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45" windowWidth="20115" windowHeight="8010"/>
  </bookViews>
  <sheets>
    <sheet name="VERSIONES" sheetId="30" r:id="rId1"/>
    <sheet name="POR SOSTENIMIENTO" sheetId="28" r:id="rId2"/>
    <sheet name="POR SERVICIO" sheetId="29" r:id="rId3"/>
    <sheet name="MATRÍCULA POR GDO" sheetId="3" r:id="rId4"/>
    <sheet name="PROMOVIDOS" sheetId="4" r:id="rId5"/>
    <sheet name="CREIS" sheetId="5" r:id="rId6"/>
    <sheet name="CIS" sheetId="6" r:id="rId7"/>
    <sheet name="MEDIA SUPERIOR" sheetId="16" r:id="rId8"/>
    <sheet name="FORMADORAS DE DOCENTES" sheetId="18" r:id="rId9"/>
    <sheet name="SUPERIOR" sheetId="7" r:id="rId10"/>
    <sheet name="DOCENTES SUPERIOR" sheetId="8" r:id="rId11"/>
    <sheet name="CEDEX ESTATAL" sheetId="23" r:id="rId12"/>
    <sheet name="CEBAS-CEDEX FED. TRANSF." sheetId="24" r:id="rId13"/>
    <sheet name="MISIONES CULTURALES" sheetId="25" r:id="rId14"/>
    <sheet name="ICHEA" sheetId="26" r:id="rId15"/>
    <sheet name="MIGRANTES" sheetId="27" r:id="rId16"/>
    <sheet name="MATRÍCULA POR EDAD" sheetId="20" r:id="rId17"/>
    <sheet name="MATRÍCULA POR EDAD HOM" sheetId="21" r:id="rId18"/>
    <sheet name="MATRÍCULA POR EDAD MUJ" sheetId="22" r:id="rId19"/>
    <sheet name="POBLACIÓN CONAPO" sheetId="12" r:id="rId20"/>
    <sheet name="PROYECCIONES PREESCOLAR" sheetId="13" r:id="rId21"/>
    <sheet name="PROYECCIONES PRIMARIA" sheetId="14" r:id="rId22"/>
    <sheet name="PROYECCIONES SECUNDARIA" sheetId="15" r:id="rId23"/>
    <sheet name="INDICADORES" sheetId="19" r:id="rId24"/>
  </sheets>
  <externalReferences>
    <externalReference r:id="rId25"/>
  </externalReferences>
  <definedNames>
    <definedName name="_xlnm.Print_Area" localSheetId="23">INDICADORES!$A$1:$J$44</definedName>
    <definedName name="_xlnm.Print_Area" localSheetId="16">'MATRÍCULA POR EDAD'!$A$1:$AA$36</definedName>
    <definedName name="_xlnm.Print_Area" localSheetId="17">'MATRÍCULA POR EDAD HOM'!$A$1:$AA$35</definedName>
    <definedName name="_xlnm.Print_Area" localSheetId="18">'MATRÍCULA POR EDAD MUJ'!$A$1:$AA$35</definedName>
    <definedName name="_xlnm.Print_Area" localSheetId="15">MIGRANTES!$A$1:$O$35</definedName>
    <definedName name="_xlnm.Print_Area" localSheetId="19">'POBLACIÓN CONAPO'!$A$1:$Q$38</definedName>
    <definedName name="_xlnm.Print_Area" localSheetId="2">'POR SERVICIO'!$A$1:$Q$76</definedName>
    <definedName name="_xlnm.Print_Area" localSheetId="1">'POR SOSTENIMIENTO'!$A$1:$Q$94</definedName>
    <definedName name="_xlnm.Database" localSheetId="8">#REF!</definedName>
    <definedName name="_xlnm.Database" localSheetId="0">#REF!</definedName>
    <definedName name="_xlnm.Database">#REF!</definedName>
    <definedName name="_xlnm.Print_Titles" localSheetId="23">INDICADORES!$A:$B,INDICADORES!$1:$1</definedName>
    <definedName name="_xlnm.Print_Titles" localSheetId="19">'POBLACIÓN CONAPO'!$A:$B,'POBLACIÓN CONAPO'!$1:$2</definedName>
    <definedName name="_xlnm.Print_Titles" localSheetId="20">'PROYECCIONES PREESCOLAR'!$1:$5</definedName>
    <definedName name="_xlnm.Print_Titles" localSheetId="21">'PROYECCIONES PRIMARIA'!$1:$5</definedName>
    <definedName name="_xlnm.Print_Titles" localSheetId="22">'PROYECCIONES SECUNDARIA'!$1:$5</definedName>
    <definedName name="X" localSheetId="0">#REF!</definedName>
    <definedName name="X">#REF!</definedName>
    <definedName name="Z_4E78CFFF_845E_4735_B68C_97C2E3A1F2E2_.wvu.Cols" localSheetId="14" hidden="1">ICHEA!$AJ:$IU</definedName>
    <definedName name="Z_4E78CFFF_845E_4735_B68C_97C2E3A1F2E2_.wvu.Rows" localSheetId="14" hidden="1">ICHEA!$52:$65535,ICHEA!$48:$51</definedName>
    <definedName name="Z_53F0B681_8BEB_11D9_A427_00065B76C08E_.wvu.Cols" localSheetId="14" hidden="1">ICHEA!$AJ:$IU</definedName>
    <definedName name="Z_53F0B681_8BEB_11D9_A427_00065B76C08E_.wvu.Rows" localSheetId="14" hidden="1">ICHEA!$48:$65535</definedName>
    <definedName name="Z_C7757FA6_F941_4D83_A275_9FB6B9723ED4_.wvu.Cols" localSheetId="14" hidden="1">ICHEA!$AJ:$IU</definedName>
    <definedName name="Z_C7757FA6_F941_4D83_A275_9FB6B9723ED4_.wvu.Rows" localSheetId="14" hidden="1">ICHEA!$48:$65535</definedName>
  </definedNames>
  <calcPr calcId="144525"/>
  <pivotCaches>
    <pivotCache cacheId="7" r:id="rId26"/>
    <pivotCache cacheId="8" r:id="rId27"/>
    <pivotCache cacheId="9" r:id="rId28"/>
    <pivotCache cacheId="10" r:id="rId29"/>
    <pivotCache cacheId="11" r:id="rId30"/>
    <pivotCache cacheId="12" r:id="rId31"/>
    <pivotCache cacheId="13" r:id="rId32"/>
  </pivotCaches>
</workbook>
</file>

<file path=xl/calcChain.xml><?xml version="1.0" encoding="utf-8"?>
<calcChain xmlns="http://schemas.openxmlformats.org/spreadsheetml/2006/main">
  <c r="O67" i="29" l="1"/>
  <c r="G67" i="29"/>
  <c r="O66" i="29"/>
  <c r="G66" i="29"/>
  <c r="O65" i="29"/>
  <c r="G65" i="29"/>
  <c r="Q64" i="29"/>
  <c r="O64" i="29"/>
  <c r="N64" i="29"/>
  <c r="M64" i="29"/>
  <c r="I64" i="29"/>
  <c r="I69" i="29" s="1"/>
  <c r="G64" i="29"/>
  <c r="F64" i="29"/>
  <c r="E64" i="29"/>
  <c r="O62" i="29"/>
  <c r="G62" i="29"/>
  <c r="O60" i="29"/>
  <c r="G60" i="29"/>
  <c r="O59" i="29"/>
  <c r="G59" i="29"/>
  <c r="Q58" i="29"/>
  <c r="O58" i="29"/>
  <c r="N58" i="29"/>
  <c r="M58" i="29"/>
  <c r="K58" i="29"/>
  <c r="G58" i="29"/>
  <c r="F58" i="29"/>
  <c r="E58" i="29"/>
  <c r="O56" i="29"/>
  <c r="G56" i="29"/>
  <c r="O55" i="29"/>
  <c r="G55" i="29"/>
  <c r="O54" i="29"/>
  <c r="G54" i="29"/>
  <c r="Q53" i="29"/>
  <c r="Q69" i="29" s="1"/>
  <c r="O53" i="29"/>
  <c r="O69" i="29" s="1"/>
  <c r="N53" i="29"/>
  <c r="N69" i="29" s="1"/>
  <c r="M53" i="29"/>
  <c r="M69" i="29" s="1"/>
  <c r="K53" i="29"/>
  <c r="K69" i="29" s="1"/>
  <c r="G53" i="29"/>
  <c r="G69" i="29" s="1"/>
  <c r="F53" i="29"/>
  <c r="F69" i="29" s="1"/>
  <c r="E53" i="29"/>
  <c r="E69" i="29" s="1"/>
  <c r="O49" i="29"/>
  <c r="G49" i="29"/>
  <c r="O48" i="29"/>
  <c r="G48" i="29"/>
  <c r="O47" i="29"/>
  <c r="G47" i="29"/>
  <c r="O46" i="29"/>
  <c r="G46" i="29"/>
  <c r="Q45" i="29"/>
  <c r="O45" i="29"/>
  <c r="N45" i="29"/>
  <c r="M45" i="29"/>
  <c r="I45" i="29"/>
  <c r="G45" i="29"/>
  <c r="F45" i="29"/>
  <c r="E45" i="29"/>
  <c r="O43" i="29"/>
  <c r="G43" i="29"/>
  <c r="O42" i="29"/>
  <c r="G42" i="29"/>
  <c r="O41" i="29"/>
  <c r="G41" i="29"/>
  <c r="O40" i="29"/>
  <c r="G40" i="29"/>
  <c r="Q39" i="29"/>
  <c r="Q51" i="29" s="1"/>
  <c r="O39" i="29"/>
  <c r="O51" i="29" s="1"/>
  <c r="N39" i="29"/>
  <c r="N51" i="29" s="1"/>
  <c r="M39" i="29"/>
  <c r="M51" i="29" s="1"/>
  <c r="I39" i="29"/>
  <c r="I51" i="29" s="1"/>
  <c r="G39" i="29"/>
  <c r="G51" i="29" s="1"/>
  <c r="F39" i="29"/>
  <c r="F51" i="29" s="1"/>
  <c r="E39" i="29"/>
  <c r="E51" i="29" s="1"/>
  <c r="O35" i="29"/>
  <c r="G35" i="29"/>
  <c r="O34" i="29"/>
  <c r="G34" i="29"/>
  <c r="O33" i="29"/>
  <c r="G33" i="29"/>
  <c r="O32" i="29"/>
  <c r="O31" i="29" s="1"/>
  <c r="G32" i="29"/>
  <c r="Q31" i="29"/>
  <c r="N31" i="29"/>
  <c r="M31" i="29"/>
  <c r="K31" i="29"/>
  <c r="I31" i="29"/>
  <c r="G31" i="29"/>
  <c r="F31" i="29"/>
  <c r="E31" i="29"/>
  <c r="O29" i="29"/>
  <c r="G29" i="29"/>
  <c r="O28" i="29"/>
  <c r="G28" i="29"/>
  <c r="O27" i="29"/>
  <c r="G27" i="29"/>
  <c r="O26" i="29"/>
  <c r="G26" i="29"/>
  <c r="G25" i="29" s="1"/>
  <c r="G37" i="29" s="1"/>
  <c r="Q25" i="29"/>
  <c r="Q37" i="29" s="1"/>
  <c r="O25" i="29"/>
  <c r="O37" i="29" s="1"/>
  <c r="N25" i="29"/>
  <c r="N37" i="29" s="1"/>
  <c r="M25" i="29"/>
  <c r="M37" i="29" s="1"/>
  <c r="K25" i="29"/>
  <c r="K37" i="29" s="1"/>
  <c r="I25" i="29"/>
  <c r="I37" i="29" s="1"/>
  <c r="F25" i="29"/>
  <c r="F37" i="29" s="1"/>
  <c r="E25" i="29"/>
  <c r="E37" i="29" s="1"/>
  <c r="O21" i="29"/>
  <c r="G21" i="29"/>
  <c r="O20" i="29"/>
  <c r="G20" i="29"/>
  <c r="O19" i="29"/>
  <c r="G19" i="29"/>
  <c r="O18" i="29"/>
  <c r="G18" i="29"/>
  <c r="Q17" i="29"/>
  <c r="O17" i="29"/>
  <c r="N17" i="29"/>
  <c r="M17" i="29"/>
  <c r="K17" i="29"/>
  <c r="I17" i="29"/>
  <c r="G17" i="29"/>
  <c r="F17" i="29"/>
  <c r="E17" i="29"/>
  <c r="O15" i="29"/>
  <c r="G15" i="29"/>
  <c r="O14" i="29"/>
  <c r="G14" i="29"/>
  <c r="O13" i="29"/>
  <c r="G13" i="29"/>
  <c r="Q12" i="29"/>
  <c r="O12" i="29"/>
  <c r="N12" i="29"/>
  <c r="M12" i="29"/>
  <c r="K12" i="29"/>
  <c r="I12" i="29"/>
  <c r="I23" i="29" s="1"/>
  <c r="G12" i="29"/>
  <c r="F12" i="29"/>
  <c r="E12" i="29"/>
  <c r="O10" i="29"/>
  <c r="G10" i="29"/>
  <c r="O9" i="29"/>
  <c r="G9" i="29"/>
  <c r="O8" i="29"/>
  <c r="G8" i="29"/>
  <c r="O7" i="29"/>
  <c r="G7" i="29"/>
  <c r="Q6" i="29"/>
  <c r="Q23" i="29" s="1"/>
  <c r="O6" i="29"/>
  <c r="O23" i="29" s="1"/>
  <c r="N6" i="29"/>
  <c r="N23" i="29" s="1"/>
  <c r="M6" i="29"/>
  <c r="M23" i="29" s="1"/>
  <c r="K6" i="29"/>
  <c r="K23" i="29" s="1"/>
  <c r="G6" i="29"/>
  <c r="G23" i="29" s="1"/>
  <c r="F6" i="29"/>
  <c r="F23" i="29" s="1"/>
  <c r="E6" i="29"/>
  <c r="E23" i="29" s="1"/>
  <c r="O86" i="28"/>
  <c r="G86" i="28"/>
  <c r="O85" i="28"/>
  <c r="G85" i="28"/>
  <c r="O84" i="28"/>
  <c r="G84" i="28"/>
  <c r="Q83" i="28"/>
  <c r="O83" i="28"/>
  <c r="N83" i="28"/>
  <c r="M83" i="28"/>
  <c r="I83" i="28"/>
  <c r="I88" i="28" s="1"/>
  <c r="G83" i="28"/>
  <c r="F83" i="28"/>
  <c r="E83" i="28"/>
  <c r="O81" i="28"/>
  <c r="G81" i="28"/>
  <c r="O80" i="28"/>
  <c r="G80" i="28"/>
  <c r="O79" i="28"/>
  <c r="G79" i="28"/>
  <c r="O78" i="28"/>
  <c r="G78" i="28"/>
  <c r="Q77" i="28"/>
  <c r="O77" i="28"/>
  <c r="N77" i="28"/>
  <c r="M77" i="28"/>
  <c r="K77" i="28"/>
  <c r="G77" i="28"/>
  <c r="F77" i="28"/>
  <c r="E77" i="28"/>
  <c r="O75" i="28"/>
  <c r="G75" i="28"/>
  <c r="O74" i="28"/>
  <c r="G74" i="28"/>
  <c r="O73" i="28"/>
  <c r="G73" i="28"/>
  <c r="Q72" i="28"/>
  <c r="O72" i="28"/>
  <c r="N72" i="28"/>
  <c r="M72" i="28"/>
  <c r="K72" i="28"/>
  <c r="G72" i="28"/>
  <c r="F72" i="28"/>
  <c r="E72" i="28"/>
  <c r="O70" i="28"/>
  <c r="G70" i="28"/>
  <c r="O69" i="28"/>
  <c r="G69" i="28"/>
  <c r="G68" i="28" s="1"/>
  <c r="Q68" i="28"/>
  <c r="O68" i="28"/>
  <c r="N68" i="28"/>
  <c r="M68" i="28"/>
  <c r="F68" i="28"/>
  <c r="E68" i="28"/>
  <c r="O66" i="28"/>
  <c r="O65" i="28" s="1"/>
  <c r="G66" i="28"/>
  <c r="Q65" i="28"/>
  <c r="N65" i="28"/>
  <c r="M65" i="28"/>
  <c r="K65" i="28"/>
  <c r="G65" i="28"/>
  <c r="F65" i="28"/>
  <c r="E65" i="28"/>
  <c r="O63" i="28"/>
  <c r="O62" i="28" s="1"/>
  <c r="G63" i="28"/>
  <c r="Q62" i="28"/>
  <c r="N62" i="28"/>
  <c r="M62" i="28"/>
  <c r="K62" i="28"/>
  <c r="G62" i="28"/>
  <c r="F62" i="28"/>
  <c r="E62" i="28"/>
  <c r="O60" i="28"/>
  <c r="G60" i="28"/>
  <c r="O59" i="28"/>
  <c r="G59" i="28"/>
  <c r="O58" i="28"/>
  <c r="G58" i="28"/>
  <c r="O57" i="28"/>
  <c r="O56" i="28" s="1"/>
  <c r="O88" i="28" s="1"/>
  <c r="G57" i="28"/>
  <c r="Q56" i="28"/>
  <c r="Q88" i="28" s="1"/>
  <c r="N56" i="28"/>
  <c r="N88" i="28" s="1"/>
  <c r="M56" i="28"/>
  <c r="M88" i="28" s="1"/>
  <c r="K56" i="28"/>
  <c r="K88" i="28" s="1"/>
  <c r="G56" i="28"/>
  <c r="G88" i="28" s="1"/>
  <c r="F56" i="28"/>
  <c r="F88" i="28" s="1"/>
  <c r="E56" i="28"/>
  <c r="E88" i="28" s="1"/>
  <c r="O52" i="28"/>
  <c r="G52" i="28"/>
  <c r="O51" i="28"/>
  <c r="G51" i="28"/>
  <c r="O50" i="28"/>
  <c r="G50" i="28"/>
  <c r="O49" i="28"/>
  <c r="G49" i="28"/>
  <c r="O48" i="28"/>
  <c r="O47" i="28" s="1"/>
  <c r="G48" i="28"/>
  <c r="Q47" i="28"/>
  <c r="N47" i="28"/>
  <c r="M47" i="28"/>
  <c r="I47" i="28"/>
  <c r="G47" i="28"/>
  <c r="F47" i="28"/>
  <c r="E47" i="28"/>
  <c r="O45" i="28"/>
  <c r="G45" i="28"/>
  <c r="O44" i="28"/>
  <c r="G44" i="28"/>
  <c r="O43" i="28"/>
  <c r="G43" i="28"/>
  <c r="O42" i="28"/>
  <c r="G42" i="28"/>
  <c r="O41" i="28"/>
  <c r="O40" i="28" s="1"/>
  <c r="O54" i="28" s="1"/>
  <c r="G41" i="28"/>
  <c r="Q40" i="28"/>
  <c r="Q54" i="28" s="1"/>
  <c r="N40" i="28"/>
  <c r="N54" i="28" s="1"/>
  <c r="M40" i="28"/>
  <c r="M54" i="28" s="1"/>
  <c r="I40" i="28"/>
  <c r="I54" i="28" s="1"/>
  <c r="G40" i="28"/>
  <c r="G54" i="28" s="1"/>
  <c r="F40" i="28"/>
  <c r="F54" i="28" s="1"/>
  <c r="E40" i="28"/>
  <c r="E54" i="28" s="1"/>
  <c r="O36" i="28"/>
  <c r="G36" i="28"/>
  <c r="O35" i="28"/>
  <c r="G35" i="28"/>
  <c r="O34" i="28"/>
  <c r="G34" i="28"/>
  <c r="O33" i="28"/>
  <c r="G33" i="28"/>
  <c r="Q32" i="28"/>
  <c r="O32" i="28"/>
  <c r="N32" i="28"/>
  <c r="M32" i="28"/>
  <c r="K32" i="28"/>
  <c r="I32" i="28"/>
  <c r="G32" i="28"/>
  <c r="F32" i="28"/>
  <c r="E32" i="28"/>
  <c r="O30" i="28"/>
  <c r="G30" i="28"/>
  <c r="O29" i="28"/>
  <c r="G29" i="28"/>
  <c r="O28" i="28"/>
  <c r="G28" i="28"/>
  <c r="O27" i="28"/>
  <c r="G27" i="28"/>
  <c r="Q26" i="28"/>
  <c r="Q38" i="28" s="1"/>
  <c r="O26" i="28"/>
  <c r="O38" i="28" s="1"/>
  <c r="N26" i="28"/>
  <c r="N38" i="28" s="1"/>
  <c r="M26" i="28"/>
  <c r="M38" i="28" s="1"/>
  <c r="K26" i="28"/>
  <c r="K38" i="28" s="1"/>
  <c r="I26" i="28"/>
  <c r="I38" i="28" s="1"/>
  <c r="G26" i="28"/>
  <c r="G38" i="28" s="1"/>
  <c r="F26" i="28"/>
  <c r="F38" i="28" s="1"/>
  <c r="E26" i="28"/>
  <c r="E38" i="28" s="1"/>
  <c r="O22" i="28"/>
  <c r="G22" i="28"/>
  <c r="O21" i="28"/>
  <c r="G21" i="28"/>
  <c r="O20" i="28"/>
  <c r="G20" i="28"/>
  <c r="O19" i="28"/>
  <c r="G19" i="28"/>
  <c r="Q18" i="28"/>
  <c r="O18" i="28"/>
  <c r="N18" i="28"/>
  <c r="M18" i="28"/>
  <c r="K18" i="28"/>
  <c r="I18" i="28"/>
  <c r="G18" i="28"/>
  <c r="F18" i="28"/>
  <c r="E18" i="28"/>
  <c r="O16" i="28"/>
  <c r="G16" i="28"/>
  <c r="O15" i="28"/>
  <c r="G15" i="28"/>
  <c r="O14" i="28"/>
  <c r="G14" i="28"/>
  <c r="O13" i="28"/>
  <c r="G13" i="28"/>
  <c r="Q12" i="28"/>
  <c r="O12" i="28"/>
  <c r="N12" i="28"/>
  <c r="M12" i="28"/>
  <c r="K12" i="28"/>
  <c r="I12" i="28"/>
  <c r="I24" i="28" s="1"/>
  <c r="G12" i="28"/>
  <c r="F12" i="28"/>
  <c r="E12" i="28"/>
  <c r="O10" i="28"/>
  <c r="G10" i="28"/>
  <c r="O9" i="28"/>
  <c r="G9" i="28"/>
  <c r="O8" i="28"/>
  <c r="G8" i="28"/>
  <c r="O7" i="28"/>
  <c r="G7" i="28"/>
  <c r="Q6" i="28"/>
  <c r="Q24" i="28" s="1"/>
  <c r="O6" i="28"/>
  <c r="O24" i="28" s="1"/>
  <c r="N6" i="28"/>
  <c r="N24" i="28" s="1"/>
  <c r="M6" i="28"/>
  <c r="M24" i="28" s="1"/>
  <c r="K6" i="28"/>
  <c r="K24" i="28" s="1"/>
  <c r="G6" i="28"/>
  <c r="G24" i="28" s="1"/>
  <c r="F6" i="28"/>
  <c r="F24" i="28" s="1"/>
  <c r="E6" i="28"/>
  <c r="E24" i="28" s="1"/>
  <c r="S35" i="27" l="1"/>
  <c r="R35" i="27"/>
  <c r="Q35" i="27"/>
  <c r="P35" i="27"/>
  <c r="S34" i="27"/>
  <c r="R34" i="27"/>
  <c r="Q34" i="27"/>
  <c r="P34" i="27"/>
  <c r="S33" i="27"/>
  <c r="R33" i="27"/>
  <c r="Q33" i="27"/>
  <c r="P33" i="27"/>
  <c r="S32" i="27"/>
  <c r="R32" i="27"/>
  <c r="Q32" i="27"/>
  <c r="P32" i="27"/>
  <c r="S31" i="27"/>
  <c r="R31" i="27"/>
  <c r="Q31" i="27"/>
  <c r="P31" i="27"/>
  <c r="S30" i="27"/>
  <c r="R30" i="27"/>
  <c r="Q30" i="27"/>
  <c r="P30" i="27"/>
  <c r="S29" i="27"/>
  <c r="R29" i="27"/>
  <c r="Q29" i="27"/>
  <c r="P29" i="27"/>
  <c r="S28" i="27"/>
  <c r="R28" i="27"/>
  <c r="Q28" i="27"/>
  <c r="P28" i="27"/>
  <c r="S27" i="27"/>
  <c r="R27" i="27"/>
  <c r="Q27" i="27"/>
  <c r="P27" i="27"/>
  <c r="S26" i="27"/>
  <c r="R26" i="27"/>
  <c r="Q26" i="27"/>
  <c r="P26" i="27"/>
  <c r="S25" i="27"/>
  <c r="R25" i="27"/>
  <c r="Q25" i="27"/>
  <c r="P25" i="27"/>
  <c r="S24" i="27"/>
  <c r="R24" i="27"/>
  <c r="Q24" i="27"/>
  <c r="P24" i="27"/>
  <c r="S23" i="27"/>
  <c r="R23" i="27"/>
  <c r="Q23" i="27"/>
  <c r="P23" i="27"/>
  <c r="S22" i="27"/>
  <c r="R22" i="27"/>
  <c r="Q22" i="27"/>
  <c r="P22" i="27"/>
  <c r="S21" i="27"/>
  <c r="R21" i="27"/>
  <c r="Q21" i="27"/>
  <c r="P21" i="27"/>
  <c r="S20" i="27"/>
  <c r="R20" i="27"/>
  <c r="Q20" i="27"/>
  <c r="P20" i="27"/>
  <c r="S19" i="27"/>
  <c r="R19" i="27"/>
  <c r="Q19" i="27"/>
  <c r="P19" i="27"/>
  <c r="S18" i="27"/>
  <c r="R18" i="27"/>
  <c r="Q18" i="27"/>
  <c r="P18" i="27"/>
  <c r="S17" i="27"/>
  <c r="R17" i="27"/>
  <c r="Q17" i="27"/>
  <c r="P17" i="27"/>
  <c r="S16" i="27"/>
  <c r="R16" i="27"/>
  <c r="Q16" i="27"/>
  <c r="P16" i="27"/>
  <c r="S15" i="27"/>
  <c r="R15" i="27"/>
  <c r="Q15" i="27"/>
  <c r="P15" i="27"/>
  <c r="S14" i="27"/>
  <c r="R14" i="27"/>
  <c r="Q14" i="27"/>
  <c r="P14" i="27"/>
  <c r="S13" i="27"/>
  <c r="R13" i="27"/>
  <c r="Q13" i="27"/>
  <c r="P13" i="27"/>
  <c r="S12" i="27"/>
  <c r="R12" i="27"/>
  <c r="Q12" i="27"/>
  <c r="P12" i="27"/>
  <c r="S11" i="27"/>
  <c r="R11" i="27"/>
  <c r="Q11" i="27"/>
  <c r="P11" i="27"/>
  <c r="S10" i="27"/>
  <c r="R10" i="27"/>
  <c r="Q10" i="27"/>
  <c r="P10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N25" i="26"/>
  <c r="M25" i="26"/>
  <c r="L25" i="26"/>
  <c r="K25" i="26"/>
  <c r="I25" i="26"/>
  <c r="H25" i="26"/>
  <c r="G25" i="26"/>
  <c r="F25" i="26"/>
  <c r="X18" i="26"/>
  <c r="W18" i="26"/>
  <c r="V18" i="26"/>
  <c r="U18" i="26"/>
  <c r="X17" i="26"/>
  <c r="W17" i="26"/>
  <c r="V17" i="26"/>
  <c r="U17" i="26"/>
  <c r="X16" i="26"/>
  <c r="W16" i="26"/>
  <c r="V16" i="26"/>
  <c r="U16" i="26"/>
  <c r="X15" i="26"/>
  <c r="W15" i="26"/>
  <c r="V15" i="26"/>
  <c r="U15" i="26"/>
  <c r="X14" i="26"/>
  <c r="W14" i="26"/>
  <c r="V14" i="26"/>
  <c r="U14" i="26"/>
  <c r="X13" i="26"/>
  <c r="W13" i="26"/>
  <c r="V13" i="26"/>
  <c r="U13" i="26"/>
  <c r="X12" i="26"/>
  <c r="W12" i="26"/>
  <c r="V12" i="26"/>
  <c r="U12" i="26"/>
  <c r="X11" i="26"/>
  <c r="W11" i="26"/>
  <c r="V11" i="26"/>
  <c r="U11" i="26"/>
  <c r="X10" i="26"/>
  <c r="W10" i="26"/>
  <c r="V10" i="26"/>
  <c r="U10" i="26"/>
  <c r="X9" i="26"/>
  <c r="W9" i="26"/>
  <c r="V9" i="26"/>
  <c r="U9" i="26"/>
  <c r="X8" i="26"/>
  <c r="W8" i="26"/>
  <c r="V8" i="26"/>
  <c r="U8" i="26"/>
  <c r="X6" i="26"/>
  <c r="W6" i="26"/>
  <c r="V6" i="26"/>
  <c r="U6" i="26"/>
  <c r="S6" i="26"/>
  <c r="R6" i="26"/>
  <c r="Q6" i="26"/>
  <c r="P6" i="26"/>
  <c r="N6" i="26"/>
  <c r="M6" i="26"/>
  <c r="L6" i="26"/>
  <c r="K6" i="26"/>
  <c r="I6" i="26"/>
  <c r="H6" i="26"/>
  <c r="G6" i="26"/>
  <c r="F6" i="26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G26" i="25"/>
  <c r="F26" i="25"/>
  <c r="E26" i="25"/>
  <c r="D26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I29" i="24"/>
  <c r="H29" i="24"/>
  <c r="G29" i="24"/>
  <c r="I28" i="24"/>
  <c r="H28" i="24"/>
  <c r="G28" i="24"/>
  <c r="D28" i="24"/>
  <c r="C28" i="24"/>
  <c r="I27" i="24"/>
  <c r="H27" i="24"/>
  <c r="G27" i="24"/>
  <c r="I26" i="24"/>
  <c r="G26" i="24"/>
  <c r="I25" i="24"/>
  <c r="H25" i="24"/>
  <c r="G25" i="24"/>
  <c r="I23" i="24"/>
  <c r="G23" i="24"/>
  <c r="M16" i="24"/>
  <c r="L16" i="24"/>
  <c r="K16" i="24"/>
  <c r="J16" i="24"/>
  <c r="F16" i="24"/>
  <c r="F29" i="24" s="1"/>
  <c r="E16" i="24"/>
  <c r="E29" i="24" s="1"/>
  <c r="D16" i="24"/>
  <c r="D29" i="24" s="1"/>
  <c r="C16" i="24"/>
  <c r="C29" i="24" s="1"/>
  <c r="M15" i="24"/>
  <c r="F28" i="24" s="1"/>
  <c r="L15" i="24"/>
  <c r="E28" i="24" s="1"/>
  <c r="M14" i="24"/>
  <c r="F27" i="24" s="1"/>
  <c r="L14" i="24"/>
  <c r="E27" i="24" s="1"/>
  <c r="K14" i="24"/>
  <c r="D27" i="24" s="1"/>
  <c r="J14" i="24"/>
  <c r="C27" i="24" s="1"/>
  <c r="O13" i="24"/>
  <c r="H26" i="24" s="1"/>
  <c r="H23" i="24" s="1"/>
  <c r="M13" i="24"/>
  <c r="F26" i="24" s="1"/>
  <c r="L13" i="24"/>
  <c r="E26" i="24" s="1"/>
  <c r="K13" i="24"/>
  <c r="D26" i="24" s="1"/>
  <c r="J13" i="24"/>
  <c r="C26" i="24" s="1"/>
  <c r="M12" i="24"/>
  <c r="F25" i="24" s="1"/>
  <c r="F23" i="24" s="1"/>
  <c r="L12" i="24"/>
  <c r="E25" i="24" s="1"/>
  <c r="E23" i="24" s="1"/>
  <c r="K12" i="24"/>
  <c r="D25" i="24" s="1"/>
  <c r="D23" i="24" s="1"/>
  <c r="J12" i="24"/>
  <c r="C25" i="24" s="1"/>
  <c r="C23" i="24" s="1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I32" i="23"/>
  <c r="H32" i="23"/>
  <c r="G32" i="23"/>
  <c r="F32" i="23"/>
  <c r="E32" i="23"/>
  <c r="D32" i="23"/>
  <c r="C32" i="23"/>
  <c r="I31" i="23"/>
  <c r="H31" i="23"/>
  <c r="G31" i="23"/>
  <c r="F31" i="23"/>
  <c r="E31" i="23"/>
  <c r="D31" i="23"/>
  <c r="C31" i="23"/>
  <c r="I30" i="23"/>
  <c r="H30" i="23"/>
  <c r="G30" i="23"/>
  <c r="F30" i="23"/>
  <c r="E30" i="23"/>
  <c r="D30" i="23"/>
  <c r="C30" i="23"/>
  <c r="I29" i="23"/>
  <c r="H29" i="23"/>
  <c r="G29" i="23"/>
  <c r="F29" i="23"/>
  <c r="E29" i="23"/>
  <c r="D29" i="23"/>
  <c r="C29" i="23"/>
  <c r="I28" i="23"/>
  <c r="H28" i="23"/>
  <c r="G28" i="23"/>
  <c r="F28" i="23"/>
  <c r="E28" i="23"/>
  <c r="D28" i="23"/>
  <c r="C28" i="23"/>
  <c r="I27" i="23"/>
  <c r="H27" i="23"/>
  <c r="G27" i="23"/>
  <c r="F27" i="23"/>
  <c r="E27" i="23"/>
  <c r="D27" i="23"/>
  <c r="C27" i="23"/>
  <c r="I26" i="23"/>
  <c r="H26" i="23"/>
  <c r="G26" i="23"/>
  <c r="F26" i="23"/>
  <c r="E26" i="23"/>
  <c r="D26" i="23"/>
  <c r="C26" i="23"/>
  <c r="I24" i="23"/>
  <c r="H24" i="23"/>
  <c r="G24" i="23"/>
  <c r="F24" i="23"/>
  <c r="E24" i="23"/>
  <c r="D24" i="23"/>
  <c r="C24" i="23"/>
  <c r="P9" i="23"/>
  <c r="O9" i="23"/>
  <c r="N9" i="23"/>
  <c r="M9" i="23"/>
  <c r="L9" i="23"/>
  <c r="K9" i="23"/>
  <c r="J9" i="23"/>
  <c r="I9" i="23"/>
  <c r="H9" i="23"/>
  <c r="G9" i="23"/>
  <c r="F9" i="23"/>
  <c r="D9" i="23"/>
  <c r="C9" i="23"/>
  <c r="AA33" i="22" l="1"/>
  <c r="D33" i="22"/>
  <c r="C33" i="22"/>
  <c r="AA32" i="22"/>
  <c r="C32" i="22"/>
  <c r="D32" i="22" s="1"/>
  <c r="AA31" i="22"/>
  <c r="D31" i="22"/>
  <c r="C31" i="22"/>
  <c r="AA30" i="22"/>
  <c r="C30" i="22"/>
  <c r="D30" i="22" s="1"/>
  <c r="AA29" i="22"/>
  <c r="D29" i="22"/>
  <c r="C29" i="22"/>
  <c r="AA28" i="22"/>
  <c r="C28" i="22" s="1"/>
  <c r="D28" i="22" s="1"/>
  <c r="AA27" i="22"/>
  <c r="C27" i="22" s="1"/>
  <c r="D27" i="22" s="1"/>
  <c r="AA26" i="22"/>
  <c r="C26" i="22" s="1"/>
  <c r="D26" i="22" s="1"/>
  <c r="U26" i="22"/>
  <c r="AA25" i="22"/>
  <c r="U25" i="22"/>
  <c r="C25" i="22"/>
  <c r="D25" i="22" s="1"/>
  <c r="AA24" i="22"/>
  <c r="U24" i="22"/>
  <c r="C24" i="22" s="1"/>
  <c r="D24" i="22" s="1"/>
  <c r="AA23" i="22"/>
  <c r="U23" i="22"/>
  <c r="O23" i="22"/>
  <c r="C23" i="22"/>
  <c r="D23" i="22" s="1"/>
  <c r="AA22" i="22"/>
  <c r="U22" i="22"/>
  <c r="C22" i="22" s="1"/>
  <c r="D22" i="22" s="1"/>
  <c r="O22" i="22"/>
  <c r="U21" i="22"/>
  <c r="C21" i="22" s="1"/>
  <c r="D21" i="22" s="1"/>
  <c r="O21" i="22"/>
  <c r="U20" i="22"/>
  <c r="C20" i="22" s="1"/>
  <c r="D20" i="22" s="1"/>
  <c r="O20" i="22"/>
  <c r="U19" i="22"/>
  <c r="C19" i="22" s="1"/>
  <c r="D19" i="22" s="1"/>
  <c r="O19" i="22"/>
  <c r="O18" i="22"/>
  <c r="C18" i="22"/>
  <c r="D18" i="22" s="1"/>
  <c r="O17" i="22"/>
  <c r="C17" i="22"/>
  <c r="D17" i="22" s="1"/>
  <c r="O16" i="22"/>
  <c r="C16" i="22"/>
  <c r="D16" i="22" s="1"/>
  <c r="O15" i="22"/>
  <c r="C15" i="22"/>
  <c r="D15" i="22" s="1"/>
  <c r="O14" i="22"/>
  <c r="J14" i="22"/>
  <c r="C14" i="22"/>
  <c r="D14" i="22" s="1"/>
  <c r="O13" i="22"/>
  <c r="J13" i="22"/>
  <c r="C13" i="22"/>
  <c r="D13" i="22" s="1"/>
  <c r="J12" i="22"/>
  <c r="D12" i="22"/>
  <c r="C12" i="22"/>
  <c r="J11" i="22"/>
  <c r="I15" i="22" s="1"/>
  <c r="C11" i="22"/>
  <c r="D11" i="22" s="1"/>
  <c r="J10" i="22"/>
  <c r="D10" i="22"/>
  <c r="C10" i="22"/>
  <c r="Z9" i="22"/>
  <c r="Y9" i="22"/>
  <c r="X9" i="22"/>
  <c r="W9" i="22"/>
  <c r="AA9" i="22" s="1"/>
  <c r="T9" i="22"/>
  <c r="S9" i="22"/>
  <c r="R9" i="22"/>
  <c r="Q9" i="22"/>
  <c r="N9" i="22"/>
  <c r="M9" i="22"/>
  <c r="O9" i="22" s="1"/>
  <c r="L9" i="22"/>
  <c r="I9" i="22"/>
  <c r="H9" i="22"/>
  <c r="G9" i="22"/>
  <c r="F9" i="22"/>
  <c r="J9" i="22" s="1"/>
  <c r="C9" i="22"/>
  <c r="D9" i="22" s="1"/>
  <c r="B9" i="22"/>
  <c r="AA33" i="21"/>
  <c r="D33" i="21"/>
  <c r="C33" i="21"/>
  <c r="AA32" i="21"/>
  <c r="C32" i="21" s="1"/>
  <c r="D32" i="21" s="1"/>
  <c r="AA31" i="21"/>
  <c r="D31" i="21"/>
  <c r="C31" i="21"/>
  <c r="AA30" i="21"/>
  <c r="C30" i="21"/>
  <c r="D30" i="21" s="1"/>
  <c r="AA29" i="21"/>
  <c r="D29" i="21"/>
  <c r="C29" i="21"/>
  <c r="AA28" i="21"/>
  <c r="C28" i="21" s="1"/>
  <c r="D28" i="21" s="1"/>
  <c r="AA27" i="21"/>
  <c r="C27" i="21" s="1"/>
  <c r="D27" i="21" s="1"/>
  <c r="AA26" i="21"/>
  <c r="C26" i="21" s="1"/>
  <c r="U26" i="21"/>
  <c r="D26" i="21"/>
  <c r="AA25" i="21"/>
  <c r="U25" i="21"/>
  <c r="C25" i="21"/>
  <c r="D25" i="21" s="1"/>
  <c r="AA24" i="21"/>
  <c r="U24" i="21"/>
  <c r="C24" i="21" s="1"/>
  <c r="D24" i="21" s="1"/>
  <c r="AA23" i="21"/>
  <c r="U23" i="21"/>
  <c r="O23" i="21"/>
  <c r="C23" i="21" s="1"/>
  <c r="D23" i="21" s="1"/>
  <c r="AA22" i="21"/>
  <c r="U22" i="21"/>
  <c r="C22" i="21" s="1"/>
  <c r="O22" i="21"/>
  <c r="D22" i="21"/>
  <c r="U21" i="21"/>
  <c r="C21" i="21" s="1"/>
  <c r="O21" i="21"/>
  <c r="D21" i="21"/>
  <c r="U20" i="21"/>
  <c r="C20" i="21" s="1"/>
  <c r="O20" i="21"/>
  <c r="D20" i="21"/>
  <c r="U19" i="21"/>
  <c r="C19" i="21" s="1"/>
  <c r="O19" i="21"/>
  <c r="D19" i="21"/>
  <c r="O18" i="21"/>
  <c r="C18" i="21"/>
  <c r="D18" i="21" s="1"/>
  <c r="O17" i="21"/>
  <c r="C17" i="21"/>
  <c r="D17" i="21" s="1"/>
  <c r="O16" i="21"/>
  <c r="C16" i="21"/>
  <c r="D16" i="21" s="1"/>
  <c r="O15" i="21"/>
  <c r="C15" i="21"/>
  <c r="D15" i="21" s="1"/>
  <c r="O14" i="21"/>
  <c r="J14" i="21"/>
  <c r="C14" i="21"/>
  <c r="D14" i="21" s="1"/>
  <c r="O13" i="21"/>
  <c r="J13" i="21"/>
  <c r="C13" i="21" s="1"/>
  <c r="J12" i="21"/>
  <c r="D12" i="21"/>
  <c r="C12" i="21"/>
  <c r="J11" i="21"/>
  <c r="I15" i="21" s="1"/>
  <c r="C11" i="21"/>
  <c r="D11" i="21" s="1"/>
  <c r="J10" i="21"/>
  <c r="D10" i="21"/>
  <c r="C10" i="21"/>
  <c r="Z9" i="21"/>
  <c r="Y9" i="21"/>
  <c r="X9" i="21"/>
  <c r="W9" i="21"/>
  <c r="AA9" i="21" s="1"/>
  <c r="T9" i="21"/>
  <c r="S9" i="21"/>
  <c r="R9" i="21"/>
  <c r="Q9" i="21"/>
  <c r="U9" i="21" s="1"/>
  <c r="N9" i="21"/>
  <c r="M9" i="21"/>
  <c r="O9" i="21" s="1"/>
  <c r="L9" i="21"/>
  <c r="I9" i="21"/>
  <c r="H9" i="21"/>
  <c r="G9" i="21"/>
  <c r="F9" i="21"/>
  <c r="J9" i="21" s="1"/>
  <c r="B9" i="21"/>
  <c r="AA34" i="20"/>
  <c r="C34" i="20" s="1"/>
  <c r="D34" i="20" s="1"/>
  <c r="AA33" i="20"/>
  <c r="D33" i="20"/>
  <c r="C33" i="20"/>
  <c r="AA32" i="20"/>
  <c r="C32" i="20" s="1"/>
  <c r="D32" i="20" s="1"/>
  <c r="AA31" i="20"/>
  <c r="D31" i="20"/>
  <c r="C31" i="20"/>
  <c r="AA30" i="20"/>
  <c r="C30" i="20" s="1"/>
  <c r="D30" i="20" s="1"/>
  <c r="AA29" i="20"/>
  <c r="D29" i="20"/>
  <c r="C29" i="20"/>
  <c r="AA28" i="20"/>
  <c r="C28" i="20" s="1"/>
  <c r="D28" i="20" s="1"/>
  <c r="AA27" i="20"/>
  <c r="C27" i="20" s="1"/>
  <c r="U27" i="20"/>
  <c r="D27" i="20"/>
  <c r="AA26" i="20"/>
  <c r="C26" i="20" s="1"/>
  <c r="U26" i="20"/>
  <c r="D26" i="20"/>
  <c r="AA25" i="20"/>
  <c r="U25" i="20"/>
  <c r="C25" i="20"/>
  <c r="D25" i="20" s="1"/>
  <c r="AA24" i="20"/>
  <c r="U24" i="20"/>
  <c r="C24" i="20" s="1"/>
  <c r="O24" i="20"/>
  <c r="D24" i="20"/>
  <c r="AA23" i="20"/>
  <c r="U23" i="20"/>
  <c r="O23" i="20"/>
  <c r="C23" i="20"/>
  <c r="D23" i="20" s="1"/>
  <c r="U22" i="20"/>
  <c r="O22" i="20"/>
  <c r="C22" i="20" s="1"/>
  <c r="D22" i="20" s="1"/>
  <c r="U21" i="20"/>
  <c r="O21" i="20"/>
  <c r="C21" i="20"/>
  <c r="D21" i="20" s="1"/>
  <c r="U20" i="20"/>
  <c r="O20" i="20"/>
  <c r="C20" i="20" s="1"/>
  <c r="D20" i="20" s="1"/>
  <c r="O19" i="20"/>
  <c r="D19" i="20"/>
  <c r="C19" i="20"/>
  <c r="O18" i="20"/>
  <c r="C18" i="20"/>
  <c r="D18" i="20" s="1"/>
  <c r="O17" i="20"/>
  <c r="C17" i="20"/>
  <c r="D17" i="20" s="1"/>
  <c r="O16" i="20"/>
  <c r="C16" i="20"/>
  <c r="D16" i="20" s="1"/>
  <c r="O15" i="20"/>
  <c r="J15" i="20"/>
  <c r="C15" i="20" s="1"/>
  <c r="D15" i="20" s="1"/>
  <c r="O14" i="20"/>
  <c r="J14" i="20"/>
  <c r="C14" i="20"/>
  <c r="D14" i="20" s="1"/>
  <c r="J13" i="20"/>
  <c r="D13" i="20"/>
  <c r="C13" i="20"/>
  <c r="J12" i="20"/>
  <c r="I16" i="20" s="1"/>
  <c r="J11" i="20"/>
  <c r="D11" i="20"/>
  <c r="C11" i="20"/>
  <c r="Z10" i="20"/>
  <c r="Y10" i="20"/>
  <c r="X10" i="20"/>
  <c r="W10" i="20"/>
  <c r="AA10" i="20" s="1"/>
  <c r="Z35" i="20" s="1"/>
  <c r="T10" i="20"/>
  <c r="S10" i="20"/>
  <c r="R10" i="20"/>
  <c r="Q10" i="20"/>
  <c r="N10" i="20"/>
  <c r="M10" i="20"/>
  <c r="O10" i="20" s="1"/>
  <c r="N25" i="20" s="1"/>
  <c r="L10" i="20"/>
  <c r="J10" i="20"/>
  <c r="I10" i="20"/>
  <c r="H10" i="20"/>
  <c r="G10" i="20"/>
  <c r="F10" i="20"/>
  <c r="B10" i="20"/>
  <c r="I16" i="21" l="1"/>
  <c r="J34" i="21"/>
  <c r="I17" i="21"/>
  <c r="I17" i="22"/>
  <c r="I16" i="22"/>
  <c r="N24" i="21"/>
  <c r="N25" i="21"/>
  <c r="Z34" i="21"/>
  <c r="Z35" i="21"/>
  <c r="D13" i="21"/>
  <c r="C9" i="21"/>
  <c r="D9" i="21" s="1"/>
  <c r="N24" i="22"/>
  <c r="N25" i="22"/>
  <c r="J35" i="20"/>
  <c r="U10" i="20"/>
  <c r="T28" i="20" s="1"/>
  <c r="C12" i="20"/>
  <c r="T28" i="21"/>
  <c r="T27" i="21"/>
  <c r="I17" i="20"/>
  <c r="U9" i="22"/>
  <c r="J34" i="22" s="1"/>
  <c r="Z35" i="22"/>
  <c r="Z34" i="22"/>
  <c r="BI32" i="12"/>
  <c r="BH32" i="12"/>
  <c r="BG32" i="12"/>
  <c r="BE32" i="12"/>
  <c r="BD32" i="12"/>
  <c r="BC32" i="12"/>
  <c r="BA32" i="12"/>
  <c r="AZ32" i="12"/>
  <c r="AY32" i="12"/>
  <c r="AW32" i="12"/>
  <c r="AV32" i="12"/>
  <c r="AU32" i="12"/>
  <c r="AS32" i="12"/>
  <c r="AR32" i="12"/>
  <c r="AQ32" i="12"/>
  <c r="AO32" i="12"/>
  <c r="AN32" i="12"/>
  <c r="AM32" i="12"/>
  <c r="AK32" i="12"/>
  <c r="AJ32" i="12"/>
  <c r="AI32" i="12"/>
  <c r="AG32" i="12"/>
  <c r="AF32" i="12"/>
  <c r="AE32" i="12"/>
  <c r="AC32" i="12"/>
  <c r="AB32" i="12"/>
  <c r="AA32" i="12"/>
  <c r="Y32" i="12"/>
  <c r="X32" i="12"/>
  <c r="W32" i="12"/>
  <c r="U32" i="12"/>
  <c r="T32" i="12"/>
  <c r="S32" i="12"/>
  <c r="Q32" i="12"/>
  <c r="P32" i="12"/>
  <c r="O32" i="12"/>
  <c r="M32" i="12"/>
  <c r="L32" i="12"/>
  <c r="K32" i="12"/>
  <c r="I32" i="12"/>
  <c r="H32" i="12"/>
  <c r="G32" i="12"/>
  <c r="E32" i="12"/>
  <c r="D32" i="12"/>
  <c r="C32" i="12"/>
  <c r="BI27" i="12"/>
  <c r="BH27" i="12"/>
  <c r="BG27" i="12"/>
  <c r="BE27" i="12"/>
  <c r="BD27" i="12"/>
  <c r="BC27" i="12"/>
  <c r="BA27" i="12"/>
  <c r="AZ27" i="12"/>
  <c r="AY27" i="12"/>
  <c r="AW27" i="12"/>
  <c r="AV27" i="12"/>
  <c r="AU27" i="12"/>
  <c r="AS27" i="12"/>
  <c r="AR27" i="12"/>
  <c r="AQ27" i="12"/>
  <c r="AO27" i="12"/>
  <c r="AN27" i="12"/>
  <c r="AM27" i="12"/>
  <c r="AK27" i="12"/>
  <c r="AJ27" i="12"/>
  <c r="AI27" i="12"/>
  <c r="AG27" i="12"/>
  <c r="AF27" i="12"/>
  <c r="AE27" i="12"/>
  <c r="AC27" i="12"/>
  <c r="AB27" i="12"/>
  <c r="AA27" i="12"/>
  <c r="Y27" i="12"/>
  <c r="X27" i="12"/>
  <c r="W27" i="12"/>
  <c r="U27" i="12"/>
  <c r="T27" i="12"/>
  <c r="S27" i="12"/>
  <c r="Q27" i="12"/>
  <c r="P27" i="12"/>
  <c r="O27" i="12"/>
  <c r="M27" i="12"/>
  <c r="L27" i="12"/>
  <c r="K27" i="12"/>
  <c r="I27" i="12"/>
  <c r="H27" i="12"/>
  <c r="G27" i="12"/>
  <c r="E27" i="12"/>
  <c r="D27" i="12"/>
  <c r="C27" i="12"/>
  <c r="BI22" i="12"/>
  <c r="BH22" i="12"/>
  <c r="BG22" i="12"/>
  <c r="BE22" i="12"/>
  <c r="BD22" i="12"/>
  <c r="BC22" i="12"/>
  <c r="BA22" i="12"/>
  <c r="AZ22" i="12"/>
  <c r="AY22" i="12"/>
  <c r="AW22" i="12"/>
  <c r="AV22" i="12"/>
  <c r="AU22" i="12"/>
  <c r="AS22" i="12"/>
  <c r="AR22" i="12"/>
  <c r="AQ22" i="12"/>
  <c r="AO22" i="12"/>
  <c r="AN22" i="12"/>
  <c r="AM22" i="12"/>
  <c r="AK22" i="12"/>
  <c r="AJ22" i="12"/>
  <c r="AI22" i="12"/>
  <c r="AG22" i="12"/>
  <c r="AF22" i="12"/>
  <c r="AE22" i="12"/>
  <c r="AC22" i="12"/>
  <c r="AB22" i="12"/>
  <c r="AA22" i="12"/>
  <c r="Y22" i="12"/>
  <c r="X22" i="12"/>
  <c r="W22" i="12"/>
  <c r="U22" i="12"/>
  <c r="T22" i="12"/>
  <c r="S22" i="12"/>
  <c r="Q22" i="12"/>
  <c r="P22" i="12"/>
  <c r="O22" i="12"/>
  <c r="M22" i="12"/>
  <c r="L22" i="12"/>
  <c r="K22" i="12"/>
  <c r="I22" i="12"/>
  <c r="H22" i="12"/>
  <c r="G22" i="12"/>
  <c r="E22" i="12"/>
  <c r="D22" i="12"/>
  <c r="C22" i="12"/>
  <c r="BI14" i="12"/>
  <c r="BH14" i="12"/>
  <c r="BG14" i="12"/>
  <c r="BE14" i="12"/>
  <c r="BD14" i="12"/>
  <c r="BC14" i="12"/>
  <c r="BA14" i="12"/>
  <c r="AZ14" i="12"/>
  <c r="AY14" i="12"/>
  <c r="AW14" i="12"/>
  <c r="AV14" i="12"/>
  <c r="AU14" i="12"/>
  <c r="AS14" i="12"/>
  <c r="AR14" i="12"/>
  <c r="AQ14" i="12"/>
  <c r="AO14" i="12"/>
  <c r="AN14" i="12"/>
  <c r="AM14" i="12"/>
  <c r="AK14" i="12"/>
  <c r="AJ14" i="12"/>
  <c r="AI14" i="12"/>
  <c r="AG14" i="12"/>
  <c r="AF14" i="12"/>
  <c r="AE14" i="12"/>
  <c r="AC14" i="12"/>
  <c r="AB14" i="12"/>
  <c r="AA14" i="12"/>
  <c r="Y14" i="12"/>
  <c r="X14" i="12"/>
  <c r="W14" i="12"/>
  <c r="U14" i="12"/>
  <c r="T14" i="12"/>
  <c r="S14" i="12"/>
  <c r="Q14" i="12"/>
  <c r="P14" i="12"/>
  <c r="O14" i="12"/>
  <c r="M14" i="12"/>
  <c r="L14" i="12"/>
  <c r="K14" i="12"/>
  <c r="I14" i="12"/>
  <c r="H14" i="12"/>
  <c r="G14" i="12"/>
  <c r="E14" i="12"/>
  <c r="D14" i="12"/>
  <c r="C14" i="12"/>
  <c r="BI9" i="12"/>
  <c r="BH9" i="12"/>
  <c r="BG9" i="12"/>
  <c r="BE9" i="12"/>
  <c r="BD9" i="12"/>
  <c r="BC9" i="12"/>
  <c r="BA9" i="12"/>
  <c r="AZ9" i="12"/>
  <c r="AY9" i="12"/>
  <c r="AW9" i="12"/>
  <c r="AV9" i="12"/>
  <c r="AU9" i="12"/>
  <c r="AS9" i="12"/>
  <c r="AR9" i="12"/>
  <c r="AQ9" i="12"/>
  <c r="AO9" i="12"/>
  <c r="AN9" i="12"/>
  <c r="AM9" i="12"/>
  <c r="AK9" i="12"/>
  <c r="AJ9" i="12"/>
  <c r="AI9" i="12"/>
  <c r="AG9" i="12"/>
  <c r="AF9" i="12"/>
  <c r="AE9" i="12"/>
  <c r="AC9" i="12"/>
  <c r="AB9" i="12"/>
  <c r="AA9" i="12"/>
  <c r="Y9" i="12"/>
  <c r="X9" i="12"/>
  <c r="W9" i="12"/>
  <c r="U9" i="12"/>
  <c r="T9" i="12"/>
  <c r="S9" i="12"/>
  <c r="Q9" i="12"/>
  <c r="P9" i="12"/>
  <c r="O9" i="12"/>
  <c r="M9" i="12"/>
  <c r="L9" i="12"/>
  <c r="K9" i="12"/>
  <c r="I9" i="12"/>
  <c r="H9" i="12"/>
  <c r="G9" i="12"/>
  <c r="E9" i="12"/>
  <c r="D9" i="12"/>
  <c r="C9" i="12"/>
  <c r="T28" i="22" l="1"/>
  <c r="T27" i="22"/>
  <c r="D12" i="20"/>
  <c r="C10" i="20"/>
  <c r="D10" i="20" s="1"/>
</calcChain>
</file>

<file path=xl/sharedStrings.xml><?xml version="1.0" encoding="utf-8"?>
<sst xmlns="http://schemas.openxmlformats.org/spreadsheetml/2006/main" count="9849" uniqueCount="2277">
  <si>
    <t>ESTADISTICA DE INICIO 2019-2020 POR SOSTENIMIENTO</t>
  </si>
  <si>
    <t>MATRICULA</t>
  </si>
  <si>
    <t>EGRESADOS 2018-2019</t>
  </si>
  <si>
    <t>PERSONAL DOCENTE</t>
  </si>
  <si>
    <t>HOM</t>
  </si>
  <si>
    <t>MUJ</t>
  </si>
  <si>
    <t>TOT</t>
  </si>
  <si>
    <t>GPOS</t>
  </si>
  <si>
    <t>ESC</t>
  </si>
  <si>
    <t>B Á S I C A</t>
  </si>
  <si>
    <t>PREESCOLAR</t>
  </si>
  <si>
    <t>No aplica</t>
  </si>
  <si>
    <t>ESTATAL</t>
  </si>
  <si>
    <t>FEDERAL</t>
  </si>
  <si>
    <t>FED. TRANSFERIDO</t>
  </si>
  <si>
    <t>PARTICULAR</t>
  </si>
  <si>
    <t>PRIMARIA</t>
  </si>
  <si>
    <t>SECUNDARIA</t>
  </si>
  <si>
    <t>TOTAL</t>
  </si>
  <si>
    <t>MEDIA SUPERIOR</t>
  </si>
  <si>
    <t>ESCOLARIZADO</t>
  </si>
  <si>
    <t>AUTONOMO</t>
  </si>
  <si>
    <r>
      <t xml:space="preserve">NO ESCOLARIZADO Y MIXTO </t>
    </r>
    <r>
      <rPr>
        <b/>
        <vertAlign val="superscript"/>
        <sz val="8"/>
        <rFont val="Calibri"/>
        <family val="2"/>
        <scheme val="minor"/>
      </rPr>
      <t>1)</t>
    </r>
  </si>
  <si>
    <t>S U P E R I O R</t>
  </si>
  <si>
    <t>No disp.</t>
  </si>
  <si>
    <t>FEDERAL TRANSFERIDO</t>
  </si>
  <si>
    <t xml:space="preserve"> </t>
  </si>
  <si>
    <t>NO ESCOLARIZADO Y MIXTO</t>
  </si>
  <si>
    <t>O T R A S    M O D A L I D A D E S</t>
  </si>
  <si>
    <t>INICIAL ESCOLARIZADA</t>
  </si>
  <si>
    <t>INICIAL NO ESCOLARIZADO</t>
  </si>
  <si>
    <t>INICIAL INDÍGENA</t>
  </si>
  <si>
    <r>
      <t xml:space="preserve">USAER </t>
    </r>
    <r>
      <rPr>
        <b/>
        <vertAlign val="superscript"/>
        <sz val="8"/>
        <rFont val="Calibri"/>
        <family val="2"/>
        <scheme val="minor"/>
      </rPr>
      <t>2)</t>
    </r>
  </si>
  <si>
    <t>CAM</t>
  </si>
  <si>
    <t>CAP. TRABAJO</t>
  </si>
  <si>
    <t>18-19</t>
  </si>
  <si>
    <t>OTROS SERVICIOS</t>
  </si>
  <si>
    <r>
      <t xml:space="preserve">EDUC. EXTRAESCOLAR </t>
    </r>
    <r>
      <rPr>
        <vertAlign val="superscript"/>
        <sz val="8"/>
        <rFont val="Calibri"/>
        <family val="2"/>
        <scheme val="minor"/>
      </rPr>
      <t>3)</t>
    </r>
  </si>
  <si>
    <r>
      <t xml:space="preserve">ICHEA </t>
    </r>
    <r>
      <rPr>
        <vertAlign val="superscript"/>
        <sz val="8"/>
        <rFont val="Calibri"/>
        <family val="2"/>
        <scheme val="minor"/>
      </rPr>
      <t xml:space="preserve"> 4)</t>
    </r>
  </si>
  <si>
    <r>
      <t xml:space="preserve">ATENCIÓN A NIÑOS MIGRANTES </t>
    </r>
    <r>
      <rPr>
        <vertAlign val="superscript"/>
        <sz val="8"/>
        <rFont val="Calibri"/>
        <family val="2"/>
        <scheme val="minor"/>
      </rPr>
      <t>5)</t>
    </r>
  </si>
  <si>
    <t>1)</t>
  </si>
  <si>
    <t>Incluye Sistema de Enseñanza Abierta (COBACH), escuelas de Preparatoria Abierta, UEMSTIS, UEMSTAyCM y particulares con servicio mixto y no escolarizado.</t>
  </si>
  <si>
    <t>2)</t>
  </si>
  <si>
    <t>Los alumnos que son atendidos por USAER, están considerados de igual forma en la matrícula de educación básica.</t>
  </si>
  <si>
    <t>3)</t>
  </si>
  <si>
    <t>Incluye CEDEX y Capacitación no formal para el trabajo. Egresados incluye alumnos certificados de Primaria y Secundaria.</t>
  </si>
  <si>
    <t>4)</t>
  </si>
  <si>
    <t>La matrícula corresponde al promedio mensual de alumnos atendidos. Egresados incluye alumnos certificados de Primaria y Secundaria.</t>
  </si>
  <si>
    <t>5)</t>
  </si>
  <si>
    <t>Egresados incluye alumnos certificados de Primaria y Secundaria.</t>
  </si>
  <si>
    <t>ESTADISTICA DE INICIO 2019-2020 POR SERVICIO</t>
  </si>
  <si>
    <t>CENDI</t>
  </si>
  <si>
    <t>GENERAL</t>
  </si>
  <si>
    <t>INDÍGENA</t>
  </si>
  <si>
    <t>CONAFE</t>
  </si>
  <si>
    <t>TÉCNICA</t>
  </si>
  <si>
    <t>TELESECUNDARIA</t>
  </si>
  <si>
    <t>BACHILLERATO GRAL. 2 AÑOS</t>
  </si>
  <si>
    <t>BACHILLERATO GRAL. 3 AÑOS</t>
  </si>
  <si>
    <t>BACHILLERATO TECNOLÓGICO</t>
  </si>
  <si>
    <t>PROFESIONAL TÉCNICO</t>
  </si>
  <si>
    <t>EDUCACIÓN NORMAL</t>
  </si>
  <si>
    <r>
      <t xml:space="preserve">TECNICO SUPERIOR </t>
    </r>
    <r>
      <rPr>
        <vertAlign val="superscript"/>
        <sz val="8"/>
        <rFont val="Calibri"/>
        <family val="2"/>
        <scheme val="minor"/>
      </rPr>
      <t>6)</t>
    </r>
  </si>
  <si>
    <t>LICENCIATURA</t>
  </si>
  <si>
    <t>POSGRADO</t>
  </si>
  <si>
    <t>INICIAL</t>
  </si>
  <si>
    <t>ESCOLARIZADA</t>
  </si>
  <si>
    <t>NO ESCOLARIZADA</t>
  </si>
  <si>
    <t>ESPECIAL</t>
  </si>
  <si>
    <r>
      <t xml:space="preserve">USAER </t>
    </r>
    <r>
      <rPr>
        <vertAlign val="superscript"/>
        <sz val="8"/>
        <rFont val="Calibri"/>
        <family val="2"/>
        <scheme val="minor"/>
      </rPr>
      <t>2)</t>
    </r>
  </si>
  <si>
    <t>CAP. TRABAJO (Ciclo 18-19)</t>
  </si>
  <si>
    <t>OTROS SERVICIOS (2019)</t>
  </si>
  <si>
    <t>6)</t>
  </si>
  <si>
    <t>El personal docente de Técnico Superior Universitario se incluye en el nivel de Licenciatura</t>
  </si>
  <si>
    <t>MATRÍCULA DE EDUCACIÓN BÁSICA POR GRADO INICIO 2019-2020</t>
  </si>
  <si>
    <t>NIVEL</t>
  </si>
  <si>
    <t>SUBCONTROL</t>
  </si>
  <si>
    <t>SUBNIVEL</t>
  </si>
  <si>
    <t xml:space="preserve"> MAT HOM 1</t>
  </si>
  <si>
    <t xml:space="preserve"> MAT MUJ 1</t>
  </si>
  <si>
    <t>MAT TOT 1</t>
  </si>
  <si>
    <t xml:space="preserve"> MAT HOM 2</t>
  </si>
  <si>
    <t xml:space="preserve"> MAT MUJ 2</t>
  </si>
  <si>
    <t>MAT TOT 2</t>
  </si>
  <si>
    <t xml:space="preserve"> MAT HOM 3</t>
  </si>
  <si>
    <t xml:space="preserve"> MAT MUJ 3</t>
  </si>
  <si>
    <t>MAT TOT 3</t>
  </si>
  <si>
    <t xml:space="preserve"> MAT HOM 4</t>
  </si>
  <si>
    <t xml:space="preserve"> MAT MUJ 4</t>
  </si>
  <si>
    <t>MAT TOT 4</t>
  </si>
  <si>
    <t xml:space="preserve"> MAT HOM 5</t>
  </si>
  <si>
    <t xml:space="preserve"> MAT MUJ 5</t>
  </si>
  <si>
    <t>MAT TOT 5</t>
  </si>
  <si>
    <t xml:space="preserve"> MAT HOM 6</t>
  </si>
  <si>
    <t xml:space="preserve"> MAT MUJ 6</t>
  </si>
  <si>
    <t>MAT TOT 6</t>
  </si>
  <si>
    <t>MAT HOM TOTAL</t>
  </si>
  <si>
    <t>MAT MUJ TOTAL</t>
  </si>
  <si>
    <t>MATRÍCULA TOTAL</t>
  </si>
  <si>
    <t>GPOS 1</t>
  </si>
  <si>
    <t>GPOS 2</t>
  </si>
  <si>
    <t>GPOS 3</t>
  </si>
  <si>
    <t>GPOS 4</t>
  </si>
  <si>
    <t>GPOS 5</t>
  </si>
  <si>
    <t>GPOS 6</t>
  </si>
  <si>
    <t>GPOS MAS DE UN GDO</t>
  </si>
  <si>
    <t xml:space="preserve"> TOTALGPOS</t>
  </si>
  <si>
    <t>DOCENTES HOM</t>
  </si>
  <si>
    <t>DOCENTES MUJ</t>
  </si>
  <si>
    <t>TOTAL DOCENTES</t>
  </si>
  <si>
    <t>AULAS EXISTENTES</t>
  </si>
  <si>
    <t>AULAS EN USO</t>
  </si>
  <si>
    <t>COMUNITARIO</t>
  </si>
  <si>
    <t>ESTADÍSTICA DE FIN DE CURSO 2018-2019</t>
  </si>
  <si>
    <t>EXISTENCIA HOM</t>
  </si>
  <si>
    <t xml:space="preserve">EXISTENCIA MUJ </t>
  </si>
  <si>
    <t>EXISTENCIA TOTAL</t>
  </si>
  <si>
    <t>PROMOVIDOS HOM</t>
  </si>
  <si>
    <t>PROMOVIDOS MUJ</t>
  </si>
  <si>
    <t>PROMOVIDOS TOTAL</t>
  </si>
  <si>
    <t>EGRESADOS HOM</t>
  </si>
  <si>
    <t>EGRESADOS MUJ</t>
  </si>
  <si>
    <t>EGRESADOS TOTAL</t>
  </si>
  <si>
    <t>PRIVADO</t>
  </si>
  <si>
    <t>ESTADÍSTICA DE CENTROS REGIONALES DE EDUCACIÓN INTEGRAL</t>
  </si>
  <si>
    <t>Inicio 2019-2020</t>
  </si>
  <si>
    <t>HOMBRES DE 1ro.</t>
  </si>
  <si>
    <t>MUJERES DE 1ro.</t>
  </si>
  <si>
    <t>PRIMERO</t>
  </si>
  <si>
    <t>SEGUNDO</t>
  </si>
  <si>
    <t>TERCERO</t>
  </si>
  <si>
    <t>CUARTO</t>
  </si>
  <si>
    <t>QUINTO</t>
  </si>
  <si>
    <t>SEXTO</t>
  </si>
  <si>
    <t>TOTAL ALUMNOS</t>
  </si>
  <si>
    <t>ALUMNOS EXTRANJEROS</t>
  </si>
  <si>
    <t>NIÑOS INDÍGENAS O HABLANTES DE LENGUA INDIGENA</t>
  </si>
  <si>
    <t>GRUPOS POR GRADO</t>
  </si>
  <si>
    <t>AULAS</t>
  </si>
  <si>
    <t>DIRECTIVO CON GPO</t>
  </si>
  <si>
    <t>DIRECTIVO SIN GPO</t>
  </si>
  <si>
    <t>SUBDIR. DE GESTIÓN ESCOLAR</t>
  </si>
  <si>
    <t>SUBDIRECTOR  ACADÉMICO</t>
  </si>
  <si>
    <t>DOCENTE</t>
  </si>
  <si>
    <t>DIRECTOR CON GRUPO MAS  DOCENTE POR GÉNERO</t>
  </si>
  <si>
    <t>DIRECTOR CON GRUPO MAS DOCENTES POR GRADO</t>
  </si>
  <si>
    <t>DOCENTE EDUC. FISICA</t>
  </si>
  <si>
    <t>DOCENTE ED. ARTISTICA</t>
  </si>
  <si>
    <t>DOCENTE ED. TECNOLOGICA</t>
  </si>
  <si>
    <t>DOCENTE IDIOMAS</t>
  </si>
  <si>
    <t>ADMINISTRATIVO</t>
  </si>
  <si>
    <t>TOTAL PERSONAL</t>
  </si>
  <si>
    <t>CLAVECCT</t>
  </si>
  <si>
    <t>ESCUELA</t>
  </si>
  <si>
    <t>TURNO</t>
  </si>
  <si>
    <t>MODALIDAD</t>
  </si>
  <si>
    <t>TIPO DE ORGANIZACIÓN</t>
  </si>
  <si>
    <t>MPIO</t>
  </si>
  <si>
    <t>MUNICIPIO</t>
  </si>
  <si>
    <t>LOC</t>
  </si>
  <si>
    <t>LOCALIDAD</t>
  </si>
  <si>
    <t>SECTOR</t>
  </si>
  <si>
    <t>ZONA</t>
  </si>
  <si>
    <t>REGION</t>
  </si>
  <si>
    <t>DOMICILIO</t>
  </si>
  <si>
    <t>COLONIA</t>
  </si>
  <si>
    <t>NVO. ING.</t>
  </si>
  <si>
    <t>REPETIDORES</t>
  </si>
  <si>
    <t>TOTAL_H</t>
  </si>
  <si>
    <t>TOTAL_M</t>
  </si>
  <si>
    <t>1°</t>
  </si>
  <si>
    <t>2°</t>
  </si>
  <si>
    <t>3°</t>
  </si>
  <si>
    <t>4°</t>
  </si>
  <si>
    <t>5°</t>
  </si>
  <si>
    <t>6°</t>
  </si>
  <si>
    <t>MAS DE UN GDO</t>
  </si>
  <si>
    <t>EXIS</t>
  </si>
  <si>
    <t>USO</t>
  </si>
  <si>
    <t>ADAP</t>
  </si>
  <si>
    <t>TOTAL DOCENTE</t>
  </si>
  <si>
    <t>MAS DE UN GRADO</t>
  </si>
  <si>
    <t>08DPR0184M</t>
  </si>
  <si>
    <t>CENTRO REGIONAL DE EDUC. INT. MORELOS</t>
  </si>
  <si>
    <t>MATUTINO</t>
  </si>
  <si>
    <t>PRIMARIA GENERAL FEDERAL TRANSFERIDO</t>
  </si>
  <si>
    <t>COMPLETA</t>
  </si>
  <si>
    <t xml:space="preserve"> 031</t>
  </si>
  <si>
    <t>GUERRERO</t>
  </si>
  <si>
    <t xml:space="preserve"> 0076</t>
  </si>
  <si>
    <t>PARAMO DE MORELOS</t>
  </si>
  <si>
    <t xml:space="preserve"> 23</t>
  </si>
  <si>
    <t xml:space="preserve"> 108</t>
  </si>
  <si>
    <t>003 CREEL</t>
  </si>
  <si>
    <t>08DPR0237A</t>
  </si>
  <si>
    <t>CENTRO REGIONAL DE EDUC. INT. IGNACIO ALLENDE</t>
  </si>
  <si>
    <t xml:space="preserve"> 034</t>
  </si>
  <si>
    <t>IGNACIO ZARAGOZA</t>
  </si>
  <si>
    <t xml:space="preserve"> 0018</t>
  </si>
  <si>
    <t>IGNACIO ALLENDE</t>
  </si>
  <si>
    <t xml:space="preserve"> 19</t>
  </si>
  <si>
    <t xml:space="preserve"> 087</t>
  </si>
  <si>
    <t>009 MADERA</t>
  </si>
  <si>
    <t>08DPR0239Z</t>
  </si>
  <si>
    <t>CENTRO REGIONAL DE EDUC. INT. MARTIRES DE CHIHUAHUA</t>
  </si>
  <si>
    <t>MULTIGRADO</t>
  </si>
  <si>
    <t xml:space="preserve"> 022</t>
  </si>
  <si>
    <t>DR. BELISARIO DOMINGUEZ</t>
  </si>
  <si>
    <t xml:space="preserve"> 0014</t>
  </si>
  <si>
    <t>SANTA MARIA DE CUEVAS</t>
  </si>
  <si>
    <t xml:space="preserve"> 05</t>
  </si>
  <si>
    <t xml:space="preserve"> 035</t>
  </si>
  <si>
    <t>001 CHIHUAHUA</t>
  </si>
  <si>
    <t>08DPR0299N</t>
  </si>
  <si>
    <t>CENTRO REGIONAL DE EDUC. INT. ADOLFO LOPEZ MATEOS</t>
  </si>
  <si>
    <t xml:space="preserve"> 003</t>
  </si>
  <si>
    <t>ALLENDE</t>
  </si>
  <si>
    <t xml:space="preserve"> 0086</t>
  </si>
  <si>
    <t>PUEBLITO DE ALLENDE</t>
  </si>
  <si>
    <t xml:space="preserve"> 29</t>
  </si>
  <si>
    <t xml:space="preserve"> 142</t>
  </si>
  <si>
    <t>004 HIDALGO DEL PARRAL</t>
  </si>
  <si>
    <t>08DPR0368T</t>
  </si>
  <si>
    <t>CENTRO REGIONAL DE EDUC. INT. PLAN DE IGUALA</t>
  </si>
  <si>
    <t xml:space="preserve"> 009</t>
  </si>
  <si>
    <t>BOCOYNA</t>
  </si>
  <si>
    <t xml:space="preserve"> 0185</t>
  </si>
  <si>
    <t>SISOGUICHI</t>
  </si>
  <si>
    <t xml:space="preserve"> 24</t>
  </si>
  <si>
    <t xml:space="preserve"> 114</t>
  </si>
  <si>
    <t>08DPR0380O</t>
  </si>
  <si>
    <t>CENTRO REGIONAL DE EDUC. INT. BENITO JUAREZ</t>
  </si>
  <si>
    <t xml:space="preserve"> 045</t>
  </si>
  <si>
    <t>MEOQUI</t>
  </si>
  <si>
    <t xml:space="preserve"> 0019</t>
  </si>
  <si>
    <t>NUEVO SAN LUCAS</t>
  </si>
  <si>
    <t xml:space="preserve"> 25</t>
  </si>
  <si>
    <t xml:space="preserve"> 122</t>
  </si>
  <si>
    <t>011 DELICIAS</t>
  </si>
  <si>
    <t>NIÑOS HEROES NUM.402</t>
  </si>
  <si>
    <t>08DPR0396P</t>
  </si>
  <si>
    <t>CENTRO REGIONAL DE EDUC. INT. AGUSTIN ESTRADA</t>
  </si>
  <si>
    <t xml:space="preserve"> 0001</t>
  </si>
  <si>
    <t>VICENTE GUERRERO</t>
  </si>
  <si>
    <t>ABRAHAM GONZALEZ NUM.1</t>
  </si>
  <si>
    <t>CENTRO</t>
  </si>
  <si>
    <t>08DPR0438Y</t>
  </si>
  <si>
    <t>CENTRO REGIONAL DE EDUC. INT. GUADALUPE VICTORIA</t>
  </si>
  <si>
    <t xml:space="preserve"> 051</t>
  </si>
  <si>
    <t>OCAMPO</t>
  </si>
  <si>
    <t xml:space="preserve"> 0010</t>
  </si>
  <si>
    <t>BASASEACHI</t>
  </si>
  <si>
    <t xml:space="preserve"> 111</t>
  </si>
  <si>
    <t>08DPR0483K</t>
  </si>
  <si>
    <t>CENTRO REGIONAL DE EDUC. INT. JUAN MENDOZA</t>
  </si>
  <si>
    <t xml:space="preserve"> 056</t>
  </si>
  <si>
    <t>ROSARIO</t>
  </si>
  <si>
    <t xml:space="preserve"> 0037</t>
  </si>
  <si>
    <t>JUAN MENDOZA</t>
  </si>
  <si>
    <t xml:space="preserve"> 30</t>
  </si>
  <si>
    <t xml:space="preserve"> 148</t>
  </si>
  <si>
    <t>008 GUACHOCHI</t>
  </si>
  <si>
    <t>JUAN MENDOZA SN</t>
  </si>
  <si>
    <t>08DPR0515M</t>
  </si>
  <si>
    <t>CENTRO REGIONAL DE EDUC. INT. LEONOR HERNANDEZ DE ORNELAS</t>
  </si>
  <si>
    <t xml:space="preserve"> 061</t>
  </si>
  <si>
    <t>SATEVO</t>
  </si>
  <si>
    <t xml:space="preserve"> 0073</t>
  </si>
  <si>
    <t>SAN JOSE DEL SITIO</t>
  </si>
  <si>
    <t xml:space="preserve"> 02</t>
  </si>
  <si>
    <t xml:space="preserve"> 036</t>
  </si>
  <si>
    <t>08DPR0526S</t>
  </si>
  <si>
    <t>CENTRO REGIONAL DE EDUC. INT. EMILIANO ZAPATA</t>
  </si>
  <si>
    <t xml:space="preserve"> 062</t>
  </si>
  <si>
    <t>SAUCILLO</t>
  </si>
  <si>
    <t xml:space="preserve"> 0015</t>
  </si>
  <si>
    <t>EL INDIO</t>
  </si>
  <si>
    <t xml:space="preserve"> 27</t>
  </si>
  <si>
    <t xml:space="preserve"> 131</t>
  </si>
  <si>
    <t>08DPR0602H</t>
  </si>
  <si>
    <t>CENTRO REGIONAL DE EDUC. INT. JORGE BAROUSSE MORENO</t>
  </si>
  <si>
    <t xml:space="preserve"> 019</t>
  </si>
  <si>
    <t>CHIHUAHUA</t>
  </si>
  <si>
    <t xml:space="preserve"> 0241</t>
  </si>
  <si>
    <t>CIENEGA DE ORTIZ BOCA DE CIENEGA</t>
  </si>
  <si>
    <t>CIENEGA DE ORTIZ</t>
  </si>
  <si>
    <t>08DPR0608B</t>
  </si>
  <si>
    <t>CENTRO REGIONAL DE EDUC. INT. LAZARO CARDENAS</t>
  </si>
  <si>
    <t xml:space="preserve"> 026</t>
  </si>
  <si>
    <t>GRAN MORELOS</t>
  </si>
  <si>
    <t>LA PAZ</t>
  </si>
  <si>
    <t xml:space="preserve"> 04</t>
  </si>
  <si>
    <t>08DPR0636Y</t>
  </si>
  <si>
    <t>CENTRO REGIONAL DE EDUC. INT. ANGEL TRIAS</t>
  </si>
  <si>
    <t xml:space="preserve"> 024</t>
  </si>
  <si>
    <t>SANTA ISABEL</t>
  </si>
  <si>
    <t>INDEPENDENCIA NUM.112</t>
  </si>
  <si>
    <t>OJO DE AGUA</t>
  </si>
  <si>
    <t>08DPR0644G</t>
  </si>
  <si>
    <t>CENTRO REGIONAL DE EDUC. INT. HEROE DE NACOZARI</t>
  </si>
  <si>
    <t xml:space="preserve"> 067</t>
  </si>
  <si>
    <t>VALLE DE ZARAGOZA</t>
  </si>
  <si>
    <t xml:space="preserve"> 0012</t>
  </si>
  <si>
    <t>COLONIA GALVAN RANCHO OCHO</t>
  </si>
  <si>
    <t xml:space="preserve"> 28</t>
  </si>
  <si>
    <t xml:space="preserve"> 140</t>
  </si>
  <si>
    <t>08DPR0656L</t>
  </si>
  <si>
    <t>CENTRO REGIONAL DE EDUC. INT. CULTURA CAMPESINA</t>
  </si>
  <si>
    <t xml:space="preserve"> 018</t>
  </si>
  <si>
    <t>CUSIHUIRIACHI</t>
  </si>
  <si>
    <t>COLONIA CUSI OJO DE AGUA</t>
  </si>
  <si>
    <t xml:space="preserve"> 21</t>
  </si>
  <si>
    <t xml:space="preserve"> 103</t>
  </si>
  <si>
    <t>005 CUAUHTEMOC</t>
  </si>
  <si>
    <t>08DPR0752O</t>
  </si>
  <si>
    <t xml:space="preserve"> 007</t>
  </si>
  <si>
    <t>BALLEZA</t>
  </si>
  <si>
    <t xml:space="preserve"> 0532</t>
  </si>
  <si>
    <t>SAN JUAN</t>
  </si>
  <si>
    <t>08DPR0771C</t>
  </si>
  <si>
    <t>CENTRO REGIONAL DE EDUC. INT. ADOLFO RUIZ CORTINES</t>
  </si>
  <si>
    <t xml:space="preserve"> 048</t>
  </si>
  <si>
    <t>NAMIQUIPA</t>
  </si>
  <si>
    <t xml:space="preserve"> 0002</t>
  </si>
  <si>
    <t>ADOLFO RUIZ CORTINEZ PROVIDENCIA</t>
  </si>
  <si>
    <t xml:space="preserve"> 22</t>
  </si>
  <si>
    <t xml:space="preserve"> 105</t>
  </si>
  <si>
    <t>LOPEZ MATEO</t>
  </si>
  <si>
    <t>BARRIO COLONIA ADOLFO RUIZ CORTINES</t>
  </si>
  <si>
    <t>08DPR0787D</t>
  </si>
  <si>
    <t>CENTRO REGIONAL DE EDUC. INT. FORD 209</t>
  </si>
  <si>
    <t xml:space="preserve"> 053</t>
  </si>
  <si>
    <t>PRAXEDIS G. GUERRERO</t>
  </si>
  <si>
    <t xml:space="preserve"> 0006</t>
  </si>
  <si>
    <t>EL PORVENIR</t>
  </si>
  <si>
    <t xml:space="preserve"> 16</t>
  </si>
  <si>
    <t xml:space="preserve"> 075</t>
  </si>
  <si>
    <t>002 JUAREZ</t>
  </si>
  <si>
    <t>CARRETERA JUAREZ PORVENIR KM 80</t>
  </si>
  <si>
    <t>08DPR0899H</t>
  </si>
  <si>
    <t xml:space="preserve"> 039</t>
  </si>
  <si>
    <t>LOPEZ</t>
  </si>
  <si>
    <t xml:space="preserve"> 0028</t>
  </si>
  <si>
    <t>SALAICES</t>
  </si>
  <si>
    <t>08DPR0987B</t>
  </si>
  <si>
    <t>CENTRO REGIONAL DE EDUC. INT. JOSE MARIA MORELOS</t>
  </si>
  <si>
    <t xml:space="preserve"> 013</t>
  </si>
  <si>
    <t>CASAS GRANDES</t>
  </si>
  <si>
    <t>GUADALUPE VICTORIA</t>
  </si>
  <si>
    <t xml:space="preserve"> 089</t>
  </si>
  <si>
    <t>006 NUEVO CASAS GRANDES</t>
  </si>
  <si>
    <t>AVENIDA MIGUEL PEREA</t>
  </si>
  <si>
    <t>08DPR0993M</t>
  </si>
  <si>
    <t>CENTRO REGIONAL DE EDUC. INT. PEDRO HERNANDEZ ORTIZ</t>
  </si>
  <si>
    <t>JANOS</t>
  </si>
  <si>
    <t xml:space="preserve"> 0017</t>
  </si>
  <si>
    <t>TRES ALAMOS</t>
  </si>
  <si>
    <t>08DPR1006Q</t>
  </si>
  <si>
    <t>CENTRO REGIONAL DE EDUC. INT. DIEZ DE MAYO</t>
  </si>
  <si>
    <t xml:space="preserve"> 012</t>
  </si>
  <si>
    <t>CARICHI</t>
  </si>
  <si>
    <t>SEGUNDA</t>
  </si>
  <si>
    <t>08DPR1099W</t>
  </si>
  <si>
    <t>CENTRO REGIONAL DE EDUC. INT. MARTIN LOPEZ</t>
  </si>
  <si>
    <t xml:space="preserve"> 0253</t>
  </si>
  <si>
    <t>EL CHARCO</t>
  </si>
  <si>
    <t>08DPR1144S</t>
  </si>
  <si>
    <t>CENTRO REGIONAL DE EDUC. INT. JOSE MA MORELOS Y PAVON</t>
  </si>
  <si>
    <t xml:space="preserve"> 057</t>
  </si>
  <si>
    <t>SAN FRANCISCO DE BORJA</t>
  </si>
  <si>
    <t>BELLAVISTA</t>
  </si>
  <si>
    <t>08DPR1284S</t>
  </si>
  <si>
    <t>SAN FRANCISCO JAVIER DE SATEVO</t>
  </si>
  <si>
    <t>OJINAGA Y LIC. OSCAR ORNELAS SN</t>
  </si>
  <si>
    <t>EJIDO SATEVO</t>
  </si>
  <si>
    <t>08DPR1636E</t>
  </si>
  <si>
    <t>CENTRO REGIONAL DE EDUC. INT. IGNACIO ZARAGOZA</t>
  </si>
  <si>
    <t xml:space="preserve"> 0276</t>
  </si>
  <si>
    <t>COLONIA NUEVAS DELICIAS</t>
  </si>
  <si>
    <t xml:space="preserve"> 08</t>
  </si>
  <si>
    <t xml:space="preserve"> 030</t>
  </si>
  <si>
    <t>NUEVO DELICIAS</t>
  </si>
  <si>
    <t>08DPR1656S</t>
  </si>
  <si>
    <t>CENTRO REGIONAL DE EDUC. INT. AÑO INTERNACIONAL DEL NIÑO</t>
  </si>
  <si>
    <t xml:space="preserve"> 044</t>
  </si>
  <si>
    <t>MATAMOROS</t>
  </si>
  <si>
    <t>MARIANO MATAMOROS</t>
  </si>
  <si>
    <t xml:space="preserve"> 141</t>
  </si>
  <si>
    <t>ACACIAS</t>
  </si>
  <si>
    <t>LAS FLORES</t>
  </si>
  <si>
    <t>08DPR1658Q</t>
  </si>
  <si>
    <t>CENTRO REGIONAL DE EDUC. INT. RAMON ENRIQUEZ</t>
  </si>
  <si>
    <t xml:space="preserve"> 0016</t>
  </si>
  <si>
    <t>CIENEGA DE OJOS AZULES</t>
  </si>
  <si>
    <t>CIENEGA DE LOS OJOS AZULES</t>
  </si>
  <si>
    <t>08DPR1672J</t>
  </si>
  <si>
    <t>CENTRO REGIONAL DE EDUC. INT. CUITLAHUAC</t>
  </si>
  <si>
    <t xml:space="preserve"> 054</t>
  </si>
  <si>
    <t>RIVA PALACIO</t>
  </si>
  <si>
    <t>SAN ANDRES</t>
  </si>
  <si>
    <t>08DPR1673I</t>
  </si>
  <si>
    <t>CENTRO REGIONAL DE EDUC. INT. MIGUEL AHUMADA</t>
  </si>
  <si>
    <t xml:space="preserve"> 038</t>
  </si>
  <si>
    <t>JULIMES</t>
  </si>
  <si>
    <t>HACIENDA HUMBOLDT EJIDO JULIMES</t>
  </si>
  <si>
    <t xml:space="preserve"> 123</t>
  </si>
  <si>
    <t>HACIENDA HUMBOLDT A LAS ARENILLAS</t>
  </si>
  <si>
    <t>08DPR1708H</t>
  </si>
  <si>
    <t xml:space="preserve"> 002</t>
  </si>
  <si>
    <t>ALDAMA</t>
  </si>
  <si>
    <t xml:space="preserve"> 0050</t>
  </si>
  <si>
    <t>LA MESA</t>
  </si>
  <si>
    <t xml:space="preserve"> 01</t>
  </si>
  <si>
    <t>BENITO JUAREZ NUM.711</t>
  </si>
  <si>
    <t>08DPR1857P</t>
  </si>
  <si>
    <t>CENTRO REGIONAL DE EDUC. INT. LEOPOLDO ENRIQUEZ ORDOÑEZ</t>
  </si>
  <si>
    <t xml:space="preserve"> 0280</t>
  </si>
  <si>
    <t>COLONIA OCAMPO HACIENDA EL TORREON</t>
  </si>
  <si>
    <t>EJIDO OCAMPO</t>
  </si>
  <si>
    <t>08DPR2113F</t>
  </si>
  <si>
    <t>CENTRO REGIONAL DE EDUC. INT. PEDRO GARCIA CONDE</t>
  </si>
  <si>
    <t xml:space="preserve"> 006</t>
  </si>
  <si>
    <t>BACHINIVA</t>
  </si>
  <si>
    <t xml:space="preserve"> 104</t>
  </si>
  <si>
    <t>PRIMERO DE MAYO</t>
  </si>
  <si>
    <t>08DPR2264L</t>
  </si>
  <si>
    <t>CENTRO REGIONAL DE EDUC. INT. AGUSTIN MELGAR</t>
  </si>
  <si>
    <t xml:space="preserve"> 017</t>
  </si>
  <si>
    <t>CUAUHTEMOC</t>
  </si>
  <si>
    <t xml:space="preserve"> 0106</t>
  </si>
  <si>
    <t>COLONIA OBREGON RUBIO</t>
  </si>
  <si>
    <t>ENCINILLAS</t>
  </si>
  <si>
    <t>MARGARITA MAZA DE JUAREZ</t>
  </si>
  <si>
    <t>08DPR2304W</t>
  </si>
  <si>
    <t>CENTRO REGIONAL DE EDUC. INT. PASCUAL OROZCO</t>
  </si>
  <si>
    <t xml:space="preserve"> 063</t>
  </si>
  <si>
    <t>TEMOSACHIC</t>
  </si>
  <si>
    <t xml:space="preserve"> 20</t>
  </si>
  <si>
    <t xml:space="preserve"> 096</t>
  </si>
  <si>
    <t>VICENTE GUERRERO NUM.822</t>
  </si>
  <si>
    <t>BARRIO LA ESTACION</t>
  </si>
  <si>
    <t>08DPR2371U</t>
  </si>
  <si>
    <t>CENTRO REGIONAL DE EDUC. INT. CENTRO PILOTO PIRE</t>
  </si>
  <si>
    <t xml:space="preserve"> 0011</t>
  </si>
  <si>
    <t>BUSTILLOS</t>
  </si>
  <si>
    <t xml:space="preserve"> 102</t>
  </si>
  <si>
    <t>EJIDO FABELA</t>
  </si>
  <si>
    <t>08DPR2405U</t>
  </si>
  <si>
    <t xml:space="preserve"> 0003</t>
  </si>
  <si>
    <t>LA JUNTA</t>
  </si>
  <si>
    <t xml:space="preserve"> 107</t>
  </si>
  <si>
    <t>TALLERES NUM.123</t>
  </si>
  <si>
    <t>FERROCARRILERA</t>
  </si>
  <si>
    <t>08EPR0026W</t>
  </si>
  <si>
    <t>CENTRO REGIONAL DE EDUC. INT. JOSEFA ORTIZ DE DOMINGUEZ 2488</t>
  </si>
  <si>
    <t>PRIMARIA GENERAL ESTATAL</t>
  </si>
  <si>
    <t xml:space="preserve"> 07</t>
  </si>
  <si>
    <t>019 GOBIERNO DEL ESTADO</t>
  </si>
  <si>
    <t>AVENIDA MORELOS NUM.13</t>
  </si>
  <si>
    <t>08EPR0096R</t>
  </si>
  <si>
    <t>CENTRO REGIONAL DE EDUC. INT. ADOLFO LOPEZ MATEOS 2387</t>
  </si>
  <si>
    <t xml:space="preserve"> 008</t>
  </si>
  <si>
    <t>SAN RAFAEL</t>
  </si>
  <si>
    <t>08EPR0108F</t>
  </si>
  <si>
    <t>CENTRO REGIONAL DE EDUC. INT. EMILIANO ZAPATA 2388</t>
  </si>
  <si>
    <t xml:space="preserve"> 0069</t>
  </si>
  <si>
    <t>SAN BERNABE</t>
  </si>
  <si>
    <t xml:space="preserve"> 093</t>
  </si>
  <si>
    <t>08EPR0177B</t>
  </si>
  <si>
    <t>CENTRO REGIONAL DE EDUC. INT. JOSE MA MARI 2183</t>
  </si>
  <si>
    <t>SAN LORENZO</t>
  </si>
  <si>
    <t xml:space="preserve"> 03</t>
  </si>
  <si>
    <t>NICOLAS BRAVO NUM.63</t>
  </si>
  <si>
    <t>08EPR0178A</t>
  </si>
  <si>
    <t>CENTRO REGIONAL DE EDUC. INT. IGNACIO ZARAGOZA 2354</t>
  </si>
  <si>
    <t>TUTUACA SANTA BARBARA DE TUTUACA</t>
  </si>
  <si>
    <t>AVENIDA SAN FRANCISCO NUM.100</t>
  </si>
  <si>
    <t>08EPR0182N</t>
  </si>
  <si>
    <t>CENTRO REGIONAL DE EDUC. INT. MIGUEL HIDALGO 2402</t>
  </si>
  <si>
    <t xml:space="preserve"> 023</t>
  </si>
  <si>
    <t>GALEANA</t>
  </si>
  <si>
    <t xml:space="preserve"> 0005</t>
  </si>
  <si>
    <t>COLONIA LE BARON</t>
  </si>
  <si>
    <t xml:space="preserve"> 06</t>
  </si>
  <si>
    <t xml:space="preserve"> 021</t>
  </si>
  <si>
    <t>MIGUEL HIDALGO NUM.301</t>
  </si>
  <si>
    <t>LEBARON</t>
  </si>
  <si>
    <t>08EPR0184L</t>
  </si>
  <si>
    <t>CENTRO REGIONAL DE EDUC. INT. MARIA CHAVEZ ARBALLO 2167</t>
  </si>
  <si>
    <t>CALLEJON LIBERTAD</t>
  </si>
  <si>
    <t>08EPR0192U</t>
  </si>
  <si>
    <t>CENTRO REGIONAL DE EDUC. INT. 12 DE OCTUBRE 2368</t>
  </si>
  <si>
    <t>16 DE SEPTIEMBRE Y 1 DE MAYO</t>
  </si>
  <si>
    <t>EL MIRADOR</t>
  </si>
  <si>
    <t>08EPR0211S</t>
  </si>
  <si>
    <t>CENTRO REGIONAL DE EDUC. INT. 20 DE NOVIEMBRE 2083</t>
  </si>
  <si>
    <t xml:space="preserve"> 0071</t>
  </si>
  <si>
    <t>OROZCO SAN ISIDRO PASCUAL OROZCO</t>
  </si>
  <si>
    <t>ZARAGOZA SN</t>
  </si>
  <si>
    <t>08EPR0215O</t>
  </si>
  <si>
    <t>CENTRO REGIONAL DE EDUC. INT. SIMON AMAYA 2084</t>
  </si>
  <si>
    <t xml:space="preserve"> 0117</t>
  </si>
  <si>
    <t>SANTO TOMAS</t>
  </si>
  <si>
    <t>08EPR0323W</t>
  </si>
  <si>
    <t>CENTRO REGIONAL DE EDUC. INT. SANTOS DEGOLLADO 2075</t>
  </si>
  <si>
    <t xml:space="preserve"> 043</t>
  </si>
  <si>
    <t>MATACHI</t>
  </si>
  <si>
    <t>OCTAVA</t>
  </si>
  <si>
    <t>08EPR0349D</t>
  </si>
  <si>
    <t>CENTRO REGIONAL DE EDUC. INT. MANUEL DOBLADO 2077</t>
  </si>
  <si>
    <t xml:space="preserve"> 016</t>
  </si>
  <si>
    <t>LOPEZ MATEOS NUM.3</t>
  </si>
  <si>
    <t>08EPR0386H</t>
  </si>
  <si>
    <t>CENTRO REGIONAL DE EDUC. INT. EMILIO CARRANZA 2111</t>
  </si>
  <si>
    <t>VALLE DEL ROSARIO</t>
  </si>
  <si>
    <t>08EPR0390U</t>
  </si>
  <si>
    <t>CENTRO REGIONAL DE EDUC. INT. JOSE MARIA LAFRAGUA 2181</t>
  </si>
  <si>
    <t>FRANCISCO I MADERO NUM.21</t>
  </si>
  <si>
    <t>08EPR0408C</t>
  </si>
  <si>
    <t>CENTRO REGIONAL DE EDUC. INT. MARIANO ESCOBEDO 2085</t>
  </si>
  <si>
    <t>HIDALGO NUM.302</t>
  </si>
  <si>
    <t>08EPR0486G</t>
  </si>
  <si>
    <t>CENTRO REGIONAL DE EDUC. INT. JOSE JOAQUIN FERNANDEZ DE LIZARDI 2329</t>
  </si>
  <si>
    <t xml:space="preserve"> 0061</t>
  </si>
  <si>
    <t>EL TERRERO</t>
  </si>
  <si>
    <t>AVENIDA NIÑOS HEROES Y 3RA NUM.404</t>
  </si>
  <si>
    <t>08EPR0489D</t>
  </si>
  <si>
    <t>CENTRO REGIONAL DE EDUC. INT. BONIFACIA MIRAMONTES 2151</t>
  </si>
  <si>
    <t>SAN NICOLAS DE CARRETAS</t>
  </si>
  <si>
    <t>08EPR0508B</t>
  </si>
  <si>
    <t>CENTRO REGIONAL DE EDUC. INT. MARIANO MATAMOROS 2106</t>
  </si>
  <si>
    <t xml:space="preserve"> 005</t>
  </si>
  <si>
    <t>AVENIDA MARIANO MATAMOROS NUM.11</t>
  </si>
  <si>
    <t>08EPR0549B</t>
  </si>
  <si>
    <t>CENTRO REGIONAL DE EDUC. INT. NIÑOS HEROES 2094</t>
  </si>
  <si>
    <t xml:space="preserve"> 0075</t>
  </si>
  <si>
    <t>YEPOMERA</t>
  </si>
  <si>
    <t>JUAREZ SN</t>
  </si>
  <si>
    <t>08EPR0600I</t>
  </si>
  <si>
    <t>CENTRO REGIONAL DE EDUC. INT. MARTIRES DE CHAPULTEPEC 2401</t>
  </si>
  <si>
    <t>AVENIDA CUAUHTEMOC NUM.600</t>
  </si>
  <si>
    <t>08EPR0748A</t>
  </si>
  <si>
    <t>CENTRO REGIONAL DE EDUC. INT. EMILIANO ZAPATA 2698</t>
  </si>
  <si>
    <t>ESTADÍSTICA DE ESCUELAS ALBERGUE DE EDUCACIÓN INDÍGENA</t>
  </si>
  <si>
    <t>PROMOTORES</t>
  </si>
  <si>
    <t>DIRECTOR CON GRUPO + DOCENTES + PROMOTORES</t>
  </si>
  <si>
    <t>REING.</t>
  </si>
  <si>
    <t>08DCI0022P</t>
  </si>
  <si>
    <t>ERENDIRA</t>
  </si>
  <si>
    <t>PRIMARIA INDIGENA FEDERAL TRANSFERIDO</t>
  </si>
  <si>
    <t>GUACHOCHI</t>
  </si>
  <si>
    <t>FELIPE ANGELES NUM.1</t>
  </si>
  <si>
    <t>08DCI0024N</t>
  </si>
  <si>
    <t>MIGUEL HIDALGO</t>
  </si>
  <si>
    <t>SIQUIRICHI</t>
  </si>
  <si>
    <t xml:space="preserve"> 033</t>
  </si>
  <si>
    <t>08DCI0026L</t>
  </si>
  <si>
    <t>CUITLAHUAC</t>
  </si>
  <si>
    <t>TONACHI</t>
  </si>
  <si>
    <t>08DCI0027K</t>
  </si>
  <si>
    <t>JOSE MARIA MORELOS Y PAVON</t>
  </si>
  <si>
    <t>BACABUREACHI</t>
  </si>
  <si>
    <t xml:space="preserve"> 09</t>
  </si>
  <si>
    <t>08DCI0028J</t>
  </si>
  <si>
    <t>JUSTO SIERRA</t>
  </si>
  <si>
    <t>URIQUE</t>
  </si>
  <si>
    <t xml:space="preserve"> 015</t>
  </si>
  <si>
    <t>ESTADÍSTICA EDUCATIVA DE EDUCACIÓN SUPERIOR</t>
  </si>
  <si>
    <t>NUEVO INGRESO Y MATRÍCULA TOTAL DEL CICLO 2019-2020</t>
  </si>
  <si>
    <t>EGRESADOS Y TITULADOS DEL CICLO 2018-2019</t>
  </si>
  <si>
    <t>SUBSISTEMA</t>
  </si>
  <si>
    <t>(Todas)</t>
  </si>
  <si>
    <t>SOSTENIMIENTO</t>
  </si>
  <si>
    <t>ÁREA DE ESTUDIO</t>
  </si>
  <si>
    <t>INSTITUCIÓN</t>
  </si>
  <si>
    <t xml:space="preserve"> MATRÍCULA TOTAL</t>
  </si>
  <si>
    <t xml:space="preserve"> MATRÍCULA HOMBRES</t>
  </si>
  <si>
    <t xml:space="preserve"> MATRÍCULA MUJERES</t>
  </si>
  <si>
    <t xml:space="preserve"> TOTAL NUEVO INGRESO</t>
  </si>
  <si>
    <t xml:space="preserve"> NUEVO INGRESO HOMBRES</t>
  </si>
  <si>
    <t xml:space="preserve"> NUEVO INGRESO MUJERES</t>
  </si>
  <si>
    <t xml:space="preserve"> TOTAL EGRESADOS</t>
  </si>
  <si>
    <t xml:space="preserve"> EGRESADOS HOMBRES</t>
  </si>
  <si>
    <t xml:space="preserve"> EGRESADOS MUJERES</t>
  </si>
  <si>
    <t xml:space="preserve"> TOTAL TITULADOS </t>
  </si>
  <si>
    <t xml:space="preserve"> TITULADOS HOMBRES</t>
  </si>
  <si>
    <t xml:space="preserve"> TITULADOS MUJERES</t>
  </si>
  <si>
    <t>TÉCNICO SUPERIOR UNIVERSITARIO</t>
  </si>
  <si>
    <t>UNIVERSIDAD TECNOLOGICA DE PARRAL</t>
  </si>
  <si>
    <t>UNIVERSIDAD TECNOLOGICA DE PARRAL EXTENSION BALLEZA</t>
  </si>
  <si>
    <t>CAMARGO</t>
  </si>
  <si>
    <t>UNIVERSIDAD TECNOLOGICA DE CAMARGO</t>
  </si>
  <si>
    <t>UNIVERSIDAD TECNOLOGICA DE PAQUIME</t>
  </si>
  <si>
    <t>CLAUSTRO UNIVERSITARIO DE CHIHUAHUA</t>
  </si>
  <si>
    <t>ESCUELA DE TRABAJO SOCIAL GUADALUPE S. DE ARAIZA</t>
  </si>
  <si>
    <t>INSTITUTO SUPERIOR LIVACIC</t>
  </si>
  <si>
    <t>UNIVERSIDAD TECNOLOGICA DE CHIHUAHUA</t>
  </si>
  <si>
    <t>UNIVERSIDAD TECNOLOGICA DE CHIHUAHUA SUR</t>
  </si>
  <si>
    <t>MIXTA</t>
  </si>
  <si>
    <t>CUAUHTÉMOC</t>
  </si>
  <si>
    <t>UNIDAD ACADEMICA DE CIUDAD CUAUHTEMOC</t>
  </si>
  <si>
    <t>UNIVERSIDAD TECNOLOGICA DE LA TARAHUMARA</t>
  </si>
  <si>
    <t>HIDALGO DEL PARRAL</t>
  </si>
  <si>
    <t>INSTITUTO SUPERIOR JUVENIL PARRALENSE DE IMAGENOLOGIA</t>
  </si>
  <si>
    <t>JUÁREZ</t>
  </si>
  <si>
    <t>UNIVERSIDAD TECNOLOGICA DE CIUDAD JUAREZ</t>
  </si>
  <si>
    <t>UNIVERSIDAD TECNOLOGICA PASO DEL NORTE</t>
  </si>
  <si>
    <t>MADERA</t>
  </si>
  <si>
    <t>UNIVERSIDAD TECNOLOGICA DE LA BABICORA</t>
  </si>
  <si>
    <t>UNIDAD ACADEMICA DE MADERA</t>
  </si>
  <si>
    <t>OJINAGA</t>
  </si>
  <si>
    <t>UNIDAD ACADEMICA OJINAGA</t>
  </si>
  <si>
    <t>UNIVERSIDAD CULTURAL</t>
  </si>
  <si>
    <t>CENTRO CULTURAL UNIVERSITARIO DE VALLE DE ALLENDE</t>
  </si>
  <si>
    <t>ESCUELA NORMAL SUPERIOR PROFR. JOSE E. MEDRANO R.</t>
  </si>
  <si>
    <t>NORMAL YERMO Y PARRES</t>
  </si>
  <si>
    <t>ESCUELA NORMAL PARTICULAR "YERMO Y PARRES"</t>
  </si>
  <si>
    <t>UNIVERSIDAD NOROESTE DE CHIHUAHUA CAMPUS SAN JUANITO</t>
  </si>
  <si>
    <t>UNIVERSIDAD PEDAGOGICA NACIONAL DEL ESTADO DE CHIHUAHUA</t>
  </si>
  <si>
    <t>UNIVERSIDAD PEDAGOGICA NACIONAL DEL ESTADO DE CHIHUAHUA CAMPUS CREEL</t>
  </si>
  <si>
    <t>UNIVERSIDAD AUTONOMA DE CHIHUAHUA</t>
  </si>
  <si>
    <t>FACULTAD DE CONTADURIA Y ADMINISTRACION EXTENSION CAMARGO UACH</t>
  </si>
  <si>
    <t>CENTRO CULTURAL UNIVERSITARIO DE CD. CAMARGO</t>
  </si>
  <si>
    <t>UNIVERSIDAD PEDAGOGICA NACIONAL DEL ESTADO DE CHIHUAHUA CAMPUS CAMARGO</t>
  </si>
  <si>
    <t>CENTRO CULTURAL UNIVERSITARIO</t>
  </si>
  <si>
    <t>CENTRO DE ESTUDIOS SUPERIORES DEL NORTE</t>
  </si>
  <si>
    <t>CENTRO DE ESTUDIOS SUPERIORES IGNACIO ALLENDE</t>
  </si>
  <si>
    <t>CENTRO DE ESTUDIOS UNIVERSITARIOS UNIVER CHIHUAHUA</t>
  </si>
  <si>
    <t>CENTRO ESTUDIOS SUPERIORES ELIZABETH SETON</t>
  </si>
  <si>
    <t>CENTRO REGIONAL DE ESTUDIOS SUPERIORES PALMORE</t>
  </si>
  <si>
    <t>CENTRO UNIVERSITARIO DE CHIHUAHUA</t>
  </si>
  <si>
    <t>COLEGIO NUEVA VIZCAYA</t>
  </si>
  <si>
    <t>CONSERVATORIO DE MUSICA DE CHIHUAHUA</t>
  </si>
  <si>
    <t>CORPORATIVO UNIVERSITARIO DE CAPACITACIÓN PROFESIONAL, A.C.</t>
  </si>
  <si>
    <t>ELPAC UNIVERSIDAD DE CIENCIAS DEL COMPORTAMIENTO</t>
  </si>
  <si>
    <t>ESC DE PSICOLOGIA Y PEDAGOGIA SIGMUND FREUD UACH</t>
  </si>
  <si>
    <t>ESCUELA DE ANTROPOLOGIA E HISTORIA DEL NORTE DE MEXICO</t>
  </si>
  <si>
    <t>ESCUELA DE HOSTELERIA L'ECOLE HOTELERIE</t>
  </si>
  <si>
    <t>ESCUELA ESTATAL DE POLICIA</t>
  </si>
  <si>
    <t>ESCUELA SUPERIOR DE COMUNICACION GRAFICA UACH</t>
  </si>
  <si>
    <t>ESTUDIOS SUPERIORES DE CHIHUAHUA</t>
  </si>
  <si>
    <t>ESTUDIOS SUPERIORES DE LA COMUNICACION</t>
  </si>
  <si>
    <t>ESTUDIOS UNIVERSITARIOS JERUEL</t>
  </si>
  <si>
    <t>INSTITUCION BENEMERITA Y CENTENARIA ESCUELA NORMAL DEL ESTADO DE CHIHUAHUA PFR.LUIS URIAS BELDERRAIN</t>
  </si>
  <si>
    <t>INSTITUCIÓN BENEMÉRITA Y CENTENARIA ESCUELA NORMAL DEL ESTADO DE CHIHUAHUA PROFESOR LUIS URÍAS BELDERRÁIN</t>
  </si>
  <si>
    <t>INSTITUTO BILINGUE SAN FERNANDO</t>
  </si>
  <si>
    <t>INSTITUTO DE DISEÑO Y ALTA COSTURA</t>
  </si>
  <si>
    <t>INSTITUTO DE ESTUDIOS SUPERIORES DE CHIHUAHUA A C</t>
  </si>
  <si>
    <t>INSTITUTO DE ESTUDIOS SUPERIORES Y DE LAS ARTES DE MEXICO</t>
  </si>
  <si>
    <t>INSTITUTO DE ESTUDIOS SUPERIORES Y FORMACION HUMANA</t>
  </si>
  <si>
    <t>INSTITUTO DE FILOSOFÍA DON ADALBERTO ALMEIDA Y MERINO</t>
  </si>
  <si>
    <t>INSTITUTO GASTRONOMICO L'ECOLE DU CHEF</t>
  </si>
  <si>
    <t>INSTITUTO INTERNACIONAL DE PERIODISMO Y COMUNICACION POLITICA</t>
  </si>
  <si>
    <t>INSTITUTO JOSE DAVID A.C.</t>
  </si>
  <si>
    <t>INSTITUTO SUPERIOR DE ARQUITECTURA Y DISEÑO UACH</t>
  </si>
  <si>
    <t>INSTITUTO SUPERIOR DE ARTES GASTRONOMICAS</t>
  </si>
  <si>
    <t>INSTITUTO TECNOLOGICO DE CHIHUAHUA</t>
  </si>
  <si>
    <t>INSTITUTO TECNOLOGICO DE CHIHUAHUA II</t>
  </si>
  <si>
    <t>INSTITUTO UNIVERSITARIO DE CIENCIAS Y HUMANIDADES</t>
  </si>
  <si>
    <t>INSTITUTO UNIVERSITARIO DEL CENTRO DE MÉXICO CAMPUS CHIHUAHUA</t>
  </si>
  <si>
    <t>ISTHMUS NORTE ESCUELA DE ARQUITECTURA Y DISEÑO DE AMERICA LATINA Y EL CARIBE</t>
  </si>
  <si>
    <t>ITESM CAMPUS CHIHUAHUA</t>
  </si>
  <si>
    <t>FACULTAD DE ARTES UACH</t>
  </si>
  <si>
    <t>FACULTAD DE CIENCIAS AGROTECNOLOGICAS UACH</t>
  </si>
  <si>
    <t>FACULTAD DE CIENCIAS DE LA CULTURA FISICA</t>
  </si>
  <si>
    <t>FACULTAD DE CIENCIAS POLITICAS Y SOCIALES EXTENSION CHIHUAHUA UACH</t>
  </si>
  <si>
    <t>FACULTAD DE CIENCIAS QUIMICAS UACH</t>
  </si>
  <si>
    <t>FACULTAD DE CONTADURIA Y ADMINISTRACION UACH</t>
  </si>
  <si>
    <t>FACULTAD DE DERECHO UACH</t>
  </si>
  <si>
    <t>FACULTAD DE ECONOMIA INTERNACIONAL EXTENSION CHIHUAHUA UACH</t>
  </si>
  <si>
    <t>FACULTAD DE ENFERMERIA Y NUTRIOLOGIA UACH</t>
  </si>
  <si>
    <t>FACULTAD DE FILOSOFIA Y LETRAS UACH</t>
  </si>
  <si>
    <t>FACULTAD DE INGENIERIA UACH</t>
  </si>
  <si>
    <t>FACULTAD DE MEDICINA UACH</t>
  </si>
  <si>
    <t>FACULTAD DE ODONTOLGIA UACH</t>
  </si>
  <si>
    <t>FACULTAD DE ZOOTECNIA UACH</t>
  </si>
  <si>
    <t>UNIVERSIDAD DE CHIHUAHUA</t>
  </si>
  <si>
    <t>UNIVERSIDAD DE DURANGO</t>
  </si>
  <si>
    <t>UNIVERSIDAD DE ESTUDIOS AVANZADOS CAMPUS CHIHUAHUA</t>
  </si>
  <si>
    <t>UNIVERSIDAD DEL DESARROLLO PROFESIONAL PLANTEL CHIHUAHUA</t>
  </si>
  <si>
    <t>UNIVERSIDAD DEL VALLE DE MEXICO CAMPUS CHIHUAHUA</t>
  </si>
  <si>
    <t>UNIVERSIDAD LA SALLE CHIHUAHUA</t>
  </si>
  <si>
    <t>UNIVERSIDAD PEDAGOGICA NACIONAL DEL ESTADO DE CHIHUAHUA CAMPUS CHIHUAHUA</t>
  </si>
  <si>
    <t>UNIVERSIDAD PEDAGÓGICA NACIONAL DEL ESTADO DE CHIHUAHUA CENTRO DE ESTUDIOSE Y EDUCACIÓN VIRTUAL</t>
  </si>
  <si>
    <t>UNIVERSIDAD POLITECNICA DE CHIHUAHUA</t>
  </si>
  <si>
    <t>UNIVERSIDAD REGIONAL DEL NORTE</t>
  </si>
  <si>
    <t>UNIVERSIDAD REGIONAL DEL NORTE UNIDAD CHIHUAHUA</t>
  </si>
  <si>
    <t>VETERINARIA EDUCACION PROFESIONAL</t>
  </si>
  <si>
    <t>CHÍNIPAS</t>
  </si>
  <si>
    <t>COLEGIO UNIVERSITARIO CUAUHTEMOC</t>
  </si>
  <si>
    <t>INSTITUTO TECNOLOGICO DE CIUDAD CUAUHTEMOC</t>
  </si>
  <si>
    <t>UNIVERSIDAD AUTONOMA DE CD JUAREZ UACJ</t>
  </si>
  <si>
    <t>DIVISION MULTIDISCIPLINARIA DE LA UACJ EN CUAUHTEMOC</t>
  </si>
  <si>
    <t>EXTENSION DE LA FACULTAD DE CIENCIAS AGROTECNOLOGICAS DE LA UACH</t>
  </si>
  <si>
    <t>CENTRO CULTURAL UNIVERSITARIO DE CD. CUAUHTEMOC</t>
  </si>
  <si>
    <t>UNIVERSIDAD NOROESTE DE CHIHUAHUA</t>
  </si>
  <si>
    <t>UNIVERSIDAD PEDAGOGICA NACIONAL DEL ESTADO DE CHIHUAHUA CAMPUS CUAUHTEMOC</t>
  </si>
  <si>
    <t>UNIVERSIDAD REGIONAL DEL NORTE, CAMPUS CUAUHTÉMOC</t>
  </si>
  <si>
    <t>DELICIAS</t>
  </si>
  <si>
    <t>CENTRO DE ESTUDIOS SUPERIORES DE DELICIAS THOMAS ALVA EDISON</t>
  </si>
  <si>
    <t>CENTRO DE ESTUDIOS UNIVERSITARIOS DEL NORTE A.C</t>
  </si>
  <si>
    <t>CENTRO DE ESTUDIOS UNIVERSITARIOS VIZCAYA DE LAS AMERICAS</t>
  </si>
  <si>
    <t>COLEGIO NUEVA VIZCAYA CAMPUS DELICIAS</t>
  </si>
  <si>
    <t>ICEA INSTITUTO DE CAPACITACION DE ESTUDIOS AVANZADOS</t>
  </si>
  <si>
    <t>INSTITUTO TECNOLOGICO DE DELICIAS</t>
  </si>
  <si>
    <t>FACULTAD DE CIENCIAS AGRICOLAS Y FORESTALES UACH</t>
  </si>
  <si>
    <t>FACULTAD DE CONTADURIA Y ADMINISTRACION EXTENSION DELICIAS UACH</t>
  </si>
  <si>
    <t>UNIVERSIDAD PEDAGOGICA NACIONAL DEL ESTADO DE CHIHUAHUA CAMPUS DELICIAS</t>
  </si>
  <si>
    <t>INSTITUTO DE EDUCACION SUPERIOR MARSHALL</t>
  </si>
  <si>
    <t>CENTRO REGIONAL DE EDUCACION SUPERIOR SEDE GUACHOCHI UACH</t>
  </si>
  <si>
    <t>CENTRO CULTURAL UNIVERSITARIO DE GUACHOCHI</t>
  </si>
  <si>
    <t>UNIVERSIDAD PEDAGOGICA NACIONAL DEL ESTADO DE CHIHUAHUA CAMPUS GUACHOCHI</t>
  </si>
  <si>
    <t>GUADALUPE Y CALVO</t>
  </si>
  <si>
    <t>CENTRO UNIVERSITARIO DE APRENDIZAJE EXTENSION GPE. Y CALVO UACH</t>
  </si>
  <si>
    <t>UNIVERSIDAD PEDAGOGICA NACIONAL DEL ESTADO DE CHIHUAHUA CAMPUS GUADALUPE Y CALVO</t>
  </si>
  <si>
    <t>CENTRO UNIVERSITARIO DE APRENDIZAJE EXTENSION GUERRERO UACH</t>
  </si>
  <si>
    <t>CENTRO DE ESTUDIOS SUPERIORES MUNDO NUEVO</t>
  </si>
  <si>
    <t>ESCUELA DE ENFERMERIA ADSCRITA AL HOSPITAL DE JESUS</t>
  </si>
  <si>
    <t>INSTITUTO DE INVESTIGACIONES SOCIALES DE CHIHUAHUA</t>
  </si>
  <si>
    <t>INSTITUTO TECNOLOGICO DE PARRAL</t>
  </si>
  <si>
    <t>NORMAL EXPERIMENTAL MIGUEL HIDALGO</t>
  </si>
  <si>
    <t>ESCUELA NORMAL EXPERIMENTAL "MIGUEL HIDALGO"</t>
  </si>
  <si>
    <t>FACULTAD DE ARTES EXTENSION PARRAL</t>
  </si>
  <si>
    <t>FACULTAD DE CONTADURIA Y ADMINISTRACION EXTENSION PARRAL UACH</t>
  </si>
  <si>
    <t>FACULTAD DE DERECHO EXTENSION PARRAL</t>
  </si>
  <si>
    <t>FACULTAD DE ECONOMIA INTERNACIONAL UACH</t>
  </si>
  <si>
    <t>FACULTAD DE ENFERMERIA Y NUTRIOLOGIA EXTENSION PARRAL UACH</t>
  </si>
  <si>
    <t>FACULTAD DE INGENIERIA EXTENSION PARRAL UACH</t>
  </si>
  <si>
    <t>FACULTAD DE MEDICINA CAMPUS PARRAL UACH</t>
  </si>
  <si>
    <t>UNIVERSIDAD ESPAÑA</t>
  </si>
  <si>
    <t>UNIVERSIDAD PEDAGOGICA NACIONAL DEL ESTADO DE CHIHUAHUA CAMPUS PARRAL</t>
  </si>
  <si>
    <t>JIMÉNEZ</t>
  </si>
  <si>
    <t>INSTITUTO TECNOLOGICO DE CIUDAD JIMENEZ</t>
  </si>
  <si>
    <t>CENTRO DE ESTUDIOS PROFESIONALES DE CIUDAD JUAREZ</t>
  </si>
  <si>
    <t>CENTRO TERESIANO DE ESTUDIOS SUPERIORES</t>
  </si>
  <si>
    <t>CENTRO UNIVERSITARIO DE CIUDAD JUAREZ</t>
  </si>
  <si>
    <t>CENTRO UNIVERSITARIO PASO DEL NORTE</t>
  </si>
  <si>
    <t>CLAUSTRO UNIVERSITARIO DE CHIHUAHUA CAMPUS JUÁREZ</t>
  </si>
  <si>
    <t>COOK INSTITUTO CULINARIO DE EDUCACIÓN SUPERIOR</t>
  </si>
  <si>
    <t>ESCUELA SUPERIOR DE PSICOLOGIA UACJ</t>
  </si>
  <si>
    <t>INSTITUTO DE ESTUDIOS SUPERIORES ADELA DE CORNEJO</t>
  </si>
  <si>
    <t>INSTITUTO DE ESTUDIOS SUPERIORES FEMAP</t>
  </si>
  <si>
    <t>INSTITUTO PEDRO J. MALDONADO</t>
  </si>
  <si>
    <t>INSTITUTO POLITECNICO DE LA FRONTERA</t>
  </si>
  <si>
    <t>INSTITUTO SUPERIOR DE ALTA COCINA</t>
  </si>
  <si>
    <t>INSTITUTO SUPERIOR DE CIENCIAS DE CIUDAD JUAREZ</t>
  </si>
  <si>
    <t>INSTITUTO SUPERIOR SANTA MARIA</t>
  </si>
  <si>
    <t>INSTITUTO TECNOLOGICO DE CIUDAD JUAREZ</t>
  </si>
  <si>
    <t>ITESM CAMPUS CIUDAD JUAREZ</t>
  </si>
  <si>
    <t>SINCE COLEGIO UNIVERSITARIO</t>
  </si>
  <si>
    <t>DIVISION MULTIDISCIPLINARIA DE LA UACJ EN CIUDAD UNIVERSITARIA</t>
  </si>
  <si>
    <t>INSTITUTO ARQUITECTURA DISEÑO Y ARTE UACJ</t>
  </si>
  <si>
    <t>INSTITUTO DE CIENCIAS BIOMEDICAS UACJ</t>
  </si>
  <si>
    <t>INSTITUTO DE CIENCIAS SOCIALES Y ADMINISTRACION UACJ</t>
  </si>
  <si>
    <t>INSTITUTO DE INGENIERIA Y TECNOLOGIA UACJ</t>
  </si>
  <si>
    <t>FACULTAD DE CIENCIAS DE LA CULTURA FISICA EXTENSION JUAREZ</t>
  </si>
  <si>
    <t>FACULTAD DE CIENCIAS POLITICAS Y SOCIALES UACH</t>
  </si>
  <si>
    <t>UNIVERSIDAD DE DURANGO CAMPUS CD. JUAREZ</t>
  </si>
  <si>
    <t>UNIVERSIDAD INTERAMERICANA DEL NORTE</t>
  </si>
  <si>
    <t>UNIVERSIDAD MEXICANA DEL NORTE</t>
  </si>
  <si>
    <t>UNIVERSIDAD PEDAGOGICA NACIONAL DEL ESTADO DE CHIHUAHUA CAMPUS JUAREZ</t>
  </si>
  <si>
    <t>UNIVERSIDAD REGIONAL DEL NORTE EXTENSIÓN CD. JUAREZ</t>
  </si>
  <si>
    <t>CENTRO REGIONAL DE EDUCACION SUPERIOR SEDE MADERA UACH</t>
  </si>
  <si>
    <t>UNIVERSIDAD PEDAGOGICA NACIONAL DEL ESTADO DE CHIHUAHUA CAMPUS MADERA</t>
  </si>
  <si>
    <t>NUEVO CASAS GRANDES</t>
  </si>
  <si>
    <t>INSTITUTO CULTURAL CAMPUS CASAS GRANDES</t>
  </si>
  <si>
    <t>UNIVERSIDAD CULTURAL CAMPUS CASAS GRANDES</t>
  </si>
  <si>
    <t>INSTITUTO DE ESTUDIOS SUPERIORES PAQUIME</t>
  </si>
  <si>
    <t>INSTITUTO TECNOLOGICO SUPERIOR DE NUEVO CASAS GRANDES</t>
  </si>
  <si>
    <t>DIVISION MULTIDISCIPLINARIA CAMPUS NUEVO CASAS GRANDES</t>
  </si>
  <si>
    <t>UNIVERSIDAD PEDAGOGICA NACIONAL DEL ESTADO DE CHIHUAHUA CAMPUS NUEVO CASAS GRANDES</t>
  </si>
  <si>
    <t>UNIVERSIDAD REGIONAL DEL NORTE CAMPUS NUEVO CASAS GRANDES</t>
  </si>
  <si>
    <t>CENTRO REGIONAL DE EDUCACION SUPERIOR SEDE OJINAGA UACH</t>
  </si>
  <si>
    <t>FACULTAD DE ENFERMERIA Y NUTRIOLOGIA EXTENSION OJINAGA UACH</t>
  </si>
  <si>
    <t>NORMAL RURAL RICARDO FLORES MAGON</t>
  </si>
  <si>
    <t>ESCUELA NORMAL RURAL "RICARDO FLORES MAGON"</t>
  </si>
  <si>
    <t>ESPECIALIDAD</t>
  </si>
  <si>
    <t>CENTRO DE EDUCACION SUPERIOR MILTON H. ERICKSON</t>
  </si>
  <si>
    <t>INSTITUTO CHIHUAHUENSE DE ESTUDIOS AVANZADOS Y ACTUALIZACION EN ODONTOLOGIA</t>
  </si>
  <si>
    <t>INSTITUTO DE FORMACION Y ACTUALIZACION JUDICIAL</t>
  </si>
  <si>
    <t>INSTITUTO DE MEDIADORES DE CHIHUAHUA</t>
  </si>
  <si>
    <t>INSTITUTO DE PSICOLOGIA FORENSE</t>
  </si>
  <si>
    <t>INSTITUTO DE FORMACION Y ACTUALIZACION JUDICIAL PLANTEL CD. JUAREZ</t>
  </si>
  <si>
    <t xml:space="preserve">MAESTRÍA </t>
  </si>
  <si>
    <t>CENTRO CHIHUAHUENSE DE ESTUDIOS DE POSGRADO</t>
  </si>
  <si>
    <t>CENTRO DE DESARROLLO DE ESTUDIOS SUPERIORES</t>
  </si>
  <si>
    <t>CENTRO DE ESPECIALIDADES EN DESARROLLO Y EDUCACION</t>
  </si>
  <si>
    <t>CENTRO DE ESPECIALIDADES EN DESARROLLO Y EDUCACIÓN</t>
  </si>
  <si>
    <t>CENTRO DE INVESTIGACION EN MATERIALES AVANZADOS,S.C.</t>
  </si>
  <si>
    <t>CENTRO DE INVESTIGACION Y DOCENCIA</t>
  </si>
  <si>
    <t>CENTRO DE POSGRADO Y CAPACITACION MUNDO NUEVO PARRAL</t>
  </si>
  <si>
    <t>CENTRO DE POSGRADO Y CAPACITACION MUNDO NUEVO</t>
  </si>
  <si>
    <t>CENTRO MONTESSORI DE ESTUDIOS SUPERIORES</t>
  </si>
  <si>
    <t>CORPORATIVO UNIVERSITARIO DE ARQUITECTURA</t>
  </si>
  <si>
    <t>ESCUELA LIBRE DE PSICOLOGIA A.C. UACH</t>
  </si>
  <si>
    <t>INSTITUTO AGUSTIN PALACIOS ESCUDERO</t>
  </si>
  <si>
    <t>INSTITUTO DE CONSTELACIONES FAMILIARES DE CHIHUAHUA</t>
  </si>
  <si>
    <t>INSTITUTO DE ESTUDIOS AVANZADOS SYSCOM</t>
  </si>
  <si>
    <t>INSTITUTO DE PEDAGOGIA CRITICA</t>
  </si>
  <si>
    <t>INSTITUTO HUMANISTA DE SINALOA, CAMPUS CHIHUAHUA</t>
  </si>
  <si>
    <t>INSTITUTO INTERDISCIPLINARIO DE ESTUDIOS EDUCATIVOS Y ORGANIZACIONALES</t>
  </si>
  <si>
    <t>INSTITUTO REGIONAL DE ESTUDIOS DE LA FAMILIA</t>
  </si>
  <si>
    <t>INSTITUTO TECNOLOGICO DE LA CONSTRUCCION</t>
  </si>
  <si>
    <t>INSTITUTO HUMANISTA DE SINALOA, CAMPUS CUAUHTEMOC</t>
  </si>
  <si>
    <t>CENTRO DE POSGRADO Y CAPACITACION MUNDO NUEVO GUACHOCHI</t>
  </si>
  <si>
    <t>CENTRO DE POSGRADO Y CAPACITACION MUNDO NUEVO GUADALUPE Y CALVO</t>
  </si>
  <si>
    <t>CENTRO PEDAGOGICO DE PARRAL</t>
  </si>
  <si>
    <t>CENTRO PEDAGÓGICO DE PARRAL</t>
  </si>
  <si>
    <t>UNIVERSIDAD REGIONAL DEL NORTE CAMPUS PARRAL</t>
  </si>
  <si>
    <t>CENTRO LATINOAMERICANO DE PENSAMIENTO CRITICO</t>
  </si>
  <si>
    <t>EL COLEGIO DE CHIHUAHUA</t>
  </si>
  <si>
    <t>INSTITUTO DE ESTUDIOS SUPERIORES Y FORMACIÓN HUMANA EXTENSIÓN JUAREZ</t>
  </si>
  <si>
    <t>INSTITUTO REGIONAL DE ESTUDIOS DE LA FAMILIA CAMPUS JUAREZ</t>
  </si>
  <si>
    <t>WASHINGTON INSTITUTO DE NEGOCIOS</t>
  </si>
  <si>
    <t>DOCTORADO</t>
  </si>
  <si>
    <t>Total general</t>
  </si>
  <si>
    <t>MATRÍCULA TOTAL Y DOCENTES DEL CICLO 2019-2020</t>
  </si>
  <si>
    <t xml:space="preserve"> DOCENTES HOMBRES</t>
  </si>
  <si>
    <t xml:space="preserve"> DOCENTES MUJERES</t>
  </si>
  <si>
    <t xml:space="preserve"> TOTAL DOCENTES</t>
  </si>
  <si>
    <t xml:space="preserve"> DOCENTES LICENCIATURA HOMBRES</t>
  </si>
  <si>
    <t xml:space="preserve"> DOCENTES LICENCIATURA MUJERES</t>
  </si>
  <si>
    <t xml:space="preserve"> DOCENTES LICENCIATURA</t>
  </si>
  <si>
    <t xml:space="preserve"> DOCENTES POSGRADO HOMBRES</t>
  </si>
  <si>
    <t xml:space="preserve"> DOCENTES POSGRADO MUJERES</t>
  </si>
  <si>
    <t xml:space="preserve"> DOCENTES POSGRADO</t>
  </si>
  <si>
    <t xml:space="preserve"> DOCENTES CON DISCAPACIDAD</t>
  </si>
  <si>
    <t>ESCOLAR</t>
  </si>
  <si>
    <t>NO ESCOLAR</t>
  </si>
  <si>
    <t>DISTRIBUCION DE MATRICULA POR EDAD Y NIVEL EDUCATIVO</t>
  </si>
  <si>
    <t>Inicio de ciclo  2019-2020</t>
  </si>
  <si>
    <t>ESTIMACIONES DE POBLACION REALIZADAS POR CONAPO, 2013</t>
  </si>
  <si>
    <t>La matrícula se desglosa de acuerdo a la edad cumplida al 1 de septiembre del 2019</t>
  </si>
  <si>
    <t>MEDIA SUPERIOR (escolarizada y mixta)</t>
  </si>
  <si>
    <t>EDAD</t>
  </si>
  <si>
    <t>POBLACION 2019</t>
  </si>
  <si>
    <t>ASISTENCIA</t>
  </si>
  <si>
    <t>ATENCION</t>
  </si>
  <si>
    <t>GRAL</t>
  </si>
  <si>
    <t>INDIGENA</t>
  </si>
  <si>
    <t>TECNICA</t>
  </si>
  <si>
    <t>TELESEC</t>
  </si>
  <si>
    <t>3 AÑOS</t>
  </si>
  <si>
    <t>2 AÑOS</t>
  </si>
  <si>
    <t>BACH. TECN.</t>
  </si>
  <si>
    <t>TECN. PROF.</t>
  </si>
  <si>
    <t>2 - 25</t>
  </si>
  <si>
    <t>3</t>
  </si>
  <si>
    <t>4</t>
  </si>
  <si>
    <t>5</t>
  </si>
  <si>
    <t>6</t>
  </si>
  <si>
    <t>7</t>
  </si>
  <si>
    <t>ATENCION 3-5 AÑOS</t>
  </si>
  <si>
    <t>%</t>
  </si>
  <si>
    <t>8</t>
  </si>
  <si>
    <t>COBERTURA</t>
  </si>
  <si>
    <t>9</t>
  </si>
  <si>
    <t>10</t>
  </si>
  <si>
    <t>11</t>
  </si>
  <si>
    <t>12</t>
  </si>
  <si>
    <t>13</t>
  </si>
  <si>
    <t>14</t>
  </si>
  <si>
    <t>15</t>
  </si>
  <si>
    <t>16</t>
  </si>
  <si>
    <t>COBERTURA (6-11)</t>
  </si>
  <si>
    <t>17</t>
  </si>
  <si>
    <t>18</t>
  </si>
  <si>
    <t>COBERTURA EN BÁSICA (3-14)</t>
  </si>
  <si>
    <t>COBERTURA (12-14)</t>
  </si>
  <si>
    <t>COBERTURA (15-17)</t>
  </si>
  <si>
    <t>DISTRIBUCION DE MATRICULA POR EDAD Y NIVEL EDUCATIVO - HOMBRES</t>
  </si>
  <si>
    <t>POBLACION 2018</t>
  </si>
  <si>
    <t>2</t>
  </si>
  <si>
    <t>SEXO MASCULINO</t>
  </si>
  <si>
    <t>DISTRIBUCION DE MATRICULA POR EDAD Y NIVEL EDUCATIVO - MUJERES</t>
  </si>
  <si>
    <t>SEXO FEMENINO</t>
  </si>
  <si>
    <t>ESTIMACIONES DE POBLACION POR EDAD EN LA ENTIDAD</t>
  </si>
  <si>
    <t>REALIZADAS POR CONAPO, AÑO 2013</t>
  </si>
  <si>
    <t xml:space="preserve">CENSO 2010 </t>
  </si>
  <si>
    <t xml:space="preserve">2011 </t>
  </si>
  <si>
    <t xml:space="preserve">2012 </t>
  </si>
  <si>
    <t xml:space="preserve">2013 </t>
  </si>
  <si>
    <t xml:space="preserve">2014 </t>
  </si>
  <si>
    <t xml:space="preserve">2015 </t>
  </si>
  <si>
    <t xml:space="preserve">2016 </t>
  </si>
  <si>
    <t xml:space="preserve">2017 </t>
  </si>
  <si>
    <t>Edad</t>
  </si>
  <si>
    <t>Preescolar</t>
  </si>
  <si>
    <t>Primaria</t>
  </si>
  <si>
    <t>Secundaria</t>
  </si>
  <si>
    <t>Media Superior</t>
  </si>
  <si>
    <t>Superior</t>
  </si>
  <si>
    <t>MATRÍCULA EN EDUCACIÓN PREESCOLAR</t>
  </si>
  <si>
    <t>Cifras oficiales hasta el ciclo 19-20, proyecciones para ciclos posteriores</t>
  </si>
  <si>
    <t>Datos</t>
  </si>
  <si>
    <t>CICLO</t>
  </si>
  <si>
    <t>HOM 1o</t>
  </si>
  <si>
    <t>MUJ 1o</t>
  </si>
  <si>
    <t>HOM 2o</t>
  </si>
  <si>
    <t>MUJ 2o</t>
  </si>
  <si>
    <t>HOM 3o</t>
  </si>
  <si>
    <t>MUJ 3o</t>
  </si>
  <si>
    <t>HOM TOTAL</t>
  </si>
  <si>
    <t>MUJ TOTAL</t>
  </si>
  <si>
    <t>MAT TOTAL</t>
  </si>
  <si>
    <t>ENTIDAD</t>
  </si>
  <si>
    <t>19-20</t>
  </si>
  <si>
    <t>20-21</t>
  </si>
  <si>
    <t>MATRÍCULA EN EDUCACIÓN PRIMARIA</t>
  </si>
  <si>
    <t>HOM NVO ING 1o</t>
  </si>
  <si>
    <t>MUJ NVO ING 1o</t>
  </si>
  <si>
    <t>HOM 4o</t>
  </si>
  <si>
    <t>MUJ 4o</t>
  </si>
  <si>
    <t>HOM 5o</t>
  </si>
  <si>
    <t>MUJ 5o</t>
  </si>
  <si>
    <t>HOM 6o</t>
  </si>
  <si>
    <t>MUJ 6o</t>
  </si>
  <si>
    <t>HOM EGRESADOS</t>
  </si>
  <si>
    <t>MUJ EGRESADAS</t>
  </si>
  <si>
    <t>MUJ  TOTAL</t>
  </si>
  <si>
    <t>MATRICULA EN EDUCACION SECUNDARIA</t>
  </si>
  <si>
    <t>MUJ   TOTAL</t>
  </si>
  <si>
    <t>ESTADÍSTICA DE EDUCACIÓN MEDIA SUPERIOR</t>
  </si>
  <si>
    <t>*El Servicio de Preparatoria Abierta y Centros de Atención para estudiantes con discapacidad, no muestran desglose por Grado de Avance.</t>
  </si>
  <si>
    <t>CVEESCUELA</t>
  </si>
  <si>
    <t>SERVICIO</t>
  </si>
  <si>
    <t>TOT NVO ING 1o</t>
  </si>
  <si>
    <t>TOT 1o</t>
  </si>
  <si>
    <t>GPOS 1o</t>
  </si>
  <si>
    <t>TOT 2o</t>
  </si>
  <si>
    <t>GPOS 2o</t>
  </si>
  <si>
    <t>TOT 3o</t>
  </si>
  <si>
    <t>GPOS 3o</t>
  </si>
  <si>
    <t>TOT 4o</t>
  </si>
  <si>
    <t>GPOS 4o</t>
  </si>
  <si>
    <t>TOT 5o</t>
  </si>
  <si>
    <t>GPOS 5o</t>
  </si>
  <si>
    <t>TOTAL GPOS</t>
  </si>
  <si>
    <t>TOT EGRESADOS</t>
  </si>
  <si>
    <t>HOM TITULADOS</t>
  </si>
  <si>
    <t>MUJ TITULADOS</t>
  </si>
  <si>
    <t>TOT TITULADOS</t>
  </si>
  <si>
    <t>HOM DOCENTES</t>
  </si>
  <si>
    <t>MUJ DOCENTES</t>
  </si>
  <si>
    <t>08EAR0085J</t>
  </si>
  <si>
    <t>CENTRO MUNICIPAL DE LAS ARTES CEMA UACJ</t>
  </si>
  <si>
    <t>VESPERTINO</t>
  </si>
  <si>
    <t>UACJ</t>
  </si>
  <si>
    <t>PROFESIONAL TECNICO</t>
  </si>
  <si>
    <t>08PET0013G</t>
  </si>
  <si>
    <t>ESCUELA DE CIENCIAS PARAMEDICAS</t>
  </si>
  <si>
    <t>GOBIERNO</t>
  </si>
  <si>
    <t>08PET0016D</t>
  </si>
  <si>
    <t>ESC. ENFERMERIA ANEXA AL HOSPITAL DE JESUS UACH</t>
  </si>
  <si>
    <t>DISCONTINUO</t>
  </si>
  <si>
    <t>UACH</t>
  </si>
  <si>
    <t>08PET0017C</t>
  </si>
  <si>
    <t>ESCUELA DE ENFERMERIA Y OBSTETRICIA DEL SANATORIO PALMORE, A.C. UACH</t>
  </si>
  <si>
    <t>08PET0018B</t>
  </si>
  <si>
    <t>ESCUELA DE ENFERMERIA DEL INSTITUTO CHIHUAHUENSE DE SALUD EN CD. JUAREZ UACH</t>
  </si>
  <si>
    <t>08PET0024M</t>
  </si>
  <si>
    <t>ESCUELA PARRALENSE DE ENFERMERIA UACH</t>
  </si>
  <si>
    <t>08PET0044Z</t>
  </si>
  <si>
    <t>08PET0050K</t>
  </si>
  <si>
    <t>ESCUELA DE ENFERMERIA Y TECNICAS DE LA SALUD DE LA CLINICA DEL CENTRO UACH</t>
  </si>
  <si>
    <t>08PET0051J</t>
  </si>
  <si>
    <t>ESCUELA DE ENFERMERIA CHRISTUS MUGUERZA DEL PARQUE UACH</t>
  </si>
  <si>
    <t>08PET0063O</t>
  </si>
  <si>
    <t>ESCUELA DE ENFERMERIA DEL INSTITUTO CHIHUAHUENSE DE SALUD EN CUAUHTEMOC UACH</t>
  </si>
  <si>
    <t>08PET0065M</t>
  </si>
  <si>
    <t>ESCUELA DE ENFERMERIA DE DELICIAS A.C. UACH</t>
  </si>
  <si>
    <t>08PET0086Z</t>
  </si>
  <si>
    <t>CENTRO DE COMPUTACION EFICIENTE DELICIAS S.C.EXT.MADERA</t>
  </si>
  <si>
    <t>08PET0118A</t>
  </si>
  <si>
    <t>ESC. ENFERMERIA DE NUEVO CASAS GRANDES</t>
  </si>
  <si>
    <t>08PET0121O</t>
  </si>
  <si>
    <t>ESCUELA DE ENFERMERIA CRUZ ROJA UACJ</t>
  </si>
  <si>
    <t>08PET0124L</t>
  </si>
  <si>
    <t>ESCUELA DE ENFERMERIA REGION CENTRO - SUR DEL ESTADO DE CHIHUAHUA</t>
  </si>
  <si>
    <t>UEMSTIS</t>
  </si>
  <si>
    <t>08PET0127I</t>
  </si>
  <si>
    <t>ESCUELA DE ENFERMERIA DE FEMAP UACJ</t>
  </si>
  <si>
    <t>08PET0129G</t>
  </si>
  <si>
    <t>ESCUELA DE ENFERMERIA DEL CENTRO MEDICO DE ESPECIALIDADES UACJ</t>
  </si>
  <si>
    <t>08PET0130W</t>
  </si>
  <si>
    <t>ESCUELA DE ENFERMERIA CENTRO MEDICO DE LA MUJER</t>
  </si>
  <si>
    <t>08PET0132U</t>
  </si>
  <si>
    <t>08PET0133T</t>
  </si>
  <si>
    <t>ESCUELA DE ENFERMERIA PROFESOR JOSE PABLO MEOUCHI</t>
  </si>
  <si>
    <t>08PET0134S</t>
  </si>
  <si>
    <t>INSTITUTO DE ESTUDIOS EN EL AREA DE LA SALUD FLORENCIA NIGHTINGALE A.C.</t>
  </si>
  <si>
    <t>08PET0135R</t>
  </si>
  <si>
    <t>INSTITUTO TECNICO EN IMAGENES BIOMEDICAS</t>
  </si>
  <si>
    <t>08PET0136Q</t>
  </si>
  <si>
    <t>CENTRO GASTRONOMICO MUNDO NUEVO</t>
  </si>
  <si>
    <t>08PET0138O</t>
  </si>
  <si>
    <t>ESCUELA DE ENFERMERIA PROFESOR JOSE PABLO MEOUCHI PLANTEL CD. JIMENEZ</t>
  </si>
  <si>
    <t>08PET0139N</t>
  </si>
  <si>
    <t>CENTRO DE FORMACION DALE A.C. ESCUELA DE ENFERMERIA ALEXIA</t>
  </si>
  <si>
    <t>08UET0026W</t>
  </si>
  <si>
    <t>AUTÓNOMO</t>
  </si>
  <si>
    <t>08DPT0001C</t>
  </si>
  <si>
    <t>COLEGIO NACIONAL DE EDUCACION PROFESIONAL TECNICA NUM. 25 "CHIHUAHUA I"</t>
  </si>
  <si>
    <t>CONALEP</t>
  </si>
  <si>
    <t>PROFESIONAL TÉCNICO BACHILLER</t>
  </si>
  <si>
    <t>BACHILLERATO TECNOLOGICO</t>
  </si>
  <si>
    <t>08DPT0002B</t>
  </si>
  <si>
    <t>COLEGIO NACIONAL DE EDUCACION PROFESIONAL TECNICA NUM. 26 "CIUDAD JUAREZ I"</t>
  </si>
  <si>
    <t>08DPT0003A</t>
  </si>
  <si>
    <t>COLEGIO NACIONAL DE EDUCACION PROFESIONAL TECNICA NUM. 156 "PARRAL"</t>
  </si>
  <si>
    <t>08DPT0007X</t>
  </si>
  <si>
    <t>COLEGIO NACIONAL DE EDUCACION PROFESIONAL TECNICA NUM. 207 "CIUDAD JUAREZ II"</t>
  </si>
  <si>
    <t>08DPT0008W</t>
  </si>
  <si>
    <t>COLEGIO NACIONAL DE EDUCACION PROFESIONAL TECNICA NUM. 208 "CIUDAD DELICIAS"</t>
  </si>
  <si>
    <t>08DPT0011J</t>
  </si>
  <si>
    <t>COLEGIO NACIONAL DE EDUCACION PROFESIONAL TECNICA NUM. 219 "CHIHUAHUA II"</t>
  </si>
  <si>
    <t>08DPT0012I</t>
  </si>
  <si>
    <t>COLEGIO NACIONAL DE EDUCACION PROFESIONAL TECNICA NUM. 218 "CIUDAD CUAUHTEMOC"</t>
  </si>
  <si>
    <t>08DPT0013H</t>
  </si>
  <si>
    <t>COLEGIO NACIONAL DE EDUCACION PROFESIONAL TECNICA "JUAREZ III"</t>
  </si>
  <si>
    <t>08DCT0001Z</t>
  </si>
  <si>
    <t>CENTRO DE BACHILLERATO TECNOLOGICO INDUSTRIAL Y DE SERVICIOS NUM. 143</t>
  </si>
  <si>
    <t>TECNOLÓGICO</t>
  </si>
  <si>
    <t>08DCT0002Y</t>
  </si>
  <si>
    <t>CENTRO DE BACHILLERATO TECNOLOGICO INDUSTRIAL Y DE SERVICIOS NUM. 158</t>
  </si>
  <si>
    <t>08DCT0006U</t>
  </si>
  <si>
    <t>CENTRO DE BACHILLERATO TECNOLOGICO INDUSTRIAL Y DE SERVICIOS NUM. 197</t>
  </si>
  <si>
    <t>08DCT0009R</t>
  </si>
  <si>
    <t>CENTRO DE BACHILLERATO TECNOLOGICO INDUSTRIAL Y DE SERVICIOS NUM. 138</t>
  </si>
  <si>
    <t>08DCT0010G</t>
  </si>
  <si>
    <t>CENTRO DE BACHILLERATO TECNOLOGICO INDUSTRIAL Y DE SERVICIOS NUM. 228</t>
  </si>
  <si>
    <t>08DCT0011F</t>
  </si>
  <si>
    <t>CENTRO DE ESTUDIOS TECNOLOGICOS INDUSTRIAL Y DE SERVICIOS NUM. 86</t>
  </si>
  <si>
    <t>08DCT0012E</t>
  </si>
  <si>
    <t>CENTRO DE ESTUDIOS TECNOLOGICOS INDUSTRIAL Y DE SERVICIOS NUM. 93</t>
  </si>
  <si>
    <t>08DCT0013D</t>
  </si>
  <si>
    <t>CENTRO DE ESTUDIOS TECNOLOGICOS INDUSTRIAL Y DE SERVICIOS NUM. 87</t>
  </si>
  <si>
    <t>08DCT0014C</t>
  </si>
  <si>
    <t>CENTRO DE ESTUDIOS TECNOLOGICOS INDUSTRIAL Y DE SERVICIOS NUM. 98</t>
  </si>
  <si>
    <t>08DCT0228D</t>
  </si>
  <si>
    <t>CENTRO DE BACHILLERATO TECNOLOGICO INDUSTRIAL Y DE SERVICIOS NUM. 266</t>
  </si>
  <si>
    <t>08DCT0269D</t>
  </si>
  <si>
    <t>CENTRO DE BACHILLERATO TECNOLOGICO INDUSTRIAL Y DE SERVICIOS NUM. 269</t>
  </si>
  <si>
    <t>08DCT0270T</t>
  </si>
  <si>
    <t>CENTRO DE BACHILLERATO TECNOLOGICO INDUSTRIAL Y DE SERVICIOS NUM. 270</t>
  </si>
  <si>
    <t>08DCT0273Q</t>
  </si>
  <si>
    <t>CENTRO DE BACHILLERATO TECNOLOGICO INDUSTRIAL Y DE SERVICIOS NUM. 273</t>
  </si>
  <si>
    <t>08DCT0392D</t>
  </si>
  <si>
    <t>CENTRO DE BACHILLERATO TECNOLOGICO INDUSTRIAL Y DE SERVICIOS NUM. 114</t>
  </si>
  <si>
    <t>08DCT0413Z</t>
  </si>
  <si>
    <t>CENTRO DE BACHILLERATO TECNOLOGICO INDUSTRIAL Y DE SERVICIOS NUM. 117</t>
  </si>
  <si>
    <t>08DCT0423G</t>
  </si>
  <si>
    <t>CENTRO DE BACHILLERATO TECNOLOGICO INDUSTRIAL Y DE SERVICIOS NUM. 122</t>
  </si>
  <si>
    <t>08DCT0432O</t>
  </si>
  <si>
    <t>CENTRO DE BACHILLERATO TECNOLOGICO INDUSTRIAL Y DE SERVICIOS NUM. 128</t>
  </si>
  <si>
    <t>08DCT0433N</t>
  </si>
  <si>
    <t>CENTRO DE ESTUDIOS TECNOLOGICOS INDUSTRIAL Y DE SERVICIOS NUM. 61</t>
  </si>
  <si>
    <t>SAN FRANCISCO DEL ORO</t>
  </si>
  <si>
    <t>08DCT0434M</t>
  </si>
  <si>
    <t>CENTRO DE ESTUDIOS TECNOLOGICOS INDUSTRIAL Y DE SERVICIOS NUM. 159</t>
  </si>
  <si>
    <t>08DTA0001A</t>
  </si>
  <si>
    <t>CENTRO DE BACHILLERATO TECNOLOGICO AGROPECUARIO NUM. 147</t>
  </si>
  <si>
    <t>UEMSTAyCM</t>
  </si>
  <si>
    <t>08DTA0002Z</t>
  </si>
  <si>
    <t>CENTRO DE BACHILLERATO TECNOLOGICO AGROPECUARIO NUM. 2</t>
  </si>
  <si>
    <t>08DTA0003Z</t>
  </si>
  <si>
    <t>CENTRO DE BACHILLERATO TECNOLOGICO AGROPECUARIO NUM. 112</t>
  </si>
  <si>
    <t>08DTA0004Y</t>
  </si>
  <si>
    <t>CENTRO DE BACHILLERATO TECNOLOGICO AGROPECUARIO NUM. 124</t>
  </si>
  <si>
    <t>08DTA0005X</t>
  </si>
  <si>
    <t>CENTRO DE BACHILLERATO TECNOLOGICO AGROPECUARIO NUM. 170</t>
  </si>
  <si>
    <t>08DTA0006W</t>
  </si>
  <si>
    <t>CENTRO DE BACHILLERATO TECNOLÓGICO AGROPECUARIO NUM. 312</t>
  </si>
  <si>
    <t>08DTA0090K</t>
  </si>
  <si>
    <t>CENTRO DE BACHILLERATO TECNOLOGICO AGROPECUARIO NUM. 90</t>
  </si>
  <si>
    <t>BUENAVENTURA</t>
  </si>
  <si>
    <t>08DTA0213D</t>
  </si>
  <si>
    <t>CENTRO DE BACHILLERATO TECNOLOGICO AGROPECUARIO NUM. 213</t>
  </si>
  <si>
    <t>GÓMEZ FARÍAS</t>
  </si>
  <si>
    <t>08DTA0214C</t>
  </si>
  <si>
    <t>CENTRO DE BACHILLERATO TECNOLOGICO AGROPECUARIO NUM. 214</t>
  </si>
  <si>
    <t>08EBW0002V</t>
  </si>
  <si>
    <t>BACHILLERATO INTERCULTURAL PLANTEL 002 HUELEYVO</t>
  </si>
  <si>
    <t>PREPA ABIERTA</t>
  </si>
  <si>
    <t>08EBW0003U</t>
  </si>
  <si>
    <t>BACHILLERATO INTERCULTURAL PLANTEL 003 CUITECO</t>
  </si>
  <si>
    <t>08EBW0004T</t>
  </si>
  <si>
    <t>BACHILLERATO INTERCULTURAL PLANTEL 004 GUACHOCHI</t>
  </si>
  <si>
    <t>08EBW0006R</t>
  </si>
  <si>
    <t>BACHILLERATO INTERCULTURAL PLANTEL 005 GUAPALAYNA</t>
  </si>
  <si>
    <t>08ETC0001Y</t>
  </si>
  <si>
    <t>CECYTECH NO.2 LA JUNTA</t>
  </si>
  <si>
    <t>CECyTECH</t>
  </si>
  <si>
    <t>08ETC0002X</t>
  </si>
  <si>
    <t>CECYTECH NO.3 VALLE DE ALLENDE</t>
  </si>
  <si>
    <t>08ETC0003W</t>
  </si>
  <si>
    <t>CECYTECH NO.4 GUADALUPE Y CALVO</t>
  </si>
  <si>
    <t>08ETC0004V</t>
  </si>
  <si>
    <t>CECYTECH NO.5 SAN JUANITO</t>
  </si>
  <si>
    <t>08ETC0005U</t>
  </si>
  <si>
    <t>CECYTECH NO.7 SAN ISIDRO</t>
  </si>
  <si>
    <t>08ETC0006T</t>
  </si>
  <si>
    <t>CECYTECH NO.8 CUAUHTÉMOC</t>
  </si>
  <si>
    <t>08ETC0007S</t>
  </si>
  <si>
    <t>CECYTECH NO. 10 GÓMEZ FARÍAS</t>
  </si>
  <si>
    <t>08ETC0008R</t>
  </si>
  <si>
    <t>CECYTECH NO.9 LOMAS DE POLEO</t>
  </si>
  <si>
    <t>08ETC0009Q</t>
  </si>
  <si>
    <t>CECYTECH NO. 11 CIUDAD DEL CONOCIMIENTO</t>
  </si>
  <si>
    <t>08ETC0011E</t>
  </si>
  <si>
    <t>CECYTECH NO.6 CHIHUAHUA</t>
  </si>
  <si>
    <t>08ETC0012D</t>
  </si>
  <si>
    <t>CECYTECH NO. 12 FLORES MAGÓN</t>
  </si>
  <si>
    <t>AQUILES SERDÁN</t>
  </si>
  <si>
    <t>08ETC0013C</t>
  </si>
  <si>
    <t>CECYTECH NO. 13 SAN GUILLERMO</t>
  </si>
  <si>
    <t>08ETC0014B</t>
  </si>
  <si>
    <t>CECYTECH NO. 14 VILLA ESPERANZA</t>
  </si>
  <si>
    <t>ASCENSIÓN</t>
  </si>
  <si>
    <t>08ETC0015A</t>
  </si>
  <si>
    <t>CECYTECH NO. 15 ASCENSIÓN</t>
  </si>
  <si>
    <t>08ETC0016Z</t>
  </si>
  <si>
    <t>CECYTECH NO. 16 LEBARON</t>
  </si>
  <si>
    <t>08ETC0017Z</t>
  </si>
  <si>
    <t>CECYTECH NO. 17 BABORIGAME</t>
  </si>
  <si>
    <t>08ETC0018Y</t>
  </si>
  <si>
    <t>CECYTECH NO. 18 VILLA ALDAMA</t>
  </si>
  <si>
    <t>08ETC0019X</t>
  </si>
  <si>
    <t>CECYTECH NO. 19 INDUSTRIAS</t>
  </si>
  <si>
    <t>08ETC0020M</t>
  </si>
  <si>
    <t>CECYTECH NO. 20 ORIENTE</t>
  </si>
  <si>
    <t>08ETC0021L</t>
  </si>
  <si>
    <t>CECYTECH NO.21 RIBERAS CHIHUAHUA</t>
  </si>
  <si>
    <t>08ETC0022K</t>
  </si>
  <si>
    <t>CECYTECH NO. 22 AYUNTAMIENTO</t>
  </si>
  <si>
    <t>08ETC0023J</t>
  </si>
  <si>
    <t>CECYTECH NO.23 RIBERAS JUÁREZ</t>
  </si>
  <si>
    <t>08ETC0024I</t>
  </si>
  <si>
    <t>CECYTECH NO. 24 TORIBIO ORTEGA</t>
  </si>
  <si>
    <t>CECYTECH</t>
  </si>
  <si>
    <t>08OCT0001E</t>
  </si>
  <si>
    <t>INSTITUTO DE PROFESIONALIZACION POLICIAL DEL ESTADO</t>
  </si>
  <si>
    <t>08PCT0007Y</t>
  </si>
  <si>
    <t>CBTCJ COLEGIO BACHILLERATO TECNOLÓGICOS DE CIUDAD JUÁREZ CAMPUS LIBERTAD</t>
  </si>
  <si>
    <t>08PCT0009W</t>
  </si>
  <si>
    <t>08PCT0014H</t>
  </si>
  <si>
    <t>BACHILLERATO TECNOLÓGICO MÉXICO MODERNO</t>
  </si>
  <si>
    <t>08PCT0017E</t>
  </si>
  <si>
    <t>CENTRO DE BACHILLERATO AGUSTIN PRO</t>
  </si>
  <si>
    <t>08PCT0022Q</t>
  </si>
  <si>
    <t>CENTRO DE BACHILLERATO TECNOLOGICO "CHIHUAHUA"</t>
  </si>
  <si>
    <t>08PCT0024O</t>
  </si>
  <si>
    <t>CENTRO BACHILLERATO TECNOLOGICO MENONITA</t>
  </si>
  <si>
    <t>08PCT0025N</t>
  </si>
  <si>
    <t>MLBTCJ MUNICIPIO LIBRE BACHILLERATO TECNOLÓGICO DE CIUDAD JUÁREZ</t>
  </si>
  <si>
    <t>08PCT0027L</t>
  </si>
  <si>
    <t>CBTCJ COLEGIO BACHILLERATO TECNOLÓGICO DE CUIDAD JUÁREZ, CAMPUS HENEQUÉN</t>
  </si>
  <si>
    <t>08PCT0028K</t>
  </si>
  <si>
    <t>CENTRO DE BACHILLERATO ALEXANDER GRAHAM BELL</t>
  </si>
  <si>
    <t>08PCT0029J</t>
  </si>
  <si>
    <t>CENTRO DE BACHILLERATO ALEXANDER GRAHAM BELL UNIDAD SUR</t>
  </si>
  <si>
    <t>08PCT0031Y</t>
  </si>
  <si>
    <t>08PCT0035U</t>
  </si>
  <si>
    <t>BACHILLERATO TECNOLOGICO DE ESTUDIOS VETERINARIOS</t>
  </si>
  <si>
    <t>08PCT0036T</t>
  </si>
  <si>
    <t>CENTRO BACHILLERATO TECNOLOGICO CHIHUAHUA PLANTEL NORTE</t>
  </si>
  <si>
    <t>08PCT0037S</t>
  </si>
  <si>
    <t>BACHILLERATO TECNOLOGICO IGNACIO ALLENDE, PLANTEL IZALCO</t>
  </si>
  <si>
    <t>08PCT0040F</t>
  </si>
  <si>
    <t>BACHILLERATO TECNOLOGICO CON ENFERMERIA GENERAL IGNACIO ALLENDE BOLIVAR</t>
  </si>
  <si>
    <t>08UCT0001P</t>
  </si>
  <si>
    <t>08DAR0002L</t>
  </si>
  <si>
    <t>CEDART "DAVID ALFARO SIQUEIROS"</t>
  </si>
  <si>
    <t>CEDART</t>
  </si>
  <si>
    <t>BACHILLERATO GENERAL</t>
  </si>
  <si>
    <t>BACHILLERATO GENERAL DE 3 AÑOS</t>
  </si>
  <si>
    <t>08DBP0002M</t>
  </si>
  <si>
    <t>CENTRO DE ESTUDIOS DE BACHILLERATO 6/4 CIUDAD DELICIAS</t>
  </si>
  <si>
    <t>CEB</t>
  </si>
  <si>
    <t>08DBP0003L</t>
  </si>
  <si>
    <t>CENTRO DE ESTUDIOS DE BACHILLERATO 7/1 MARTIN LUIS GUZMAN</t>
  </si>
  <si>
    <t>08DER0001I</t>
  </si>
  <si>
    <t>CENTRO DE ATENCION PARA PERSONAS CON DISCAPACIDAD CUAUHTEMOC</t>
  </si>
  <si>
    <t>CAED*</t>
  </si>
  <si>
    <t>08DER0002H</t>
  </si>
  <si>
    <t>CENTRO DE ATENCION PARA PERSONAS CON DISCAPACIDAD CAMARGO</t>
  </si>
  <si>
    <t>08DER0003G</t>
  </si>
  <si>
    <t>CENTRO DE ATENCION PARA PERSONAS CON DISCAPACIDAD JIMENEZ</t>
  </si>
  <si>
    <t>08DER0004F</t>
  </si>
  <si>
    <t>CENTRO DE ATENCION PARA PERSONAS CON DISCAPACIDAD PARRAL</t>
  </si>
  <si>
    <t>08DER0005E</t>
  </si>
  <si>
    <t>CENTRO DE ATENCION PARA PERSONAS CON DISCAPACIDAD CHIHUAHUA</t>
  </si>
  <si>
    <t>08DER0006D</t>
  </si>
  <si>
    <t>CENTRO DE ATENCION PARA PERSONAS CON DISCAPACIDAD JUAREZ</t>
  </si>
  <si>
    <t>08DER0007C</t>
  </si>
  <si>
    <t>CENTRO DE ATENCION PARA PERSONAS CON DISCAPACIDAD DELICIAS</t>
  </si>
  <si>
    <t>08DER0008B</t>
  </si>
  <si>
    <t>CENTRO DE ATENCION PARA PERSONAS CON DISCAPACIDAD CETIS 093</t>
  </si>
  <si>
    <t>08DER0009A</t>
  </si>
  <si>
    <t>CENTRO DE ATENCION PARA PERSONAS CON DISCAPACIDAD CECATI 121</t>
  </si>
  <si>
    <t>08DER0013N</t>
  </si>
  <si>
    <t>CENTRO DE ATENCIÓN CON PERSONAS CON DISCAPACIDAD CECYTECH NO. 6 CHIHUAHUA</t>
  </si>
  <si>
    <t>08EBH0002C</t>
  </si>
  <si>
    <t>PREPARATORIA POR COOPERACION 8401</t>
  </si>
  <si>
    <t>08EBH0003B</t>
  </si>
  <si>
    <t>PREPARATORIA POR COOPERACION 8403 ALVARO OBREGON</t>
  </si>
  <si>
    <t>08EBH0004A</t>
  </si>
  <si>
    <t>PREPARATORIA POR COOPERACION 8404 PRAXEDIS G GUERRERO</t>
  </si>
  <si>
    <t>08EBH0005Z</t>
  </si>
  <si>
    <t>PREPARATORIA ESTATAL 4001 MARIA COMADURAN CHAVEZ</t>
  </si>
  <si>
    <t>08EBH0007Y</t>
  </si>
  <si>
    <t>ESCUELA PREPARATORIA ESTATAL "PROFR. HECTOR RAUL MUÑOZ ESTRADA" NO. 4003</t>
  </si>
  <si>
    <t>08EBH0008X</t>
  </si>
  <si>
    <t>PREPARATORIA ESTATAL 4002 RAMON LOPEZ VELARDE</t>
  </si>
  <si>
    <t>08ECB0001I</t>
  </si>
  <si>
    <t>COLEGIO DE BACHILLERES DEL ESTADO DE CHIHUAHUA PLANTEL 1</t>
  </si>
  <si>
    <t>COBACH</t>
  </si>
  <si>
    <t>08ECB0002H</t>
  </si>
  <si>
    <t>COLEGIO DE BACHILLERES DEL ESTADO DE CHIHUAHUA PLANTEL 2</t>
  </si>
  <si>
    <t>08ECB0003G</t>
  </si>
  <si>
    <t>COLEGIO DE BACHILLERES DEL ESTADO DE CHIHUAHUA PLANTEL 3</t>
  </si>
  <si>
    <t>08ECB0004F</t>
  </si>
  <si>
    <t>COLEGIO DE BACHILLERES DEL ESTADO DE CHIHUAHUA PLANTEL 4</t>
  </si>
  <si>
    <t>08ECB0005E</t>
  </si>
  <si>
    <t>COLEGIO DE BACHILLERES DEL ESTADO DE CHIHUAHUA PLANTEL 5</t>
  </si>
  <si>
    <t>08ECB0006D</t>
  </si>
  <si>
    <t>COLEGIO DE BACHILLERES DEL ESTADO DE CHIHUAHUA PLANTEL 6</t>
  </si>
  <si>
    <t>08ECB0007C</t>
  </si>
  <si>
    <t>COLEGIO DE BACHILLERES DEL ESTADO DE CHIHUAHUA PLANTEL 7</t>
  </si>
  <si>
    <t>08ECB0008B</t>
  </si>
  <si>
    <t>COLEGIO DE BACHILLERES DEL ESTADO DE CHIHUAHUA PLANTEL SISTEMA DE ENSEÑANZA ABIERTA</t>
  </si>
  <si>
    <t>COBACH/SEA*</t>
  </si>
  <si>
    <t>08ECB0009A</t>
  </si>
  <si>
    <t>COLEGIO DE BACHILLERES DEL ESTADO DE CHIHUAHUA PLANTEL 8</t>
  </si>
  <si>
    <t>08ECB0010Q</t>
  </si>
  <si>
    <t>COLEGIO DE BACHILLERES DEL ESTADO DE CHIHUAHUA PLANTEL 9</t>
  </si>
  <si>
    <t>08ECB0011P</t>
  </si>
  <si>
    <t>08ECB0012O</t>
  </si>
  <si>
    <t>COLEGIO DE BACHILLERES DEL ESTADO DE CHIHUAHUA PLANTEL 10</t>
  </si>
  <si>
    <t>08ECB0013N</t>
  </si>
  <si>
    <t>COLEGIO DE BACHILLERES DEL ESTADO DE CHIHUAHUA PLANTEL 11</t>
  </si>
  <si>
    <t>08ECB0014M</t>
  </si>
  <si>
    <t>COLEGIO DE BACHILLERES DEL ESTADO DE CHIHUAHUA PLANTEL 12</t>
  </si>
  <si>
    <t>08ECB0015L</t>
  </si>
  <si>
    <t>COLEGIO DE BACHILLERES DEL ESTADO DE CHIHUAHUA PLANTEL 13</t>
  </si>
  <si>
    <t>08ECB0016K</t>
  </si>
  <si>
    <t>COLEGIO DE BACHILLERES DEL ESTADO DE CHIHUAHUA PLANTEL 14</t>
  </si>
  <si>
    <t>08ECB0017J</t>
  </si>
  <si>
    <t>COLEGIO DE BACHILLERES DEL ESTADO DE CHIHUAHUA PLANTEL 15</t>
  </si>
  <si>
    <t>AHUMADA</t>
  </si>
  <si>
    <t>08ECB0018I</t>
  </si>
  <si>
    <t>COLEGIO DE BACHILLERES DEL ESTADO DE CHIHUAHUA PLANTEL 17</t>
  </si>
  <si>
    <t>08ECB0019H</t>
  </si>
  <si>
    <t>COLEGIO DE BACHILLERES DEL ESTADO DE CHIHUAHUA PLANTEL 18</t>
  </si>
  <si>
    <t>08ECB0020X</t>
  </si>
  <si>
    <t>COLEGIO DE BACHILLERES DEL ESTADO DE CHIHUAHUA PLANTEL 19</t>
  </si>
  <si>
    <t>08ECB0021W</t>
  </si>
  <si>
    <t>COLEGIO DE BACHILLERES DEL ESTADO DE CHIHUAHUA PLANTEL 20</t>
  </si>
  <si>
    <t>08ECB0022V</t>
  </si>
  <si>
    <t>COLEGIO DE BACHILLERES DEL ESTADO DE CHIHUAHUA PLANTEL 16</t>
  </si>
  <si>
    <t>08ECB0023U</t>
  </si>
  <si>
    <t>COLEGIO DE BACHILLERES DEL ESTADO DE CHIHUAHUA PLANTEL 22</t>
  </si>
  <si>
    <t>GUADALUPE</t>
  </si>
  <si>
    <t>08ECB0024T</t>
  </si>
  <si>
    <t>COLEGIO DE BACHILLERES DEL ESTADO DE CHIHUAHUA PLANTEL 23</t>
  </si>
  <si>
    <t>08ECB0025S</t>
  </si>
  <si>
    <t>COLEGIO DE BACHILLERES DEL ESTADO DE CHIHUAHUA PLANTEL 24</t>
  </si>
  <si>
    <t>08ECB0026R</t>
  </si>
  <si>
    <t>COLEGIO DE BACHILLERES DEL ESTADO DE CHIHUAHUA PLANTEL 21</t>
  </si>
  <si>
    <t>08ECB0027Q</t>
  </si>
  <si>
    <t>COLEGIO DE BACHILLERES DEL ESTADO DE CHIHUAHUA PLANTEL 25</t>
  </si>
  <si>
    <t>08ECB0028P</t>
  </si>
  <si>
    <t>COLEGIO DE BACHILLERES DEL ESTADO DE CHIHUAHUA PLANTEL 26</t>
  </si>
  <si>
    <t>08ECB0029O</t>
  </si>
  <si>
    <t>COLEGIO DE BACHILLERES DEL ESTADO DE CHIHUAHUA PLANTEL 27</t>
  </si>
  <si>
    <t>08ECB0030D</t>
  </si>
  <si>
    <t>COLEGIO DE BACHILLERES DEL ESTADO DE CHIHUAHUA PLANTEL 28</t>
  </si>
  <si>
    <t>08EEX0001S</t>
  </si>
  <si>
    <t>SUBSISTEMA DE PREPARATORIA ABIERTA Y TELEBACHILLERATO DEL ESTADO DE CHIHUAHUA</t>
  </si>
  <si>
    <t>PREPA ABIERTA*</t>
  </si>
  <si>
    <t>08EMS0001P</t>
  </si>
  <si>
    <t>CECYTECH EMSAD NO.01 TURUACHI</t>
  </si>
  <si>
    <t>08EMS0002O</t>
  </si>
  <si>
    <t>CECYTECH EMSAD NO.02 EL VERGEL</t>
  </si>
  <si>
    <t>08EMS0003N</t>
  </si>
  <si>
    <t>CECYTECH EMSAD NO.03 ROCHEACHI</t>
  </si>
  <si>
    <t>CARICHÍ</t>
  </si>
  <si>
    <t>08EMS0004M</t>
  </si>
  <si>
    <t>CECYTECH EMSAD NO.04 CARICHI</t>
  </si>
  <si>
    <t>08EMS0005L</t>
  </si>
  <si>
    <t>CECYTECH EMSAD NO.05 TOMOCHI</t>
  </si>
  <si>
    <t>08EMS0006K</t>
  </si>
  <si>
    <t>CECYTECH EMSAD NO.06 BENITO JUAREZ</t>
  </si>
  <si>
    <t>08EMS0009H</t>
  </si>
  <si>
    <t>CECYTECH EMSAD NO.13 NAICA</t>
  </si>
  <si>
    <t>08EMS0010X</t>
  </si>
  <si>
    <t>CECYTECH EMSAD NO.11 BAHUICHIVO</t>
  </si>
  <si>
    <t>08EMS0011W</t>
  </si>
  <si>
    <t>CECYTECH EMSAD NO.09 ATASCADEROS</t>
  </si>
  <si>
    <t>08EMS0012V</t>
  </si>
  <si>
    <t>CECYTECH EMSAD NO.10 SAMACHIQUE</t>
  </si>
  <si>
    <t>SATEVÓ</t>
  </si>
  <si>
    <t>08EMS0013U</t>
  </si>
  <si>
    <t>CECYTECH EMSAD NO.12 SATEVO</t>
  </si>
  <si>
    <t>MORELOS</t>
  </si>
  <si>
    <t>08EMS0015S</t>
  </si>
  <si>
    <t>CECYTECH EMSAD NO.17 MORELOS</t>
  </si>
  <si>
    <t>08EMS0016R</t>
  </si>
  <si>
    <t>CECYTECH EMSAD NO.18 VALLE DEL ROSARIO</t>
  </si>
  <si>
    <t>MORIS</t>
  </si>
  <si>
    <t>08EMS0017Q</t>
  </si>
  <si>
    <t>CECYTECH EMSAD NO.19 MORIS</t>
  </si>
  <si>
    <t>08EMS0019O</t>
  </si>
  <si>
    <t>CECYTECH EMSAD NO.15 MESA DE SAN RAFAEL</t>
  </si>
  <si>
    <t>08EMS0020D</t>
  </si>
  <si>
    <t>CECYTECH EMSAD NO.20 SANTA ISABEL</t>
  </si>
  <si>
    <t>NONOAVA</t>
  </si>
  <si>
    <t>08EMS0022B</t>
  </si>
  <si>
    <t>CECYTECH EMSAD NO.22 NONOAVA</t>
  </si>
  <si>
    <t>08EMS0023A</t>
  </si>
  <si>
    <t>CECYTECH EMSAD NO.23 SAN FRANCISCO DE BORJA</t>
  </si>
  <si>
    <t>08EMS0024Z</t>
  </si>
  <si>
    <t>CECYTECH EMSAD NO.24 URIQUE</t>
  </si>
  <si>
    <t>ROSALES</t>
  </si>
  <si>
    <t>08EMS0025Z</t>
  </si>
  <si>
    <t>CECYTECH EMSAD NO.25 CONGREGACION ORTIZ</t>
  </si>
  <si>
    <t>BACHÍNIVA</t>
  </si>
  <si>
    <t>08EMS0026Y</t>
  </si>
  <si>
    <t>CECYTECH EMSAD NO. 26 BACHINIVA</t>
  </si>
  <si>
    <t>08EMS0028W</t>
  </si>
  <si>
    <t>CECYTECH EMSAD NO.28 IGNACIO ZARAGOZA</t>
  </si>
  <si>
    <t>08EMS0029V</t>
  </si>
  <si>
    <t>CECYTECH EMSAD NO.29 OJO DE AGUA</t>
  </si>
  <si>
    <t>08EMS0030K</t>
  </si>
  <si>
    <t>CECYTECH EMSAD NO.30 RIVA PALACIO</t>
  </si>
  <si>
    <t>GUAZAPARES</t>
  </si>
  <si>
    <t>08EMS0031J</t>
  </si>
  <si>
    <t>CECYTECH EMSAD NO. 31 TEMORIS</t>
  </si>
  <si>
    <t>08EMS0032I</t>
  </si>
  <si>
    <t>CECYTECH EMSAD NO.32 JANOS</t>
  </si>
  <si>
    <t>MATACHÍ</t>
  </si>
  <si>
    <t>08EMS0033H</t>
  </si>
  <si>
    <t>CECYTECH EMSAD NO. 33 MATACHI</t>
  </si>
  <si>
    <t>08EMS0034G</t>
  </si>
  <si>
    <t>CECYTECH EMSAD NO. 34 SAN RAFAEL</t>
  </si>
  <si>
    <t>URUACHI</t>
  </si>
  <si>
    <t>08EMS0035F</t>
  </si>
  <si>
    <t>CECYTECH EMSAD 35 URUACHI</t>
  </si>
  <si>
    <t>08ETH0001T</t>
  </si>
  <si>
    <t>TELEBACHILLERATO 86147</t>
  </si>
  <si>
    <t>08ETH0013Y</t>
  </si>
  <si>
    <t>HERIBERTO FRIAS ALCOCER 86119</t>
  </si>
  <si>
    <t>08ETH0015W</t>
  </si>
  <si>
    <t>TELEBACHILLERATO 8601</t>
  </si>
  <si>
    <t>08ETH0016V</t>
  </si>
  <si>
    <t>TELEBACHILLERATO 8603</t>
  </si>
  <si>
    <t>08ETH0017U</t>
  </si>
  <si>
    <t>TELEBACHILLERATO 8605 "RICARDO FLORES MAGON"</t>
  </si>
  <si>
    <t>08ETH0018T</t>
  </si>
  <si>
    <t>TELEBACHILLERATO 8606 "JOSE VASCONCELOS"</t>
  </si>
  <si>
    <t>08ETH0019S</t>
  </si>
  <si>
    <t>TELEBACHILLERATO 8608 "ANDRES LARA"</t>
  </si>
  <si>
    <t>08ETH0020H</t>
  </si>
  <si>
    <t>TELEBACHILLERATO 8609 "JUAN ESCUTIA"</t>
  </si>
  <si>
    <t>08ETH0021G</t>
  </si>
  <si>
    <t>TELEBACHILLERATO 8612 "ERNESTO CHE GUEVARA"</t>
  </si>
  <si>
    <t>08ETH0022F</t>
  </si>
  <si>
    <t>TELEBACHILLERATO 8613 "TEOFILO BORUNDA ORTIZ"</t>
  </si>
  <si>
    <t>DR. BELISARIO DOMÍNGUEZ</t>
  </si>
  <si>
    <t>08ETH0023E</t>
  </si>
  <si>
    <t>TELEBACHILLERATO 8618 "BELISARIO DOMINGUEZ"</t>
  </si>
  <si>
    <t>08ETH0024D</t>
  </si>
  <si>
    <t>TELEBACHILLERATO 8620 "RAMON LOPEZ VELARDE"</t>
  </si>
  <si>
    <t>08ETH0025C</t>
  </si>
  <si>
    <t>TELEBACHILLERATO 8621 "MIGUEL HIDALGO Y COSTILLA"</t>
  </si>
  <si>
    <t>08ETH0026B</t>
  </si>
  <si>
    <t>TELEBACHILLERATO 8624 "LUIS DONALDO COLOSIO"</t>
  </si>
  <si>
    <t>BATOPILAS DE MANUEL GÓMEZ MORÍN</t>
  </si>
  <si>
    <t>08ETH0027A</t>
  </si>
  <si>
    <t>TELEBACHILLERATO 8625 "BATOPILAS"</t>
  </si>
  <si>
    <t>MAGUARICHI</t>
  </si>
  <si>
    <t>08ETH0028Z</t>
  </si>
  <si>
    <t>TELEBACHILLERATO 8627 "AGUSTIN MELGAR"</t>
  </si>
  <si>
    <t>LA CRUZ</t>
  </si>
  <si>
    <t>08ETH0029Z</t>
  </si>
  <si>
    <t>TELEBACHILLERATO 8629 "OCTAVIO PAZ"</t>
  </si>
  <si>
    <t>SAN FRANCISCO DE CONCHOS</t>
  </si>
  <si>
    <t>08ETH0030O</t>
  </si>
  <si>
    <t>TELEBACHILLERATO 8630 "EUGENIO ANAYA"</t>
  </si>
  <si>
    <t>08ETH0031N</t>
  </si>
  <si>
    <t>TELEBACHILLERATO 8631 "JESUS URUETA"</t>
  </si>
  <si>
    <t>08ETH0032M</t>
  </si>
  <si>
    <t>TELEBACHILLERATO 8632 "DIEGO RIVERA"</t>
  </si>
  <si>
    <t>08ETH0033L</t>
  </si>
  <si>
    <t>TELEBACHILLERATO 8634 "MANUEL AMAYA RAMOS"</t>
  </si>
  <si>
    <t>08ETH0034K</t>
  </si>
  <si>
    <t>TELEBACHILLERATO 8336 "ABRAHAM GONZALEZ"</t>
  </si>
  <si>
    <t>08ETH0036I</t>
  </si>
  <si>
    <t>TELEBACHILLERATO 8638 "CUAUHTEMOC"</t>
  </si>
  <si>
    <t>08ETH0037H</t>
  </si>
  <si>
    <t>TELEBACHILLERATO 8640 "BATALLON DE SAN PATRICIO"</t>
  </si>
  <si>
    <t>08ETH0041U</t>
  </si>
  <si>
    <t>TELEBACHILLERATO 8646 "JAIME TORRES BODET"</t>
  </si>
  <si>
    <t>08ETH0043S</t>
  </si>
  <si>
    <t>TELEBACHILLERATO 8648</t>
  </si>
  <si>
    <t>SANTA BÁRBARA</t>
  </si>
  <si>
    <t>08ETH0045Q</t>
  </si>
  <si>
    <t>TELEBACHILLERATO 8650 "MANUEL SUAREZ ONTIVEROS"</t>
  </si>
  <si>
    <t>08ETH0046P</t>
  </si>
  <si>
    <t>TELEBACHILLERATO 8651 "LEON BARRI PAREDES"</t>
  </si>
  <si>
    <t>08ETH0047O</t>
  </si>
  <si>
    <t>TELEBACHILLERATO 8652 "LAZARO CARDENAS DEL RIO"</t>
  </si>
  <si>
    <t>MANUEL BENAVIDES</t>
  </si>
  <si>
    <t>08ETH0048N</t>
  </si>
  <si>
    <t>TELEBACHILLERATO 8653 "MANUEL BENAVIDES"</t>
  </si>
  <si>
    <t>08ETH0049M</t>
  </si>
  <si>
    <t>TELEBACHILLERATO 8655 "JUSTO SIERRA MENDEZ"</t>
  </si>
  <si>
    <t>08ETH0050B</t>
  </si>
  <si>
    <t>TELEBACHILLERATO 8656 "PORFIRIO PARRA"</t>
  </si>
  <si>
    <t>08ETH0052Z</t>
  </si>
  <si>
    <t>TELEBACHILLERATO 8658 "DAVID ALFARO SIQUEIROS"</t>
  </si>
  <si>
    <t>08ETH0053Z</t>
  </si>
  <si>
    <t>TELEBACHILLERATO 8659</t>
  </si>
  <si>
    <t>08ETH0054Y</t>
  </si>
  <si>
    <t>TELEBACHILLERATO 8660 "BASASEACHI"</t>
  </si>
  <si>
    <t>08ETH0055X</t>
  </si>
  <si>
    <t>TELEBACHILLERATO 8661 "MAURICIO CORREDOR"</t>
  </si>
  <si>
    <t>08ETH0056W</t>
  </si>
  <si>
    <t>TELEBACHILLERATO 8662 "JAIME SABINES"</t>
  </si>
  <si>
    <t>08ETH0057V</t>
  </si>
  <si>
    <t>TELEBACHILLERATO 8663</t>
  </si>
  <si>
    <t>LÓPEZ</t>
  </si>
  <si>
    <t>08ETH0058U</t>
  </si>
  <si>
    <t>TELEBACHILLERATO 8665 "JOSE ANDRES LUJAN"</t>
  </si>
  <si>
    <t>08ETH0059T</t>
  </si>
  <si>
    <t>TELEBACHILLERATO 8666 "KINA SIMI WENEMA"</t>
  </si>
  <si>
    <t>08ETH0060I</t>
  </si>
  <si>
    <t>TELEBACHILLERATO 8667 "NATALIA PORTILLO VEGA"</t>
  </si>
  <si>
    <t>08ETH0061H</t>
  </si>
  <si>
    <t>TELEBACHILLERATO 8668 "SAVARACHI"</t>
  </si>
  <si>
    <t>COYAME DEL SOTOL</t>
  </si>
  <si>
    <t>08ETH0062G</t>
  </si>
  <si>
    <t>TELEBACHILLERATO 8669 "TORIBIO ORTEGA"</t>
  </si>
  <si>
    <t>HUEJOTITÁN</t>
  </si>
  <si>
    <t>08ETH0064E</t>
  </si>
  <si>
    <t>TELEBACHILLERATO 8672 "HUEJOTITAN"</t>
  </si>
  <si>
    <t>08ETH0065D</t>
  </si>
  <si>
    <t>TELEBACHILLERATO 8673 "SAMALAYUCA"</t>
  </si>
  <si>
    <t>TEMÓSACHIC</t>
  </si>
  <si>
    <t>08ETH0068A</t>
  </si>
  <si>
    <t>TELEBACHILLERATO 8676 "FRANCISCO VILLA"</t>
  </si>
  <si>
    <t>08ETH0069Z</t>
  </si>
  <si>
    <t>TELEBACHILLERATO 8677 "IGNACIO RASCON"</t>
  </si>
  <si>
    <t>CORONADO</t>
  </si>
  <si>
    <t>08ETH0070P</t>
  </si>
  <si>
    <t>TELEBACHILLERATO 8678 "JOSE ESTEBAN CORONADO"</t>
  </si>
  <si>
    <t>08ETH0071O</t>
  </si>
  <si>
    <t>TELEBACHILLERATO 8679 "ADOLFO LOPEZ MATEOS"</t>
  </si>
  <si>
    <t>EL TULE</t>
  </si>
  <si>
    <t>08ETH0072N</t>
  </si>
  <si>
    <t>TELEBACHILLERATO 8680 "VICENTE GUERRERO"</t>
  </si>
  <si>
    <t>08ETH0073M</t>
  </si>
  <si>
    <t>TELEBACHILLERATO 8681 "PLUTARCO ELIAS CALLES"</t>
  </si>
  <si>
    <t>08ETH0077I</t>
  </si>
  <si>
    <t>TELEBACHILLERATO 8685 "FRIDA KAHLO"</t>
  </si>
  <si>
    <t>08ETH0078H</t>
  </si>
  <si>
    <t>TELEBACHILLERATO 8688 "VICTOR HUGO RASCON BANDA"</t>
  </si>
  <si>
    <t>08ETH0079G</t>
  </si>
  <si>
    <t>TELEBACHILLERATO 8687 "SAUL GONZALEZ HERRERA"</t>
  </si>
  <si>
    <t>08ETH0080W</t>
  </si>
  <si>
    <t>TELEBACHILLERATO 8689 INSURGENTES</t>
  </si>
  <si>
    <t>08ETH0081V</t>
  </si>
  <si>
    <t>TELEBACHILLERATO 8690 "JOSEFA ORTIZ DE DOMINGUEZ"</t>
  </si>
  <si>
    <t>08ETH0082U</t>
  </si>
  <si>
    <t>TELEBACHILLERATO 8691</t>
  </si>
  <si>
    <t>08ETH0083T</t>
  </si>
  <si>
    <t>TELEBACHILLERATO 8692 "MANUEL BERNARDO AGUIRRE"</t>
  </si>
  <si>
    <t>08ETH0085R</t>
  </si>
  <si>
    <t>TELEBACHILLERATO 8694 "JOSE MARIA LUIS MORA"</t>
  </si>
  <si>
    <t>08ETH0087P</t>
  </si>
  <si>
    <t>TELEBACHILLERATO 8697 "JUAN RULFO"</t>
  </si>
  <si>
    <t>08ETH0088O</t>
  </si>
  <si>
    <t>TELEBACHILLERATO 8698 "VICTOR HUGO RASCON BANDA"</t>
  </si>
  <si>
    <t>08ETH0090C</t>
  </si>
  <si>
    <t>TELEBACHILLERATO 86100 "HEROES DE LA REVOLUCION"</t>
  </si>
  <si>
    <t>08ETH0091B</t>
  </si>
  <si>
    <t>TELEBACHILLERATO 86101 "MOCTEZUMA"</t>
  </si>
  <si>
    <t>08ETH0092A</t>
  </si>
  <si>
    <t>TELEBACHILLERATO 86102 "TOMAS ALBA EDISON"</t>
  </si>
  <si>
    <t>08ETH0094Z</t>
  </si>
  <si>
    <t>TELEBACHILLERATO 86104 "MARTIN LOPEZ"</t>
  </si>
  <si>
    <t>08ETH0097W</t>
  </si>
  <si>
    <t>TELEBACHILLERATO 86107 "JUAN ALVAREZ"</t>
  </si>
  <si>
    <t>08ETH0098V</t>
  </si>
  <si>
    <t>TELEBACHILLERATO 86108 "VALENTIN GOMEZ FARIAS"</t>
  </si>
  <si>
    <t>08ETH0099U</t>
  </si>
  <si>
    <t>TELEBACHILLERATO 86109 "JOSE FUENTES MARES"</t>
  </si>
  <si>
    <t>08ETH0100T</t>
  </si>
  <si>
    <t>TELEBACHILLERATO 86124</t>
  </si>
  <si>
    <t>08ETH0101S</t>
  </si>
  <si>
    <t>TELEBACHILLERATO 86127 "MARIANO IRIGOYEN"</t>
  </si>
  <si>
    <t>08ETH0103Q</t>
  </si>
  <si>
    <t>TELEBACHILLERATO 86129 "BENITO JUAREZ"</t>
  </si>
  <si>
    <t>08ETH0104P</t>
  </si>
  <si>
    <t>TELEBACHILLERATO 86130</t>
  </si>
  <si>
    <t>08ETH0105O</t>
  </si>
  <si>
    <t>TELEBACHILLERATO 86131 "IGNACIO MANUEL ALTAMIRANO"</t>
  </si>
  <si>
    <t>08ETH0106N</t>
  </si>
  <si>
    <t>TELEBACHILLERATO 86132</t>
  </si>
  <si>
    <t>08ETH0112Y</t>
  </si>
  <si>
    <t>TELEBACHILLERATO 86139 "GABRIELA MISTRAL"</t>
  </si>
  <si>
    <t>08ETH0119R</t>
  </si>
  <si>
    <t>TELEBACHILLERATO 86146 "ROSALES"</t>
  </si>
  <si>
    <t>08ETH0120G</t>
  </si>
  <si>
    <t>TELEBACHILLERATO 8686</t>
  </si>
  <si>
    <t>08ETH0121F</t>
  </si>
  <si>
    <t>TELEBACHILLERATO 86148</t>
  </si>
  <si>
    <t>08ETH0122E</t>
  </si>
  <si>
    <t>TELEBACHILLERATO 86149</t>
  </si>
  <si>
    <t>08ETK0001G</t>
  </si>
  <si>
    <t>LEY 6 DE ENERO</t>
  </si>
  <si>
    <t>08ETK0002F</t>
  </si>
  <si>
    <t>08ETK0003E</t>
  </si>
  <si>
    <t>COLONIA JUAREZ</t>
  </si>
  <si>
    <t>08ETK0004D</t>
  </si>
  <si>
    <t>EL WILLY</t>
  </si>
  <si>
    <t>08ETK0005C</t>
  </si>
  <si>
    <t>LOMAS DEL MANZANO</t>
  </si>
  <si>
    <t>08ETK0006B</t>
  </si>
  <si>
    <t>CONSTITUCION</t>
  </si>
  <si>
    <t>08ETK0007A</t>
  </si>
  <si>
    <t>CUEVA DEL TORO</t>
  </si>
  <si>
    <t>08ETK0008Z</t>
  </si>
  <si>
    <t>EL MANZANO</t>
  </si>
  <si>
    <t>08ETK0010O</t>
  </si>
  <si>
    <t>BASIHUARE</t>
  </si>
  <si>
    <t>08ETK0011N</t>
  </si>
  <si>
    <t>TELEBACHILLERATO COMUNITARIO 8034</t>
  </si>
  <si>
    <t>08ETK0012M</t>
  </si>
  <si>
    <t>TELEBACHILLERATO COMUNITARIO 8033</t>
  </si>
  <si>
    <t>08ETK0013L</t>
  </si>
  <si>
    <t>TELEBACHILLERATO COMUNITARIO 8032</t>
  </si>
  <si>
    <t>08ETK0014K</t>
  </si>
  <si>
    <t>TELEBACHILLERATO COMUNITARIO 8035</t>
  </si>
  <si>
    <t>08ETK0017H</t>
  </si>
  <si>
    <t>TELEBACHILLERATO COMUNITARIO 8003</t>
  </si>
  <si>
    <t>08ETK0018G</t>
  </si>
  <si>
    <t>TELEBACHILLERATO COMUNITARIO 8004</t>
  </si>
  <si>
    <t>08ETK0019F</t>
  </si>
  <si>
    <t>TELEBACHILLERATO COMUNITARIO 8005</t>
  </si>
  <si>
    <t>08ETK0020V</t>
  </si>
  <si>
    <t>TELEBACHILLERATO COMUNITARIO 8007</t>
  </si>
  <si>
    <t>08ETK0021U</t>
  </si>
  <si>
    <t>TELEBACHILLERATO COMUNITARIO 8008</t>
  </si>
  <si>
    <t>08ETK0022T</t>
  </si>
  <si>
    <t>TELEBACHILLERATO COMUNITARIO 8009</t>
  </si>
  <si>
    <t>08ETK0023S</t>
  </si>
  <si>
    <t>TELEBACHILLERATO COMUNITARIO 8010</t>
  </si>
  <si>
    <t>08ETK0024R</t>
  </si>
  <si>
    <t>TELEBACHILLERATO COMUNITARIO 8011</t>
  </si>
  <si>
    <t>08ETK0025Q</t>
  </si>
  <si>
    <t>TELEBACHILLERATO COMUNITARIO 8012</t>
  </si>
  <si>
    <t>08ETK0026P</t>
  </si>
  <si>
    <t>TELEBACHILLERATO COMUNITARIO 8013</t>
  </si>
  <si>
    <t>08ETK0027O</t>
  </si>
  <si>
    <t>TELEBACHILLERATO COMUNITARIO 8014</t>
  </si>
  <si>
    <t>08ETK0028N</t>
  </si>
  <si>
    <t>TELEBACHILLERATO COMUNITARIO 8015</t>
  </si>
  <si>
    <t>08ETK0029M</t>
  </si>
  <si>
    <t>TELEBACHILLERATO COMUNITARIO 8016</t>
  </si>
  <si>
    <t>08ETK0030B</t>
  </si>
  <si>
    <t>TELEBACHILLERATO COMUNITARIO 8017</t>
  </si>
  <si>
    <t>08ETK0031A</t>
  </si>
  <si>
    <t>TELEBACHILLERATO COMUNITARIO 8018</t>
  </si>
  <si>
    <t>08ETK0032Z</t>
  </si>
  <si>
    <t>TELEBACHILLERATO COMUNITARIO 8019</t>
  </si>
  <si>
    <t>08ETK0033Z</t>
  </si>
  <si>
    <t>TELEBACHILLERATO COMUNITARIO 8020</t>
  </si>
  <si>
    <t>08ETK0034Y</t>
  </si>
  <si>
    <t>TELEBACHILLERATO COMUNITARIO 8021</t>
  </si>
  <si>
    <t>08ETK0035X</t>
  </si>
  <si>
    <t>TELEBACHILLERATO COMUNITARIO 8022</t>
  </si>
  <si>
    <t>08ETK0036W</t>
  </si>
  <si>
    <t>TELEBACHILLERATO COMUNITARIO 8023</t>
  </si>
  <si>
    <t>08ETK0038U</t>
  </si>
  <si>
    <t>TELEBACHILLERATO COMUNITARIO 8025</t>
  </si>
  <si>
    <t>08ETK0039T</t>
  </si>
  <si>
    <t>TELEBACHILLERATO COMUNITARIO 8026</t>
  </si>
  <si>
    <t>08ETK0040I</t>
  </si>
  <si>
    <t>TELEBACHILLERATO COMUNITARIO 8027</t>
  </si>
  <si>
    <t>08ETK0041H</t>
  </si>
  <si>
    <t>TELEBACHILLERATO COMUNITARIO 8028</t>
  </si>
  <si>
    <t>08ETK0042G</t>
  </si>
  <si>
    <t>TELEBACHILLERATO COMUNITARIO 8029</t>
  </si>
  <si>
    <t>08ETK0043F</t>
  </si>
  <si>
    <t>TELEBACHILLERATO COMUNITARIO 8030</t>
  </si>
  <si>
    <t>08ETK0044E</t>
  </si>
  <si>
    <t>TELEBACHILLERATO COMUNITARIO 8031 "ING. CELSO JAQUEZ PÉREZ"</t>
  </si>
  <si>
    <t>08ETK0045D</t>
  </si>
  <si>
    <t>TELEBACHILLERATO COMUNITARIO 8036</t>
  </si>
  <si>
    <t>08ETK0046C</t>
  </si>
  <si>
    <t>TELEBACHILLERATO COMUNITARIO 8037</t>
  </si>
  <si>
    <t>08ETK0047B</t>
  </si>
  <si>
    <t>TELEBACHILLERATO COMUNITARIO 8038</t>
  </si>
  <si>
    <t>08ETK0048A</t>
  </si>
  <si>
    <t>TELEBACHILLERATO COMUNITARIO 8039</t>
  </si>
  <si>
    <t>08ETK0049Z</t>
  </si>
  <si>
    <t>TELEBACHILLERATO COMUNITARIO 8040</t>
  </si>
  <si>
    <t>08ETK0050P</t>
  </si>
  <si>
    <t>TELEBACHILLERATO COMUNITARIO 8041</t>
  </si>
  <si>
    <t>08ETK0051O</t>
  </si>
  <si>
    <t>TELEBACHILLERATO COMUNITARIO 8042</t>
  </si>
  <si>
    <t>08ETK0052N</t>
  </si>
  <si>
    <t>TELEBACHILLERATO COMUNITARIO 8043</t>
  </si>
  <si>
    <t>08ETK0053M</t>
  </si>
  <si>
    <t>TELEBACHILLERATO COMUNITARIO 8044</t>
  </si>
  <si>
    <t>08ETK0054L</t>
  </si>
  <si>
    <t>TELEBACHILLERATO COMUNITARIO 8045</t>
  </si>
  <si>
    <t>08ETK0055K</t>
  </si>
  <si>
    <t>TELEBACHILLERATO COMUNITARIO 8046</t>
  </si>
  <si>
    <t>08ETK0057I</t>
  </si>
  <si>
    <t>TELEBACHILLERATO COMUNITARIO 8058</t>
  </si>
  <si>
    <t>08ETK0058H</t>
  </si>
  <si>
    <t>TELEBACHILLERATO COMUNITARIO 8059</t>
  </si>
  <si>
    <t>08ETK0059G</t>
  </si>
  <si>
    <t>TELEBACHILLERATO COMUNITARIO 8060</t>
  </si>
  <si>
    <t>08ETK0060W</t>
  </si>
  <si>
    <t>TELEBACHILLERATO COMUNITARIO 8061</t>
  </si>
  <si>
    <t>08ETK0062U</t>
  </si>
  <si>
    <t>TELEBACHILLERATO COMUNITARIO 8063</t>
  </si>
  <si>
    <t>08ETK0065R</t>
  </si>
  <si>
    <t>TELEBACHILLERATO COMUNITARIO 8066</t>
  </si>
  <si>
    <t>08ETK0066Q</t>
  </si>
  <si>
    <t>TELEBACHILLERATO COMUNITARIO 8067</t>
  </si>
  <si>
    <t>08ETK0067P</t>
  </si>
  <si>
    <t>TELEBACHILLERATO COMUNITARIO 8068</t>
  </si>
  <si>
    <t>08ETK0068O</t>
  </si>
  <si>
    <t>TELEBACHILLERATO COMUNITARIO 8069</t>
  </si>
  <si>
    <t>08ETK0069N</t>
  </si>
  <si>
    <t>TELEBACHILLERATO COMUNITARIO 8070</t>
  </si>
  <si>
    <t>08ETK0070C</t>
  </si>
  <si>
    <t>TELEBACHILLERATO COMUNITARIO 8071</t>
  </si>
  <si>
    <t>08ETK0071B</t>
  </si>
  <si>
    <t>TELEBACHILLERATO COMUNITARIO 8072</t>
  </si>
  <si>
    <t>08ETK0072A</t>
  </si>
  <si>
    <t>TELEBACHILLERATO COMUNITARIO 8073</t>
  </si>
  <si>
    <t>08ETK0073Z</t>
  </si>
  <si>
    <t>TELEBACHILLERATO COMUNITARIO 8074</t>
  </si>
  <si>
    <t>08ETK0074Z</t>
  </si>
  <si>
    <t>TELEBACHILLERATO COMUNITARIO 8075</t>
  </si>
  <si>
    <t>08ETK0075Y</t>
  </si>
  <si>
    <t>TELEBACHILLERATO COMUNITARIO 8076</t>
  </si>
  <si>
    <t>08ETK0076X</t>
  </si>
  <si>
    <t>TELEBACHILLERATO COMUNITARIO 8077</t>
  </si>
  <si>
    <t>08ETK0077W</t>
  </si>
  <si>
    <t>TELEBACHILLERATO COMUNITARIO 8078</t>
  </si>
  <si>
    <t>08ETK0078V</t>
  </si>
  <si>
    <t>TELEBACHILLERATO COMUNITARIO 8079</t>
  </si>
  <si>
    <t>08ETK0079U</t>
  </si>
  <si>
    <t>TELEBACHILLERATO COMUNITARIO 8080</t>
  </si>
  <si>
    <t>08ETK0080J</t>
  </si>
  <si>
    <t>TELEBACHILLERATO COMUNITARIO 8081</t>
  </si>
  <si>
    <t>08ETK0081I</t>
  </si>
  <si>
    <t>TELEBACHILLERATO COMUNITARIO 8082</t>
  </si>
  <si>
    <t>08ETK0082H</t>
  </si>
  <si>
    <t>TELEBACHILLERATO COMUNITARIO 8083</t>
  </si>
  <si>
    <t>08ETK0083G</t>
  </si>
  <si>
    <t>TELEBACHILLERATO COMUNITARIO 8084</t>
  </si>
  <si>
    <t>08ETK0084F</t>
  </si>
  <si>
    <t>TELEBACHILLERATO COMUNITARIO 8085</t>
  </si>
  <si>
    <t>08ETK0085E</t>
  </si>
  <si>
    <t>TELEBACHILLERATO COMUNITARIO 8086</t>
  </si>
  <si>
    <t>08ETK0087C</t>
  </si>
  <si>
    <t>TELEBACHILLERATO COMUNITARIO 8088</t>
  </si>
  <si>
    <t>08ETK0088B</t>
  </si>
  <si>
    <t>TELEBACHILLERATO COMUNITARIO 8089</t>
  </si>
  <si>
    <t>08ETK0089A</t>
  </si>
  <si>
    <t>TELEBACHILLERATO COMUNITARIO 8090</t>
  </si>
  <si>
    <t>08ETK0090Q</t>
  </si>
  <si>
    <t>TELEBACHILLERATO COMUNITARIO 8091</t>
  </si>
  <si>
    <t>08ETK0091P</t>
  </si>
  <si>
    <t>TELEBACHILLERATO COMUNITARIO 8092</t>
  </si>
  <si>
    <t>08ETK0092O</t>
  </si>
  <si>
    <t>TELEBACHILLERATO COMUNITARIO 8093</t>
  </si>
  <si>
    <t>08ETK0094M</t>
  </si>
  <si>
    <t>TELEBACHILLERATO COMUNITARIO 8095</t>
  </si>
  <si>
    <t>08ETK0096K</t>
  </si>
  <si>
    <t>TELEBACHILLERATO COMUNITARIO 8097</t>
  </si>
  <si>
    <t>08ETK0097J</t>
  </si>
  <si>
    <t>TELEBACHILLERATO COMUNITARIO 8098</t>
  </si>
  <si>
    <t>08ETK0098I</t>
  </si>
  <si>
    <t>TELEBACHILLERATO COMUNITARIO 8099</t>
  </si>
  <si>
    <t>08ETK0099H</t>
  </si>
  <si>
    <t>TELEBACHILLERATO COMUNITARIO 80100</t>
  </si>
  <si>
    <t>08ETK0101F</t>
  </si>
  <si>
    <t>TELEBACHILLERATO COMUNITARIO 80102</t>
  </si>
  <si>
    <t>08ETK0102E</t>
  </si>
  <si>
    <t>TELEBACHILLERATO COMUNITARIO 80103</t>
  </si>
  <si>
    <t>08ETK0103D</t>
  </si>
  <si>
    <t>TELEBACHILLERATO COMUNITARIO 80104</t>
  </si>
  <si>
    <t>08ETK0104C</t>
  </si>
  <si>
    <t>TELEBACHILLERATO COMUNITARIO 80105</t>
  </si>
  <si>
    <t>08ETK0105B</t>
  </si>
  <si>
    <t>TELEBACHILLERATO COMUNITARIO 80106</t>
  </si>
  <si>
    <t>08ETK0106A</t>
  </si>
  <si>
    <t>TELEBACHILLERATO COMUNITARIO 80107</t>
  </si>
  <si>
    <t>08ETK0108Z</t>
  </si>
  <si>
    <t>TELEBACHILLERATO COMUNITARIO 80109</t>
  </si>
  <si>
    <t>08ETK0110N</t>
  </si>
  <si>
    <t>TELEBACHILLERATO COMUNITARIO 80111</t>
  </si>
  <si>
    <t>08ETK0112L</t>
  </si>
  <si>
    <t>TELEBACHILLERATO COMUNITARIO 80113</t>
  </si>
  <si>
    <t>08ETK0113K</t>
  </si>
  <si>
    <t>TELEBACHILLERATO COMUNITARIO 80114</t>
  </si>
  <si>
    <t>08ETK0115I</t>
  </si>
  <si>
    <t>TELEBACHILLERATO COMUNITARIO 80116</t>
  </si>
  <si>
    <t>08ETK0117G</t>
  </si>
  <si>
    <t>TELEBACHILLERATO COMUNITARIO 80118</t>
  </si>
  <si>
    <t>08ETK0118F</t>
  </si>
  <si>
    <t>TELEBACHILLERATO COMUNITARIO 80119</t>
  </si>
  <si>
    <t>08ETK0119E</t>
  </si>
  <si>
    <t>TELEBACHILLERATO COMUNITARIO 80120</t>
  </si>
  <si>
    <t>08ETK0120U</t>
  </si>
  <si>
    <t>TELEBACHILLERATO COMUNITARIO 80121</t>
  </si>
  <si>
    <t>08ETK0122S</t>
  </si>
  <si>
    <t>TELEBACHILLERATO COMUNITARIO 80123</t>
  </si>
  <si>
    <t>08ETK0123R</t>
  </si>
  <si>
    <t>TELEBACHILLERATO COMUNITARIO 80124</t>
  </si>
  <si>
    <t>08ETK0124Q</t>
  </si>
  <si>
    <t>TELEBACHILLERATO COMUNITARIO 80125</t>
  </si>
  <si>
    <t>08ETK0128M</t>
  </si>
  <si>
    <t>TELEBACHILLERATO COMUNITARIO 80129</t>
  </si>
  <si>
    <t>08ETK0129L</t>
  </si>
  <si>
    <t>TELEBACHILLERATO COMUNITARIO 80130</t>
  </si>
  <si>
    <t>08ETK0130A</t>
  </si>
  <si>
    <t>TELEBACHILLERATO COMUNITARIO 80131</t>
  </si>
  <si>
    <t>08ETK0131Z</t>
  </si>
  <si>
    <t>TELEBACHILLERATO COMUNITARIO 80132</t>
  </si>
  <si>
    <t>08ETK0132Z</t>
  </si>
  <si>
    <t>TELEBACHILLERATO COMUNITARIO 80133</t>
  </si>
  <si>
    <t>08ETK0133Y</t>
  </si>
  <si>
    <t>TELEBACHILLERATO COMUNITARIO 80134</t>
  </si>
  <si>
    <t>08ETK0134X</t>
  </si>
  <si>
    <t>TELEBACHILLERATO COMUNITARIO 80135</t>
  </si>
  <si>
    <t>08ETK0135W</t>
  </si>
  <si>
    <t>TELEBACHILLERATO COMUNITARIO 80136</t>
  </si>
  <si>
    <t>08ETK0137U</t>
  </si>
  <si>
    <t>TELEBACHILLERATO COMUNITARIO 80138</t>
  </si>
  <si>
    <t>08ETK0138T</t>
  </si>
  <si>
    <t>TELEBACHILLERATO COMUNITARIO 80139</t>
  </si>
  <si>
    <t>08ETK0139S</t>
  </si>
  <si>
    <t>TELEBACHILLERATO COMUNITARIO 80140</t>
  </si>
  <si>
    <t>08ETK0140H</t>
  </si>
  <si>
    <t>TELEBACHILLERATO COMUNITARIO 80141</t>
  </si>
  <si>
    <t>08ETK0141G</t>
  </si>
  <si>
    <t>TELEBACHILLERATO COMUNITARIO 80142</t>
  </si>
  <si>
    <t>08ETK0142F</t>
  </si>
  <si>
    <t>TELEBACHILLERATO COMUNITARIO 80143</t>
  </si>
  <si>
    <t>08ETK0143E</t>
  </si>
  <si>
    <t>TELEBACHILLERATO COMUNITARIO 80144</t>
  </si>
  <si>
    <t>08ETK0144D</t>
  </si>
  <si>
    <t>TELEBACHILLERATO COMUNITARIO 80145</t>
  </si>
  <si>
    <t>08ETK0145C</t>
  </si>
  <si>
    <t>TELEBACHILLERATO COMUNITARIO 80146</t>
  </si>
  <si>
    <t>08ETK0146B</t>
  </si>
  <si>
    <t>TELEBACHILLERATO COMUNITARIO 80147</t>
  </si>
  <si>
    <t>08ETK0147A</t>
  </si>
  <si>
    <t>TELEBACHILLERATO COMUNITARIO 80148</t>
  </si>
  <si>
    <t>08ETK0151N</t>
  </si>
  <si>
    <t>TELEBACHILLERATO COMUNITARIO 80152</t>
  </si>
  <si>
    <t>08ETK0152M</t>
  </si>
  <si>
    <t>TELEBACHILLERATO COMUNITARIO 80153</t>
  </si>
  <si>
    <t>08ETK0154K</t>
  </si>
  <si>
    <t>TELEBACHILLERATO COMUNITARIO 80155</t>
  </si>
  <si>
    <t>08PBH0007D</t>
  </si>
  <si>
    <t>INSTITUTO PARRALENSE, A.C. UACH</t>
  </si>
  <si>
    <t>08PBH0010R</t>
  </si>
  <si>
    <t>INSTITUTO TECNOLOGICO Y DE ESTUDIOS SUPERIORES DE MONTERREY CAMPUS CHIHUAHUA</t>
  </si>
  <si>
    <t>SEP</t>
  </si>
  <si>
    <t>08PBH0022W</t>
  </si>
  <si>
    <t>MULTIVERSIDAD LATINOAMERICANA CAMPUS JUAREZ CENTRO BACHILLERATO</t>
  </si>
  <si>
    <t>08PBH0023V</t>
  </si>
  <si>
    <t>BACHILLERATO DE LA UNIVERSIDAD LA SALLE DE CHIHUAHUA CAMPUS CAMARGO</t>
  </si>
  <si>
    <t>08PBH0025T</t>
  </si>
  <si>
    <t>COLEGIO RAYENARE</t>
  </si>
  <si>
    <t>08PBH0026S</t>
  </si>
  <si>
    <t>INSTITUTO AMERICA</t>
  </si>
  <si>
    <t>08PBH0027R</t>
  </si>
  <si>
    <t>IGNACIO ALLENDE UACJ</t>
  </si>
  <si>
    <t>08PBH0029P</t>
  </si>
  <si>
    <t>PREPARATORIA LUIS URIAS BELDERRAIN</t>
  </si>
  <si>
    <t>08PBH0039W</t>
  </si>
  <si>
    <t>INSTITUTO TESLA DE CIUDAD JUAREZ</t>
  </si>
  <si>
    <t>08PBH0042J</t>
  </si>
  <si>
    <t>PREPARATORIA DE LA UNIVERSIDAD DE DURANGO</t>
  </si>
  <si>
    <t>08PBH0044H</t>
  </si>
  <si>
    <t>PREPARATORIA CULTURAL COLOSIO CAMPUS SUR</t>
  </si>
  <si>
    <t>08PBH0048D</t>
  </si>
  <si>
    <t>SISTEMA EDUCATIVO JOSE VASCONCELOS A.C.</t>
  </si>
  <si>
    <t>BACHILLERATO GENERAL DE 2 AÑOS</t>
  </si>
  <si>
    <t>08PBH0050S</t>
  </si>
  <si>
    <t>PREPARATORIA HERMANOS ESCOBAR</t>
  </si>
  <si>
    <t>08PBH0060Z</t>
  </si>
  <si>
    <t>MULTIVERSIDAD LATINOAMERICANA CAMPUS CHIHUAHUA SUR BACHILLERATO</t>
  </si>
  <si>
    <t>08PBH0061Y</t>
  </si>
  <si>
    <t>PREPARATORIA GRAL DE DIVISION FRANCISCO VILLA</t>
  </si>
  <si>
    <t>08PBH0062X</t>
  </si>
  <si>
    <t>CENTRO DE BACHILLERATO AGUSTÍN PRO</t>
  </si>
  <si>
    <t>08PBH0065U</t>
  </si>
  <si>
    <t>PREPARATORIA JUSTO SIERRA UACH</t>
  </si>
  <si>
    <t>08PBH0073C</t>
  </si>
  <si>
    <t>CENTRO CULTURAL UNIVERSITARIO DE CD. JUÁREZ</t>
  </si>
  <si>
    <t>08PBH0074B</t>
  </si>
  <si>
    <t>PREPARATORIA INSTITUTO PASO DEL NORTE</t>
  </si>
  <si>
    <t>08PBH0081L</t>
  </si>
  <si>
    <t>CENTRO CULTURAL DE CD. CUAUHTÉMOC</t>
  </si>
  <si>
    <t>08PBH0084I</t>
  </si>
  <si>
    <t>08PBH0146E</t>
  </si>
  <si>
    <t>PREPARATORIA PARTICULAR CULTURAL</t>
  </si>
  <si>
    <t>08PBH0148C</t>
  </si>
  <si>
    <t>PREPARATORIA JUAN DE LA BARRERA</t>
  </si>
  <si>
    <t>08PBH0156L</t>
  </si>
  <si>
    <t>PREPARATORIA PARTICULAR FRAY FELIPE DE JESUS</t>
  </si>
  <si>
    <t>08PBH0161X</t>
  </si>
  <si>
    <t>COLEGIO PREUNIVERSITARIO DE CHIHUAHUA A.C. UACH</t>
  </si>
  <si>
    <t>08PBH0166S</t>
  </si>
  <si>
    <t>PREPARATORIA ANGEL TRIAS</t>
  </si>
  <si>
    <t>08PBH0167R</t>
  </si>
  <si>
    <t>ESCUELA PREPARATORIA NUM. 5 A.C. UACH</t>
  </si>
  <si>
    <t>08PBH0170E</t>
  </si>
  <si>
    <t>COLEGIO DE BACHILLERATO COSMOS</t>
  </si>
  <si>
    <t>08PBH0172C</t>
  </si>
  <si>
    <t>CENTRO DE ESTUDIOS UNIVERSITARIOS DEL NORTE</t>
  </si>
  <si>
    <t>08PBH0175Z</t>
  </si>
  <si>
    <t>PREPARATORIA ALTA DIXON</t>
  </si>
  <si>
    <t>08PBH0177Y</t>
  </si>
  <si>
    <t>INSTITUTO MIGUEL DE CERVANTES SAAVEDRA</t>
  </si>
  <si>
    <t>08PBH0178X</t>
  </si>
  <si>
    <t>INSTITUTO TECNOLOGICO DE CONTABILIDAD, MERCADOTECNIA Y ADMINISTRACION</t>
  </si>
  <si>
    <t>08PBH0179W</t>
  </si>
  <si>
    <t>PREPARATORIA ISAAC NEWTON</t>
  </si>
  <si>
    <t>08PBH0183I</t>
  </si>
  <si>
    <t>PREPARATORIA PARTICULAR DEL MAGISTERIO DE TEMORIS</t>
  </si>
  <si>
    <t>08PBH0184H</t>
  </si>
  <si>
    <t>INSTITUTO LA SALLE DE CHIHUAHUA</t>
  </si>
  <si>
    <t>08PBH0185G</t>
  </si>
  <si>
    <t>PREPARATORIA IGNACIO ALLENDE</t>
  </si>
  <si>
    <t>08PBH0197L</t>
  </si>
  <si>
    <t>ACADEMIA JUAREZ UACJ</t>
  </si>
  <si>
    <t>08PBH0198K</t>
  </si>
  <si>
    <t>INSTITUTO MEXICO UACJ</t>
  </si>
  <si>
    <t>08PBH0199J</t>
  </si>
  <si>
    <t>PREPARATORIA PUERTO PALOMAS</t>
  </si>
  <si>
    <t>NOCTURNO</t>
  </si>
  <si>
    <t>08PBH0203F</t>
  </si>
  <si>
    <t>COLEGIO REGIONAL DEL NORTE</t>
  </si>
  <si>
    <t>08PBH0204E</t>
  </si>
  <si>
    <t>CENTRO DE ESTUDIOS DE BACHILLERATO</t>
  </si>
  <si>
    <t>08PBH0206C</t>
  </si>
  <si>
    <t>BACHILLERATO MANUEL BERNARDO AGUIRRE</t>
  </si>
  <si>
    <t>08PBH0209Z</t>
  </si>
  <si>
    <t>PREPARATORIA COLEGIO PALMORE</t>
  </si>
  <si>
    <t>08PBH0212N</t>
  </si>
  <si>
    <t>PREPARATORIA AZTLAN DE JUAREZ</t>
  </si>
  <si>
    <t>08PBH0214L</t>
  </si>
  <si>
    <t>COLEGIO EFRAIN</t>
  </si>
  <si>
    <t>08PBH0217I</t>
  </si>
  <si>
    <t>COMPLEJO EDUCACIONAL DE BACHILLERATO Y TECNICAS</t>
  </si>
  <si>
    <t>08PBH0219G</t>
  </si>
  <si>
    <t>INSTITUTO SUPERIOR DE ESTUDIOS ADMINISTRATIVOS</t>
  </si>
  <si>
    <t>08PBH0221V</t>
  </si>
  <si>
    <t>CENTRO EDUCATIVO VALLADOLID</t>
  </si>
  <si>
    <t>08PBH0223T</t>
  </si>
  <si>
    <t>PREPARATORIA 16 DE SEPTIEMBRE</t>
  </si>
  <si>
    <t>08PBH0225R</t>
  </si>
  <si>
    <t>08PBH0230C</t>
  </si>
  <si>
    <t>BACHILLERATO JOSEFA VILLEGAS OROZCO</t>
  </si>
  <si>
    <t>08PBH0232A</t>
  </si>
  <si>
    <t>INSTITUTO DE BACHILLERATO Y ESTUDIOS FINANCIEROS COMPUTACIONALES</t>
  </si>
  <si>
    <t>08PBH0233Z</t>
  </si>
  <si>
    <t>CENTRO DE BACHILLERATO BENJAMIN FRANKLIN</t>
  </si>
  <si>
    <t>08PBH0234Z</t>
  </si>
  <si>
    <t>08PBH0237W</t>
  </si>
  <si>
    <t>CENTRO DE BACHILLERATO THOMAS ALVA EDISON</t>
  </si>
  <si>
    <t>08PBH0242H</t>
  </si>
  <si>
    <t>BACHILLERATO CULTURAL VALLARTA</t>
  </si>
  <si>
    <t>08PBH0244F</t>
  </si>
  <si>
    <t>PREPARATORIA IGNACIO ALLENDE UACJ</t>
  </si>
  <si>
    <t>08PBH0246D</t>
  </si>
  <si>
    <t>CENTRO DE BACHILLERATO FELIPE ANGELES</t>
  </si>
  <si>
    <t>08PBH0250Q</t>
  </si>
  <si>
    <t>BACHILLERATO LICEO PRE UNIVERSITARIO</t>
  </si>
  <si>
    <t>08PBH0252O</t>
  </si>
  <si>
    <t>INSTITUTO IBEROAMERICANO SAN PATRICIO UACJ</t>
  </si>
  <si>
    <t>08PBH0253N</t>
  </si>
  <si>
    <t>CULTURAL BACHILLERATO</t>
  </si>
  <si>
    <t>08PBH0256K</t>
  </si>
  <si>
    <t>BACHILLERATO SIERRA MADRE</t>
  </si>
  <si>
    <t>08PBH0259H</t>
  </si>
  <si>
    <t>ESCUELA PREPARATORIA MILITARIZADA DE ESTUDIOS PREUNIVERSITARIOS DE CIUDAD JUAREZ UACJ</t>
  </si>
  <si>
    <t>08PBH0261W</t>
  </si>
  <si>
    <t>CENTRO DE BACHILLERATO IGNACIO ALLENDE</t>
  </si>
  <si>
    <t>08PBH0263U</t>
  </si>
  <si>
    <t>PREPARATORIA SOR JUANA INES DE LA CRUZ UACJ</t>
  </si>
  <si>
    <t>08PBH0264T</t>
  </si>
  <si>
    <t>INSTITUTO PEDRO J. MALDONADO UACJ</t>
  </si>
  <si>
    <t>08PBH0265S</t>
  </si>
  <si>
    <t>BACHILLERATO DEL INSTITUTO POLITECNICO DE LA FRONTERA</t>
  </si>
  <si>
    <t>08PBH0271C</t>
  </si>
  <si>
    <t>PREPARATORIA LYMER VISION AZTECA MIXTA</t>
  </si>
  <si>
    <t>08PBH0274Z</t>
  </si>
  <si>
    <t>INSTITUTO SAN FRANCISCO DE ASIS UACJ</t>
  </si>
  <si>
    <t>08PBH0278W</t>
  </si>
  <si>
    <t>CENTRO DE ESTUDIOS PREUNIVERSITARIOS DE LA FRONTERA MIXTO</t>
  </si>
  <si>
    <t>08PBH0280K</t>
  </si>
  <si>
    <t>CENTRO EDUCATIVO MULTICULTURAL YERMO Y PARRES</t>
  </si>
  <si>
    <t>08PBH0281J</t>
  </si>
  <si>
    <t>PREPARATORIA ADELA DE CORNEJO</t>
  </si>
  <si>
    <t>08PBH0284G</t>
  </si>
  <si>
    <t>BACHILLERATO DE LA UNIVERSIDAD LA SALLE CHIHUAHUA</t>
  </si>
  <si>
    <t>08PBH0286E</t>
  </si>
  <si>
    <t>INSTITUTO ARTURO ROSENBLUETH</t>
  </si>
  <si>
    <t>08PBH0287D</t>
  </si>
  <si>
    <t>COLEGIO DE BACHILLERATO COSMOS MIXTO</t>
  </si>
  <si>
    <t>08PBH0288C</t>
  </si>
  <si>
    <t>PREPARATORIA MULTICULTURAL GESTALT</t>
  </si>
  <si>
    <t>08PBH3017E</t>
  </si>
  <si>
    <t>COLEGIO LATINO AMERICANO</t>
  </si>
  <si>
    <t>08PBH3019C</t>
  </si>
  <si>
    <t>PREPARATORIA PARTICULAR LYMER</t>
  </si>
  <si>
    <t>08PBH3361P</t>
  </si>
  <si>
    <t>INSTITUTO EVEREST DE CHIHUAHUA</t>
  </si>
  <si>
    <t>08PBH3362O</t>
  </si>
  <si>
    <t>BACHILLERATO INSTITUTO LAS AMERICAS</t>
  </si>
  <si>
    <t>08PBH3365L</t>
  </si>
  <si>
    <t>BACHILLERATO ALTAVISTA</t>
  </si>
  <si>
    <t>08PBH3372V</t>
  </si>
  <si>
    <t>CENTRO DE BACHILLERATO DEL NORTE</t>
  </si>
  <si>
    <t>08PBH3373U</t>
  </si>
  <si>
    <t>BACHILLERATO VISION AZTECA</t>
  </si>
  <si>
    <t>08PBH3374T</t>
  </si>
  <si>
    <t>BACHILLERATO DEL INSTITUTO SUPERIOR DE CIENCIAS DE CIUDAD JUAREZ</t>
  </si>
  <si>
    <t>08PBH3375S</t>
  </si>
  <si>
    <t>INSTITUTO DE BACHILLERATO DE EDUCACION INTERACTIVA</t>
  </si>
  <si>
    <t>08PBH3378P</t>
  </si>
  <si>
    <t>BACHILLERATO RODOLFO FIERRO</t>
  </si>
  <si>
    <t>08PBH3382B</t>
  </si>
  <si>
    <t>INSTITUTO ROSARIO CASTELLANOS</t>
  </si>
  <si>
    <t>08PBH3383A</t>
  </si>
  <si>
    <t>PREPARATORIA CENTRAL DE CD. JUAREZ</t>
  </si>
  <si>
    <t>08PBH3384Z</t>
  </si>
  <si>
    <t>INSTITUTO DELICIENSE HENRY FORD</t>
  </si>
  <si>
    <t>08PBH3388W</t>
  </si>
  <si>
    <t>CENTRO DE BACHILLERATO NACIONES UNIDAS</t>
  </si>
  <si>
    <t>08PBH3389V</t>
  </si>
  <si>
    <t>08PBH3395F</t>
  </si>
  <si>
    <t>COLEGIO ALBERT EINSTEIN</t>
  </si>
  <si>
    <t>08PBH3396E</t>
  </si>
  <si>
    <t>PREPARATORIA IGNACIO M. ALTAMIRANO</t>
  </si>
  <si>
    <t>08PBH3397D</t>
  </si>
  <si>
    <t>08PBH3398C</t>
  </si>
  <si>
    <t>CENTRO DE ESTUDIOS PREUNIVERSITARIOS DE LA FRONTERA</t>
  </si>
  <si>
    <t>08PBH3400A</t>
  </si>
  <si>
    <t>PREPARATORIA ENRIQUE C. LEDEZMA</t>
  </si>
  <si>
    <t>08PBH3403Y</t>
  </si>
  <si>
    <t>PREPARATORIA ALEJANDRO MAGNO</t>
  </si>
  <si>
    <t>08PBH3404X</t>
  </si>
  <si>
    <t>08PBH3409S</t>
  </si>
  <si>
    <t>CENTRO EDUCATIVO MONTESSORI LATINOAMERICANO</t>
  </si>
  <si>
    <t>08PBH3410H</t>
  </si>
  <si>
    <t>INSTITUTO AGUILAS DE CHIHUAHUA</t>
  </si>
  <si>
    <t>08PBH3412F</t>
  </si>
  <si>
    <t>BACHILLERATO DEL REAL</t>
  </si>
  <si>
    <t>08PBH3415C</t>
  </si>
  <si>
    <t>PREPARATORIA OCTAVIO PAZ</t>
  </si>
  <si>
    <t>08PBH3417A</t>
  </si>
  <si>
    <t>PREPARATORIA PROFR RAYMUNDO D LOPEZ LOPEZ</t>
  </si>
  <si>
    <t>08PBH3422M</t>
  </si>
  <si>
    <t>PREPARATORIA PANAMERICANA TRANSCONTINENTAL</t>
  </si>
  <si>
    <t>08PBH3427H</t>
  </si>
  <si>
    <t>08PBH3429F</t>
  </si>
  <si>
    <t>BACHILLERATO OMEGA</t>
  </si>
  <si>
    <t>08PBH3603W</t>
  </si>
  <si>
    <t>UNIVERSIDAD TEC MILENIO CHIHUAHUA</t>
  </si>
  <si>
    <t>08PBH3604V</t>
  </si>
  <si>
    <t>INSTITUTO SAN FRANCISCO DE ASIS</t>
  </si>
  <si>
    <t>08PBH3606T</t>
  </si>
  <si>
    <t>CENTRO DE BACHILLERATO CHIHUAHUA</t>
  </si>
  <si>
    <t>08PBH3612D</t>
  </si>
  <si>
    <t>PREPARATORIA IGNACIO ALLENDE PLANTEL IZALCO</t>
  </si>
  <si>
    <t>08PBH3613C</t>
  </si>
  <si>
    <t>BACHILLERATO ISAAC NEWTON</t>
  </si>
  <si>
    <t>08PBH3645V</t>
  </si>
  <si>
    <t>UNIVERSIDAD TEC MILENIO CIUDAD JUAREZ</t>
  </si>
  <si>
    <t>08PBH3646U</t>
  </si>
  <si>
    <t>CENTRO DE BACHILLERATO ANAHUAC</t>
  </si>
  <si>
    <t>08PBH3648S</t>
  </si>
  <si>
    <t>PREPARATORIA CULTURAL COLOSIO</t>
  </si>
  <si>
    <t>08PBH3649R</t>
  </si>
  <si>
    <t>PREPARATORIA LYMER VISION PONIENTE</t>
  </si>
  <si>
    <t>08PBH3651F</t>
  </si>
  <si>
    <t>BACHILLERATO DE LA UNIVERSIDAD INTERAMERICANA DEL NORTE CAMPUS CIUDAD JUAREZ</t>
  </si>
  <si>
    <t>08PBH3653D</t>
  </si>
  <si>
    <t>08PBH3654C</t>
  </si>
  <si>
    <t>PREPARATORIA BENITO JUAREZ</t>
  </si>
  <si>
    <t>08PBH3656A</t>
  </si>
  <si>
    <t>COLEGIO CUAUHTEMOC BACHILLERATO</t>
  </si>
  <si>
    <t>08PBH3657Z</t>
  </si>
  <si>
    <t>COLEGIO OBREGON UNIDAD JUAREZ</t>
  </si>
  <si>
    <t>08PBH3658Z</t>
  </si>
  <si>
    <t>PREPARATORIA COLEGIO CHIHUAHUA</t>
  </si>
  <si>
    <t>08PBH3659Y</t>
  </si>
  <si>
    <t>PREPARATORIA ESFER SALESIANOS</t>
  </si>
  <si>
    <t>08PBH3660N</t>
  </si>
  <si>
    <t>CENTRO DE BACHILLERATO NACIONES UNIDAS UNIDAD OASIS REVOLUCION</t>
  </si>
  <si>
    <t>08PBH3662L</t>
  </si>
  <si>
    <t>BACHILLERATO MIGUEL FEBRES CORDERO</t>
  </si>
  <si>
    <t>08PBH3663K</t>
  </si>
  <si>
    <t>PREPARATORIA NUEVO SIGLO</t>
  </si>
  <si>
    <t>08PBH3664J</t>
  </si>
  <si>
    <t>BACHILLERATO INTEGRAL DE CIUDAD JUAREZ</t>
  </si>
  <si>
    <t>08PBH3665I</t>
  </si>
  <si>
    <t>PREPARATORIA COLEGIO PIERRE FAURE</t>
  </si>
  <si>
    <t>08PBH3666H</t>
  </si>
  <si>
    <t>INSTITUTO LITERARIO LUIS PASTEUR</t>
  </si>
  <si>
    <t>08PBH3669E</t>
  </si>
  <si>
    <t>CENTRO PRE UNIVERSITARIO JUAREZ ORIENTE</t>
  </si>
  <si>
    <t>08PBH3670U</t>
  </si>
  <si>
    <t>PREPARATORIA CLUB DE LEONES DE NUEVO CASAS GRANDES</t>
  </si>
  <si>
    <t>08PBH3671T</t>
  </si>
  <si>
    <t>INSTITUTO BENITO JUAREZ II</t>
  </si>
  <si>
    <t>08PBH3672S</t>
  </si>
  <si>
    <t>ESTUDIOS CORPORATIVOS INTEGRALES S.C. UACJ</t>
  </si>
  <si>
    <t>08PBH3674Q</t>
  </si>
  <si>
    <t>PREPARATORIA LYMER VISION ANAPRA</t>
  </si>
  <si>
    <t>08PBH3676O</t>
  </si>
  <si>
    <t>INSTITUTO BLAS PASCAL</t>
  </si>
  <si>
    <t>08PBH3678M</t>
  </si>
  <si>
    <t>COLEGIO SANTA MARIA</t>
  </si>
  <si>
    <t>08PBH3682Z</t>
  </si>
  <si>
    <t>COLEGIO BELEN</t>
  </si>
  <si>
    <t>08PBH3686V</t>
  </si>
  <si>
    <t>PREPARATORIA ESPABI</t>
  </si>
  <si>
    <t>08PBH3688T</t>
  </si>
  <si>
    <t>PREPARATORIA MEXICO LIBRE UACJ</t>
  </si>
  <si>
    <t>08PBH3691G</t>
  </si>
  <si>
    <t>BACHILLERATO GIL ESPARZA</t>
  </si>
  <si>
    <t>08PBH3692F</t>
  </si>
  <si>
    <t>PREPARATORIA SAN ANGEL</t>
  </si>
  <si>
    <t>08PBH3694D</t>
  </si>
  <si>
    <t>08PBH3696B</t>
  </si>
  <si>
    <t>INSTITUTO FELIPE ANGELES</t>
  </si>
  <si>
    <t>08PBH3698Z</t>
  </si>
  <si>
    <t>COLEGIO BICENTENARIO DEL NORTE</t>
  </si>
  <si>
    <t>08PBH3699Z</t>
  </si>
  <si>
    <t>08PBH3701X</t>
  </si>
  <si>
    <t>PREPARATORIA DE LA URN DE CIUDAD JUAREZ</t>
  </si>
  <si>
    <t>08PBH3702W</t>
  </si>
  <si>
    <t>INSTITUTO MIGUEL ALEMAN VALDES</t>
  </si>
  <si>
    <t>08PBH3703V</t>
  </si>
  <si>
    <t>PREPARATORIA RODOLFO ACOSTA BENAVIDES</t>
  </si>
  <si>
    <t>08PBH3704U</t>
  </si>
  <si>
    <t>PREPARATORIA JOSE VASCONCELOS CALDERON</t>
  </si>
  <si>
    <t>08PBH3705T</t>
  </si>
  <si>
    <t>08PBH3790G</t>
  </si>
  <si>
    <t>UNIVERSIDAD DEL VALLE DE MEXICO, CAMPUS CHIHUAHUA</t>
  </si>
  <si>
    <t>08PBH3792E</t>
  </si>
  <si>
    <t>INSTITUTO REGIONAL JIMENEZ</t>
  </si>
  <si>
    <t>08PBH3793D</t>
  </si>
  <si>
    <t>PREPARATORIA COLEGIO LA ROCA</t>
  </si>
  <si>
    <t>08PBH3794C</t>
  </si>
  <si>
    <t>PREPARATORIA ESFER SALESIANOS CORDILLERAS</t>
  </si>
  <si>
    <t>08PBH3795B</t>
  </si>
  <si>
    <t>CENTRO EDUCATIVO OXFORD</t>
  </si>
  <si>
    <t>08PBH3796A</t>
  </si>
  <si>
    <t>BENITO JUAREZ MIXTA</t>
  </si>
  <si>
    <t>08PBH3797Z</t>
  </si>
  <si>
    <t>BACHILLERATO UNEA CAMPUS CHIHUAHUA</t>
  </si>
  <si>
    <t>08PBH3799Y</t>
  </si>
  <si>
    <t>08PBP0003Q</t>
  </si>
  <si>
    <t>BACHILLERATO NORMAL YERMO Y PARRES</t>
  </si>
  <si>
    <t>08SBC2024J</t>
  </si>
  <si>
    <t>ACTIVO 20-30 ALBERT EINSTEIN</t>
  </si>
  <si>
    <t>PREFECO</t>
  </si>
  <si>
    <t>SUBSIDIO</t>
  </si>
  <si>
    <t>08SBC2047U</t>
  </si>
  <si>
    <t>ALTAVISTA DE JUAREZ</t>
  </si>
  <si>
    <t>08SBC2128E</t>
  </si>
  <si>
    <t>FRANCISCO VILLA</t>
  </si>
  <si>
    <t>08SBC2154C</t>
  </si>
  <si>
    <t>PREPARATORIA POR COOPERACION 8409 FRANCISCO LUJAN</t>
  </si>
  <si>
    <t>08SBC2158Z</t>
  </si>
  <si>
    <t>PREPARATORIA POR COOP 8408 MARIA LUISA DELGADO LOPEZ</t>
  </si>
  <si>
    <t>08SBC2159Y</t>
  </si>
  <si>
    <t>PREPARATORIA POR COOPERACION 8406 ALFREDO V BONFIL</t>
  </si>
  <si>
    <t>08SBC2160N</t>
  </si>
  <si>
    <t>PREPARATORIA ESTATAL POR COOPERACION 8411</t>
  </si>
  <si>
    <t>08SBC2161M</t>
  </si>
  <si>
    <t>ESCUELA PREPARATORIA ESTATAL POR COOPERACION NUM. 8413 "JOSE VASCONCELOS CALDERON"</t>
  </si>
  <si>
    <t>08SBC2163K</t>
  </si>
  <si>
    <t>ESCUELA PREPARATORIA ESTATAL POR COOPERACION NO. 8412 "MARTIRES DE ALDAMA"</t>
  </si>
  <si>
    <t>08SBC2164J</t>
  </si>
  <si>
    <t>PREPARATORIA POR COOPERACION 8415 CHINIPAS</t>
  </si>
  <si>
    <t>08SBC2165I</t>
  </si>
  <si>
    <t>ESCUELA PREPARATORIA ESTATAL POR COOPERACION "GENARO VAZQUEZ ROJAS" 8416</t>
  </si>
  <si>
    <t>08SBC2166H</t>
  </si>
  <si>
    <t>ESCUELA PREPARATORIA ESTATAL POR COOPERACION "2 DE OCTUBRE" 8417</t>
  </si>
  <si>
    <t>08SBC2167G</t>
  </si>
  <si>
    <t>ESCUELA PREPARATORIA ESTATAL POR COOPERACION NO. 8418 "MAESTROS MEXICANOS"</t>
  </si>
  <si>
    <t>08SBC2168F</t>
  </si>
  <si>
    <t>PREPARATORIA ESTATAL POR COOPERACION 8419</t>
  </si>
  <si>
    <t>08SBC2169E</t>
  </si>
  <si>
    <t>CENTRO DE BACHILLERATO ZARAGOZA 8420</t>
  </si>
  <si>
    <t>08SBC2170U</t>
  </si>
  <si>
    <t>ESCUELA PREPARATORIA ESTATAL POR COOPERACION NO. 8421 "MAESTROS MEXICANOS"</t>
  </si>
  <si>
    <t>08SBC2171T</t>
  </si>
  <si>
    <t>ESCUELA PREPARATORIA ESTATAL POR COOPERACION NO. 8422 "MAESTROS MEXICANOS"</t>
  </si>
  <si>
    <t>08SBC2172S</t>
  </si>
  <si>
    <t>ESCUELA PREPARATORIA ESTATAL POR COOPERACION NO. 8423 "MAESTROS MEXICANOS"</t>
  </si>
  <si>
    <t>ESTADÍSTICA DE ESCUELAS FORMADORAS Y ACTUALIZADORAS DE DOCENTES</t>
  </si>
  <si>
    <t>Inicio de ciclo 2019-2020</t>
  </si>
  <si>
    <t>MATRICULA 2019-2020</t>
  </si>
  <si>
    <t>DOCENTES 2019-2020</t>
  </si>
  <si>
    <t>Mixta</t>
  </si>
  <si>
    <t>ESCUELA NORMAL SUPERIOR PROFR. JOSÉ E. MEDRANO R.</t>
  </si>
  <si>
    <t>Escolarizada</t>
  </si>
  <si>
    <t>INSTITUCIÓN BENEMÉRITA Y CENTENARIA ESCUELA NORMAL DEL ESTADO PROFESOR LUIS URÍAS BELDERRAIN</t>
  </si>
  <si>
    <t>CENTRO DE INVESTIGACIÓN Y DOCENCIA</t>
  </si>
  <si>
    <t>NORMAL RURAL RICARDO FLORES MAGÓN</t>
  </si>
  <si>
    <t>UNIVERSIDAD PEDAGÓGICA NACIONAL DEL ESTADO DE CHIHUAHUA</t>
  </si>
  <si>
    <t>**BOCOYNA</t>
  </si>
  <si>
    <t>No Escolarizada</t>
  </si>
  <si>
    <t>** INCLUYE 2 DOCENTES MUJERES DEL SISTEMA NO ESCOLAR</t>
  </si>
  <si>
    <t>INDICADORES EDUCATIVOS DE LA ENTIDAD</t>
  </si>
  <si>
    <t>NACIONAL</t>
  </si>
  <si>
    <t>13-14</t>
  </si>
  <si>
    <t>14-15</t>
  </si>
  <si>
    <t>15-16</t>
  </si>
  <si>
    <t>16-17</t>
  </si>
  <si>
    <t>17-18</t>
  </si>
  <si>
    <t>Atención de 3 años</t>
  </si>
  <si>
    <t>Atención de 4 años</t>
  </si>
  <si>
    <t>Atención de 5 años</t>
  </si>
  <si>
    <t>Atención de 3, 4 y 5 años</t>
  </si>
  <si>
    <t>Cobertura</t>
  </si>
  <si>
    <t>Cobertura (6 a 11 años)</t>
  </si>
  <si>
    <t>Eficiencia Terminal</t>
  </si>
  <si>
    <t>Abandono escolar</t>
  </si>
  <si>
    <t>Reprobación</t>
  </si>
  <si>
    <t>Cobertura (12 a 14 años)</t>
  </si>
  <si>
    <t>Absorción</t>
  </si>
  <si>
    <r>
      <t xml:space="preserve">MEDIA SUPERIOR </t>
    </r>
    <r>
      <rPr>
        <b/>
        <vertAlign val="superscript"/>
        <sz val="8"/>
        <rFont val="Calibri"/>
        <family val="2"/>
        <scheme val="minor"/>
      </rPr>
      <t>1)</t>
    </r>
    <r>
      <rPr>
        <b/>
        <sz val="8"/>
        <rFont val="Calibri"/>
        <family val="2"/>
        <scheme val="minor"/>
      </rPr>
      <t xml:space="preserve"> (escolarizada y mixta)</t>
    </r>
  </si>
  <si>
    <t>Cobertura (15 a 17 años)</t>
  </si>
  <si>
    <t>SUPERIOR (licenciatura escolarizada)</t>
  </si>
  <si>
    <t>Cobertura (18 a 22 años)</t>
  </si>
  <si>
    <t>Analfabetismo</t>
  </si>
  <si>
    <t>Grado promedio de escolaridad</t>
  </si>
  <si>
    <t>La cobertura ha sido calculada de acuerdo a los nuevos rangos de edad establecidos por la SEP, considerando la edad cumplida del alumnado al 1 de septiembre del año en que inició el ciclo escolar y cifras de población (estimaciones) de CONAPO 2013.</t>
  </si>
  <si>
    <t>Los indicadores nacionales son calculados por la SEP, y presenta cifras estimadas en sus indicadores de eficiencia terminal, abandono escolar y reprobación.</t>
  </si>
  <si>
    <r>
      <rPr>
        <b/>
        <vertAlign val="superscript"/>
        <sz val="9"/>
        <rFont val="Calibri"/>
        <family val="2"/>
        <scheme val="minor"/>
      </rPr>
      <t>1)</t>
    </r>
    <r>
      <rPr>
        <b/>
        <sz val="9"/>
        <rFont val="Calibri"/>
        <family val="2"/>
        <scheme val="minor"/>
      </rPr>
      <t xml:space="preserve"> Los indicadores de Media Superior incluyen la modalidad mixta a partir del ciclo 16-17; previo a ello sólo se considera la modalidad escolarizada para su cálculo.</t>
    </r>
  </si>
  <si>
    <t>19</t>
  </si>
  <si>
    <t>20</t>
  </si>
  <si>
    <t>21</t>
  </si>
  <si>
    <t>22</t>
  </si>
  <si>
    <t>23</t>
  </si>
  <si>
    <t>24</t>
  </si>
  <si>
    <t>25</t>
  </si>
  <si>
    <t xml:space="preserve"> C E D E X </t>
  </si>
  <si>
    <t>PERIODO: FEBRERO 2019 A ENERO DEL 2020</t>
  </si>
  <si>
    <t>EDUCACION BASICA,  ESTATAL</t>
  </si>
  <si>
    <t>Alumnos Atendidos</t>
  </si>
  <si>
    <t>Certificados Emitidos</t>
  </si>
  <si>
    <t xml:space="preserve">Docentes </t>
  </si>
  <si>
    <t>Escuelas</t>
  </si>
  <si>
    <t>Hombres</t>
  </si>
  <si>
    <t>Mujeres</t>
  </si>
  <si>
    <t>Total Entidad</t>
  </si>
  <si>
    <t>Aquiles Serdán</t>
  </si>
  <si>
    <t>Camargo</t>
  </si>
  <si>
    <t>Chihuahua</t>
  </si>
  <si>
    <t>Delicias</t>
  </si>
  <si>
    <t>H. del Parral</t>
  </si>
  <si>
    <t>Juárez</t>
  </si>
  <si>
    <t>Santa Bárbara</t>
  </si>
  <si>
    <t>TOTAL EDUCACION BASICA</t>
  </si>
  <si>
    <t>C E B A S  - C E D E X</t>
  </si>
  <si>
    <t>PERIODO: ENERO A DICIEMBRE DEL 2019</t>
  </si>
  <si>
    <t>EDUCACION BASICA, FEDERAL TRANSFERIDO</t>
  </si>
  <si>
    <t xml:space="preserve">MISIONES CULTURALES RURALES </t>
  </si>
  <si>
    <t>CICLO CIVIL 2019</t>
  </si>
  <si>
    <t xml:space="preserve"> ALUMNOS ATENDIDOS </t>
  </si>
  <si>
    <t>No. MCR</t>
  </si>
  <si>
    <t>Educación familiar</t>
  </si>
  <si>
    <t>Educación para la Salud</t>
  </si>
  <si>
    <t>Actividades Recreativas</t>
  </si>
  <si>
    <t>Música</t>
  </si>
  <si>
    <t>Carpintería</t>
  </si>
  <si>
    <t>Pequeñas Industrias</t>
  </si>
  <si>
    <t>Computación</t>
  </si>
  <si>
    <t>Optativas</t>
  </si>
  <si>
    <t>Capacitados</t>
  </si>
  <si>
    <t>CAPACITACIÓN</t>
  </si>
  <si>
    <t>La Cruz</t>
  </si>
  <si>
    <t>Aldama</t>
  </si>
  <si>
    <t>Buenaventura</t>
  </si>
  <si>
    <t>Julimes</t>
  </si>
  <si>
    <t>Ascension</t>
  </si>
  <si>
    <t>Guachochi</t>
  </si>
  <si>
    <t xml:space="preserve">Camargo </t>
  </si>
  <si>
    <t>Temosachi</t>
  </si>
  <si>
    <t>San Fco. de Borja</t>
  </si>
  <si>
    <t>Valle de Allende</t>
  </si>
  <si>
    <t>Carichi</t>
  </si>
  <si>
    <t>Casas Grandes</t>
  </si>
  <si>
    <t>PERSONAL</t>
  </si>
  <si>
    <t>TECNICO DOCENTE</t>
  </si>
  <si>
    <t>DIRECTIVOS</t>
  </si>
  <si>
    <t xml:space="preserve">INSTITUTO PARA LA EDUCACIÓN DE LOS ADULTOS I.C.H.E.A.            </t>
  </si>
  <si>
    <t>INICIAL ALFABETIZACIÓN</t>
  </si>
  <si>
    <t>INTERMEDIO PRIMARIA</t>
  </si>
  <si>
    <t>AVANZADO SECUNDARIA</t>
  </si>
  <si>
    <t>T O T A L</t>
  </si>
  <si>
    <t>ATENCIÓN</t>
  </si>
  <si>
    <t>U.C.N. CERTIFICACIÓN</t>
  </si>
  <si>
    <t>Coordinación de Zona</t>
  </si>
  <si>
    <t>Juarez</t>
  </si>
  <si>
    <t>Nuevo Casas Grandes</t>
  </si>
  <si>
    <t>Madera</t>
  </si>
  <si>
    <t>Bocoyna</t>
  </si>
  <si>
    <t>Cuauhtemoc</t>
  </si>
  <si>
    <t>Parral</t>
  </si>
  <si>
    <t>Guadalupe y Calvo</t>
  </si>
  <si>
    <t>P E R S O N A L</t>
  </si>
  <si>
    <t xml:space="preserve">INSTITUCIONAL                           </t>
  </si>
  <si>
    <t>COORDINADOR *</t>
  </si>
  <si>
    <t>TEC. DOCENTE *</t>
  </si>
  <si>
    <t>TITULAR PROMOTOR</t>
  </si>
  <si>
    <t>ASESOR ***</t>
  </si>
  <si>
    <t>* Técnicos y coordinadores atienden los 3 diferentes programas (Primaria, Secundaria, Alfabetización), el coordinador no va contemplado dentro de los docentes</t>
  </si>
  <si>
    <t>** Los promotores de primaria atienden también secundaria</t>
  </si>
  <si>
    <t>*** Atiende a todos los niveles</t>
  </si>
  <si>
    <t>U.C.N. Usuarios que concluyen nivel = Certificados</t>
  </si>
  <si>
    <t>NOTA: La atención esta considerada en promedio mensual</t>
  </si>
  <si>
    <t>Periodo Enero - Julio 2005</t>
  </si>
  <si>
    <t>* Técnicos y coordinadores atienden lo 3 diferentes programas (Primaria, Secundaria, Alfabetización)</t>
  </si>
  <si>
    <t>ATENCIÓN DE NIÑOS Y NIÑAS DE FAMILIAS AGRÍCOLAS MIGRANTES POR MUNICIPIO Y LOCALIDAD</t>
  </si>
  <si>
    <t>PERIODO ENERO - DICIEMBRE 2019 ORDENADO POR MUNICIPIO Y LOCALIDAD</t>
  </si>
  <si>
    <t>TOTAL BÁSICA</t>
  </si>
  <si>
    <t>ESCUELAS</t>
  </si>
  <si>
    <t>TOTALES</t>
  </si>
  <si>
    <t>EL ÁGATE</t>
  </si>
  <si>
    <t>ASCENSION</t>
  </si>
  <si>
    <t>CERRO BLANCO</t>
  </si>
  <si>
    <t>COLONIA EL VALLE</t>
  </si>
  <si>
    <t>EJIDO BENITO JUAREZ</t>
  </si>
  <si>
    <t>SANTA ROSALIA DE CAMARGO</t>
  </si>
  <si>
    <t>PROFESOR GRACIANO SANCHEZ</t>
  </si>
  <si>
    <t xml:space="preserve">CUAUHTEMOC </t>
  </si>
  <si>
    <t>LADERAS</t>
  </si>
  <si>
    <t>LA ESPERANZA</t>
  </si>
  <si>
    <t>LOS ALAMOS</t>
  </si>
  <si>
    <t>HERMENEGILDO GALEANA</t>
  </si>
  <si>
    <t>MIÑACA</t>
  </si>
  <si>
    <t>MONTE VERDE ALTAMIRA</t>
  </si>
  <si>
    <t>PANCHO VILLA LA MORITA</t>
  </si>
  <si>
    <t>SAN PEDRO</t>
  </si>
  <si>
    <t>JIMENEZ</t>
  </si>
  <si>
    <t>JOSE MARIANO JIMENEZ</t>
  </si>
  <si>
    <t>LAZARO CARDENAS</t>
  </si>
  <si>
    <t>SANTA ANA</t>
  </si>
  <si>
    <t>EL OASIS</t>
  </si>
  <si>
    <t>LA GARITA</t>
  </si>
  <si>
    <r>
      <rPr>
        <b/>
        <sz val="8"/>
        <rFont val="Calibri"/>
        <family val="2"/>
        <scheme val="minor"/>
      </rPr>
      <t>Nota</t>
    </r>
    <r>
      <rPr>
        <sz val="8"/>
        <rFont val="Calibri"/>
        <family val="2"/>
        <scheme val="minor"/>
      </rPr>
      <t>.- Las escuelas corresponden a la suma de los Centros de Trabajo de cada nivel</t>
    </r>
  </si>
  <si>
    <t>13 de mayo 2020</t>
  </si>
  <si>
    <t>Se corrigen cifras de Capacitación para el Trabajo</t>
  </si>
  <si>
    <t>CONTROL DE VERSIONES</t>
  </si>
  <si>
    <t>VERSIÓN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</si>
</sst>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-[$€-2]* #,##0.00_-;\-[$€-2]* #,##0.00_-;_-[$€-2]* &quot;-&quot;??_-"/>
    <numFmt numFmtId="165" formatCode="00"/>
    <numFmt numFmtId="166" formatCode="000"/>
    <numFmt numFmtId="167" formatCode="0000"/>
    <numFmt numFmtId="168" formatCode="0.0%"/>
    <numFmt numFmtId="169" formatCode="#,##0.000"/>
    <numFmt numFmtId="170" formatCode="General_)"/>
    <numFmt numFmtId="171" formatCode="0.0"/>
    <numFmt numFmtId="172" formatCode="#,##0\ \ \ \ ;\-#,##0\ \ \ \ ;\-\ \ \ \ ;@\ \ \ \ "/>
    <numFmt numFmtId="173" formatCode="#,##0\ \ \ \ \ \ \ \ \ \ \ \ \ \ \ \ ;\-#,##0\ \ \ \ ;\-\ \ \ \ \ \ \ \ \ \ \ ;@\ \ \ \ "/>
    <numFmt numFmtId="174" formatCode="#,##0\ \ \ \ \ \ \ \ \ ;\-#,##0\ \ \ \ ;\-\ \ \ \ \ \ \ \ ;@\ \ \ \ "/>
    <numFmt numFmtId="175" formatCode="#,##0\ \ \ \ \ \ \ \ \ \ ;\-#,##0\ \ \ \ ;\-\ \ \ \ ;@\ \ \ \ "/>
  </numFmts>
  <fonts count="76" x14ac:knownFonts="1">
    <font>
      <sz val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6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vertAlign val="superscript"/>
      <sz val="6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rgb="FF00B0F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8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8"/>
      <color theme="0" tint="-0.499984740745262"/>
      <name val="Calibri"/>
      <family val="2"/>
      <scheme val="minor"/>
    </font>
    <font>
      <i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ourier"/>
      <family val="3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u/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MS Sans Serif"/>
      <family val="2"/>
    </font>
    <font>
      <b/>
      <sz val="13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indexed="23"/>
      <name val="Calibri"/>
      <family val="2"/>
      <scheme val="minor"/>
    </font>
    <font>
      <sz val="8"/>
      <color indexed="55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9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1"/>
      </patternFill>
    </fill>
    <fill>
      <patternFill patternType="solid">
        <fgColor theme="4"/>
        <bgColor theme="4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39997558519241921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9" tint="0.3999755851924192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0"/>
      </bottom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/>
      <diagonal/>
    </border>
    <border>
      <left/>
      <right style="medium">
        <color indexed="52"/>
      </right>
      <top/>
      <bottom/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indexed="9"/>
      </top>
      <bottom/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/>
      <top/>
      <bottom/>
      <diagonal/>
    </border>
    <border>
      <left/>
      <right style="medium">
        <color indexed="51"/>
      </right>
      <top/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/>
      <right/>
      <top style="thick">
        <color indexed="9"/>
      </top>
      <bottom/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 style="medium">
        <color indexed="44"/>
      </left>
      <right/>
      <top style="medium">
        <color indexed="44"/>
      </top>
      <bottom/>
      <diagonal/>
    </border>
    <border>
      <left/>
      <right/>
      <top style="medium">
        <color indexed="44"/>
      </top>
      <bottom/>
      <diagonal/>
    </border>
    <border>
      <left/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/>
      <top/>
      <bottom/>
      <diagonal/>
    </border>
    <border>
      <left/>
      <right style="medium">
        <color indexed="44"/>
      </right>
      <top/>
      <bottom/>
      <diagonal/>
    </border>
    <border>
      <left style="medium">
        <color indexed="44"/>
      </left>
      <right/>
      <top/>
      <bottom style="medium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medium">
        <color indexed="44"/>
      </right>
      <top/>
      <bottom style="medium">
        <color indexed="44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7558519241921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1454817346722"/>
      </left>
      <right style="thin">
        <color theme="4" tint="0.39997558519241921"/>
      </right>
      <top/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7558519241921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7558519241921"/>
      </right>
      <top style="thin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7558519241921"/>
      </right>
      <top/>
      <bottom style="thin">
        <color theme="4" tint="0.39991454817346722"/>
      </bottom>
      <diagonal/>
    </border>
    <border>
      <left style="thin">
        <color theme="4" tint="0.39985351115451523"/>
      </left>
      <right style="thin">
        <color theme="4" tint="0.39997558519241921"/>
      </right>
      <top style="thin">
        <color theme="4" tint="0.39988402966399123"/>
      </top>
      <bottom/>
      <diagonal/>
    </border>
    <border>
      <left style="thin">
        <color theme="4" tint="0.39985351115451523"/>
      </left>
      <right style="thin">
        <color theme="4" tint="0.39997558519241921"/>
      </right>
      <top/>
      <bottom style="thin">
        <color theme="4" tint="0.39985351115451523"/>
      </bottom>
      <diagonal/>
    </border>
    <border>
      <left style="thin">
        <color theme="4" tint="0.39982299264503923"/>
      </left>
      <right style="thin">
        <color theme="4" tint="0.39997558519241921"/>
      </right>
      <top style="thin">
        <color theme="4" tint="0.39985351115451523"/>
      </top>
      <bottom/>
      <diagonal/>
    </border>
    <border>
      <left style="thin">
        <color theme="4" tint="0.39982299264503923"/>
      </left>
      <right style="thin">
        <color theme="4" tint="0.39997558519241921"/>
      </right>
      <top/>
      <bottom style="thin">
        <color theme="4" tint="0.39982299264503923"/>
      </bottom>
      <diagonal/>
    </border>
    <border>
      <left style="thin">
        <color theme="4" tint="0.39979247413556324"/>
      </left>
      <right style="thin">
        <color theme="4" tint="0.39997558519241921"/>
      </right>
      <top style="thin">
        <color theme="4" tint="0.39982299264503923"/>
      </top>
      <bottom/>
      <diagonal/>
    </border>
    <border>
      <left style="thin">
        <color theme="4" tint="0.39979247413556324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7558519241921"/>
      </bottom>
      <diagonal/>
    </border>
    <border>
      <left style="thin">
        <color theme="4" tint="0.39991454817346722"/>
      </left>
      <right style="thin">
        <color theme="4" tint="0.39997558519241921"/>
      </right>
      <top style="thin">
        <color theme="4" tint="0.39991454817346722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23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23"/>
      </right>
      <top style="hair">
        <color indexed="55"/>
      </top>
      <bottom style="hair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55"/>
      </top>
      <bottom style="thin">
        <color theme="1" tint="0.499984740745262"/>
      </bottom>
      <diagonal/>
    </border>
    <border>
      <left/>
      <right/>
      <top style="hair">
        <color indexed="55"/>
      </top>
      <bottom/>
      <diagonal/>
    </border>
    <border>
      <left style="thin">
        <color indexed="23"/>
      </left>
      <right style="hair">
        <color indexed="55"/>
      </right>
      <top style="hair">
        <color indexed="55"/>
      </top>
      <bottom style="thin">
        <color indexed="2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23"/>
      </bottom>
      <diagonal/>
    </border>
    <border>
      <left style="hair">
        <color indexed="55"/>
      </left>
      <right style="thin">
        <color indexed="23"/>
      </right>
      <top style="hair">
        <color indexed="55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64"/>
      </bottom>
      <diagonal/>
    </border>
    <border>
      <left/>
      <right style="thin">
        <color indexed="23"/>
      </right>
      <top style="thin">
        <color indexed="23"/>
      </top>
      <bottom style="double">
        <color indexed="64"/>
      </bottom>
      <diagonal/>
    </border>
    <border>
      <left/>
      <right/>
      <top style="thin">
        <color indexed="2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/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thin">
        <color indexed="23"/>
      </right>
      <top/>
      <bottom style="double">
        <color indexed="55"/>
      </bottom>
      <diagonal/>
    </border>
    <border>
      <left/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7" fillId="0" borderId="0"/>
    <xf numFmtId="164" fontId="30" fillId="0" borderId="0" applyFont="0" applyFill="0" applyBorder="0" applyAlignment="0" applyProtection="0"/>
    <xf numFmtId="0" fontId="31" fillId="0" borderId="0"/>
    <xf numFmtId="0" fontId="31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31" fillId="0" borderId="0"/>
    <xf numFmtId="0" fontId="31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44" fillId="0" borderId="0"/>
    <xf numFmtId="0" fontId="47" fillId="0" borderId="0" applyNumberFormat="0" applyFill="0" applyBorder="0" applyAlignment="0" applyProtection="0">
      <alignment vertical="top"/>
      <protection locked="0"/>
    </xf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" fillId="0" borderId="0"/>
    <xf numFmtId="0" fontId="30" fillId="0" borderId="0"/>
    <xf numFmtId="0" fontId="31" fillId="0" borderId="0"/>
    <xf numFmtId="0" fontId="31" fillId="0" borderId="0"/>
    <xf numFmtId="0" fontId="48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" fillId="0" borderId="0"/>
    <xf numFmtId="0" fontId="48" fillId="0" borderId="0"/>
    <xf numFmtId="0" fontId="30" fillId="0" borderId="0"/>
    <xf numFmtId="9" fontId="7" fillId="0" borderId="0" applyFont="0" applyFill="0" applyBorder="0" applyAlignment="0" applyProtection="0"/>
    <xf numFmtId="0" fontId="59" fillId="16" borderId="0" applyNumberFormat="0" applyBorder="0" applyAlignment="0" applyProtection="0"/>
    <xf numFmtId="0" fontId="60" fillId="0" borderId="0"/>
    <xf numFmtId="0" fontId="1" fillId="0" borderId="0"/>
    <xf numFmtId="43" fontId="30" fillId="0" borderId="0" applyFont="0" applyFill="0" applyBorder="0" applyAlignment="0" applyProtection="0"/>
  </cellStyleXfs>
  <cellXfs count="741">
    <xf numFmtId="0" fontId="0" fillId="0" borderId="0" xfId="0"/>
    <xf numFmtId="0" fontId="8" fillId="0" borderId="0" xfId="0" applyFont="1" applyFill="1" applyBorder="1" applyAlignment="1"/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10" fillId="0" borderId="0" xfId="0" applyFont="1" applyFill="1" applyBorder="1"/>
    <xf numFmtId="3" fontId="11" fillId="0" borderId="0" xfId="0" applyNumberFormat="1" applyFont="1" applyBorder="1"/>
    <xf numFmtId="3" fontId="11" fillId="0" borderId="0" xfId="0" applyNumberFormat="1" applyFont="1" applyFill="1" applyBorder="1"/>
    <xf numFmtId="0" fontId="9" fillId="0" borderId="0" xfId="0" applyFont="1" applyBorder="1"/>
    <xf numFmtId="3" fontId="10" fillId="0" borderId="0" xfId="0" applyNumberFormat="1" applyFont="1" applyFill="1" applyBorder="1"/>
    <xf numFmtId="3" fontId="10" fillId="0" borderId="0" xfId="0" applyNumberFormat="1" applyFont="1" applyBorder="1"/>
    <xf numFmtId="0" fontId="13" fillId="0" borderId="0" xfId="0" applyFont="1" applyBorder="1"/>
    <xf numFmtId="0" fontId="9" fillId="0" borderId="0" xfId="0" applyFont="1" applyFill="1" applyBorder="1"/>
    <xf numFmtId="3" fontId="10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14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3" fontId="14" fillId="0" borderId="0" xfId="0" applyNumberFormat="1" applyFont="1" applyFill="1" applyBorder="1"/>
    <xf numFmtId="0" fontId="10" fillId="3" borderId="0" xfId="0" applyFont="1" applyFill="1" applyBorder="1"/>
    <xf numFmtId="3" fontId="10" fillId="3" borderId="0" xfId="0" applyNumberFormat="1" applyFont="1" applyFill="1" applyBorder="1"/>
    <xf numFmtId="3" fontId="9" fillId="0" borderId="0" xfId="0" applyNumberFormat="1" applyFont="1" applyBorder="1"/>
    <xf numFmtId="0" fontId="10" fillId="0" borderId="0" xfId="0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4" fillId="0" borderId="0" xfId="0" applyNumberFormat="1" applyFont="1"/>
    <xf numFmtId="3" fontId="10" fillId="0" borderId="0" xfId="0" applyNumberFormat="1" applyFont="1" applyFill="1" applyBorder="1" applyAlignment="1">
      <alignment horizontal="right"/>
    </xf>
    <xf numFmtId="3" fontId="9" fillId="0" borderId="0" xfId="0" applyNumberFormat="1" applyFont="1"/>
    <xf numFmtId="0" fontId="15" fillId="0" borderId="0" xfId="0" applyFont="1"/>
    <xf numFmtId="0" fontId="16" fillId="0" borderId="0" xfId="0" applyFont="1" applyFill="1" applyBorder="1"/>
    <xf numFmtId="3" fontId="14" fillId="0" borderId="0" xfId="0" applyNumberFormat="1" applyFont="1" applyFill="1" applyBorder="1" applyAlignment="1">
      <alignment horizontal="right"/>
    </xf>
    <xf numFmtId="0" fontId="10" fillId="4" borderId="0" xfId="0" applyFont="1" applyFill="1" applyBorder="1"/>
    <xf numFmtId="3" fontId="10" fillId="4" borderId="0" xfId="0" applyNumberFormat="1" applyFont="1" applyFill="1" applyBorder="1"/>
    <xf numFmtId="3" fontId="9" fillId="0" borderId="0" xfId="1" applyNumberFormat="1" applyFont="1"/>
    <xf numFmtId="3" fontId="9" fillId="5" borderId="0" xfId="1" applyNumberFormat="1" applyFont="1" applyFill="1" applyBorder="1"/>
    <xf numFmtId="3" fontId="9" fillId="5" borderId="0" xfId="1" applyNumberFormat="1" applyFont="1" applyFill="1"/>
    <xf numFmtId="3" fontId="9" fillId="0" borderId="0" xfId="1" applyNumberFormat="1" applyFont="1" applyFill="1"/>
    <xf numFmtId="0" fontId="17" fillId="0" borderId="0" xfId="0" quotePrefix="1" applyFont="1" applyBorder="1" applyAlignment="1">
      <alignment horizontal="right"/>
    </xf>
    <xf numFmtId="0" fontId="19" fillId="0" borderId="0" xfId="0" applyFont="1" applyBorder="1"/>
    <xf numFmtId="0" fontId="10" fillId="6" borderId="0" xfId="0" applyFont="1" applyFill="1" applyBorder="1"/>
    <xf numFmtId="0" fontId="9" fillId="6" borderId="0" xfId="0" applyFont="1" applyFill="1" applyBorder="1"/>
    <xf numFmtId="3" fontId="10" fillId="6" borderId="0" xfId="0" applyNumberFormat="1" applyFont="1" applyFill="1" applyBorder="1"/>
    <xf numFmtId="0" fontId="16" fillId="0" borderId="0" xfId="0" applyFont="1" applyFill="1"/>
    <xf numFmtId="3" fontId="14" fillId="0" borderId="0" xfId="0" applyNumberFormat="1" applyFont="1" applyFill="1"/>
    <xf numFmtId="3" fontId="9" fillId="0" borderId="0" xfId="0" applyNumberFormat="1" applyFont="1" applyFill="1"/>
    <xf numFmtId="0" fontId="20" fillId="0" borderId="0" xfId="0" quotePrefix="1" applyFont="1" applyFill="1" applyBorder="1" applyAlignment="1">
      <alignment vertical="center" textRotation="90"/>
    </xf>
    <xf numFmtId="3" fontId="14" fillId="5" borderId="0" xfId="1" applyNumberFormat="1" applyFont="1" applyFill="1"/>
    <xf numFmtId="0" fontId="10" fillId="7" borderId="0" xfId="0" applyFont="1" applyFill="1" applyBorder="1"/>
    <xf numFmtId="3" fontId="10" fillId="7" borderId="0" xfId="0" applyNumberFormat="1" applyFont="1" applyFill="1" applyBorder="1"/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23" fillId="0" borderId="0" xfId="0" applyFont="1"/>
    <xf numFmtId="0" fontId="24" fillId="0" borderId="0" xfId="0" applyFont="1" applyBorder="1"/>
    <xf numFmtId="0" fontId="23" fillId="0" borderId="0" xfId="0" applyFont="1" applyFill="1"/>
    <xf numFmtId="3" fontId="25" fillId="0" borderId="0" xfId="0" applyNumberFormat="1" applyFont="1"/>
    <xf numFmtId="3" fontId="25" fillId="0" borderId="0" xfId="0" applyNumberFormat="1" applyFont="1" applyFill="1"/>
    <xf numFmtId="0" fontId="23" fillId="0" borderId="0" xfId="0" applyFont="1" applyFill="1" applyBorder="1"/>
    <xf numFmtId="3" fontId="25" fillId="0" borderId="0" xfId="0" applyNumberFormat="1" applyFont="1" applyFill="1" applyBorder="1"/>
    <xf numFmtId="3" fontId="25" fillId="0" borderId="0" xfId="0" applyNumberFormat="1" applyFont="1" applyBorder="1"/>
    <xf numFmtId="0" fontId="26" fillId="0" borderId="0" xfId="0" applyFont="1" applyFill="1" applyBorder="1"/>
    <xf numFmtId="0" fontId="0" fillId="0" borderId="0" xfId="0" applyFont="1"/>
    <xf numFmtId="3" fontId="27" fillId="6" borderId="0" xfId="0" applyNumberFormat="1" applyFont="1" applyFill="1" applyBorder="1"/>
    <xf numFmtId="3" fontId="28" fillId="0" borderId="0" xfId="0" applyNumberFormat="1" applyFont="1" applyFill="1" applyBorder="1"/>
    <xf numFmtId="3" fontId="28" fillId="0" borderId="0" xfId="0" applyNumberFormat="1" applyFont="1" applyBorder="1"/>
    <xf numFmtId="3" fontId="28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/>
    <xf numFmtId="3" fontId="27" fillId="0" borderId="0" xfId="0" applyNumberFormat="1" applyFont="1" applyFill="1" applyBorder="1" applyAlignment="1">
      <alignment horizontal="right"/>
    </xf>
    <xf numFmtId="3" fontId="28" fillId="0" borderId="0" xfId="0" applyNumberFormat="1" applyFont="1"/>
    <xf numFmtId="0" fontId="28" fillId="0" borderId="0" xfId="0" applyNumberFormat="1" applyFont="1" applyBorder="1"/>
    <xf numFmtId="0" fontId="32" fillId="0" borderId="0" xfId="7" applyFont="1"/>
    <xf numFmtId="3" fontId="32" fillId="0" borderId="0" xfId="7" applyNumberFormat="1" applyFont="1" applyAlignment="1">
      <alignment wrapText="1"/>
    </xf>
    <xf numFmtId="0" fontId="33" fillId="0" borderId="0" xfId="7" applyFont="1"/>
    <xf numFmtId="0" fontId="33" fillId="0" borderId="0" xfId="0" pivotButton="1" applyFont="1"/>
    <xf numFmtId="3" fontId="33" fillId="0" borderId="0" xfId="0" applyNumberFormat="1" applyFont="1" applyAlignment="1">
      <alignment wrapText="1"/>
    </xf>
    <xf numFmtId="0" fontId="34" fillId="0" borderId="0" xfId="0" applyFont="1"/>
    <xf numFmtId="3" fontId="34" fillId="0" borderId="0" xfId="0" applyNumberFormat="1" applyFont="1" applyAlignment="1">
      <alignment wrapText="1"/>
    </xf>
    <xf numFmtId="0" fontId="4" fillId="0" borderId="0" xfId="12"/>
    <xf numFmtId="1" fontId="35" fillId="0" borderId="0" xfId="12" applyNumberFormat="1" applyFont="1" applyAlignment="1">
      <alignment vertical="center"/>
    </xf>
    <xf numFmtId="1" fontId="35" fillId="0" borderId="0" xfId="12" applyNumberFormat="1" applyFont="1"/>
    <xf numFmtId="1" fontId="35" fillId="0" borderId="0" xfId="12" applyNumberFormat="1" applyFont="1" applyAlignment="1">
      <alignment horizontal="left"/>
    </xf>
    <xf numFmtId="165" fontId="35" fillId="0" borderId="0" xfId="12" applyNumberFormat="1" applyFont="1" applyAlignment="1">
      <alignment horizontal="center"/>
    </xf>
    <xf numFmtId="166" fontId="35" fillId="0" borderId="0" xfId="12" applyNumberFormat="1" applyFont="1" applyAlignment="1">
      <alignment horizontal="center"/>
    </xf>
    <xf numFmtId="0" fontId="35" fillId="0" borderId="0" xfId="12" applyNumberFormat="1" applyFont="1" applyAlignment="1">
      <alignment horizontal="left"/>
    </xf>
    <xf numFmtId="1" fontId="35" fillId="0" borderId="0" xfId="12" applyNumberFormat="1" applyFont="1" applyAlignment="1"/>
    <xf numFmtId="0" fontId="35" fillId="0" borderId="0" xfId="12" applyFont="1"/>
    <xf numFmtId="1" fontId="36" fillId="8" borderId="9" xfId="12" applyNumberFormat="1" applyFont="1" applyFill="1" applyBorder="1" applyAlignment="1">
      <alignment horizontal="center" vertical="center"/>
    </xf>
    <xf numFmtId="165" fontId="36" fillId="8" borderId="9" xfId="12" applyNumberFormat="1" applyFont="1" applyFill="1" applyBorder="1" applyAlignment="1">
      <alignment horizontal="center" vertical="center"/>
    </xf>
    <xf numFmtId="166" fontId="36" fillId="8" borderId="9" xfId="12" applyNumberFormat="1" applyFont="1" applyFill="1" applyBorder="1" applyAlignment="1">
      <alignment horizontal="center" vertical="center"/>
    </xf>
    <xf numFmtId="0" fontId="36" fillId="8" borderId="9" xfId="12" applyNumberFormat="1" applyFont="1" applyFill="1" applyBorder="1" applyAlignment="1">
      <alignment horizontal="center" vertical="center"/>
    </xf>
    <xf numFmtId="1" fontId="36" fillId="8" borderId="9" xfId="12" applyNumberFormat="1" applyFont="1" applyFill="1" applyBorder="1" applyAlignment="1">
      <alignment horizontal="center" vertical="center" wrapText="1"/>
    </xf>
    <xf numFmtId="1" fontId="36" fillId="8" borderId="10" xfId="12" applyNumberFormat="1" applyFont="1" applyFill="1" applyBorder="1" applyAlignment="1">
      <alignment horizontal="center" vertical="center"/>
    </xf>
    <xf numFmtId="0" fontId="35" fillId="0" borderId="0" xfId="12" applyFont="1" applyAlignment="1">
      <alignment horizontal="center"/>
    </xf>
    <xf numFmtId="0" fontId="32" fillId="0" borderId="12" xfId="12" applyFont="1" applyFill="1" applyBorder="1"/>
    <xf numFmtId="0" fontId="32" fillId="0" borderId="12" xfId="12" applyFont="1" applyFill="1" applyBorder="1" applyAlignment="1">
      <alignment horizontal="left"/>
    </xf>
    <xf numFmtId="165" fontId="32" fillId="0" borderId="12" xfId="12" applyNumberFormat="1" applyFont="1" applyFill="1" applyBorder="1" applyAlignment="1">
      <alignment horizontal="center"/>
    </xf>
    <xf numFmtId="166" fontId="32" fillId="0" borderId="12" xfId="12" applyNumberFormat="1" applyFont="1" applyFill="1" applyBorder="1" applyAlignment="1">
      <alignment horizontal="center"/>
    </xf>
    <xf numFmtId="166" fontId="32" fillId="0" borderId="12" xfId="12" applyNumberFormat="1" applyFont="1" applyFill="1" applyBorder="1" applyAlignment="1">
      <alignment horizontal="left"/>
    </xf>
    <xf numFmtId="0" fontId="32" fillId="0" borderId="12" xfId="12" applyFont="1" applyFill="1" applyBorder="1" applyAlignment="1"/>
    <xf numFmtId="0" fontId="32" fillId="0" borderId="12" xfId="12" applyNumberFormat="1" applyFont="1" applyFill="1" applyBorder="1" applyAlignment="1">
      <alignment horizontal="right"/>
    </xf>
    <xf numFmtId="0" fontId="32" fillId="0" borderId="12" xfId="12" applyFont="1" applyFill="1" applyBorder="1" applyAlignment="1">
      <alignment horizontal="right"/>
    </xf>
    <xf numFmtId="0" fontId="4" fillId="0" borderId="12" xfId="12" applyBorder="1"/>
    <xf numFmtId="1" fontId="37" fillId="0" borderId="0" xfId="12" applyNumberFormat="1" applyFont="1"/>
    <xf numFmtId="1" fontId="37" fillId="0" borderId="0" xfId="12" applyNumberFormat="1" applyFont="1" applyAlignment="1">
      <alignment horizontal="left"/>
    </xf>
    <xf numFmtId="165" fontId="37" fillId="0" borderId="0" xfId="12" applyNumberFormat="1" applyFont="1" applyAlignment="1">
      <alignment horizontal="left"/>
    </xf>
    <xf numFmtId="166" fontId="37" fillId="0" borderId="0" xfId="12" applyNumberFormat="1" applyFont="1" applyAlignment="1">
      <alignment horizontal="left"/>
    </xf>
    <xf numFmtId="0" fontId="37" fillId="0" borderId="0" xfId="12" applyNumberFormat="1" applyFont="1" applyAlignment="1">
      <alignment horizontal="left"/>
    </xf>
    <xf numFmtId="0" fontId="37" fillId="0" borderId="0" xfId="12" applyFont="1"/>
    <xf numFmtId="1" fontId="38" fillId="8" borderId="5" xfId="12" applyNumberFormat="1" applyFont="1" applyFill="1" applyBorder="1" applyAlignment="1">
      <alignment horizontal="left" vertical="center"/>
    </xf>
    <xf numFmtId="165" fontId="38" fillId="8" borderId="5" xfId="12" applyNumberFormat="1" applyFont="1" applyFill="1" applyBorder="1" applyAlignment="1">
      <alignment horizontal="left" vertical="center"/>
    </xf>
    <xf numFmtId="166" fontId="38" fillId="8" borderId="5" xfId="12" applyNumberFormat="1" applyFont="1" applyFill="1" applyBorder="1" applyAlignment="1">
      <alignment horizontal="left" vertical="center"/>
    </xf>
    <xf numFmtId="0" fontId="38" fillId="8" borderId="5" xfId="12" applyNumberFormat="1" applyFont="1" applyFill="1" applyBorder="1" applyAlignment="1">
      <alignment horizontal="left" vertical="center"/>
    </xf>
    <xf numFmtId="0" fontId="38" fillId="8" borderId="5" xfId="12" applyNumberFormat="1" applyFont="1" applyFill="1" applyBorder="1" applyAlignment="1">
      <alignment horizontal="center" vertical="center"/>
    </xf>
    <xf numFmtId="1" fontId="38" fillId="8" borderId="5" xfId="12" applyNumberFormat="1" applyFont="1" applyFill="1" applyBorder="1" applyAlignment="1">
      <alignment horizontal="center" vertical="center"/>
    </xf>
    <xf numFmtId="1" fontId="38" fillId="8" borderId="13" xfId="12" applyNumberFormat="1" applyFont="1" applyFill="1" applyBorder="1" applyAlignment="1">
      <alignment horizontal="center" vertical="center"/>
    </xf>
    <xf numFmtId="1" fontId="38" fillId="8" borderId="14" xfId="12" applyNumberFormat="1" applyFont="1" applyFill="1" applyBorder="1" applyAlignment="1">
      <alignment horizontal="center" vertical="center"/>
    </xf>
    <xf numFmtId="1" fontId="38" fillId="8" borderId="15" xfId="12" applyNumberFormat="1" applyFont="1" applyFill="1" applyBorder="1" applyAlignment="1">
      <alignment horizontal="center" vertical="center"/>
    </xf>
    <xf numFmtId="1" fontId="38" fillId="8" borderId="5" xfId="12" applyNumberFormat="1" applyFont="1" applyFill="1" applyBorder="1" applyAlignment="1">
      <alignment horizontal="center" vertical="center" wrapText="1"/>
    </xf>
    <xf numFmtId="1" fontId="38" fillId="8" borderId="16" xfId="12" applyNumberFormat="1" applyFont="1" applyFill="1" applyBorder="1" applyAlignment="1">
      <alignment horizontal="center" vertical="center"/>
    </xf>
    <xf numFmtId="0" fontId="37" fillId="0" borderId="0" xfId="12" applyFont="1" applyAlignment="1">
      <alignment horizontal="center"/>
    </xf>
    <xf numFmtId="0" fontId="32" fillId="0" borderId="17" xfId="12" applyFont="1" applyFill="1" applyBorder="1"/>
    <xf numFmtId="0" fontId="32" fillId="0" borderId="17" xfId="12" applyFont="1" applyFill="1" applyBorder="1" applyAlignment="1">
      <alignment horizontal="left"/>
    </xf>
    <xf numFmtId="166" fontId="32" fillId="0" borderId="17" xfId="12" applyNumberFormat="1" applyFont="1" applyFill="1" applyBorder="1" applyAlignment="1">
      <alignment horizontal="center"/>
    </xf>
    <xf numFmtId="167" fontId="32" fillId="0" borderId="17" xfId="12" applyNumberFormat="1" applyFont="1" applyFill="1" applyBorder="1" applyAlignment="1">
      <alignment horizontal="center"/>
    </xf>
    <xf numFmtId="166" fontId="32" fillId="0" borderId="17" xfId="12" applyNumberFormat="1" applyFont="1" applyFill="1" applyBorder="1" applyAlignment="1">
      <alignment horizontal="left"/>
    </xf>
    <xf numFmtId="0" fontId="32" fillId="0" borderId="17" xfId="12" applyFont="1" applyFill="1" applyBorder="1" applyAlignment="1">
      <alignment horizontal="right"/>
    </xf>
    <xf numFmtId="0" fontId="32" fillId="0" borderId="18" xfId="12" applyFont="1" applyFill="1" applyBorder="1" applyAlignment="1">
      <alignment horizontal="right"/>
    </xf>
    <xf numFmtId="0" fontId="32" fillId="0" borderId="0" xfId="12" applyFont="1" applyFill="1"/>
    <xf numFmtId="0" fontId="39" fillId="0" borderId="0" xfId="13" applyFont="1"/>
    <xf numFmtId="0" fontId="3" fillId="0" borderId="0" xfId="13"/>
    <xf numFmtId="0" fontId="32" fillId="0" borderId="0" xfId="13" applyFont="1"/>
    <xf numFmtId="0" fontId="32" fillId="0" borderId="0" xfId="13" applyFont="1" applyAlignment="1">
      <alignment vertical="center"/>
    </xf>
    <xf numFmtId="0" fontId="32" fillId="0" borderId="0" xfId="13" applyFont="1" applyAlignment="1">
      <alignment vertical="center" wrapText="1"/>
    </xf>
    <xf numFmtId="0" fontId="32" fillId="0" borderId="0" xfId="13" applyFont="1" applyAlignment="1">
      <alignment horizontal="center" vertical="center" wrapText="1"/>
    </xf>
    <xf numFmtId="0" fontId="32" fillId="0" borderId="0" xfId="13" applyNumberFormat="1" applyFont="1"/>
    <xf numFmtId="0" fontId="3" fillId="0" borderId="0" xfId="13" applyAlignment="1">
      <alignment horizontal="center"/>
    </xf>
    <xf numFmtId="0" fontId="32" fillId="0" borderId="0" xfId="13" applyFont="1" applyAlignment="1">
      <alignment horizontal="center"/>
    </xf>
    <xf numFmtId="0" fontId="32" fillId="0" borderId="0" xfId="13" applyNumberFormat="1" applyFont="1" applyAlignment="1">
      <alignment horizontal="center"/>
    </xf>
    <xf numFmtId="3" fontId="9" fillId="0" borderId="0" xfId="14" applyNumberFormat="1" applyFont="1"/>
    <xf numFmtId="0" fontId="9" fillId="0" borderId="0" xfId="14" applyFont="1"/>
    <xf numFmtId="10" fontId="9" fillId="0" borderId="0" xfId="14" applyNumberFormat="1" applyFont="1"/>
    <xf numFmtId="3" fontId="9" fillId="0" borderId="0" xfId="14" applyNumberFormat="1" applyFont="1" applyFill="1"/>
    <xf numFmtId="0" fontId="34" fillId="0" borderId="0" xfId="14" applyFont="1"/>
    <xf numFmtId="0" fontId="37" fillId="0" borderId="0" xfId="14" applyFont="1"/>
    <xf numFmtId="3" fontId="34" fillId="0" borderId="0" xfId="14" applyNumberFormat="1" applyFont="1"/>
    <xf numFmtId="10" fontId="34" fillId="0" borderId="0" xfId="14" applyNumberFormat="1" applyFont="1"/>
    <xf numFmtId="3" fontId="34" fillId="0" borderId="0" xfId="14" applyNumberFormat="1" applyFont="1" applyFill="1"/>
    <xf numFmtId="0" fontId="10" fillId="10" borderId="0" xfId="14" applyFont="1" applyFill="1"/>
    <xf numFmtId="3" fontId="10" fillId="10" borderId="0" xfId="14" applyNumberFormat="1" applyFont="1" applyFill="1"/>
    <xf numFmtId="10" fontId="10" fillId="10" borderId="0" xfId="14" applyNumberFormat="1" applyFont="1" applyFill="1"/>
    <xf numFmtId="3" fontId="10" fillId="0" borderId="0" xfId="14" applyNumberFormat="1" applyFont="1" applyFill="1"/>
    <xf numFmtId="0" fontId="10" fillId="10" borderId="0" xfId="14" applyFont="1" applyFill="1" applyAlignment="1">
      <alignment textRotation="45"/>
    </xf>
    <xf numFmtId="3" fontId="10" fillId="10" borderId="0" xfId="14" applyNumberFormat="1" applyFont="1" applyFill="1" applyAlignment="1">
      <alignment textRotation="45" wrapText="1"/>
    </xf>
    <xf numFmtId="10" fontId="10" fillId="10" borderId="0" xfId="14" applyNumberFormat="1" applyFont="1" applyFill="1" applyAlignment="1">
      <alignment textRotation="45"/>
    </xf>
    <xf numFmtId="3" fontId="10" fillId="0" borderId="0" xfId="14" applyNumberFormat="1" applyFont="1" applyFill="1" applyAlignment="1">
      <alignment textRotation="45"/>
    </xf>
    <xf numFmtId="3" fontId="10" fillId="7" borderId="0" xfId="14" applyNumberFormat="1" applyFont="1" applyFill="1" applyAlignment="1">
      <alignment textRotation="45"/>
    </xf>
    <xf numFmtId="3" fontId="10" fillId="3" borderId="0" xfId="14" applyNumberFormat="1" applyFont="1" applyFill="1" applyAlignment="1">
      <alignment textRotation="45"/>
    </xf>
    <xf numFmtId="3" fontId="10" fillId="4" borderId="0" xfId="14" applyNumberFormat="1" applyFont="1" applyFill="1" applyAlignment="1">
      <alignment textRotation="45"/>
    </xf>
    <xf numFmtId="3" fontId="10" fillId="6" borderId="0" xfId="14" applyNumberFormat="1" applyFont="1" applyFill="1" applyAlignment="1">
      <alignment textRotation="45"/>
    </xf>
    <xf numFmtId="0" fontId="9" fillId="10" borderId="19" xfId="15" quotePrefix="1" applyFont="1" applyFill="1" applyBorder="1"/>
    <xf numFmtId="3" fontId="9" fillId="10" borderId="19" xfId="14" applyNumberFormat="1" applyFont="1" applyFill="1" applyBorder="1"/>
    <xf numFmtId="3" fontId="9" fillId="10" borderId="19" xfId="15" quotePrefix="1" applyNumberFormat="1" applyFont="1" applyFill="1" applyBorder="1"/>
    <xf numFmtId="10" fontId="9" fillId="10" borderId="19" xfId="16" applyNumberFormat="1" applyFont="1" applyFill="1" applyBorder="1"/>
    <xf numFmtId="3" fontId="9" fillId="7" borderId="20" xfId="14" applyNumberFormat="1" applyFont="1" applyFill="1" applyBorder="1"/>
    <xf numFmtId="3" fontId="9" fillId="3" borderId="0" xfId="14" applyNumberFormat="1" applyFont="1" applyFill="1"/>
    <xf numFmtId="3" fontId="9" fillId="4" borderId="0" xfId="14" applyNumberFormat="1" applyFont="1" applyFill="1"/>
    <xf numFmtId="3" fontId="9" fillId="6" borderId="0" xfId="14" applyNumberFormat="1" applyFont="1" applyFill="1"/>
    <xf numFmtId="0" fontId="9" fillId="10" borderId="0" xfId="15" quotePrefix="1" applyFont="1" applyFill="1" applyAlignment="1">
      <alignment horizontal="left"/>
    </xf>
    <xf numFmtId="3" fontId="9" fillId="10" borderId="0" xfId="15" quotePrefix="1" applyNumberFormat="1" applyFont="1" applyFill="1"/>
    <xf numFmtId="10" fontId="9" fillId="10" borderId="0" xfId="16" applyNumberFormat="1" applyFont="1" applyFill="1"/>
    <xf numFmtId="3" fontId="9" fillId="7" borderId="0" xfId="14" applyNumberFormat="1" applyFont="1" applyFill="1" applyBorder="1"/>
    <xf numFmtId="3" fontId="40" fillId="0" borderId="0" xfId="14" applyNumberFormat="1" applyFont="1"/>
    <xf numFmtId="0" fontId="9" fillId="10" borderId="0" xfId="15" quotePrefix="1" applyFont="1" applyFill="1"/>
    <xf numFmtId="3" fontId="9" fillId="10" borderId="0" xfId="14" applyNumberFormat="1" applyFont="1" applyFill="1"/>
    <xf numFmtId="3" fontId="9" fillId="0" borderId="0" xfId="15" applyNumberFormat="1" applyFont="1" applyFill="1"/>
    <xf numFmtId="3" fontId="9" fillId="7" borderId="21" xfId="15" applyNumberFormat="1" applyFont="1" applyFill="1" applyBorder="1"/>
    <xf numFmtId="3" fontId="9" fillId="7" borderId="22" xfId="15" applyNumberFormat="1" applyFont="1" applyFill="1" applyBorder="1"/>
    <xf numFmtId="3" fontId="9" fillId="7" borderId="23" xfId="15" applyNumberFormat="1" applyFont="1" applyFill="1" applyBorder="1"/>
    <xf numFmtId="3" fontId="9" fillId="0" borderId="0" xfId="15" applyNumberFormat="1" applyFont="1"/>
    <xf numFmtId="3" fontId="40" fillId="0" borderId="0" xfId="15" applyNumberFormat="1" applyFont="1"/>
    <xf numFmtId="3" fontId="9" fillId="7" borderId="24" xfId="15" applyNumberFormat="1" applyFont="1" applyFill="1" applyBorder="1"/>
    <xf numFmtId="3" fontId="9" fillId="7" borderId="0" xfId="15" applyNumberFormat="1" applyFont="1" applyFill="1" applyBorder="1"/>
    <xf numFmtId="3" fontId="9" fillId="7" borderId="25" xfId="15" applyNumberFormat="1" applyFont="1" applyFill="1" applyBorder="1"/>
    <xf numFmtId="0" fontId="9" fillId="0" borderId="0" xfId="15" applyFont="1"/>
    <xf numFmtId="3" fontId="9" fillId="7" borderId="26" xfId="15" applyNumberFormat="1" applyFont="1" applyFill="1" applyBorder="1"/>
    <xf numFmtId="3" fontId="9" fillId="7" borderId="27" xfId="15" applyNumberFormat="1" applyFont="1" applyFill="1" applyBorder="1"/>
    <xf numFmtId="3" fontId="9" fillId="7" borderId="28" xfId="15" applyNumberFormat="1" applyFont="1" applyFill="1" applyBorder="1"/>
    <xf numFmtId="3" fontId="9" fillId="3" borderId="0" xfId="15" applyNumberFormat="1" applyFont="1" applyFill="1"/>
    <xf numFmtId="3" fontId="41" fillId="0" borderId="29" xfId="15" applyNumberFormat="1" applyFont="1" applyFill="1" applyBorder="1"/>
    <xf numFmtId="3" fontId="9" fillId="3" borderId="30" xfId="15" applyNumberFormat="1" applyFont="1" applyFill="1" applyBorder="1"/>
    <xf numFmtId="3" fontId="9" fillId="3" borderId="31" xfId="15" applyNumberFormat="1" applyFont="1" applyFill="1" applyBorder="1"/>
    <xf numFmtId="3" fontId="9" fillId="3" borderId="32" xfId="15" applyNumberFormat="1" applyFont="1" applyFill="1" applyBorder="1"/>
    <xf numFmtId="3" fontId="15" fillId="0" borderId="0" xfId="15" applyNumberFormat="1" applyFont="1" applyBorder="1"/>
    <xf numFmtId="3" fontId="42" fillId="0" borderId="0" xfId="15" applyNumberFormat="1" applyFont="1" applyBorder="1" applyAlignment="1">
      <alignment horizontal="right"/>
    </xf>
    <xf numFmtId="2" fontId="42" fillId="0" borderId="0" xfId="16" applyNumberFormat="1" applyFont="1" applyBorder="1"/>
    <xf numFmtId="0" fontId="37" fillId="0" borderId="0" xfId="15" quotePrefix="1" applyFont="1"/>
    <xf numFmtId="3" fontId="9" fillId="3" borderId="33" xfId="15" applyNumberFormat="1" applyFont="1" applyFill="1" applyBorder="1"/>
    <xf numFmtId="3" fontId="9" fillId="3" borderId="0" xfId="15" applyNumberFormat="1" applyFont="1" applyFill="1" applyBorder="1"/>
    <xf numFmtId="3" fontId="9" fillId="3" borderId="34" xfId="15" applyNumberFormat="1" applyFont="1" applyFill="1" applyBorder="1"/>
    <xf numFmtId="3" fontId="9" fillId="0" borderId="0" xfId="15" applyNumberFormat="1" applyFont="1" applyBorder="1"/>
    <xf numFmtId="3" fontId="9" fillId="3" borderId="35" xfId="15" applyNumberFormat="1" applyFont="1" applyFill="1" applyBorder="1"/>
    <xf numFmtId="3" fontId="9" fillId="3" borderId="36" xfId="15" applyNumberFormat="1" applyFont="1" applyFill="1" applyBorder="1"/>
    <xf numFmtId="3" fontId="9" fillId="3" borderId="37" xfId="15" applyNumberFormat="1" applyFont="1" applyFill="1" applyBorder="1"/>
    <xf numFmtId="3" fontId="41" fillId="4" borderId="0" xfId="15" applyNumberFormat="1" applyFont="1" applyFill="1"/>
    <xf numFmtId="3" fontId="40" fillId="0" borderId="0" xfId="15" applyNumberFormat="1" applyFont="1" applyFill="1"/>
    <xf numFmtId="0" fontId="9" fillId="10" borderId="38" xfId="15" quotePrefix="1" applyFont="1" applyFill="1" applyBorder="1"/>
    <xf numFmtId="3" fontId="9" fillId="10" borderId="38" xfId="14" applyNumberFormat="1" applyFont="1" applyFill="1" applyBorder="1"/>
    <xf numFmtId="3" fontId="9" fillId="10" borderId="38" xfId="15" quotePrefix="1" applyNumberFormat="1" applyFont="1" applyFill="1" applyBorder="1"/>
    <xf numFmtId="10" fontId="9" fillId="10" borderId="38" xfId="16" applyNumberFormat="1" applyFont="1" applyFill="1" applyBorder="1"/>
    <xf numFmtId="3" fontId="9" fillId="4" borderId="39" xfId="15" applyNumberFormat="1" applyFont="1" applyFill="1" applyBorder="1"/>
    <xf numFmtId="3" fontId="9" fillId="4" borderId="40" xfId="15" applyNumberFormat="1" applyFont="1" applyFill="1" applyBorder="1"/>
    <xf numFmtId="3" fontId="41" fillId="4" borderId="41" xfId="15" applyNumberFormat="1" applyFont="1" applyFill="1" applyBorder="1"/>
    <xf numFmtId="0" fontId="9" fillId="10" borderId="0" xfId="15" quotePrefix="1" applyFont="1" applyFill="1" applyBorder="1"/>
    <xf numFmtId="3" fontId="9" fillId="10" borderId="0" xfId="14" applyNumberFormat="1" applyFont="1" applyFill="1" applyBorder="1"/>
    <xf numFmtId="3" fontId="9" fillId="10" borderId="0" xfId="15" quotePrefix="1" applyNumberFormat="1" applyFont="1" applyFill="1" applyBorder="1"/>
    <xf numFmtId="10" fontId="9" fillId="10" borderId="0" xfId="16" applyNumberFormat="1" applyFont="1" applyFill="1" applyBorder="1"/>
    <xf numFmtId="3" fontId="9" fillId="4" borderId="42" xfId="15" applyNumberFormat="1" applyFont="1" applyFill="1" applyBorder="1"/>
    <xf numFmtId="3" fontId="9" fillId="4" borderId="0" xfId="15" applyNumberFormat="1" applyFont="1" applyFill="1" applyBorder="1"/>
    <xf numFmtId="3" fontId="41" fillId="4" borderId="43" xfId="15" applyNumberFormat="1" applyFont="1" applyFill="1" applyBorder="1"/>
    <xf numFmtId="0" fontId="40" fillId="0" borderId="0" xfId="15" applyFont="1"/>
    <xf numFmtId="3" fontId="9" fillId="4" borderId="44" xfId="15" applyNumberFormat="1" applyFont="1" applyFill="1" applyBorder="1"/>
    <xf numFmtId="3" fontId="9" fillId="4" borderId="45" xfId="15" applyNumberFormat="1" applyFont="1" applyFill="1" applyBorder="1"/>
    <xf numFmtId="3" fontId="41" fillId="4" borderId="46" xfId="15" applyNumberFormat="1" applyFont="1" applyFill="1" applyBorder="1"/>
    <xf numFmtId="3" fontId="41" fillId="6" borderId="0" xfId="15" applyNumberFormat="1" applyFont="1" applyFill="1"/>
    <xf numFmtId="3" fontId="41" fillId="4" borderId="40" xfId="15" applyNumberFormat="1" applyFont="1" applyFill="1" applyBorder="1"/>
    <xf numFmtId="3" fontId="9" fillId="6" borderId="47" xfId="15" applyNumberFormat="1" applyFont="1" applyFill="1" applyBorder="1"/>
    <xf numFmtId="3" fontId="9" fillId="6" borderId="48" xfId="15" applyNumberFormat="1" applyFont="1" applyFill="1" applyBorder="1"/>
    <xf numFmtId="3" fontId="41" fillId="6" borderId="49" xfId="15" applyNumberFormat="1" applyFont="1" applyFill="1" applyBorder="1"/>
    <xf numFmtId="3" fontId="9" fillId="6" borderId="50" xfId="15" applyNumberFormat="1" applyFont="1" applyFill="1" applyBorder="1"/>
    <xf numFmtId="3" fontId="9" fillId="6" borderId="0" xfId="15" applyNumberFormat="1" applyFont="1" applyFill="1" applyBorder="1"/>
    <xf numFmtId="3" fontId="41" fillId="6" borderId="51" xfId="15" applyNumberFormat="1" applyFont="1" applyFill="1" applyBorder="1"/>
    <xf numFmtId="168" fontId="9" fillId="0" borderId="0" xfId="16" applyNumberFormat="1" applyFont="1" applyBorder="1"/>
    <xf numFmtId="3" fontId="9" fillId="6" borderId="52" xfId="15" applyNumberFormat="1" applyFont="1" applyFill="1" applyBorder="1"/>
    <xf numFmtId="3" fontId="9" fillId="6" borderId="53" xfId="15" applyNumberFormat="1" applyFont="1" applyFill="1" applyBorder="1"/>
    <xf numFmtId="3" fontId="41" fillId="6" borderId="54" xfId="15" applyNumberFormat="1" applyFont="1" applyFill="1" applyBorder="1"/>
    <xf numFmtId="3" fontId="41" fillId="6" borderId="48" xfId="15" applyNumberFormat="1" applyFont="1" applyFill="1" applyBorder="1"/>
    <xf numFmtId="0" fontId="9" fillId="0" borderId="0" xfId="14" quotePrefix="1" applyFont="1" applyFill="1"/>
    <xf numFmtId="169" fontId="9" fillId="0" borderId="0" xfId="14" quotePrefix="1" applyNumberFormat="1" applyFont="1"/>
    <xf numFmtId="3" fontId="42" fillId="0" borderId="0" xfId="14" applyNumberFormat="1" applyFont="1" applyBorder="1"/>
    <xf numFmtId="0" fontId="42" fillId="0" borderId="0" xfId="14" applyFont="1"/>
    <xf numFmtId="3" fontId="15" fillId="0" borderId="0" xfId="14" applyNumberFormat="1" applyFont="1"/>
    <xf numFmtId="3" fontId="42" fillId="0" borderId="0" xfId="14" applyNumberFormat="1" applyFont="1" applyBorder="1" applyAlignment="1">
      <alignment horizontal="right"/>
    </xf>
    <xf numFmtId="0" fontId="37" fillId="0" borderId="0" xfId="14" quotePrefix="1" applyFont="1"/>
    <xf numFmtId="0" fontId="43" fillId="0" borderId="0" xfId="14" applyFont="1"/>
    <xf numFmtId="4" fontId="9" fillId="0" borderId="0" xfId="14" applyNumberFormat="1" applyFont="1"/>
    <xf numFmtId="0" fontId="10" fillId="0" borderId="0" xfId="14" applyFont="1"/>
    <xf numFmtId="0" fontId="9" fillId="10" borderId="0" xfId="14" quotePrefix="1" applyFont="1" applyFill="1"/>
    <xf numFmtId="3" fontId="9" fillId="10" borderId="0" xfId="14" quotePrefix="1" applyNumberFormat="1" applyFont="1" applyFill="1"/>
    <xf numFmtId="3" fontId="9" fillId="4" borderId="0" xfId="15" applyNumberFormat="1" applyFont="1" applyFill="1"/>
    <xf numFmtId="3" fontId="9" fillId="4" borderId="41" xfId="15" applyNumberFormat="1" applyFont="1" applyFill="1" applyBorder="1"/>
    <xf numFmtId="3" fontId="9" fillId="4" borderId="43" xfId="15" applyNumberFormat="1" applyFont="1" applyFill="1" applyBorder="1"/>
    <xf numFmtId="3" fontId="9" fillId="4" borderId="46" xfId="15" applyNumberFormat="1" applyFont="1" applyFill="1" applyBorder="1"/>
    <xf numFmtId="3" fontId="15" fillId="0" borderId="0" xfId="15" applyNumberFormat="1" applyFont="1" applyFill="1"/>
    <xf numFmtId="0" fontId="34" fillId="0" borderId="0" xfId="15" applyFont="1"/>
    <xf numFmtId="4" fontId="42" fillId="0" borderId="0" xfId="14" applyNumberFormat="1" applyFont="1" applyBorder="1"/>
    <xf numFmtId="170" fontId="45" fillId="0" borderId="0" xfId="18" applyFont="1" applyBorder="1" applyAlignment="1">
      <alignment vertical="center"/>
    </xf>
    <xf numFmtId="170" fontId="45" fillId="0" borderId="0" xfId="18" applyFont="1" applyFill="1" applyBorder="1" applyAlignment="1">
      <alignment vertical="center"/>
    </xf>
    <xf numFmtId="3" fontId="45" fillId="0" borderId="0" xfId="18" applyNumberFormat="1" applyFont="1" applyBorder="1" applyAlignment="1">
      <alignment vertical="center"/>
    </xf>
    <xf numFmtId="170" fontId="37" fillId="0" borderId="0" xfId="18" applyFont="1" applyBorder="1" applyAlignment="1">
      <alignment vertical="center"/>
    </xf>
    <xf numFmtId="170" fontId="37" fillId="0" borderId="0" xfId="18" applyFont="1" applyFill="1" applyBorder="1" applyAlignment="1">
      <alignment vertical="center"/>
    </xf>
    <xf numFmtId="3" fontId="43" fillId="11" borderId="0" xfId="18" applyNumberFormat="1" applyFont="1" applyFill="1" applyBorder="1" applyAlignment="1">
      <alignment vertical="center"/>
    </xf>
    <xf numFmtId="0" fontId="43" fillId="11" borderId="0" xfId="18" applyNumberFormat="1" applyFont="1" applyFill="1" applyBorder="1" applyAlignment="1">
      <alignment horizontal="left" vertical="center"/>
    </xf>
    <xf numFmtId="0" fontId="37" fillId="0" borderId="0" xfId="18" applyNumberFormat="1" applyFont="1" applyFill="1" applyBorder="1" applyAlignment="1">
      <alignment horizontal="left" vertical="center"/>
    </xf>
    <xf numFmtId="170" fontId="34" fillId="0" borderId="0" xfId="18" applyFont="1" applyBorder="1" applyAlignment="1">
      <alignment vertical="center"/>
    </xf>
    <xf numFmtId="170" fontId="43" fillId="11" borderId="0" xfId="18" applyFont="1" applyFill="1" applyBorder="1" applyAlignment="1">
      <alignment vertical="center"/>
    </xf>
    <xf numFmtId="170" fontId="43" fillId="0" borderId="0" xfId="18" applyFont="1" applyFill="1" applyBorder="1" applyAlignment="1">
      <alignment vertical="center"/>
    </xf>
    <xf numFmtId="170" fontId="46" fillId="0" borderId="0" xfId="18" applyFont="1" applyBorder="1" applyAlignment="1">
      <alignment vertical="center"/>
    </xf>
    <xf numFmtId="170" fontId="46" fillId="0" borderId="0" xfId="18" applyFont="1" applyFill="1" applyBorder="1" applyAlignment="1">
      <alignment vertical="center"/>
    </xf>
    <xf numFmtId="3" fontId="37" fillId="0" borderId="0" xfId="18" applyNumberFormat="1" applyFont="1" applyBorder="1" applyAlignment="1">
      <alignment vertical="center"/>
    </xf>
    <xf numFmtId="170" fontId="43" fillId="12" borderId="0" xfId="18" applyNumberFormat="1" applyFont="1" applyFill="1" applyBorder="1" applyAlignment="1">
      <alignment vertical="center"/>
    </xf>
    <xf numFmtId="170" fontId="43" fillId="0" borderId="0" xfId="18" applyNumberFormat="1" applyFont="1" applyFill="1" applyBorder="1" applyAlignment="1">
      <alignment vertical="center"/>
    </xf>
    <xf numFmtId="3" fontId="43" fillId="12" borderId="0" xfId="18" applyNumberFormat="1" applyFont="1" applyFill="1" applyBorder="1" applyAlignment="1">
      <alignment vertical="center"/>
    </xf>
    <xf numFmtId="3" fontId="43" fillId="0" borderId="0" xfId="18" applyNumberFormat="1" applyFont="1" applyFill="1" applyBorder="1" applyAlignment="1">
      <alignment vertical="center"/>
    </xf>
    <xf numFmtId="170" fontId="34" fillId="0" borderId="0" xfId="18" applyFont="1" applyFill="1" applyBorder="1" applyAlignment="1">
      <alignment vertical="center"/>
    </xf>
    <xf numFmtId="170" fontId="34" fillId="0" borderId="0" xfId="18" applyNumberFormat="1" applyFont="1" applyBorder="1" applyAlignment="1">
      <alignment vertical="center"/>
    </xf>
    <xf numFmtId="170" fontId="34" fillId="0" borderId="0" xfId="18" applyNumberFormat="1" applyFont="1" applyFill="1" applyBorder="1" applyAlignment="1">
      <alignment vertical="center"/>
    </xf>
    <xf numFmtId="3" fontId="34" fillId="0" borderId="0" xfId="18" applyNumberFormat="1" applyFont="1" applyBorder="1" applyAlignment="1">
      <alignment vertical="center"/>
    </xf>
    <xf numFmtId="0" fontId="49" fillId="0" borderId="0" xfId="31" applyFont="1"/>
    <xf numFmtId="3" fontId="49" fillId="0" borderId="0" xfId="31" applyNumberFormat="1" applyFont="1"/>
    <xf numFmtId="0" fontId="50" fillId="0" borderId="0" xfId="31" applyFont="1"/>
    <xf numFmtId="0" fontId="51" fillId="0" borderId="0" xfId="31" applyFont="1"/>
    <xf numFmtId="0" fontId="51" fillId="0" borderId="0" xfId="31" applyFont="1" applyAlignment="1">
      <alignment wrapText="1"/>
    </xf>
    <xf numFmtId="3" fontId="51" fillId="0" borderId="0" xfId="31" applyNumberFormat="1" applyFont="1"/>
    <xf numFmtId="0" fontId="48" fillId="0" borderId="0" xfId="31"/>
    <xf numFmtId="0" fontId="52" fillId="0" borderId="0" xfId="31" applyFont="1"/>
    <xf numFmtId="3" fontId="52" fillId="0" borderId="0" xfId="31" applyNumberFormat="1" applyFont="1"/>
    <xf numFmtId="0" fontId="53" fillId="0" borderId="0" xfId="31" applyFont="1"/>
    <xf numFmtId="10" fontId="52" fillId="0" borderId="0" xfId="31" applyNumberFormat="1" applyFont="1"/>
    <xf numFmtId="0" fontId="54" fillId="0" borderId="0" xfId="31" applyFont="1"/>
    <xf numFmtId="3" fontId="54" fillId="0" borderId="0" xfId="31" applyNumberFormat="1" applyFont="1"/>
    <xf numFmtId="10" fontId="54" fillId="0" borderId="0" xfId="31" applyNumberFormat="1" applyFont="1"/>
    <xf numFmtId="0" fontId="55" fillId="0" borderId="0" xfId="7" applyFont="1"/>
    <xf numFmtId="0" fontId="55" fillId="0" borderId="0" xfId="12" applyFont="1"/>
    <xf numFmtId="0" fontId="50" fillId="0" borderId="0" xfId="13" applyFont="1"/>
    <xf numFmtId="0" fontId="55" fillId="0" borderId="0" xfId="44" applyFont="1"/>
    <xf numFmtId="0" fontId="2" fillId="0" borderId="0" xfId="44"/>
    <xf numFmtId="0" fontId="45" fillId="0" borderId="0" xfId="44" applyFont="1" applyBorder="1"/>
    <xf numFmtId="0" fontId="6" fillId="0" borderId="55" xfId="44" applyFont="1" applyBorder="1"/>
    <xf numFmtId="0" fontId="6" fillId="0" borderId="0" xfId="44" applyFont="1" applyBorder="1"/>
    <xf numFmtId="0" fontId="38" fillId="14" borderId="56" xfId="44" applyFont="1" applyFill="1" applyBorder="1"/>
    <xf numFmtId="0" fontId="38" fillId="14" borderId="0" xfId="44" applyFont="1" applyFill="1" applyBorder="1"/>
    <xf numFmtId="0" fontId="38" fillId="14" borderId="57" xfId="44" applyFont="1" applyFill="1" applyBorder="1"/>
    <xf numFmtId="0" fontId="32" fillId="0" borderId="0" xfId="44" applyFont="1"/>
    <xf numFmtId="3" fontId="32" fillId="0" borderId="0" xfId="44" applyNumberFormat="1" applyFont="1"/>
    <xf numFmtId="0" fontId="45" fillId="0" borderId="0" xfId="45" applyFont="1" applyFill="1" applyBorder="1" applyAlignment="1">
      <alignment vertical="center"/>
    </xf>
    <xf numFmtId="0" fontId="56" fillId="0" borderId="0" xfId="45" applyFont="1" applyFill="1" applyBorder="1" applyAlignment="1">
      <alignment vertical="center"/>
    </xf>
    <xf numFmtId="0" fontId="56" fillId="0" borderId="0" xfId="45" applyFont="1" applyFill="1" applyBorder="1" applyAlignment="1">
      <alignment horizontal="center" vertical="center"/>
    </xf>
    <xf numFmtId="3" fontId="57" fillId="0" borderId="0" xfId="46" applyNumberFormat="1" applyFont="1"/>
    <xf numFmtId="0" fontId="57" fillId="0" borderId="0" xfId="46" applyFont="1"/>
    <xf numFmtId="0" fontId="53" fillId="0" borderId="0" xfId="45" applyFont="1"/>
    <xf numFmtId="0" fontId="58" fillId="0" borderId="0" xfId="45" applyFont="1"/>
    <xf numFmtId="3" fontId="58" fillId="0" borderId="0" xfId="45" applyNumberFormat="1" applyFont="1" applyAlignment="1">
      <alignment horizontal="center"/>
    </xf>
    <xf numFmtId="0" fontId="58" fillId="0" borderId="0" xfId="45" applyFont="1" applyAlignment="1">
      <alignment horizontal="center"/>
    </xf>
    <xf numFmtId="0" fontId="38" fillId="15" borderId="58" xfId="45" applyNumberFormat="1" applyFont="1" applyFill="1" applyBorder="1" applyAlignment="1"/>
    <xf numFmtId="0" fontId="38" fillId="15" borderId="59" xfId="45" applyNumberFormat="1" applyFont="1" applyFill="1" applyBorder="1" applyAlignment="1"/>
    <xf numFmtId="0" fontId="54" fillId="0" borderId="0" xfId="45" applyFont="1"/>
    <xf numFmtId="0" fontId="38" fillId="15" borderId="63" xfId="45" applyNumberFormat="1" applyFont="1" applyFill="1" applyBorder="1" applyAlignment="1"/>
    <xf numFmtId="0" fontId="38" fillId="15" borderId="62" xfId="45" applyNumberFormat="1" applyFont="1" applyFill="1" applyBorder="1" applyAlignment="1"/>
    <xf numFmtId="3" fontId="38" fillId="15" borderId="58" xfId="45" applyNumberFormat="1" applyFont="1" applyFill="1" applyBorder="1" applyAlignment="1">
      <alignment horizontal="center"/>
    </xf>
    <xf numFmtId="3" fontId="38" fillId="15" borderId="58" xfId="45" applyNumberFormat="1" applyFont="1" applyFill="1" applyBorder="1" applyAlignment="1">
      <alignment horizontal="center" vertical="center"/>
    </xf>
    <xf numFmtId="3" fontId="38" fillId="15" borderId="64" xfId="45" applyNumberFormat="1" applyFont="1" applyFill="1" applyBorder="1" applyAlignment="1">
      <alignment horizontal="center" vertical="center"/>
    </xf>
    <xf numFmtId="3" fontId="38" fillId="15" borderId="59" xfId="45" applyNumberFormat="1" applyFont="1" applyFill="1" applyBorder="1" applyAlignment="1">
      <alignment horizontal="center"/>
    </xf>
    <xf numFmtId="0" fontId="46" fillId="13" borderId="58" xfId="45" applyNumberFormat="1" applyFont="1" applyFill="1" applyBorder="1" applyAlignment="1">
      <alignment vertical="center"/>
    </xf>
    <xf numFmtId="3" fontId="37" fillId="13" borderId="58" xfId="45" applyNumberFormat="1" applyFont="1" applyFill="1" applyBorder="1" applyAlignment="1">
      <alignment horizontal="center" vertical="center"/>
    </xf>
    <xf numFmtId="3" fontId="37" fillId="13" borderId="64" xfId="45" applyNumberFormat="1" applyFont="1" applyFill="1" applyBorder="1" applyAlignment="1">
      <alignment horizontal="center" vertical="center"/>
    </xf>
    <xf numFmtId="0" fontId="46" fillId="0" borderId="0" xfId="45" applyFont="1"/>
    <xf numFmtId="0" fontId="32" fillId="0" borderId="58" xfId="45" applyNumberFormat="1" applyFont="1" applyFill="1" applyBorder="1" applyAlignment="1">
      <alignment vertical="center"/>
    </xf>
    <xf numFmtId="0" fontId="54" fillId="0" borderId="65" xfId="45" applyNumberFormat="1" applyFont="1" applyFill="1" applyBorder="1" applyAlignment="1">
      <alignment horizontal="right" vertical="center" wrapText="1"/>
    </xf>
    <xf numFmtId="0" fontId="54" fillId="0" borderId="58" xfId="45" applyNumberFormat="1" applyFont="1" applyFill="1" applyBorder="1" applyAlignment="1">
      <alignment vertical="center"/>
    </xf>
    <xf numFmtId="3" fontId="34" fillId="0" borderId="58" xfId="45" applyNumberFormat="1" applyFont="1" applyFill="1" applyBorder="1" applyAlignment="1">
      <alignment horizontal="center" vertical="center"/>
    </xf>
    <xf numFmtId="3" fontId="54" fillId="0" borderId="58" xfId="45" applyNumberFormat="1" applyFont="1" applyFill="1" applyBorder="1" applyAlignment="1">
      <alignment horizontal="center" vertical="center"/>
    </xf>
    <xf numFmtId="0" fontId="32" fillId="0" borderId="66" xfId="44" applyNumberFormat="1" applyFont="1" applyBorder="1" applyAlignment="1">
      <alignment horizontal="center" vertical="center"/>
    </xf>
    <xf numFmtId="0" fontId="32" fillId="0" borderId="67" xfId="44" applyNumberFormat="1" applyFont="1" applyBorder="1" applyAlignment="1">
      <alignment horizontal="center" vertical="center"/>
    </xf>
    <xf numFmtId="3" fontId="54" fillId="0" borderId="64" xfId="45" applyNumberFormat="1" applyFont="1" applyFill="1" applyBorder="1" applyAlignment="1">
      <alignment horizontal="center" vertical="center"/>
    </xf>
    <xf numFmtId="3" fontId="54" fillId="0" borderId="68" xfId="45" applyNumberFormat="1" applyFont="1" applyFill="1" applyBorder="1" applyAlignment="1">
      <alignment horizontal="center" vertical="center"/>
    </xf>
    <xf numFmtId="0" fontId="54" fillId="0" borderId="69" xfId="45" applyNumberFormat="1" applyFont="1" applyFill="1" applyBorder="1" applyAlignment="1">
      <alignment vertical="center"/>
    </xf>
    <xf numFmtId="0" fontId="54" fillId="0" borderId="70" xfId="45" applyNumberFormat="1" applyFont="1" applyFill="1" applyBorder="1" applyAlignment="1">
      <alignment horizontal="right" vertical="center"/>
    </xf>
    <xf numFmtId="0" fontId="54" fillId="0" borderId="58" xfId="45" applyNumberFormat="1" applyFont="1" applyFill="1" applyBorder="1" applyAlignment="1">
      <alignment horizontal="center" vertical="center"/>
    </xf>
    <xf numFmtId="0" fontId="54" fillId="0" borderId="63" xfId="45" applyNumberFormat="1" applyFont="1" applyFill="1" applyBorder="1" applyAlignment="1">
      <alignment horizontal="center" vertical="center"/>
    </xf>
    <xf numFmtId="3" fontId="37" fillId="13" borderId="71" xfId="45" applyNumberFormat="1" applyFont="1" applyFill="1" applyBorder="1" applyAlignment="1">
      <alignment horizontal="center" vertical="center"/>
    </xf>
    <xf numFmtId="3" fontId="37" fillId="13" borderId="72" xfId="45" applyNumberFormat="1" applyFont="1" applyFill="1" applyBorder="1" applyAlignment="1">
      <alignment horizontal="center" vertical="center"/>
    </xf>
    <xf numFmtId="0" fontId="54" fillId="0" borderId="73" xfId="45" applyNumberFormat="1" applyFont="1" applyFill="1" applyBorder="1" applyAlignment="1">
      <alignment vertical="center"/>
    </xf>
    <xf numFmtId="0" fontId="54" fillId="0" borderId="74" xfId="45" applyNumberFormat="1" applyFont="1" applyFill="1" applyBorder="1" applyAlignment="1">
      <alignment horizontal="right" vertical="center" wrapText="1"/>
    </xf>
    <xf numFmtId="0" fontId="32" fillId="0" borderId="75" xfId="44" applyNumberFormat="1" applyFont="1" applyBorder="1" applyAlignment="1">
      <alignment horizontal="center" vertical="center"/>
    </xf>
    <xf numFmtId="0" fontId="32" fillId="0" borderId="76" xfId="44" applyNumberFormat="1" applyFont="1" applyBorder="1" applyAlignment="1">
      <alignment horizontal="center" vertical="center"/>
    </xf>
    <xf numFmtId="0" fontId="54" fillId="0" borderId="77" xfId="45" applyNumberFormat="1" applyFont="1" applyFill="1" applyBorder="1" applyAlignment="1">
      <alignment horizontal="right" vertical="center" wrapText="1"/>
    </xf>
    <xf numFmtId="0" fontId="54" fillId="0" borderId="78" xfId="45" applyNumberFormat="1" applyFont="1" applyFill="1" applyBorder="1" applyAlignment="1">
      <alignment horizontal="right" vertical="center" wrapText="1"/>
    </xf>
    <xf numFmtId="0" fontId="54" fillId="0" borderId="79" xfId="45" applyNumberFormat="1" applyFont="1" applyFill="1" applyBorder="1" applyAlignment="1">
      <alignment horizontal="right" vertical="center" wrapText="1"/>
    </xf>
    <xf numFmtId="0" fontId="54" fillId="0" borderId="80" xfId="45" applyNumberFormat="1" applyFont="1" applyFill="1" applyBorder="1" applyAlignment="1">
      <alignment horizontal="right" vertical="center" wrapText="1"/>
    </xf>
    <xf numFmtId="0" fontId="54" fillId="0" borderId="81" xfId="45" applyNumberFormat="1" applyFont="1" applyFill="1" applyBorder="1" applyAlignment="1">
      <alignment horizontal="right" vertical="center" wrapText="1"/>
    </xf>
    <xf numFmtId="0" fontId="54" fillId="0" borderId="82" xfId="45" applyNumberFormat="1" applyFont="1" applyFill="1" applyBorder="1" applyAlignment="1">
      <alignment horizontal="right" vertical="center" wrapText="1"/>
    </xf>
    <xf numFmtId="0" fontId="54" fillId="0" borderId="83" xfId="45" applyNumberFormat="1" applyFont="1" applyFill="1" applyBorder="1" applyAlignment="1">
      <alignment horizontal="right" vertical="center" wrapText="1"/>
    </xf>
    <xf numFmtId="0" fontId="54" fillId="0" borderId="84" xfId="45" applyNumberFormat="1" applyFont="1" applyFill="1" applyBorder="1" applyAlignment="1">
      <alignment horizontal="right" vertical="center" wrapText="1"/>
    </xf>
    <xf numFmtId="0" fontId="32" fillId="0" borderId="85" xfId="44" applyNumberFormat="1" applyFont="1" applyBorder="1" applyAlignment="1">
      <alignment horizontal="center" vertical="center"/>
    </xf>
    <xf numFmtId="0" fontId="32" fillId="0" borderId="86" xfId="44" applyNumberFormat="1" applyFont="1" applyBorder="1" applyAlignment="1">
      <alignment horizontal="center" vertical="center"/>
    </xf>
    <xf numFmtId="0" fontId="54" fillId="0" borderId="0" xfId="45" applyFont="1" applyAlignment="1">
      <alignment horizontal="center"/>
    </xf>
    <xf numFmtId="0" fontId="46" fillId="13" borderId="87" xfId="45" applyNumberFormat="1" applyFont="1" applyFill="1" applyBorder="1" applyAlignment="1">
      <alignment vertical="center"/>
    </xf>
    <xf numFmtId="0" fontId="46" fillId="13" borderId="58" xfId="45" applyNumberFormat="1" applyFont="1" applyFill="1" applyBorder="1" applyAlignment="1">
      <alignment vertical="center" wrapText="1"/>
    </xf>
    <xf numFmtId="3" fontId="46" fillId="0" borderId="0" xfId="45" applyNumberFormat="1" applyFont="1" applyAlignment="1">
      <alignment horizontal="center"/>
    </xf>
    <xf numFmtId="0" fontId="54" fillId="0" borderId="88" xfId="45" applyNumberFormat="1" applyFont="1" applyFill="1" applyBorder="1" applyAlignment="1">
      <alignment horizontal="right" vertical="center" wrapText="1"/>
    </xf>
    <xf numFmtId="0" fontId="32" fillId="0" borderId="89" xfId="44" applyNumberFormat="1" applyFont="1" applyBorder="1" applyAlignment="1">
      <alignment horizontal="center" vertical="center"/>
    </xf>
    <xf numFmtId="0" fontId="32" fillId="0" borderId="70" xfId="44" applyNumberFormat="1" applyFont="1" applyBorder="1" applyAlignment="1">
      <alignment horizontal="center" vertical="center"/>
    </xf>
    <xf numFmtId="3" fontId="54" fillId="0" borderId="0" xfId="45" applyNumberFormat="1" applyFont="1" applyAlignment="1">
      <alignment horizontal="center"/>
    </xf>
    <xf numFmtId="3" fontId="37" fillId="13" borderId="63" xfId="45" applyNumberFormat="1" applyFont="1" applyFill="1" applyBorder="1" applyAlignment="1">
      <alignment horizontal="center" vertical="center"/>
    </xf>
    <xf numFmtId="0" fontId="54" fillId="0" borderId="90" xfId="45" applyNumberFormat="1" applyFont="1" applyFill="1" applyBorder="1" applyAlignment="1">
      <alignment vertical="center"/>
    </xf>
    <xf numFmtId="0" fontId="54" fillId="0" borderId="88" xfId="45" applyNumberFormat="1" applyFont="1" applyFill="1" applyBorder="1" applyAlignment="1">
      <alignment horizontal="right" vertical="center"/>
    </xf>
    <xf numFmtId="0" fontId="54" fillId="0" borderId="68" xfId="45" applyNumberFormat="1" applyFont="1" applyFill="1" applyBorder="1" applyAlignment="1">
      <alignment horizontal="center" vertical="center"/>
    </xf>
    <xf numFmtId="0" fontId="54" fillId="0" borderId="91" xfId="45" applyNumberFormat="1" applyFont="1" applyFill="1" applyBorder="1" applyAlignment="1">
      <alignment horizontal="right" vertical="center"/>
    </xf>
    <xf numFmtId="0" fontId="54" fillId="0" borderId="92" xfId="45" applyNumberFormat="1" applyFont="1" applyFill="1" applyBorder="1" applyAlignment="1">
      <alignment vertical="center"/>
    </xf>
    <xf numFmtId="0" fontId="54" fillId="0" borderId="93" xfId="45" applyNumberFormat="1" applyFont="1" applyFill="1" applyBorder="1" applyAlignment="1">
      <alignment horizontal="right" vertical="center"/>
    </xf>
    <xf numFmtId="0" fontId="54" fillId="0" borderId="94" xfId="45" applyNumberFormat="1" applyFont="1" applyFill="1" applyBorder="1" applyAlignment="1">
      <alignment horizontal="right" vertical="center"/>
    </xf>
    <xf numFmtId="0" fontId="46" fillId="0" borderId="0" xfId="45" applyFont="1" applyFill="1" applyBorder="1" applyAlignment="1">
      <alignment horizontal="right"/>
    </xf>
    <xf numFmtId="3" fontId="46" fillId="0" borderId="0" xfId="45" applyNumberFormat="1" applyFont="1" applyFill="1" applyBorder="1" applyAlignment="1">
      <alignment horizontal="center"/>
    </xf>
    <xf numFmtId="0" fontId="54" fillId="0" borderId="0" xfId="45" applyFont="1" applyFill="1" applyBorder="1" applyAlignment="1">
      <alignment horizontal="left"/>
    </xf>
    <xf numFmtId="0" fontId="61" fillId="0" borderId="0" xfId="49" applyFont="1" applyFill="1" applyBorder="1" applyAlignment="1"/>
    <xf numFmtId="171" fontId="62" fillId="17" borderId="0" xfId="49" applyNumberFormat="1" applyFont="1" applyFill="1" applyBorder="1" applyAlignment="1">
      <alignment horizontal="center"/>
    </xf>
    <xf numFmtId="0" fontId="37" fillId="0" borderId="0" xfId="49" applyFont="1" applyBorder="1"/>
    <xf numFmtId="0" fontId="37" fillId="0" borderId="0" xfId="49" applyFont="1"/>
    <xf numFmtId="0" fontId="63" fillId="0" borderId="0" xfId="49" applyFont="1" applyBorder="1"/>
    <xf numFmtId="0" fontId="10" fillId="0" borderId="0" xfId="49" applyFont="1" applyBorder="1"/>
    <xf numFmtId="171" fontId="10" fillId="0" borderId="0" xfId="49" applyNumberFormat="1" applyFont="1" applyBorder="1" applyAlignment="1">
      <alignment horizontal="center"/>
    </xf>
    <xf numFmtId="0" fontId="10" fillId="0" borderId="0" xfId="49" applyFont="1" applyBorder="1" applyAlignment="1">
      <alignment horizontal="center"/>
    </xf>
    <xf numFmtId="171" fontId="37" fillId="0" borderId="0" xfId="49" applyNumberFormat="1" applyFont="1"/>
    <xf numFmtId="171" fontId="10" fillId="0" borderId="0" xfId="49" quotePrefix="1" applyNumberFormat="1" applyFont="1" applyBorder="1" applyAlignment="1">
      <alignment horizontal="center"/>
    </xf>
    <xf numFmtId="16" fontId="10" fillId="0" borderId="0" xfId="49" applyNumberFormat="1" applyFont="1" applyBorder="1" applyAlignment="1">
      <alignment horizontal="center"/>
    </xf>
    <xf numFmtId="171" fontId="10" fillId="0" borderId="0" xfId="47" applyNumberFormat="1" applyFont="1" applyBorder="1" applyAlignment="1">
      <alignment horizontal="center"/>
    </xf>
    <xf numFmtId="0" fontId="10" fillId="0" borderId="0" xfId="49" applyFont="1"/>
    <xf numFmtId="0" fontId="9" fillId="0" borderId="0" xfId="49" applyFont="1" applyBorder="1"/>
    <xf numFmtId="171" fontId="9" fillId="0" borderId="0" xfId="47" applyNumberFormat="1" applyFont="1" applyBorder="1" applyAlignment="1">
      <alignment horizontal="center"/>
    </xf>
    <xf numFmtId="0" fontId="9" fillId="0" borderId="0" xfId="49" applyFont="1" applyBorder="1" applyAlignment="1">
      <alignment horizontal="center"/>
    </xf>
    <xf numFmtId="0" fontId="9" fillId="0" borderId="0" xfId="49" applyFont="1"/>
    <xf numFmtId="0" fontId="10" fillId="0" borderId="97" xfId="49" applyFont="1" applyBorder="1"/>
    <xf numFmtId="171" fontId="10" fillId="0" borderId="97" xfId="47" applyNumberFormat="1" applyFont="1" applyBorder="1" applyAlignment="1">
      <alignment horizontal="center"/>
    </xf>
    <xf numFmtId="0" fontId="10" fillId="0" borderId="97" xfId="49" applyFont="1" applyBorder="1" applyAlignment="1">
      <alignment horizontal="center"/>
    </xf>
    <xf numFmtId="171" fontId="9" fillId="0" borderId="98" xfId="47" applyNumberFormat="1" applyFont="1" applyBorder="1" applyAlignment="1">
      <alignment horizontal="center"/>
    </xf>
    <xf numFmtId="0" fontId="64" fillId="0" borderId="0" xfId="49" applyFont="1" applyBorder="1" applyAlignment="1">
      <alignment horizontal="center"/>
    </xf>
    <xf numFmtId="0" fontId="59" fillId="0" borderId="0" xfId="48" applyFill="1"/>
    <xf numFmtId="171" fontId="9" fillId="0" borderId="99" xfId="47" applyNumberFormat="1" applyFont="1" applyBorder="1" applyAlignment="1">
      <alignment horizontal="center"/>
    </xf>
    <xf numFmtId="0" fontId="65" fillId="0" borderId="97" xfId="49" applyFont="1" applyBorder="1" applyAlignment="1">
      <alignment horizontal="center"/>
    </xf>
    <xf numFmtId="0" fontId="65" fillId="0" borderId="0" xfId="49" applyFont="1" applyBorder="1" applyAlignment="1">
      <alignment horizontal="center"/>
    </xf>
    <xf numFmtId="171" fontId="9" fillId="0" borderId="98" xfId="47" applyNumberFormat="1" applyFont="1" applyFill="1" applyBorder="1" applyAlignment="1">
      <alignment horizontal="center"/>
    </xf>
    <xf numFmtId="171" fontId="9" fillId="0" borderId="99" xfId="47" applyNumberFormat="1" applyFont="1" applyFill="1" applyBorder="1" applyAlignment="1">
      <alignment horizontal="center"/>
    </xf>
    <xf numFmtId="0" fontId="66" fillId="0" borderId="0" xfId="49" applyFont="1" applyBorder="1" applyAlignment="1">
      <alignment horizontal="center"/>
    </xf>
    <xf numFmtId="0" fontId="10" fillId="0" borderId="0" xfId="49" applyFont="1" applyBorder="1" applyAlignment="1">
      <alignment horizontal="center" vertical="center" textRotation="90"/>
    </xf>
    <xf numFmtId="171" fontId="9" fillId="0" borderId="0" xfId="49" applyNumberFormat="1" applyFont="1"/>
    <xf numFmtId="0" fontId="10" fillId="0" borderId="100" xfId="49" applyFont="1" applyBorder="1" applyAlignment="1">
      <alignment horizontal="center" vertical="center" textRotation="90"/>
    </xf>
    <xf numFmtId="0" fontId="10" fillId="0" borderId="100" xfId="49" applyFont="1" applyBorder="1"/>
    <xf numFmtId="171" fontId="10" fillId="0" borderId="100" xfId="47" applyNumberFormat="1" applyFont="1" applyBorder="1" applyAlignment="1">
      <alignment horizontal="center"/>
    </xf>
    <xf numFmtId="0" fontId="10" fillId="0" borderId="100" xfId="49" applyFont="1" applyBorder="1" applyAlignment="1">
      <alignment horizontal="center"/>
    </xf>
    <xf numFmtId="171" fontId="10" fillId="0" borderId="0" xfId="49" applyNumberFormat="1" applyFont="1"/>
    <xf numFmtId="0" fontId="67" fillId="0" borderId="0" xfId="49" applyFont="1"/>
    <xf numFmtId="0" fontId="23" fillId="0" borderId="0" xfId="49" applyFont="1" applyBorder="1" applyAlignment="1">
      <alignment horizontal="center"/>
    </xf>
    <xf numFmtId="0" fontId="23" fillId="0" borderId="0" xfId="49" applyFont="1"/>
    <xf numFmtId="171" fontId="23" fillId="0" borderId="0" xfId="49" applyNumberFormat="1" applyFont="1"/>
    <xf numFmtId="0" fontId="18" fillId="0" borderId="0" xfId="49" applyFont="1" applyBorder="1"/>
    <xf numFmtId="168" fontId="9" fillId="0" borderId="0" xfId="47" applyNumberFormat="1" applyFont="1" applyBorder="1" applyAlignment="1">
      <alignment horizontal="center"/>
    </xf>
    <xf numFmtId="171" fontId="9" fillId="0" borderId="0" xfId="49" applyNumberFormat="1" applyFont="1" applyAlignment="1">
      <alignment horizontal="center"/>
    </xf>
    <xf numFmtId="0" fontId="69" fillId="0" borderId="0" xfId="14" applyFont="1"/>
    <xf numFmtId="0" fontId="63" fillId="0" borderId="0" xfId="14" applyFont="1"/>
    <xf numFmtId="3" fontId="42" fillId="0" borderId="0" xfId="15" applyNumberFormat="1" applyFont="1" applyBorder="1"/>
    <xf numFmtId="2" fontId="42" fillId="0" borderId="0" xfId="43" applyNumberFormat="1" applyFont="1" applyBorder="1"/>
    <xf numFmtId="10" fontId="9" fillId="10" borderId="0" xfId="43" applyNumberFormat="1" applyFont="1" applyFill="1"/>
    <xf numFmtId="0" fontId="9" fillId="0" borderId="0" xfId="33" applyFont="1"/>
    <xf numFmtId="0" fontId="57" fillId="0" borderId="0" xfId="33" applyFont="1" applyFill="1"/>
    <xf numFmtId="0" fontId="34" fillId="0" borderId="0" xfId="33" applyFont="1" applyFill="1"/>
    <xf numFmtId="0" fontId="34" fillId="0" borderId="0" xfId="33" applyFont="1" applyFill="1" applyAlignment="1">
      <alignment horizontal="center"/>
    </xf>
    <xf numFmtId="0" fontId="34" fillId="0" borderId="0" xfId="33" applyFont="1"/>
    <xf numFmtId="0" fontId="71" fillId="0" borderId="0" xfId="33" applyFont="1" applyFill="1" applyAlignment="1">
      <alignment horizontal="left"/>
    </xf>
    <xf numFmtId="0" fontId="72" fillId="0" borderId="0" xfId="33" applyFont="1" applyFill="1"/>
    <xf numFmtId="0" fontId="72" fillId="0" borderId="0" xfId="33" applyFont="1"/>
    <xf numFmtId="0" fontId="10" fillId="0" borderId="0" xfId="33" applyFont="1" applyFill="1" applyAlignment="1">
      <alignment vertical="center"/>
    </xf>
    <xf numFmtId="0" fontId="9" fillId="0" borderId="0" xfId="33" applyFont="1" applyAlignment="1">
      <alignment vertical="center"/>
    </xf>
    <xf numFmtId="0" fontId="10" fillId="0" borderId="0" xfId="33" applyFont="1" applyFill="1"/>
    <xf numFmtId="0" fontId="9" fillId="0" borderId="109" xfId="33" applyFont="1" applyBorder="1" applyAlignment="1">
      <alignment horizontal="center" vertical="center" wrapText="1"/>
    </xf>
    <xf numFmtId="0" fontId="9" fillId="0" borderId="0" xfId="33" applyFont="1" applyBorder="1" applyAlignment="1">
      <alignment horizontal="center" vertical="center" wrapText="1"/>
    </xf>
    <xf numFmtId="0" fontId="9" fillId="0" borderId="103" xfId="33" applyFont="1" applyFill="1" applyBorder="1" applyAlignment="1"/>
    <xf numFmtId="172" fontId="9" fillId="0" borderId="109" xfId="33" applyNumberFormat="1" applyFont="1" applyFill="1" applyBorder="1" applyAlignment="1"/>
    <xf numFmtId="172" fontId="9" fillId="0" borderId="0" xfId="33" applyNumberFormat="1" applyFont="1" applyFill="1" applyBorder="1" applyAlignment="1"/>
    <xf numFmtId="172" fontId="9" fillId="0" borderId="111" xfId="33" applyNumberFormat="1" applyFont="1" applyFill="1" applyBorder="1" applyAlignment="1"/>
    <xf numFmtId="0" fontId="9" fillId="18" borderId="103" xfId="33" applyFont="1" applyFill="1" applyBorder="1" applyAlignment="1"/>
    <xf numFmtId="172" fontId="9" fillId="18" borderId="109" xfId="33" applyNumberFormat="1" applyFont="1" applyFill="1" applyBorder="1" applyAlignment="1"/>
    <xf numFmtId="172" fontId="9" fillId="18" borderId="0" xfId="33" applyNumberFormat="1" applyFont="1" applyFill="1" applyBorder="1" applyAlignment="1"/>
    <xf numFmtId="172" fontId="9" fillId="18" borderId="111" xfId="33" applyNumberFormat="1" applyFont="1" applyFill="1" applyBorder="1" applyAlignment="1"/>
    <xf numFmtId="0" fontId="9" fillId="0" borderId="112" xfId="33" applyFont="1" applyBorder="1" applyAlignment="1">
      <alignment horizontal="left"/>
    </xf>
    <xf numFmtId="0" fontId="9" fillId="0" borderId="113" xfId="33" applyFont="1" applyFill="1" applyBorder="1"/>
    <xf numFmtId="172" fontId="9" fillId="0" borderId="114" xfId="20" applyNumberFormat="1" applyFont="1" applyFill="1" applyBorder="1" applyAlignment="1"/>
    <xf numFmtId="172" fontId="9" fillId="0" borderId="115" xfId="20" applyNumberFormat="1" applyFont="1" applyFill="1" applyBorder="1" applyAlignment="1"/>
    <xf numFmtId="172" fontId="9" fillId="0" borderId="116" xfId="20" applyNumberFormat="1" applyFont="1" applyFill="1" applyBorder="1" applyAlignment="1"/>
    <xf numFmtId="0" fontId="9" fillId="0" borderId="0" xfId="33" applyFont="1" applyBorder="1"/>
    <xf numFmtId="0" fontId="9" fillId="0" borderId="117" xfId="33" applyFont="1" applyBorder="1" applyAlignment="1">
      <alignment horizontal="left"/>
    </xf>
    <xf numFmtId="0" fontId="9" fillId="0" borderId="118" xfId="33" applyFont="1" applyFill="1" applyBorder="1"/>
    <xf numFmtId="172" fontId="9" fillId="0" borderId="119" xfId="20" applyNumberFormat="1" applyFont="1" applyFill="1" applyBorder="1" applyAlignment="1"/>
    <xf numFmtId="172" fontId="9" fillId="0" borderId="120" xfId="20" applyNumberFormat="1" applyFont="1" applyFill="1" applyBorder="1" applyAlignment="1"/>
    <xf numFmtId="172" fontId="9" fillId="0" borderId="121" xfId="20" applyNumberFormat="1" applyFont="1" applyFill="1" applyBorder="1" applyAlignment="1"/>
    <xf numFmtId="0" fontId="9" fillId="0" borderId="0" xfId="33" applyFont="1" applyBorder="1" applyAlignment="1">
      <alignment horizontal="left"/>
    </xf>
    <xf numFmtId="0" fontId="9" fillId="0" borderId="0" xfId="33" applyFont="1" applyFill="1" applyBorder="1"/>
    <xf numFmtId="172" fontId="41" fillId="0" borderId="0" xfId="20" applyNumberFormat="1" applyFont="1" applyBorder="1" applyAlignment="1"/>
    <xf numFmtId="0" fontId="9" fillId="0" borderId="0" xfId="33" applyFont="1" applyFill="1"/>
    <xf numFmtId="0" fontId="9" fillId="0" borderId="0" xfId="33" applyFont="1" applyAlignment="1">
      <alignment horizontal="center"/>
    </xf>
    <xf numFmtId="0" fontId="72" fillId="0" borderId="0" xfId="33" applyFont="1" applyAlignment="1">
      <alignment horizontal="center"/>
    </xf>
    <xf numFmtId="0" fontId="9" fillId="0" borderId="0" xfId="33" applyFont="1" applyBorder="1" applyAlignment="1">
      <alignment horizontal="center"/>
    </xf>
    <xf numFmtId="0" fontId="9" fillId="0" borderId="0" xfId="33" applyFont="1" applyFill="1" applyAlignment="1">
      <alignment horizontal="center"/>
    </xf>
    <xf numFmtId="0" fontId="9" fillId="0" borderId="0" xfId="33" applyFont="1" applyFill="1" applyBorder="1" applyAlignment="1">
      <alignment horizontal="center"/>
    </xf>
    <xf numFmtId="172" fontId="9" fillId="0" borderId="114" xfId="20" applyNumberFormat="1" applyFont="1" applyBorder="1" applyAlignment="1"/>
    <xf numFmtId="172" fontId="9" fillId="0" borderId="115" xfId="20" applyNumberFormat="1" applyFont="1" applyBorder="1" applyAlignment="1"/>
    <xf numFmtId="172" fontId="9" fillId="0" borderId="116" xfId="20" applyNumberFormat="1" applyFont="1" applyBorder="1" applyAlignment="1"/>
    <xf numFmtId="172" fontId="9" fillId="0" borderId="0" xfId="20" applyNumberFormat="1" applyFont="1" applyFill="1" applyBorder="1" applyAlignment="1"/>
    <xf numFmtId="0" fontId="34" fillId="0" borderId="0" xfId="33" applyFont="1" applyBorder="1"/>
    <xf numFmtId="172" fontId="9" fillId="0" borderId="119" xfId="20" applyNumberFormat="1" applyFont="1" applyBorder="1" applyAlignment="1"/>
    <xf numFmtId="172" fontId="9" fillId="0" borderId="120" xfId="20" applyNumberFormat="1" applyFont="1" applyBorder="1" applyAlignment="1"/>
    <xf numFmtId="172" fontId="9" fillId="0" borderId="121" xfId="20" applyNumberFormat="1" applyFont="1" applyBorder="1" applyAlignment="1"/>
    <xf numFmtId="0" fontId="34" fillId="0" borderId="0" xfId="33" applyFont="1" applyFill="1" applyBorder="1" applyAlignment="1">
      <alignment horizontal="center"/>
    </xf>
    <xf numFmtId="0" fontId="34" fillId="0" borderId="0" xfId="33" applyFont="1" applyAlignment="1">
      <alignment horizontal="center"/>
    </xf>
    <xf numFmtId="0" fontId="34" fillId="0" borderId="0" xfId="33" applyFont="1" applyBorder="1" applyAlignment="1">
      <alignment horizontal="center"/>
    </xf>
    <xf numFmtId="0" fontId="9" fillId="0" borderId="0" xfId="33" applyFont="1" applyFill="1" applyAlignment="1"/>
    <xf numFmtId="0" fontId="9" fillId="18" borderId="0" xfId="33" applyFont="1" applyFill="1" applyAlignment="1"/>
    <xf numFmtId="0" fontId="9" fillId="0" borderId="115" xfId="33" applyFont="1" applyBorder="1" applyAlignment="1">
      <alignment horizontal="left"/>
    </xf>
    <xf numFmtId="0" fontId="9" fillId="0" borderId="115" xfId="33" applyFont="1" applyFill="1" applyBorder="1"/>
    <xf numFmtId="172" fontId="9" fillId="0" borderId="125" xfId="20" applyNumberFormat="1" applyFont="1" applyFill="1" applyBorder="1" applyAlignment="1"/>
    <xf numFmtId="172" fontId="9" fillId="0" borderId="115" xfId="20" applyNumberFormat="1" applyFont="1" applyFill="1" applyBorder="1" applyAlignment="1">
      <alignment horizontal="right"/>
    </xf>
    <xf numFmtId="0" fontId="73" fillId="0" borderId="0" xfId="32" applyFont="1" applyFill="1" applyAlignment="1"/>
    <xf numFmtId="0" fontId="34" fillId="0" borderId="0" xfId="32" applyFont="1"/>
    <xf numFmtId="0" fontId="34" fillId="0" borderId="0" xfId="32" applyFont="1" applyFill="1"/>
    <xf numFmtId="0" fontId="73" fillId="0" borderId="0" xfId="32" applyFont="1" applyFill="1" applyAlignment="1">
      <alignment horizontal="center"/>
    </xf>
    <xf numFmtId="0" fontId="70" fillId="0" borderId="0" xfId="32" applyFont="1" applyFill="1"/>
    <xf numFmtId="0" fontId="34" fillId="0" borderId="126" xfId="32" applyFont="1" applyBorder="1" applyAlignment="1">
      <alignment vertical="center" wrapText="1"/>
    </xf>
    <xf numFmtId="0" fontId="37" fillId="0" borderId="0" xfId="32" applyFont="1" applyFill="1"/>
    <xf numFmtId="0" fontId="34" fillId="0" borderId="0" xfId="32" applyFont="1" applyFill="1" applyAlignment="1"/>
    <xf numFmtId="0" fontId="37" fillId="0" borderId="0" xfId="32" applyFont="1" applyFill="1" applyAlignment="1">
      <alignment horizontal="center"/>
    </xf>
    <xf numFmtId="172" fontId="72" fillId="0" borderId="0" xfId="32" applyNumberFormat="1" applyFont="1" applyFill="1" applyBorder="1" applyAlignment="1"/>
    <xf numFmtId="172" fontId="72" fillId="0" borderId="0" xfId="32" applyNumberFormat="1" applyFont="1" applyFill="1" applyBorder="1" applyAlignment="1">
      <alignment horizontal="center"/>
    </xf>
    <xf numFmtId="172" fontId="72" fillId="0" borderId="111" xfId="32" applyNumberFormat="1" applyFont="1" applyFill="1" applyBorder="1" applyAlignment="1">
      <alignment horizontal="center"/>
    </xf>
    <xf numFmtId="172" fontId="72" fillId="0" borderId="132" xfId="32" applyNumberFormat="1" applyFont="1" applyFill="1" applyBorder="1" applyAlignment="1">
      <alignment horizontal="center"/>
    </xf>
    <xf numFmtId="0" fontId="34" fillId="0" borderId="0" xfId="32" applyFont="1" applyFill="1" applyAlignment="1">
      <alignment horizontal="center"/>
    </xf>
    <xf numFmtId="172" fontId="72" fillId="18" borderId="0" xfId="32" applyNumberFormat="1" applyFont="1" applyFill="1" applyBorder="1" applyAlignment="1"/>
    <xf numFmtId="172" fontId="74" fillId="0" borderId="0" xfId="32" applyNumberFormat="1" applyFont="1" applyFill="1" applyBorder="1" applyAlignment="1"/>
    <xf numFmtId="172" fontId="74" fillId="0" borderId="111" xfId="32" applyNumberFormat="1" applyFont="1" applyFill="1" applyBorder="1" applyAlignment="1"/>
    <xf numFmtId="0" fontId="9" fillId="0" borderId="134" xfId="32" applyFont="1" applyBorder="1" applyAlignment="1">
      <alignment horizontal="center"/>
    </xf>
    <xf numFmtId="0" fontId="9" fillId="0" borderId="134" xfId="32" applyFont="1" applyBorder="1" applyAlignment="1">
      <alignment horizontal="left"/>
    </xf>
    <xf numFmtId="0" fontId="9" fillId="0" borderId="0" xfId="32" applyFont="1" applyFill="1" applyBorder="1"/>
    <xf numFmtId="172" fontId="9" fillId="0" borderId="134" xfId="21" applyNumberFormat="1" applyFont="1" applyBorder="1" applyAlignment="1"/>
    <xf numFmtId="172" fontId="9" fillId="0" borderId="0" xfId="32" applyNumberFormat="1" applyFont="1" applyBorder="1"/>
    <xf numFmtId="0" fontId="9" fillId="0" borderId="0" xfId="32" applyFont="1" applyBorder="1"/>
    <xf numFmtId="0" fontId="9" fillId="0" borderId="134" xfId="32" applyFont="1" applyFill="1" applyBorder="1" applyAlignment="1">
      <alignment horizontal="center"/>
    </xf>
    <xf numFmtId="0" fontId="9" fillId="0" borderId="134" xfId="32" applyFont="1" applyFill="1" applyBorder="1" applyAlignment="1">
      <alignment horizontal="left"/>
    </xf>
    <xf numFmtId="172" fontId="9" fillId="0" borderId="134" xfId="21" applyNumberFormat="1" applyFont="1" applyFill="1" applyBorder="1" applyAlignment="1"/>
    <xf numFmtId="0" fontId="9" fillId="0" borderId="135" xfId="32" applyFont="1" applyFill="1" applyBorder="1" applyAlignment="1">
      <alignment horizontal="center"/>
    </xf>
    <xf numFmtId="0" fontId="9" fillId="0" borderId="135" xfId="32" applyFont="1" applyFill="1" applyBorder="1" applyAlignment="1">
      <alignment horizontal="left"/>
    </xf>
    <xf numFmtId="0" fontId="9" fillId="0" borderId="134" xfId="32" applyFont="1" applyFill="1" applyBorder="1"/>
    <xf numFmtId="0" fontId="34" fillId="0" borderId="0" xfId="32" applyFont="1" applyBorder="1" applyAlignment="1">
      <alignment horizontal="center"/>
    </xf>
    <xf numFmtId="0" fontId="34" fillId="0" borderId="0" xfId="32" applyFont="1" applyBorder="1" applyAlignment="1">
      <alignment horizontal="left"/>
    </xf>
    <xf numFmtId="0" fontId="34" fillId="0" borderId="0" xfId="32" applyFont="1" applyFill="1" applyBorder="1"/>
    <xf numFmtId="172" fontId="72" fillId="0" borderId="0" xfId="21" applyNumberFormat="1" applyFont="1" applyBorder="1" applyAlignment="1"/>
    <xf numFmtId="0" fontId="34" fillId="0" borderId="0" xfId="32" applyFont="1" applyBorder="1"/>
    <xf numFmtId="172" fontId="74" fillId="0" borderId="0" xfId="21" applyNumberFormat="1" applyFont="1" applyBorder="1" applyAlignment="1"/>
    <xf numFmtId="172" fontId="34" fillId="0" borderId="0" xfId="32" applyNumberFormat="1" applyFont="1" applyBorder="1"/>
    <xf numFmtId="0" fontId="69" fillId="0" borderId="0" xfId="32" applyFont="1" applyFill="1" applyBorder="1" applyAlignment="1"/>
    <xf numFmtId="0" fontId="34" fillId="0" borderId="8" xfId="32" applyFont="1" applyBorder="1" applyAlignment="1">
      <alignment horizontal="center" vertical="center" wrapText="1"/>
    </xf>
    <xf numFmtId="0" fontId="34" fillId="0" borderId="0" xfId="32" applyFont="1" applyAlignment="1">
      <alignment horizontal="center"/>
    </xf>
    <xf numFmtId="172" fontId="72" fillId="0" borderId="8" xfId="32" applyNumberFormat="1" applyFont="1" applyFill="1" applyBorder="1" applyAlignment="1">
      <alignment vertical="center"/>
    </xf>
    <xf numFmtId="0" fontId="34" fillId="0" borderId="8" xfId="32" applyFont="1" applyBorder="1"/>
    <xf numFmtId="0" fontId="73" fillId="0" borderId="0" xfId="32" applyFont="1" applyBorder="1" applyAlignment="1">
      <alignment vertical="center"/>
    </xf>
    <xf numFmtId="0" fontId="34" fillId="0" borderId="0" xfId="32" applyFont="1" applyFill="1" applyBorder="1" applyAlignment="1">
      <alignment horizontal="center"/>
    </xf>
    <xf numFmtId="0" fontId="75" fillId="0" borderId="0" xfId="33" applyFont="1"/>
    <xf numFmtId="172" fontId="72" fillId="18" borderId="136" xfId="32" applyNumberFormat="1" applyFont="1" applyFill="1" applyBorder="1" applyAlignment="1"/>
    <xf numFmtId="0" fontId="9" fillId="0" borderId="137" xfId="32" applyFont="1" applyFill="1" applyBorder="1" applyAlignment="1"/>
    <xf numFmtId="172" fontId="9" fillId="0" borderId="134" xfId="32" applyNumberFormat="1" applyFont="1" applyFill="1" applyBorder="1" applyAlignment="1"/>
    <xf numFmtId="0" fontId="9" fillId="0" borderId="0" xfId="32" applyFont="1" applyBorder="1" applyAlignment="1"/>
    <xf numFmtId="0" fontId="9" fillId="0" borderId="0" xfId="32" applyFont="1" applyAlignment="1">
      <alignment horizontal="center"/>
    </xf>
    <xf numFmtId="0" fontId="9" fillId="0" borderId="0" xfId="32" applyFont="1" applyFill="1" applyBorder="1" applyAlignment="1">
      <alignment horizontal="center"/>
    </xf>
    <xf numFmtId="3" fontId="9" fillId="0" borderId="0" xfId="33" applyNumberFormat="1" applyFont="1" applyFill="1" applyBorder="1" applyAlignment="1">
      <alignment horizontal="center"/>
    </xf>
    <xf numFmtId="0" fontId="10" fillId="0" borderId="0" xfId="33" applyFont="1"/>
    <xf numFmtId="0" fontId="10" fillId="0" borderId="0" xfId="32" applyFont="1" applyBorder="1" applyAlignment="1"/>
    <xf numFmtId="0" fontId="9" fillId="0" borderId="0" xfId="32" applyFont="1" applyBorder="1" applyAlignment="1">
      <alignment horizontal="center"/>
    </xf>
    <xf numFmtId="0" fontId="34" fillId="0" borderId="0" xfId="32" applyFont="1" applyFill="1" applyBorder="1" applyAlignment="1"/>
    <xf numFmtId="0" fontId="34" fillId="0" borderId="0" xfId="32" applyFont="1" applyFill="1" applyBorder="1" applyAlignment="1">
      <alignment horizontal="left"/>
    </xf>
    <xf numFmtId="0" fontId="23" fillId="0" borderId="0" xfId="32" applyFont="1" applyFill="1" applyBorder="1" applyAlignment="1"/>
    <xf numFmtId="0" fontId="70" fillId="0" borderId="0" xfId="35" applyFont="1" applyFill="1" applyAlignment="1">
      <alignment horizontal="center"/>
    </xf>
    <xf numFmtId="0" fontId="34" fillId="0" borderId="0" xfId="35" applyFont="1"/>
    <xf numFmtId="0" fontId="57" fillId="0" borderId="0" xfId="35" applyFont="1" applyFill="1" applyAlignment="1"/>
    <xf numFmtId="0" fontId="70" fillId="0" borderId="0" xfId="35" applyFont="1" applyFill="1" applyAlignment="1"/>
    <xf numFmtId="0" fontId="70" fillId="0" borderId="0" xfId="35" applyFont="1" applyFill="1" applyBorder="1" applyAlignment="1"/>
    <xf numFmtId="0" fontId="9" fillId="0" borderId="0" xfId="35" applyFont="1" applyFill="1"/>
    <xf numFmtId="0" fontId="9" fillId="0" borderId="0" xfId="35" applyFont="1" applyFill="1" applyBorder="1" applyAlignment="1">
      <alignment horizontal="center"/>
    </xf>
    <xf numFmtId="0" fontId="9" fillId="0" borderId="0" xfId="35" applyFont="1"/>
    <xf numFmtId="0" fontId="10" fillId="0" borderId="0" xfId="35" applyFont="1" applyFill="1" applyBorder="1"/>
    <xf numFmtId="0" fontId="9" fillId="0" borderId="111" xfId="35" applyFont="1" applyFill="1" applyBorder="1" applyAlignment="1">
      <alignment horizontal="center" vertical="center" wrapText="1"/>
    </xf>
    <xf numFmtId="0" fontId="9" fillId="0" borderId="0" xfId="35" applyFont="1" applyFill="1" applyBorder="1" applyAlignment="1">
      <alignment horizontal="center" vertical="center" wrapText="1"/>
    </xf>
    <xf numFmtId="0" fontId="9" fillId="0" borderId="99" xfId="35" applyFont="1" applyBorder="1" applyAlignment="1">
      <alignment horizontal="right"/>
    </xf>
    <xf numFmtId="173" fontId="41" fillId="0" borderId="134" xfId="23" applyNumberFormat="1" applyFont="1" applyBorder="1" applyAlignment="1">
      <alignment horizontal="right"/>
    </xf>
    <xf numFmtId="0" fontId="9" fillId="0" borderId="134" xfId="23" applyNumberFormat="1" applyFont="1" applyBorder="1" applyAlignment="1">
      <alignment horizontal="right"/>
    </xf>
    <xf numFmtId="0" fontId="9" fillId="0" borderId="0" xfId="35" applyNumberFormat="1" applyFont="1" applyFill="1" applyBorder="1" applyAlignment="1">
      <alignment horizontal="right"/>
    </xf>
    <xf numFmtId="172" fontId="41" fillId="0" borderId="141" xfId="23" applyNumberFormat="1" applyFont="1" applyBorder="1" applyAlignment="1"/>
    <xf numFmtId="0" fontId="9" fillId="0" borderId="0" xfId="35" applyFont="1" applyFill="1" applyBorder="1" applyAlignment="1">
      <alignment horizontal="right"/>
    </xf>
    <xf numFmtId="0" fontId="34" fillId="0" borderId="0" xfId="35" applyFont="1" applyFill="1" applyBorder="1" applyAlignment="1">
      <alignment horizontal="right"/>
    </xf>
    <xf numFmtId="0" fontId="9" fillId="18" borderId="0" xfId="35" applyFont="1" applyFill="1" applyAlignment="1"/>
    <xf numFmtId="0" fontId="10" fillId="0" borderId="0" xfId="35" applyFont="1" applyFill="1" applyAlignment="1"/>
    <xf numFmtId="172" fontId="9" fillId="18" borderId="134" xfId="23" applyNumberFormat="1" applyFont="1" applyFill="1" applyBorder="1" applyAlignment="1"/>
    <xf numFmtId="0" fontId="9" fillId="18" borderId="0" xfId="35" applyNumberFormat="1" applyFont="1" applyFill="1" applyBorder="1" applyAlignment="1"/>
    <xf numFmtId="3" fontId="9" fillId="0" borderId="0" xfId="35" applyNumberFormat="1" applyFont="1" applyAlignment="1"/>
    <xf numFmtId="172" fontId="34" fillId="0" borderId="0" xfId="35" applyNumberFormat="1" applyFont="1" applyAlignment="1"/>
    <xf numFmtId="0" fontId="34" fillId="0" borderId="0" xfId="35" applyFont="1" applyAlignment="1"/>
    <xf numFmtId="0" fontId="9" fillId="0" borderId="0" xfId="35" applyFont="1" applyFill="1" applyAlignment="1"/>
    <xf numFmtId="0" fontId="10" fillId="0" borderId="0" xfId="35" applyFont="1" applyFill="1"/>
    <xf numFmtId="173" fontId="9" fillId="0" borderId="0" xfId="35" applyNumberFormat="1" applyFont="1" applyFill="1" applyBorder="1" applyAlignment="1"/>
    <xf numFmtId="174" fontId="9" fillId="0" borderId="0" xfId="35" applyNumberFormat="1" applyFont="1" applyFill="1" applyBorder="1" applyAlignment="1"/>
    <xf numFmtId="172" fontId="9" fillId="0" borderId="0" xfId="35" applyNumberFormat="1" applyFont="1" applyFill="1" applyBorder="1" applyAlignment="1"/>
    <xf numFmtId="175" fontId="9" fillId="0" borderId="0" xfId="35" applyNumberFormat="1" applyFont="1" applyFill="1" applyBorder="1" applyAlignment="1"/>
    <xf numFmtId="172" fontId="41" fillId="0" borderId="0" xfId="35" applyNumberFormat="1" applyFont="1" applyFill="1" applyBorder="1" applyAlignment="1"/>
    <xf numFmtId="0" fontId="34" fillId="0" borderId="0" xfId="35" applyFont="1" applyFill="1"/>
    <xf numFmtId="0" fontId="9" fillId="0" borderId="99" xfId="35" applyFont="1" applyBorder="1"/>
    <xf numFmtId="0" fontId="9" fillId="0" borderId="99" xfId="35" applyFont="1" applyBorder="1" applyAlignment="1">
      <alignment horizontal="left"/>
    </xf>
    <xf numFmtId="0" fontId="9" fillId="0" borderId="0" xfId="35" applyFont="1" applyFill="1" applyBorder="1"/>
    <xf numFmtId="1" fontId="9" fillId="0" borderId="142" xfId="50" applyNumberFormat="1" applyFont="1" applyFill="1" applyBorder="1"/>
    <xf numFmtId="1" fontId="9" fillId="0" borderId="134" xfId="50" applyNumberFormat="1" applyFont="1" applyFill="1" applyBorder="1"/>
    <xf numFmtId="0" fontId="9" fillId="0" borderId="137" xfId="23" applyNumberFormat="1" applyFont="1" applyFill="1" applyBorder="1" applyAlignment="1"/>
    <xf numFmtId="172" fontId="9" fillId="0" borderId="134" xfId="23" applyNumberFormat="1" applyFont="1" applyBorder="1" applyAlignment="1"/>
    <xf numFmtId="0" fontId="9" fillId="0" borderId="134" xfId="23" applyNumberFormat="1" applyFont="1" applyFill="1" applyBorder="1" applyAlignment="1"/>
    <xf numFmtId="3" fontId="9" fillId="0" borderId="0" xfId="35" applyNumberFormat="1" applyFont="1" applyBorder="1"/>
    <xf numFmtId="3" fontId="34" fillId="0" borderId="0" xfId="35" applyNumberFormat="1" applyFont="1" applyBorder="1"/>
    <xf numFmtId="0" fontId="34" fillId="0" borderId="0" xfId="35" applyFont="1" applyBorder="1"/>
    <xf numFmtId="0" fontId="9" fillId="0" borderId="0" xfId="35" applyFont="1" applyBorder="1"/>
    <xf numFmtId="0" fontId="9" fillId="0" borderId="0" xfId="35" applyFont="1" applyBorder="1" applyAlignment="1">
      <alignment horizontal="right"/>
    </xf>
    <xf numFmtId="0" fontId="9" fillId="0" borderId="0" xfId="35" applyFont="1" applyBorder="1" applyAlignment="1">
      <alignment horizontal="left"/>
    </xf>
    <xf numFmtId="0" fontId="41" fillId="0" borderId="0" xfId="23" applyNumberFormat="1" applyFont="1" applyBorder="1" applyAlignment="1"/>
    <xf numFmtId="0" fontId="41" fillId="0" borderId="0" xfId="23" applyNumberFormat="1" applyFont="1" applyFill="1" applyBorder="1" applyAlignment="1"/>
    <xf numFmtId="172" fontId="41" fillId="0" borderId="0" xfId="23" applyNumberFormat="1" applyFont="1" applyBorder="1" applyAlignment="1"/>
    <xf numFmtId="173" fontId="41" fillId="0" borderId="0" xfId="23" applyNumberFormat="1" applyFont="1" applyBorder="1" applyAlignment="1"/>
    <xf numFmtId="174" fontId="41" fillId="0" borderId="0" xfId="23" applyNumberFormat="1" applyFont="1" applyBorder="1" applyAlignment="1"/>
    <xf numFmtId="172" fontId="41" fillId="0" borderId="0" xfId="23" applyNumberFormat="1" applyFont="1" applyFill="1" applyBorder="1" applyAlignment="1"/>
    <xf numFmtId="175" fontId="41" fillId="0" borderId="0" xfId="23" applyNumberFormat="1" applyFont="1" applyBorder="1" applyAlignment="1"/>
    <xf numFmtId="0" fontId="71" fillId="0" borderId="0" xfId="35" applyFont="1"/>
    <xf numFmtId="172" fontId="9" fillId="0" borderId="0" xfId="23" applyNumberFormat="1" applyFont="1" applyFill="1" applyBorder="1" applyAlignment="1"/>
    <xf numFmtId="0" fontId="9" fillId="0" borderId="109" xfId="35" applyFont="1" applyFill="1" applyBorder="1" applyAlignment="1">
      <alignment horizontal="center" vertical="center" wrapText="1"/>
    </xf>
    <xf numFmtId="0" fontId="34" fillId="0" borderId="0" xfId="35" applyFont="1" applyFill="1" applyBorder="1"/>
    <xf numFmtId="173" fontId="41" fillId="0" borderId="134" xfId="23" applyNumberFormat="1" applyFont="1" applyBorder="1" applyAlignment="1"/>
    <xf numFmtId="173" fontId="9" fillId="0" borderId="134" xfId="23" applyNumberFormat="1" applyFont="1" applyBorder="1" applyAlignment="1">
      <alignment horizontal="center"/>
    </xf>
    <xf numFmtId="0" fontId="9" fillId="0" borderId="0" xfId="35" applyNumberFormat="1" applyFont="1" applyFill="1" applyBorder="1" applyAlignment="1"/>
    <xf numFmtId="172" fontId="9" fillId="0" borderId="0" xfId="35" applyNumberFormat="1" applyFont="1" applyBorder="1"/>
    <xf numFmtId="172" fontId="41" fillId="0" borderId="141" xfId="23" applyNumberFormat="1" applyFont="1" applyFill="1" applyBorder="1" applyAlignment="1"/>
    <xf numFmtId="0" fontId="28" fillId="0" borderId="0" xfId="50" applyFont="1" applyBorder="1"/>
    <xf numFmtId="1" fontId="9" fillId="0" borderId="0" xfId="35" applyNumberFormat="1" applyFont="1" applyBorder="1"/>
    <xf numFmtId="172" fontId="9" fillId="0" borderId="0" xfId="23" applyNumberFormat="1" applyFont="1" applyBorder="1" applyAlignment="1"/>
    <xf numFmtId="0" fontId="9" fillId="0" borderId="0" xfId="23" applyNumberFormat="1" applyFont="1" applyFill="1" applyBorder="1" applyAlignment="1"/>
    <xf numFmtId="172" fontId="74" fillId="0" borderId="0" xfId="23" applyNumberFormat="1" applyFont="1" applyBorder="1" applyAlignment="1"/>
    <xf numFmtId="0" fontId="9" fillId="0" borderId="0" xfId="35" applyFont="1" applyAlignment="1">
      <alignment horizontal="center"/>
    </xf>
    <xf numFmtId="0" fontId="9" fillId="0" borderId="0" xfId="35" applyFont="1" applyBorder="1" applyAlignment="1">
      <alignment horizontal="center"/>
    </xf>
    <xf numFmtId="0" fontId="34" fillId="0" borderId="0" xfId="35" applyFont="1" applyAlignment="1">
      <alignment horizontal="center"/>
    </xf>
    <xf numFmtId="0" fontId="34" fillId="0" borderId="0" xfId="35" applyFont="1" applyFill="1" applyBorder="1" applyAlignment="1">
      <alignment horizontal="center"/>
    </xf>
    <xf numFmtId="0" fontId="34" fillId="0" borderId="0" xfId="35" applyFont="1" applyBorder="1" applyAlignment="1">
      <alignment horizontal="center"/>
    </xf>
    <xf numFmtId="0" fontId="42" fillId="0" borderId="0" xfId="33" applyFont="1" applyFill="1" applyAlignment="1">
      <alignment vertical="center"/>
    </xf>
    <xf numFmtId="0" fontId="72" fillId="0" borderId="0" xfId="33" applyFont="1" applyAlignment="1">
      <alignment vertical="center"/>
    </xf>
    <xf numFmtId="0" fontId="42" fillId="0" borderId="0" xfId="33" applyFont="1" applyFill="1"/>
    <xf numFmtId="0" fontId="72" fillId="0" borderId="148" xfId="33" applyFont="1" applyBorder="1" applyAlignment="1">
      <alignment horizontal="center" vertical="center" wrapText="1"/>
    </xf>
    <xf numFmtId="0" fontId="72" fillId="0" borderId="0" xfId="33" applyFont="1" applyFill="1" applyAlignment="1"/>
    <xf numFmtId="172" fontId="72" fillId="0" borderId="0" xfId="33" applyNumberFormat="1" applyFont="1" applyFill="1" applyBorder="1" applyAlignment="1"/>
    <xf numFmtId="0" fontId="72" fillId="19" borderId="8" xfId="33" applyFont="1" applyFill="1" applyBorder="1" applyAlignment="1">
      <alignment horizontal="center" vertical="center"/>
    </xf>
    <xf numFmtId="172" fontId="72" fillId="19" borderId="8" xfId="51" applyNumberFormat="1" applyFont="1" applyFill="1" applyBorder="1" applyAlignment="1">
      <alignment horizontal="center" vertical="center"/>
    </xf>
    <xf numFmtId="0" fontId="9" fillId="0" borderId="8" xfId="33" applyFont="1" applyFill="1" applyBorder="1"/>
    <xf numFmtId="0" fontId="9" fillId="0" borderId="8" xfId="33" applyFont="1" applyFill="1" applyBorder="1" applyAlignment="1"/>
    <xf numFmtId="0" fontId="9" fillId="0" borderId="8" xfId="33" applyFont="1" applyFill="1" applyBorder="1" applyAlignment="1">
      <alignment horizontal="center" vertical="center"/>
    </xf>
    <xf numFmtId="0" fontId="9" fillId="0" borderId="8" xfId="33" applyNumberFormat="1" applyFont="1" applyFill="1" applyBorder="1" applyAlignment="1">
      <alignment horizontal="center" vertical="center"/>
    </xf>
    <xf numFmtId="172" fontId="9" fillId="0" borderId="8" xfId="33" applyNumberFormat="1" applyFont="1" applyFill="1" applyBorder="1" applyAlignment="1">
      <alignment horizontal="center" vertical="center"/>
    </xf>
    <xf numFmtId="172" fontId="9" fillId="0" borderId="8" xfId="51" applyNumberFormat="1" applyFont="1" applyFill="1" applyBorder="1" applyAlignment="1"/>
    <xf numFmtId="172" fontId="9" fillId="0" borderId="8" xfId="51" applyNumberFormat="1" applyFont="1" applyFill="1" applyBorder="1" applyAlignment="1">
      <alignment horizontal="center" vertical="center"/>
    </xf>
    <xf numFmtId="0" fontId="9" fillId="0" borderId="8" xfId="33" applyFont="1" applyFill="1" applyBorder="1" applyAlignment="1">
      <alignment horizontal="left"/>
    </xf>
    <xf numFmtId="0" fontId="10" fillId="4" borderId="0" xfId="0" applyFont="1" applyFill="1" applyBorder="1" applyAlignment="1">
      <alignment horizontal="center" vertical="center" textRotation="90"/>
    </xf>
    <xf numFmtId="0" fontId="8" fillId="2" borderId="0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center" textRotation="90"/>
    </xf>
    <xf numFmtId="0" fontId="10" fillId="6" borderId="0" xfId="0" applyFont="1" applyFill="1" applyBorder="1" applyAlignment="1">
      <alignment horizontal="center" vertical="center" textRotation="90"/>
    </xf>
    <xf numFmtId="16" fontId="20" fillId="0" borderId="0" xfId="0" quotePrefix="1" applyNumberFormat="1" applyFont="1" applyFill="1" applyBorder="1" applyAlignment="1">
      <alignment horizontal="center" vertical="center" textRotation="90"/>
    </xf>
    <xf numFmtId="0" fontId="20" fillId="0" borderId="0" xfId="0" quotePrefix="1" applyFont="1" applyFill="1" applyBorder="1" applyAlignment="1">
      <alignment horizontal="center" vertical="center" textRotation="90"/>
    </xf>
    <xf numFmtId="0" fontId="10" fillId="7" borderId="0" xfId="0" applyFont="1" applyFill="1" applyBorder="1" applyAlignment="1">
      <alignment horizontal="center" vertical="center" textRotation="90"/>
    </xf>
    <xf numFmtId="0" fontId="20" fillId="7" borderId="0" xfId="0" quotePrefix="1" applyFont="1" applyFill="1" applyBorder="1" applyAlignment="1">
      <alignment horizontal="center" vertical="center" textRotation="90"/>
    </xf>
    <xf numFmtId="0" fontId="21" fillId="0" borderId="0" xfId="0" applyFont="1" applyFill="1" applyBorder="1" applyAlignment="1">
      <alignment horizontal="center"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1" fontId="36" fillId="8" borderId="2" xfId="12" applyNumberFormat="1" applyFont="1" applyFill="1" applyBorder="1" applyAlignment="1">
      <alignment horizontal="center" vertical="center"/>
    </xf>
    <xf numFmtId="1" fontId="36" fillId="8" borderId="3" xfId="12" applyNumberFormat="1" applyFont="1" applyFill="1" applyBorder="1" applyAlignment="1">
      <alignment horizontal="center" vertical="center"/>
    </xf>
    <xf numFmtId="1" fontId="36" fillId="8" borderId="4" xfId="12" applyNumberFormat="1" applyFont="1" applyFill="1" applyBorder="1" applyAlignment="1">
      <alignment horizontal="center" vertical="center"/>
    </xf>
    <xf numFmtId="1" fontId="36" fillId="8" borderId="5" xfId="12" applyNumberFormat="1" applyFont="1" applyFill="1" applyBorder="1" applyAlignment="1">
      <alignment horizontal="center" vertical="center"/>
    </xf>
    <xf numFmtId="1" fontId="36" fillId="8" borderId="6" xfId="12" applyNumberFormat="1" applyFont="1" applyFill="1" applyBorder="1" applyAlignment="1">
      <alignment horizontal="center" vertical="center"/>
    </xf>
    <xf numFmtId="1" fontId="36" fillId="8" borderId="7" xfId="12" applyNumberFormat="1" applyFont="1" applyFill="1" applyBorder="1" applyAlignment="1">
      <alignment horizontal="center" vertical="center"/>
    </xf>
    <xf numFmtId="1" fontId="36" fillId="9" borderId="8" xfId="12" applyNumberFormat="1" applyFont="1" applyFill="1" applyBorder="1" applyAlignment="1">
      <alignment horizontal="center" vertical="center" wrapText="1"/>
    </xf>
    <xf numFmtId="1" fontId="36" fillId="8" borderId="2" xfId="12" applyNumberFormat="1" applyFont="1" applyFill="1" applyBorder="1" applyAlignment="1">
      <alignment horizontal="center" vertical="center" wrapText="1"/>
    </xf>
    <xf numFmtId="1" fontId="36" fillId="8" borderId="3" xfId="12" applyNumberFormat="1" applyFont="1" applyFill="1" applyBorder="1" applyAlignment="1">
      <alignment horizontal="center" vertical="center" wrapText="1"/>
    </xf>
    <xf numFmtId="1" fontId="36" fillId="8" borderId="4" xfId="12" applyNumberFormat="1" applyFont="1" applyFill="1" applyBorder="1" applyAlignment="1">
      <alignment horizontal="center" vertical="center" wrapText="1"/>
    </xf>
    <xf numFmtId="1" fontId="36" fillId="8" borderId="2" xfId="12" applyNumberFormat="1" applyFont="1" applyFill="1" applyBorder="1" applyAlignment="1">
      <alignment horizontal="center"/>
    </xf>
    <xf numFmtId="1" fontId="36" fillId="8" borderId="3" xfId="12" applyNumberFormat="1" applyFont="1" applyFill="1" applyBorder="1" applyAlignment="1">
      <alignment horizontal="center"/>
    </xf>
    <xf numFmtId="1" fontId="36" fillId="8" borderId="4" xfId="12" applyNumberFormat="1" applyFont="1" applyFill="1" applyBorder="1" applyAlignment="1">
      <alignment horizontal="center"/>
    </xf>
    <xf numFmtId="1" fontId="36" fillId="8" borderId="9" xfId="12" applyNumberFormat="1" applyFont="1" applyFill="1" applyBorder="1" applyAlignment="1">
      <alignment horizontal="center" vertical="center" wrapText="1"/>
    </xf>
    <xf numFmtId="1" fontId="36" fillId="8" borderId="11" xfId="12" applyNumberFormat="1" applyFont="1" applyFill="1" applyBorder="1" applyAlignment="1">
      <alignment horizontal="center" vertical="center" wrapText="1"/>
    </xf>
    <xf numFmtId="1" fontId="38" fillId="8" borderId="2" xfId="12" applyNumberFormat="1" applyFont="1" applyFill="1" applyBorder="1" applyAlignment="1">
      <alignment horizontal="center" vertical="center"/>
    </xf>
    <xf numFmtId="1" fontId="38" fillId="8" borderId="4" xfId="12" applyNumberFormat="1" applyFont="1" applyFill="1" applyBorder="1" applyAlignment="1">
      <alignment horizontal="center" vertical="center"/>
    </xf>
    <xf numFmtId="1" fontId="38" fillId="8" borderId="3" xfId="12" applyNumberFormat="1" applyFont="1" applyFill="1" applyBorder="1" applyAlignment="1">
      <alignment horizontal="center" vertical="center"/>
    </xf>
    <xf numFmtId="1" fontId="38" fillId="8" borderId="5" xfId="12" applyNumberFormat="1" applyFont="1" applyFill="1" applyBorder="1" applyAlignment="1">
      <alignment horizontal="center" vertical="center"/>
    </xf>
    <xf numFmtId="1" fontId="38" fillId="8" borderId="6" xfId="12" applyNumberFormat="1" applyFont="1" applyFill="1" applyBorder="1" applyAlignment="1">
      <alignment horizontal="center" vertical="center"/>
    </xf>
    <xf numFmtId="1" fontId="38" fillId="8" borderId="7" xfId="12" applyNumberFormat="1" applyFont="1" applyFill="1" applyBorder="1" applyAlignment="1">
      <alignment horizontal="center" vertical="center"/>
    </xf>
    <xf numFmtId="1" fontId="38" fillId="8" borderId="2" xfId="12" applyNumberFormat="1" applyFont="1" applyFill="1" applyBorder="1" applyAlignment="1">
      <alignment horizontal="center" vertical="center" wrapText="1"/>
    </xf>
    <xf numFmtId="1" fontId="38" fillId="8" borderId="3" xfId="12" applyNumberFormat="1" applyFont="1" applyFill="1" applyBorder="1" applyAlignment="1">
      <alignment horizontal="center" vertical="center" wrapText="1"/>
    </xf>
    <xf numFmtId="1" fontId="38" fillId="8" borderId="4" xfId="12" applyNumberFormat="1" applyFont="1" applyFill="1" applyBorder="1" applyAlignment="1">
      <alignment horizontal="center" vertical="center" wrapText="1"/>
    </xf>
    <xf numFmtId="1" fontId="38" fillId="8" borderId="9" xfId="12" applyNumberFormat="1" applyFont="1" applyFill="1" applyBorder="1" applyAlignment="1">
      <alignment horizontal="center" vertical="center" wrapText="1"/>
    </xf>
    <xf numFmtId="1" fontId="38" fillId="8" borderId="11" xfId="12" applyNumberFormat="1" applyFont="1" applyFill="1" applyBorder="1" applyAlignment="1">
      <alignment horizontal="center" vertical="center" wrapText="1"/>
    </xf>
    <xf numFmtId="3" fontId="38" fillId="15" borderId="60" xfId="45" applyNumberFormat="1" applyFont="1" applyFill="1" applyBorder="1" applyAlignment="1">
      <alignment horizontal="center"/>
    </xf>
    <xf numFmtId="3" fontId="38" fillId="15" borderId="61" xfId="45" applyNumberFormat="1" applyFont="1" applyFill="1" applyBorder="1" applyAlignment="1">
      <alignment horizontal="center"/>
    </xf>
    <xf numFmtId="3" fontId="38" fillId="15" borderId="62" xfId="45" applyNumberFormat="1" applyFont="1" applyFill="1" applyBorder="1" applyAlignment="1">
      <alignment horizontal="center"/>
    </xf>
    <xf numFmtId="0" fontId="46" fillId="13" borderId="71" xfId="45" applyNumberFormat="1" applyFont="1" applyFill="1" applyBorder="1" applyAlignment="1">
      <alignment horizontal="left" vertical="center"/>
    </xf>
    <xf numFmtId="0" fontId="46" fillId="13" borderId="95" xfId="45" applyNumberFormat="1" applyFont="1" applyFill="1" applyBorder="1" applyAlignment="1">
      <alignment horizontal="left" vertical="center"/>
    </xf>
    <xf numFmtId="0" fontId="46" fillId="13" borderId="96" xfId="45" applyNumberFormat="1" applyFont="1" applyFill="1" applyBorder="1" applyAlignment="1">
      <alignment horizontal="left" vertical="center"/>
    </xf>
    <xf numFmtId="0" fontId="9" fillId="0" borderId="105" xfId="33" applyFont="1" applyBorder="1" applyAlignment="1">
      <alignment horizontal="center" vertical="center"/>
    </xf>
    <xf numFmtId="0" fontId="9" fillId="0" borderId="107" xfId="33" applyFont="1" applyBorder="1" applyAlignment="1">
      <alignment horizontal="center" vertical="center"/>
    </xf>
    <xf numFmtId="0" fontId="9" fillId="0" borderId="110" xfId="33" applyFont="1" applyBorder="1" applyAlignment="1">
      <alignment horizontal="center" vertical="center"/>
    </xf>
    <xf numFmtId="0" fontId="9" fillId="0" borderId="101" xfId="33" applyFont="1" applyBorder="1" applyAlignment="1">
      <alignment horizontal="center" vertical="center" wrapText="1"/>
    </xf>
    <xf numFmtId="0" fontId="9" fillId="0" borderId="103" xfId="33" applyFont="1" applyBorder="1" applyAlignment="1">
      <alignment horizontal="center" vertical="center" wrapText="1"/>
    </xf>
    <xf numFmtId="0" fontId="9" fillId="0" borderId="108" xfId="33" applyFont="1" applyBorder="1" applyAlignment="1">
      <alignment horizontal="center" vertical="center" wrapText="1"/>
    </xf>
    <xf numFmtId="0" fontId="42" fillId="0" borderId="122" xfId="33" applyFont="1" applyBorder="1" applyAlignment="1">
      <alignment horizontal="center" vertical="center" wrapText="1"/>
    </xf>
    <xf numFmtId="0" fontId="42" fillId="0" borderId="123" xfId="33" applyFont="1" applyBorder="1"/>
    <xf numFmtId="0" fontId="42" fillId="0" borderId="124" xfId="33" applyFont="1" applyBorder="1"/>
    <xf numFmtId="0" fontId="9" fillId="0" borderId="104" xfId="33" applyFont="1" applyBorder="1" applyAlignment="1">
      <alignment horizontal="center" vertical="center"/>
    </xf>
    <xf numFmtId="0" fontId="9" fillId="0" borderId="105" xfId="33" applyFont="1" applyBorder="1"/>
    <xf numFmtId="0" fontId="9" fillId="0" borderId="106" xfId="33" applyFont="1" applyBorder="1" applyAlignment="1">
      <alignment horizontal="center" vertical="center"/>
    </xf>
    <xf numFmtId="0" fontId="70" fillId="0" borderId="0" xfId="33" applyFont="1" applyAlignment="1">
      <alignment horizontal="center"/>
    </xf>
    <xf numFmtId="0" fontId="42" fillId="0" borderId="102" xfId="33" applyFont="1" applyBorder="1" applyAlignment="1">
      <alignment horizontal="center" vertical="center" wrapText="1"/>
    </xf>
    <xf numFmtId="0" fontId="42" fillId="0" borderId="102" xfId="33" applyFont="1" applyBorder="1"/>
    <xf numFmtId="0" fontId="71" fillId="0" borderId="0" xfId="33" applyFont="1" applyFill="1" applyBorder="1" applyAlignment="1">
      <alignment horizontal="right"/>
    </xf>
    <xf numFmtId="0" fontId="34" fillId="18" borderId="9" xfId="32" applyFont="1" applyFill="1" applyBorder="1" applyAlignment="1">
      <alignment horizontal="center"/>
    </xf>
    <xf numFmtId="0" fontId="34" fillId="18" borderId="5" xfId="32" applyFont="1" applyFill="1" applyBorder="1" applyAlignment="1">
      <alignment horizontal="center"/>
    </xf>
    <xf numFmtId="0" fontId="34" fillId="0" borderId="130" xfId="32" applyFont="1" applyBorder="1" applyAlignment="1">
      <alignment horizontal="center" vertical="center"/>
    </xf>
    <xf numFmtId="0" fontId="34" fillId="0" borderId="131" xfId="32" applyFont="1" applyBorder="1" applyAlignment="1">
      <alignment horizontal="center" vertical="center"/>
    </xf>
    <xf numFmtId="0" fontId="34" fillId="0" borderId="9" xfId="32" applyFont="1" applyBorder="1" applyAlignment="1">
      <alignment horizontal="center" vertical="center"/>
    </xf>
    <xf numFmtId="0" fontId="34" fillId="0" borderId="133" xfId="32" applyFont="1" applyBorder="1" applyAlignment="1">
      <alignment horizontal="center" vertical="center"/>
    </xf>
    <xf numFmtId="0" fontId="34" fillId="18" borderId="0" xfId="32" applyFont="1" applyFill="1" applyAlignment="1">
      <alignment horizontal="center"/>
    </xf>
    <xf numFmtId="0" fontId="37" fillId="0" borderId="1" xfId="32" applyFont="1" applyFill="1" applyBorder="1" applyAlignment="1">
      <alignment horizontal="center"/>
    </xf>
    <xf numFmtId="0" fontId="34" fillId="0" borderId="8" xfId="32" applyFont="1" applyBorder="1" applyAlignment="1">
      <alignment horizontal="center" vertical="center" wrapText="1"/>
    </xf>
    <xf numFmtId="172" fontId="72" fillId="0" borderId="8" xfId="21" applyNumberFormat="1" applyFont="1" applyBorder="1" applyAlignment="1">
      <alignment horizontal="center" vertical="center"/>
    </xf>
    <xf numFmtId="0" fontId="70" fillId="0" borderId="0" xfId="32" applyFont="1" applyFill="1" applyAlignment="1">
      <alignment horizontal="center"/>
    </xf>
    <xf numFmtId="0" fontId="57" fillId="0" borderId="0" xfId="32" applyFont="1" applyFill="1" applyAlignment="1">
      <alignment horizontal="center"/>
    </xf>
    <xf numFmtId="0" fontId="37" fillId="0" borderId="0" xfId="32" applyFont="1" applyFill="1" applyBorder="1" applyAlignment="1">
      <alignment horizontal="center"/>
    </xf>
    <xf numFmtId="0" fontId="34" fillId="0" borderId="127" xfId="32" applyFont="1" applyBorder="1" applyAlignment="1">
      <alignment horizontal="center" vertical="center" wrapText="1"/>
    </xf>
    <xf numFmtId="0" fontId="34" fillId="0" borderId="128" xfId="32" applyFont="1" applyBorder="1" applyAlignment="1">
      <alignment horizontal="center" vertical="center" wrapText="1"/>
    </xf>
    <xf numFmtId="0" fontId="34" fillId="0" borderId="129" xfId="32" applyFont="1" applyBorder="1" applyAlignment="1">
      <alignment horizontal="center" vertical="center" wrapText="1"/>
    </xf>
    <xf numFmtId="0" fontId="9" fillId="0" borderId="126" xfId="35" applyFont="1" applyBorder="1" applyAlignment="1">
      <alignment horizontal="center" vertical="center" wrapText="1"/>
    </xf>
    <xf numFmtId="0" fontId="9" fillId="0" borderId="146" xfId="35" applyFont="1" applyBorder="1" applyAlignment="1">
      <alignment horizontal="center" vertical="center" wrapText="1"/>
    </xf>
    <xf numFmtId="0" fontId="9" fillId="0" borderId="138" xfId="35" applyFont="1" applyBorder="1" applyAlignment="1">
      <alignment horizontal="center" vertical="center" wrapText="1"/>
    </xf>
    <xf numFmtId="0" fontId="9" fillId="0" borderId="140" xfId="35" applyFont="1" applyBorder="1" applyAlignment="1">
      <alignment horizontal="center" vertical="center" wrapText="1"/>
    </xf>
    <xf numFmtId="0" fontId="9" fillId="0" borderId="122" xfId="35" applyFont="1" applyFill="1" applyBorder="1" applyAlignment="1">
      <alignment horizontal="center" vertical="center" wrapText="1"/>
    </xf>
    <xf numFmtId="0" fontId="9" fillId="0" borderId="123" xfId="35" applyFont="1" applyFill="1" applyBorder="1" applyAlignment="1">
      <alignment horizontal="center" vertical="center" wrapText="1"/>
    </xf>
    <xf numFmtId="0" fontId="9" fillId="0" borderId="124" xfId="35" applyFont="1" applyFill="1" applyBorder="1" applyAlignment="1">
      <alignment horizontal="center" vertical="center" wrapText="1"/>
    </xf>
    <xf numFmtId="0" fontId="9" fillId="0" borderId="139" xfId="35" applyFont="1" applyBorder="1" applyAlignment="1">
      <alignment horizontal="center" vertical="center" wrapText="1"/>
    </xf>
    <xf numFmtId="0" fontId="9" fillId="0" borderId="143" xfId="35" applyFont="1" applyBorder="1" applyAlignment="1">
      <alignment horizontal="center" vertical="center" wrapText="1"/>
    </xf>
    <xf numFmtId="0" fontId="9" fillId="0" borderId="144" xfId="35" applyFont="1" applyBorder="1" applyAlignment="1">
      <alignment horizontal="center" vertical="center" wrapText="1"/>
    </xf>
    <xf numFmtId="0" fontId="9" fillId="0" borderId="145" xfId="35" applyFont="1" applyBorder="1" applyAlignment="1">
      <alignment horizontal="center" vertical="center" wrapText="1"/>
    </xf>
    <xf numFmtId="0" fontId="70" fillId="0" borderId="0" xfId="35" applyFont="1" applyFill="1" applyAlignment="1">
      <alignment horizontal="center"/>
    </xf>
    <xf numFmtId="0" fontId="42" fillId="19" borderId="149" xfId="33" applyFont="1" applyFill="1" applyBorder="1" applyAlignment="1">
      <alignment horizontal="center"/>
    </xf>
    <xf numFmtId="0" fontId="42" fillId="19" borderId="150" xfId="33" applyFont="1" applyFill="1" applyBorder="1" applyAlignment="1">
      <alignment horizontal="center"/>
    </xf>
    <xf numFmtId="0" fontId="72" fillId="0" borderId="102" xfId="33" applyFont="1" applyBorder="1" applyAlignment="1">
      <alignment horizontal="center" vertical="center"/>
    </xf>
    <xf numFmtId="0" fontId="72" fillId="0" borderId="102" xfId="33" applyFont="1" applyBorder="1"/>
    <xf numFmtId="0" fontId="72" fillId="0" borderId="122" xfId="33" applyFont="1" applyBorder="1" applyAlignment="1">
      <alignment horizontal="center" vertical="center"/>
    </xf>
    <xf numFmtId="0" fontId="72" fillId="0" borderId="124" xfId="33" applyFont="1" applyBorder="1" applyAlignment="1">
      <alignment horizontal="center" vertical="center"/>
    </xf>
    <xf numFmtId="0" fontId="72" fillId="0" borderId="106" xfId="33" applyFont="1" applyBorder="1" applyAlignment="1">
      <alignment horizontal="center" vertical="center"/>
    </xf>
    <xf numFmtId="0" fontId="72" fillId="0" borderId="147" xfId="33" applyFont="1" applyBorder="1" applyAlignment="1">
      <alignment horizontal="center" vertical="center"/>
    </xf>
    <xf numFmtId="0" fontId="70" fillId="0" borderId="0" xfId="33" applyFont="1" applyFill="1" applyAlignment="1">
      <alignment horizontal="center"/>
    </xf>
    <xf numFmtId="0" fontId="72" fillId="0" borderId="106" xfId="33" applyFont="1" applyBorder="1" applyAlignment="1">
      <alignment horizontal="center" vertical="center" wrapText="1"/>
    </xf>
    <xf numFmtId="0" fontId="72" fillId="0" borderId="107" xfId="33" applyFont="1" applyBorder="1" applyAlignment="1">
      <alignment horizontal="center" vertical="center" wrapText="1"/>
    </xf>
    <xf numFmtId="0" fontId="72" fillId="0" borderId="147" xfId="33" applyFont="1" applyBorder="1" applyAlignment="1">
      <alignment horizontal="center" vertical="center" wrapText="1"/>
    </xf>
    <xf numFmtId="0" fontId="42" fillId="0" borderId="138" xfId="33" applyFont="1" applyBorder="1" applyAlignment="1">
      <alignment horizontal="center" vertical="center" wrapText="1"/>
    </xf>
    <xf numFmtId="0" fontId="42" fillId="0" borderId="139" xfId="33" applyFont="1" applyBorder="1"/>
    <xf numFmtId="3" fontId="10" fillId="7" borderId="0" xfId="14" applyNumberFormat="1" applyFont="1" applyFill="1" applyAlignment="1">
      <alignment horizontal="center"/>
    </xf>
    <xf numFmtId="3" fontId="10" fillId="3" borderId="0" xfId="14" applyNumberFormat="1" applyFont="1" applyFill="1" applyAlignment="1">
      <alignment horizontal="center"/>
    </xf>
    <xf numFmtId="3" fontId="10" fillId="4" borderId="0" xfId="14" applyNumberFormat="1" applyFont="1" applyFill="1" applyAlignment="1">
      <alignment horizontal="center"/>
    </xf>
    <xf numFmtId="3" fontId="10" fillId="6" borderId="0" xfId="14" applyNumberFormat="1" applyFont="1" applyFill="1" applyAlignment="1">
      <alignment horizontal="center"/>
    </xf>
    <xf numFmtId="10" fontId="42" fillId="0" borderId="0" xfId="17" applyNumberFormat="1" applyFont="1" applyBorder="1" applyAlignment="1">
      <alignment horizontal="center"/>
    </xf>
    <xf numFmtId="0" fontId="42" fillId="0" borderId="0" xfId="49" applyFont="1" applyAlignment="1">
      <alignment horizontal="left" wrapText="1"/>
    </xf>
    <xf numFmtId="0" fontId="42" fillId="0" borderId="0" xfId="49" applyFont="1" applyBorder="1" applyAlignment="1">
      <alignment horizontal="left" wrapText="1"/>
    </xf>
    <xf numFmtId="0" fontId="61" fillId="17" borderId="0" xfId="49" applyFont="1" applyFill="1" applyBorder="1" applyAlignment="1">
      <alignment horizontal="center"/>
    </xf>
    <xf numFmtId="0" fontId="10" fillId="0" borderId="97" xfId="49" applyFont="1" applyBorder="1" applyAlignment="1">
      <alignment horizontal="center" vertical="center" textRotation="90"/>
    </xf>
    <xf numFmtId="0" fontId="10" fillId="0" borderId="0" xfId="49" applyFont="1" applyBorder="1" applyAlignment="1">
      <alignment horizontal="center" vertical="center" textRotation="90"/>
    </xf>
    <xf numFmtId="0" fontId="10" fillId="0" borderId="100" xfId="49" applyFont="1" applyBorder="1" applyAlignment="1">
      <alignment horizontal="center" vertical="center" textRotation="90"/>
    </xf>
    <xf numFmtId="0" fontId="10" fillId="0" borderId="97" xfId="49" applyFont="1" applyBorder="1" applyAlignment="1">
      <alignment horizontal="center" vertical="center" textRotation="90" wrapText="1"/>
    </xf>
    <xf numFmtId="0" fontId="10" fillId="0" borderId="0" xfId="49" applyFont="1" applyBorder="1" applyAlignment="1">
      <alignment horizontal="center" vertical="center" textRotation="90" wrapText="1"/>
    </xf>
    <xf numFmtId="0" fontId="10" fillId="0" borderId="100" xfId="49" applyFont="1" applyBorder="1" applyAlignment="1">
      <alignment horizontal="center" vertical="center" textRotation="90" wrapText="1"/>
    </xf>
    <xf numFmtId="0" fontId="75" fillId="0" borderId="0" xfId="0" applyFont="1"/>
  </cellXfs>
  <cellStyles count="52">
    <cellStyle name="Euro" xfId="2"/>
    <cellStyle name="Hipervínculo_normales y upn" xfId="19"/>
    <cellStyle name="Incorrecto" xfId="48" builtinId="27"/>
    <cellStyle name="Millares 2" xfId="20"/>
    <cellStyle name="Millares 2 2" xfId="21"/>
    <cellStyle name="Millares 2 3" xfId="22"/>
    <cellStyle name="Millares 2 3 2" xfId="23"/>
    <cellStyle name="Millares 3" xfId="24"/>
    <cellStyle name="Millares 4" xfId="25"/>
    <cellStyle name="Millares 5" xfId="26"/>
    <cellStyle name="Millares 6" xfId="51"/>
    <cellStyle name="Normal" xfId="0" builtinId="0"/>
    <cellStyle name="Normal 10" xfId="27"/>
    <cellStyle name="Normal 11" xfId="28"/>
    <cellStyle name="Normal 12" xfId="29"/>
    <cellStyle name="Normal 13" xfId="18"/>
    <cellStyle name="Normal 14" xfId="30"/>
    <cellStyle name="Normal 15" xfId="44"/>
    <cellStyle name="Normal 16" xfId="49"/>
    <cellStyle name="Normal 2" xfId="1"/>
    <cellStyle name="Normal 2 2" xfId="31"/>
    <cellStyle name="Normal 2 2 2" xfId="32"/>
    <cellStyle name="Normal 2 3" xfId="33"/>
    <cellStyle name="Normal 2 4" xfId="34"/>
    <cellStyle name="Normal 3" xfId="3"/>
    <cellStyle name="Normal 3 2" xfId="4"/>
    <cellStyle name="Normal 3 2 2" xfId="35"/>
    <cellStyle name="Normal 3 3" xfId="46"/>
    <cellStyle name="Normal 4" xfId="5"/>
    <cellStyle name="Normal 4 2" xfId="6"/>
    <cellStyle name="Normal 5" xfId="7"/>
    <cellStyle name="Normal 5 2" xfId="8"/>
    <cellStyle name="Normal 5 3" xfId="9"/>
    <cellStyle name="Normal 6" xfId="10"/>
    <cellStyle name="Normal 6 2" xfId="36"/>
    <cellStyle name="Normal 6 3" xfId="37"/>
    <cellStyle name="Normal 6 4" xfId="50"/>
    <cellStyle name="Normal 7" xfId="11"/>
    <cellStyle name="Normal 8" xfId="12"/>
    <cellStyle name="Normal 9" xfId="13"/>
    <cellStyle name="Normal_MATRICULA_POR_EDAD_05_06 2" xfId="14"/>
    <cellStyle name="Normal_MATRICULA_POR_EDAD_05_06 2 2" xfId="15"/>
    <cellStyle name="Normal_normales y upn" xfId="45"/>
    <cellStyle name="Porcentaje" xfId="47" builtinId="5"/>
    <cellStyle name="Porcentaje 2" xfId="17"/>
    <cellStyle name="Porcentaje 3" xfId="38"/>
    <cellStyle name="Porcentaje 4" xfId="39"/>
    <cellStyle name="Porcentaje 5" xfId="40"/>
    <cellStyle name="Porcentaje 6" xfId="41"/>
    <cellStyle name="Porcentaje 7" xfId="42"/>
    <cellStyle name="Porcentual 2" xfId="43"/>
    <cellStyle name="Porcentual 2 2" xfId="16"/>
  </cellStyles>
  <dxfs count="101">
    <dxf>
      <alignment wrapText="1" readingOrder="0"/>
    </dxf>
    <dxf>
      <font>
        <sz val="10"/>
      </font>
    </dxf>
    <dxf>
      <numFmt numFmtId="3" formatCode="#,##0"/>
    </dxf>
    <dxf>
      <numFmt numFmtId="3" formatCode="#,##0"/>
    </dxf>
    <dxf>
      <font>
        <sz val="8"/>
      </font>
    </dxf>
    <dxf>
      <alignment wrapText="1" readingOrder="0"/>
    </dxf>
    <dxf>
      <font>
        <sz val="10"/>
      </font>
    </dxf>
    <dxf>
      <numFmt numFmtId="3" formatCode="#,##0"/>
    </dxf>
    <dxf>
      <font>
        <sz val="8"/>
      </font>
    </dxf>
    <dxf>
      <numFmt numFmtId="3" formatCode="#,##0"/>
    </dxf>
    <dxf>
      <alignment wrapText="1" readingOrder="0"/>
    </dxf>
    <dxf>
      <font>
        <sz val="10"/>
      </font>
    </dxf>
    <dxf>
      <numFmt numFmtId="3" formatCode="#,##0"/>
    </dxf>
    <dxf>
      <font>
        <sz val="10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name val="Calibri"/>
        <scheme val="minor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z val="10"/>
      </font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font>
        <name val="Calibri"/>
        <scheme val="minor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z val="10"/>
      </font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pivotCacheDefinition" Target="pivotCache/pivotCacheDefinition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&#205;STICA%20PARA%20PB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SOSTENIMIENTO"/>
      <sheetName val="POR SERVICIO"/>
      <sheetName val="MATRÍCULA POR GDO"/>
      <sheetName val="PROMOVIDOS"/>
      <sheetName val="CREIS"/>
      <sheetName val="CIS"/>
      <sheetName val="MEDIA SUPERIOR"/>
      <sheetName val="FORMADORAS DE DOCENTES"/>
      <sheetName val="SUPERIOR"/>
      <sheetName val="DOCENTES SUPERIOR"/>
      <sheetName val="MATRÍCULA POR EDAD"/>
      <sheetName val="MATRÍCULA POR EDAD HOM"/>
      <sheetName val="MATRÍCULA POR EDAD MUJ"/>
      <sheetName val="POBLACIÓN CONAPO"/>
      <sheetName val="PROYECCIONES PREESCOLAR"/>
      <sheetName val="PROYECCIONES PRIMARIA"/>
      <sheetName val="PROYECCIONES SECUNDARIA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BASES%20XLS/matr&#237;cula%20por%20grado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BASES%20XLS/matr&#237;cula%20por%20grado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ets/Downloads/SUPERIOR%2019-20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ets/Downloads/SUPERIOR%2019-20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Carmelita%20enviados%207%20de%20abril/Atenci&#243;n%20Preescolar%202019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Carmelita%20enviados%207%20de%20abril/Transici&#243;n%20Primaria%202019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Carmelita%20enviados%207%20de%20abril/Transici&#243;n%20Secundaria%202019.xlsx" TargetMode="External"/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ela Flores Gutierrez" refreshedDate="43923.974054745369" createdVersion="4" refreshedVersion="4" minRefreshableVersion="3" recordCount="5763">
  <cacheSource type="worksheet">
    <worksheetSource ref="A1:CZ5764" sheet="INICIO" r:id="rId2"/>
  </cacheSource>
  <cacheFields count="104">
    <cacheField name="CV_CCT" numFmtId="0">
      <sharedItems/>
    </cacheField>
    <cacheField name="CV_TURNO" numFmtId="0">
      <sharedItems containsSemiMixedTypes="0" containsString="0" containsNumber="1" containsInteger="1" minValue="1" maxValue="4"/>
    </cacheField>
    <cacheField name="TURNO" numFmtId="0">
      <sharedItems/>
    </cacheField>
    <cacheField name="NOMBRECT" numFmtId="0">
      <sharedItems containsDate="1" containsMixedTypes="1" minDate="1930-04-01T00:00:00" maxDate="1930-04-02T00:00:00"/>
    </cacheField>
    <cacheField name="CV_ENT_ADMNISTRATIVA" numFmtId="0">
      <sharedItems containsSemiMixedTypes="0" containsString="0" containsNumber="1" containsInteger="1" minValue="8" maxValue="8"/>
    </cacheField>
    <cacheField name="ENT_ADMINISTRATIVA" numFmtId="0">
      <sharedItems/>
    </cacheField>
    <cacheField name="CV_ENT_INMUEBLE" numFmtId="0">
      <sharedItems containsSemiMixedTypes="0" containsString="0" containsNumber="1" containsInteger="1" minValue="8" maxValue="8"/>
    </cacheField>
    <cacheField name="ENTIDAD_INMUEBLE" numFmtId="0">
      <sharedItems/>
    </cacheField>
    <cacheField name="CV_MUN" numFmtId="0">
      <sharedItems containsSemiMixedTypes="0" containsString="0" containsNumber="1" containsInteger="1" minValue="1" maxValue="67"/>
    </cacheField>
    <cacheField name="C_NOM_MUN" numFmtId="0">
      <sharedItems/>
    </cacheField>
    <cacheField name="CV_LOC" numFmtId="0">
      <sharedItems containsSemiMixedTypes="0" containsString="0" containsNumber="1" containsInteger="1" minValue="1" maxValue="3129"/>
    </cacheField>
    <cacheField name="C_NOM_LOC" numFmtId="0">
      <sharedItems/>
    </cacheField>
    <cacheField name="C_NOM_VIALIDAD" numFmtId="0">
      <sharedItems/>
    </cacheField>
    <cacheField name="N_EXTNUM" numFmtId="0">
      <sharedItems containsSemiMixedTypes="0" containsString="0" containsNumber="1" containsInteger="1" minValue="0" maxValue="19325"/>
    </cacheField>
    <cacheField name="CONTROL" numFmtId="0">
      <sharedItems/>
    </cacheField>
    <cacheField name="SUBCONTROL" numFmtId="0">
      <sharedItems count="4">
        <s v="FEDERAL"/>
        <s v="PRIVADO"/>
        <s v="FEDERAL TRANSFERIDO"/>
        <s v="ESTATAL"/>
      </sharedItems>
    </cacheField>
    <cacheField name="CV_SERVICION1" numFmtId="0">
      <sharedItems containsSemiMixedTypes="0" containsString="0" containsNumber="1" containsInteger="1" minValue="1" maxValue="2"/>
    </cacheField>
    <cacheField name="TIPO" numFmtId="0">
      <sharedItems/>
    </cacheField>
    <cacheField name="CV_SERVICION2" numFmtId="0">
      <sharedItems containsSemiMixedTypes="0" containsString="0" containsNumber="1" containsInteger="1" minValue="1" maxValue="3"/>
    </cacheField>
    <cacheField name="NIVEL" numFmtId="0">
      <sharedItems count="4">
        <s v="PREESCOLAR"/>
        <s v="PRIMARIA"/>
        <s v="SECUNDARIA"/>
        <s v="INICIAL" u="1"/>
      </sharedItems>
    </cacheField>
    <cacheField name="CV_SERVICION3" numFmtId="0">
      <sharedItems containsSemiMixedTypes="0" containsString="0" containsNumber="1" containsInteger="1" minValue="1" maxValue="4"/>
    </cacheField>
    <cacheField name="SUBNIVEL" numFmtId="0">
      <sharedItems count="9">
        <s v="COMUNITARIO"/>
        <s v="GENERAL"/>
        <s v="TELESECUNDARIA"/>
        <s v="INDÍGENA"/>
        <s v="CENDI"/>
        <s v="TÉCNICA"/>
        <s v="INDĂŤGENA" u="1"/>
        <s v="TĂ‰CNICA" u="1"/>
        <s v="LACTANTE Y MATERNAL" u="1"/>
      </sharedItems>
    </cacheField>
    <cacheField name="CV_CARACTERIZAN1" numFmtId="0">
      <sharedItems containsSemiMixedTypes="0" containsString="0" containsNumber="1" containsInteger="1" minValue="0" maxValue="1"/>
    </cacheField>
    <cacheField name="C_CARACTERIZAN1" numFmtId="0">
      <sharedItems/>
    </cacheField>
    <cacheField name="CV_CARACTERIZAN2" numFmtId="0">
      <sharedItems containsSemiMixedTypes="0" containsString="0" containsNumber="1" containsInteger="1" minValue="0" maxValue="25"/>
    </cacheField>
    <cacheField name="C_CARACTERIZAN2" numFmtId="0">
      <sharedItems/>
    </cacheField>
    <cacheField name="ZONA" numFmtId="0">
      <sharedItems containsBlank="1"/>
    </cacheField>
    <cacheField name="JEFSEC" numFmtId="0">
      <sharedItems containsBlank="1"/>
    </cacheField>
    <cacheField name="SERVREG" numFmtId="0">
      <sharedItems containsBlank="1"/>
    </cacheField>
    <cacheField name="CV_ESTATUS_CAPTURA" numFmtId="0">
      <sharedItems containsSemiMixedTypes="0" containsString="0" containsNumber="1" containsInteger="1" minValue="0" maxValue="10"/>
    </cacheField>
    <cacheField name="CICLO" numFmtId="0">
      <sharedItems/>
    </cacheField>
    <cacheField name="TOTALHEXIS" numFmtId="0">
      <sharedItems containsSemiMixedTypes="0" containsString="0" containsNumber="1" containsInteger="1" minValue="0" maxValue="533"/>
    </cacheField>
    <cacheField name="TOTALMEXIS" numFmtId="0">
      <sharedItems containsSemiMixedTypes="0" containsString="0" containsNumber="1" containsInteger="1" minValue="0" maxValue="556"/>
    </cacheField>
    <cacheField name="TOTALEXIS" numFmtId="0">
      <sharedItems containsSemiMixedTypes="0" containsString="0" containsNumber="1" containsInteger="1" minValue="0" maxValue="1077"/>
    </cacheField>
    <cacheField name="TOTHPROM" numFmtId="0">
      <sharedItems containsSemiMixedTypes="0" containsString="0" containsNumber="1" containsInteger="1" minValue="0" maxValue="469"/>
    </cacheField>
    <cacheField name="TOTMPROM" numFmtId="0">
      <sharedItems containsSemiMixedTypes="0" containsString="0" containsNumber="1" containsInteger="1" minValue="0" maxValue="534"/>
    </cacheField>
    <cacheField name="TOTALPROM" numFmtId="0">
      <sharedItems containsSemiMixedTypes="0" containsString="0" containsNumber="1" containsInteger="1" minValue="0" maxValue="1003"/>
    </cacheField>
    <cacheField name="TOTHEGRESA" numFmtId="0">
      <sharedItems containsSemiMixedTypes="0" containsString="0" containsNumber="1" containsInteger="1" minValue="0" maxValue="168"/>
    </cacheField>
    <cacheField name="TOTMEGRESA" numFmtId="0">
      <sharedItems containsSemiMixedTypes="0" containsString="0" containsNumber="1" containsInteger="1" minValue="0" maxValue="186"/>
    </cacheField>
    <cacheField name="TOTEGRESA" numFmtId="0">
      <sharedItems containsSemiMixedTypes="0" containsString="0" containsNumber="1" containsInteger="1" minValue="0" maxValue="348"/>
    </cacheField>
    <cacheField name="MAT HOM 1" numFmtId="0">
      <sharedItems containsSemiMixedTypes="0" containsString="0" containsNumber="1" containsInteger="1" minValue="0" maxValue="191"/>
    </cacheField>
    <cacheField name="MAT MUJ 1" numFmtId="0">
      <sharedItems containsSemiMixedTypes="0" containsString="0" containsNumber="1" containsInteger="1" minValue="0" maxValue="189"/>
    </cacheField>
    <cacheField name="MAT1" numFmtId="0">
      <sharedItems containsSemiMixedTypes="0" containsString="0" containsNumber="1" containsInteger="1" minValue="0" maxValue="368"/>
    </cacheField>
    <cacheField name="MAT HOM 2" numFmtId="0">
      <sharedItems containsSemiMixedTypes="0" containsString="0" containsNumber="1" containsInteger="1" minValue="0" maxValue="190"/>
    </cacheField>
    <cacheField name="MAT MUJ 2" numFmtId="0">
      <sharedItems containsSemiMixedTypes="0" containsString="0" containsNumber="1" containsInteger="1" minValue="0" maxValue="199"/>
    </cacheField>
    <cacheField name="MAT2" numFmtId="0">
      <sharedItems containsSemiMixedTypes="0" containsString="0" containsNumber="1" containsInteger="1" minValue="0" maxValue="383"/>
    </cacheField>
    <cacheField name="MAT HOM 3" numFmtId="0">
      <sharedItems containsSemiMixedTypes="0" containsString="0" containsNumber="1" containsInteger="1" minValue="0" maxValue="182"/>
    </cacheField>
    <cacheField name="MAT MUJ 3" numFmtId="0">
      <sharedItems containsSemiMixedTypes="0" containsString="0" containsNumber="1" containsInteger="1" minValue="0" maxValue="198"/>
    </cacheField>
    <cacheField name="MAT3" numFmtId="0">
      <sharedItems containsSemiMixedTypes="0" containsString="0" containsNumber="1" containsInteger="1" minValue="0" maxValue="378"/>
    </cacheField>
    <cacheField name="MAT HOM 4" numFmtId="0">
      <sharedItems containsSemiMixedTypes="0" containsString="0" containsNumber="1" containsInteger="1" minValue="0" maxValue="68"/>
    </cacheField>
    <cacheField name="MAT MUJ 4" numFmtId="0">
      <sharedItems containsSemiMixedTypes="0" containsString="0" containsNumber="1" containsInteger="1" minValue="0" maxValue="77"/>
    </cacheField>
    <cacheField name="MAT4" numFmtId="0">
      <sharedItems containsSemiMixedTypes="0" containsString="0" containsNumber="1" containsInteger="1" minValue="0" maxValue="143"/>
    </cacheField>
    <cacheField name="MAT HOM 5" numFmtId="0">
      <sharedItems containsSemiMixedTypes="0" containsString="0" containsNumber="1" containsInteger="1" minValue="0" maxValue="65"/>
    </cacheField>
    <cacheField name="MAT MUJ 5" numFmtId="0">
      <sharedItems containsSemiMixedTypes="0" containsString="0" containsNumber="1" containsInteger="1" minValue="0" maxValue="86"/>
    </cacheField>
    <cacheField name="MAT5" numFmtId="0">
      <sharedItems containsSemiMixedTypes="0" containsString="0" containsNumber="1" containsInteger="1" minValue="0" maxValue="138"/>
    </cacheField>
    <cacheField name="MAT HOM 6" numFmtId="0">
      <sharedItems containsSemiMixedTypes="0" containsString="0" containsNumber="1" containsInteger="1" minValue="0" maxValue="81"/>
    </cacheField>
    <cacheField name="MAT MUJ 6" numFmtId="0">
      <sharedItems containsSemiMixedTypes="0" containsString="0" containsNumber="1" containsInteger="1" minValue="0" maxValue="69"/>
    </cacheField>
    <cacheField name="MAT6" numFmtId="0">
      <sharedItems containsSemiMixedTypes="0" containsString="0" containsNumber="1" containsInteger="1" minValue="0" maxValue="145"/>
    </cacheField>
    <cacheField name="TOTALHING" numFmtId="0">
      <sharedItems containsSemiMixedTypes="0" containsString="0" containsNumber="1" containsInteger="1" minValue="0" maxValue="537"/>
    </cacheField>
    <cacheField name="TOTALMING" numFmtId="0">
      <sharedItems containsSemiMixedTypes="0" containsString="0" containsNumber="1" containsInteger="1" minValue="0" maxValue="571"/>
    </cacheField>
    <cacheField name="TOTALING" numFmtId="0">
      <sharedItems containsSemiMixedTypes="0" containsString="0" containsNumber="1" containsInteger="1" minValue="1" maxValue="1108"/>
    </cacheField>
    <cacheField name="GPOS1" numFmtId="0">
      <sharedItems containsSemiMixedTypes="0" containsString="0" containsNumber="1" containsInteger="1" minValue="0" maxValue="10"/>
    </cacheField>
    <cacheField name="GPOS2" numFmtId="0">
      <sharedItems containsSemiMixedTypes="0" containsString="0" containsNumber="1" containsInteger="1" minValue="0" maxValue="10"/>
    </cacheField>
    <cacheField name="GPOS3" numFmtId="0">
      <sharedItems containsSemiMixedTypes="0" containsString="0" containsNumber="1" containsInteger="1" minValue="0" maxValue="10"/>
    </cacheField>
    <cacheField name="GPOS4" numFmtId="0">
      <sharedItems containsSemiMixedTypes="0" containsString="0" containsNumber="1" containsInteger="1" minValue="0" maxValue="5"/>
    </cacheField>
    <cacheField name="GPOS5" numFmtId="0">
      <sharedItems containsSemiMixedTypes="0" containsString="0" containsNumber="1" containsInteger="1" minValue="0" maxValue="5"/>
    </cacheField>
    <cacheField name="GPOS6" numFmtId="0">
      <sharedItems containsSemiMixedTypes="0" containsString="0" containsNumber="1" containsInteger="1" minValue="0" maxValue="4"/>
    </cacheField>
    <cacheField name="GPOSMG" numFmtId="0">
      <sharedItems containsSemiMixedTypes="0" containsString="0" containsNumber="1" containsInteger="1" minValue="0" maxValue="10"/>
    </cacheField>
    <cacheField name="TOTALGPOS" numFmtId="0">
      <sharedItems containsSemiMixedTypes="0" containsString="0" containsNumber="1" containsInteger="1" minValue="1" maxValue="30"/>
    </cacheField>
    <cacheField name="HDIRCONGPO" numFmtId="0">
      <sharedItems containsSemiMixedTypes="0" containsString="0" containsNumber="1" containsInteger="1" minValue="0" maxValue="1"/>
    </cacheField>
    <cacheField name="MDIRCONGPO" numFmtId="0">
      <sharedItems containsSemiMixedTypes="0" containsString="0" containsNumber="1" containsInteger="1" minValue="0" maxValue="1"/>
    </cacheField>
    <cacheField name="HDIRSINGPO" numFmtId="0">
      <sharedItems containsSemiMixedTypes="0" containsString="0" containsNumber="1" containsInteger="1" minValue="0" maxValue="2"/>
    </cacheField>
    <cacheField name="MDIRSINGPO" numFmtId="0">
      <sharedItems containsSemiMixedTypes="0" containsString="0" containsNumber="1" containsInteger="1" minValue="0" maxValue="2"/>
    </cacheField>
    <cacheField name="HSUBGES" numFmtId="0">
      <sharedItems containsSemiMixedTypes="0" containsString="0" containsNumber="1" containsInteger="1" minValue="0" maxValue="1"/>
    </cacheField>
    <cacheField name="MSUBGES" numFmtId="0">
      <sharedItems containsSemiMixedTypes="0" containsString="0" containsNumber="1" containsInteger="1" minValue="0" maxValue="2"/>
    </cacheField>
    <cacheField name="HSUBACAD" numFmtId="0">
      <sharedItems containsSemiMixedTypes="0" containsString="0" containsNumber="1" containsInteger="1" minValue="0" maxValue="1"/>
    </cacheField>
    <cacheField name="MSUBACAD" numFmtId="0">
      <sharedItems containsSemiMixedTypes="0" containsString="0" containsNumber="1" containsInteger="1" minValue="0" maxValue="1"/>
    </cacheField>
    <cacheField name="HPERDOC" numFmtId="0">
      <sharedItems containsSemiMixedTypes="0" containsString="0" containsNumber="1" containsInteger="1" minValue="0" maxValue="24"/>
    </cacheField>
    <cacheField name="MPERDOC" numFmtId="0">
      <sharedItems containsSemiMixedTypes="0" containsString="0" containsNumber="1" containsInteger="1" minValue="0" maxValue="32"/>
    </cacheField>
    <cacheField name="HTUTORES" numFmtId="0">
      <sharedItems containsSemiMixedTypes="0" containsString="0" containsNumber="1" containsInteger="1" minValue="0" maxValue="2"/>
    </cacheField>
    <cacheField name="MTUTORES" numFmtId="0">
      <sharedItems containsSemiMixedTypes="0" containsString="0" containsNumber="1" containsInteger="1" minValue="0" maxValue="2"/>
    </cacheField>
    <cacheField name="HEDUCFIS" numFmtId="0">
      <sharedItems containsSemiMixedTypes="0" containsString="0" containsNumber="1" containsInteger="1" minValue="0" maxValue="5"/>
    </cacheField>
    <cacheField name="MEDUCFIS" numFmtId="0">
      <sharedItems containsSemiMixedTypes="0" containsString="0" containsNumber="1" containsInteger="1" minValue="0" maxValue="4"/>
    </cacheField>
    <cacheField name="HADUCART" numFmtId="0">
      <sharedItems containsSemiMixedTypes="0" containsString="0" containsNumber="1" containsInteger="1" minValue="0" maxValue="4"/>
    </cacheField>
    <cacheField name="MEDUCART" numFmtId="0">
      <sharedItems containsSemiMixedTypes="0" containsString="0" containsNumber="1" containsInteger="1" minValue="0" maxValue="3"/>
    </cacheField>
    <cacheField name="HEDUCTEC" numFmtId="0">
      <sharedItems containsSemiMixedTypes="0" containsString="0" containsNumber="1" containsInteger="1" minValue="0" maxValue="7"/>
    </cacheField>
    <cacheField name="MEDUCTEC" numFmtId="0">
      <sharedItems containsSemiMixedTypes="0" containsString="0" containsNumber="1" containsInteger="1" minValue="0" maxValue="6"/>
    </cacheField>
    <cacheField name="HIDIOMAS" numFmtId="0">
      <sharedItems containsSemiMixedTypes="0" containsString="0" containsNumber="1" containsInteger="1" minValue="0" maxValue="6"/>
    </cacheField>
    <cacheField name="MIDIOMAS" numFmtId="0">
      <sharedItems containsSemiMixedTypes="0" containsString="0" containsNumber="1" containsInteger="1" minValue="0" maxValue="11"/>
    </cacheField>
    <cacheField name="HADMIVO" numFmtId="0">
      <sharedItems containsSemiMixedTypes="0" containsString="0" containsNumber="1" containsInteger="1" minValue="0" maxValue="14"/>
    </cacheField>
    <cacheField name="MADMIVO" numFmtId="0">
      <sharedItems containsSemiMixedTypes="0" containsString="0" containsNumber="1" containsInteger="1" minValue="0" maxValue="19"/>
    </cacheField>
    <cacheField name="TOTALPERS" numFmtId="0">
      <sharedItems containsSemiMixedTypes="0" containsString="0" containsNumber="1" containsInteger="1" minValue="0" maxValue="78"/>
    </cacheField>
    <cacheField name="TOTALHDOC" numFmtId="0">
      <sharedItems containsSemiMixedTypes="0" containsString="0" containsNumber="1" containsInteger="1" minValue="0" maxValue="28"/>
    </cacheField>
    <cacheField name="TOTALMDOC" numFmtId="0">
      <sharedItems containsSemiMixedTypes="0" containsString="0" containsNumber="1" containsInteger="1" minValue="0" maxValue="33"/>
    </cacheField>
    <cacheField name="DOC1" numFmtId="0">
      <sharedItems containsSemiMixedTypes="0" containsString="0" containsNumber="1" containsInteger="1" minValue="0" maxValue="5"/>
    </cacheField>
    <cacheField name="DOC2" numFmtId="0">
      <sharedItems containsSemiMixedTypes="0" containsString="0" containsNumber="1" containsInteger="1" minValue="0" maxValue="4"/>
    </cacheField>
    <cacheField name="DOC3" numFmtId="0">
      <sharedItems containsSemiMixedTypes="0" containsString="0" containsNumber="1" containsInteger="1" minValue="0" maxValue="6"/>
    </cacheField>
    <cacheField name="DOC4" numFmtId="0">
      <sharedItems containsSemiMixedTypes="0" containsString="0" containsNumber="1" containsInteger="1" minValue="0" maxValue="5"/>
    </cacheField>
    <cacheField name="DOC5" numFmtId="0">
      <sharedItems containsSemiMixedTypes="0" containsString="0" containsNumber="1" containsInteger="1" minValue="0" maxValue="5"/>
    </cacheField>
    <cacheField name="DOC6" numFmtId="0">
      <sharedItems containsSemiMixedTypes="0" containsString="0" containsNumber="1" containsInteger="1" minValue="0" maxValue="4"/>
    </cacheField>
    <cacheField name="DOCMG" numFmtId="0">
      <sharedItems containsSemiMixedTypes="0" containsString="0" containsNumber="1" containsInteger="1" minValue="0" maxValue="10"/>
    </cacheField>
    <cacheField name="TOTALDOC" numFmtId="0">
      <sharedItems containsSemiMixedTypes="0" containsString="0" containsNumber="1" containsInteger="1" minValue="0" maxValue="53"/>
    </cacheField>
    <cacheField name="AULASEXIS" numFmtId="0">
      <sharedItems containsSemiMixedTypes="0" containsString="0" containsNumber="1" containsInteger="1" minValue="0" maxValue="49"/>
    </cacheField>
    <cacheField name="AULASUSO" numFmtId="0">
      <sharedItems containsSemiMixedTypes="0" containsString="0" containsNumber="1" containsInteger="1" minValue="0" maxValue="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stela Flores Gutierrez" refreshedDate="43923.98505625" createdVersion="4" refreshedVersion="4" minRefreshableVersion="3" recordCount="5804">
  <cacheSource type="worksheet">
    <worksheetSource ref="A1:CZ5805" sheet="FIN" r:id="rId2"/>
  </cacheSource>
  <cacheFields count="104">
    <cacheField name="CV_CCT" numFmtId="0">
      <sharedItems/>
    </cacheField>
    <cacheField name="CV_TURNO" numFmtId="0">
      <sharedItems containsSemiMixedTypes="0" containsString="0" containsNumber="1" containsInteger="1" minValue="1" maxValue="4"/>
    </cacheField>
    <cacheField name="TURNO" numFmtId="0">
      <sharedItems/>
    </cacheField>
    <cacheField name="NOMBRECT" numFmtId="0">
      <sharedItems containsDate="1" containsMixedTypes="1" minDate="1930-04-01T00:00:00" maxDate="1930-04-02T00:00:00"/>
    </cacheField>
    <cacheField name="CV_ENT_ADMNISTRATIVA" numFmtId="0">
      <sharedItems containsSemiMixedTypes="0" containsString="0" containsNumber="1" containsInteger="1" minValue="8" maxValue="8"/>
    </cacheField>
    <cacheField name="ENT_ADMINISTRATIVA" numFmtId="0">
      <sharedItems/>
    </cacheField>
    <cacheField name="CV_ENT_INMUEBLE" numFmtId="0">
      <sharedItems containsSemiMixedTypes="0" containsString="0" containsNumber="1" containsInteger="1" minValue="8" maxValue="8"/>
    </cacheField>
    <cacheField name="ENTIDAD_INMUEBLE" numFmtId="0">
      <sharedItems/>
    </cacheField>
    <cacheField name="CV_MUN" numFmtId="0">
      <sharedItems containsSemiMixedTypes="0" containsString="0" containsNumber="1" containsInteger="1" minValue="1" maxValue="67"/>
    </cacheField>
    <cacheField name="C_NOM_MUN" numFmtId="0">
      <sharedItems/>
    </cacheField>
    <cacheField name="CV_LOC" numFmtId="0">
      <sharedItems containsSemiMixedTypes="0" containsString="0" containsNumber="1" containsInteger="1" minValue="1" maxValue="3129"/>
    </cacheField>
    <cacheField name="C_NOM_LOC" numFmtId="0">
      <sharedItems/>
    </cacheField>
    <cacheField name="C_NOM_VIALIDAD" numFmtId="0">
      <sharedItems/>
    </cacheField>
    <cacheField name="N_EXTNUM" numFmtId="0">
      <sharedItems containsSemiMixedTypes="0" containsString="0" containsNumber="1" containsInteger="1" minValue="0" maxValue="19325"/>
    </cacheField>
    <cacheField name="CONTROL" numFmtId="0">
      <sharedItems/>
    </cacheField>
    <cacheField name="SUBCONTROL" numFmtId="0">
      <sharedItems count="4">
        <s v="FEDERAL"/>
        <s v="PRIVADO"/>
        <s v="ESTATAL"/>
        <s v="FEDERAL TRANSFERIDO"/>
      </sharedItems>
    </cacheField>
    <cacheField name="CV_SERVICION1" numFmtId="0">
      <sharedItems containsSemiMixedTypes="0" containsString="0" containsNumber="1" containsInteger="1" minValue="1" maxValue="2"/>
    </cacheField>
    <cacheField name="TIPO" numFmtId="0">
      <sharedItems/>
    </cacheField>
    <cacheField name="CV_SERVICION2" numFmtId="0">
      <sharedItems containsSemiMixedTypes="0" containsString="0" containsNumber="1" containsInteger="1" minValue="1" maxValue="3"/>
    </cacheField>
    <cacheField name="NIVEL" numFmtId="0">
      <sharedItems count="4">
        <s v="PREESCOLAR"/>
        <s v="SECUNDARIA"/>
        <s v="PRIMARIA"/>
        <s v="INICIAL"/>
      </sharedItems>
    </cacheField>
    <cacheField name="CV_SERVICION3" numFmtId="0">
      <sharedItems containsSemiMixedTypes="0" containsString="0" containsNumber="1" containsInteger="1" minValue="1" maxValue="4"/>
    </cacheField>
    <cacheField name="SUBNIVEL" numFmtId="0">
      <sharedItems count="7">
        <s v="COMUNITARIO"/>
        <s v="GENERAL"/>
        <s v="TELESECUNDARIA"/>
        <s v="INDĂŤGENA"/>
        <s v="INDÍGENA"/>
        <s v="LACTANTE Y MATERNAL"/>
        <s v="TĂ‰CNICA"/>
      </sharedItems>
    </cacheField>
    <cacheField name="CV_CARACTERIZAN1" numFmtId="0">
      <sharedItems containsSemiMixedTypes="0" containsString="0" containsNumber="1" containsInteger="1" minValue="0" maxValue="1"/>
    </cacheField>
    <cacheField name="C_CARACTERIZAN1" numFmtId="0">
      <sharedItems/>
    </cacheField>
    <cacheField name="CV_CARACTERIZAN2" numFmtId="0">
      <sharedItems containsSemiMixedTypes="0" containsString="0" containsNumber="1" containsInteger="1" minValue="0" maxValue="25"/>
    </cacheField>
    <cacheField name="C_CARACTERIZAN2" numFmtId="0">
      <sharedItems/>
    </cacheField>
    <cacheField name="ZONA" numFmtId="0">
      <sharedItems containsBlank="1"/>
    </cacheField>
    <cacheField name="JEFSEC" numFmtId="0">
      <sharedItems containsBlank="1"/>
    </cacheField>
    <cacheField name="SERVREG" numFmtId="0">
      <sharedItems containsBlank="1"/>
    </cacheField>
    <cacheField name="CV_ESTATUS_CAPTURA" numFmtId="0">
      <sharedItems containsSemiMixedTypes="0" containsString="0" containsNumber="1" containsInteger="1" minValue="0" maxValue="10"/>
    </cacheField>
    <cacheField name="CICLO" numFmtId="0">
      <sharedItems/>
    </cacheField>
    <cacheField name="TOTALHEXIS" numFmtId="0">
      <sharedItems containsSemiMixedTypes="0" containsString="0" containsNumber="1" containsInteger="1" minValue="0" maxValue="533"/>
    </cacheField>
    <cacheField name="TOTALMEXIS" numFmtId="0">
      <sharedItems containsSemiMixedTypes="0" containsString="0" containsNumber="1" containsInteger="1" minValue="0" maxValue="556"/>
    </cacheField>
    <cacheField name="TOTALEXIS" numFmtId="0">
      <sharedItems containsSemiMixedTypes="0" containsString="0" containsNumber="1" containsInteger="1" minValue="0" maxValue="1077"/>
    </cacheField>
    <cacheField name="TOTHPROM" numFmtId="0">
      <sharedItems containsSemiMixedTypes="0" containsString="0" containsNumber="1" containsInteger="1" minValue="0" maxValue="469"/>
    </cacheField>
    <cacheField name="TOTMPROM" numFmtId="0">
      <sharedItems containsSemiMixedTypes="0" containsString="0" containsNumber="1" containsInteger="1" minValue="0" maxValue="534"/>
    </cacheField>
    <cacheField name="TOTALPROM" numFmtId="0">
      <sharedItems containsSemiMixedTypes="0" containsString="0" containsNumber="1" containsInteger="1" minValue="0" maxValue="1003"/>
    </cacheField>
    <cacheField name="TOTHEGRESA" numFmtId="0">
      <sharedItems containsSemiMixedTypes="0" containsString="0" containsNumber="1" containsInteger="1" minValue="0" maxValue="168"/>
    </cacheField>
    <cacheField name="TOTMEGRESA" numFmtId="0">
      <sharedItems containsSemiMixedTypes="0" containsString="0" containsNumber="1" containsInteger="1" minValue="0" maxValue="186"/>
    </cacheField>
    <cacheField name="TOTEGRESA" numFmtId="0">
      <sharedItems containsSemiMixedTypes="0" containsString="0" containsNumber="1" containsInteger="1" minValue="0" maxValue="348"/>
    </cacheField>
    <cacheField name="MAT HOM 1" numFmtId="0">
      <sharedItems containsSemiMixedTypes="0" containsString="0" containsNumber="1" containsInteger="1" minValue="0" maxValue="191"/>
    </cacheField>
    <cacheField name="MAT MUJ 1" numFmtId="0">
      <sharedItems containsSemiMixedTypes="0" containsString="0" containsNumber="1" containsInteger="1" minValue="0" maxValue="189"/>
    </cacheField>
    <cacheField name="MAT1" numFmtId="0">
      <sharedItems containsSemiMixedTypes="0" containsString="0" containsNumber="1" containsInteger="1" minValue="0" maxValue="368"/>
    </cacheField>
    <cacheField name="MAT HOM 2" numFmtId="0">
      <sharedItems containsSemiMixedTypes="0" containsString="0" containsNumber="1" containsInteger="1" minValue="0" maxValue="190"/>
    </cacheField>
    <cacheField name="MAT MUJ 2" numFmtId="0">
      <sharedItems containsSemiMixedTypes="0" containsString="0" containsNumber="1" containsInteger="1" minValue="0" maxValue="199"/>
    </cacheField>
    <cacheField name="MAT2" numFmtId="0">
      <sharedItems containsSemiMixedTypes="0" containsString="0" containsNumber="1" containsInteger="1" minValue="0" maxValue="383"/>
    </cacheField>
    <cacheField name="MAT HOM 3" numFmtId="0">
      <sharedItems containsSemiMixedTypes="0" containsString="0" containsNumber="1" containsInteger="1" minValue="0" maxValue="182"/>
    </cacheField>
    <cacheField name="MAT MUJ 3" numFmtId="0">
      <sharedItems containsSemiMixedTypes="0" containsString="0" containsNumber="1" containsInteger="1" minValue="0" maxValue="198"/>
    </cacheField>
    <cacheField name="MAT3" numFmtId="0">
      <sharedItems containsSemiMixedTypes="0" containsString="0" containsNumber="1" containsInteger="1" minValue="0" maxValue="378"/>
    </cacheField>
    <cacheField name="MAT HOM 4" numFmtId="0">
      <sharedItems containsSemiMixedTypes="0" containsString="0" containsNumber="1" containsInteger="1" minValue="0" maxValue="68"/>
    </cacheField>
    <cacheField name="MAT MUJ 4" numFmtId="0">
      <sharedItems containsSemiMixedTypes="0" containsString="0" containsNumber="1" containsInteger="1" minValue="0" maxValue="77"/>
    </cacheField>
    <cacheField name="MAT4" numFmtId="0">
      <sharedItems containsSemiMixedTypes="0" containsString="0" containsNumber="1" containsInteger="1" minValue="0" maxValue="143"/>
    </cacheField>
    <cacheField name="MAT HOM 5" numFmtId="0">
      <sharedItems containsSemiMixedTypes="0" containsString="0" containsNumber="1" containsInteger="1" minValue="0" maxValue="65"/>
    </cacheField>
    <cacheField name="MAT MUJ 5" numFmtId="0">
      <sharedItems containsSemiMixedTypes="0" containsString="0" containsNumber="1" containsInteger="1" minValue="0" maxValue="86"/>
    </cacheField>
    <cacheField name="MAT5" numFmtId="0">
      <sharedItems containsSemiMixedTypes="0" containsString="0" containsNumber="1" containsInteger="1" minValue="0" maxValue="138"/>
    </cacheField>
    <cacheField name="MAT HOM 6" numFmtId="0">
      <sharedItems containsSemiMixedTypes="0" containsString="0" containsNumber="1" containsInteger="1" minValue="0" maxValue="81"/>
    </cacheField>
    <cacheField name="MAT MUJ 6" numFmtId="0">
      <sharedItems containsSemiMixedTypes="0" containsString="0" containsNumber="1" containsInteger="1" minValue="0" maxValue="69"/>
    </cacheField>
    <cacheField name="MAT6" numFmtId="0">
      <sharedItems containsSemiMixedTypes="0" containsString="0" containsNumber="1" containsInteger="1" minValue="0" maxValue="145"/>
    </cacheField>
    <cacheField name="TOTALHING" numFmtId="0">
      <sharedItems containsSemiMixedTypes="0" containsString="0" containsNumber="1" containsInteger="1" minValue="0" maxValue="537"/>
    </cacheField>
    <cacheField name="TOTALMING" numFmtId="0">
      <sharedItems containsSemiMixedTypes="0" containsString="0" containsNumber="1" containsInteger="1" minValue="0" maxValue="571"/>
    </cacheField>
    <cacheField name="TOTALING" numFmtId="0">
      <sharedItems containsSemiMixedTypes="0" containsString="0" containsNumber="1" containsInteger="1" minValue="0" maxValue="1108"/>
    </cacheField>
    <cacheField name="GPOS1" numFmtId="0">
      <sharedItems containsSemiMixedTypes="0" containsString="0" containsNumber="1" containsInteger="1" minValue="0" maxValue="10"/>
    </cacheField>
    <cacheField name="GPOS2" numFmtId="0">
      <sharedItems containsSemiMixedTypes="0" containsString="0" containsNumber="1" containsInteger="1" minValue="0" maxValue="10"/>
    </cacheField>
    <cacheField name="GPOS3" numFmtId="0">
      <sharedItems containsSemiMixedTypes="0" containsString="0" containsNumber="1" containsInteger="1" minValue="0" maxValue="10"/>
    </cacheField>
    <cacheField name="GPOS4" numFmtId="0">
      <sharedItems containsSemiMixedTypes="0" containsString="0" containsNumber="1" containsInteger="1" minValue="0" maxValue="5"/>
    </cacheField>
    <cacheField name="GPOS5" numFmtId="0">
      <sharedItems containsSemiMixedTypes="0" containsString="0" containsNumber="1" containsInteger="1" minValue="0" maxValue="5"/>
    </cacheField>
    <cacheField name="GPOS6" numFmtId="0">
      <sharedItems containsSemiMixedTypes="0" containsString="0" containsNumber="1" containsInteger="1" minValue="0" maxValue="4"/>
    </cacheField>
    <cacheField name="GPOSMG" numFmtId="0">
      <sharedItems containsSemiMixedTypes="0" containsString="0" containsNumber="1" containsInteger="1" minValue="0" maxValue="10"/>
    </cacheField>
    <cacheField name="TOTALGPOS" numFmtId="0">
      <sharedItems containsSemiMixedTypes="0" containsString="0" containsNumber="1" containsInteger="1" minValue="0" maxValue="30"/>
    </cacheField>
    <cacheField name="HDIRCONGPO" numFmtId="0">
      <sharedItems containsSemiMixedTypes="0" containsString="0" containsNumber="1" containsInteger="1" minValue="0" maxValue="1"/>
    </cacheField>
    <cacheField name="MDIRCONGPO" numFmtId="0">
      <sharedItems containsSemiMixedTypes="0" containsString="0" containsNumber="1" containsInteger="1" minValue="0" maxValue="1"/>
    </cacheField>
    <cacheField name="HDIRSINGPO" numFmtId="0">
      <sharedItems containsSemiMixedTypes="0" containsString="0" containsNumber="1" containsInteger="1" minValue="0" maxValue="2"/>
    </cacheField>
    <cacheField name="MDIRSINGPO" numFmtId="0">
      <sharedItems containsSemiMixedTypes="0" containsString="0" containsNumber="1" containsInteger="1" minValue="0" maxValue="2"/>
    </cacheField>
    <cacheField name="HSUBGES" numFmtId="0">
      <sharedItems containsSemiMixedTypes="0" containsString="0" containsNumber="1" containsInteger="1" minValue="0" maxValue="1"/>
    </cacheField>
    <cacheField name="MSUBGES" numFmtId="0">
      <sharedItems containsSemiMixedTypes="0" containsString="0" containsNumber="1" containsInteger="1" minValue="0" maxValue="2"/>
    </cacheField>
    <cacheField name="HSUBACAD" numFmtId="0">
      <sharedItems containsSemiMixedTypes="0" containsString="0" containsNumber="1" containsInteger="1" minValue="0" maxValue="1"/>
    </cacheField>
    <cacheField name="MSUBACAD" numFmtId="0">
      <sharedItems containsSemiMixedTypes="0" containsString="0" containsNumber="1" containsInteger="1" minValue="0" maxValue="1"/>
    </cacheField>
    <cacheField name="HPERDOC" numFmtId="0">
      <sharedItems containsSemiMixedTypes="0" containsString="0" containsNumber="1" containsInteger="1" minValue="0" maxValue="24"/>
    </cacheField>
    <cacheField name="MPERDOC" numFmtId="0">
      <sharedItems containsSemiMixedTypes="0" containsString="0" containsNumber="1" containsInteger="1" minValue="0" maxValue="32"/>
    </cacheField>
    <cacheField name="HTUTORES" numFmtId="0">
      <sharedItems containsSemiMixedTypes="0" containsString="0" containsNumber="1" containsInteger="1" minValue="0" maxValue="2"/>
    </cacheField>
    <cacheField name="MTUTORES" numFmtId="0">
      <sharedItems containsSemiMixedTypes="0" containsString="0" containsNumber="1" containsInteger="1" minValue="0" maxValue="2"/>
    </cacheField>
    <cacheField name="HEDUCFIS" numFmtId="0">
      <sharedItems containsSemiMixedTypes="0" containsString="0" containsNumber="1" containsInteger="1" minValue="0" maxValue="5"/>
    </cacheField>
    <cacheField name="MEDUCFIS" numFmtId="0">
      <sharedItems containsSemiMixedTypes="0" containsString="0" containsNumber="1" containsInteger="1" minValue="0" maxValue="4"/>
    </cacheField>
    <cacheField name="HADUCART" numFmtId="0">
      <sharedItems containsSemiMixedTypes="0" containsString="0" containsNumber="1" containsInteger="1" minValue="0" maxValue="4"/>
    </cacheField>
    <cacheField name="MEDUCART" numFmtId="0">
      <sharedItems containsSemiMixedTypes="0" containsString="0" containsNumber="1" containsInteger="1" minValue="0" maxValue="3"/>
    </cacheField>
    <cacheField name="HEDUCTEC" numFmtId="0">
      <sharedItems containsSemiMixedTypes="0" containsString="0" containsNumber="1" containsInteger="1" minValue="0" maxValue="7"/>
    </cacheField>
    <cacheField name="MEDUCTEC" numFmtId="0">
      <sharedItems containsSemiMixedTypes="0" containsString="0" containsNumber="1" containsInteger="1" minValue="0" maxValue="6"/>
    </cacheField>
    <cacheField name="HIDIOMAS" numFmtId="0">
      <sharedItems containsSemiMixedTypes="0" containsString="0" containsNumber="1" containsInteger="1" minValue="0" maxValue="6"/>
    </cacheField>
    <cacheField name="MIDIOMAS" numFmtId="0">
      <sharedItems containsSemiMixedTypes="0" containsString="0" containsNumber="1" containsInteger="1" minValue="0" maxValue="11"/>
    </cacheField>
    <cacheField name="HADMIVO" numFmtId="0">
      <sharedItems containsSemiMixedTypes="0" containsString="0" containsNumber="1" containsInteger="1" minValue="0" maxValue="14"/>
    </cacheField>
    <cacheField name="MADMIVO" numFmtId="0">
      <sharedItems containsSemiMixedTypes="0" containsString="0" containsNumber="1" containsInteger="1" minValue="0" maxValue="19"/>
    </cacheField>
    <cacheField name="TOTALPERS" numFmtId="0">
      <sharedItems containsSemiMixedTypes="0" containsString="0" containsNumber="1" containsInteger="1" minValue="0" maxValue="78"/>
    </cacheField>
    <cacheField name="TOTALHDOC" numFmtId="0">
      <sharedItems containsSemiMixedTypes="0" containsString="0" containsNumber="1" containsInteger="1" minValue="0" maxValue="28"/>
    </cacheField>
    <cacheField name="TOTALMDOC" numFmtId="0">
      <sharedItems containsSemiMixedTypes="0" containsString="0" containsNumber="1" containsInteger="1" minValue="0" maxValue="33"/>
    </cacheField>
    <cacheField name="DOC1" numFmtId="0">
      <sharedItems containsSemiMixedTypes="0" containsString="0" containsNumber="1" containsInteger="1" minValue="0" maxValue="5"/>
    </cacheField>
    <cacheField name="DOC2" numFmtId="0">
      <sharedItems containsSemiMixedTypes="0" containsString="0" containsNumber="1" containsInteger="1" minValue="0" maxValue="4"/>
    </cacheField>
    <cacheField name="DOC3" numFmtId="0">
      <sharedItems containsSemiMixedTypes="0" containsString="0" containsNumber="1" containsInteger="1" minValue="0" maxValue="6"/>
    </cacheField>
    <cacheField name="DOC4" numFmtId="0">
      <sharedItems containsSemiMixedTypes="0" containsString="0" containsNumber="1" containsInteger="1" minValue="0" maxValue="5"/>
    </cacheField>
    <cacheField name="DOC5" numFmtId="0">
      <sharedItems containsSemiMixedTypes="0" containsString="0" containsNumber="1" containsInteger="1" minValue="0" maxValue="5"/>
    </cacheField>
    <cacheField name="DOC6" numFmtId="0">
      <sharedItems containsSemiMixedTypes="0" containsString="0" containsNumber="1" containsInteger="1" minValue="0" maxValue="4"/>
    </cacheField>
    <cacheField name="DOCMG" numFmtId="0">
      <sharedItems containsSemiMixedTypes="0" containsString="0" containsNumber="1" containsInteger="1" minValue="0" maxValue="10"/>
    </cacheField>
    <cacheField name="TOTALDOC" numFmtId="0">
      <sharedItems containsSemiMixedTypes="0" containsString="0" containsNumber="1" containsInteger="1" minValue="0" maxValue="53"/>
    </cacheField>
    <cacheField name="AULASEXIS" numFmtId="0">
      <sharedItems containsSemiMixedTypes="0" containsString="0" containsNumber="1" containsInteger="1" minValue="0" maxValue="49"/>
    </cacheField>
    <cacheField name="AULASUSO" numFmtId="0">
      <sharedItems containsSemiMixedTypes="0" containsString="0" containsNumber="1" containsInteger="1" minValue="0" maxValue="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edgar_acosta" refreshedDate="43875.480142592591" createdVersion="4" refreshedVersion="4" minRefreshableVersion="3" recordCount="1272">
  <cacheSource type="worksheet">
    <worksheetSource ref="A1:BK1273" sheet="DATOS 911.9AB" r:id="rId2"/>
  </cacheSource>
  <cacheFields count="63">
    <cacheField name="CCT_INS_PLA" numFmtId="0">
      <sharedItems/>
    </cacheField>
    <cacheField name="INSTITUCIÓN" numFmtId="0">
      <sharedItems count="135">
        <s v="UNIVERSIDAD REGIONAL DEL NORTE EXTENSIÓN CD. JUAREZ"/>
        <s v="INSTITUTO DE ESTUDIOS SUPERIORES DE CHIHUAHUA A C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UNIVERSIDAD DE ESTUDIOS AVANZADOS CAMPUS CHIHUAHUA"/>
        <s v="INSTITUTO REGIONAL DE ESTUDIOS DE LA FAMILIA"/>
        <s v="UNIVERSIDAD INTERAMERICANA DEL NORTE"/>
        <s v="UNIVERSIDAD TECNOLOGICA DE CIUDAD JUAREZ"/>
        <s v="UNIVERSIDAD AUTONOMA DE CHIHUAHUA"/>
        <s v="CENTRO DE INVESTIGACION EN MATERIALES AVANZADOS,S.C."/>
        <s v="CENTRO DE ESTUDIOS SUPERIORES DEL NORTE"/>
        <s v="CENTRO DE ESTUDIOS SUPERIORES IGNACIO ALLENDE"/>
        <s v="CENTRO UNIVERSITARIO DE CIUDAD JUAREZ"/>
        <s v="ESTUDIOS SUPERIORES DE CHIHUAHUA"/>
        <s v="CENTRO TERESIANO DE ESTUDIOS SUPERIORES"/>
        <s v="CENTRO ESTUDIOS SUPERIORES ELIZABETH SETON"/>
        <s v="CENTRO UNIVERSITARIO DE CHIHUAHUA"/>
        <s v="UNIVERSIDAD TECNOLOGICA DE CHIHUAHUA"/>
        <s v="CENTRO REGIONAL DE ESTUDIOS SUPERIORES PALMORE"/>
        <s v="UNIVERSIDAD LA SALLE CHIHUAHUA"/>
        <s v="CENTRO CULTURAL UNIVERSITARIO"/>
        <s v="INSTITUTO DE ESTUDIOS SUPERIORES ADELA DE CORNEJO"/>
        <s v="SINCE COLEGIO UNIVERSITARIO"/>
        <s v="INSTITUTO TECNOLOGICO DE CHIHUAHUA"/>
        <s v="INSTITUTO TECNOLOGICO DE LA CONSTRUCCION"/>
        <s v="COOK INSTITUTO CULINARIO DE EDUCACIÓN SUPERIOR"/>
        <s v="UNIVERSIDAD REGIONAL DEL NORTE, CAMPUS CUAUHTÉMOC"/>
        <s v="INSTITUTO DE ESTUDIOS AVANZADOS SYSCOM"/>
        <s v="INSTITUTO DE ESTUDIOS SUPERIORES FEMAP"/>
        <s v="INSTITUTO CULTURAL CAMPUS CASAS GRANDES"/>
        <s v="CLAUSTRO UNIVERSITARIO DE CHIHUAHUA CAMPUS JUÁREZ"/>
        <s v="INSTITUTO TECNOLOGICO DE CIUDAD JUAREZ"/>
        <s v="CENTRO PEDAGOGICO DE PARRAL"/>
        <s v="WASHINGTON INSTITUTO DE NEGOCIOS"/>
        <s v="CORPORATIVO UNIVERSITARIO DE ARQUITECTURA"/>
        <s v="INSTITUTO UNIVERSITARIO DEL CENTRO DE MÉXICO CAMPUS CHIHUAHUA"/>
        <s v="INSTITUTO DE FILOSOFÍA DON ADALBERTO ALMEIDA Y MERINO"/>
        <s v="CORPORATIVO UNIVERSITARIO DE CAPACITACIÓN PROFESIONAL, A.C."/>
        <s v="ESCUELA DE TRABAJO SOCIAL GUADALUPE S. DE ARAIZA"/>
        <s v="INSTITUTO TECNOLOGICO DE CHIHUAHUA II"/>
        <s v="ESCUELA SUPERIOR DE COMUNICACION GRAFICA UACH"/>
        <s v="ESC DE PSICOLOGIA Y PEDAGOGIA SIGMUND FREUD UACH"/>
        <s v="ITESM CAMPUS CIUDAD JUAREZ"/>
        <s v="ESCUELA DE ANTROPOLOGIA E HISTORIA DEL NORTE DE MEXICO"/>
        <s v="UNIVERSIDAD REGIONAL DEL NORTE"/>
        <s v="CENTRO CHIHUAHUENSE DE ESTUDIOS DE POSGRADO"/>
        <s v="CENTRO DE ESTUDIOS SUPERIORES MUNDO NUEVO"/>
        <s v="NORMAL EXPERIMENTAL MIGUEL HIDALGO"/>
        <s v="NORMAL RURAL RICARDO FLORES MAGON"/>
        <s v="INSTITUCION BENEMERITA Y CENTENARIA ESCUELA NORMAL DEL ESTADO DE CHIHUAHUA PFR.LUIS URIAS BELDERRAIN"/>
        <s v="ESCUELA NORMAL SUPERIOR PROFR. JOSE E. MEDRANO R."/>
        <s v="NORMAL YERMO Y PARRES"/>
        <s v="CLAUSTRO UNIVERSITARIO DE CHIHUAHUA"/>
        <s v="UNIVERSIDAD AUTONOMA DE CD JUAREZ UACJ"/>
        <s v="UNIVERSIDAD PEDAGOGICA NACIONAL DEL ESTADO DE CHIHUAHUA"/>
        <s v="INSTITUTO TECNOLOGICO DE PARRAL"/>
        <s v="ESCUELA LIBRE DE PSICOLOGIA A.C. UACH"/>
        <s v="INSTITUTO TECNOLOGICO DE DELICIAS"/>
        <s v="ESCUELA ESTATAL DE POLICIA"/>
        <s v="UNIVERSIDAD CULTURAL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SUPERIOR LIVACIC"/>
        <s v="INSTITUTO INTERNACIONAL DE PERIODISMO Y COMUNICACION POLITICA"/>
        <s v="UNIVERSIDAD MEXICANA DEL NORTE"/>
        <s v="INSTITUTO INTERDISCIPLINARIO DE ESTUDIOS EDUCATIVOS Y ORGANIZACIONALES"/>
        <s v="UNIVERSIDAD TECNOLOGICA DE LA TARAHUMARA"/>
        <s v="INSTITUTO DE FORMACION Y ACTUALIZACION JUDICIAL"/>
        <s v="CENTRO DE POSGRADO Y CAPACITACION MUNDO NUEVO PARRAL"/>
        <s v="ELPAC UNIVERSIDAD DE CIENCIAS DEL COMPORTAMIENTO"/>
        <s v="UNIVERSIDAD ESPAÑA"/>
        <s v="EL COLEGIO DE CHIHUAHUA"/>
        <s v="CENTRO DE DESARROLLO DE ESTUDIOS SUPERIORES"/>
        <s v="INSTITUTO JOSE DAVID A.C."/>
        <s v="INSTITUTO HUMANISTA DE SINALOA, CAMPUS CHIHUAHUA"/>
        <s v="UNIVERSIDAD TECNOLOGICA DE PARRAL"/>
        <s v="UNIVERSIDAD TECNOLOGICA DE LA BABICORA"/>
        <s v="UNIVERSIDAD TECNOLOGICA DE PAQUIME"/>
        <s v="UNIVERSIDAD TECNOLOGICA DE CHIHUAHUA SUR"/>
        <s v="UNIVERSIDAD TECNOLOGICA PASO DEL NORTE"/>
        <s v="UNIVERSIDAD TECNOLOGICA DE CAMARGO"/>
        <s v="CENTRO UNIVERSITARIO PASO DEL NORTE"/>
        <s v="VETERINARIA EDUCACION PROFESIONAL"/>
        <s v="INSTITUTO UNIVERSITARIO DE CIENCIAS Y HUMANIDADES"/>
        <s v="UNIVERSIDAD DE CHIHUAHUA"/>
        <s v="INSTITUTO DE PSICOLOGIA FORENSE"/>
        <s v="INSTITUTO BILINGUE SAN FERNANDO"/>
        <s v="COLEGIO UNIVERSITARIO CUAUHTEMOC"/>
        <s v="UNIVERSIDAD DEL VALLE DE MEXICO CAMPUS CHIHUAHUA"/>
        <s v="CENTRO LATINOAMERICANO DE PENSAMIENTO CRITICO"/>
        <s v="INSTITUTO SUPERIOR SANTA MARIA"/>
        <s v="INSTITUTO CHIHUAHUENSE DE ESTUDIOS AVANZADOS Y ACTUALIZACION EN ODONTOLOGIA"/>
        <s v="ESCUELA DE HOSTELERIA L'ECOLE HOTELERIE"/>
        <s v="INSTITUTO DE ESTUDIOS SUPERIORES Y DE LAS ARTES DE MEXICO"/>
        <s v="INSTITUTO POLITECNICO DE LA FRONTERA"/>
        <s v="INSTITUTO DE EDUCACION SUPERIOR MARSHALL"/>
        <s v="INSTITUTO DE DISEÑO Y ALTA COSTURA"/>
        <s v="INSTITUTO DE MEDIADORES DE CHIHUAHUA"/>
        <s v="CENTRO MONTESSORI DE ESTUDIOS SUPERIORES"/>
        <s v="ICEA INSTITUTO DE CAPACITACION DE ESTUDIOS AVANZADOS"/>
        <s v="INSTITUTO DE INVESTIGACIONES SOCIALES DE CHIHUAHUA"/>
        <s v="ESTUDIOS UNIVERSITARIOS JERUEL"/>
        <s v="ESCUELA DE ENFERMERIA ADSCRITA AL HOSPITAL DE JESUS"/>
        <s v="INSTITUTO PEDRO J. MALDONADO"/>
        <s v="ITESM CAMPUS CHIHUAHUA"/>
        <s v="INSTITUTO SUPERIOR JUVENIL PARRALENSE DE IMAGENOLOGIA"/>
        <s v="CENTRO DE ESPECIALIDADES EN DESARROLLO Y EDUCACION"/>
        <s v="CENTRO DE ESTUDIOS PROFESIONALES DE CIUDAD JUAREZ"/>
        <s v="ESTUDIOS SUPERIORES DE LA COMUNICACION"/>
        <s v="COLEGIO NUEVA VIZCAYA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CENTRO DE EDUCACION SUPERIOR MILTON H. ERICKSON"/>
        <s v="CENTRO DE ESTUDIOS SUPERIORES DE DELICIAS THOMAS ALVA EDISON"/>
        <s v="INSTITUTO DE CONSTELACIONES FAMILIARES DE CHIHUAHUA"/>
        <s v="INSTITUTO AGUSTIN PALACIOS ESCUDERO"/>
        <s v="INSTITUTO DE ESTUDIOS SUPERIORES Y FORMACION HUMANA"/>
        <s v="INSTITUTO REGIONAL DE ESTUDIOS DE LA FAMILIA CAMPUS JUAREZ"/>
        <s v="UNIVERSIDAD DE DURANGO CAMPUS CD. JUAREZ"/>
        <s v="UNIVERSIDAD NOROESTE DE CHIHUAHUA CAMPUS SAN JUANITO"/>
      </sharedItems>
    </cacheField>
    <cacheField name="CV_CCT" numFmtId="0">
      <sharedItems/>
    </cacheField>
    <cacheField name="CV_TURNO" numFmtId="0">
      <sharedItems containsSemiMixedTypes="0" containsString="0" containsNumber="1" containsInteger="1" minValue="4" maxValue="4"/>
    </cacheField>
    <cacheField name="C_TURNO" numFmtId="0">
      <sharedItems/>
    </cacheField>
    <cacheField name="ESCUELA" numFmtId="0">
      <sharedItems count="201">
        <s v="UNIVERSIDAD REGIONAL DEL NORTE EXTENSIÓN CD. JUAREZ"/>
        <s v="INSTITUTO DE ESTUDIOS SUPERIORES DE CHIHUAHUA A C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UNIVERSIDAD DE ESTUDIOS AVANZADOS CAMPUS CHIHUAHUA"/>
        <s v="INSTITUTO REGIONAL DE ESTUDIOS DE LA FAMILIA"/>
        <s v="UNIVERSIDAD INTERAMERICANA DEL NORTE"/>
        <s v="UNIVERSIDAD TECNOLOGICA DE CIUDAD JUAREZ"/>
        <s v="FACULTAD DE ECONOMIA INTERNACIONAL UACH"/>
        <s v="FACULTAD DE ZOOTECNIA UACH"/>
        <s v="FACULTAD DE CIENCIAS QUIMICAS UACH"/>
        <s v="FACULTAD DE CIENCIAS DE LA CULTURA FISICA"/>
        <s v="FACULTAD DE DERECHO EXTENSION PARRAL"/>
        <s v="FACULTAD DE ARTES EXTENSION PARRAL"/>
        <s v="FACULTAD DE ECONOMIA INTERNACIONAL EXTENSION CHIHUAHUA UACH"/>
        <s v="FACULTAD DE ENFERMERIA Y NUTRIOLOGIA EXTENSION OJINAGA UACH"/>
        <s v="FACULTAD DE INGENIERIA EXTENSION PARRAL UACH"/>
        <s v="FACULTAD DE DERECHO UACH"/>
        <s v="FACULTAD DE MEDICINA UACH"/>
        <s v="FACULTAD DE INGENIERIA UACH"/>
        <s v="FACULTAD DE CONTADURIA Y ADMINISTRACION UACH"/>
        <s v="FACULTAD DE FILOSOFIA Y LETRAS UACH"/>
        <s v="FACULTAD DE CIENCIAS AGROTECNOLOGICAS UACH"/>
        <s v="FACULTAD DE ARTES UACH"/>
        <s v="FACULTAD DE ODONTOLGIA UACH"/>
        <s v="FACULTAD DE ENFERMERIA Y NUTRIOLOGIA UACH"/>
        <s v="FACULTAD DE CIENCIAS AGRICOLAS Y FORESTALES UACH"/>
        <s v="FACULTAD DE CONTADURIA Y ADMINISTRACION EXTENSION DELICIAS UACH"/>
        <s v="FACULTAD DE CONTADURIA Y ADMINISTRACION EXTENSION CAMARGO UACH"/>
        <s v="EXTENSION DE LA FACULTAD DE CIENCIAS AGROTECNOLOGICAS DE LA UACH"/>
        <s v="CENTRO REGIONAL DE EDUCACION SUPERIOR SEDE OJINAGA UACH"/>
        <s v="CENTRO REGIONAL DE EDUCACION SUPERIOR SEDE GUACHOCHI UACH"/>
        <s v="CENTRO REGIONAL DE EDUCACION SUPERIOR SEDE MADERA UACH"/>
        <s v="FACULTAD DE CIENCIAS DE LA CULTURA FISICA EXTENSION JUAREZ"/>
        <s v="FACULTAD DE CONTADURIA Y ADMINISTRACION EXTENSION PARRAL UACH"/>
        <s v="FACULTAD DE ENFERMERIA Y NUTRIOLOGIA EXTENSION PARRAL UACH"/>
        <s v="CENTRO UNIVERSITARIO DE APRENDIZAJE EXTENSION GUERRERO UACH"/>
        <s v="CENTRO UNIVERSITARIO DE APRENDIZAJE EXTENSION GPE. Y CALVO UACH"/>
        <s v="FACULTAD DE MEDICINA CAMPUS PARRAL UACH"/>
        <s v="FACULTAD DE CIENCIAS POLITICAS Y SOCIALES EXTENSION CHIHUAHUA UACH"/>
        <s v="FACULTAD DE CIENCIAS POLITICAS Y SOCIALES UACH"/>
        <s v="CENTRO DE INVESTIGACION EN MATERIALES AVANZADOS,S.C."/>
        <s v="CENTRO DE ESTUDIOS SUPERIORES DEL NORTE"/>
        <s v="CENTRO DE ESTUDIOS SUPERIORES IGNACIO ALLENDE"/>
        <s v="CENTRO UNIVERSITARIO DE CIUDAD JUAREZ"/>
        <s v="ESTUDIOS SUPERIORES DE CHIHUAHUA"/>
        <s v="CENTRO TERESIANO DE ESTUDIOS SUPERIORES"/>
        <s v="CENTRO ESTUDIOS SUPERIORES ELIZABETH SETON"/>
        <s v="CENTRO UNIVERSITARIO DE CHIHUAHUA"/>
        <s v="UNIVERSIDAD TECNOLOGICA DE CHIHUAHUA"/>
        <s v="UNIDAD ACADEMICA OJINAGA"/>
        <s v="UNIDAD ACADEMICA DE CIUDAD CUAUHTEMOC"/>
        <s v="CENTRO REGIONAL DE ESTUDIOS SUPERIORES PALMORE"/>
        <s v="UNIVERSIDAD LA SALLE CHIHUAHUA"/>
        <s v="CENTRO CULTURAL UNIVERSITARIO"/>
        <s v="INSTITUTO DE ESTUDIOS SUPERIORES ADELA DE CORNEJO"/>
        <s v="SINCE COLEGIO UNIVERSITARIO"/>
        <s v="INSTITUTO TECNOLOGICO DE CHIHUAHUA"/>
        <s v="INSTITUTO TECNOLOGICO DE LA CONSTRUCCION"/>
        <s v="COOK INSTITUTO CULINARIO DE EDUCACIÓN SUPERIOR"/>
        <s v="UNIVERSIDAD REGIONAL DEL NORTE, CAMPUS CUAUHTÉMOC"/>
        <s v="INSTITUTO DE ESTUDIOS AVANZADOS SYSCOM"/>
        <s v="INSTITUTO DE ESTUDIOS SUPERIORES FEMAP"/>
        <s v="UNIVERSIDAD CULTURAL CAMPUS CASAS GRANDES"/>
        <s v="CLAUSTRO UNIVERSITARIO DE CHIHUAHUA CAMPUS JUÁREZ"/>
        <s v="INSTITUTO TECNOLOGICO DE CIUDAD JUAREZ"/>
        <s v="CENTRO PEDAGÓGICO DE PARRAL"/>
        <s v="WASHINGTON INSTITUTO DE NEGOCIOS"/>
        <s v="CORPORATIVO UNIVERSITARIO DE ARQUITECTURA"/>
        <s v="INSTITUTO UNIVERSITARIO DEL CENTRO DE MÉXICO CAMPUS CHIHUAHUA"/>
        <s v="INSTITUTO DE FILOSOFÍA DON ADALBERTO ALMEIDA Y MERINO"/>
        <s v="CORPORATIVO UNIVERSITARIO DE CAPACITACIÓN PROFESIONAL, A.C."/>
        <s v="ESCUELA DE TRABAJO SOCIAL GUADALUPE S. DE ARAIZA"/>
        <s v="INSTITUTO TECNOLOGICO DE CHIHUAHUA II"/>
        <s v="ESCUELA SUPERIOR DE COMUNICACION GRAFICA UACH"/>
        <s v="ESC DE PSICOLOGIA Y PEDAGOGIA SIGMUND FREUD UACH"/>
        <s v="ITESM CAMPUS CIUDAD JUAREZ"/>
        <s v="ESCUELA DE ANTROPOLOGIA E HISTORIA DEL NORTE DE MEXICO"/>
        <s v="UNIVERSIDAD REGIONAL DEL NORTE UNIDAD CHIHUAHUA"/>
        <s v="UNIVERSIDAD REGIONAL DEL NORTE CAMPUS NUEVO CASAS GRANDES"/>
        <s v="UNIVERSIDAD REGIONAL DEL NORTE CAMPUS PARRAL"/>
        <s v="CENTRO CHIHUAHUENSE DE ESTUDIOS DE POSGRADO"/>
        <s v="CENTRO DE ESTUDIOS SUPERIORES MUNDO NUEVO"/>
        <s v="ESCUELA NORMAL EXPERIMENTAL &quot;MIGUEL HIDALGO&quot;"/>
        <s v="ESCUELA NORMAL RURAL &quot;RICARDO FLORES MAGON&quot;"/>
        <s v="INSTITUCIÓN BENEMÉRITA Y CENTENARIA ESCUELA NORMAL DEL ESTADO DE CHIHUAHUA PROFESOR LUIS URÍAS BELDERRÁIN"/>
        <s v="ESCUELA NORMAL SUPERIOR PROFR. JOSE E. MEDRANO R."/>
        <s v="ESCUELA NORMAL PARTICULAR &quot;YERMO Y PARRES&quot;"/>
        <s v="CLAUSTRO UNIVERSITARIO DE CHIHUAHUA"/>
        <s v="INSTITUTO ARQUITECTURA DISEÑO Y ARTE UACJ"/>
        <s v="INSTITUTO DE CIENCIAS SOCIALES Y ADMINISTRACION UACJ"/>
        <s v="INSTITUTO DE INGENIERIA Y TECNOLOGIA UACJ"/>
        <s v="INSTITUTO DE CIENCIAS BIOMEDICAS UACJ"/>
        <s v="DIVISION MULTIDISCIPLINARIA CAMPUS NUEVO CASAS GRANDES"/>
        <s v="DIVISION MULTIDISCIPLINARIA DE LA UACJ EN CUAUHTEMOC"/>
        <s v="DIVISION MULTIDISCIPLINARIA DE LA UACJ EN CIUDAD UNIVERSITARIA"/>
        <s v="UNIVERSIDAD PEDAGÓGICA NACIONAL DEL ESTADO DE CHIHUAHUA CENTRO DE ESTUDIOSE Y EDUCACIÓN VIRTUAL"/>
        <s v="UNIVERSIDAD PEDAGOGICA NACIONAL DEL ESTADO DE CHIHUAHUA CAMPUS CHIHUAHUA"/>
        <s v="UNIVERSIDAD PEDAGOGICA NACIONAL DEL ESTADO DE CHIHUAHUA CAMPUS JUAREZ"/>
        <s v="UNIVERSIDAD PEDAGOGICA NACIONAL DEL ESTADO DE CHIHUAHUA CAMPUS PARRAL"/>
        <s v="UNIVERSIDAD PEDAGOGICA NACIONAL DEL ESTADO DE CHIHUAHUA CAMPUS GUACHOCHI"/>
        <s v="UNIVERSIDAD PEDAGOGICA NACIONAL DEL ESTADO DE CHIHUAHUA CAMPUS CREEL"/>
        <s v="UNIVERSIDAD PEDAGOGICA NACIONAL DEL ESTADO DE CHIHUAHUA CAMPUS CUAUHTEMOC"/>
        <s v="UNIVERSIDAD PEDAGOGICA NACIONAL DEL ESTADO DE CHIHUAHUA CAMPUS NUEVO CASAS GRANDES"/>
        <s v="UNIVERSIDAD PEDAGOGICA NACIONAL DEL ESTADO DE CHIHUAHUA CAMPUS MADERA"/>
        <s v="UNIVERSIDAD PEDAGOGICA NACIONAL DEL ESTADO DE CHIHUAHUA CAMPUS DELICIAS"/>
        <s v="UNIVERSIDAD PEDAGOGICA NACIONAL DEL ESTADO DE CHIHUAHUA CAMPUS CAMARGO"/>
        <s v="UNIVERSIDAD PEDAGOGICA NACIONAL DEL ESTADO DE CHIHUAHUA CAMPUS GUADALUPE Y CALVO"/>
        <s v="INSTITUTO TECNOLOGICO DE PARRAL"/>
        <s v="ESCUELA LIBRE DE PSICOLOGIA A.C. UACH"/>
        <s v="INSTITUTO TECNOLOGICO DE DELICIAS"/>
        <s v="ESCUELA ESTATAL DE POLICIA"/>
        <s v="UNIVERSIDAD CULTURAL"/>
        <s v="CENTRO CULTURAL UNIVERSITARIO DE CD. CAMARGO"/>
        <s v="CENTRO CULTURAL UNIVERSITARIO DE CD. CUAUHTEMOC"/>
        <s v="CENTRO CULTURAL UNIVERSITARIO DE VALLE DE ALLENDE"/>
        <s v="CENTRO CULTURAL UNIVERSITARIO DE GUACHOCHI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SUPERIOR LIVACIC"/>
        <s v="INSTITUTO INTERNACIONAL DE PERIODISMO Y COMUNICACION POLITICA"/>
        <s v="UNIVERSIDAD MEXICANA DEL NORTE"/>
        <s v="INSTITUTO INTERDISCIPLINARIO DE ESTUDIOS EDUCATIVOS Y ORGANIZACIONALES"/>
        <s v="UNIVERSIDAD TECNOLOGICA DE LA TARAHUMARA"/>
        <s v="INSTITUTO DE FORMACION Y ACTUALIZACION JUDICIAL"/>
        <s v="INSTITUTO DE FORMACION Y ACTUALIZACION JUDICIAL PLANTEL CD. JUAREZ"/>
        <s v="CENTRO DE POSGRADO Y CAPACITACION MUNDO NUEVO"/>
        <s v="CENTRO DE POSGRADO Y CAPACITACION MUNDO NUEVO GUADALUPE Y CALVO"/>
        <s v="CENTRO DE POSGRADO Y CAPACITACION MUNDO NUEVO GUACHOCHI"/>
        <s v="CENTRO DE POSGRADO Y CAPACITACION MUNDO NUEVO PARRAL"/>
        <s v="ELPAC UNIVERSIDAD DE CIENCIAS DEL COMPORTAMIENTO"/>
        <s v="UNIVERSIDAD ESPAÑA"/>
        <s v="EL COLEGIO DE CHIHUAHUA"/>
        <s v="CENTRO DE DESARROLLO DE ESTUDIOS SUPERIORES"/>
        <s v="INSTITUTO JOSE DAVID A.C."/>
        <s v="INSTITUTO HUMANISTA DE SINALOA, CAMPUS CHIHUAHUA"/>
        <s v="INSTITUTO HUMANISTA DE SINALOA, CAMPUS CUAUHTEMOC"/>
        <s v="UNIVERSIDAD TECNOLOGICA DE PARRAL"/>
        <s v="UNIVERSIDAD TECNOLOGICA DE PARRAL EXTENSION BALLEZA"/>
        <s v="UNIVERSIDAD TECNOLOGICA DE LA BABICORA"/>
        <s v="UNIDAD ACADEMICA DE MADERA"/>
        <s v="UNIVERSIDAD TECNOLOGICA DE PAQUIME"/>
        <s v="UNIVERSIDAD TECNOLOGICA DE CHIHUAHUA SUR"/>
        <s v="UNIVERSIDAD TECNOLOGICA PASO DEL NORTE"/>
        <s v="UNIVERSIDAD TECNOLOGICA DE CAMARGO"/>
        <s v="CENTRO UNIVERSITARIO PASO DEL NORTE"/>
        <s v="VETERINARIA EDUCACION PROFESIONAL"/>
        <s v="INSTITUTO UNIVERSITARIO DE CIENCIAS Y HUMANIDADES"/>
        <s v="UNIVERSIDAD DE CHIHUAHUA"/>
        <s v="INSTITUTO DE PSICOLOGIA FORENSE"/>
        <s v="INSTITUTO BILINGUE SAN FERNANDO"/>
        <s v="COLEGIO UNIVERSITARIO CUAUHTEMOC"/>
        <s v="UNIVERSIDAD DEL VALLE DE MEXICO CAMPUS CHIHUAHUA"/>
        <s v="CENTRO LATINOAMERICANO DE PENSAMIENTO CRITICO"/>
        <s v="INSTITUTO SUPERIOR SANTA MARIA"/>
        <s v="INSTITUTO CHIHUAHUENSE DE ESTUDIOS AVANZADOS Y ACTUALIZACION EN ODONTOLOGIA"/>
        <s v="ESCUELA DE HOSTELERIA L'ECOLE HOTELERIE"/>
        <s v="INSTITUTO DE ESTUDIOS SUPERIORES Y DE LAS ARTES DE MEXICO"/>
        <s v="INSTITUTO POLITECNICO DE LA FRONTERA"/>
        <s v="INSTITUTO DE EDUCACION SUPERIOR MARSHALL"/>
        <s v="INSTITUTO DE DISEÑO Y ALTA COSTURA"/>
        <s v="INSTITUTO DE MEDIADORES DE CHIHUAHUA"/>
        <s v="CENTRO MONTESSORI DE ESTUDIOS SUPERIORES"/>
        <s v="ICEA INSTITUTO DE CAPACITACION DE ESTUDIOS AVANZADOS"/>
        <s v="INSTITUTO DE INVESTIGACIONES SOCIALES DE CHIHUAHUA"/>
        <s v="ESTUDIOS UNIVERSITARIOS JERUEL"/>
        <s v="ESCUELA DE ENFERMERIA ADSCRITA AL HOSPITAL DE JESUS"/>
        <s v="INSTITUTO PEDRO J. MALDONADO"/>
        <s v="ITESM CAMPUS CHIHUAHUA"/>
        <s v="INSTITUTO SUPERIOR JUVENIL PARRALENSE DE IMAGENOLOGIA"/>
        <s v="CENTRO DE ESPECIALIDADES EN DESARROLLO Y EDUCACIÓN"/>
        <s v="CENTRO DE ESTUDIOS PROFESIONALES DE CIUDAD JUAREZ"/>
        <s v="ESTUDIOS SUPERIORES DE LA COMUNICACION"/>
        <s v="COLEGIO NUEVA VIZCAYA"/>
        <s v="COLEGIO NUEVA VIZCAYA CAMPUS DELICIAS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CENTRO DE EDUCACION SUPERIOR MILTON H. ERICKSON"/>
        <s v="CENTRO DE ESTUDIOS SUPERIORES DE DELICIAS THOMAS ALVA EDISON"/>
        <s v="INSTITUTO DE CONSTELACIONES FAMILIARES DE CHIHUAHUA"/>
        <s v="INSTITUTO AGUSTIN PALACIOS ESCUDERO"/>
        <s v="INSTITUTO DE ESTUDIOS SUPERIORES Y FORMACION HUMANA"/>
        <s v="INSTITUTO DE ESTUDIOS SUPERIORES Y FORMACIÓN HUMANA EXTENSIÓN JUAREZ"/>
        <s v="INSTITUTO REGIONAL DE ESTUDIOS DE LA FAMILIA CAMPUS JUAREZ"/>
        <s v="UNIVERSIDAD DE DURANGO CAMPUS CD. JUAREZ"/>
        <s v="UNIVERSIDAD NOROESTE DE CHIHUAHUA CAMPUS SAN JUANITO"/>
      </sharedItems>
    </cacheField>
    <cacheField name="CV_ENT_ADMNISTRATIVA" numFmtId="0">
      <sharedItems containsSemiMixedTypes="0" containsString="0" containsNumber="1" containsInteger="1" minValue="8" maxValue="8"/>
    </cacheField>
    <cacheField name="ENT_ADMINISTRATIVA" numFmtId="0">
      <sharedItems/>
    </cacheField>
    <cacheField name="CV_ENT_INMUEBLE" numFmtId="0">
      <sharedItems containsSemiMixedTypes="0" containsString="0" containsNumber="1" containsInteger="1" minValue="8" maxValue="8"/>
    </cacheField>
    <cacheField name="ENTIDAD_INMUEBLE" numFmtId="0">
      <sharedItems/>
    </cacheField>
    <cacheField name="CV_MUN" numFmtId="0">
      <sharedItems containsSemiMixedTypes="0" containsString="0" containsNumber="1" containsInteger="1" minValue="3" maxValue="62"/>
    </cacheField>
    <cacheField name="MUNICIPIO" numFmtId="0">
      <sharedItems count="20">
        <s v="JUÁREZ"/>
        <s v="CHIHUAHUA"/>
        <s v="JIMÉNEZ"/>
        <s v="NUEVO CASAS GRANDES"/>
        <s v="DELICIAS"/>
        <s v="HIDALGO DEL PARRAL"/>
        <s v="OJINAGA"/>
        <s v="CAMARGO"/>
        <s v="CUAUHTÉMOC"/>
        <s v="GUACHOCHI"/>
        <s v="MADERA"/>
        <s v="GUERRERO"/>
        <s v="GUADALUPE Y CALVO"/>
        <s v="SAUCILLO"/>
        <s v="BOCOYNA"/>
        <s v="CHÍNIPAS"/>
        <s v="ALLENDE"/>
        <s v="BALLEZA"/>
        <s v="NAMIQUIPA"/>
        <s v="CASAS GRANDES"/>
      </sharedItems>
    </cacheField>
    <cacheField name="CV_LOC" numFmtId="0">
      <sharedItems containsSemiMixedTypes="0" containsString="0" containsNumber="1" containsInteger="1" minValue="1" maxValue="169"/>
    </cacheField>
    <cacheField name="C_NOM_LOC" numFmtId="0">
      <sharedItems/>
    </cacheField>
    <cacheField name="C_NOM_VIALIDAD" numFmtId="0">
      <sharedItems/>
    </cacheField>
    <cacheField name="N_EXTNUM" numFmtId="0">
      <sharedItems containsSemiMixedTypes="0" containsString="0" containsNumber="1" containsInteger="1" minValue="0" maxValue="18100"/>
    </cacheField>
    <cacheField name="SUBSISTEMA" numFmtId="0">
      <sharedItems count="2">
        <s v="PRIVADO"/>
        <s v="PÚBLICO"/>
      </sharedItems>
    </cacheField>
    <cacheField name="SOSTENIMIENTO" numFmtId="0">
      <sharedItems count="5">
        <s v="PRIVADO"/>
        <s v="FEDERAL"/>
        <s v="FEDERAL TRANSFERIDO"/>
        <s v="ESTATAL"/>
        <s v="AUTÓNOMO"/>
      </sharedItems>
    </cacheField>
    <cacheField name="CV_SERVICION1" numFmtId="0">
      <sharedItems containsSemiMixedTypes="0" containsString="0" containsNumber="1" containsInteger="1" minValue="4" maxValue="4"/>
    </cacheField>
    <cacheField name="TIPO" numFmtId="0">
      <sharedItems/>
    </cacheField>
    <cacheField name="CV_SERVICION2" numFmtId="0">
      <sharedItems containsSemiMixedTypes="0" containsString="0" containsNumber="1" containsInteger="1" minValue="1" maxValue="1"/>
    </cacheField>
    <cacheField name="CVE NIVEL" numFmtId="0">
      <sharedItems containsSemiMixedTypes="0" containsString="0" containsNumber="1" containsInteger="1" minValue="4" maxValue="8"/>
    </cacheField>
    <cacheField name="NIVEL" numFmtId="0">
      <sharedItems count="6">
        <s v="LICENCIATURA"/>
        <s v="ESPECIALIDAD"/>
        <s v="MAESTRÍA "/>
        <s v="DOCTORADO"/>
        <s v="TÉCNICO SUPERIOR UNIVERSITARIO"/>
        <s v=" " u="1"/>
      </sharedItems>
    </cacheField>
    <cacheField name="CVE ÁREA DE ESTUDIO" numFmtId="0">
      <sharedItems containsSemiMixedTypes="0" containsString="0" containsNumber="1" containsInteger="1" minValue="1" maxValue="10"/>
    </cacheField>
    <cacheField name="ÁREA DE ESTUDIO" numFmtId="0">
      <sharedItems count="10">
        <s v="ARTES Y HUMANIDADES"/>
        <s v="CIENCIAS SOCIALES Y DERECHO"/>
        <s v="ADMINISTRACIÓN Y NEGOCIOS"/>
        <s v="INGENIERÍA, MANUFACTURA Y CONSTRUCCIÓN"/>
        <s v="EDUCACIÓN"/>
        <s v="TECNOLOGÍAS DE LA INFORMACIÓN Y LA COMUNICACIÓN"/>
        <s v="CIENCIAS DE LA SALUD"/>
        <s v="CIENCIAS NATURALES, MATEMÁTICAS Y ESTADÍSTICA"/>
        <s v="SERVICIOS"/>
        <s v="AGRONOMÍA Y VETERINARIA"/>
      </sharedItems>
    </cacheField>
    <cacheField name="CV_CARRERA" numFmtId="0">
      <sharedItems containsSemiMixedTypes="0" containsString="0" containsNumber="1" containsInteger="1" minValue="4011100001" maxValue="8104100001"/>
    </cacheField>
    <cacheField name="PROGRAMA" numFmtId="0">
      <sharedItems count="639">
        <s v="LICENCIATURA EN DISEÑO GRÁFICO"/>
        <s v="LICENCIATURA EN DERECHO"/>
        <s v="LICENCIATURA EN COMERCIO EXTERIOR"/>
        <s v="LICENCIATURA EN ADMINISTRACIÓN CON OPCIÓN EN EMPRESAS"/>
        <s v="LICENCIATURA EN ADMINISTRACIÓN CON OPCIÓN EN RECURSOS HUMANOS"/>
        <s v="LICENCIATURA EN PRODUCCIÓN Y ORGANIZACIÓN DE EVENTOS"/>
        <s v="LICENCIATURA EN INGENIERÍA INDUSTRIAL EN ESTADÍSTICA APLICADA"/>
        <s v="INGENIERÍA INDUSTRIAL EN CALIDAD Y PRODUCTIVIDAD"/>
        <s v="ESPECIALIDAD EN DOCENCIA CON OPCIÓN MAESTRÍA EN DOCENCIA"/>
        <s v="MAESTRÍA EN ESTRATEGIA EDUCATIVA"/>
        <s v="MAESTRÍA EN DIRECCIÓN ORGANIZACIONAL"/>
        <s v="MAESTRÍA EN CALIDAD TOTAL SEIS SIGMA"/>
        <s v="MAESTRÍA EN DIRECCIÓN DE LA PRODUCCIÓN Y LAS OPERACIONES"/>
        <s v="MAESTRÍA EN CALIDAD AVANZADA "/>
        <s v="LICENCIATURA EN CONTADURÍA PÚBLICA"/>
        <s v="TRONCO COMÚN"/>
        <s v="LICENCIATURA EN ADMINISTRACIÓN DE EMPRESAS"/>
        <s v="LICENCIATURA EN RELACIONES INDUSTRIALES"/>
        <s v="LICENCIATURA EN SISTEMAS COMPUTACIONALES"/>
        <s v="CONTADOR PÚBLICO"/>
        <s v="INGENIERÍA EN GESTIÓN EMPRESARIAL"/>
        <s v="INGENIERÍA EN SISTEMAS COMPUTACIONALES"/>
        <s v="INGENIERÍA MECATRÓNICA"/>
        <s v="INGENIERÍA EN ELECTROMECÁNICA"/>
        <s v="INGENIERÍA INDUSTRIAL"/>
        <s v="MAESTRÍA EN EDUCACIÓN EN INVESTIGACIÓN EDUCATIVA"/>
        <s v="DOCTORADO EN CIENCIAS DE LA EDUCACIÓN"/>
        <s v="INGENIERÍA ELECTROMECÁNICA"/>
        <s v="INGENIERÍA ELECTRÓNICA"/>
        <s v="LICENCIATURA EN CONTADURÍA"/>
        <s v="LICENCIATURA EN ADMINISTRACIÓN"/>
        <s v="LICENCIATURA EN PSICOLOGÍA"/>
        <s v="MAESTRÍA EN PSICOLOGÍA CLÍNICA Y PSICOTERAPIA"/>
        <s v="LICENCIATURA EN DISEÑO"/>
        <s v="LICENCIATURA EN ARQUITECTURA"/>
        <s v="MAESTRÍA EN DISEÑO ARQUITECTÓNICO AVANZADO"/>
        <s v="LICENCIATURA EN CIENCIAS DE LA COMUNICACIÓN"/>
        <s v="INGENIERÍA EN CIENCIAS COMPUTACIONALES"/>
        <s v="LICENCIATURA EN INFORMÁTICA ADMINISTRATIVA"/>
        <s v="LICENCIATURA EN CIENCIAS DE LA EDUCACIÓN"/>
        <s v="LICENCIATURA EN MERCADOTECNIA"/>
        <s v="LICENCIATURA EN INGENIERÍA INDUSTRIAL"/>
        <s v="MAESTRÍA EN TERAPIA FAMILIAR SISTÉMICA"/>
        <s v="DOCTORADO EN PSICOTERAPIA FAMILIAR Y DE PAREJA"/>
        <s v="LICENCIATURA EN ODONTOLOGÍA"/>
        <s v="TÉCNICO SUPERIOR UNIVERSITARIO EN OPERACIONES COMERCIALES INTERNACIONALES ÁREA CLASIFICACIÓN ARANCELARIA Y DESPACHO ADUANERO"/>
        <s v="TÉCNICO SUPERIOR UNIVERSITARIO EN DESARROLLO DE NEGOCIOS ÁREA MERCADOTECNIA"/>
        <s v="TÉCNICO SUPERIOR UNIVERSITARIO EN CONTADURÍA"/>
        <s v="TÉCNICO SUPERIOR UNIVERSITARIO EN NANOTECNOLOGÍA"/>
        <s v="TÉCNICO SUPERIOR UNIVERSITARIO EN TECNOLOGÍAS DE LA INFORMACIÓN Y COMUNICACIONES ÁREA REDES Y TELECOMUNICACIONES"/>
        <s v="TECNICO SUPERIOR UNIVERSITARIO EN TECNOLOGÍAS DE LA INFORMACIÓN ÁREA INFRAESTRUCTURA DE REDES DIGITALES "/>
        <s v="TÉCNICO SUPERIOR UNIVERSITARIO EN TECNOLOGÍAS DE LA INFORMACIÓN Y COMUNICACIÓN ÁREA SISTEMAS INFORMÁTICOS"/>
        <s v="TÉCNICO SUPERIOR UNIVERSITARIO EN TECNOLOGÍAS DE LA INFORMACIÓN ÁREA DESARROLLO DE SOFTWARE MULTIPLATAFORMA"/>
        <s v="TÉCNICO SUPERIOR UNIVERSITARIO EN MANTENIMIENTO ÁREA INDUSTRIAL"/>
        <s v="TÉCNICO SUPERIOR UNIVERSITARIO EN ENERGÍAS RENOVABLES ÁREA CALIDAD Y AHORRO DE ENERGÍA"/>
        <s v="TÉCNICO SUPERIOR UNIVERSITARIO EN MECATRÓNICA ÁREA SISTEMAS DE MANUFACTURA FLEXIBLE"/>
        <s v="TÉCNICO SUPERIOR UNIVERSITARIO EN MECATRÓNICA ÁREA AUTOMATIZACIÓN"/>
        <s v="TÉCNICO SUPERIOR UNIVERSITARIO EN PROCESOS INDUSTRIALES ÁREA MANUFACTURA"/>
        <s v="TÉCNICO SUPERIOR UNIVERSITARIO EN TERAPIA FÍSICA"/>
        <s v="TÉCNICO SUPERIOR UNIVERSITARIO EN PARAMÉDICO"/>
        <s v="LICENCIATURA EN NEGOCIOS E INNOVACIÓN EMPRESARIAL"/>
        <s v="INGENIERÍA EN LOGÍSTICA INTERNACIONAL"/>
        <s v="INGENIERÍA EN FINANCIERA Y FISCAL"/>
        <s v="INGENIERÍA EN NANOTECNOLOGÍA"/>
        <s v="INGENIERÍA EN TECNOLOGÍAS DE LA INFORMACIÓN Y COMUNICACIONES"/>
        <s v="INGENIERÍA EN MANTENIMIENTO INDUSTRIAL"/>
        <s v="INGENIERÍA EN ENERGÍAS RENOVABLES"/>
        <s v="INGENIERÍA EN PROCESOS Y OPERACIONES INDUSTRIALES"/>
        <s v="LICENCIATURA EN TERAPIA FÍSICA"/>
        <s v="LICENCIATURA EN PROTECCIÓN CIVIL Y EMERGENCIAS"/>
        <s v="LICENCIATURA EN INNOVACIÓN DE NEGOCIOS Y MERCADOTÉCNIA   "/>
        <s v="LICENCIATURA EN ECONOMÍA INTERNACIONAL"/>
        <s v="LICENCIATURA EN NEGOCIOS INTERNACIONALES"/>
        <s v="MAESTRÍA EN ECONOMÍA EMPRESARIAL"/>
        <s v="INGENIERÍA EN ECOLOGÍA"/>
        <s v="INGENIERÍA ZOOTECNISTA EN SISTEMAS DE PRODUCCIÓN"/>
        <s v="MAESTRÍA EN ECOLOGÍA Y MEDIO AMBIENTE"/>
        <s v="MAESTRÍA EN CIENCIAS"/>
        <s v="MAESTRÍA EN ESTADÍSTICA APLICADA"/>
        <s v="DOCTORADO EN FILOSOFÍA"/>
        <s v="INGENIERÍA EN ALIMENTOS"/>
        <s v="QUÍMICO BACTERIÓLOGO Y PARASITÓLOGO"/>
        <s v="QUÍMICO"/>
        <s v="INGENIERÍA QUÍMICO"/>
        <s v="MAESTRÍA EN CIENCIAS EN BIOTECNOLOGÍA"/>
        <s v="MAESTRÍA EN CIENCIAS EN QUÍMICA"/>
        <s v="MAESTRÍA EN CIENCIAS EN CIENCIA Y TECNOLOGÍA DE ALIMENTOS"/>
        <s v="DOCTORADO EN CIENCIAS"/>
        <s v="LICENCIATURA EN EDUCACIÓN FÍSICA"/>
        <s v="LICENCIATURA EN MOTRICIDAD HUMANA"/>
        <s v="MAESTRÍA PROFESIONAL EN ATENCIÓN A POBLACIONES ESPECIALES A TRAVÉS DEL MOVIMIENTO"/>
        <s v="MAESTRÍA PROFESIONAL EN PSICOMOTRICIDAD"/>
        <s v="MAESTRÍA PROFESIONAL EN ADMINISTRACIÓN DE LA EDUCACIÓN FÍSICA, EL DEPORTE Y LA RECREACIÓN"/>
        <s v="MAESTRÍA EN CIENCIAS DEL DEPORTE"/>
        <s v="DOCTORADO EN CIENCIAS DE LA CULTURA FÍSICA"/>
        <s v="LICENCIATURA EN ARTES PLÁSTICAS"/>
        <s v="LICENCIADO EN ENFERMERÍA"/>
        <s v="INGENIERÍA CIVIL"/>
        <s v="MAESTRÍA EN DERECHOS HUMANOS"/>
        <s v="MAESTRÍA EN DERECHO FINANCIERO"/>
        <s v="MAESTRÍA EN DERECHO PENAL"/>
        <s v="MAESTRÍA EN DERECHO POLÍTICO Y ADMINISTRACIÓN PÚBLICA"/>
        <s v="MAESTRÍA EN PROCURACIÓN Y ADMINISTRACIÓN DE JUSTICIA"/>
        <s v="DOCTORADO EN DERECHO"/>
        <s v="MÉDICO CIRUJANO Y PARTERO"/>
        <s v="INGENIERO BIOMÉDICO"/>
        <s v="LICENCIATURA EN TERAPIA FÍSICA Y REHABILITACIÓN"/>
        <s v="LICENCIATURA EN SALUD PÚBLICA"/>
        <s v="ESPECIALIDAD EN BIOLOGÍA DE LA REPRODUCCIÓN HUMANA"/>
        <s v="ESPECIALIDAD EN ANESTESIOLOGÍA"/>
        <s v="ESPECIALIDAD EN ANGIOLOGÍA Y CIRUGÍA VASCULAR"/>
        <s v="ESPECIALIDAD EN CIRUGÍA GENERAL"/>
        <s v="ESPECIALIDAD EN CIRUGÍA PLÁSTICA Y RECONSTRUCTIVA"/>
        <s v="ESPECIALIDAD EN GINECOLOGÍA Y OBSTETRICIA"/>
        <s v="ESPECIALIDAD EN MEDICINA DEL ENFERMO EN ESTADO CRÍTICO"/>
        <s v="ESPECIALIDAD EN URGENCIAS MÉDICO QUIRÚRGICAS"/>
        <s v="ESPECIALIDAD EN MEDICINA DEL TRABAJO Y AMBIENTAL"/>
        <s v="ESPECIALIDAD EN MEDICINA INTERNA"/>
        <s v="ESPECIALIDAD EN NEFROLOGÍA"/>
        <s v="ESPECIALIDAD EN NEUMOLOGÍA PEDIÁTRICA"/>
        <s v="ESPECIALIDAD EN TRAUMATOLOGÍA Y ORTOPEDIA"/>
        <s v="ESPECIALIDAD EN PEDIATRÍA MÉDICA"/>
        <s v="ESPECIALIDAD EN RADIOLOGÍA E IMAGEN"/>
        <s v="ESPECIALIDAD EN CIRUGÍA GINECOLÓGICA AVANZADA DE MÍNIMA INVASIÓN    "/>
        <s v="ESPECIALIDAD EN CIRUGÍA ARTICULAR   "/>
        <s v="MAESTRÍA EN DIRECCIÓN Y GESTIÓN DE SALUD  "/>
        <s v="INGENIERÍA EN GEOLOGÍA"/>
        <s v="INGENIERÍA MATEMÁTICA"/>
        <s v="LICENCIATURA EN INGENIERÍA EN CIENCIAS DE COMPUTO"/>
        <s v="INGENIERÍA EN SISTEMAS COMPUTACIONALES EN HARDWARE"/>
        <s v="INGENIERÍA DE SOFTWARE"/>
        <s v="INGENIERÍA EN SOFTWARE"/>
        <s v="INGENIERÍA EN FÍSICA"/>
        <s v="LICENCIATURA EN INGENIERÍA AEROESPACIAL"/>
        <s v="INGENIERÍA EN TECNOLOGÍA DE PROCESOS"/>
        <s v="INGENIERÍA DE MINAS Y METALURGISTA"/>
        <s v="INGENIERÍA EN SISTEMAS TOPOGRÁFICOS"/>
        <s v="ESPECIALIDAD EN VALUACIÓN"/>
        <s v="MAESTRÍA EN CIENCIAS BASICAS"/>
        <s v="MAESTRÍA EN INGENIERÍA EN COMPUTACIÓN"/>
        <s v="MAESTRÍA EN INGENIERÍA DEL SOFTWARE"/>
        <s v="MAESTRÍA EN REDES MÓVILES"/>
        <s v="MAESTRÍA EN INGENIERÍA"/>
        <s v="MAESTRÍA EN ESTRUCTURAS"/>
        <s v="MAESTRÍA EN VÍAS TERRESTRES"/>
        <s v="DOCTORADO EN INGENIERÍA"/>
        <s v="MAESTRÍA EN INGENIERÍA EN HIDROLOGÍA "/>
        <s v="LICENCIATURA EN ADMINISTRACIÓN FINANCIERA"/>
        <s v="LICENCIATURA EN ADMINISTRACIÓN GUBERNAMENTAL"/>
        <s v="LICENCIATURA EN ADMINISTRACIÓN DE TECNOLOGÍAS DE LA INFORMACIÓN Y COMUNICACIONES"/>
        <s v="MAESTRÍA EN MERCADOTECNIA"/>
        <s v="MAESTRÍA EN FINANZAS"/>
        <s v="MAESTRÍA EN AUDITORÍA"/>
        <s v="MAESTRÍA EN IMPUESTOS"/>
        <s v="MAESTRÍA EN ADMINISTRACIÓN"/>
        <s v="MAESTRÍA EN ADMINISTRACIÓN DE RECURSOS HUMANOS"/>
        <s v="MAESTRÍA EN ADMINISTRACIÓN PÚBLICA"/>
        <s v="MAESTRÍA EN SISTEMAS DE INFORMACIÓN"/>
        <s v="MAESTRÍA EN SOFTWARE LIBRE"/>
        <s v="DOCTORADO EN ADMINISTRACIÓN"/>
        <s v="LICENCIATURA EN LENGUA INGLESA"/>
        <s v="LICENCIATURA EN LETRAS ESPAÑOLAS"/>
        <s v="LICENCIATURA EN HISTORIA"/>
        <s v="LICENCIATURA EN FILOSOFÍA"/>
        <s v="LICENCIATURA EN PERIODISMO"/>
        <s v="LICENCIATURA EN CIENCIAS DE LA INFORMACIÓN"/>
        <s v="MAESTRÍA EN INNOVACIÓN EDUCATIVA"/>
        <s v="MAESTRÍA EN HUMANIDADES"/>
        <s v="DOCTORADO EN EDUCACIÓN CENTRADO EN INVESTIGACIÓN"/>
        <s v="DOCTORADO EN EDUCACIÓN ARTES Y HUMANIDADES"/>
        <s v="MAESTRÍA EN INVESTIGACIÓN HUMANÍSTICA  "/>
        <s v="INGENIERÍA EN DESARROLLO TERRITORIAL"/>
        <s v="LICENCIATURA EN ADMINISTRACIÓN AGROTECNOLÓGICA"/>
        <s v="INGENIERÍA EN GESTIÓN DE LA INNOVACIÓN TECNOLÓGICA"/>
        <s v="INGENIERÍA EN PRODUCCIÓN Y COMERCIALIZACIÓN HORTÍCOLA"/>
        <s v="INGENIERO HORTICULTOR"/>
        <s v="MAESTRÍA EN CIENCIAS DE LA PRODUCTIVIDAD FRUTÍCOLA"/>
        <s v="DOCTORADO EN CIENCIAS HORTOFRUTÍCOLAS "/>
        <s v="LICENCIATURA EN DANZA"/>
        <s v="LICENCIATURA EN MÚSICA"/>
        <s v="LICENCIATURA EN TEATRO"/>
        <s v="MAESTRÍA EN ARTES"/>
        <s v="MAESTRÍA EN PRODUCCIÓN ARTÍSTICA"/>
        <s v="CIRUJANO DENTISTA"/>
        <s v="MAESTRÍA EN ESTOMATOLOGÍA"/>
        <s v="LICENCIATURA EN ENFERMERÍA"/>
        <s v="LICENCIATURA EN NUTRICIÓN"/>
        <s v="MAESTRÍA EN ENFERMERÍA"/>
        <s v="MAESTRÍA EN SALUD EN EL TRABAJO"/>
        <s v="LICENCIATURA EN ADMINISTRACIÓN DE AGRONEGOCIOS"/>
        <s v="INGENIERÍA AGRÓNOMO FITOTECNISTA"/>
        <s v="INGENIERÍA FORESTAL"/>
        <s v="MAESTRÍA EN AGRONEGOCIOS"/>
        <s v="MAESTRÍA EN CIENCIAS EN AGRONEGOCIOS"/>
        <s v="MAESTRÍA EN CIENCIAS EN HORTICULTURA"/>
        <s v="MAESTRÍA EN CIENCIAS DE DESARROLLO FORESTAL SUSTENTABLE"/>
        <s v="LICENCIATURA EN RELACIONES INTERNACIONALES"/>
        <s v="MAESTRÍA EN CIENCIAS DE LA COMUNICACIÓN"/>
        <s v="LICENCIATURA EN ADMINISTRACIÓN PÚBLICA Y CIENCIAS POLÍTICAS"/>
        <s v="MAESTRÍA EN COMUNICACIÓN"/>
        <s v="MAESTRÍA EN CIENCIA DE MATERIALES"/>
        <s v="MAESTRÍA EN CIENCIA Y TECNOLOGÍA AMBIENTAL"/>
        <s v="DOCTORADO EN CIENCIA DE MATERIALES"/>
        <s v="DOCTORADO EN NANOTECNOLOGÍA"/>
        <s v="DOCTORADO EN CIENCIA Y TECNOLOGÍA AMBIENTAL"/>
        <s v="LICENCIATURA EN PSICOLOGÍA INFANTIL"/>
        <s v="LICENCIATURA EN PSICOLOGÍA ORGANIZACIONAL"/>
        <s v="MAESTRÍA EN DERECHO CONSTITUCIONAL Y AMPARO"/>
        <s v="MAESTRÍA EN DERECHO ECONÓMICO"/>
        <s v="LICENCIATURA EN ADMINISTRACIÓN ADUANERA"/>
        <s v="TÉCNICO SUPERIOR UNIVERSITARIO EN TECNOLOGIAS DE LA INFORMACIÓN ÁREA DESARROLLO DE SOFTWARE MULTIPLATAFORMA "/>
        <s v="TÉCNICO SUPERIOR UNIVERSITARIO EN TECNOLOGIAS DE LA INFORMACIÓN ÁREA ENTORNOS VIRTUALES Y NEGOCIOS DIGITALES EN COMPETENCIAS PROFESIONALES "/>
        <s v="TÉCNICO SUPERIOR UNIVERSITARIO EN TECNOLOGÍAS DE LA INFORMACIÓN Y COMUNICACIÓN ÁREA REDES Y TELECOMUNICACIONES"/>
        <s v="TÉCNICO SUPERIOR UNIVERSITARIO EN TECNOLOGÍAS DE LA INFORMACIÓN ÁREA MULTIMEDIA Y COMERCIO ELECTRÓNICO"/>
        <s v="TÉCNICO SUPERIOR UNIVERSITARIO EN TECNOLOGÍAS DE LA INFORMACIÓN Y COMUNICACIONES ÁREA SISTEMAS INFORMÁTICOS"/>
        <s v="TÉCNICO SUPERIOR UNIVERSITARIO EN ENERGÍAS RENOVABLES ÁREA ENERGÍA SOLAR"/>
        <s v="TÉCNICO SUPERIOR UNIVERSITARIO EN MANTENIMIENTO INDUSTRIAL ÁREA REFRIGERACIÓN"/>
        <s v="TÉCNICO SUPERIOR UNIVERSITARIO EN MECATRÓNICA, ÁREA AUTOMATIZACIÓN"/>
        <s v="TÉCNICO SUPERIOR UNIVERSITARIO EN PROCESOS INDUSTRIALES ÁREA MAQUINADOS DE PRECISIÓN"/>
        <s v="TÉCNICO SUPERIOR UNIVERSITARIO EN PROCESOS INDUSTRIALES ÁREA CERÁMICOS"/>
        <s v="TÉCNICO SUPERIOR UNIVERSITARIO EN PROCESOS INDUSTRIALES ÁREA PLÁSTICOS"/>
        <s v="INGENIERÍA EN DESARROLLO E INNOVACIÓN EMPRESARIAL"/>
        <s v="INGENIERÍA EN TECNOLOGÍAS DE LA INFORMACIÓN"/>
        <s v="INGENIERÍA EN MECATRÓNICA"/>
        <s v="TÉCNICO SUPERIOR UNIVERSITARIO EN TECNOLOGÍAS DE LA INFORMACIÓN ÁREA INFRAESTRUCTURA DE REDES DIGITALES"/>
        <s v="TÉCNICO SUPERIOR UNIVERSITARIO EN DESARROLLO DE NEGOCIOS ÁREA DE MERCADOTECNIA"/>
        <s v="TÉCNICO SUPERIOR UNIVERSITARIO EN TECNOLOGÍA DE LA INFORMACIÓN Y COMUNICACIÓN ÁREA SISTEMAS INFORMÁTICOS"/>
        <s v="INGENIERÍA EN TECNOLOGÍA DE LA INFORMACIÓN Y COMUNICACIÓN"/>
        <s v="TÉCNICO SUPERIOR UNIVERSITARIO EN MECATRÓNICA ÁREA INSTALACIONES ELÉCTRICAS EFICIENTES"/>
        <s v="INGENIERÍA EN TECNOLOGÍAS DE LA INFORMACIÓN Y COMUNICACIÓN"/>
        <s v="LICENCIATURA EN ARTES VISUALES"/>
        <s v="INGENIERÍA EN MULTIMEDIA"/>
        <s v="LICENCIATURA EN DESARROLLO INFANTIL"/>
        <s v="LICENCIATURA EN IDIOMAS"/>
        <s v="LICENCIATURA EN CIENCIAS DE LA FAMILIA"/>
        <s v="LICENCIATURA EN COMUNICACIÓN ORGANIZACIONAL"/>
        <s v="LICENCIATURA EN DERECHO CON ACENTUACIÓN EN DERECHO DE AMÉRICA DEL NORTE"/>
        <s v="LICENCIATURA EN COMERCIO INTERNACIONAL"/>
        <s v="LICENCIATURA EN FINANZAS Y CONTADURÍA"/>
        <s v="LICENCIATURA EN RECURSOS HUMANOS"/>
        <s v="LICENCIATURA EN GESTIÓN Y DESARROLLO DE EMPRESAS "/>
        <s v="INGENIERÍA EN TECNOLOGÍAS DE LA INFORMACIÓN Y TELECOMUNICACIONES"/>
        <s v="INGENIERÍA EN TECNOLOGÍA DE LA INFORMÁTICA Y LA COMPUTACIÓN "/>
        <s v="INGENIERÍA EN DISEÑO INDUSTRIAL"/>
        <s v="INGENIERÍA EN ENERGÍAS ALTERNATIVAS"/>
        <s v="INGENIERÍA ELECTROMÉDICA"/>
        <s v="INGENIERÍA INDUSTRIAL EN CALIDAD"/>
        <s v="LICENCIATURA EN CALIDAD     "/>
        <s v="LICENCIATURA EN ARQUITECTURA Y URBANISMO"/>
        <s v="LICENCIATURA EN FISIOTERAPIA"/>
        <s v="LICENCIATURA EN NUTRICIÓN Y GASTRONOMÍA"/>
        <s v="ESPECIALIDAD EN PUBLICIDAD Y DISEÑO  "/>
        <s v="ESPECIALIDAD EN ADMINISTRACIÓN DE OPERACIONES "/>
        <s v="ESPECIALIDAD EN ADMINISTRACIÓN DE RECURSOS  "/>
        <s v="MAESTRÍA EN EDUCACIÓN SUPERIOR"/>
        <s v="MAESTRÍA EN INGENIERÍA ECONÓMICA Y FINANCIERA"/>
        <s v="MAESTRÍA EN DERECHO CONSTITUCIONAL Y ADMINISTRATIVO"/>
        <s v="MAESTRÍA EN PUBLICIDAD"/>
        <s v="MAESTRÍA EN CALIDAD"/>
        <s v="MAESTRÍA EN INGENIERÍA ADMINISTRATIVA"/>
        <s v="MAESTRÍA EN ADMINISTRACIÓN DE INSTITUCIONES DE SALUD"/>
        <s v="ESPECIALIDAD EN DERECHOS HUMANOS"/>
        <s v="MAESTRÍA EN DERECHO CORPORATIVO"/>
        <s v="ESPECIALIDAD EN HABILIDADES DOCENTES"/>
        <s v="MAESTRÍA EN DESARROLLO HUMANO"/>
        <s v="LICENCIATURA EN PEDAGOGÍA"/>
        <s v="LICENCIATURA EN TRABAJO SOCIAL"/>
        <s v="LICENCIATURA EN CRIMINOLOGÍA"/>
        <s v="MAESTRÍA EN INVESTIGACIÓN EDUCATIVA"/>
        <s v="MAESTRÍA EN CIENCIAS PENALES Y CRIMINALÍSTICA"/>
        <s v="LICENCIATURA EN PSICOPEDAGOGÍA"/>
        <s v="LICENCIATURA EN COMERCIO INTERNACIONAL Y GESTIÓN ADUANERA"/>
        <s v="LICENCIATURA EN CONTABILIDAD Y FINANZAS"/>
        <s v="LICENCIATURA EN ADMINISTRACIÓN Y DIRECCIÓN DE EMPRESAS"/>
        <s v="LICENCIATURA EN COMERCIO EXTERIOR Y ADUANAS"/>
        <s v="MAESTRÍA EN COMERCIO EXTERIOR Y ADUANAS"/>
        <s v="INGENIERÍA MECÁNICA"/>
        <s v="INGENIERÍA ELÉCTRICA"/>
        <s v="INGENIERÍA EN MATERIALES"/>
        <s v="INGENIERÍA QUÍMICA"/>
        <s v="MAESTRÍA EN MECATRÓNICA"/>
        <s v="MAESTRÍA EN CIENCIAS EN INGENIERÍA ELECTRÓNICA"/>
        <s v="MAESTRÍA EN SISTEMAS DE MANUFACTURAS"/>
        <s v="DOCTORADO EN ELECTRÓNICA"/>
        <s v="MAESTRÍA EN GESTIÓN ADMINISTRATIVA"/>
        <s v="MAESTRÍA EN ADMINISTRACIÓN DE LA CONSTRUCCIÓN"/>
        <s v="LICENCIATURA EN GASTRONOMÍA"/>
        <s v="MAESTRÍA EN DOCENCIA"/>
        <s v="MAESTRÍA EN JUICIOS ORALES"/>
        <s v="MAESTRÍA EN GESTIÓN DE NEGOCIOS"/>
        <s v="LICENCIATURA EN INGENIERÍA INDUSTRIAL Y SISTEMAS"/>
        <s v="ESPECIALIDAD EN SISTEMA PENAL ACUSATORIO"/>
        <s v="INGENIERÍA EN LOGÍSTICA"/>
        <s v="INGENIERÍA EN ELÉCTRICA"/>
        <s v="INGENIERÍA EN ELECTRÓNICA"/>
        <s v="MAESTRÍA EN ADMINISTRACIÓN DE NEGOCIOS INTERNACIONALES"/>
        <s v="MAESTRÍA EN INGENIERÍA INDUSTRIAL"/>
        <s v="DOCTORADO EN CIENCIAS DE LA INGENIERÍA"/>
        <s v="DOCTORADO EN INGENIERÍA INDUSTRIAL"/>
        <s v="MAESTRÍA EN PEDAGOGÍA"/>
        <s v="DOCTORADO EN PEDAGOGÍA"/>
        <s v="MAESTRÍA EN ADMINISTRACIÓN DE NEGOCIOS"/>
        <s v="MAESTRÍA EN DESARROLLO SUSTENTABLE"/>
        <s v="MAESTRÍA EN EDUCACIÓN"/>
        <s v="LICENCIATURA EN TEOLOGÍA"/>
        <s v="ARQUITECTO"/>
        <s v="PROFESIONAL ASOCIADO EN GERONTOLOGÍA"/>
        <s v="INGENIERÍA EN INFORMÁTICA"/>
        <s v="LICENCIATURA EN INFORMÁTICA"/>
        <s v="ARQUITECTURA"/>
        <s v="MAESTRÍA EN SISTEMAS COMPUTACIONALES"/>
        <s v="LICENCIATURA EN COMUNICACIÓN GRÁFICA"/>
        <s v="TRONCO COMÚN EN DISEÑO"/>
        <s v="MAESTRÍA EN DISEÑO INTEGRAL"/>
        <s v="LICENCIATURA EN COMUNICACIÓN Y MEDIOS DIGITALES"/>
        <s v="TRONCO COMÚN EN NEGOCIOS"/>
        <s v="LICENCIATURA EN INNOVACIÓN Y DESARROLLO DE NEGOCIOS"/>
        <s v="LICENCIATURA EN CONTADURÍA PÚBLICA Y FINANZAS"/>
        <s v="TRONCO COMÚN EN INGENIERÍA"/>
        <s v="INGENIERÍA INDUSTRIAL Y DE SISTEMAS"/>
        <s v="LICENCIATURA EN ARQUEOLOGÍA"/>
        <s v="LICENCIATURA EN LINGÜÍSTICA ANTROPOLÓGICA"/>
        <s v="LICENCIATURA EN ANTROPOLOGÍA"/>
        <s v="LICENCIATURA EN ANTROPOLOGÍA FÍSICA"/>
        <s v="LICENCIATURA EN ANTROPOLOGÍA SOCIAL"/>
        <s v="MAESTRÍA EN ANTROPOLOGÍA FÍSICA"/>
        <s v="MAESTRÍA EN ANTROPOLOGÍA SOCIAL"/>
        <s v="LICENCIATURA EN CIENCIAS DE LA COMUNICACIÓN CON OPCIÓN MULTIMEDIOS"/>
        <s v="LICENCIATURA EN CIENCIAS DE LA COMUNICACIÓN CON OPCIÓN ORGANIZACIONAL"/>
        <s v="LICENCIATURA EN ADMINISTRACIÓN DE SEGUROS Y FIANZAS"/>
        <s v="LICENCIATURA EN CREACIÓN Y DESARROLLO DE EMPRESAS"/>
        <s v="LICENCIATURA EN ADMINISTRACIÓN CON OPCIÓN EMPRESAS"/>
        <s v="LICENCIATURA EN ADMINISTRACIÓN DE EMPRESAS OPCIÓN RECURSOS HUMANOS"/>
        <s v="LICENCIATURA EN ADMINISTRACIÓN DE EMPRESAS TURÍSTICAS"/>
        <s v="LICENCIATURA EN INGENIERÍA INDUSTRIAL EN CALIDAD Y PRODUCTIVIDAD"/>
        <s v="LICENCIATURA EN DISEÑO Y DESARROLLO DE IMAGEN PERSONAL "/>
        <s v="LICENCIATURA EN DIRECCIÓN Y ADMINISTRACIÓN DE AEROPUERTOS Y NEGOCIOS AÉREOS"/>
        <s v="MAESTRÍA EN ORIENTACIÓN EDUCATIVA Y VOCACIONAL  "/>
        <s v="MAESTRÍA EN DIRECCIÓN FINANCIERA"/>
        <s v="MAESTRÍA EN ADMINISTRACIÓN DE HOSPITALES Y SISTEMAS DE SALUD"/>
        <s v="MAESTRÍA EN DESARROLLO TURÍSTICO  "/>
        <s v="DOCTORADO EN EDUCACIÓN"/>
        <s v="MAESTRÍA EN DESARROLLO EDUCATIVO"/>
        <s v="MAESTRÍA EN CIENCIAS DE LA EDUCACIÓN"/>
        <s v="MAESTRÍA EN PSICOTERAPIA"/>
        <s v="LICENCIATURA EN EDUCACIÓN PREESCOLAR"/>
        <s v="LICENCIATURA EN EDUCACIÓN PRIMARIA"/>
        <s v="LICENCIATURA EN EDUCACIÓN PRIMARIA INTERCULTURAL BILINGÜE"/>
        <s v="LICENCIATURA EN EDUCACIÓN ESPECIAL EN EL ÁREA DE ATENCIÓN INTELECTUAL"/>
        <s v="LICENCIATURA EN EDUCACIÓN SECUNDARIA CON ESPECIALIDAD EN BIOLOGÍA"/>
        <s v="LICENCIATURA EN EDUCACIÓN SECUNDARIA CON ESPECIALIDAD EN ESPAÑOL"/>
        <s v="LICENCIATURA EN EDUCACIÓN SECUNDARIA CON ESPECIALIDAD EN FÍSICA"/>
        <s v="LICENCIATURA EN EDUCACIÓN SECUNDARIA CON ESPECIALIDAD EN GEOGRAFÍA"/>
        <s v="LICENCIATURA EN EDUCACIÓN SECUNDARIA CON ESPECIALIDAD EN MATEMÁTICAS"/>
        <s v="LICENCIATURA EN EDUCACIÓN SECUNDARIA CON ESPECIALIDAD EN FORMACIÓN CÍVICA Y ÉTICA"/>
        <s v="LICENCIATURA EN EDUCACIÓN SECUNDARIA CON ESPECIALIDAD EN HISTORIA"/>
        <s v="LICENCIATURA EN EDUCACIÓN SECUNDARIA CON ESPECIALIDAD EN LENGUA EXTRANJERA (INGLÉS)"/>
        <s v="LICENCIATURA EN EDUCACIÓN SECUNDARIA CON ESPECIALIDAD EN QUÍMICA"/>
        <s v="LICENCIATURA EN EDUCACIÓN SECUNDARIA CON ESPECIALIDAD EN TELESECUNDARIA"/>
        <s v="TÉCNICO SUPERIOR UNIVERSITARIO EN CUIDADO DEL ADULTO MAYOR   "/>
        <s v="TÉCNICO SUPERIOR UNIVERSITARIO EN PREVENCIÓN DE RIESGOS LABORALES "/>
        <s v="LICENCIATURA EN EDUCACIÓN ESPECIAL Y REHABILITACIÓN"/>
        <s v="LICENCIATURA EN PSICOLOGÍA INDUSTRIAL"/>
        <s v="LICENCIATURA EN PSICOLOGÍA CRIMINOLÓGICA"/>
        <s v="LICENCIATURA EN COMUNICACIÓN COLECTIVA Y PERIODISMO"/>
        <s v="LICENCIATURA EN DERECHO ECONÓMICO Y CORPORATIVO"/>
        <s v="LICENCIATURA EN ADMINISTRACIÓN DE LAS ORGANIZACIONES"/>
        <s v="ESPECIALIDAD EN PRÁCTICA DOCENTE Y GESTIÓN EDUCATIVA "/>
        <s v="ESPECIALIDAD EN PSICOLOGÍA CLÍNICA"/>
        <s v="ESPECIALIDAD EN CRIMINALISTICA Y TÉCNICAS PERICIALES"/>
        <s v="MAESTRÍA EN PSICOLOGÍA CRIMINAL"/>
        <s v="MAESTRÍA EN PSICOLOGÍA DEL TRABAJO"/>
        <s v="MAESTRÍA EN GESTIÓN DE POLÍTICAS PÚBLICAS Y GUBERNAMENTALES "/>
        <s v="DOCTORADO EN GESTIÓN DE POLÍTICAS PÚBLICAS Y GUBERNAMENTALES "/>
        <s v="ESPECIALIDAD EN ANÁLISIS E INTERVENCIÓN SOCIO FAMILIAR"/>
        <s v="LICENCIATURA EN TEORÍA Y CRITICA DEL ARTE"/>
        <s v="LICENCIATURA EN PRODUCCIÓN MUSICAL"/>
        <s v="LICENCIATURA EN DISEÑO DIGITAL DE MEDIOS INTERACTIVOS"/>
        <s v="LICENCIATURA EN DISEÑO DE INTERIORES"/>
        <s v="LICENCIATURA EN DISEÑO INDUSTRIAL"/>
        <s v="LICENCIATURA EN DISEÑO URBANO Y DEL PAISAJE"/>
        <s v="MAESTRÍA EN DISEÑO Y DESARROLLO DEL PRODUCTO"/>
        <s v="MAESTRÍA EN ESTUDIOS Y PROCESOS CREATIVOS EN ARTE Y DISEÑO  "/>
        <s v="MAESTRÍA EN ARQUITECTURA"/>
        <s v="MAESTRÍA EN PLANIFICACIÓN Y DESARROLLO URBANO"/>
        <s v="DOCTORADO EN DISEÑO"/>
        <s v="DOCTORADO EN ESTUDIOS URBANOS"/>
        <s v="LICENCIATURA EN EDUCACIÓN"/>
        <s v="LICENCIATURA EN LITERATURA HISPANOMEXICANA"/>
        <s v="LICENCIATURA EN SOCIOLOGÍA"/>
        <s v="LICENCIATURA EN SEGURIDAD Y POLÍTICAS PÚBLICAS"/>
        <s v="LICENCIATURA EN ECONOMÍA"/>
        <s v="LICENCIATURA EN FINANZAS"/>
        <s v="LICENCIATURA EN TURISMO"/>
        <s v="MAESTRÍA EN INVESTIGACIÓN EDUCATIVA APLICADA"/>
        <s v="MAESTRÍA EN EDUCACIÓN ESPECIAL CON ÉNFASIS EN APRENDIZAJE Y LENGUAJE"/>
        <s v="MAESTRÍA EN ESTUDIOS LITERARIOS"/>
        <s v="MAESTRÍA EN PSICOLOGÍA"/>
        <s v="MAESTRÍA EN PSICOTERAPIA HUMANISTA Y EDUCACIÓN PARA LA PAZ"/>
        <s v="MAESTRÍA EN ESTUDIOS INTERDISCIPLINARIOS DE GÉNERO"/>
        <s v="MAESTRÍA EN CIENCIAS SOCIALES PARA EL DISEÑO DE POLÍTICAS PÚBLICAS "/>
        <s v="MAESTRÍA EN ECONOMÍA"/>
        <s v="MAESTRÍA EN TRABAJO SOCIAL"/>
        <s v="MAESTRÍA EN GESTIÓN DE SERVICIOS INFORMATIVOS"/>
        <s v="MAESTRÍA EN DERECHO EMPRESARIAL"/>
        <s v="MAESTRÍA EN DERECHO FISCAL"/>
        <s v="MAESTRÍA EN INVESTIGACIÓN JURÍDICA  "/>
        <s v="DOCTORADO EN FILOSOFÍA CON ACENTUACIÓN EN HERMENÉUTICA Y ESTUDIOS SOCIOCULTURALES "/>
        <s v="DOCTORADO EN CIENCIAS SOCIALES"/>
        <s v="DOCTORADO EN PSICOLOGÍA CON ÉNFASIS EN SALUD Y VIOLENCIA"/>
        <s v="DOCTORADO EN CIENCIAS ADMINISTRATIVAS"/>
        <s v="INGENIERÍA EN GEOCIENCIAS"/>
        <s v="LICENCIATURA EN MATEMÁTICAS"/>
        <s v="INGENIERÍA FÍSICA"/>
        <s v="INGENIERÍA BIOMÉDICA"/>
        <s v="INGENIERÍA EN SISTEMAS DIGITALES Y COMUNICACIÓN"/>
        <s v="INGENIERÍA DE MATERIALES"/>
        <s v="INGENIERÍA EN AERONÁUTICA"/>
        <s v="INGENIERÍA EN SISTEMAS AUTOMOTRICES"/>
        <s v="INGENIERÍA AMBIENTAL"/>
        <s v="INGENIERÍA EN MANUFACTURA"/>
        <s v="MAESTRÍA EN MATEMÁTICA EDUCATIVA Y DOCENCIA"/>
        <s v="MAESTRÍA EN TECNOLOGÍA"/>
        <s v="MAESTRÍA EN CIENCIA DE LOS MATERIALES"/>
        <s v="MAESTRÍA EN MATEMÁTICA EDUCATIVA"/>
        <s v="MAESTRÍA EN CÓMPUTO APLICADO   "/>
        <s v="MAESTRÍA EN INGENIERÍA ELÉCTRICA"/>
        <s v="MAESTRÍA EN INGENIERÍA AMBIENTAL"/>
        <s v="MAESTRÍA EN INGENIERÍA EN MANUFACTURA"/>
        <s v="MAESTRÍA EN ESTUDIOS Y GESTIÓN AMBIENTAL    "/>
        <s v="MAESTRÍA EN INGENIERÍA CIVIL"/>
        <s v="DOCTORADO EN TECNOLOGÍA"/>
        <s v="DOCTORADO EN CIENCIAS DE LOS MATERIALES"/>
        <s v="DOCTORADO EN CIENCIAS DE LA INGENIERÍA AVANZADA (DOCIA)  "/>
        <s v="LICENCIATURA EN BIOLOGÍA"/>
        <s v="LICENCIATURA EN BIOTECNOLOGÍA"/>
        <s v="LICENCIATURA EN QUÍMICA"/>
        <s v="MÉDICO VETERINARIO ZOOTECNISTA"/>
        <s v="MÉDICO CIRUJANO"/>
        <s v="LICENCIATURA EN QUÍMICO FARMACÉUTICO BIÓLOGO"/>
        <s v="LICENCIATURA EN ENTRENAMIENTO DEPORTIVO"/>
        <s v="ESPECIALIDAD EN MEDICINA Y CIRUGÍA EN PEQUEÑAS ESPECIES"/>
        <s v="ESPECIALIDAD EN GERIATRÍA"/>
        <s v="ESPECIALIDAD EN MEDICINA FAMILIAR"/>
        <s v="ESPECIALIDAD EN ORTOPEDIA Y TRAUMATOLOGÍA"/>
        <s v="ESPECIALIDAD EN ENDODONCIA"/>
        <s v="ESPECIALIDAD EN ODONTOPEDIATRÍA"/>
        <s v="ESPECIALIDAD EN ORTODONCIA"/>
        <s v="ESPECIALIDAD EN PERIODONCIA"/>
        <s v="ESPECIALIDAD EN PRÓTESIS BUCAL FIJA Y REMOVIBLE"/>
        <s v="MAESTRÍA EN DOCENCIA BIOMÉDICA"/>
        <s v="MAESTRÍA EN CIENCIAS ORIENTACIÓN GENÓMICA"/>
        <s v="MAESTRÍA EN CIENCIAS QUÍMICO BIOLÓGICAS"/>
        <s v="MAESTRÍA EN CIENCIA ANIMAL"/>
        <s v="MAESTRÍA EN VETERINARIA SUSTENTABLE"/>
        <s v="MAESTRÍA EN CIENCIAS ODONTOLÓGICAS"/>
        <s v="MAESTRÍA EN CIENCIAS DE LA SALUD PÚBLICA"/>
        <s v="MAESTRÍA EN SALUD PÚBLICA"/>
        <s v="DOCTORADO EN CIENCIAS QUÍMICO BIOLÓGICAS"/>
        <s v="INGENIERÍA EN AGRONEGOCIOS"/>
        <s v="LICENCIATURA EN HUMANIDADES"/>
        <s v="LICENCIATURA EN GEOINFORMÁTICA"/>
        <s v="INGENIERÍA EN DISEÑO AUTOMATIZACIÓN AGRICOLA"/>
        <s v="INGENIERÍA EN DISEÑO AUTOMATIZACIÓN ALIMENTARIA"/>
        <s v="LICENCIATURA EN ENSEÑANZA DEL INGLÉS"/>
        <s v="LICENCIATURA EN GERONTOLOGÍA"/>
        <s v="LICENCIATURA EN PUBLICIDAD"/>
        <s v="MAESTRÍA EN EDUCACIÓN MEDIA SUPERIOR"/>
        <s v="LICENCIATURA EN INTERVENCIÓN EDUCATIVA"/>
        <s v="MAESTRÍA EN EDUCACIÓN: CAMPO PRÁCTICA DOCENTE"/>
        <s v="MAESTRÍA EN EDUCACIÓN BÁSICA"/>
        <s v="MAESTRÍA EN GESTIÓN EDUCATIVA"/>
        <s v="MAESTRÍA EN EDUCACIÓN CAMPO PRÁCTICA DOCENTE E INTEGRACIÓN CULTURAL"/>
        <s v="LICENCIATURA EN EDUCACIÓN INDÍGENA"/>
        <s v="LICENCIATURA EN EDUCACIÓN PREESCOLAR EN EL MEDIO INDÍGENA"/>
        <s v="LICENCIATURA EN EDUCACIÓN PRIMARIA EN EL MEDIO INDÍGENA"/>
        <s v="MAESTRÍA EN EDUCACIÓN INTERCULTURAL"/>
        <s v="LICENCIATURA EN EDUCACIÓN PRIMARIA PARA EL MEDIO INDÍGENA"/>
        <s v="INGENIERÍA EN MINERÍA"/>
        <s v="MAESTRÍA EN PSICOLOGÍA CLÍNICA Y DE LA SALUD"/>
        <s v="MAESTRÍA EN PSICOLOGÍA SOCIAL"/>
        <s v="LICENCIATURA EN PROCURACIÓN DE JUSTICIA"/>
        <s v="LICENCIATURA EN CRIMINOLOGÍA Y POLÍTICA CRIMINAL"/>
        <s v="INGENIERÍA EN TRÁFICO"/>
        <s v="MAESTRÍA EN DERECHOS HUMANOS Y PERSPECTIVA DE GÉNERO"/>
        <s v="MAESTRÍA EN GESTIÓN DE SISTEMAS DE SEGURIDAD PÚBLICA"/>
        <s v="MAESTRÍA EN SEGURIDAD CIUDADANA"/>
        <s v="LICENCIATURA EN PEDAGOGÍA BILINGÜE"/>
        <s v="TRONCO COMÚN EN PSICOLOGÍA"/>
        <s v="MAESTRÍA EN DERECHO ADMINISTRATIVO Y FISCAL"/>
        <s v="MAESTRÍA EN LOGÍSTICA Y RECURSOS HUMANOS"/>
        <s v="LICENCIATURA EN INGENIERÍA INDUSTRIAL Y DE SISTEMAS"/>
        <s v="LICENCIATURA EN PUERICULTURA"/>
        <s v="LICENCIATURA EN DISEÑO GRÁFICO Y ANIMACIÓN"/>
        <s v="LICENCIATURA EN PSICOLOGÍA EDUCATIVA"/>
        <s v="LICENCIATURA EN CIENCIAS FÍSICAS Y DEL DEPORTE"/>
        <s v="DOCTORADO EN PEDAGOGÍA CRÍTICA"/>
        <s v="LICENCIATURA EN CANTO"/>
        <s v="LICENCIATURA EN COMPOSICIÓN MUSICAL"/>
        <s v="LICENCIATURA EN MÚSICO INSTRUMENTISTA CON OPCIÓN EN CLARINETE"/>
        <s v="LICENCIATURA EN MÚSICO INSTRUMENTISTA CON OPCIÓN EN CONTRABAJO"/>
        <s v="LICENCIATURA EN MÚSICO INSTRUMENTISTA CON OPCIÓN EN GUITARRA"/>
        <s v="LICENCIATURA EN MÚSICO INSTRUMENTISTA CON OPCIÓN EN PIANO"/>
        <s v="LICENCIATURA EN MÚSICO INSTRUMENTISTA CON OPCIÓN EN VIOLÍN"/>
        <s v="LICENCIATURA EN MÚSICO INSTRUMENTISTA CON OPCIÓN EN VIOLONCHELO"/>
        <s v="LICENCIATURA EN MÚSICO INSTRUMENTISTA CON OPCIÓN OBOE"/>
        <s v="LICENCIATURA EN COMERCIO INTERNACIONAL Y ADUANAS"/>
        <s v="LICENCIATURA EN GASTRONOMÍA, CHEF"/>
        <s v="LICENCIATURA EN DISEÑO Y DECORACIÓN DE INTERIORES"/>
        <s v="LICENCIATURA EN COMUNICACIÓN E IMAGEN PÚBLICA"/>
        <s v="LICENCIATURA EN PUBLICIDAD Y MERCADOTECNIA"/>
        <s v="LICENCIATURA EN ADMINISTRACIÓN Y GESTIÓN DE PEQUEÑAS Y MEDIANAS EMPRESAS"/>
        <s v="LICENCIATURA EN ADMINISTRACIÓN Y GESTIÓN EMPRESARIAL"/>
        <s v="INGENIERÍA MECÁNICA AUTOMOTRIZ"/>
        <s v="INGENIERÍA EN TECNOLOGÍA AMBIENTAL"/>
        <s v="PROFESIONAL ASOCIADO EN ESTRATEGIAS DE ENSEÑANZA"/>
        <s v="LICENCIATURA EN ESTRATEGIAS DE ENSEÑANZA BILINGUE"/>
        <s v="LICENCIATURA EN PERIODISMO EN MEDIOS IMPRESOS"/>
        <s v="TRONCO COMÚN EN COMUNICACIÓN"/>
        <s v="MAESTRÍA EN PSICOLOGÍA EDUCATIVA"/>
        <s v="MAESTRÍA EN GESTIÓN DE POLÍTICAS PÚBLICAS "/>
        <s v="TÉCNICO SUPERIOR UNIVERSITARIO EN QUÍMICA ÁREA TECNOLOGÍA AMBIENTAL"/>
        <s v="TÉCNICO SUPERIOR UNIVERSITARIO EN AGRICULTURA SUSTENTABLE Y PROTEGIDA"/>
        <s v="TÉCNICO SUPERIOR UNIVERSITARIO EN RECURSOS NATURALES ÁREA MANEJO FORESTAL SUSTENTABLE"/>
        <s v="TÉCNICO SUPERIOR UNIVERSITARIO EN ENFERMERÍA"/>
        <s v="TÉCNICO SUPERIOR UNIVERSITARIO EN TURISMO ÁREA DESARROLLO DE PRODUCTOS  ALTERNATIVOS"/>
        <s v="LICENCIATURA EN GESTIÓN Y DESARROLLO TURÍSTICO"/>
        <s v="INGENIERÍA EN AGRICULTURA SUSTENTABLE Y PROTEGIDA"/>
        <s v="INGENIERÍA EN MANEJO FORESTAL SUSTENTABLE"/>
        <s v="ESPECIALIDAD EN GESTION DE CONFLICTOS Y MEDIACION PARA LA CERTIFICACION DE FACILITADORES PRIVADOS"/>
        <s v="ESPECIALIDAD EN JUSTICIA PARA ADOLESCENTES"/>
        <s v="MAESTRÍA EN DERECHO CIVIL Y MERCANTIL JUDICIAL"/>
        <s v="MAESTRÍA EN DERECHO PENAL JUDICIAL"/>
        <s v="DOCTORADO EN DERECHO JUDICIAL"/>
        <s v="MAESTRÍA EN DERECHO DE FAMILIA Y DE MENORES"/>
        <s v="DOCTORADO EN EDUCACIÓN Y FORMACIÓN POR COMPETENCIA"/>
        <s v="LICENCIATURA EN CRIMINOLOGÍA Y CIENCIAS PERICIALES"/>
        <s v="LICENCIATURA EN NUTRICIÓN Y BIENESTAR INTEGRAL"/>
        <s v="MAESTRÍA EN INVESTIGACIÓN"/>
        <s v="DOCTORADO EN INVESTIGACIÓN"/>
        <s v="MAESTRÍA EN MÉTODOS DE LA INVESTIGACIÓN CIENTÍFICA   "/>
        <s v="MAESTRÍA EN GOBIERNO URBANO Y CIUDAD   "/>
        <s v="MAESTRÍA EN ALTA DIRECCIÓN EN CALIDAD Y COMPETENCIA LABORAL"/>
        <s v="LICENCIATURA EN COMUNICACIÓN HUMANA"/>
        <s v="MAESTRÍA EN EDUCACIÓN HUMANISTA"/>
        <s v="MAESTRÍA EN PSICOTERAPIA HUMANISTA"/>
        <s v="DOCTORADO EN EDUCACIÓN HUMANISTA"/>
        <s v="DOCTORADO EN PSICOTERAPIA HUMANISTA"/>
        <s v="TÉCNICO SUPERIOR UNIVERSITARIO EN ADMINISTRACIÓN Y EVALUACIÓN DE PROYECTOS"/>
        <s v="TÉCNICO SUPERIOR UNIVERSITARIO EN ADMINISTRACIÓN ÁREA FORMULACIÓN Y EVALUACIÓN DE PROYECTOS"/>
        <s v="TÉCNICO SUPERIOR UNIVERSITARIO EN MANTENIMIENTO A MAQUINARIA PESADA"/>
        <s v="TÉCNICO SUPERIOR UNIVERSITARIO EN MINERÍA ÁREA BENEFICIO MINERO"/>
        <s v="INGENIERÍA EN GESTIÓN DE PROYECTOS"/>
        <s v="INGENIERÍA EN TECNOLOGÍA DE LA INFORMACIÓN"/>
        <s v="INGENIERÍA EN SISTEMAS PRODUCTIVOS"/>
        <s v="LICENCIATURA EN GESTIÓN DE NEGOCIOS Y PROYECTOS   "/>
        <s v="TÉCNICO SUPERIOR UNIVERSITARIO EN MANTENIMIENTO ÁREA MAQUINARIA PESADA"/>
        <s v="LICENCIATURA EN INNOVACIÓN DE NEGOCIOS Y MERCADOTECNIA  "/>
        <s v="TÉCNICO SUPERIOR UNIVERSITARIO EN DESARROLLO DE NEGOCIOS"/>
        <s v="TÉCNICO SUPERIOR UNIVERSITARIO EN DESARROLLO DE NEGOCIOS ÁREA LOGÍSTICA Y TRANSPORTE"/>
        <s v="TÉCNICO SUPERIOR UNIVERSITARIO EN LOGÍSTICA ÁREA CADENA DE SUMINISTROS"/>
        <s v="TÉCNICO SUPERIOR UNIVERSITARIO EN MECATRÓNICA ÁREA ROBÓTICA"/>
        <s v="TÉCNICO SUPERIOR UNIVERSITARIO EN GASTRONOMÍA"/>
        <s v="LICENCIATURA EN DISEÑO Y GESTIÓN DE REDES LOGÍSTICAS  "/>
        <s v="TÉCNICO SUPERIOR UNIVERSITARIO EN OPERACIONES COMERCIALES INTERNACIONALES"/>
        <s v="TÉCNICO SUPERIOR UNIVERSITARIO EN ADMINISTRACIÓN ÁREA ADMINISTRACIÓN Y EVALUACIÓN DE PROYECTOS"/>
        <s v="TÉCNICO SUPERIOR UNIVERSITARIO EN TECNOLOGÍAS DE LA INFORMACIÓN Y COMUNICACIÓN"/>
        <s v="TÉCNICO SUPERIOR UNIVERSITARIO EN MECATRÓNICA"/>
        <s v="TÉCNICO SUPERIOR UNIVERSITARIO EN PROCESOS INDUSTRIALES"/>
        <s v="INGENIERÍA EN TECNOLOGÍAS DE INFORMACIÓN Y COMUNICACIÓN"/>
        <s v="TÉCNICO SUPERIOR UNIVERSITARIO EN PROCESOS ALIMENTARIOS"/>
        <s v="TÉCNICO SUPERIOR UNIVERSITARIO EN TERAPIA FÍSICA ÁREA REHABILITACIÓN"/>
        <s v="INGENIERÍA EN PROCESOS BIOALIMENTARIOS"/>
        <s v="ESPECIALIDAD EN PERITAJE DE LA CONDUCTA DELICTIVA"/>
        <s v="LICENCIATURA EN ADMINISTRACIÓN DE NEGOCIOS INTERNACIONALES"/>
        <s v="LICENCIATURA EN NEGOCIOS GASTRONÓMICOS"/>
        <s v="LICENCIATURA EN DIRECCIÓN DE VENTAS"/>
        <s v="LICENCIATURA EN VENTAS Y COMERCIALIZACIÓN"/>
        <s v="INGENIERÍA EN NEGOCIOS Y TECNOLOGÍA DE LA MANUFACTURA"/>
        <s v="LICENCIATURA EN INNOVACIÓN CULINARIA Y GESTIÓN"/>
        <s v="MAESTRÍA EN EDUCACIÓN BASADA EN COMPETENCIAS"/>
        <s v="MAESTRÍA EN PROCURACIÓN, ADMINISTRACIÓN DE JUSTICIA Y LITIGACIÓN ORAL"/>
        <s v="MAESTRÍA EN ADMINISTRACIÓN DE NEGOCIOS CON ORIENTACIÓN EN MERCADOTECNIA (MBA)"/>
        <s v="MAESTRÍA EN ADMINISTRACIÓN DE NEGOCIOS CON ORIENTACIÓN EN FINANZAS (MBA)"/>
        <s v="MAESTRÍA EN ADMINISTRACIÓN GLOBAL DE NEGOCIOS"/>
        <s v="MAESTRÍA EN ADMINISTRACIÓN DE NEGOCIOS CON ORIENTACIÓN EN DIRECCIÓN DEL TALENTO"/>
        <s v="MAESTRÍA EN ADMINISTRACIÓN DE INSTITUCIONES EDUCATIVAS"/>
        <s v="MAESTRÍA EN GESTIÓN DIRECTIVA EN SALUD"/>
        <s v="MAESTRÍA EN PEDAGOGÍA CRÍTICA"/>
        <s v="DOCTORADO EN PENSAMIENTO CRÍTICO   "/>
        <s v="LICENCIATURA EN ADMINISTRACIÓN DE EMPRESAS Y GESTIÓN PYMES"/>
        <s v="LICENCIATURA EN HOTELERÍA"/>
        <s v="LICENCIATURA EN DANZA FOLKLÓRICA MEXICANA Y ARTES ESCÉNICAS"/>
        <s v="LICENCIATURA EN DISEÑO DE MODAS"/>
        <s v="ESPECIALIDAD EN MEDIACIÓN Y RESOLUCIÓN DE CONFLICTOS "/>
        <s v="MAESTRÍA EN EDUCACIÓN MONTESSORI "/>
        <s v="LICENCIATURA EN CIENCIA POLÍTICA"/>
        <s v="LICENCIATURA EN MERCADOTECNIA Y COMUNICACIÓN"/>
        <s v="INGENIERÍA MECÁNICO ADMINISTRADOR"/>
        <s v="INGENIERÍA EN BIOTECNOLOGÍA"/>
        <s v="INGENIERÍA EN TECNOLOGÍAS DE INFORMACIÓN Y COMUNICACIONES"/>
        <s v="INGENIERÍA BIOMÉDICO"/>
        <s v="TÉCNICO SUPERIOR UNIVERSITARIO EN IMAGENOLOGÍA"/>
        <s v="MAESTRÍA EN REHABILITACIÓN DE PERSONAS CON ALTERACIONES DEL LENGUAJE Y LA AUDICIÓN"/>
        <s v="MAESTRÍA EN TERAPIA DE JUEGO APLICADA A PROBLEMAS EMOCIONALES Y CONDUCTA"/>
        <s v="MAESTRÍA EN ARTES EXPRESIVAS EN EL DESARROLLO INTEGRAL "/>
        <s v="INGENIERÍA INDUSTRIAL EN CALIDAD Y MANUFACTURA"/>
        <s v="LICENCIATURA EN DISEÑO DE LA COMUNICACIÓN GRÁFICA"/>
        <s v="LICENCIATURA EN ECONOMÍA EMPRESARIAL"/>
        <s v="MAESTRÍA EN DIRECCIÓN Y GESTIÓN EMPRESARIAL"/>
        <s v="DOCTORADO EN CREATIVIDAD E INNOVACIÓN EDUCATIVA"/>
        <s v="LICENCIATURA EN CRIMINOLOGÍA Y SEGURIDAD PÚBLICA"/>
        <s v="INGENIERÍA INDUSTRIAL PRODUCTIVA"/>
        <s v="MAESTRÍA EN CRIMINALÍSTICA, CRIMINOLOGÍA E INVESTIGACIÓN CRIMINAL  "/>
        <s v="MAESTRÍA EN DIRECCIÓN DE PERSONAL Y GESTIÓN DE RECURSOS HUMANOS  "/>
        <s v="MAESTRÍA EN SISTEMAS DE MANUFACTURA"/>
        <s v="LICENCIATURA EN TECNOLOGÍAS DE LA INFORMACIÓN Y COMUNICACIONES"/>
        <s v="INGENIERÍA EN INDUSTRIAS ALIMENTARIAS"/>
        <s v="LICENCIATURA EN NUTRIOLOGÍA"/>
        <s v="LICENCIATURA EN PUBLICIDAD Y RELACIONES PÚBLICAS"/>
        <s v="LICENCIATURA EN DISEÑO GRÁFICO INDUSTRIAL"/>
        <s v="MAESTRÍA EN AMPARO"/>
        <s v="MAESTRÍA EN DESARROLLO URBANO"/>
        <s v="ESPECIALIDAD EN PSICOTERAPIA ERICKSONIANA"/>
        <s v="MAESTRÍA EN PSICOTERAPIA ERICKSONIANA"/>
        <s v="MAESTRÍA EN CONSTELACIONES FAMILIARES"/>
        <s v="MAESTRÍA EN PSICOTERAPIA BREVE SISTÉMICA"/>
        <s v="MAESTRÍA EN DESARROLLO HUMANO Y VALORES"/>
        <s v="LICENCIATURA EN PSICOLOGÍA CLÍNICA Y DEL DESARROLLO   "/>
        <s v="ESPECIALIDAD EN PROCESOS Y ESTRATEGIAS PSICOLÓGICAS EN EDUCACIÓN"/>
        <s v="ESPECIALIDAD EN TERAPIA BREVE "/>
        <s v="ESPECIALIDAD EN MEDIACIÓN    "/>
        <s v="MAESTRÍA EN PROCESOS Y ESTRATEGIAS PSICOLÓGICAS EN EDUCACIÓN"/>
        <s v="MAESTRÍA EN PSICOTERAPIA CLÍNICA"/>
        <s v="MAESTRÍA EN PSICOTERAPIA EN NIÑOS Y ADOLESCENTES"/>
        <s v="MAESTRÍA EN TERAPIA BREVE    "/>
        <s v="MÉDICO GENERAL"/>
        <s v="MAESTRÍA EN VALUACIÓN INMOBILIARIA"/>
        <s v="MAESTRÍA EN MERCADOTECNIA Y NEGOCIOS INTERNACIONALES"/>
      </sharedItems>
    </cacheField>
    <cacheField name="CV_MODALIDAD" numFmtId="0">
      <sharedItems containsSemiMixedTypes="0" containsString="0" containsNumber="1" containsInteger="1" minValue="1" maxValue="3"/>
    </cacheField>
    <cacheField name="MODALIDAD" numFmtId="0">
      <sharedItems count="3">
        <s v="ESCOLARIZADA"/>
        <s v="MIXTA"/>
        <s v="NO ESCOLARIZADA"/>
      </sharedItems>
    </cacheField>
    <cacheField name="CV_OPCION_EDUCATIVA" numFmtId="0">
      <sharedItems containsSemiMixedTypes="0" containsString="0" containsNumber="1" containsInteger="1" minValue="999" maxValue="999"/>
    </cacheField>
    <cacheField name="C_OPCION_EDUCATIVA" numFmtId="0">
      <sharedItems/>
    </cacheField>
    <cacheField name="CV_PLAN_ESTUDIO" numFmtId="0">
      <sharedItems containsSemiMixedTypes="0" containsString="0" containsNumber="1" containsInteger="1" minValue="0" maxValue="2019"/>
    </cacheField>
    <cacheField name="DURACION" numFmtId="0">
      <sharedItems containsSemiMixedTypes="0" containsString="0" containsNumber="1" containsInteger="1" minValue="0" maxValue="80"/>
    </cacheField>
    <cacheField name="CV_DURACION" numFmtId="0">
      <sharedItems containsSemiMixedTypes="0" containsString="0" containsNumber="1" containsInteger="1" minValue="1" maxValue="999"/>
    </cacheField>
    <cacheField name="C_DURACION" numFmtId="0">
      <sharedItems/>
    </cacheField>
    <cacheField name="CV_ESTATUS" numFmtId="0">
      <sharedItems containsSemiMixedTypes="0" containsString="0" containsNumber="1" containsInteger="1" minValue="1" maxValue="3"/>
    </cacheField>
    <cacheField name="C_CARRERA_ESTATUS" numFmtId="0">
      <sharedItems/>
    </cacheField>
    <cacheField name="CV_MOTIVO" numFmtId="0">
      <sharedItems containsSemiMixedTypes="0" containsString="0" containsNumber="1" containsInteger="1" minValue="0" maxValue="17"/>
    </cacheField>
    <cacheField name="C_MOTIVO" numFmtId="0">
      <sharedItems containsBlank="1"/>
    </cacheField>
    <cacheField name="SUBSISTEMA_1" numFmtId="0">
      <sharedItems/>
    </cacheField>
    <cacheField name="SUBSISTEMA_2" numFmtId="0">
      <sharedItems/>
    </cacheField>
    <cacheField name="SUBSISTEMA_3" numFmtId="0">
      <sharedItems/>
    </cacheField>
    <cacheField name="PERIODO" numFmtId="0">
      <sharedItems containsSemiMixedTypes="0" containsString="0" containsNumber="1" containsInteger="1" minValue="2019" maxValue="2019"/>
    </cacheField>
    <cacheField name="EGRESADOS HOMBRES" numFmtId="0">
      <sharedItems containsSemiMixedTypes="0" containsString="0" containsNumber="1" containsInteger="1" minValue="0" maxValue="164"/>
    </cacheField>
    <cacheField name="EGRESADOS MUJERES" numFmtId="0">
      <sharedItems containsSemiMixedTypes="0" containsString="0" containsNumber="1" containsInteger="1" minValue="0" maxValue="242"/>
    </cacheField>
    <cacheField name="TOTAL EGRESADOS" numFmtId="0">
      <sharedItems containsSemiMixedTypes="0" containsString="0" containsNumber="1" containsInteger="1" minValue="0" maxValue="335"/>
    </cacheField>
    <cacheField name="EGRESADOS CON DISCAPACIDAD" numFmtId="0">
      <sharedItems containsSemiMixedTypes="0" containsString="0" containsNumber="1" containsInteger="1" minValue="0" maxValue="159"/>
    </cacheField>
    <cacheField name="EGRESADOS HABLANTES DE LENGUAS IND" numFmtId="0">
      <sharedItems containsSemiMixedTypes="0" containsString="0" containsNumber="1" containsInteger="1" minValue="0" maxValue="13"/>
    </cacheField>
    <cacheField name="TITULADOS HOMBRES" numFmtId="0">
      <sharedItems containsSemiMixedTypes="0" containsString="0" containsNumber="1" containsInteger="1" minValue="0" maxValue="155"/>
    </cacheField>
    <cacheField name="TITULADOS MUJERES" numFmtId="0">
      <sharedItems containsSemiMixedTypes="0" containsString="0" containsNumber="1" containsInteger="1" minValue="0" maxValue="249"/>
    </cacheField>
    <cacheField name="TOTAL TITULADOS " numFmtId="0">
      <sharedItems containsSemiMixedTypes="0" containsString="0" containsNumber="1" containsInteger="1" minValue="0" maxValue="382"/>
    </cacheField>
    <cacheField name="TITULADOS CON DISCAPACIDAD" numFmtId="0">
      <sharedItems containsSemiMixedTypes="0" containsString="0" containsNumber="1" containsInteger="1" minValue="0" maxValue="48"/>
    </cacheField>
    <cacheField name="TITULADOS HABLANTES DE LENGUAS IND" numFmtId="0">
      <sharedItems containsSemiMixedTypes="0" containsString="0" containsNumber="1" containsInteger="1" minValue="0" maxValue="12"/>
    </cacheField>
    <cacheField name="NUEVO INGRESO HOMBRES" numFmtId="0">
      <sharedItems containsSemiMixedTypes="0" containsString="0" containsNumber="1" containsInteger="1" minValue="0" maxValue="228"/>
    </cacheField>
    <cacheField name="NUEVO INGRESO MUJERES" numFmtId="0">
      <sharedItems containsSemiMixedTypes="0" containsString="0" containsNumber="1" containsInteger="1" minValue="0" maxValue="241"/>
    </cacheField>
    <cacheField name="TOTAL NUEVO INGRESO" numFmtId="0">
      <sharedItems containsSemiMixedTypes="0" containsString="0" containsNumber="1" containsInteger="1" minValue="0" maxValue="410"/>
    </cacheField>
    <cacheField name="NUEVO INGRESO CON DISCAPACIDAD" numFmtId="0">
      <sharedItems containsSemiMixedTypes="0" containsString="0" containsNumber="1" containsInteger="1" minValue="0" maxValue="8"/>
    </cacheField>
    <cacheField name="NUEVO INGRESO HABLANTES DE LENGUAS IND" numFmtId="0">
      <sharedItems containsSemiMixedTypes="0" containsString="0" containsNumber="1" containsInteger="1" minValue="0" maxValue="14"/>
    </cacheField>
    <cacheField name="MATRÍCULAHOMBRES" numFmtId="0">
      <sharedItems containsSemiMixedTypes="0" containsString="0" containsNumber="1" containsInteger="1" minValue="0" maxValue="977"/>
    </cacheField>
    <cacheField name="MATRÍCULA MUJERES" numFmtId="0">
      <sharedItems containsSemiMixedTypes="0" containsString="0" containsNumber="1" containsInteger="1" minValue="0" maxValue="1177"/>
    </cacheField>
    <cacheField name="MATRÍCULA TOTAL" numFmtId="0">
      <sharedItems containsSemiMixedTypes="0" containsString="0" containsNumber="1" containsInteger="1" minValue="0" maxValue="2097"/>
    </cacheField>
    <cacheField name="MATRÍCULA CON DISCAPACIDAD" numFmtId="0">
      <sharedItems containsSemiMixedTypes="0" containsString="0" containsNumber="1" containsInteger="1" minValue="0" maxValue="75"/>
    </cacheField>
    <cacheField name="MATRÍCULA HABLANTES DE LENGUAS IND" numFmtId="0">
      <sharedItems containsSemiMixedTypes="0" containsString="0" containsNumber="1" containsInteger="1" minValue="0" maxValue="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edgar_acosta" refreshedDate="43874.549236458333" createdVersion="4" refreshedVersion="4" minRefreshableVersion="3" recordCount="226">
  <cacheSource type="worksheet">
    <worksheetSource ref="A1:AG227" sheet="DATOS DOCENTES" r:id="rId2"/>
  </cacheSource>
  <cacheFields count="33">
    <cacheField name="CCT_INS" numFmtId="0">
      <sharedItems/>
    </cacheField>
    <cacheField name="INSTITUCIÓN" numFmtId="0">
      <sharedItems count="122">
        <s v="UNIVERSIDAD REGIONAL DEL NORTE EXTENSIÓN CD. JUAREZ"/>
        <s v="INSTITUTO DE ESTUDIOS SUPERIORES DE CHIHUAHUA A C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UNIVERSIDAD DE ESTUDIOS AVANZADOS CAMPUS CHIHUAHUA"/>
        <s v="INSTITUTO REGIONAL DE ESTUDIOS DE LA FAMILIA"/>
        <s v="UNIVERSIDAD INTERAMERICANA DEL NORTE"/>
        <s v="UNIVERSIDAD TECNOLOGICA DE CIUDAD JUAREZ"/>
        <s v="UNIVERSIDAD AUTONOMA DE CHIHUAHUA"/>
        <s v="CENTRO DE INVESTIGACION EN MATERIALES AVANZADOS,S.C."/>
        <s v="CENTRO DE ESTUDIOS SUPERIORES DEL NORTE"/>
        <s v="CENTRO DE ESTUDIOS SUPERIORES IGNACIO ALLENDE"/>
        <s v="CENTRO UNIVERSITARIO DE CIUDAD JUAREZ"/>
        <s v="ESTUDIOS SUPERIORES DE CHIHUAHUA"/>
        <s v="CENTRO TERESIANO DE ESTUDIOS SUPERIORES"/>
        <s v="CENTRO ESTUDIOS SUPERIORES ELIZABETH SETON"/>
        <s v="CENTRO UNIVERSITARIO DE CHIHUAHUA"/>
        <s v="UNIVERSIDAD TECNOLOGICA DE CHIHUAHUA"/>
        <s v="CENTRO REGIONAL DE ESTUDIOS SUPERIORES PALMORE"/>
        <s v="UNIVERSIDAD LA SALLE CHIHUAHUA"/>
        <s v="CENTRO CULTURAL UNIVERSITARIO"/>
        <s v="INSTITUTO DE ESTUDIOS SUPERIORES ADELA DE CORNEJO"/>
        <s v="SINCE COLEGIO UNIVERSITARIO"/>
        <s v="INSTITUTO TECNOLOGICO DE CHIHUAHUA"/>
        <s v="INSTITUTO TECNOLOGICO DE LA CONSTRUCCION"/>
        <s v="COOK INSTITUTO CULINARIO DE EDUCACIÓN SUPERIOR"/>
        <s v="UNIVERSIDAD REGIONAL DEL NORTE, CAMPUS CUAUHTÉMOC"/>
        <s v="INSTITUTO DE ESTUDIOS AVANZADOS SYSCOM"/>
        <s v="INSTITUTO DE ESTUDIOS SUPERIORES FEMAP"/>
        <s v="INSTITUTO CULTURAL CAMPUS CASAS GRANDES"/>
        <s v="CLAUSTRO UNIVERSITARIO DE CHIHUAHUA CAMPUS JUÁREZ"/>
        <s v="INSTITUTO TECNOLOGICO DE CIUDAD JUAREZ"/>
        <s v="CENTRO PEDAGOGICO DE PARRAL"/>
        <s v="WASHINGTON INSTITUTO DE NEGOCIOS"/>
        <s v="INSTITUTO DE FILOSOFÍA DON ADALBERTO ALMEIDA Y MERINO"/>
        <s v="CORPORATIVO UNIVERSITARIO DE CAPACITACIÓN PROFESIONAL, A.C."/>
        <s v="ESCUELA DE TRABAJO SOCIAL GUADALUPE S. DE ARAIZA"/>
        <s v="INSTITUTO TECNOLOGICO DE CHIHUAHUA II"/>
        <s v="ESCUELA SUPERIOR DE COMUNICACION GRAFICA UACH"/>
        <s v="ESC DE PSICOLOGIA Y PEDAGOGIA SIGMUND FREUD UACH"/>
        <s v="ITESM CAMPUS CIUDAD JUAREZ"/>
        <s v="ESCUELA DE ANTROPOLOGIA E HISTORIA DEL NORTE DE MEXICO"/>
        <s v="UNIVERSIDAD REGIONAL DEL NORTE"/>
        <s v="CENTRO CHIHUAHUENSE DE ESTUDIOS DE POSGRADO"/>
        <s v="NORMAL EXPERIMENTAL MIGUEL HIDALGO"/>
        <s v="NORMAL RURAL RICARDO FLORES MAGON"/>
        <s v="INSTITUCION BENEMERITA Y CENTENARIA ESCUELA NORMAL DEL ESTADO DE CHIHUAHUA PFR.LUIS URIAS BELDERRAIN"/>
        <s v="ESCUELA NORMAL SUPERIOR PROFR. JOSE E. MEDRANO R."/>
        <s v="NORMAL YERMO Y PARRES"/>
        <s v="CLAUSTRO UNIVERSITARIO DE CHIHUAHUA"/>
        <s v="UNIVERSIDAD AUTONOMA DE CD JUAREZ UACJ"/>
        <s v="UNIVERSIDAD PEDAGOGICA NACIONAL DEL ESTADO DE CHIHUAHUA"/>
        <s v="INSTITUTO TECNOLOGICO DE PARRAL"/>
        <s v="ESCUELA LIBRE DE PSICOLOGIA A.C. UACH"/>
        <s v="INSTITUTO TECNOLOGICO DE DELICIAS"/>
        <s v="ESCUELA ESTATAL DE POLICIA"/>
        <s v="UNIVERSIDAD CULTURAL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SUPERIOR LIVACIC"/>
        <s v="UNIVERSIDAD MEXICANA DEL NORTE"/>
        <s v="INSTITUTO INTERDISCIPLINARIO DE ESTUDIOS EDUCATIVOS Y ORGANIZACIONALES"/>
        <s v="UNIVERSIDAD TECNOLOGICA DE LA TARAHUMARA"/>
        <s v="INSTITUTO DE FORMACION Y ACTUALIZACION JUDICIAL"/>
        <s v="CENTRO DE POSGRADO Y CAPACITACION MUNDO NUEVO PARRAL"/>
        <s v="ELPAC UNIVERSIDAD DE CIENCIAS DEL COMPORTAMIENTO"/>
        <s v="UNIVERSIDAD ESPAÑA"/>
        <s v="EL COLEGIO DE CHIHUAHUA"/>
        <s v="INSTITUTO JOSE DAVID A.C."/>
        <s v="INSTITUTO HUMANISTA DE SINALOA, CAMPUS CHIHUAHUA"/>
        <s v="UNIVERSIDAD TECNOLOGICA DE PARRAL"/>
        <s v="UNIVERSIDAD TECNOLOGICA DE LA BABICORA"/>
        <s v="UNIVERSIDAD TECNOLOGICA DE PAQUIME"/>
        <s v="UNIVERSIDAD TECNOLOGICA DE CHIHUAHUA SUR"/>
        <s v="UNIVERSIDAD TECNOLOGICA PASO DEL NORTE"/>
        <s v="UNIVERSIDAD TECNOLOGICA DE CAMARGO"/>
        <s v="CENTRO UNIVERSITARIO PASO DEL NORTE"/>
        <s v="VETERINARIA EDUCACION PROFESIONAL"/>
        <s v="INSTITUTO UNIVERSITARIO DE CIENCIAS Y HUMANIDADES"/>
        <s v="UNIVERSIDAD DE CHIHUAHUA"/>
        <s v="INSTITUTO DE PSICOLOGIA FORENSE"/>
        <s v="UNIVERSIDAD DEL VALLE DE MEXICO CAMPUS CHIHUAHUA"/>
        <s v="CENTRO LATINOAMERICANO DE PENSAMIENTO CRITICO"/>
        <s v="INSTITUTO SUPERIOR SANTA MARIA"/>
        <s v="INSTITUTO DE ESTUDIOS SUPERIORES Y DE LAS ARTES DE MEXICO"/>
        <s v="INSTITUTO POLITECNICO DE LA FRONTERA"/>
        <s v="INSTITUTO DE EDUCACION SUPERIOR MARSHALL"/>
        <s v="INSTITUTO DE DISEÑO Y ALTA COSTURA"/>
        <s v="ICEA INSTITUTO DE CAPACITACION DE ESTUDIOS AVANZADOS"/>
        <s v="INSTITUTO DE INVESTIGACIONES SOCIALES DE CHIHUAHUA"/>
        <s v="ESTUDIOS UNIVERSITARIOS JERUEL"/>
        <s v="ESCUELA DE ENFERMERIA ADSCRITA AL HOSPITAL DE JESUS"/>
        <s v="INSTITUTO PEDRO J. MALDONADO"/>
        <s v="ITESM CAMPUS CHIHUAHUA"/>
        <s v="CENTRO DE ESPECIALIDADES EN DESARROLLO Y EDUCACION"/>
        <s v="ESTUDIOS SUPERIORES DE LA COMUNICACION"/>
        <s v="COLEGIO NUEVA VIZCAYA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CENTRO DE EDUCACION SUPERIOR MILTON H. ERICKSON"/>
        <s v="CENTRO DE ESTUDIOS SUPERIORES DE DELICIAS THOMAS ALVA EDISON"/>
        <s v="INSTITUTO DE CONSTELACIONES FAMILIARES DE CHIHUAHUA"/>
        <s v="INSTITUTO AGUSTIN PALACIOS ESCUDERO"/>
        <s v="INSTITUTO DE ESTUDIOS SUPERIORES Y FORMACION HUMANA"/>
        <s v="INSTITUTO REGIONAL DE ESTUDIOS DE LA FAMILIA CAMPUS JUAREZ"/>
        <s v="UNIVERSIDAD DE DURANGO CAMPUS CD. JUAREZ"/>
        <s v="UNIVERSIDAD NOROESTE DE CHIHUAHUA CAMPUS SAN JUANITO"/>
      </sharedItems>
    </cacheField>
    <cacheField name="CV_CCT" numFmtId="0">
      <sharedItems/>
    </cacheField>
    <cacheField name="CV_TURNO" numFmtId="0">
      <sharedItems containsSemiMixedTypes="0" containsString="0" containsNumber="1" containsInteger="1" minValue="4" maxValue="4"/>
    </cacheField>
    <cacheField name="C_TURNO" numFmtId="0">
      <sharedItems/>
    </cacheField>
    <cacheField name="ESCUELA" numFmtId="0">
      <sharedItems count="186">
        <s v="UNIVERSIDAD REGIONAL DEL NORTE EXTENSIÓN CD. JUAREZ"/>
        <s v="INSTITUTO DE ESTUDIOS SUPERIORES DE CHIHUAHUA A C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UNIVERSIDAD DE ESTUDIOS AVANZADOS CAMPUS CHIHUAHUA"/>
        <s v="INSTITUTO REGIONAL DE ESTUDIOS DE LA FAMILIA"/>
        <s v="UNIVERSIDAD INTERAMERICANA DEL NORTE"/>
        <s v="UNIVERSIDAD TECNOLOGICA DE CIUDAD JUAREZ"/>
        <s v="FACULTAD DE ECONOMIA INTERNACIONAL UACH"/>
        <s v="FACULTAD DE ZOOTECNIA UACH"/>
        <s v="FACULTAD DE CIENCIAS QUIMICAS UACH"/>
        <s v="FACULTAD DE CIENCIAS DE LA CULTURA FISICA"/>
        <s v="FACULTAD DE DERECHO EXTENSION PARRAL"/>
        <s v="FACULTAD DE ARTES EXTENSION PARRAL"/>
        <s v="FACULTAD DE ECONOMIA INTERNACIONAL EXTENSION CHIHUAHUA UACH"/>
        <s v="FACULTAD DE ENFERMERIA Y NUTRIOLOGIA EXTENSION OJINAGA UACH"/>
        <s v="FACULTAD DE INGENIERIA EXTENSION PARRAL UACH"/>
        <s v="FACULTAD DE DERECHO UACH"/>
        <s v="FACULTAD DE MEDICINA UACH"/>
        <s v="FACULTAD DE INGENIERIA UACH"/>
        <s v="FACULTAD DE CONTADURIA Y ADMINISTRACION UACH"/>
        <s v="FACULTAD DE FILOSOFIA Y LETRAS UACH"/>
        <s v="FACULTAD DE CIENCIAS AGROTECNOLOGICAS UACH"/>
        <s v="FACULTAD DE ARTES UACH"/>
        <s v="FACULTAD DE ODONTOLGIA UACH"/>
        <s v="FACULTAD DE ENFERMERIA Y NUTRIOLOGIA UACH"/>
        <s v="FACULTAD DE CIENCIAS AGRICOLAS Y FORESTALES UACH"/>
        <s v="FACULTAD DE CONTADURIA Y ADMINISTRACION EXTENSION DELICIAS UACH"/>
        <s v="FACULTAD DE CONTADURIA Y ADMINISTRACION EXTENSION CAMARGO UACH"/>
        <s v="EXTENSION DE LA FACULTAD DE CIENCIAS AGROTECNOLOGICAS DE LA UACH"/>
        <s v="CENTRO REGIONAL DE EDUCACION SUPERIOR SEDE OJINAGA UACH"/>
        <s v="CENTRO REGIONAL DE EDUCACION SUPERIOR SEDE GUACHOCHI UACH"/>
        <s v="CENTRO REGIONAL DE EDUCACION SUPERIOR SEDE MADERA UACH"/>
        <s v="FACULTAD DE CIENCIAS DE LA CULTURA FISICA EXTENSION JUAREZ"/>
        <s v="FACULTAD DE CONTADURIA Y ADMINISTRACION EXTENSION PARRAL UACH"/>
        <s v="FACULTAD DE ENFERMERIA Y NUTRIOLOGIA EXTENSION PARRAL UACH"/>
        <s v="CENTRO UNIVERSITARIO DE APRENDIZAJE EXTENSION GUERRERO UACH"/>
        <s v="CENTRO UNIVERSITARIO DE APRENDIZAJE EXTENSION GPE. Y CALVO UACH"/>
        <s v="FACULTAD DE MEDICINA CAMPUS PARRAL UACH"/>
        <s v="FACULTAD DE CIENCIAS POLITICAS Y SOCIALES EXTENSION CHIHUAHUA UACH"/>
        <s v="FACULTAD DE CIENCIAS POLITICAS Y SOCIALES UACH"/>
        <s v="CENTRO DE INVESTIGACION EN MATERIALES AVANZADOS,S.C."/>
        <s v="CENTRO DE ESTUDIOS SUPERIORES DEL NORTE"/>
        <s v="CENTRO DE ESTUDIOS SUPERIORES IGNACIO ALLENDE"/>
        <s v="CENTRO UNIVERSITARIO DE CIUDAD JUAREZ"/>
        <s v="ESTUDIOS SUPERIORES DE CHIHUAHUA"/>
        <s v="CENTRO TERESIANO DE ESTUDIOS SUPERIORES"/>
        <s v="CENTRO ESTUDIOS SUPERIORES ELIZABETH SETON"/>
        <s v="CENTRO UNIVERSITARIO DE CHIHUAHUA"/>
        <s v="UNIVERSIDAD TECNOLOGICA DE CHIHUAHUA"/>
        <s v="UNIDAD ACADEMICA OJINAGA"/>
        <s v="UNIDAD ACADEMICA DE CIUDAD CUAUHTEMOC"/>
        <s v="CENTRO REGIONAL DE ESTUDIOS SUPERIORES PALMORE"/>
        <s v="UNIVERSIDAD LA SALLE CHIHUAHUA"/>
        <s v="CENTRO CULTURAL UNIVERSITARIO"/>
        <s v="INSTITUTO DE ESTUDIOS SUPERIORES ADELA DE CORNEJO"/>
        <s v="SINCE COLEGIO UNIVERSITARIO"/>
        <s v="INSTITUTO TECNOLOGICO DE CHIHUAHUA"/>
        <s v="INSTITUTO TECNOLOGICO DE LA CONSTRUCCION"/>
        <s v="COOK INSTITUTO CULINARIO DE EDUCACIÓN SUPERIOR"/>
        <s v="UNIVERSIDAD REGIONAL DEL NORTE, CAMPUS CUAUHTÉMOC"/>
        <s v="INSTITUTO DE ESTUDIOS AVANZADOS SYSCOM"/>
        <s v="INSTITUTO DE ESTUDIOS SUPERIORES FEMAP"/>
        <s v="UNIVERSIDAD CULTURAL CAMPUS CASAS GRANDES"/>
        <s v="CLAUSTRO UNIVERSITARIO DE CHIHUAHUA CAMPUS JUÁREZ"/>
        <s v="INSTITUTO TECNOLOGICO DE CIUDAD JUAREZ"/>
        <s v="CENTRO PEDAGÓGICO DE PARRAL"/>
        <s v="WASHINGTON INSTITUTO DE NEGOCIOS"/>
        <s v="INSTITUTO DE FILOSOFÍA DON ADALBERTO ALMEIDA Y MERINO"/>
        <s v="CORPORATIVO UNIVERSITARIO DE CAPACITACIÓN PROFESIONAL, A.C."/>
        <s v="ESCUELA DE TRABAJO SOCIAL GUADALUPE S. DE ARAIZA"/>
        <s v="INSTITUTO TECNOLOGICO DE CHIHUAHUA II"/>
        <s v="ESCUELA SUPERIOR DE COMUNICACION GRAFICA UACH"/>
        <s v="ESC DE PSICOLOGIA Y PEDAGOGIA SIGMUND FREUD UACH"/>
        <s v="ITESM CAMPUS CIUDAD JUAREZ"/>
        <s v="ESCUELA DE ANTROPOLOGIA E HISTORIA DEL NORTE DE MEXICO"/>
        <s v="UNIVERSIDAD REGIONAL DEL NORTE UNIDAD CHIHUAHUA"/>
        <s v="UNIVERSIDAD REGIONAL DEL NORTE CAMPUS NUEVO CASAS GRANDES"/>
        <s v="UNIVERSIDAD REGIONAL DEL NORTE CAMPUS PARRAL"/>
        <s v="CENTRO CHIHUAHUENSE DE ESTUDIOS DE POSGRADO"/>
        <s v="ESCUELA NORMAL EXPERIMENTAL &quot;MIGUEL HIDALGO&quot;"/>
        <s v="ESCUELA NORMAL RURAL &quot;RICARDO FLORES MAGON&quot;"/>
        <s v="INSTITUCIÓN BENEMÉRITA Y CENTENARIA ESCUELA NORMAL DEL ESTADO DE CHIHUAHUA PROFESOR LUIS URÍAS BELDERRÁIN"/>
        <s v="ESCUELA NORMAL SUPERIOR PROFR. JOSE E. MEDRANO R."/>
        <s v="ESCUELA NORMAL PARTICULAR &quot;YERMO Y PARRES&quot;"/>
        <s v="CLAUSTRO UNIVERSITARIO DE CHIHUAHUA"/>
        <s v="INSTITUTO ARQUITECTURA DISEÑO Y ARTE UACJ"/>
        <s v="INSTITUTO DE CIENCIAS SOCIALES Y ADMINISTRACION UACJ"/>
        <s v="INSTITUTO DE INGENIERIA Y TECNOLOGIA UACJ"/>
        <s v="INSTITUTO DE CIENCIAS BIOMEDICAS UACJ"/>
        <s v="DIVISION MULTIDISCIPLINARIA CAMPUS NUEVO CASAS GRANDES"/>
        <s v="DIVISION MULTIDISCIPLINARIA DE LA UACJ EN CUAUHTEMOC"/>
        <s v="DIVISION MULTIDISCIPLINARIA DE LA UACJ EN CIUDAD UNIVERSITARIA"/>
        <s v="UNIVERSIDAD PEDAGÓGICA NACIONAL DEL ESTADO DE CHIHUAHUA CENTRO DE ESTUDIOSE Y EDUCACIÓN VIRTUAL"/>
        <s v="UNIVERSIDAD PEDAGOGICA NACIONAL DEL ESTADO DE CHIHUAHUA CAMPUS CHIHUAHUA"/>
        <s v="UNIVERSIDAD PEDAGOGICA NACIONAL DEL ESTADO DE CHIHUAHUA CAMPUS JUAREZ"/>
        <s v="UNIVERSIDAD PEDAGOGICA NACIONAL DEL ESTADO DE CHIHUAHUA CAMPUS PARRAL"/>
        <s v="UNIVERSIDAD PEDAGOGICA NACIONAL DEL ESTADO DE CHIHUAHUA CAMPUS GUACHOCHI"/>
        <s v="UNIVERSIDAD PEDAGOGICA NACIONAL DEL ESTADO DE CHIHUAHUA CAMPUS CREEL"/>
        <s v="UNIVERSIDAD PEDAGOGICA NACIONAL DEL ESTADO DE CHIHUAHUA CAMPUS CUAUHTEMOC"/>
        <s v="UNIVERSIDAD PEDAGOGICA NACIONAL DEL ESTADO DE CHIHUAHUA CAMPUS NUEVO CASAS GRANDES"/>
        <s v="UNIVERSIDAD PEDAGOGICA NACIONAL DEL ESTADO DE CHIHUAHUA CAMPUS MADERA"/>
        <s v="UNIVERSIDAD PEDAGOGICA NACIONAL DEL ESTADO DE CHIHUAHUA CAMPUS DELICIAS"/>
        <s v="UNIVERSIDAD PEDAGOGICA NACIONAL DEL ESTADO DE CHIHUAHUA CAMPUS CAMARGO"/>
        <s v="UNIVERSIDAD PEDAGOGICA NACIONAL DEL ESTADO DE CHIHUAHUA CAMPUS GUADALUPE Y CALVO"/>
        <s v="INSTITUTO TECNOLOGICO DE PARRAL"/>
        <s v="ESCUELA LIBRE DE PSICOLOGIA A.C. UACH"/>
        <s v="INSTITUTO TECNOLOGICO DE DELICIAS"/>
        <s v="ESCUELA ESTATAL DE POLICIA"/>
        <s v="UNIVERSIDAD CULTURAL"/>
        <s v="CENTRO CULTURAL UNIVERSITARIO DE CD. CAMARGO"/>
        <s v="CENTRO CULTURAL UNIVERSITARIO DE CD. CUAUHTEMOC"/>
        <s v="CENTRO CULTURAL UNIVERSITARIO DE VALLE DE ALLENDE"/>
        <s v="CENTRO CULTURAL UNIVERSITARIO DE GUACHOCHI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SUPERIOR LIVACIC"/>
        <s v="UNIVERSIDAD MEXICANA DEL NORTE"/>
        <s v="INSTITUTO INTERDISCIPLINARIO DE ESTUDIOS EDUCATIVOS Y ORGANIZACIONALES"/>
        <s v="UNIVERSIDAD TECNOLOGICA DE LA TARAHUMARA"/>
        <s v="INSTITUTO DE FORMACION Y ACTUALIZACION JUDICIAL"/>
        <s v="INSTITUTO DE FORMACION Y ACTUALIZACION JUDICIAL PLANTEL CD. JUAREZ"/>
        <s v="CENTRO DE POSGRADO Y CAPACITACION MUNDO NUEVO"/>
        <s v="CENTRO DE POSGRADO Y CAPACITACION MUNDO NUEVO GUACHOCHI"/>
        <s v="CENTRO DE POSGRADO Y CAPACITACION MUNDO NUEVO PARRAL"/>
        <s v="ELPAC UNIVERSIDAD DE CIENCIAS DEL COMPORTAMIENTO"/>
        <s v="UNIVERSIDAD ESPAÑA"/>
        <s v="EL COLEGIO DE CHIHUAHUA"/>
        <s v="INSTITUTO JOSE DAVID A.C."/>
        <s v="INSTITUTO HUMANISTA DE SINALOA, CAMPUS CHIHUAHUA"/>
        <s v="UNIVERSIDAD TECNOLOGICA DE PARRAL"/>
        <s v="UNIVERSIDAD TECNOLOGICA DE PARRAL EXTENSION BALLEZA"/>
        <s v="UNIVERSIDAD TECNOLOGICA DE LA BABICORA"/>
        <s v="UNIDAD ACADEMICA DE MADERA"/>
        <s v="UNIVERSIDAD TECNOLOGICA DE PAQUIME"/>
        <s v="UNIVERSIDAD TECNOLOGICA DE CHIHUAHUA SUR"/>
        <s v="UNIVERSIDAD TECNOLOGICA PASO DEL NORTE"/>
        <s v="UNIVERSIDAD TECNOLOGICA DE CAMARGO"/>
        <s v="CENTRO UNIVERSITARIO PASO DEL NORTE"/>
        <s v="VETERINARIA EDUCACION PROFESIONAL"/>
        <s v="INSTITUTO UNIVERSITARIO DE CIENCIAS Y HUMANIDADES"/>
        <s v="UNIVERSIDAD DE CHIHUAHUA"/>
        <s v="INSTITUTO DE PSICOLOGIA FORENSE"/>
        <s v="UNIVERSIDAD DEL VALLE DE MEXICO CAMPUS CHIHUAHUA"/>
        <s v="CENTRO LATINOAMERICANO DE PENSAMIENTO CRITICO"/>
        <s v="INSTITUTO SUPERIOR SANTA MARIA"/>
        <s v="INSTITUTO DE ESTUDIOS SUPERIORES Y DE LAS ARTES DE MEXICO"/>
        <s v="INSTITUTO POLITECNICO DE LA FRONTERA"/>
        <s v="INSTITUTO DE EDUCACION SUPERIOR MARSHALL"/>
        <s v="INSTITUTO DE DISEÑO Y ALTA COSTURA"/>
        <s v="ICEA INSTITUTO DE CAPACITACION DE ESTUDIOS AVANZADOS"/>
        <s v="INSTITUTO DE INVESTIGACIONES SOCIALES DE CHIHUAHUA"/>
        <s v="ESTUDIOS UNIVERSITARIOS JERUEL"/>
        <s v="ESCUELA DE ENFERMERIA ADSCRITA AL HOSPITAL DE JESUS"/>
        <s v="INSTITUTO PEDRO J. MALDONADO"/>
        <s v="ITESM CAMPUS CHIHUAHUA"/>
        <s v="CENTRO DE ESPECIALIDADES EN DESARROLLO Y EDUCACIÓN"/>
        <s v="ESTUDIOS SUPERIORES DE LA COMUNICACION"/>
        <s v="COLEGIO NUEVA VIZCAYA"/>
        <s v="COLEGIO NUEVA VIZCAYA CAMPUS DELICIAS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CENTRO DE EDUCACION SUPERIOR MILTON H. ERICKSON"/>
        <s v="CENTRO DE ESTUDIOS SUPERIORES DE DELICIAS THOMAS ALVA EDISON"/>
        <s v="INSTITUTO DE CONSTELACIONES FAMILIARES DE CHIHUAHUA"/>
        <s v="INSTITUTO AGUSTIN PALACIOS ESCUDERO"/>
        <s v="INSTITUTO DE ESTUDIOS SUPERIORES Y FORMACION HUMANA"/>
        <s v="INSTITUTO DE ESTUDIOS SUPERIORES Y FORMACIÓN HUMANA EXTENSIÓN JUAREZ"/>
        <s v="INSTITUTO REGIONAL DE ESTUDIOS DE LA FAMILIA CAMPUS JUAREZ"/>
        <s v="UNIVERSIDAD DE DURANGO CAMPUS CD. JUAREZ"/>
        <s v="UNIVERSIDAD NOROESTE DE CHIHUAHUA CAMPUS SAN JUANITO"/>
      </sharedItems>
    </cacheField>
    <cacheField name="CV_ENT_ADMNISTRATIVA" numFmtId="0">
      <sharedItems containsSemiMixedTypes="0" containsString="0" containsNumber="1" containsInteger="1" minValue="8" maxValue="8"/>
    </cacheField>
    <cacheField name="ENT_ADMINISTRATIVA" numFmtId="0">
      <sharedItems/>
    </cacheField>
    <cacheField name="CV_ENT_INMUEBLE" numFmtId="0">
      <sharedItems containsSemiMixedTypes="0" containsString="0" containsNumber="1" containsInteger="1" minValue="8" maxValue="8"/>
    </cacheField>
    <cacheField name="ENTIDAD_INMUEBLE" numFmtId="0">
      <sharedItems/>
    </cacheField>
    <cacheField name="CV_MUN" numFmtId="0">
      <sharedItems containsSemiMixedTypes="0" containsString="0" containsNumber="1" containsInteger="1" minValue="3" maxValue="62"/>
    </cacheField>
    <cacheField name="MUNICIPIO" numFmtId="0">
      <sharedItems count="19">
        <s v="JUÁREZ"/>
        <s v="CHIHUAHUA"/>
        <s v="JIMÉNEZ"/>
        <s v="NUEVO CASAS GRANDES"/>
        <s v="DELICIAS"/>
        <s v="HIDALGO DEL PARRAL"/>
        <s v="OJINAGA"/>
        <s v="CAMARGO"/>
        <s v="CUAUHTÉMOC"/>
        <s v="GUACHOCHI"/>
        <s v="MADERA"/>
        <s v="GUERRERO"/>
        <s v="GUADALUPE Y CALVO"/>
        <s v="SAUCILLO"/>
        <s v="BOCOYNA"/>
        <s v="ALLENDE"/>
        <s v="BALLEZA"/>
        <s v="NAMIQUIPA"/>
        <s v="CASAS GRANDES"/>
      </sharedItems>
    </cacheField>
    <cacheField name="CV_LOC" numFmtId="0">
      <sharedItems containsSemiMixedTypes="0" containsString="0" containsNumber="1" containsInteger="1" minValue="1" maxValue="169"/>
    </cacheField>
    <cacheField name="C_NOM_LOC" numFmtId="0">
      <sharedItems/>
    </cacheField>
    <cacheField name="C_NOM_VIALIDAD" numFmtId="0">
      <sharedItems/>
    </cacheField>
    <cacheField name="N_EXTNUM" numFmtId="0">
      <sharedItems containsSemiMixedTypes="0" containsString="0" containsNumber="1" containsInteger="1" minValue="0" maxValue="18100"/>
    </cacheField>
    <cacheField name="SUBSISTEMA" numFmtId="0">
      <sharedItems count="2">
        <s v="PRIVADO"/>
        <s v="PÚBLICO"/>
      </sharedItems>
    </cacheField>
    <cacheField name="SOSTENIMIENTO" numFmtId="0">
      <sharedItems count="5">
        <s v="PRIVADO"/>
        <s v="FEDERAL"/>
        <s v="FEDERAL TRANSFERIDO"/>
        <s v="ESTATAL"/>
        <s v="AUTÓNOMO"/>
      </sharedItems>
    </cacheField>
    <cacheField name="MODALIDAD" numFmtId="0">
      <sharedItems count="2">
        <s v="ESCOLAR"/>
        <s v="NO ESCOLAR"/>
      </sharedItems>
    </cacheField>
    <cacheField name="CV_MOTIVO" numFmtId="0">
      <sharedItems containsSemiMixedTypes="0" containsString="0" containsNumber="1" containsInteger="1" minValue="0" maxValue="0"/>
    </cacheField>
    <cacheField name="C_MOTIVO" numFmtId="0">
      <sharedItems containsNonDate="0" containsString="0" containsBlank="1"/>
    </cacheField>
    <cacheField name="PERIODO" numFmtId="0">
      <sharedItems containsSemiMixedTypes="0" containsString="0" containsNumber="1" containsInteger="1" minValue="2019" maxValue="2019"/>
    </cacheField>
    <cacheField name="MATRÍCULA TOTAL" numFmtId="0">
      <sharedItems containsSemiMixedTypes="0" containsString="0" containsNumber="1" containsInteger="1" minValue="0" maxValue="8942"/>
    </cacheField>
    <cacheField name="DOCENTES HOMBRES" numFmtId="0">
      <sharedItems containsSemiMixedTypes="0" containsString="0" containsNumber="1" containsInteger="1" minValue="0" maxValue="317"/>
    </cacheField>
    <cacheField name="DOCENTES MUJERES" numFmtId="0">
      <sharedItems containsSemiMixedTypes="0" containsString="0" containsNumber="1" containsInteger="1" minValue="0" maxValue="250"/>
    </cacheField>
    <cacheField name="TOTAL DOCENTES" numFmtId="0">
      <sharedItems containsSemiMixedTypes="0" containsString="0" containsNumber="1" containsInteger="1" minValue="1" maxValue="567"/>
    </cacheField>
    <cacheField name="DOCENTES CON DISCAPACIDAD" numFmtId="0">
      <sharedItems containsSemiMixedTypes="0" containsString="0" containsNumber="1" containsInteger="1" minValue="0" maxValue="12"/>
    </cacheField>
    <cacheField name="DOCENTES LICENCIATURA HOMBRES" numFmtId="0">
      <sharedItems containsSemiMixedTypes="0" containsString="0" containsNumber="1" containsInteger="1" minValue="0" maxValue="302"/>
    </cacheField>
    <cacheField name="DOCENTES LICENCIATURA MUJERES" numFmtId="0">
      <sharedItems containsSemiMixedTypes="0" containsString="0" containsNumber="1" containsInteger="1" minValue="0" maxValue="233"/>
    </cacheField>
    <cacheField name="DOCENTES LICENCIATURA" numFmtId="0">
      <sharedItems containsSemiMixedTypes="0" containsString="0" containsNumber="1" containsInteger="1" minValue="0" maxValue="535"/>
    </cacheField>
    <cacheField name="DOCENTES POSGRADO HOMBRES" numFmtId="0">
      <sharedItems containsSemiMixedTypes="0" containsString="0" containsNumber="1" containsInteger="1" minValue="0" maxValue="76"/>
    </cacheField>
    <cacheField name="DOCENTES POSGRADO MUJERES" numFmtId="0">
      <sharedItems containsSemiMixedTypes="0" containsString="0" containsNumber="1" containsInteger="1" minValue="0" maxValue="40"/>
    </cacheField>
    <cacheField name="DOCENTES POSGRADO" numFmtId="0">
      <sharedItems containsSemiMixedTypes="0" containsString="0" containsNumber="1" containsInteger="1" minValue="0" maxValue="1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Estela Flores Gutierrez" refreshedDate="43932.705243287041" createdVersion="4" refreshedVersion="4" minRefreshableVersion="3" recordCount="132">
  <cacheSource type="worksheet">
    <worksheetSource ref="A2:L134" sheet="PLANTILLA PREESCOLAR" r:id="rId2"/>
  </cacheSource>
  <cacheFields count="12">
    <cacheField name="SOSTENIMIENTO" numFmtId="0">
      <sharedItems count="5">
        <s v="ESTATAL"/>
        <s v="FEDERAL"/>
        <s v="FEDERAL TRANSFERIDO"/>
        <s v="PARTICULAR"/>
        <s v="TOTAL"/>
      </sharedItems>
    </cacheField>
    <cacheField name="MODALIDAD" numFmtId="0">
      <sharedItems count="5">
        <s v="GENERAL"/>
        <s v="TOTAL"/>
        <s v="CONAFE"/>
        <s v="CENDI"/>
        <s v="INDIGENA"/>
      </sharedItems>
    </cacheField>
    <cacheField name="CICLO" numFmtId="0">
      <sharedItems count="17">
        <s v="12-13"/>
        <s v="13-14"/>
        <s v="14-15"/>
        <s v="15-16"/>
        <s v="16-17"/>
        <s v="17-18"/>
        <s v="18-19"/>
        <s v="19-20"/>
        <s v="20-21"/>
        <s v="21-22"/>
        <s v="22-23"/>
        <s v="11-12" u="1"/>
        <s v="09-10" u="1"/>
        <s v="08-09" u="1"/>
        <s v="06-07" u="1"/>
        <s v="10-11" u="1"/>
        <s v="07-08" u="1"/>
      </sharedItems>
    </cacheField>
    <cacheField name="H 1o" numFmtId="3">
      <sharedItems containsString="0" containsBlank="1" containsNumber="1" containsInteger="1" minValue="0" maxValue="9160"/>
    </cacheField>
    <cacheField name="M 1o" numFmtId="3">
      <sharedItems containsString="0" containsBlank="1" containsNumber="1" containsInteger="1" minValue="0" maxValue="9683"/>
    </cacheField>
    <cacheField name="H 2o" numFmtId="3">
      <sharedItems containsString="0" containsBlank="1" containsNumber="1" containsInteger="1" minValue="0" maxValue="22238"/>
    </cacheField>
    <cacheField name="M 2o" numFmtId="3">
      <sharedItems containsString="0" containsBlank="1" containsNumber="1" containsInteger="1" minValue="0" maxValue="22155"/>
    </cacheField>
    <cacheField name="H 3o" numFmtId="3">
      <sharedItems containsString="0" containsBlank="1" containsNumber="1" containsInteger="1" minValue="0" maxValue="34985"/>
    </cacheField>
    <cacheField name="M 3o" numFmtId="3">
      <sharedItems containsString="0" containsBlank="1" containsNumber="1" containsInteger="1" minValue="0" maxValue="34269"/>
    </cacheField>
    <cacheField name="H TOT" numFmtId="3">
      <sharedItems containsSemiMixedTypes="0" containsString="0" containsNumber="1" containsInteger="1" minValue="0" maxValue="64973"/>
    </cacheField>
    <cacheField name="M TOT" numFmtId="3">
      <sharedItems containsSemiMixedTypes="0" containsString="0" containsNumber="1" containsInteger="1" minValue="0" maxValue="63845"/>
    </cacheField>
    <cacheField name="TOTAL" numFmtId="3">
      <sharedItems containsSemiMixedTypes="0" containsString="0" containsNumber="1" containsInteger="1" minValue="0" maxValue="1288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Estela Flores Gutierrez" refreshedDate="43932.938955902777" createdVersion="4" refreshedVersion="4" minRefreshableVersion="3" recordCount="99">
  <cacheSource type="worksheet">
    <worksheetSource ref="A2:V101" sheet="PLANTILLA PRIMARIA" r:id="rId2"/>
  </cacheSource>
  <cacheFields count="22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3">
        <s v="GENERAL"/>
        <s v="INDIGENA"/>
        <s v="TOTAL"/>
      </sharedItems>
    </cacheField>
    <cacheField name="CICLO" numFmtId="0">
      <sharedItems count="11">
        <s v="12-13"/>
        <s v="13-14"/>
        <s v="14-15"/>
        <s v="15-16"/>
        <s v="16-17"/>
        <s v="17-18"/>
        <s v="18-19"/>
        <s v="19-20"/>
        <s v="20-21"/>
        <s v="21-22"/>
        <s v="22-23"/>
      </sharedItems>
    </cacheField>
    <cacheField name="H NI 1o" numFmtId="3">
      <sharedItems containsSemiMixedTypes="0" containsString="0" containsNumber="1" containsInteger="1" minValue="0" maxValue="36081"/>
    </cacheField>
    <cacheField name="M NI 1o" numFmtId="3">
      <sharedItems containsSemiMixedTypes="0" containsString="0" containsNumber="1" containsInteger="1" minValue="0" maxValue="35219"/>
    </cacheField>
    <cacheField name="H 1o" numFmtId="3">
      <sharedItems containsSemiMixedTypes="0" containsString="0" containsNumber="1" containsInteger="1" minValue="0" maxValue="36752"/>
    </cacheField>
    <cacheField name="M 1o" numFmtId="3">
      <sharedItems containsSemiMixedTypes="0" containsString="0" containsNumber="1" containsInteger="1" minValue="0" maxValue="35730"/>
    </cacheField>
    <cacheField name="H 2o" numFmtId="3">
      <sharedItems containsSemiMixedTypes="0" containsString="0" containsNumber="1" containsInteger="1" minValue="0" maxValue="38585"/>
    </cacheField>
    <cacheField name="M 2o" numFmtId="3">
      <sharedItems containsSemiMixedTypes="0" containsString="0" containsNumber="1" containsInteger="1" minValue="0" maxValue="36663"/>
    </cacheField>
    <cacheField name="H 3o" numFmtId="3">
      <sharedItems containsSemiMixedTypes="0" containsString="0" containsNumber="1" containsInteger="1" minValue="0" maxValue="37942"/>
    </cacheField>
    <cacheField name="M 3o" numFmtId="3">
      <sharedItems containsSemiMixedTypes="0" containsString="0" containsNumber="1" containsInteger="1" minValue="0" maxValue="36332"/>
    </cacheField>
    <cacheField name="H 4o" numFmtId="3">
      <sharedItems containsSemiMixedTypes="0" containsString="0" containsNumber="1" containsInteger="1" minValue="0" maxValue="37790"/>
    </cacheField>
    <cacheField name="M 4o" numFmtId="3">
      <sharedItems containsSemiMixedTypes="0" containsString="0" containsNumber="1" containsInteger="1" minValue="0" maxValue="36143"/>
    </cacheField>
    <cacheField name="H 5o" numFmtId="3">
      <sharedItems containsSemiMixedTypes="0" containsString="0" containsNumber="1" containsInteger="1" minValue="0" maxValue="37655"/>
    </cacheField>
    <cacheField name="M 5o" numFmtId="3">
      <sharedItems containsSemiMixedTypes="0" containsString="0" containsNumber="1" containsInteger="1" minValue="0" maxValue="35782"/>
    </cacheField>
    <cacheField name="H 6o" numFmtId="3">
      <sharedItems containsSemiMixedTypes="0" containsString="0" containsNumber="1" containsInteger="1" minValue="0" maxValue="36164"/>
    </cacheField>
    <cacheField name="M 6o" numFmtId="3">
      <sharedItems containsSemiMixedTypes="0" containsString="0" containsNumber="1" containsInteger="1" minValue="0" maxValue="35254"/>
    </cacheField>
    <cacheField name="H EGRE" numFmtId="3">
      <sharedItems containsSemiMixedTypes="0" containsString="0" containsNumber="1" containsInteger="1" minValue="0" maxValue="36547"/>
    </cacheField>
    <cacheField name="M EGRE" numFmtId="3">
      <sharedItems containsSemiMixedTypes="0" containsString="0" containsNumber="1" containsInteger="1" minValue="0" maxValue="35084"/>
    </cacheField>
    <cacheField name="H TOT" numFmtId="3">
      <sharedItems containsSemiMixedTypes="0" containsString="0" containsNumber="1" containsInteger="1" minValue="0" maxValue="223766"/>
    </cacheField>
    <cacheField name="M TOT" numFmtId="3">
      <sharedItems containsSemiMixedTypes="0" containsString="0" containsNumber="1" containsInteger="1" minValue="0" maxValue="213038"/>
    </cacheField>
    <cacheField name="TOTAL" numFmtId="3">
      <sharedItems containsSemiMixedTypes="0" containsString="0" containsNumber="1" containsInteger="1" minValue="0" maxValue="4368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Estela Flores Gutierrez" refreshedDate="43933.410348148151" createdVersion="4" refreshedVersion="4" minRefreshableVersion="3" recordCount="143">
  <cacheSource type="worksheet">
    <worksheetSource ref="A2:P145" sheet="PLANTILLA SECUNDARIA" r:id="rId2"/>
  </cacheSource>
  <cacheFields count="16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5">
        <s v="GENERAL"/>
        <s v="TECNICA"/>
        <s v="TELESECUNDARIA"/>
        <s v="TOTAL"/>
        <s v="CONAFE"/>
      </sharedItems>
    </cacheField>
    <cacheField name="CICLO" numFmtId="0">
      <sharedItems count="11">
        <s v="12-13"/>
        <s v="13-14"/>
        <s v="14-15"/>
        <s v="15-16"/>
        <s v="16-17"/>
        <s v="17-18"/>
        <s v="18-19"/>
        <s v="19-20"/>
        <s v="20-21"/>
        <s v="21-22"/>
        <s v="22-23"/>
      </sharedItems>
    </cacheField>
    <cacheField name="H NI 1o" numFmtId="0">
      <sharedItems containsString="0" containsBlank="1" containsNumber="1" containsInteger="1" minValue="39" maxValue="34227"/>
    </cacheField>
    <cacheField name="M NI 1o" numFmtId="0">
      <sharedItems containsString="0" containsBlank="1" containsNumber="1" containsInteger="1" minValue="85" maxValue="33280"/>
    </cacheField>
    <cacheField name="H 1o" numFmtId="0">
      <sharedItems containsString="0" containsBlank="1" containsNumber="1" containsInteger="1" minValue="44" maxValue="35737"/>
    </cacheField>
    <cacheField name="M 1o" numFmtId="0">
      <sharedItems containsString="0" containsBlank="1" containsNumber="1" containsInteger="1" minValue="86" maxValue="33920"/>
    </cacheField>
    <cacheField name="H 2o" numFmtId="0">
      <sharedItems containsString="0" containsBlank="1" containsNumber="1" containsInteger="1" minValue="36" maxValue="32767"/>
    </cacheField>
    <cacheField name="M 2o" numFmtId="0">
      <sharedItems containsString="0" containsBlank="1" containsNumber="1" containsInteger="1" minValue="71" maxValue="32772"/>
    </cacheField>
    <cacheField name="H 3o" numFmtId="0">
      <sharedItems containsString="0" containsBlank="1" containsNumber="1" containsInteger="1" minValue="35" maxValue="29799"/>
    </cacheField>
    <cacheField name="M 3o" numFmtId="0">
      <sharedItems containsString="0" containsBlank="1" containsNumber="1" containsInteger="1" minValue="65" maxValue="31242"/>
    </cacheField>
    <cacheField name="H EGRE" numFmtId="0">
      <sharedItems containsSemiMixedTypes="0" containsString="0" containsNumber="1" containsInteger="1" minValue="33" maxValue="27684"/>
    </cacheField>
    <cacheField name="M EGRE" numFmtId="0">
      <sharedItems containsSemiMixedTypes="0" containsString="0" containsNumber="1" containsInteger="1" minValue="63" maxValue="29851"/>
    </cacheField>
    <cacheField name="H TOT" numFmtId="0">
      <sharedItems containsSemiMixedTypes="0" containsString="0" containsNumber="1" containsInteger="1" minValue="0" maxValue="97346"/>
    </cacheField>
    <cacheField name="M TOT" numFmtId="0">
      <sharedItems containsSemiMixedTypes="0" containsString="0" containsNumber="1" containsInteger="1" minValue="0" maxValue="96910"/>
    </cacheField>
    <cacheField name="TOTAL" numFmtId="3">
      <sharedItems containsSemiMixedTypes="0" containsString="0" containsNumber="1" containsInteger="1" minValue="0" maxValue="1932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3">
  <r>
    <s v="08KJN0023T"/>
    <n v="4"/>
    <s v="DISCONTINUO"/>
    <s v="PREESCOLAR COMUNITARIO"/>
    <n v="8"/>
    <s v="CHIHUAHUA"/>
    <n v="8"/>
    <s v="CHIHUAHUA"/>
    <n v="46"/>
    <s v="MORELOS"/>
    <n v="83"/>
    <s v="LAS JOYITAS"/>
    <s v="CALLE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67H"/>
    <n v="1"/>
    <s v="MATUTINO"/>
    <s v="PREESCOLAR COMUNITARIO AULA COMPARTIDA"/>
    <n v="8"/>
    <s v="CHIHUAHUA"/>
    <n v="8"/>
    <s v="CHIHUAHUA"/>
    <n v="46"/>
    <s v="MORELOS"/>
    <n v="43"/>
    <s v="LA CIENEGUITA"/>
    <s v="CALLE LA CIENEGU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01L"/>
    <n v="1"/>
    <s v="MATUTINO"/>
    <s v="PREESCOLAR COMUNITARIO AULA COMPARTIDA"/>
    <n v="8"/>
    <s v="CHIHUAHUA"/>
    <n v="8"/>
    <s v="CHIHUAHUA"/>
    <n v="47"/>
    <s v="MORIS"/>
    <n v="64"/>
    <s v="MESA DEL AGUA"/>
    <s v="CALLE MESA DEL AGU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25U"/>
    <n v="1"/>
    <s v="MATUTINO"/>
    <s v="PREESCOLAR COMUNITARIO"/>
    <n v="8"/>
    <s v="CHIHUAHUA"/>
    <n v="8"/>
    <s v="CHIHUAHUA"/>
    <n v="7"/>
    <s v="BALLEZA"/>
    <n v="219"/>
    <s v="EL POLEO"/>
    <s v="CALLE EL POLE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31X"/>
    <n v="1"/>
    <s v="MATUTINO"/>
    <s v="JARDIN DE NIÃ‘OS"/>
    <n v="8"/>
    <s v="CHIHUAHUA"/>
    <n v="8"/>
    <s v="CHIHUAHUA"/>
    <n v="29"/>
    <s v="GUADALUPE Y CALVO"/>
    <n v="1071"/>
    <s v="RANCHERÃA PUERTO DE SAN JOSÃ‰ (PUERTO DE LAS GUÃAS)"/>
    <s v="CALLE SAN JOSE PUERTO DE GUIAS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08U"/>
    <n v="1"/>
    <s v="MATUTINO"/>
    <s v="JARDIN DE NIÃ‘OS"/>
    <n v="8"/>
    <s v="CHIHUAHUA"/>
    <n v="8"/>
    <s v="CHIHUAHUA"/>
    <n v="66"/>
    <s v="URUACHI"/>
    <n v="139"/>
    <s v="LA NOPALERA"/>
    <s v="CALLE LA NOPALE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61P"/>
    <n v="1"/>
    <s v="MATUTINO"/>
    <s v="PREESCOLAR COMUNITARIO AULA COMPARTIDA"/>
    <n v="8"/>
    <s v="CHIHUAHUA"/>
    <n v="8"/>
    <s v="CHIHUAHUA"/>
    <n v="66"/>
    <s v="URUACHI"/>
    <n v="69"/>
    <s v="CUSARECOTA"/>
    <s v="CALLE CUZARECO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69H"/>
    <n v="1"/>
    <s v="MATUTINO"/>
    <s v="PREESCOLAR COMUNITARIO AULA COMPARTIDA"/>
    <n v="8"/>
    <s v="CHIHUAHUA"/>
    <n v="8"/>
    <s v="CHIHUAHUA"/>
    <n v="15"/>
    <s v="COYAME DEL SOTOL"/>
    <n v="30"/>
    <s v="LA CUESTA DE MUÃ‘IZ"/>
    <s v="CALLE LA CUESTA DE MUÃ‘I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18Z"/>
    <n v="1"/>
    <s v="MATUTINO"/>
    <s v="PREESCOLAR COMUNITARIO AULA COMPARTIDA"/>
    <n v="8"/>
    <s v="CHIHUAHUA"/>
    <n v="8"/>
    <s v="CHIHUAHUA"/>
    <n v="66"/>
    <s v="URUACHI"/>
    <n v="8"/>
    <s v="AGUATIACHI"/>
    <s v="CALLE AGUATI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95S"/>
    <n v="1"/>
    <s v="MATUTINO"/>
    <s v="PREESCOLAR COMUNITARIO AULA COMPARTIDA"/>
    <n v="8"/>
    <s v="CHIHUAHUA"/>
    <n v="8"/>
    <s v="CHIHUAHUA"/>
    <n v="66"/>
    <s v="URUACHI"/>
    <n v="115"/>
    <s v="EL LLANO"/>
    <s v="CALLE EL LL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18L"/>
    <n v="1"/>
    <s v="MATUTINO"/>
    <s v="PREESCOLAR COMUNITARIO"/>
    <n v="8"/>
    <s v="CHIHUAHUA"/>
    <n v="8"/>
    <s v="CHIHUAHUA"/>
    <n v="7"/>
    <s v="BALLEZA"/>
    <n v="797"/>
    <s v="LA LAGARTIJA"/>
    <s v="CALLE LA LAGARTIJ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01S"/>
    <n v="1"/>
    <s v="MATUTINO"/>
    <s v="PREESCOLAR INDIGENA COMUNITARIO"/>
    <n v="8"/>
    <s v="CHIHUAHUA"/>
    <n v="8"/>
    <s v="CHIHUAHUA"/>
    <n v="29"/>
    <s v="GUADALUPE Y CALVO"/>
    <n v="68"/>
    <s v="LA CUEVA DEL BURRO"/>
    <s v="CALLE LA CUEVA DEL BURR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86O"/>
    <n v="1"/>
    <s v="MATUTINO"/>
    <s v="PREESCOLAR INDIGENA COMUNITARIO"/>
    <n v="8"/>
    <s v="CHIHUAHUA"/>
    <n v="8"/>
    <s v="CHIHUAHUA"/>
    <n v="7"/>
    <s v="BALLEZA"/>
    <n v="502"/>
    <s v="EL LLANO GRANDE"/>
    <s v="CALLE EL LLANO GRANDE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37W"/>
    <n v="1"/>
    <s v="MATUTINO"/>
    <s v="JARDIN DE NIÃ‘OS"/>
    <n v="8"/>
    <s v="CHIHUAHUA"/>
    <n v="8"/>
    <s v="CHIHUAHUA"/>
    <n v="19"/>
    <s v="CHIHUAHUA"/>
    <n v="251"/>
    <s v="COLONIA CUAUHTÃ‰MOC (PUNTA DE AGUA)"/>
    <s v="CALLE PUNTA DE AGU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47Z"/>
    <n v="1"/>
    <s v="MATUTINO"/>
    <s v="PREESCOLAR COMUNITARIO"/>
    <n v="8"/>
    <s v="CHIHUAHUA"/>
    <n v="8"/>
    <s v="CHIHUAHUA"/>
    <n v="2"/>
    <s v="ALDAMA"/>
    <n v="11"/>
    <s v="LA CALERA"/>
    <s v="CALLE LA CALE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43J"/>
    <n v="1"/>
    <s v="MATUTINO"/>
    <s v="PREESCOLAR COMUNITARIO"/>
    <n v="8"/>
    <s v="CHIHUAHUA"/>
    <n v="8"/>
    <s v="CHIHUAHUA"/>
    <n v="9"/>
    <s v="BOCOYNA"/>
    <n v="5"/>
    <s v="LAS AGUJAS"/>
    <s v="CALLE LAS AGUJ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37C"/>
    <n v="1"/>
    <s v="MATUTINO"/>
    <s v="PREESCOLAR COMUNITARIO"/>
    <n v="8"/>
    <s v="CHIHUAHUA"/>
    <n v="8"/>
    <s v="CHIHUAHUA"/>
    <n v="66"/>
    <s v="URUACHI"/>
    <n v="180"/>
    <s v="RINCÃ“N DEL TORO"/>
    <s v="CALLE RINCON DEL TO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44P"/>
    <n v="1"/>
    <s v="MATUTINO"/>
    <s v="PREESCOLAR INDIGENA COMUNITARIO"/>
    <n v="8"/>
    <s v="CHIHUAHUA"/>
    <n v="8"/>
    <s v="CHIHUAHUA"/>
    <n v="27"/>
    <s v="GUACHOCHI"/>
    <n v="2143"/>
    <s v="LAGUNITAS"/>
    <s v="CALLE LA LAGUNIT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82H"/>
    <n v="1"/>
    <s v="MATUTINO"/>
    <s v="JARDIN DE NIÃ‘OS"/>
    <n v="8"/>
    <s v="CHIHUAHUA"/>
    <n v="8"/>
    <s v="CHIHUAHUA"/>
    <n v="44"/>
    <s v="MATAMOROS"/>
    <n v="18"/>
    <s v="CIÃ‰NEGA DE CENICEROS"/>
    <s v="CALLE FCO I MADE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99G"/>
    <n v="1"/>
    <s v="MATUTINO"/>
    <s v="PREESCOLAR COMUNITARIO"/>
    <n v="8"/>
    <s v="CHIHUAHUA"/>
    <n v="8"/>
    <s v="CHIHUAHUA"/>
    <n v="32"/>
    <s v="HIDALGO DEL PARRAL"/>
    <n v="54"/>
    <s v="ESTACIÃ“N MATURANA"/>
    <s v="CALLE ESTACION MATURANA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38Q"/>
    <n v="1"/>
    <s v="MATUTINO"/>
    <s v="PREESCOLAR COMUNITARIO"/>
    <n v="8"/>
    <s v="CHIHUAHUA"/>
    <n v="8"/>
    <s v="CHIHUAHUA"/>
    <n v="46"/>
    <s v="MORELOS"/>
    <n v="278"/>
    <s v="SAN ANDRÃ‰S"/>
    <s v="CALLE SAN ANDR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04K"/>
    <n v="1"/>
    <s v="MATUTINO"/>
    <s v="PREESCOLAR COMUNITARIO"/>
    <n v="8"/>
    <s v="CHIHUAHUA"/>
    <n v="8"/>
    <s v="CHIHUAHUA"/>
    <n v="66"/>
    <s v="URUACHI"/>
    <n v="740"/>
    <s v="ARROYO EL OSO"/>
    <s v="CALLE ARROYO EL OS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67W"/>
    <n v="1"/>
    <s v="MATUTINO"/>
    <s v="JARDIN DE NIÃ‘OS"/>
    <n v="8"/>
    <s v="CHIHUAHUA"/>
    <n v="8"/>
    <s v="CHIHUAHUA"/>
    <n v="66"/>
    <s v="URUACHI"/>
    <n v="146"/>
    <s v="ORISIVO"/>
    <s v="CALLE ORISIV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75E"/>
    <n v="1"/>
    <s v="MATUTINO"/>
    <s v="JARDIN DE NIÃ‘OS"/>
    <n v="8"/>
    <s v="CHIHUAHUA"/>
    <n v="8"/>
    <s v="CHIHUAHUA"/>
    <n v="46"/>
    <s v="MORELOS"/>
    <n v="51"/>
    <s v="LAS CUEVAS"/>
    <s v="CALLE LAS CUEV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20A"/>
    <n v="1"/>
    <s v="MATUTINO"/>
    <s v="JARDIN DE NIÃ‘OS"/>
    <n v="8"/>
    <s v="CHIHUAHUA"/>
    <n v="8"/>
    <s v="CHIHUAHUA"/>
    <n v="8"/>
    <s v="BATOPILAS DE MANUEL GÃ“MEZ MORÃN"/>
    <n v="177"/>
    <s v="SAN JOSÃ‰ DE VALENZUELA"/>
    <s v="CALLE SAN JOSE DE VALENZUE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36Z"/>
    <n v="1"/>
    <s v="MATUTINO"/>
    <s v="PREESCOLAR COMUNITARIO"/>
    <n v="8"/>
    <s v="CHIHUAHUA"/>
    <n v="8"/>
    <s v="CHIHUAHUA"/>
    <n v="34"/>
    <s v="IGNACIO ZARAGOZA"/>
    <n v="86"/>
    <s v="BARRIO EL LEÃ“N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28F"/>
    <n v="1"/>
    <s v="MATUTINO"/>
    <s v="PREESCOLAR COMUNITARIO AULA COMPARTIDA"/>
    <n v="8"/>
    <s v="CHIHUAHUA"/>
    <n v="8"/>
    <s v="CHIHUAHUA"/>
    <n v="29"/>
    <s v="GUADALUPE Y CALVO"/>
    <n v="1924"/>
    <s v="TAHONAS [ASERRADERO]"/>
    <s v="CALLE TAHONAS [ASERRADERO]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17O"/>
    <n v="1"/>
    <s v="MATUTINO"/>
    <s v="JARDIN DE NIÃ‘OS"/>
    <n v="8"/>
    <s v="CHIHUAHUA"/>
    <n v="8"/>
    <s v="CHIHUAHUA"/>
    <n v="51"/>
    <s v="OCAMPO"/>
    <n v="82"/>
    <s v="LOS LLANITOS"/>
    <s v="CALLE LOS LLAN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3K"/>
    <n v="1"/>
    <s v="MATUTINO"/>
    <s v="PREESCOLAR COMUNITARIO AULA COMPARTIDA"/>
    <n v="8"/>
    <s v="CHIHUAHUA"/>
    <n v="8"/>
    <s v="CHIHUAHUA"/>
    <n v="29"/>
    <s v="GUADALUPE Y CALVO"/>
    <n v="111"/>
    <s v="LLANO BLANCO"/>
    <s v="CALLE LLANO BLANC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26A"/>
    <n v="1"/>
    <s v="MATUTINO"/>
    <s v="PREESCOLAR INDIGENA COMUNITARIO"/>
    <n v="8"/>
    <s v="CHIHUAHUA"/>
    <n v="8"/>
    <s v="CHIHUAHUA"/>
    <n v="27"/>
    <s v="GUACHOCHI"/>
    <n v="36"/>
    <s v="LA GOBERNADORA"/>
    <s v="CALLE LA GOBERNADOR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69Z"/>
    <n v="4"/>
    <s v="DISCONTINUO"/>
    <s v="PREESCOLAR INDIGENA COMUNITARIO"/>
    <n v="8"/>
    <s v="CHIHUAHUA"/>
    <n v="8"/>
    <s v="CHIHUAHUA"/>
    <n v="27"/>
    <s v="GUACHOCHI"/>
    <n v="335"/>
    <s v="BAJÃO DE LA CUEVA"/>
    <s v="CALLE CONOCIDO BAJIO DE LA CUEV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01R"/>
    <n v="4"/>
    <s v="DISCONTINUO"/>
    <s v="PREESCOLAR INDIGENA COMUNITARIO"/>
    <n v="8"/>
    <s v="CHIHUAHUA"/>
    <n v="8"/>
    <s v="CHIHUAHUA"/>
    <n v="27"/>
    <s v="GUACHOCHI"/>
    <n v="2054"/>
    <s v="ROCHARACHI"/>
    <s v="CALLE ROCHAR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55V"/>
    <n v="1"/>
    <s v="MATUTINO"/>
    <s v="PREESCOLAR INDIGENA COMUNITARIO"/>
    <n v="8"/>
    <s v="CHIHUAHUA"/>
    <n v="8"/>
    <s v="CHIHUAHUA"/>
    <n v="27"/>
    <s v="GUACHOCHI"/>
    <n v="1073"/>
    <s v="CERRO GRANDE"/>
    <s v="CALLE CONOCIDO CERRO GRANDE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68Z"/>
    <n v="1"/>
    <s v="MATUTINO"/>
    <s v="PREESCOLAR INDIGENA COMUNITARIO"/>
    <n v="8"/>
    <s v="CHIHUAHUA"/>
    <n v="8"/>
    <s v="CHIHUAHUA"/>
    <n v="27"/>
    <s v="GUACHOCHI"/>
    <n v="1417"/>
    <s v="GUAGÃœEACHI"/>
    <s v="CALLE GUAGUE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195W"/>
    <n v="1"/>
    <s v="MATUTINO"/>
    <s v="PREESCOLAR INDIGENA"/>
    <n v="8"/>
    <s v="CHIHUAHUA"/>
    <n v="8"/>
    <s v="CHIHUAHUA"/>
    <n v="49"/>
    <s v="NONOAVA"/>
    <n v="4"/>
    <s v="ARROYO HONDO"/>
    <s v="NINGUNO NINGUN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198T"/>
    <n v="1"/>
    <s v="MATUTINO"/>
    <s v="PREESCOLAR INDIGENA"/>
    <n v="8"/>
    <s v="CHIHUAHUA"/>
    <n v="8"/>
    <s v="CHIHUAHUA"/>
    <n v="27"/>
    <s v="GUACHOCHI"/>
    <n v="529"/>
    <s v="REJOGOCHI"/>
    <s v="NINGUNO NINGUN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38D"/>
    <n v="1"/>
    <s v="MATUTINO"/>
    <s v="PREESCOLAR INDIGENA COMUNITARIO"/>
    <n v="8"/>
    <s v="CHIHUAHUA"/>
    <n v="8"/>
    <s v="CHIHUAHUA"/>
    <n v="27"/>
    <s v="GUACHOCHI"/>
    <n v="572"/>
    <s v="RECUZACHI"/>
    <s v="CALLE RECUZ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89B"/>
    <n v="1"/>
    <s v="MATUTINO"/>
    <s v="JARDIN DE NIÃ‘OS"/>
    <n v="8"/>
    <s v="CHIHUAHUA"/>
    <n v="8"/>
    <s v="CHIHUAHUA"/>
    <n v="48"/>
    <s v="NAMIQUIPA"/>
    <n v="30"/>
    <s v="ORIENTE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40I"/>
    <n v="1"/>
    <s v="MATUTINO"/>
    <s v="PREESCOLAR COMUNITARIO"/>
    <n v="8"/>
    <s v="CHIHUAHUA"/>
    <n v="8"/>
    <s v="CHIHUAHUA"/>
    <n v="49"/>
    <s v="NONOAVA"/>
    <n v="12"/>
    <s v="LA JUNTA DE LOS RÃOS"/>
    <s v="CALLE LA JUNTA DE LOS RI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62R"/>
    <n v="1"/>
    <s v="MATUTINO"/>
    <s v="JARDIN DE NIÃ‘OS"/>
    <n v="8"/>
    <s v="CHIHUAHUA"/>
    <n v="8"/>
    <s v="CHIHUAHUA"/>
    <n v="9"/>
    <s v="BOCOYNA"/>
    <n v="132"/>
    <s v="EL RANCHITO"/>
    <s v="CALLE EL RANCHITO II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95E"/>
    <n v="1"/>
    <s v="MATUTINO"/>
    <s v="JARDIN DE NIÃ‘OS"/>
    <n v="8"/>
    <s v="CHIHUAHUA"/>
    <n v="8"/>
    <s v="CHIHUAHUA"/>
    <n v="40"/>
    <s v="MADERA"/>
    <n v="29"/>
    <s v="EL NORTE"/>
    <s v="CALLE RANCHERIA EL NORT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80O"/>
    <n v="1"/>
    <s v="MATUTINO"/>
    <s v="PREESCOLAR COMUNITARIO"/>
    <n v="8"/>
    <s v="CHIHUAHUA"/>
    <n v="8"/>
    <s v="CHIHUAHUA"/>
    <n v="8"/>
    <s v="BATOPILAS DE MANUEL GÃ“MEZ MORÃN"/>
    <n v="37"/>
    <s v="CASAS COLORADAS"/>
    <s v="NINGUNO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07E"/>
    <n v="1"/>
    <s v="MATUTINO"/>
    <s v="PREESCOLAR COMUNITARIO"/>
    <n v="8"/>
    <s v="CHIHUAHUA"/>
    <n v="8"/>
    <s v="CHIHUAHUA"/>
    <n v="29"/>
    <s v="GUADALUPE Y CALVO"/>
    <n v="235"/>
    <s v="EL TALAYOTITO"/>
    <s v="CALLE TALAYOT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30E"/>
    <n v="1"/>
    <s v="MATUTINO"/>
    <s v="PREESCOLAR COMUNITARIO"/>
    <n v="8"/>
    <s v="CHIHUAHUA"/>
    <n v="8"/>
    <s v="CHIHUAHUA"/>
    <n v="4"/>
    <s v="AQUILES SERDÃN"/>
    <n v="3"/>
    <s v="SAN ANTONIO EL GRANDE"/>
    <s v="CALLE SAN ANTONIO EL GRAND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PR1306X"/>
    <n v="4"/>
    <s v="DISCONTINUO"/>
    <s v="PRIMARIA COMUNITARIA"/>
    <n v="8"/>
    <s v="CHIHUAHUA"/>
    <n v="8"/>
    <s v="CHIHUAHUA"/>
    <n v="15"/>
    <s v="COYAME DEL SOTOL"/>
    <n v="46"/>
    <s v="EL MANGLE"/>
    <s v="CALLE EL MANGL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1"/>
    <n v="0"/>
    <n v="1"/>
    <n v="2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JN0431Y"/>
    <n v="1"/>
    <s v="MATUTINO"/>
    <s v="PREESCOLAR COMUNITARIO AULA COMPARTIDA"/>
    <n v="8"/>
    <s v="CHIHUAHUA"/>
    <n v="8"/>
    <s v="CHIHUAHUA"/>
    <n v="29"/>
    <s v="GUADALUPE Y CALVO"/>
    <n v="9"/>
    <s v="ARROYO CHIQUITO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34R"/>
    <n v="4"/>
    <s v="DISCONTINUO"/>
    <s v="PREESCOLAR COMUNITARIO"/>
    <n v="8"/>
    <s v="CHIHUAHUA"/>
    <n v="8"/>
    <s v="CHIHUAHUA"/>
    <n v="8"/>
    <s v="BATOPILAS DE MANUEL GÃ“MEZ MORÃN"/>
    <n v="732"/>
    <s v="MEZQUITE"/>
    <s v="CALLE EL MEZQUIT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88J"/>
    <n v="1"/>
    <s v="MATUTINO"/>
    <s v="JARDIN DE NIÃ‘OS"/>
    <n v="8"/>
    <s v="CHIHUAHUA"/>
    <n v="8"/>
    <s v="CHIHUAHUA"/>
    <n v="46"/>
    <s v="MORELOS"/>
    <n v="577"/>
    <s v="LA TESCALAMA"/>
    <s v="CALLE LA TESCALAM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79F"/>
    <n v="1"/>
    <s v="MATUTINO"/>
    <s v="PREESCOLAR INDIGENA COMUNITARIO"/>
    <n v="8"/>
    <s v="CHIHUAHUA"/>
    <n v="8"/>
    <s v="CHIHUAHUA"/>
    <n v="27"/>
    <s v="GUACHOCHI"/>
    <n v="1058"/>
    <s v="BOQUIMOBA"/>
    <s v="CALLE BOQUIMOV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54W"/>
    <n v="1"/>
    <s v="MATUTINO"/>
    <s v="PREESCOLAR INDIGENA COMUNITARIO"/>
    <n v="8"/>
    <s v="CHIHUAHUA"/>
    <n v="8"/>
    <s v="CHIHUAHUA"/>
    <n v="27"/>
    <s v="GUACHOCHI"/>
    <n v="85"/>
    <s v="LOS TUCEROS"/>
    <s v="CALLE LOS TUCERO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163D"/>
    <n v="1"/>
    <s v="MATUTINO"/>
    <s v="PREESCOLAR INDIGENA COMUNITARIO"/>
    <n v="8"/>
    <s v="CHIHUAHUA"/>
    <n v="8"/>
    <s v="CHIHUAHUA"/>
    <n v="29"/>
    <s v="GUADALUPE Y CALVO"/>
    <n v="1041"/>
    <s v="EL PEÃ‘ASCO"/>
    <s v="CALLE EL PEÃ‘ASC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82S"/>
    <n v="1"/>
    <s v="MATUTINO"/>
    <s v="PREESCOLAR INDIGENA COMUNITARIO"/>
    <n v="8"/>
    <s v="CHIHUAHUA"/>
    <n v="8"/>
    <s v="CHIHUAHUA"/>
    <n v="27"/>
    <s v="GUACHOCHI"/>
    <n v="241"/>
    <s v="BASIGOCHI DE LAS PALMAS"/>
    <s v="CALLE BASIGOCHI DE LAS PALMA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203O"/>
    <n v="1"/>
    <s v="MATUTINO"/>
    <s v="PREESCOLAR INDIGENA"/>
    <n v="8"/>
    <s v="CHIHUAHUA"/>
    <n v="8"/>
    <s v="CHIHUAHUA"/>
    <n v="27"/>
    <s v="GUACHOCHI"/>
    <n v="149"/>
    <s v="GUACAYVO"/>
    <s v="CALLE GUACAYV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92O"/>
    <n v="1"/>
    <s v="MATUTINO"/>
    <s v="JARDIN DE NIÃ‘OS"/>
    <n v="8"/>
    <s v="CHIHUAHUA"/>
    <n v="8"/>
    <s v="CHIHUAHUA"/>
    <n v="3"/>
    <s v="ALLENDE"/>
    <n v="59"/>
    <s v="SAN JUAN DE ALLENDE"/>
    <s v="CALLE SAN JUAN DE ALLEND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75X"/>
    <n v="1"/>
    <s v="MATUTINO"/>
    <s v="JARDIN DE NIÃ‘OS"/>
    <n v="8"/>
    <s v="CHIHUAHUA"/>
    <n v="8"/>
    <s v="CHIHUAHUA"/>
    <n v="65"/>
    <s v="URIQUE"/>
    <n v="30"/>
    <s v="MESA DE ARTURO"/>
    <s v="CALLE MESA DE ARTU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58F"/>
    <n v="1"/>
    <s v="MATUTINO"/>
    <s v="JARDIN DE NIÃ‘OS"/>
    <n v="8"/>
    <s v="CHIHUAHUA"/>
    <n v="8"/>
    <s v="CHIHUAHUA"/>
    <n v="14"/>
    <s v="CORONADO"/>
    <n v="59"/>
    <s v="LAS PILAS (EJIDO TATACA Y SAN ANDRÃ‰S)"/>
    <s v="CALLE LAS PILAS (EJIDO TATACA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85C"/>
    <n v="1"/>
    <s v="MATUTINO"/>
    <s v="JARDIN DE NIÃ‘OS"/>
    <n v="8"/>
    <s v="CHIHUAHUA"/>
    <n v="8"/>
    <s v="CHIHUAHUA"/>
    <n v="2"/>
    <s v="ALDAMA"/>
    <n v="40"/>
    <s v="LUIS L. LEÃ“N (EL GRANERO)"/>
    <s v="CALLE LUIS L. LEON (GRANJER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58C"/>
    <n v="1"/>
    <s v="MATUTINO"/>
    <s v="PREESCOLAR COMUNITARIO"/>
    <n v="8"/>
    <s v="CHIHUAHUA"/>
    <n v="8"/>
    <s v="CHIHUAHUA"/>
    <n v="40"/>
    <s v="MADERA"/>
    <n v="5"/>
    <s v="EL ALTO DE DOLORES"/>
    <s v="CALLE EL ALTO DE DOLOR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18A"/>
    <n v="1"/>
    <s v="MATUTINO"/>
    <s v="PREESCOLAR COMUNITARIO"/>
    <n v="8"/>
    <s v="CHIHUAHUA"/>
    <n v="8"/>
    <s v="CHIHUAHUA"/>
    <n v="9"/>
    <s v="BOCOYNA"/>
    <n v="161"/>
    <s v="SAGOACHI"/>
    <s v="CALLE SAGO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759A"/>
    <n v="1"/>
    <s v="MATUTINO"/>
    <s v="JARDIN DE NIÃ‘OS"/>
    <n v="8"/>
    <s v="CHIHUAHUA"/>
    <n v="8"/>
    <s v="CHIHUAHUA"/>
    <n v="46"/>
    <s v="MORELOS"/>
    <n v="175"/>
    <s v="SOROBUENA"/>
    <s v="CALLE SOROBUE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71W"/>
    <n v="1"/>
    <s v="MATUTINO"/>
    <s v="JARDIN DE NIÃ‘OS"/>
    <n v="8"/>
    <s v="CHIHUAHUA"/>
    <n v="8"/>
    <s v="CHIHUAHUA"/>
    <n v="19"/>
    <s v="CHIHUAHUA"/>
    <n v="253"/>
    <s v="EL CHARCO"/>
    <s v="CALLE EL CHARC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26I"/>
    <n v="1"/>
    <s v="MATUTINO"/>
    <s v="PREESCOLAR COMUNITARIO"/>
    <n v="8"/>
    <s v="CHIHUAHUA"/>
    <n v="8"/>
    <s v="CHIHUAHUA"/>
    <n v="46"/>
    <s v="MORELOS"/>
    <n v="919"/>
    <s v="LOS BERROS"/>
    <s v="CALLE LOS BERR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33S"/>
    <n v="1"/>
    <s v="MATUTINO"/>
    <s v="PREESCOLAR COMUNITARIO"/>
    <n v="8"/>
    <s v="CHIHUAHUA"/>
    <n v="8"/>
    <s v="CHIHUAHUA"/>
    <n v="8"/>
    <s v="BATOPILAS DE MANUEL GÃ“MEZ MORÃN"/>
    <n v="397"/>
    <s v="LA SIERRITA DE BARRAZA (CASA QUEMADA)"/>
    <s v="CALLE SIERRITA DE BARRAZ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47U"/>
    <n v="1"/>
    <s v="MATUTINO"/>
    <s v="JARDIN DE NIÃ‘OS"/>
    <n v="8"/>
    <s v="CHIHUAHUA"/>
    <n v="8"/>
    <s v="CHIHUAHUA"/>
    <n v="27"/>
    <s v="GUACHOCHI"/>
    <n v="353"/>
    <s v="LOS NAPUCHIS (ORERARE)"/>
    <s v="CALLE NAPUCHI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97B"/>
    <n v="1"/>
    <s v="MATUTINO"/>
    <s v="PREESCOLAR COMUNITARIO"/>
    <n v="8"/>
    <s v="CHIHUAHUA"/>
    <n v="8"/>
    <s v="CHIHUAHUA"/>
    <n v="9"/>
    <s v="BOCOYNA"/>
    <n v="352"/>
    <s v="TALAYOTES (TALAYOTES DE LOS VOLCANES)"/>
    <s v="CALLE TALAYOTES DE VOLCAN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74G"/>
    <n v="1"/>
    <s v="MATUTINO"/>
    <s v="JARDIN DE NIÃ‘OS"/>
    <n v="8"/>
    <s v="CHIHUAHUA"/>
    <n v="8"/>
    <s v="CHIHUAHUA"/>
    <n v="29"/>
    <s v="GUADALUPE Y CALVO"/>
    <n v="367"/>
    <s v="SAN FRANCISCO DE LOS SALGUEIRO"/>
    <s v="CALLE SAN FRANCISCO DE LOS SALGUEI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86L"/>
    <n v="1"/>
    <s v="MATUTINO"/>
    <s v="PREESCOLAR COMUNITARIO"/>
    <n v="8"/>
    <s v="CHIHUAHUA"/>
    <n v="8"/>
    <s v="CHIHUAHUA"/>
    <n v="51"/>
    <s v="OCAMPO"/>
    <n v="271"/>
    <s v="LA BATERÃA DE RODRÃGUEZ"/>
    <s v="CALLE LA BATERIA DE RODRIGUE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10V"/>
    <n v="1"/>
    <s v="MATUTINO"/>
    <s v="JARDIN DE NIÃ‘OS"/>
    <n v="8"/>
    <s v="CHIHUAHUA"/>
    <n v="8"/>
    <s v="CHIHUAHUA"/>
    <n v="29"/>
    <s v="GUADALUPE Y CALVO"/>
    <n v="1486"/>
    <s v="BAJÃO DE LA MESA"/>
    <s v="CALLE BAJIO DE LA MES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44L"/>
    <n v="1"/>
    <s v="MATUTINO"/>
    <s v="JARDIN DE NIÃ‘OS"/>
    <n v="8"/>
    <s v="CHIHUAHUA"/>
    <n v="8"/>
    <s v="CHIHUAHUA"/>
    <n v="27"/>
    <s v="GUACHOCHI"/>
    <n v="2597"/>
    <s v="MESA DE LOS SURCOS"/>
    <s v="CALLE MESA DE LOS SURC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44K"/>
    <n v="1"/>
    <s v="MATUTINO"/>
    <s v="JARDIN DE NIÃ‘OS"/>
    <n v="8"/>
    <s v="CHIHUAHUA"/>
    <n v="8"/>
    <s v="CHIHUAHUA"/>
    <n v="7"/>
    <s v="BALLEZA"/>
    <n v="5"/>
    <s v="EL AGUAJE"/>
    <s v="CALLE EL AGUAJ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99N"/>
    <n v="1"/>
    <s v="MATUTINO"/>
    <s v="PREESCOLAR COMUNITARIO"/>
    <n v="8"/>
    <s v="CHIHUAHUA"/>
    <n v="8"/>
    <s v="CHIHUAHUA"/>
    <n v="27"/>
    <s v="GUACHOCHI"/>
    <n v="2412"/>
    <s v="ARROYO DE GUALAYNA"/>
    <s v="CALLE ARROYO DE GUALAY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310T"/>
    <n v="1"/>
    <s v="MATUTINO"/>
    <s v="JARDIN DE NIÃ‘OS"/>
    <n v="8"/>
    <s v="CHIHUAHUA"/>
    <n v="8"/>
    <s v="CHIHUAHUA"/>
    <n v="29"/>
    <s v="GUADALUPE Y CALVO"/>
    <n v="1484"/>
    <s v="LAS JUNTAS"/>
    <s v="CALLE LAS JUNT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4"/>
    <n v="0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69S"/>
    <n v="1"/>
    <s v="MATUTINO"/>
    <s v="PREESCOLAR COMUNITARIO"/>
    <n v="8"/>
    <s v="CHIHUAHUA"/>
    <n v="8"/>
    <s v="CHIHUAHUA"/>
    <n v="1"/>
    <s v="AHUMADA"/>
    <n v="1045"/>
    <s v="COLONIA VALLE DE LA ESPERANZA"/>
    <s v="NINGUNO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635Z"/>
    <n v="1"/>
    <s v="MATUTINO"/>
    <s v="PREESCOLAR COMUNITARIO"/>
    <n v="8"/>
    <s v="CHIHUAHUA"/>
    <n v="8"/>
    <s v="CHIHUAHUA"/>
    <n v="12"/>
    <s v="CARICHÃ"/>
    <n v="7"/>
    <s v="BACABUREACHI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PR0069E"/>
    <n v="4"/>
    <s v="DISCONTINUO"/>
    <s v="PRIMARIA COMUNITARIA AULA COMPARTIDA"/>
    <n v="8"/>
    <s v="CHIHUAHUA"/>
    <n v="8"/>
    <s v="CHIHUAHUA"/>
    <n v="11"/>
    <s v="CAMARGO"/>
    <n v="143"/>
    <s v="RÍO DEL PARRAL (LA NORIA)"/>
    <s v="CALLE RIO DEL PARRAL (LA NORIA)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0"/>
    <n v="4"/>
    <n v="2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JN0380H"/>
    <n v="1"/>
    <s v="MATUTINO"/>
    <s v="JARDIN DE NIÃ‘OS"/>
    <n v="8"/>
    <s v="CHIHUAHUA"/>
    <n v="8"/>
    <s v="CHIHUAHUA"/>
    <n v="66"/>
    <s v="URUACHI"/>
    <n v="217"/>
    <s v="HÃ‰ROES DE LA TABLETA"/>
    <s v="CALLE LA TABLE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08V"/>
    <n v="1"/>
    <s v="MATUTINO"/>
    <s v="JARDIN DE NIÃ‘OS"/>
    <n v="8"/>
    <s v="CHIHUAHUA"/>
    <n v="8"/>
    <s v="CHIHUAHUA"/>
    <n v="29"/>
    <s v="GUADALUPE Y CALVO"/>
    <n v="788"/>
    <s v="EL CAPORAL (LA GUACAMAYA)"/>
    <s v="CALLE EL CAPORAL (LA GUACAMAY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18L"/>
    <n v="4"/>
    <s v="DISCONTINUO"/>
    <s v="ESCUELA PRIMARIA"/>
    <n v="8"/>
    <s v="CHIHUAHUA"/>
    <n v="8"/>
    <s v="CHIHUAHUA"/>
    <n v="43"/>
    <s v="MATACHÍ"/>
    <n v="5"/>
    <s v="SAN JOSÉ DE NAVA"/>
    <s v="CALLE SAN JOSE DE NAV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1"/>
    <n v="3"/>
    <n v="2"/>
    <n v="1"/>
    <n v="3"/>
    <n v="1"/>
    <n v="0"/>
    <n v="1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31F"/>
    <n v="1"/>
    <s v="MATUTINO"/>
    <s v="ESCUELA PRIMARIA"/>
    <n v="8"/>
    <s v="CHIHUAHUA"/>
    <n v="8"/>
    <s v="CHIHUAHUA"/>
    <n v="27"/>
    <s v="GUACHOCHI"/>
    <n v="2597"/>
    <s v="MESA DE LOS SURCOS"/>
    <s v="CALLE MESA DE LOS SURCO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0"/>
    <n v="4"/>
    <n v="4"/>
    <n v="0"/>
    <n v="4"/>
    <n v="4"/>
    <n v="0"/>
    <n v="1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CC0012Y"/>
    <n v="1"/>
    <s v="MATUTINO"/>
    <s v="PREESCOLAR INDIGENA COMUNITARIO"/>
    <n v="8"/>
    <s v="CHIHUAHUA"/>
    <n v="8"/>
    <s v="CHIHUAHUA"/>
    <n v="29"/>
    <s v="GUADALUPE Y CALVO"/>
    <n v="2155"/>
    <s v="LA ZORRA"/>
    <s v="CALLE LA ZORR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30N"/>
    <n v="1"/>
    <s v="MATUTINO"/>
    <s v="PREESCOLAR INDIGENA COMUNITARIO"/>
    <n v="8"/>
    <s v="CHIHUAHUA"/>
    <n v="8"/>
    <s v="CHIHUAHUA"/>
    <n v="29"/>
    <s v="GUADALUPE Y CALVO"/>
    <n v="518"/>
    <s v="AGUA FRÃA"/>
    <s v="CALLE AGUA FRI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49L"/>
    <n v="1"/>
    <s v="MATUTINO"/>
    <s v="PREESCOLAR INDIGENA COMUNITARIO"/>
    <n v="8"/>
    <s v="CHIHUAHUA"/>
    <n v="8"/>
    <s v="CHIHUAHUA"/>
    <n v="27"/>
    <s v="GUACHOCHI"/>
    <n v="1438"/>
    <s v="SITAGAPACHI"/>
    <s v="CALLE SITAGAP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064D"/>
    <n v="4"/>
    <s v="DISCONTINUO"/>
    <s v="PREESCOLAR INDIGENA COMUNITARIO"/>
    <n v="8"/>
    <s v="CHIHUAHUA"/>
    <n v="8"/>
    <s v="CHIHUAHUA"/>
    <n v="27"/>
    <s v="GUACHOCHI"/>
    <n v="666"/>
    <s v="BASOREACHI"/>
    <s v="CALLE BASORE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75J"/>
    <n v="1"/>
    <s v="MATUTINO"/>
    <s v="PREESCOLAR INDIGENA COMUNITARIO"/>
    <n v="8"/>
    <s v="CHIHUAHUA"/>
    <n v="8"/>
    <s v="CHIHUAHUA"/>
    <n v="29"/>
    <s v="GUADALUPE Y CALVO"/>
    <n v="211"/>
    <s v="SAN PEDRO DE CHINATÃš (RANCHERÃA SAN PEDRO)"/>
    <s v="CALLE SAN PEDRO DE CHINATU (RANCHERIA SAN PEDRO)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90B"/>
    <n v="4"/>
    <s v="DISCONTINUO"/>
    <s v="PREESCOLAR INDIGENA COMUNITARIO"/>
    <n v="8"/>
    <s v="CHIHUAHUA"/>
    <n v="8"/>
    <s v="CHIHUAHUA"/>
    <n v="27"/>
    <s v="GUACHOCHI"/>
    <n v="957"/>
    <s v="SAGOACHI"/>
    <s v="CALLE SAGO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95X"/>
    <n v="1"/>
    <s v="MATUTINO"/>
    <s v="PREESCOLAR INDIGENA COMUNITARIO"/>
    <n v="8"/>
    <s v="CHIHUAHUA"/>
    <n v="8"/>
    <s v="CHIHUAHUA"/>
    <n v="27"/>
    <s v="GUACHOCHI"/>
    <n v="2161"/>
    <s v="RANCHERÃA OCHOCACHI"/>
    <s v="CALLE RANCHERIA OCHOC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18R"/>
    <n v="1"/>
    <s v="MATUTINO"/>
    <s v="PREESCOLAR INDIGENA COMUNITARIO"/>
    <n v="8"/>
    <s v="CHIHUAHUA"/>
    <n v="8"/>
    <s v="CHIHUAHUA"/>
    <n v="27"/>
    <s v="GUACHOCHI"/>
    <n v="2201"/>
    <s v="TEPORACHI"/>
    <s v="CALLE TEPOR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5"/>
    <n v="0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29X"/>
    <n v="4"/>
    <s v="DISCONTINUO"/>
    <s v="PREESCOLAR INDIGENA COMUNITARIO"/>
    <n v="8"/>
    <s v="CHIHUAHUA"/>
    <n v="8"/>
    <s v="CHIHUAHUA"/>
    <n v="29"/>
    <s v="GUADALUPE Y CALVO"/>
    <n v="2143"/>
    <s v="EL PINABETE"/>
    <s v="CALLE EL PINABETE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40T"/>
    <n v="1"/>
    <s v="MATUTINO"/>
    <s v="PREESCOLAR INDIGENA COMUNITARIO"/>
    <n v="8"/>
    <s v="CHIHUAHUA"/>
    <n v="8"/>
    <s v="CHIHUAHUA"/>
    <n v="29"/>
    <s v="GUADALUPE Y CALVO"/>
    <n v="1978"/>
    <s v="SAN ISIDRO"/>
    <s v="CALLE SAN ISIDR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42R"/>
    <n v="1"/>
    <s v="MATUTINO"/>
    <s v="PREESCOLAR INDIGENA COMUNITARIO"/>
    <n v="8"/>
    <s v="CHIHUAHUA"/>
    <n v="8"/>
    <s v="CHIHUAHUA"/>
    <n v="27"/>
    <s v="GUACHOCHI"/>
    <n v="1050"/>
    <s v="BASIGOCHITO"/>
    <s v="CALLE BASIGOCHIT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50Z"/>
    <n v="1"/>
    <s v="MATUTINO"/>
    <s v="PREESCOLAR INDIGENA COMUNITARIO"/>
    <n v="8"/>
    <s v="CHIHUAHUA"/>
    <n v="8"/>
    <s v="CHIHUAHUA"/>
    <n v="27"/>
    <s v="GUACHOCHI"/>
    <n v="2786"/>
    <s v="TURUSEACHI"/>
    <s v="CALLE TURUSEACHI"/>
    <n v="0"/>
    <s v="PÃšBLICO"/>
    <x v="0"/>
    <n v="2"/>
    <s v="BÃSICA"/>
    <n v="1"/>
    <x v="0"/>
    <n v="2"/>
    <x v="0"/>
    <n v="1"/>
    <s v="SERVICIOS"/>
    <n v="5"/>
    <s v="INDIGEN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60G"/>
    <n v="1"/>
    <s v="MATUTINO"/>
    <s v="PREESCOLAR INDIGENA COMUNITARIO"/>
    <n v="8"/>
    <s v="CHIHUAHUA"/>
    <n v="8"/>
    <s v="CHIHUAHUA"/>
    <n v="29"/>
    <s v="GUADALUPE Y CALVO"/>
    <n v="574"/>
    <s v="RANCHO DE PEÃ‘A"/>
    <s v="CALLE RANCHO DE PEÃ‘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05M"/>
    <n v="1"/>
    <s v="MATUTINO"/>
    <s v="PREESCOLAR INDIGENA COMUNITARIO"/>
    <n v="8"/>
    <s v="CHIHUAHUA"/>
    <n v="8"/>
    <s v="CHIHUAHUA"/>
    <n v="27"/>
    <s v="GUACHOCHI"/>
    <n v="1624"/>
    <s v="RETOSACHI"/>
    <s v="CALLE RETOS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5"/>
    <n v="0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241R"/>
    <n v="1"/>
    <s v="MATUTINO"/>
    <s v="PREESCOLAR INDIGENA COMUNITARIO"/>
    <n v="8"/>
    <s v="CHIHUAHUA"/>
    <n v="8"/>
    <s v="CHIHUAHUA"/>
    <n v="29"/>
    <s v="GUADALUPE Y CALVO"/>
    <n v="1769"/>
    <s v="BAJÃO MOLINA"/>
    <s v="CALLE BAJIO MOLIN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33Z"/>
    <n v="1"/>
    <s v="MATUTINO"/>
    <s v="JARDIN DE NIÃ‘OS"/>
    <n v="8"/>
    <s v="CHIHUAHUA"/>
    <n v="8"/>
    <s v="CHIHUAHUA"/>
    <n v="19"/>
    <s v="CHIHUAHUA"/>
    <n v="303"/>
    <s v="COLONIA SOTO"/>
    <s v="CALLE SO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84G"/>
    <n v="1"/>
    <s v="MATUTINO"/>
    <s v="PREESCOLAR COMUNITARIO"/>
    <n v="8"/>
    <s v="CHIHUAHUA"/>
    <n v="8"/>
    <s v="CHIHUAHUA"/>
    <n v="45"/>
    <s v="MEOQUI"/>
    <n v="6"/>
    <s v="LA ESCUADRA"/>
    <s v="CALLE LA ESCUAD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87C"/>
    <n v="1"/>
    <s v="MATUTINO"/>
    <s v="PREESCOLAR COMUNITARIO"/>
    <n v="8"/>
    <s v="CHIHUAHUA"/>
    <n v="8"/>
    <s v="CHIHUAHUA"/>
    <n v="26"/>
    <s v="GRAN MORELOS"/>
    <n v="31"/>
    <s v="SANTO TORIBIO"/>
    <s v="CALLE SANTO TORIBI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58G"/>
    <n v="1"/>
    <s v="MATUTINO"/>
    <s v="PREESCOLAR COMUNITARIO"/>
    <n v="8"/>
    <s v="CHIHUAHUA"/>
    <n v="8"/>
    <s v="CHIHUAHUA"/>
    <n v="40"/>
    <s v="MADERA"/>
    <n v="17"/>
    <s v="CHUHUICHUPA"/>
    <s v="CALLE CHUHUICHUP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74Y"/>
    <n v="1"/>
    <s v="MATUTINO"/>
    <s v="PREESCOLAR COMUNITARIO"/>
    <n v="8"/>
    <s v="CHIHUAHUA"/>
    <n v="8"/>
    <s v="CHIHUAHUA"/>
    <n v="66"/>
    <s v="URUACHI"/>
    <n v="126"/>
    <s v="MESA DEL VALLECILLO"/>
    <s v="CALLE MESA DEL VALLECILL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88Z"/>
    <n v="1"/>
    <s v="MATUTINO"/>
    <s v="JARDIN DE NIÃ‘OS"/>
    <n v="8"/>
    <s v="CHIHUAHUA"/>
    <n v="8"/>
    <s v="CHIHUAHUA"/>
    <n v="17"/>
    <s v="CUAUHTÃ‰MOC"/>
    <n v="129"/>
    <s v="TÃSCATE DEL ÃGUILA"/>
    <s v="CALLE TASCATE DEL AGUI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437S"/>
    <n v="1"/>
    <s v="MATUTINO"/>
    <s v="JARDIN DE NIÃ‘OS"/>
    <n v="8"/>
    <s v="CHIHUAHUA"/>
    <n v="8"/>
    <s v="CHIHUAHUA"/>
    <n v="27"/>
    <s v="GUACHOCHI"/>
    <n v="365"/>
    <s v="SAN SILVESTRE"/>
    <s v="CALLE ASERRADERO SAN SILVESTR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91M"/>
    <n v="1"/>
    <s v="MATUTINO"/>
    <s v="JARDIN DE NIÃ‘OS"/>
    <n v="8"/>
    <s v="CHIHUAHUA"/>
    <n v="8"/>
    <s v="CHIHUAHUA"/>
    <n v="63"/>
    <s v="TEMÃ“SACHIC"/>
    <n v="70"/>
    <s v="TUTUACA"/>
    <s v="CALLE TUTUAC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09V"/>
    <n v="1"/>
    <s v="MATUTINO"/>
    <s v="JARDIN DE NIÃ‘OS"/>
    <n v="8"/>
    <s v="CHIHUAHUA"/>
    <n v="8"/>
    <s v="CHIHUAHUA"/>
    <n v="46"/>
    <s v="MORELOS"/>
    <n v="253"/>
    <s v="LA FÃBRICA"/>
    <s v="CALLE LA FABRIC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98E"/>
    <n v="1"/>
    <s v="MATUTINO"/>
    <s v="PREESCOLAR COMUNITARIO"/>
    <n v="8"/>
    <s v="CHIHUAHUA"/>
    <n v="8"/>
    <s v="CHIHUAHUA"/>
    <n v="31"/>
    <s v="GUERRERO"/>
    <n v="9"/>
    <s v="COJAHUACHI"/>
    <s v="CALLE COJAHU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10J"/>
    <n v="1"/>
    <s v="MATUTINO"/>
    <s v="JARDIN DE NIÃ‘OS"/>
    <n v="8"/>
    <s v="CHIHUAHUA"/>
    <n v="8"/>
    <s v="CHIHUAHUA"/>
    <n v="29"/>
    <s v="GUADALUPE Y CALVO"/>
    <n v="279"/>
    <s v="MESA DE TÃ‰LLEZ"/>
    <s v="CALLE MESA DE TELLE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16D"/>
    <n v="1"/>
    <s v="MATUTINO"/>
    <s v="PREESCOLAR COMUNITARIO"/>
    <n v="8"/>
    <s v="CHIHUAHUA"/>
    <n v="8"/>
    <s v="CHIHUAHUA"/>
    <n v="27"/>
    <s v="GUACHOCHI"/>
    <n v="2668"/>
    <s v="RANCHERÃA BABOREACHI"/>
    <s v="CALLE RANCHERIA BABORE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631W"/>
    <n v="1"/>
    <s v="MATUTINO"/>
    <s v="JARDIN DE NIÃ‘OS"/>
    <n v="8"/>
    <s v="CHIHUAHUA"/>
    <n v="8"/>
    <s v="CHIHUAHUA"/>
    <n v="12"/>
    <s v="CARICHÃ"/>
    <n v="2"/>
    <s v="EL ÃLAMO DE OJOS AZULES"/>
    <s v="CALLE EL SAU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34T"/>
    <n v="1"/>
    <s v="MATUTINO"/>
    <s v="JARDIN DE NIÃ‘OS"/>
    <n v="8"/>
    <s v="CHIHUAHUA"/>
    <n v="8"/>
    <s v="CHIHUAHUA"/>
    <n v="11"/>
    <s v="CAMARGO"/>
    <n v="87"/>
    <s v="LA LAGUNA DE LAS VACAS (SAN ISIDRO)"/>
    <s v="CALLE LA LAGUNA DE LAS VACAS (SAN ISIDR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35S"/>
    <n v="1"/>
    <s v="MATUTINO"/>
    <s v="PREESCOLAR COMUNITARIO"/>
    <n v="8"/>
    <s v="CHIHUAHUA"/>
    <n v="8"/>
    <s v="CHIHUAHUA"/>
    <n v="11"/>
    <s v="CAMARGO"/>
    <n v="46"/>
    <s v="ESTACIÃ“N DÃAZ (EJIDO SAN LEONARDO)"/>
    <s v="CALLE ESTACION DIAZ (EJIDO SAN LEONARD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66L"/>
    <n v="1"/>
    <s v="MATUTINO"/>
    <s v="JARDIN DE NIÃ‘OS"/>
    <n v="8"/>
    <s v="CHIHUAHUA"/>
    <n v="8"/>
    <s v="CHIHUAHUA"/>
    <n v="27"/>
    <s v="GUACHOCHI"/>
    <n v="24"/>
    <s v="CIÃ‰NEGA DE NOROGACHI"/>
    <s v="CALLE CIENEGA DE NOROGACHI (LA CIENEG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52H"/>
    <n v="1"/>
    <s v="MATUTINO"/>
    <s v="PREESCOLAR COMUNITARIO"/>
    <n v="8"/>
    <s v="CHIHUAHUA"/>
    <n v="8"/>
    <s v="CHIHUAHUA"/>
    <n v="29"/>
    <s v="GUADALUPE Y CALVO"/>
    <n v="1905"/>
    <s v="EL ZAPOTE"/>
    <s v="CALLE EL ZAPOT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815C"/>
    <n v="1"/>
    <s v="MATUTINO"/>
    <s v="JARDIN DE NIÃ‘OS"/>
    <n v="8"/>
    <s v="CHIHUAHUA"/>
    <n v="8"/>
    <s v="CHIHUAHUA"/>
    <n v="51"/>
    <s v="OCAMPO"/>
    <n v="113"/>
    <s v="GURICHIVO (EJIDO BASOGACHI)"/>
    <s v="CALLE GUIRICHIV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17A"/>
    <n v="1"/>
    <s v="MATUTINO"/>
    <s v="JARDIN DE NIÃ‘OS"/>
    <n v="8"/>
    <s v="CHIHUAHUA"/>
    <n v="8"/>
    <s v="CHIHUAHUA"/>
    <n v="51"/>
    <s v="OCAMPO"/>
    <n v="257"/>
    <s v="BASOGACHI"/>
    <s v="CALLE LA CIENEG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37O"/>
    <n v="1"/>
    <s v="MATUTINO"/>
    <s v="PREESCOLAR COMUNITARIO"/>
    <n v="8"/>
    <s v="CHIHUAHUA"/>
    <n v="8"/>
    <s v="CHIHUAHUA"/>
    <n v="9"/>
    <s v="BOCOYNA"/>
    <n v="218"/>
    <s v="NAQUEACHI (LOS TAPANCOS)"/>
    <s v="CALLE NAQUEACHI (LOS TAPANCOS)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77P"/>
    <n v="1"/>
    <s v="MATUTINO"/>
    <s v="PREESCOLAR COMUNITARIO"/>
    <n v="8"/>
    <s v="CHIHUAHUA"/>
    <n v="8"/>
    <s v="CHIHUAHUA"/>
    <n v="22"/>
    <s v="DR. BELISARIO DOMÃNGUEZ"/>
    <n v="14"/>
    <s v="SANTA MARÃA DE CUEVAS"/>
    <s v="CALLE SANTA MARIA DE CUEV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05V"/>
    <n v="1"/>
    <s v="MATUTINO"/>
    <s v="PREESCOLAR COMUNITARIO"/>
    <n v="8"/>
    <s v="CHIHUAHUA"/>
    <n v="8"/>
    <s v="CHIHUAHUA"/>
    <n v="46"/>
    <s v="MORELOS"/>
    <n v="536"/>
    <s v="EL BORDO"/>
    <s v="CALLE EL BOR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978N"/>
    <n v="1"/>
    <s v="MATUTINO"/>
    <s v="JARDIN DE NIÃ‘OS"/>
    <n v="8"/>
    <s v="CHIHUAHUA"/>
    <n v="8"/>
    <s v="CHIHUAHUA"/>
    <n v="36"/>
    <s v="JIMÃ‰NEZ"/>
    <n v="90"/>
    <s v="NUEVO SAUCILLO (RANCHO NUEVO)"/>
    <s v="CALLE RANCHO NUEVO SAUCILL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60D"/>
    <n v="1"/>
    <s v="MATUTINO"/>
    <s v="JARDIN DE NIÃ‘OS"/>
    <n v="8"/>
    <s v="CHIHUAHUA"/>
    <n v="8"/>
    <s v="CHIHUAHUA"/>
    <n v="66"/>
    <s v="URUACHI"/>
    <n v="15"/>
    <s v="ARACOYVO"/>
    <s v="CALLE ARACOYV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93V"/>
    <n v="1"/>
    <s v="MATUTINO"/>
    <s v="PREESCOLAR COMUNITARIO"/>
    <n v="8"/>
    <s v="CHIHUAHUA"/>
    <n v="8"/>
    <s v="CHIHUAHUA"/>
    <n v="29"/>
    <s v="GUADALUPE Y CALVO"/>
    <n v="594"/>
    <s v="BAJÃO DEL ZURDO"/>
    <s v="CALLE BAJIO DEL ZUR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07H"/>
    <n v="1"/>
    <s v="MATUTINO"/>
    <s v="JARDIN DE NIÃ‘OS"/>
    <n v="8"/>
    <s v="CHIHUAHUA"/>
    <n v="8"/>
    <s v="CHIHUAHUA"/>
    <n v="20"/>
    <s v="CHÃNIPAS"/>
    <n v="413"/>
    <s v="BORIEGACHI"/>
    <s v="CALLE CONOCIDO BOREG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235C"/>
    <n v="1"/>
    <s v="MATUTINO"/>
    <s v="PREESCOLAR COMUNITARIO"/>
    <n v="8"/>
    <s v="CHIHUAHUA"/>
    <n v="8"/>
    <s v="CHIHUAHUA"/>
    <n v="29"/>
    <s v="GUADALUPE Y CALVO"/>
    <n v="1835"/>
    <s v="MESA DEL RIÃTO"/>
    <s v="CALLE MESA DEL RI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39Z"/>
    <n v="1"/>
    <s v="MATUTINO"/>
    <s v="JARDIN DE NIÃ‘OS"/>
    <n v="8"/>
    <s v="CHIHUAHUA"/>
    <n v="8"/>
    <s v="CHIHUAHUA"/>
    <n v="48"/>
    <s v="NAMIQUIPA"/>
    <n v="38"/>
    <s v="LA GUAJOLOTA"/>
    <s v="CALLE LA GUAJOLO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52T"/>
    <n v="1"/>
    <s v="MATUTINO"/>
    <s v="JARDIN DE NIÃ‘OS"/>
    <n v="8"/>
    <s v="CHIHUAHUA"/>
    <n v="8"/>
    <s v="CHIHUAHUA"/>
    <n v="27"/>
    <s v="GUACHOCHI"/>
    <n v="3110"/>
    <s v="MESA DEL OCOTE"/>
    <s v="CALLE MESA DEL OCOT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21Z"/>
    <n v="1"/>
    <s v="MATUTINO"/>
    <s v="JARDIN DE NIÃ‘OS"/>
    <n v="8"/>
    <s v="CHIHUAHUA"/>
    <n v="8"/>
    <s v="CHIHUAHUA"/>
    <n v="65"/>
    <s v="URIQUE"/>
    <n v="108"/>
    <s v="BACAJIPARE (HUACAJIPARE)"/>
    <s v="CALLE HUACAJIPA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375C"/>
    <n v="1"/>
    <s v="MATUTINO"/>
    <s v="PREESCOLAR COMUNITARIO"/>
    <n v="8"/>
    <s v="CHIHUAHUA"/>
    <n v="8"/>
    <s v="CHIHUAHUA"/>
    <n v="65"/>
    <s v="URIQUE"/>
    <n v="216"/>
    <s v="BORE"/>
    <s v="CALLE BOR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383L"/>
    <n v="1"/>
    <s v="MATUTINO"/>
    <s v="PREESCOLAR COMUNITARIO"/>
    <n v="8"/>
    <s v="CHIHUAHUA"/>
    <n v="8"/>
    <s v="CHIHUAHUA"/>
    <n v="29"/>
    <s v="GUADALUPE Y CALVO"/>
    <n v="209"/>
    <s v="SAN MIGUEL"/>
    <s v="CALLE SAN MIGUEL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06F"/>
    <n v="1"/>
    <s v="MATUTINO"/>
    <s v="PREESCOLAR COMUNITARIO"/>
    <n v="8"/>
    <s v="CHIHUAHUA"/>
    <n v="8"/>
    <s v="CHIHUAHUA"/>
    <n v="29"/>
    <s v="GUADALUPE Y CALVO"/>
    <n v="619"/>
    <s v="BASONOPITA DE ABAJO"/>
    <s v="CALLE BASONOPITA DE ABA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39X"/>
    <n v="1"/>
    <s v="MATUTINO"/>
    <s v="PREESCOLAR COMUNITARIO"/>
    <n v="8"/>
    <s v="CHIHUAHUA"/>
    <n v="8"/>
    <s v="CHIHUAHUA"/>
    <n v="46"/>
    <s v="MORELOS"/>
    <n v="26"/>
    <s v="BATARAPA DE ABAJO"/>
    <s v="CALLE BATARAPA DE ABA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66U"/>
    <n v="1"/>
    <s v="MATUTINO"/>
    <s v="PREESCOLAR COMUNITARIO"/>
    <n v="8"/>
    <s v="CHIHUAHUA"/>
    <n v="8"/>
    <s v="CHIHUAHUA"/>
    <n v="9"/>
    <s v="BOCOYNA"/>
    <n v="71"/>
    <s v="RANCHERÃA GUIPÃTARE"/>
    <s v="CALLE RANCHERIA GUIPITAR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5B"/>
    <n v="1"/>
    <s v="MATUTINO"/>
    <s v="PREESCOLAR COMUNITARIO"/>
    <n v="8"/>
    <s v="CHIHUAHUA"/>
    <n v="8"/>
    <s v="CHIHUAHUA"/>
    <n v="20"/>
    <s v="CHÃNIPAS"/>
    <n v="164"/>
    <s v="EL TRIGUITO"/>
    <s v="CALLE EL TRIGU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3H"/>
    <n v="1"/>
    <s v="MATUTINO"/>
    <s v="PREESCOLAR COMUNITARIO"/>
    <n v="8"/>
    <s v="CHIHUAHUA"/>
    <n v="8"/>
    <s v="CHIHUAHUA"/>
    <n v="31"/>
    <s v="GUERRERO"/>
    <n v="59"/>
    <s v="JESÃšS LUGO"/>
    <s v="CALLE JESUS LUG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6E"/>
    <n v="1"/>
    <s v="MATUTINO"/>
    <s v="PREESCOLAR COMUNITARIO"/>
    <n v="8"/>
    <s v="CHIHUAHUA"/>
    <n v="8"/>
    <s v="CHIHUAHUA"/>
    <n v="31"/>
    <s v="GUERRERO"/>
    <n v="95"/>
    <s v="RÃO VERDE"/>
    <s v="CALLE RIO VERD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9B"/>
    <n v="1"/>
    <s v="MATUTINO"/>
    <s v="PREESCOLAR COMUNITARIO"/>
    <n v="8"/>
    <s v="CHIHUAHUA"/>
    <n v="8"/>
    <s v="CHIHUAHUA"/>
    <n v="40"/>
    <s v="MADERA"/>
    <n v="47"/>
    <s v="SOCORRO RIVERA"/>
    <s v="CALLE SOCORRO RIVE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52Q"/>
    <n v="1"/>
    <s v="MATUTINO"/>
    <s v="PREESCOLAR COMUNITARIO"/>
    <n v="8"/>
    <s v="CHIHUAHUA"/>
    <n v="8"/>
    <s v="CHIHUAHUA"/>
    <n v="9"/>
    <s v="BOCOYNA"/>
    <n v="507"/>
    <s v="GASISUCHI (SAYAHUACHI)"/>
    <s v="CALLE GASISUCHI (SAYAHUACHI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69Q"/>
    <n v="1"/>
    <s v="MATUTINO"/>
    <s v="PREESCOLAR COMUNITARIO"/>
    <n v="8"/>
    <s v="CHIHUAHUA"/>
    <n v="8"/>
    <s v="CHIHUAHUA"/>
    <n v="27"/>
    <s v="GUACHOCHI"/>
    <n v="191"/>
    <s v="ROSANACHI"/>
    <s v="CALLE ROSAN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615L"/>
    <n v="1"/>
    <s v="MATUTINO"/>
    <s v="PREESCOLAR COMUNITARIO"/>
    <n v="8"/>
    <s v="CHIHUAHUA"/>
    <n v="8"/>
    <s v="CHIHUAHUA"/>
    <n v="40"/>
    <s v="MADERA"/>
    <n v="360"/>
    <s v="EL CABLE"/>
    <s v="CALLE EL CABL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PR0485S"/>
    <n v="4"/>
    <s v="DISCONTINUO"/>
    <s v="PRIMARIA COMUNITARIA AULA COMPARTIDA"/>
    <n v="8"/>
    <s v="CHIHUAHUA"/>
    <n v="8"/>
    <s v="CHIHUAHUA"/>
    <n v="66"/>
    <s v="URUACHI"/>
    <n v="8"/>
    <s v="AGUATIACHI"/>
    <s v="CALLE AGUATIACHI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0"/>
    <n v="3"/>
    <n v="3"/>
    <n v="0"/>
    <n v="3"/>
    <n v="0"/>
    <n v="0"/>
    <n v="0"/>
    <n v="0"/>
    <n v="1"/>
    <n v="1"/>
    <n v="0"/>
    <n v="0"/>
    <n v="0"/>
    <n v="1"/>
    <n v="0"/>
    <n v="1"/>
    <n v="0"/>
    <n v="0"/>
    <n v="0"/>
    <n v="0"/>
    <n v="0"/>
    <n v="0"/>
    <n v="1"/>
    <n v="0"/>
    <n v="1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388X"/>
    <n v="4"/>
    <s v="DISCONTINUO"/>
    <s v="PRIMARIA COMUNITARIA"/>
    <n v="8"/>
    <s v="CHIHUAHUA"/>
    <n v="8"/>
    <s v="CHIHUAHUA"/>
    <n v="66"/>
    <s v="URUACHI"/>
    <n v="180"/>
    <s v="RINCÓN DEL TORO"/>
    <s v="CALLE RINCON DEL TOR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1"/>
    <n v="3"/>
    <n v="2"/>
    <n v="1"/>
    <n v="3"/>
    <n v="0"/>
    <n v="0"/>
    <n v="0"/>
    <n v="0"/>
    <n v="0"/>
    <n v="0"/>
    <n v="1"/>
    <n v="0"/>
    <n v="1"/>
    <n v="1"/>
    <n v="1"/>
    <n v="2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78O"/>
    <n v="4"/>
    <s v="DISCONTINUO"/>
    <s v="ESCUELA PRIMARIA"/>
    <n v="8"/>
    <s v="CHIHUAHUA"/>
    <n v="8"/>
    <s v="CHIHUAHUA"/>
    <n v="29"/>
    <s v="GUADALUPE Y CALVO"/>
    <n v="1071"/>
    <s v="RANCHERÍA PUERTO DE SAN JOSÉ (PUERTO DE LAS GUÍAS)"/>
    <s v="CALLE RANCHERIA PUERTO DE SAN JOSE (PUERTO DE LAS GUIAS)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0"/>
    <n v="3"/>
    <n v="3"/>
    <n v="0"/>
    <n v="3"/>
    <n v="3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3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499Z"/>
    <n v="1"/>
    <s v="MATUTINO"/>
    <s v="PREESCOLAR EL PAPALOTE"/>
    <n v="8"/>
    <s v="CHIHUAHUA"/>
    <n v="8"/>
    <s v="CHIHUAHUA"/>
    <n v="37"/>
    <s v="JUĂREZ"/>
    <n v="1"/>
    <s v="JUĂREZ"/>
    <s v="CALLE NEPTUNO"/>
    <n v="1926"/>
    <s v="PRIVADO"/>
    <x v="1"/>
    <n v="2"/>
    <s v="BĂSICA"/>
    <n v="1"/>
    <x v="0"/>
    <n v="1"/>
    <x v="1"/>
    <n v="0"/>
    <s v="NO APLICA"/>
    <n v="0"/>
    <s v="NO APLICA"/>
    <s v="08FZP0016X"/>
    <m/>
    <m/>
    <n v="0"/>
    <s v="I2019"/>
    <n v="0"/>
    <n v="0"/>
    <n v="0"/>
    <n v="0"/>
    <n v="0"/>
    <n v="0"/>
    <n v="0"/>
    <n v="0"/>
    <n v="0"/>
    <n v="0"/>
    <n v="1"/>
    <n v="1"/>
    <n v="3"/>
    <n v="0"/>
    <n v="3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3"/>
    <n v="1"/>
  </r>
  <r>
    <s v="08PJN0583Y"/>
    <n v="1"/>
    <s v="MATUTINO"/>
    <s v="PREESCOLAR ANTON MAKARENKO"/>
    <n v="8"/>
    <s v="CHIHUAHUA"/>
    <n v="8"/>
    <s v="CHIHUAHUA"/>
    <n v="19"/>
    <s v="CHIHUAHUA"/>
    <n v="1"/>
    <s v="CHIHUAHUA"/>
    <s v="CALLE SIMON BOLIVAR"/>
    <n v="2110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4"/>
    <n v="0"/>
    <n v="1"/>
    <n v="0"/>
    <n v="0"/>
    <n v="1"/>
    <n v="0"/>
    <n v="0"/>
    <n v="0"/>
    <n v="0"/>
    <n v="1"/>
    <n v="4"/>
    <n v="4"/>
  </r>
  <r>
    <s v="08PJN0682Y"/>
    <n v="1"/>
    <s v="MATUTINO"/>
    <s v="PREESCOLAR MANUEL BERNARDO AGUIRRE"/>
    <n v="8"/>
    <s v="CHIHUAHUA"/>
    <n v="8"/>
    <s v="CHIHUAHUA"/>
    <n v="19"/>
    <s v="CHIHUAHUA"/>
    <n v="1"/>
    <s v="CHIHUAHUA"/>
    <s v="CALLE OCAMPO"/>
    <n v="1422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0"/>
    <n v="0"/>
    <n v="0"/>
    <n v="1"/>
    <n v="1"/>
    <n v="2"/>
    <n v="3"/>
    <n v="0"/>
    <n v="3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TV0086K"/>
    <n v="1"/>
    <s v="MATUTINO"/>
    <s v="TELESECUNDARIA FEDERAL"/>
    <n v="8"/>
    <s v="CHIHUAHUA"/>
    <n v="8"/>
    <s v="CHIHUAHUA"/>
    <n v="2"/>
    <s v="ALDAMA"/>
    <n v="77"/>
    <s v="SAN DIEGO DE ALCALĂ"/>
    <s v="CALLE SAN DIEGO DE ALCALA"/>
    <n v="0"/>
    <s v="PĂšBLICO"/>
    <x v="2"/>
    <n v="2"/>
    <s v="BĂSICA"/>
    <n v="3"/>
    <x v="2"/>
    <n v="3"/>
    <x v="2"/>
    <n v="0"/>
    <s v="NO APLICA"/>
    <n v="0"/>
    <s v="NO APLICA"/>
    <s v="08FTV0012R"/>
    <m/>
    <s v="08ADG0046C"/>
    <n v="0"/>
    <s v="I2019"/>
    <n v="3"/>
    <n v="0"/>
    <n v="3"/>
    <n v="3"/>
    <n v="0"/>
    <n v="3"/>
    <n v="2"/>
    <n v="0"/>
    <n v="2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KJN1600J"/>
    <n v="1"/>
    <s v="MATUTINO"/>
    <s v="PREESCOLAR COMUNITARIO"/>
    <n v="8"/>
    <s v="CHIHUAHUA"/>
    <n v="8"/>
    <s v="CHIHUAHUA"/>
    <n v="51"/>
    <s v="OCAMPO"/>
    <n v="252"/>
    <s v="CONCHEÃ‘O"/>
    <s v="CALLE CONCHEÃ‘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31S"/>
    <n v="1"/>
    <s v="MATUTINO"/>
    <s v="COLEGIO MEXICO LIBRE"/>
    <n v="8"/>
    <s v="CHIHUAHUA"/>
    <n v="8"/>
    <s v="CHIHUAHUA"/>
    <n v="37"/>
    <s v="JUĂREZ"/>
    <n v="1"/>
    <s v="JUĂREZ"/>
    <s v="CALLE DE LA AMPLIACIĂ“N"/>
    <n v="11909"/>
    <s v="PRIVADO"/>
    <x v="1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0"/>
    <n v="0"/>
    <n v="0"/>
    <n v="2"/>
    <n v="1"/>
    <n v="3"/>
    <n v="1"/>
    <n v="1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CC0024C"/>
    <n v="1"/>
    <s v="MATUTINO"/>
    <s v="PREESCOLAR INDIGENA COMUNITARIO"/>
    <n v="8"/>
    <s v="CHIHUAHUA"/>
    <n v="8"/>
    <s v="CHIHUAHUA"/>
    <n v="27"/>
    <s v="GUACHOCHI"/>
    <n v="3052"/>
    <s v="SANTA CRUZ"/>
    <s v="CALLE SANTA CRUZ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53Y"/>
    <n v="4"/>
    <s v="DISCONTINUO"/>
    <s v="PREESCOLAR INDIGENA COMUNITARIO"/>
    <n v="8"/>
    <s v="CHIHUAHUA"/>
    <n v="8"/>
    <s v="CHIHUAHUA"/>
    <n v="27"/>
    <s v="GUACHOCHI"/>
    <n v="819"/>
    <s v="SANTA ROSA"/>
    <s v="CALLE NINGUN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60H"/>
    <n v="1"/>
    <s v="MATUTINO"/>
    <s v="PREESCOLAR INDIGENA COMUNITARIO"/>
    <n v="8"/>
    <s v="CHIHUAHUA"/>
    <n v="8"/>
    <s v="CHIHUAHUA"/>
    <n v="29"/>
    <s v="GUADALUPE Y CALVO"/>
    <n v="565"/>
    <s v="CERRO ALTO"/>
    <s v="CALLE CERRO ALT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66B"/>
    <n v="4"/>
    <s v="DISCONTINUO"/>
    <s v="PREESCOLAR INDIGENA COMUNITARIO"/>
    <n v="8"/>
    <s v="CHIHUAHUA"/>
    <n v="8"/>
    <s v="CHIHUAHUA"/>
    <n v="27"/>
    <s v="GUACHOCHI"/>
    <n v="1643"/>
    <s v="NAGUEACHI"/>
    <s v="CALLE NAWE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91A"/>
    <n v="4"/>
    <s v="DISCONTINUO"/>
    <s v="PREESCOLAR INDIGENA COMUNITARIO"/>
    <n v="8"/>
    <s v="CHIHUAHUA"/>
    <n v="8"/>
    <s v="CHIHUAHUA"/>
    <n v="27"/>
    <s v="GUACHOCHI"/>
    <n v="1489"/>
    <s v="EL FRIJOLAR"/>
    <s v="CALLE EL FRIJOLAR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26Z"/>
    <n v="1"/>
    <s v="MATUTINO"/>
    <s v="PREESCOLAR INDIGENA COMUNITARIO"/>
    <n v="8"/>
    <s v="CHIHUAHUA"/>
    <n v="8"/>
    <s v="CHIHUAHUA"/>
    <n v="29"/>
    <s v="GUADALUPE Y CALVO"/>
    <n v="943"/>
    <s v="LA JOYA"/>
    <s v="CALLE LA JOYA DE LOS VALENCI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132K"/>
    <n v="1"/>
    <s v="MATUTINO"/>
    <s v="PREESCOLAR INDIGENA COMUNITARIO"/>
    <n v="8"/>
    <s v="CHIHUAHUA"/>
    <n v="8"/>
    <s v="CHIHUAHUA"/>
    <n v="29"/>
    <s v="GUADALUPE Y CALVO"/>
    <n v="1801"/>
    <s v="LA ESCONDIDA"/>
    <s v="CALLE MESA DE LA ESCONDID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49K"/>
    <n v="1"/>
    <s v="MATUTINO"/>
    <s v="PREESCOLAR INDIGENA COMUNITARIO"/>
    <n v="8"/>
    <s v="CHIHUAHUA"/>
    <n v="8"/>
    <s v="CHIHUAHUA"/>
    <n v="29"/>
    <s v="GUADALUPE Y CALVO"/>
    <n v="1164"/>
    <s v="TURUACHITO"/>
    <s v="CALLE TURUACHIT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53X"/>
    <n v="1"/>
    <s v="MATUTINO"/>
    <s v="PREESCOLAR INDIGENA COMUNITARIO"/>
    <n v="8"/>
    <s v="CHIHUAHUA"/>
    <n v="8"/>
    <s v="CHIHUAHUA"/>
    <n v="27"/>
    <s v="GUACHOCHI"/>
    <n v="2666"/>
    <s v="RAMUCHEACHI"/>
    <s v="CALLE RAMUCHE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62E"/>
    <n v="1"/>
    <s v="MATUTINO"/>
    <s v="PREESCOLAR INDIGENA COMUNITARIO"/>
    <n v="8"/>
    <s v="CHIHUAHUA"/>
    <n v="8"/>
    <s v="CHIHUAHUA"/>
    <n v="29"/>
    <s v="GUADALUPE Y CALVO"/>
    <n v="1831"/>
    <s v="MESA DEL BARRO"/>
    <s v="CALLE MESA DEL BARR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16J"/>
    <n v="1"/>
    <s v="MATUTINO"/>
    <s v="PREESCOLAR COMUNITARIO"/>
    <n v="8"/>
    <s v="CHIHUAHUA"/>
    <n v="8"/>
    <s v="CHIHUAHUA"/>
    <n v="11"/>
    <s v="CAMARGO"/>
    <n v="126"/>
    <s v="EL PORVENIR"/>
    <s v="CALLE EL PORVENIR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51P"/>
    <n v="1"/>
    <s v="MATUTINO"/>
    <s v="PREESCOLAR COMUNITARIO"/>
    <n v="8"/>
    <s v="CHIHUAHUA"/>
    <n v="8"/>
    <s v="CHIHUAHUA"/>
    <n v="31"/>
    <s v="GUERRERO"/>
    <n v="89"/>
    <s v="RANCHO BLANCO"/>
    <s v="CALLE RANCHO BLANC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57J"/>
    <n v="1"/>
    <s v="MATUTINO"/>
    <s v="JARDIN DE NIÃ‘OS"/>
    <n v="8"/>
    <s v="CHIHUAHUA"/>
    <n v="8"/>
    <s v="CHIHUAHUA"/>
    <n v="31"/>
    <s v="GUERRERO"/>
    <n v="108"/>
    <s v="SAN MIGUEL DE TEMEYCHI"/>
    <s v="CALLE SAN MIGUEL DE TEMEYCHIC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93O"/>
    <n v="1"/>
    <s v="MATUTINO"/>
    <s v="PREESCOLAR COMUNITARIO"/>
    <n v="8"/>
    <s v="CHIHUAHUA"/>
    <n v="8"/>
    <s v="CHIHUAHUA"/>
    <n v="48"/>
    <s v="NAMIQUIPA"/>
    <n v="37"/>
    <s v="GUADALUPE VICTORIA (EL PICACHO)"/>
    <s v="CALLE GUADALUPE VICTORIA (EL PICACH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104D"/>
    <n v="1"/>
    <s v="MATUTINO"/>
    <s v="PREESCOLAR COMUNITARIO"/>
    <n v="8"/>
    <s v="CHIHUAHUA"/>
    <n v="8"/>
    <s v="CHIHUAHUA"/>
    <n v="55"/>
    <s v="ROSALES"/>
    <n v="10"/>
    <s v="ORINDA"/>
    <s v="CALLE ORIND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65R"/>
    <n v="1"/>
    <s v="MATUTINO"/>
    <s v="JARDIN DE NIÃ‘OS"/>
    <n v="8"/>
    <s v="CHIHUAHUA"/>
    <n v="8"/>
    <s v="CHIHUAHUA"/>
    <n v="67"/>
    <s v="VALLE DE ZARAGOZA"/>
    <n v="34"/>
    <s v="SALITRITO"/>
    <s v="CALLE SALITR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471Z"/>
    <n v="1"/>
    <s v="MATUTINO"/>
    <s v="JARDIN DE NIÃ‘OS"/>
    <n v="8"/>
    <s v="CHIHUAHUA"/>
    <n v="8"/>
    <s v="CHIHUAHUA"/>
    <n v="19"/>
    <s v="CHIHUAHUA"/>
    <n v="354"/>
    <s v="PALO BLANCO"/>
    <s v="CALLE PALO BLANCO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93K"/>
    <n v="1"/>
    <s v="MATUTINO"/>
    <s v="JARDIN DE NIÃ‘OS"/>
    <n v="8"/>
    <s v="CHIHUAHUA"/>
    <n v="8"/>
    <s v="CHIHUAHUA"/>
    <n v="65"/>
    <s v="URIQUE"/>
    <n v="539"/>
    <s v="EL RANCHITO"/>
    <s v="CALLE EL RANCH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26L"/>
    <n v="1"/>
    <s v="MATUTINO"/>
    <s v="JARDIN DE NIÃ‘OS"/>
    <n v="8"/>
    <s v="CHIHUAHUA"/>
    <n v="8"/>
    <s v="CHIHUAHUA"/>
    <n v="18"/>
    <s v="CUSIHUIRIACHI"/>
    <n v="8"/>
    <s v="BAJÃO DE ABAJO"/>
    <s v="CALLE BAJIO DE ABA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59C"/>
    <n v="1"/>
    <s v="MATUTINO"/>
    <s v="JARDIN DE NIÃ‘OS"/>
    <n v="8"/>
    <s v="CHIHUAHUA"/>
    <n v="8"/>
    <s v="CHIHUAHUA"/>
    <n v="13"/>
    <s v="CASAS GRANDES"/>
    <n v="35"/>
    <s v="EJIDO HERNÃNDEZ (JOBALES)"/>
    <s v="CALLE EJIDO HERNANDEZ (JOBALES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66M"/>
    <n v="1"/>
    <s v="MATUTINO"/>
    <s v="JARDIN DE NIÃ‘OS"/>
    <n v="8"/>
    <s v="CHIHUAHUA"/>
    <n v="8"/>
    <s v="CHIHUAHUA"/>
    <n v="20"/>
    <s v="CHÃNIPAS"/>
    <n v="72"/>
    <s v="LOS LLANITOS"/>
    <s v="CALLE LOS LLAN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90M"/>
    <n v="1"/>
    <s v="MATUTINO"/>
    <s v="PREESCOLAR COMUNITARIO"/>
    <n v="8"/>
    <s v="CHIHUAHUA"/>
    <n v="8"/>
    <s v="CHIHUAHUA"/>
    <n v="41"/>
    <s v="MAGUARICHI"/>
    <n v="281"/>
    <s v="SAN JOSÃ‰ DE LAS LAJAS"/>
    <s v="CALLE SAN JOSE DE LAS LAJ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30X"/>
    <n v="1"/>
    <s v="MATUTINO"/>
    <s v="JARDIN DE NIÃ‘OS"/>
    <n v="8"/>
    <s v="CHIHUAHUA"/>
    <n v="8"/>
    <s v="CHIHUAHUA"/>
    <n v="12"/>
    <s v="CARICHÃ"/>
    <n v="42"/>
    <s v="OJOS AZULES (LA MÃQUINA)"/>
    <s v="CALLE OJOS AZULES (LA MAQUIN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33U"/>
    <n v="1"/>
    <s v="MATUTINO"/>
    <s v="JARDIN DE NIÃ‘OS"/>
    <n v="8"/>
    <s v="CHIHUAHUA"/>
    <n v="8"/>
    <s v="CHIHUAHUA"/>
    <n v="11"/>
    <s v="CAMARGO"/>
    <n v="86"/>
    <s v="LA LAGUNA"/>
    <s v="CALLE EJIDO LA LAGU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61Q"/>
    <n v="1"/>
    <s v="MATUTINO"/>
    <s v="JARDIN DE NIÃ‘OS"/>
    <n v="8"/>
    <s v="CHIHUAHUA"/>
    <n v="8"/>
    <s v="CHIHUAHUA"/>
    <n v="46"/>
    <s v="MORELOS"/>
    <n v="71"/>
    <s v="LA GAITA"/>
    <s v="CALLE LA GAY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715D"/>
    <n v="1"/>
    <s v="MATUTINO"/>
    <s v="JARDIN DE NIÃ‘OS"/>
    <n v="8"/>
    <s v="CHIHUAHUA"/>
    <n v="8"/>
    <s v="CHIHUAHUA"/>
    <n v="8"/>
    <s v="BATOPILAS DE MANUEL GÃ“MEZ MORÃN"/>
    <n v="91"/>
    <s v="JESÃšS MARÃA"/>
    <s v="CALLE JESUS MARI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76R"/>
    <n v="1"/>
    <s v="MATUTINO"/>
    <s v="JARDIN DE NIÃ‘OS"/>
    <n v="8"/>
    <s v="CHIHUAHUA"/>
    <n v="8"/>
    <s v="CHIHUAHUA"/>
    <n v="46"/>
    <s v="MORELOS"/>
    <n v="48"/>
    <s v="CORCOVADITO"/>
    <s v="CALLE CORCOVAD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798C"/>
    <n v="1"/>
    <s v="MATUTINO"/>
    <s v="PREESCOLAR COMUNITARIO"/>
    <n v="8"/>
    <s v="CHIHUAHUA"/>
    <n v="8"/>
    <s v="CHIHUAHUA"/>
    <n v="29"/>
    <s v="GUADALUPE Y CALVO"/>
    <n v="201"/>
    <s v="SAN IGNACIO DE LOS CANO"/>
    <s v="CALLE SAN IGNACIO DE LOS C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09S"/>
    <n v="1"/>
    <s v="MATUTINO"/>
    <s v="JARDIN DE NIÃ‘OS"/>
    <n v="8"/>
    <s v="CHIHUAHUA"/>
    <n v="8"/>
    <s v="CHIHUAHUA"/>
    <n v="14"/>
    <s v="CORONADO"/>
    <n v="18"/>
    <s v="ITURRALDE (EL ORIENTE)"/>
    <s v="CALLE LAS PIL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01Z"/>
    <n v="1"/>
    <s v="MATUTINO"/>
    <s v="PREESCOLAR COMUNITARIO"/>
    <n v="8"/>
    <s v="CHIHUAHUA"/>
    <n v="8"/>
    <s v="CHIHUAHUA"/>
    <n v="65"/>
    <s v="URIQUE"/>
    <n v="48"/>
    <s v="TUBARES"/>
    <s v="CALLE TUBAR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14C"/>
    <n v="1"/>
    <s v="MATUTINO"/>
    <s v="PREESCOLAR COMUNITARIO"/>
    <n v="8"/>
    <s v="CHIHUAHUA"/>
    <n v="8"/>
    <s v="CHIHUAHUA"/>
    <n v="65"/>
    <s v="URIQUE"/>
    <n v="384"/>
    <s v="MESA DE GÃœITAYVO"/>
    <s v="CALLE MESA DE G_ITAYV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44X"/>
    <n v="1"/>
    <s v="MATUTINO"/>
    <s v="JARDIN DE NIÃ‘OS"/>
    <n v="8"/>
    <s v="CHIHUAHUA"/>
    <n v="8"/>
    <s v="CHIHUAHUA"/>
    <n v="9"/>
    <s v="BOCOYNA"/>
    <n v="9"/>
    <s v="BABUREACHI (EL DOCE)"/>
    <s v="CALLE BABUREACHI DEL LL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62M"/>
    <n v="1"/>
    <s v="MATUTINO"/>
    <s v="JARDIN DE NIÃ‘OS"/>
    <n v="8"/>
    <s v="CHIHUAHUA"/>
    <n v="8"/>
    <s v="CHIHUAHUA"/>
    <n v="65"/>
    <s v="URIQUE"/>
    <n v="162"/>
    <s v="SAN ISIDRO"/>
    <s v="CALLE SAN ISIDRO EJIDO PORO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09G"/>
    <n v="1"/>
    <s v="MATUTINO"/>
    <s v="JARDIN DE NIÃ‘OS"/>
    <n v="8"/>
    <s v="CHIHUAHUA"/>
    <n v="8"/>
    <s v="CHIHUAHUA"/>
    <n v="30"/>
    <s v="GUAZAPARES"/>
    <n v="117"/>
    <s v="VERÃ“NICA"/>
    <s v="CALLE VERONIC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15R"/>
    <n v="1"/>
    <s v="MATUTINO"/>
    <s v="PREESCOLAR COMUNITARIO"/>
    <n v="8"/>
    <s v="CHIHUAHUA"/>
    <n v="8"/>
    <s v="CHIHUAHUA"/>
    <n v="40"/>
    <s v="MADERA"/>
    <n v="155"/>
    <s v="CASA COLORADA"/>
    <s v="CALLE CONOCIDO CASA COLORAD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17P"/>
    <n v="1"/>
    <s v="MATUTINO"/>
    <s v="JARDIN DE NIÃ‘OS"/>
    <n v="8"/>
    <s v="CHIHUAHUA"/>
    <n v="8"/>
    <s v="CHIHUAHUA"/>
    <n v="47"/>
    <s v="MORIS"/>
    <n v="60"/>
    <s v="MESA COLORADA"/>
    <s v="CALLE MESA COLORAD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23Z"/>
    <n v="1"/>
    <s v="MATUTINO"/>
    <s v="JARDIN DE NIÃ‘OS"/>
    <n v="8"/>
    <s v="CHIHUAHUA"/>
    <n v="8"/>
    <s v="CHIHUAHUA"/>
    <n v="66"/>
    <s v="URUACHI"/>
    <n v="206"/>
    <s v="SANTA ROSA"/>
    <s v="CALLE SANTA ROS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24Z"/>
    <n v="1"/>
    <s v="MATUTINO"/>
    <s v="JARDIN DE NIÃ‘OS"/>
    <n v="8"/>
    <s v="CHIHUAHUA"/>
    <n v="8"/>
    <s v="CHIHUAHUA"/>
    <n v="66"/>
    <s v="URUACHI"/>
    <n v="489"/>
    <s v="AGUA FRÃA"/>
    <s v="CALLE AGUA FRI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90Y"/>
    <n v="1"/>
    <s v="MATUTINO"/>
    <s v="PREESCOLAR COMUNITARIO"/>
    <n v="8"/>
    <s v="CHIHUAHUA"/>
    <n v="8"/>
    <s v="CHIHUAHUA"/>
    <n v="46"/>
    <s v="MORELOS"/>
    <n v="389"/>
    <s v="TASTECITOS"/>
    <s v="CALLE TASTEC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03L"/>
    <n v="1"/>
    <s v="MATUTINO"/>
    <s v="JARDIN DE NIÃ‘OS"/>
    <n v="8"/>
    <s v="CHIHUAHUA"/>
    <n v="8"/>
    <s v="CHIHUAHUA"/>
    <n v="66"/>
    <s v="URUACHI"/>
    <n v="105"/>
    <s v="JICAMORACHI"/>
    <s v="CALLE PUERTO DE JICAMOR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49G"/>
    <n v="1"/>
    <s v="MATUTINO"/>
    <s v="JARDIN DE NIÃ‘OS"/>
    <n v="8"/>
    <s v="CHIHUAHUA"/>
    <n v="8"/>
    <s v="CHIHUAHUA"/>
    <n v="29"/>
    <s v="GUADALUPE Y CALVO"/>
    <n v="362"/>
    <s v="LOS ARROYITOS"/>
    <s v="CALLE LOS ARBOL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87J"/>
    <n v="1"/>
    <s v="MATUTINO"/>
    <s v="JARDIN DE NIÃ‘OS"/>
    <n v="8"/>
    <s v="CHIHUAHUA"/>
    <n v="8"/>
    <s v="CHIHUAHUA"/>
    <n v="66"/>
    <s v="URUACHI"/>
    <n v="67"/>
    <s v="LA CUMBRE"/>
    <s v="CALLE LA CUMBR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89H"/>
    <n v="1"/>
    <s v="MATUTINO"/>
    <s v="JARDIN DE NIÃ‘OS"/>
    <n v="8"/>
    <s v="CHIHUAHUA"/>
    <n v="8"/>
    <s v="CHIHUAHUA"/>
    <n v="30"/>
    <s v="GUAZAPARES"/>
    <n v="109"/>
    <s v="TEPOCHIQUE"/>
    <s v="CALLE TEPOCHIQU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60B"/>
    <n v="1"/>
    <s v="MATUTINO"/>
    <s v="JARDIN DE NIÃ‘OS"/>
    <n v="8"/>
    <s v="CHIHUAHUA"/>
    <n v="8"/>
    <s v="CHIHUAHUA"/>
    <n v="29"/>
    <s v="GUADALUPE Y CALVO"/>
    <n v="1782"/>
    <s v="EL CARNERITO"/>
    <s v="CALLE EL CARNER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269T"/>
    <n v="1"/>
    <s v="MATUTINO"/>
    <s v="JARDIN DE NIÃ‘OS"/>
    <n v="8"/>
    <s v="CHIHUAHUA"/>
    <n v="8"/>
    <s v="CHIHUAHUA"/>
    <n v="65"/>
    <s v="URIQUE"/>
    <n v="1568"/>
    <s v="PIE DE LA CUESTA"/>
    <s v="CALLE PIE DE LA CUES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25V"/>
    <n v="1"/>
    <s v="MATUTINO"/>
    <s v="PREESCOLAR COMUNITARIO"/>
    <n v="8"/>
    <s v="CHIHUAHUA"/>
    <n v="8"/>
    <s v="CHIHUAHUA"/>
    <n v="29"/>
    <s v="GUADALUPE Y CALVO"/>
    <n v="373"/>
    <s v="RANCHO VIEJO"/>
    <s v="CALLE RANCHO VIE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88G"/>
    <n v="1"/>
    <s v="MATUTINO"/>
    <s v="PREESCOLAR COMUNITARIO"/>
    <n v="8"/>
    <s v="CHIHUAHUA"/>
    <n v="8"/>
    <s v="CHIHUAHUA"/>
    <n v="29"/>
    <s v="GUADALUPE Y CALVO"/>
    <n v="1133"/>
    <s v="SOLEDAD DE AGUA BLANCA"/>
    <s v="CALLE SOLEDAD DE AGUA BLANC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89F"/>
    <n v="1"/>
    <s v="MATUTINO"/>
    <s v="PREESCOLAR COMUNITARIO"/>
    <n v="8"/>
    <s v="CHIHUAHUA"/>
    <n v="8"/>
    <s v="CHIHUAHUA"/>
    <n v="29"/>
    <s v="GUADALUPE Y CALVO"/>
    <n v="26"/>
    <s v="BATALLAPA"/>
    <s v="CALLE BATALLAP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24V"/>
    <n v="1"/>
    <s v="MATUTINO"/>
    <s v="PREESCOLAR COMUNITARIO"/>
    <n v="8"/>
    <s v="CHIHUAHUA"/>
    <n v="8"/>
    <s v="CHIHUAHUA"/>
    <n v="32"/>
    <s v="HIDALGO DEL PARRAL"/>
    <n v="98"/>
    <s v="SANTA CRUZ DE VILLEGAS"/>
    <s v="CALLE SANTA CRUZ DE VILLEG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92S"/>
    <n v="1"/>
    <s v="MATUTINO"/>
    <s v="PREESCOLAR COMUNITARIO"/>
    <n v="8"/>
    <s v="CHIHUAHUA"/>
    <n v="8"/>
    <s v="CHIHUAHUA"/>
    <n v="29"/>
    <s v="GUADALUPE Y CALVO"/>
    <n v="976"/>
    <s v="MESA DE LA REFORMA"/>
    <s v="CALLE MESA DE LA REFORM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95P"/>
    <n v="1"/>
    <s v="MATUTINO"/>
    <s v="PREESCOLAR COMUNITARIO"/>
    <n v="8"/>
    <s v="CHIHUAHUA"/>
    <n v="8"/>
    <s v="CHIHUAHUA"/>
    <n v="29"/>
    <s v="GUADALUPE Y CALVO"/>
    <n v="1189"/>
    <s v="LA CIENEGUITA"/>
    <s v="CALLE LA CIENEGU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97N"/>
    <n v="1"/>
    <s v="MATUTINO"/>
    <s v="PREESCOLAR COMUNITARIO"/>
    <n v="8"/>
    <s v="CHIHUAHUA"/>
    <n v="8"/>
    <s v="CHIHUAHUA"/>
    <n v="29"/>
    <s v="GUADALUPE Y CALVO"/>
    <n v="1458"/>
    <s v="ASERRADERO LAS DELICIAS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8C"/>
    <n v="1"/>
    <s v="MATUTINO"/>
    <s v="PREESCOLAR COMUNITARIO"/>
    <n v="8"/>
    <s v="CHIHUAHUA"/>
    <n v="8"/>
    <s v="CHIHUAHUA"/>
    <n v="31"/>
    <s v="GUERRERO"/>
    <n v="221"/>
    <s v="CIENEGUITA"/>
    <s v="CALLE CIENEGU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18J"/>
    <n v="1"/>
    <s v="MATUTINO"/>
    <s v="PREESCOLAR COMUNITARIO"/>
    <n v="8"/>
    <s v="CHIHUAHUA"/>
    <n v="8"/>
    <s v="CHIHUAHUA"/>
    <n v="54"/>
    <s v="RIVA PALACIO"/>
    <n v="57"/>
    <s v="LA DESPEDIDA"/>
    <s v="CALLE LA DESPEDID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59J"/>
    <n v="1"/>
    <s v="MATUTINO"/>
    <s v="PREESCOLAR COMUNITARIO"/>
    <n v="8"/>
    <s v="CHIHUAHUA"/>
    <n v="8"/>
    <s v="CHIHUAHUA"/>
    <n v="8"/>
    <s v="BATOPILAS DE MANUEL GÃ“MEZ MORÃN"/>
    <n v="21"/>
    <s v="LAS BREAS"/>
    <s v="CALLE LAS BRE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60Z"/>
    <n v="1"/>
    <s v="MATUTINO"/>
    <s v="PREESCOLAR COMUNITARIO"/>
    <n v="8"/>
    <s v="CHIHUAHUA"/>
    <n v="8"/>
    <s v="CHIHUAHUA"/>
    <n v="8"/>
    <s v="BATOPILAS DE MANUEL GÃ“MEZ MORÃN"/>
    <n v="159"/>
    <s v="EL REFUGIO (RANCHERÃA)"/>
    <s v="CALLE EL REFUGIO (RANCHERI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73C"/>
    <n v="1"/>
    <s v="MATUTINO"/>
    <s v="PREESCOLAR COMUNITARIO"/>
    <n v="8"/>
    <s v="CHIHUAHUA"/>
    <n v="8"/>
    <s v="CHIHUAHUA"/>
    <n v="45"/>
    <s v="MEOQUI"/>
    <n v="31"/>
    <s v="COLONIA DIEZ DE MAYO (LAS COTORRAS)"/>
    <s v="CALLE COLONIA DIEZ DE MAYO (LAS COTORRAS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86G"/>
    <n v="1"/>
    <s v="MATUTINO"/>
    <s v="PREESCOLAR COMUNITARIO"/>
    <n v="8"/>
    <s v="CHIHUAHUA"/>
    <n v="8"/>
    <s v="CHIHUAHUA"/>
    <n v="31"/>
    <s v="GUERRERO"/>
    <n v="721"/>
    <s v="ARROYO SECO"/>
    <s v="CALLE ARROYO SEC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PB0168D"/>
    <n v="4"/>
    <s v="DISCONTINUO"/>
    <s v="PRIMARIA INDIGENA"/>
    <n v="8"/>
    <s v="CHIHUAHUA"/>
    <n v="8"/>
    <s v="CHIHUAHUA"/>
    <n v="27"/>
    <s v="GUACHOCHI"/>
    <n v="756"/>
    <s v="EL RANCHITO"/>
    <s v="CALLE EL RANCHIT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2"/>
    <n v="2"/>
    <n v="4"/>
    <n v="2"/>
    <n v="2"/>
    <n v="4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134V"/>
    <n v="4"/>
    <s v="DISCONTINUO"/>
    <s v="PRIMARIA COMUNITARIA AULA COMPARTIDA"/>
    <n v="8"/>
    <s v="CHIHUAHUA"/>
    <n v="8"/>
    <s v="CHIHUAHUA"/>
    <n v="47"/>
    <s v="MORIS"/>
    <n v="64"/>
    <s v="MESA DEL AGUA"/>
    <s v="CALLE MESA DEL AGU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1"/>
    <n v="3"/>
    <n v="2"/>
    <n v="1"/>
    <n v="3"/>
    <n v="0"/>
    <n v="0"/>
    <n v="0"/>
    <n v="1"/>
    <n v="0"/>
    <n v="1"/>
    <n v="1"/>
    <n v="0"/>
    <n v="1"/>
    <n v="0"/>
    <n v="0"/>
    <n v="0"/>
    <n v="0"/>
    <n v="0"/>
    <n v="0"/>
    <n v="1"/>
    <n v="0"/>
    <n v="1"/>
    <n v="0"/>
    <n v="1"/>
    <n v="1"/>
    <n v="3"/>
    <n v="1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004Z"/>
    <n v="1"/>
    <s v="MATUTINO"/>
    <s v="BLANCA NIEVES"/>
    <n v="8"/>
    <s v="CHIHUAHUA"/>
    <n v="8"/>
    <s v="CHIHUAHUA"/>
    <n v="37"/>
    <s v="JUĂREZ"/>
    <n v="1"/>
    <s v="JUĂREZ"/>
    <s v="CALLE BOSQUE BONITO"/>
    <n v="693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4"/>
    <n v="0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"/>
    <n v="0"/>
    <n v="1"/>
    <n v="0"/>
    <n v="0"/>
    <n v="1"/>
    <n v="0"/>
    <n v="0"/>
    <n v="0"/>
    <n v="0"/>
    <n v="1"/>
    <n v="3"/>
    <n v="1"/>
  </r>
  <r>
    <s v="08KPB0177L"/>
    <n v="4"/>
    <s v="DISCONTINUO"/>
    <s v="PRIMARIA INDIGENA COMUNITARIA"/>
    <n v="8"/>
    <s v="CHIHUAHUA"/>
    <n v="8"/>
    <s v="CHIHUAHUA"/>
    <n v="29"/>
    <s v="GUADALUPE Y CALVO"/>
    <n v="875"/>
    <s v="LA CIÉNEGA"/>
    <s v="CALLE NINGUN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1"/>
    <n v="3"/>
    <n v="4"/>
    <n v="1"/>
    <n v="3"/>
    <n v="4"/>
    <n v="1"/>
    <n v="0"/>
    <n v="1"/>
    <n v="0"/>
    <n v="0"/>
    <n v="0"/>
    <n v="0"/>
    <n v="1"/>
    <n v="1"/>
    <n v="0"/>
    <n v="0"/>
    <n v="0"/>
    <n v="0"/>
    <n v="0"/>
    <n v="0"/>
    <n v="0"/>
    <n v="1"/>
    <n v="1"/>
    <n v="0"/>
    <n v="1"/>
    <n v="1"/>
    <n v="0"/>
    <n v="3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220J"/>
    <n v="4"/>
    <s v="DISCONTINUO"/>
    <s v="PRIMARIA INDIGENA COMUNITARIA AULA COMPARTIDA"/>
    <n v="8"/>
    <s v="CHIHUAHUA"/>
    <n v="8"/>
    <s v="CHIHUAHUA"/>
    <n v="27"/>
    <s v="GUACHOCHI"/>
    <n v="49"/>
    <s v="LA LAJA"/>
    <s v="CALLE LA LAJA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2"/>
    <n v="2"/>
    <n v="4"/>
    <n v="2"/>
    <n v="2"/>
    <n v="4"/>
    <n v="1"/>
    <n v="0"/>
    <n v="1"/>
    <n v="0"/>
    <n v="0"/>
    <n v="0"/>
    <n v="1"/>
    <n v="0"/>
    <n v="1"/>
    <n v="0"/>
    <n v="1"/>
    <n v="1"/>
    <n v="0"/>
    <n v="1"/>
    <n v="1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696W"/>
    <n v="4"/>
    <s v="DISCONTINUO"/>
    <s v="PRIMARIA COMUNITARIA"/>
    <n v="8"/>
    <s v="CHIHUAHUA"/>
    <n v="8"/>
    <s v="CHIHUAHUA"/>
    <n v="7"/>
    <s v="BALLEZA"/>
    <n v="223"/>
    <s v="PUERTO TRES HERMANOS"/>
    <s v="CALLE PUERTO TRES HERMANO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2"/>
    <n v="3"/>
    <n v="1"/>
    <n v="2"/>
    <n v="3"/>
    <n v="0"/>
    <n v="1"/>
    <n v="1"/>
    <n v="0"/>
    <n v="1"/>
    <n v="1"/>
    <n v="0"/>
    <n v="0"/>
    <n v="0"/>
    <n v="0"/>
    <n v="0"/>
    <n v="0"/>
    <n v="2"/>
    <n v="0"/>
    <n v="2"/>
    <n v="0"/>
    <n v="1"/>
    <n v="1"/>
    <n v="0"/>
    <n v="0"/>
    <n v="0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730M"/>
    <n v="4"/>
    <s v="DISCONTINUO"/>
    <s v="PRIMARIA COMUNITARIA AULA COMPARTIDA"/>
    <n v="8"/>
    <s v="CHIHUAHUA"/>
    <n v="8"/>
    <s v="CHIHUAHUA"/>
    <n v="32"/>
    <s v="HIDALGO DEL PARRAL"/>
    <n v="113"/>
    <s v="TULE DE ENMEDIO (LA MAROMA)"/>
    <s v="CALLE TULE DE ENMEDIO (LA MAROMA)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1"/>
    <n v="1"/>
    <n v="0"/>
    <n v="0"/>
    <n v="0"/>
    <n v="1"/>
    <n v="1"/>
    <n v="2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28G"/>
    <n v="1"/>
    <s v="MATUTINO"/>
    <s v="ESCUELA PRIMARIA"/>
    <n v="8"/>
    <s v="CHIHUAHUA"/>
    <n v="8"/>
    <s v="CHIHUAHUA"/>
    <n v="33"/>
    <s v="HUEJOTITÁN"/>
    <n v="63"/>
    <s v="LAS ERAS"/>
    <s v="CALLE LAS HER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1"/>
    <n v="3"/>
    <n v="2"/>
    <n v="1"/>
    <n v="3"/>
    <n v="1"/>
    <n v="0"/>
    <n v="1"/>
    <n v="0"/>
    <n v="2"/>
    <n v="2"/>
    <n v="0"/>
    <n v="0"/>
    <n v="0"/>
    <n v="0"/>
    <n v="0"/>
    <n v="0"/>
    <n v="0"/>
    <n v="1"/>
    <n v="1"/>
    <n v="1"/>
    <n v="0"/>
    <n v="1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64X"/>
    <n v="4"/>
    <s v="DISCONTINUO"/>
    <s v="ESCUELA PRIMARIA"/>
    <n v="8"/>
    <s v="CHIHUAHUA"/>
    <n v="8"/>
    <s v="CHIHUAHUA"/>
    <n v="31"/>
    <s v="GUERRERO"/>
    <n v="245"/>
    <s v="LO DE GIL (OREGIL)"/>
    <s v="CALLE LO DE GIL (OREGIL)"/>
    <n v="0"/>
    <s v="PÚBLICO"/>
    <x v="0"/>
    <n v="2"/>
    <s v="BÁSICA"/>
    <n v="2"/>
    <x v="1"/>
    <n v="2"/>
    <x v="0"/>
    <n v="0"/>
    <s v="NO APLICA"/>
    <n v="0"/>
    <s v="NO APLICA"/>
    <m/>
    <m/>
    <s v="08ACE0001J"/>
    <n v="0"/>
    <s v="I2019"/>
    <n v="2"/>
    <n v="2"/>
    <n v="4"/>
    <n v="2"/>
    <n v="2"/>
    <n v="4"/>
    <n v="1"/>
    <n v="0"/>
    <n v="1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78Z"/>
    <n v="4"/>
    <s v="DISCONTINUO"/>
    <s v="PRIMARIA COMUNITARIA"/>
    <n v="8"/>
    <s v="CHIHUAHUA"/>
    <n v="8"/>
    <s v="CHIHUAHUA"/>
    <n v="7"/>
    <s v="BALLEZA"/>
    <n v="219"/>
    <s v="EL POLEO"/>
    <s v="CALLE EL POLE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0"/>
    <n v="4"/>
    <n v="4"/>
    <n v="0"/>
    <n v="4"/>
    <n v="4"/>
    <n v="0"/>
    <n v="1"/>
    <n v="1"/>
    <n v="0"/>
    <n v="0"/>
    <n v="0"/>
    <n v="0"/>
    <n v="2"/>
    <n v="2"/>
    <n v="0"/>
    <n v="0"/>
    <n v="0"/>
    <n v="0"/>
    <n v="0"/>
    <n v="0"/>
    <n v="0"/>
    <n v="1"/>
    <n v="1"/>
    <n v="0"/>
    <n v="0"/>
    <n v="0"/>
    <n v="0"/>
    <n v="3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2308B"/>
    <n v="1"/>
    <s v="MATUTINO"/>
    <s v="LUZ MARIA SERRADEL ROMERO"/>
    <n v="8"/>
    <s v="CHIHUAHUA"/>
    <n v="8"/>
    <s v="CHIHUAHUA"/>
    <n v="7"/>
    <s v="BALLEZA"/>
    <n v="57"/>
    <s v="EJIDO GUAJOLOTES"/>
    <s v="CALLE EJIDO GUAJOLOTES"/>
    <n v="0"/>
    <s v="PĂšBLICO"/>
    <x v="2"/>
    <n v="2"/>
    <s v="BĂSICA"/>
    <n v="1"/>
    <x v="0"/>
    <n v="1"/>
    <x v="1"/>
    <n v="0"/>
    <s v="NO APLICA"/>
    <n v="0"/>
    <s v="NO APLICA"/>
    <s v="08FZP0123F"/>
    <s v="08FJZ0107U"/>
    <s v="08ADG0004D"/>
    <n v="0"/>
    <s v="I2019"/>
    <n v="0"/>
    <n v="0"/>
    <n v="0"/>
    <n v="0"/>
    <n v="0"/>
    <n v="0"/>
    <n v="0"/>
    <n v="0"/>
    <n v="0"/>
    <n v="0"/>
    <n v="1"/>
    <n v="1"/>
    <n v="0"/>
    <n v="1"/>
    <n v="1"/>
    <n v="1"/>
    <n v="3"/>
    <n v="4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PJN0112H"/>
    <n v="1"/>
    <s v="MATUTINO"/>
    <s v="INSTITUTO FE Y ESPERANZA"/>
    <n v="8"/>
    <s v="CHIHUAHUA"/>
    <n v="8"/>
    <s v="CHIHUAHUA"/>
    <n v="37"/>
    <s v="JUĂREZ"/>
    <n v="1"/>
    <s v="JUĂREZ"/>
    <s v="CALLE ROSINANTE"/>
    <n v="7843"/>
    <s v="PRIVADO"/>
    <x v="1"/>
    <n v="2"/>
    <s v="BĂSICA"/>
    <n v="1"/>
    <x v="0"/>
    <n v="1"/>
    <x v="1"/>
    <n v="0"/>
    <s v="NO APLICA"/>
    <n v="0"/>
    <s v="NO APLICA"/>
    <s v="08FZP0016X"/>
    <m/>
    <m/>
    <n v="0"/>
    <s v="I2019"/>
    <n v="0"/>
    <n v="0"/>
    <n v="0"/>
    <n v="0"/>
    <n v="0"/>
    <n v="0"/>
    <n v="0"/>
    <n v="0"/>
    <n v="0"/>
    <n v="0"/>
    <n v="0"/>
    <n v="0"/>
    <n v="1"/>
    <n v="0"/>
    <n v="1"/>
    <n v="1"/>
    <n v="3"/>
    <n v="4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1"/>
    <n v="0"/>
    <n v="0"/>
    <n v="0"/>
    <n v="0"/>
    <n v="0"/>
    <n v="0"/>
    <n v="1"/>
    <n v="1"/>
    <n v="3"/>
    <n v="1"/>
  </r>
  <r>
    <s v="08KCC0011Z"/>
    <n v="1"/>
    <s v="MATUTINO"/>
    <s v="PREESCOLAR INDIGENA COMUNITARIO"/>
    <n v="8"/>
    <s v="CHIHUAHUA"/>
    <n v="8"/>
    <s v="CHIHUAHUA"/>
    <n v="29"/>
    <s v="GUADALUPE Y CALVO"/>
    <n v="319"/>
    <s v="PUERTO DE JULIÃN (RANCHO LOS JULIANES)"/>
    <s v="CALLE PUERTO DE JULIAN (RANCHO LOS JULIANES)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45P"/>
    <n v="1"/>
    <s v="MATUTINO"/>
    <s v="PREESCOLAR INDIGENA COMUNITARIO"/>
    <n v="8"/>
    <s v="CHIHUAHUA"/>
    <n v="8"/>
    <s v="CHIHUAHUA"/>
    <n v="27"/>
    <s v="GUACHOCHI"/>
    <n v="575"/>
    <s v="REQUEACHI"/>
    <s v="CALLE REQUE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50A"/>
    <n v="4"/>
    <s v="DISCONTINUO"/>
    <s v="PREESCOLAR INDIGENA COMUNITARIO"/>
    <n v="8"/>
    <s v="CHIHUAHUA"/>
    <n v="8"/>
    <s v="CHIHUAHUA"/>
    <n v="27"/>
    <s v="GUACHOCHI"/>
    <n v="1261"/>
    <s v="SATERACHI"/>
    <s v="CALLE NINGUN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83S"/>
    <n v="1"/>
    <s v="MATUTINO"/>
    <s v="PREESCOLAR INDIGENA COMUNITARIO"/>
    <n v="8"/>
    <s v="CHIHUAHUA"/>
    <n v="8"/>
    <s v="CHIHUAHUA"/>
    <n v="27"/>
    <s v="GUACHOCHI"/>
    <n v="410"/>
    <s v="NAPISOACHI DE ARRIBA (OJO DE AGUA)"/>
    <s v="CALLE NAPISO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00S"/>
    <n v="4"/>
    <s v="DISCONTINUO"/>
    <s v="PREESCOLAR INDIGENA COMUNITARIO"/>
    <n v="8"/>
    <s v="CHIHUAHUA"/>
    <n v="8"/>
    <s v="CHIHUAHUA"/>
    <n v="27"/>
    <s v="GUACHOCHI"/>
    <n v="304"/>
    <s v="LOS CHIQUEROS"/>
    <s v="CALLE LOS CHIQUERO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52Y"/>
    <n v="1"/>
    <s v="MATUTINO"/>
    <s v="PREESCOLAR INDIGENA COMUNITARIO"/>
    <n v="8"/>
    <s v="CHIHUAHUA"/>
    <n v="8"/>
    <s v="CHIHUAHUA"/>
    <n v="7"/>
    <s v="BALLEZA"/>
    <n v="48"/>
    <s v="CHIQUIHUITE"/>
    <s v="CALLE CONOCID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61F"/>
    <n v="1"/>
    <s v="MATUTINO"/>
    <s v="PREESCOLAR INDIGENA COMUNITARIO"/>
    <n v="8"/>
    <s v="CHIHUAHUA"/>
    <n v="8"/>
    <s v="CHIHUAHUA"/>
    <n v="29"/>
    <s v="GUADALUPE Y CALVO"/>
    <n v="385"/>
    <s v="EL BOSQUE"/>
    <s v="CALLE EL BOSQUE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I0198N"/>
    <n v="1"/>
    <s v="MATUTINO"/>
    <s v="CENTRO INFANTIL COMUNITARIO"/>
    <n v="8"/>
    <s v="CHIHUAHUA"/>
    <n v="8"/>
    <s v="CHIHUAHUA"/>
    <n v="58"/>
    <s v="SAN FRANCISCO DE CONCHOS"/>
    <n v="5"/>
    <s v="EL AMPARANEÃ‘O (EL AMPARALEÃ‘O)"/>
    <s v="CALLE AMPARANEÃ‘O"/>
    <n v="0"/>
    <s v="PÃšBLICO"/>
    <x v="0"/>
    <n v="2"/>
    <s v="BÃSICA"/>
    <n v="1"/>
    <x v="0"/>
    <n v="2"/>
    <x v="0"/>
    <n v="1"/>
    <s v="SERVICIOS"/>
    <n v="15"/>
    <s v="CENTRO INFANTIL COMUNITARIO (CIC)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24S"/>
    <n v="4"/>
    <s v="DISCONTINUO"/>
    <s v="PREESCOLAR COMUNITARIO"/>
    <n v="8"/>
    <s v="CHIHUAHUA"/>
    <n v="8"/>
    <s v="CHIHUAHUA"/>
    <n v="56"/>
    <s v="ROSARIO"/>
    <n v="13"/>
    <s v="LA CANOA"/>
    <s v="CALLE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66R"/>
    <n v="1"/>
    <s v="MATUTINO"/>
    <s v="JARDIN DE NIÃ‘OS"/>
    <n v="8"/>
    <s v="CHIHUAHUA"/>
    <n v="8"/>
    <s v="CHIHUAHUA"/>
    <n v="36"/>
    <s v="JIMÃ‰NEZ"/>
    <n v="91"/>
    <s v="NUEVO TAMPICO"/>
    <s v="CALLE NUEVO TAMPIC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37V"/>
    <n v="1"/>
    <s v="MATUTINO"/>
    <s v="JARDIN DE NIÃ‘OS"/>
    <n v="8"/>
    <s v="CHIHUAHUA"/>
    <n v="8"/>
    <s v="CHIHUAHUA"/>
    <n v="36"/>
    <s v="JIMÃ‰NEZ"/>
    <n v="5"/>
    <s v="EL ÃGUILA"/>
    <s v="CALLE EL AGUI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64R"/>
    <n v="1"/>
    <s v="MATUTINO"/>
    <s v="JARDIN DE NIÃ‘OS"/>
    <n v="8"/>
    <s v="CHIHUAHUA"/>
    <n v="8"/>
    <s v="CHIHUAHUA"/>
    <n v="59"/>
    <s v="SAN FRANCISCO DEL ORO"/>
    <n v="36"/>
    <s v="SAN JOSÃ‰ DE LOS BAYLÃ“N"/>
    <s v="CAMINO RURAL A PASO DE MOLI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82G"/>
    <n v="1"/>
    <s v="MATUTINO"/>
    <s v="PREESCOLAR COMUNITARIO"/>
    <n v="8"/>
    <s v="CHIHUAHUA"/>
    <n v="8"/>
    <s v="CHIHUAHUA"/>
    <n v="55"/>
    <s v="ROSALES"/>
    <n v="150"/>
    <s v="SANTA RITA DE CASIA (AMPLIACIÃ“N CUARENTA Y DOS)"/>
    <s v="CALLE SANTA RITA DE CASIA (AMPLIACIÃ“N CUARENTA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21S"/>
    <n v="1"/>
    <s v="MATUTINO"/>
    <s v="JARDIN DE NIÃ‘OS"/>
    <n v="8"/>
    <s v="CHIHUAHUA"/>
    <n v="8"/>
    <s v="CHIHUAHUA"/>
    <n v="2"/>
    <s v="ALDAMA"/>
    <n v="25"/>
    <s v="CHORRERAS"/>
    <s v="CALLE EJIDO CHORRER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99F"/>
    <n v="1"/>
    <s v="MATUTINO"/>
    <s v="JARDIN DE NIÃ‘OS"/>
    <n v="8"/>
    <s v="CHIHUAHUA"/>
    <n v="8"/>
    <s v="CHIHUAHUA"/>
    <n v="47"/>
    <s v="MORIS"/>
    <n v="5"/>
    <s v="AGUAJE VERDE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32X"/>
    <n v="1"/>
    <s v="MATUTINO"/>
    <s v="PREESCOLAR COMUNITARIO"/>
    <n v="8"/>
    <s v="CHIHUAHUA"/>
    <n v="8"/>
    <s v="CHIHUAHUA"/>
    <n v="29"/>
    <s v="GUADALUPE Y CALVO"/>
    <n v="38"/>
    <s v="SAN SIMÃ“N (CALABAZAS)"/>
    <s v="CALLE SAN SIMON (CALABAZAS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35U"/>
    <n v="1"/>
    <s v="MATUTINO"/>
    <s v="JARDIN DE NIÃ‘OS"/>
    <n v="8"/>
    <s v="CHIHUAHUA"/>
    <n v="8"/>
    <s v="CHIHUAHUA"/>
    <n v="29"/>
    <s v="GUADALUPE Y CALVO"/>
    <n v="707"/>
    <s v="EL MUERTECITO"/>
    <s v="CALLE EL MUERTEC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57F"/>
    <n v="1"/>
    <s v="MATUTINO"/>
    <s v="PREESCOLAR COMUNITARIO"/>
    <n v="8"/>
    <s v="CHIHUAHUA"/>
    <n v="8"/>
    <s v="CHIHUAHUA"/>
    <n v="19"/>
    <s v="CHIHUAHUA"/>
    <n v="275"/>
    <s v="LA NORIA (SAN ISIDRO)"/>
    <s v="CALLE LA NORIA (SAN ISIDR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33V"/>
    <n v="1"/>
    <s v="MATUTINO"/>
    <s v="PREESCOLAR COMUNITARIO"/>
    <n v="8"/>
    <s v="CHIHUAHUA"/>
    <n v="8"/>
    <s v="CHIHUAHUA"/>
    <n v="29"/>
    <s v="GUADALUPE Y CALVO"/>
    <n v="359"/>
    <s v="EL CARNERO"/>
    <s v="CALLE EL CARNE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42C"/>
    <n v="1"/>
    <s v="MATUTINO"/>
    <s v="JARDIN DE NIÃ‘OS"/>
    <n v="8"/>
    <s v="CHIHUAHUA"/>
    <n v="8"/>
    <s v="CHIHUAHUA"/>
    <n v="47"/>
    <s v="MORIS"/>
    <n v="15"/>
    <s v="BERMÃšDEZ"/>
    <s v="CALLE BERMUDE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43B"/>
    <n v="1"/>
    <s v="MATUTINO"/>
    <s v="JARDIN DE NIÃ‘OS"/>
    <n v="8"/>
    <s v="CHIHUAHUA"/>
    <n v="8"/>
    <s v="CHIHUAHUA"/>
    <n v="47"/>
    <s v="MORIS"/>
    <n v="111"/>
    <s v="SIERRA OBSCURA (EL SERRUCHITO)"/>
    <s v="CALLE SIERRA OSCU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588Y"/>
    <n v="1"/>
    <s v="MATUTINO"/>
    <s v="PREESCOLAR COMUNITARIO"/>
    <n v="8"/>
    <s v="CHIHUAHUA"/>
    <n v="8"/>
    <s v="CHIHUAHUA"/>
    <n v="61"/>
    <s v="SATEVÃ“"/>
    <n v="72"/>
    <s v="SAN JOSÃ‰ DE HERNÃNDEZ"/>
    <s v="CALLE SAN JOSE DE HERNANDE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29H"/>
    <n v="1"/>
    <s v="MATUTINO"/>
    <s v="PREESCOLAR COMUNITARIO"/>
    <n v="8"/>
    <s v="CHIHUAHUA"/>
    <n v="8"/>
    <s v="CHIHUAHUA"/>
    <n v="12"/>
    <s v="CARICHÃ"/>
    <n v="2"/>
    <s v="EL ÃLAMO DE OJOS AZULES"/>
    <s v="CALLE EL SAU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38P"/>
    <n v="1"/>
    <s v="MATUTINO"/>
    <s v="JARDIN DE NIÃ‘OS"/>
    <n v="8"/>
    <s v="CHIHUAHUA"/>
    <n v="8"/>
    <s v="CHIHUAHUA"/>
    <n v="8"/>
    <s v="BATOPILAS DE MANUEL GÃ“MEZ MORÃN"/>
    <n v="94"/>
    <s v="LA LABOR"/>
    <s v="CALLE LA LABOR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11H"/>
    <n v="1"/>
    <s v="MATUTINO"/>
    <s v="JARDIN DE NIÃ‘OS"/>
    <n v="8"/>
    <s v="CHIHUAHUA"/>
    <n v="8"/>
    <s v="CHIHUAHUA"/>
    <n v="35"/>
    <s v="JANOS"/>
    <n v="49"/>
    <s v="PANCHO VILLA (LA MORITA)"/>
    <s v="CALLE PANCHO VIL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778P"/>
    <n v="1"/>
    <s v="MATUTINO"/>
    <s v="PREESCOLAR COMUNITARIO"/>
    <n v="8"/>
    <s v="CHIHUAHUA"/>
    <n v="8"/>
    <s v="CHIHUAHUA"/>
    <n v="40"/>
    <s v="MADERA"/>
    <n v="700"/>
    <s v="ARTURO GÃMIZ"/>
    <s v="CALLE ARTURO GAMIZ/CAMPO 3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43Z"/>
    <n v="4"/>
    <s v="DISCONTINUO"/>
    <s v="PREESCOLAR COMUNITARIO"/>
    <n v="8"/>
    <s v="CHIHUAHUA"/>
    <n v="8"/>
    <s v="CHIHUAHUA"/>
    <n v="27"/>
    <s v="GUACHOCHI"/>
    <n v="485"/>
    <s v="EL NARANJO"/>
    <s v="CALLE EL NARAN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875R"/>
    <n v="1"/>
    <s v="MATUTINO"/>
    <s v="JARDIN DE NIÃ‘OS"/>
    <n v="8"/>
    <s v="CHIHUAHUA"/>
    <n v="8"/>
    <s v="CHIHUAHUA"/>
    <n v="27"/>
    <s v="GUACHOCHI"/>
    <n v="415"/>
    <s v="LA MESA DEL CHIHUITE"/>
    <s v="CALLE EL CHIHUIT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80C"/>
    <n v="1"/>
    <s v="MATUTINO"/>
    <s v="JARDIN DE NIÃ‘OS"/>
    <n v="8"/>
    <s v="CHIHUAHUA"/>
    <n v="8"/>
    <s v="CHIHUAHUA"/>
    <n v="9"/>
    <s v="BOCOYNA"/>
    <n v="203"/>
    <s v="EL YEPOSO"/>
    <s v="CALLE EL YEPOS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27G"/>
    <n v="1"/>
    <s v="MATUTINO"/>
    <s v="JARDIN DE NIÃ‘OS"/>
    <n v="8"/>
    <s v="CHIHUAHUA"/>
    <n v="8"/>
    <s v="CHIHUAHUA"/>
    <n v="29"/>
    <s v="GUADALUPE Y CALVO"/>
    <n v="1736"/>
    <s v="CIÃ‰NEGA DE SILVA"/>
    <s v="CALLE CIENEGA DE SILV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62B"/>
    <n v="1"/>
    <s v="MATUTINO"/>
    <s v="JARDIN DE NIÃ‘OS"/>
    <n v="8"/>
    <s v="CHIHUAHUA"/>
    <n v="8"/>
    <s v="CHIHUAHUA"/>
    <n v="65"/>
    <s v="URIQUE"/>
    <n v="41"/>
    <s v="SAN ALONSO"/>
    <s v="CALLE SAN ALONS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106I"/>
    <n v="1"/>
    <s v="MATUTINO"/>
    <s v="JARDIN DE NIÃ‘OS"/>
    <n v="8"/>
    <s v="CHIHUAHUA"/>
    <n v="8"/>
    <s v="CHIHUAHUA"/>
    <n v="31"/>
    <s v="GUERRERO"/>
    <n v="268"/>
    <s v="LA NOPALERA"/>
    <s v="CALLE LA NOPALE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0"/>
    <n v="0"/>
    <n v="0"/>
    <n v="0"/>
    <n v="0"/>
    <n v="0"/>
    <n v="0"/>
    <n v="0"/>
    <n v="0"/>
    <n v="0"/>
    <n v="7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77B"/>
    <n v="1"/>
    <s v="MATUTINO"/>
    <s v="JARDIN DE NIÃ‘OS"/>
    <n v="8"/>
    <s v="CHIHUAHUA"/>
    <n v="8"/>
    <s v="CHIHUAHUA"/>
    <n v="65"/>
    <s v="URIQUE"/>
    <n v="1294"/>
    <s v="MESA DEL CONEJO"/>
    <s v="CALLE MESA DEL CONE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90W"/>
    <n v="1"/>
    <s v="MATUTINO"/>
    <s v="PREESCOLAR COMUNITARIO"/>
    <n v="8"/>
    <s v="CHIHUAHUA"/>
    <n v="8"/>
    <s v="CHIHUAHUA"/>
    <n v="29"/>
    <s v="GUADALUPE Y CALVO"/>
    <n v="116"/>
    <s v="LA MANGA"/>
    <s v="CALLE MESA DE LA MANG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311S"/>
    <n v="1"/>
    <s v="MATUTINO"/>
    <s v="JARDIN DE NIÃ‘OS"/>
    <n v="8"/>
    <s v="CHIHUAHUA"/>
    <n v="8"/>
    <s v="CHIHUAHUA"/>
    <n v="30"/>
    <s v="GUAZAPARES"/>
    <n v="280"/>
    <s v="PIEDRA BOLA"/>
    <s v="CALLE PIEDRA BO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56O"/>
    <n v="1"/>
    <s v="MATUTINO"/>
    <s v="PREESCOLAR COMUNITARIO"/>
    <n v="8"/>
    <s v="CHIHUAHUA"/>
    <n v="8"/>
    <s v="CHIHUAHUA"/>
    <n v="65"/>
    <s v="URIQUE"/>
    <n v="281"/>
    <s v="HUITOSACHI"/>
    <s v="CALLE HUITOS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370H"/>
    <n v="1"/>
    <s v="MATUTINO"/>
    <s v="PREESCOLAR COMUNITARIO"/>
    <n v="8"/>
    <s v="CHIHUAHUA"/>
    <n v="8"/>
    <s v="CHIHUAHUA"/>
    <n v="40"/>
    <s v="MADERA"/>
    <n v="75"/>
    <s v="MESA BLANCA"/>
    <s v="CALLE MESA BLANC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93S"/>
    <n v="1"/>
    <s v="MATUTINO"/>
    <s v="PREESCOLAR COMUNITARIO"/>
    <n v="8"/>
    <s v="CHIHUAHUA"/>
    <n v="8"/>
    <s v="CHIHUAHUA"/>
    <n v="29"/>
    <s v="GUADALUPE Y CALVO"/>
    <n v="1155"/>
    <s v="EL TRIGO DE LOS JAVALERA"/>
    <s v="NINGUNO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95Q"/>
    <n v="1"/>
    <s v="MATUTINO"/>
    <s v="PREESCOLAR COMUNITARIO"/>
    <n v="8"/>
    <s v="CHIHUAHUA"/>
    <n v="8"/>
    <s v="CHIHUAHUA"/>
    <n v="29"/>
    <s v="GUADALUPE Y CALVO"/>
    <n v="1137"/>
    <s v="LA TABLETA"/>
    <s v="CALLE LA TABLE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93R"/>
    <n v="1"/>
    <s v="MATUTINO"/>
    <s v="PREESCOLAR COMUNITARIO"/>
    <n v="8"/>
    <s v="CHIHUAHUA"/>
    <n v="8"/>
    <s v="CHIHUAHUA"/>
    <n v="29"/>
    <s v="GUADALUPE Y CALVO"/>
    <n v="1151"/>
    <s v="TIERRA FLOJA"/>
    <s v="CALLE TIERRA FLOJ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96O"/>
    <n v="1"/>
    <s v="MATUTINO"/>
    <s v="PREESCOLAR COMUNITARIO"/>
    <n v="8"/>
    <s v="CHIHUAHUA"/>
    <n v="8"/>
    <s v="CHIHUAHUA"/>
    <n v="29"/>
    <s v="GUADALUPE Y CALVO"/>
    <n v="1196"/>
    <s v="LA TRINIDAD"/>
    <s v="CALLE LA TRINIDAD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1J"/>
    <n v="1"/>
    <s v="MATUTINO"/>
    <s v="PREESCOLAR COMUNITARIO"/>
    <n v="8"/>
    <s v="CHIHUAHUA"/>
    <n v="8"/>
    <s v="CHIHUAHUA"/>
    <n v="30"/>
    <s v="GUAZAPARES"/>
    <n v="4"/>
    <s v="ALGARROBAL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7"/>
    <n v="0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4G"/>
    <n v="1"/>
    <s v="MATUTINO"/>
    <s v="PREESCOLAR COMUNITARIO"/>
    <n v="8"/>
    <s v="CHIHUAHUA"/>
    <n v="8"/>
    <s v="CHIHUAHUA"/>
    <n v="31"/>
    <s v="GUERRERO"/>
    <n v="69"/>
    <s v="NOGAL Y ANEXAS (EL PINO)"/>
    <s v="CALLE NOGAL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5F"/>
    <n v="1"/>
    <s v="MATUTINO"/>
    <s v="PREESCOLAR COMUNITARIO"/>
    <n v="8"/>
    <s v="CHIHUAHUA"/>
    <n v="8"/>
    <s v="CHIHUAHUA"/>
    <n v="31"/>
    <s v="GUERRERO"/>
    <n v="74"/>
    <s v="PAHUIRACHI"/>
    <s v="CALLE PAHUIR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16L"/>
    <n v="1"/>
    <s v="MATUTINO"/>
    <s v="PREESCOLAR COMUNITARIO"/>
    <n v="8"/>
    <s v="CHIHUAHUA"/>
    <n v="8"/>
    <s v="CHIHUAHUA"/>
    <n v="51"/>
    <s v="OCAMPO"/>
    <n v="169"/>
    <s v="CUEVAS BLANCAS (GASACHI)"/>
    <s v="CALLE CUEVAS BLANCAS (GASACHI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547E"/>
    <n v="1"/>
    <s v="MATUTINO"/>
    <s v="PREESCOLAR COMUNITARIO"/>
    <n v="8"/>
    <s v="CHIHUAHUA"/>
    <n v="8"/>
    <s v="CHIHUAHUA"/>
    <n v="8"/>
    <s v="BATOPILAS DE MANUEL GÃ“MEZ MORÃN"/>
    <n v="40"/>
    <s v="CERRO COLORADO"/>
    <s v="CALLE CERRO COLORA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99K"/>
    <n v="1"/>
    <s v="MATUTINO"/>
    <s v="PREESCOLAR COMUNITARIO"/>
    <n v="8"/>
    <s v="CHIHUAHUA"/>
    <n v="8"/>
    <s v="CHIHUAHUA"/>
    <n v="62"/>
    <s v="SAUCILLO"/>
    <n v="350"/>
    <s v="AMPLIACIÃ“N COLONIA ALTAMIRANO"/>
    <s v="AMPLIACIÃ“N COLONIA ALTAMIR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618I"/>
    <n v="1"/>
    <s v="MATUTINO"/>
    <s v="PREESCOLAR COMUNITARIO"/>
    <n v="8"/>
    <s v="CHIHUAHUA"/>
    <n v="8"/>
    <s v="CHIHUAHUA"/>
    <n v="34"/>
    <s v="IGNACIO ZARAGOZA"/>
    <n v="16"/>
    <s v="FRANCISCO I. MADERO (SAN MIGUEL)"/>
    <s v="CALLE FRANCISCO I. MADERO (SAN MIGUEL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099Y"/>
    <n v="4"/>
    <s v="DISCONTINUO"/>
    <s v="SECUNDARIA COMUNITARIA"/>
    <n v="8"/>
    <s v="CHIHUAHUA"/>
    <n v="8"/>
    <s v="CHIHUAHUA"/>
    <n v="40"/>
    <s v="MADERA"/>
    <n v="6"/>
    <s v="AÑO DE HIDALGO (EL CUATROCIENTOS)"/>
    <s v="CALLE NIGUN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2"/>
    <n v="1"/>
    <n v="3"/>
    <n v="2"/>
    <n v="1"/>
    <n v="3"/>
    <n v="1"/>
    <n v="0"/>
    <n v="1"/>
    <n v="1"/>
    <n v="1"/>
    <n v="2"/>
    <n v="0"/>
    <n v="1"/>
    <n v="1"/>
    <n v="1"/>
    <n v="0"/>
    <n v="1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PB0031R"/>
    <n v="1"/>
    <s v="MATUTINO"/>
    <s v="PRIMARIA INDIGENA COMUNITARIA"/>
    <n v="8"/>
    <s v="CHIHUAHUA"/>
    <n v="8"/>
    <s v="CHIHUAHUA"/>
    <n v="27"/>
    <s v="GUACHOCHI"/>
    <n v="1228"/>
    <s v="REJOMACHI"/>
    <s v="CALLE REJOM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2"/>
    <n v="2"/>
    <n v="4"/>
    <n v="2"/>
    <n v="2"/>
    <n v="4"/>
    <n v="0"/>
    <n v="0"/>
    <n v="0"/>
    <n v="0"/>
    <n v="0"/>
    <n v="0"/>
    <n v="1"/>
    <n v="0"/>
    <n v="1"/>
    <n v="0"/>
    <n v="0"/>
    <n v="0"/>
    <n v="0"/>
    <n v="1"/>
    <n v="1"/>
    <n v="1"/>
    <n v="0"/>
    <n v="1"/>
    <n v="0"/>
    <n v="1"/>
    <n v="1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007S"/>
    <n v="4"/>
    <s v="DISCONTINUO"/>
    <s v="PRIMARIA COMUNITARIA AULA COMPARTIDA"/>
    <n v="8"/>
    <s v="CHIHUAHUA"/>
    <n v="8"/>
    <s v="CHIHUAHUA"/>
    <n v="66"/>
    <s v="URUACHI"/>
    <n v="98"/>
    <s v="HUERTA DE RÍOS"/>
    <s v="CALLE NINGUN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0"/>
    <n v="0"/>
    <n v="0"/>
    <n v="0"/>
    <n v="0"/>
    <n v="1"/>
    <n v="0"/>
    <n v="1"/>
    <n v="0"/>
    <n v="0"/>
    <n v="0"/>
    <n v="0"/>
    <n v="0"/>
    <n v="0"/>
    <n v="1"/>
    <n v="2"/>
    <n v="3"/>
    <n v="0"/>
    <n v="0"/>
    <n v="0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154I"/>
    <n v="4"/>
    <s v="DISCONTINUO"/>
    <s v="ESCUELA PRIMARIA"/>
    <n v="8"/>
    <s v="CHIHUAHUA"/>
    <n v="8"/>
    <s v="CHIHUAHUA"/>
    <n v="29"/>
    <s v="GUADALUPE Y CALVO"/>
    <n v="248"/>
    <s v="EL TRIGUITO"/>
    <s v="CALLE EL TRIGUIT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2"/>
    <n v="2"/>
    <n v="0"/>
    <n v="1"/>
    <n v="1"/>
    <n v="0"/>
    <n v="0"/>
    <n v="0"/>
    <n v="0"/>
    <n v="0"/>
    <n v="0"/>
    <n v="0"/>
    <n v="0"/>
    <n v="0"/>
    <n v="1"/>
    <n v="0"/>
    <n v="1"/>
    <n v="1"/>
    <n v="0"/>
    <n v="1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78K"/>
    <n v="2"/>
    <s v="VESPERTINO"/>
    <s v="ESCUELA PRIMARIA"/>
    <n v="8"/>
    <s v="CHIHUAHUA"/>
    <n v="8"/>
    <s v="CHIHUAHUA"/>
    <n v="46"/>
    <s v="MORELOS"/>
    <n v="217"/>
    <s v="EL TERRERO"/>
    <s v="CALLE EL TERRER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0"/>
    <n v="0"/>
    <n v="0"/>
    <n v="1"/>
    <n v="1"/>
    <n v="0"/>
    <n v="0"/>
    <n v="0"/>
    <n v="1"/>
    <n v="0"/>
    <n v="1"/>
    <n v="0"/>
    <n v="0"/>
    <n v="0"/>
    <n v="0"/>
    <n v="1"/>
    <n v="1"/>
    <n v="0"/>
    <n v="1"/>
    <n v="1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98N"/>
    <n v="4"/>
    <s v="DISCONTINUO"/>
    <s v="PRIMARIA COMUNITARIA AULA COMPARTIDA"/>
    <n v="8"/>
    <s v="CHIHUAHUA"/>
    <n v="8"/>
    <s v="CHIHUAHUA"/>
    <n v="29"/>
    <s v="GUADALUPE Y CALVO"/>
    <n v="111"/>
    <s v="LLANO BLANCO"/>
    <s v="CALLE LLANO BLANC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3"/>
    <n v="4"/>
    <n v="1"/>
    <n v="3"/>
    <n v="4"/>
    <n v="0"/>
    <n v="0"/>
    <n v="0"/>
    <n v="0"/>
    <n v="0"/>
    <n v="0"/>
    <n v="0"/>
    <n v="0"/>
    <n v="0"/>
    <n v="0"/>
    <n v="1"/>
    <n v="1"/>
    <n v="0"/>
    <n v="1"/>
    <n v="1"/>
    <n v="1"/>
    <n v="0"/>
    <n v="1"/>
    <n v="0"/>
    <n v="1"/>
    <n v="1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374S"/>
    <n v="1"/>
    <s v="MATUTINO"/>
    <s v="DAVID LIVINGSTONE"/>
    <n v="8"/>
    <s v="CHIHUAHUA"/>
    <n v="8"/>
    <s v="CHIHUAHUA"/>
    <n v="37"/>
    <s v="JUĂREZ"/>
    <n v="1"/>
    <s v="JUĂREZ"/>
    <s v="CALLE LAGUNA DE RODEO"/>
    <n v="1209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0"/>
    <n v="1"/>
    <n v="1"/>
    <n v="1"/>
    <n v="2"/>
    <n v="3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5"/>
    <n v="0"/>
    <n v="1"/>
    <n v="0"/>
    <n v="0"/>
    <n v="0"/>
    <n v="0"/>
    <n v="0"/>
    <n v="0"/>
    <n v="1"/>
    <n v="1"/>
    <n v="3"/>
    <n v="3"/>
  </r>
  <r>
    <s v="08KTV0179J"/>
    <n v="4"/>
    <s v="DISCONTINUO"/>
    <s v="SECUNDARIA COMUNITARIA"/>
    <n v="8"/>
    <s v="CHIHUAHUA"/>
    <n v="8"/>
    <s v="CHIHUAHUA"/>
    <n v="46"/>
    <s v="MORELOS"/>
    <n v="360"/>
    <s v="LOS PLACERES"/>
    <s v="CALLE LOS PLACERES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1"/>
    <n v="4"/>
    <n v="3"/>
    <n v="1"/>
    <n v="4"/>
    <n v="0"/>
    <n v="0"/>
    <n v="0"/>
    <n v="0"/>
    <n v="0"/>
    <n v="0"/>
    <n v="1"/>
    <n v="1"/>
    <n v="2"/>
    <n v="2"/>
    <n v="0"/>
    <n v="2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JN1280P"/>
    <n v="1"/>
    <s v="MATUTINO"/>
    <s v="PREESCOLAR COMUNITARIO AULA COMPARTIDA"/>
    <n v="8"/>
    <s v="CHIHUAHUA"/>
    <n v="8"/>
    <s v="CHIHUAHUA"/>
    <n v="1"/>
    <s v="AHUMADA"/>
    <n v="122"/>
    <s v="LAS TUNAS"/>
    <s v="CALLE LAS TUN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0"/>
    <n v="0"/>
    <n v="0"/>
    <n v="2"/>
    <n v="7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112Q"/>
    <n v="4"/>
    <s v="DISCONTINUO"/>
    <s v="PRIMARIA COMUNITARIA AULA COMPARTIDA"/>
    <n v="8"/>
    <s v="CHIHUAHUA"/>
    <n v="8"/>
    <s v="CHIHUAHUA"/>
    <n v="66"/>
    <s v="URUACHI"/>
    <n v="115"/>
    <s v="EL LLANO"/>
    <s v="CALLE EL LLAN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2"/>
    <n v="4"/>
    <n v="2"/>
    <n v="2"/>
    <n v="4"/>
    <n v="1"/>
    <n v="0"/>
    <n v="1"/>
    <n v="1"/>
    <n v="0"/>
    <n v="1"/>
    <n v="0"/>
    <n v="1"/>
    <n v="1"/>
    <n v="0"/>
    <n v="0"/>
    <n v="0"/>
    <n v="0"/>
    <n v="1"/>
    <n v="1"/>
    <n v="0"/>
    <n v="0"/>
    <n v="0"/>
    <n v="1"/>
    <n v="0"/>
    <n v="1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CC0009K"/>
    <n v="1"/>
    <s v="MATUTINO"/>
    <s v="PREESCOLAR INDIGENA COMUNITARIO"/>
    <n v="8"/>
    <s v="CHIHUAHUA"/>
    <n v="8"/>
    <s v="CHIHUAHUA"/>
    <n v="29"/>
    <s v="GUADALUPE Y CALVO"/>
    <n v="1949"/>
    <s v="LAS JUNTAS DE ABAJO (ARROYO ABAJO)"/>
    <s v="CALLE EL PEDREGAL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39D"/>
    <n v="1"/>
    <s v="MATUTINO"/>
    <s v="PREESCOLAR INDIGENA COMUNITARIO"/>
    <n v="8"/>
    <s v="CHIHUAHUA"/>
    <n v="8"/>
    <s v="CHIHUAHUA"/>
    <n v="29"/>
    <s v="GUADALUPE Y CALVO"/>
    <n v="301"/>
    <s v="LA CIÃ‰NEGA"/>
    <s v="CALLE LA CIENEG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80U"/>
    <n v="1"/>
    <s v="MATUTINO"/>
    <s v="PREESCOLAR INDIGENA COMUNITARIO"/>
    <n v="8"/>
    <s v="CHIHUAHUA"/>
    <n v="8"/>
    <s v="CHIHUAHUA"/>
    <n v="27"/>
    <s v="GUACHOCHI"/>
    <n v="192"/>
    <s v="OSERARE"/>
    <s v="CALLE OSERARE DE LA LAGUN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10Y"/>
    <n v="1"/>
    <s v="MATUTINO"/>
    <s v="PREESCOLAR INDIGENA COMUNITARIO"/>
    <n v="8"/>
    <s v="CHIHUAHUA"/>
    <n v="8"/>
    <s v="CHIHUAHUA"/>
    <n v="27"/>
    <s v="GUACHOCHI"/>
    <n v="986"/>
    <s v="GUACARICHI"/>
    <s v="CALLE GUACARI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13V"/>
    <n v="1"/>
    <s v="MATUTINO"/>
    <s v="PREESCOLAR INDIGENA COMUNITARIO"/>
    <n v="8"/>
    <s v="CHIHUAHUA"/>
    <n v="8"/>
    <s v="CHIHUAHUA"/>
    <n v="29"/>
    <s v="GUADALUPE Y CALVO"/>
    <n v="1988"/>
    <s v="LAS FRESAS"/>
    <s v="CALLE LAS FRESA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28X"/>
    <n v="1"/>
    <s v="MATUTINO"/>
    <s v="PREESCOLAR INDIGENA COMUNITARIO"/>
    <n v="8"/>
    <s v="CHIHUAHUA"/>
    <n v="8"/>
    <s v="CHIHUAHUA"/>
    <n v="65"/>
    <s v="URIQUE"/>
    <n v="351"/>
    <s v="EL PINAL"/>
    <s v="CALLE EL PINAL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002G"/>
    <n v="1"/>
    <s v="MATUTINO"/>
    <s v="JARDIN DE NIÃ‘OS"/>
    <n v="8"/>
    <s v="CHIHUAHUA"/>
    <n v="8"/>
    <s v="CHIHUAHUA"/>
    <n v="2"/>
    <s v="ALDAMA"/>
    <n v="64"/>
    <s v="PLACER DE GUADALUPE"/>
    <s v="CALLE PLACER DE GUADALUP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09Z"/>
    <n v="1"/>
    <s v="MATUTINO"/>
    <s v="JARDIN DE NIÃ‘OS"/>
    <n v="8"/>
    <s v="CHIHUAHUA"/>
    <n v="8"/>
    <s v="CHIHUAHUA"/>
    <n v="7"/>
    <s v="BALLEZA"/>
    <n v="67"/>
    <s v="LOS LIRIOS"/>
    <s v="CALLE LOS LIRI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026Q"/>
    <n v="4"/>
    <s v="DISCONTINUO"/>
    <s v="PREESCOLAR COMUNITARIO"/>
    <n v="8"/>
    <s v="CHIHUAHUA"/>
    <n v="8"/>
    <s v="CHIHUAHUA"/>
    <n v="29"/>
    <s v="GUADALUPE Y CALVO"/>
    <n v="360"/>
    <s v="SAN RAFAEL"/>
    <s v="CALLE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55L"/>
    <n v="1"/>
    <s v="MATUTINO"/>
    <s v="PREESCOLAR COMUNITARIO"/>
    <n v="8"/>
    <s v="CHIHUAHUA"/>
    <n v="8"/>
    <s v="CHIHUAHUA"/>
    <n v="31"/>
    <s v="GUERRERO"/>
    <n v="56"/>
    <s v="IGNACIO ZARAGOZA"/>
    <s v="CALLE IGNACIO ZARAGOZ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87D"/>
    <n v="1"/>
    <s v="MATUTINO"/>
    <s v="PREESCOLAR COMUNITARIO"/>
    <n v="8"/>
    <s v="CHIHUAHUA"/>
    <n v="8"/>
    <s v="CHIHUAHUA"/>
    <n v="45"/>
    <s v="MEOQUI"/>
    <n v="20"/>
    <s v="POTRERO DEL LLANO"/>
    <s v="CALLE POTRERO DEL LL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17G"/>
    <n v="1"/>
    <s v="MATUTINO"/>
    <s v="JARDIN DE NIÃ‘OS"/>
    <n v="8"/>
    <s v="CHIHUAHUA"/>
    <n v="8"/>
    <s v="CHIHUAHUA"/>
    <n v="59"/>
    <s v="SAN FRANCISCO DEL ORO"/>
    <n v="2"/>
    <s v="BOQUILLA DE SAN JOSÃ‰"/>
    <s v="CALLE LA BOQUIL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23Q"/>
    <n v="1"/>
    <s v="MATUTINO"/>
    <s v="JARDIN DE NIÃ‘OS"/>
    <n v="8"/>
    <s v="CHIHUAHUA"/>
    <n v="8"/>
    <s v="CHIHUAHUA"/>
    <n v="2"/>
    <s v="ALDAMA"/>
    <n v="45"/>
    <s v="LOS LEONES"/>
    <s v="CALLE CONOCIDO LOS LEON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02C"/>
    <n v="1"/>
    <s v="MATUTINO"/>
    <s v="PREESCOLAR COMUNITARIO"/>
    <n v="8"/>
    <s v="CHIHUAHUA"/>
    <n v="8"/>
    <s v="CHIHUAHUA"/>
    <n v="49"/>
    <s v="NONOAVA"/>
    <n v="274"/>
    <s v="CHARCO PINTO"/>
    <s v="CALLE CHARCO PIN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16F"/>
    <n v="1"/>
    <s v="MATUTINO"/>
    <s v="JARDIN DE NIÃ‘OS"/>
    <n v="8"/>
    <s v="CHIHUAHUA"/>
    <n v="8"/>
    <s v="CHIHUAHUA"/>
    <n v="36"/>
    <s v="JIMÃ‰NEZ"/>
    <n v="151"/>
    <s v="EL TRIUNFO"/>
    <s v="CALLE EL TRIUNF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06Y"/>
    <n v="1"/>
    <s v="MATUTINO"/>
    <s v="JARDIN DE NIÃ‘OS"/>
    <n v="8"/>
    <s v="CHIHUAHUA"/>
    <n v="8"/>
    <s v="CHIHUAHUA"/>
    <n v="29"/>
    <s v="GUADALUPE Y CALVO"/>
    <n v="2019"/>
    <s v="TRIANA"/>
    <s v="CALLE TRIAN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16E"/>
    <n v="1"/>
    <s v="MATUTINO"/>
    <s v="JARDIN DE NIÃ‘OS"/>
    <n v="8"/>
    <s v="CHIHUAHUA"/>
    <n v="8"/>
    <s v="CHIHUAHUA"/>
    <n v="65"/>
    <s v="URIQUE"/>
    <n v="164"/>
    <s v="SAN PABLO"/>
    <s v="CALLE SAN PABL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549W"/>
    <n v="1"/>
    <s v="MATUTINO"/>
    <s v="JARDIN DE NIÃ‘OS"/>
    <n v="8"/>
    <s v="CHIHUAHUA"/>
    <n v="8"/>
    <s v="CHIHUAHUA"/>
    <n v="66"/>
    <s v="URUACHI"/>
    <n v="820"/>
    <s v="EL REBAJE"/>
    <s v="CALLE EL REBAJ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55G"/>
    <n v="1"/>
    <s v="MATUTINO"/>
    <s v="JARDIN DE NIÃ‘OS"/>
    <n v="8"/>
    <s v="CHIHUAHUA"/>
    <n v="8"/>
    <s v="CHIHUAHUA"/>
    <n v="3"/>
    <s v="ALLENDE"/>
    <n v="6"/>
    <s v="AGUA FRÃA ALFAREÃ‘A"/>
    <s v="CALLE AGUA FRI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62Q"/>
    <n v="1"/>
    <s v="MATUTINO"/>
    <s v="JARDIN DE NIÃ‘OS"/>
    <n v="8"/>
    <s v="CHIHUAHUA"/>
    <n v="8"/>
    <s v="CHIHUAHUA"/>
    <n v="2"/>
    <s v="ALDAMA"/>
    <n v="69"/>
    <s v="EL PUEBLITO"/>
    <s v="CALLE EL PUEBL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58B"/>
    <n v="1"/>
    <s v="MATUTINO"/>
    <s v="JARDIN DE NIÃ‘OS"/>
    <n v="8"/>
    <s v="CHIHUAHUA"/>
    <n v="8"/>
    <s v="CHIHUAHUA"/>
    <n v="40"/>
    <s v="MADERA"/>
    <n v="31"/>
    <s v="NUEVA MADERA"/>
    <s v="CALLE NUEVO MADE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804X"/>
    <n v="1"/>
    <s v="MATUTINO"/>
    <s v="PREESCOLAR COMUNITARIO"/>
    <n v="8"/>
    <s v="CHIHUAHUA"/>
    <n v="8"/>
    <s v="CHIHUAHUA"/>
    <n v="30"/>
    <s v="GUAZAPARES"/>
    <n v="27"/>
    <s v="LA CIENEGUITA DE LOS BUSTILLOS"/>
    <s v="CALLE LA CIENEGUITA DE LOS BUSTILL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12F"/>
    <n v="1"/>
    <s v="MATUTINO"/>
    <s v="JARDIN DE NIÃ‘OS"/>
    <n v="8"/>
    <s v="CHIHUAHUA"/>
    <n v="8"/>
    <s v="CHIHUAHUA"/>
    <n v="44"/>
    <s v="MATAMOROS"/>
    <n v="58"/>
    <s v="SANTA ROSALÃA (LA MAROMA)"/>
    <s v="CALLE SANTA ROSALI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97C"/>
    <n v="1"/>
    <s v="MATUTINO"/>
    <s v="JARDIN DE NIÃ‘OS"/>
    <n v="8"/>
    <s v="CHIHUAHUA"/>
    <n v="8"/>
    <s v="CHIHUAHUA"/>
    <n v="29"/>
    <s v="GUADALUPE Y CALVO"/>
    <n v="1340"/>
    <s v="RANCHO DE MARES"/>
    <s v="CALLE RANCHO DE MAR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84Y"/>
    <n v="1"/>
    <s v="MATUTINO"/>
    <s v="JARDIN DE NIÃ‘OS"/>
    <n v="8"/>
    <s v="CHIHUAHUA"/>
    <n v="8"/>
    <s v="CHIHUAHUA"/>
    <n v="29"/>
    <s v="GUADALUPE Y CALVO"/>
    <n v="216"/>
    <s v="SANTA RITA"/>
    <s v="CALLE SANTA R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49H"/>
    <n v="1"/>
    <s v="MATUTINO"/>
    <s v="JARDIN DE NIÃ‘OS"/>
    <n v="8"/>
    <s v="CHIHUAHUA"/>
    <n v="8"/>
    <s v="CHIHUAHUA"/>
    <n v="40"/>
    <s v="MADERA"/>
    <n v="112"/>
    <s v="SANTA RITA"/>
    <s v="CALLE SANTA R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21A"/>
    <n v="1"/>
    <s v="MATUTINO"/>
    <s v="JARDIN DE NIÃ‘OS"/>
    <n v="8"/>
    <s v="CHIHUAHUA"/>
    <n v="8"/>
    <s v="CHIHUAHUA"/>
    <n v="30"/>
    <s v="GUAZAPARES"/>
    <n v="257"/>
    <s v="NACARARE"/>
    <s v="CALLE NACARAR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84M"/>
    <n v="1"/>
    <s v="MATUTINO"/>
    <s v="PREESCOLAR COMUNITARIO"/>
    <n v="8"/>
    <s v="CHIHUAHUA"/>
    <n v="8"/>
    <s v="CHIHUAHUA"/>
    <n v="9"/>
    <s v="BOCOYNA"/>
    <n v="89"/>
    <s v="LA LAGUNA"/>
    <s v="CALLE SONORECOM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02L"/>
    <n v="1"/>
    <s v="MATUTINO"/>
    <s v="JARDIN DE NIÃ‘OS"/>
    <n v="8"/>
    <s v="CHIHUAHUA"/>
    <n v="8"/>
    <s v="CHIHUAHUA"/>
    <n v="65"/>
    <s v="URIQUE"/>
    <n v="1006"/>
    <s v="AGUA ZARCA (LA CASETA)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14Q"/>
    <n v="1"/>
    <s v="MATUTINO"/>
    <s v="PREESCOLAR COMUNITARIO"/>
    <n v="8"/>
    <s v="CHIHUAHUA"/>
    <n v="8"/>
    <s v="CHIHUAHUA"/>
    <n v="46"/>
    <s v="MORELOS"/>
    <n v="162"/>
    <s v="SAN ANTONIO DE LA HUERTA"/>
    <s v="CALLE SAN ANTONIO DE LOS HUER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15P"/>
    <n v="1"/>
    <s v="MATUTINO"/>
    <s v="JARDIN DE NIÃ‘OS"/>
    <n v="8"/>
    <s v="CHIHUAHUA"/>
    <n v="8"/>
    <s v="CHIHUAHUA"/>
    <n v="31"/>
    <s v="GUERRERO"/>
    <n v="220"/>
    <s v="CHOCACHI"/>
    <s v="CALLE CHOC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78A"/>
    <n v="1"/>
    <s v="MATUTINO"/>
    <s v="JARDIN DE NIÃ‘OS"/>
    <n v="8"/>
    <s v="CHIHUAHUA"/>
    <n v="8"/>
    <s v="CHIHUAHUA"/>
    <n v="65"/>
    <s v="URIQUE"/>
    <n v="1745"/>
    <s v="RINCÃ“N DE SEGORACHI"/>
    <s v="CALLE RINCON DE SEGOR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91V"/>
    <n v="1"/>
    <s v="MATUTINO"/>
    <s v="PREESCOLAR COMUNITARIO"/>
    <n v="8"/>
    <s v="CHIHUAHUA"/>
    <n v="8"/>
    <s v="CHIHUAHUA"/>
    <n v="29"/>
    <s v="GUADALUPE Y CALVO"/>
    <n v="1421"/>
    <s v="ALGARROBAS"/>
    <s v="CALLE ALGARROB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20Z"/>
    <n v="1"/>
    <s v="MATUTINO"/>
    <s v="JARDIN DE NIÃ‘OS"/>
    <n v="8"/>
    <s v="CHIHUAHUA"/>
    <n v="8"/>
    <s v="CHIHUAHUA"/>
    <n v="20"/>
    <s v="CHÃNIPAS"/>
    <n v="38"/>
    <s v="LOS DESFILADEROS"/>
    <s v="CALLE LOS DESFILADER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66V"/>
    <n v="1"/>
    <s v="MATUTINO"/>
    <s v="JARDIN DE NIÃ‘OS"/>
    <n v="8"/>
    <s v="CHIHUAHUA"/>
    <n v="8"/>
    <s v="CHIHUAHUA"/>
    <n v="29"/>
    <s v="GUADALUPE Y CALVO"/>
    <n v="88"/>
    <s v="GALEANA"/>
    <s v="CALLE GALEANA (MESA DEL RIIT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68S"/>
    <n v="1"/>
    <s v="MATUTINO"/>
    <s v="PREESCOLAR COMUNITARIO"/>
    <n v="8"/>
    <s v="CHIHUAHUA"/>
    <n v="8"/>
    <s v="CHIHUAHUA"/>
    <n v="9"/>
    <s v="BOCOYNA"/>
    <n v="166"/>
    <s v="SAN ANTONIO"/>
    <s v="CALLE SAN ANTONI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3D"/>
    <n v="1"/>
    <s v="MATUTINO"/>
    <s v="PREESCOLAR COMUNITARIO"/>
    <n v="8"/>
    <s v="CHIHUAHUA"/>
    <n v="8"/>
    <s v="CHIHUAHUA"/>
    <n v="17"/>
    <s v="CUAUHTÃ‰MOC"/>
    <n v="133"/>
    <s v="VISTA HERMOSA (EL SAPO)"/>
    <s v="CALLE VISTA HERMOSA (EL SAP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9Y"/>
    <n v="1"/>
    <s v="MATUTINO"/>
    <s v="PREESCOLAR COMUNITARIO"/>
    <n v="8"/>
    <s v="CHIHUAHUA"/>
    <n v="8"/>
    <s v="CHIHUAHUA"/>
    <n v="27"/>
    <s v="GUACHOCHI"/>
    <n v="52"/>
    <s v="LOMA DEL MANZANO"/>
    <s v="CALLE LOMA DEL MANZ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84J"/>
    <n v="1"/>
    <s v="MATUTINO"/>
    <s v="PREESCOLAR COMUNITARIO"/>
    <n v="8"/>
    <s v="CHIHUAHUA"/>
    <n v="8"/>
    <s v="CHIHUAHUA"/>
    <n v="29"/>
    <s v="GUADALUPE Y CALVO"/>
    <n v="143"/>
    <s v="OJUELOS"/>
    <s v="CALLE OJUEL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7D"/>
    <n v="1"/>
    <s v="MATUTINO"/>
    <s v="PREESCOLAR COMUNITARIO"/>
    <n v="8"/>
    <s v="CHIHUAHUA"/>
    <n v="8"/>
    <s v="CHIHUAHUA"/>
    <n v="31"/>
    <s v="GUERRERO"/>
    <n v="123"/>
    <s v="TEMECHI (TEMEYCHI)"/>
    <s v="CALLE TEMEY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13O"/>
    <n v="1"/>
    <s v="MATUTINO"/>
    <s v="PREESCOLAR COMUNITARIO"/>
    <n v="8"/>
    <s v="CHIHUAHUA"/>
    <n v="8"/>
    <s v="CHIHUAHUA"/>
    <n v="51"/>
    <s v="OCAMPO"/>
    <n v="58"/>
    <s v="EL SAUCILLO"/>
    <s v="CALLE RANCHO SAUCILL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26S"/>
    <n v="1"/>
    <s v="MATUTINO"/>
    <s v="PREESCOLAR COMUNITARIO"/>
    <n v="8"/>
    <s v="CHIHUAHUA"/>
    <n v="8"/>
    <s v="CHIHUAHUA"/>
    <n v="66"/>
    <s v="URUACHI"/>
    <n v="230"/>
    <s v="EL TRIGO DE URUACHI"/>
    <s v="CALLE EL TRIGO DE URU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39W"/>
    <n v="1"/>
    <s v="MATUTINO"/>
    <s v="PREESCOLAR COMUNITARIO"/>
    <n v="8"/>
    <s v="CHIHUAHUA"/>
    <n v="8"/>
    <s v="CHIHUAHUA"/>
    <n v="40"/>
    <s v="MADERA"/>
    <n v="34"/>
    <s v="PRESÃ“N DEL TORO"/>
    <s v="CALLE PRESON DEL TO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72D"/>
    <n v="1"/>
    <s v="MATUTINO"/>
    <s v="PREESCOLAR COMUNITARIO"/>
    <n v="8"/>
    <s v="CHIHUAHUA"/>
    <n v="8"/>
    <s v="CHIHUAHUA"/>
    <n v="44"/>
    <s v="MATAMOROS"/>
    <n v="28"/>
    <s v="INDEPENDENCIA Y REFORMA (LOS CHARCOS)"/>
    <s v="CALLE INDEPENDENCIA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97M"/>
    <n v="1"/>
    <s v="MATUTINO"/>
    <s v="PREESCOLAR COMUNITARIO"/>
    <n v="8"/>
    <s v="CHIHUAHUA"/>
    <n v="8"/>
    <s v="CHIHUAHUA"/>
    <n v="4"/>
    <s v="AQUILES SERDÃN"/>
    <n v="10"/>
    <s v="EL POZO ARTESIANO"/>
    <s v="CALLE EL POZ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34X"/>
    <n v="1"/>
    <s v="MATUTINO"/>
    <s v="JARDIN DE NIÃ‘OS"/>
    <n v="8"/>
    <s v="CHIHUAHUA"/>
    <n v="8"/>
    <s v="CHIHUAHUA"/>
    <n v="31"/>
    <s v="GUERRERO"/>
    <n v="126"/>
    <s v="ESTACIÃ“N TERRERO"/>
    <s v="CALLE TERRERO (ARROYO SEC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KPR1153J"/>
    <n v="4"/>
    <s v="DISCONTINUO"/>
    <s v="ESCUELA PRIMARIA"/>
    <n v="8"/>
    <s v="CHIHUAHUA"/>
    <n v="8"/>
    <s v="CHIHUAHUA"/>
    <n v="29"/>
    <s v="GUADALUPE Y CALVO"/>
    <n v="408"/>
    <s v="TAHONAS DE BABORIGAME"/>
    <s v="CALLE TAHONAS DE BABORIGAM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1"/>
    <n v="4"/>
    <n v="3"/>
    <n v="1"/>
    <n v="4"/>
    <n v="0"/>
    <n v="0"/>
    <n v="0"/>
    <n v="0"/>
    <n v="1"/>
    <n v="1"/>
    <n v="0"/>
    <n v="0"/>
    <n v="0"/>
    <n v="0"/>
    <n v="0"/>
    <n v="0"/>
    <n v="2"/>
    <n v="0"/>
    <n v="2"/>
    <n v="0"/>
    <n v="1"/>
    <n v="1"/>
    <n v="1"/>
    <n v="0"/>
    <n v="1"/>
    <n v="3"/>
    <n v="2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427I"/>
    <n v="4"/>
    <s v="DISCONTINUO"/>
    <s v="PRIMARIA COMUNITARIA AULA COMPARTIDA"/>
    <n v="8"/>
    <s v="CHIHUAHUA"/>
    <n v="8"/>
    <s v="CHIHUAHUA"/>
    <n v="59"/>
    <s v="SAN FRANCISCO DEL ORO"/>
    <n v="7"/>
    <s v="LA CASITA"/>
    <s v="CALLE LA CASIT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2"/>
    <n v="4"/>
    <n v="2"/>
    <n v="2"/>
    <n v="4"/>
    <n v="1"/>
    <n v="1"/>
    <n v="2"/>
    <n v="0"/>
    <n v="2"/>
    <n v="2"/>
    <n v="0"/>
    <n v="0"/>
    <n v="0"/>
    <n v="0"/>
    <n v="1"/>
    <n v="1"/>
    <n v="0"/>
    <n v="0"/>
    <n v="0"/>
    <n v="0"/>
    <n v="0"/>
    <n v="0"/>
    <n v="1"/>
    <n v="0"/>
    <n v="1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CC0289A"/>
    <n v="4"/>
    <s v="DISCONTINUO"/>
    <s v="FRANCISCO VILLA"/>
    <n v="8"/>
    <s v="CHIHUAHUA"/>
    <n v="8"/>
    <s v="CHIHUAHUA"/>
    <n v="31"/>
    <s v="GUERRERO"/>
    <n v="590"/>
    <s v="NATAHUACHI"/>
    <s v="CALLE NATAHUACHI"/>
    <n v="0"/>
    <s v="PĂšBLICO"/>
    <x v="2"/>
    <n v="2"/>
    <s v="BĂSICA"/>
    <n v="1"/>
    <x v="0"/>
    <n v="3"/>
    <x v="3"/>
    <n v="0"/>
    <s v="NO APLICA"/>
    <n v="0"/>
    <s v="NO APLICA"/>
    <s v="08FZI0041M"/>
    <s v="08FJI0002J"/>
    <s v="08ADG0010O"/>
    <n v="0"/>
    <s v="I2019"/>
    <n v="0"/>
    <n v="0"/>
    <n v="0"/>
    <n v="0"/>
    <n v="0"/>
    <n v="0"/>
    <n v="0"/>
    <n v="0"/>
    <n v="0"/>
    <n v="1"/>
    <n v="0"/>
    <n v="1"/>
    <n v="3"/>
    <n v="2"/>
    <n v="5"/>
    <n v="1"/>
    <n v="1"/>
    <n v="2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TV0064I"/>
    <n v="4"/>
    <s v="DISCONTINUO"/>
    <s v="SECUNDARIA COMUNITARIA"/>
    <n v="8"/>
    <s v="CHIHUAHUA"/>
    <n v="8"/>
    <s v="CHIHUAHUA"/>
    <n v="9"/>
    <s v="BOCOYNA"/>
    <n v="132"/>
    <s v="EL RANCHITO"/>
    <s v="CALLE EL RANCHITO II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1"/>
    <n v="4"/>
    <n v="3"/>
    <n v="1"/>
    <n v="4"/>
    <n v="0"/>
    <n v="0"/>
    <n v="0"/>
    <n v="1"/>
    <n v="0"/>
    <n v="1"/>
    <n v="1"/>
    <n v="0"/>
    <n v="1"/>
    <n v="2"/>
    <n v="1"/>
    <n v="3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229A"/>
    <n v="4"/>
    <s v="DISCONTINUO"/>
    <s v="SECUNDARIA COMUNITARIA"/>
    <n v="8"/>
    <s v="CHIHUAHUA"/>
    <n v="8"/>
    <s v="CHIHUAHUA"/>
    <n v="9"/>
    <s v="BOCOYNA"/>
    <n v="535"/>
    <s v="HUMACHIQUE (CUEVAS DE LEONES)"/>
    <s v="CALLE NINGUN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1"/>
    <n v="3"/>
    <n v="4"/>
    <n v="1"/>
    <n v="3"/>
    <n v="4"/>
    <n v="0"/>
    <n v="0"/>
    <n v="0"/>
    <n v="0"/>
    <n v="0"/>
    <n v="0"/>
    <n v="2"/>
    <n v="1"/>
    <n v="3"/>
    <n v="0"/>
    <n v="2"/>
    <n v="2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PB0006S"/>
    <n v="1"/>
    <s v="MATUTINO"/>
    <s v="PRIMARIA INDIGENA COMUNITARIA"/>
    <n v="8"/>
    <s v="CHIHUAHUA"/>
    <n v="8"/>
    <s v="CHIHUAHUA"/>
    <n v="27"/>
    <s v="GUACHOCHI"/>
    <n v="624"/>
    <s v="COCHERARE"/>
    <s v="CALLE COCHERARE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2"/>
    <n v="3"/>
    <n v="5"/>
    <n v="2"/>
    <n v="3"/>
    <n v="5"/>
    <n v="0"/>
    <n v="1"/>
    <n v="1"/>
    <n v="0"/>
    <n v="0"/>
    <n v="0"/>
    <n v="0"/>
    <n v="0"/>
    <n v="0"/>
    <n v="0"/>
    <n v="1"/>
    <n v="1"/>
    <n v="0"/>
    <n v="0"/>
    <n v="0"/>
    <n v="2"/>
    <n v="0"/>
    <n v="2"/>
    <n v="0"/>
    <n v="1"/>
    <n v="1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005U"/>
    <n v="4"/>
    <s v="DISCONTINUO"/>
    <s v="PRIMARIA COMUNITARIA"/>
    <n v="8"/>
    <s v="CHIHUAHUA"/>
    <n v="8"/>
    <s v="CHIHUAHUA"/>
    <n v="41"/>
    <s v="MAGUARICHI"/>
    <n v="82"/>
    <s v="SAN JERÓNIMO"/>
    <s v="CALLE NINGUN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4"/>
    <n v="5"/>
    <n v="1"/>
    <n v="4"/>
    <n v="5"/>
    <n v="1"/>
    <n v="0"/>
    <n v="1"/>
    <n v="1"/>
    <n v="0"/>
    <n v="1"/>
    <n v="0"/>
    <n v="2"/>
    <n v="2"/>
    <n v="0"/>
    <n v="0"/>
    <n v="0"/>
    <n v="0"/>
    <n v="0"/>
    <n v="0"/>
    <n v="0"/>
    <n v="0"/>
    <n v="0"/>
    <n v="0"/>
    <n v="1"/>
    <n v="1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821D"/>
    <n v="4"/>
    <s v="DISCONTINUO"/>
    <s v="PRIMARIA COMUNITARIA"/>
    <n v="8"/>
    <s v="CHIHUAHUA"/>
    <n v="8"/>
    <s v="CHIHUAHUA"/>
    <n v="7"/>
    <s v="BALLEZA"/>
    <n v="19"/>
    <s v="BAJÍO GRANDE"/>
    <s v="CALLE BAJIO GRAND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1"/>
    <n v="1"/>
    <n v="0"/>
    <n v="2"/>
    <n v="2"/>
    <n v="1"/>
    <n v="0"/>
    <n v="1"/>
    <n v="0"/>
    <n v="0"/>
    <n v="0"/>
    <n v="1"/>
    <n v="1"/>
    <n v="2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901P"/>
    <n v="4"/>
    <s v="DISCONTINUO"/>
    <s v="PRIMARIA COMUNITARIA AULA COMPARTIDA"/>
    <n v="8"/>
    <s v="CHIHUAHUA"/>
    <n v="8"/>
    <s v="CHIHUAHUA"/>
    <n v="32"/>
    <s v="HIDALGO DEL PARRAL"/>
    <n v="43"/>
    <s v="GOMERA DE ABAJO"/>
    <s v="CALLE GOMERA DE ABAJ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0"/>
    <n v="5"/>
    <n v="5"/>
    <n v="0"/>
    <n v="5"/>
    <n v="1"/>
    <n v="0"/>
    <n v="1"/>
    <n v="0"/>
    <n v="0"/>
    <n v="0"/>
    <n v="1"/>
    <n v="0"/>
    <n v="1"/>
    <n v="1"/>
    <n v="0"/>
    <n v="1"/>
    <n v="1"/>
    <n v="0"/>
    <n v="1"/>
    <n v="0"/>
    <n v="0"/>
    <n v="0"/>
    <n v="1"/>
    <n v="0"/>
    <n v="1"/>
    <n v="4"/>
    <n v="0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352G"/>
    <n v="1"/>
    <s v="MATUTINO"/>
    <s v="CENTRO ESCOLAR GABRIELA MISTRAL"/>
    <n v="8"/>
    <s v="CHIHUAHUA"/>
    <n v="8"/>
    <s v="CHIHUAHUA"/>
    <n v="37"/>
    <s v="JUĂREZ"/>
    <n v="1"/>
    <s v="JUĂREZ"/>
    <s v="CALLE REFUGIO HERRERA GONZALES"/>
    <n v="11504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2"/>
    <n v="1"/>
    <n v="3"/>
    <n v="2"/>
    <n v="3"/>
    <n v="5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KCC0037G"/>
    <n v="1"/>
    <s v="MATUTINO"/>
    <s v="PREESCOLAR INDIGENA COMUNITARIO"/>
    <n v="8"/>
    <s v="CHIHUAHUA"/>
    <n v="8"/>
    <s v="CHIHUAHUA"/>
    <n v="29"/>
    <s v="GUADALUPE Y CALVO"/>
    <n v="895"/>
    <s v="CORRAL QUEMADO"/>
    <s v="CALLE CORRAL QUEMAD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70O"/>
    <n v="1"/>
    <s v="MATUTINO"/>
    <s v="PREESCOLAR INDIGENA COMUNITARIO"/>
    <n v="8"/>
    <s v="CHIHUAHUA"/>
    <n v="8"/>
    <s v="CHIHUAHUA"/>
    <n v="27"/>
    <s v="GUACHOCHI"/>
    <n v="52"/>
    <s v="LOMA DEL MANZANO"/>
    <s v="CALLE LOMAS DEL MANZAN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07L"/>
    <n v="1"/>
    <s v="MATUTINO"/>
    <s v="PREESCOLAR INDIGENA COMUNITARIO"/>
    <n v="8"/>
    <s v="CHIHUAHUA"/>
    <n v="8"/>
    <s v="CHIHUAHUA"/>
    <n v="27"/>
    <s v="GUACHOCHI"/>
    <n v="1240"/>
    <s v="ROJASARARE"/>
    <s v="CALLE ROJASARARE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173K"/>
    <n v="1"/>
    <s v="MATUTINO"/>
    <s v="PREESCOLAR INDIGENA COMUNITARIO"/>
    <n v="8"/>
    <s v="CHIHUAHUA"/>
    <n v="8"/>
    <s v="CHIHUAHUA"/>
    <n v="29"/>
    <s v="GUADALUPE Y CALVO"/>
    <n v="580"/>
    <s v="EL MUERTO"/>
    <s v="CALLE EL MUERT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179E"/>
    <n v="1"/>
    <s v="MATUTINO"/>
    <s v="PREESCOLAR INDIGENA COMUNITARIO"/>
    <n v="8"/>
    <s v="CHIHUAHUA"/>
    <n v="8"/>
    <s v="CHIHUAHUA"/>
    <n v="27"/>
    <s v="GUACHOCHI"/>
    <n v="1639"/>
    <s v="RURACHI"/>
    <s v="CALLE RUR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227Y"/>
    <n v="1"/>
    <s v="MATUTINO"/>
    <s v="PREESCOLAR INDIGENA COMUNITARIO"/>
    <n v="8"/>
    <s v="CHIHUAHUA"/>
    <n v="8"/>
    <s v="CHIHUAHUA"/>
    <n v="7"/>
    <s v="BALLEZA"/>
    <n v="113"/>
    <s v="SAN CARLOS"/>
    <s v="CALLE SAN CARLO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76X"/>
    <n v="1"/>
    <s v="MATUTINO"/>
    <s v="JARDIN DE NIÃ‘OS"/>
    <n v="8"/>
    <s v="CHIHUAHUA"/>
    <n v="8"/>
    <s v="CHIHUAHUA"/>
    <n v="67"/>
    <s v="VALLE DE ZARAGOZA"/>
    <n v="12"/>
    <s v="COLONIA GALVÃN (RANCHO OCHO)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0"/>
    <n v="0"/>
    <n v="0"/>
    <n v="2"/>
    <n v="7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72Z"/>
    <n v="1"/>
    <s v="MATUTINO"/>
    <s v="PREESCOLAR COMUNITARIO"/>
    <n v="8"/>
    <s v="CHIHUAHUA"/>
    <n v="8"/>
    <s v="CHIHUAHUA"/>
    <n v="65"/>
    <s v="URIQUE"/>
    <n v="3"/>
    <s v="AREPONAPUCHI"/>
    <s v="CALLE AREPONAPU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41F"/>
    <n v="1"/>
    <s v="MATUTINO"/>
    <s v="JARDIN DE NIÃ‘OS"/>
    <n v="8"/>
    <s v="CHIHUAHUA"/>
    <n v="8"/>
    <s v="CHIHUAHUA"/>
    <n v="19"/>
    <s v="CHIHUAHUA"/>
    <n v="309"/>
    <s v="EL VALLECILLO"/>
    <s v="CALLE EL VALLECILL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93L"/>
    <n v="1"/>
    <s v="MATUTINO"/>
    <s v="JARDIN DE NIÃ‘OS"/>
    <n v="8"/>
    <s v="CHIHUAHUA"/>
    <n v="8"/>
    <s v="CHIHUAHUA"/>
    <n v="24"/>
    <s v="SANTA ISABEL"/>
    <n v="54"/>
    <s v="NUEVO PALOMAS"/>
    <s v="CALLE PALOM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54I"/>
    <n v="1"/>
    <s v="MATUTINO"/>
    <s v="JARDIN DE NIÃ‘OS"/>
    <n v="8"/>
    <s v="CHIHUAHUA"/>
    <n v="8"/>
    <s v="CHIHUAHUA"/>
    <n v="36"/>
    <s v="JIMÃ‰NEZ"/>
    <n v="67"/>
    <s v="JACOBO"/>
    <s v="CALLE EJIDO JACOB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0"/>
    <n v="0"/>
    <n v="8"/>
    <n v="1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74W"/>
    <n v="1"/>
    <s v="MATUTINO"/>
    <s v="JARDIN DE NIÃ‘OS"/>
    <n v="8"/>
    <s v="CHIHUAHUA"/>
    <n v="8"/>
    <s v="CHIHUAHUA"/>
    <n v="29"/>
    <s v="GUADALUPE Y CALVO"/>
    <n v="65"/>
    <s v="CORRE COYOTE"/>
    <s v="CALLE CORRE COYOTE/ASERRADE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482E"/>
    <n v="1"/>
    <s v="MATUTINO"/>
    <s v="PREESCOLAR COMUNITARIO"/>
    <n v="8"/>
    <s v="CHIHUAHUA"/>
    <n v="8"/>
    <s v="CHIHUAHUA"/>
    <n v="48"/>
    <s v="NAMIQUIPA"/>
    <n v="62"/>
    <s v="EJIDO VENUSTIANO CARRANZA (TESEACHI)"/>
    <s v="CALLE EJIDO VENUSTIANO CARRANZA (TESEACHI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532W"/>
    <n v="1"/>
    <s v="MATUTINO"/>
    <s v="JARDIN DE NIÃ‘OS"/>
    <n v="8"/>
    <s v="CHIHUAHUA"/>
    <n v="8"/>
    <s v="CHIHUAHUA"/>
    <n v="29"/>
    <s v="GUADALUPE Y CALVO"/>
    <n v="29"/>
    <s v="BUENA VISTA (MESA REDONDA)"/>
    <s v="CALLE BUENAVISTA DE LOS TARR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85A"/>
    <n v="1"/>
    <s v="MATUTINO"/>
    <s v="PREESCOLAR COMUNITARIO"/>
    <n v="8"/>
    <s v="CHIHUAHUA"/>
    <n v="8"/>
    <s v="CHIHUAHUA"/>
    <n v="31"/>
    <s v="GUERRERO"/>
    <n v="55"/>
    <s v="HEREDIA Y ANEXAS (LAS RANAS DE HEREDIA)"/>
    <s v="CALLE SAN PABLO DE LA SIER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0"/>
    <n v="0"/>
    <n v="0"/>
    <n v="0"/>
    <n v="0"/>
    <n v="0"/>
    <n v="0"/>
    <n v="0"/>
    <n v="0"/>
    <n v="0"/>
    <n v="9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18B"/>
    <n v="1"/>
    <s v="MATUTINO"/>
    <s v="JARDIN DE NIÃ‘OS"/>
    <n v="8"/>
    <s v="CHIHUAHUA"/>
    <n v="8"/>
    <s v="CHIHUAHUA"/>
    <n v="18"/>
    <s v="CUSIHUIRIACHI"/>
    <n v="46"/>
    <s v="LLANOS DE REFORMA"/>
    <s v="CALLE LLANOS DE REFORM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92J"/>
    <n v="1"/>
    <s v="MATUTINO"/>
    <s v="JARDIN DE NIÃ‘OS"/>
    <n v="8"/>
    <s v="CHIHUAHUA"/>
    <n v="8"/>
    <s v="CHIHUAHUA"/>
    <n v="13"/>
    <s v="CASAS GRANDES"/>
    <n v="16"/>
    <s v="EJIDO IGNACIO ZARAGOZA (EL WILLY)"/>
    <s v="CALLE EJIDO IGNACIO ZARAGOZA (EL WILLY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99C"/>
    <n v="1"/>
    <s v="MATUTINO"/>
    <s v="JARDIN DE NIÃ‘OS"/>
    <n v="8"/>
    <s v="CHIHUAHUA"/>
    <n v="8"/>
    <s v="CHIHUAHUA"/>
    <n v="36"/>
    <s v="JIMÃ‰NEZ"/>
    <n v="81"/>
    <s v="MIRAMONTES"/>
    <s v="CALLE MIRAMONT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02Z"/>
    <n v="1"/>
    <s v="MATUTINO"/>
    <s v="PREESCOLAR COMUNITARIO"/>
    <n v="8"/>
    <s v="CHIHUAHUA"/>
    <n v="8"/>
    <s v="CHIHUAHUA"/>
    <n v="46"/>
    <s v="MORELOS"/>
    <n v="123"/>
    <s v="LAS PALOMAS"/>
    <s v="CALLE PUERTO DE PALOM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07V"/>
    <n v="1"/>
    <s v="MATUTINO"/>
    <s v="PREESCOLAR COMUNITARIO"/>
    <n v="8"/>
    <s v="CHIHUAHUA"/>
    <n v="8"/>
    <s v="CHIHUAHUA"/>
    <n v="66"/>
    <s v="URUACHI"/>
    <n v="710"/>
    <s v="CHUYAYVO"/>
    <s v="CALLE CHUYAYVO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0"/>
    <n v="0"/>
    <n v="0"/>
    <n v="1"/>
    <n v="8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80D"/>
    <n v="1"/>
    <s v="MATUTINO"/>
    <s v="JARDIN DE NIÃ‘OS"/>
    <n v="8"/>
    <s v="CHIHUAHUA"/>
    <n v="8"/>
    <s v="CHIHUAHUA"/>
    <n v="35"/>
    <s v="JANOS"/>
    <n v="4"/>
    <s v="ALTAMIRANO"/>
    <s v="CALLE ALTAMIR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99B"/>
    <n v="1"/>
    <s v="MATUTINO"/>
    <s v="PREESCOLAR COMUNITARIO"/>
    <n v="8"/>
    <s v="CHIHUAHUA"/>
    <n v="8"/>
    <s v="CHIHUAHUA"/>
    <n v="29"/>
    <s v="GUADALUPE Y CALVO"/>
    <n v="219"/>
    <s v="SANTA ROSALÃA DE NABOGAME"/>
    <s v="CALLE SANTA ROSALIA DE NABOGAM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32S"/>
    <n v="1"/>
    <s v="MATUTINO"/>
    <s v="JARDIN DE NIÃ‘OS"/>
    <n v="8"/>
    <s v="CHIHUAHUA"/>
    <n v="8"/>
    <s v="CHIHUAHUA"/>
    <n v="29"/>
    <s v="GUADALUPE Y CALVO"/>
    <n v="1510"/>
    <s v="CIÃ‰NEGA DE ARAUJO"/>
    <s v="CALLE CIENEGA DE ARAU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38M"/>
    <n v="1"/>
    <s v="MATUTINO"/>
    <s v="PREESCOLAR COMUNITARIO"/>
    <n v="8"/>
    <s v="CHIHUAHUA"/>
    <n v="8"/>
    <s v="CHIHUAHUA"/>
    <n v="9"/>
    <s v="BOCOYNA"/>
    <n v="532"/>
    <s v="HUACHABETAVO"/>
    <s v="CALLE HUACHABETAVO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07I"/>
    <n v="1"/>
    <s v="MATUTINO"/>
    <s v="JARDIN DE NIÃ‘OS"/>
    <n v="8"/>
    <s v="CHIHUAHUA"/>
    <n v="8"/>
    <s v="CHIHUAHUA"/>
    <n v="29"/>
    <s v="GUADALUPE Y CALVO"/>
    <n v="139"/>
    <s v="EL NOPAL"/>
    <s v="CALLE EL NOPAL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28T"/>
    <n v="1"/>
    <s v="MATUTINO"/>
    <s v="JARDIN DE NIÃ‘OS"/>
    <n v="8"/>
    <s v="CHIHUAHUA"/>
    <n v="8"/>
    <s v="CHIHUAHUA"/>
    <n v="30"/>
    <s v="GUAZAPARES"/>
    <n v="93"/>
    <s v="SANTA MATILDE"/>
    <s v="CALLE SANTA MATILD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08D"/>
    <n v="1"/>
    <s v="MATUTINO"/>
    <s v="PREESCOLAR COMUNITARIO"/>
    <n v="8"/>
    <s v="CHIHUAHUA"/>
    <n v="8"/>
    <s v="CHIHUAHUA"/>
    <n v="8"/>
    <s v="BATOPILAS DE MANUEL GÃ“MEZ MORÃN"/>
    <n v="929"/>
    <s v="EL ARENAL DE LA PALMA"/>
    <s v="CALLE EL ARENAL DE LA PALMA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2E"/>
    <n v="1"/>
    <s v="MATUTINO"/>
    <s v="PREESCOLAR COMUNITARIO"/>
    <n v="8"/>
    <s v="CHIHUAHUA"/>
    <n v="8"/>
    <s v="CHIHUAHUA"/>
    <n v="17"/>
    <s v="CUAUHTÃ‰MOC"/>
    <n v="98"/>
    <s v="MORELOS"/>
    <s v="CALLE MOREL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8Z"/>
    <n v="1"/>
    <s v="MATUTINO"/>
    <s v="PREESCOLAR COMUNITARIO"/>
    <n v="8"/>
    <s v="CHIHUAHUA"/>
    <n v="8"/>
    <s v="CHIHUAHUA"/>
    <n v="27"/>
    <s v="GUACHOCHI"/>
    <n v="25"/>
    <s v="RANCHERÃA CIÃ‰NEGA PRIETA"/>
    <s v="CALLE RANCHERIA CIENEGA PRIE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89E"/>
    <n v="1"/>
    <s v="MATUTINO"/>
    <s v="PREESCOLAR COMUNITARIO"/>
    <n v="8"/>
    <s v="CHIHUAHUA"/>
    <n v="8"/>
    <s v="CHIHUAHUA"/>
    <n v="29"/>
    <s v="GUADALUPE Y CALVO"/>
    <n v="480"/>
    <s v="MESA DE LA CRUZ"/>
    <s v="CALLE MESA DE LA CRU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10R"/>
    <n v="1"/>
    <s v="MATUTINO"/>
    <s v="PREESCOLAR COMUNITARIO"/>
    <n v="8"/>
    <s v="CHIHUAHUA"/>
    <n v="8"/>
    <s v="CHIHUAHUA"/>
    <n v="46"/>
    <s v="MORELOS"/>
    <n v="167"/>
    <s v="SANTA ANA"/>
    <s v="CALLE SANTA A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35Z"/>
    <n v="1"/>
    <s v="MATUTINO"/>
    <s v="PREESCOLAR COMUNITARIO"/>
    <n v="8"/>
    <s v="CHIHUAHUA"/>
    <n v="8"/>
    <s v="CHIHUAHUA"/>
    <n v="2"/>
    <s v="ALDAMA"/>
    <n v="230"/>
    <s v="EL JAGÃœEY"/>
    <s v="CALLE EL JAGUEY (RANCHO ESTRAD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1K"/>
    <n v="1"/>
    <s v="MATUTINO"/>
    <s v="PREESCOLAR COMUNITARIO"/>
    <n v="8"/>
    <s v="CHIHUAHUA"/>
    <n v="8"/>
    <s v="CHIHUAHUA"/>
    <n v="40"/>
    <s v="MADERA"/>
    <n v="42"/>
    <s v="TRES OJITOS"/>
    <s v="CALLE TRES OJ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0"/>
    <n v="0"/>
    <n v="0"/>
    <n v="2"/>
    <n v="7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64V"/>
    <n v="1"/>
    <s v="MATUTINO"/>
    <s v="PREESCOLAR COMUNITARIO"/>
    <n v="8"/>
    <s v="CHIHUAHUA"/>
    <n v="8"/>
    <s v="CHIHUAHUA"/>
    <n v="18"/>
    <s v="CUSIHUIRIACHI"/>
    <n v="19"/>
    <s v="COLONIA CUSI (OJO DE AGUA)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637X"/>
    <n v="1"/>
    <s v="MATUTINO"/>
    <s v="PREESCOLAR COMUNITARIO"/>
    <n v="8"/>
    <s v="CHIHUAHUA"/>
    <n v="8"/>
    <s v="CHIHUAHUA"/>
    <n v="27"/>
    <s v="GUACHOCHI"/>
    <n v="2666"/>
    <s v="RAMUCHEACHI"/>
    <s v="CALLE RAMUCHE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PB0061L"/>
    <n v="1"/>
    <s v="MATUTINO"/>
    <s v="PRIMARIA INDIGENA COMUNITARIA"/>
    <n v="8"/>
    <s v="CHIHUAHUA"/>
    <n v="8"/>
    <s v="CHIHUAHUA"/>
    <n v="29"/>
    <s v="GUADALUPE Y CALVO"/>
    <n v="671"/>
    <s v="RANCHO BLANCO"/>
    <s v="CALLE RANCHO BLANC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4"/>
    <n v="1"/>
    <n v="5"/>
    <n v="4"/>
    <n v="1"/>
    <n v="5"/>
    <n v="0"/>
    <n v="0"/>
    <n v="0"/>
    <n v="0"/>
    <n v="0"/>
    <n v="0"/>
    <n v="3"/>
    <n v="0"/>
    <n v="3"/>
    <n v="0"/>
    <n v="1"/>
    <n v="1"/>
    <n v="0"/>
    <n v="0"/>
    <n v="0"/>
    <n v="1"/>
    <n v="0"/>
    <n v="1"/>
    <n v="0"/>
    <n v="0"/>
    <n v="0"/>
    <n v="4"/>
    <n v="1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626A"/>
    <n v="4"/>
    <s v="DISCONTINUO"/>
    <s v="ESCUELA PRIMARIA"/>
    <n v="8"/>
    <s v="CHIHUAHUA"/>
    <n v="8"/>
    <s v="CHIHUAHUA"/>
    <n v="12"/>
    <s v="CARICHÍ"/>
    <n v="66"/>
    <s v="ARROYO DEL AGUA"/>
    <s v="CALLE ARROYO DEL AGU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1"/>
    <n v="5"/>
    <n v="4"/>
    <n v="1"/>
    <n v="5"/>
    <n v="0"/>
    <n v="0"/>
    <n v="0"/>
    <n v="0"/>
    <n v="0"/>
    <n v="0"/>
    <n v="2"/>
    <n v="0"/>
    <n v="2"/>
    <n v="0"/>
    <n v="0"/>
    <n v="0"/>
    <n v="1"/>
    <n v="0"/>
    <n v="1"/>
    <n v="0"/>
    <n v="0"/>
    <n v="0"/>
    <n v="1"/>
    <n v="1"/>
    <n v="2"/>
    <n v="4"/>
    <n v="1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016G"/>
    <n v="4"/>
    <s v="DISCONTINUO"/>
    <s v="PRIMARIA COMUNITARIA"/>
    <n v="8"/>
    <s v="CHIHUAHUA"/>
    <n v="8"/>
    <s v="CHIHUAHUA"/>
    <n v="51"/>
    <s v="OCAMPO"/>
    <n v="91"/>
    <s v="SANTO DOMINGO"/>
    <s v="CALLE SANTO DOMING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2"/>
    <n v="7"/>
    <n v="5"/>
    <n v="2"/>
    <n v="7"/>
    <n v="1"/>
    <n v="1"/>
    <n v="2"/>
    <n v="0"/>
    <n v="0"/>
    <n v="0"/>
    <n v="0"/>
    <n v="0"/>
    <n v="0"/>
    <n v="1"/>
    <n v="0"/>
    <n v="1"/>
    <n v="0"/>
    <n v="0"/>
    <n v="0"/>
    <n v="0"/>
    <n v="1"/>
    <n v="1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43K"/>
    <n v="4"/>
    <s v="DISCONTINUO"/>
    <s v="PRIMARIA COMUNITARIA"/>
    <n v="8"/>
    <s v="CHIHUAHUA"/>
    <n v="8"/>
    <s v="CHIHUAHUA"/>
    <n v="17"/>
    <s v="CUAUHTÉMOC"/>
    <n v="126"/>
    <s v="SEIS DE ENERO DE MIL NOVECIENTOS QUINCE (LA JARITA)"/>
    <s v="CALLE SEIS DE ENERO DE 1915 (LA JARITA)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3"/>
    <n v="5"/>
    <n v="2"/>
    <n v="3"/>
    <n v="5"/>
    <n v="0"/>
    <n v="0"/>
    <n v="0"/>
    <n v="0"/>
    <n v="0"/>
    <n v="0"/>
    <n v="0"/>
    <n v="1"/>
    <n v="1"/>
    <n v="0"/>
    <n v="0"/>
    <n v="0"/>
    <n v="1"/>
    <n v="1"/>
    <n v="2"/>
    <n v="1"/>
    <n v="0"/>
    <n v="1"/>
    <n v="0"/>
    <n v="1"/>
    <n v="1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44J"/>
    <n v="4"/>
    <s v="DISCONTINUO"/>
    <s v="PRIMARIA COMUNITARIA"/>
    <n v="8"/>
    <s v="CHIHUAHUA"/>
    <n v="8"/>
    <s v="CHIHUAHUA"/>
    <n v="13"/>
    <s v="CASAS GRANDES"/>
    <n v="56"/>
    <s v="SECCIÓN EL ORO"/>
    <s v="CALLE SECCION DEL OR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3"/>
    <n v="4"/>
    <n v="1"/>
    <n v="3"/>
    <n v="4"/>
    <n v="0"/>
    <n v="2"/>
    <n v="2"/>
    <n v="0"/>
    <n v="0"/>
    <n v="0"/>
    <n v="0"/>
    <n v="0"/>
    <n v="0"/>
    <n v="1"/>
    <n v="0"/>
    <n v="1"/>
    <n v="0"/>
    <n v="0"/>
    <n v="0"/>
    <n v="2"/>
    <n v="1"/>
    <n v="3"/>
    <n v="0"/>
    <n v="1"/>
    <n v="1"/>
    <n v="3"/>
    <n v="2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61Z"/>
    <n v="4"/>
    <s v="DISCONTINUO"/>
    <s v="PRIMARIA COMUNITARIA AULA COMPARTIDA"/>
    <n v="8"/>
    <s v="CHIHUAHUA"/>
    <n v="8"/>
    <s v="CHIHUAHUA"/>
    <n v="66"/>
    <s v="URUACHI"/>
    <n v="151"/>
    <s v="PACAYVO"/>
    <s v="CALLE PACAYV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2"/>
    <n v="5"/>
    <n v="3"/>
    <n v="2"/>
    <n v="5"/>
    <n v="0"/>
    <n v="0"/>
    <n v="0"/>
    <n v="0"/>
    <n v="0"/>
    <n v="0"/>
    <n v="1"/>
    <n v="0"/>
    <n v="1"/>
    <n v="1"/>
    <n v="0"/>
    <n v="1"/>
    <n v="0"/>
    <n v="2"/>
    <n v="2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89F"/>
    <n v="4"/>
    <s v="DISCONTINUO"/>
    <s v="PRIMARIA COMUNITARIA"/>
    <n v="8"/>
    <s v="CHIHUAHUA"/>
    <n v="8"/>
    <s v="CHIHUAHUA"/>
    <n v="9"/>
    <s v="BOCOYNA"/>
    <n v="180"/>
    <s v="SEMOCHICHI (SAMACHIQUE)"/>
    <s v="CALLE SEMOCHICHI (SAMACHIQUE)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4"/>
    <n v="5"/>
    <n v="1"/>
    <n v="4"/>
    <n v="5"/>
    <n v="0"/>
    <n v="0"/>
    <n v="0"/>
    <n v="0"/>
    <n v="0"/>
    <n v="0"/>
    <n v="0"/>
    <n v="1"/>
    <n v="1"/>
    <n v="0"/>
    <n v="1"/>
    <n v="1"/>
    <n v="1"/>
    <n v="1"/>
    <n v="2"/>
    <n v="0"/>
    <n v="0"/>
    <n v="0"/>
    <n v="0"/>
    <n v="1"/>
    <n v="1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08D"/>
    <n v="4"/>
    <s v="DISCONTINUO"/>
    <s v="PRIMARIA COMUNITARIA"/>
    <n v="8"/>
    <s v="CHIHUAHUA"/>
    <n v="8"/>
    <s v="CHIHUAHUA"/>
    <n v="4"/>
    <s v="AQUILES SERDÁN"/>
    <n v="3"/>
    <s v="SAN ANTONIO EL GRANDE"/>
    <s v="CALLE SAN ANTONIO EL GRAND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3"/>
    <n v="5"/>
    <n v="2"/>
    <n v="3"/>
    <n v="5"/>
    <n v="0"/>
    <n v="0"/>
    <n v="0"/>
    <n v="0"/>
    <n v="0"/>
    <n v="0"/>
    <n v="0"/>
    <n v="2"/>
    <n v="2"/>
    <n v="0"/>
    <n v="0"/>
    <n v="0"/>
    <n v="0"/>
    <n v="1"/>
    <n v="1"/>
    <n v="1"/>
    <n v="0"/>
    <n v="1"/>
    <n v="1"/>
    <n v="0"/>
    <n v="1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NJN0001E"/>
    <n v="1"/>
    <s v="MATUTINO"/>
    <s v="GUARDERIA ORDINARIA NUM. 5"/>
    <n v="8"/>
    <s v="CHIHUAHUA"/>
    <n v="8"/>
    <s v="CHIHUAHUA"/>
    <n v="19"/>
    <s v="CHIHUAHUA"/>
    <n v="1"/>
    <s v="CHIHUAHUA"/>
    <s v="CALLE CARBONEL"/>
    <n v="1101"/>
    <s v="PĂšBLICO"/>
    <x v="0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"/>
    <n v="0"/>
    <n v="1"/>
    <n v="3"/>
    <n v="1"/>
    <n v="4"/>
    <n v="0"/>
    <n v="0"/>
    <n v="0"/>
    <n v="0"/>
    <n v="0"/>
    <n v="0"/>
    <n v="0"/>
    <n v="0"/>
    <n v="0"/>
    <n v="0"/>
    <n v="0"/>
    <n v="0"/>
    <n v="4"/>
    <n v="1"/>
    <n v="5"/>
    <n v="1"/>
    <n v="1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1"/>
    <n v="1"/>
    <n v="5"/>
    <n v="0"/>
    <n v="2"/>
    <n v="1"/>
    <n v="1"/>
    <n v="0"/>
    <n v="0"/>
    <n v="0"/>
    <n v="0"/>
    <n v="0"/>
    <n v="2"/>
    <n v="3"/>
    <n v="2"/>
  </r>
  <r>
    <s v="08DCC0138V"/>
    <n v="1"/>
    <s v="MATUTINO"/>
    <s v="CARLOS A CARRILLO"/>
    <n v="8"/>
    <s v="CHIHUAHUA"/>
    <n v="8"/>
    <s v="CHIHUAHUA"/>
    <n v="12"/>
    <s v="CARICHĂŤ"/>
    <n v="46"/>
    <s v="SAN JOSĂ‰ BAQUEACHI"/>
    <s v="CALLE SAN JOSE BAQUEACHI"/>
    <n v="0"/>
    <s v="PĂšBLICO"/>
    <x v="2"/>
    <n v="2"/>
    <s v="BĂSICA"/>
    <n v="1"/>
    <x v="0"/>
    <n v="3"/>
    <x v="3"/>
    <n v="0"/>
    <s v="NO APLICA"/>
    <n v="0"/>
    <s v="NO APLICA"/>
    <s v="08FZI0026U"/>
    <s v="08FJI0009C"/>
    <s v="08ADG0010O"/>
    <n v="0"/>
    <s v="I2019"/>
    <n v="0"/>
    <n v="0"/>
    <n v="0"/>
    <n v="0"/>
    <n v="0"/>
    <n v="0"/>
    <n v="0"/>
    <n v="0"/>
    <n v="0"/>
    <n v="2"/>
    <n v="2"/>
    <n v="4"/>
    <n v="1"/>
    <n v="1"/>
    <n v="2"/>
    <n v="2"/>
    <n v="1"/>
    <n v="3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TV0182N"/>
    <n v="1"/>
    <s v="MATUTINO"/>
    <s v="TELESECUNDARIA FEDERALIZADA"/>
    <n v="8"/>
    <s v="CHIHUAHUA"/>
    <n v="8"/>
    <s v="CHIHUAHUA"/>
    <n v="29"/>
    <s v="GUADALUPE Y CALVO"/>
    <n v="640"/>
    <s v="LA QUEBRADA"/>
    <s v="CALLE LA QUEBRADA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1"/>
    <n v="1"/>
    <n v="2"/>
    <n v="1"/>
    <n v="1"/>
    <n v="2"/>
    <n v="0"/>
    <n v="1"/>
    <n v="1"/>
    <n v="1"/>
    <n v="4"/>
    <n v="5"/>
    <n v="0"/>
    <n v="0"/>
    <n v="0"/>
    <n v="1"/>
    <n v="0"/>
    <n v="1"/>
    <n v="0"/>
    <n v="0"/>
    <n v="0"/>
    <n v="0"/>
    <n v="0"/>
    <n v="0"/>
    <n v="0"/>
    <n v="0"/>
    <n v="0"/>
    <n v="2"/>
    <n v="4"/>
    <n v="6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KTV0025G"/>
    <n v="4"/>
    <s v="DISCONTINUO"/>
    <s v="SECUNDARIA COMUNITARIA"/>
    <n v="8"/>
    <s v="CHIHUAHUA"/>
    <n v="8"/>
    <s v="CHIHUAHUA"/>
    <n v="51"/>
    <s v="OCAMPO"/>
    <n v="257"/>
    <s v="BASOGACHI"/>
    <s v="CALLE LA CIENEG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4"/>
    <n v="0"/>
    <n v="4"/>
    <n v="4"/>
    <n v="0"/>
    <n v="4"/>
    <n v="0"/>
    <n v="0"/>
    <n v="0"/>
    <n v="0"/>
    <n v="2"/>
    <n v="2"/>
    <n v="3"/>
    <n v="0"/>
    <n v="3"/>
    <n v="1"/>
    <n v="0"/>
    <n v="1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08P"/>
    <n v="4"/>
    <s v="DISCONTINUO"/>
    <s v="SECUNDARIA COMUNITARIA"/>
    <n v="8"/>
    <s v="CHIHUAHUA"/>
    <n v="8"/>
    <s v="CHIHUAHUA"/>
    <n v="20"/>
    <s v="CHÍNIPAS"/>
    <n v="450"/>
    <s v="GUASACHI"/>
    <s v="CALLE GUASACHI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2"/>
    <n v="3"/>
    <n v="5"/>
    <n v="2"/>
    <n v="3"/>
    <n v="5"/>
    <n v="0"/>
    <n v="0"/>
    <n v="0"/>
    <n v="0"/>
    <n v="0"/>
    <n v="0"/>
    <n v="2"/>
    <n v="1"/>
    <n v="3"/>
    <n v="0"/>
    <n v="2"/>
    <n v="2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171R"/>
    <n v="4"/>
    <s v="DISCONTINUO"/>
    <s v="SECUNDARIA COMUNITARIA"/>
    <n v="8"/>
    <s v="CHIHUAHUA"/>
    <n v="8"/>
    <s v="CHIHUAHUA"/>
    <n v="29"/>
    <s v="GUADALUPE Y CALVO"/>
    <n v="441"/>
    <s v="ARROYO LARGO"/>
    <s v="CALLE ARROYO LARG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0"/>
    <n v="0"/>
    <n v="2"/>
    <n v="0"/>
    <n v="2"/>
    <n v="1"/>
    <n v="1"/>
    <n v="2"/>
    <n v="1"/>
    <n v="1"/>
    <n v="2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PR0765S"/>
    <n v="1"/>
    <s v="MATUTINO"/>
    <s v="ABRAHAM GONZALEZ"/>
    <n v="8"/>
    <s v="CHIHUAHUA"/>
    <n v="8"/>
    <s v="CHIHUAHUA"/>
    <n v="46"/>
    <s v="MORELOS"/>
    <n v="169"/>
    <s v="SANTA ROSA"/>
    <s v="CALLE SANTA ROSA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1"/>
    <n v="2"/>
    <n v="3"/>
    <n v="1"/>
    <n v="2"/>
    <n v="3"/>
    <n v="1"/>
    <n v="0"/>
    <n v="1"/>
    <n v="1"/>
    <n v="3"/>
    <n v="4"/>
    <n v="0"/>
    <n v="0"/>
    <n v="0"/>
    <n v="0"/>
    <n v="0"/>
    <n v="0"/>
    <n v="0"/>
    <n v="1"/>
    <n v="1"/>
    <n v="0"/>
    <n v="1"/>
    <n v="1"/>
    <n v="0"/>
    <n v="0"/>
    <n v="0"/>
    <n v="1"/>
    <n v="5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R0981R"/>
    <n v="4"/>
    <s v="DISCONTINUO"/>
    <s v="ESCUELA PRIMARIA"/>
    <n v="8"/>
    <s v="CHIHUAHUA"/>
    <n v="8"/>
    <s v="CHIHUAHUA"/>
    <n v="9"/>
    <s v="BOCOYNA"/>
    <n v="87"/>
    <s v="KILÓMETRO SETENTA Y NUEVE"/>
    <s v="CALLE KILOMETRO STENTA 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3"/>
    <n v="5"/>
    <n v="2"/>
    <n v="3"/>
    <n v="5"/>
    <n v="1"/>
    <n v="0"/>
    <n v="1"/>
    <n v="0"/>
    <n v="0"/>
    <n v="0"/>
    <n v="0"/>
    <n v="1"/>
    <n v="1"/>
    <n v="0"/>
    <n v="0"/>
    <n v="0"/>
    <n v="1"/>
    <n v="1"/>
    <n v="2"/>
    <n v="0"/>
    <n v="1"/>
    <n v="1"/>
    <n v="0"/>
    <n v="1"/>
    <n v="1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95E"/>
    <n v="4"/>
    <s v="DISCONTINUO"/>
    <s v="ESCUELA PRIMARIA"/>
    <n v="8"/>
    <s v="CHIHUAHUA"/>
    <n v="8"/>
    <s v="CHIHUAHUA"/>
    <n v="27"/>
    <s v="GUACHOCHI"/>
    <n v="421"/>
    <s v="CUMBRE DEL OJITO"/>
    <s v="CALLE CUMBRE DEL OJIT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2"/>
    <n v="5"/>
    <n v="3"/>
    <n v="2"/>
    <n v="5"/>
    <n v="1"/>
    <n v="0"/>
    <n v="1"/>
    <n v="0"/>
    <n v="0"/>
    <n v="0"/>
    <n v="0"/>
    <n v="0"/>
    <n v="0"/>
    <n v="0"/>
    <n v="1"/>
    <n v="1"/>
    <n v="1"/>
    <n v="1"/>
    <n v="2"/>
    <n v="0"/>
    <n v="0"/>
    <n v="0"/>
    <n v="1"/>
    <n v="1"/>
    <n v="2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752E"/>
    <n v="4"/>
    <s v="DISCONTINUO"/>
    <s v="ESCUELA PRIMARIA"/>
    <n v="8"/>
    <s v="CHIHUAHUA"/>
    <n v="8"/>
    <s v="CHIHUAHUA"/>
    <n v="13"/>
    <s v="CASAS GRANDES"/>
    <n v="32"/>
    <s v="EJIDO VICENTE GUERRERO (VALLE SECO)"/>
    <s v="CALLE VICENTE GUERRER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3"/>
    <n v="6"/>
    <n v="3"/>
    <n v="3"/>
    <n v="6"/>
    <n v="2"/>
    <n v="1"/>
    <n v="3"/>
    <n v="0"/>
    <n v="0"/>
    <n v="0"/>
    <n v="1"/>
    <n v="1"/>
    <n v="2"/>
    <n v="0"/>
    <n v="0"/>
    <n v="0"/>
    <n v="0"/>
    <n v="1"/>
    <n v="1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841Y"/>
    <n v="4"/>
    <s v="DISCONTINUO"/>
    <s v="PRIMARIA COMUNITARIA"/>
    <n v="8"/>
    <s v="CHIHUAHUA"/>
    <n v="8"/>
    <s v="CHIHUAHUA"/>
    <n v="9"/>
    <s v="BOCOYNA"/>
    <n v="191"/>
    <s v="TALAYOTES"/>
    <s v="CALLE TALAYOTE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2"/>
    <n v="5"/>
    <n v="3"/>
    <n v="2"/>
    <n v="5"/>
    <n v="1"/>
    <n v="0"/>
    <n v="1"/>
    <n v="0"/>
    <n v="0"/>
    <n v="0"/>
    <n v="0"/>
    <n v="1"/>
    <n v="1"/>
    <n v="1"/>
    <n v="0"/>
    <n v="1"/>
    <n v="1"/>
    <n v="1"/>
    <n v="2"/>
    <n v="0"/>
    <n v="0"/>
    <n v="0"/>
    <n v="0"/>
    <n v="1"/>
    <n v="1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42W"/>
    <n v="4"/>
    <s v="DISCONTINUO"/>
    <s v="PRIMARIA COMUNITARIA"/>
    <n v="8"/>
    <s v="CHIHUAHUA"/>
    <n v="8"/>
    <s v="CHIHUAHUA"/>
    <n v="46"/>
    <s v="MORELOS"/>
    <n v="278"/>
    <s v="SAN ANDRÉS"/>
    <s v="CALLE SAN ANDRE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4"/>
    <n v="5"/>
    <n v="1"/>
    <n v="4"/>
    <n v="5"/>
    <n v="0"/>
    <n v="1"/>
    <n v="1"/>
    <n v="0"/>
    <n v="0"/>
    <n v="0"/>
    <n v="0"/>
    <n v="0"/>
    <n v="0"/>
    <n v="0"/>
    <n v="0"/>
    <n v="0"/>
    <n v="1"/>
    <n v="1"/>
    <n v="2"/>
    <n v="0"/>
    <n v="1"/>
    <n v="1"/>
    <n v="0"/>
    <n v="2"/>
    <n v="2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76M"/>
    <n v="4"/>
    <s v="DISCONTINUO"/>
    <s v="ESCUELA PRIMARIA"/>
    <n v="8"/>
    <s v="CHIHUAHUA"/>
    <n v="8"/>
    <s v="CHIHUAHUA"/>
    <n v="67"/>
    <s v="VALLE DE ZARAGOZA"/>
    <n v="40"/>
    <s v="SAN NICOLÁS DE LA CIENEGUILLA"/>
    <s v="CALLE SAN NICOLAS DE LA CIENEGUILL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3"/>
    <n v="5"/>
    <n v="2"/>
    <n v="3"/>
    <n v="5"/>
    <n v="1"/>
    <n v="0"/>
    <n v="1"/>
    <n v="1"/>
    <n v="0"/>
    <n v="1"/>
    <n v="0"/>
    <n v="1"/>
    <n v="1"/>
    <n v="0"/>
    <n v="0"/>
    <n v="0"/>
    <n v="1"/>
    <n v="0"/>
    <n v="1"/>
    <n v="0"/>
    <n v="0"/>
    <n v="0"/>
    <n v="0"/>
    <n v="2"/>
    <n v="2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194S"/>
    <n v="1"/>
    <s v="MATUTINO"/>
    <s v="MIGUEL HIDALGO"/>
    <n v="8"/>
    <s v="CHIHUAHUA"/>
    <n v="8"/>
    <s v="CHIHUAHUA"/>
    <n v="8"/>
    <s v="BATOPILAS DE MANUEL GĂ“MEZ MORĂŤN"/>
    <n v="181"/>
    <s v="SAN JUAN DE DIOS (AGUA CALIENTE)"/>
    <s v="CALLE SAN JUAN DE DIOS (AGUA CALIENTE)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3E"/>
    <n v="0"/>
    <s v="I2019"/>
    <n v="2"/>
    <n v="2"/>
    <n v="4"/>
    <n v="2"/>
    <n v="2"/>
    <n v="4"/>
    <n v="1"/>
    <n v="1"/>
    <n v="2"/>
    <n v="2"/>
    <n v="0"/>
    <n v="2"/>
    <n v="1"/>
    <n v="1"/>
    <n v="2"/>
    <n v="0"/>
    <n v="0"/>
    <n v="0"/>
    <n v="0"/>
    <n v="0"/>
    <n v="0"/>
    <n v="0"/>
    <n v="0"/>
    <n v="0"/>
    <n v="0"/>
    <n v="0"/>
    <n v="0"/>
    <n v="3"/>
    <n v="1"/>
    <n v="4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KCC0097V"/>
    <n v="4"/>
    <s v="DISCONTINUO"/>
    <s v="PREESCOLAR INDIGENA COMUNITARIO"/>
    <n v="8"/>
    <s v="CHIHUAHUA"/>
    <n v="8"/>
    <s v="CHIHUAHUA"/>
    <n v="27"/>
    <s v="GUACHOCHI"/>
    <n v="1096"/>
    <s v="CUMBRE DE GÃœERACHI"/>
    <s v="CALLE CUMBRE DE HUER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88M"/>
    <n v="1"/>
    <s v="MATUTINO"/>
    <s v="PREESCOLAR INDIGENA COMUNITARIO"/>
    <n v="8"/>
    <s v="CHIHUAHUA"/>
    <n v="8"/>
    <s v="CHIHUAHUA"/>
    <n v="29"/>
    <s v="GUADALUPE Y CALVO"/>
    <n v="166"/>
    <s v="PINOS ALTOS"/>
    <s v="CALLE PINOS ALTO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27O"/>
    <n v="1"/>
    <s v="MATUTINO"/>
    <s v="PREESCOLAR COMUNITARIO"/>
    <n v="8"/>
    <s v="CHIHUAHUA"/>
    <n v="8"/>
    <s v="CHIHUAHUA"/>
    <n v="7"/>
    <s v="BALLEZA"/>
    <n v="92"/>
    <s v="RANCHERÃA PINALEJO"/>
    <s v="CALLE RANCHERIA PINALE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156J"/>
    <n v="1"/>
    <s v="MATUTINO"/>
    <s v="JARDIN DE NIÃ‘OS"/>
    <n v="8"/>
    <s v="CHIHUAHUA"/>
    <n v="8"/>
    <s v="CHIHUAHUA"/>
    <n v="30"/>
    <s v="GUAZAPARES"/>
    <n v="39"/>
    <s v="ESTACIÃ“N TÃ‰MORIS"/>
    <s v="CALLE TEMORI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56I"/>
    <n v="1"/>
    <s v="MATUTINO"/>
    <s v="PREESCOLAR COMUNITARIO"/>
    <n v="8"/>
    <s v="CHIHUAHUA"/>
    <n v="8"/>
    <s v="CHIHUAHUA"/>
    <n v="21"/>
    <s v="DELICIAS"/>
    <n v="55"/>
    <s v="COLONIA CUAUHTÃ‰MOC"/>
    <s v="CALLE COLONIA CUAUHTEMOC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77V"/>
    <n v="1"/>
    <s v="MATUTINO"/>
    <s v="JARDIN DE NIÃ‘OS"/>
    <n v="8"/>
    <s v="CHIHUAHUA"/>
    <n v="8"/>
    <s v="CHIHUAHUA"/>
    <n v="65"/>
    <s v="URIQUE"/>
    <n v="11"/>
    <s v="EL CARRIZAL"/>
    <s v="CALLE EL CARRIZAL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53I"/>
    <n v="1"/>
    <s v="MATUTINO"/>
    <s v="JARDIN DE NIÃ‘OS"/>
    <n v="8"/>
    <s v="CHIHUAHUA"/>
    <n v="8"/>
    <s v="CHIHUAHUA"/>
    <n v="29"/>
    <s v="GUADALUPE Y CALVO"/>
    <n v="405"/>
    <s v="SAN JOSÃ‰ DEL RINCÃ“N"/>
    <s v="CALLE SAN JOSE DEL RINCO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63P"/>
    <n v="1"/>
    <s v="MATUTINO"/>
    <s v="PREESCOLAR COMUNITARIO"/>
    <n v="8"/>
    <s v="CHIHUAHUA"/>
    <n v="8"/>
    <s v="CHIHUAHUA"/>
    <n v="19"/>
    <s v="CHIHUAHUA"/>
    <n v="258"/>
    <s v="LA ESPERANZA"/>
    <s v="CALLE LA ESPERANZ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92K"/>
    <n v="1"/>
    <s v="MATUTINO"/>
    <s v="JARDIN DE NIÃ‘OS"/>
    <n v="8"/>
    <s v="CHIHUAHUA"/>
    <n v="8"/>
    <s v="CHIHUAHUA"/>
    <n v="40"/>
    <s v="MADERA"/>
    <n v="111"/>
    <s v="CAMPO EL DOS (DOS DE ARRIBA)"/>
    <s v="CALLE EJIDO CAMPO D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26K"/>
    <n v="1"/>
    <s v="MATUTINO"/>
    <s v="JARDIN DE NIÃ‘OS"/>
    <n v="8"/>
    <s v="CHIHUAHUA"/>
    <n v="8"/>
    <s v="CHIHUAHUA"/>
    <n v="16"/>
    <s v="LA CRUZ"/>
    <n v="4"/>
    <s v="CORRALEÃ‘O DE JUÃREZ"/>
    <s v="CALLE CORRALEÃ‘O DE JUARE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32V"/>
    <n v="1"/>
    <s v="MATUTINO"/>
    <s v="JARDIN DE NIÃ‘OS"/>
    <n v="8"/>
    <s v="CHIHUAHUA"/>
    <n v="8"/>
    <s v="CHIHUAHUA"/>
    <n v="12"/>
    <s v="CARICHÃ"/>
    <n v="338"/>
    <s v="NOROGACHITO (NOROGACHI)"/>
    <s v="CALLE NOROGACHITO (NOROGACHI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85Z"/>
    <n v="1"/>
    <s v="MATUTINO"/>
    <s v="PREESCOLAR COMUNITARIO"/>
    <n v="8"/>
    <s v="CHIHUAHUA"/>
    <n v="8"/>
    <s v="CHIHUAHUA"/>
    <n v="46"/>
    <s v="MORELOS"/>
    <n v="14"/>
    <s v="ÃNIMAS DE ARRIBA (EJIDO)"/>
    <s v="CALLE ANIMAS DE ARRIBA (EJID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23M"/>
    <n v="1"/>
    <s v="MATUTINO"/>
    <s v="JARDIN DE NIÃ‘OS"/>
    <n v="8"/>
    <s v="CHIHUAHUA"/>
    <n v="8"/>
    <s v="CHIHUAHUA"/>
    <n v="60"/>
    <s v="SANTA BÃRBARA"/>
    <n v="12"/>
    <s v="CASA COLORADA (FRANCISCO I. MADERO)"/>
    <s v="CALLE CASA COLORAD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47W"/>
    <n v="1"/>
    <s v="MATUTINO"/>
    <s v="PREESCOLAR COMUNITARIO"/>
    <n v="8"/>
    <s v="CHIHUAHUA"/>
    <n v="8"/>
    <s v="CHIHUAHUA"/>
    <n v="19"/>
    <s v="CHIHUAHUA"/>
    <n v="243"/>
    <s v="LA CASITA"/>
    <s v="CALLE LA CAS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94G"/>
    <n v="1"/>
    <s v="MATUTINO"/>
    <s v="JARDIN DE NIÃ‘OS"/>
    <n v="8"/>
    <s v="CHIHUAHUA"/>
    <n v="8"/>
    <s v="CHIHUAHUA"/>
    <n v="20"/>
    <s v="CHÃNIPAS"/>
    <n v="255"/>
    <s v="EL LIMÃ“N"/>
    <s v="CALLE EL LIMON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05W"/>
    <n v="1"/>
    <s v="MATUTINO"/>
    <s v="JARDIN DE NIÃ‘OS"/>
    <n v="8"/>
    <s v="CHIHUAHUA"/>
    <n v="8"/>
    <s v="CHIHUAHUA"/>
    <n v="30"/>
    <s v="GUAZAPARES"/>
    <n v="78"/>
    <s v="EL PUERTO CHIQUITO"/>
    <s v="CALLE PUERTO CHIQU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13D"/>
    <n v="1"/>
    <s v="MATUTINO"/>
    <s v="PREESCOLAR COMUNITARIO"/>
    <n v="8"/>
    <s v="CHIHUAHUA"/>
    <n v="8"/>
    <s v="CHIHUAHUA"/>
    <n v="9"/>
    <s v="BOCOYNA"/>
    <n v="129"/>
    <s v="ESTACIÃ“N PITORREAL"/>
    <s v="CALLE MESA PITORREAL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54D"/>
    <n v="1"/>
    <s v="MATUTINO"/>
    <s v="PREESCOLAR COMUNITARIO"/>
    <n v="8"/>
    <s v="CHIHUAHUA"/>
    <n v="8"/>
    <s v="CHIHUAHUA"/>
    <n v="29"/>
    <s v="GUADALUPE Y CALVO"/>
    <n v="610"/>
    <s v="EL OCOTE"/>
    <s v="CALLE EL OCOT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00P"/>
    <n v="1"/>
    <s v="MATUTINO"/>
    <s v="PREESCOLAR COMUNITARIO"/>
    <n v="8"/>
    <s v="CHIHUAHUA"/>
    <n v="8"/>
    <s v="CHIHUAHUA"/>
    <n v="8"/>
    <s v="BATOPILAS DE MANUEL GÃ“MEZ MORÃN"/>
    <n v="181"/>
    <s v="SAN JUAN DE DIOS (AGUA CALIENTE)"/>
    <s v="CALLE SAN JUAN DE DIOS (AGUA CALIENTE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22A"/>
    <n v="1"/>
    <s v="MATUTINO"/>
    <s v="JARDIN DE NIÃ‘OS"/>
    <n v="8"/>
    <s v="CHIHUAHUA"/>
    <n v="8"/>
    <s v="CHIHUAHUA"/>
    <n v="66"/>
    <s v="URUACHI"/>
    <n v="511"/>
    <s v="SAN ANTONIO"/>
    <s v="CALLE SAN ANTONI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36C"/>
    <n v="1"/>
    <s v="MATUTINO"/>
    <s v="JARDIN DE NIÃ‘OS"/>
    <n v="8"/>
    <s v="CHIHUAHUA"/>
    <n v="8"/>
    <s v="CHIHUAHUA"/>
    <n v="9"/>
    <s v="BOCOYNA"/>
    <n v="87"/>
    <s v="KILÃ“METRO SETENTA Y NUEVE"/>
    <s v="CALLE KILOMETRO STENTA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58O"/>
    <n v="1"/>
    <s v="MATUTINO"/>
    <s v="JARDIN DE NIÃ‘OS"/>
    <n v="8"/>
    <s v="CHIHUAHUA"/>
    <n v="8"/>
    <s v="CHIHUAHUA"/>
    <n v="32"/>
    <s v="HIDALGO DEL PARRAL"/>
    <n v="161"/>
    <s v="EL POSADEÃ‘O"/>
    <s v="CALLE EL POSADEÃ‘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85J"/>
    <n v="1"/>
    <s v="MATUTINO"/>
    <s v="PREESCOLAR COMUNITARIO"/>
    <n v="8"/>
    <s v="CHIHUAHUA"/>
    <n v="8"/>
    <s v="CHIHUAHUA"/>
    <n v="29"/>
    <s v="GUADALUPE Y CALVO"/>
    <n v="132"/>
    <s v="MOMORA"/>
    <s v="CALLE MOMO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0G"/>
    <n v="1"/>
    <s v="MATUTINO"/>
    <s v="PREESCOLAR COMUNITARIO"/>
    <n v="8"/>
    <s v="CHIHUAHUA"/>
    <n v="8"/>
    <s v="CHIHUAHUA"/>
    <n v="13"/>
    <s v="CASAS GRANDES"/>
    <n v="7"/>
    <s v="COLONIA CUAUHTÃ‰MOC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14N"/>
    <n v="1"/>
    <s v="MATUTINO"/>
    <s v="PREESCOLAR COMUNITARIO"/>
    <n v="8"/>
    <s v="CHIHUAHUA"/>
    <n v="8"/>
    <s v="CHIHUAHUA"/>
    <n v="51"/>
    <s v="OCAMPO"/>
    <n v="65"/>
    <s v="MEMELICHI DE ARRIBA (EL FRESNO)"/>
    <s v="CALLE MEMELICHI DE ARRIBA (EL FRESN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21X"/>
    <n v="1"/>
    <s v="MATUTINO"/>
    <s v="PREESCOLAR COMUNITARIO"/>
    <n v="8"/>
    <s v="CHIHUAHUA"/>
    <n v="8"/>
    <s v="CHIHUAHUA"/>
    <n v="62"/>
    <s v="SAUCILLO"/>
    <n v="12"/>
    <s v="COLONIA FRANCISCO I. MADERO (EL GATO NEGRO)"/>
    <s v="CALLE COLONIA FRANCISCO I. MADERO (EL GATO NEGR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3I"/>
    <n v="1"/>
    <s v="MATUTINO"/>
    <s v="PREESCOLAR COMUNITARIO"/>
    <n v="8"/>
    <s v="CHIHUAHUA"/>
    <n v="8"/>
    <s v="CHIHUAHUA"/>
    <n v="8"/>
    <s v="BATOPILAS DE MANUEL GÃ“MEZ MORÃN"/>
    <n v="190"/>
    <s v="SATEVÃ“"/>
    <s v="CALLE SATEV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6F"/>
    <n v="1"/>
    <s v="MATUTINO"/>
    <s v="PREESCOLAR COMUNITARIO"/>
    <n v="8"/>
    <s v="CHIHUAHUA"/>
    <n v="8"/>
    <s v="CHIHUAHUA"/>
    <n v="46"/>
    <s v="MORELOS"/>
    <n v="336"/>
    <s v="MASAGUIACHI"/>
    <s v="CALLE MASAGUI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53P"/>
    <n v="1"/>
    <s v="MATUTINO"/>
    <s v="PREESCOLAR COMUNITARIO"/>
    <n v="8"/>
    <s v="CHIHUAHUA"/>
    <n v="8"/>
    <s v="CHIHUAHUA"/>
    <n v="27"/>
    <s v="GUACHOCHI"/>
    <n v="3040"/>
    <s v="BACOCHI"/>
    <s v="CALLE CONOCIDO MESA DE BACO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63W"/>
    <n v="1"/>
    <s v="MATUTINO"/>
    <s v="PREESCOLAR COMUNITARIO"/>
    <n v="8"/>
    <s v="CHIHUAHUA"/>
    <n v="8"/>
    <s v="CHIHUAHUA"/>
    <n v="18"/>
    <s v="CUSIHUIRIACHI"/>
    <n v="18"/>
    <s v="CERRO PRIETO DE ARRIBA"/>
    <s v="CALLE CERRO PRIETO DE ARRIB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80M"/>
    <n v="1"/>
    <s v="MATUTINO"/>
    <s v="PREESCOLAR COMUNITARIO"/>
    <n v="8"/>
    <s v="CHIHUAHUA"/>
    <n v="8"/>
    <s v="CHIHUAHUA"/>
    <n v="7"/>
    <s v="BALLEZA"/>
    <n v="325"/>
    <s v="ASERRADERO PILARES"/>
    <s v="CALLE ASERRADERO PILAR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10"/>
    <n v="0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98L"/>
    <n v="1"/>
    <s v="MATUTINO"/>
    <s v="PREESCOLAR COMUNITARIO"/>
    <n v="8"/>
    <s v="CHIHUAHUA"/>
    <n v="8"/>
    <s v="CHIHUAHUA"/>
    <n v="55"/>
    <s v="ROSALES"/>
    <n v="7"/>
    <s v="LA GARITA"/>
    <s v="CALLE LA GAR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TV0166F"/>
    <n v="4"/>
    <s v="DISCONTINUO"/>
    <s v="SECUNDARIA COMUNITARIA"/>
    <n v="8"/>
    <s v="CHIHUAHUA"/>
    <n v="8"/>
    <s v="CHIHUAHUA"/>
    <n v="29"/>
    <s v="GUADALUPE Y CALVO"/>
    <n v="116"/>
    <s v="LA MANGA"/>
    <s v="CALLE MESA DE LA MANG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1"/>
    <n v="4"/>
    <n v="5"/>
    <n v="1"/>
    <n v="4"/>
    <n v="5"/>
    <n v="0"/>
    <n v="3"/>
    <n v="3"/>
    <n v="0"/>
    <n v="2"/>
    <n v="2"/>
    <n v="1"/>
    <n v="0"/>
    <n v="1"/>
    <n v="0"/>
    <n v="1"/>
    <n v="1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PJN0685V"/>
    <n v="1"/>
    <s v="MATUTINO"/>
    <s v="CENTRO EDUCATIVO INTERCULTURAL BENESIKA ANAGUPI"/>
    <n v="8"/>
    <s v="CHIHUAHUA"/>
    <n v="8"/>
    <s v="CHIHUAHUA"/>
    <n v="27"/>
    <s v="GUACHOCHI"/>
    <n v="529"/>
    <s v="REJOGOCHI"/>
    <s v="CALLE REJOGOCHI"/>
    <n v="0"/>
    <s v="PRIVADO"/>
    <x v="1"/>
    <n v="2"/>
    <s v="BĂSICA"/>
    <n v="1"/>
    <x v="0"/>
    <n v="1"/>
    <x v="1"/>
    <n v="0"/>
    <s v="NO APLICA"/>
    <n v="0"/>
    <s v="NO APLICA"/>
    <s v="08FZP0019U"/>
    <m/>
    <s v="08ADG0006B"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2"/>
    <n v="0"/>
    <n v="0"/>
    <n v="0"/>
    <n v="0"/>
    <n v="2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1"/>
    <n v="0"/>
    <n v="0"/>
    <n v="2"/>
    <n v="0"/>
    <n v="0"/>
    <n v="0"/>
    <n v="0"/>
    <n v="2"/>
    <n v="2"/>
    <n v="2"/>
  </r>
  <r>
    <s v="08KPB0051E"/>
    <n v="1"/>
    <s v="MATUTINO"/>
    <s v="PRIMARIA INDIGENA COMUNITARIA"/>
    <n v="8"/>
    <s v="CHIHUAHUA"/>
    <n v="8"/>
    <s v="CHIHUAHUA"/>
    <n v="29"/>
    <s v="GUADALUPE Y CALVO"/>
    <n v="432"/>
    <s v="LOS TARROS"/>
    <s v="CALLE LOS TARROS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4"/>
    <n v="1"/>
    <n v="5"/>
    <n v="4"/>
    <n v="1"/>
    <n v="5"/>
    <n v="2"/>
    <n v="0"/>
    <n v="2"/>
    <n v="1"/>
    <n v="3"/>
    <n v="4"/>
    <n v="0"/>
    <n v="0"/>
    <n v="0"/>
    <n v="0"/>
    <n v="0"/>
    <n v="0"/>
    <n v="0"/>
    <n v="0"/>
    <n v="0"/>
    <n v="1"/>
    <n v="0"/>
    <n v="1"/>
    <n v="0"/>
    <n v="0"/>
    <n v="0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098Z"/>
    <n v="4"/>
    <s v="DISCONTINUO"/>
    <s v="PRIMARIA INDIGENA COMUNITARIA"/>
    <n v="8"/>
    <s v="CHIHUAHUA"/>
    <n v="8"/>
    <s v="CHIHUAHUA"/>
    <n v="27"/>
    <s v="GUACHOCHI"/>
    <n v="2047"/>
    <s v="SIBARACHI"/>
    <s v="CALLE SIBAR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3"/>
    <n v="2"/>
    <n v="5"/>
    <n v="3"/>
    <n v="2"/>
    <n v="5"/>
    <n v="0"/>
    <n v="0"/>
    <n v="0"/>
    <n v="0"/>
    <n v="1"/>
    <n v="1"/>
    <n v="1"/>
    <n v="0"/>
    <n v="1"/>
    <n v="0"/>
    <n v="2"/>
    <n v="2"/>
    <n v="1"/>
    <n v="0"/>
    <n v="1"/>
    <n v="0"/>
    <n v="0"/>
    <n v="0"/>
    <n v="1"/>
    <n v="0"/>
    <n v="1"/>
    <n v="3"/>
    <n v="3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46T"/>
    <n v="4"/>
    <s v="DISCONTINUO"/>
    <s v="ESCUELA PRIMARIA"/>
    <n v="8"/>
    <s v="CHIHUAHUA"/>
    <n v="8"/>
    <s v="CHIHUAHUA"/>
    <n v="52"/>
    <s v="OJINAGA"/>
    <n v="47"/>
    <s v="POTRERO DEL LLANO (LA MULA)"/>
    <s v="CALLE POTRERO DEL LLANO (LA MULA)"/>
    <n v="0"/>
    <s v="PÚBLICO"/>
    <x v="0"/>
    <n v="2"/>
    <s v="BÁSICA"/>
    <n v="2"/>
    <x v="1"/>
    <n v="2"/>
    <x v="0"/>
    <n v="0"/>
    <s v="NO APLICA"/>
    <n v="0"/>
    <s v="NO APLICA"/>
    <m/>
    <m/>
    <s v="08ACE0001J"/>
    <n v="0"/>
    <s v="I2019"/>
    <n v="3"/>
    <n v="3"/>
    <n v="6"/>
    <n v="3"/>
    <n v="3"/>
    <n v="6"/>
    <n v="1"/>
    <n v="1"/>
    <n v="2"/>
    <n v="0"/>
    <n v="0"/>
    <n v="0"/>
    <n v="0"/>
    <n v="0"/>
    <n v="0"/>
    <n v="0"/>
    <n v="1"/>
    <n v="1"/>
    <n v="0"/>
    <n v="0"/>
    <n v="0"/>
    <n v="1"/>
    <n v="1"/>
    <n v="2"/>
    <n v="1"/>
    <n v="0"/>
    <n v="1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59W"/>
    <n v="4"/>
    <s v="DISCONTINUO"/>
    <s v="ESCUELA PRIMARIA"/>
    <n v="8"/>
    <s v="CHIHUAHUA"/>
    <n v="8"/>
    <s v="CHIHUAHUA"/>
    <n v="52"/>
    <s v="OJINAGA"/>
    <n v="365"/>
    <s v="EL OASIS"/>
    <s v="CALLE EL OASI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4"/>
    <n v="6"/>
    <n v="2"/>
    <n v="4"/>
    <n v="6"/>
    <n v="1"/>
    <n v="1"/>
    <n v="2"/>
    <n v="0"/>
    <n v="0"/>
    <n v="0"/>
    <n v="0"/>
    <n v="1"/>
    <n v="1"/>
    <n v="0"/>
    <n v="0"/>
    <n v="0"/>
    <n v="0"/>
    <n v="1"/>
    <n v="1"/>
    <n v="1"/>
    <n v="1"/>
    <n v="2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86I"/>
    <n v="4"/>
    <s v="DISCONTINUO"/>
    <s v="PRIMARIA COMUNITARIA AULA COMPARTIDA"/>
    <n v="8"/>
    <s v="CHIHUAHUA"/>
    <n v="8"/>
    <s v="CHIHUAHUA"/>
    <n v="29"/>
    <s v="GUADALUPE Y CALVO"/>
    <n v="16"/>
    <s v="BAJÍO DE AGUA BLANCA"/>
    <s v="CALLE BAJIO DE AGUA BLANC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0"/>
    <n v="0"/>
    <n v="0"/>
    <n v="0"/>
    <n v="0"/>
    <n v="0"/>
    <n v="1"/>
    <n v="1"/>
    <n v="1"/>
    <n v="0"/>
    <n v="1"/>
    <n v="1"/>
    <n v="1"/>
    <n v="2"/>
    <n v="0"/>
    <n v="0"/>
    <n v="0"/>
    <n v="2"/>
    <n v="1"/>
    <n v="3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2307C"/>
    <n v="1"/>
    <s v="MATUTINO"/>
    <s v="CHAPULTEPEC"/>
    <n v="8"/>
    <s v="CHIHUAHUA"/>
    <n v="8"/>
    <s v="CHIHUAHUA"/>
    <n v="29"/>
    <s v="GUADALUPE Y CALVO"/>
    <n v="541"/>
    <s v="EL BAJĂŤO LARGO DE ATASCADEROS"/>
    <s v="CALLE EL BAJIO LARGO DE ATASCADEROS"/>
    <n v="0"/>
    <s v="PĂšBLICO"/>
    <x v="2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1"/>
    <n v="1"/>
    <n v="2"/>
    <n v="1"/>
    <n v="1"/>
    <n v="2"/>
    <n v="3"/>
    <n v="3"/>
    <n v="6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14M"/>
    <n v="1"/>
    <s v="MATUTINO"/>
    <s v="AURELIA AGUERO"/>
    <n v="8"/>
    <s v="CHIHUAHUA"/>
    <n v="8"/>
    <s v="CHIHUAHUA"/>
    <n v="18"/>
    <s v="CUSIHUIRIACHI"/>
    <n v="76"/>
    <s v="SANTA RITA"/>
    <s v="CALLE SANTA RITA"/>
    <n v="0"/>
    <s v="PĂšBLICO"/>
    <x v="2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1"/>
    <n v="2"/>
    <n v="3"/>
    <n v="1"/>
    <n v="1"/>
    <n v="2"/>
    <n v="3"/>
    <n v="2"/>
    <n v="5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26R"/>
    <n v="1"/>
    <s v="MATUTINO"/>
    <s v="MELCHOR OCAMPO"/>
    <n v="8"/>
    <s v="CHIHUAHUA"/>
    <n v="8"/>
    <s v="CHIHUAHUA"/>
    <n v="10"/>
    <s v="BUENAVENTURA"/>
    <n v="7"/>
    <s v="CARVAJAL"/>
    <s v="CALLE OBREGON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3"/>
    <n v="1"/>
    <n v="4"/>
    <n v="1"/>
    <n v="1"/>
    <n v="2"/>
    <n v="2"/>
    <n v="2"/>
    <n v="4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52J"/>
    <n v="1"/>
    <s v="MATUTINO"/>
    <s v="PREESCOLAR BARNEY"/>
    <n v="8"/>
    <s v="CHIHUAHUA"/>
    <n v="8"/>
    <s v="CHIHUAHUA"/>
    <n v="45"/>
    <s v="MEOQUI"/>
    <n v="1"/>
    <s v="PEDRO MEOQUI"/>
    <s v="CALLE JUAREZ"/>
    <n v="509"/>
    <s v="PRIVADO"/>
    <x v="1"/>
    <n v="2"/>
    <s v="BĂSICA"/>
    <n v="1"/>
    <x v="0"/>
    <n v="1"/>
    <x v="1"/>
    <n v="0"/>
    <s v="NO APLICA"/>
    <n v="0"/>
    <s v="NO APLICA"/>
    <s v="08FZP0106P"/>
    <s v="08FJZ0108T"/>
    <m/>
    <n v="0"/>
    <s v="I2019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099D"/>
    <n v="1"/>
    <s v="MATUTINO"/>
    <s v="PREESCOLAR SAUCILLO"/>
    <n v="8"/>
    <s v="CHIHUAHUA"/>
    <n v="8"/>
    <s v="CHIHUAHUA"/>
    <n v="62"/>
    <s v="SAUCILLO"/>
    <n v="1"/>
    <s v="SAUCILLO"/>
    <s v="AVENIDA 8A."/>
    <n v="2"/>
    <s v="PRIVADO"/>
    <x v="1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0"/>
    <n v="0"/>
    <n v="0"/>
    <n v="0"/>
    <n v="0"/>
    <n v="0"/>
    <n v="8"/>
    <n v="2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104Z"/>
    <n v="1"/>
    <s v="MATUTINO"/>
    <s v="PREESCOLAR LOS PEQUES"/>
    <n v="8"/>
    <s v="CHIHUAHUA"/>
    <n v="8"/>
    <s v="CHIHUAHUA"/>
    <n v="11"/>
    <s v="CAMARGO"/>
    <n v="1"/>
    <s v="SANTA ROSALĂŤA DE CAMARGO"/>
    <s v="CALLE 20 DE NOVIEMBRE"/>
    <n v="1002"/>
    <s v="PRIVADO"/>
    <x v="1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KTV0228B"/>
    <n v="4"/>
    <s v="DISCONTINUO"/>
    <s v="SECUNDARIA COMUNITARIA"/>
    <n v="8"/>
    <s v="CHIHUAHUA"/>
    <n v="8"/>
    <s v="CHIHUAHUA"/>
    <n v="8"/>
    <s v="BATOPILAS DE MANUEL GÓMEZ MORÍN"/>
    <n v="518"/>
    <s v="BACUSEACHI"/>
    <s v="CALLE NINGUN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2"/>
    <n v="3"/>
    <n v="5"/>
    <n v="2"/>
    <n v="3"/>
    <n v="5"/>
    <n v="0"/>
    <n v="0"/>
    <n v="0"/>
    <n v="1"/>
    <n v="0"/>
    <n v="1"/>
    <n v="1"/>
    <n v="0"/>
    <n v="1"/>
    <n v="1"/>
    <n v="3"/>
    <n v="4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PB0242V"/>
    <n v="4"/>
    <s v="DISCONTINUO"/>
    <s v="PRIMARIA INDIGENA COMUNITARIA"/>
    <n v="8"/>
    <s v="CHIHUAHUA"/>
    <n v="8"/>
    <s v="CHIHUAHUA"/>
    <n v="7"/>
    <s v="BALLEZA"/>
    <n v="46"/>
    <s v="CHAHUEACHI"/>
    <s v="CALLE CHAHUE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4"/>
    <n v="2"/>
    <n v="6"/>
    <n v="4"/>
    <n v="2"/>
    <n v="6"/>
    <n v="1"/>
    <n v="0"/>
    <n v="1"/>
    <n v="0"/>
    <n v="0"/>
    <n v="0"/>
    <n v="0"/>
    <n v="0"/>
    <n v="0"/>
    <n v="0"/>
    <n v="0"/>
    <n v="0"/>
    <n v="1"/>
    <n v="1"/>
    <n v="2"/>
    <n v="2"/>
    <n v="1"/>
    <n v="3"/>
    <n v="0"/>
    <n v="0"/>
    <n v="0"/>
    <n v="3"/>
    <n v="2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097H"/>
    <n v="4"/>
    <s v="DISCONTINUO"/>
    <s v="PRIMARIA COMUNITARIA"/>
    <n v="8"/>
    <s v="CHIHUAHUA"/>
    <n v="8"/>
    <s v="CHIHUAHUA"/>
    <n v="41"/>
    <s v="MAGUARICHI"/>
    <n v="69"/>
    <s v="SAN JUAN"/>
    <s v="CALLE SAN JUAN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4"/>
    <n v="6"/>
    <n v="2"/>
    <n v="4"/>
    <n v="6"/>
    <n v="0"/>
    <n v="1"/>
    <n v="1"/>
    <n v="0"/>
    <n v="0"/>
    <n v="0"/>
    <n v="0"/>
    <n v="1"/>
    <n v="1"/>
    <n v="1"/>
    <n v="0"/>
    <n v="1"/>
    <n v="0"/>
    <n v="0"/>
    <n v="0"/>
    <n v="1"/>
    <n v="0"/>
    <n v="1"/>
    <n v="0"/>
    <n v="2"/>
    <n v="2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450J"/>
    <n v="4"/>
    <s v="DISCONTINUO"/>
    <s v="ESCUELA PRIMARIA"/>
    <n v="8"/>
    <s v="CHIHUAHUA"/>
    <n v="8"/>
    <s v="CHIHUAHUA"/>
    <n v="66"/>
    <s v="URUACHI"/>
    <n v="803"/>
    <s v="LAS CONCHAS"/>
    <s v="CALLE LAS CONCH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2"/>
    <n v="5"/>
    <n v="3"/>
    <n v="2"/>
    <n v="5"/>
    <n v="0"/>
    <n v="1"/>
    <n v="1"/>
    <n v="1"/>
    <n v="0"/>
    <n v="1"/>
    <n v="0"/>
    <n v="1"/>
    <n v="1"/>
    <n v="2"/>
    <n v="0"/>
    <n v="2"/>
    <n v="0"/>
    <n v="1"/>
    <n v="1"/>
    <n v="0"/>
    <n v="0"/>
    <n v="0"/>
    <n v="1"/>
    <n v="0"/>
    <n v="1"/>
    <n v="4"/>
    <n v="2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38Z"/>
    <n v="4"/>
    <s v="DISCONTINUO"/>
    <s v="ESCUELA PRIMARIA"/>
    <n v="8"/>
    <s v="CHIHUAHUA"/>
    <n v="8"/>
    <s v="CHIHUAHUA"/>
    <n v="8"/>
    <s v="BATOPILAS DE MANUEL GÓMEZ MORÍN"/>
    <n v="518"/>
    <s v="BACUSEACHI"/>
    <s v="CALLE BACUSEACHI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2"/>
    <n v="4"/>
    <n v="2"/>
    <n v="2"/>
    <n v="4"/>
    <n v="1"/>
    <n v="0"/>
    <n v="1"/>
    <n v="1"/>
    <n v="1"/>
    <n v="2"/>
    <n v="0"/>
    <n v="2"/>
    <n v="2"/>
    <n v="0"/>
    <n v="2"/>
    <n v="2"/>
    <n v="0"/>
    <n v="0"/>
    <n v="0"/>
    <n v="1"/>
    <n v="0"/>
    <n v="1"/>
    <n v="0"/>
    <n v="0"/>
    <n v="0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132D"/>
    <n v="4"/>
    <s v="DISCONTINUO"/>
    <s v="PRIMARIA COMUNITARIA"/>
    <n v="8"/>
    <s v="CHIHUAHUA"/>
    <n v="8"/>
    <s v="CHIHUAHUA"/>
    <n v="46"/>
    <s v="MORELOS"/>
    <n v="248"/>
    <s v="EL CARRICITOS"/>
    <s v="CALLE EL CARRICIT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5"/>
    <n v="6"/>
    <n v="1"/>
    <n v="5"/>
    <n v="6"/>
    <n v="0"/>
    <n v="1"/>
    <n v="1"/>
    <n v="0"/>
    <n v="0"/>
    <n v="0"/>
    <n v="0"/>
    <n v="0"/>
    <n v="0"/>
    <n v="0"/>
    <n v="1"/>
    <n v="1"/>
    <n v="0"/>
    <n v="2"/>
    <n v="2"/>
    <n v="0"/>
    <n v="1"/>
    <n v="1"/>
    <n v="1"/>
    <n v="0"/>
    <n v="1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CC0051Z"/>
    <n v="4"/>
    <s v="DISCONTINUO"/>
    <s v="PREESCOLAR INDIGENA COMUNITARIO"/>
    <n v="8"/>
    <s v="CHIHUAHUA"/>
    <n v="8"/>
    <s v="CHIHUAHUA"/>
    <n v="29"/>
    <s v="GUADALUPE Y CALVO"/>
    <n v="1956"/>
    <s v="MESA COLORADA"/>
    <s v="CALLE NINGUN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30M"/>
    <n v="1"/>
    <s v="MATUTINO"/>
    <s v="PREESCOLAR INDIGENA COMUNITARIO"/>
    <n v="8"/>
    <s v="CHIHUAHUA"/>
    <n v="8"/>
    <s v="CHIHUAHUA"/>
    <n v="29"/>
    <s v="GUADALUPE Y CALVO"/>
    <n v="1585"/>
    <s v="EL CORDÃ“N DE LA CRUZ"/>
    <s v="CALLE EL CORDON DE LA CRUZ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31L"/>
    <n v="1"/>
    <s v="MATUTINO"/>
    <s v="PREESCOLAR INDIGENA COMUNITARIO"/>
    <n v="8"/>
    <s v="CHIHUAHUA"/>
    <n v="8"/>
    <s v="CHIHUAHUA"/>
    <n v="29"/>
    <s v="GUADALUPE Y CALVO"/>
    <n v="252"/>
    <s v="EL TUPURE (EL TUPURI)"/>
    <s v="CALLE EL TUPURE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48L"/>
    <n v="1"/>
    <s v="MATUTINO"/>
    <s v="PREESCOLAR INDIGENA COMUNITARIO"/>
    <n v="8"/>
    <s v="CHIHUAHUA"/>
    <n v="8"/>
    <s v="CHIHUAHUA"/>
    <n v="27"/>
    <s v="GUACHOCHI"/>
    <n v="55"/>
    <s v="NACHACACHI"/>
    <s v="CALLE NACHAC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59R"/>
    <n v="1"/>
    <s v="MATUTINO"/>
    <s v="PREESCOLAR INDIGENA COMUNITARIO"/>
    <n v="8"/>
    <s v="CHIHUAHUA"/>
    <n v="8"/>
    <s v="CHIHUAHUA"/>
    <n v="29"/>
    <s v="GUADALUPE Y CALVO"/>
    <n v="182"/>
    <s v="RANCHO EL INDIO"/>
    <s v="CALLE RANCHO EL INDI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89L"/>
    <n v="1"/>
    <s v="MATUTINO"/>
    <s v="PREESCOLAR INDIGENA COMUNITARIO"/>
    <n v="8"/>
    <s v="CHIHUAHUA"/>
    <n v="8"/>
    <s v="CHIHUAHUA"/>
    <n v="29"/>
    <s v="GUADALUPE Y CALVO"/>
    <n v="427"/>
    <s v="LA SOLEDAD VIEJA"/>
    <s v="CALLE LA SOLEDAD VIEJ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30L"/>
    <n v="1"/>
    <s v="MATUTINO"/>
    <s v="PREESCOLAR INDIGENA COMUNITARIO"/>
    <n v="8"/>
    <s v="CHIHUAHUA"/>
    <n v="8"/>
    <s v="CHIHUAHUA"/>
    <n v="29"/>
    <s v="GUADALUPE Y CALVO"/>
    <n v="205"/>
    <s v="SAN JOSÃ‰ DE TURUACHITO"/>
    <s v="CALLE SAN JOSE DE TURUACHIT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25R"/>
    <n v="4"/>
    <s v="DISCONTINUO"/>
    <s v="PREESCOLAR COMUNITARIO"/>
    <n v="8"/>
    <s v="CHIHUAHUA"/>
    <n v="8"/>
    <s v="CHIHUAHUA"/>
    <n v="66"/>
    <s v="URUACHI"/>
    <n v="186"/>
    <s v="HACIENDA SÃENZ (SANTÃSIMO DE ABAJO)"/>
    <s v="CALLE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05C"/>
    <n v="1"/>
    <s v="MATUTINO"/>
    <s v="JARDIN DE NIÃ‘OS"/>
    <n v="8"/>
    <s v="CHIHUAHUA"/>
    <n v="8"/>
    <s v="CHIHUAHUA"/>
    <n v="56"/>
    <s v="ROSARIO"/>
    <n v="37"/>
    <s v="JUAN MENDOZA"/>
    <s v="CALLE JUAN MENDOZA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26P"/>
    <n v="1"/>
    <s v="MATUTINO"/>
    <s v="JARDIN DE NIÃ‘OS"/>
    <n v="8"/>
    <s v="CHIHUAHUA"/>
    <n v="8"/>
    <s v="CHIHUAHUA"/>
    <n v="7"/>
    <s v="BALLEZA"/>
    <n v="59"/>
    <s v="EJIDO GUAZARACHI"/>
    <s v="CALLE GUAZAR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0"/>
    <n v="0"/>
    <n v="0"/>
    <n v="9"/>
    <n v="2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63R"/>
    <n v="1"/>
    <s v="MATUTINO"/>
    <s v="PREESCOLAR COMUNITARIO"/>
    <n v="8"/>
    <s v="CHIHUAHUA"/>
    <n v="8"/>
    <s v="CHIHUAHUA"/>
    <n v="30"/>
    <s v="GUAZAPARES"/>
    <n v="224"/>
    <s v="IRIGOYEN"/>
    <s v="CALLE IRIGOYE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83E"/>
    <n v="1"/>
    <s v="MATUTINO"/>
    <s v="JARDIN DE NIÃ‘OS"/>
    <n v="8"/>
    <s v="CHIHUAHUA"/>
    <n v="8"/>
    <s v="CHIHUAHUA"/>
    <n v="17"/>
    <s v="CUAUHTÃ‰MOC"/>
    <n v="99"/>
    <s v="NAPAVECHI"/>
    <s v="CALLE NAPAVE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84D"/>
    <n v="1"/>
    <s v="MATUTINO"/>
    <s v="JARDIN DE NIÃ‘OS"/>
    <n v="8"/>
    <s v="CHIHUAHUA"/>
    <n v="8"/>
    <s v="CHIHUAHUA"/>
    <n v="30"/>
    <s v="GUAZAPARES"/>
    <n v="91"/>
    <s v="SAN JOSÃ‰"/>
    <s v="CALLE SAN JOS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21Q"/>
    <n v="1"/>
    <s v="MATUTINO"/>
    <s v="JARDIN DE NIÃ‘OS"/>
    <n v="8"/>
    <s v="CHIHUAHUA"/>
    <n v="8"/>
    <s v="CHIHUAHUA"/>
    <n v="7"/>
    <s v="BALLEZA"/>
    <n v="576"/>
    <s v="LOS ÃNGELES"/>
    <s v="CALLE ANGELES DE ARRIB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594I"/>
    <n v="1"/>
    <s v="MATUTINO"/>
    <s v="JARDIN DE NIÃ‘OS"/>
    <n v="8"/>
    <s v="CHIHUAHUA"/>
    <n v="8"/>
    <s v="CHIHUAHUA"/>
    <n v="36"/>
    <s v="JIMÃ‰NEZ"/>
    <n v="362"/>
    <s v="SAN LUIS"/>
    <s v="CALLE EJIDO SAN LUI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21P"/>
    <n v="1"/>
    <s v="MATUTINO"/>
    <s v="JARDIN DE NIÃ‘OS"/>
    <n v="8"/>
    <s v="CHIHUAHUA"/>
    <n v="8"/>
    <s v="CHIHUAHUA"/>
    <n v="36"/>
    <s v="JIMÃ‰NEZ"/>
    <n v="179"/>
    <s v="LAGUNA DE PALOMAS (ESTACIÃ“N CARRILLO)"/>
    <s v="CALLE CARRILLO ESTACIO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22N"/>
    <n v="1"/>
    <s v="MATUTINO"/>
    <s v="PREESCOLAR COMUNITARIO"/>
    <n v="8"/>
    <s v="CHIHUAHUA"/>
    <n v="8"/>
    <s v="CHIHUAHUA"/>
    <n v="60"/>
    <s v="SANTA BÃRBARA"/>
    <n v="36"/>
    <s v="SAN PEDRO (EJIDO SAN RAFAEL)"/>
    <s v="CALLE SAN PEDRO (EJIDO SAN RAFAEL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96E"/>
    <n v="1"/>
    <s v="MATUTINO"/>
    <s v="PREESCOLAR COMUNITARIO"/>
    <n v="8"/>
    <s v="CHIHUAHUA"/>
    <n v="8"/>
    <s v="CHIHUAHUA"/>
    <n v="29"/>
    <s v="GUADALUPE Y CALVO"/>
    <n v="142"/>
    <s v="OJO FRÃO DE ARRIBA"/>
    <s v="CALLE OJO FRIO DE ARRIB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97D"/>
    <n v="1"/>
    <s v="MATUTINO"/>
    <s v="JARDIN DE NIÃ‘OS"/>
    <n v="8"/>
    <s v="CHIHUAHUA"/>
    <n v="8"/>
    <s v="CHIHUAHUA"/>
    <n v="29"/>
    <s v="GUADALUPE Y CALVO"/>
    <n v="151"/>
    <s v="EL PALMITO"/>
    <s v="CALLE EL PALM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02Z"/>
    <n v="1"/>
    <s v="MATUTINO"/>
    <s v="JARDIN DE NIÃ‘OS"/>
    <n v="8"/>
    <s v="CHIHUAHUA"/>
    <n v="8"/>
    <s v="CHIHUAHUA"/>
    <n v="29"/>
    <s v="GUADALUPE Y CALVO"/>
    <n v="1139"/>
    <s v="TAMBORILLO"/>
    <s v="CALLE CONOCIDO TAMBORILL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963L"/>
    <n v="1"/>
    <s v="MATUTINO"/>
    <s v="JARDIN DE NIÃ‘OS"/>
    <n v="8"/>
    <s v="CHIHUAHUA"/>
    <n v="8"/>
    <s v="CHIHUAHUA"/>
    <n v="65"/>
    <s v="URIQUE"/>
    <n v="1649"/>
    <s v="BARAGOMACHI VIEJO"/>
    <s v="CALLE BARAGOM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01M"/>
    <n v="1"/>
    <s v="MATUTINO"/>
    <s v="JARDIN DE NIÃ‘OS"/>
    <n v="8"/>
    <s v="CHIHUAHUA"/>
    <n v="8"/>
    <s v="CHIHUAHUA"/>
    <n v="29"/>
    <s v="GUADALUPE Y CALVO"/>
    <n v="251"/>
    <s v="EL TULE"/>
    <s v="CALLE EL TULE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24X"/>
    <n v="1"/>
    <s v="MATUTINO"/>
    <s v="JARDIN DE NIÃ‘OS"/>
    <n v="8"/>
    <s v="CHIHUAHUA"/>
    <n v="8"/>
    <s v="CHIHUAHUA"/>
    <n v="29"/>
    <s v="GUADALUPE Y CALVO"/>
    <n v="245"/>
    <s v="TOHAYANA"/>
    <s v="CALLE TOHAYA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69R"/>
    <n v="1"/>
    <s v="MATUTINO"/>
    <s v="PREESCOLAR COMUNITARIO"/>
    <n v="8"/>
    <s v="CHIHUAHUA"/>
    <n v="8"/>
    <s v="CHIHUAHUA"/>
    <n v="9"/>
    <s v="BOCOYNA"/>
    <n v="410"/>
    <s v="SEHUERACHI (CIÃ‰NEGA DEL TÃSCATE)"/>
    <s v="CALLE SEHUERI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5G"/>
    <n v="1"/>
    <s v="MATUTINO"/>
    <s v="PREESCOLAR COMUNITARIO"/>
    <n v="8"/>
    <s v="CHIHUAHUA"/>
    <n v="8"/>
    <s v="CHIHUAHUA"/>
    <n v="8"/>
    <s v="BATOPILAS DE MANUEL GÃ“MEZ MORÃN"/>
    <n v="584"/>
    <s v="EL RODEO"/>
    <s v="CALLE EL RODE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8D"/>
    <n v="1"/>
    <s v="MATUTINO"/>
    <s v="PREESCOLAR COMUNITARIO"/>
    <n v="8"/>
    <s v="CHIHUAHUA"/>
    <n v="8"/>
    <s v="CHIHUAHUA"/>
    <n v="8"/>
    <s v="BATOPILAS DE MANUEL GÃ“MEZ MORÃN"/>
    <n v="179"/>
    <s v="SAN JOSÃ‰ DE COLIMA"/>
    <s v="CALLE SAN JOSE DE COLIM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50S"/>
    <n v="1"/>
    <s v="MATUTINO"/>
    <s v="PREESCOLAR COMUNITARIO"/>
    <n v="8"/>
    <s v="CHIHUAHUA"/>
    <n v="8"/>
    <s v="CHIHUAHUA"/>
    <n v="48"/>
    <s v="NAMIQUIPA"/>
    <n v="54"/>
    <s v="SALVADOR GÃ“MEZ Y GÃ“MEZ (EL NOGAL)"/>
    <s v="CALLE SALVADOR GOMEZ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83J"/>
    <n v="1"/>
    <s v="MATUTINO"/>
    <s v="PREESCOLAR COMUNITARIO"/>
    <n v="8"/>
    <s v="CHIHUAHUA"/>
    <n v="8"/>
    <s v="CHIHUAHUA"/>
    <n v="46"/>
    <s v="MORELOS"/>
    <n v="186"/>
    <s v="LAS TIERRAS"/>
    <s v="CALLE LAS TIERR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91S"/>
    <n v="1"/>
    <s v="MATUTINO"/>
    <s v="PREESCOLAR COMUNITARIO"/>
    <n v="8"/>
    <s v="CHIHUAHUA"/>
    <n v="8"/>
    <s v="CHIHUAHUA"/>
    <n v="17"/>
    <s v="CUAUHTÃ‰MOC"/>
    <n v="135"/>
    <s v="ZAMALOAPAN (PÃ‰NJAMO)"/>
    <s v="CALLE ZAMALOAPAN (PENJAM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058Y"/>
    <n v="4"/>
    <s v="DISCONTINUO"/>
    <s v="SECUNDARIA COMUNITARIA"/>
    <n v="8"/>
    <s v="CHIHUAHUA"/>
    <n v="8"/>
    <s v="CHIHUAHUA"/>
    <n v="29"/>
    <s v="GUADALUPE Y CALVO"/>
    <n v="1241"/>
    <s v="BAJÍO ATASCOSO"/>
    <s v="CALLE BAJIO ATASCOS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2"/>
    <n v="3"/>
    <n v="5"/>
    <n v="2"/>
    <n v="3"/>
    <n v="5"/>
    <n v="0"/>
    <n v="1"/>
    <n v="1"/>
    <n v="2"/>
    <n v="0"/>
    <n v="2"/>
    <n v="1"/>
    <n v="1"/>
    <n v="2"/>
    <n v="1"/>
    <n v="1"/>
    <n v="2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111C"/>
    <n v="4"/>
    <s v="DISCONTINUO"/>
    <s v="SECUNDARIA COMUNITARIA"/>
    <n v="8"/>
    <s v="CHIHUAHUA"/>
    <n v="8"/>
    <s v="CHIHUAHUA"/>
    <n v="8"/>
    <s v="BATOPILAS DE MANUEL GÓMEZ MORÍN"/>
    <n v="34"/>
    <s v="CARBONERAS"/>
    <s v="CALLE CARBONERAS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2"/>
    <n v="5"/>
    <n v="3"/>
    <n v="2"/>
    <n v="5"/>
    <n v="1"/>
    <n v="0"/>
    <n v="1"/>
    <n v="0"/>
    <n v="2"/>
    <n v="2"/>
    <n v="2"/>
    <n v="0"/>
    <n v="2"/>
    <n v="0"/>
    <n v="2"/>
    <n v="2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213Z"/>
    <n v="4"/>
    <s v="DISCONTINUO"/>
    <s v="SECUNDARIA COMUNITARIA"/>
    <n v="8"/>
    <s v="CHIHUAHUA"/>
    <n v="8"/>
    <s v="CHIHUAHUA"/>
    <n v="11"/>
    <s v="CAMARGO"/>
    <n v="87"/>
    <s v="LA LAGUNA DE LAS VACAS (SAN ISIDRO)"/>
    <s v="CALLE LA LAGUNA DE LAS VACAS (SAN ISIDRO)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2"/>
    <n v="3"/>
    <n v="5"/>
    <n v="2"/>
    <n v="3"/>
    <n v="5"/>
    <n v="1"/>
    <n v="0"/>
    <n v="1"/>
    <n v="1"/>
    <n v="1"/>
    <n v="2"/>
    <n v="1"/>
    <n v="0"/>
    <n v="1"/>
    <n v="0"/>
    <n v="3"/>
    <n v="3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PB0007R"/>
    <n v="1"/>
    <s v="MATUTINO"/>
    <s v="PRIMARIA INDIGENA COMUNITARIA"/>
    <n v="8"/>
    <s v="CHIHUAHUA"/>
    <n v="8"/>
    <s v="CHIHUAHUA"/>
    <n v="27"/>
    <s v="GUACHOCHI"/>
    <n v="1097"/>
    <s v="EL AGUAJE CUMBRES DEL RÍO VERDE"/>
    <s v="CALLE CUMBRES DEL RIO VERDE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2"/>
    <n v="4"/>
    <n v="6"/>
    <n v="2"/>
    <n v="4"/>
    <n v="6"/>
    <n v="0"/>
    <n v="0"/>
    <n v="0"/>
    <n v="0"/>
    <n v="0"/>
    <n v="0"/>
    <n v="0"/>
    <n v="1"/>
    <n v="1"/>
    <n v="0"/>
    <n v="0"/>
    <n v="0"/>
    <n v="2"/>
    <n v="3"/>
    <n v="5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790A"/>
    <n v="4"/>
    <s v="DISCONTINUO"/>
    <s v="ESCUELA PRIMARIA"/>
    <n v="8"/>
    <s v="CHIHUAHUA"/>
    <n v="8"/>
    <s v="CHIHUAHUA"/>
    <n v="31"/>
    <s v="GUERRERO"/>
    <n v="12"/>
    <s v="LAS ÁNIMAS"/>
    <s v="CALLE LAS ANIM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2"/>
    <n v="2"/>
    <n v="1"/>
    <n v="1"/>
    <n v="2"/>
    <n v="0"/>
    <n v="2"/>
    <n v="2"/>
    <n v="1"/>
    <n v="5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832J"/>
    <n v="4"/>
    <s v="DISCONTINUO"/>
    <s v="PRIMARIA COMUNITARIA"/>
    <n v="8"/>
    <s v="CHIHUAHUA"/>
    <n v="8"/>
    <s v="CHIHUAHUA"/>
    <n v="27"/>
    <s v="GUACHOCHI"/>
    <n v="2828"/>
    <s v="NAPUCHIS"/>
    <s v="CALLE NAPUCHI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2"/>
    <n v="5"/>
    <n v="3"/>
    <n v="2"/>
    <n v="5"/>
    <n v="0"/>
    <n v="0"/>
    <n v="0"/>
    <n v="1"/>
    <n v="1"/>
    <n v="2"/>
    <n v="1"/>
    <n v="0"/>
    <n v="1"/>
    <n v="0"/>
    <n v="1"/>
    <n v="1"/>
    <n v="2"/>
    <n v="0"/>
    <n v="2"/>
    <n v="0"/>
    <n v="1"/>
    <n v="1"/>
    <n v="0"/>
    <n v="0"/>
    <n v="0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472V"/>
    <n v="1"/>
    <s v="MATUTINO"/>
    <s v="ESCUELA PRIMARIA"/>
    <n v="8"/>
    <s v="CHIHUAHUA"/>
    <n v="8"/>
    <s v="CHIHUAHUA"/>
    <n v="29"/>
    <s v="GUADALUPE Y CALVO"/>
    <n v="417"/>
    <s v="LA YERBABUENA (LA LOMA)"/>
    <s v="CALLE LA YERBABUEN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0"/>
    <n v="5"/>
    <n v="5"/>
    <n v="0"/>
    <n v="5"/>
    <n v="5"/>
    <n v="0"/>
    <n v="0"/>
    <n v="0"/>
    <n v="2"/>
    <n v="0"/>
    <n v="2"/>
    <n v="0"/>
    <n v="0"/>
    <n v="0"/>
    <n v="0"/>
    <n v="3"/>
    <n v="3"/>
    <n v="0"/>
    <n v="0"/>
    <n v="0"/>
    <n v="0"/>
    <n v="2"/>
    <n v="2"/>
    <n v="0"/>
    <n v="0"/>
    <n v="0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90J"/>
    <n v="4"/>
    <s v="DISCONTINUO"/>
    <s v="ESCUELA PRIMARIA"/>
    <n v="8"/>
    <s v="CHIHUAHUA"/>
    <n v="8"/>
    <s v="CHIHUAHUA"/>
    <n v="8"/>
    <s v="BATOPILAS DE MANUEL GÓMEZ MORÍN"/>
    <n v="397"/>
    <s v="LA SIERRITA DE BARRAZA (CASA QUEMADA)"/>
    <s v="CALLE SIERRITA DE BARRAZ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2"/>
    <n v="6"/>
    <n v="4"/>
    <n v="2"/>
    <n v="6"/>
    <n v="1"/>
    <n v="1"/>
    <n v="2"/>
    <n v="0"/>
    <n v="1"/>
    <n v="1"/>
    <n v="1"/>
    <n v="0"/>
    <n v="1"/>
    <n v="1"/>
    <n v="0"/>
    <n v="1"/>
    <n v="0"/>
    <n v="1"/>
    <n v="1"/>
    <n v="0"/>
    <n v="0"/>
    <n v="0"/>
    <n v="1"/>
    <n v="0"/>
    <n v="1"/>
    <n v="3"/>
    <n v="2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721L"/>
    <n v="4"/>
    <s v="DISCONTINUO"/>
    <s v="ESCUELA PRIMARIA"/>
    <n v="8"/>
    <s v="CHIHUAHUA"/>
    <n v="8"/>
    <s v="CHIHUAHUA"/>
    <n v="29"/>
    <s v="GUADALUPE Y CALVO"/>
    <n v="110"/>
    <s v="LAS LUCHAS"/>
    <s v="CALLE LAS LUCH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4"/>
    <n v="6"/>
    <n v="2"/>
    <n v="4"/>
    <n v="6"/>
    <n v="0"/>
    <n v="2"/>
    <n v="2"/>
    <n v="0"/>
    <n v="0"/>
    <n v="0"/>
    <n v="0"/>
    <n v="0"/>
    <n v="0"/>
    <n v="0"/>
    <n v="2"/>
    <n v="2"/>
    <n v="1"/>
    <n v="0"/>
    <n v="1"/>
    <n v="2"/>
    <n v="0"/>
    <n v="2"/>
    <n v="0"/>
    <n v="0"/>
    <n v="0"/>
    <n v="3"/>
    <n v="2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55A"/>
    <n v="4"/>
    <s v="DISCONTINUO"/>
    <s v="PRIMARIA COMUNITARIA"/>
    <n v="8"/>
    <s v="CHIHUAHUA"/>
    <n v="8"/>
    <s v="CHIHUAHUA"/>
    <n v="31"/>
    <s v="GUERRERO"/>
    <n v="525"/>
    <s v="EL MESTEÑO"/>
    <s v="CALLE EL MESTEÑ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2"/>
    <n v="5"/>
    <n v="3"/>
    <n v="2"/>
    <n v="5"/>
    <n v="0"/>
    <n v="0"/>
    <n v="0"/>
    <n v="1"/>
    <n v="0"/>
    <n v="1"/>
    <n v="0"/>
    <n v="0"/>
    <n v="0"/>
    <n v="0"/>
    <n v="0"/>
    <n v="0"/>
    <n v="1"/>
    <n v="0"/>
    <n v="1"/>
    <n v="1"/>
    <n v="1"/>
    <n v="2"/>
    <n v="2"/>
    <n v="1"/>
    <n v="3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45T"/>
    <n v="4"/>
    <s v="DISCONTINUO"/>
    <s v="PRIMARIA COMUNITARIA"/>
    <n v="8"/>
    <s v="CHIHUAHUA"/>
    <n v="8"/>
    <s v="CHIHUAHUA"/>
    <n v="47"/>
    <s v="MORIS"/>
    <n v="161"/>
    <s v="LOS ALAMILLOS"/>
    <s v="CALLE LOS ALAMILLO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4"/>
    <n v="6"/>
    <n v="2"/>
    <n v="4"/>
    <n v="6"/>
    <n v="0"/>
    <n v="0"/>
    <n v="0"/>
    <n v="0"/>
    <n v="3"/>
    <n v="3"/>
    <n v="0"/>
    <n v="0"/>
    <n v="0"/>
    <n v="0"/>
    <n v="1"/>
    <n v="1"/>
    <n v="0"/>
    <n v="0"/>
    <n v="0"/>
    <n v="1"/>
    <n v="0"/>
    <n v="1"/>
    <n v="0"/>
    <n v="1"/>
    <n v="1"/>
    <n v="1"/>
    <n v="5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17M"/>
    <n v="4"/>
    <s v="DISCONTINUO"/>
    <s v="ESCUELA PRIMARIA"/>
    <n v="8"/>
    <s v="CHIHUAHUA"/>
    <n v="8"/>
    <s v="CHIHUAHUA"/>
    <n v="8"/>
    <s v="BATOPILAS DE MANUEL GÓMEZ MORÍN"/>
    <n v="1050"/>
    <s v="EL MANZANO"/>
    <s v="CALLE EL MANZAN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1"/>
    <n v="5"/>
    <n v="4"/>
    <n v="1"/>
    <n v="5"/>
    <n v="0"/>
    <n v="0"/>
    <n v="0"/>
    <n v="2"/>
    <n v="1"/>
    <n v="3"/>
    <n v="0"/>
    <n v="0"/>
    <n v="0"/>
    <n v="1"/>
    <n v="1"/>
    <n v="2"/>
    <n v="1"/>
    <n v="0"/>
    <n v="1"/>
    <n v="0"/>
    <n v="0"/>
    <n v="0"/>
    <n v="1"/>
    <n v="0"/>
    <n v="1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124V"/>
    <n v="4"/>
    <s v="DISCONTINUO"/>
    <s v="PRIMARIA COMUNITARIA"/>
    <n v="8"/>
    <s v="CHIHUAHUA"/>
    <n v="8"/>
    <s v="CHIHUAHUA"/>
    <n v="65"/>
    <s v="URIQUE"/>
    <n v="53"/>
    <s v="MATABUCHI"/>
    <s v="CALLE MATABUCHI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2"/>
    <n v="6"/>
    <n v="4"/>
    <n v="2"/>
    <n v="6"/>
    <n v="0"/>
    <n v="0"/>
    <n v="0"/>
    <n v="0"/>
    <n v="0"/>
    <n v="0"/>
    <n v="1"/>
    <n v="2"/>
    <n v="3"/>
    <n v="0"/>
    <n v="0"/>
    <n v="0"/>
    <n v="2"/>
    <n v="0"/>
    <n v="2"/>
    <n v="0"/>
    <n v="0"/>
    <n v="0"/>
    <n v="1"/>
    <n v="0"/>
    <n v="1"/>
    <n v="4"/>
    <n v="2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2277Z"/>
    <n v="1"/>
    <s v="MATUTINO"/>
    <s v="GUADALUPE VICTORIA"/>
    <n v="8"/>
    <s v="CHIHUAHUA"/>
    <n v="8"/>
    <s v="CHIHUAHUA"/>
    <n v="28"/>
    <s v="GUADALUPE"/>
    <n v="1"/>
    <s v="GUADALUPE"/>
    <s v="CALLE RODOLFO FIERRO"/>
    <n v="0"/>
    <s v="PĂšBLICO"/>
    <x v="2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1"/>
    <n v="0"/>
    <n v="1"/>
    <n v="3"/>
    <n v="3"/>
    <n v="6"/>
    <n v="0"/>
    <n v="4"/>
    <n v="4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49B"/>
    <n v="1"/>
    <s v="MATUTINO"/>
    <s v="JOSE ROSAS MORENO"/>
    <n v="8"/>
    <s v="CHIHUAHUA"/>
    <n v="8"/>
    <s v="CHIHUAHUA"/>
    <n v="17"/>
    <s v="CUAUHTĂ‰MOC"/>
    <n v="32"/>
    <s v="CASA COLORADA"/>
    <s v="CAMINO CASA COLORADA"/>
    <n v="0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1"/>
    <n v="1"/>
    <n v="2"/>
    <n v="1"/>
    <n v="1"/>
    <n v="2"/>
    <n v="5"/>
    <n v="2"/>
    <n v="7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57K"/>
    <n v="1"/>
    <s v="MATUTINO"/>
    <s v="BENITO JUAREZ"/>
    <n v="8"/>
    <s v="CHIHUAHUA"/>
    <n v="8"/>
    <s v="CHIHUAHUA"/>
    <n v="62"/>
    <s v="SAUCILLO"/>
    <n v="453"/>
    <s v="COLONIA BELLAVISTA"/>
    <s v="CALLE COLONIA BELLAVISTA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0"/>
    <n v="1"/>
    <n v="1"/>
    <n v="7"/>
    <n v="0"/>
    <n v="7"/>
    <n v="0"/>
    <n v="3"/>
    <n v="3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JN0034O"/>
    <n v="1"/>
    <s v="MATUTINO"/>
    <s v="KURUWI 1405"/>
    <n v="8"/>
    <s v="CHIHUAHUA"/>
    <n v="8"/>
    <s v="CHIHUAHUA"/>
    <n v="5"/>
    <s v="ASCENSIĂ“N"/>
    <n v="1136"/>
    <s v="CASA VERDE"/>
    <s v="NINGUNO NINGUNO"/>
    <n v="0"/>
    <s v="PĂšBLICO"/>
    <x v="3"/>
    <n v="2"/>
    <s v="BĂSICA"/>
    <n v="1"/>
    <x v="0"/>
    <n v="1"/>
    <x v="1"/>
    <n v="0"/>
    <s v="NO APLICA"/>
    <n v="0"/>
    <s v="NO APLICA"/>
    <s v="08FZP0017W"/>
    <m/>
    <m/>
    <n v="0"/>
    <s v="I2019"/>
    <n v="0"/>
    <n v="0"/>
    <n v="0"/>
    <n v="0"/>
    <n v="0"/>
    <n v="0"/>
    <n v="0"/>
    <n v="0"/>
    <n v="0"/>
    <n v="0"/>
    <n v="1"/>
    <n v="1"/>
    <n v="3"/>
    <n v="1"/>
    <n v="4"/>
    <n v="2"/>
    <n v="4"/>
    <n v="6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JN0348O"/>
    <n v="1"/>
    <s v="MATUTINO"/>
    <s v="CARMEN AMAYA DE SCHULTZ 1323"/>
    <n v="8"/>
    <s v="CHIHUAHUA"/>
    <n v="8"/>
    <s v="CHIHUAHUA"/>
    <n v="20"/>
    <s v="CHĂŤNIPAS"/>
    <n v="80"/>
    <s v="COLONIA MONTENEGRO (SAN ANTONIO)"/>
    <s v="CALLE MONTE NEGRO"/>
    <n v="0"/>
    <s v="PĂšBLICO"/>
    <x v="3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3"/>
    <n v="0"/>
    <n v="3"/>
    <n v="2"/>
    <n v="0"/>
    <n v="2"/>
    <n v="3"/>
    <n v="3"/>
    <n v="6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640Z"/>
    <n v="1"/>
    <s v="MATUTINO"/>
    <s v="COLEGIO JAMES R. GANLEY"/>
    <n v="8"/>
    <s v="CHIHUAHUA"/>
    <n v="8"/>
    <s v="CHIHUAHUA"/>
    <n v="37"/>
    <s v="JUĂREZ"/>
    <n v="1"/>
    <s v="JUĂREZ"/>
    <s v="CALLE ASNOS"/>
    <n v="870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1"/>
    <n v="0"/>
    <n v="0"/>
    <n v="1"/>
    <n v="0"/>
    <n v="0"/>
    <n v="0"/>
    <n v="0"/>
    <n v="1"/>
    <n v="1"/>
    <n v="1"/>
  </r>
  <r>
    <s v="08KTV0013B"/>
    <n v="4"/>
    <s v="DISCONTINUO"/>
    <s v="SECUNDARIA COMUNITARIA"/>
    <n v="8"/>
    <s v="CHIHUAHUA"/>
    <n v="8"/>
    <s v="CHIHUAHUA"/>
    <n v="17"/>
    <s v="CUAUHTÉMOC"/>
    <n v="97"/>
    <s v="MIGUEL CHIQUITO"/>
    <s v="CALLE SAN MIGUEL CHIQUIT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2"/>
    <n v="5"/>
    <n v="3"/>
    <n v="2"/>
    <n v="5"/>
    <n v="0"/>
    <n v="0"/>
    <n v="0"/>
    <n v="0"/>
    <n v="2"/>
    <n v="2"/>
    <n v="2"/>
    <n v="2"/>
    <n v="4"/>
    <n v="0"/>
    <n v="1"/>
    <n v="1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61L"/>
    <n v="4"/>
    <s v="DISCONTINUO"/>
    <s v="SECUNDARIA COMUNITARIA"/>
    <n v="8"/>
    <s v="CHIHUAHUA"/>
    <n v="8"/>
    <s v="CHIHUAHUA"/>
    <n v="47"/>
    <s v="MORIS"/>
    <n v="15"/>
    <s v="BERMÚDEZ"/>
    <s v="CALLE CONOCID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2"/>
    <n v="4"/>
    <n v="6"/>
    <n v="2"/>
    <n v="4"/>
    <n v="6"/>
    <n v="0"/>
    <n v="0"/>
    <n v="0"/>
    <n v="0"/>
    <n v="0"/>
    <n v="0"/>
    <n v="1"/>
    <n v="2"/>
    <n v="3"/>
    <n v="1"/>
    <n v="2"/>
    <n v="3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87T"/>
    <n v="4"/>
    <s v="DISCONTINUO"/>
    <s v="SECUNDARIA COMUNITARIA"/>
    <n v="8"/>
    <s v="CHIHUAHUA"/>
    <n v="8"/>
    <s v="CHIHUAHUA"/>
    <n v="66"/>
    <s v="URUACHI"/>
    <n v="511"/>
    <s v="SAN ANTONIO"/>
    <s v="CALLE SAN ANTONI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1"/>
    <n v="4"/>
    <n v="3"/>
    <n v="1"/>
    <n v="4"/>
    <n v="1"/>
    <n v="1"/>
    <n v="2"/>
    <n v="2"/>
    <n v="3"/>
    <n v="5"/>
    <n v="2"/>
    <n v="0"/>
    <n v="2"/>
    <n v="0"/>
    <n v="0"/>
    <n v="0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92E"/>
    <n v="4"/>
    <s v="DISCONTINUO"/>
    <s v="SECUNDARIA COMUNITARIA"/>
    <n v="8"/>
    <s v="CHIHUAHUA"/>
    <n v="8"/>
    <s v="CHIHUAHUA"/>
    <n v="29"/>
    <s v="GUADALUPE Y CALVO"/>
    <n v="1942"/>
    <s v="LAS ESCALERAS"/>
    <s v="CALLE LAS ESCALERAS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2"/>
    <n v="3"/>
    <n v="5"/>
    <n v="2"/>
    <n v="3"/>
    <n v="5"/>
    <n v="0"/>
    <n v="0"/>
    <n v="0"/>
    <n v="0"/>
    <n v="2"/>
    <n v="2"/>
    <n v="0"/>
    <n v="1"/>
    <n v="1"/>
    <n v="2"/>
    <n v="2"/>
    <n v="4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16Y"/>
    <n v="4"/>
    <s v="DISCONTINUO"/>
    <s v="SECUNDARIA COMUNITARIA"/>
    <n v="8"/>
    <s v="CHIHUAHUA"/>
    <n v="8"/>
    <s v="CHIHUAHUA"/>
    <n v="29"/>
    <s v="GUADALUPE Y CALVO"/>
    <n v="173"/>
    <s v="EL PORTUGAL"/>
    <s v="CALLE PORTUGAL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1"/>
    <n v="3"/>
    <n v="4"/>
    <n v="1"/>
    <n v="3"/>
    <n v="4"/>
    <n v="1"/>
    <n v="1"/>
    <n v="2"/>
    <n v="2"/>
    <n v="2"/>
    <n v="4"/>
    <n v="0"/>
    <n v="2"/>
    <n v="2"/>
    <n v="0"/>
    <n v="1"/>
    <n v="1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635I"/>
    <n v="1"/>
    <s v="MATUTINO"/>
    <s v="12 DE OCTUBRE"/>
    <n v="8"/>
    <s v="CHIHUAHUA"/>
    <n v="8"/>
    <s v="CHIHUAHUA"/>
    <n v="37"/>
    <s v="JUĂREZ"/>
    <n v="1"/>
    <s v="JUĂREZ"/>
    <s v="CALLE TRES JACALES EL MILLON"/>
    <n v="0"/>
    <s v="PĂšBLICO"/>
    <x v="2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1"/>
    <n v="1"/>
    <n v="2"/>
    <n v="2"/>
    <n v="4"/>
    <n v="5"/>
    <n v="1"/>
    <n v="6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321W"/>
    <n v="1"/>
    <s v="MATUTINO"/>
    <s v="NORAWA"/>
    <n v="8"/>
    <s v="CHIHUAHUA"/>
    <n v="8"/>
    <s v="CHIHUAHUA"/>
    <n v="27"/>
    <s v="GUACHOCHI"/>
    <n v="316"/>
    <s v="EL ĂLAMO"/>
    <s v="CALLE EL ALAMO"/>
    <n v="0"/>
    <s v="PĂšBLICO"/>
    <x v="2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2"/>
    <n v="0"/>
    <n v="2"/>
    <n v="5"/>
    <n v="1"/>
    <n v="6"/>
    <n v="1"/>
    <n v="2"/>
    <n v="3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642X"/>
    <n v="1"/>
    <s v="MATUTINO"/>
    <s v="COLEGIO GUERRERO INDIO"/>
    <n v="8"/>
    <s v="CHIHUAHUA"/>
    <n v="8"/>
    <s v="CHIHUAHUA"/>
    <n v="50"/>
    <s v="NUEVO CASAS GRANDES"/>
    <n v="1"/>
    <s v="NUEVO CASAS GRANDES"/>
    <s v="PROLONGACIĂ“N PRIVADA DE ZARAGOZA"/>
    <n v="1707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1"/>
    <n v="0"/>
    <n v="0"/>
    <n v="1"/>
    <n v="0"/>
    <n v="0"/>
    <n v="0"/>
    <n v="0"/>
    <n v="1"/>
    <n v="2"/>
    <n v="1"/>
  </r>
  <r>
    <s v="08DPR0564V"/>
    <n v="1"/>
    <s v="MATUTINO"/>
    <s v="SEBASTIAN LERDO DE TEJADA"/>
    <n v="8"/>
    <s v="CHIHUAHUA"/>
    <n v="8"/>
    <s v="CHIHUAHUA"/>
    <n v="34"/>
    <s v="IGNACIO ZARAGOZA"/>
    <n v="27"/>
    <s v="OJO DE LA PIEDRA"/>
    <s v="CALLE OJO DE LA PIEDRA"/>
    <n v="0"/>
    <s v="PĂšBLICO"/>
    <x v="2"/>
    <n v="2"/>
    <s v="BĂSICA"/>
    <n v="2"/>
    <x v="1"/>
    <n v="1"/>
    <x v="1"/>
    <n v="0"/>
    <s v="NO APLICA"/>
    <n v="0"/>
    <s v="NO APLICA"/>
    <s v="08FIZ0187G"/>
    <s v="08FJS0119P"/>
    <s v="08ADG0055K"/>
    <n v="0"/>
    <s v="I2019"/>
    <n v="3"/>
    <n v="3"/>
    <n v="6"/>
    <n v="3"/>
    <n v="3"/>
    <n v="6"/>
    <n v="1"/>
    <n v="0"/>
    <n v="1"/>
    <n v="1"/>
    <n v="0"/>
    <n v="1"/>
    <n v="0"/>
    <n v="1"/>
    <n v="1"/>
    <n v="1"/>
    <n v="0"/>
    <n v="1"/>
    <n v="0"/>
    <n v="1"/>
    <n v="1"/>
    <n v="0"/>
    <n v="0"/>
    <n v="0"/>
    <n v="1"/>
    <n v="0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067F"/>
    <n v="1"/>
    <s v="MATUTINO"/>
    <s v="PRIMARIA INDIGENA COMUNITARIA"/>
    <n v="8"/>
    <s v="CHIHUAHUA"/>
    <n v="8"/>
    <s v="CHIHUAHUA"/>
    <n v="27"/>
    <s v="GUACHOCHI"/>
    <n v="681"/>
    <s v="SANTA RITA"/>
    <s v="CALLE SANTA RITA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1"/>
    <n v="6"/>
    <n v="7"/>
    <n v="1"/>
    <n v="6"/>
    <n v="7"/>
    <n v="0"/>
    <n v="1"/>
    <n v="1"/>
    <n v="0"/>
    <n v="0"/>
    <n v="0"/>
    <n v="0"/>
    <n v="0"/>
    <n v="0"/>
    <n v="0"/>
    <n v="1"/>
    <n v="1"/>
    <n v="0"/>
    <n v="1"/>
    <n v="1"/>
    <n v="1"/>
    <n v="0"/>
    <n v="1"/>
    <n v="0"/>
    <n v="2"/>
    <n v="2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109O"/>
    <n v="4"/>
    <s v="DISCONTINUO"/>
    <s v="PRIMARIA INDIGENA COMUNITARIA"/>
    <n v="8"/>
    <s v="CHIHUAHUA"/>
    <n v="8"/>
    <s v="CHIHUAHUA"/>
    <n v="29"/>
    <s v="GUADALUPE Y CALVO"/>
    <n v="519"/>
    <s v="ARROYO DE PALMILLAS"/>
    <s v="CALLE ARROYO DE PALMILLAS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3"/>
    <n v="2"/>
    <n v="5"/>
    <n v="3"/>
    <n v="2"/>
    <n v="5"/>
    <n v="1"/>
    <n v="0"/>
    <n v="1"/>
    <n v="0"/>
    <n v="1"/>
    <n v="1"/>
    <n v="0"/>
    <n v="0"/>
    <n v="0"/>
    <n v="0"/>
    <n v="2"/>
    <n v="2"/>
    <n v="0"/>
    <n v="0"/>
    <n v="0"/>
    <n v="0"/>
    <n v="0"/>
    <n v="0"/>
    <n v="2"/>
    <n v="2"/>
    <n v="4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202U"/>
    <n v="4"/>
    <s v="DISCONTINUO"/>
    <s v="PRIMARIA INDIGENA COMUNITARIA"/>
    <n v="8"/>
    <s v="CHIHUAHUA"/>
    <n v="8"/>
    <s v="CHIHUAHUA"/>
    <n v="27"/>
    <s v="GUACHOCHI"/>
    <n v="434"/>
    <s v="LA CUMBRE DE SILVERIO"/>
    <s v="CALLE MESA DEL SILVERI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3"/>
    <n v="4"/>
    <n v="7"/>
    <n v="3"/>
    <n v="4"/>
    <n v="7"/>
    <n v="1"/>
    <n v="2"/>
    <n v="3"/>
    <n v="0"/>
    <n v="0"/>
    <n v="0"/>
    <n v="0"/>
    <n v="0"/>
    <n v="0"/>
    <n v="1"/>
    <n v="2"/>
    <n v="3"/>
    <n v="0"/>
    <n v="0"/>
    <n v="0"/>
    <n v="1"/>
    <n v="0"/>
    <n v="1"/>
    <n v="0"/>
    <n v="0"/>
    <n v="0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054J"/>
    <n v="4"/>
    <s v="DISCONTINUO"/>
    <s v="ESCUELA PRIMARIA"/>
    <n v="8"/>
    <s v="CHIHUAHUA"/>
    <n v="8"/>
    <s v="CHIHUAHUA"/>
    <n v="29"/>
    <s v="GUADALUPE Y CALVO"/>
    <n v="288"/>
    <s v="PUERTO BLANCO"/>
    <s v="CALLE PUERTO BLANC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1"/>
    <n v="5"/>
    <n v="4"/>
    <n v="1"/>
    <n v="5"/>
    <n v="0"/>
    <n v="1"/>
    <n v="1"/>
    <n v="0"/>
    <n v="1"/>
    <n v="1"/>
    <n v="1"/>
    <n v="0"/>
    <n v="1"/>
    <n v="2"/>
    <n v="0"/>
    <n v="2"/>
    <n v="1"/>
    <n v="0"/>
    <n v="1"/>
    <n v="2"/>
    <n v="0"/>
    <n v="2"/>
    <n v="0"/>
    <n v="0"/>
    <n v="0"/>
    <n v="6"/>
    <n v="1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226L"/>
    <n v="4"/>
    <s v="DISCONTINUO"/>
    <s v="PRIMARIA COMUNITARIA"/>
    <n v="8"/>
    <s v="CHIHUAHUA"/>
    <n v="8"/>
    <s v="CHIHUAHUA"/>
    <n v="29"/>
    <s v="GUADALUPE Y CALVO"/>
    <n v="170"/>
    <s v="EL PLATANAR"/>
    <s v="CALLE EL PLATANAR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1"/>
    <n v="5"/>
    <n v="4"/>
    <n v="1"/>
    <n v="5"/>
    <n v="0"/>
    <n v="1"/>
    <n v="1"/>
    <n v="0"/>
    <n v="1"/>
    <n v="1"/>
    <n v="1"/>
    <n v="1"/>
    <n v="2"/>
    <n v="1"/>
    <n v="0"/>
    <n v="1"/>
    <n v="0"/>
    <n v="0"/>
    <n v="0"/>
    <n v="0"/>
    <n v="0"/>
    <n v="0"/>
    <n v="3"/>
    <n v="0"/>
    <n v="3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66V"/>
    <n v="4"/>
    <s v="DISCONTINUO"/>
    <s v="ESCUELA PRIMARIA"/>
    <n v="8"/>
    <s v="CHIHUAHUA"/>
    <n v="8"/>
    <s v="CHIHUAHUA"/>
    <n v="65"/>
    <s v="URIQUE"/>
    <n v="216"/>
    <s v="BORE"/>
    <s v="CALLE BORE"/>
    <n v="0"/>
    <s v="PÚBLICO"/>
    <x v="0"/>
    <n v="2"/>
    <s v="BÁSICA"/>
    <n v="2"/>
    <x v="1"/>
    <n v="2"/>
    <x v="0"/>
    <n v="0"/>
    <s v="NO APLICA"/>
    <n v="0"/>
    <s v="NO APLICA"/>
    <m/>
    <m/>
    <s v="08ACE0001J"/>
    <n v="0"/>
    <s v="I2019"/>
    <n v="4"/>
    <n v="2"/>
    <n v="6"/>
    <n v="4"/>
    <n v="2"/>
    <n v="6"/>
    <n v="1"/>
    <n v="0"/>
    <n v="1"/>
    <n v="0"/>
    <n v="0"/>
    <n v="0"/>
    <n v="1"/>
    <n v="0"/>
    <n v="1"/>
    <n v="0"/>
    <n v="0"/>
    <n v="0"/>
    <n v="2"/>
    <n v="0"/>
    <n v="2"/>
    <n v="0"/>
    <n v="1"/>
    <n v="1"/>
    <n v="1"/>
    <n v="1"/>
    <n v="2"/>
    <n v="4"/>
    <n v="2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064O"/>
    <n v="1"/>
    <s v="MATUTINO"/>
    <s v="PREESCOLAR TECHO COMUNITARIO"/>
    <n v="8"/>
    <s v="CHIHUAHUA"/>
    <n v="8"/>
    <s v="CHIHUAHUA"/>
    <n v="37"/>
    <s v="JUĂREZ"/>
    <n v="1"/>
    <s v="JUĂREZ"/>
    <s v="CALLE HERRADERO"/>
    <n v="9704"/>
    <s v="PRIVADO"/>
    <x v="1"/>
    <n v="2"/>
    <s v="BĂSICA"/>
    <n v="1"/>
    <x v="0"/>
    <n v="1"/>
    <x v="1"/>
    <n v="0"/>
    <s v="NO APLICA"/>
    <n v="0"/>
    <s v="NO APLICA"/>
    <s v="08FZP0140W"/>
    <s v="08FJZ0104X"/>
    <s v="08ADG0005C"/>
    <n v="0"/>
    <s v="I2019"/>
    <n v="0"/>
    <n v="0"/>
    <n v="0"/>
    <n v="0"/>
    <n v="0"/>
    <n v="0"/>
    <n v="0"/>
    <n v="0"/>
    <n v="0"/>
    <n v="1"/>
    <n v="10"/>
    <n v="11"/>
    <n v="0"/>
    <n v="0"/>
    <n v="0"/>
    <n v="0"/>
    <n v="0"/>
    <n v="0"/>
    <n v="0"/>
    <n v="0"/>
    <n v="0"/>
    <n v="0"/>
    <n v="0"/>
    <n v="0"/>
    <n v="0"/>
    <n v="0"/>
    <n v="0"/>
    <n v="1"/>
    <n v="10"/>
    <n v="1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1"/>
    <n v="1"/>
  </r>
  <r>
    <s v="08PJN0111I"/>
    <n v="1"/>
    <s v="MATUTINO"/>
    <s v="ESCUELA MINISTERIO DE AMOR"/>
    <n v="8"/>
    <s v="CHIHUAHUA"/>
    <n v="8"/>
    <s v="CHIHUAHUA"/>
    <n v="17"/>
    <s v="CUAUHTĂ‰MOC"/>
    <n v="1"/>
    <s v="CUAUHTĂ‰MOC"/>
    <s v="NINGUNO NINGUNO"/>
    <n v="0"/>
    <s v="PRIVADO"/>
    <x v="1"/>
    <n v="2"/>
    <s v="BĂSICA"/>
    <n v="1"/>
    <x v="0"/>
    <n v="1"/>
    <x v="1"/>
    <n v="0"/>
    <s v="NO APLICA"/>
    <n v="0"/>
    <s v="NO APLICA"/>
    <s v="08FZP0009N"/>
    <m/>
    <m/>
    <n v="0"/>
    <s v="I2019"/>
    <n v="0"/>
    <n v="0"/>
    <n v="0"/>
    <n v="0"/>
    <n v="0"/>
    <n v="0"/>
    <n v="0"/>
    <n v="0"/>
    <n v="0"/>
    <n v="0"/>
    <n v="0"/>
    <n v="0"/>
    <n v="1"/>
    <n v="1"/>
    <n v="2"/>
    <n v="7"/>
    <n v="2"/>
    <n v="9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611D"/>
    <n v="1"/>
    <s v="MATUTINO"/>
    <s v="PREESCOLAR DE LA GUARDERIA MEOQUI"/>
    <n v="8"/>
    <s v="CHIHUAHUA"/>
    <n v="8"/>
    <s v="CHIHUAHUA"/>
    <n v="45"/>
    <s v="MEOQUI"/>
    <n v="1"/>
    <s v="PEDRO MEOQUI"/>
    <s v="CALLE CATALPAS"/>
    <n v="2326"/>
    <s v="PRIVADO"/>
    <x v="1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1"/>
    <n v="1"/>
  </r>
  <r>
    <s v="08KJN0021V"/>
    <n v="4"/>
    <s v="DISCONTINUO"/>
    <s v="PREESCOLAR COMUNITARIO"/>
    <n v="8"/>
    <s v="CHIHUAHUA"/>
    <n v="8"/>
    <s v="CHIHUAHUA"/>
    <n v="29"/>
    <s v="GUADALUPE Y CALVO"/>
    <n v="185"/>
    <s v="REDONDEADOS"/>
    <s v="CALLE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152N"/>
    <n v="1"/>
    <s v="MATUTINO"/>
    <s v="JARDIN DE NIÃ‘OS"/>
    <n v="8"/>
    <s v="CHIHUAHUA"/>
    <n v="8"/>
    <s v="CHIHUAHUA"/>
    <n v="3"/>
    <s v="ALLENDE"/>
    <n v="36"/>
    <s v="ESTACIÃ“N MORITA"/>
    <s v="CALLE ESTACION MOR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53L"/>
    <n v="1"/>
    <s v="MATUTINO"/>
    <s v="PREESCOLAR COMUNITARIO"/>
    <n v="8"/>
    <s v="CHIHUAHUA"/>
    <n v="8"/>
    <s v="CHIHUAHUA"/>
    <n v="6"/>
    <s v="BACHÃNIVA"/>
    <n v="11"/>
    <s v="FRANCISCO I. MADERO"/>
    <s v="CALLE FRANCISCO I. MADE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61U"/>
    <n v="1"/>
    <s v="MATUTINO"/>
    <s v="PREESCOLAR COMUNITARIO"/>
    <n v="8"/>
    <s v="CHIHUAHUA"/>
    <n v="8"/>
    <s v="CHIHUAHUA"/>
    <n v="11"/>
    <s v="CAMARGO"/>
    <n v="59"/>
    <s v="FLOREÃ‘O"/>
    <s v="CALLE FLOREÃ‘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81F"/>
    <n v="1"/>
    <s v="MATUTINO"/>
    <s v="PREESCOLAR COMUNITARIO"/>
    <n v="8"/>
    <s v="CHIHUAHUA"/>
    <n v="8"/>
    <s v="CHIHUAHUA"/>
    <n v="48"/>
    <s v="NAMIQUIPA"/>
    <n v="47"/>
    <s v="EL OSO"/>
    <s v="CALLE EL OS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649V"/>
    <n v="1"/>
    <s v="MATUTINO"/>
    <s v="JARDIN DE NIÃ‘OS"/>
    <n v="8"/>
    <s v="CHIHUAHUA"/>
    <n v="8"/>
    <s v="CHIHUAHUA"/>
    <n v="29"/>
    <s v="GUADALUPE Y CALVO"/>
    <n v="739"/>
    <s v="LOS OTATES DE ARRIBA"/>
    <s v="CALLE LOS OTATES DE ARRIB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97E"/>
    <n v="1"/>
    <s v="MATUTINO"/>
    <s v="JARDIN DE NIÃ‘OS"/>
    <n v="8"/>
    <s v="CHIHUAHUA"/>
    <n v="8"/>
    <s v="CHIHUAHUA"/>
    <n v="31"/>
    <s v="GUERRERO"/>
    <n v="300"/>
    <s v="SAN PABLO"/>
    <s v="CALLE SAN PABLO DE LA SIER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10I"/>
    <n v="1"/>
    <s v="MATUTINO"/>
    <s v="JARDIN DE NIÃ‘OS"/>
    <n v="8"/>
    <s v="CHIHUAHUA"/>
    <n v="8"/>
    <s v="CHIHUAHUA"/>
    <n v="35"/>
    <s v="JANOS"/>
    <n v="17"/>
    <s v="TRES ÃLAMOS"/>
    <s v="CALLE TRES ALAM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55E"/>
    <n v="1"/>
    <s v="MATUTINO"/>
    <s v="JARDIN DE NIÃ‘OS"/>
    <n v="8"/>
    <s v="CHIHUAHUA"/>
    <n v="8"/>
    <s v="CHIHUAHUA"/>
    <n v="30"/>
    <s v="GUAZAPARES"/>
    <n v="51"/>
    <s v="HORMIGUEROS"/>
    <s v="CALLE HORMIGUER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06V"/>
    <n v="1"/>
    <s v="MATUTINO"/>
    <s v="JARDIN DE NIÃ‘OS"/>
    <n v="8"/>
    <s v="CHIHUAHUA"/>
    <n v="8"/>
    <s v="CHIHUAHUA"/>
    <n v="30"/>
    <s v="GUAZAPARES"/>
    <n v="3"/>
    <s v="EL AGUAJE"/>
    <s v="CALLE EL AGUAJ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84Z"/>
    <n v="1"/>
    <s v="MATUTINO"/>
    <s v="JARDIN DE NIÃ‘OS"/>
    <n v="8"/>
    <s v="CHIHUAHUA"/>
    <n v="8"/>
    <s v="CHIHUAHUA"/>
    <n v="31"/>
    <s v="GUERRERO"/>
    <n v="88"/>
    <s v="LAS RANAS DE TEMEYCHI"/>
    <s v="CALLE LAS RANAS DE TEMEYCHIC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98B"/>
    <n v="1"/>
    <s v="MATUTINO"/>
    <s v="JARDIN DE NIÃ‘OS"/>
    <n v="8"/>
    <s v="CHIHUAHUA"/>
    <n v="8"/>
    <s v="CHIHUAHUA"/>
    <n v="65"/>
    <s v="URIQUE"/>
    <n v="54"/>
    <s v="PUERTO DE ACARABO"/>
    <s v="CALLE EL PUER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10"/>
    <n v="12"/>
    <n v="0"/>
    <n v="0"/>
    <n v="0"/>
    <n v="0"/>
    <n v="0"/>
    <n v="0"/>
    <n v="0"/>
    <n v="0"/>
    <n v="0"/>
    <n v="2"/>
    <n v="1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24J"/>
    <n v="1"/>
    <s v="MATUTINO"/>
    <s v="JARDIN DE NIÃ‘OS"/>
    <n v="8"/>
    <s v="CHIHUAHUA"/>
    <n v="8"/>
    <s v="CHIHUAHUA"/>
    <n v="57"/>
    <s v="SAN FRANCISCO DE BORJA"/>
    <n v="24"/>
    <s v="SANTA ANA"/>
    <s v="CALLE SANTA A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92G"/>
    <n v="1"/>
    <s v="MATUTINO"/>
    <s v="PREESCOLAR COMUNITARIO"/>
    <n v="8"/>
    <s v="CHIHUAHUA"/>
    <n v="8"/>
    <s v="CHIHUAHUA"/>
    <n v="29"/>
    <s v="GUADALUPE Y CALVO"/>
    <n v="1096"/>
    <s v="EL RINCÃ“N NEGRO"/>
    <s v="CALLE EL RINCON NEG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66Y"/>
    <n v="1"/>
    <s v="MATUTINO"/>
    <s v="JARDIN DE NIÃ‘OS"/>
    <n v="8"/>
    <s v="CHIHUAHUA"/>
    <n v="8"/>
    <s v="CHIHUAHUA"/>
    <n v="36"/>
    <s v="JIMÃ‰NEZ"/>
    <n v="116"/>
    <s v="SAN ANTONIO (LOTE NÃšMERO OCHO)"/>
    <s v="CALLE EJIDO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75F"/>
    <n v="1"/>
    <s v="MATUTINO"/>
    <s v="JARDIN DE NIÃ‘OS"/>
    <n v="8"/>
    <s v="CHIHUAHUA"/>
    <n v="8"/>
    <s v="CHIHUAHUA"/>
    <n v="29"/>
    <s v="GUADALUPE Y CALVO"/>
    <n v="222"/>
    <s v="SANTO DOMINGO"/>
    <s v="CALLE SANTO DOMING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0"/>
    <n v="0"/>
    <n v="0"/>
    <n v="8"/>
    <n v="4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90U"/>
    <n v="1"/>
    <s v="MATUTINO"/>
    <s v="PREESCOLAR COMUNITARIO"/>
    <n v="8"/>
    <s v="CHIHUAHUA"/>
    <n v="8"/>
    <s v="CHIHUAHUA"/>
    <n v="29"/>
    <s v="GUADALUPE Y CALVO"/>
    <n v="494"/>
    <s v="LOS PARAJES"/>
    <s v="CALLE LOS PARAJ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532C"/>
    <n v="1"/>
    <s v="MATUTINO"/>
    <s v="PREESCOLAR COMUNITARIO"/>
    <n v="8"/>
    <s v="CHIHUAHUA"/>
    <n v="8"/>
    <s v="CHIHUAHUA"/>
    <n v="6"/>
    <s v="BACHÃNIVA"/>
    <n v="18"/>
    <s v="SAN BLAS"/>
    <s v="CALLE SAN BL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0"/>
    <n v="0"/>
    <n v="0"/>
    <n v="3"/>
    <n v="9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66T"/>
    <n v="1"/>
    <s v="MATUTINO"/>
    <s v="PREESCOLAR COMUNITARIO"/>
    <n v="8"/>
    <s v="CHIHUAHUA"/>
    <n v="8"/>
    <s v="CHIHUAHUA"/>
    <n v="21"/>
    <s v="DELICIAS"/>
    <n v="291"/>
    <s v="COLONIA MORELOS (CUATRO VIENTOS)"/>
    <s v="CALLE COLONIA MORELOS (CUATRO VIENTOS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10"/>
    <n v="12"/>
    <n v="0"/>
    <n v="0"/>
    <n v="0"/>
    <n v="0"/>
    <n v="0"/>
    <n v="0"/>
    <n v="0"/>
    <n v="0"/>
    <n v="0"/>
    <n v="2"/>
    <n v="1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SC0019S"/>
    <n v="4"/>
    <s v="DISCONTINUO"/>
    <s v="SECUNDARIA INDIGENA COMUNITARIA"/>
    <n v="8"/>
    <s v="CHIHUAHUA"/>
    <n v="8"/>
    <s v="CHIHUAHUA"/>
    <n v="29"/>
    <s v="GUADALUPE Y CALVO"/>
    <n v="565"/>
    <s v="CERRO ALTO"/>
    <s v="CALLE CONOCIDO CERRO ALTO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2"/>
    <n v="3"/>
    <n v="5"/>
    <n v="2"/>
    <n v="3"/>
    <n v="5"/>
    <n v="0"/>
    <n v="1"/>
    <n v="1"/>
    <n v="1"/>
    <n v="0"/>
    <n v="1"/>
    <n v="2"/>
    <n v="1"/>
    <n v="3"/>
    <n v="2"/>
    <n v="1"/>
    <n v="3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041Y"/>
    <n v="4"/>
    <s v="DISCONTINUO"/>
    <s v="SECUNDARIA COMUNITARIA"/>
    <n v="8"/>
    <s v="CHIHUAHUA"/>
    <n v="8"/>
    <s v="CHIHUAHUA"/>
    <n v="47"/>
    <s v="MORIS"/>
    <n v="60"/>
    <s v="MESA COLORADA"/>
    <s v="CALLE MESA COLORAD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3"/>
    <n v="6"/>
    <n v="3"/>
    <n v="3"/>
    <n v="6"/>
    <n v="1"/>
    <n v="2"/>
    <n v="3"/>
    <n v="1"/>
    <n v="0"/>
    <n v="1"/>
    <n v="1"/>
    <n v="1"/>
    <n v="2"/>
    <n v="1"/>
    <n v="1"/>
    <n v="2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JN1549C"/>
    <n v="1"/>
    <s v="MATUTINO"/>
    <s v="PREESCOLAR COMUNITARIO"/>
    <n v="8"/>
    <s v="CHIHUAHUA"/>
    <n v="8"/>
    <s v="CHIHUAHUA"/>
    <n v="29"/>
    <s v="GUADALUPE Y CALVO"/>
    <n v="47"/>
    <s v="LA CATEDRAL"/>
    <s v="CALLE LA CATEDRAL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KPB0120K"/>
    <n v="4"/>
    <s v="DISCONTINUO"/>
    <s v="PRIMARIA INDIGENA COMUNITARIA"/>
    <n v="8"/>
    <s v="CHIHUAHUA"/>
    <n v="8"/>
    <s v="CHIHUAHUA"/>
    <n v="27"/>
    <s v="GUACHOCHI"/>
    <n v="1942"/>
    <s v="BARAHUARACHI"/>
    <s v="CALLE BARAHUAR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2"/>
    <n v="5"/>
    <n v="7"/>
    <n v="2"/>
    <n v="5"/>
    <n v="7"/>
    <n v="1"/>
    <n v="1"/>
    <n v="2"/>
    <n v="0"/>
    <n v="0"/>
    <n v="0"/>
    <n v="0"/>
    <n v="0"/>
    <n v="0"/>
    <n v="1"/>
    <n v="1"/>
    <n v="2"/>
    <n v="0"/>
    <n v="0"/>
    <n v="0"/>
    <n v="0"/>
    <n v="2"/>
    <n v="2"/>
    <n v="0"/>
    <n v="1"/>
    <n v="1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965Z"/>
    <n v="4"/>
    <s v="DISCONTINUO"/>
    <s v="ESCUELA PRIMARIA"/>
    <n v="8"/>
    <s v="CHIHUAHUA"/>
    <n v="8"/>
    <s v="CHIHUAHUA"/>
    <n v="13"/>
    <s v="CASAS GRANDES"/>
    <n v="34"/>
    <s v="COLONIA GARCÍA"/>
    <s v="CALLE COLONIA GARCI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3"/>
    <n v="6"/>
    <n v="3"/>
    <n v="3"/>
    <n v="6"/>
    <n v="3"/>
    <n v="1"/>
    <n v="4"/>
    <n v="1"/>
    <n v="0"/>
    <n v="1"/>
    <n v="0"/>
    <n v="1"/>
    <n v="1"/>
    <n v="1"/>
    <n v="0"/>
    <n v="1"/>
    <n v="0"/>
    <n v="1"/>
    <n v="1"/>
    <n v="0"/>
    <n v="1"/>
    <n v="1"/>
    <n v="0"/>
    <n v="0"/>
    <n v="0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129J"/>
    <n v="4"/>
    <s v="DISCONTINUO"/>
    <s v="PRIMARIA COMUNITARIA"/>
    <n v="8"/>
    <s v="CHIHUAHUA"/>
    <n v="8"/>
    <s v="CHIHUAHUA"/>
    <n v="32"/>
    <s v="HIDALGO DEL PARRAL"/>
    <n v="98"/>
    <s v="SANTA CRUZ DE VILLEGAS"/>
    <s v="CALLE SANTA CRUZ DE VILLEG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2"/>
    <n v="6"/>
    <n v="4"/>
    <n v="2"/>
    <n v="6"/>
    <n v="0"/>
    <n v="0"/>
    <n v="0"/>
    <n v="0"/>
    <n v="1"/>
    <n v="1"/>
    <n v="1"/>
    <n v="0"/>
    <n v="1"/>
    <n v="0"/>
    <n v="1"/>
    <n v="1"/>
    <n v="1"/>
    <n v="0"/>
    <n v="1"/>
    <n v="2"/>
    <n v="0"/>
    <n v="2"/>
    <n v="0"/>
    <n v="1"/>
    <n v="1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258D"/>
    <n v="4"/>
    <s v="DISCONTINUO"/>
    <s v="ESCUELA PRIMARIA"/>
    <n v="8"/>
    <s v="CHIHUAHUA"/>
    <n v="8"/>
    <s v="CHIHUAHUA"/>
    <n v="29"/>
    <s v="GUADALUPE Y CALVO"/>
    <n v="836"/>
    <s v="BAJÍO MANUEL"/>
    <s v="CALLE BAJIO MANUEL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5"/>
    <n v="7"/>
    <n v="2"/>
    <n v="5"/>
    <n v="7"/>
    <n v="0"/>
    <n v="2"/>
    <n v="2"/>
    <n v="0"/>
    <n v="0"/>
    <n v="0"/>
    <n v="0"/>
    <n v="0"/>
    <n v="0"/>
    <n v="1"/>
    <n v="1"/>
    <n v="2"/>
    <n v="0"/>
    <n v="0"/>
    <n v="0"/>
    <n v="1"/>
    <n v="1"/>
    <n v="2"/>
    <n v="0"/>
    <n v="1"/>
    <n v="1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873Q"/>
    <n v="4"/>
    <s v="DISCONTINUO"/>
    <s v="PRIMARIA COMUNITARIA AULA COMPARTIDA"/>
    <n v="8"/>
    <s v="CHIHUAHUA"/>
    <n v="8"/>
    <s v="CHIHUAHUA"/>
    <n v="29"/>
    <s v="GUADALUPE Y CALVO"/>
    <n v="1924"/>
    <s v="TAHONAS [ASERRADERO]"/>
    <s v="CALLE TAHONAS [ASERRADERO]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2"/>
    <n v="6"/>
    <n v="4"/>
    <n v="2"/>
    <n v="6"/>
    <n v="0"/>
    <n v="0"/>
    <n v="0"/>
    <n v="1"/>
    <n v="0"/>
    <n v="1"/>
    <n v="1"/>
    <n v="1"/>
    <n v="2"/>
    <n v="2"/>
    <n v="1"/>
    <n v="3"/>
    <n v="0"/>
    <n v="0"/>
    <n v="0"/>
    <n v="0"/>
    <n v="0"/>
    <n v="0"/>
    <n v="1"/>
    <n v="0"/>
    <n v="1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81Z"/>
    <n v="4"/>
    <s v="DISCONTINUO"/>
    <s v="PRIMARIA COMUNITARIA"/>
    <n v="8"/>
    <s v="CHIHUAHUA"/>
    <n v="8"/>
    <s v="CHIHUAHUA"/>
    <n v="29"/>
    <s v="GUADALUPE Y CALVO"/>
    <n v="1942"/>
    <s v="LAS ESCALERAS"/>
    <s v="CALLE LAS ESCALER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3"/>
    <n v="6"/>
    <n v="3"/>
    <n v="3"/>
    <n v="6"/>
    <n v="0"/>
    <n v="0"/>
    <n v="0"/>
    <n v="1"/>
    <n v="0"/>
    <n v="1"/>
    <n v="2"/>
    <n v="0"/>
    <n v="2"/>
    <n v="1"/>
    <n v="1"/>
    <n v="2"/>
    <n v="0"/>
    <n v="1"/>
    <n v="1"/>
    <n v="0"/>
    <n v="0"/>
    <n v="0"/>
    <n v="0"/>
    <n v="1"/>
    <n v="1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2081N"/>
    <n v="1"/>
    <s v="MATUTINO"/>
    <s v="ELOISA GARCIA BURUEL"/>
    <n v="8"/>
    <s v="CHIHUAHUA"/>
    <n v="8"/>
    <s v="CHIHUAHUA"/>
    <n v="37"/>
    <s v="JUĂREZ"/>
    <n v="712"/>
    <s v="JESĂšS CARRANZA (LA COLORADA)"/>
    <s v="CALLE JESUS CARRANZA"/>
    <n v="0"/>
    <s v="PĂšBLICO"/>
    <x v="2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0"/>
    <n v="0"/>
    <n v="2"/>
    <n v="3"/>
    <n v="5"/>
    <n v="2"/>
    <n v="5"/>
    <n v="7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380C"/>
    <n v="1"/>
    <s v="MATUTINO"/>
    <s v="AMERICA UNIDA"/>
    <n v="8"/>
    <s v="CHIHUAHUA"/>
    <n v="8"/>
    <s v="CHIHUAHUA"/>
    <n v="21"/>
    <s v="DELICIAS"/>
    <n v="1"/>
    <s v="DELICIAS"/>
    <s v="AVENIDA MARGARITA"/>
    <n v="115"/>
    <s v="PRIVADO"/>
    <x v="1"/>
    <n v="2"/>
    <s v="BĂSICA"/>
    <n v="1"/>
    <x v="0"/>
    <n v="1"/>
    <x v="1"/>
    <n v="0"/>
    <s v="NO APLICA"/>
    <n v="0"/>
    <s v="NO APLICA"/>
    <s v="08FZP0015Y"/>
    <m/>
    <s v="08ADG0011N"/>
    <n v="0"/>
    <s v="I2019"/>
    <n v="0"/>
    <n v="0"/>
    <n v="0"/>
    <n v="0"/>
    <n v="0"/>
    <n v="0"/>
    <n v="0"/>
    <n v="0"/>
    <n v="0"/>
    <n v="0"/>
    <n v="0"/>
    <n v="0"/>
    <n v="1"/>
    <n v="2"/>
    <n v="3"/>
    <n v="3"/>
    <n v="1"/>
    <n v="4"/>
    <n v="0"/>
    <n v="0"/>
    <n v="0"/>
    <n v="0"/>
    <n v="0"/>
    <n v="0"/>
    <n v="0"/>
    <n v="0"/>
    <n v="0"/>
    <n v="4"/>
    <n v="3"/>
    <n v="7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1"/>
    <n v="0"/>
    <n v="0"/>
    <n v="5"/>
    <n v="0"/>
    <n v="2"/>
    <n v="0"/>
    <n v="1"/>
    <n v="1"/>
    <n v="0"/>
    <n v="0"/>
    <n v="0"/>
    <n v="0"/>
    <n v="2"/>
    <n v="6"/>
    <n v="3"/>
  </r>
  <r>
    <s v="08PJN0676N"/>
    <n v="1"/>
    <s v="MATUTINO"/>
    <s v="CENTRO EDUCATIVO SIEMBRA Y COSECHA"/>
    <n v="8"/>
    <s v="CHIHUAHUA"/>
    <n v="8"/>
    <s v="CHIHUAHUA"/>
    <n v="19"/>
    <s v="CHIHUAHUA"/>
    <n v="1"/>
    <s v="CHIHUAHUA"/>
    <s v="CALLE RAMON RAMOS"/>
    <n v="6221"/>
    <s v="PRIVADO"/>
    <x v="1"/>
    <n v="2"/>
    <s v="BĂSICA"/>
    <n v="1"/>
    <x v="0"/>
    <n v="1"/>
    <x v="1"/>
    <n v="0"/>
    <s v="NO APLICA"/>
    <n v="0"/>
    <s v="NO APLICA"/>
    <s v="08FZP0013Z"/>
    <m/>
    <s v="08ACE0001J"/>
    <n v="0"/>
    <s v="I2019"/>
    <n v="0"/>
    <n v="0"/>
    <n v="0"/>
    <n v="0"/>
    <n v="0"/>
    <n v="0"/>
    <n v="0"/>
    <n v="0"/>
    <n v="0"/>
    <n v="0"/>
    <n v="0"/>
    <n v="0"/>
    <n v="3"/>
    <n v="1"/>
    <n v="4"/>
    <n v="3"/>
    <n v="4"/>
    <n v="7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</r>
  <r>
    <s v="08KTV0028D"/>
    <n v="4"/>
    <s v="DISCONTINUO"/>
    <s v="SECUNDARIA COMUNITARIA"/>
    <n v="8"/>
    <s v="CHIHUAHUA"/>
    <n v="8"/>
    <s v="CHIHUAHUA"/>
    <n v="29"/>
    <s v="GUADALUPE Y CALVO"/>
    <n v="88"/>
    <s v="GALEANA"/>
    <s v="CALLE GALEANA (MESA DEL RIITO)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1"/>
    <n v="5"/>
    <n v="6"/>
    <n v="1"/>
    <n v="5"/>
    <n v="6"/>
    <n v="1"/>
    <n v="1"/>
    <n v="2"/>
    <n v="1"/>
    <n v="1"/>
    <n v="2"/>
    <n v="0"/>
    <n v="2"/>
    <n v="2"/>
    <n v="0"/>
    <n v="2"/>
    <n v="2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67E"/>
    <n v="4"/>
    <s v="DISCONTINUO"/>
    <s v="SECUNDARIA COMUNITARIA"/>
    <n v="8"/>
    <s v="CHIHUAHUA"/>
    <n v="8"/>
    <s v="CHIHUAHUA"/>
    <n v="29"/>
    <s v="GUADALUPE Y CALVO"/>
    <n v="151"/>
    <s v="EL PALMITO"/>
    <s v="CALLE EL PALMIT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2"/>
    <n v="2"/>
    <n v="4"/>
    <n v="2"/>
    <n v="2"/>
    <n v="4"/>
    <n v="2"/>
    <n v="0"/>
    <n v="2"/>
    <n v="3"/>
    <n v="2"/>
    <n v="5"/>
    <n v="1"/>
    <n v="0"/>
    <n v="1"/>
    <n v="0"/>
    <n v="2"/>
    <n v="2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99X"/>
    <n v="4"/>
    <s v="DISCONTINUO"/>
    <s v="SECUNDARIA COMUNITARIA"/>
    <n v="8"/>
    <s v="CHIHUAHUA"/>
    <n v="8"/>
    <s v="CHIHUAHUA"/>
    <n v="66"/>
    <s v="URUACHI"/>
    <n v="740"/>
    <s v="ARROYO EL OSO"/>
    <s v="CALLE ARROYO EL OS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2"/>
    <n v="5"/>
    <n v="7"/>
    <n v="2"/>
    <n v="5"/>
    <n v="7"/>
    <n v="0"/>
    <n v="2"/>
    <n v="2"/>
    <n v="0"/>
    <n v="0"/>
    <n v="0"/>
    <n v="2"/>
    <n v="2"/>
    <n v="4"/>
    <n v="0"/>
    <n v="1"/>
    <n v="1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158Y"/>
    <n v="1"/>
    <s v="MATUTINO"/>
    <s v="FERNANDO MONTES DE OCA"/>
    <n v="8"/>
    <s v="CHIHUAHUA"/>
    <n v="8"/>
    <s v="CHIHUAHUA"/>
    <n v="62"/>
    <s v="SAUCILLO"/>
    <n v="480"/>
    <s v="EJIDO CONCHOS"/>
    <s v="CALLE TERCERA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0"/>
    <n v="0"/>
    <n v="0"/>
    <n v="4"/>
    <n v="3"/>
    <n v="7"/>
    <n v="4"/>
    <n v="1"/>
    <n v="5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183X"/>
    <n v="1"/>
    <s v="MATUTINO"/>
    <s v="30 DE ABRIL"/>
    <n v="8"/>
    <s v="CHIHUAHUA"/>
    <n v="8"/>
    <s v="CHIHUAHUA"/>
    <n v="21"/>
    <s v="DELICIAS"/>
    <n v="517"/>
    <s v="COLONIA LAS VIRGINIAS"/>
    <s v="CALLE IGNACIO ZARAGOZA"/>
    <n v="0"/>
    <s v="PĂšBLICO"/>
    <x v="2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3"/>
    <n v="3"/>
    <n v="1"/>
    <n v="3"/>
    <n v="4"/>
    <n v="4"/>
    <n v="1"/>
    <n v="5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50C"/>
    <n v="1"/>
    <s v="MATUTINO"/>
    <s v="MARGARITA H DE CAMPOS"/>
    <n v="8"/>
    <s v="CHIHUAHUA"/>
    <n v="8"/>
    <s v="CHIHUAHUA"/>
    <n v="18"/>
    <s v="CUSIHUIRIACHI"/>
    <n v="4"/>
    <s v="LOS ĂLAMOS DE CERRO PRIETO"/>
    <s v="CALLE LOS ALAMOS DE CERRO PRIETO"/>
    <n v="0"/>
    <s v="PĂšBLICO"/>
    <x v="2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1"/>
    <n v="4"/>
    <n v="5"/>
    <n v="1"/>
    <n v="2"/>
    <n v="3"/>
    <n v="2"/>
    <n v="2"/>
    <n v="4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KPB0029C"/>
    <n v="1"/>
    <s v="MATUTINO"/>
    <s v="PRIMARIA INDIGENA COMUNITARIA"/>
    <n v="8"/>
    <s v="CHIHUAHUA"/>
    <n v="8"/>
    <s v="CHIHUAHUA"/>
    <n v="27"/>
    <s v="GUACHOCHI"/>
    <n v="558"/>
    <s v="EL REBAJE"/>
    <s v="CALLE EL REBAJE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3"/>
    <n v="4"/>
    <n v="7"/>
    <n v="3"/>
    <n v="4"/>
    <n v="7"/>
    <n v="0"/>
    <n v="1"/>
    <n v="1"/>
    <n v="0"/>
    <n v="0"/>
    <n v="0"/>
    <n v="0"/>
    <n v="0"/>
    <n v="0"/>
    <n v="1"/>
    <n v="0"/>
    <n v="1"/>
    <n v="0"/>
    <n v="0"/>
    <n v="0"/>
    <n v="2"/>
    <n v="0"/>
    <n v="2"/>
    <n v="0"/>
    <n v="3"/>
    <n v="3"/>
    <n v="3"/>
    <n v="3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461I"/>
    <n v="4"/>
    <s v="DISCONTINUO"/>
    <s v="ESCUELA PRIMARIA"/>
    <n v="8"/>
    <s v="CHIHUAHUA"/>
    <n v="8"/>
    <s v="CHIHUAHUA"/>
    <n v="51"/>
    <s v="OCAMPO"/>
    <n v="271"/>
    <s v="LA BATERÍA DE RODRÍGUEZ"/>
    <s v="CALLE LA BATERIA DE RODRIGUEZ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5"/>
    <n v="6"/>
    <n v="1"/>
    <n v="5"/>
    <n v="6"/>
    <n v="1"/>
    <n v="0"/>
    <n v="1"/>
    <n v="1"/>
    <n v="1"/>
    <n v="2"/>
    <n v="0"/>
    <n v="0"/>
    <n v="0"/>
    <n v="0"/>
    <n v="1"/>
    <n v="1"/>
    <n v="0"/>
    <n v="2"/>
    <n v="2"/>
    <n v="0"/>
    <n v="1"/>
    <n v="1"/>
    <n v="0"/>
    <n v="1"/>
    <n v="1"/>
    <n v="1"/>
    <n v="6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496Y"/>
    <n v="4"/>
    <s v="DISCONTINUO"/>
    <s v="ESCUELA PRIMARIA"/>
    <n v="8"/>
    <s v="CHIHUAHUA"/>
    <n v="8"/>
    <s v="CHIHUAHUA"/>
    <n v="7"/>
    <s v="BALLEZA"/>
    <n v="5"/>
    <s v="EL AGUAJE"/>
    <s v="CALLE EL AGUAJ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3"/>
    <n v="7"/>
    <n v="4"/>
    <n v="3"/>
    <n v="7"/>
    <n v="1"/>
    <n v="0"/>
    <n v="1"/>
    <n v="0"/>
    <n v="0"/>
    <n v="0"/>
    <n v="0"/>
    <n v="0"/>
    <n v="0"/>
    <n v="0"/>
    <n v="2"/>
    <n v="2"/>
    <n v="2"/>
    <n v="0"/>
    <n v="2"/>
    <n v="1"/>
    <n v="0"/>
    <n v="1"/>
    <n v="0"/>
    <n v="1"/>
    <n v="1"/>
    <n v="3"/>
    <n v="3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536I"/>
    <n v="4"/>
    <s v="DISCONTINUO"/>
    <s v="ESCUELA PRIMARIA"/>
    <n v="8"/>
    <s v="CHIHUAHUA"/>
    <n v="8"/>
    <s v="CHIHUAHUA"/>
    <n v="27"/>
    <s v="GUACHOCHI"/>
    <n v="365"/>
    <s v="SAN SILVESTRE"/>
    <s v="CALLE ASERRADERO SAN SILVESTR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3"/>
    <n v="6"/>
    <n v="3"/>
    <n v="3"/>
    <n v="6"/>
    <n v="0"/>
    <n v="1"/>
    <n v="1"/>
    <n v="0"/>
    <n v="1"/>
    <n v="1"/>
    <n v="2"/>
    <n v="0"/>
    <n v="2"/>
    <n v="1"/>
    <n v="2"/>
    <n v="3"/>
    <n v="0"/>
    <n v="1"/>
    <n v="1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894W"/>
    <n v="4"/>
    <s v="DISCONTINUO"/>
    <s v="ESCUELA PRIMARIA"/>
    <n v="8"/>
    <s v="CHIHUAHUA"/>
    <n v="8"/>
    <s v="CHIHUAHUA"/>
    <n v="27"/>
    <s v="GUACHOCHI"/>
    <n v="486"/>
    <s v="EL PITORREAL"/>
    <s v="CALLE EL SAPURI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0"/>
    <n v="7"/>
    <n v="7"/>
    <n v="0"/>
    <n v="7"/>
    <n v="7"/>
    <n v="0"/>
    <n v="3"/>
    <n v="3"/>
    <n v="1"/>
    <n v="0"/>
    <n v="1"/>
    <n v="0"/>
    <n v="1"/>
    <n v="1"/>
    <n v="0"/>
    <n v="0"/>
    <n v="0"/>
    <n v="0"/>
    <n v="0"/>
    <n v="0"/>
    <n v="0"/>
    <n v="2"/>
    <n v="2"/>
    <n v="0"/>
    <n v="1"/>
    <n v="1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67F"/>
    <n v="4"/>
    <s v="DISCONTINUO"/>
    <s v="ESCUELA PRIMARIA"/>
    <n v="8"/>
    <s v="CHIHUAHUA"/>
    <n v="8"/>
    <s v="CHIHUAHUA"/>
    <n v="29"/>
    <s v="GUADALUPE Y CALVO"/>
    <n v="1589"/>
    <s v="EL CHAPOTE (EL MOCO)"/>
    <s v="CALLE BARRANCO DEL CHAPOT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1"/>
    <n v="7"/>
    <n v="6"/>
    <n v="1"/>
    <n v="7"/>
    <n v="1"/>
    <n v="0"/>
    <n v="1"/>
    <n v="0"/>
    <n v="0"/>
    <n v="0"/>
    <n v="1"/>
    <n v="0"/>
    <n v="1"/>
    <n v="3"/>
    <n v="0"/>
    <n v="3"/>
    <n v="1"/>
    <n v="0"/>
    <n v="1"/>
    <n v="0"/>
    <n v="1"/>
    <n v="1"/>
    <n v="0"/>
    <n v="0"/>
    <n v="0"/>
    <n v="5"/>
    <n v="1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89Q"/>
    <n v="4"/>
    <s v="DISCONTINUO"/>
    <s v="PRIMARIA COMUNITARIA"/>
    <n v="8"/>
    <s v="CHIHUAHUA"/>
    <n v="8"/>
    <s v="CHIHUAHUA"/>
    <n v="29"/>
    <s v="GUADALUPE Y CALVO"/>
    <n v="1928"/>
    <s v="BARBECHITOS"/>
    <s v="CALLE BARBECHITO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2"/>
    <n v="7"/>
    <n v="5"/>
    <n v="2"/>
    <n v="7"/>
    <n v="1"/>
    <n v="0"/>
    <n v="1"/>
    <n v="0"/>
    <n v="0"/>
    <n v="0"/>
    <n v="0"/>
    <n v="0"/>
    <n v="0"/>
    <n v="2"/>
    <n v="0"/>
    <n v="2"/>
    <n v="2"/>
    <n v="0"/>
    <n v="2"/>
    <n v="0"/>
    <n v="1"/>
    <n v="1"/>
    <n v="0"/>
    <n v="1"/>
    <n v="1"/>
    <n v="4"/>
    <n v="2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305R"/>
    <n v="1"/>
    <s v="MATUTINO"/>
    <s v="LAUREANA WRIGTH GONZALEZ"/>
    <n v="8"/>
    <s v="CHIHUAHUA"/>
    <n v="8"/>
    <s v="CHIHUAHUA"/>
    <n v="11"/>
    <s v="CAMARGO"/>
    <n v="92"/>
    <s v="MARAVILLAS"/>
    <s v="CALLE MARAVILLAS"/>
    <n v="0"/>
    <s v="PĂšBLICO"/>
    <x v="2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4"/>
    <n v="0"/>
    <n v="4"/>
    <n v="1"/>
    <n v="2"/>
    <n v="3"/>
    <n v="2"/>
    <n v="3"/>
    <n v="5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575P"/>
    <n v="1"/>
    <s v="MATUTINO"/>
    <s v="INSTITUTO MONTESSORI"/>
    <n v="8"/>
    <s v="CHIHUAHUA"/>
    <n v="8"/>
    <s v="CHIHUAHUA"/>
    <n v="37"/>
    <s v="JUĂREZ"/>
    <n v="1"/>
    <s v="JUĂREZ"/>
    <s v="CALLE ANASTASIO BUSTAMANTE"/>
    <n v="607"/>
    <s v="PRIVADO"/>
    <x v="1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1"/>
    <n v="0"/>
    <n v="1"/>
    <n v="3"/>
    <n v="2"/>
    <n v="5"/>
    <n v="6"/>
    <n v="0"/>
    <n v="6"/>
    <n v="0"/>
    <n v="0"/>
    <n v="0"/>
    <n v="0"/>
    <n v="0"/>
    <n v="0"/>
    <n v="0"/>
    <n v="0"/>
    <n v="0"/>
    <n v="10"/>
    <n v="2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1"/>
    <n v="1"/>
  </r>
  <r>
    <s v="08PJN0666G"/>
    <n v="1"/>
    <s v="MATUTINO"/>
    <s v="PREESCOLAR PARTICULAR VISION CON PROPOSITO"/>
    <n v="8"/>
    <s v="CHIHUAHUA"/>
    <n v="8"/>
    <s v="CHIHUAHUA"/>
    <n v="17"/>
    <s v="CUAUHTĂ‰MOC"/>
    <n v="1"/>
    <s v="CUAUHTĂ‰MOC"/>
    <s v="AVENIDA ALLENDE"/>
    <n v="1054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0"/>
    <n v="3"/>
    <n v="3"/>
    <n v="1"/>
    <n v="2"/>
    <n v="3"/>
    <n v="1"/>
    <n v="4"/>
    <n v="5"/>
    <n v="0"/>
    <n v="0"/>
    <n v="0"/>
    <n v="0"/>
    <n v="0"/>
    <n v="0"/>
    <n v="0"/>
    <n v="0"/>
    <n v="0"/>
    <n v="2"/>
    <n v="9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1"/>
    <n v="4"/>
    <n v="0"/>
    <n v="1"/>
    <n v="0"/>
    <n v="0"/>
    <n v="0"/>
    <n v="0"/>
    <n v="0"/>
    <n v="0"/>
    <n v="1"/>
    <n v="1"/>
    <n v="1"/>
    <n v="1"/>
  </r>
  <r>
    <s v="08DCC0222T"/>
    <n v="1"/>
    <s v="MATUTINO"/>
    <s v="CENTRO DE CASTELLANIZACION"/>
    <n v="8"/>
    <s v="CHIHUAHUA"/>
    <n v="8"/>
    <s v="CHIHUAHUA"/>
    <n v="29"/>
    <s v="GUADALUPE Y CALVO"/>
    <n v="223"/>
    <s v="ZAPE CHICO"/>
    <s v="CALLE ZAPE CHICO"/>
    <n v="0"/>
    <s v="PĂšBLICO"/>
    <x v="2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2"/>
    <n v="2"/>
    <n v="4"/>
    <n v="2"/>
    <n v="4"/>
    <n v="6"/>
    <n v="2"/>
    <n v="0"/>
    <n v="2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011O"/>
    <n v="1"/>
    <s v="MATUTINO"/>
    <s v="PREESCOLAR COMUNITARIO"/>
    <n v="8"/>
    <s v="CHIHUAHUA"/>
    <n v="8"/>
    <s v="CHIHUAHUA"/>
    <n v="7"/>
    <s v="BALLEZA"/>
    <n v="100"/>
    <s v="RANCHITO DE SAN JUAN"/>
    <s v="CALLE RANCHITO DE SAN JUA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36X"/>
    <n v="4"/>
    <s v="DISCONTINUO"/>
    <s v="PREESCOLAR COMUNITARIO"/>
    <n v="8"/>
    <s v="CHIHUAHUA"/>
    <n v="8"/>
    <s v="CHIHUAHUA"/>
    <n v="29"/>
    <s v="GUADALUPE Y CALVO"/>
    <n v="938"/>
    <s v="EL INGLÃ‰S"/>
    <s v="CALLE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63U"/>
    <n v="1"/>
    <s v="MATUTINO"/>
    <s v="JARDIN DE NIÃ‘OS"/>
    <n v="8"/>
    <s v="CHIHUAHUA"/>
    <n v="8"/>
    <s v="CHIHUAHUA"/>
    <n v="36"/>
    <s v="JIMÃ‰NEZ"/>
    <n v="147"/>
    <s v="TIERRA BLANCA"/>
    <s v="CALLE TIERRA BLANC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29K"/>
    <n v="1"/>
    <s v="MATUTINO"/>
    <s v="JARDIN DE NIÃ‘OS"/>
    <n v="8"/>
    <s v="CHIHUAHUA"/>
    <n v="8"/>
    <s v="CHIHUAHUA"/>
    <n v="12"/>
    <s v="CARICHÃ"/>
    <n v="51"/>
    <s v="TAJIRACHI"/>
    <s v="CALLE TAJIR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39R"/>
    <n v="1"/>
    <s v="MATUTINO"/>
    <s v="JARDIN DE NIÃ‘OS"/>
    <n v="8"/>
    <s v="CHIHUAHUA"/>
    <n v="8"/>
    <s v="CHIHUAHUA"/>
    <n v="18"/>
    <s v="CUSIHUIRIACHI"/>
    <n v="15"/>
    <s v="CARBAJAL DE ABAJO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18D"/>
    <n v="1"/>
    <s v="MATUTINO"/>
    <s v="JARDIN DE NIÃ‘OS"/>
    <n v="8"/>
    <s v="CHIHUAHUA"/>
    <n v="8"/>
    <s v="CHIHUAHUA"/>
    <n v="36"/>
    <s v="JIMÃ‰NEZ"/>
    <n v="61"/>
    <s v="LA GLORIA"/>
    <s v="CALLE LA GLORI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3"/>
    <n v="13"/>
    <n v="0"/>
    <n v="0"/>
    <n v="0"/>
    <n v="0"/>
    <n v="0"/>
    <n v="0"/>
    <n v="0"/>
    <n v="0"/>
    <n v="0"/>
    <n v="10"/>
    <n v="3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01B"/>
    <n v="1"/>
    <s v="MATUTINO"/>
    <s v="JARDIN DE NIÃ‘OS"/>
    <n v="8"/>
    <s v="CHIHUAHUA"/>
    <n v="8"/>
    <s v="CHIHUAHUA"/>
    <n v="31"/>
    <s v="GUERRERO"/>
    <n v="30"/>
    <s v="RANCHO CARPIO"/>
    <s v="CALLE RANCHO CARPI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23N"/>
    <n v="1"/>
    <s v="MATUTINO"/>
    <s v="PREESCOLAR COMUNITARIO"/>
    <n v="8"/>
    <s v="CHIHUAHUA"/>
    <n v="8"/>
    <s v="CHIHUAHUA"/>
    <n v="17"/>
    <s v="CUAUHTÃ‰MOC"/>
    <n v="11"/>
    <s v="BUSTILLOS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63Y"/>
    <n v="1"/>
    <s v="MATUTINO"/>
    <s v="JARDIN DE NIÃ‘OS"/>
    <n v="8"/>
    <s v="CHIHUAHUA"/>
    <n v="8"/>
    <s v="CHIHUAHUA"/>
    <n v="29"/>
    <s v="GUADALUPE Y CALVO"/>
    <n v="2018"/>
    <s v="LA SOLEDAD"/>
    <s v="CALLE LA SOLEDAD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22X"/>
    <n v="1"/>
    <s v="MATUTINO"/>
    <s v="PREESCOLAR COMUNITARIO"/>
    <n v="8"/>
    <s v="CHIHUAHUA"/>
    <n v="8"/>
    <s v="CHIHUAHUA"/>
    <n v="29"/>
    <s v="GUADALUPE Y CALVO"/>
    <n v="675"/>
    <s v="CERRO ZACATOSO"/>
    <s v="CALLE PARAJE CERRO SACATOS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12P"/>
    <n v="1"/>
    <s v="MATUTINO"/>
    <s v="PREESCOLAR COMUNITARIO"/>
    <n v="8"/>
    <s v="CHIHUAHUA"/>
    <n v="8"/>
    <s v="CHIHUAHUA"/>
    <n v="51"/>
    <s v="OCAMPO"/>
    <n v="36"/>
    <s v="MEMELICHI DE ABAJO"/>
    <s v="CALLE MEMELICHI DE ABA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3"/>
    <n v="13"/>
    <n v="0"/>
    <n v="0"/>
    <n v="0"/>
    <n v="0"/>
    <n v="0"/>
    <n v="0"/>
    <n v="0"/>
    <n v="0"/>
    <n v="0"/>
    <n v="10"/>
    <n v="3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76Z"/>
    <n v="1"/>
    <s v="MATUTINO"/>
    <s v="PREESCOLAR COMUNITARIO"/>
    <n v="8"/>
    <s v="CHIHUAHUA"/>
    <n v="8"/>
    <s v="CHIHUAHUA"/>
    <n v="63"/>
    <s v="TEMÃ“SACHIC"/>
    <n v="4"/>
    <s v="AGUA DE LOS LEONES"/>
    <s v="CALLE LOS LEON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0"/>
    <n v="0"/>
    <n v="0"/>
    <n v="9"/>
    <n v="4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188R"/>
    <n v="4"/>
    <s v="DISCONTINUO"/>
    <s v="SECUNDARIA COMUNITARIA"/>
    <n v="8"/>
    <s v="CHIHUAHUA"/>
    <n v="8"/>
    <s v="CHIHUAHUA"/>
    <n v="8"/>
    <s v="BATOPILAS DE MANUEL GÓMEZ MORÍN"/>
    <n v="91"/>
    <s v="JESÚS MARÍA"/>
    <s v="CALLE JESUS MARI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3"/>
    <n v="6"/>
    <n v="3"/>
    <n v="3"/>
    <n v="6"/>
    <n v="0"/>
    <n v="1"/>
    <n v="1"/>
    <n v="2"/>
    <n v="1"/>
    <n v="3"/>
    <n v="0"/>
    <n v="1"/>
    <n v="1"/>
    <n v="2"/>
    <n v="1"/>
    <n v="3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227C"/>
    <n v="4"/>
    <s v="DISCONTINUO"/>
    <s v="SECUNDARIA COMUNITARIA"/>
    <n v="8"/>
    <s v="CHIHUAHUA"/>
    <n v="8"/>
    <s v="CHIHUAHUA"/>
    <n v="46"/>
    <s v="MORELOS"/>
    <n v="168"/>
    <s v="SANTA CRUZ"/>
    <s v="CALLE NINGUN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1"/>
    <n v="6"/>
    <n v="5"/>
    <n v="1"/>
    <n v="6"/>
    <n v="1"/>
    <n v="0"/>
    <n v="1"/>
    <n v="0"/>
    <n v="2"/>
    <n v="2"/>
    <n v="2"/>
    <n v="1"/>
    <n v="3"/>
    <n v="2"/>
    <n v="0"/>
    <n v="2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JN1528Q"/>
    <n v="1"/>
    <s v="MATUTINO"/>
    <s v="PREESCOLAR COMUNITARIO"/>
    <n v="8"/>
    <s v="CHIHUAHUA"/>
    <n v="8"/>
    <s v="CHIHUAHUA"/>
    <n v="66"/>
    <s v="URUACHI"/>
    <n v="304"/>
    <s v="GOSOGACHI"/>
    <s v="CALLE GOSOG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KPB0093D"/>
    <n v="4"/>
    <s v="DISCONTINUO"/>
    <s v="PRIMARIA INDIGENA COMUNITARIA"/>
    <n v="8"/>
    <s v="CHIHUAHUA"/>
    <n v="8"/>
    <s v="CHIHUAHUA"/>
    <n v="29"/>
    <s v="GUADALUPE Y CALVO"/>
    <n v="1978"/>
    <s v="SAN ISIDRO"/>
    <s v="CALLE SAN ISIDR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2"/>
    <n v="3"/>
    <n v="5"/>
    <n v="2"/>
    <n v="3"/>
    <n v="5"/>
    <n v="0"/>
    <n v="0"/>
    <n v="0"/>
    <n v="0"/>
    <n v="2"/>
    <n v="2"/>
    <n v="0"/>
    <n v="2"/>
    <n v="2"/>
    <n v="2"/>
    <n v="1"/>
    <n v="3"/>
    <n v="0"/>
    <n v="0"/>
    <n v="0"/>
    <n v="1"/>
    <n v="1"/>
    <n v="2"/>
    <n v="0"/>
    <n v="0"/>
    <n v="0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187S"/>
    <n v="4"/>
    <s v="DISCONTINUO"/>
    <s v="PRIMARIA INDIGENA COMUNITARIA"/>
    <n v="8"/>
    <s v="CHIHUAHUA"/>
    <n v="8"/>
    <s v="CHIHUAHUA"/>
    <n v="29"/>
    <s v="GUADALUPE Y CALVO"/>
    <n v="943"/>
    <s v="LA JOYA"/>
    <s v="CALLE LA JOYA DE LOS VALENCIA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4"/>
    <n v="2"/>
    <n v="6"/>
    <n v="4"/>
    <n v="2"/>
    <n v="6"/>
    <n v="0"/>
    <n v="0"/>
    <n v="0"/>
    <n v="1"/>
    <n v="1"/>
    <n v="2"/>
    <n v="0"/>
    <n v="0"/>
    <n v="0"/>
    <n v="1"/>
    <n v="1"/>
    <n v="2"/>
    <n v="0"/>
    <n v="1"/>
    <n v="1"/>
    <n v="1"/>
    <n v="0"/>
    <n v="1"/>
    <n v="2"/>
    <n v="0"/>
    <n v="2"/>
    <n v="5"/>
    <n v="3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145U"/>
    <n v="4"/>
    <s v="DISCONTINUO"/>
    <s v="ESCUELA PRIMARIA"/>
    <n v="8"/>
    <s v="CHIHUAHUA"/>
    <n v="8"/>
    <s v="CHIHUAHUA"/>
    <n v="27"/>
    <s v="GUACHOCHI"/>
    <n v="1484"/>
    <s v="PAREGUACHI"/>
    <s v="CALLE PAREGUACHI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4"/>
    <n v="7"/>
    <n v="3"/>
    <n v="4"/>
    <n v="7"/>
    <n v="0"/>
    <n v="0"/>
    <n v="0"/>
    <n v="0"/>
    <n v="0"/>
    <n v="0"/>
    <n v="2"/>
    <n v="1"/>
    <n v="3"/>
    <n v="0"/>
    <n v="0"/>
    <n v="0"/>
    <n v="0"/>
    <n v="1"/>
    <n v="1"/>
    <n v="0"/>
    <n v="2"/>
    <n v="2"/>
    <n v="1"/>
    <n v="0"/>
    <n v="1"/>
    <n v="3"/>
    <n v="4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178L"/>
    <n v="4"/>
    <s v="DISCONTINUO"/>
    <s v="ESCUELA PRIMARIA"/>
    <n v="8"/>
    <s v="CHIHUAHUA"/>
    <n v="8"/>
    <s v="CHIHUAHUA"/>
    <n v="29"/>
    <s v="GUADALUPE Y CALVO"/>
    <n v="441"/>
    <s v="ARROYO LARGO"/>
    <s v="CALLE ARROYO LARG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3"/>
    <n v="5"/>
    <n v="2"/>
    <n v="3"/>
    <n v="5"/>
    <n v="2"/>
    <n v="0"/>
    <n v="2"/>
    <n v="3"/>
    <n v="1"/>
    <n v="4"/>
    <n v="0"/>
    <n v="1"/>
    <n v="1"/>
    <n v="1"/>
    <n v="0"/>
    <n v="1"/>
    <n v="0"/>
    <n v="0"/>
    <n v="0"/>
    <n v="0"/>
    <n v="1"/>
    <n v="1"/>
    <n v="0"/>
    <n v="1"/>
    <n v="1"/>
    <n v="4"/>
    <n v="4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151L"/>
    <n v="4"/>
    <s v="DISCONTINUO"/>
    <s v="PRIMARIA COMUNITARIA"/>
    <n v="8"/>
    <s v="CHIHUAHUA"/>
    <n v="8"/>
    <s v="CHIHUAHUA"/>
    <n v="29"/>
    <s v="GUADALUPE Y CALVO"/>
    <n v="477"/>
    <s v="EL BALUARTE"/>
    <s v="CALLE EL BALUART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2"/>
    <n v="7"/>
    <n v="5"/>
    <n v="2"/>
    <n v="7"/>
    <n v="0"/>
    <n v="0"/>
    <n v="0"/>
    <n v="0"/>
    <n v="0"/>
    <n v="0"/>
    <n v="1"/>
    <n v="1"/>
    <n v="2"/>
    <n v="2"/>
    <n v="0"/>
    <n v="2"/>
    <n v="0"/>
    <n v="0"/>
    <n v="0"/>
    <n v="1"/>
    <n v="1"/>
    <n v="2"/>
    <n v="1"/>
    <n v="0"/>
    <n v="1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68D"/>
    <n v="4"/>
    <s v="DISCONTINUO"/>
    <s v="ESCUELA PRIMARIA"/>
    <n v="8"/>
    <s v="CHIHUAHUA"/>
    <n v="8"/>
    <s v="CHIHUAHUA"/>
    <n v="29"/>
    <s v="GUADALUPE Y CALVO"/>
    <n v="237"/>
    <s v="TARAHUMARES"/>
    <s v="CALLE TARAHUNMARE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5"/>
    <n v="6"/>
    <n v="1"/>
    <n v="5"/>
    <n v="6"/>
    <n v="0"/>
    <n v="0"/>
    <n v="0"/>
    <n v="1"/>
    <n v="0"/>
    <n v="1"/>
    <n v="0"/>
    <n v="2"/>
    <n v="2"/>
    <n v="1"/>
    <n v="2"/>
    <n v="3"/>
    <n v="1"/>
    <n v="0"/>
    <n v="1"/>
    <n v="0"/>
    <n v="1"/>
    <n v="1"/>
    <n v="0"/>
    <n v="0"/>
    <n v="0"/>
    <n v="3"/>
    <n v="5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057N"/>
    <n v="4"/>
    <s v="DISCONTINUO"/>
    <s v="PRIMARIA COMUNITARIA"/>
    <n v="8"/>
    <s v="CHIHUAHUA"/>
    <n v="8"/>
    <s v="CHIHUAHUA"/>
    <n v="66"/>
    <s v="URUACHI"/>
    <n v="15"/>
    <s v="ARACOYVO"/>
    <s v="CALLE ARACOYV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6"/>
    <n v="7"/>
    <n v="1"/>
    <n v="6"/>
    <n v="7"/>
    <n v="0"/>
    <n v="0"/>
    <n v="0"/>
    <n v="0"/>
    <n v="0"/>
    <n v="0"/>
    <n v="0"/>
    <n v="5"/>
    <n v="5"/>
    <n v="0"/>
    <n v="1"/>
    <n v="1"/>
    <n v="0"/>
    <n v="0"/>
    <n v="0"/>
    <n v="0"/>
    <n v="0"/>
    <n v="0"/>
    <n v="1"/>
    <n v="0"/>
    <n v="1"/>
    <n v="1"/>
    <n v="6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20Z"/>
    <n v="4"/>
    <s v="DISCONTINUO"/>
    <s v="PRIMARIA COMUNITARIA"/>
    <n v="8"/>
    <s v="CHIHUAHUA"/>
    <n v="8"/>
    <s v="CHIHUAHUA"/>
    <n v="29"/>
    <s v="GUADALUPE Y CALVO"/>
    <n v="656"/>
    <s v="EL LLANO DEL SALADO"/>
    <s v="CALLE EL LLANO DEL SALAD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4"/>
    <n v="7"/>
    <n v="3"/>
    <n v="4"/>
    <n v="7"/>
    <n v="0"/>
    <n v="0"/>
    <n v="0"/>
    <n v="0"/>
    <n v="0"/>
    <n v="0"/>
    <n v="0"/>
    <n v="0"/>
    <n v="0"/>
    <n v="1"/>
    <n v="0"/>
    <n v="1"/>
    <n v="0"/>
    <n v="1"/>
    <n v="1"/>
    <n v="1"/>
    <n v="2"/>
    <n v="3"/>
    <n v="1"/>
    <n v="1"/>
    <n v="2"/>
    <n v="3"/>
    <n v="4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813V"/>
    <n v="1"/>
    <s v="MATUTINO"/>
    <s v="JOAQUIN BARANDA"/>
    <n v="8"/>
    <s v="CHIHUAHUA"/>
    <n v="8"/>
    <s v="CHIHUAHUA"/>
    <n v="64"/>
    <s v="EL TULE"/>
    <n v="25"/>
    <s v="SAN MATEO"/>
    <s v="CALLE SAN MATEO"/>
    <n v="0"/>
    <s v="PĂšBLICO"/>
    <x v="2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1"/>
    <n v="1"/>
    <n v="2"/>
    <n v="3"/>
    <n v="2"/>
    <n v="5"/>
    <n v="3"/>
    <n v="3"/>
    <n v="6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40K"/>
    <n v="1"/>
    <s v="MATUTINO"/>
    <s v="TLALOC"/>
    <n v="8"/>
    <s v="CHIHUAHUA"/>
    <n v="8"/>
    <s v="CHIHUAHUA"/>
    <n v="37"/>
    <s v="JUĂREZ"/>
    <n v="1"/>
    <s v="JUĂREZ"/>
    <s v="CALLE PEDRO CHAPA"/>
    <n v="0"/>
    <s v="PĂšBLICO"/>
    <x v="2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0"/>
    <n v="0"/>
    <n v="0"/>
    <n v="1"/>
    <n v="0"/>
    <n v="1"/>
    <n v="6"/>
    <n v="6"/>
    <n v="12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63V"/>
    <n v="1"/>
    <s v="MATUTINO"/>
    <s v="ELISA GRIENSEN"/>
    <n v="8"/>
    <s v="CHIHUAHUA"/>
    <n v="8"/>
    <s v="CHIHUAHUA"/>
    <n v="19"/>
    <s v="CHIHUAHUA"/>
    <n v="1"/>
    <s v="CHIHUAHUA"/>
    <s v="CALLE PUEBLO DE GUADALUPE"/>
    <n v="0"/>
    <s v="PĂšBLICO"/>
    <x v="2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1"/>
    <n v="3"/>
    <n v="4"/>
    <n v="3"/>
    <n v="1"/>
    <n v="4"/>
    <n v="4"/>
    <n v="0"/>
    <n v="4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EJN0362H"/>
    <n v="1"/>
    <s v="MATUTINO"/>
    <s v="JOSEFA ORTIZ DE DOMINGUEZ 1343"/>
    <n v="8"/>
    <s v="CHIHUAHUA"/>
    <n v="8"/>
    <s v="CHIHUAHUA"/>
    <n v="20"/>
    <s v="CHĂŤNIPAS"/>
    <n v="49"/>
    <s v="GOROGACHI"/>
    <s v="CALLE GOROGACHI"/>
    <n v="0"/>
    <s v="PĂšBLICO"/>
    <x v="3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0"/>
    <n v="1"/>
    <n v="1"/>
    <n v="4"/>
    <n v="2"/>
    <n v="6"/>
    <n v="2"/>
    <n v="4"/>
    <n v="6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TV0197Z"/>
    <n v="4"/>
    <s v="DISCONTINUO"/>
    <s v="SECUNDARIA COMUNITARIA"/>
    <n v="8"/>
    <s v="CHIHUAHUA"/>
    <n v="8"/>
    <s v="CHIHUAHUA"/>
    <n v="9"/>
    <s v="BOCOYNA"/>
    <n v="307"/>
    <s v="GUAJURANA"/>
    <s v="CALLE GUAJURAN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1"/>
    <n v="8"/>
    <n v="9"/>
    <n v="1"/>
    <n v="8"/>
    <n v="9"/>
    <n v="1"/>
    <n v="3"/>
    <n v="4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706M"/>
    <n v="1"/>
    <s v="MATUTINO"/>
    <s v="JUAN ENRIQUE PESTALOZZI"/>
    <n v="8"/>
    <s v="CHIHUAHUA"/>
    <n v="8"/>
    <s v="CHIHUAHUA"/>
    <n v="8"/>
    <s v="BATOPILAS DE MANUEL GĂ“MEZ MORĂŤN"/>
    <n v="2"/>
    <s v="ABOREACHI"/>
    <s v="CALLE ABOREACHI"/>
    <n v="0"/>
    <s v="PĂšBLICO"/>
    <x v="2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1"/>
    <n v="2"/>
    <n v="3"/>
    <n v="0"/>
    <n v="1"/>
    <n v="1"/>
    <n v="2"/>
    <n v="7"/>
    <n v="9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038Z"/>
    <n v="1"/>
    <s v="MATUTINO"/>
    <s v="ARCO IRIS"/>
    <n v="8"/>
    <s v="CHIHUAHUA"/>
    <n v="8"/>
    <s v="CHIHUAHUA"/>
    <n v="29"/>
    <s v="GUADALUPE Y CALVO"/>
    <n v="14"/>
    <s v="ATASCADEROS"/>
    <s v="CALLE ATASCADEROS (EL RANCHITO)"/>
    <n v="0"/>
    <s v="PĂšBLICO"/>
    <x v="2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0"/>
    <n v="1"/>
    <n v="1"/>
    <n v="3"/>
    <n v="2"/>
    <n v="5"/>
    <n v="2"/>
    <n v="5"/>
    <n v="7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KPR1205Z"/>
    <n v="4"/>
    <s v="DISCONTINUO"/>
    <s v="ESCUELA PRIMARIA"/>
    <n v="8"/>
    <s v="CHIHUAHUA"/>
    <n v="8"/>
    <s v="CHIHUAHUA"/>
    <n v="66"/>
    <s v="URUACHI"/>
    <n v="708"/>
    <s v="CERRO PRIETO"/>
    <s v="CALLE EL HOYADO/CERRO PRIET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4"/>
    <n v="6"/>
    <n v="2"/>
    <n v="4"/>
    <n v="6"/>
    <n v="0"/>
    <n v="1"/>
    <n v="1"/>
    <n v="1"/>
    <n v="0"/>
    <n v="1"/>
    <n v="0"/>
    <n v="0"/>
    <n v="0"/>
    <n v="1"/>
    <n v="1"/>
    <n v="2"/>
    <n v="1"/>
    <n v="1"/>
    <n v="2"/>
    <n v="2"/>
    <n v="1"/>
    <n v="3"/>
    <n v="0"/>
    <n v="0"/>
    <n v="0"/>
    <n v="5"/>
    <n v="3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700Z"/>
    <n v="4"/>
    <s v="DISCONTINUO"/>
    <s v="PRIMARIA COMUNITARIA"/>
    <n v="8"/>
    <s v="CHIHUAHUA"/>
    <n v="8"/>
    <s v="CHIHUAHUA"/>
    <n v="8"/>
    <s v="BATOPILAS DE MANUEL GÓMEZ MORÍN"/>
    <n v="353"/>
    <s v="MESA DE BUENAVISTA"/>
    <s v="CALLE MESA DE BUENAVIST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3"/>
    <n v="7"/>
    <n v="4"/>
    <n v="3"/>
    <n v="7"/>
    <n v="1"/>
    <n v="0"/>
    <n v="1"/>
    <n v="2"/>
    <n v="0"/>
    <n v="2"/>
    <n v="1"/>
    <n v="0"/>
    <n v="1"/>
    <n v="0"/>
    <n v="2"/>
    <n v="2"/>
    <n v="0"/>
    <n v="0"/>
    <n v="0"/>
    <n v="0"/>
    <n v="1"/>
    <n v="1"/>
    <n v="1"/>
    <n v="0"/>
    <n v="1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53R"/>
    <n v="4"/>
    <s v="DISCONTINUO"/>
    <s v="PRIMARIA COMUNITARIA"/>
    <n v="8"/>
    <s v="CHIHUAHUA"/>
    <n v="8"/>
    <s v="CHIHUAHUA"/>
    <n v="29"/>
    <s v="GUADALUPE Y CALVO"/>
    <n v="1052"/>
    <s v="EL PIRAME (ARROYO DE LA ONZA)"/>
    <s v="NINGUNO NINGUN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6"/>
    <n v="7"/>
    <n v="1"/>
    <n v="6"/>
    <n v="7"/>
    <n v="0"/>
    <n v="1"/>
    <n v="1"/>
    <n v="0"/>
    <n v="0"/>
    <n v="0"/>
    <n v="0"/>
    <n v="1"/>
    <n v="1"/>
    <n v="0"/>
    <n v="2"/>
    <n v="2"/>
    <n v="2"/>
    <n v="0"/>
    <n v="2"/>
    <n v="0"/>
    <n v="1"/>
    <n v="1"/>
    <n v="0"/>
    <n v="1"/>
    <n v="1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535O"/>
    <n v="1"/>
    <s v="MATUTINO"/>
    <s v="INSTITUTO CELESTIN FREINET"/>
    <n v="8"/>
    <s v="CHIHUAHUA"/>
    <n v="8"/>
    <s v="CHIHUAHUA"/>
    <n v="19"/>
    <s v="CHIHUAHUA"/>
    <n v="1"/>
    <s v="CHIHUAHUA"/>
    <s v="CALLE MINA DE LOS ALISOS"/>
    <n v="1501"/>
    <s v="PRIVADO"/>
    <x v="1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3"/>
    <n v="6"/>
    <n v="0"/>
    <n v="1"/>
    <n v="0"/>
    <n v="0"/>
    <n v="1"/>
    <n v="0"/>
    <n v="0"/>
    <n v="0"/>
    <n v="0"/>
    <n v="1"/>
    <n v="3"/>
    <n v="3"/>
  </r>
  <r>
    <s v="08KCC0036H"/>
    <n v="1"/>
    <s v="MATUTINO"/>
    <s v="PREESCOLAR INDIGENA COMUNITARIO"/>
    <n v="8"/>
    <s v="CHIHUAHUA"/>
    <n v="8"/>
    <s v="CHIHUAHUA"/>
    <n v="29"/>
    <s v="GUADALUPE Y CALVO"/>
    <n v="636"/>
    <s v="MESA LISA"/>
    <s v="CALLE MESA LIS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78F"/>
    <n v="1"/>
    <s v="MATUTINO"/>
    <s v="PREESCOLAR INDIGENA COMUNITARIO"/>
    <n v="8"/>
    <s v="CHIHUAHUA"/>
    <n v="8"/>
    <s v="CHIHUAHUA"/>
    <n v="29"/>
    <s v="GUADALUPE Y CALVO"/>
    <n v="1857"/>
    <s v="LAS PIEDRAS"/>
    <s v="CALLE LA PIEDR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0"/>
    <n v="0"/>
    <n v="6"/>
    <n v="8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15T"/>
    <n v="1"/>
    <s v="MATUTINO"/>
    <s v="PREESCOLAR INDIGENA COMUNITARIO"/>
    <n v="8"/>
    <s v="CHIHUAHUA"/>
    <n v="8"/>
    <s v="CHIHUAHUA"/>
    <n v="29"/>
    <s v="GUADALUPE Y CALVO"/>
    <n v="637"/>
    <s v="MILPILLAS DE ARRIBA"/>
    <s v="CALLE MILPILLAS DE ARRIB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0"/>
    <n v="14"/>
    <n v="0"/>
    <n v="0"/>
    <n v="0"/>
    <n v="0"/>
    <n v="0"/>
    <n v="0"/>
    <n v="0"/>
    <n v="0"/>
    <n v="0"/>
    <n v="4"/>
    <n v="10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11K"/>
    <n v="1"/>
    <s v="MATUTINO"/>
    <s v="PREESCOLAR COMUNITARIO"/>
    <n v="8"/>
    <s v="CHIHUAHUA"/>
    <n v="8"/>
    <s v="CHIHUAHUA"/>
    <n v="30"/>
    <s v="GUAZAPARES"/>
    <n v="59"/>
    <s v="LOS LLANOS DE URUAPAN"/>
    <s v="CALLE LOS LLANOS DE URUAPA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4"/>
    <n v="14"/>
    <n v="0"/>
    <n v="0"/>
    <n v="0"/>
    <n v="0"/>
    <n v="0"/>
    <n v="0"/>
    <n v="0"/>
    <n v="0"/>
    <n v="0"/>
    <n v="10"/>
    <n v="4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95H"/>
    <n v="1"/>
    <s v="MATUTINO"/>
    <s v="JARDIN DE NIÃ‘OS"/>
    <n v="8"/>
    <s v="CHIHUAHUA"/>
    <n v="8"/>
    <s v="CHIHUAHUA"/>
    <n v="36"/>
    <s v="JIMÃ‰NEZ"/>
    <n v="158"/>
    <s v="ZARAGOZA"/>
    <s v="CALLE ZARAGOZ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0"/>
    <n v="0"/>
    <n v="0"/>
    <n v="8"/>
    <n v="6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45Y"/>
    <n v="1"/>
    <s v="MATUTINO"/>
    <s v="JARDIN DE NIÃ‘OS"/>
    <n v="8"/>
    <s v="CHIHUAHUA"/>
    <n v="8"/>
    <s v="CHIHUAHUA"/>
    <n v="31"/>
    <s v="GUERRERO"/>
    <n v="7"/>
    <s v="AHUICHIQUE"/>
    <s v="CALLE CONOCIDO AHUICHIQU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39Y"/>
    <n v="1"/>
    <s v="MATUTINO"/>
    <s v="PREESCOLAR COMUNITARIO"/>
    <n v="8"/>
    <s v="CHIHUAHUA"/>
    <n v="8"/>
    <s v="CHIHUAHUA"/>
    <n v="47"/>
    <s v="MORIS"/>
    <n v="363"/>
    <s v="LA OTRA BANDA"/>
    <s v="CALLE LA OTRA BAND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4"/>
    <n v="14"/>
    <n v="0"/>
    <n v="0"/>
    <n v="0"/>
    <n v="0"/>
    <n v="0"/>
    <n v="0"/>
    <n v="0"/>
    <n v="0"/>
    <n v="0"/>
    <n v="10"/>
    <n v="4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86I"/>
    <n v="1"/>
    <s v="MATUTINO"/>
    <s v="PREESCOLAR COMUNITARIO"/>
    <n v="8"/>
    <s v="CHIHUAHUA"/>
    <n v="8"/>
    <s v="CHIHUAHUA"/>
    <n v="29"/>
    <s v="GUADALUPE Y CALVO"/>
    <n v="141"/>
    <s v="NUESTRA SEÃ‘ORA"/>
    <s v="CALLE NUESTRA SEÃ‘O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0"/>
    <n v="0"/>
    <n v="0"/>
    <n v="9"/>
    <n v="5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2J"/>
    <n v="1"/>
    <s v="MATUTINO"/>
    <s v="PREESCOLAR COMUNITARIO"/>
    <n v="8"/>
    <s v="CHIHUAHUA"/>
    <n v="8"/>
    <s v="CHIHUAHUA"/>
    <n v="46"/>
    <s v="MORELOS"/>
    <n v="160"/>
    <s v="SAN ANDRÃ‰S"/>
    <s v="CALLE SAN ANDR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85H"/>
    <n v="1"/>
    <s v="MATUTINO"/>
    <s v="PREESCOLAR COMUNITARIO"/>
    <n v="8"/>
    <s v="CHIHUAHUA"/>
    <n v="8"/>
    <s v="CHIHUAHUA"/>
    <n v="21"/>
    <s v="DELICIAS"/>
    <n v="773"/>
    <s v="COLONIA SANTA FE (EL HACHAZO)"/>
    <s v="CALLE COLONIA SANTA FE (EL HACHAZ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0"/>
    <n v="0"/>
    <n v="0"/>
    <n v="9"/>
    <n v="5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SC0043S"/>
    <n v="4"/>
    <s v="DISCONTINUO"/>
    <s v="SECUNDARIA INDIGENA COMUNITARIA"/>
    <n v="8"/>
    <s v="CHIHUAHUA"/>
    <n v="8"/>
    <s v="CHIHUAHUA"/>
    <n v="7"/>
    <s v="BALLEZA"/>
    <n v="409"/>
    <s v="LA CEBOLLA"/>
    <s v="CALLE NINGUNO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2"/>
    <n v="5"/>
    <n v="7"/>
    <n v="2"/>
    <n v="5"/>
    <n v="7"/>
    <n v="0"/>
    <n v="1"/>
    <n v="1"/>
    <n v="0"/>
    <n v="1"/>
    <n v="1"/>
    <n v="2"/>
    <n v="3"/>
    <n v="5"/>
    <n v="0"/>
    <n v="1"/>
    <n v="1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2147F"/>
    <n v="1"/>
    <s v="MATUTINO"/>
    <s v="CASA CUNA"/>
    <n v="8"/>
    <s v="CHIHUAHUA"/>
    <n v="8"/>
    <s v="CHIHUAHUA"/>
    <n v="19"/>
    <s v="CHIHUAHUA"/>
    <n v="1"/>
    <s v="CHIHUAHUA"/>
    <s v="CALLE TAMBOREL"/>
    <n v="4800"/>
    <s v="PĂšBLICO"/>
    <x v="2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2"/>
    <n v="1"/>
    <n v="3"/>
    <n v="4"/>
    <n v="1"/>
    <n v="5"/>
    <n v="2"/>
    <n v="1"/>
    <n v="3"/>
    <n v="0"/>
    <n v="0"/>
    <n v="0"/>
    <n v="0"/>
    <n v="0"/>
    <n v="0"/>
    <n v="0"/>
    <n v="0"/>
    <n v="0"/>
    <n v="8"/>
    <n v="3"/>
    <n v="1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1"/>
    <n v="0"/>
    <n v="0"/>
    <n v="0"/>
    <n v="0"/>
    <n v="0"/>
    <n v="1"/>
    <n v="2"/>
    <n v="2"/>
    <n v="2"/>
  </r>
  <r>
    <s v="08KJN1474C"/>
    <n v="1"/>
    <s v="MATUTINO"/>
    <s v="PREESCOLAR COMUNITARIO"/>
    <n v="8"/>
    <s v="CHIHUAHUA"/>
    <n v="8"/>
    <s v="CHIHUAHUA"/>
    <n v="17"/>
    <s v="CUAUHTÃ‰MOC"/>
    <n v="254"/>
    <s v="GUADALUPE VICTORIA (SANTA LUCÃA)"/>
    <s v="CALLE GUADALUPE VICTORIA (SANTA LUCI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KPB0156Z"/>
    <n v="4"/>
    <s v="DISCONTINUO"/>
    <s v="PRIMARIA INDIGENA COMUNITARIA"/>
    <n v="8"/>
    <s v="CHIHUAHUA"/>
    <n v="8"/>
    <s v="CHIHUAHUA"/>
    <n v="27"/>
    <s v="GUACHOCHI"/>
    <n v="1505"/>
    <s v="SARABEACHI"/>
    <s v="CALLE SARABE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3"/>
    <n v="4"/>
    <n v="7"/>
    <n v="3"/>
    <n v="4"/>
    <n v="7"/>
    <n v="1"/>
    <n v="1"/>
    <n v="2"/>
    <n v="2"/>
    <n v="0"/>
    <n v="2"/>
    <n v="0"/>
    <n v="0"/>
    <n v="0"/>
    <n v="0"/>
    <n v="2"/>
    <n v="2"/>
    <n v="1"/>
    <n v="0"/>
    <n v="1"/>
    <n v="1"/>
    <n v="0"/>
    <n v="1"/>
    <n v="0"/>
    <n v="1"/>
    <n v="1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781T"/>
    <n v="4"/>
    <s v="DISCONTINUO"/>
    <s v="ESCUELA PRIMARIA"/>
    <n v="8"/>
    <s v="CHIHUAHUA"/>
    <n v="8"/>
    <s v="CHIHUAHUA"/>
    <n v="17"/>
    <s v="CUAUHTÉMOC"/>
    <n v="97"/>
    <s v="MIGUEL CHIQUITO"/>
    <s v="CALLE SAN MIGUEL CHIQUIT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3"/>
    <n v="6"/>
    <n v="3"/>
    <n v="3"/>
    <n v="6"/>
    <n v="0"/>
    <n v="0"/>
    <n v="0"/>
    <n v="0"/>
    <n v="1"/>
    <n v="1"/>
    <n v="1"/>
    <n v="0"/>
    <n v="1"/>
    <n v="1"/>
    <n v="4"/>
    <n v="5"/>
    <n v="0"/>
    <n v="0"/>
    <n v="0"/>
    <n v="0"/>
    <n v="0"/>
    <n v="0"/>
    <n v="1"/>
    <n v="1"/>
    <n v="2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789L"/>
    <n v="4"/>
    <s v="DISCONTINUO"/>
    <s v="ESCUELA PRIMARIA"/>
    <n v="8"/>
    <s v="CHIHUAHUA"/>
    <n v="8"/>
    <s v="CHIHUAHUA"/>
    <n v="31"/>
    <s v="GUERRERO"/>
    <n v="129"/>
    <s v="TÓNACHI"/>
    <s v="CALLE TONACHI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2"/>
    <n v="6"/>
    <n v="4"/>
    <n v="2"/>
    <n v="6"/>
    <n v="0"/>
    <n v="0"/>
    <n v="0"/>
    <n v="2"/>
    <n v="0"/>
    <n v="2"/>
    <n v="1"/>
    <n v="0"/>
    <n v="1"/>
    <n v="1"/>
    <n v="1"/>
    <n v="2"/>
    <n v="0"/>
    <n v="0"/>
    <n v="0"/>
    <n v="2"/>
    <n v="1"/>
    <n v="3"/>
    <n v="0"/>
    <n v="1"/>
    <n v="1"/>
    <n v="6"/>
    <n v="3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95Q"/>
    <n v="4"/>
    <s v="DISCONTINUO"/>
    <s v="PRIMARIA COMUNITARIA"/>
    <n v="8"/>
    <s v="CHIHUAHUA"/>
    <n v="8"/>
    <s v="CHIHUAHUA"/>
    <n v="29"/>
    <s v="GUADALUPE Y CALVO"/>
    <n v="261"/>
    <s v="EL ZORRILLO (BAJÍO ALMAZÁN)"/>
    <s v="CALLE EL ZORRILLO (BAJIO ALMAZAN)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3"/>
    <n v="7"/>
    <n v="4"/>
    <n v="3"/>
    <n v="7"/>
    <n v="0"/>
    <n v="0"/>
    <n v="0"/>
    <n v="0"/>
    <n v="0"/>
    <n v="0"/>
    <n v="1"/>
    <n v="0"/>
    <n v="1"/>
    <n v="1"/>
    <n v="1"/>
    <n v="2"/>
    <n v="1"/>
    <n v="1"/>
    <n v="2"/>
    <n v="2"/>
    <n v="0"/>
    <n v="2"/>
    <n v="0"/>
    <n v="1"/>
    <n v="1"/>
    <n v="5"/>
    <n v="3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451B"/>
    <n v="1"/>
    <s v="MATUTINO"/>
    <s v="JOSE DOLORES ANDAZOLA"/>
    <n v="8"/>
    <s v="CHIHUAHUA"/>
    <n v="8"/>
    <s v="CHIHUAHUA"/>
    <n v="18"/>
    <s v="CUSIHUIRIACHI"/>
    <n v="26"/>
    <s v="CHOPEQUE"/>
    <s v="CALLE EL CHOPEQUE"/>
    <n v="0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2"/>
    <n v="2"/>
    <n v="4"/>
    <n v="1"/>
    <n v="0"/>
    <n v="1"/>
    <n v="5"/>
    <n v="4"/>
    <n v="9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571O"/>
    <n v="1"/>
    <s v="MATUTINO"/>
    <s v="KUROWI"/>
    <n v="8"/>
    <s v="CHIHUAHUA"/>
    <n v="8"/>
    <s v="CHIHUAHUA"/>
    <n v="23"/>
    <s v="GALEANA"/>
    <n v="2"/>
    <s v="LA ANGOSTURA"/>
    <s v="NINGUNO NINGUNO"/>
    <n v="0"/>
    <s v="PĂšBLICO"/>
    <x v="2"/>
    <n v="2"/>
    <s v="BĂSICA"/>
    <n v="1"/>
    <x v="0"/>
    <n v="1"/>
    <x v="1"/>
    <n v="0"/>
    <s v="NO APLICA"/>
    <n v="0"/>
    <s v="NO APLICA"/>
    <s v="08FZP0156X"/>
    <m/>
    <s v="08ADG0013L"/>
    <n v="0"/>
    <s v="I2019"/>
    <n v="0"/>
    <n v="0"/>
    <n v="0"/>
    <n v="0"/>
    <n v="0"/>
    <n v="0"/>
    <n v="0"/>
    <n v="0"/>
    <n v="0"/>
    <n v="1"/>
    <n v="2"/>
    <n v="3"/>
    <n v="3"/>
    <n v="2"/>
    <n v="5"/>
    <n v="2"/>
    <n v="4"/>
    <n v="6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855U"/>
    <n v="1"/>
    <s v="MATUTINO"/>
    <s v="TENOCH"/>
    <n v="8"/>
    <s v="CHIHUAHUA"/>
    <n v="8"/>
    <s v="CHIHUAHUA"/>
    <n v="24"/>
    <s v="SANTA ISABEL"/>
    <n v="32"/>
    <s v="SANTA ANA"/>
    <s v="NINGUNO NINGUNO"/>
    <n v="0"/>
    <s v="PĂšBLICO"/>
    <x v="2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0"/>
    <n v="4"/>
    <n v="4"/>
    <n v="2"/>
    <n v="3"/>
    <n v="5"/>
    <n v="3"/>
    <n v="2"/>
    <n v="5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6D"/>
    <n v="1"/>
    <s v="MATUTINO"/>
    <s v="SUIMARI"/>
    <n v="8"/>
    <s v="CHIHUAHUA"/>
    <n v="8"/>
    <s v="CHIHUAHUA"/>
    <n v="29"/>
    <s v="GUADALUPE Y CALVO"/>
    <n v="952"/>
    <s v="LAS JUNTAS (TURUACHITO)"/>
    <s v="CALLE LAS JUNTAS DE ARRIBA"/>
    <n v="0"/>
    <s v="PĂšBLICO"/>
    <x v="2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2"/>
    <n v="1"/>
    <n v="3"/>
    <n v="4"/>
    <n v="2"/>
    <n v="6"/>
    <n v="1"/>
    <n v="4"/>
    <n v="5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85A"/>
    <n v="1"/>
    <s v="MATUTINO"/>
    <s v="PREESCOLAR CRAYOLAS"/>
    <n v="8"/>
    <s v="CHIHUAHUA"/>
    <n v="8"/>
    <s v="CHIHUAHUA"/>
    <n v="37"/>
    <s v="JUĂREZ"/>
    <n v="1"/>
    <s v="JUĂREZ"/>
    <s v="AVENIDA INSURGENTES"/>
    <n v="3420"/>
    <s v="PRIVADO"/>
    <x v="1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6"/>
    <n v="8"/>
    <n v="1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120Q"/>
    <n v="1"/>
    <s v="MATUTINO"/>
    <s v="COLEGIO AUSTRALIANO"/>
    <n v="8"/>
    <s v="CHIHUAHUA"/>
    <n v="8"/>
    <s v="CHIHUAHUA"/>
    <n v="37"/>
    <s v="JUĂREZ"/>
    <n v="1"/>
    <s v="JUĂREZ"/>
    <s v="CALLE FRAY S. DE APARICIO"/>
    <n v="6805"/>
    <s v="PRIVADO"/>
    <x v="1"/>
    <n v="2"/>
    <s v="BĂSICA"/>
    <n v="1"/>
    <x v="0"/>
    <n v="1"/>
    <x v="1"/>
    <n v="0"/>
    <s v="NO APLICA"/>
    <n v="0"/>
    <s v="NO APLICA"/>
    <s v="08FZP0016X"/>
    <m/>
    <s v="08ADG0005C"/>
    <n v="0"/>
    <s v="I2019"/>
    <n v="0"/>
    <n v="0"/>
    <n v="0"/>
    <n v="0"/>
    <n v="0"/>
    <n v="0"/>
    <n v="0"/>
    <n v="0"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1"/>
    <n v="0"/>
    <n v="0"/>
    <n v="0"/>
    <n v="0"/>
    <n v="0"/>
    <n v="0"/>
    <n v="1"/>
    <n v="1"/>
    <n v="3"/>
    <n v="1"/>
  </r>
  <r>
    <s v="08DCC0170D"/>
    <n v="1"/>
    <s v="MATUTINO"/>
    <s v="JOSEFA ORTIZ DE DOMINGUEZ"/>
    <n v="8"/>
    <s v="CHIHUAHUA"/>
    <n v="8"/>
    <s v="CHIHUAHUA"/>
    <n v="8"/>
    <s v="BATOPILAS DE MANUEL GĂ“MEZ MORĂŤN"/>
    <n v="51"/>
    <s v="CUCHIVERACHI"/>
    <s v="CALLE CUCHIVERACHI"/>
    <n v="0"/>
    <s v="PĂšBLICO"/>
    <x v="2"/>
    <n v="2"/>
    <s v="BĂSICA"/>
    <n v="1"/>
    <x v="0"/>
    <n v="3"/>
    <x v="3"/>
    <n v="0"/>
    <s v="NO APLICA"/>
    <n v="0"/>
    <s v="NO APLICA"/>
    <s v="08FZI0018L"/>
    <s v="08FJI0007E"/>
    <s v="08ADG0006B"/>
    <n v="0"/>
    <s v="I2019"/>
    <n v="0"/>
    <n v="0"/>
    <n v="0"/>
    <n v="0"/>
    <n v="0"/>
    <n v="0"/>
    <n v="0"/>
    <n v="0"/>
    <n v="0"/>
    <n v="1"/>
    <n v="0"/>
    <n v="1"/>
    <n v="5"/>
    <n v="1"/>
    <n v="6"/>
    <n v="1"/>
    <n v="6"/>
    <n v="7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SC0003R"/>
    <n v="4"/>
    <s v="DISCONTINUO"/>
    <s v="ESCUELA SECUNDARIA COMUNITARIA INDIGENA"/>
    <n v="8"/>
    <s v="CHIHUAHUA"/>
    <n v="8"/>
    <s v="CHIHUAHUA"/>
    <n v="27"/>
    <s v="GUACHOCHI"/>
    <n v="1489"/>
    <s v="EL FRIJOLAR"/>
    <s v="CALLE EL FRIJOLAR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2"/>
    <n v="4"/>
    <n v="6"/>
    <n v="2"/>
    <n v="4"/>
    <n v="6"/>
    <n v="2"/>
    <n v="0"/>
    <n v="2"/>
    <n v="2"/>
    <n v="1"/>
    <n v="3"/>
    <n v="0"/>
    <n v="3"/>
    <n v="3"/>
    <n v="0"/>
    <n v="2"/>
    <n v="2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49Q"/>
    <n v="4"/>
    <s v="DISCONTINUO"/>
    <s v="SECUNDARIA COMUNITARIA"/>
    <n v="8"/>
    <s v="CHIHUAHUA"/>
    <n v="8"/>
    <s v="CHIHUAHUA"/>
    <n v="29"/>
    <s v="GUADALUPE Y CALVO"/>
    <n v="209"/>
    <s v="SAN MIGUEL"/>
    <s v="CALLE SAN MIGUEL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4"/>
    <n v="3"/>
    <n v="7"/>
    <n v="4"/>
    <n v="3"/>
    <n v="7"/>
    <n v="1"/>
    <n v="1"/>
    <n v="2"/>
    <n v="1"/>
    <n v="1"/>
    <n v="2"/>
    <n v="3"/>
    <n v="1"/>
    <n v="4"/>
    <n v="0"/>
    <n v="1"/>
    <n v="1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24G"/>
    <n v="4"/>
    <s v="DISCONTINUO"/>
    <s v="SECUNDARIA COMUNITARIA"/>
    <n v="8"/>
    <s v="CHIHUAHUA"/>
    <n v="8"/>
    <s v="CHIHUAHUA"/>
    <n v="46"/>
    <s v="MORELOS"/>
    <n v="888"/>
    <s v="LOS BAJÍOS"/>
    <s v="CALLE LOS BAJIOS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1"/>
    <n v="6"/>
    <n v="7"/>
    <n v="1"/>
    <n v="6"/>
    <n v="7"/>
    <n v="1"/>
    <n v="1"/>
    <n v="2"/>
    <n v="1"/>
    <n v="1"/>
    <n v="2"/>
    <n v="0"/>
    <n v="2"/>
    <n v="2"/>
    <n v="0"/>
    <n v="3"/>
    <n v="3"/>
    <n v="0"/>
    <n v="0"/>
    <n v="0"/>
    <n v="0"/>
    <n v="0"/>
    <n v="0"/>
    <n v="0"/>
    <n v="0"/>
    <n v="0"/>
    <n v="1"/>
    <n v="6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207P"/>
    <n v="4"/>
    <s v="DISCONTINUO"/>
    <s v="SECUNDARIA COMUNITARIA"/>
    <n v="8"/>
    <s v="CHIHUAHUA"/>
    <n v="8"/>
    <s v="CHIHUAHUA"/>
    <n v="3"/>
    <s v="ALLENDE"/>
    <n v="6"/>
    <s v="AGUA FRÍA ALFAREÑA"/>
    <s v="CALLE AGUA FRIA ALFAREÑ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2"/>
    <n v="7"/>
    <n v="5"/>
    <n v="2"/>
    <n v="7"/>
    <n v="1"/>
    <n v="1"/>
    <n v="2"/>
    <n v="0"/>
    <n v="2"/>
    <n v="2"/>
    <n v="3"/>
    <n v="1"/>
    <n v="4"/>
    <n v="1"/>
    <n v="0"/>
    <n v="1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769Y"/>
    <n v="1"/>
    <s v="MATUTINO"/>
    <s v="ALVARO OBREGON"/>
    <n v="8"/>
    <s v="CHIHUAHUA"/>
    <n v="8"/>
    <s v="CHIHUAHUA"/>
    <n v="8"/>
    <s v="BATOPILAS DE MANUEL GĂ“MEZ MORĂŤN"/>
    <n v="145"/>
    <s v="POLANCO (RANCHERĂŤA MINERAL POLANCO)"/>
    <s v="CALLE POLANCO (RANCHERIA MINERAL POLANCO)"/>
    <n v="0"/>
    <s v="PĂšBLICO"/>
    <x v="2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1"/>
    <n v="1"/>
    <n v="2"/>
    <n v="1"/>
    <n v="2"/>
    <n v="3"/>
    <n v="5"/>
    <n v="4"/>
    <n v="9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KPR1168L"/>
    <n v="4"/>
    <s v="DISCONTINUO"/>
    <s v="ESCUELA PRIMARIA"/>
    <n v="8"/>
    <s v="CHIHUAHUA"/>
    <n v="8"/>
    <s v="CHIHUAHUA"/>
    <n v="29"/>
    <s v="GUADALUPE Y CALVO"/>
    <n v="1150"/>
    <s v="TIERRA BLANCA"/>
    <s v="CALLE TIERRAS BLANCAS II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1"/>
    <n v="7"/>
    <n v="6"/>
    <n v="1"/>
    <n v="7"/>
    <n v="1"/>
    <n v="0"/>
    <n v="1"/>
    <n v="0"/>
    <n v="0"/>
    <n v="0"/>
    <n v="1"/>
    <n v="1"/>
    <n v="2"/>
    <n v="2"/>
    <n v="2"/>
    <n v="4"/>
    <n v="1"/>
    <n v="0"/>
    <n v="1"/>
    <n v="0"/>
    <n v="0"/>
    <n v="0"/>
    <n v="1"/>
    <n v="0"/>
    <n v="1"/>
    <n v="5"/>
    <n v="3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637N"/>
    <n v="4"/>
    <s v="DISCONTINUO"/>
    <s v="PRIMARIA COMUNITARIA"/>
    <n v="8"/>
    <s v="CHIHUAHUA"/>
    <n v="8"/>
    <s v="CHIHUAHUA"/>
    <n v="29"/>
    <s v="GUADALUPE Y CALVO"/>
    <n v="45"/>
    <s v="RANCHERÍA CASA COLORADA"/>
    <s v="CALLE RANCHERIA CASA COLORAD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4"/>
    <n v="8"/>
    <n v="4"/>
    <n v="4"/>
    <n v="8"/>
    <n v="1"/>
    <n v="2"/>
    <n v="3"/>
    <n v="0"/>
    <n v="0"/>
    <n v="0"/>
    <n v="1"/>
    <n v="0"/>
    <n v="1"/>
    <n v="0"/>
    <n v="1"/>
    <n v="1"/>
    <n v="1"/>
    <n v="0"/>
    <n v="1"/>
    <n v="1"/>
    <n v="1"/>
    <n v="2"/>
    <n v="1"/>
    <n v="0"/>
    <n v="1"/>
    <n v="4"/>
    <n v="2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14O"/>
    <n v="4"/>
    <s v="DISCONTINUO"/>
    <s v="PRIMARIA COMUNITARIA"/>
    <n v="8"/>
    <s v="CHIHUAHUA"/>
    <n v="8"/>
    <s v="CHIHUAHUA"/>
    <n v="65"/>
    <s v="URIQUE"/>
    <n v="197"/>
    <s v="AGUA CALIENTE"/>
    <s v="CALLE AGUA CALIENT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3"/>
    <n v="8"/>
    <n v="5"/>
    <n v="3"/>
    <n v="8"/>
    <n v="0"/>
    <n v="1"/>
    <n v="1"/>
    <n v="0"/>
    <n v="0"/>
    <n v="0"/>
    <n v="2"/>
    <n v="2"/>
    <n v="4"/>
    <n v="2"/>
    <n v="0"/>
    <n v="2"/>
    <n v="1"/>
    <n v="0"/>
    <n v="1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0348P"/>
    <n v="1"/>
    <s v="MATUTINO"/>
    <s v="IGNACIO ALLENDE"/>
    <n v="8"/>
    <s v="CHIHUAHUA"/>
    <n v="8"/>
    <s v="CHIHUAHUA"/>
    <n v="58"/>
    <s v="SAN FRANCISCO DE CONCHOS"/>
    <n v="8"/>
    <s v="BOQUILLA DE BABISAS (LA BOQUILLA DE CONCHOS)"/>
    <s v="CALLE BOQUILLA DE BABISAS"/>
    <n v="0"/>
    <s v="PĂšBLICO"/>
    <x v="2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2"/>
    <n v="5"/>
    <n v="7"/>
    <n v="2"/>
    <n v="2"/>
    <n v="4"/>
    <n v="2"/>
    <n v="1"/>
    <n v="3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735H"/>
    <n v="1"/>
    <s v="MATUTINO"/>
    <s v="RUBEN DARIO"/>
    <n v="8"/>
    <s v="CHIHUAHUA"/>
    <n v="8"/>
    <s v="CHIHUAHUA"/>
    <n v="63"/>
    <s v="TEMĂ“SACHIC"/>
    <n v="75"/>
    <s v="YEPĂ“MERA"/>
    <s v="CALLE YEPOMERA"/>
    <n v="0"/>
    <s v="PĂšBLICO"/>
    <x v="2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2"/>
    <n v="2"/>
    <n v="4"/>
    <n v="1"/>
    <n v="4"/>
    <n v="5"/>
    <n v="5"/>
    <n v="0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JN2354N"/>
    <n v="1"/>
    <s v="MATUTINO"/>
    <s v="MAHATMA GANDHI"/>
    <n v="8"/>
    <s v="CHIHUAHUA"/>
    <n v="8"/>
    <s v="CHIHUAHUA"/>
    <n v="52"/>
    <s v="OJINAGA"/>
    <n v="63"/>
    <s v="VALVERDE"/>
    <s v="CALLE COLONIA VALVERDE"/>
    <n v="0"/>
    <s v="PĂšBLICO"/>
    <x v="2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4"/>
    <n v="0"/>
    <n v="4"/>
    <n v="4"/>
    <n v="1"/>
    <n v="5"/>
    <n v="4"/>
    <n v="1"/>
    <n v="5"/>
    <n v="0"/>
    <n v="0"/>
    <n v="0"/>
    <n v="0"/>
    <n v="0"/>
    <n v="0"/>
    <n v="0"/>
    <n v="0"/>
    <n v="0"/>
    <n v="12"/>
    <n v="2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KJN0128N"/>
    <n v="1"/>
    <s v="MATUTINO"/>
    <s v="JARDIN DE NIÃ‘OS"/>
    <n v="8"/>
    <s v="CHIHUAHUA"/>
    <n v="8"/>
    <s v="CHIHUAHUA"/>
    <n v="14"/>
    <s v="CORONADO"/>
    <n v="12"/>
    <s v="EMILIANO ZAPATA"/>
    <s v="CALLE EMILIANO ZAPA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6"/>
    <n v="9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74S"/>
    <n v="1"/>
    <s v="MATUTINO"/>
    <s v="JARDIN DE NIÃ‘OS"/>
    <n v="8"/>
    <s v="CHIHUAHUA"/>
    <n v="8"/>
    <s v="CHIHUAHUA"/>
    <n v="29"/>
    <s v="GUADALUPE Y CALVO"/>
    <n v="913"/>
    <s v="CEBOLLAS"/>
    <s v="CALLE CONOCIDO CEBOLL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00Z"/>
    <n v="1"/>
    <s v="MATUTINO"/>
    <s v="JARDIN DE NIÃ‘OS"/>
    <n v="8"/>
    <s v="CHIHUAHUA"/>
    <n v="8"/>
    <s v="CHIHUAHUA"/>
    <n v="65"/>
    <s v="URIQUE"/>
    <n v="198"/>
    <s v="RANCHO ESTRELLA"/>
    <s v="CALLE RANCHO EL ESTREL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98Q"/>
    <n v="1"/>
    <s v="MATUTINO"/>
    <s v="PREESCOLAR COMUNITARIO"/>
    <n v="8"/>
    <s v="CHIHUAHUA"/>
    <n v="8"/>
    <s v="CHIHUAHUA"/>
    <n v="65"/>
    <s v="URIQUE"/>
    <n v="1188"/>
    <s v="LA MISIÃ“N"/>
    <s v="CALLE LA MISIO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0"/>
    <n v="0"/>
    <n v="0"/>
    <n v="5"/>
    <n v="10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4H"/>
    <n v="1"/>
    <s v="MATUTINO"/>
    <s v="PREESCOLAR COMUNITARIO"/>
    <n v="8"/>
    <s v="CHIHUAHUA"/>
    <n v="8"/>
    <s v="CHIHUAHUA"/>
    <n v="8"/>
    <s v="BATOPILAS DE MANUEL GÃ“MEZ MORÃN"/>
    <n v="392"/>
    <s v="LA CAÃ‘A"/>
    <s v="CALLE LA CAÃ‘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56M"/>
    <n v="1"/>
    <s v="MATUTINO"/>
    <s v="PREESCOLAR COMUNITARIO"/>
    <n v="8"/>
    <s v="CHIHUAHUA"/>
    <n v="8"/>
    <s v="CHIHUAHUA"/>
    <n v="47"/>
    <s v="MORIS"/>
    <n v="27"/>
    <s v="CIÃ‰NEGA DEL PILAR"/>
    <s v="CALLE CIENEGA DEL PILAR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0"/>
    <n v="0"/>
    <n v="0"/>
    <n v="10"/>
    <n v="5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619H"/>
    <n v="1"/>
    <s v="MATUTINO"/>
    <s v="PREESCOLAR COMUNITARIO"/>
    <n v="8"/>
    <s v="CHIHUAHUA"/>
    <n v="8"/>
    <s v="CHIHUAHUA"/>
    <n v="34"/>
    <s v="IGNACIO ZARAGOZA"/>
    <n v="12"/>
    <s v="TRES CASTILLOS"/>
    <s v="CALLE TRES CASTILL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0"/>
    <n v="0"/>
    <n v="0"/>
    <n v="9"/>
    <n v="6"/>
    <n v="1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DTV0010V"/>
    <n v="1"/>
    <s v="MATUTINO"/>
    <s v="VICENTE GUERRERO"/>
    <n v="8"/>
    <s v="CHIHUAHUA"/>
    <n v="8"/>
    <s v="CHIHUAHUA"/>
    <n v="31"/>
    <s v="GUERRERO"/>
    <n v="245"/>
    <s v="LO DE GIL (OREGIL)"/>
    <s v="CALLE LO DE GIL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4"/>
    <n v="3"/>
    <n v="7"/>
    <n v="4"/>
    <n v="3"/>
    <n v="7"/>
    <n v="3"/>
    <n v="1"/>
    <n v="4"/>
    <n v="3"/>
    <n v="0"/>
    <n v="3"/>
    <n v="1"/>
    <n v="1"/>
    <n v="2"/>
    <n v="0"/>
    <n v="0"/>
    <n v="0"/>
    <n v="0"/>
    <n v="0"/>
    <n v="0"/>
    <n v="0"/>
    <n v="0"/>
    <n v="0"/>
    <n v="0"/>
    <n v="0"/>
    <n v="0"/>
    <n v="4"/>
    <n v="1"/>
    <n v="5"/>
    <n v="1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DTV0097Q"/>
    <n v="1"/>
    <s v="MATUTINO"/>
    <s v="CHARLES ROBERT DARWIN"/>
    <n v="8"/>
    <s v="CHIHUAHUA"/>
    <n v="8"/>
    <s v="CHIHUAHUA"/>
    <n v="7"/>
    <s v="BALLEZA"/>
    <n v="91"/>
    <s v="LOS PILARES"/>
    <s v="CALLE PILARES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1"/>
    <n v="5"/>
    <n v="6"/>
    <n v="1"/>
    <n v="5"/>
    <n v="6"/>
    <n v="0"/>
    <n v="1"/>
    <n v="1"/>
    <n v="0"/>
    <n v="2"/>
    <n v="2"/>
    <n v="1"/>
    <n v="1"/>
    <n v="2"/>
    <n v="0"/>
    <n v="3"/>
    <n v="3"/>
    <n v="0"/>
    <n v="0"/>
    <n v="0"/>
    <n v="0"/>
    <n v="0"/>
    <n v="0"/>
    <n v="0"/>
    <n v="0"/>
    <n v="0"/>
    <n v="1"/>
    <n v="6"/>
    <n v="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KTV0030S"/>
    <n v="4"/>
    <s v="DISCONTINUO"/>
    <s v="SECUNDARIA COMUNITARIA"/>
    <n v="8"/>
    <s v="CHIHUAHUA"/>
    <n v="8"/>
    <s v="CHIHUAHUA"/>
    <n v="29"/>
    <s v="GUADALUPE Y CALVO"/>
    <n v="757"/>
    <s v="AGUA BLANCA"/>
    <s v="CALLE SOLEDAD DE AGUA BLANCA DE ARRIB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3"/>
    <n v="8"/>
    <n v="5"/>
    <n v="3"/>
    <n v="8"/>
    <n v="1"/>
    <n v="0"/>
    <n v="1"/>
    <n v="0"/>
    <n v="0"/>
    <n v="0"/>
    <n v="1"/>
    <n v="1"/>
    <n v="2"/>
    <n v="3"/>
    <n v="2"/>
    <n v="5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39I"/>
    <n v="4"/>
    <s v="DISCONTINUO"/>
    <s v="SECUNDARIA COMUNITARIA"/>
    <n v="8"/>
    <s v="CHIHUAHUA"/>
    <n v="8"/>
    <s v="CHIHUAHUA"/>
    <n v="29"/>
    <s v="GUADALUPE Y CALVO"/>
    <n v="203"/>
    <s v="SAN JERÓNIMO"/>
    <s v="CALLE SAN JERONIM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2"/>
    <n v="5"/>
    <n v="7"/>
    <n v="2"/>
    <n v="5"/>
    <n v="7"/>
    <n v="1"/>
    <n v="2"/>
    <n v="3"/>
    <n v="0"/>
    <n v="3"/>
    <n v="3"/>
    <n v="0"/>
    <n v="2"/>
    <n v="2"/>
    <n v="1"/>
    <n v="1"/>
    <n v="2"/>
    <n v="0"/>
    <n v="0"/>
    <n v="0"/>
    <n v="0"/>
    <n v="0"/>
    <n v="0"/>
    <n v="0"/>
    <n v="0"/>
    <n v="0"/>
    <n v="1"/>
    <n v="6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50E"/>
    <n v="4"/>
    <s v="DISCONTINUO"/>
    <s v="FELIPE DE JES+S GONZALEZ BERM+DEZ"/>
    <n v="8"/>
    <s v="CHIHUAHUA"/>
    <n v="8"/>
    <s v="CHIHUAHUA"/>
    <n v="40"/>
    <s v="MADERA"/>
    <n v="111"/>
    <s v="CAMPO EL DOS (DOS DE ARRIBA)"/>
    <s v="CALLE EJIDO CAMPO DOS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5"/>
    <n v="8"/>
    <n v="3"/>
    <n v="5"/>
    <n v="8"/>
    <n v="0"/>
    <n v="3"/>
    <n v="3"/>
    <n v="1"/>
    <n v="0"/>
    <n v="1"/>
    <n v="1"/>
    <n v="0"/>
    <n v="1"/>
    <n v="2"/>
    <n v="2"/>
    <n v="4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PB0005T"/>
    <n v="1"/>
    <s v="MATUTINO"/>
    <s v="PRIMARIA INDIGENA COMUNITARIA"/>
    <n v="8"/>
    <s v="CHIHUAHUA"/>
    <n v="8"/>
    <s v="CHIHUAHUA"/>
    <n v="27"/>
    <s v="GUACHOCHI"/>
    <n v="2156"/>
    <s v="CHIPUACHI"/>
    <s v="CALLE CHIPU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1"/>
    <n v="7"/>
    <n v="8"/>
    <n v="1"/>
    <n v="7"/>
    <n v="8"/>
    <n v="0"/>
    <n v="0"/>
    <n v="0"/>
    <n v="0"/>
    <n v="0"/>
    <n v="0"/>
    <n v="0"/>
    <n v="1"/>
    <n v="1"/>
    <n v="0"/>
    <n v="1"/>
    <n v="1"/>
    <n v="0"/>
    <n v="2"/>
    <n v="2"/>
    <n v="0"/>
    <n v="0"/>
    <n v="0"/>
    <n v="1"/>
    <n v="3"/>
    <n v="4"/>
    <n v="1"/>
    <n v="7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044W"/>
    <n v="4"/>
    <s v="DISCONTINUO"/>
    <s v="ESCUELA PRIMARIA"/>
    <n v="8"/>
    <s v="CHIHUAHUA"/>
    <n v="8"/>
    <s v="CHIHUAHUA"/>
    <n v="8"/>
    <s v="BATOPILAS DE MANUEL GÓMEZ MORÍN"/>
    <n v="34"/>
    <s v="CARBONERAS"/>
    <s v="CALLE CARBONER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2"/>
    <n v="8"/>
    <n v="6"/>
    <n v="2"/>
    <n v="8"/>
    <n v="0"/>
    <n v="2"/>
    <n v="2"/>
    <n v="2"/>
    <n v="1"/>
    <n v="3"/>
    <n v="1"/>
    <n v="0"/>
    <n v="1"/>
    <n v="2"/>
    <n v="0"/>
    <n v="2"/>
    <n v="0"/>
    <n v="0"/>
    <n v="0"/>
    <n v="1"/>
    <n v="0"/>
    <n v="1"/>
    <n v="0"/>
    <n v="0"/>
    <n v="0"/>
    <n v="6"/>
    <n v="1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189R"/>
    <n v="4"/>
    <s v="DISCONTINUO"/>
    <s v="ESCUELA PRIMARIA"/>
    <n v="8"/>
    <s v="CHIHUAHUA"/>
    <n v="8"/>
    <s v="CHIHUAHUA"/>
    <n v="29"/>
    <s v="GUADALUPE Y CALVO"/>
    <n v="438"/>
    <s v="LA NOPALERA"/>
    <s v="CALLE LA NOPALER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3"/>
    <n v="7"/>
    <n v="4"/>
    <n v="3"/>
    <n v="7"/>
    <n v="0"/>
    <n v="0"/>
    <n v="0"/>
    <n v="0"/>
    <n v="1"/>
    <n v="1"/>
    <n v="0"/>
    <n v="1"/>
    <n v="1"/>
    <n v="2"/>
    <n v="1"/>
    <n v="3"/>
    <n v="0"/>
    <n v="0"/>
    <n v="0"/>
    <n v="2"/>
    <n v="1"/>
    <n v="3"/>
    <n v="0"/>
    <n v="1"/>
    <n v="1"/>
    <n v="4"/>
    <n v="5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850Z"/>
    <n v="4"/>
    <s v="DISCONTINUO"/>
    <s v="PRIMARIA COMUNITARIA"/>
    <n v="8"/>
    <s v="CHIHUAHUA"/>
    <n v="8"/>
    <s v="CHIHUAHUA"/>
    <n v="51"/>
    <s v="OCAMPO"/>
    <n v="252"/>
    <s v="CONCHEÑO"/>
    <s v="CALLE CONCHEÑ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4"/>
    <n v="7"/>
    <n v="3"/>
    <n v="4"/>
    <n v="7"/>
    <n v="1"/>
    <n v="1"/>
    <n v="2"/>
    <n v="0"/>
    <n v="1"/>
    <n v="1"/>
    <n v="2"/>
    <n v="2"/>
    <n v="4"/>
    <n v="0"/>
    <n v="1"/>
    <n v="1"/>
    <n v="0"/>
    <n v="0"/>
    <n v="0"/>
    <n v="0"/>
    <n v="1"/>
    <n v="1"/>
    <n v="1"/>
    <n v="0"/>
    <n v="1"/>
    <n v="3"/>
    <n v="5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11G"/>
    <n v="4"/>
    <s v="DISCONTINUO"/>
    <s v="PRIMARIA COMUNITARIA"/>
    <n v="8"/>
    <s v="CHIHUAHUA"/>
    <n v="8"/>
    <s v="CHIHUAHUA"/>
    <n v="9"/>
    <s v="BOCOYNA"/>
    <n v="218"/>
    <s v="NAQUEACHI (LOS TAPANCOS)"/>
    <s v="CALLE NAQUEACHI (LOS TAPANCOS)"/>
    <n v="0"/>
    <s v="PÚBLICO"/>
    <x v="0"/>
    <n v="2"/>
    <s v="BÁSICA"/>
    <n v="2"/>
    <x v="1"/>
    <n v="2"/>
    <x v="0"/>
    <n v="0"/>
    <s v="NO APLICA"/>
    <n v="0"/>
    <s v="NO APLICA"/>
    <m/>
    <m/>
    <s v="08ACE0001J"/>
    <n v="0"/>
    <s v="I2019"/>
    <n v="2"/>
    <n v="6"/>
    <n v="8"/>
    <n v="2"/>
    <n v="6"/>
    <n v="8"/>
    <n v="0"/>
    <n v="0"/>
    <n v="0"/>
    <n v="0"/>
    <n v="0"/>
    <n v="0"/>
    <n v="0"/>
    <n v="4"/>
    <n v="4"/>
    <n v="0"/>
    <n v="1"/>
    <n v="1"/>
    <n v="1"/>
    <n v="0"/>
    <n v="1"/>
    <n v="1"/>
    <n v="1"/>
    <n v="2"/>
    <n v="0"/>
    <n v="0"/>
    <n v="0"/>
    <n v="2"/>
    <n v="6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742Y"/>
    <n v="4"/>
    <s v="DISCONTINUO"/>
    <s v="ESCUELA PRIMARIA"/>
    <n v="8"/>
    <s v="CHIHUAHUA"/>
    <n v="8"/>
    <s v="CHIHUAHUA"/>
    <n v="8"/>
    <s v="BATOPILAS DE MANUEL GÓMEZ MORÍN"/>
    <n v="366"/>
    <s v="ARENAL DE SAN JOSÉ"/>
    <s v="CALLE EL ARENAL DE SAN JOSE"/>
    <n v="0"/>
    <s v="PÚBLICO"/>
    <x v="0"/>
    <n v="2"/>
    <s v="BÁSICA"/>
    <n v="2"/>
    <x v="1"/>
    <n v="2"/>
    <x v="0"/>
    <n v="0"/>
    <s v="NO APLICA"/>
    <n v="0"/>
    <s v="NO APLICA"/>
    <m/>
    <m/>
    <s v="08ACE0001J"/>
    <n v="0"/>
    <s v="I2019"/>
    <n v="3"/>
    <n v="5"/>
    <n v="8"/>
    <n v="3"/>
    <n v="5"/>
    <n v="8"/>
    <n v="0"/>
    <n v="0"/>
    <n v="0"/>
    <n v="0"/>
    <n v="0"/>
    <n v="0"/>
    <n v="0"/>
    <n v="2"/>
    <n v="2"/>
    <n v="1"/>
    <n v="2"/>
    <n v="3"/>
    <n v="0"/>
    <n v="0"/>
    <n v="0"/>
    <n v="1"/>
    <n v="1"/>
    <n v="2"/>
    <n v="1"/>
    <n v="0"/>
    <n v="1"/>
    <n v="3"/>
    <n v="5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86T"/>
    <n v="4"/>
    <s v="DISCONTINUO"/>
    <s v="ESCUELA PRIMARIA"/>
    <n v="8"/>
    <s v="CHIHUAHUA"/>
    <n v="8"/>
    <s v="CHIHUAHUA"/>
    <n v="29"/>
    <s v="GUADALUPE Y CALVO"/>
    <n v="1317"/>
    <s v="OLVIDO DE ABAJO"/>
    <s v="CALLE EL OLVIDO DE ABAJ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3"/>
    <n v="6"/>
    <n v="3"/>
    <n v="3"/>
    <n v="6"/>
    <n v="0"/>
    <n v="0"/>
    <n v="0"/>
    <n v="1"/>
    <n v="1"/>
    <n v="2"/>
    <n v="3"/>
    <n v="1"/>
    <n v="4"/>
    <n v="0"/>
    <n v="1"/>
    <n v="1"/>
    <n v="0"/>
    <n v="1"/>
    <n v="1"/>
    <n v="1"/>
    <n v="0"/>
    <n v="1"/>
    <n v="1"/>
    <n v="0"/>
    <n v="1"/>
    <n v="6"/>
    <n v="4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421H"/>
    <n v="1"/>
    <s v="MATUTINO"/>
    <s v="CUAUHTEMOC"/>
    <n v="8"/>
    <s v="CHIHUAHUA"/>
    <n v="8"/>
    <s v="CHIHUAHUA"/>
    <n v="29"/>
    <s v="GUADALUPE Y CALVO"/>
    <n v="211"/>
    <s v="SAN PEDRO DE CHINATĂš (RANCHERĂŤA SAN PEDRO)"/>
    <s v="CALLE SAN PEDRO DE CHINATU (RANCHERIA SAN PEDRO)"/>
    <n v="0"/>
    <s v="PĂšBLICO"/>
    <x v="2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2"/>
    <n v="2"/>
    <n v="4"/>
    <n v="1"/>
    <n v="5"/>
    <n v="6"/>
    <n v="1"/>
    <n v="4"/>
    <n v="5"/>
    <n v="0"/>
    <n v="0"/>
    <n v="0"/>
    <n v="0"/>
    <n v="0"/>
    <n v="0"/>
    <n v="0"/>
    <n v="0"/>
    <n v="0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563F"/>
    <n v="1"/>
    <s v="MATUTINO"/>
    <s v="GABRIELA MISTRAL"/>
    <n v="8"/>
    <s v="CHIHUAHUA"/>
    <n v="8"/>
    <s v="CHIHUAHUA"/>
    <n v="28"/>
    <s v="GUADALUPE"/>
    <n v="1"/>
    <s v="GUADALUPE"/>
    <s v="CALLE CRUZ REY "/>
    <n v="0"/>
    <s v="PĂšBLICO"/>
    <x v="2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0"/>
    <n v="0"/>
    <n v="3"/>
    <n v="4"/>
    <n v="7"/>
    <n v="3"/>
    <n v="5"/>
    <n v="8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181M"/>
    <n v="1"/>
    <s v="MATUTINO"/>
    <s v="PABLO PICASSO"/>
    <n v="8"/>
    <s v="CHIHUAHUA"/>
    <n v="8"/>
    <s v="CHIHUAHUA"/>
    <n v="53"/>
    <s v="PRAXEDIS G. GUERRERO"/>
    <n v="2"/>
    <s v="COLONIA ESPERANZA"/>
    <s v="CALLE MIGUEL TRILLO"/>
    <n v="0"/>
    <s v="PĂšBLICO"/>
    <x v="2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0"/>
    <n v="0"/>
    <n v="5"/>
    <n v="2"/>
    <n v="7"/>
    <n v="2"/>
    <n v="6"/>
    <n v="8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75A"/>
    <n v="1"/>
    <s v="MATUTINO"/>
    <s v="OFELIA CAZARES BARRON"/>
    <n v="8"/>
    <s v="CHIHUAHUA"/>
    <n v="8"/>
    <s v="CHIHUAHUA"/>
    <n v="20"/>
    <s v="CHĂŤNIPAS"/>
    <n v="15"/>
    <s v="BENJAMĂŤN M. CHAPARRO (SANTA ANA)"/>
    <s v="CALLE SANTA ANA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1"/>
    <n v="2"/>
    <n v="3"/>
    <n v="4"/>
    <n v="4"/>
    <n v="8"/>
    <n v="3"/>
    <n v="1"/>
    <n v="4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86G"/>
    <n v="1"/>
    <s v="MATUTINO"/>
    <s v="MARIANO VALENZUELA CEBALLOS"/>
    <n v="8"/>
    <s v="CHIHUAHUA"/>
    <n v="8"/>
    <s v="CHIHUAHUA"/>
    <n v="2"/>
    <s v="ALDAMA"/>
    <n v="47"/>
    <s v="MACLOVIO HERRERA (ESTACIĂ“N FALOMIR)"/>
    <s v="NINGUNO NINGUNO"/>
    <n v="0"/>
    <s v="PĂšBLICO"/>
    <x v="2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1"/>
    <n v="0"/>
    <n v="1"/>
    <n v="5"/>
    <n v="4"/>
    <n v="9"/>
    <n v="1"/>
    <n v="4"/>
    <n v="5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1I"/>
    <n v="1"/>
    <s v="MATUTINO"/>
    <s v="CARMEN BAEZ"/>
    <n v="8"/>
    <s v="CHIHUAHUA"/>
    <n v="8"/>
    <s v="CHIHUAHUA"/>
    <n v="64"/>
    <s v="EL TULE"/>
    <n v="6"/>
    <s v="VAQUETEROS (SAN JOSĂ‰ DE VAQUETEROS)"/>
    <s v="CALLE SAN JOSE DE BAQUETEROS"/>
    <n v="0"/>
    <s v="PĂšBLICO"/>
    <x v="2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4"/>
    <n v="0"/>
    <n v="4"/>
    <n v="3"/>
    <n v="1"/>
    <n v="4"/>
    <n v="4"/>
    <n v="3"/>
    <n v="7"/>
    <n v="0"/>
    <n v="0"/>
    <n v="0"/>
    <n v="0"/>
    <n v="0"/>
    <n v="0"/>
    <n v="0"/>
    <n v="0"/>
    <n v="0"/>
    <n v="11"/>
    <n v="4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3G"/>
    <n v="1"/>
    <s v="MATUTINO"/>
    <s v="GUADALUPE VICTORIA"/>
    <n v="8"/>
    <s v="CHIHUAHUA"/>
    <n v="8"/>
    <s v="CHIHUAHUA"/>
    <n v="29"/>
    <s v="GUADALUPE Y CALVO"/>
    <n v="163"/>
    <s v="EL PINITO"/>
    <s v="CALLE EL PINITO"/>
    <n v="0"/>
    <s v="PĂšBLICO"/>
    <x v="2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0"/>
    <n v="0"/>
    <n v="0"/>
    <n v="4"/>
    <n v="2"/>
    <n v="6"/>
    <n v="4"/>
    <n v="5"/>
    <n v="9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23U"/>
    <n v="1"/>
    <s v="MATUTINO"/>
    <s v="OKORILI"/>
    <n v="8"/>
    <s v="CHIHUAHUA"/>
    <n v="8"/>
    <s v="CHIHUAHUA"/>
    <n v="27"/>
    <s v="GUACHOCHI"/>
    <n v="976"/>
    <s v="NACACHI"/>
    <s v="CALLE NACACHI"/>
    <n v="0"/>
    <s v="PĂšBLICO"/>
    <x v="2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2"/>
    <n v="0"/>
    <n v="2"/>
    <n v="3"/>
    <n v="0"/>
    <n v="3"/>
    <n v="8"/>
    <n v="2"/>
    <n v="10"/>
    <n v="0"/>
    <n v="0"/>
    <n v="0"/>
    <n v="0"/>
    <n v="0"/>
    <n v="0"/>
    <n v="0"/>
    <n v="0"/>
    <n v="0"/>
    <n v="13"/>
    <n v="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98E"/>
    <n v="1"/>
    <s v="MATUTINO"/>
    <s v="PREESCOLAR POPULAR INDEPENDIENTE"/>
    <n v="8"/>
    <s v="CHIHUAHUA"/>
    <n v="8"/>
    <s v="CHIHUAHUA"/>
    <n v="37"/>
    <s v="JUĂREZ"/>
    <n v="1"/>
    <s v="JUĂREZ"/>
    <s v="CALLE ATZCAPOTZALCO"/>
    <n v="3749"/>
    <s v="PRIVADO"/>
    <x v="1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1"/>
    <n v="1"/>
    <n v="1"/>
  </r>
  <r>
    <s v="08PJN0540Z"/>
    <n v="1"/>
    <s v="MATUTINO"/>
    <s v="PREESCOLAR MI MUNDO DE COLORES"/>
    <n v="8"/>
    <s v="CHIHUAHUA"/>
    <n v="8"/>
    <s v="CHIHUAHUA"/>
    <n v="37"/>
    <s v="JUĂREZ"/>
    <n v="1"/>
    <s v="JUĂREZ"/>
    <s v="CALLE CAMINO VIEJO A SAN JOSĂ‰"/>
    <n v="8120"/>
    <s v="PRIVADO"/>
    <x v="1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DCC0102G"/>
    <n v="1"/>
    <s v="MATUTINO"/>
    <s v="GUADALUPE VICTORIA"/>
    <n v="8"/>
    <s v="CHIHUAHUA"/>
    <n v="8"/>
    <s v="CHIHUAHUA"/>
    <n v="7"/>
    <s v="BALLEZA"/>
    <n v="222"/>
    <s v="SAN ANTONIO DE ARRIBA"/>
    <s v="CALLE SAN ANTONIO DE ARRIBA"/>
    <n v="0"/>
    <s v="PĂšBLICO"/>
    <x v="2"/>
    <n v="2"/>
    <s v="BĂSICA"/>
    <n v="1"/>
    <x v="0"/>
    <n v="3"/>
    <x v="3"/>
    <n v="0"/>
    <s v="NO APLICA"/>
    <n v="0"/>
    <s v="NO APLICA"/>
    <s v="08FZI0036A"/>
    <s v="08FJI0004H"/>
    <s v="08ADG0007A"/>
    <n v="0"/>
    <s v="I2019"/>
    <n v="0"/>
    <n v="0"/>
    <n v="0"/>
    <n v="0"/>
    <n v="0"/>
    <n v="0"/>
    <n v="0"/>
    <n v="0"/>
    <n v="0"/>
    <n v="3"/>
    <n v="2"/>
    <n v="5"/>
    <n v="2"/>
    <n v="3"/>
    <n v="5"/>
    <n v="1"/>
    <n v="4"/>
    <n v="5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11M"/>
    <n v="1"/>
    <s v="MATUTINO"/>
    <s v="PREESCOLAR INDIGENA"/>
    <n v="8"/>
    <s v="CHIHUAHUA"/>
    <n v="8"/>
    <s v="CHIHUAHUA"/>
    <n v="9"/>
    <s v="BOCOYNA"/>
    <n v="132"/>
    <s v="EL RANCHITO"/>
    <s v="CALLE EL RANCHITO II"/>
    <n v="0"/>
    <s v="PĂšBLICO"/>
    <x v="2"/>
    <n v="2"/>
    <s v="BĂSICA"/>
    <n v="1"/>
    <x v="0"/>
    <n v="3"/>
    <x v="3"/>
    <n v="0"/>
    <s v="NO APLICA"/>
    <n v="0"/>
    <s v="NO APLICA"/>
    <s v="08FZI0041M"/>
    <s v="08FJI0002J"/>
    <s v="08ADG0003E"/>
    <n v="0"/>
    <s v="I2019"/>
    <n v="0"/>
    <n v="0"/>
    <n v="0"/>
    <n v="0"/>
    <n v="0"/>
    <n v="0"/>
    <n v="0"/>
    <n v="0"/>
    <n v="0"/>
    <n v="3"/>
    <n v="1"/>
    <n v="4"/>
    <n v="5"/>
    <n v="1"/>
    <n v="6"/>
    <n v="2"/>
    <n v="3"/>
    <n v="5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165E"/>
    <n v="4"/>
    <s v="DISCONTINUO"/>
    <s v="RICARDO FLORES MAGON"/>
    <n v="8"/>
    <s v="CHIHUAHUA"/>
    <n v="8"/>
    <s v="CHIHUAHUA"/>
    <n v="65"/>
    <s v="URIQUE"/>
    <n v="636"/>
    <s v="NARANJO AYRO"/>
    <s v="CALLE NARANJO AYRO"/>
    <n v="0"/>
    <s v="PĂšBLICO"/>
    <x v="2"/>
    <n v="2"/>
    <s v="BĂSICA"/>
    <n v="2"/>
    <x v="1"/>
    <n v="1"/>
    <x v="1"/>
    <n v="0"/>
    <s v="NO APLICA"/>
    <n v="0"/>
    <s v="NO APLICA"/>
    <s v="08FIZ0220Y"/>
    <s v="08FJS0124A"/>
    <s v="08ADG0003E"/>
    <n v="0"/>
    <s v="I2019"/>
    <n v="6"/>
    <n v="1"/>
    <n v="7"/>
    <n v="6"/>
    <n v="1"/>
    <n v="7"/>
    <n v="0"/>
    <n v="0"/>
    <n v="0"/>
    <n v="1"/>
    <n v="0"/>
    <n v="1"/>
    <n v="0"/>
    <n v="0"/>
    <n v="0"/>
    <n v="0"/>
    <n v="0"/>
    <n v="0"/>
    <n v="2"/>
    <n v="0"/>
    <n v="2"/>
    <n v="2"/>
    <n v="0"/>
    <n v="2"/>
    <n v="2"/>
    <n v="1"/>
    <n v="3"/>
    <n v="7"/>
    <n v="1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KTV0117X"/>
    <n v="4"/>
    <s v="DISCONTINUO"/>
    <s v="SECUNDARIA COMUNITARIA"/>
    <n v="8"/>
    <s v="CHIHUAHUA"/>
    <n v="8"/>
    <s v="CHIHUAHUA"/>
    <n v="29"/>
    <s v="GUADALUPE Y CALVO"/>
    <n v="405"/>
    <s v="SAN JOSÉ DEL RINCÓN"/>
    <s v="CALLE SAN JOSE DEL RINCON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3"/>
    <n v="6"/>
    <n v="3"/>
    <n v="3"/>
    <n v="6"/>
    <n v="0"/>
    <n v="2"/>
    <n v="2"/>
    <n v="4"/>
    <n v="0"/>
    <n v="4"/>
    <n v="2"/>
    <n v="2"/>
    <n v="4"/>
    <n v="1"/>
    <n v="0"/>
    <n v="1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191E"/>
    <n v="4"/>
    <s v="DISCONTINUO"/>
    <s v="SECUNDARIA COMUNITARIA"/>
    <n v="8"/>
    <s v="CHIHUAHUA"/>
    <n v="8"/>
    <s v="CHIHUAHUA"/>
    <n v="8"/>
    <s v="BATOPILAS DE MANUEL GÓMEZ MORÍN"/>
    <n v="276"/>
    <s v="PITORREAL"/>
    <s v="CALLE PITORREAL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1"/>
    <n v="5"/>
    <n v="6"/>
    <n v="1"/>
    <n v="5"/>
    <n v="6"/>
    <n v="0"/>
    <n v="0"/>
    <n v="0"/>
    <n v="3"/>
    <n v="1"/>
    <n v="4"/>
    <n v="1"/>
    <n v="3"/>
    <n v="4"/>
    <n v="0"/>
    <n v="2"/>
    <n v="2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219U"/>
    <n v="4"/>
    <s v="DISCONTINUO"/>
    <s v="SECUNDARIA COMUNITARIA"/>
    <n v="8"/>
    <s v="CHIHUAHUA"/>
    <n v="8"/>
    <s v="CHIHUAHUA"/>
    <n v="9"/>
    <s v="BOCOYNA"/>
    <n v="643"/>
    <s v="ROGUERACHI"/>
    <s v="NINGUNO NINGUN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5"/>
    <n v="8"/>
    <n v="3"/>
    <n v="5"/>
    <n v="8"/>
    <n v="0"/>
    <n v="0"/>
    <n v="0"/>
    <n v="0"/>
    <n v="0"/>
    <n v="0"/>
    <n v="1"/>
    <n v="3"/>
    <n v="4"/>
    <n v="2"/>
    <n v="2"/>
    <n v="4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422G"/>
    <n v="1"/>
    <s v="MATUTINO"/>
    <s v="ENRIQUE CREEL"/>
    <n v="8"/>
    <s v="CHIHUAHUA"/>
    <n v="8"/>
    <s v="CHIHUAHUA"/>
    <n v="29"/>
    <s v="GUADALUPE Y CALVO"/>
    <n v="14"/>
    <s v="ATASCADEROS"/>
    <s v="NINGUNO NINGUNO"/>
    <n v="0"/>
    <s v="PĂšBLICO"/>
    <x v="2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0"/>
    <n v="1"/>
    <n v="1"/>
    <n v="5"/>
    <n v="3"/>
    <n v="8"/>
    <n v="3"/>
    <n v="3"/>
    <n v="6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912V"/>
    <n v="1"/>
    <s v="MATUTINO"/>
    <s v="IGNACIO ZARAGOZA"/>
    <n v="8"/>
    <s v="CHIHUAHUA"/>
    <n v="8"/>
    <s v="CHIHUAHUA"/>
    <n v="34"/>
    <s v="IGNACIO ZARAGOZA"/>
    <n v="1"/>
    <s v="IGNACIO ZARAGOZA"/>
    <s v="CALLE IDEPENDENCIA"/>
    <n v="0"/>
    <s v="PĂšBLICO"/>
    <x v="2"/>
    <n v="2"/>
    <s v="BĂSICA"/>
    <n v="1"/>
    <x v="0"/>
    <n v="1"/>
    <x v="1"/>
    <n v="0"/>
    <s v="NO APLICA"/>
    <n v="0"/>
    <s v="NO APLICA"/>
    <s v="08FZP0133M"/>
    <s v="08FJZ0110H"/>
    <s v="08ADG0055K"/>
    <n v="0"/>
    <s v="I2019"/>
    <n v="0"/>
    <n v="0"/>
    <n v="0"/>
    <n v="0"/>
    <n v="0"/>
    <n v="0"/>
    <n v="0"/>
    <n v="0"/>
    <n v="0"/>
    <n v="0"/>
    <n v="0"/>
    <n v="0"/>
    <n v="5"/>
    <n v="2"/>
    <n v="7"/>
    <n v="5"/>
    <n v="3"/>
    <n v="8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247E"/>
    <n v="1"/>
    <s v="MATUTINO"/>
    <s v="JOAQUIN BARANDA QUIJANO"/>
    <n v="8"/>
    <s v="CHIHUAHUA"/>
    <n v="8"/>
    <s v="CHIHUAHUA"/>
    <n v="27"/>
    <s v="GUACHOCHI"/>
    <n v="759"/>
    <s v="AGUA AZUL"/>
    <s v="NINGUNO NINGUNO"/>
    <n v="0"/>
    <s v="PĂšBLICO"/>
    <x v="2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2"/>
    <n v="2"/>
    <n v="4"/>
    <n v="2"/>
    <n v="4"/>
    <n v="6"/>
    <n v="1"/>
    <n v="4"/>
    <n v="5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PJN0460O"/>
    <n v="1"/>
    <s v="MATUTINO"/>
    <s v="PREESCOLAR CIUDAD DEL NIĂ‘O"/>
    <n v="8"/>
    <s v="CHIHUAHUA"/>
    <n v="8"/>
    <s v="CHIHUAHUA"/>
    <n v="37"/>
    <s v="JUĂREZ"/>
    <n v="1"/>
    <s v="JUĂREZ"/>
    <s v="CALLE HOLANDA"/>
    <n v="0"/>
    <s v="PRIVADO"/>
    <x v="1"/>
    <n v="2"/>
    <s v="BĂSICA"/>
    <n v="1"/>
    <x v="0"/>
    <n v="1"/>
    <x v="1"/>
    <n v="0"/>
    <s v="NO APLICA"/>
    <n v="0"/>
    <s v="NO APLICA"/>
    <s v="08FZP0007P"/>
    <m/>
    <s v="08ADG0001G"/>
    <n v="0"/>
    <s v="I2019"/>
    <n v="0"/>
    <n v="0"/>
    <n v="0"/>
    <n v="0"/>
    <n v="0"/>
    <n v="0"/>
    <n v="0"/>
    <n v="0"/>
    <n v="0"/>
    <n v="0"/>
    <n v="0"/>
    <n v="0"/>
    <n v="3"/>
    <n v="3"/>
    <n v="6"/>
    <n v="4"/>
    <n v="4"/>
    <n v="8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1"/>
  </r>
  <r>
    <s v="08DPR1252Z"/>
    <n v="1"/>
    <s v="MATUTINO"/>
    <s v="LIBERTAD"/>
    <n v="8"/>
    <s v="CHIHUAHUA"/>
    <n v="8"/>
    <s v="CHIHUAHUA"/>
    <n v="8"/>
    <s v="BATOPILAS DE MANUEL GĂ“MEZ MORĂŤN"/>
    <n v="21"/>
    <s v="LAS BREAS"/>
    <s v="CALLE LAS BREAS"/>
    <n v="0"/>
    <s v="PĂšBLICO"/>
    <x v="2"/>
    <n v="2"/>
    <s v="BĂSICA"/>
    <n v="2"/>
    <x v="1"/>
    <n v="1"/>
    <x v="1"/>
    <n v="0"/>
    <s v="NO APLICA"/>
    <n v="0"/>
    <s v="NO APLICA"/>
    <s v="08FIZ0253P"/>
    <s v="08FJS0130L"/>
    <s v="08ADG0006B"/>
    <n v="0"/>
    <s v="I2019"/>
    <n v="3"/>
    <n v="8"/>
    <n v="11"/>
    <n v="3"/>
    <n v="8"/>
    <n v="11"/>
    <n v="0"/>
    <n v="1"/>
    <n v="1"/>
    <n v="0"/>
    <n v="0"/>
    <n v="0"/>
    <n v="0"/>
    <n v="0"/>
    <n v="0"/>
    <n v="0"/>
    <n v="0"/>
    <n v="0"/>
    <n v="0"/>
    <n v="0"/>
    <n v="0"/>
    <n v="1"/>
    <n v="0"/>
    <n v="1"/>
    <n v="1"/>
    <n v="2"/>
    <n v="3"/>
    <n v="2"/>
    <n v="2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R0962C"/>
    <n v="4"/>
    <s v="DISCONTINUO"/>
    <s v="ESCUELA PRIMARIA"/>
    <n v="8"/>
    <s v="CHIHUAHUA"/>
    <n v="8"/>
    <s v="CHIHUAHUA"/>
    <n v="8"/>
    <s v="BATOPILAS DE MANUEL GÓMEZ MORÍN"/>
    <n v="732"/>
    <s v="MEZQUITE"/>
    <s v="CALLE EL MEZQUIT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7"/>
    <n v="8"/>
    <n v="1"/>
    <n v="7"/>
    <n v="8"/>
    <n v="0"/>
    <n v="1"/>
    <n v="1"/>
    <n v="1"/>
    <n v="0"/>
    <n v="1"/>
    <n v="0"/>
    <n v="2"/>
    <n v="2"/>
    <n v="0"/>
    <n v="3"/>
    <n v="3"/>
    <n v="0"/>
    <n v="1"/>
    <n v="1"/>
    <n v="1"/>
    <n v="0"/>
    <n v="1"/>
    <n v="0"/>
    <n v="0"/>
    <n v="0"/>
    <n v="2"/>
    <n v="6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44V"/>
    <n v="4"/>
    <s v="DISCONTINUO"/>
    <s v="ESCUELA PRIMARIA"/>
    <n v="8"/>
    <s v="CHIHUAHUA"/>
    <n v="8"/>
    <s v="CHIHUAHUA"/>
    <n v="29"/>
    <s v="GUADALUPE Y CALVO"/>
    <n v="173"/>
    <s v="EL PORTUGAL"/>
    <s v="CALLE PORTUGAL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4"/>
    <n v="8"/>
    <n v="4"/>
    <n v="4"/>
    <n v="8"/>
    <n v="1"/>
    <n v="2"/>
    <n v="3"/>
    <n v="0"/>
    <n v="2"/>
    <n v="2"/>
    <n v="0"/>
    <n v="0"/>
    <n v="0"/>
    <n v="0"/>
    <n v="0"/>
    <n v="0"/>
    <n v="1"/>
    <n v="2"/>
    <n v="3"/>
    <n v="2"/>
    <n v="0"/>
    <n v="2"/>
    <n v="0"/>
    <n v="0"/>
    <n v="0"/>
    <n v="3"/>
    <n v="4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2287F"/>
    <n v="1"/>
    <s v="MATUTINO"/>
    <s v="ROBERTO FIERRO"/>
    <n v="8"/>
    <s v="CHIHUAHUA"/>
    <n v="8"/>
    <s v="CHIHUAHUA"/>
    <n v="19"/>
    <s v="CHIHUAHUA"/>
    <n v="256"/>
    <s v="RANCHO ENMEDIO (ESTACIĂ“N MĂśLLER)"/>
    <s v="CALLE RANCHO DE ENMEDIO (ESTACION MULLER)"/>
    <n v="0"/>
    <s v="PĂšBLICO"/>
    <x v="2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"/>
    <n v="2"/>
    <n v="3"/>
    <n v="3"/>
    <n v="2"/>
    <n v="5"/>
    <n v="3"/>
    <n v="4"/>
    <n v="7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046Z"/>
    <n v="1"/>
    <s v="MATUTINO"/>
    <s v="PREESCOLAR SANTA MARIA"/>
    <n v="8"/>
    <s v="CHIHUAHUA"/>
    <n v="8"/>
    <s v="CHIHUAHUA"/>
    <n v="37"/>
    <s v="JUĂREZ"/>
    <n v="1"/>
    <s v="JUĂREZ"/>
    <s v="BOULEVARD ZARAGOZA"/>
    <n v="410"/>
    <s v="PRIVADO"/>
    <x v="1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</r>
  <r>
    <s v="08PJN0492G"/>
    <n v="1"/>
    <s v="MATUTINO"/>
    <s v="CENTRO DE ATENCION A LA TEMPRANA INFANCIA"/>
    <n v="8"/>
    <s v="CHIHUAHUA"/>
    <n v="8"/>
    <s v="CHIHUAHUA"/>
    <n v="37"/>
    <s v="JUĂREZ"/>
    <n v="1"/>
    <s v="JUĂREZ"/>
    <s v="CALLE CACAMATZIN"/>
    <n v="6973"/>
    <s v="PRIVADO"/>
    <x v="1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0"/>
    <n v="3"/>
    <n v="3"/>
    <n v="3"/>
    <n v="5"/>
    <n v="8"/>
    <n v="1"/>
    <n v="3"/>
    <n v="4"/>
    <n v="0"/>
    <n v="0"/>
    <n v="0"/>
    <n v="0"/>
    <n v="0"/>
    <n v="0"/>
    <n v="0"/>
    <n v="0"/>
    <n v="0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1"/>
    <n v="1"/>
  </r>
  <r>
    <s v="08DCC0193O"/>
    <n v="1"/>
    <s v="MATUTINO"/>
    <s v="SIMON BOLIVAR"/>
    <n v="8"/>
    <s v="CHIHUAHUA"/>
    <n v="8"/>
    <s v="CHIHUAHUA"/>
    <n v="7"/>
    <s v="BALLEZA"/>
    <n v="94"/>
    <s v="EJIDO LA PINTA"/>
    <s v="CALLE LA PINTA"/>
    <n v="0"/>
    <s v="PĂšBLICO"/>
    <x v="2"/>
    <n v="2"/>
    <s v="BĂSICA"/>
    <n v="1"/>
    <x v="0"/>
    <n v="3"/>
    <x v="3"/>
    <n v="0"/>
    <s v="NO APLICA"/>
    <n v="0"/>
    <s v="NO APLICA"/>
    <s v="08FZI0011S"/>
    <s v="08FJI0004H"/>
    <s v="08ADG0007A"/>
    <n v="0"/>
    <s v="I2019"/>
    <n v="0"/>
    <n v="0"/>
    <n v="0"/>
    <n v="0"/>
    <n v="0"/>
    <n v="0"/>
    <n v="0"/>
    <n v="0"/>
    <n v="0"/>
    <n v="2"/>
    <n v="2"/>
    <n v="4"/>
    <n v="1"/>
    <n v="2"/>
    <n v="3"/>
    <n v="4"/>
    <n v="4"/>
    <n v="8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004E"/>
    <n v="1"/>
    <s v="MATUTINO"/>
    <s v="PREESCOLAR COMUNITARIO"/>
    <n v="8"/>
    <s v="CHIHUAHUA"/>
    <n v="8"/>
    <s v="CHIHUAHUA"/>
    <n v="2"/>
    <s v="ALDAMA"/>
    <n v="98"/>
    <s v="EMILIANO ZAPATA (SAN IGNACIO)"/>
    <s v="CALLE EMILIANO ZAPATA (SAN IGNACI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0"/>
    <n v="0"/>
    <n v="0"/>
    <n v="6"/>
    <n v="10"/>
    <n v="1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24R"/>
    <n v="1"/>
    <s v="MATUTINO"/>
    <s v="JARDIN DE NIÃ‘OS"/>
    <n v="8"/>
    <s v="CHIHUAHUA"/>
    <n v="8"/>
    <s v="CHIHUAHUA"/>
    <n v="1"/>
    <s v="AHUMADA"/>
    <n v="70"/>
    <s v="OJO CALIENTE [COLONIA SECA]"/>
    <s v="CALLE OJO CALIENTE (COLONIA SEC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9"/>
    <n v="7"/>
    <n v="1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03M"/>
    <n v="1"/>
    <s v="MATUTINO"/>
    <s v="JARDIN DE NIÃ‘OS"/>
    <n v="8"/>
    <s v="CHIHUAHUA"/>
    <n v="8"/>
    <s v="CHIHUAHUA"/>
    <n v="8"/>
    <s v="BATOPILAS DE MANUEL GÃ“MEZ MORÃN"/>
    <n v="130"/>
    <s v="LA PALMA"/>
    <s v="CALLE LA PALM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9"/>
    <n v="7"/>
    <n v="1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DTV0235B"/>
    <n v="1"/>
    <s v="MATUTINO"/>
    <s v="TELESECUNDARIA FEDERALIZADA"/>
    <n v="8"/>
    <s v="CHIHUAHUA"/>
    <n v="8"/>
    <s v="CHIHUAHUA"/>
    <n v="29"/>
    <s v="GUADALUPE Y CALVO"/>
    <n v="367"/>
    <s v="SAN FRANCISCO DE LOS SALGUEIRO"/>
    <s v="CALLE SAN FRANCISCO DE LOS SALGUEIRO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5"/>
    <n v="3"/>
    <n v="8"/>
    <n v="3"/>
    <n v="2"/>
    <n v="5"/>
    <n v="1"/>
    <n v="2"/>
    <n v="3"/>
    <n v="2"/>
    <n v="1"/>
    <n v="3"/>
    <n v="2"/>
    <n v="0"/>
    <n v="2"/>
    <n v="2"/>
    <n v="0"/>
    <n v="2"/>
    <n v="0"/>
    <n v="0"/>
    <n v="0"/>
    <n v="0"/>
    <n v="0"/>
    <n v="0"/>
    <n v="0"/>
    <n v="0"/>
    <n v="0"/>
    <n v="6"/>
    <n v="1"/>
    <n v="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KTV0003V"/>
    <n v="4"/>
    <s v="DISCONTINUO"/>
    <s v="SECUNDARIA COMUNITARIA"/>
    <n v="8"/>
    <s v="CHIHUAHUA"/>
    <n v="8"/>
    <s v="CHIHUAHUA"/>
    <n v="29"/>
    <s v="GUADALUPE Y CALVO"/>
    <n v="707"/>
    <s v="EL MUERTECITO"/>
    <s v="CALLE EL MUERTECIT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2"/>
    <n v="7"/>
    <n v="5"/>
    <n v="2"/>
    <n v="7"/>
    <n v="2"/>
    <n v="1"/>
    <n v="3"/>
    <n v="1"/>
    <n v="3"/>
    <n v="4"/>
    <n v="1"/>
    <n v="0"/>
    <n v="1"/>
    <n v="2"/>
    <n v="1"/>
    <n v="3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PJN0124M"/>
    <n v="1"/>
    <s v="MATUTINO"/>
    <s v="COLEGIO BILINGĂśE MARY ANN"/>
    <n v="8"/>
    <s v="CHIHUAHUA"/>
    <n v="8"/>
    <s v="CHIHUAHUA"/>
    <n v="37"/>
    <s v="JUĂREZ"/>
    <n v="1"/>
    <s v="JUĂREZ"/>
    <s v="AVENIDA EJĂ‰RCITO NACIONAL"/>
    <n v="6155"/>
    <s v="PRIVADO"/>
    <x v="1"/>
    <n v="2"/>
    <s v="BĂSICA"/>
    <n v="1"/>
    <x v="0"/>
    <n v="1"/>
    <x v="1"/>
    <n v="0"/>
    <s v="NO APLICA"/>
    <n v="0"/>
    <s v="NO APLICA"/>
    <s v="08FZP0116W"/>
    <m/>
    <m/>
    <n v="0"/>
    <s v="I2019"/>
    <n v="0"/>
    <n v="0"/>
    <n v="0"/>
    <n v="0"/>
    <n v="0"/>
    <n v="0"/>
    <n v="0"/>
    <n v="0"/>
    <n v="0"/>
    <n v="0"/>
    <n v="0"/>
    <n v="0"/>
    <n v="1"/>
    <n v="1"/>
    <n v="2"/>
    <n v="4"/>
    <n v="6"/>
    <n v="1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2"/>
    <n v="7"/>
    <n v="0"/>
    <n v="1"/>
    <n v="0"/>
    <n v="0"/>
    <n v="0"/>
    <n v="0"/>
    <n v="0"/>
    <n v="0"/>
    <n v="1"/>
    <n v="1"/>
    <n v="4"/>
    <n v="1"/>
  </r>
  <r>
    <s v="08PJN0239N"/>
    <n v="1"/>
    <s v="MATUTINO"/>
    <s v="INSTITUTO GUIA DEL NIĂ‘O CHIHUAHUENSE"/>
    <n v="8"/>
    <s v="CHIHUAHUA"/>
    <n v="8"/>
    <s v="CHIHUAHUA"/>
    <n v="19"/>
    <s v="CHIHUAHUA"/>
    <n v="1"/>
    <s v="CHIHUAHUA"/>
    <s v="AVENIDA GLANDORFF"/>
    <n v="3104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1"/>
    <n v="1"/>
    <n v="2"/>
    <n v="5"/>
    <n v="2"/>
    <n v="7"/>
    <n v="3"/>
    <n v="1"/>
    <n v="4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1"/>
    <n v="5"/>
    <n v="0"/>
    <n v="1"/>
    <n v="0"/>
    <n v="0"/>
    <n v="0"/>
    <n v="0"/>
    <n v="0"/>
    <n v="0"/>
    <n v="1"/>
    <n v="1"/>
    <n v="3"/>
    <n v="2"/>
  </r>
  <r>
    <s v="08KCC0059S"/>
    <n v="1"/>
    <s v="MATUTINO"/>
    <s v="PREESCOLAR INDIGENA COMUNITARIO"/>
    <n v="8"/>
    <s v="CHIHUAHUA"/>
    <n v="8"/>
    <s v="CHIHUAHUA"/>
    <n v="29"/>
    <s v="GUADALUPE Y CALVO"/>
    <n v="234"/>
    <s v="TALAYOTES"/>
    <s v="CALLE TALAYOTE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0"/>
    <n v="0"/>
    <n v="0"/>
    <n v="9"/>
    <n v="6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DPR0267V"/>
    <n v="1"/>
    <s v="MATUTINO"/>
    <s v="SANTOS DEGOLLADO"/>
    <n v="8"/>
    <s v="CHIHUAHUA"/>
    <n v="8"/>
    <s v="CHIHUAHUA"/>
    <n v="3"/>
    <s v="ALLENDE"/>
    <n v="3"/>
    <s v="ESTACIĂ“N ADELA (SAN GREGORIO)"/>
    <s v="CALLE ESTACION ADELA (SAN GREGORIO)"/>
    <n v="0"/>
    <s v="PĂšBLICO"/>
    <x v="2"/>
    <n v="2"/>
    <s v="BĂSICA"/>
    <n v="2"/>
    <x v="1"/>
    <n v="1"/>
    <x v="1"/>
    <n v="0"/>
    <s v="NO APLICA"/>
    <n v="0"/>
    <s v="NO APLICA"/>
    <s v="08FIZ0242J"/>
    <s v="08FJS0129W"/>
    <s v="08ADG0004D"/>
    <n v="0"/>
    <s v="I2019"/>
    <n v="3"/>
    <n v="3"/>
    <n v="6"/>
    <n v="3"/>
    <n v="3"/>
    <n v="6"/>
    <n v="1"/>
    <n v="0"/>
    <n v="1"/>
    <n v="1"/>
    <n v="0"/>
    <n v="1"/>
    <n v="0"/>
    <n v="0"/>
    <n v="0"/>
    <n v="0"/>
    <n v="2"/>
    <n v="2"/>
    <n v="2"/>
    <n v="2"/>
    <n v="4"/>
    <n v="0"/>
    <n v="1"/>
    <n v="1"/>
    <n v="1"/>
    <n v="0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PB0069D"/>
    <n v="4"/>
    <s v="DISCONTINUO"/>
    <s v="PRIMARIA INDIGENA COMUNITARIA"/>
    <n v="8"/>
    <s v="CHIHUAHUA"/>
    <n v="8"/>
    <s v="CHIHUAHUA"/>
    <n v="29"/>
    <s v="GUADALUPE Y CALVO"/>
    <n v="294"/>
    <s v="EL PUERTO DE LOS ALAMITOS"/>
    <s v="CALLE EL PUERTO DE LOS ALAMITOS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7"/>
    <n v="1"/>
    <n v="8"/>
    <n v="7"/>
    <n v="1"/>
    <n v="8"/>
    <n v="0"/>
    <n v="0"/>
    <n v="0"/>
    <n v="0"/>
    <n v="1"/>
    <n v="1"/>
    <n v="3"/>
    <n v="0"/>
    <n v="3"/>
    <n v="1"/>
    <n v="0"/>
    <n v="1"/>
    <n v="0"/>
    <n v="0"/>
    <n v="0"/>
    <n v="0"/>
    <n v="0"/>
    <n v="0"/>
    <n v="3"/>
    <n v="1"/>
    <n v="4"/>
    <n v="7"/>
    <n v="2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123H"/>
    <n v="4"/>
    <s v="DISCONTINUO"/>
    <s v="PRIMARIA INDIGENA COMUNITARIA"/>
    <n v="8"/>
    <s v="CHIHUAHUA"/>
    <n v="8"/>
    <s v="CHIHUAHUA"/>
    <n v="27"/>
    <s v="GUACHOCHI"/>
    <n v="1046"/>
    <s v="BASIGOCHI"/>
    <s v="CALLE BASIGOCHI"/>
    <n v="0"/>
    <s v="PÚBLICO"/>
    <x v="0"/>
    <n v="2"/>
    <s v="BÁSICA"/>
    <n v="2"/>
    <x v="1"/>
    <n v="2"/>
    <x v="0"/>
    <n v="1"/>
    <s v="SERVICIOS"/>
    <n v="5"/>
    <s v="INDIGENA"/>
    <m/>
    <m/>
    <s v="08ACE0001J"/>
    <n v="0"/>
    <s v="I2019"/>
    <n v="4"/>
    <n v="5"/>
    <n v="9"/>
    <n v="4"/>
    <n v="5"/>
    <n v="9"/>
    <n v="1"/>
    <n v="1"/>
    <n v="2"/>
    <n v="0"/>
    <n v="0"/>
    <n v="0"/>
    <n v="1"/>
    <n v="1"/>
    <n v="2"/>
    <n v="1"/>
    <n v="2"/>
    <n v="3"/>
    <n v="0"/>
    <n v="0"/>
    <n v="0"/>
    <n v="1"/>
    <n v="1"/>
    <n v="2"/>
    <n v="0"/>
    <n v="0"/>
    <n v="0"/>
    <n v="3"/>
    <n v="4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143V"/>
    <n v="4"/>
    <s v="DISCONTINUO"/>
    <s v="PRIMARIA INDIGENA COMUNITARIA AULA COMPARTIDA"/>
    <n v="8"/>
    <s v="CHIHUAHUA"/>
    <n v="8"/>
    <s v="CHIHUAHUA"/>
    <n v="27"/>
    <s v="GUACHOCHI"/>
    <n v="2060"/>
    <s v="NONOAVA"/>
    <s v="CALLE RIO NONOAVA / LA SOLEDAD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3"/>
    <n v="3"/>
    <n v="6"/>
    <n v="3"/>
    <n v="3"/>
    <n v="6"/>
    <n v="0"/>
    <n v="0"/>
    <n v="0"/>
    <n v="2"/>
    <n v="1"/>
    <n v="3"/>
    <n v="0"/>
    <n v="3"/>
    <n v="3"/>
    <n v="0"/>
    <n v="1"/>
    <n v="1"/>
    <n v="2"/>
    <n v="1"/>
    <n v="3"/>
    <n v="1"/>
    <n v="0"/>
    <n v="1"/>
    <n v="0"/>
    <n v="0"/>
    <n v="0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77A"/>
    <n v="4"/>
    <s v="DISCONTINUO"/>
    <s v="PRIMARIA COMUNITARIA"/>
    <n v="8"/>
    <s v="CHIHUAHUA"/>
    <n v="8"/>
    <s v="CHIHUAHUA"/>
    <n v="29"/>
    <s v="GUADALUPE Y CALVO"/>
    <n v="1145"/>
    <s v="EL TEJAMANIL DE ARRIBA (EL PUERTECITO)"/>
    <s v="CALLE EL TEJAMANIL DE ARRIBA (EL PUERTECITO)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2"/>
    <n v="6"/>
    <n v="4"/>
    <n v="2"/>
    <n v="6"/>
    <n v="0"/>
    <n v="0"/>
    <n v="0"/>
    <n v="0"/>
    <n v="1"/>
    <n v="1"/>
    <n v="2"/>
    <n v="0"/>
    <n v="2"/>
    <n v="1"/>
    <n v="0"/>
    <n v="1"/>
    <n v="4"/>
    <n v="1"/>
    <n v="5"/>
    <n v="0"/>
    <n v="1"/>
    <n v="1"/>
    <n v="1"/>
    <n v="0"/>
    <n v="1"/>
    <n v="8"/>
    <n v="3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226E"/>
    <n v="1"/>
    <s v="MATUTINO"/>
    <s v="JUAN ESCUTIA"/>
    <n v="8"/>
    <s v="CHIHUAHUA"/>
    <n v="8"/>
    <s v="CHIHUAHUA"/>
    <n v="38"/>
    <s v="JULIMES"/>
    <n v="41"/>
    <s v="LA REGINA"/>
    <s v="CALLE LA REGINA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4"/>
    <n v="0"/>
    <n v="4"/>
    <n v="3"/>
    <n v="1"/>
    <n v="4"/>
    <n v="5"/>
    <n v="3"/>
    <n v="8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535J"/>
    <n v="1"/>
    <s v="MATUTINO"/>
    <s v="AURORA REYES"/>
    <n v="8"/>
    <s v="CHIHUAHUA"/>
    <n v="8"/>
    <s v="CHIHUAHUA"/>
    <n v="62"/>
    <s v="SAUCILLO"/>
    <n v="365"/>
    <s v="COLONIA CARLOS A. MADRAZO (KILĂ“METRO CINCUENTA Y NUEVE)"/>
    <s v="NINGUNO NINGUNO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2"/>
    <n v="6"/>
    <n v="8"/>
    <n v="1"/>
    <n v="3"/>
    <n v="4"/>
    <n v="0"/>
    <n v="4"/>
    <n v="4"/>
    <n v="0"/>
    <n v="0"/>
    <n v="0"/>
    <n v="0"/>
    <n v="0"/>
    <n v="0"/>
    <n v="0"/>
    <n v="0"/>
    <n v="0"/>
    <n v="3"/>
    <n v="1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569Z"/>
    <n v="1"/>
    <s v="MATUTINO"/>
    <s v="MARGARITA GĂ“MEZ PALACIO"/>
    <n v="8"/>
    <s v="CHIHUAHUA"/>
    <n v="8"/>
    <s v="CHIHUAHUA"/>
    <n v="33"/>
    <s v="HUEJOTITĂN"/>
    <n v="1"/>
    <s v="HUEJOTITĂN"/>
    <s v="NINGUNO NINGUNO"/>
    <n v="0"/>
    <s v="PĂšBLICO"/>
    <x v="2"/>
    <n v="2"/>
    <s v="BĂSICA"/>
    <n v="1"/>
    <x v="0"/>
    <n v="1"/>
    <x v="1"/>
    <n v="0"/>
    <s v="NO APLICA"/>
    <n v="0"/>
    <s v="NO APLICA"/>
    <s v="08FZP0024F"/>
    <m/>
    <s v="08ADG0006B"/>
    <n v="0"/>
    <s v="I2019"/>
    <n v="0"/>
    <n v="0"/>
    <n v="0"/>
    <n v="0"/>
    <n v="0"/>
    <n v="0"/>
    <n v="0"/>
    <n v="0"/>
    <n v="0"/>
    <n v="2"/>
    <n v="2"/>
    <n v="4"/>
    <n v="1"/>
    <n v="3"/>
    <n v="4"/>
    <n v="3"/>
    <n v="5"/>
    <n v="8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678G"/>
    <n v="1"/>
    <s v="MATUTINO"/>
    <s v="FRANCISCO VILLA"/>
    <n v="8"/>
    <s v="CHIHUAHUA"/>
    <n v="8"/>
    <s v="CHIHUAHUA"/>
    <n v="28"/>
    <s v="GUADALUPE"/>
    <n v="20"/>
    <s v="JUĂREZ Y REFORMA"/>
    <s v="CALLE EJIDO JUAREZ "/>
    <n v="0"/>
    <s v="PĂšBLICO"/>
    <x v="2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1"/>
    <n v="0"/>
    <n v="1"/>
    <n v="1"/>
    <n v="4"/>
    <n v="5"/>
    <n v="8"/>
    <n v="2"/>
    <n v="10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133C"/>
    <n v="1"/>
    <s v="MATUTINO"/>
    <s v="ROSAURA ZAPATA"/>
    <n v="8"/>
    <s v="CHIHUAHUA"/>
    <n v="8"/>
    <s v="CHIHUAHUA"/>
    <n v="47"/>
    <s v="MORIS"/>
    <n v="335"/>
    <s v="LA CIENEGUITA DE RODRĂŤGUEZ"/>
    <s v="CALLE LA CIENEGUITA DE RODRIGUEZ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6"/>
    <n v="1"/>
    <n v="7"/>
    <n v="1"/>
    <n v="1"/>
    <n v="2"/>
    <n v="5"/>
    <n v="2"/>
    <n v="7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99K"/>
    <n v="1"/>
    <s v="MATUTINO"/>
    <s v="PAQUIME"/>
    <n v="8"/>
    <s v="CHIHUAHUA"/>
    <n v="8"/>
    <s v="CHIHUAHUA"/>
    <n v="7"/>
    <s v="BALLEZA"/>
    <n v="22"/>
    <s v="BAQUIRIACHI"/>
    <s v="CALLE BAQUIRIACHI"/>
    <n v="0"/>
    <s v="PĂšBLICO"/>
    <x v="2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5"/>
    <n v="4"/>
    <n v="9"/>
    <n v="3"/>
    <n v="2"/>
    <n v="5"/>
    <n v="0"/>
    <n v="2"/>
    <n v="2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9A"/>
    <n v="1"/>
    <s v="MATUTINO"/>
    <s v="BAYGA"/>
    <n v="8"/>
    <s v="CHIHUAHUA"/>
    <n v="8"/>
    <s v="CHIHUAHUA"/>
    <n v="29"/>
    <s v="GUADALUPE Y CALVO"/>
    <n v="208"/>
    <s v="SAN JULIĂN"/>
    <s v="CALLE SAN JULIAN"/>
    <n v="0"/>
    <s v="PĂšBLICO"/>
    <x v="2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0"/>
    <n v="1"/>
    <n v="1"/>
    <n v="6"/>
    <n v="1"/>
    <n v="7"/>
    <n v="6"/>
    <n v="2"/>
    <n v="8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52P"/>
    <n v="1"/>
    <s v="MATUTINO"/>
    <s v="MAHATMA GANDHI"/>
    <n v="8"/>
    <s v="CHIHUAHUA"/>
    <n v="8"/>
    <s v="CHIHUAHUA"/>
    <n v="46"/>
    <s v="MORELOS"/>
    <n v="100"/>
    <s v="RANCHO MESA LOS LEALES"/>
    <s v="CALLE MESA LOS LEALES"/>
    <n v="0"/>
    <s v="PĂšBLICO"/>
    <x v="2"/>
    <n v="2"/>
    <s v="BĂSICA"/>
    <n v="1"/>
    <x v="0"/>
    <n v="1"/>
    <x v="1"/>
    <n v="0"/>
    <s v="NO APLICA"/>
    <n v="0"/>
    <s v="NO APLICA"/>
    <s v="08FZP0025E"/>
    <s v="08FJZ0106V"/>
    <s v="08ADG0006B"/>
    <n v="0"/>
    <s v="I2019"/>
    <n v="0"/>
    <n v="0"/>
    <n v="0"/>
    <n v="0"/>
    <n v="0"/>
    <n v="0"/>
    <n v="0"/>
    <n v="0"/>
    <n v="0"/>
    <n v="4"/>
    <n v="2"/>
    <n v="6"/>
    <n v="5"/>
    <n v="1"/>
    <n v="6"/>
    <n v="3"/>
    <n v="1"/>
    <n v="4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252H"/>
    <n v="1"/>
    <s v="MATUTINO"/>
    <s v="RUDYARD KIPLING BILINGUE"/>
    <n v="8"/>
    <s v="CHIHUAHUA"/>
    <n v="8"/>
    <s v="CHIHUAHUA"/>
    <n v="19"/>
    <s v="CHIHUAHUA"/>
    <n v="1"/>
    <s v="CHIHUAHUA"/>
    <s v="CALLE LUIS DE ANGOSTURAS"/>
    <n v="606"/>
    <s v="PRIVADO"/>
    <x v="1"/>
    <n v="2"/>
    <s v="BĂSICA"/>
    <n v="1"/>
    <x v="0"/>
    <n v="1"/>
    <x v="1"/>
    <n v="0"/>
    <s v="NO APLICA"/>
    <n v="0"/>
    <s v="NO APLICA"/>
    <s v="08FZP0008O"/>
    <s v="08FJZ0003Z"/>
    <s v="08ADG0011N"/>
    <n v="0"/>
    <s v="I2019"/>
    <n v="0"/>
    <n v="0"/>
    <n v="0"/>
    <n v="0"/>
    <n v="0"/>
    <n v="0"/>
    <n v="0"/>
    <n v="0"/>
    <n v="0"/>
    <n v="0"/>
    <n v="0"/>
    <n v="0"/>
    <n v="0"/>
    <n v="4"/>
    <n v="4"/>
    <n v="4"/>
    <n v="2"/>
    <n v="6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1"/>
    <n v="0"/>
    <n v="0"/>
    <n v="0"/>
    <n v="0"/>
    <n v="2"/>
    <n v="0"/>
    <n v="5"/>
    <n v="11"/>
    <n v="0"/>
    <n v="1"/>
    <n v="0"/>
    <n v="0"/>
    <n v="0"/>
    <n v="0"/>
    <n v="0"/>
    <n v="0"/>
    <n v="1"/>
    <n v="1"/>
    <n v="3"/>
    <n v="3"/>
  </r>
  <r>
    <s v="08DCC0037X"/>
    <n v="1"/>
    <s v="MATUTINO"/>
    <s v="IGNACIO LEON RUIZ"/>
    <n v="8"/>
    <s v="CHIHUAHUA"/>
    <n v="8"/>
    <s v="CHIHUAHUA"/>
    <n v="27"/>
    <s v="GUACHOCHI"/>
    <n v="6"/>
    <s v="AGUA ZARCA"/>
    <s v="CALLE CONOCIDO"/>
    <n v="0"/>
    <s v="PĂšBLICO"/>
    <x v="2"/>
    <n v="2"/>
    <s v="BĂSICA"/>
    <n v="1"/>
    <x v="0"/>
    <n v="3"/>
    <x v="3"/>
    <n v="0"/>
    <s v="NO APLICA"/>
    <n v="0"/>
    <s v="NO APLICA"/>
    <s v="08FZI0005H"/>
    <s v="08FJI0003I"/>
    <s v="08ADG0006B"/>
    <n v="0"/>
    <s v="I2019"/>
    <n v="0"/>
    <n v="0"/>
    <n v="0"/>
    <n v="0"/>
    <n v="0"/>
    <n v="0"/>
    <n v="0"/>
    <n v="0"/>
    <n v="0"/>
    <n v="0"/>
    <n v="2"/>
    <n v="2"/>
    <n v="3"/>
    <n v="2"/>
    <n v="5"/>
    <n v="4"/>
    <n v="5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77Y"/>
    <n v="1"/>
    <s v="MATUTINO"/>
    <s v="REBELION DEL TARAHUMARA"/>
    <n v="8"/>
    <s v="CHIHUAHUA"/>
    <n v="8"/>
    <s v="CHIHUAHUA"/>
    <n v="65"/>
    <s v="URIQUE"/>
    <n v="1419"/>
    <s v="BAJICHI"/>
    <s v="CALLE CONOCIDO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1"/>
    <n v="2"/>
    <n v="3"/>
    <n v="2"/>
    <n v="1"/>
    <n v="3"/>
    <n v="5"/>
    <n v="5"/>
    <n v="1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89C"/>
    <n v="1"/>
    <s v="MATUTINO"/>
    <s v="LAZARO CARDENAS"/>
    <n v="8"/>
    <s v="CHIHUAHUA"/>
    <n v="8"/>
    <s v="CHIHUAHUA"/>
    <n v="29"/>
    <s v="GUADALUPE Y CALVO"/>
    <n v="152"/>
    <s v="PALOS MUERTOS"/>
    <s v="CALLE PALOS MUERTOS"/>
    <n v="0"/>
    <s v="PĂšBLICO"/>
    <x v="2"/>
    <n v="2"/>
    <s v="BĂSICA"/>
    <n v="1"/>
    <x v="0"/>
    <n v="3"/>
    <x v="3"/>
    <n v="0"/>
    <s v="NO APLICA"/>
    <n v="0"/>
    <s v="NO APLICA"/>
    <s v="08FZI0028S"/>
    <s v="08FJI0010S"/>
    <s v="08ADG0007A"/>
    <n v="0"/>
    <s v="I2019"/>
    <n v="0"/>
    <n v="0"/>
    <n v="0"/>
    <n v="0"/>
    <n v="0"/>
    <n v="0"/>
    <n v="0"/>
    <n v="0"/>
    <n v="0"/>
    <n v="0"/>
    <n v="1"/>
    <n v="1"/>
    <n v="4"/>
    <n v="2"/>
    <n v="6"/>
    <n v="6"/>
    <n v="3"/>
    <n v="9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44F"/>
    <n v="1"/>
    <s v="MATUTINO"/>
    <s v="AGUSTIN MELGAR"/>
    <n v="8"/>
    <s v="CHIHUAHUA"/>
    <n v="8"/>
    <s v="CHIHUAHUA"/>
    <n v="27"/>
    <s v="GUACHOCHI"/>
    <n v="989"/>
    <s v="LA GLORIA"/>
    <s v="CALLE LA GLORIA"/>
    <n v="0"/>
    <s v="PĂšBLICO"/>
    <x v="2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1"/>
    <n v="3"/>
    <n v="4"/>
    <n v="3"/>
    <n v="1"/>
    <n v="4"/>
    <n v="3"/>
    <n v="5"/>
    <n v="8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87D"/>
    <n v="1"/>
    <s v="MATUTINO"/>
    <s v="JOSEFA ORTIZ DE DOMINGUEZ"/>
    <n v="8"/>
    <s v="CHIHUAHUA"/>
    <n v="8"/>
    <s v="CHIHUAHUA"/>
    <n v="65"/>
    <s v="URIQUE"/>
    <n v="28"/>
    <s v="HUICORACHI"/>
    <s v="CALLE HUICORACHI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3"/>
    <n v="2"/>
    <n v="5"/>
    <n v="0"/>
    <n v="5"/>
    <n v="5"/>
    <n v="4"/>
    <n v="2"/>
    <n v="6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09Z"/>
    <n v="1"/>
    <s v="MATUTINO"/>
    <s v="CENTRO DE CASTELLANIZACION"/>
    <n v="8"/>
    <s v="CHIHUAHUA"/>
    <n v="8"/>
    <s v="CHIHUAHUA"/>
    <n v="65"/>
    <s v="URIQUE"/>
    <n v="939"/>
    <s v="SAN JOSĂ‰ DEL PINAL"/>
    <s v="CALLE SAN JOSE DEL PINAL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2"/>
    <n v="2"/>
    <n v="4"/>
    <n v="6"/>
    <n v="2"/>
    <n v="8"/>
    <n v="3"/>
    <n v="1"/>
    <n v="4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41H"/>
    <n v="1"/>
    <s v="MATUTINO"/>
    <s v="ARCADIO GONZALEZ CHAVEZ"/>
    <n v="8"/>
    <s v="CHIHUAHUA"/>
    <n v="8"/>
    <s v="CHIHUAHUA"/>
    <n v="27"/>
    <s v="GUACHOCHI"/>
    <n v="105"/>
    <s v="RARĂMUCHI"/>
    <s v="CALLE RARAMUCHI"/>
    <n v="0"/>
    <s v="PĂšBLICO"/>
    <x v="2"/>
    <n v="2"/>
    <s v="BĂSICA"/>
    <n v="1"/>
    <x v="0"/>
    <n v="3"/>
    <x v="3"/>
    <n v="0"/>
    <s v="NO APLICA"/>
    <n v="0"/>
    <s v="NO APLICA"/>
    <s v="08FZI0032E"/>
    <s v="08FJI0008D"/>
    <s v="08ADG0006B"/>
    <n v="0"/>
    <s v="I2019"/>
    <n v="0"/>
    <n v="0"/>
    <n v="0"/>
    <n v="0"/>
    <n v="0"/>
    <n v="0"/>
    <n v="0"/>
    <n v="0"/>
    <n v="0"/>
    <n v="0"/>
    <n v="0"/>
    <n v="0"/>
    <n v="4"/>
    <n v="6"/>
    <n v="10"/>
    <n v="3"/>
    <n v="3"/>
    <n v="6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50P"/>
    <n v="1"/>
    <s v="MATUTINO"/>
    <s v="VICENTE SUAREZ"/>
    <n v="8"/>
    <s v="CHIHUAHUA"/>
    <n v="8"/>
    <s v="CHIHUAHUA"/>
    <n v="27"/>
    <s v="GUACHOCHI"/>
    <n v="502"/>
    <s v="ROJASARARE DE ROCHEACHI"/>
    <s v="CALLE ROJASARARE DE ROCHEACHI"/>
    <n v="0"/>
    <s v="PĂšBLICO"/>
    <x v="2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3"/>
    <n v="1"/>
    <n v="4"/>
    <n v="3"/>
    <n v="2"/>
    <n v="5"/>
    <n v="2"/>
    <n v="5"/>
    <n v="7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54L"/>
    <n v="1"/>
    <s v="MATUTINO"/>
    <s v="MARGARITA MAZA DE JUAREZ"/>
    <n v="8"/>
    <s v="CHIHUAHUA"/>
    <n v="8"/>
    <s v="CHIHUAHUA"/>
    <n v="30"/>
    <s v="GUAZAPARES"/>
    <n v="207"/>
    <s v="GUATACHI"/>
    <s v="CALLE GUATACHI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1"/>
    <n v="2"/>
    <n v="3"/>
    <n v="5"/>
    <n v="3"/>
    <n v="8"/>
    <n v="4"/>
    <n v="1"/>
    <n v="5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85E"/>
    <n v="4"/>
    <s v="DISCONTINUO"/>
    <s v="MARIA MONTESSORI"/>
    <n v="8"/>
    <s v="CHIHUAHUA"/>
    <n v="8"/>
    <s v="CHIHUAHUA"/>
    <n v="7"/>
    <s v="BALLEZA"/>
    <n v="409"/>
    <s v="LA CEBOLLA"/>
    <s v="CALLE LA CEBOLLA"/>
    <n v="0"/>
    <s v="PĂšBLICO"/>
    <x v="2"/>
    <n v="2"/>
    <s v="BĂSICA"/>
    <n v="1"/>
    <x v="0"/>
    <n v="3"/>
    <x v="3"/>
    <n v="0"/>
    <s v="NO APLICA"/>
    <n v="0"/>
    <s v="NO APLICA"/>
    <s v="08FZI0036A"/>
    <s v="08FJI0004H"/>
    <s v="08ADG0007A"/>
    <n v="0"/>
    <s v="I2019"/>
    <n v="0"/>
    <n v="0"/>
    <n v="0"/>
    <n v="0"/>
    <n v="0"/>
    <n v="0"/>
    <n v="0"/>
    <n v="0"/>
    <n v="0"/>
    <n v="2"/>
    <n v="1"/>
    <n v="3"/>
    <n v="1"/>
    <n v="3"/>
    <n v="4"/>
    <n v="6"/>
    <n v="3"/>
    <n v="9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87C"/>
    <n v="1"/>
    <s v="MATUTINO"/>
    <s v="GABRIEL TEPORACA"/>
    <n v="8"/>
    <s v="CHIHUAHUA"/>
    <n v="8"/>
    <s v="CHIHUAHUA"/>
    <n v="27"/>
    <s v="GUACHOCHI"/>
    <n v="60"/>
    <s v="RANCHERĂŤA PAPAJICHI"/>
    <s v="CALLE PAPAJICHI"/>
    <n v="0"/>
    <s v="PĂšBLICO"/>
    <x v="2"/>
    <n v="2"/>
    <s v="BĂSICA"/>
    <n v="1"/>
    <x v="0"/>
    <n v="3"/>
    <x v="3"/>
    <n v="0"/>
    <s v="NO APLICA"/>
    <n v="0"/>
    <s v="NO APLICA"/>
    <s v="08FZI0024W"/>
    <s v="08FJI0008D"/>
    <s v="08ADG0006B"/>
    <n v="0"/>
    <s v="I2019"/>
    <n v="0"/>
    <n v="0"/>
    <n v="0"/>
    <n v="0"/>
    <n v="0"/>
    <n v="0"/>
    <n v="0"/>
    <n v="0"/>
    <n v="0"/>
    <n v="4"/>
    <n v="3"/>
    <n v="7"/>
    <n v="0"/>
    <n v="4"/>
    <n v="4"/>
    <n v="3"/>
    <n v="2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92O"/>
    <n v="4"/>
    <s v="DISCONTINUO"/>
    <s v="NICOLAS BRAVO"/>
    <n v="8"/>
    <s v="CHIHUAHUA"/>
    <n v="8"/>
    <s v="CHIHUAHUA"/>
    <n v="29"/>
    <s v="GUADALUPE Y CALVO"/>
    <n v="1660"/>
    <s v="EL POTRERO DE LOS GONZĂLEZ"/>
    <s v="CALLE EL POTRERO DE LOS GONZALEZ"/>
    <n v="0"/>
    <s v="PĂšBLICO"/>
    <x v="2"/>
    <n v="2"/>
    <s v="BĂSICA"/>
    <n v="1"/>
    <x v="0"/>
    <n v="3"/>
    <x v="3"/>
    <n v="0"/>
    <s v="NO APLICA"/>
    <n v="0"/>
    <s v="NO APLICA"/>
    <s v="08FZI0044J"/>
    <s v="08FJI0010S"/>
    <s v="08ADG0007A"/>
    <n v="0"/>
    <s v="I2019"/>
    <n v="0"/>
    <n v="0"/>
    <n v="0"/>
    <n v="0"/>
    <n v="0"/>
    <n v="0"/>
    <n v="0"/>
    <n v="0"/>
    <n v="0"/>
    <n v="0"/>
    <n v="5"/>
    <n v="5"/>
    <n v="2"/>
    <n v="1"/>
    <n v="3"/>
    <n v="2"/>
    <n v="6"/>
    <n v="8"/>
    <n v="0"/>
    <n v="0"/>
    <n v="0"/>
    <n v="0"/>
    <n v="0"/>
    <n v="0"/>
    <n v="0"/>
    <n v="0"/>
    <n v="0"/>
    <n v="4"/>
    <n v="12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CC0299H"/>
    <n v="4"/>
    <s v="DISCONTINUO"/>
    <s v="JOSE IGNACIO URQUIDI"/>
    <n v="8"/>
    <s v="CHIHUAHUA"/>
    <n v="8"/>
    <s v="CHIHUAHUA"/>
    <n v="9"/>
    <s v="BOCOYNA"/>
    <n v="307"/>
    <s v="GUAJURANA"/>
    <s v="CALLE WAJURANA"/>
    <n v="0"/>
    <s v="PĂšBLICO"/>
    <x v="2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1"/>
    <n v="0"/>
    <n v="1"/>
    <n v="3"/>
    <n v="4"/>
    <n v="7"/>
    <n v="5"/>
    <n v="3"/>
    <n v="8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412Z"/>
    <n v="1"/>
    <s v="MATUTINO"/>
    <s v="GUADALUPE VICTORIA"/>
    <n v="8"/>
    <s v="CHIHUAHUA"/>
    <n v="8"/>
    <s v="CHIHUAHUA"/>
    <n v="6"/>
    <s v="BACHĂŤNIVA"/>
    <n v="2"/>
    <s v="ABRAHAM GONZĂLEZ"/>
    <s v="CALLE ABRAHAM GONZALEZ"/>
    <n v="0"/>
    <s v="PĂšBLICO"/>
    <x v="2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3"/>
    <n v="2"/>
    <n v="5"/>
    <n v="3"/>
    <n v="5"/>
    <n v="8"/>
    <n v="2"/>
    <n v="1"/>
    <n v="3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705N"/>
    <n v="1"/>
    <s v="MATUTINO"/>
    <s v="MELCHOR OCAMPO"/>
    <n v="8"/>
    <s v="CHIHUAHUA"/>
    <n v="8"/>
    <s v="CHIHUAHUA"/>
    <n v="31"/>
    <s v="GUERRERO"/>
    <n v="24"/>
    <s v="BOQUILLA Y ANEXAS (BAJE DE AGUA)"/>
    <s v="CALLE BOQUILLA 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2"/>
    <n v="1"/>
    <n v="3"/>
    <n v="4"/>
    <n v="3"/>
    <n v="7"/>
    <n v="4"/>
    <n v="2"/>
    <n v="6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710Z"/>
    <n v="1"/>
    <s v="MATUTINO"/>
    <s v="SIMON BOLIVAR"/>
    <n v="8"/>
    <s v="CHIHUAHUA"/>
    <n v="8"/>
    <s v="CHIHUAHUA"/>
    <n v="16"/>
    <s v="LA CRUZ"/>
    <n v="19"/>
    <s v="SAN RAFAEL"/>
    <s v="CALLE SAN RAFAEL"/>
    <n v="0"/>
    <s v="PĂšBLICO"/>
    <x v="2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4"/>
    <n v="1"/>
    <n v="5"/>
    <n v="5"/>
    <n v="2"/>
    <n v="7"/>
    <n v="4"/>
    <n v="0"/>
    <n v="4"/>
    <n v="0"/>
    <n v="0"/>
    <n v="0"/>
    <n v="0"/>
    <n v="0"/>
    <n v="0"/>
    <n v="0"/>
    <n v="0"/>
    <n v="0"/>
    <n v="13"/>
    <n v="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JN0308N"/>
    <n v="1"/>
    <s v="MATUTINO"/>
    <s v="MARIANO ABASOLO 1274"/>
    <n v="8"/>
    <s v="CHIHUAHUA"/>
    <n v="8"/>
    <s v="CHIHUAHUA"/>
    <n v="49"/>
    <s v="NONOAVA"/>
    <n v="1"/>
    <s v="NONOAVA"/>
    <s v="CALLE NONOAVA"/>
    <n v="0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0"/>
    <n v="1"/>
    <n v="1"/>
    <n v="4"/>
    <n v="3"/>
    <n v="7"/>
    <n v="4"/>
    <n v="4"/>
    <n v="8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020R"/>
    <n v="1"/>
    <s v="MATUTINO"/>
    <s v="JUAN DE LA BARRERA"/>
    <n v="8"/>
    <s v="CHIHUAHUA"/>
    <n v="8"/>
    <s v="CHIHUAHUA"/>
    <n v="37"/>
    <s v="JUĂREZ"/>
    <n v="1"/>
    <s v="JUĂREZ"/>
    <s v="CALLE SALTILLO SUR"/>
    <n v="1186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1"/>
    <n v="4"/>
    <n v="5"/>
    <n v="5"/>
    <n v="2"/>
    <n v="7"/>
    <n v="0"/>
    <n v="0"/>
    <n v="0"/>
    <n v="0"/>
    <n v="0"/>
    <n v="0"/>
    <n v="0"/>
    <n v="0"/>
    <n v="0"/>
    <n v="6"/>
    <n v="6"/>
    <n v="12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1"/>
    <n v="1"/>
    <n v="6"/>
    <n v="0"/>
    <n v="2"/>
    <n v="0"/>
    <n v="1"/>
    <n v="1"/>
    <n v="0"/>
    <n v="0"/>
    <n v="0"/>
    <n v="0"/>
    <n v="2"/>
    <n v="2"/>
    <n v="2"/>
  </r>
  <r>
    <s v="08DCC0026R"/>
    <n v="1"/>
    <s v="MATUTINO"/>
    <s v="MARTIN LUIS GUZMAN"/>
    <n v="8"/>
    <s v="CHIHUAHUA"/>
    <n v="8"/>
    <s v="CHIHUAHUA"/>
    <n v="27"/>
    <s v="GUACHOCHI"/>
    <n v="1118"/>
    <s v="HUELEYBO"/>
    <s v="CALLE HUELEYVO"/>
    <n v="0"/>
    <s v="PĂšBLICO"/>
    <x v="2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0"/>
    <n v="2"/>
    <n v="2"/>
    <n v="0"/>
    <n v="5"/>
    <n v="5"/>
    <n v="7"/>
    <n v="2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49Z"/>
    <n v="1"/>
    <s v="MATUTINO"/>
    <s v="BENITO JUAREZ"/>
    <n v="8"/>
    <s v="CHIHUAHUA"/>
    <n v="8"/>
    <s v="CHIHUAHUA"/>
    <n v="9"/>
    <s v="BOCOYNA"/>
    <n v="83"/>
    <s v="HUIYOCHI"/>
    <s v="CALLE HUIYOCHI"/>
    <n v="0"/>
    <s v="PĂšBLICO"/>
    <x v="2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1"/>
    <n v="1"/>
    <n v="2"/>
    <n v="4"/>
    <n v="5"/>
    <n v="9"/>
    <n v="2"/>
    <n v="3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56J"/>
    <n v="1"/>
    <s v="MATUTINO"/>
    <s v="ROSAURA ZAPATA"/>
    <n v="8"/>
    <s v="CHIHUAHUA"/>
    <n v="8"/>
    <s v="CHIHUAHUA"/>
    <n v="9"/>
    <s v="BOCOYNA"/>
    <n v="233"/>
    <s v="SANTA ELENA"/>
    <s v="CALLE SANTA ELENA"/>
    <n v="0"/>
    <s v="PĂšBLICO"/>
    <x v="2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1"/>
    <n v="0"/>
    <n v="1"/>
    <n v="3"/>
    <n v="2"/>
    <n v="5"/>
    <n v="4"/>
    <n v="6"/>
    <n v="1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KPR0797U"/>
    <n v="4"/>
    <s v="DISCONTINUO"/>
    <s v="PRIMARIA COMUNITARIA"/>
    <n v="8"/>
    <s v="CHIHUAHUA"/>
    <n v="8"/>
    <s v="CHIHUAHUA"/>
    <n v="29"/>
    <s v="GUADALUPE Y CALVO"/>
    <n v="1835"/>
    <s v="MESA DEL RIÍTO"/>
    <s v="CALLE MESA DEL RIIT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2"/>
    <n v="9"/>
    <n v="7"/>
    <n v="2"/>
    <n v="9"/>
    <n v="0"/>
    <n v="1"/>
    <n v="1"/>
    <n v="0"/>
    <n v="0"/>
    <n v="0"/>
    <n v="4"/>
    <n v="0"/>
    <n v="4"/>
    <n v="1"/>
    <n v="0"/>
    <n v="1"/>
    <n v="2"/>
    <n v="0"/>
    <n v="2"/>
    <n v="0"/>
    <n v="0"/>
    <n v="0"/>
    <n v="0"/>
    <n v="1"/>
    <n v="1"/>
    <n v="7"/>
    <n v="1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80C"/>
    <n v="4"/>
    <s v="DISCONTINUO"/>
    <s v="ESCUELA PRIMARIA"/>
    <n v="8"/>
    <s v="CHIHUAHUA"/>
    <n v="8"/>
    <s v="CHIHUAHUA"/>
    <n v="8"/>
    <s v="BATOPILAS DE MANUEL GÓMEZ MORÍN"/>
    <n v="276"/>
    <s v="PITORREAL"/>
    <s v="CALLE PITORREAL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6"/>
    <n v="8"/>
    <n v="2"/>
    <n v="6"/>
    <n v="8"/>
    <n v="1"/>
    <n v="0"/>
    <n v="1"/>
    <n v="1"/>
    <n v="1"/>
    <n v="2"/>
    <n v="0"/>
    <n v="2"/>
    <n v="2"/>
    <n v="1"/>
    <n v="1"/>
    <n v="2"/>
    <n v="0"/>
    <n v="1"/>
    <n v="1"/>
    <n v="0"/>
    <n v="2"/>
    <n v="2"/>
    <n v="0"/>
    <n v="0"/>
    <n v="0"/>
    <n v="2"/>
    <n v="7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49P"/>
    <n v="4"/>
    <s v="DISCONTINUO"/>
    <s v="ESCUELA PRIMARIA"/>
    <n v="8"/>
    <s v="CHIHUAHUA"/>
    <n v="8"/>
    <s v="CHIHUAHUA"/>
    <n v="29"/>
    <s v="GUADALUPE Y CALVO"/>
    <n v="1782"/>
    <s v="EL CARNERITO"/>
    <s v="CALLE EL CARNERIT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6"/>
    <n v="9"/>
    <n v="3"/>
    <n v="6"/>
    <n v="9"/>
    <n v="2"/>
    <n v="1"/>
    <n v="3"/>
    <n v="1"/>
    <n v="0"/>
    <n v="1"/>
    <n v="0"/>
    <n v="0"/>
    <n v="0"/>
    <n v="1"/>
    <n v="1"/>
    <n v="2"/>
    <n v="0"/>
    <n v="1"/>
    <n v="1"/>
    <n v="0"/>
    <n v="2"/>
    <n v="2"/>
    <n v="0"/>
    <n v="1"/>
    <n v="1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84V"/>
    <n v="4"/>
    <s v="DISCONTINUO"/>
    <s v="PRIMARIA COMUNITARIA"/>
    <n v="8"/>
    <s v="CHIHUAHUA"/>
    <n v="8"/>
    <s v="CHIHUAHUA"/>
    <n v="7"/>
    <s v="BALLEZA"/>
    <n v="797"/>
    <s v="LA LAGARTIJA"/>
    <s v="CALLE LA LAGARTIJ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8"/>
    <n v="2"/>
    <n v="10"/>
    <n v="8"/>
    <n v="2"/>
    <n v="10"/>
    <n v="3"/>
    <n v="2"/>
    <n v="5"/>
    <n v="0"/>
    <n v="0"/>
    <n v="0"/>
    <n v="1"/>
    <n v="0"/>
    <n v="1"/>
    <n v="0"/>
    <n v="0"/>
    <n v="0"/>
    <n v="0"/>
    <n v="0"/>
    <n v="0"/>
    <n v="4"/>
    <n v="0"/>
    <n v="4"/>
    <n v="0"/>
    <n v="0"/>
    <n v="0"/>
    <n v="5"/>
    <n v="0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02J"/>
    <n v="4"/>
    <s v="DISCONTINUO"/>
    <s v="PRIMARIA COMUNITARIA"/>
    <n v="8"/>
    <s v="CHIHUAHUA"/>
    <n v="8"/>
    <s v="CHIHUAHUA"/>
    <n v="29"/>
    <s v="GUADALUPE Y CALVO"/>
    <n v="2261"/>
    <s v="LA CUMBRE"/>
    <s v="CALLE LA CUMBR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4"/>
    <n v="7"/>
    <n v="3"/>
    <n v="4"/>
    <n v="7"/>
    <n v="1"/>
    <n v="2"/>
    <n v="3"/>
    <n v="1"/>
    <n v="0"/>
    <n v="1"/>
    <n v="0"/>
    <n v="0"/>
    <n v="0"/>
    <n v="1"/>
    <n v="1"/>
    <n v="2"/>
    <n v="0"/>
    <n v="2"/>
    <n v="2"/>
    <n v="3"/>
    <n v="0"/>
    <n v="3"/>
    <n v="0"/>
    <n v="1"/>
    <n v="1"/>
    <n v="5"/>
    <n v="4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104H"/>
    <n v="4"/>
    <s v="DISCONTINUO"/>
    <s v="PRIMARIA COMUNITARIA"/>
    <n v="8"/>
    <s v="CHIHUAHUA"/>
    <n v="8"/>
    <s v="CHIHUAHUA"/>
    <n v="41"/>
    <s v="MAGUARICHI"/>
    <n v="175"/>
    <s v="AGUERARE (LAS MINITAS)"/>
    <s v="CALLE AGUERARE (LAS MINITAS)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5"/>
    <n v="8"/>
    <n v="3"/>
    <n v="5"/>
    <n v="8"/>
    <n v="0"/>
    <n v="1"/>
    <n v="1"/>
    <n v="1"/>
    <n v="0"/>
    <n v="1"/>
    <n v="0"/>
    <n v="1"/>
    <n v="1"/>
    <n v="2"/>
    <n v="0"/>
    <n v="2"/>
    <n v="0"/>
    <n v="1"/>
    <n v="1"/>
    <n v="0"/>
    <n v="3"/>
    <n v="3"/>
    <n v="1"/>
    <n v="0"/>
    <n v="1"/>
    <n v="4"/>
    <n v="5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10S"/>
    <n v="4"/>
    <s v="DISCONTINUO"/>
    <s v="PRIMARIA COMUNITARIA"/>
    <n v="8"/>
    <s v="CHIHUAHUA"/>
    <n v="8"/>
    <s v="CHIHUAHUA"/>
    <n v="65"/>
    <s v="URIQUE"/>
    <n v="251"/>
    <s v="EL NARANJO"/>
    <s v="CALLE EL NARANJ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3"/>
    <n v="9"/>
    <n v="6"/>
    <n v="3"/>
    <n v="9"/>
    <n v="0"/>
    <n v="1"/>
    <n v="1"/>
    <n v="0"/>
    <n v="0"/>
    <n v="0"/>
    <n v="1"/>
    <n v="0"/>
    <n v="1"/>
    <n v="0"/>
    <n v="0"/>
    <n v="0"/>
    <n v="3"/>
    <n v="0"/>
    <n v="3"/>
    <n v="1"/>
    <n v="0"/>
    <n v="1"/>
    <n v="1"/>
    <n v="2"/>
    <n v="3"/>
    <n v="6"/>
    <n v="2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032R"/>
    <n v="1"/>
    <s v="MATUTINO"/>
    <s v="JUSTO SIERRA"/>
    <n v="8"/>
    <s v="CHIHUAHUA"/>
    <n v="8"/>
    <s v="CHIHUAHUA"/>
    <n v="25"/>
    <s v="GĂ“MEZ FARĂŤAS"/>
    <n v="12"/>
    <s v="PEĂ‘A BLANCA"/>
    <s v="CALLE CRESCENCIO MATIAS "/>
    <n v="0"/>
    <s v="PĂšBLICO"/>
    <x v="2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0"/>
    <n v="1"/>
    <n v="1"/>
    <n v="2"/>
    <n v="2"/>
    <n v="4"/>
    <n v="3"/>
    <n v="8"/>
    <n v="11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JN0309N"/>
    <n v="1"/>
    <s v="MATUTINO"/>
    <s v="GABRIELA MISTRAL"/>
    <n v="8"/>
    <s v="CHIHUAHUA"/>
    <n v="8"/>
    <s v="CHIHUAHUA"/>
    <n v="62"/>
    <s v="SAUCILLO"/>
    <n v="3"/>
    <s v="LAS ALVAREĂ‘AS"/>
    <s v="CALLE CARRETERA CARRETERA SAUCILLO LAS VARAS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0"/>
    <n v="1"/>
    <n v="1"/>
    <n v="3"/>
    <n v="4"/>
    <n v="7"/>
    <n v="3"/>
    <n v="5"/>
    <n v="8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EJN0272P"/>
    <n v="1"/>
    <s v="MATUTINO"/>
    <s v="GABRIELA MISTRAL 1230"/>
    <n v="8"/>
    <s v="CHIHUAHUA"/>
    <n v="8"/>
    <s v="CHIHUAHUA"/>
    <n v="24"/>
    <s v="SANTA ISABEL"/>
    <n v="31"/>
    <s v="SAN MIGUEL DE LOS ANCHONDO"/>
    <s v="CALLE SAN MIGUEL DE LOS ANCHONDO"/>
    <n v="0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2"/>
    <n v="2"/>
    <n v="4"/>
    <n v="4"/>
    <n v="3"/>
    <n v="7"/>
    <n v="4"/>
    <n v="1"/>
    <n v="5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JN0359U"/>
    <n v="1"/>
    <s v="MATUTINO"/>
    <s v="TIZOC 1326"/>
    <n v="8"/>
    <s v="CHIHUAHUA"/>
    <n v="8"/>
    <s v="CHIHUAHUA"/>
    <n v="51"/>
    <s v="OCAMPO"/>
    <n v="244"/>
    <s v="YOQUIVO (SAN FRANCISCO DE YOQUIVO)"/>
    <s v="CALLE YOQUIVO"/>
    <n v="0"/>
    <s v="PĂšBLICO"/>
    <x v="3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6"/>
    <n v="1"/>
    <n v="7"/>
    <n v="2"/>
    <n v="3"/>
    <n v="5"/>
    <n v="1"/>
    <n v="3"/>
    <n v="4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1"/>
    <n v="1"/>
  </r>
  <r>
    <s v="08PJN0089X"/>
    <n v="1"/>
    <s v="MATUTINO"/>
    <s v="PREESCOLAR SAUCITO"/>
    <n v="8"/>
    <s v="CHIHUAHUA"/>
    <n v="8"/>
    <s v="CHIHUAHUA"/>
    <n v="19"/>
    <s v="CHIHUAHUA"/>
    <n v="1"/>
    <s v="CHIHUAHUA"/>
    <s v="AVENIDA DE LA JUVENTUD (ENSEGUIDA PLANTA ALTEC) PARQUE IND. SAUC"/>
    <n v="0"/>
    <s v="PRIVADO"/>
    <x v="1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7"/>
    <n v="10"/>
    <n v="0"/>
    <n v="1"/>
    <n v="1"/>
    <n v="0"/>
    <n v="0"/>
    <n v="0"/>
    <n v="0"/>
    <n v="0"/>
    <n v="0"/>
    <n v="1"/>
    <n v="1"/>
    <n v="1"/>
  </r>
  <r>
    <s v="08PJN0470V"/>
    <n v="1"/>
    <s v="MATUTINO"/>
    <s v="COLEGIO PAQUIME"/>
    <n v="8"/>
    <s v="CHIHUAHUA"/>
    <n v="8"/>
    <s v="CHIHUAHUA"/>
    <n v="50"/>
    <s v="NUEVO CASAS GRANDES"/>
    <n v="1"/>
    <s v="NUEVO CASAS GRANDES"/>
    <s v="CALLE HILARIO CHAVEZ JOYA"/>
    <n v="3612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0"/>
    <n v="0"/>
    <n v="0"/>
    <n v="1"/>
    <n v="2"/>
    <n v="3"/>
    <n v="5"/>
    <n v="6"/>
    <n v="11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5"/>
    <n v="0"/>
    <n v="1"/>
    <n v="0"/>
    <n v="0"/>
    <n v="0"/>
    <n v="0"/>
    <n v="0"/>
    <n v="0"/>
    <n v="1"/>
    <n v="1"/>
    <n v="2"/>
    <n v="2"/>
  </r>
  <r>
    <s v="08DCC0143G"/>
    <n v="1"/>
    <s v="MATUTINO"/>
    <s v="16 DE SEPTIEMBRE"/>
    <n v="8"/>
    <s v="CHIHUAHUA"/>
    <n v="8"/>
    <s v="CHIHUAHUA"/>
    <n v="27"/>
    <s v="GUACHOCHI"/>
    <n v="1962"/>
    <s v="MURACHARACHI"/>
    <s v="CALLE MURACHARACHI"/>
    <n v="0"/>
    <s v="PĂšBLICO"/>
    <x v="2"/>
    <n v="2"/>
    <s v="BĂSICA"/>
    <n v="1"/>
    <x v="0"/>
    <n v="3"/>
    <x v="3"/>
    <n v="0"/>
    <s v="NO APLICA"/>
    <n v="0"/>
    <s v="NO APLICA"/>
    <s v="08FZI0024W"/>
    <s v="08FJI0008D"/>
    <s v="08ADG0006B"/>
    <n v="0"/>
    <s v="I2019"/>
    <n v="0"/>
    <n v="0"/>
    <n v="0"/>
    <n v="0"/>
    <n v="0"/>
    <n v="0"/>
    <n v="0"/>
    <n v="0"/>
    <n v="0"/>
    <n v="0"/>
    <n v="2"/>
    <n v="2"/>
    <n v="3"/>
    <n v="3"/>
    <n v="6"/>
    <n v="4"/>
    <n v="4"/>
    <n v="8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CC0253M"/>
    <n v="1"/>
    <s v="MATUTINO"/>
    <s v="FRANCISCO INDALECIO MADERO GONZALEZ"/>
    <n v="8"/>
    <s v="CHIHUAHUA"/>
    <n v="8"/>
    <s v="CHIHUAHUA"/>
    <n v="7"/>
    <s v="BALLEZA"/>
    <n v="1"/>
    <s v="MARIANO BALLEZA"/>
    <s v="PROLONGACIĂ“N INDEPENDENCIA"/>
    <n v="0"/>
    <s v="PĂšBLICO"/>
    <x v="2"/>
    <n v="2"/>
    <s v="BĂSICA"/>
    <n v="1"/>
    <x v="0"/>
    <n v="3"/>
    <x v="3"/>
    <n v="0"/>
    <s v="NO APLICA"/>
    <n v="0"/>
    <s v="NO APLICA"/>
    <s v="08FZI0011S"/>
    <s v="08FJI0004H"/>
    <s v="08ADG0007A"/>
    <n v="0"/>
    <s v="I2019"/>
    <n v="0"/>
    <n v="0"/>
    <n v="0"/>
    <n v="0"/>
    <n v="0"/>
    <n v="0"/>
    <n v="0"/>
    <n v="0"/>
    <n v="0"/>
    <n v="1"/>
    <n v="3"/>
    <n v="4"/>
    <n v="2"/>
    <n v="3"/>
    <n v="5"/>
    <n v="5"/>
    <n v="2"/>
    <n v="7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CC0136G"/>
    <n v="1"/>
    <s v="MATUTINO"/>
    <s v="PREESCOLAR INDIGENA COMUNITARIO"/>
    <n v="8"/>
    <s v="CHIHUAHUA"/>
    <n v="8"/>
    <s v="CHIHUAHUA"/>
    <n v="7"/>
    <s v="BALLEZA"/>
    <n v="179"/>
    <s v="ADJUNTAS DE ARRIBA"/>
    <s v="CALLE LAS ADJUNTA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9"/>
    <n v="8"/>
    <n v="1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37Y"/>
    <n v="1"/>
    <s v="MATUTINO"/>
    <s v="PREESCOLAR COMUNITARIO"/>
    <n v="8"/>
    <s v="CHIHUAHUA"/>
    <n v="8"/>
    <s v="CHIHUAHUA"/>
    <n v="35"/>
    <s v="JANOS"/>
    <n v="12"/>
    <s v="CASA DE JANOS"/>
    <s v="CALLE CASA DE JAN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9"/>
    <n v="8"/>
    <n v="1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82K"/>
    <n v="1"/>
    <s v="MATUTINO"/>
    <s v="PREESCOLAR COMUNITARIO"/>
    <n v="8"/>
    <s v="CHIHUAHUA"/>
    <n v="8"/>
    <s v="CHIHUAHUA"/>
    <n v="29"/>
    <s v="GUADALUPE Y CALVO"/>
    <n v="2255"/>
    <s v="GUARIPANA"/>
    <s v="CALLE GUARIPA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0"/>
    <n v="0"/>
    <n v="0"/>
    <n v="12"/>
    <n v="5"/>
    <n v="1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SC0018T"/>
    <n v="4"/>
    <s v="DISCONTINUO"/>
    <s v="SECUNDARIA INDIGENA COMUNITARIA"/>
    <n v="8"/>
    <s v="CHIHUAHUA"/>
    <n v="8"/>
    <s v="CHIHUAHUA"/>
    <n v="29"/>
    <s v="GUADALUPE Y CALVO"/>
    <n v="1978"/>
    <s v="SAN ISIDRO"/>
    <s v="CALLE SAN ISIDRO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3"/>
    <n v="5"/>
    <n v="8"/>
    <n v="3"/>
    <n v="5"/>
    <n v="8"/>
    <n v="1"/>
    <n v="2"/>
    <n v="3"/>
    <n v="3"/>
    <n v="0"/>
    <n v="3"/>
    <n v="2"/>
    <n v="1"/>
    <n v="3"/>
    <n v="0"/>
    <n v="2"/>
    <n v="2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04U"/>
    <n v="4"/>
    <s v="DISCONTINUO"/>
    <s v="SECUNDARIA COMUNITARIA"/>
    <n v="8"/>
    <s v="CHIHUAHUA"/>
    <n v="8"/>
    <s v="CHIHUAHUA"/>
    <n v="29"/>
    <s v="GUADALUPE Y CALVO"/>
    <n v="359"/>
    <s v="EL CARNERO"/>
    <s v="CALLE EL CARNER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4"/>
    <n v="9"/>
    <n v="5"/>
    <n v="4"/>
    <n v="9"/>
    <n v="1"/>
    <n v="0"/>
    <n v="1"/>
    <n v="0"/>
    <n v="1"/>
    <n v="1"/>
    <n v="3"/>
    <n v="2"/>
    <n v="5"/>
    <n v="0"/>
    <n v="2"/>
    <n v="2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PR1410I"/>
    <n v="1"/>
    <s v="MATUTINO"/>
    <s v="ESCUELA PRIMARIA"/>
    <n v="8"/>
    <s v="CHIHUAHUA"/>
    <n v="8"/>
    <s v="CHIHUAHUA"/>
    <n v="29"/>
    <s v="GUADALUPE Y CALVO"/>
    <n v="439"/>
    <s v="LA CUEVA"/>
    <s v="CALLE LA CUEV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4"/>
    <n v="7"/>
    <n v="3"/>
    <n v="4"/>
    <n v="7"/>
    <n v="0"/>
    <n v="2"/>
    <n v="2"/>
    <n v="1"/>
    <n v="1"/>
    <n v="2"/>
    <n v="0"/>
    <n v="0"/>
    <n v="0"/>
    <n v="2"/>
    <n v="0"/>
    <n v="2"/>
    <n v="0"/>
    <n v="1"/>
    <n v="1"/>
    <n v="2"/>
    <n v="2"/>
    <n v="4"/>
    <n v="1"/>
    <n v="0"/>
    <n v="1"/>
    <n v="6"/>
    <n v="4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622L"/>
    <n v="4"/>
    <s v="DISCONTINUO"/>
    <s v="ESCUELA PRIMARIA"/>
    <n v="8"/>
    <s v="CHIHUAHUA"/>
    <n v="8"/>
    <s v="CHIHUAHUA"/>
    <n v="46"/>
    <s v="MORELOS"/>
    <n v="919"/>
    <s v="LOS BERROS"/>
    <s v="CALLE LOS BERRO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6"/>
    <n v="10"/>
    <n v="4"/>
    <n v="6"/>
    <n v="10"/>
    <n v="1"/>
    <n v="1"/>
    <n v="2"/>
    <n v="0"/>
    <n v="0"/>
    <n v="0"/>
    <n v="0"/>
    <n v="2"/>
    <n v="2"/>
    <n v="1"/>
    <n v="0"/>
    <n v="1"/>
    <n v="0"/>
    <n v="1"/>
    <n v="1"/>
    <n v="1"/>
    <n v="1"/>
    <n v="2"/>
    <n v="0"/>
    <n v="1"/>
    <n v="1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06F"/>
    <n v="4"/>
    <s v="DISCONTINUO"/>
    <s v="PRIMARIA COMUNITARIA"/>
    <n v="8"/>
    <s v="CHIHUAHUA"/>
    <n v="8"/>
    <s v="CHIHUAHUA"/>
    <n v="63"/>
    <s v="TEMÓSACHIC"/>
    <n v="51"/>
    <s v="LA CONCHA"/>
    <s v="CALLE LA CONCH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6"/>
    <n v="9"/>
    <n v="3"/>
    <n v="6"/>
    <n v="9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2"/>
    <n v="2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ETV0113Q"/>
    <n v="1"/>
    <s v="MATUTINO"/>
    <s v="TELESECUNDARIA 6113"/>
    <n v="8"/>
    <s v="CHIHUAHUA"/>
    <n v="8"/>
    <s v="CHIHUAHUA"/>
    <n v="2"/>
    <s v="ALDAMA"/>
    <n v="64"/>
    <s v="PLACER DE GUADALUPE"/>
    <s v="CALLE PLACER DE GUADALUPE"/>
    <n v="0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4"/>
    <n v="5"/>
    <n v="9"/>
    <n v="3"/>
    <n v="5"/>
    <n v="8"/>
    <n v="0"/>
    <n v="1"/>
    <n v="1"/>
    <n v="1"/>
    <n v="0"/>
    <n v="1"/>
    <n v="1"/>
    <n v="1"/>
    <n v="2"/>
    <n v="1"/>
    <n v="3"/>
    <n v="4"/>
    <n v="0"/>
    <n v="0"/>
    <n v="0"/>
    <n v="0"/>
    <n v="0"/>
    <n v="0"/>
    <n v="0"/>
    <n v="0"/>
    <n v="0"/>
    <n v="3"/>
    <n v="4"/>
    <n v="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0271R"/>
    <n v="1"/>
    <s v="MATUTINO"/>
    <s v="VALENTIN GOMEZ FARIAS"/>
    <n v="8"/>
    <s v="CHIHUAHUA"/>
    <n v="8"/>
    <s v="CHIHUAHUA"/>
    <n v="25"/>
    <s v="GĂ“MEZ FARĂŤAS"/>
    <n v="21"/>
    <s v="SAN JOSĂ‰ BABĂŤCORA"/>
    <s v="CALLE 12 DE AGOSTO"/>
    <n v="0"/>
    <s v="PĂšBLICO"/>
    <x v="2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4"/>
    <n v="1"/>
    <n v="5"/>
    <n v="7"/>
    <n v="1"/>
    <n v="8"/>
    <n v="2"/>
    <n v="2"/>
    <n v="4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292D"/>
    <n v="1"/>
    <s v="MATUTINO"/>
    <s v="AGUSTIN MELGAR"/>
    <n v="8"/>
    <s v="CHIHUAHUA"/>
    <n v="8"/>
    <s v="CHIHUAHUA"/>
    <n v="25"/>
    <s v="GĂ“MEZ FARĂŤAS"/>
    <n v="16"/>
    <s v="LA PINTA"/>
    <s v="CALLE LA PINTA"/>
    <n v="0"/>
    <s v="PĂšBLICO"/>
    <x v="2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1"/>
    <n v="4"/>
    <n v="5"/>
    <n v="2"/>
    <n v="5"/>
    <n v="7"/>
    <n v="4"/>
    <n v="1"/>
    <n v="5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453Z"/>
    <n v="1"/>
    <s v="MATUTINO"/>
    <s v="JUAN ESCUTIA"/>
    <n v="8"/>
    <s v="CHIHUAHUA"/>
    <n v="8"/>
    <s v="CHIHUAHUA"/>
    <n v="17"/>
    <s v="CUAUHTĂ‰MOC"/>
    <n v="342"/>
    <s v="GRANJAS EL VENADO"/>
    <s v="NINGUNO NINGUNO"/>
    <n v="0"/>
    <s v="PĂšBLICO"/>
    <x v="2"/>
    <n v="2"/>
    <s v="BĂSICA"/>
    <n v="1"/>
    <x v="0"/>
    <n v="1"/>
    <x v="1"/>
    <n v="0"/>
    <s v="NO APLICA"/>
    <n v="0"/>
    <s v="NO APLICA"/>
    <s v="08FZP0146Q"/>
    <s v="08FJZ0105W"/>
    <m/>
    <n v="0"/>
    <s v="I2019"/>
    <n v="0"/>
    <n v="0"/>
    <n v="0"/>
    <n v="0"/>
    <n v="0"/>
    <n v="0"/>
    <n v="0"/>
    <n v="0"/>
    <n v="0"/>
    <n v="0"/>
    <n v="0"/>
    <n v="0"/>
    <n v="3"/>
    <n v="3"/>
    <n v="6"/>
    <n v="6"/>
    <n v="5"/>
    <n v="11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663E"/>
    <n v="1"/>
    <s v="MATUTINO"/>
    <s v="ELISA ACUĂ‘A ROSSETTI"/>
    <n v="8"/>
    <s v="CHIHUAHUA"/>
    <n v="8"/>
    <s v="CHIHUAHUA"/>
    <n v="45"/>
    <s v="MEOQUI"/>
    <n v="16"/>
    <s v="LORETO"/>
    <s v="CALLE LORETO"/>
    <n v="0"/>
    <s v="PĂšBLICO"/>
    <x v="2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3"/>
    <n v="0"/>
    <n v="3"/>
    <n v="4"/>
    <n v="5"/>
    <n v="9"/>
    <n v="4"/>
    <n v="1"/>
    <n v="5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005H"/>
    <n v="1"/>
    <s v="MATUTINO"/>
    <s v="FRANCISCO GABILONDO SOLER CRI-CRI"/>
    <n v="8"/>
    <s v="CHIHUAHUA"/>
    <n v="8"/>
    <s v="CHIHUAHUA"/>
    <n v="20"/>
    <s v="CHĂŤNIPAS"/>
    <n v="37"/>
    <s v="LAS CHINACAS"/>
    <s v="CALLE LAS CHINACAS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4"/>
    <n v="1"/>
    <n v="5"/>
    <n v="3"/>
    <n v="3"/>
    <n v="6"/>
    <n v="4"/>
    <n v="2"/>
    <n v="6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31D"/>
    <n v="1"/>
    <s v="MATUTINO"/>
    <s v="DAVID ALFARO SIQUEIROS"/>
    <n v="8"/>
    <s v="CHIHUAHUA"/>
    <n v="8"/>
    <s v="CHIHUAHUA"/>
    <n v="46"/>
    <s v="MORELOS"/>
    <n v="333"/>
    <s v="LAJITAS DE PALMIRA"/>
    <s v="CALLE LAJITAS DE PALMIRA"/>
    <n v="0"/>
    <s v="PĂšBLICO"/>
    <x v="2"/>
    <n v="2"/>
    <s v="BĂSICA"/>
    <n v="1"/>
    <x v="0"/>
    <n v="1"/>
    <x v="1"/>
    <n v="0"/>
    <s v="NO APLICA"/>
    <n v="0"/>
    <s v="NO APLICA"/>
    <s v="08FZP0025E"/>
    <s v="08FJZ0106V"/>
    <s v="08ADG0006B"/>
    <n v="0"/>
    <s v="I2019"/>
    <n v="0"/>
    <n v="0"/>
    <n v="0"/>
    <n v="0"/>
    <n v="0"/>
    <n v="0"/>
    <n v="0"/>
    <n v="0"/>
    <n v="0"/>
    <n v="2"/>
    <n v="2"/>
    <n v="4"/>
    <n v="3"/>
    <n v="3"/>
    <n v="6"/>
    <n v="3"/>
    <n v="4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13N"/>
    <n v="1"/>
    <s v="MATUTINO"/>
    <s v="JUAN ESCUTIA"/>
    <n v="8"/>
    <s v="CHIHUAHUA"/>
    <n v="8"/>
    <s v="CHIHUAHUA"/>
    <n v="48"/>
    <s v="NAMIQUIPA"/>
    <n v="48"/>
    <s v="EL PACĂŤFICO"/>
    <s v="CALLE EL PACIFICO"/>
    <n v="0"/>
    <s v="PĂšBLICO"/>
    <x v="2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0"/>
    <n v="0"/>
    <n v="0"/>
    <n v="2"/>
    <n v="7"/>
    <n v="9"/>
    <n v="2"/>
    <n v="6"/>
    <n v="8"/>
    <n v="0"/>
    <n v="0"/>
    <n v="0"/>
    <n v="0"/>
    <n v="0"/>
    <n v="0"/>
    <n v="0"/>
    <n v="0"/>
    <n v="0"/>
    <n v="4"/>
    <n v="1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24T"/>
    <n v="1"/>
    <s v="MATUTINO"/>
    <s v="WOKANIRE"/>
    <n v="8"/>
    <s v="CHIHUAHUA"/>
    <n v="8"/>
    <s v="CHIHUAHUA"/>
    <n v="27"/>
    <s v="GUACHOCHI"/>
    <n v="336"/>
    <s v="EL AGUAJE"/>
    <s v="CALLE EL AGUAJE"/>
    <n v="0"/>
    <s v="PĂšBLICO"/>
    <x v="2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2"/>
    <n v="3"/>
    <n v="5"/>
    <n v="5"/>
    <n v="1"/>
    <n v="6"/>
    <n v="2"/>
    <n v="4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33A"/>
    <n v="1"/>
    <s v="MATUTINO"/>
    <s v="PRIMERO DE MAYO"/>
    <n v="8"/>
    <s v="CHIHUAHUA"/>
    <n v="8"/>
    <s v="CHIHUAHUA"/>
    <n v="22"/>
    <s v="DR. BELISARIO DOMĂŤNGUEZ"/>
    <n v="1"/>
    <s v="SAN LORENZO"/>
    <s v="NINGUNO NINGUNO"/>
    <n v="0"/>
    <s v="PĂšBLICO"/>
    <x v="2"/>
    <n v="2"/>
    <s v="BĂSICA"/>
    <n v="1"/>
    <x v="0"/>
    <n v="1"/>
    <x v="1"/>
    <n v="0"/>
    <s v="NO APLICA"/>
    <n v="0"/>
    <s v="NO APLICA"/>
    <s v="08FZP0273M"/>
    <s v="08FJZ0116B"/>
    <s v="08ADG0001G"/>
    <n v="0"/>
    <s v="I2019"/>
    <n v="0"/>
    <n v="0"/>
    <n v="0"/>
    <n v="0"/>
    <n v="0"/>
    <n v="0"/>
    <n v="0"/>
    <n v="0"/>
    <n v="0"/>
    <n v="0"/>
    <n v="0"/>
    <n v="0"/>
    <n v="6"/>
    <n v="5"/>
    <n v="11"/>
    <n v="3"/>
    <n v="3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35Z"/>
    <n v="1"/>
    <s v="MATUTINO"/>
    <s v="JOSEFA ORTIZ DE DOMINGUEZ"/>
    <n v="8"/>
    <s v="CHIHUAHUA"/>
    <n v="8"/>
    <s v="CHIHUAHUA"/>
    <n v="62"/>
    <s v="SAUCILLO"/>
    <n v="2"/>
    <s v="COLONIA ALTAMIRANO (LOMA GRANDE)"/>
    <s v="CALLE COLONIA ALTAMIRANO (LOMA GRANDE)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2"/>
    <n v="2"/>
    <n v="4"/>
    <n v="4"/>
    <n v="2"/>
    <n v="6"/>
    <n v="2"/>
    <n v="5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405V"/>
    <n v="1"/>
    <s v="MATUTINO"/>
    <s v="JARDIN DE NIĂ‘OS COLEGIO INGLES DE MEXICO"/>
    <n v="8"/>
    <s v="CHIHUAHUA"/>
    <n v="8"/>
    <s v="CHIHUAHUA"/>
    <n v="37"/>
    <s v="JUĂREZ"/>
    <n v="1"/>
    <s v="JUĂREZ"/>
    <s v="CAMINO VIEJO A SAN JOSE"/>
    <n v="8130"/>
    <s v="PRIVADO"/>
    <x v="1"/>
    <n v="2"/>
    <s v="BĂSICA"/>
    <n v="1"/>
    <x v="0"/>
    <n v="1"/>
    <x v="1"/>
    <n v="0"/>
    <s v="NO APLICA"/>
    <n v="0"/>
    <s v="NO APLICA"/>
    <s v="08FZP0007P"/>
    <m/>
    <s v="08ADG0005C"/>
    <n v="0"/>
    <s v="I2019"/>
    <n v="0"/>
    <n v="0"/>
    <n v="0"/>
    <n v="0"/>
    <n v="0"/>
    <n v="0"/>
    <n v="0"/>
    <n v="0"/>
    <n v="0"/>
    <n v="1"/>
    <n v="0"/>
    <n v="1"/>
    <n v="4"/>
    <n v="0"/>
    <n v="4"/>
    <n v="6"/>
    <n v="3"/>
    <n v="9"/>
    <n v="0"/>
    <n v="0"/>
    <n v="0"/>
    <n v="0"/>
    <n v="0"/>
    <n v="0"/>
    <n v="0"/>
    <n v="0"/>
    <n v="0"/>
    <n v="11"/>
    <n v="3"/>
    <n v="14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5"/>
    <n v="0"/>
    <n v="1"/>
    <n v="0"/>
    <n v="0"/>
    <n v="0"/>
    <n v="0"/>
    <n v="0"/>
    <n v="0"/>
    <n v="1"/>
    <n v="1"/>
    <n v="3"/>
    <n v="3"/>
  </r>
  <r>
    <s v="08DCC0087E"/>
    <n v="1"/>
    <s v="MATUTINO"/>
    <s v="CUITLAHUAC"/>
    <n v="8"/>
    <s v="CHIHUAHUA"/>
    <n v="8"/>
    <s v="CHIHUAHUA"/>
    <n v="8"/>
    <s v="BATOPILAS DE MANUEL GĂ“MEZ MORĂŤN"/>
    <n v="153"/>
    <s v="KIRARE"/>
    <s v="CALLE KIRARE"/>
    <n v="0"/>
    <s v="PĂšBLICO"/>
    <x v="2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0"/>
    <n v="2"/>
    <n v="2"/>
    <n v="2"/>
    <n v="7"/>
    <n v="9"/>
    <n v="2"/>
    <n v="4"/>
    <n v="6"/>
    <n v="0"/>
    <n v="0"/>
    <n v="0"/>
    <n v="0"/>
    <n v="0"/>
    <n v="0"/>
    <n v="0"/>
    <n v="0"/>
    <n v="0"/>
    <n v="4"/>
    <n v="1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88D"/>
    <n v="1"/>
    <s v="MATUTINO"/>
    <s v="FELIPE ANGELES"/>
    <n v="8"/>
    <s v="CHIHUAHUA"/>
    <n v="8"/>
    <s v="CHIHUAHUA"/>
    <n v="63"/>
    <s v="TEMĂ“SACHIC"/>
    <n v="183"/>
    <s v="LA CIĂ‰NEGA BLANCA (LOS CHIQUEROS)"/>
    <s v="CALLE LA CIENEGA BLANCA"/>
    <n v="0"/>
    <s v="PĂšBLICO"/>
    <x v="2"/>
    <n v="2"/>
    <s v="BĂSICA"/>
    <n v="1"/>
    <x v="0"/>
    <n v="3"/>
    <x v="3"/>
    <n v="0"/>
    <s v="NO APLICA"/>
    <n v="0"/>
    <s v="NO APLICA"/>
    <s v="08FZI0017M"/>
    <s v="08FJI0006F"/>
    <s v="08ADG0055K"/>
    <n v="0"/>
    <s v="I2019"/>
    <n v="0"/>
    <n v="0"/>
    <n v="0"/>
    <n v="0"/>
    <n v="0"/>
    <n v="0"/>
    <n v="0"/>
    <n v="0"/>
    <n v="0"/>
    <n v="1"/>
    <n v="1"/>
    <n v="2"/>
    <n v="6"/>
    <n v="0"/>
    <n v="6"/>
    <n v="2"/>
    <n v="7"/>
    <n v="9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92Q"/>
    <n v="1"/>
    <s v="MATUTINO"/>
    <s v="AUGUSTO CESAR SANDINO"/>
    <n v="8"/>
    <s v="CHIHUAHUA"/>
    <n v="8"/>
    <s v="CHIHUAHUA"/>
    <n v="20"/>
    <s v="CHĂŤNIPAS"/>
    <n v="450"/>
    <s v="GUASACHI"/>
    <s v="CALLE GUASACHI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3"/>
    <n v="4"/>
    <n v="7"/>
    <n v="3"/>
    <n v="1"/>
    <n v="4"/>
    <n v="4"/>
    <n v="2"/>
    <n v="6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36X"/>
    <n v="1"/>
    <s v="MATUTINO"/>
    <s v="CUAUHTEMOC"/>
    <n v="8"/>
    <s v="CHIHUAHUA"/>
    <n v="8"/>
    <s v="CHIHUAHUA"/>
    <n v="66"/>
    <s v="URUACHI"/>
    <n v="105"/>
    <s v="JICAMORACHI"/>
    <s v="CALLE PUERTO DE JICAMORACHI"/>
    <n v="0"/>
    <s v="PĂšBLICO"/>
    <x v="2"/>
    <n v="2"/>
    <s v="BĂSICA"/>
    <n v="1"/>
    <x v="0"/>
    <n v="3"/>
    <x v="3"/>
    <n v="0"/>
    <s v="NO APLICA"/>
    <n v="0"/>
    <s v="NO APLICA"/>
    <s v="08FZI0002K"/>
    <s v="08FJI0001K"/>
    <s v="08ADG0003E"/>
    <n v="0"/>
    <s v="I2019"/>
    <n v="0"/>
    <n v="0"/>
    <n v="0"/>
    <n v="0"/>
    <n v="0"/>
    <n v="0"/>
    <n v="0"/>
    <n v="0"/>
    <n v="0"/>
    <n v="2"/>
    <n v="4"/>
    <n v="6"/>
    <n v="4"/>
    <n v="4"/>
    <n v="8"/>
    <n v="1"/>
    <n v="2"/>
    <n v="3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41I"/>
    <n v="1"/>
    <s v="MATUTINO"/>
    <s v="SOLEDAD ANAYA ZOLORZANO"/>
    <n v="8"/>
    <s v="CHIHUAHUA"/>
    <n v="8"/>
    <s v="CHIHUAHUA"/>
    <n v="27"/>
    <s v="GUACHOCHI"/>
    <n v="1514"/>
    <s v="BACHAMUCHI"/>
    <s v="CALLE CONOCIDO BACHAMUCHI"/>
    <n v="0"/>
    <s v="PĂšBLICO"/>
    <x v="2"/>
    <n v="2"/>
    <s v="BĂSICA"/>
    <n v="1"/>
    <x v="0"/>
    <n v="3"/>
    <x v="3"/>
    <n v="0"/>
    <s v="NO APLICA"/>
    <n v="0"/>
    <s v="NO APLICA"/>
    <s v="08FZI0040N"/>
    <s v="08FJI0008D"/>
    <s v="08ADG0006B"/>
    <n v="0"/>
    <s v="I2019"/>
    <n v="0"/>
    <n v="0"/>
    <n v="0"/>
    <n v="0"/>
    <n v="0"/>
    <n v="0"/>
    <n v="0"/>
    <n v="0"/>
    <n v="0"/>
    <n v="1"/>
    <n v="1"/>
    <n v="2"/>
    <n v="0"/>
    <n v="1"/>
    <n v="1"/>
    <n v="7"/>
    <n v="7"/>
    <n v="14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24R"/>
    <n v="1"/>
    <s v="MATUTINO"/>
    <s v="GUADALUPE VICTORIA"/>
    <n v="8"/>
    <s v="CHIHUAHUA"/>
    <n v="8"/>
    <s v="CHIHUAHUA"/>
    <n v="65"/>
    <s v="URIQUE"/>
    <n v="724"/>
    <s v="POROCHI"/>
    <s v="CALLE POROCHI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3"/>
    <n v="1"/>
    <n v="4"/>
    <n v="2"/>
    <n v="2"/>
    <n v="4"/>
    <n v="8"/>
    <n v="1"/>
    <n v="9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47B"/>
    <n v="1"/>
    <s v="MATUTINO"/>
    <s v="JUAN ALDAMA"/>
    <n v="8"/>
    <s v="CHIHUAHUA"/>
    <n v="8"/>
    <s v="CHIHUAHUA"/>
    <n v="27"/>
    <s v="GUACHOCHI"/>
    <n v="1048"/>
    <s v="BASIGOCHI"/>
    <s v="CALLE CONOCIDO"/>
    <n v="0"/>
    <s v="PĂšBLICO"/>
    <x v="2"/>
    <n v="2"/>
    <s v="BĂSICA"/>
    <n v="1"/>
    <x v="0"/>
    <n v="3"/>
    <x v="3"/>
    <n v="0"/>
    <s v="NO APLICA"/>
    <n v="0"/>
    <s v="NO APLICA"/>
    <s v="08FZI0022Y"/>
    <s v="08FJI0008D"/>
    <s v="08ADG0006B"/>
    <n v="0"/>
    <s v="I2019"/>
    <n v="0"/>
    <n v="0"/>
    <n v="0"/>
    <n v="0"/>
    <n v="0"/>
    <n v="0"/>
    <n v="0"/>
    <n v="0"/>
    <n v="0"/>
    <n v="3"/>
    <n v="2"/>
    <n v="5"/>
    <n v="0"/>
    <n v="3"/>
    <n v="3"/>
    <n v="5"/>
    <n v="4"/>
    <n v="9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6A"/>
    <n v="4"/>
    <s v="DISCONTINUO"/>
    <s v="LEONA VICARIO"/>
    <n v="8"/>
    <s v="CHIHUAHUA"/>
    <n v="8"/>
    <s v="CHIHUAHUA"/>
    <n v="8"/>
    <s v="BATOPILAS DE MANUEL GĂ“MEZ MORĂŤN"/>
    <n v="218"/>
    <s v="YAGĂśIRACHI"/>
    <s v="CALLE YAHUIRACHI"/>
    <n v="0"/>
    <s v="PĂšBLICO"/>
    <x v="2"/>
    <n v="2"/>
    <s v="BĂSICA"/>
    <n v="1"/>
    <x v="0"/>
    <n v="3"/>
    <x v="3"/>
    <n v="0"/>
    <s v="NO APLICA"/>
    <n v="0"/>
    <s v="NO APLICA"/>
    <s v="08FZI0037Z"/>
    <s v="08FJI0007E"/>
    <s v="08ADG0003E"/>
    <n v="0"/>
    <s v="I2019"/>
    <n v="0"/>
    <n v="0"/>
    <n v="0"/>
    <n v="0"/>
    <n v="0"/>
    <n v="0"/>
    <n v="0"/>
    <n v="0"/>
    <n v="0"/>
    <n v="3"/>
    <n v="1"/>
    <n v="4"/>
    <n v="2"/>
    <n v="3"/>
    <n v="5"/>
    <n v="4"/>
    <n v="4"/>
    <n v="8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8Z"/>
    <n v="4"/>
    <s v="DISCONTINUO"/>
    <s v="MATILDE PALMA PALMA"/>
    <n v="8"/>
    <s v="CHIHUAHUA"/>
    <n v="8"/>
    <s v="CHIHUAHUA"/>
    <n v="29"/>
    <s v="GUADALUPE Y CALVO"/>
    <n v="97"/>
    <s v="HUERTA DE LOS CARRILLO"/>
    <s v="CALLE LA HUERTA DE LOS CARRILLO"/>
    <n v="0"/>
    <s v="PĂšBLICO"/>
    <x v="2"/>
    <n v="2"/>
    <s v="BĂSICA"/>
    <n v="1"/>
    <x v="0"/>
    <n v="3"/>
    <x v="3"/>
    <n v="0"/>
    <s v="NO APLICA"/>
    <n v="0"/>
    <s v="NO APLICA"/>
    <s v="08FZI0034C"/>
    <s v="08FJI0010S"/>
    <s v="08ADG0007A"/>
    <n v="0"/>
    <s v="I2019"/>
    <n v="0"/>
    <n v="0"/>
    <n v="0"/>
    <n v="0"/>
    <n v="0"/>
    <n v="0"/>
    <n v="0"/>
    <n v="0"/>
    <n v="0"/>
    <n v="2"/>
    <n v="3"/>
    <n v="5"/>
    <n v="5"/>
    <n v="2"/>
    <n v="7"/>
    <n v="2"/>
    <n v="3"/>
    <n v="5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SC0041U"/>
    <n v="4"/>
    <s v="DISCONTINUO"/>
    <s v="SECUNDARIA INDIGENA COMUNITARIA"/>
    <n v="8"/>
    <s v="CHIHUAHUA"/>
    <n v="8"/>
    <s v="CHIHUAHUA"/>
    <n v="27"/>
    <s v="GUACHOCHI"/>
    <n v="385"/>
    <s v="LA GUITARRA (LA GUITARRILLA)"/>
    <s v="CALLE NINGUNO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4"/>
    <n v="4"/>
    <n v="8"/>
    <n v="4"/>
    <n v="4"/>
    <n v="8"/>
    <n v="0"/>
    <n v="2"/>
    <n v="2"/>
    <n v="3"/>
    <n v="0"/>
    <n v="3"/>
    <n v="2"/>
    <n v="1"/>
    <n v="3"/>
    <n v="2"/>
    <n v="1"/>
    <n v="3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82X"/>
    <n v="4"/>
    <s v="DISCONTINUO"/>
    <s v="SECUNDARIA COMUNITARIA"/>
    <n v="8"/>
    <s v="CHIHUAHUA"/>
    <n v="8"/>
    <s v="CHIHUAHUA"/>
    <n v="66"/>
    <s v="URUACHI"/>
    <n v="146"/>
    <s v="ORISIVO"/>
    <s v="CALLE ORISIV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3"/>
    <n v="8"/>
    <n v="5"/>
    <n v="3"/>
    <n v="8"/>
    <n v="0"/>
    <n v="0"/>
    <n v="0"/>
    <n v="2"/>
    <n v="0"/>
    <n v="2"/>
    <n v="3"/>
    <n v="2"/>
    <n v="5"/>
    <n v="2"/>
    <n v="1"/>
    <n v="3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400V"/>
    <n v="1"/>
    <s v="MATUTINO"/>
    <s v="CRESCENCIO MACIAS"/>
    <n v="8"/>
    <s v="CHIHUAHUA"/>
    <n v="8"/>
    <s v="CHIHUAHUA"/>
    <n v="40"/>
    <s v="MADERA"/>
    <n v="26"/>
    <s v="NICOLĂS BRAVO"/>
    <s v="CALLE INDEPENDENCIA JUNTO A PRESIDENCIA SECCIONAL"/>
    <n v="0"/>
    <s v="PĂšBLICO"/>
    <x v="2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1"/>
    <n v="2"/>
    <n v="3"/>
    <n v="2"/>
    <n v="5"/>
    <n v="7"/>
    <n v="3"/>
    <n v="4"/>
    <n v="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17V"/>
    <n v="1"/>
    <s v="MATUTINO"/>
    <s v="MARIA MONTESSORI"/>
    <n v="8"/>
    <s v="CHIHUAHUA"/>
    <n v="8"/>
    <s v="CHIHUAHUA"/>
    <n v="3"/>
    <s v="ALLENDE"/>
    <n v="16"/>
    <s v="COLONIA BĂšFALO"/>
    <s v="CALLE LOS CLAVELES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3"/>
    <n v="3"/>
    <n v="6"/>
    <n v="5"/>
    <n v="4"/>
    <n v="9"/>
    <n v="2"/>
    <n v="0"/>
    <n v="2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642S"/>
    <n v="1"/>
    <s v="MATUTINO"/>
    <s v="BENITO JUAREZ"/>
    <n v="8"/>
    <s v="CHIHUAHUA"/>
    <n v="8"/>
    <s v="CHIHUAHUA"/>
    <n v="27"/>
    <s v="GUACHOCHI"/>
    <n v="90"/>
    <s v="SAMACHIQUE"/>
    <s v="CALLE SAMACHIQUE"/>
    <n v="0"/>
    <s v="PĂšBLICO"/>
    <x v="2"/>
    <n v="2"/>
    <s v="BĂSICA"/>
    <n v="1"/>
    <x v="0"/>
    <n v="1"/>
    <x v="1"/>
    <n v="0"/>
    <s v="NO APLICA"/>
    <n v="0"/>
    <s v="NO APLICA"/>
    <s v="08FZP0021I"/>
    <s v="08FJZ0106V"/>
    <s v="08ADG0003E"/>
    <n v="0"/>
    <s v="I2019"/>
    <n v="0"/>
    <n v="0"/>
    <n v="0"/>
    <n v="0"/>
    <n v="0"/>
    <n v="0"/>
    <n v="0"/>
    <n v="0"/>
    <n v="0"/>
    <n v="3"/>
    <n v="2"/>
    <n v="5"/>
    <n v="2"/>
    <n v="1"/>
    <n v="3"/>
    <n v="7"/>
    <n v="2"/>
    <n v="9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715U"/>
    <n v="1"/>
    <s v="MATUTINO"/>
    <s v="AMADO NERVO"/>
    <n v="8"/>
    <s v="CHIHUAHUA"/>
    <n v="8"/>
    <s v="CHIHUAHUA"/>
    <n v="65"/>
    <s v="URIQUE"/>
    <n v="24"/>
    <s v="GUAPALAYNA"/>
    <s v="CALLE GUAPALAYNA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4"/>
    <n v="1"/>
    <n v="5"/>
    <n v="2"/>
    <n v="6"/>
    <n v="8"/>
    <n v="2"/>
    <n v="2"/>
    <n v="4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742R"/>
    <n v="1"/>
    <s v="MATUTINO"/>
    <s v="AMADO NERVO"/>
    <n v="8"/>
    <s v="CHIHUAHUA"/>
    <n v="8"/>
    <s v="CHIHUAHUA"/>
    <n v="31"/>
    <s v="GUERRERO"/>
    <n v="72"/>
    <s v="PACHERA"/>
    <s v="CALLE PACHERA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1"/>
    <n v="2"/>
    <n v="3"/>
    <n v="3"/>
    <n v="2"/>
    <n v="5"/>
    <n v="4"/>
    <n v="5"/>
    <n v="9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JN0284U"/>
    <n v="1"/>
    <s v="MATUTINO"/>
    <s v="AGUSTIN MELGAR 1245"/>
    <n v="8"/>
    <s v="CHIHUAHUA"/>
    <n v="8"/>
    <s v="CHIHUAHUA"/>
    <n v="48"/>
    <s v="NAMIQUIPA"/>
    <n v="2"/>
    <s v="ADOLFO RUIZ CORTĂŤNEZ (PROVIDENCIA)"/>
    <s v="CALLE ADOLFO RUIZ CORTINES"/>
    <n v="0"/>
    <s v="PĂšBLICO"/>
    <x v="3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0"/>
    <n v="1"/>
    <n v="1"/>
    <n v="2"/>
    <n v="6"/>
    <n v="8"/>
    <n v="5"/>
    <n v="3"/>
    <n v="8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67Q"/>
    <n v="1"/>
    <s v="MATUTINO"/>
    <s v="PATRICIO JARIZ ROSALIO"/>
    <n v="8"/>
    <s v="CHIHUAHUA"/>
    <n v="8"/>
    <s v="CHIHUAHUA"/>
    <n v="27"/>
    <s v="GUACHOCHI"/>
    <n v="1118"/>
    <s v="HUELEYBO"/>
    <s v="CALLE HUELEYVO"/>
    <n v="0"/>
    <s v="PĂšBLICO"/>
    <x v="2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2"/>
    <n v="1"/>
    <n v="3"/>
    <n v="0"/>
    <n v="7"/>
    <n v="7"/>
    <n v="4"/>
    <n v="3"/>
    <n v="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36W"/>
    <n v="1"/>
    <s v="MATUTINO"/>
    <s v="NIĂ‘OS HEROES"/>
    <n v="8"/>
    <s v="CHIHUAHUA"/>
    <n v="8"/>
    <s v="CHIHUAHUA"/>
    <n v="27"/>
    <s v="GUACHOCHI"/>
    <n v="1730"/>
    <s v="TAJIRACHI"/>
    <s v="CALLE TAJIRACHI"/>
    <n v="0"/>
    <s v="PĂšBLICO"/>
    <x v="2"/>
    <n v="2"/>
    <s v="BĂSICA"/>
    <n v="1"/>
    <x v="0"/>
    <n v="3"/>
    <x v="3"/>
    <n v="0"/>
    <s v="NO APLICA"/>
    <n v="0"/>
    <s v="NO APLICA"/>
    <s v="08FZI0033D"/>
    <s v="08FJI0008D"/>
    <s v="08ADG0006B"/>
    <n v="0"/>
    <s v="I2019"/>
    <n v="0"/>
    <n v="0"/>
    <n v="0"/>
    <n v="0"/>
    <n v="0"/>
    <n v="0"/>
    <n v="0"/>
    <n v="0"/>
    <n v="0"/>
    <n v="3"/>
    <n v="2"/>
    <n v="5"/>
    <n v="2"/>
    <n v="3"/>
    <n v="5"/>
    <n v="5"/>
    <n v="2"/>
    <n v="7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2125K"/>
    <n v="1"/>
    <s v="MATUTINO"/>
    <s v="MIGUEL AHUMADA"/>
    <n v="8"/>
    <s v="CHIHUAHUA"/>
    <n v="8"/>
    <s v="CHIHUAHUA"/>
    <n v="46"/>
    <s v="MORELOS"/>
    <n v="378"/>
    <s v="SAN PABLO"/>
    <s v="CALLE SAN PABLO"/>
    <n v="0"/>
    <s v="PĂšBLICO"/>
    <x v="2"/>
    <n v="2"/>
    <s v="BĂSICA"/>
    <n v="2"/>
    <x v="1"/>
    <n v="1"/>
    <x v="1"/>
    <n v="0"/>
    <s v="NO APLICA"/>
    <n v="0"/>
    <s v="NO APLICA"/>
    <s v="08FIZ0253P"/>
    <s v="08FJS0130L"/>
    <s v="08ADG0006B"/>
    <n v="0"/>
    <s v="I2019"/>
    <n v="8"/>
    <n v="7"/>
    <n v="15"/>
    <n v="8"/>
    <n v="7"/>
    <n v="15"/>
    <n v="1"/>
    <n v="0"/>
    <n v="1"/>
    <n v="0"/>
    <n v="0"/>
    <n v="0"/>
    <n v="1"/>
    <n v="0"/>
    <n v="1"/>
    <n v="0"/>
    <n v="0"/>
    <n v="0"/>
    <n v="0"/>
    <n v="0"/>
    <n v="0"/>
    <n v="0"/>
    <n v="1"/>
    <n v="1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163N"/>
    <n v="1"/>
    <s v="MATUTINO"/>
    <s v="IGNACIO LOPEZ RAYON"/>
    <n v="8"/>
    <s v="CHIHUAHUA"/>
    <n v="8"/>
    <s v="CHIHUAHUA"/>
    <n v="40"/>
    <s v="MADERA"/>
    <n v="350"/>
    <s v="EL REFUGIO"/>
    <s v="CALLE EL REFUGIO"/>
    <n v="0"/>
    <s v="PĂšBLICO"/>
    <x v="2"/>
    <n v="2"/>
    <s v="BĂSICA"/>
    <n v="2"/>
    <x v="1"/>
    <n v="1"/>
    <x v="1"/>
    <n v="0"/>
    <s v="NO APLICA"/>
    <n v="0"/>
    <s v="NO APLICA"/>
    <s v="08FIZ0193R"/>
    <s v="08FJS0120E"/>
    <s v="08ADG0055K"/>
    <n v="0"/>
    <s v="I2019"/>
    <n v="6"/>
    <n v="3"/>
    <n v="9"/>
    <n v="6"/>
    <n v="3"/>
    <n v="9"/>
    <n v="0"/>
    <n v="1"/>
    <n v="1"/>
    <n v="1"/>
    <n v="3"/>
    <n v="4"/>
    <n v="0"/>
    <n v="0"/>
    <n v="0"/>
    <n v="1"/>
    <n v="0"/>
    <n v="1"/>
    <n v="1"/>
    <n v="0"/>
    <n v="1"/>
    <n v="0"/>
    <n v="0"/>
    <n v="0"/>
    <n v="1"/>
    <n v="1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222H"/>
    <n v="4"/>
    <s v="DISCONTINUO"/>
    <s v="PRIMARIA INDIGENA COMUNITARIA"/>
    <n v="8"/>
    <s v="CHIHUAHUA"/>
    <n v="8"/>
    <s v="CHIHUAHUA"/>
    <n v="27"/>
    <s v="GUACHOCHI"/>
    <n v="2069"/>
    <s v="RIQUIRACHI"/>
    <s v="CALLE RIQUIR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6"/>
    <n v="4"/>
    <n v="10"/>
    <n v="6"/>
    <n v="4"/>
    <n v="10"/>
    <n v="2"/>
    <n v="1"/>
    <n v="3"/>
    <n v="0"/>
    <n v="0"/>
    <n v="0"/>
    <n v="0"/>
    <n v="0"/>
    <n v="0"/>
    <n v="2"/>
    <n v="3"/>
    <n v="5"/>
    <n v="0"/>
    <n v="0"/>
    <n v="0"/>
    <n v="0"/>
    <n v="0"/>
    <n v="0"/>
    <n v="2"/>
    <n v="0"/>
    <n v="2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408U"/>
    <n v="4"/>
    <s v="DISCONTINUO"/>
    <s v="ESCUELA PRIMARIA"/>
    <n v="8"/>
    <s v="CHIHUAHUA"/>
    <n v="8"/>
    <s v="CHIHUAHUA"/>
    <n v="29"/>
    <s v="GUADALUPE Y CALVO"/>
    <n v="594"/>
    <s v="BAJÍO DEL ZURDO"/>
    <s v="CALLE BAJIO DEL ZURD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5"/>
    <n v="9"/>
    <n v="4"/>
    <n v="5"/>
    <n v="9"/>
    <n v="1"/>
    <n v="0"/>
    <n v="1"/>
    <n v="0"/>
    <n v="1"/>
    <n v="1"/>
    <n v="1"/>
    <n v="3"/>
    <n v="4"/>
    <n v="0"/>
    <n v="0"/>
    <n v="0"/>
    <n v="1"/>
    <n v="1"/>
    <n v="2"/>
    <n v="1"/>
    <n v="0"/>
    <n v="1"/>
    <n v="0"/>
    <n v="1"/>
    <n v="1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01L"/>
    <n v="4"/>
    <s v="DISCONTINUO"/>
    <s v="ESCUELA PRIMARIA"/>
    <n v="8"/>
    <s v="CHIHUAHUA"/>
    <n v="8"/>
    <s v="CHIHUAHUA"/>
    <n v="29"/>
    <s v="GUADALUPE Y CALVO"/>
    <n v="1126"/>
    <s v="SANTA MATILDE"/>
    <s v="CALLE SANTA MATILD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5"/>
    <n v="8"/>
    <n v="3"/>
    <n v="5"/>
    <n v="8"/>
    <n v="1"/>
    <n v="0"/>
    <n v="1"/>
    <n v="0"/>
    <n v="1"/>
    <n v="1"/>
    <n v="2"/>
    <n v="1"/>
    <n v="3"/>
    <n v="1"/>
    <n v="1"/>
    <n v="2"/>
    <n v="0"/>
    <n v="1"/>
    <n v="1"/>
    <n v="0"/>
    <n v="3"/>
    <n v="3"/>
    <n v="0"/>
    <n v="0"/>
    <n v="0"/>
    <n v="3"/>
    <n v="7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102W"/>
    <n v="1"/>
    <s v="MATUTINO"/>
    <s v="HANS CHRISTIAN ANDERSEN"/>
    <n v="8"/>
    <s v="CHIHUAHUA"/>
    <n v="8"/>
    <s v="CHIHUAHUA"/>
    <n v="32"/>
    <s v="HIDALGO DEL PARRAL"/>
    <n v="1"/>
    <s v="HIDALGO DEL PARRAL"/>
    <s v="AVENIDA TECNOLOGICO"/>
    <n v="0"/>
    <s v="PĂšBLICO"/>
    <x v="2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5"/>
    <n v="0"/>
    <n v="5"/>
    <n v="5"/>
    <n v="2"/>
    <n v="7"/>
    <n v="2"/>
    <n v="2"/>
    <n v="4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3"/>
    <n v="1"/>
  </r>
  <r>
    <s v="08DJN0817R"/>
    <n v="1"/>
    <s v="MATUTINO"/>
    <s v="MIGUEL HIDALGO Y COSTILLA"/>
    <n v="8"/>
    <s v="CHIHUAHUA"/>
    <n v="8"/>
    <s v="CHIHUAHUA"/>
    <n v="29"/>
    <s v="GUADALUPE Y CALVO"/>
    <n v="181"/>
    <s v="RANCHO DE ENMEDIO"/>
    <s v="CALLE RANCHO DE ENMEDIO"/>
    <n v="0"/>
    <s v="PĂšBLICO"/>
    <x v="2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3"/>
    <n v="2"/>
    <n v="5"/>
    <n v="2"/>
    <n v="1"/>
    <n v="3"/>
    <n v="6"/>
    <n v="3"/>
    <n v="9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PJN0518Y"/>
    <n v="1"/>
    <s v="MATUTINO"/>
    <s v="COLEGIO PARTICULAR JOSE REYES ESTRADA"/>
    <n v="8"/>
    <s v="CHIHUAHUA"/>
    <n v="8"/>
    <s v="CHIHUAHUA"/>
    <n v="37"/>
    <s v="JUĂREZ"/>
    <n v="1"/>
    <s v="JUĂREZ"/>
    <s v="CALLE JOSE REYES ESTRADA"/>
    <n v="9516"/>
    <s v="PRIVADO"/>
    <x v="1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1"/>
    <n v="0"/>
    <n v="1"/>
    <n v="6"/>
    <n v="4"/>
    <n v="10"/>
    <n v="3"/>
    <n v="3"/>
    <n v="6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PJN0684W"/>
    <n v="1"/>
    <s v="MATUTINO"/>
    <s v="JARDIN DE NIĂ‘OS TAMUJE IWIGARA"/>
    <n v="8"/>
    <s v="CHIHUAHUA"/>
    <n v="8"/>
    <s v="CHIHUAHUA"/>
    <n v="9"/>
    <s v="BOCOYNA"/>
    <n v="1"/>
    <s v="BOCOYNA"/>
    <s v="CALLE ELEVACION"/>
    <n v="0"/>
    <s v="PRIVADO"/>
    <x v="1"/>
    <n v="2"/>
    <s v="BĂSICA"/>
    <n v="1"/>
    <x v="0"/>
    <n v="1"/>
    <x v="1"/>
    <n v="0"/>
    <s v="NO APLICA"/>
    <n v="0"/>
    <s v="NO APLICA"/>
    <s v="08FZP0019U"/>
    <m/>
    <s v="08ADG0003E"/>
    <n v="0"/>
    <s v="I2019"/>
    <n v="0"/>
    <n v="0"/>
    <n v="0"/>
    <n v="0"/>
    <n v="0"/>
    <n v="0"/>
    <n v="0"/>
    <n v="0"/>
    <n v="0"/>
    <n v="5"/>
    <n v="3"/>
    <n v="8"/>
    <n v="2"/>
    <n v="2"/>
    <n v="4"/>
    <n v="1"/>
    <n v="3"/>
    <n v="4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1"/>
    <n v="0"/>
    <n v="0"/>
    <n v="0"/>
    <n v="0"/>
    <n v="0"/>
    <n v="0"/>
    <n v="1"/>
    <n v="1"/>
    <n v="1"/>
    <n v="1"/>
  </r>
  <r>
    <s v="08DCC0235X"/>
    <n v="1"/>
    <s v="MATUTINO"/>
    <s v="MAXTLA"/>
    <n v="8"/>
    <s v="CHIHUAHUA"/>
    <n v="8"/>
    <s v="CHIHUAHUA"/>
    <n v="27"/>
    <s v="GUACHOCHI"/>
    <n v="2417"/>
    <s v="TUCHEACHI [ASERRADERO]"/>
    <s v="CALLE ASERRADERO DE CUSARARE"/>
    <n v="0"/>
    <s v="PĂšBLICO"/>
    <x v="2"/>
    <n v="2"/>
    <s v="BĂSICA"/>
    <n v="1"/>
    <x v="0"/>
    <n v="3"/>
    <x v="3"/>
    <n v="0"/>
    <s v="NO APLICA"/>
    <n v="0"/>
    <s v="NO APLICA"/>
    <s v="08FZI0039Y"/>
    <s v="08FJI0002J"/>
    <s v="08ADG0003E"/>
    <n v="0"/>
    <s v="I2019"/>
    <n v="0"/>
    <n v="0"/>
    <n v="0"/>
    <n v="0"/>
    <n v="0"/>
    <n v="0"/>
    <n v="0"/>
    <n v="0"/>
    <n v="0"/>
    <n v="1"/>
    <n v="1"/>
    <n v="2"/>
    <n v="5"/>
    <n v="2"/>
    <n v="7"/>
    <n v="2"/>
    <n v="6"/>
    <n v="8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426M"/>
    <n v="1"/>
    <s v="MATUTINO"/>
    <s v="JARDIN DE NIÃ‘OS"/>
    <n v="8"/>
    <s v="CHIHUAHUA"/>
    <n v="8"/>
    <s v="CHIHUAHUA"/>
    <n v="13"/>
    <s v="CASAS GRANDES"/>
    <n v="25"/>
    <s v="COLONIA PACHECO"/>
    <s v="CALLE EJIDO PACHEC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0"/>
    <n v="0"/>
    <n v="0"/>
    <n v="6"/>
    <n v="12"/>
    <n v="1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68R"/>
    <n v="1"/>
    <s v="MATUTINO"/>
    <s v="PREESCOLAR COMUNITARIO"/>
    <n v="8"/>
    <s v="CHIHUAHUA"/>
    <n v="8"/>
    <s v="CHIHUAHUA"/>
    <n v="23"/>
    <s v="GALEANA"/>
    <n v="153"/>
    <s v="SAN JOAQUÃN"/>
    <s v="CALLE SAN JOAQUI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0"/>
    <n v="0"/>
    <n v="0"/>
    <n v="8"/>
    <n v="10"/>
    <n v="1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71E"/>
    <n v="1"/>
    <s v="MATUTINO"/>
    <s v="PREESCOLAR COMUNITARIO"/>
    <n v="8"/>
    <s v="CHIHUAHUA"/>
    <n v="8"/>
    <s v="CHIHUAHUA"/>
    <n v="31"/>
    <s v="GUERRERO"/>
    <n v="91"/>
    <s v="RANCHO DE SANTIAGO"/>
    <s v="CALLE RANCHO DE SANTIAG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0"/>
    <n v="0"/>
    <n v="0"/>
    <n v="9"/>
    <n v="9"/>
    <n v="1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009P"/>
    <n v="4"/>
    <s v="DISCONTINUO"/>
    <s v="SECUNDARIA COMUNITARIA"/>
    <n v="8"/>
    <s v="CHIHUAHUA"/>
    <n v="8"/>
    <s v="CHIHUAHUA"/>
    <n v="29"/>
    <s v="GUADALUPE Y CALVO"/>
    <n v="216"/>
    <s v="SANTA RITA"/>
    <s v="CALLE SANTA RIT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5"/>
    <n v="10"/>
    <n v="4"/>
    <n v="5"/>
    <n v="9"/>
    <n v="1"/>
    <n v="1"/>
    <n v="2"/>
    <n v="0"/>
    <n v="1"/>
    <n v="1"/>
    <n v="3"/>
    <n v="3"/>
    <n v="6"/>
    <n v="0"/>
    <n v="1"/>
    <n v="1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066G"/>
    <n v="4"/>
    <s v="DISCONTINUO"/>
    <s v="SECUNDARIA COMUNITARIA"/>
    <n v="8"/>
    <s v="CHIHUAHUA"/>
    <n v="8"/>
    <s v="CHIHUAHUA"/>
    <n v="29"/>
    <s v="GUADALUPE Y CALVO"/>
    <n v="97"/>
    <s v="HUERTA DE LOS CARRILLO"/>
    <s v="CALLE LA HUERTA DE LOS CARRILL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2"/>
    <n v="7"/>
    <n v="5"/>
    <n v="2"/>
    <n v="7"/>
    <n v="1"/>
    <n v="0"/>
    <n v="1"/>
    <n v="3"/>
    <n v="1"/>
    <n v="4"/>
    <n v="4"/>
    <n v="0"/>
    <n v="4"/>
    <n v="1"/>
    <n v="2"/>
    <n v="3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217W"/>
    <n v="4"/>
    <s v="DISCONTINUO"/>
    <s v="SECUNDARIA COMUNITARIA"/>
    <n v="8"/>
    <s v="CHIHUAHUA"/>
    <n v="8"/>
    <s v="CHIHUAHUA"/>
    <n v="46"/>
    <s v="MORELOS"/>
    <n v="877"/>
    <s v="RINCÓN DEL PLEITO"/>
    <s v="CALLE RINCON DEL PLEIT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6"/>
    <n v="11"/>
    <n v="5"/>
    <n v="6"/>
    <n v="11"/>
    <n v="3"/>
    <n v="2"/>
    <n v="5"/>
    <n v="3"/>
    <n v="1"/>
    <n v="4"/>
    <n v="1"/>
    <n v="0"/>
    <n v="1"/>
    <n v="0"/>
    <n v="0"/>
    <n v="0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463G"/>
    <n v="1"/>
    <s v="MATUTINO"/>
    <s v="CARLOS FARFAN"/>
    <n v="8"/>
    <s v="CHIHUAHUA"/>
    <n v="8"/>
    <s v="CHIHUAHUA"/>
    <n v="19"/>
    <s v="CHIHUAHUA"/>
    <n v="1"/>
    <s v="CHIHUAHUA"/>
    <s v="PRIVADA LUIS L. LEON"/>
    <n v="8609"/>
    <s v="PĂšBLICO"/>
    <x v="2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0"/>
    <n v="3"/>
    <n v="3"/>
    <n v="2"/>
    <n v="6"/>
    <n v="8"/>
    <n v="3"/>
    <n v="2"/>
    <n v="5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2"/>
    <n v="0"/>
    <n v="1"/>
    <n v="0"/>
    <n v="0"/>
    <n v="0"/>
    <n v="0"/>
    <n v="0"/>
    <n v="0"/>
    <n v="1"/>
    <n v="1"/>
    <n v="6"/>
    <n v="1"/>
  </r>
  <r>
    <s v="08KJN1565U"/>
    <n v="1"/>
    <s v="MATUTINO"/>
    <s v="PREESCOLAR COMUNITARIO"/>
    <n v="8"/>
    <s v="CHIHUAHUA"/>
    <n v="8"/>
    <s v="CHIHUAHUA"/>
    <n v="21"/>
    <s v="DELICIAS"/>
    <n v="49"/>
    <s v="COLONIA EL ALAMITO"/>
    <s v="CALLE COLONIA EL ALAM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0"/>
    <n v="0"/>
    <n v="0"/>
    <n v="6"/>
    <n v="11"/>
    <n v="17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KPB0063J"/>
    <n v="1"/>
    <s v="MATUTINO"/>
    <s v="PRIMARIA INDIGENA COMUNITARIA"/>
    <n v="8"/>
    <s v="CHIHUAHUA"/>
    <n v="8"/>
    <s v="CHIHUAHUA"/>
    <n v="29"/>
    <s v="GUADALUPE Y CALVO"/>
    <n v="1110"/>
    <s v="SAN CAYETANO"/>
    <s v="CALLE SAN CAYETAN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5"/>
    <n v="5"/>
    <n v="10"/>
    <n v="5"/>
    <n v="5"/>
    <n v="10"/>
    <n v="1"/>
    <n v="1"/>
    <n v="2"/>
    <n v="0"/>
    <n v="0"/>
    <n v="0"/>
    <n v="0"/>
    <n v="2"/>
    <n v="2"/>
    <n v="2"/>
    <n v="0"/>
    <n v="2"/>
    <n v="1"/>
    <n v="0"/>
    <n v="1"/>
    <n v="1"/>
    <n v="1"/>
    <n v="2"/>
    <n v="0"/>
    <n v="1"/>
    <n v="1"/>
    <n v="4"/>
    <n v="4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115Z"/>
    <n v="4"/>
    <s v="DISCONTINUO"/>
    <s v="PRIMARIA COMUNITARIA"/>
    <n v="8"/>
    <s v="CHIHUAHUA"/>
    <n v="8"/>
    <s v="CHIHUAHUA"/>
    <n v="19"/>
    <s v="CHIHUAHUA"/>
    <n v="1026"/>
    <s v="GÜERACHI DE ARRIBA"/>
    <s v="CALLE GUERACHI DE ARRIB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2"/>
    <n v="9"/>
    <n v="7"/>
    <n v="2"/>
    <n v="9"/>
    <n v="0"/>
    <n v="0"/>
    <n v="0"/>
    <n v="1"/>
    <n v="0"/>
    <n v="1"/>
    <n v="2"/>
    <n v="1"/>
    <n v="3"/>
    <n v="1"/>
    <n v="0"/>
    <n v="1"/>
    <n v="1"/>
    <n v="0"/>
    <n v="1"/>
    <n v="2"/>
    <n v="0"/>
    <n v="2"/>
    <n v="1"/>
    <n v="1"/>
    <n v="2"/>
    <n v="8"/>
    <n v="2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421H"/>
    <n v="4"/>
    <s v="DISCONTINUO"/>
    <s v="ESCUELA PRIMARIA"/>
    <n v="8"/>
    <s v="CHIHUAHUA"/>
    <n v="8"/>
    <s v="CHIHUAHUA"/>
    <n v="40"/>
    <s v="MADERA"/>
    <n v="700"/>
    <s v="ARTURO GÁMIZ"/>
    <s v="CALLE ARTURO GAMIZ/CAMPO 3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5"/>
    <n v="8"/>
    <n v="3"/>
    <n v="5"/>
    <n v="8"/>
    <n v="0"/>
    <n v="0"/>
    <n v="0"/>
    <n v="0"/>
    <n v="3"/>
    <n v="3"/>
    <n v="0"/>
    <n v="0"/>
    <n v="0"/>
    <n v="0"/>
    <n v="3"/>
    <n v="3"/>
    <n v="1"/>
    <n v="1"/>
    <n v="2"/>
    <n v="1"/>
    <n v="0"/>
    <n v="1"/>
    <n v="1"/>
    <n v="1"/>
    <n v="2"/>
    <n v="3"/>
    <n v="8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05G"/>
    <n v="4"/>
    <s v="DISCONTINUO"/>
    <s v="PRIMARIA COMUNITARIA"/>
    <n v="8"/>
    <s v="CHIHUAHUA"/>
    <n v="8"/>
    <s v="CHIHUAHUA"/>
    <n v="59"/>
    <s v="SAN FRANCISCO DEL ORO"/>
    <n v="50"/>
    <s v="BELLAVISTA"/>
    <s v="CALLE BELLAVIST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6"/>
    <n v="9"/>
    <n v="3"/>
    <n v="6"/>
    <n v="9"/>
    <n v="0"/>
    <n v="0"/>
    <n v="0"/>
    <n v="0"/>
    <n v="0"/>
    <n v="0"/>
    <n v="0"/>
    <n v="1"/>
    <n v="1"/>
    <n v="0"/>
    <n v="0"/>
    <n v="0"/>
    <n v="1"/>
    <n v="0"/>
    <n v="1"/>
    <n v="1"/>
    <n v="0"/>
    <n v="1"/>
    <n v="2"/>
    <n v="5"/>
    <n v="7"/>
    <n v="4"/>
    <n v="6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022K"/>
    <n v="1"/>
    <s v="MATUTINO"/>
    <s v="MANUEL M. PONCE"/>
    <n v="8"/>
    <s v="CHIHUAHUA"/>
    <n v="8"/>
    <s v="CHIHUAHUA"/>
    <n v="21"/>
    <s v="DELICIAS"/>
    <n v="1"/>
    <s v="DELICIAS"/>
    <s v="CALLE RIO CHUVISCAR NORTE "/>
    <n v="0"/>
    <s v="PĂšBLICO"/>
    <x v="2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0"/>
    <n v="0"/>
    <n v="0"/>
    <n v="3"/>
    <n v="5"/>
    <n v="8"/>
    <n v="3"/>
    <n v="7"/>
    <n v="10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030T"/>
    <n v="1"/>
    <s v="MATUTINO"/>
    <s v="ALBINO MIRELES"/>
    <n v="8"/>
    <s v="CHIHUAHUA"/>
    <n v="8"/>
    <s v="CHIHUAHUA"/>
    <n v="28"/>
    <s v="GUADALUPE"/>
    <n v="1"/>
    <s v="GUADALUPE"/>
    <s v="CALLE RAMON ARANDA "/>
    <n v="0"/>
    <s v="PĂšBLICO"/>
    <x v="2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2"/>
    <n v="2"/>
    <n v="2"/>
    <n v="1"/>
    <n v="3"/>
    <n v="7"/>
    <n v="6"/>
    <n v="13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206R"/>
    <n v="1"/>
    <s v="MATUTINO"/>
    <s v="LUIS PASTEUR"/>
    <n v="8"/>
    <s v="CHIHUAHUA"/>
    <n v="8"/>
    <s v="CHIHUAHUA"/>
    <n v="19"/>
    <s v="CHIHUAHUA"/>
    <n v="1"/>
    <s v="CHIHUAHUA"/>
    <s v="CALLE ASIA"/>
    <n v="0"/>
    <s v="PĂšBLICO"/>
    <x v="2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1"/>
    <n v="1"/>
    <n v="2"/>
    <n v="4"/>
    <n v="0"/>
    <n v="4"/>
    <n v="4"/>
    <n v="7"/>
    <n v="11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</r>
  <r>
    <s v="08DJN0700S"/>
    <n v="1"/>
    <s v="MATUTINO"/>
    <s v="NARCISO MENDOZA"/>
    <n v="8"/>
    <s v="CHIHUAHUA"/>
    <n v="8"/>
    <s v="CHIHUAHUA"/>
    <n v="48"/>
    <s v="NAMIQUIPA"/>
    <n v="1"/>
    <s v="NAMIQUIPA"/>
    <s v="CALLE SANTO NIĂ‘O"/>
    <n v="0"/>
    <s v="PĂšBLICO"/>
    <x v="2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1"/>
    <n v="3"/>
    <n v="4"/>
    <n v="5"/>
    <n v="3"/>
    <n v="8"/>
    <n v="3"/>
    <n v="3"/>
    <n v="6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026U"/>
    <n v="1"/>
    <s v="MATUTINO"/>
    <s v="MANUEL SUAREZ ONTIVEROS"/>
    <n v="8"/>
    <s v="CHIHUAHUA"/>
    <n v="8"/>
    <s v="CHIHUAHUA"/>
    <n v="8"/>
    <s v="BATOPILAS DE MANUEL GĂ“MEZ MORĂŤN"/>
    <n v="223"/>
    <s v="YOQUIVO"/>
    <s v="CALLE YOQUIVO"/>
    <n v="0"/>
    <s v="PĂšBLICO"/>
    <x v="2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1"/>
    <n v="1"/>
    <n v="2"/>
    <n v="2"/>
    <n v="2"/>
    <n v="4"/>
    <n v="9"/>
    <n v="3"/>
    <n v="12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92R"/>
    <n v="1"/>
    <s v="MATUTINO"/>
    <s v="MELCHOR OCAMPO"/>
    <n v="8"/>
    <s v="CHIHUAHUA"/>
    <n v="8"/>
    <s v="CHIHUAHUA"/>
    <n v="45"/>
    <s v="MEOQUI"/>
    <n v="16"/>
    <s v="LORETO"/>
    <s v="CALLE LORETO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"/>
    <n v="3"/>
    <n v="4"/>
    <n v="4"/>
    <n v="2"/>
    <n v="6"/>
    <n v="5"/>
    <n v="3"/>
    <n v="8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94P"/>
    <n v="1"/>
    <s v="MATUTINO"/>
    <s v="JESUS GARDEA"/>
    <n v="8"/>
    <s v="CHIHUAHUA"/>
    <n v="8"/>
    <s v="CHIHUAHUA"/>
    <n v="21"/>
    <s v="DELICIAS"/>
    <n v="1073"/>
    <s v="COLONIA INDUSTRIAL SUR"/>
    <s v="CALLE COLONIA INDUSTRIAL SUR"/>
    <n v="0"/>
    <s v="PĂšBLICO"/>
    <x v="2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1"/>
    <n v="0"/>
    <n v="1"/>
    <n v="5"/>
    <n v="3"/>
    <n v="8"/>
    <n v="4"/>
    <n v="5"/>
    <n v="9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95O"/>
    <n v="1"/>
    <s v="MATUTINO"/>
    <s v="FEDERICO FROEBEL"/>
    <n v="8"/>
    <s v="CHIHUAHUA"/>
    <n v="8"/>
    <s v="CHIHUAHUA"/>
    <n v="62"/>
    <s v="SAUCILLO"/>
    <n v="24"/>
    <s v="PARRITAS"/>
    <s v="CALLE PARRITAS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0"/>
    <n v="0"/>
    <n v="0"/>
    <n v="3"/>
    <n v="4"/>
    <n v="7"/>
    <n v="6"/>
    <n v="5"/>
    <n v="11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15L"/>
    <n v="1"/>
    <s v="MATUTINO"/>
    <s v="FEDERICO GARCIA LORCA"/>
    <n v="8"/>
    <s v="CHIHUAHUA"/>
    <n v="8"/>
    <s v="CHIHUAHUA"/>
    <n v="31"/>
    <s v="GUERRERO"/>
    <n v="97"/>
    <s v="SĂENZ"/>
    <s v="CALLE SAENZ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0"/>
    <n v="0"/>
    <n v="0"/>
    <n v="4"/>
    <n v="2"/>
    <n v="6"/>
    <n v="6"/>
    <n v="6"/>
    <n v="12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22V"/>
    <n v="1"/>
    <s v="MATUTINO"/>
    <s v="GABRIEL GARCIA MARQUEZ"/>
    <n v="8"/>
    <s v="CHIHUAHUA"/>
    <n v="8"/>
    <s v="CHIHUAHUA"/>
    <n v="27"/>
    <s v="GUACHOCHI"/>
    <n v="172"/>
    <s v="BASIGOCHI DE ABOREACHI"/>
    <s v="CALLE BOSIGOCHI DE ABOREACHI"/>
    <n v="0"/>
    <s v="PĂšBLICO"/>
    <x v="2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3"/>
    <n v="2"/>
    <n v="5"/>
    <n v="1"/>
    <n v="4"/>
    <n v="5"/>
    <n v="4"/>
    <n v="4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29O"/>
    <n v="1"/>
    <s v="MATUTINO"/>
    <s v="FERNANDO MONTES DE OCA"/>
    <n v="8"/>
    <s v="CHIHUAHUA"/>
    <n v="8"/>
    <s v="CHIHUAHUA"/>
    <n v="52"/>
    <s v="OJINAGA"/>
    <n v="24"/>
    <s v="LA ESMERALDA"/>
    <s v="NINGUNO NINGUNO"/>
    <n v="0"/>
    <s v="PĂšBLICO"/>
    <x v="2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2"/>
    <n v="1"/>
    <n v="3"/>
    <n v="4"/>
    <n v="6"/>
    <n v="10"/>
    <n v="2"/>
    <n v="3"/>
    <n v="5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55M"/>
    <n v="1"/>
    <s v="MATUTINO"/>
    <s v="ANA MARIA BERLANGA DE MARTINEZ"/>
    <n v="8"/>
    <s v="CHIHUAHUA"/>
    <n v="8"/>
    <s v="CHIHUAHUA"/>
    <n v="27"/>
    <s v="GUACHOCHI"/>
    <n v="1"/>
    <s v="GUACHOCHI"/>
    <s v="CALLE SANTA INES"/>
    <n v="0"/>
    <s v="PĂšBLICO"/>
    <x v="2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2"/>
    <n v="2"/>
    <n v="4"/>
    <n v="3"/>
    <n v="1"/>
    <n v="4"/>
    <n v="7"/>
    <n v="3"/>
    <n v="1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55G"/>
    <n v="1"/>
    <s v="MATUTINO"/>
    <s v="PREESCOLAR ESTANCIA U530"/>
    <n v="8"/>
    <s v="CHIHUAHUA"/>
    <n v="8"/>
    <s v="CHIHUAHUA"/>
    <n v="21"/>
    <s v="DELICIAS"/>
    <n v="1"/>
    <s v="DELICIAS"/>
    <s v="AVENIDA TERCERA ORIENTE"/>
    <n v="300"/>
    <s v="PRIVADO"/>
    <x v="1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0"/>
    <n v="0"/>
    <n v="0"/>
    <n v="0"/>
    <n v="0"/>
    <n v="0"/>
    <n v="0"/>
    <n v="0"/>
    <n v="7"/>
    <n v="10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1"/>
    <n v="0"/>
    <n v="0"/>
    <n v="0"/>
    <n v="0"/>
    <n v="0"/>
    <n v="0"/>
    <n v="1"/>
    <n v="1"/>
    <n v="1"/>
  </r>
  <r>
    <s v="08PJN0643W"/>
    <n v="1"/>
    <s v="MATUTINO"/>
    <s v="INSTITUTO VICTOR HUGO RASCON BANDA"/>
    <n v="8"/>
    <s v="CHIHUAHUA"/>
    <n v="8"/>
    <s v="CHIHUAHUA"/>
    <n v="37"/>
    <s v="JUĂREZ"/>
    <n v="1"/>
    <s v="JUĂREZ"/>
    <s v="CALLE CARTAMO"/>
    <n v="880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4"/>
    <n v="2"/>
    <n v="6"/>
    <n v="8"/>
    <n v="3"/>
    <n v="11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</r>
  <r>
    <s v="08DCC0001I"/>
    <n v="1"/>
    <s v="MATUTINO"/>
    <s v="LA CASA DEL PUEBLO"/>
    <n v="8"/>
    <s v="CHIHUAHUA"/>
    <n v="8"/>
    <s v="CHIHUAHUA"/>
    <n v="65"/>
    <s v="URIQUE"/>
    <n v="1417"/>
    <s v="PAMACHI"/>
    <s v="CALLE PAMACHI"/>
    <n v="0"/>
    <s v="PĂšBLICO"/>
    <x v="2"/>
    <n v="2"/>
    <s v="BĂSICA"/>
    <n v="1"/>
    <x v="0"/>
    <n v="3"/>
    <x v="3"/>
    <n v="0"/>
    <s v="NO APLICA"/>
    <n v="0"/>
    <s v="NO APLICA"/>
    <s v="08FZI0022Y"/>
    <s v="08FJI0008D"/>
    <s v="08ADG0006B"/>
    <n v="0"/>
    <s v="I2019"/>
    <n v="0"/>
    <n v="0"/>
    <n v="0"/>
    <n v="0"/>
    <n v="0"/>
    <n v="0"/>
    <n v="0"/>
    <n v="0"/>
    <n v="0"/>
    <n v="0"/>
    <n v="4"/>
    <n v="4"/>
    <n v="3"/>
    <n v="2"/>
    <n v="5"/>
    <n v="7"/>
    <n v="2"/>
    <n v="9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03G"/>
    <n v="1"/>
    <s v="MATUTINO"/>
    <s v="IGNACIO LEON RUIZ"/>
    <n v="8"/>
    <s v="CHIHUAHUA"/>
    <n v="8"/>
    <s v="CHIHUAHUA"/>
    <n v="12"/>
    <s v="CARICHĂŤ"/>
    <n v="52"/>
    <s v="RANCHERĂŤA TECUBICHI"/>
    <s v="CALLE RANCHERIA TECUBICHI"/>
    <n v="0"/>
    <s v="PĂšBLICO"/>
    <x v="2"/>
    <n v="2"/>
    <s v="BĂSICA"/>
    <n v="1"/>
    <x v="0"/>
    <n v="3"/>
    <x v="3"/>
    <n v="0"/>
    <s v="NO APLICA"/>
    <n v="0"/>
    <s v="NO APLICA"/>
    <s v="08FZI0038Z"/>
    <s v="08FJI0009C"/>
    <s v="08ADG0010O"/>
    <n v="0"/>
    <s v="I2019"/>
    <n v="0"/>
    <n v="0"/>
    <n v="0"/>
    <n v="0"/>
    <n v="0"/>
    <n v="0"/>
    <n v="0"/>
    <n v="0"/>
    <n v="0"/>
    <n v="0"/>
    <n v="3"/>
    <n v="3"/>
    <n v="3"/>
    <n v="5"/>
    <n v="8"/>
    <n v="5"/>
    <n v="2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72C"/>
    <n v="1"/>
    <s v="MATUTINO"/>
    <s v="BENITO JUAREZ"/>
    <n v="8"/>
    <s v="CHIHUAHUA"/>
    <n v="8"/>
    <s v="CHIHUAHUA"/>
    <n v="29"/>
    <s v="GUADALUPE Y CALVO"/>
    <n v="648"/>
    <s v="LA CRUZ"/>
    <s v="CALLE LA CRUZ"/>
    <n v="0"/>
    <s v="PĂšBLICO"/>
    <x v="2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1"/>
    <n v="0"/>
    <n v="1"/>
    <n v="2"/>
    <n v="4"/>
    <n v="6"/>
    <n v="3"/>
    <n v="8"/>
    <n v="11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17I"/>
    <n v="1"/>
    <s v="MATUTINO"/>
    <s v="FRANCISCO M PLANCARTE"/>
    <n v="8"/>
    <s v="CHIHUAHUA"/>
    <n v="8"/>
    <s v="CHIHUAHUA"/>
    <n v="12"/>
    <s v="CARICHĂŤ"/>
    <n v="25"/>
    <s v="RANCHERĂŤA GUAHUACHĂ‰RARE"/>
    <s v="CALLE RANCHERIA GUAHUACHERARE"/>
    <n v="0"/>
    <s v="PĂšBLICO"/>
    <x v="2"/>
    <n v="2"/>
    <s v="BĂSICA"/>
    <n v="1"/>
    <x v="0"/>
    <n v="3"/>
    <x v="3"/>
    <n v="0"/>
    <s v="NO APLICA"/>
    <n v="0"/>
    <s v="NO APLICA"/>
    <s v="08FZI0026U"/>
    <s v="08FJI0009C"/>
    <s v="08ADG0010O"/>
    <n v="0"/>
    <s v="I2019"/>
    <n v="0"/>
    <n v="0"/>
    <n v="0"/>
    <n v="0"/>
    <n v="0"/>
    <n v="0"/>
    <n v="0"/>
    <n v="0"/>
    <n v="0"/>
    <n v="1"/>
    <n v="1"/>
    <n v="2"/>
    <n v="3"/>
    <n v="3"/>
    <n v="6"/>
    <n v="4"/>
    <n v="6"/>
    <n v="1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89B"/>
    <n v="1"/>
    <s v="MATUTINO"/>
    <s v="ESTEFANIA CASTAĂ‘EDA"/>
    <n v="8"/>
    <s v="CHIHUAHUA"/>
    <n v="8"/>
    <s v="CHIHUAHUA"/>
    <n v="27"/>
    <s v="GUACHOCHI"/>
    <n v="385"/>
    <s v="LA GUITARRA (LA GUITARRILLA)"/>
    <s v="CALLE LA GUITARRA (LA GUITARRILLA)"/>
    <n v="0"/>
    <s v="PĂšBLICO"/>
    <x v="2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3"/>
    <n v="2"/>
    <n v="5"/>
    <n v="5"/>
    <n v="0"/>
    <n v="5"/>
    <n v="2"/>
    <n v="6"/>
    <n v="8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91Q"/>
    <n v="1"/>
    <s v="MATUTINO"/>
    <s v="REYNALDO BALCAZAR PEREZ"/>
    <n v="8"/>
    <s v="CHIHUAHUA"/>
    <n v="8"/>
    <s v="CHIHUAHUA"/>
    <n v="27"/>
    <s v="GUACHOCHI"/>
    <n v="841"/>
    <s v="YAHUIRACHI"/>
    <s v="CALLE YAHUIRACHI"/>
    <n v="0"/>
    <s v="PĂšBLICO"/>
    <x v="2"/>
    <n v="2"/>
    <s v="BĂSICA"/>
    <n v="1"/>
    <x v="0"/>
    <n v="3"/>
    <x v="3"/>
    <n v="0"/>
    <s v="NO APLICA"/>
    <n v="0"/>
    <s v="NO APLICA"/>
    <s v="08FZI0039Y"/>
    <s v="08FJI0002J"/>
    <s v="08ADG0003E"/>
    <n v="0"/>
    <s v="I2019"/>
    <n v="0"/>
    <n v="0"/>
    <n v="0"/>
    <n v="0"/>
    <n v="0"/>
    <n v="0"/>
    <n v="0"/>
    <n v="0"/>
    <n v="0"/>
    <n v="1"/>
    <n v="1"/>
    <n v="2"/>
    <n v="1"/>
    <n v="5"/>
    <n v="6"/>
    <n v="4"/>
    <n v="6"/>
    <n v="10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23S"/>
    <n v="1"/>
    <s v="MATUTINO"/>
    <s v="BERTHA CHAVEZ GOMEZ"/>
    <n v="8"/>
    <s v="CHIHUAHUA"/>
    <n v="8"/>
    <s v="CHIHUAHUA"/>
    <n v="65"/>
    <s v="URIQUE"/>
    <n v="12"/>
    <s v="CEROCAHUI"/>
    <s v="CALLE CONOCIDO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5"/>
    <n v="2"/>
    <n v="7"/>
    <n v="2"/>
    <n v="3"/>
    <n v="5"/>
    <n v="5"/>
    <n v="1"/>
    <n v="6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31A"/>
    <n v="1"/>
    <s v="MATUTINO"/>
    <s v="MIGUEL HIDALGO Y COSTILLA"/>
    <n v="8"/>
    <s v="CHIHUAHUA"/>
    <n v="8"/>
    <s v="CHIHUAHUA"/>
    <n v="29"/>
    <s v="GUADALUPE Y CALVO"/>
    <n v="125"/>
    <s v="LA MESA DE MULATOS"/>
    <s v="CALLE MESA DE MULATOS"/>
    <n v="0"/>
    <s v="PĂšBLICO"/>
    <x v="2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2"/>
    <n v="0"/>
    <n v="2"/>
    <n v="7"/>
    <n v="5"/>
    <n v="12"/>
    <n v="2"/>
    <n v="2"/>
    <n v="4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32Z"/>
    <n v="1"/>
    <s v="MATUTINO"/>
    <s v="ROSAURA ZAPATA"/>
    <n v="8"/>
    <s v="CHIHUAHUA"/>
    <n v="8"/>
    <s v="CHIHUAHUA"/>
    <n v="27"/>
    <s v="GUACHOCHI"/>
    <n v="1358"/>
    <s v="BACUSEACHI"/>
    <s v="CALLE BACUSEACHI"/>
    <n v="0"/>
    <s v="PĂšBLICO"/>
    <x v="2"/>
    <n v="2"/>
    <s v="BĂSICA"/>
    <n v="1"/>
    <x v="0"/>
    <n v="3"/>
    <x v="3"/>
    <n v="0"/>
    <s v="NO APLICA"/>
    <n v="0"/>
    <s v="NO APLICA"/>
    <s v="08FZI0022Y"/>
    <s v="08FJI0008D"/>
    <s v="08ADG0006B"/>
    <n v="0"/>
    <s v="I2019"/>
    <n v="0"/>
    <n v="0"/>
    <n v="0"/>
    <n v="0"/>
    <n v="0"/>
    <n v="0"/>
    <n v="0"/>
    <n v="0"/>
    <n v="0"/>
    <n v="1"/>
    <n v="2"/>
    <n v="3"/>
    <n v="2"/>
    <n v="6"/>
    <n v="8"/>
    <n v="1"/>
    <n v="6"/>
    <n v="7"/>
    <n v="0"/>
    <n v="0"/>
    <n v="0"/>
    <n v="0"/>
    <n v="0"/>
    <n v="0"/>
    <n v="0"/>
    <n v="0"/>
    <n v="0"/>
    <n v="4"/>
    <n v="1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39T"/>
    <n v="1"/>
    <s v="MATUTINO"/>
    <s v="MANUEL ACUĂ‘A"/>
    <n v="8"/>
    <s v="CHIHUAHUA"/>
    <n v="8"/>
    <s v="CHIHUAHUA"/>
    <n v="9"/>
    <s v="BOCOYNA"/>
    <n v="643"/>
    <s v="ROGUERACHI"/>
    <s v="CALLE ROHUERACHI"/>
    <n v="0"/>
    <s v="PĂšBLICO"/>
    <x v="2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0"/>
    <n v="1"/>
    <n v="1"/>
    <n v="6"/>
    <n v="4"/>
    <n v="10"/>
    <n v="4"/>
    <n v="3"/>
    <n v="7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13K"/>
    <n v="1"/>
    <s v="MATUTINO"/>
    <s v="MATILDE PALMA PALMA"/>
    <n v="8"/>
    <s v="CHIHUAHUA"/>
    <n v="8"/>
    <s v="CHIHUAHUA"/>
    <n v="7"/>
    <s v="BALLEZA"/>
    <n v="68"/>
    <s v="LOS LLANITOS"/>
    <s v="CALLE LOS LLANITOS"/>
    <n v="0"/>
    <s v="PĂšBLICO"/>
    <x v="2"/>
    <n v="2"/>
    <s v="BĂSICA"/>
    <n v="1"/>
    <x v="0"/>
    <n v="3"/>
    <x v="3"/>
    <n v="0"/>
    <s v="NO APLICA"/>
    <n v="0"/>
    <s v="NO APLICA"/>
    <s v="08FZI0011S"/>
    <s v="08FJI0004H"/>
    <s v="08ADG0006B"/>
    <n v="0"/>
    <s v="I2019"/>
    <n v="0"/>
    <n v="0"/>
    <n v="0"/>
    <n v="0"/>
    <n v="0"/>
    <n v="0"/>
    <n v="0"/>
    <n v="0"/>
    <n v="0"/>
    <n v="2"/>
    <n v="1"/>
    <n v="3"/>
    <n v="3"/>
    <n v="5"/>
    <n v="8"/>
    <n v="1"/>
    <n v="6"/>
    <n v="7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14J"/>
    <n v="1"/>
    <s v="MATUTINO"/>
    <s v="MATILDE PALMA PALMA"/>
    <n v="8"/>
    <s v="CHIHUAHUA"/>
    <n v="8"/>
    <s v="CHIHUAHUA"/>
    <n v="19"/>
    <s v="CHIHUAHUA"/>
    <n v="1"/>
    <s v="CHIHUAHUA"/>
    <s v="CALLE CATEDRAL DE GUANAJUATO"/>
    <n v="0"/>
    <s v="PĂšBLICO"/>
    <x v="2"/>
    <n v="2"/>
    <s v="BĂSICA"/>
    <n v="1"/>
    <x v="0"/>
    <n v="3"/>
    <x v="3"/>
    <n v="0"/>
    <s v="NO APLICA"/>
    <n v="0"/>
    <s v="NO APLICA"/>
    <s v="08FZI0025V"/>
    <s v="08FJI0009C"/>
    <s v="08ADG0001G"/>
    <n v="0"/>
    <s v="I2019"/>
    <n v="0"/>
    <n v="0"/>
    <n v="0"/>
    <n v="0"/>
    <n v="0"/>
    <n v="0"/>
    <n v="0"/>
    <n v="0"/>
    <n v="0"/>
    <n v="1"/>
    <n v="0"/>
    <n v="1"/>
    <n v="5"/>
    <n v="6"/>
    <n v="11"/>
    <n v="2"/>
    <n v="4"/>
    <n v="6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TV0011D"/>
    <n v="4"/>
    <s v="DISCONTINUO"/>
    <s v="SECUNDARIA COMUNITARIA"/>
    <n v="8"/>
    <s v="CHIHUAHUA"/>
    <n v="8"/>
    <s v="CHIHUAHUA"/>
    <n v="9"/>
    <s v="BOCOYNA"/>
    <n v="203"/>
    <s v="EL YEPOSO"/>
    <s v="CALLE EL YEPOS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6"/>
    <n v="9"/>
    <n v="3"/>
    <n v="6"/>
    <n v="9"/>
    <n v="0"/>
    <n v="0"/>
    <n v="0"/>
    <n v="1"/>
    <n v="0"/>
    <n v="1"/>
    <n v="1"/>
    <n v="4"/>
    <n v="5"/>
    <n v="2"/>
    <n v="2"/>
    <n v="4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043W"/>
    <n v="4"/>
    <s v="DISCONTINUO"/>
    <s v="SECUNDARIA COMUNITARIA"/>
    <n v="8"/>
    <s v="CHIHUAHUA"/>
    <n v="8"/>
    <s v="CHIHUAHUA"/>
    <n v="10"/>
    <s v="BUENAVENTURA"/>
    <n v="25"/>
    <s v="EL PROGRESO"/>
    <s v="CALLE EL PROGRES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5"/>
    <n v="10"/>
    <n v="5"/>
    <n v="5"/>
    <n v="10"/>
    <n v="0"/>
    <n v="0"/>
    <n v="0"/>
    <n v="2"/>
    <n v="2"/>
    <n v="4"/>
    <n v="4"/>
    <n v="0"/>
    <n v="4"/>
    <n v="0"/>
    <n v="1"/>
    <n v="1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936E"/>
    <n v="1"/>
    <s v="MATUTINO"/>
    <s v="FRANCISCO GABILONDO SOLER CRI CRI"/>
    <n v="8"/>
    <s v="CHIHUAHUA"/>
    <n v="8"/>
    <s v="CHIHUAHUA"/>
    <n v="29"/>
    <s v="GUADALUPE Y CALVO"/>
    <n v="512"/>
    <s v="BARBECHITOS"/>
    <s v="CALLE BARBECHITOS"/>
    <n v="0"/>
    <s v="PĂšBLICO"/>
    <x v="2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1"/>
    <n v="2"/>
    <n v="3"/>
    <n v="3"/>
    <n v="2"/>
    <n v="5"/>
    <n v="9"/>
    <n v="1"/>
    <n v="10"/>
    <n v="0"/>
    <n v="0"/>
    <n v="0"/>
    <n v="0"/>
    <n v="0"/>
    <n v="0"/>
    <n v="0"/>
    <n v="0"/>
    <n v="0"/>
    <n v="13"/>
    <n v="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953V"/>
    <n v="1"/>
    <s v="MATUTINO"/>
    <s v="CRISTINO SANTAMARIA ROSALES"/>
    <n v="8"/>
    <s v="CHIHUAHUA"/>
    <n v="8"/>
    <s v="CHIHUAHUA"/>
    <n v="35"/>
    <s v="JANOS"/>
    <n v="27"/>
    <s v="FERNĂNDEZ LEAL"/>
    <s v="AVENIDA REFORMA"/>
    <n v="0"/>
    <s v="PĂšBLICO"/>
    <x v="2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3"/>
    <n v="1"/>
    <n v="4"/>
    <n v="5"/>
    <n v="1"/>
    <n v="6"/>
    <n v="5"/>
    <n v="3"/>
    <n v="8"/>
    <n v="0"/>
    <n v="0"/>
    <n v="0"/>
    <n v="0"/>
    <n v="0"/>
    <n v="0"/>
    <n v="0"/>
    <n v="0"/>
    <n v="0"/>
    <n v="13"/>
    <n v="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316K"/>
    <n v="1"/>
    <s v="MATUTINO"/>
    <s v="PRIMAVERA"/>
    <n v="8"/>
    <s v="CHIHUAHUA"/>
    <n v="8"/>
    <s v="CHIHUAHUA"/>
    <n v="31"/>
    <s v="GUERRERO"/>
    <n v="66"/>
    <s v="MIĂ‘ACA"/>
    <s v="CALLE MIĂ‘ACA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0"/>
    <n v="2"/>
    <n v="2"/>
    <n v="5"/>
    <n v="1"/>
    <n v="6"/>
    <n v="5"/>
    <n v="5"/>
    <n v="1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325S"/>
    <n v="1"/>
    <s v="MATUTINO"/>
    <s v="MIGUEL HIDALGO Y COSTILLA"/>
    <n v="8"/>
    <s v="CHIHUAHUA"/>
    <n v="8"/>
    <s v="CHIHUAHUA"/>
    <n v="50"/>
    <s v="NUEVO CASAS GRANDES"/>
    <n v="11"/>
    <s v="EJIDO HIDALGO"/>
    <s v="CALLE HIDALGO"/>
    <n v="0"/>
    <s v="PĂšBLICO"/>
    <x v="2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1"/>
    <n v="2"/>
    <n v="3"/>
    <n v="7"/>
    <n v="2"/>
    <n v="9"/>
    <n v="5"/>
    <n v="1"/>
    <n v="6"/>
    <n v="0"/>
    <n v="0"/>
    <n v="0"/>
    <n v="0"/>
    <n v="0"/>
    <n v="0"/>
    <n v="0"/>
    <n v="0"/>
    <n v="0"/>
    <n v="13"/>
    <n v="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222N"/>
    <n v="1"/>
    <s v="MATUTINO"/>
    <s v="KRI KRI"/>
    <n v="8"/>
    <s v="CHIHUAHUA"/>
    <n v="8"/>
    <s v="CHIHUAHUA"/>
    <n v="37"/>
    <s v="JUĂREZ"/>
    <n v="1"/>
    <s v="JUĂREZ"/>
    <s v="CALLE REPUBLICA DE CUBA"/>
    <n v="585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2"/>
    <n v="2"/>
    <n v="4"/>
    <n v="7"/>
    <n v="5"/>
    <n v="12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5"/>
    <n v="2"/>
  </r>
  <r>
    <s v="08DCC0009A"/>
    <n v="1"/>
    <s v="MATUTINO"/>
    <s v="JUAN ALDAMA"/>
    <n v="8"/>
    <s v="CHIHUAHUA"/>
    <n v="8"/>
    <s v="CHIHUAHUA"/>
    <n v="65"/>
    <s v="URIQUE"/>
    <n v="5"/>
    <s v="BAHUICHIVO"/>
    <s v="CALLE BAHUICHIVO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1"/>
    <n v="3"/>
    <n v="4"/>
    <n v="4"/>
    <n v="7"/>
    <n v="11"/>
    <n v="0"/>
    <n v="3"/>
    <n v="3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38U"/>
    <n v="1"/>
    <s v="MATUTINO"/>
    <s v="EDUCACION PREESCOLAR INDIGENA"/>
    <n v="8"/>
    <s v="CHIHUAHUA"/>
    <n v="8"/>
    <s v="CHIHUAHUA"/>
    <n v="9"/>
    <s v="BOCOYNA"/>
    <n v="149"/>
    <s v="RITUCHI"/>
    <s v="CALLE RITUCHI"/>
    <n v="0"/>
    <s v="PĂšBLICO"/>
    <x v="2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1"/>
    <n v="3"/>
    <n v="4"/>
    <n v="3"/>
    <n v="2"/>
    <n v="5"/>
    <n v="4"/>
    <n v="5"/>
    <n v="9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281V"/>
    <n v="1"/>
    <s v="MATUTINO"/>
    <s v="MIGUEL HIDALGO"/>
    <n v="8"/>
    <s v="CHIHUAHUA"/>
    <n v="8"/>
    <s v="CHIHUAHUA"/>
    <n v="61"/>
    <s v="SATEVĂ“"/>
    <n v="72"/>
    <s v="SAN JOSĂ‰ DE HERNĂNDEZ"/>
    <s v="CALLE SAN JOSE DE HERNANDEZ"/>
    <n v="0"/>
    <s v="PĂšBLICO"/>
    <x v="2"/>
    <n v="2"/>
    <s v="BĂSICA"/>
    <n v="2"/>
    <x v="1"/>
    <n v="1"/>
    <x v="1"/>
    <n v="0"/>
    <s v="NO APLICA"/>
    <n v="0"/>
    <s v="NO APLICA"/>
    <s v="08FIZ0136Z"/>
    <s v="08FJS0102P"/>
    <s v="08ADG0046C"/>
    <n v="0"/>
    <s v="I2019"/>
    <n v="7"/>
    <n v="2"/>
    <n v="9"/>
    <n v="7"/>
    <n v="2"/>
    <n v="9"/>
    <n v="0"/>
    <n v="0"/>
    <n v="0"/>
    <n v="0"/>
    <n v="0"/>
    <n v="0"/>
    <n v="1"/>
    <n v="1"/>
    <n v="2"/>
    <n v="1"/>
    <n v="0"/>
    <n v="1"/>
    <n v="3"/>
    <n v="0"/>
    <n v="3"/>
    <n v="2"/>
    <n v="0"/>
    <n v="2"/>
    <n v="0"/>
    <n v="1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KPR2073E"/>
    <n v="4"/>
    <s v="DISCONTINUO"/>
    <s v="PRIMARIA COMUNITARIA"/>
    <n v="8"/>
    <s v="CHIHUAHUA"/>
    <n v="8"/>
    <s v="CHIHUAHUA"/>
    <n v="8"/>
    <s v="BATOPILAS DE MANUEL GÓMEZ MORÍN"/>
    <n v="45"/>
    <s v="COLIMAS"/>
    <s v="CALLE COLIM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4"/>
    <n v="9"/>
    <n v="5"/>
    <n v="4"/>
    <n v="9"/>
    <n v="0"/>
    <n v="1"/>
    <n v="1"/>
    <n v="1"/>
    <n v="1"/>
    <n v="2"/>
    <n v="3"/>
    <n v="0"/>
    <n v="3"/>
    <n v="0"/>
    <n v="0"/>
    <n v="0"/>
    <n v="0"/>
    <n v="2"/>
    <n v="2"/>
    <n v="0"/>
    <n v="1"/>
    <n v="1"/>
    <n v="2"/>
    <n v="0"/>
    <n v="2"/>
    <n v="6"/>
    <n v="4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293C"/>
    <n v="1"/>
    <s v="MATUTINO"/>
    <s v="LEONA VICARIO"/>
    <n v="8"/>
    <s v="CHIHUAHUA"/>
    <n v="8"/>
    <s v="CHIHUAHUA"/>
    <n v="40"/>
    <s v="MADERA"/>
    <n v="30"/>
    <s v="LA NORTEĂ‘A"/>
    <s v="CALLE LA NORTEĂ‘A"/>
    <n v="0"/>
    <s v="PĂšBLICO"/>
    <x v="2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0"/>
    <n v="0"/>
    <n v="0"/>
    <n v="7"/>
    <n v="4"/>
    <n v="11"/>
    <n v="3"/>
    <n v="4"/>
    <n v="7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JN0455Y"/>
    <n v="1"/>
    <s v="MATUTINO"/>
    <s v="JUAN BAUTISTA DE LA SALLE"/>
    <n v="8"/>
    <s v="CHIHUAHUA"/>
    <n v="8"/>
    <s v="CHIHUAHUA"/>
    <n v="53"/>
    <s v="PRAXEDIS G. GUERRERO"/>
    <n v="1"/>
    <s v="PRAXEDIS G. GUERRERO"/>
    <s v="CALLE EMILIANO ZAPATA"/>
    <n v="0"/>
    <s v="PĂšBLICO"/>
    <x v="2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0"/>
    <n v="0"/>
    <n v="3"/>
    <n v="4"/>
    <n v="7"/>
    <n v="8"/>
    <n v="3"/>
    <n v="11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JN2331C"/>
    <n v="1"/>
    <s v="MATUTINO"/>
    <s v="SIMBAD"/>
    <n v="8"/>
    <s v="CHIHUAHUA"/>
    <n v="8"/>
    <s v="CHIHUAHUA"/>
    <n v="57"/>
    <s v="SAN FRANCISCO DE BORJA"/>
    <n v="1"/>
    <s v="SAN FRANCISCO DE BORJA"/>
    <s v="CALLE EJIDO BELLAVISTA"/>
    <n v="0"/>
    <s v="PĂšBLICO"/>
    <x v="2"/>
    <n v="2"/>
    <s v="BĂSICA"/>
    <n v="1"/>
    <x v="0"/>
    <n v="1"/>
    <x v="1"/>
    <n v="0"/>
    <s v="NO APLICA"/>
    <n v="0"/>
    <s v="NO APLICA"/>
    <s v="08FZP0273M"/>
    <s v="08FJZ0116B"/>
    <s v="08ADG0001G"/>
    <n v="0"/>
    <s v="I2019"/>
    <n v="0"/>
    <n v="0"/>
    <n v="0"/>
    <n v="0"/>
    <n v="0"/>
    <n v="0"/>
    <n v="0"/>
    <n v="0"/>
    <n v="0"/>
    <n v="1"/>
    <n v="1"/>
    <n v="2"/>
    <n v="5"/>
    <n v="4"/>
    <n v="9"/>
    <n v="1"/>
    <n v="6"/>
    <n v="7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053I"/>
    <n v="1"/>
    <s v="MATUTINO"/>
    <s v="PREESCOLAR BEBELANDIA"/>
    <n v="8"/>
    <s v="CHIHUAHUA"/>
    <n v="8"/>
    <s v="CHIHUAHUA"/>
    <n v="37"/>
    <s v="JUĂREZ"/>
    <n v="1"/>
    <s v="JUĂREZ"/>
    <s v="CALLE AVE. MANUEL J. CLOUTHIER"/>
    <n v="9110"/>
    <s v="PRIVADO"/>
    <x v="1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1"/>
    <n v="1"/>
  </r>
  <r>
    <s v="08PJN0062Q"/>
    <n v="1"/>
    <s v="MATUTINO"/>
    <s v="PREESCOLAR PASO DEL NORTE"/>
    <n v="8"/>
    <s v="CHIHUAHUA"/>
    <n v="8"/>
    <s v="CHIHUAHUA"/>
    <n v="37"/>
    <s v="JUĂREZ"/>
    <n v="1"/>
    <s v="JUĂREZ"/>
    <s v="CALLE TORONJA ROJA"/>
    <n v="6865"/>
    <s v="PRIVADO"/>
    <x v="1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0"/>
    <n v="0"/>
    <n v="0"/>
    <n v="0"/>
    <n v="0"/>
    <n v="0"/>
    <n v="0"/>
    <n v="0"/>
    <n v="10"/>
    <n v="8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</r>
  <r>
    <s v="08PJN0307U"/>
    <n v="1"/>
    <s v="MATUTINO"/>
    <s v="INTEGRAL LEONARDO DA VINCI"/>
    <n v="8"/>
    <s v="CHIHUAHUA"/>
    <n v="8"/>
    <s v="CHIHUAHUA"/>
    <n v="19"/>
    <s v="CHIHUAHUA"/>
    <n v="1"/>
    <s v="CHIHUAHUA"/>
    <s v="CALLE QUITO"/>
    <n v="200"/>
    <s v="PRIVADO"/>
    <x v="1"/>
    <n v="2"/>
    <s v="BĂSICA"/>
    <n v="1"/>
    <x v="0"/>
    <n v="1"/>
    <x v="1"/>
    <n v="0"/>
    <s v="NO APLICA"/>
    <n v="0"/>
    <s v="NO APLICA"/>
    <s v="08FZP0004S"/>
    <m/>
    <s v="08ADG0011N"/>
    <n v="0"/>
    <s v="I2019"/>
    <n v="0"/>
    <n v="0"/>
    <n v="0"/>
    <n v="0"/>
    <n v="0"/>
    <n v="0"/>
    <n v="0"/>
    <n v="0"/>
    <n v="0"/>
    <n v="0"/>
    <n v="0"/>
    <n v="0"/>
    <n v="1"/>
    <n v="6"/>
    <n v="7"/>
    <n v="3"/>
    <n v="6"/>
    <n v="9"/>
    <n v="0"/>
    <n v="0"/>
    <n v="0"/>
    <n v="0"/>
    <n v="0"/>
    <n v="0"/>
    <n v="0"/>
    <n v="0"/>
    <n v="0"/>
    <n v="4"/>
    <n v="12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2"/>
    <n v="5"/>
    <n v="0"/>
    <n v="1"/>
    <n v="0"/>
    <n v="0"/>
    <n v="0"/>
    <n v="0"/>
    <n v="0"/>
    <n v="0"/>
    <n v="1"/>
    <n v="1"/>
    <n v="2"/>
    <n v="2"/>
  </r>
  <r>
    <s v="08DCC0121V"/>
    <n v="1"/>
    <s v="MATUTINO"/>
    <s v="IGNACIO ALLENDE"/>
    <n v="8"/>
    <s v="CHIHUAHUA"/>
    <n v="8"/>
    <s v="CHIHUAHUA"/>
    <n v="8"/>
    <s v="BATOPILAS DE MANUEL GĂ“MEZ MORĂŤN"/>
    <n v="195"/>
    <s v="SORICHIQUE"/>
    <s v="CALLE SOROCHIQUE"/>
    <n v="0"/>
    <s v="PĂšBLICO"/>
    <x v="2"/>
    <n v="2"/>
    <s v="BĂSICA"/>
    <n v="1"/>
    <x v="0"/>
    <n v="3"/>
    <x v="3"/>
    <n v="0"/>
    <s v="NO APLICA"/>
    <n v="0"/>
    <s v="NO APLICA"/>
    <s v="08FZI0037Z"/>
    <s v="08FJI0007E"/>
    <s v="08ADG0006B"/>
    <n v="0"/>
    <s v="I2019"/>
    <n v="0"/>
    <n v="0"/>
    <n v="0"/>
    <n v="0"/>
    <n v="0"/>
    <n v="0"/>
    <n v="0"/>
    <n v="0"/>
    <n v="0"/>
    <n v="3"/>
    <n v="0"/>
    <n v="3"/>
    <n v="5"/>
    <n v="4"/>
    <n v="9"/>
    <n v="3"/>
    <n v="3"/>
    <n v="6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038V"/>
    <n v="1"/>
    <s v="MATUTINO"/>
    <s v="PREESCOLAR COMUNITARIO"/>
    <n v="8"/>
    <s v="CHIHUAHUA"/>
    <n v="8"/>
    <s v="CHIHUAHUA"/>
    <n v="21"/>
    <s v="DELICIAS"/>
    <n v="59"/>
    <s v="EJIDO KILÃ“METRO OCHENTA Y SEIS CUATRO (EL DIEZ)"/>
    <s v="CALLE EJIDO KILOMETRO OCHENTA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0"/>
    <n v="0"/>
    <n v="10"/>
    <n v="9"/>
    <n v="1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SC0001T"/>
    <n v="4"/>
    <s v="DISCONTINUO"/>
    <s v="ESCUELA SECUNDARIA COMUNITARIA INDIGENA"/>
    <n v="8"/>
    <s v="CHIHUAHUA"/>
    <n v="8"/>
    <s v="CHIHUAHUA"/>
    <n v="27"/>
    <s v="GUACHOCHI"/>
    <n v="957"/>
    <s v="SAGOACHI"/>
    <s v="CALLE SAGOACHI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4"/>
    <n v="4"/>
    <n v="8"/>
    <n v="4"/>
    <n v="4"/>
    <n v="8"/>
    <n v="1"/>
    <n v="0"/>
    <n v="1"/>
    <n v="1"/>
    <n v="3"/>
    <n v="4"/>
    <n v="2"/>
    <n v="2"/>
    <n v="4"/>
    <n v="1"/>
    <n v="2"/>
    <n v="3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SC0038G"/>
    <n v="4"/>
    <s v="DISCONTINUO"/>
    <s v="SECUNDARIA INDIGENA COMUNITARIA"/>
    <n v="8"/>
    <s v="CHIHUAHUA"/>
    <n v="8"/>
    <s v="CHIHUAHUA"/>
    <n v="7"/>
    <s v="BALLEZA"/>
    <n v="113"/>
    <s v="SAN CARLOS"/>
    <s v="CALLE NINGUNO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3"/>
    <n v="6"/>
    <n v="9"/>
    <n v="3"/>
    <n v="6"/>
    <n v="9"/>
    <n v="1"/>
    <n v="2"/>
    <n v="3"/>
    <n v="0"/>
    <n v="2"/>
    <n v="2"/>
    <n v="1"/>
    <n v="0"/>
    <n v="1"/>
    <n v="1"/>
    <n v="5"/>
    <n v="6"/>
    <n v="0"/>
    <n v="0"/>
    <n v="0"/>
    <n v="0"/>
    <n v="0"/>
    <n v="0"/>
    <n v="0"/>
    <n v="0"/>
    <n v="0"/>
    <n v="2"/>
    <n v="7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17Y"/>
    <n v="4"/>
    <s v="DISCONTINUO"/>
    <s v="SECUNDARIA COMUNITARIA"/>
    <n v="8"/>
    <s v="CHIHUAHUA"/>
    <n v="8"/>
    <s v="CHIHUAHUA"/>
    <n v="29"/>
    <s v="GUADALUPE Y CALVO"/>
    <n v="987"/>
    <s v="MESA LOS PERDIDOS"/>
    <s v="CALLE MESA LOS PERDIDOS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5"/>
    <n v="8"/>
    <n v="3"/>
    <n v="5"/>
    <n v="8"/>
    <n v="1"/>
    <n v="2"/>
    <n v="3"/>
    <n v="4"/>
    <n v="1"/>
    <n v="5"/>
    <n v="2"/>
    <n v="1"/>
    <n v="3"/>
    <n v="0"/>
    <n v="2"/>
    <n v="2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55A"/>
    <n v="4"/>
    <s v="DISCONTINUO"/>
    <s v="SECUNDARIA COMUNITARIA"/>
    <n v="8"/>
    <s v="CHIHUAHUA"/>
    <n v="8"/>
    <s v="CHIHUAHUA"/>
    <n v="8"/>
    <s v="BATOPILAS DE MANUEL GÓMEZ MORÍN"/>
    <n v="130"/>
    <s v="LA PALMA"/>
    <s v="CALLE LAS PALMAS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4"/>
    <n v="4"/>
    <n v="8"/>
    <n v="4"/>
    <n v="4"/>
    <n v="8"/>
    <n v="1"/>
    <n v="2"/>
    <n v="3"/>
    <n v="2"/>
    <n v="3"/>
    <n v="5"/>
    <n v="3"/>
    <n v="2"/>
    <n v="5"/>
    <n v="0"/>
    <n v="0"/>
    <n v="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65H"/>
    <n v="4"/>
    <s v="DISCONTINUO"/>
    <s v="SECUNDARIA COMUNITARIA"/>
    <n v="8"/>
    <s v="CHIHUAHUA"/>
    <n v="8"/>
    <s v="CHIHUAHUA"/>
    <n v="9"/>
    <s v="BOCOYNA"/>
    <n v="454"/>
    <s v="TUCHEACHI"/>
    <s v="CALLE TUCHEACHI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4"/>
    <n v="6"/>
    <n v="10"/>
    <n v="4"/>
    <n v="6"/>
    <n v="10"/>
    <n v="1"/>
    <n v="2"/>
    <n v="3"/>
    <n v="0"/>
    <n v="1"/>
    <n v="1"/>
    <n v="2"/>
    <n v="3"/>
    <n v="5"/>
    <n v="1"/>
    <n v="1"/>
    <n v="2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095B"/>
    <n v="4"/>
    <s v="DISCONTINUO"/>
    <s v="SECUNDARIA COMUNITARIA"/>
    <n v="8"/>
    <s v="CHIHUAHUA"/>
    <n v="8"/>
    <s v="CHIHUAHUA"/>
    <n v="29"/>
    <s v="GUADALUPE Y CALVO"/>
    <n v="373"/>
    <s v="RANCHO VIEJO"/>
    <s v="CALLE RANCHO VIEJ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6"/>
    <n v="9"/>
    <n v="3"/>
    <n v="6"/>
    <n v="9"/>
    <n v="1"/>
    <n v="0"/>
    <n v="1"/>
    <n v="2"/>
    <n v="1"/>
    <n v="3"/>
    <n v="0"/>
    <n v="4"/>
    <n v="4"/>
    <n v="0"/>
    <n v="3"/>
    <n v="3"/>
    <n v="0"/>
    <n v="0"/>
    <n v="0"/>
    <n v="0"/>
    <n v="0"/>
    <n v="0"/>
    <n v="0"/>
    <n v="0"/>
    <n v="0"/>
    <n v="2"/>
    <n v="8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44U"/>
    <n v="4"/>
    <s v="DISCONTINUO"/>
    <s v="SECUNDARIA COMUNITARIA"/>
    <n v="8"/>
    <s v="CHIHUAHUA"/>
    <n v="8"/>
    <s v="CHIHUAHUA"/>
    <n v="66"/>
    <s v="URUACHI"/>
    <n v="489"/>
    <s v="AGUA FRÍA"/>
    <s v="CALLE AGUA FRI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6"/>
    <n v="4"/>
    <n v="10"/>
    <n v="6"/>
    <n v="4"/>
    <n v="10"/>
    <n v="1"/>
    <n v="2"/>
    <n v="3"/>
    <n v="1"/>
    <n v="0"/>
    <n v="1"/>
    <n v="4"/>
    <n v="2"/>
    <n v="6"/>
    <n v="1"/>
    <n v="0"/>
    <n v="1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75N"/>
    <n v="4"/>
    <s v="DISCONTINUO"/>
    <s v="SECUNDARIA COMUNITARIA"/>
    <n v="8"/>
    <s v="CHIHUAHUA"/>
    <n v="8"/>
    <s v="CHIHUAHUA"/>
    <n v="29"/>
    <s v="GUADALUPE Y CALVO"/>
    <n v="1782"/>
    <s v="EL CARNERITO"/>
    <s v="CALLE EL CARNERIT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6"/>
    <n v="5"/>
    <n v="11"/>
    <n v="6"/>
    <n v="5"/>
    <n v="11"/>
    <n v="1"/>
    <n v="2"/>
    <n v="3"/>
    <n v="1"/>
    <n v="1"/>
    <n v="2"/>
    <n v="2"/>
    <n v="2"/>
    <n v="4"/>
    <n v="1"/>
    <n v="0"/>
    <n v="1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414Y"/>
    <n v="1"/>
    <s v="MATUTINO"/>
    <s v="AGUSTIN MELGAR"/>
    <n v="8"/>
    <s v="CHIHUAHUA"/>
    <n v="8"/>
    <s v="CHIHUAHUA"/>
    <n v="44"/>
    <s v="MATAMOROS"/>
    <n v="68"/>
    <s v="EL VERANO (EJIDO DE BORJAS)"/>
    <s v="CALLE LAZARO CARDENAS"/>
    <n v="0"/>
    <s v="PĂšBLICO"/>
    <x v="2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1"/>
    <n v="2"/>
    <n v="3"/>
    <n v="4"/>
    <n v="4"/>
    <n v="8"/>
    <n v="3"/>
    <n v="4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KPB0203T"/>
    <n v="4"/>
    <s v="DISCONTINUO"/>
    <s v="PRIMARIA INDIGENA COMUNITARIA"/>
    <n v="8"/>
    <s v="CHIHUAHUA"/>
    <n v="8"/>
    <s v="CHIHUAHUA"/>
    <n v="27"/>
    <s v="GUACHOCHI"/>
    <n v="2143"/>
    <s v="LAGUNITAS"/>
    <s v="CALLE LA LAGUNITA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5"/>
    <n v="5"/>
    <n v="10"/>
    <n v="5"/>
    <n v="5"/>
    <n v="10"/>
    <n v="2"/>
    <n v="0"/>
    <n v="2"/>
    <n v="0"/>
    <n v="1"/>
    <n v="1"/>
    <n v="0"/>
    <n v="0"/>
    <n v="0"/>
    <n v="0"/>
    <n v="1"/>
    <n v="1"/>
    <n v="2"/>
    <n v="1"/>
    <n v="3"/>
    <n v="1"/>
    <n v="2"/>
    <n v="3"/>
    <n v="0"/>
    <n v="1"/>
    <n v="1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219U"/>
    <n v="4"/>
    <s v="DISCONTINUO"/>
    <s v="ESCUELA PRIMARIA INDIGENA"/>
    <n v="8"/>
    <s v="CHIHUAHUA"/>
    <n v="8"/>
    <s v="CHIHUAHUA"/>
    <n v="29"/>
    <s v="GUADALUPE Y CALVO"/>
    <n v="453"/>
    <s v="LAS CRUCES"/>
    <s v="CALLE LAS CRUCES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3"/>
    <n v="5"/>
    <n v="8"/>
    <n v="3"/>
    <n v="5"/>
    <n v="8"/>
    <n v="2"/>
    <n v="0"/>
    <n v="2"/>
    <n v="1"/>
    <n v="0"/>
    <n v="1"/>
    <n v="1"/>
    <n v="3"/>
    <n v="4"/>
    <n v="1"/>
    <n v="0"/>
    <n v="1"/>
    <n v="0"/>
    <n v="1"/>
    <n v="1"/>
    <n v="1"/>
    <n v="2"/>
    <n v="3"/>
    <n v="0"/>
    <n v="1"/>
    <n v="1"/>
    <n v="4"/>
    <n v="7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323G"/>
    <n v="4"/>
    <s v="DISCONTINUO"/>
    <s v="ESCUELA PRIMARIA"/>
    <n v="8"/>
    <s v="CHIHUAHUA"/>
    <n v="8"/>
    <s v="CHIHUAHUA"/>
    <n v="51"/>
    <s v="OCAMPO"/>
    <n v="113"/>
    <s v="GURICHIVO (EJIDO BASOGACHI)"/>
    <s v="CALLE GUIRICHIV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5"/>
    <n v="9"/>
    <n v="4"/>
    <n v="5"/>
    <n v="9"/>
    <n v="0"/>
    <n v="0"/>
    <n v="0"/>
    <n v="1"/>
    <n v="1"/>
    <n v="2"/>
    <n v="0"/>
    <n v="0"/>
    <n v="0"/>
    <n v="2"/>
    <n v="1"/>
    <n v="3"/>
    <n v="0"/>
    <n v="3"/>
    <n v="3"/>
    <n v="2"/>
    <n v="1"/>
    <n v="3"/>
    <n v="0"/>
    <n v="0"/>
    <n v="0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009D"/>
    <n v="4"/>
    <s v="DISCONTINUO"/>
    <s v="ESCUELA PRIMARIA"/>
    <n v="8"/>
    <s v="CHIHUAHUA"/>
    <n v="8"/>
    <s v="CHIHUAHUA"/>
    <n v="46"/>
    <s v="MORELOS"/>
    <n v="783"/>
    <s v="EL CHAPOTE"/>
    <s v="CALLE EL CHAPOT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8"/>
    <n v="9"/>
    <n v="1"/>
    <n v="8"/>
    <n v="9"/>
    <n v="0"/>
    <n v="2"/>
    <n v="2"/>
    <n v="0"/>
    <n v="2"/>
    <n v="2"/>
    <n v="0"/>
    <n v="1"/>
    <n v="1"/>
    <n v="2"/>
    <n v="2"/>
    <n v="4"/>
    <n v="1"/>
    <n v="2"/>
    <n v="3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021Z"/>
    <n v="4"/>
    <s v="DISCONTINUO"/>
    <s v="PRIMARIA COMUNITARIA"/>
    <n v="8"/>
    <s v="CHIHUAHUA"/>
    <n v="8"/>
    <s v="CHIHUAHUA"/>
    <n v="5"/>
    <s v="ASCENSIÓN"/>
    <n v="222"/>
    <s v="NIÑOS HÉROES DE CHAPULTEPEC"/>
    <s v="CALLE NIÑOS HEROES DE CHAPULTEPEC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2"/>
    <n v="8"/>
    <n v="10"/>
    <n v="2"/>
    <n v="8"/>
    <n v="10"/>
    <n v="1"/>
    <n v="1"/>
    <n v="2"/>
    <n v="1"/>
    <n v="0"/>
    <n v="1"/>
    <n v="0"/>
    <n v="1"/>
    <n v="1"/>
    <n v="1"/>
    <n v="2"/>
    <n v="3"/>
    <n v="0"/>
    <n v="3"/>
    <n v="3"/>
    <n v="0"/>
    <n v="0"/>
    <n v="0"/>
    <n v="0"/>
    <n v="1"/>
    <n v="1"/>
    <n v="2"/>
    <n v="7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30F"/>
    <n v="4"/>
    <s v="DISCONTINUO"/>
    <s v="PRIMARIA COMUNITARIA"/>
    <n v="8"/>
    <s v="CHIHUAHUA"/>
    <n v="8"/>
    <s v="CHIHUAHUA"/>
    <n v="29"/>
    <s v="GUADALUPE Y CALVO"/>
    <n v="119"/>
    <s v="MESA BLANCA"/>
    <s v="CALLE MESA BLANC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3"/>
    <n v="10"/>
    <n v="7"/>
    <n v="3"/>
    <n v="10"/>
    <n v="1"/>
    <n v="1"/>
    <n v="2"/>
    <n v="0"/>
    <n v="1"/>
    <n v="1"/>
    <n v="3"/>
    <n v="0"/>
    <n v="3"/>
    <n v="1"/>
    <n v="2"/>
    <n v="3"/>
    <n v="1"/>
    <n v="0"/>
    <n v="1"/>
    <n v="1"/>
    <n v="0"/>
    <n v="1"/>
    <n v="0"/>
    <n v="0"/>
    <n v="0"/>
    <n v="6"/>
    <n v="3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159X"/>
    <n v="1"/>
    <s v="MATUTINO"/>
    <s v="MARGARITA MAZA DE JUAREZ"/>
    <n v="8"/>
    <s v="CHIHUAHUA"/>
    <n v="8"/>
    <s v="CHIHUAHUA"/>
    <n v="58"/>
    <s v="SAN FRANCISCO DE CONCHOS"/>
    <n v="1"/>
    <s v="SAN FRANCISCO DE CONCHOS"/>
    <s v="CALLE SAN FRANCISCO DE CONCHOS"/>
    <n v="0"/>
    <s v="PĂšBLICO"/>
    <x v="2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1"/>
    <n v="1"/>
    <n v="2"/>
    <n v="3"/>
    <n v="6"/>
    <n v="9"/>
    <n v="5"/>
    <n v="2"/>
    <n v="7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</r>
  <r>
    <s v="08DJN0340X"/>
    <n v="1"/>
    <s v="MATUTINO"/>
    <s v="ESTEFANIA CASTAĂ‘EDA"/>
    <n v="8"/>
    <s v="CHIHUAHUA"/>
    <n v="8"/>
    <s v="CHIHUAHUA"/>
    <n v="52"/>
    <s v="OJINAGA"/>
    <n v="1"/>
    <s v="MANUEL OJINAGA"/>
    <s v="AVENIDA LIBRE COMERCIO"/>
    <n v="0"/>
    <s v="PĂšBLICO"/>
    <x v="2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4"/>
    <n v="2"/>
    <n v="6"/>
    <n v="3"/>
    <n v="2"/>
    <n v="5"/>
    <n v="4"/>
    <n v="4"/>
    <n v="8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426C"/>
    <n v="1"/>
    <s v="MATUTINO"/>
    <s v="MOHINORA"/>
    <n v="8"/>
    <s v="CHIHUAHUA"/>
    <n v="8"/>
    <s v="CHIHUAHUA"/>
    <n v="29"/>
    <s v="GUADALUPE Y CALVO"/>
    <n v="745"/>
    <s v="PIE DE LA CUESTA"/>
    <s v="NINGUNO NINGUNO"/>
    <n v="0"/>
    <s v="PĂšBLICO"/>
    <x v="2"/>
    <n v="2"/>
    <s v="BĂSICA"/>
    <n v="1"/>
    <x v="0"/>
    <n v="1"/>
    <x v="1"/>
    <n v="0"/>
    <s v="NO APLICA"/>
    <n v="0"/>
    <s v="NO APLICA"/>
    <s v="08FZP0020J"/>
    <s v="08FJZ0107U"/>
    <m/>
    <n v="0"/>
    <s v="I2019"/>
    <n v="0"/>
    <n v="0"/>
    <n v="0"/>
    <n v="0"/>
    <n v="0"/>
    <n v="0"/>
    <n v="0"/>
    <n v="0"/>
    <n v="0"/>
    <n v="1"/>
    <n v="1"/>
    <n v="2"/>
    <n v="2"/>
    <n v="4"/>
    <n v="6"/>
    <n v="6"/>
    <n v="5"/>
    <n v="11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457W"/>
    <n v="1"/>
    <s v="MATUTINO"/>
    <s v="HERNĂN CORTĂ‰S"/>
    <n v="8"/>
    <s v="CHIHUAHUA"/>
    <n v="8"/>
    <s v="CHIHUAHUA"/>
    <n v="1"/>
    <s v="AHUMADA"/>
    <n v="512"/>
    <s v="SAN LORENCITO"/>
    <s v="NINGUNO NINGUNO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05C"/>
    <n v="0"/>
    <s v="I2019"/>
    <n v="0"/>
    <n v="0"/>
    <n v="0"/>
    <n v="0"/>
    <n v="0"/>
    <n v="0"/>
    <n v="0"/>
    <n v="0"/>
    <n v="0"/>
    <n v="2"/>
    <n v="2"/>
    <n v="4"/>
    <n v="6"/>
    <n v="4"/>
    <n v="10"/>
    <n v="2"/>
    <n v="3"/>
    <n v="5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720F"/>
    <n v="1"/>
    <s v="MATUTINO"/>
    <s v="CARMEN PARRA DE ALANIS"/>
    <n v="8"/>
    <s v="CHIHUAHUA"/>
    <n v="8"/>
    <s v="CHIHUAHUA"/>
    <n v="21"/>
    <s v="DELICIAS"/>
    <n v="18"/>
    <s v="COLONIA ARMENDĂRIZ"/>
    <s v="CALLE COLONIA ARMENDARIZ"/>
    <n v="0"/>
    <s v="PĂšBLICO"/>
    <x v="2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3"/>
    <n v="3"/>
    <n v="6"/>
    <n v="4"/>
    <n v="10"/>
    <n v="5"/>
    <n v="1"/>
    <n v="6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11P"/>
    <n v="1"/>
    <s v="MATUTINO"/>
    <s v="FRIDA KAHLO"/>
    <n v="8"/>
    <s v="CHIHUAHUA"/>
    <n v="8"/>
    <s v="CHIHUAHUA"/>
    <n v="48"/>
    <s v="NAMIQUIPA"/>
    <n v="74"/>
    <s v="NUEVO SANTA CLARA"/>
    <s v="CALLE NUEVO SANTA CLARA"/>
    <n v="0"/>
    <s v="PĂšBLICO"/>
    <x v="2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3"/>
    <n v="2"/>
    <n v="5"/>
    <n v="6"/>
    <n v="1"/>
    <n v="7"/>
    <n v="2"/>
    <n v="5"/>
    <n v="7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48C"/>
    <n v="1"/>
    <s v="MATUTINO"/>
    <s v="FRANCISCO I. MADERO"/>
    <n v="8"/>
    <s v="CHIHUAHUA"/>
    <n v="8"/>
    <s v="CHIHUAHUA"/>
    <n v="50"/>
    <s v="NUEVO CASAS GRANDES"/>
    <n v="12"/>
    <s v="FRANCISCO I. MADERO"/>
    <s v="CAMINO FRANCISCO I. MADERO"/>
    <n v="0"/>
    <s v="PĂšBLICO"/>
    <x v="2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1"/>
    <n v="3"/>
    <n v="4"/>
    <n v="4"/>
    <n v="7"/>
    <n v="11"/>
    <n v="3"/>
    <n v="1"/>
    <n v="4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27K"/>
    <n v="1"/>
    <s v="MATUTINO"/>
    <s v="PREESCOLAR FELIZ"/>
    <n v="8"/>
    <s v="CHIHUAHUA"/>
    <n v="8"/>
    <s v="CHIHUAHUA"/>
    <n v="1"/>
    <s v="AHUMADA"/>
    <n v="1"/>
    <s v="MIGUEL AHUMADA"/>
    <s v="AVENIDA JUAREZ"/>
    <n v="602"/>
    <s v="PRIVADO"/>
    <x v="1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0"/>
    <n v="0"/>
    <n v="0"/>
    <n v="0"/>
    <n v="0"/>
    <n v="0"/>
    <n v="0"/>
    <n v="0"/>
    <n v="12"/>
    <n v="7"/>
    <n v="1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081E"/>
    <n v="1"/>
    <s v="MATUTINO"/>
    <s v="PREESCOLAR HOGARES INFANTILES CANACO B"/>
    <n v="8"/>
    <s v="CHIHUAHUA"/>
    <n v="8"/>
    <s v="CHIHUAHUA"/>
    <n v="19"/>
    <s v="CHIHUAHUA"/>
    <n v="1"/>
    <s v="CHIHUAHUA"/>
    <s v="CALLE 22"/>
    <n v="1603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0"/>
    <n v="0"/>
    <n v="0"/>
    <n v="0"/>
    <n v="0"/>
    <n v="0"/>
    <n v="0"/>
    <n v="0"/>
    <n v="10"/>
    <n v="9"/>
    <n v="1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551F"/>
    <n v="1"/>
    <s v="MATUTINO"/>
    <s v="EL ALBA MONTESSORI A.C."/>
    <n v="8"/>
    <s v="CHIHUAHUA"/>
    <n v="8"/>
    <s v="CHIHUAHUA"/>
    <n v="37"/>
    <s v="JUĂREZ"/>
    <n v="1"/>
    <s v="JUĂREZ"/>
    <s v="CALLE BOSQUE CANELOS"/>
    <n v="2317"/>
    <s v="PRIVADO"/>
    <x v="1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1"/>
    <n v="5"/>
    <n v="6"/>
    <n v="6"/>
    <n v="1"/>
    <n v="7"/>
    <n v="5"/>
    <n v="1"/>
    <n v="6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629C"/>
    <n v="1"/>
    <s v="MATUTINO"/>
    <s v="COLEGIO SILVANO PRAT"/>
    <n v="8"/>
    <s v="CHIHUAHUA"/>
    <n v="8"/>
    <s v="CHIHUAHUA"/>
    <n v="19"/>
    <s v="CHIHUAHUA"/>
    <n v="1"/>
    <s v="CHIHUAHUA"/>
    <s v="AVENIDA HEROICO COLEGIO MILITAR"/>
    <n v="6306"/>
    <s v="PRIVADO"/>
    <x v="1"/>
    <n v="2"/>
    <s v="BĂSICA"/>
    <n v="1"/>
    <x v="0"/>
    <n v="1"/>
    <x v="1"/>
    <n v="0"/>
    <s v="NO APLICA"/>
    <n v="0"/>
    <s v="NO APLICA"/>
    <s v="08FZP0004S"/>
    <m/>
    <s v="08ACE0001J"/>
    <n v="0"/>
    <s v="I2019"/>
    <n v="0"/>
    <n v="0"/>
    <n v="0"/>
    <n v="0"/>
    <n v="0"/>
    <n v="0"/>
    <n v="0"/>
    <n v="0"/>
    <n v="0"/>
    <n v="1"/>
    <n v="1"/>
    <n v="2"/>
    <n v="4"/>
    <n v="4"/>
    <n v="8"/>
    <n v="2"/>
    <n v="3"/>
    <n v="5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3"/>
    <n v="7"/>
    <n v="0"/>
    <n v="1"/>
    <n v="0"/>
    <n v="0"/>
    <n v="0"/>
    <n v="0"/>
    <n v="0"/>
    <n v="0"/>
    <n v="1"/>
    <n v="1"/>
    <n v="3"/>
    <n v="3"/>
  </r>
  <r>
    <s v="08PJN0686U"/>
    <n v="1"/>
    <s v="MATUTINO"/>
    <s v="INSTITUTO VALLE VERDE"/>
    <n v="8"/>
    <s v="CHIHUAHUA"/>
    <n v="8"/>
    <s v="CHIHUAHUA"/>
    <n v="37"/>
    <s v="JUĂREZ"/>
    <n v="1"/>
    <s v="JUĂREZ"/>
    <s v="AVENIDA JARDIN"/>
    <n v="9565"/>
    <s v="PRIVADO"/>
    <x v="1"/>
    <n v="2"/>
    <s v="BĂSICA"/>
    <n v="1"/>
    <x v="0"/>
    <n v="1"/>
    <x v="1"/>
    <n v="0"/>
    <s v="NO APLICA"/>
    <n v="0"/>
    <s v="NO APLICA"/>
    <s v="08FZP0016X"/>
    <m/>
    <s v="08ADG0005C"/>
    <n v="0"/>
    <s v="I2019"/>
    <n v="0"/>
    <n v="0"/>
    <n v="0"/>
    <n v="0"/>
    <n v="0"/>
    <n v="0"/>
    <n v="0"/>
    <n v="0"/>
    <n v="0"/>
    <n v="0"/>
    <n v="0"/>
    <n v="0"/>
    <n v="6"/>
    <n v="3"/>
    <n v="9"/>
    <n v="5"/>
    <n v="3"/>
    <n v="8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4"/>
    <n v="0"/>
    <n v="1"/>
    <n v="0"/>
    <n v="0"/>
    <n v="0"/>
    <n v="0"/>
    <n v="0"/>
    <n v="0"/>
    <n v="1"/>
    <n v="1"/>
    <n v="2"/>
    <n v="2"/>
  </r>
  <r>
    <s v="08DCC0061X"/>
    <n v="1"/>
    <s v="MATUTINO"/>
    <s v="SOR JUANA INES DE LA CRUZ"/>
    <n v="8"/>
    <s v="CHIHUAHUA"/>
    <n v="8"/>
    <s v="CHIHUAHUA"/>
    <n v="27"/>
    <s v="GUACHOCHI"/>
    <n v="382"/>
    <s v="ABOREACHI"/>
    <s v="CALLE CONOCIDO"/>
    <n v="0"/>
    <s v="PĂšBLICO"/>
    <x v="2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1"/>
    <n v="0"/>
    <n v="1"/>
    <n v="4"/>
    <n v="3"/>
    <n v="7"/>
    <n v="7"/>
    <n v="4"/>
    <n v="11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40J"/>
    <n v="1"/>
    <s v="MATUTINO"/>
    <s v="HERMILO HOLGUIN CARO"/>
    <n v="8"/>
    <s v="CHIHUAHUA"/>
    <n v="8"/>
    <s v="CHIHUAHUA"/>
    <n v="7"/>
    <s v="BALLEZA"/>
    <n v="366"/>
    <s v="BAGUEACHI"/>
    <s v="CALLE CONOCIDO"/>
    <n v="0"/>
    <s v="PĂšBLICO"/>
    <x v="2"/>
    <n v="2"/>
    <s v="BĂSICA"/>
    <n v="1"/>
    <x v="0"/>
    <n v="3"/>
    <x v="3"/>
    <n v="0"/>
    <s v="NO APLICA"/>
    <n v="0"/>
    <s v="NO APLICA"/>
    <s v="08FZI0031F"/>
    <s v="08FJI0003I"/>
    <s v="08ADG0006B"/>
    <n v="0"/>
    <s v="I2019"/>
    <n v="0"/>
    <n v="0"/>
    <n v="0"/>
    <n v="0"/>
    <n v="0"/>
    <n v="0"/>
    <n v="0"/>
    <n v="0"/>
    <n v="0"/>
    <n v="0"/>
    <n v="4"/>
    <n v="4"/>
    <n v="2"/>
    <n v="6"/>
    <n v="8"/>
    <n v="5"/>
    <n v="2"/>
    <n v="7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34Y"/>
    <n v="1"/>
    <s v="MATUTINO"/>
    <s v="MIGUEL HIDALGO Y COSTILLA"/>
    <n v="8"/>
    <s v="CHIHUAHUA"/>
    <n v="8"/>
    <s v="CHIHUAHUA"/>
    <n v="8"/>
    <s v="BATOPILAS DE MANUEL GĂ“MEZ MORĂŤN"/>
    <n v="74"/>
    <s v="LA GAVILANA"/>
    <s v="CALLE LA GAVILANA"/>
    <n v="0"/>
    <s v="PĂšBLICO"/>
    <x v="2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3"/>
    <n v="3"/>
    <n v="6"/>
    <n v="1"/>
    <n v="2"/>
    <n v="3"/>
    <n v="6"/>
    <n v="4"/>
    <n v="1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82H"/>
    <n v="4"/>
    <s v="DISCONTINUO"/>
    <s v="MAUEL LOYA BUSTILLOS"/>
    <n v="8"/>
    <s v="CHIHUAHUA"/>
    <n v="8"/>
    <s v="CHIHUAHUA"/>
    <n v="27"/>
    <s v="GUACHOCHI"/>
    <n v="1723"/>
    <s v="MESA DE BASIAGUARE"/>
    <s v="CALLE MESA DE BASIGUARE"/>
    <n v="0"/>
    <s v="PĂšBLICO"/>
    <x v="2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1"/>
    <n v="2"/>
    <n v="3"/>
    <n v="4"/>
    <n v="2"/>
    <n v="6"/>
    <n v="3"/>
    <n v="7"/>
    <n v="1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93N"/>
    <n v="4"/>
    <s v="DISCONTINUO"/>
    <s v="GABRIELA MISTRAL"/>
    <n v="8"/>
    <s v="CHIHUAHUA"/>
    <n v="8"/>
    <s v="CHIHUAHUA"/>
    <n v="30"/>
    <s v="GUAZAPARES"/>
    <n v="14"/>
    <s v="BASONAYVO"/>
    <s v="CALLE CONOCIDO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1"/>
    <n v="3"/>
    <n v="4"/>
    <n v="7"/>
    <n v="0"/>
    <n v="7"/>
    <n v="3"/>
    <n v="5"/>
    <n v="8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4C"/>
    <n v="4"/>
    <s v="DISCONTINUO"/>
    <s v="LEONA VICARIO"/>
    <n v="8"/>
    <s v="CHIHUAHUA"/>
    <n v="8"/>
    <s v="CHIHUAHUA"/>
    <n v="65"/>
    <s v="URIQUE"/>
    <n v="315"/>
    <s v="CIENEGUITA DE BARRANCA"/>
    <s v="CALLE CIENEGUITA DELA BARRANCA"/>
    <n v="0"/>
    <s v="PĂšBLICO"/>
    <x v="2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2"/>
    <n v="3"/>
    <n v="5"/>
    <n v="1"/>
    <n v="2"/>
    <n v="3"/>
    <n v="7"/>
    <n v="4"/>
    <n v="11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5B"/>
    <n v="4"/>
    <s v="DISCONTINUO"/>
    <s v="RARAMURI"/>
    <n v="8"/>
    <s v="CHIHUAHUA"/>
    <n v="8"/>
    <s v="CHIHUAHUA"/>
    <n v="29"/>
    <s v="GUADALUPE Y CALVO"/>
    <n v="1618"/>
    <s v="LA MATANZA"/>
    <s v="CALLE LA MATANZA"/>
    <n v="0"/>
    <s v="PĂšBLICO"/>
    <x v="2"/>
    <n v="2"/>
    <s v="BĂSICA"/>
    <n v="1"/>
    <x v="0"/>
    <n v="3"/>
    <x v="3"/>
    <n v="0"/>
    <s v="NO APLICA"/>
    <n v="0"/>
    <s v="NO APLICA"/>
    <s v="08FZI0044J"/>
    <s v="08FJI0010S"/>
    <s v="08ADG0007A"/>
    <n v="0"/>
    <s v="I2019"/>
    <n v="0"/>
    <n v="0"/>
    <n v="0"/>
    <n v="0"/>
    <n v="0"/>
    <n v="0"/>
    <n v="0"/>
    <n v="0"/>
    <n v="0"/>
    <n v="3"/>
    <n v="2"/>
    <n v="5"/>
    <n v="2"/>
    <n v="7"/>
    <n v="9"/>
    <n v="1"/>
    <n v="4"/>
    <n v="5"/>
    <n v="0"/>
    <n v="0"/>
    <n v="0"/>
    <n v="0"/>
    <n v="0"/>
    <n v="0"/>
    <n v="0"/>
    <n v="0"/>
    <n v="0"/>
    <n v="6"/>
    <n v="13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TV0025X"/>
    <n v="1"/>
    <s v="MATUTINO"/>
    <s v="JOSEFINA VEGA ORTIZ"/>
    <n v="8"/>
    <s v="CHIHUAHUA"/>
    <n v="8"/>
    <s v="CHIHUAHUA"/>
    <n v="40"/>
    <s v="MADERA"/>
    <n v="42"/>
    <s v="TRES OJITOS"/>
    <s v="CALLE TRES OJITOS"/>
    <n v="0"/>
    <s v="PĂšBLICO"/>
    <x v="2"/>
    <n v="2"/>
    <s v="BĂSICA"/>
    <n v="3"/>
    <x v="2"/>
    <n v="3"/>
    <x v="2"/>
    <n v="0"/>
    <s v="NO APLICA"/>
    <n v="0"/>
    <s v="NO APLICA"/>
    <s v="08FTV0031F"/>
    <m/>
    <s v="08ADG0055K"/>
    <n v="0"/>
    <s v="I2019"/>
    <n v="3"/>
    <n v="4"/>
    <n v="7"/>
    <n v="3"/>
    <n v="4"/>
    <n v="7"/>
    <n v="0"/>
    <n v="1"/>
    <n v="1"/>
    <n v="4"/>
    <n v="1"/>
    <n v="5"/>
    <n v="2"/>
    <n v="2"/>
    <n v="4"/>
    <n v="1"/>
    <n v="1"/>
    <n v="2"/>
    <n v="0"/>
    <n v="0"/>
    <n v="0"/>
    <n v="0"/>
    <n v="0"/>
    <n v="0"/>
    <n v="0"/>
    <n v="0"/>
    <n v="0"/>
    <n v="7"/>
    <n v="4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KTV0105S"/>
    <n v="4"/>
    <s v="DISCONTINUO"/>
    <s v="SECUNDARIA COMUNITARIA"/>
    <n v="8"/>
    <s v="CHIHUAHUA"/>
    <n v="8"/>
    <s v="CHIHUAHUA"/>
    <n v="31"/>
    <s v="GUERRERO"/>
    <n v="95"/>
    <s v="RÍO VERDE"/>
    <s v="CALLE RIO VERDE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4"/>
    <n v="9"/>
    <n v="5"/>
    <n v="4"/>
    <n v="9"/>
    <n v="0"/>
    <n v="2"/>
    <n v="2"/>
    <n v="2"/>
    <n v="1"/>
    <n v="3"/>
    <n v="3"/>
    <n v="0"/>
    <n v="3"/>
    <n v="2"/>
    <n v="2"/>
    <n v="4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602R"/>
    <n v="1"/>
    <s v="MATUTINO"/>
    <s v="HELEN KELLER"/>
    <n v="8"/>
    <s v="CHIHUAHUA"/>
    <n v="8"/>
    <s v="CHIHUAHUA"/>
    <n v="40"/>
    <s v="MADERA"/>
    <n v="84"/>
    <s v="EL HURACĂN"/>
    <s v="CALLE CONSTITUCION"/>
    <n v="15"/>
    <s v="PĂšBLICO"/>
    <x v="2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0"/>
    <n v="3"/>
    <n v="3"/>
    <n v="2"/>
    <n v="4"/>
    <n v="6"/>
    <n v="7"/>
    <n v="3"/>
    <n v="10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934G"/>
    <n v="1"/>
    <s v="MATUTINO"/>
    <s v="FANNY ANITUA"/>
    <n v="8"/>
    <s v="CHIHUAHUA"/>
    <n v="8"/>
    <s v="CHIHUAHUA"/>
    <n v="63"/>
    <s v="TEMĂ“SACHIC"/>
    <n v="1"/>
    <s v="TEMĂ“SACHIC"/>
    <s v="CALLE 10 DE MAYO"/>
    <n v="0"/>
    <s v="PĂšBLICO"/>
    <x v="2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5"/>
    <n v="2"/>
    <n v="7"/>
    <n v="5"/>
    <n v="2"/>
    <n v="7"/>
    <n v="3"/>
    <n v="2"/>
    <n v="5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576O"/>
    <n v="2"/>
    <s v="VESPERTINO"/>
    <s v="TURY I"/>
    <n v="8"/>
    <s v="CHIHUAHUA"/>
    <n v="8"/>
    <s v="CHIHUAHUA"/>
    <n v="37"/>
    <s v="JUĂREZ"/>
    <n v="1"/>
    <s v="JUĂREZ"/>
    <s v="BOULEVARD INDEPENDENCIA"/>
    <n v="1450"/>
    <s v="PRIVADO"/>
    <x v="1"/>
    <n v="2"/>
    <s v="BĂSICA"/>
    <n v="1"/>
    <x v="0"/>
    <n v="1"/>
    <x v="1"/>
    <n v="0"/>
    <s v="NO APLICA"/>
    <n v="0"/>
    <s v="NO APLICA"/>
    <s v="08FZP0142U"/>
    <s v="08FJZ0101Z"/>
    <s v="08ADG0005C"/>
    <n v="0"/>
    <s v="I2019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0"/>
    <n v="0"/>
    <n v="0"/>
    <n v="0"/>
    <n v="0"/>
    <n v="0"/>
    <n v="0"/>
    <n v="0"/>
    <n v="0"/>
    <n v="9"/>
    <n v="10"/>
    <n v="1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1"/>
  </r>
  <r>
    <s v="08DCC0030D"/>
    <n v="1"/>
    <s v="MATUTINO"/>
    <s v="FRANCISCO MARQUEZ"/>
    <n v="8"/>
    <s v="CHIHUAHUA"/>
    <n v="8"/>
    <s v="CHIHUAHUA"/>
    <n v="27"/>
    <s v="GUACHOCHI"/>
    <n v="2337"/>
    <s v="SEHUERACHI"/>
    <s v="CALLE SEHUERACHI"/>
    <n v="0"/>
    <s v="PĂšBLICO"/>
    <x v="2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1"/>
    <n v="3"/>
    <n v="4"/>
    <n v="3"/>
    <n v="2"/>
    <n v="5"/>
    <n v="4"/>
    <n v="6"/>
    <n v="1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26Q"/>
    <n v="1"/>
    <s v="MATUTINO"/>
    <s v="EMILIANO ZAPATA"/>
    <n v="8"/>
    <s v="CHIHUAHUA"/>
    <n v="8"/>
    <s v="CHIHUAHUA"/>
    <n v="66"/>
    <s v="URUACHI"/>
    <n v="716"/>
    <s v="EL MANZANO"/>
    <s v="CALLE EL MANZANO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3"/>
    <n v="2"/>
    <n v="5"/>
    <n v="6"/>
    <n v="1"/>
    <n v="7"/>
    <n v="4"/>
    <n v="3"/>
    <n v="7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63U"/>
    <n v="1"/>
    <s v="MATUTINO"/>
    <s v="ROSARIO CASTELLANOS"/>
    <n v="8"/>
    <s v="CHIHUAHUA"/>
    <n v="8"/>
    <s v="CHIHUAHUA"/>
    <n v="8"/>
    <s v="BATOPILAS DE MANUEL GĂ“MEZ MORĂŤN"/>
    <n v="174"/>
    <s v="SAN IGNACIO"/>
    <s v="CALLE SAN IGNACIO"/>
    <n v="0"/>
    <s v="PĂšBLICO"/>
    <x v="2"/>
    <n v="2"/>
    <s v="BĂSICA"/>
    <n v="1"/>
    <x v="0"/>
    <n v="3"/>
    <x v="3"/>
    <n v="0"/>
    <s v="NO APLICA"/>
    <n v="0"/>
    <s v="NO APLICA"/>
    <s v="08FZI0020Z"/>
    <s v="08FJI0007E"/>
    <s v="08ADG0006B"/>
    <n v="0"/>
    <s v="I2019"/>
    <n v="0"/>
    <n v="0"/>
    <n v="0"/>
    <n v="0"/>
    <n v="0"/>
    <n v="0"/>
    <n v="0"/>
    <n v="0"/>
    <n v="0"/>
    <n v="2"/>
    <n v="1"/>
    <n v="3"/>
    <n v="4"/>
    <n v="3"/>
    <n v="7"/>
    <n v="5"/>
    <n v="4"/>
    <n v="9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82I"/>
    <n v="1"/>
    <s v="MATUTINO"/>
    <s v="NAPAHUICA RALAMULI"/>
    <n v="8"/>
    <s v="CHIHUAHUA"/>
    <n v="8"/>
    <s v="CHIHUAHUA"/>
    <n v="66"/>
    <s v="URUACHI"/>
    <n v="812"/>
    <s v="GUASAGO"/>
    <s v="CALLE GUASAGO"/>
    <n v="0"/>
    <s v="PĂšBLICO"/>
    <x v="2"/>
    <n v="2"/>
    <s v="BĂSICA"/>
    <n v="1"/>
    <x v="0"/>
    <n v="3"/>
    <x v="3"/>
    <n v="0"/>
    <s v="NO APLICA"/>
    <n v="0"/>
    <s v="NO APLICA"/>
    <s v="08FZI0002K"/>
    <s v="08FJI0001K"/>
    <s v="08ADG0003E"/>
    <n v="0"/>
    <s v="I2019"/>
    <n v="0"/>
    <n v="0"/>
    <n v="0"/>
    <n v="0"/>
    <n v="0"/>
    <n v="0"/>
    <n v="0"/>
    <n v="0"/>
    <n v="0"/>
    <n v="3"/>
    <n v="2"/>
    <n v="5"/>
    <n v="2"/>
    <n v="3"/>
    <n v="5"/>
    <n v="6"/>
    <n v="3"/>
    <n v="9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04D"/>
    <n v="1"/>
    <s v="MATUTINO"/>
    <s v="MARIA MONTESSORI"/>
    <n v="8"/>
    <s v="CHIHUAHUA"/>
    <n v="8"/>
    <s v="CHIHUAHUA"/>
    <n v="27"/>
    <s v="GUACHOCHI"/>
    <n v="927"/>
    <s v="RANCHERĂŤA NANAYAHUACHI"/>
    <s v="CALLE RANCHERIA NANAYAHUACHI"/>
    <n v="0"/>
    <s v="PĂšBLICO"/>
    <x v="2"/>
    <n v="2"/>
    <s v="BĂSICA"/>
    <n v="1"/>
    <x v="0"/>
    <n v="3"/>
    <x v="3"/>
    <n v="0"/>
    <s v="NO APLICA"/>
    <n v="0"/>
    <s v="NO APLICA"/>
    <s v="08FZI0024W"/>
    <s v="08FJI0008D"/>
    <s v="08ADG0006B"/>
    <n v="0"/>
    <s v="I2019"/>
    <n v="0"/>
    <n v="0"/>
    <n v="0"/>
    <n v="0"/>
    <n v="0"/>
    <n v="0"/>
    <n v="0"/>
    <n v="0"/>
    <n v="0"/>
    <n v="4"/>
    <n v="2"/>
    <n v="6"/>
    <n v="3"/>
    <n v="2"/>
    <n v="5"/>
    <n v="5"/>
    <n v="3"/>
    <n v="8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538D"/>
    <n v="4"/>
    <s v="DISCONTINUO"/>
    <s v="VICENTE GUERRERO"/>
    <n v="8"/>
    <s v="CHIHUAHUA"/>
    <n v="8"/>
    <s v="CHIHUAHUA"/>
    <n v="20"/>
    <s v="CHĂŤNIPAS"/>
    <n v="2"/>
    <s v="AGUA CALIENTE"/>
    <s v="CALLE AGUA CALIENTE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6"/>
    <n v="5"/>
    <n v="11"/>
    <n v="6"/>
    <n v="5"/>
    <n v="11"/>
    <n v="0"/>
    <n v="0"/>
    <n v="0"/>
    <n v="0"/>
    <n v="0"/>
    <n v="0"/>
    <n v="0"/>
    <n v="1"/>
    <n v="1"/>
    <n v="1"/>
    <n v="1"/>
    <n v="2"/>
    <n v="0"/>
    <n v="0"/>
    <n v="0"/>
    <n v="2"/>
    <n v="2"/>
    <n v="4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PB0140Y"/>
    <n v="4"/>
    <s v="DISCONTINUO"/>
    <s v="PRIMARIA INDIGENA COMUNITARIA"/>
    <n v="8"/>
    <s v="CHIHUAHUA"/>
    <n v="8"/>
    <s v="CHIHUAHUA"/>
    <n v="27"/>
    <s v="GUACHOCHI"/>
    <n v="666"/>
    <s v="BASOREACHI"/>
    <s v="CALLE BASORE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7"/>
    <n v="4"/>
    <n v="11"/>
    <n v="7"/>
    <n v="4"/>
    <n v="11"/>
    <n v="1"/>
    <n v="2"/>
    <n v="3"/>
    <n v="0"/>
    <n v="0"/>
    <n v="0"/>
    <n v="3"/>
    <n v="0"/>
    <n v="3"/>
    <n v="1"/>
    <n v="0"/>
    <n v="1"/>
    <n v="2"/>
    <n v="1"/>
    <n v="3"/>
    <n v="0"/>
    <n v="0"/>
    <n v="0"/>
    <n v="0"/>
    <n v="1"/>
    <n v="1"/>
    <n v="6"/>
    <n v="2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143W"/>
    <n v="4"/>
    <s v="DISCONTINUO"/>
    <s v="ESCUELA PRIMARIA"/>
    <n v="8"/>
    <s v="CHIHUAHUA"/>
    <n v="8"/>
    <s v="CHIHUAHUA"/>
    <n v="27"/>
    <s v="GUACHOCHI"/>
    <n v="532"/>
    <s v="EL OJITO"/>
    <s v="CALLE EL OJIT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6"/>
    <n v="11"/>
    <n v="5"/>
    <n v="6"/>
    <n v="11"/>
    <n v="2"/>
    <n v="1"/>
    <n v="3"/>
    <n v="0"/>
    <n v="2"/>
    <n v="2"/>
    <n v="1"/>
    <n v="0"/>
    <n v="1"/>
    <n v="1"/>
    <n v="0"/>
    <n v="1"/>
    <n v="0"/>
    <n v="1"/>
    <n v="1"/>
    <n v="0"/>
    <n v="2"/>
    <n v="2"/>
    <n v="0"/>
    <n v="1"/>
    <n v="1"/>
    <n v="2"/>
    <n v="6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144V"/>
    <n v="4"/>
    <s v="DISCONTINUO"/>
    <s v="ESCUELA PRIMARIA"/>
    <n v="8"/>
    <s v="CHIHUAHUA"/>
    <n v="8"/>
    <s v="CHIHUAHUA"/>
    <n v="27"/>
    <s v="GUACHOCHI"/>
    <n v="2412"/>
    <s v="ARROYO DE GUALAYNA"/>
    <s v="CALLE ARROYO DE GUALAYNA"/>
    <n v="0"/>
    <s v="PÚBLICO"/>
    <x v="0"/>
    <n v="2"/>
    <s v="BÁSICA"/>
    <n v="2"/>
    <x v="1"/>
    <n v="2"/>
    <x v="0"/>
    <n v="0"/>
    <s v="NO APLICA"/>
    <n v="0"/>
    <s v="NO APLICA"/>
    <m/>
    <m/>
    <s v="08ACE0001J"/>
    <n v="0"/>
    <s v="I2019"/>
    <n v="9"/>
    <n v="3"/>
    <n v="12"/>
    <n v="9"/>
    <n v="3"/>
    <n v="12"/>
    <n v="3"/>
    <n v="0"/>
    <n v="3"/>
    <n v="0"/>
    <n v="0"/>
    <n v="0"/>
    <n v="0"/>
    <n v="2"/>
    <n v="2"/>
    <n v="1"/>
    <n v="0"/>
    <n v="1"/>
    <n v="1"/>
    <n v="0"/>
    <n v="1"/>
    <n v="1"/>
    <n v="1"/>
    <n v="2"/>
    <n v="1"/>
    <n v="0"/>
    <n v="1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724B"/>
    <n v="4"/>
    <s v="DISCONTINUO"/>
    <s v="ESCUELA PRIMARIA"/>
    <n v="8"/>
    <s v="CHIHUAHUA"/>
    <n v="8"/>
    <s v="CHIHUAHUA"/>
    <n v="29"/>
    <s v="GUADALUPE Y CALVO"/>
    <n v="1241"/>
    <s v="BAJÍO ATASCOSO"/>
    <s v="CALLE BAJIO ATASCOS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4"/>
    <n v="10"/>
    <n v="6"/>
    <n v="4"/>
    <n v="10"/>
    <n v="2"/>
    <n v="1"/>
    <n v="3"/>
    <n v="1"/>
    <n v="0"/>
    <n v="1"/>
    <n v="0"/>
    <n v="0"/>
    <n v="0"/>
    <n v="2"/>
    <n v="1"/>
    <n v="3"/>
    <n v="1"/>
    <n v="1"/>
    <n v="2"/>
    <n v="1"/>
    <n v="0"/>
    <n v="1"/>
    <n v="0"/>
    <n v="2"/>
    <n v="2"/>
    <n v="5"/>
    <n v="4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144B"/>
    <n v="4"/>
    <s v="DISCONTINUO"/>
    <s v="ESCUELA PRIMARIA"/>
    <n v="8"/>
    <s v="CHIHUAHUA"/>
    <n v="8"/>
    <s v="CHIHUAHUA"/>
    <n v="29"/>
    <s v="GUADALUPE Y CALVO"/>
    <n v="2019"/>
    <s v="TRIANA"/>
    <s v="CALLE TRIAN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3"/>
    <n v="10"/>
    <n v="7"/>
    <n v="3"/>
    <n v="10"/>
    <n v="0"/>
    <n v="1"/>
    <n v="1"/>
    <n v="1"/>
    <n v="0"/>
    <n v="1"/>
    <n v="3"/>
    <n v="1"/>
    <n v="4"/>
    <n v="2"/>
    <n v="1"/>
    <n v="3"/>
    <n v="1"/>
    <n v="0"/>
    <n v="1"/>
    <n v="0"/>
    <n v="0"/>
    <n v="0"/>
    <n v="1"/>
    <n v="0"/>
    <n v="1"/>
    <n v="8"/>
    <n v="2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377R"/>
    <n v="4"/>
    <s v="DISCONTINUO"/>
    <s v="ESCUELA PRIMARIA"/>
    <n v="8"/>
    <s v="CHIHUAHUA"/>
    <n v="8"/>
    <s v="CHIHUAHUA"/>
    <n v="46"/>
    <s v="MORELOS"/>
    <n v="17"/>
    <s v="BACAMOBA"/>
    <s v="CALLE BACAMOB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4"/>
    <n v="10"/>
    <n v="6"/>
    <n v="4"/>
    <n v="10"/>
    <n v="2"/>
    <n v="1"/>
    <n v="3"/>
    <n v="1"/>
    <n v="0"/>
    <n v="1"/>
    <n v="1"/>
    <n v="0"/>
    <n v="1"/>
    <n v="0"/>
    <n v="3"/>
    <n v="3"/>
    <n v="0"/>
    <n v="0"/>
    <n v="0"/>
    <n v="3"/>
    <n v="0"/>
    <n v="3"/>
    <n v="0"/>
    <n v="1"/>
    <n v="1"/>
    <n v="5"/>
    <n v="4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379P"/>
    <n v="4"/>
    <s v="DISCONTINUO"/>
    <s v="PRIMARIA COMUNITARIA"/>
    <n v="8"/>
    <s v="CHIHUAHUA"/>
    <n v="8"/>
    <s v="CHIHUAHUA"/>
    <n v="46"/>
    <s v="MORELOS"/>
    <n v="325"/>
    <s v="GUAGUAYAPA"/>
    <s v="CALLE GUAGUAYAP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6"/>
    <n v="13"/>
    <n v="7"/>
    <n v="6"/>
    <n v="13"/>
    <n v="1"/>
    <n v="2"/>
    <n v="3"/>
    <n v="1"/>
    <n v="0"/>
    <n v="1"/>
    <n v="0"/>
    <n v="0"/>
    <n v="0"/>
    <n v="1"/>
    <n v="2"/>
    <n v="3"/>
    <n v="1"/>
    <n v="1"/>
    <n v="2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126V"/>
    <n v="1"/>
    <s v="MATUTINO"/>
    <s v="SIMON BOLIVAR"/>
    <n v="8"/>
    <s v="CHIHUAHUA"/>
    <n v="8"/>
    <s v="CHIHUAHUA"/>
    <n v="31"/>
    <s v="GUERRERO"/>
    <n v="55"/>
    <s v="HEREDIA Y ANEXAS (LAS RANAS DE HEREDIA)"/>
    <s v="CALLE SAN PABLO DE LA SIERRA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1"/>
    <n v="5"/>
    <n v="6"/>
    <n v="1"/>
    <n v="4"/>
    <n v="5"/>
    <n v="0"/>
    <n v="2"/>
    <n v="2"/>
    <n v="4"/>
    <n v="4"/>
    <n v="8"/>
    <n v="0"/>
    <n v="2"/>
    <n v="2"/>
    <n v="1"/>
    <n v="1"/>
    <n v="2"/>
    <n v="0"/>
    <n v="0"/>
    <n v="0"/>
    <n v="0"/>
    <n v="0"/>
    <n v="0"/>
    <n v="0"/>
    <n v="0"/>
    <n v="0"/>
    <n v="5"/>
    <n v="7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0553Z"/>
    <n v="1"/>
    <s v="MATUTINO"/>
    <s v="CARLOS PERRAULT"/>
    <n v="8"/>
    <s v="CHIHUAHUA"/>
    <n v="8"/>
    <s v="CHIHUAHUA"/>
    <n v="36"/>
    <s v="JIMĂ‰NEZ"/>
    <n v="121"/>
    <s v="SAN FELIPE"/>
    <s v="CALLE SAN FELIPE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3"/>
    <n v="2"/>
    <n v="5"/>
    <n v="1"/>
    <n v="4"/>
    <n v="5"/>
    <n v="3"/>
    <n v="6"/>
    <n v="9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599U"/>
    <n v="1"/>
    <s v="MATUTINO"/>
    <s v="ANGELA PERALTA"/>
    <n v="8"/>
    <s v="CHIHUAHUA"/>
    <n v="8"/>
    <s v="CHIHUAHUA"/>
    <n v="19"/>
    <s v="CHIHUAHUA"/>
    <n v="1"/>
    <s v="CHIHUAHUA"/>
    <s v="CALLE SAN CRISTOBAL"/>
    <n v="1630"/>
    <s v="PĂšBLICO"/>
    <x v="2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1"/>
    <n v="1"/>
    <n v="2"/>
    <n v="3"/>
    <n v="5"/>
    <n v="8"/>
    <n v="3"/>
    <n v="5"/>
    <n v="8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2"/>
  </r>
  <r>
    <s v="08PJN0450H"/>
    <n v="1"/>
    <s v="MATUTINO"/>
    <s v="CENTRO DE DESARROLLO KOMERACHI"/>
    <n v="8"/>
    <s v="CHIHUAHUA"/>
    <n v="8"/>
    <s v="CHIHUAHUA"/>
    <n v="37"/>
    <s v="JUĂREZ"/>
    <n v="1"/>
    <s v="JUĂREZ"/>
    <s v="CALLE LIBRAMIENTO REGIONAL"/>
    <n v="8522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4"/>
    <n v="2"/>
    <n v="6"/>
    <n v="8"/>
    <n v="4"/>
    <n v="12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4"/>
    <n v="0"/>
    <n v="1"/>
    <n v="0"/>
    <n v="0"/>
    <n v="0"/>
    <n v="0"/>
    <n v="0"/>
    <n v="0"/>
    <n v="1"/>
    <n v="1"/>
    <n v="1"/>
    <n v="1"/>
  </r>
  <r>
    <s v="08DCC0097L"/>
    <n v="1"/>
    <s v="MATUTINO"/>
    <s v="IGNACIO ZARAGOZA"/>
    <n v="8"/>
    <s v="CHIHUAHUA"/>
    <n v="8"/>
    <s v="CHIHUAHUA"/>
    <n v="7"/>
    <s v="BALLEZA"/>
    <n v="63"/>
    <s v="LA JOYA"/>
    <s v="CALLE LA JOYA"/>
    <n v="0"/>
    <s v="PĂšBLICO"/>
    <x v="2"/>
    <n v="2"/>
    <s v="BĂSICA"/>
    <n v="1"/>
    <x v="0"/>
    <n v="3"/>
    <x v="3"/>
    <n v="0"/>
    <s v="NO APLICA"/>
    <n v="0"/>
    <s v="NO APLICA"/>
    <s v="08FZI0011S"/>
    <s v="08FJI0004H"/>
    <s v="08ADG0007A"/>
    <n v="0"/>
    <s v="I2019"/>
    <n v="0"/>
    <n v="0"/>
    <n v="0"/>
    <n v="0"/>
    <n v="0"/>
    <n v="0"/>
    <n v="0"/>
    <n v="0"/>
    <n v="0"/>
    <n v="2"/>
    <n v="0"/>
    <n v="2"/>
    <n v="5"/>
    <n v="3"/>
    <n v="8"/>
    <n v="6"/>
    <n v="3"/>
    <n v="9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CC0098K"/>
    <n v="1"/>
    <s v="MATUTINO"/>
    <s v="IGNACIO ZARAGOZA"/>
    <n v="8"/>
    <s v="CHIHUAHUA"/>
    <n v="8"/>
    <s v="CHIHUAHUA"/>
    <n v="7"/>
    <s v="BALLEZA"/>
    <n v="65"/>
    <s v="LAGUNA JUANOTA"/>
    <s v="CALLE LAGUNA JUANOTA"/>
    <n v="0"/>
    <s v="PĂšBLICO"/>
    <x v="2"/>
    <n v="2"/>
    <s v="BĂSICA"/>
    <n v="1"/>
    <x v="0"/>
    <n v="3"/>
    <x v="3"/>
    <n v="0"/>
    <s v="NO APLICA"/>
    <n v="0"/>
    <s v="NO APLICA"/>
    <s v="08FZI0036A"/>
    <s v="08FJI0004H"/>
    <s v="08ADG0007A"/>
    <n v="0"/>
    <s v="I2019"/>
    <n v="0"/>
    <n v="0"/>
    <n v="0"/>
    <n v="0"/>
    <n v="0"/>
    <n v="0"/>
    <n v="0"/>
    <n v="0"/>
    <n v="0"/>
    <n v="2"/>
    <n v="3"/>
    <n v="5"/>
    <n v="1"/>
    <n v="3"/>
    <n v="4"/>
    <n v="5"/>
    <n v="5"/>
    <n v="1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781C"/>
    <n v="1"/>
    <s v="MATUTINO"/>
    <s v="JARDIN DE NIÃ‘OS"/>
    <n v="8"/>
    <s v="CHIHUAHUA"/>
    <n v="8"/>
    <s v="CHIHUAHUA"/>
    <n v="31"/>
    <s v="GUERRERO"/>
    <n v="57"/>
    <s v="EL JAGÃœEY"/>
    <s v="CALLE EL JAGUEY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0"/>
    <n v="0"/>
    <n v="0"/>
    <n v="6"/>
    <n v="14"/>
    <n v="2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1F"/>
    <n v="1"/>
    <s v="MATUTINO"/>
    <s v="PREESCOLAR COMUNITARIO"/>
    <n v="8"/>
    <s v="CHIHUAHUA"/>
    <n v="8"/>
    <s v="CHIHUAHUA"/>
    <n v="17"/>
    <s v="CUAUHTÃ‰MOC"/>
    <n v="95"/>
    <s v="EJIDO EL LLORÃ“N"/>
    <s v="CALLE EL LLORO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0"/>
    <n v="0"/>
    <n v="0"/>
    <n v="12"/>
    <n v="8"/>
    <n v="2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211B"/>
    <n v="4"/>
    <s v="DISCONTINUO"/>
    <s v="SECUNDARIA COMUNITARIA"/>
    <n v="8"/>
    <s v="CHIHUAHUA"/>
    <n v="8"/>
    <s v="CHIHUAHUA"/>
    <n v="65"/>
    <s v="URIQUE"/>
    <n v="48"/>
    <s v="TUBARES"/>
    <s v="CALLE TUBARES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7"/>
    <n v="2"/>
    <n v="9"/>
    <n v="7"/>
    <n v="2"/>
    <n v="9"/>
    <n v="3"/>
    <n v="0"/>
    <n v="3"/>
    <n v="3"/>
    <n v="1"/>
    <n v="4"/>
    <n v="1"/>
    <n v="0"/>
    <n v="1"/>
    <n v="3"/>
    <n v="2"/>
    <n v="5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084X"/>
    <n v="1"/>
    <s v="MATUTINO"/>
    <s v="GABRIELA MISTRAL"/>
    <n v="8"/>
    <s v="CHIHUAHUA"/>
    <n v="8"/>
    <s v="CHIHUAHUA"/>
    <n v="25"/>
    <s v="GĂ“MEZ FARĂŤAS"/>
    <n v="1"/>
    <s v="VALENTĂŤN GĂ“MEZ FARĂŤAS"/>
    <s v="CALLE 9A"/>
    <n v="0"/>
    <s v="PĂšBLICO"/>
    <x v="2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4"/>
    <n v="2"/>
    <n v="6"/>
    <n v="3"/>
    <n v="2"/>
    <n v="5"/>
    <n v="4"/>
    <n v="4"/>
    <n v="8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DJN2296N"/>
    <n v="1"/>
    <s v="MATUTINO"/>
    <s v="MACLOVIO HERRERA CANO"/>
    <n v="8"/>
    <s v="CHIHUAHUA"/>
    <n v="8"/>
    <s v="CHIHUAHUA"/>
    <n v="32"/>
    <s v="HIDALGO DEL PARRAL"/>
    <n v="51"/>
    <s v="MACLOVIO HERRERA (SANTA ROSA)"/>
    <s v="CALLE MACLOVIO HERRERA (SANTA ROSA)"/>
    <n v="0"/>
    <s v="PĂšBLICO"/>
    <x v="2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2"/>
    <n v="1"/>
    <n v="3"/>
    <n v="2"/>
    <n v="4"/>
    <n v="6"/>
    <n v="3"/>
    <n v="7"/>
    <n v="10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PJN0568F"/>
    <n v="1"/>
    <s v="MATUTINO"/>
    <s v="COLEGIO SENDAS DEL SABER"/>
    <n v="8"/>
    <s v="CHIHUAHUA"/>
    <n v="8"/>
    <s v="CHIHUAHUA"/>
    <n v="19"/>
    <s v="CHIHUAHUA"/>
    <n v="1"/>
    <s v="CHIHUAHUA"/>
    <s v="PRIVADA VELAZQUEZ DE LEON"/>
    <n v="6300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4"/>
    <n v="3"/>
    <n v="7"/>
    <n v="3"/>
    <n v="2"/>
    <n v="5"/>
    <n v="2"/>
    <n v="1"/>
    <n v="3"/>
    <n v="0"/>
    <n v="0"/>
    <n v="0"/>
    <n v="0"/>
    <n v="0"/>
    <n v="0"/>
    <n v="0"/>
    <n v="0"/>
    <n v="0"/>
    <n v="9"/>
    <n v="6"/>
    <n v="15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1"/>
    <n v="0"/>
    <n v="1"/>
    <n v="7"/>
    <n v="0"/>
    <n v="2"/>
    <n v="1"/>
    <n v="0"/>
    <n v="0"/>
    <n v="0"/>
    <n v="0"/>
    <n v="0"/>
    <n v="1"/>
    <n v="2"/>
    <n v="2"/>
    <n v="2"/>
  </r>
  <r>
    <s v="08DPR0172H"/>
    <n v="1"/>
    <s v="MATUTINO"/>
    <s v="EDUARDO JENNER"/>
    <n v="8"/>
    <s v="CHIHUAHUA"/>
    <n v="8"/>
    <s v="CHIHUAHUA"/>
    <n v="29"/>
    <s v="GUADALUPE Y CALVO"/>
    <n v="73"/>
    <s v="CHICORIMPA"/>
    <s v="CALLE CHICORIMPA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9"/>
    <n v="2"/>
    <n v="11"/>
    <n v="9"/>
    <n v="2"/>
    <n v="11"/>
    <n v="4"/>
    <n v="0"/>
    <n v="4"/>
    <n v="0"/>
    <n v="1"/>
    <n v="1"/>
    <n v="1"/>
    <n v="0"/>
    <n v="1"/>
    <n v="2"/>
    <n v="0"/>
    <n v="2"/>
    <n v="0"/>
    <n v="1"/>
    <n v="1"/>
    <n v="1"/>
    <n v="0"/>
    <n v="1"/>
    <n v="1"/>
    <n v="0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162Z"/>
    <n v="1"/>
    <s v="MATUTINO"/>
    <s v="EL PROGRESO 2373"/>
    <n v="8"/>
    <s v="CHIHUAHUA"/>
    <n v="8"/>
    <s v="CHIHUAHUA"/>
    <n v="20"/>
    <s v="CHĂŤNIPAS"/>
    <n v="76"/>
    <s v="MESA DE ZAMORANO"/>
    <s v="CALLE MESA DE ZAMORANO"/>
    <n v="0"/>
    <s v="PĂšBLICO"/>
    <x v="3"/>
    <n v="2"/>
    <s v="BĂSICA"/>
    <n v="2"/>
    <x v="1"/>
    <n v="1"/>
    <x v="1"/>
    <n v="0"/>
    <s v="NO APLICA"/>
    <n v="0"/>
    <s v="NO APLICA"/>
    <s v="08FIZ0010T"/>
    <s v="08FJS0005N"/>
    <m/>
    <n v="0"/>
    <s v="I2019"/>
    <n v="3"/>
    <n v="7"/>
    <n v="10"/>
    <n v="3"/>
    <n v="7"/>
    <n v="10"/>
    <n v="0"/>
    <n v="0"/>
    <n v="0"/>
    <n v="1"/>
    <n v="0"/>
    <n v="1"/>
    <n v="0"/>
    <n v="0"/>
    <n v="0"/>
    <n v="0"/>
    <n v="2"/>
    <n v="2"/>
    <n v="1"/>
    <n v="4"/>
    <n v="5"/>
    <n v="1"/>
    <n v="0"/>
    <n v="1"/>
    <n v="0"/>
    <n v="1"/>
    <n v="1"/>
    <n v="3"/>
    <n v="7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R0630N"/>
    <n v="4"/>
    <s v="DISCONTINUO"/>
    <s v="PRIMARIA COMUNITARIA AULA COMPARTIDA"/>
    <n v="8"/>
    <s v="CHIHUAHUA"/>
    <n v="8"/>
    <s v="CHIHUAHUA"/>
    <n v="15"/>
    <s v="COYAME DEL SOTOL"/>
    <n v="30"/>
    <s v="LA CUESTA DE MUÑIZ"/>
    <s v="CALLE LA CUESTA DE MUÑIZ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4"/>
    <n v="11"/>
    <n v="7"/>
    <n v="4"/>
    <n v="11"/>
    <n v="2"/>
    <n v="0"/>
    <n v="2"/>
    <n v="0"/>
    <n v="0"/>
    <n v="0"/>
    <n v="3"/>
    <n v="0"/>
    <n v="3"/>
    <n v="1"/>
    <n v="1"/>
    <n v="2"/>
    <n v="1"/>
    <n v="0"/>
    <n v="1"/>
    <n v="0"/>
    <n v="2"/>
    <n v="2"/>
    <n v="0"/>
    <n v="1"/>
    <n v="1"/>
    <n v="5"/>
    <n v="4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878E"/>
    <n v="4"/>
    <s v="DISCONTINUO"/>
    <s v="ESCUELA PRIMARIA"/>
    <n v="8"/>
    <s v="CHIHUAHUA"/>
    <n v="8"/>
    <s v="CHIHUAHUA"/>
    <n v="9"/>
    <s v="BOCOYNA"/>
    <n v="9"/>
    <s v="BABUREACHI (EL DOCE)"/>
    <s v="CALLE BABUREACHI DEL LLAN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3"/>
    <n v="8"/>
    <n v="5"/>
    <n v="3"/>
    <n v="8"/>
    <n v="0"/>
    <n v="0"/>
    <n v="0"/>
    <n v="2"/>
    <n v="3"/>
    <n v="5"/>
    <n v="0"/>
    <n v="0"/>
    <n v="0"/>
    <n v="0"/>
    <n v="1"/>
    <n v="1"/>
    <n v="1"/>
    <n v="0"/>
    <n v="1"/>
    <n v="2"/>
    <n v="1"/>
    <n v="3"/>
    <n v="2"/>
    <n v="1"/>
    <n v="3"/>
    <n v="7"/>
    <n v="6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033D"/>
    <n v="4"/>
    <s v="DISCONTINUO"/>
    <s v="ESCUELA PRIMARIA"/>
    <n v="8"/>
    <s v="CHIHUAHUA"/>
    <n v="8"/>
    <s v="CHIHUAHUA"/>
    <n v="29"/>
    <s v="GUADALUPE Y CALVO"/>
    <n v="329"/>
    <s v="EL RECODO"/>
    <s v="CALLE EL RECOD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4"/>
    <n v="10"/>
    <n v="6"/>
    <n v="4"/>
    <n v="10"/>
    <n v="0"/>
    <n v="0"/>
    <n v="0"/>
    <n v="0"/>
    <n v="1"/>
    <n v="1"/>
    <n v="1"/>
    <n v="1"/>
    <n v="2"/>
    <n v="3"/>
    <n v="1"/>
    <n v="4"/>
    <n v="1"/>
    <n v="1"/>
    <n v="2"/>
    <n v="0"/>
    <n v="1"/>
    <n v="1"/>
    <n v="1"/>
    <n v="0"/>
    <n v="1"/>
    <n v="6"/>
    <n v="5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36A"/>
    <n v="1"/>
    <s v="MATUTINO"/>
    <s v="ESCUELA PRIMARIA"/>
    <n v="8"/>
    <s v="CHIHUAHUA"/>
    <n v="8"/>
    <s v="CHIHUAHUA"/>
    <n v="41"/>
    <s v="MAGUARICHI"/>
    <n v="281"/>
    <s v="SAN JOSÉ DE LAS LAJAS"/>
    <s v="CALLE SAN JOSE DE LAS LAJ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5"/>
    <n v="10"/>
    <n v="5"/>
    <n v="5"/>
    <n v="10"/>
    <n v="2"/>
    <n v="2"/>
    <n v="4"/>
    <n v="0"/>
    <n v="2"/>
    <n v="2"/>
    <n v="2"/>
    <n v="2"/>
    <n v="4"/>
    <n v="1"/>
    <n v="0"/>
    <n v="1"/>
    <n v="0"/>
    <n v="0"/>
    <n v="0"/>
    <n v="0"/>
    <n v="1"/>
    <n v="1"/>
    <n v="0"/>
    <n v="1"/>
    <n v="1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286T"/>
    <n v="1"/>
    <s v="MATUTINO"/>
    <s v="ROSAURA ZAPATA"/>
    <n v="8"/>
    <s v="CHIHUAHUA"/>
    <n v="8"/>
    <s v="CHIHUAHUA"/>
    <n v="40"/>
    <s v="MADERA"/>
    <n v="342"/>
    <s v="CHIHUAHUITA"/>
    <s v="CALLE MESA DEL HURACAN"/>
    <n v="0"/>
    <s v="PĂšBLICO"/>
    <x v="2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0"/>
    <n v="0"/>
    <n v="0"/>
    <n v="6"/>
    <n v="4"/>
    <n v="10"/>
    <n v="3"/>
    <n v="7"/>
    <n v="10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321I"/>
    <n v="1"/>
    <s v="MATUTINO"/>
    <s v="PIPILA"/>
    <n v="8"/>
    <s v="CHIHUAHUA"/>
    <n v="8"/>
    <s v="CHIHUAHUA"/>
    <n v="43"/>
    <s v="MATACHĂŤ"/>
    <n v="7"/>
    <s v="TEJOLOCACHI"/>
    <s v="CALLE TEJOLOCACHI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0"/>
    <n v="1"/>
    <n v="1"/>
    <n v="4"/>
    <n v="5"/>
    <n v="9"/>
    <n v="6"/>
    <n v="4"/>
    <n v="1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403S"/>
    <n v="1"/>
    <s v="MATUTINO"/>
    <s v="HENRY WALLON"/>
    <n v="8"/>
    <s v="CHIHUAHUA"/>
    <n v="8"/>
    <s v="CHIHUAHUA"/>
    <n v="31"/>
    <s v="GUERRERO"/>
    <n v="77"/>
    <s v="PEDERNALES"/>
    <s v="CALLE PEDERNALES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1"/>
    <n v="2"/>
    <n v="3"/>
    <n v="5"/>
    <n v="2"/>
    <n v="7"/>
    <n v="4"/>
    <n v="6"/>
    <n v="1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549M"/>
    <n v="2"/>
    <s v="VESPERTINO"/>
    <s v="SIRIAME"/>
    <n v="8"/>
    <s v="CHIHUAHUA"/>
    <n v="8"/>
    <s v="CHIHUAHUA"/>
    <n v="46"/>
    <s v="MORELOS"/>
    <n v="134"/>
    <s v="POTRERO DE LOS BOJĂ“RQUEZ [MINERAL]"/>
    <s v="CALLE POTRERO DE LOS BOJORQUEZ (MINERAL)"/>
    <n v="0"/>
    <s v="PĂšBLICO"/>
    <x v="2"/>
    <n v="2"/>
    <s v="BĂSICA"/>
    <n v="1"/>
    <x v="0"/>
    <n v="1"/>
    <x v="1"/>
    <n v="0"/>
    <s v="NO APLICA"/>
    <n v="0"/>
    <s v="NO APLICA"/>
    <s v="08FZP0025E"/>
    <s v="08FJZ0106V"/>
    <s v="08ADG0006B"/>
    <n v="0"/>
    <s v="I2019"/>
    <n v="0"/>
    <n v="0"/>
    <n v="0"/>
    <n v="0"/>
    <n v="0"/>
    <n v="0"/>
    <n v="0"/>
    <n v="0"/>
    <n v="0"/>
    <n v="3"/>
    <n v="4"/>
    <n v="7"/>
    <n v="4"/>
    <n v="6"/>
    <n v="10"/>
    <n v="1"/>
    <n v="2"/>
    <n v="3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JN0772L"/>
    <n v="2"/>
    <s v="VESPERTINO"/>
    <s v="EMILIO PORTES GIL"/>
    <n v="8"/>
    <s v="CHIHUAHUA"/>
    <n v="8"/>
    <s v="CHIHUAHUA"/>
    <n v="51"/>
    <s v="OCAMPO"/>
    <n v="238"/>
    <s v="LAS ESTRELLAS"/>
    <s v="CALLE LAS ESTRELLAS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1"/>
    <n v="1"/>
    <n v="2"/>
    <n v="5"/>
    <n v="5"/>
    <n v="10"/>
    <n v="4"/>
    <n v="4"/>
    <n v="8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23V"/>
    <n v="1"/>
    <s v="MATUTINO"/>
    <s v="MINERAL DE DOLORES"/>
    <n v="8"/>
    <s v="CHIHUAHUA"/>
    <n v="8"/>
    <s v="CHIHUAHUA"/>
    <n v="40"/>
    <s v="MADERA"/>
    <n v="22"/>
    <s v="HUIZOPA"/>
    <s v="CALLE SALIDA A MADERA KILOMETRO 70"/>
    <n v="0"/>
    <s v="PĂšBLICO"/>
    <x v="2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0"/>
    <n v="0"/>
    <n v="0"/>
    <n v="5"/>
    <n v="5"/>
    <n v="10"/>
    <n v="3"/>
    <n v="7"/>
    <n v="10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4F"/>
    <n v="1"/>
    <s v="MATUTINO"/>
    <s v="VENUSTIANO CARRANZA"/>
    <n v="8"/>
    <s v="CHIHUAHUA"/>
    <n v="8"/>
    <s v="CHIHUAHUA"/>
    <n v="29"/>
    <s v="GUADALUPE Y CALVO"/>
    <n v="15"/>
    <s v="BABORIGAME"/>
    <s v="CALLE RINCON DEL TANQUE"/>
    <n v="0"/>
    <s v="PĂšBLICO"/>
    <x v="2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0"/>
    <n v="1"/>
    <n v="1"/>
    <n v="3"/>
    <n v="3"/>
    <n v="6"/>
    <n v="8"/>
    <n v="5"/>
    <n v="13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36Y"/>
    <n v="1"/>
    <s v="MATUTINO"/>
    <s v="ROSA AGAZZI"/>
    <n v="8"/>
    <s v="CHIHUAHUA"/>
    <n v="8"/>
    <s v="CHIHUAHUA"/>
    <n v="34"/>
    <s v="IGNACIO ZARAGOZA"/>
    <n v="1"/>
    <s v="IGNACIO ZARAGOZA"/>
    <s v="CALLE IXTAPA "/>
    <n v="0"/>
    <s v="PĂšBLICO"/>
    <x v="2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1"/>
    <n v="0"/>
    <n v="1"/>
    <n v="3"/>
    <n v="1"/>
    <n v="4"/>
    <n v="10"/>
    <n v="5"/>
    <n v="15"/>
    <n v="0"/>
    <n v="0"/>
    <n v="0"/>
    <n v="0"/>
    <n v="0"/>
    <n v="0"/>
    <n v="0"/>
    <n v="0"/>
    <n v="0"/>
    <n v="14"/>
    <n v="6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42I"/>
    <n v="1"/>
    <s v="MATUTINO"/>
    <s v="JEAN PIAGET"/>
    <n v="8"/>
    <s v="CHIHUAHUA"/>
    <n v="8"/>
    <s v="CHIHUAHUA"/>
    <n v="38"/>
    <s v="JULIMES"/>
    <n v="1"/>
    <s v="JULIMES"/>
    <s v="CALLE JUAREZ 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"/>
    <n v="1"/>
    <n v="2"/>
    <n v="2"/>
    <n v="3"/>
    <n v="5"/>
    <n v="8"/>
    <n v="5"/>
    <n v="13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JN0278J"/>
    <n v="1"/>
    <s v="MATUTINO"/>
    <s v="FRANCISCO I. MADERO 1236"/>
    <n v="8"/>
    <s v="CHIHUAHUA"/>
    <n v="8"/>
    <s v="CHIHUAHUA"/>
    <n v="45"/>
    <s v="MEOQUI"/>
    <n v="24"/>
    <s v="EL TORREĂ“N"/>
    <s v="CALLE EL TORREON"/>
    <n v="0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0"/>
    <n v="1"/>
    <n v="1"/>
    <n v="5"/>
    <n v="3"/>
    <n v="8"/>
    <n v="8"/>
    <n v="3"/>
    <n v="11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443Y"/>
    <n v="1"/>
    <s v="MATUTINO"/>
    <s v="PREESCOLAR GUSSI"/>
    <n v="8"/>
    <s v="CHIHUAHUA"/>
    <n v="8"/>
    <s v="CHIHUAHUA"/>
    <n v="37"/>
    <s v="JUĂREZ"/>
    <n v="1"/>
    <s v="JUĂREZ"/>
    <s v="CALLE TEPEYAC"/>
    <n v="690"/>
    <s v="PRIVADO"/>
    <x v="1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0"/>
    <n v="0"/>
    <n v="0"/>
    <n v="0"/>
    <n v="0"/>
    <n v="0"/>
    <n v="0"/>
    <n v="0"/>
    <n v="0"/>
    <n v="8"/>
    <n v="12"/>
    <n v="2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DCC0010Q"/>
    <n v="1"/>
    <s v="MATUTINO"/>
    <s v="GUADALUPE VICTORIA"/>
    <n v="8"/>
    <s v="CHIHUAHUA"/>
    <n v="8"/>
    <s v="CHIHUAHUA"/>
    <n v="30"/>
    <s v="GUAZAPARES"/>
    <n v="6"/>
    <s v="APORAVO"/>
    <s v="NINGUNO NINGUNO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2"/>
    <n v="3"/>
    <n v="5"/>
    <n v="5"/>
    <n v="5"/>
    <n v="10"/>
    <n v="2"/>
    <n v="3"/>
    <n v="5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19G"/>
    <n v="1"/>
    <s v="MATUTINO"/>
    <s v="20 DE NOVIEMBRE"/>
    <n v="8"/>
    <s v="CHIHUAHUA"/>
    <n v="8"/>
    <s v="CHIHUAHUA"/>
    <n v="27"/>
    <s v="GUACHOCHI"/>
    <n v="76"/>
    <s v="SANTA ANITA"/>
    <s v="CALLE SANTA ANITA"/>
    <n v="0"/>
    <s v="PĂšBLICO"/>
    <x v="2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0"/>
    <n v="1"/>
    <n v="1"/>
    <n v="5"/>
    <n v="5"/>
    <n v="10"/>
    <n v="5"/>
    <n v="4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28O"/>
    <n v="4"/>
    <s v="DISCONTINUO"/>
    <s v="VICENTE GUERRERO"/>
    <n v="8"/>
    <s v="CHIHUAHUA"/>
    <n v="8"/>
    <s v="CHIHUAHUA"/>
    <n v="63"/>
    <s v="TEMĂ“SACHIC"/>
    <n v="7"/>
    <s v="BABĂŤCORA DE CONOACHIC"/>
    <s v="CALLE BABICORA (BABICORA DE CONOACHI)"/>
    <n v="0"/>
    <s v="PĂšBLICO"/>
    <x v="2"/>
    <n v="2"/>
    <s v="BĂSICA"/>
    <n v="1"/>
    <x v="0"/>
    <n v="3"/>
    <x v="3"/>
    <n v="0"/>
    <s v="NO APLICA"/>
    <n v="0"/>
    <s v="NO APLICA"/>
    <s v="08FZI0017M"/>
    <s v="08FJI0006F"/>
    <s v="08ADG0055K"/>
    <n v="0"/>
    <s v="I2019"/>
    <n v="0"/>
    <n v="0"/>
    <n v="0"/>
    <n v="0"/>
    <n v="0"/>
    <n v="0"/>
    <n v="0"/>
    <n v="0"/>
    <n v="0"/>
    <n v="4"/>
    <n v="5"/>
    <n v="9"/>
    <n v="3"/>
    <n v="3"/>
    <n v="6"/>
    <n v="3"/>
    <n v="2"/>
    <n v="5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11N"/>
    <n v="1"/>
    <s v="MATUTINO"/>
    <s v="MARIANO IRIGOYEN"/>
    <n v="8"/>
    <s v="CHIHUAHUA"/>
    <n v="8"/>
    <s v="CHIHUAHUA"/>
    <n v="27"/>
    <s v="GUACHOCHI"/>
    <n v="565"/>
    <s v="ROJACHIQUE"/>
    <s v="CAMINO ROCHEACHI ROJACHIQUE"/>
    <n v="0"/>
    <s v="PĂšBLICO"/>
    <x v="2"/>
    <n v="2"/>
    <s v="BĂSICA"/>
    <n v="1"/>
    <x v="0"/>
    <n v="3"/>
    <x v="3"/>
    <n v="0"/>
    <s v="NO APLICA"/>
    <n v="0"/>
    <s v="NO APLICA"/>
    <s v="08FZI0040N"/>
    <s v="08FJI0008D"/>
    <s v="08ADG0006B"/>
    <n v="0"/>
    <s v="I2019"/>
    <n v="0"/>
    <n v="0"/>
    <n v="0"/>
    <n v="0"/>
    <n v="0"/>
    <n v="0"/>
    <n v="0"/>
    <n v="0"/>
    <n v="0"/>
    <n v="3"/>
    <n v="6"/>
    <n v="9"/>
    <n v="3"/>
    <n v="5"/>
    <n v="8"/>
    <n v="1"/>
    <n v="2"/>
    <n v="3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28N"/>
    <n v="1"/>
    <s v="MATUTINO"/>
    <s v="GABRIELA MISTRAL"/>
    <n v="8"/>
    <s v="CHIHUAHUA"/>
    <n v="8"/>
    <s v="CHIHUAHUA"/>
    <n v="27"/>
    <s v="GUACHOCHI"/>
    <n v="510"/>
    <s v="AGUA PUERCA"/>
    <s v="CALLE AGUA PUERCA"/>
    <n v="0"/>
    <s v="PĂšBLICO"/>
    <x v="2"/>
    <n v="2"/>
    <s v="BĂSICA"/>
    <n v="1"/>
    <x v="0"/>
    <n v="3"/>
    <x v="3"/>
    <n v="0"/>
    <s v="NO APLICA"/>
    <n v="0"/>
    <s v="NO APLICA"/>
    <s v="08FZI0024W"/>
    <s v="08FJI0008D"/>
    <s v="08ADG0006B"/>
    <n v="0"/>
    <s v="I2019"/>
    <n v="0"/>
    <n v="0"/>
    <n v="0"/>
    <n v="0"/>
    <n v="0"/>
    <n v="0"/>
    <n v="0"/>
    <n v="0"/>
    <n v="0"/>
    <n v="2"/>
    <n v="1"/>
    <n v="3"/>
    <n v="3"/>
    <n v="1"/>
    <n v="4"/>
    <n v="8"/>
    <n v="5"/>
    <n v="13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37V"/>
    <n v="1"/>
    <s v="MATUTINO"/>
    <s v="EDUCACION PREESCOLAR INDIGENA"/>
    <n v="8"/>
    <s v="CHIHUAHUA"/>
    <n v="8"/>
    <s v="CHIHUAHUA"/>
    <n v="7"/>
    <s v="BALLEZA"/>
    <n v="22"/>
    <s v="BAQUIRIACHI"/>
    <s v="CALLE BAQUIRIACHI"/>
    <n v="0"/>
    <s v="PĂšBLICO"/>
    <x v="2"/>
    <n v="2"/>
    <s v="BĂSICA"/>
    <n v="1"/>
    <x v="0"/>
    <n v="3"/>
    <x v="3"/>
    <n v="0"/>
    <s v="NO APLICA"/>
    <n v="0"/>
    <s v="NO APLICA"/>
    <s v="08FZI0007F"/>
    <s v="08FJI0003I"/>
    <s v="08ADG0006B"/>
    <n v="0"/>
    <s v="I2019"/>
    <n v="0"/>
    <n v="0"/>
    <n v="0"/>
    <n v="0"/>
    <n v="0"/>
    <n v="0"/>
    <n v="0"/>
    <n v="0"/>
    <n v="0"/>
    <n v="3"/>
    <n v="1"/>
    <n v="4"/>
    <n v="1"/>
    <n v="3"/>
    <n v="4"/>
    <n v="7"/>
    <n v="5"/>
    <n v="12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84F"/>
    <n v="1"/>
    <s v="MATUTINO"/>
    <s v="GABRIELA MISTRAL"/>
    <n v="8"/>
    <s v="CHIHUAHUA"/>
    <n v="8"/>
    <s v="CHIHUAHUA"/>
    <n v="8"/>
    <s v="BATOPILAS DE MANUEL GĂ“MEZ MORĂŤN"/>
    <n v="727"/>
    <s v="ROCAGUACHI"/>
    <s v="CALLE ROCAHUACHI"/>
    <n v="0"/>
    <s v="PĂšBLICO"/>
    <x v="2"/>
    <n v="2"/>
    <s v="BĂSICA"/>
    <n v="1"/>
    <x v="0"/>
    <n v="3"/>
    <x v="3"/>
    <n v="0"/>
    <s v="NO APLICA"/>
    <n v="0"/>
    <s v="NO APLICA"/>
    <s v="08FZI0018L"/>
    <s v="08FJI0007E"/>
    <s v="08ADG0006B"/>
    <n v="0"/>
    <s v="I2019"/>
    <n v="0"/>
    <n v="0"/>
    <n v="0"/>
    <n v="0"/>
    <n v="0"/>
    <n v="0"/>
    <n v="0"/>
    <n v="0"/>
    <n v="0"/>
    <n v="3"/>
    <n v="1"/>
    <n v="4"/>
    <n v="5"/>
    <n v="2"/>
    <n v="7"/>
    <n v="4"/>
    <n v="5"/>
    <n v="9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7Z"/>
    <n v="4"/>
    <s v="DISCONTINUO"/>
    <s v="MATILDE PALMA PALMA"/>
    <n v="8"/>
    <s v="CHIHUAHUA"/>
    <n v="8"/>
    <s v="CHIHUAHUA"/>
    <n v="27"/>
    <s v="GUACHOCHI"/>
    <n v="1572"/>
    <s v="SOMARACHI"/>
    <s v="CALLE SOMARACHI"/>
    <n v="0"/>
    <s v="PĂšBLICO"/>
    <x v="2"/>
    <n v="2"/>
    <s v="BĂSICA"/>
    <n v="1"/>
    <x v="0"/>
    <n v="3"/>
    <x v="3"/>
    <n v="0"/>
    <s v="NO APLICA"/>
    <n v="0"/>
    <s v="NO APLICA"/>
    <s v="08FZI0039Y"/>
    <s v="08FJI0003I"/>
    <s v="08ADG0006B"/>
    <n v="0"/>
    <s v="I2019"/>
    <n v="0"/>
    <n v="0"/>
    <n v="0"/>
    <n v="0"/>
    <n v="0"/>
    <n v="0"/>
    <n v="0"/>
    <n v="0"/>
    <n v="0"/>
    <n v="2"/>
    <n v="3"/>
    <n v="5"/>
    <n v="4"/>
    <n v="2"/>
    <n v="6"/>
    <n v="6"/>
    <n v="3"/>
    <n v="9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SC0031N"/>
    <n v="4"/>
    <s v="DISCONTINUO"/>
    <s v="SECUNDARIA INDIGENA COMUNITARIA"/>
    <n v="8"/>
    <s v="CHIHUAHUA"/>
    <n v="8"/>
    <s v="CHIHUAHUA"/>
    <n v="29"/>
    <s v="GUADALUPE Y CALVO"/>
    <n v="106"/>
    <s v="LA LAJA COLORADA"/>
    <s v="CALLE LAJA COLORADA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3"/>
    <n v="5"/>
    <n v="8"/>
    <n v="3"/>
    <n v="5"/>
    <n v="8"/>
    <n v="2"/>
    <n v="2"/>
    <n v="4"/>
    <n v="3"/>
    <n v="3"/>
    <n v="6"/>
    <n v="0"/>
    <n v="2"/>
    <n v="2"/>
    <n v="1"/>
    <n v="2"/>
    <n v="3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174O"/>
    <n v="4"/>
    <s v="DISCONTINUO"/>
    <s v="SECUNDARIA COMUNITARIA"/>
    <n v="8"/>
    <s v="CHIHUAHUA"/>
    <n v="8"/>
    <s v="CHIHUAHUA"/>
    <n v="29"/>
    <s v="GUADALUPE Y CALVO"/>
    <n v="1151"/>
    <s v="TIERRA FLOJA"/>
    <s v="CALLE TIERRA FLOJ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4"/>
    <n v="5"/>
    <n v="9"/>
    <n v="4"/>
    <n v="5"/>
    <n v="9"/>
    <n v="2"/>
    <n v="0"/>
    <n v="2"/>
    <n v="3"/>
    <n v="1"/>
    <n v="4"/>
    <n v="1"/>
    <n v="3"/>
    <n v="4"/>
    <n v="1"/>
    <n v="2"/>
    <n v="3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92D"/>
    <n v="4"/>
    <s v="DISCONTINUO"/>
    <s v="SECUNDARIA COMUNITARIA"/>
    <n v="8"/>
    <s v="CHIHUAHUA"/>
    <n v="8"/>
    <s v="CHIHUAHUA"/>
    <n v="46"/>
    <s v="MORELOS"/>
    <n v="186"/>
    <s v="LAS TIERRAS"/>
    <s v="CALLE LAS TIERRAS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4"/>
    <n v="4"/>
    <n v="8"/>
    <n v="4"/>
    <n v="4"/>
    <n v="8"/>
    <n v="0"/>
    <n v="0"/>
    <n v="0"/>
    <n v="0"/>
    <n v="5"/>
    <n v="5"/>
    <n v="4"/>
    <n v="2"/>
    <n v="6"/>
    <n v="0"/>
    <n v="2"/>
    <n v="2"/>
    <n v="0"/>
    <n v="0"/>
    <n v="0"/>
    <n v="0"/>
    <n v="0"/>
    <n v="0"/>
    <n v="0"/>
    <n v="0"/>
    <n v="0"/>
    <n v="4"/>
    <n v="9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374N"/>
    <n v="1"/>
    <s v="MATUTINO"/>
    <s v="GABRIELA MISTRAL"/>
    <n v="8"/>
    <s v="CHIHUAHUA"/>
    <n v="8"/>
    <s v="CHIHUAHUA"/>
    <n v="29"/>
    <s v="GUADALUPE Y CALVO"/>
    <n v="81"/>
    <s v="DOLORES"/>
    <s v="CALLE DOLORES"/>
    <n v="0"/>
    <s v="PĂšBLICO"/>
    <x v="2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0"/>
    <n v="0"/>
    <n v="0"/>
    <n v="3"/>
    <n v="5"/>
    <n v="8"/>
    <n v="7"/>
    <n v="5"/>
    <n v="12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02T"/>
    <n v="1"/>
    <s v="MATUTINO"/>
    <s v="URSULO LUJAN RODRIGUEZ"/>
    <n v="8"/>
    <s v="CHIHUAHUA"/>
    <n v="8"/>
    <s v="CHIHUAHUA"/>
    <n v="40"/>
    <s v="MADERA"/>
    <n v="26"/>
    <s v="NICOLĂS BRAVO"/>
    <s v="CALLE INDEPENDENCIA JUNTO A PRESIDENCIA SECCIONAL"/>
    <n v="0"/>
    <s v="PĂšBLICO"/>
    <x v="2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3"/>
    <n v="5"/>
    <n v="8"/>
    <n v="2"/>
    <n v="4"/>
    <n v="6"/>
    <n v="3"/>
    <n v="3"/>
    <n v="6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06P"/>
    <n v="1"/>
    <s v="MATUTINO"/>
    <s v="CARLOS DARWIN"/>
    <n v="8"/>
    <s v="CHIHUAHUA"/>
    <n v="8"/>
    <s v="CHIHUAHUA"/>
    <n v="25"/>
    <s v="GĂ“MEZ FARĂŤAS"/>
    <n v="11"/>
    <s v="PABLO AMAYA (LA MARTHA)"/>
    <s v="CALLE FRANCISCO I MADERO"/>
    <n v="0"/>
    <s v="PĂšBLICO"/>
    <x v="2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5"/>
    <n v="0"/>
    <n v="5"/>
    <n v="4"/>
    <n v="3"/>
    <n v="7"/>
    <n v="5"/>
    <n v="3"/>
    <n v="8"/>
    <n v="0"/>
    <n v="0"/>
    <n v="0"/>
    <n v="0"/>
    <n v="0"/>
    <n v="0"/>
    <n v="0"/>
    <n v="0"/>
    <n v="0"/>
    <n v="14"/>
    <n v="6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43T"/>
    <n v="1"/>
    <s v="MATUTINO"/>
    <s v="ANTONIO DELGADO"/>
    <n v="8"/>
    <s v="CHIHUAHUA"/>
    <n v="8"/>
    <s v="CHIHUAHUA"/>
    <n v="31"/>
    <s v="GUERRERO"/>
    <n v="76"/>
    <s v="PĂRAMO DE MORELOS"/>
    <s v="NINGUNO NINGUNO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4"/>
    <n v="2"/>
    <n v="6"/>
    <n v="4"/>
    <n v="3"/>
    <n v="7"/>
    <n v="3"/>
    <n v="4"/>
    <n v="7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665C"/>
    <n v="1"/>
    <s v="MATUTINO"/>
    <s v="FELIX ZULOAGA"/>
    <n v="8"/>
    <s v="CHIHUAHUA"/>
    <n v="8"/>
    <s v="CHIHUAHUA"/>
    <n v="31"/>
    <s v="GUERRERO"/>
    <n v="121"/>
    <s v="TACUBA"/>
    <s v="CALLE TACUBA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2"/>
    <n v="4"/>
    <n v="6"/>
    <n v="2"/>
    <n v="1"/>
    <n v="3"/>
    <n v="5"/>
    <n v="6"/>
    <n v="11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684R"/>
    <n v="1"/>
    <s v="MATUTINO"/>
    <s v="CARMEN RAMOS DEL RIO"/>
    <n v="8"/>
    <s v="CHIHUAHUA"/>
    <n v="8"/>
    <s v="CHIHUAHUA"/>
    <n v="17"/>
    <s v="CUAUHTĂ‰MOC"/>
    <n v="112"/>
    <s v="EJIDO PROGRESO (SAN IGNACIO)"/>
    <s v="CALLE EJIDO PROGRESO (SAN IGNACIO)"/>
    <n v="0"/>
    <s v="PĂšBLICO"/>
    <x v="2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1"/>
    <n v="2"/>
    <n v="3"/>
    <n v="3"/>
    <n v="4"/>
    <n v="7"/>
    <n v="7"/>
    <n v="3"/>
    <n v="10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794X"/>
    <n v="1"/>
    <s v="MATUTINO"/>
    <s v="FELIPE CARRILLO PUERTO"/>
    <n v="8"/>
    <s v="CHIHUAHUA"/>
    <n v="8"/>
    <s v="CHIHUAHUA"/>
    <n v="13"/>
    <s v="CASAS GRANDES"/>
    <n v="18"/>
    <s v="JUAN MATA ORTĂŤZ (PEARSON)"/>
    <s v="CALLE FERROCARRIL N."/>
    <n v="0"/>
    <s v="PĂšBLICO"/>
    <x v="2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0"/>
    <n v="1"/>
    <n v="1"/>
    <n v="4"/>
    <n v="3"/>
    <n v="7"/>
    <n v="6"/>
    <n v="6"/>
    <n v="12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914T"/>
    <n v="1"/>
    <s v="MATUTINO"/>
    <s v="CRI CRI"/>
    <n v="8"/>
    <s v="CHIHUAHUA"/>
    <n v="8"/>
    <s v="CHIHUAHUA"/>
    <n v="5"/>
    <s v="ASCENSIĂ“N"/>
    <n v="1038"/>
    <s v="LEY SEIS DE ENERO"/>
    <s v="CALLE REVOLUCION"/>
    <n v="0"/>
    <s v="PĂšBLICO"/>
    <x v="2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0"/>
    <n v="0"/>
    <n v="0"/>
    <n v="5"/>
    <n v="3"/>
    <n v="8"/>
    <n v="4"/>
    <n v="8"/>
    <n v="12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CC0022V"/>
    <n v="1"/>
    <s v="MATUTINO"/>
    <s v="FRANCISCO MARQUEZ"/>
    <n v="8"/>
    <s v="CHIHUAHUA"/>
    <n v="8"/>
    <s v="CHIHUAHUA"/>
    <n v="27"/>
    <s v="GUACHOCHI"/>
    <n v="210"/>
    <s v="HUICHAGOACHI"/>
    <s v="CALLE HUICHAGOACHI"/>
    <n v="0"/>
    <s v="PĂšBLICO"/>
    <x v="2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2"/>
    <n v="0"/>
    <n v="2"/>
    <n v="5"/>
    <n v="4"/>
    <n v="9"/>
    <n v="6"/>
    <n v="3"/>
    <n v="9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085G"/>
    <n v="1"/>
    <s v="MATUTINO"/>
    <s v="NETZAHUALCOYOTL"/>
    <n v="8"/>
    <s v="CHIHUAHUA"/>
    <n v="8"/>
    <s v="CHIHUAHUA"/>
    <n v="8"/>
    <s v="BATOPILAS DE MANUEL GĂ“MEZ MORĂŤN"/>
    <n v="223"/>
    <s v="YOQUIVO"/>
    <s v="NINGUNO NINGUNO"/>
    <n v="0"/>
    <s v="PĂšBLICO"/>
    <x v="2"/>
    <n v="2"/>
    <s v="BĂSICA"/>
    <n v="1"/>
    <x v="0"/>
    <n v="3"/>
    <x v="3"/>
    <n v="0"/>
    <s v="NO APLICA"/>
    <n v="0"/>
    <s v="NO APLICA"/>
    <s v="08FZI0018L"/>
    <s v="08FJI0007E"/>
    <s v="08ADG0006B"/>
    <n v="0"/>
    <s v="I2019"/>
    <n v="0"/>
    <n v="0"/>
    <n v="0"/>
    <n v="0"/>
    <n v="0"/>
    <n v="0"/>
    <n v="0"/>
    <n v="0"/>
    <n v="0"/>
    <n v="1"/>
    <n v="1"/>
    <n v="2"/>
    <n v="5"/>
    <n v="4"/>
    <n v="9"/>
    <n v="3"/>
    <n v="6"/>
    <n v="9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85F"/>
    <n v="1"/>
    <s v="MATUTINO"/>
    <s v="LIBRADO LOPEZ CRUZ"/>
    <n v="8"/>
    <s v="CHIHUAHUA"/>
    <n v="8"/>
    <s v="CHIHUAHUA"/>
    <n v="27"/>
    <s v="GUACHOCHI"/>
    <n v="91"/>
    <s v="CHOGUITA"/>
    <s v="CALLE CONOCIDO"/>
    <n v="0"/>
    <s v="PĂšBLICO"/>
    <x v="2"/>
    <n v="2"/>
    <s v="BĂSICA"/>
    <n v="1"/>
    <x v="0"/>
    <n v="3"/>
    <x v="3"/>
    <n v="0"/>
    <s v="NO APLICA"/>
    <n v="0"/>
    <s v="NO APLICA"/>
    <s v="08FZI0033D"/>
    <s v="08FJI0008D"/>
    <s v="08ADG0006B"/>
    <n v="0"/>
    <s v="I2019"/>
    <n v="0"/>
    <n v="0"/>
    <n v="0"/>
    <n v="0"/>
    <n v="0"/>
    <n v="0"/>
    <n v="0"/>
    <n v="0"/>
    <n v="0"/>
    <n v="2"/>
    <n v="1"/>
    <n v="3"/>
    <n v="4"/>
    <n v="5"/>
    <n v="9"/>
    <n v="4"/>
    <n v="4"/>
    <n v="8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27O"/>
    <n v="1"/>
    <s v="MATUTINO"/>
    <s v="RUBEN DARIO"/>
    <n v="8"/>
    <s v="CHIHUAHUA"/>
    <n v="8"/>
    <s v="CHIHUAHUA"/>
    <n v="9"/>
    <s v="BOCOYNA"/>
    <n v="258"/>
    <s v="LOS OJITOS"/>
    <s v="CALLE LOS OJITOS"/>
    <n v="0"/>
    <s v="PĂšBLICO"/>
    <x v="2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2"/>
    <n v="3"/>
    <n v="5"/>
    <n v="2"/>
    <n v="5"/>
    <n v="7"/>
    <n v="3"/>
    <n v="5"/>
    <n v="8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60W"/>
    <n v="1"/>
    <s v="MATUTINO"/>
    <s v="RICARDO FLORES MAGON"/>
    <n v="8"/>
    <s v="CHIHUAHUA"/>
    <n v="8"/>
    <s v="CHIHUAHUA"/>
    <n v="27"/>
    <s v="GUACHOCHI"/>
    <n v="1175"/>
    <s v="PAHUIRANACHI (RECOBICHI)"/>
    <s v="CALLE PAHUIRANACHI (RECOBICHI)"/>
    <n v="0"/>
    <s v="PĂšBLICO"/>
    <x v="2"/>
    <n v="2"/>
    <s v="BĂSICA"/>
    <n v="1"/>
    <x v="0"/>
    <n v="3"/>
    <x v="3"/>
    <n v="0"/>
    <s v="NO APLICA"/>
    <n v="0"/>
    <s v="NO APLICA"/>
    <s v="08FZI0040N"/>
    <s v="08FJI0008D"/>
    <s v="08ADG0006B"/>
    <n v="0"/>
    <s v="I2019"/>
    <n v="0"/>
    <n v="0"/>
    <n v="0"/>
    <n v="0"/>
    <n v="0"/>
    <n v="0"/>
    <n v="0"/>
    <n v="0"/>
    <n v="0"/>
    <n v="2"/>
    <n v="1"/>
    <n v="3"/>
    <n v="5"/>
    <n v="2"/>
    <n v="7"/>
    <n v="3"/>
    <n v="7"/>
    <n v="1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2176R"/>
    <n v="4"/>
    <s v="DISCONTINUO"/>
    <s v="EULALIO IZQUIERDO MARTINEZ"/>
    <n v="8"/>
    <s v="CHIHUAHUA"/>
    <n v="8"/>
    <s v="CHIHUAHUA"/>
    <n v="52"/>
    <s v="OJINAGA"/>
    <n v="14"/>
    <s v="LA COLMENA"/>
    <s v="CALLE LA COLMENA"/>
    <n v="0"/>
    <s v="PĂšBLICO"/>
    <x v="2"/>
    <n v="2"/>
    <s v="BĂSICA"/>
    <n v="2"/>
    <x v="1"/>
    <n v="1"/>
    <x v="1"/>
    <n v="0"/>
    <s v="NO APLICA"/>
    <n v="0"/>
    <s v="NO APLICA"/>
    <s v="08FIZ0132D"/>
    <s v="08FJS0101Q"/>
    <s v="08ADG0056J"/>
    <n v="0"/>
    <s v="I2019"/>
    <n v="3"/>
    <n v="8"/>
    <n v="11"/>
    <n v="3"/>
    <n v="8"/>
    <n v="11"/>
    <n v="0"/>
    <n v="1"/>
    <n v="1"/>
    <n v="2"/>
    <n v="0"/>
    <n v="2"/>
    <n v="1"/>
    <n v="0"/>
    <n v="1"/>
    <n v="0"/>
    <n v="1"/>
    <n v="1"/>
    <n v="0"/>
    <n v="1"/>
    <n v="1"/>
    <n v="0"/>
    <n v="1"/>
    <n v="1"/>
    <n v="1"/>
    <n v="1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</r>
  <r>
    <s v="08KPB0012C"/>
    <n v="1"/>
    <s v="MATUTINO"/>
    <s v="PRIMARIA INDIGENA COMUNITARIA"/>
    <n v="8"/>
    <s v="CHIHUAHUA"/>
    <n v="8"/>
    <s v="CHIHUAHUA"/>
    <n v="27"/>
    <s v="GUACHOCHI"/>
    <n v="1213"/>
    <s v="RANCHERÍA"/>
    <s v="CALLE LA RANCHERIA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6"/>
    <n v="4"/>
    <n v="10"/>
    <n v="6"/>
    <n v="4"/>
    <n v="10"/>
    <n v="0"/>
    <n v="1"/>
    <n v="1"/>
    <n v="0"/>
    <n v="2"/>
    <n v="2"/>
    <n v="1"/>
    <n v="1"/>
    <n v="2"/>
    <n v="2"/>
    <n v="1"/>
    <n v="3"/>
    <n v="2"/>
    <n v="0"/>
    <n v="2"/>
    <n v="0"/>
    <n v="0"/>
    <n v="0"/>
    <n v="1"/>
    <n v="1"/>
    <n v="2"/>
    <n v="6"/>
    <n v="5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018X"/>
    <n v="1"/>
    <s v="MATUTINO"/>
    <s v="PRIMARIA INDIGENA COMUNITARIA"/>
    <n v="8"/>
    <s v="CHIHUAHUA"/>
    <n v="8"/>
    <s v="CHIHUAHUA"/>
    <n v="27"/>
    <s v="GUACHOCHI"/>
    <n v="380"/>
    <s v="RANCHERÍA YEHUACHIQUE"/>
    <s v="CALLE YEHUACHIQUE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3"/>
    <n v="8"/>
    <n v="11"/>
    <n v="3"/>
    <n v="8"/>
    <n v="11"/>
    <n v="1"/>
    <n v="2"/>
    <n v="3"/>
    <n v="1"/>
    <n v="0"/>
    <n v="1"/>
    <n v="1"/>
    <n v="1"/>
    <n v="2"/>
    <n v="1"/>
    <n v="1"/>
    <n v="2"/>
    <n v="0"/>
    <n v="0"/>
    <n v="0"/>
    <n v="0"/>
    <n v="1"/>
    <n v="1"/>
    <n v="0"/>
    <n v="3"/>
    <n v="3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293J"/>
    <n v="4"/>
    <s v="DISCONTINUO"/>
    <s v="ESCUELA PRIMARIA"/>
    <n v="8"/>
    <s v="CHIHUAHUA"/>
    <n v="8"/>
    <s v="CHIHUAHUA"/>
    <n v="29"/>
    <s v="GUADALUPE Y CALVO"/>
    <n v="400"/>
    <s v="TIGRE DE SAN RAFAEL (RINCÓN DEL TIGRE)"/>
    <s v="CALLE EL TIGRIT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4"/>
    <n v="10"/>
    <n v="6"/>
    <n v="4"/>
    <n v="10"/>
    <n v="1"/>
    <n v="0"/>
    <n v="1"/>
    <n v="2"/>
    <n v="0"/>
    <n v="2"/>
    <n v="0"/>
    <n v="0"/>
    <n v="0"/>
    <n v="0"/>
    <n v="1"/>
    <n v="1"/>
    <n v="3"/>
    <n v="0"/>
    <n v="3"/>
    <n v="2"/>
    <n v="1"/>
    <n v="3"/>
    <n v="0"/>
    <n v="2"/>
    <n v="2"/>
    <n v="7"/>
    <n v="4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2262X"/>
    <n v="1"/>
    <s v="MATUTINO"/>
    <s v="HELLEN KELLER"/>
    <n v="8"/>
    <s v="CHIHUAHUA"/>
    <n v="8"/>
    <s v="CHIHUAHUA"/>
    <n v="7"/>
    <s v="BALLEZA"/>
    <n v="532"/>
    <s v="SAN JUAN"/>
    <s v="CALLE SAN JUAN"/>
    <n v="0"/>
    <s v="PĂšBLICO"/>
    <x v="2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2"/>
    <n v="0"/>
    <n v="2"/>
    <n v="2"/>
    <n v="5"/>
    <n v="7"/>
    <n v="8"/>
    <n v="3"/>
    <n v="11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410G"/>
    <n v="1"/>
    <s v="MATUTINO"/>
    <s v="CENTRO EDUCATIVO GAMA"/>
    <n v="8"/>
    <s v="CHIHUAHUA"/>
    <n v="8"/>
    <s v="CHIHUAHUA"/>
    <n v="19"/>
    <s v="CHIHUAHUA"/>
    <n v="1"/>
    <s v="CHIHUAHUA"/>
    <s v="CALLE MIGUEL BARRAGAN"/>
    <n v="3905"/>
    <s v="PRIVADO"/>
    <x v="1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0"/>
    <n v="0"/>
    <n v="0"/>
    <n v="2"/>
    <n v="6"/>
    <n v="8"/>
    <n v="5"/>
    <n v="4"/>
    <n v="9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4"/>
    <n v="7"/>
    <n v="0"/>
    <n v="1"/>
    <n v="0"/>
    <n v="0"/>
    <n v="0"/>
    <n v="0"/>
    <n v="0"/>
    <n v="0"/>
    <n v="1"/>
    <n v="1"/>
    <n v="2"/>
    <n v="2"/>
  </r>
  <r>
    <s v="08PJN0496C"/>
    <n v="1"/>
    <s v="MATUTINO"/>
    <s v="COLEGIO ISAAC NEWTON"/>
    <n v="8"/>
    <s v="CHIHUAHUA"/>
    <n v="8"/>
    <s v="CHIHUAHUA"/>
    <n v="37"/>
    <s v="JUĂREZ"/>
    <n v="1"/>
    <s v="JUĂREZ"/>
    <s v="CALLE ECATEPEC"/>
    <n v="3632"/>
    <s v="PRIVADO"/>
    <x v="1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0"/>
    <n v="0"/>
    <n v="0"/>
    <n v="7"/>
    <n v="4"/>
    <n v="11"/>
    <n v="2"/>
    <n v="7"/>
    <n v="9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CC0057K"/>
    <n v="1"/>
    <s v="MATUTINO"/>
    <s v="PLAN TARAHUMARA"/>
    <n v="8"/>
    <s v="CHIHUAHUA"/>
    <n v="8"/>
    <s v="CHIHUAHUA"/>
    <n v="29"/>
    <s v="GUADALUPE Y CALVO"/>
    <n v="93"/>
    <s v="RANCHERĂŤA GUASACHIQUE"/>
    <s v="CALLE RANCHERIA GUASACHIQUE"/>
    <n v="0"/>
    <s v="PĂšBLICO"/>
    <x v="2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2"/>
    <n v="1"/>
    <n v="3"/>
    <n v="4"/>
    <n v="3"/>
    <n v="7"/>
    <n v="5"/>
    <n v="5"/>
    <n v="10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CC0153N"/>
    <n v="1"/>
    <s v="MATUTINO"/>
    <s v="BENITO JUAREZ"/>
    <n v="8"/>
    <s v="CHIHUAHUA"/>
    <n v="8"/>
    <s v="CHIHUAHUA"/>
    <n v="27"/>
    <s v="GUACHOCHI"/>
    <n v="16"/>
    <s v="BASIHUARE"/>
    <s v="CALLE CONOCIDO"/>
    <n v="0"/>
    <s v="PĂšBLICO"/>
    <x v="2"/>
    <n v="2"/>
    <s v="BĂSICA"/>
    <n v="1"/>
    <x v="0"/>
    <n v="3"/>
    <x v="3"/>
    <n v="0"/>
    <s v="NO APLICA"/>
    <n v="0"/>
    <s v="NO APLICA"/>
    <s v="08FZI0032E"/>
    <s v="08FJI0008D"/>
    <s v="08ADG0006B"/>
    <n v="0"/>
    <s v="I2019"/>
    <n v="0"/>
    <n v="0"/>
    <n v="0"/>
    <n v="0"/>
    <n v="0"/>
    <n v="0"/>
    <n v="0"/>
    <n v="0"/>
    <n v="0"/>
    <n v="1"/>
    <n v="5"/>
    <n v="6"/>
    <n v="3"/>
    <n v="7"/>
    <n v="10"/>
    <n v="2"/>
    <n v="2"/>
    <n v="4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371Z"/>
    <n v="1"/>
    <s v="MATUTINO"/>
    <s v="PREESCOLAR COMUNITARIO"/>
    <n v="8"/>
    <s v="CHIHUAHUA"/>
    <n v="8"/>
    <s v="CHIHUAHUA"/>
    <n v="19"/>
    <s v="CHIHUAHUA"/>
    <n v="640"/>
    <s v="EL FRESNO"/>
    <s v="CALLE EL FRES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0"/>
    <n v="0"/>
    <n v="10"/>
    <n v="11"/>
    <n v="2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90T"/>
    <n v="1"/>
    <s v="MATUTINO"/>
    <s v="PREESCOLAR COMUNITARIO"/>
    <n v="8"/>
    <s v="CHIHUAHUA"/>
    <n v="8"/>
    <s v="CHIHUAHUA"/>
    <n v="13"/>
    <s v="CASAS GRANDES"/>
    <n v="311"/>
    <s v="SECCIÃ“N ENRÃQUEZ"/>
    <s v="CALLE SECCION ENRIQUE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0"/>
    <n v="0"/>
    <n v="0"/>
    <n v="12"/>
    <n v="9"/>
    <n v="2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SC0030O"/>
    <n v="4"/>
    <s v="DISCONTINUO"/>
    <s v="SECUNDARIA INDIGENA COMUNITARIA"/>
    <n v="8"/>
    <s v="CHIHUAHUA"/>
    <n v="8"/>
    <s v="CHIHUAHUA"/>
    <n v="29"/>
    <s v="GUADALUPE Y CALVO"/>
    <n v="93"/>
    <s v="RANCHERÍA GUASACHIQUE"/>
    <s v="CALLE RANCHERIA GUASACHIQUE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4"/>
    <n v="6"/>
    <n v="10"/>
    <n v="4"/>
    <n v="6"/>
    <n v="10"/>
    <n v="1"/>
    <n v="0"/>
    <n v="1"/>
    <n v="1"/>
    <n v="1"/>
    <n v="2"/>
    <n v="1"/>
    <n v="3"/>
    <n v="4"/>
    <n v="2"/>
    <n v="3"/>
    <n v="5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59X"/>
    <n v="4"/>
    <s v="DISCONTINUO"/>
    <s v="SECUNDARIA COMUNITARIA"/>
    <n v="8"/>
    <s v="CHIHUAHUA"/>
    <n v="8"/>
    <s v="CHIHUAHUA"/>
    <n v="29"/>
    <s v="GUADALUPE Y CALVO"/>
    <n v="439"/>
    <s v="LA CUEVA"/>
    <s v="CALLE LA CUEV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2"/>
    <n v="7"/>
    <n v="9"/>
    <n v="2"/>
    <n v="7"/>
    <n v="9"/>
    <n v="1"/>
    <n v="2"/>
    <n v="3"/>
    <n v="1"/>
    <n v="4"/>
    <n v="5"/>
    <n v="0"/>
    <n v="4"/>
    <n v="4"/>
    <n v="1"/>
    <n v="1"/>
    <n v="2"/>
    <n v="0"/>
    <n v="0"/>
    <n v="0"/>
    <n v="0"/>
    <n v="0"/>
    <n v="0"/>
    <n v="0"/>
    <n v="0"/>
    <n v="0"/>
    <n v="2"/>
    <n v="9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253B"/>
    <n v="1"/>
    <s v="MATUTINO"/>
    <s v="GABRIELA MISTRAL"/>
    <n v="8"/>
    <s v="CHIHUAHUA"/>
    <n v="8"/>
    <s v="CHIHUAHUA"/>
    <n v="48"/>
    <s v="NAMIQUIPA"/>
    <n v="64"/>
    <s v="BENITO JUĂREZ"/>
    <s v="CALLE BENITO JUAREZ "/>
    <n v="0"/>
    <s v="PĂšBLICO"/>
    <x v="2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0"/>
    <n v="0"/>
    <n v="0"/>
    <n v="6"/>
    <n v="3"/>
    <n v="9"/>
    <n v="9"/>
    <n v="2"/>
    <n v="11"/>
    <n v="0"/>
    <n v="0"/>
    <n v="0"/>
    <n v="0"/>
    <n v="0"/>
    <n v="0"/>
    <n v="0"/>
    <n v="0"/>
    <n v="0"/>
    <n v="15"/>
    <n v="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KCC0175I"/>
    <n v="1"/>
    <s v="MATUTINO"/>
    <s v="PREESCOLAR INDIGENA COMUNITARIO"/>
    <n v="8"/>
    <s v="CHIHUAHUA"/>
    <n v="8"/>
    <s v="CHIHUAHUA"/>
    <n v="29"/>
    <s v="GUADALUPE Y CALVO"/>
    <n v="669"/>
    <s v="LA MESA DE LOS HONGOS"/>
    <s v="CALLE MESA DE LOS HONGO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4"/>
    <n v="6"/>
    <n v="20"/>
    <n v="0"/>
    <n v="0"/>
    <n v="0"/>
    <n v="0"/>
    <n v="0"/>
    <n v="0"/>
    <n v="0"/>
    <n v="0"/>
    <n v="0"/>
    <n v="14"/>
    <n v="6"/>
    <n v="20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KPB0104T"/>
    <n v="4"/>
    <s v="DISCONTINUO"/>
    <s v="PRIMARIA INDIGENA COMUNITARIA"/>
    <n v="8"/>
    <s v="CHIHUAHUA"/>
    <n v="8"/>
    <s v="CHIHUAHUA"/>
    <n v="29"/>
    <s v="GUADALUPE Y CALVO"/>
    <n v="565"/>
    <s v="CERRO ALTO"/>
    <s v="CALLE CERRO ALT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7"/>
    <n v="4"/>
    <n v="11"/>
    <n v="6"/>
    <n v="4"/>
    <n v="10"/>
    <n v="1"/>
    <n v="0"/>
    <n v="1"/>
    <n v="1"/>
    <n v="1"/>
    <n v="2"/>
    <n v="0"/>
    <n v="0"/>
    <n v="0"/>
    <n v="2"/>
    <n v="1"/>
    <n v="3"/>
    <n v="0"/>
    <n v="2"/>
    <n v="2"/>
    <n v="1"/>
    <n v="1"/>
    <n v="2"/>
    <n v="2"/>
    <n v="0"/>
    <n v="2"/>
    <n v="6"/>
    <n v="5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128C"/>
    <n v="4"/>
    <s v="DISCONTINUO"/>
    <s v="PRIMARIA INDIGENA COMUNITARIA"/>
    <n v="8"/>
    <s v="CHIHUAHUA"/>
    <n v="8"/>
    <s v="CHIHUAHUA"/>
    <n v="29"/>
    <s v="GUADALUPE Y CALVO"/>
    <n v="1027"/>
    <s v="PARAJE EL CUERVO COLGADO"/>
    <s v="CALLE PAISAJE DE CUERVOS COLGADOS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5"/>
    <n v="6"/>
    <n v="11"/>
    <n v="5"/>
    <n v="6"/>
    <n v="11"/>
    <n v="0"/>
    <n v="0"/>
    <n v="0"/>
    <n v="0"/>
    <n v="0"/>
    <n v="0"/>
    <n v="1"/>
    <n v="1"/>
    <n v="2"/>
    <n v="2"/>
    <n v="2"/>
    <n v="4"/>
    <n v="0"/>
    <n v="2"/>
    <n v="2"/>
    <n v="2"/>
    <n v="1"/>
    <n v="3"/>
    <n v="0"/>
    <n v="0"/>
    <n v="0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194B"/>
    <n v="4"/>
    <s v="DISCONTINUO"/>
    <s v="PRIMARIA INDIGENA COMUNITARIA"/>
    <n v="8"/>
    <s v="CHIHUAHUA"/>
    <n v="8"/>
    <s v="CHIHUAHUA"/>
    <n v="27"/>
    <s v="GUACHOCHI"/>
    <n v="603"/>
    <s v="MACHOGUEACHI"/>
    <s v="CALLE MACHOGUE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7"/>
    <n v="4"/>
    <n v="11"/>
    <n v="7"/>
    <n v="4"/>
    <n v="11"/>
    <n v="0"/>
    <n v="0"/>
    <n v="0"/>
    <n v="0"/>
    <n v="0"/>
    <n v="0"/>
    <n v="2"/>
    <n v="0"/>
    <n v="2"/>
    <n v="0"/>
    <n v="0"/>
    <n v="0"/>
    <n v="2"/>
    <n v="1"/>
    <n v="3"/>
    <n v="1"/>
    <n v="0"/>
    <n v="1"/>
    <n v="2"/>
    <n v="3"/>
    <n v="5"/>
    <n v="7"/>
    <n v="4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645P"/>
    <n v="4"/>
    <s v="DISCONTINUO"/>
    <s v="PRIMARIA COMUNITARIA AULA COMPARTIDA"/>
    <n v="8"/>
    <s v="CHIHUAHUA"/>
    <n v="8"/>
    <s v="CHIHUAHUA"/>
    <n v="29"/>
    <s v="GUADALUPE Y CALVO"/>
    <n v="9"/>
    <s v="ARROYO CHIQUITO"/>
    <s v="CALLE CONOCID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8"/>
    <n v="2"/>
    <n v="10"/>
    <n v="8"/>
    <n v="2"/>
    <n v="10"/>
    <n v="1"/>
    <n v="1"/>
    <n v="2"/>
    <n v="1"/>
    <n v="2"/>
    <n v="3"/>
    <n v="1"/>
    <n v="0"/>
    <n v="1"/>
    <n v="3"/>
    <n v="1"/>
    <n v="4"/>
    <n v="1"/>
    <n v="0"/>
    <n v="1"/>
    <n v="1"/>
    <n v="0"/>
    <n v="1"/>
    <n v="1"/>
    <n v="0"/>
    <n v="1"/>
    <n v="8"/>
    <n v="3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086B"/>
    <n v="4"/>
    <s v="DISCONTINUO"/>
    <s v="ESCUELA PRIMARIA"/>
    <n v="8"/>
    <s v="CHIHUAHUA"/>
    <n v="8"/>
    <s v="CHIHUAHUA"/>
    <n v="7"/>
    <s v="BALLEZA"/>
    <n v="576"/>
    <s v="LOS ÁNGELES"/>
    <s v="CALLE LOS ANGELE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2"/>
    <n v="7"/>
    <n v="5"/>
    <n v="2"/>
    <n v="7"/>
    <n v="3"/>
    <n v="1"/>
    <n v="4"/>
    <n v="3"/>
    <n v="4"/>
    <n v="7"/>
    <n v="2"/>
    <n v="0"/>
    <n v="2"/>
    <n v="1"/>
    <n v="0"/>
    <n v="1"/>
    <n v="1"/>
    <n v="1"/>
    <n v="2"/>
    <n v="1"/>
    <n v="0"/>
    <n v="1"/>
    <n v="0"/>
    <n v="0"/>
    <n v="0"/>
    <n v="8"/>
    <n v="5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139Q"/>
    <n v="4"/>
    <s v="DISCONTINUO"/>
    <s v="PRIMARIA COMUNITARIA"/>
    <n v="8"/>
    <s v="CHIHUAHUA"/>
    <n v="8"/>
    <s v="CHIHUAHUA"/>
    <n v="52"/>
    <s v="OJINAGA"/>
    <n v="245"/>
    <s v="EL TRÉBOL"/>
    <s v="CALLE EL TREBOL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6"/>
    <n v="11"/>
    <n v="5"/>
    <n v="6"/>
    <n v="11"/>
    <n v="0"/>
    <n v="0"/>
    <n v="0"/>
    <n v="0"/>
    <n v="0"/>
    <n v="0"/>
    <n v="1"/>
    <n v="2"/>
    <n v="3"/>
    <n v="1"/>
    <n v="1"/>
    <n v="2"/>
    <n v="2"/>
    <n v="0"/>
    <n v="2"/>
    <n v="0"/>
    <n v="2"/>
    <n v="2"/>
    <n v="1"/>
    <n v="1"/>
    <n v="2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911C"/>
    <n v="4"/>
    <s v="DISCONTINUO"/>
    <s v="ESCUELA PRIMARIA"/>
    <n v="8"/>
    <s v="CHIHUAHUA"/>
    <n v="8"/>
    <s v="CHIHUAHUA"/>
    <n v="40"/>
    <s v="MADERA"/>
    <n v="111"/>
    <s v="CAMPO EL DOS (DOS DE ARRIBA)"/>
    <s v="CALLE EJIDO CAMPO DO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5"/>
    <n v="9"/>
    <n v="4"/>
    <n v="5"/>
    <n v="9"/>
    <n v="2"/>
    <n v="0"/>
    <n v="2"/>
    <n v="2"/>
    <n v="3"/>
    <n v="5"/>
    <n v="0"/>
    <n v="1"/>
    <n v="1"/>
    <n v="2"/>
    <n v="1"/>
    <n v="3"/>
    <n v="0"/>
    <n v="0"/>
    <n v="0"/>
    <n v="0"/>
    <n v="0"/>
    <n v="0"/>
    <n v="0"/>
    <n v="3"/>
    <n v="3"/>
    <n v="4"/>
    <n v="8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23X"/>
    <n v="4"/>
    <s v="DISCONTINUO"/>
    <s v="ESCUELA PRIMARIA"/>
    <n v="8"/>
    <s v="CHIHUAHUA"/>
    <n v="8"/>
    <s v="CHIHUAHUA"/>
    <n v="40"/>
    <s v="MADERA"/>
    <n v="4"/>
    <s v="COLONIA ALAMILLO"/>
    <s v="CALLE COLONIA EL ALAMILL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4"/>
    <n v="11"/>
    <n v="7"/>
    <n v="4"/>
    <n v="11"/>
    <n v="2"/>
    <n v="0"/>
    <n v="2"/>
    <n v="1"/>
    <n v="0"/>
    <n v="1"/>
    <n v="0"/>
    <n v="0"/>
    <n v="0"/>
    <n v="2"/>
    <n v="1"/>
    <n v="3"/>
    <n v="0"/>
    <n v="1"/>
    <n v="1"/>
    <n v="1"/>
    <n v="2"/>
    <n v="3"/>
    <n v="2"/>
    <n v="0"/>
    <n v="2"/>
    <n v="6"/>
    <n v="4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0300W"/>
    <n v="1"/>
    <s v="MATUTINO"/>
    <s v="GREGORIO TORRES QUINTERO"/>
    <n v="8"/>
    <s v="CHIHUAHUA"/>
    <n v="8"/>
    <s v="CHIHUAHUA"/>
    <n v="62"/>
    <s v="SAUCILLO"/>
    <n v="40"/>
    <s v="PUERTO DEL TORO"/>
    <s v="CALLE PUERTO DEL TORO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0"/>
    <n v="2"/>
    <n v="2"/>
    <n v="5"/>
    <n v="6"/>
    <n v="11"/>
    <n v="6"/>
    <n v="2"/>
    <n v="8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JN0384T"/>
    <n v="1"/>
    <s v="MATUTINO"/>
    <s v="AGUSTIN MELGAR 1370"/>
    <n v="8"/>
    <s v="CHIHUAHUA"/>
    <n v="8"/>
    <s v="CHIHUAHUA"/>
    <n v="31"/>
    <s v="GUERRERO"/>
    <n v="4"/>
    <s v="AGUA CALIENTE"/>
    <s v="CALLE CONOCIDO"/>
    <n v="0"/>
    <s v="PĂšBLICO"/>
    <x v="3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"/>
    <n v="4"/>
    <n v="5"/>
    <n v="2"/>
    <n v="4"/>
    <n v="6"/>
    <n v="7"/>
    <n v="3"/>
    <n v="1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JN0387Q"/>
    <n v="1"/>
    <s v="MATUTINO"/>
    <s v="FEDERICO FROEBEL 1374"/>
    <n v="8"/>
    <s v="CHIHUAHUA"/>
    <n v="8"/>
    <s v="CHIHUAHUA"/>
    <n v="37"/>
    <s v="JUĂREZ"/>
    <n v="1"/>
    <s v="JUĂREZ"/>
    <s v="CALLE BENITO JUAREZ"/>
    <n v="0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1"/>
    <n v="0"/>
    <n v="1"/>
    <n v="4"/>
    <n v="6"/>
    <n v="10"/>
    <n v="6"/>
    <n v="4"/>
    <n v="10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86Z"/>
    <n v="1"/>
    <s v="MATUTINO"/>
    <s v="PREESCOLAR LAS AMERICAS"/>
    <n v="8"/>
    <s v="CHIHUAHUA"/>
    <n v="8"/>
    <s v="CHIHUAHUA"/>
    <n v="19"/>
    <s v="CHIHUAHUA"/>
    <n v="1"/>
    <s v="CHIHUAHUA"/>
    <s v="CALLE WASHINGTON"/>
    <n v="205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0"/>
    <n v="0"/>
    <n v="0"/>
    <n v="0"/>
    <n v="0"/>
    <n v="0"/>
    <n v="0"/>
    <n v="0"/>
    <n v="0"/>
    <n v="14"/>
    <n v="7"/>
    <n v="2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521L"/>
    <n v="1"/>
    <s v="MATUTINO"/>
    <s v="YERMO Y PARRES"/>
    <n v="8"/>
    <s v="CHIHUAHUA"/>
    <n v="8"/>
    <s v="CHIHUAHUA"/>
    <n v="43"/>
    <s v="MATACHĂŤ"/>
    <n v="1"/>
    <s v="MATACHĂŤ"/>
    <s v="CALLE ALLENDE "/>
    <n v="100"/>
    <s v="PRIVADO"/>
    <x v="1"/>
    <n v="2"/>
    <s v="BĂSICA"/>
    <n v="1"/>
    <x v="0"/>
    <n v="1"/>
    <x v="1"/>
    <n v="0"/>
    <s v="NO APLICA"/>
    <n v="0"/>
    <s v="NO APLICA"/>
    <s v="08FZP0113Z"/>
    <s v="08FJZ0111G"/>
    <s v="08ADG0010O"/>
    <n v="0"/>
    <s v="I2019"/>
    <n v="0"/>
    <n v="0"/>
    <n v="0"/>
    <n v="0"/>
    <n v="0"/>
    <n v="0"/>
    <n v="0"/>
    <n v="0"/>
    <n v="0"/>
    <n v="2"/>
    <n v="1"/>
    <n v="3"/>
    <n v="8"/>
    <n v="3"/>
    <n v="11"/>
    <n v="4"/>
    <n v="2"/>
    <n v="6"/>
    <n v="0"/>
    <n v="0"/>
    <n v="0"/>
    <n v="0"/>
    <n v="0"/>
    <n v="0"/>
    <n v="0"/>
    <n v="0"/>
    <n v="0"/>
    <n v="14"/>
    <n v="6"/>
    <n v="2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1"/>
    <n v="0"/>
    <n v="0"/>
    <n v="0"/>
    <n v="0"/>
    <n v="0"/>
    <n v="0"/>
    <n v="1"/>
    <n v="1"/>
    <n v="1"/>
    <n v="1"/>
  </r>
  <r>
    <s v="08DCC0006D"/>
    <n v="1"/>
    <s v="MATUTINO"/>
    <s v="REDENCION DEL TARAHUMARA"/>
    <n v="8"/>
    <s v="CHIHUAHUA"/>
    <n v="8"/>
    <s v="CHIHUAHUA"/>
    <n v="65"/>
    <s v="URIQUE"/>
    <n v="360"/>
    <s v="EL HORMIGUERO"/>
    <s v="CALLE EL HORMIGUERO"/>
    <n v="0"/>
    <s v="PĂšBLICO"/>
    <x v="2"/>
    <n v="2"/>
    <s v="BĂSICA"/>
    <n v="1"/>
    <x v="0"/>
    <n v="3"/>
    <x v="3"/>
    <n v="0"/>
    <s v="NO APLICA"/>
    <n v="0"/>
    <s v="NO APLICA"/>
    <s v="08FZI0030G"/>
    <s v="08FJI0005G"/>
    <s v="08ADG0003E"/>
    <n v="0"/>
    <s v="I2019"/>
    <n v="0"/>
    <n v="0"/>
    <n v="0"/>
    <n v="0"/>
    <n v="0"/>
    <n v="0"/>
    <n v="0"/>
    <n v="0"/>
    <n v="0"/>
    <n v="3"/>
    <n v="1"/>
    <n v="4"/>
    <n v="4"/>
    <n v="2"/>
    <n v="6"/>
    <n v="3"/>
    <n v="8"/>
    <n v="11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29O"/>
    <n v="1"/>
    <s v="MATUTINO"/>
    <s v="REPABE RARAMURI"/>
    <n v="8"/>
    <s v="CHIHUAHUA"/>
    <n v="8"/>
    <s v="CHIHUAHUA"/>
    <n v="9"/>
    <s v="BOCOYNA"/>
    <n v="241"/>
    <s v="HOJASICHI"/>
    <s v="CALLE HOJACHICHI (HOJASICHI)"/>
    <n v="0"/>
    <s v="PĂšBLICO"/>
    <x v="2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2"/>
    <n v="1"/>
    <n v="3"/>
    <n v="5"/>
    <n v="2"/>
    <n v="7"/>
    <n v="5"/>
    <n v="6"/>
    <n v="11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00I"/>
    <n v="1"/>
    <s v="MATUTINO"/>
    <s v="NAPAHUICA RARAMURI"/>
    <n v="8"/>
    <s v="CHIHUAHUA"/>
    <n v="8"/>
    <s v="CHIHUAHUA"/>
    <n v="30"/>
    <s v="GUAZAPARES"/>
    <n v="180"/>
    <s v="CORARAYVO"/>
    <s v="CALLE CORARAYVO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4"/>
    <n v="2"/>
    <n v="6"/>
    <n v="3"/>
    <n v="6"/>
    <n v="9"/>
    <n v="4"/>
    <n v="2"/>
    <n v="6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25R"/>
    <n v="1"/>
    <s v="MATUTINO"/>
    <s v="MIGUEL MERINO RASCON"/>
    <n v="8"/>
    <s v="CHIHUAHUA"/>
    <n v="8"/>
    <s v="CHIHUAHUA"/>
    <n v="65"/>
    <s v="URIQUE"/>
    <n v="18"/>
    <s v="CUITECO"/>
    <s v="CALLE CUITECO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0"/>
    <n v="4"/>
    <n v="4"/>
    <n v="2"/>
    <n v="5"/>
    <n v="7"/>
    <n v="5"/>
    <n v="5"/>
    <n v="10"/>
    <n v="0"/>
    <n v="0"/>
    <n v="0"/>
    <n v="0"/>
    <n v="0"/>
    <n v="0"/>
    <n v="0"/>
    <n v="0"/>
    <n v="0"/>
    <n v="7"/>
    <n v="14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15J"/>
    <n v="1"/>
    <s v="MATUTINO"/>
    <s v="CENTRO DE CASTELLANIZACION"/>
    <n v="8"/>
    <s v="CHIHUAHUA"/>
    <n v="8"/>
    <s v="CHIHUAHUA"/>
    <n v="7"/>
    <s v="BALLEZA"/>
    <n v="305"/>
    <s v="TĂ“NACHI"/>
    <s v="CALLE TONACHI"/>
    <n v="0"/>
    <s v="PĂšBLICO"/>
    <x v="2"/>
    <n v="2"/>
    <s v="BĂSICA"/>
    <n v="1"/>
    <x v="0"/>
    <n v="3"/>
    <x v="3"/>
    <n v="0"/>
    <s v="NO APLICA"/>
    <n v="0"/>
    <s v="NO APLICA"/>
    <s v="08FZI0031F"/>
    <s v="08FJI0003I"/>
    <s v="08ADG0006B"/>
    <n v="0"/>
    <s v="I2019"/>
    <n v="0"/>
    <n v="0"/>
    <n v="0"/>
    <n v="0"/>
    <n v="0"/>
    <n v="0"/>
    <n v="0"/>
    <n v="0"/>
    <n v="0"/>
    <n v="4"/>
    <n v="2"/>
    <n v="6"/>
    <n v="2"/>
    <n v="3"/>
    <n v="5"/>
    <n v="9"/>
    <n v="1"/>
    <n v="10"/>
    <n v="0"/>
    <n v="0"/>
    <n v="0"/>
    <n v="0"/>
    <n v="0"/>
    <n v="0"/>
    <n v="0"/>
    <n v="0"/>
    <n v="0"/>
    <n v="15"/>
    <n v="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16I"/>
    <n v="1"/>
    <s v="MATUTINO"/>
    <s v="JOSE VASCONCELOS"/>
    <n v="8"/>
    <s v="CHIHUAHUA"/>
    <n v="8"/>
    <s v="CHIHUAHUA"/>
    <n v="7"/>
    <s v="BALLEZA"/>
    <n v="246"/>
    <s v="EL PALOMO"/>
    <s v="CALLE EL PALOMO"/>
    <n v="0"/>
    <s v="PĂšBLICO"/>
    <x v="2"/>
    <n v="2"/>
    <s v="BĂSICA"/>
    <n v="1"/>
    <x v="0"/>
    <n v="3"/>
    <x v="3"/>
    <n v="0"/>
    <s v="NO APLICA"/>
    <n v="0"/>
    <s v="NO APLICA"/>
    <s v="08FZI0036A"/>
    <s v="08FJI0004H"/>
    <s v="08ADG0007A"/>
    <n v="0"/>
    <s v="I2019"/>
    <n v="0"/>
    <n v="0"/>
    <n v="0"/>
    <n v="0"/>
    <n v="0"/>
    <n v="0"/>
    <n v="0"/>
    <n v="0"/>
    <n v="0"/>
    <n v="1"/>
    <n v="5"/>
    <n v="6"/>
    <n v="3"/>
    <n v="6"/>
    <n v="9"/>
    <n v="0"/>
    <n v="6"/>
    <n v="6"/>
    <n v="0"/>
    <n v="0"/>
    <n v="0"/>
    <n v="0"/>
    <n v="0"/>
    <n v="0"/>
    <n v="0"/>
    <n v="0"/>
    <n v="0"/>
    <n v="4"/>
    <n v="1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0G"/>
    <n v="4"/>
    <s v="DISCONTINUO"/>
    <s v="NIĂ‘OS HEROES"/>
    <n v="8"/>
    <s v="CHIHUAHUA"/>
    <n v="8"/>
    <s v="CHIHUAHUA"/>
    <n v="65"/>
    <s v="URIQUE"/>
    <n v="33"/>
    <s v="LAS MORAS"/>
    <s v="CALLE LAS MORAS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1"/>
    <n v="0"/>
    <n v="1"/>
    <n v="4"/>
    <n v="6"/>
    <n v="10"/>
    <n v="6"/>
    <n v="4"/>
    <n v="10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JN1162A"/>
    <n v="1"/>
    <s v="MATUTINO"/>
    <s v="JARDIN DE NIÃ‘OS"/>
    <n v="8"/>
    <s v="CHIHUAHUA"/>
    <n v="8"/>
    <s v="CHIHUAHUA"/>
    <n v="51"/>
    <s v="OCAMPO"/>
    <n v="21"/>
    <s v="LA CASITA"/>
    <s v="CALLE LA CAS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0"/>
    <n v="0"/>
    <n v="0"/>
    <n v="7"/>
    <n v="12"/>
    <n v="19"/>
    <n v="0"/>
    <n v="0"/>
    <n v="1"/>
    <n v="0"/>
    <n v="0"/>
    <n v="0"/>
    <n v="0"/>
    <n v="1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</r>
  <r>
    <s v="08KTV0002W"/>
    <n v="4"/>
    <s v="DISCONTINUO"/>
    <s v="SECUNDARIA COMUNITARIA"/>
    <n v="8"/>
    <s v="CHIHUAHUA"/>
    <n v="8"/>
    <s v="CHIHUAHUA"/>
    <n v="9"/>
    <s v="BOCOYNA"/>
    <n v="5"/>
    <s v="LAS AGUJAS"/>
    <s v="CALLE LAS AGUJAS (LAS ABUJAS)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7"/>
    <n v="4"/>
    <n v="11"/>
    <n v="7"/>
    <n v="4"/>
    <n v="11"/>
    <n v="3"/>
    <n v="1"/>
    <n v="4"/>
    <n v="2"/>
    <n v="0"/>
    <n v="2"/>
    <n v="3"/>
    <n v="2"/>
    <n v="5"/>
    <n v="1"/>
    <n v="1"/>
    <n v="2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49P"/>
    <n v="4"/>
    <s v="DISCONTINUO"/>
    <s v="SECUNDARIA COMUNITARIA"/>
    <n v="8"/>
    <s v="CHIHUAHUA"/>
    <n v="8"/>
    <s v="CHIHUAHUA"/>
    <n v="8"/>
    <s v="BATOPILAS DE MANUEL GÓMEZ MORÍN"/>
    <n v="179"/>
    <s v="SAN JOSÉ DE COLIMA"/>
    <s v="CALLE SAN JOSE DE COLIM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2"/>
    <n v="7"/>
    <n v="9"/>
    <n v="2"/>
    <n v="7"/>
    <n v="9"/>
    <n v="0"/>
    <n v="4"/>
    <n v="4"/>
    <n v="3"/>
    <n v="5"/>
    <n v="8"/>
    <n v="1"/>
    <n v="0"/>
    <n v="1"/>
    <n v="0"/>
    <n v="2"/>
    <n v="2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296Z"/>
    <n v="1"/>
    <s v="MATUTINO"/>
    <s v="MARIA CURIE"/>
    <n v="8"/>
    <s v="CHIHUAHUA"/>
    <n v="8"/>
    <s v="CHIHUAHUA"/>
    <n v="36"/>
    <s v="JIMĂ‰NEZ"/>
    <n v="148"/>
    <s v="TORREONCITOS"/>
    <s v="CALLE TORREONCITOS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0"/>
    <n v="0"/>
    <n v="0"/>
    <n v="3"/>
    <n v="3"/>
    <n v="6"/>
    <n v="2"/>
    <n v="13"/>
    <n v="15"/>
    <n v="0"/>
    <n v="0"/>
    <n v="0"/>
    <n v="0"/>
    <n v="0"/>
    <n v="0"/>
    <n v="0"/>
    <n v="0"/>
    <n v="0"/>
    <n v="5"/>
    <n v="1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46Q"/>
    <n v="1"/>
    <s v="MATUTINO"/>
    <s v="HECTOR BARRENADA"/>
    <n v="8"/>
    <s v="CHIHUAHUA"/>
    <n v="8"/>
    <s v="CHIHUAHUA"/>
    <n v="12"/>
    <s v="CARICHĂŤ"/>
    <n v="1"/>
    <s v="CARICHĂŤ"/>
    <s v="CALLE 2A "/>
    <n v="0"/>
    <s v="PĂšBLICO"/>
    <x v="2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1"/>
    <n v="1"/>
    <n v="2"/>
    <n v="3"/>
    <n v="3"/>
    <n v="6"/>
    <n v="4"/>
    <n v="9"/>
    <n v="13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561H"/>
    <n v="1"/>
    <s v="MATUTINO"/>
    <s v="PORFIRIO PARRA"/>
    <n v="8"/>
    <s v="CHIHUAHUA"/>
    <n v="8"/>
    <s v="CHIHUAHUA"/>
    <n v="17"/>
    <s v="CUAUHTĂ‰MOC"/>
    <n v="106"/>
    <s v="COLONIA OBREGĂ“N (RUBIO)"/>
    <s v="CALLE ALDAMA"/>
    <n v="0"/>
    <s v="PĂšBLICO"/>
    <x v="2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0"/>
    <n v="1"/>
    <n v="1"/>
    <n v="3"/>
    <n v="5"/>
    <n v="8"/>
    <n v="9"/>
    <n v="3"/>
    <n v="12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081K"/>
    <n v="1"/>
    <s v="MATUTINO"/>
    <s v="LUIS DONALDO COLOSIO MURRIETA"/>
    <n v="8"/>
    <s v="CHIHUAHUA"/>
    <n v="8"/>
    <s v="CHIHUAHUA"/>
    <n v="29"/>
    <s v="GUADALUPE Y CALVO"/>
    <n v="1006"/>
    <s v="LOS NĂšĂ‘EZ (TERREROS)"/>
    <s v="CALLE LOS NUĂ‘EZ (TERREROS)"/>
    <n v="0"/>
    <s v="PĂšBLICO"/>
    <x v="2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2"/>
    <n v="2"/>
    <n v="4"/>
    <n v="3"/>
    <n v="4"/>
    <n v="7"/>
    <n v="4"/>
    <n v="6"/>
    <n v="10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97K"/>
    <n v="1"/>
    <s v="MATUTINO"/>
    <s v="SAMUEL DIAZ HOLGUIN"/>
    <n v="8"/>
    <s v="CHIHUAHUA"/>
    <n v="8"/>
    <s v="CHIHUAHUA"/>
    <n v="7"/>
    <s v="BALLEZA"/>
    <n v="55"/>
    <s v="RANCHERĂŤA GUACHAMOACHI"/>
    <s v="NINGUNO NINGUNO"/>
    <n v="0"/>
    <s v="PĂšBLICO"/>
    <x v="2"/>
    <n v="2"/>
    <s v="BĂSICA"/>
    <n v="1"/>
    <x v="0"/>
    <n v="3"/>
    <x v="3"/>
    <n v="0"/>
    <s v="NO APLICA"/>
    <n v="0"/>
    <s v="NO APLICA"/>
    <s v="08FZI0007F"/>
    <s v="08FJI0003I"/>
    <s v="08ADG0006B"/>
    <n v="0"/>
    <s v="I2019"/>
    <n v="0"/>
    <n v="0"/>
    <n v="0"/>
    <n v="0"/>
    <n v="0"/>
    <n v="0"/>
    <n v="0"/>
    <n v="0"/>
    <n v="0"/>
    <n v="7"/>
    <n v="3"/>
    <n v="10"/>
    <n v="2"/>
    <n v="1"/>
    <n v="3"/>
    <n v="3"/>
    <n v="5"/>
    <n v="8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80J"/>
    <n v="4"/>
    <s v="DISCONTINUO"/>
    <s v="CENOVIO MEZA RAMOS"/>
    <n v="8"/>
    <s v="CHIHUAHUA"/>
    <n v="8"/>
    <s v="CHIHUAHUA"/>
    <n v="27"/>
    <s v="GUACHOCHI"/>
    <n v="318"/>
    <s v="LA JOYA"/>
    <s v="CALLE LA JOYA"/>
    <n v="0"/>
    <s v="PĂšBLICO"/>
    <x v="2"/>
    <n v="2"/>
    <s v="BĂSICA"/>
    <n v="1"/>
    <x v="0"/>
    <n v="3"/>
    <x v="3"/>
    <n v="0"/>
    <s v="NO APLICA"/>
    <n v="0"/>
    <s v="NO APLICA"/>
    <s v="08FZI0005H"/>
    <s v="08FJI0003I"/>
    <s v="08ADG0006B"/>
    <n v="0"/>
    <s v="I2019"/>
    <n v="0"/>
    <n v="0"/>
    <n v="0"/>
    <n v="0"/>
    <n v="0"/>
    <n v="0"/>
    <n v="0"/>
    <n v="0"/>
    <n v="0"/>
    <n v="5"/>
    <n v="3"/>
    <n v="8"/>
    <n v="1"/>
    <n v="5"/>
    <n v="6"/>
    <n v="3"/>
    <n v="4"/>
    <n v="7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420Z"/>
    <n v="1"/>
    <s v="MATUTINO"/>
    <s v="VEINTE DE NOVIEMBRE"/>
    <n v="8"/>
    <s v="CHIHUAHUA"/>
    <n v="8"/>
    <s v="CHIHUAHUA"/>
    <n v="48"/>
    <s v="NAMIQUIPA"/>
    <n v="1"/>
    <s v="NAMIQUIPA"/>
    <s v="CALLE CASAS COLORADAS"/>
    <n v="0"/>
    <s v="PĂšBLICO"/>
    <x v="2"/>
    <n v="2"/>
    <s v="BĂSICA"/>
    <n v="2"/>
    <x v="1"/>
    <n v="1"/>
    <x v="1"/>
    <n v="0"/>
    <s v="NO APLICA"/>
    <n v="0"/>
    <s v="NO APLICA"/>
    <s v="08FIZ0205F"/>
    <s v="08FJS0122C"/>
    <s v="08ADG0010O"/>
    <n v="0"/>
    <s v="I2019"/>
    <n v="6"/>
    <n v="6"/>
    <n v="12"/>
    <n v="6"/>
    <n v="6"/>
    <n v="12"/>
    <n v="1"/>
    <n v="1"/>
    <n v="2"/>
    <n v="0"/>
    <n v="0"/>
    <n v="0"/>
    <n v="1"/>
    <n v="1"/>
    <n v="2"/>
    <n v="0"/>
    <n v="0"/>
    <n v="0"/>
    <n v="0"/>
    <n v="1"/>
    <n v="1"/>
    <n v="1"/>
    <n v="1"/>
    <n v="2"/>
    <n v="2"/>
    <n v="1"/>
    <n v="3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1276J"/>
    <n v="1"/>
    <s v="MATUTINO"/>
    <s v="JOSE MA MORELOS Y PAVON"/>
    <n v="8"/>
    <s v="CHIHUAHUA"/>
    <n v="8"/>
    <s v="CHIHUAHUA"/>
    <n v="61"/>
    <s v="SATEVĂ“"/>
    <n v="78"/>
    <s v="SAN ONOFRE"/>
    <s v="CALLE SAN ONOFRE"/>
    <n v="0"/>
    <s v="PĂšBLICO"/>
    <x v="2"/>
    <n v="2"/>
    <s v="BĂSICA"/>
    <n v="2"/>
    <x v="1"/>
    <n v="1"/>
    <x v="1"/>
    <n v="0"/>
    <s v="NO APLICA"/>
    <n v="0"/>
    <s v="NO APLICA"/>
    <s v="08FIZ0136Z"/>
    <s v="08FJS0102P"/>
    <s v="08ADG0046C"/>
    <n v="0"/>
    <s v="I2019"/>
    <n v="6"/>
    <n v="5"/>
    <n v="11"/>
    <n v="5"/>
    <n v="5"/>
    <n v="10"/>
    <n v="1"/>
    <n v="2"/>
    <n v="3"/>
    <n v="0"/>
    <n v="0"/>
    <n v="0"/>
    <n v="2"/>
    <n v="0"/>
    <n v="2"/>
    <n v="0"/>
    <n v="1"/>
    <n v="1"/>
    <n v="1"/>
    <n v="0"/>
    <n v="1"/>
    <n v="2"/>
    <n v="1"/>
    <n v="3"/>
    <n v="1"/>
    <n v="1"/>
    <n v="2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KPB0190F"/>
    <n v="4"/>
    <s v="DISCONTINUO"/>
    <s v="PRIMARIA INDIGENA COMUNITARIA"/>
    <n v="8"/>
    <s v="CHIHUAHUA"/>
    <n v="8"/>
    <s v="CHIHUAHUA"/>
    <n v="29"/>
    <s v="GUADALUPE Y CALVO"/>
    <n v="1801"/>
    <s v="LA ESCONDIDA"/>
    <s v="CALLE MESA DE LA ESCONDIDA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4"/>
    <n v="7"/>
    <n v="11"/>
    <n v="4"/>
    <n v="7"/>
    <n v="11"/>
    <n v="0"/>
    <n v="3"/>
    <n v="3"/>
    <n v="0"/>
    <n v="0"/>
    <n v="0"/>
    <n v="0"/>
    <n v="1"/>
    <n v="1"/>
    <n v="2"/>
    <n v="2"/>
    <n v="4"/>
    <n v="1"/>
    <n v="0"/>
    <n v="1"/>
    <n v="0"/>
    <n v="3"/>
    <n v="3"/>
    <n v="1"/>
    <n v="0"/>
    <n v="1"/>
    <n v="4"/>
    <n v="6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98B"/>
    <n v="4"/>
    <s v="DISCONTINUO"/>
    <s v="ESCUELA PRIMARIA"/>
    <n v="8"/>
    <s v="CHIHUAHUA"/>
    <n v="8"/>
    <s v="CHIHUAHUA"/>
    <n v="46"/>
    <s v="MORELOS"/>
    <n v="389"/>
    <s v="TASTECITOS"/>
    <s v="CALLE TASTECITO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8"/>
    <n v="11"/>
    <n v="3"/>
    <n v="8"/>
    <n v="11"/>
    <n v="0"/>
    <n v="1"/>
    <n v="1"/>
    <n v="0"/>
    <n v="2"/>
    <n v="2"/>
    <n v="0"/>
    <n v="0"/>
    <n v="0"/>
    <n v="0"/>
    <n v="2"/>
    <n v="2"/>
    <n v="0"/>
    <n v="1"/>
    <n v="1"/>
    <n v="0"/>
    <n v="1"/>
    <n v="1"/>
    <n v="2"/>
    <n v="3"/>
    <n v="5"/>
    <n v="2"/>
    <n v="9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56Z"/>
    <n v="4"/>
    <s v="DISCONTINUO"/>
    <s v="PRIMARIA COMUNITARIA"/>
    <n v="8"/>
    <s v="CHIHUAHUA"/>
    <n v="8"/>
    <s v="CHIHUAHUA"/>
    <n v="63"/>
    <s v="TEMÓSACHIC"/>
    <n v="73"/>
    <s v="YAHUIRACHI"/>
    <s v="CALLE YAHUIRACHI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5"/>
    <n v="11"/>
    <n v="6"/>
    <n v="5"/>
    <n v="11"/>
    <n v="1"/>
    <n v="0"/>
    <n v="1"/>
    <n v="1"/>
    <n v="0"/>
    <n v="1"/>
    <n v="1"/>
    <n v="3"/>
    <n v="4"/>
    <n v="3"/>
    <n v="0"/>
    <n v="3"/>
    <n v="1"/>
    <n v="0"/>
    <n v="1"/>
    <n v="0"/>
    <n v="2"/>
    <n v="2"/>
    <n v="0"/>
    <n v="0"/>
    <n v="0"/>
    <n v="6"/>
    <n v="5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031S"/>
    <n v="1"/>
    <s v="MATUTINO"/>
    <s v="GABRIELA MISTRAL"/>
    <n v="8"/>
    <s v="CHIHUAHUA"/>
    <n v="8"/>
    <s v="CHIHUAHUA"/>
    <n v="26"/>
    <s v="GRAN MORELOS"/>
    <n v="18"/>
    <s v="LA PAZ"/>
    <s v="CALLE LA PAZ"/>
    <n v="0"/>
    <s v="PĂšBLICO"/>
    <x v="2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3"/>
    <n v="0"/>
    <n v="3"/>
    <n v="4"/>
    <n v="3"/>
    <n v="7"/>
    <n v="3"/>
    <n v="8"/>
    <n v="11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100Y"/>
    <n v="1"/>
    <s v="MATUTINO"/>
    <s v="JOSE MARIA PINO SUAREZ"/>
    <n v="8"/>
    <s v="CHIHUAHUA"/>
    <n v="8"/>
    <s v="CHIHUAHUA"/>
    <n v="34"/>
    <s v="IGNACIO ZARAGOZA"/>
    <n v="18"/>
    <s v="IGNACIO ALLENDE"/>
    <s v="CALLE IGNACIO ALLENDE"/>
    <n v="0"/>
    <s v="PĂšBLICO"/>
    <x v="2"/>
    <n v="2"/>
    <s v="BĂSICA"/>
    <n v="1"/>
    <x v="0"/>
    <n v="1"/>
    <x v="1"/>
    <n v="0"/>
    <s v="NO APLICA"/>
    <n v="0"/>
    <s v="NO APLICA"/>
    <s v="08FZP0133M"/>
    <s v="08FJZ0110H"/>
    <s v="08ADG0055K"/>
    <n v="0"/>
    <s v="I2019"/>
    <n v="0"/>
    <n v="0"/>
    <n v="0"/>
    <n v="0"/>
    <n v="0"/>
    <n v="0"/>
    <n v="0"/>
    <n v="0"/>
    <n v="0"/>
    <n v="1"/>
    <n v="1"/>
    <n v="2"/>
    <n v="5"/>
    <n v="2"/>
    <n v="7"/>
    <n v="5"/>
    <n v="7"/>
    <n v="12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JN0533L"/>
    <n v="1"/>
    <s v="MATUTINO"/>
    <s v="SEGISMUNDO FREUD"/>
    <n v="8"/>
    <s v="CHIHUAHUA"/>
    <n v="8"/>
    <s v="CHIHUAHUA"/>
    <n v="21"/>
    <s v="DELICIAS"/>
    <n v="1"/>
    <s v="DELICIAS"/>
    <s v="CALLE 14A NORTE"/>
    <n v="416"/>
    <s v="PĂšBLICO"/>
    <x v="2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0"/>
    <n v="2"/>
    <n v="2"/>
    <n v="5"/>
    <n v="0"/>
    <n v="5"/>
    <n v="4"/>
    <n v="10"/>
    <n v="14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552Z"/>
    <n v="1"/>
    <s v="MATUTINO"/>
    <s v="EVA SAMANO DE LOPEZ MATEOS"/>
    <n v="8"/>
    <s v="CHIHUAHUA"/>
    <n v="8"/>
    <s v="CHIHUAHUA"/>
    <n v="21"/>
    <s v="DELICIAS"/>
    <n v="1"/>
    <s v="DELICIAS"/>
    <s v="CALLE UNIDAD HABITACIONAL MILITAR"/>
    <n v="0"/>
    <s v="PĂšBLICO"/>
    <x v="2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6"/>
    <n v="2"/>
    <n v="8"/>
    <n v="3"/>
    <n v="6"/>
    <n v="9"/>
    <n v="1"/>
    <n v="3"/>
    <n v="4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601S"/>
    <n v="1"/>
    <s v="MATUTINO"/>
    <s v="MARIA MONTESSORI"/>
    <n v="8"/>
    <s v="CHIHUAHUA"/>
    <n v="8"/>
    <s v="CHIHUAHUA"/>
    <n v="24"/>
    <s v="SANTA ISABEL"/>
    <n v="1"/>
    <s v="SANTA ISABEL"/>
    <s v="CALLE BARRIO LAS COLONIAS"/>
    <n v="0"/>
    <s v="PĂšBLICO"/>
    <x v="2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0"/>
    <n v="3"/>
    <n v="3"/>
    <n v="4"/>
    <n v="6"/>
    <n v="10"/>
    <n v="2"/>
    <n v="6"/>
    <n v="8"/>
    <n v="0"/>
    <n v="0"/>
    <n v="0"/>
    <n v="0"/>
    <n v="0"/>
    <n v="0"/>
    <n v="0"/>
    <n v="0"/>
    <n v="0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343Z"/>
    <n v="1"/>
    <s v="MATUTINO"/>
    <s v="CENTRO MONTESSORI DEL NORTE"/>
    <n v="8"/>
    <s v="CHIHUAHUA"/>
    <n v="8"/>
    <s v="CHIHUAHUA"/>
    <n v="19"/>
    <s v="CHIHUAHUA"/>
    <n v="1"/>
    <s v="CHIHUAHUA"/>
    <s v="CALLE MARIA MONTESSORI"/>
    <n v="3901"/>
    <s v="PRIVADO"/>
    <x v="1"/>
    <n v="2"/>
    <s v="BĂSICA"/>
    <n v="1"/>
    <x v="0"/>
    <n v="1"/>
    <x v="1"/>
    <n v="0"/>
    <s v="NO APLICA"/>
    <n v="0"/>
    <s v="NO APLICA"/>
    <s v="08FZP0013Z"/>
    <m/>
    <s v="08ADG0011N"/>
    <n v="0"/>
    <s v="I2019"/>
    <n v="0"/>
    <n v="0"/>
    <n v="0"/>
    <n v="0"/>
    <n v="0"/>
    <n v="0"/>
    <n v="0"/>
    <n v="0"/>
    <n v="0"/>
    <n v="4"/>
    <n v="4"/>
    <n v="8"/>
    <n v="3"/>
    <n v="7"/>
    <n v="10"/>
    <n v="1"/>
    <n v="2"/>
    <n v="3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CC0164T"/>
    <n v="1"/>
    <s v="MATUTINO"/>
    <s v="ELEUTERIO RODRIGUEZ CALLEJA"/>
    <n v="8"/>
    <s v="CHIHUAHUA"/>
    <n v="8"/>
    <s v="CHIHUAHUA"/>
    <n v="27"/>
    <s v="GUACHOCHI"/>
    <n v="84"/>
    <s v="TATAHUICHI"/>
    <s v="CALLE TATAHUICHI"/>
    <n v="0"/>
    <s v="PĂšBLICO"/>
    <x v="2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4"/>
    <n v="3"/>
    <n v="7"/>
    <n v="8"/>
    <n v="3"/>
    <n v="11"/>
    <n v="2"/>
    <n v="1"/>
    <n v="3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133Z"/>
    <n v="1"/>
    <s v="MATUTINO"/>
    <s v="PREESCOLAR COMUNITARIO"/>
    <n v="8"/>
    <s v="CHIHUAHUA"/>
    <n v="8"/>
    <s v="CHIHUAHUA"/>
    <n v="28"/>
    <s v="GUADALUPE"/>
    <n v="36"/>
    <s v="VADO DE CEDILLOS"/>
    <s v="CALLE VADO DE CEDILL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4"/>
    <n v="8"/>
    <n v="22"/>
    <n v="0"/>
    <n v="0"/>
    <n v="0"/>
    <n v="0"/>
    <n v="0"/>
    <n v="0"/>
    <n v="0"/>
    <n v="0"/>
    <n v="0"/>
    <n v="14"/>
    <n v="8"/>
    <n v="2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ETV0088H"/>
    <n v="1"/>
    <s v="MATUTINO"/>
    <s v="TELESECUNDARIA 6088"/>
    <n v="8"/>
    <s v="CHIHUAHUA"/>
    <n v="8"/>
    <s v="CHIHUAHUA"/>
    <n v="26"/>
    <s v="GRAN MORELOS"/>
    <n v="26"/>
    <s v="TRES OJITOS"/>
    <s v="CALLE TRES OJITOS"/>
    <n v="0"/>
    <s v="PĂšBLICO"/>
    <x v="3"/>
    <n v="2"/>
    <s v="BĂSICA"/>
    <n v="3"/>
    <x v="2"/>
    <n v="3"/>
    <x v="2"/>
    <n v="0"/>
    <s v="NO APLICA"/>
    <n v="0"/>
    <s v="NO APLICA"/>
    <s v="08FTV0006G"/>
    <m/>
    <m/>
    <n v="0"/>
    <s v="I2019"/>
    <n v="8"/>
    <n v="5"/>
    <n v="13"/>
    <n v="8"/>
    <n v="5"/>
    <n v="13"/>
    <n v="3"/>
    <n v="2"/>
    <n v="5"/>
    <n v="0"/>
    <n v="0"/>
    <n v="0"/>
    <n v="2"/>
    <n v="2"/>
    <n v="4"/>
    <n v="1"/>
    <n v="1"/>
    <n v="2"/>
    <n v="0"/>
    <n v="0"/>
    <n v="0"/>
    <n v="0"/>
    <n v="0"/>
    <n v="0"/>
    <n v="0"/>
    <n v="0"/>
    <n v="0"/>
    <n v="3"/>
    <n v="3"/>
    <n v="6"/>
    <n v="0"/>
    <n v="1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KSC0021G"/>
    <n v="4"/>
    <s v="DISCONTINUO"/>
    <s v="ESCUELA SECUNDARIA COMUNITARIA INDIGENA"/>
    <n v="8"/>
    <s v="CHIHUAHUA"/>
    <n v="8"/>
    <s v="CHIHUAHUA"/>
    <n v="7"/>
    <s v="BALLEZA"/>
    <n v="179"/>
    <s v="ADJUNTAS DE ARRIBA"/>
    <s v="CALLE LAS ADJUNTAS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2"/>
    <n v="6"/>
    <n v="8"/>
    <n v="2"/>
    <n v="6"/>
    <n v="8"/>
    <n v="2"/>
    <n v="1"/>
    <n v="3"/>
    <n v="5"/>
    <n v="3"/>
    <n v="8"/>
    <n v="0"/>
    <n v="3"/>
    <n v="3"/>
    <n v="0"/>
    <n v="2"/>
    <n v="2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SC0039F"/>
    <n v="4"/>
    <s v="DISCONTINUO"/>
    <s v="SECUNDARIA INDIGENA COMUNITARIA"/>
    <n v="8"/>
    <s v="CHIHUAHUA"/>
    <n v="8"/>
    <s v="CHIHUAHUA"/>
    <n v="27"/>
    <s v="GUACHOCHI"/>
    <n v="88"/>
    <s v="YEGOCHI"/>
    <s v="CALLE NINGUNO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5"/>
    <n v="4"/>
    <n v="9"/>
    <n v="5"/>
    <n v="4"/>
    <n v="9"/>
    <n v="0"/>
    <n v="1"/>
    <n v="1"/>
    <n v="3"/>
    <n v="2"/>
    <n v="5"/>
    <n v="4"/>
    <n v="1"/>
    <n v="5"/>
    <n v="1"/>
    <n v="2"/>
    <n v="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PJN0323L"/>
    <n v="1"/>
    <s v="MATUTINO"/>
    <s v="INSTITUTO INFANTIL AMERICANO I"/>
    <n v="8"/>
    <s v="CHIHUAHUA"/>
    <n v="8"/>
    <s v="CHIHUAHUA"/>
    <n v="19"/>
    <s v="CHIHUAHUA"/>
    <n v="1"/>
    <s v="CHIHUAHUA"/>
    <s v="CALLE PASCUAL OROZCO"/>
    <n v="3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2"/>
    <n v="2"/>
    <n v="4"/>
    <n v="2"/>
    <n v="6"/>
    <n v="8"/>
    <n v="3"/>
    <n v="2"/>
    <n v="5"/>
    <n v="0"/>
    <n v="0"/>
    <n v="0"/>
    <n v="0"/>
    <n v="0"/>
    <n v="0"/>
    <n v="0"/>
    <n v="0"/>
    <n v="0"/>
    <n v="7"/>
    <n v="10"/>
    <n v="17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1"/>
    <n v="6"/>
    <n v="0"/>
    <n v="2"/>
    <n v="0"/>
    <n v="0"/>
    <n v="1"/>
    <n v="0"/>
    <n v="0"/>
    <n v="0"/>
    <n v="1"/>
    <n v="2"/>
    <n v="3"/>
    <n v="3"/>
  </r>
  <r>
    <s v="08KJN0539P"/>
    <n v="1"/>
    <s v="MATUTINO"/>
    <s v="PREESCOLAR COMUNITARIO"/>
    <n v="8"/>
    <s v="CHIHUAHUA"/>
    <n v="8"/>
    <s v="CHIHUAHUA"/>
    <n v="46"/>
    <s v="MORELOS"/>
    <n v="535"/>
    <s v="MESA DEL FRIJOLAR"/>
    <s v="CALLE MESA DEL FRIJOLAR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0"/>
    <n v="0"/>
    <n v="10"/>
    <n v="11"/>
    <n v="21"/>
    <n v="0"/>
    <n v="0"/>
    <n v="1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2"/>
    <n v="0"/>
    <n v="0"/>
    <n v="0"/>
    <n v="0"/>
    <n v="2"/>
    <n v="0"/>
    <n v="0"/>
  </r>
  <r>
    <s v="08DPR1539C"/>
    <n v="2"/>
    <s v="VESPERTINO"/>
    <s v="OTILIO MONTAĂ‘O"/>
    <n v="8"/>
    <s v="CHIHUAHUA"/>
    <n v="8"/>
    <s v="CHIHUAHUA"/>
    <n v="20"/>
    <s v="CHĂŤNIPAS"/>
    <n v="119"/>
    <s v="LAS TUNAS"/>
    <s v="CALLE LAS TUNAS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5"/>
    <n v="6"/>
    <n v="11"/>
    <n v="5"/>
    <n v="6"/>
    <n v="11"/>
    <n v="3"/>
    <n v="3"/>
    <n v="6"/>
    <n v="0"/>
    <n v="0"/>
    <n v="0"/>
    <n v="0"/>
    <n v="0"/>
    <n v="0"/>
    <n v="0"/>
    <n v="0"/>
    <n v="0"/>
    <n v="2"/>
    <n v="0"/>
    <n v="2"/>
    <n v="1"/>
    <n v="3"/>
    <n v="4"/>
    <n v="2"/>
    <n v="0"/>
    <n v="2"/>
    <n v="5"/>
    <n v="3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2263M"/>
    <n v="1"/>
    <s v="MATUTINO"/>
    <s v="ORGANIZACION DE LAS NACIONES UNIDAS"/>
    <n v="8"/>
    <s v="CHIHUAHUA"/>
    <n v="8"/>
    <s v="CHIHUAHUA"/>
    <n v="29"/>
    <s v="GUADALUPE Y CALVO"/>
    <n v="648"/>
    <s v="LA CRUZ"/>
    <s v="CALLE LA CRUZ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10"/>
    <n v="1"/>
    <n v="11"/>
    <n v="10"/>
    <n v="1"/>
    <n v="11"/>
    <n v="2"/>
    <n v="0"/>
    <n v="2"/>
    <n v="0"/>
    <n v="1"/>
    <n v="1"/>
    <n v="1"/>
    <n v="0"/>
    <n v="1"/>
    <n v="2"/>
    <n v="0"/>
    <n v="2"/>
    <n v="2"/>
    <n v="0"/>
    <n v="2"/>
    <n v="0"/>
    <n v="0"/>
    <n v="0"/>
    <n v="3"/>
    <n v="1"/>
    <n v="4"/>
    <n v="8"/>
    <n v="2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96A"/>
    <n v="4"/>
    <s v="DISCONTINUO"/>
    <s v="PRIMARIA INDIGENA COMUNITARIA"/>
    <n v="8"/>
    <s v="CHIHUAHUA"/>
    <n v="8"/>
    <s v="CHIHUAHUA"/>
    <n v="29"/>
    <s v="GUADALUPE Y CALVO"/>
    <n v="1273"/>
    <s v="LA CIPRIANA"/>
    <s v="CALLE LA CIPRIANA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10"/>
    <n v="1"/>
    <n v="11"/>
    <n v="10"/>
    <n v="1"/>
    <n v="11"/>
    <n v="0"/>
    <n v="0"/>
    <n v="0"/>
    <n v="1"/>
    <n v="0"/>
    <n v="1"/>
    <n v="1"/>
    <n v="1"/>
    <n v="2"/>
    <n v="4"/>
    <n v="0"/>
    <n v="4"/>
    <n v="0"/>
    <n v="0"/>
    <n v="0"/>
    <n v="2"/>
    <n v="0"/>
    <n v="2"/>
    <n v="3"/>
    <n v="0"/>
    <n v="3"/>
    <n v="11"/>
    <n v="1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243U"/>
    <n v="4"/>
    <s v="DISCONTINUO"/>
    <s v="PRIMARIA INDIGENA COMUNITARIA"/>
    <n v="8"/>
    <s v="CHIHUAHUA"/>
    <n v="8"/>
    <s v="CHIHUAHUA"/>
    <n v="7"/>
    <s v="BALLEZA"/>
    <n v="117"/>
    <s v="SAN RAFAEL"/>
    <s v="CALLE SAN RAFAEL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4"/>
    <n v="2"/>
    <n v="6"/>
    <n v="4"/>
    <n v="2"/>
    <n v="6"/>
    <n v="0"/>
    <n v="0"/>
    <n v="0"/>
    <n v="3"/>
    <n v="6"/>
    <n v="9"/>
    <n v="0"/>
    <n v="0"/>
    <n v="0"/>
    <n v="1"/>
    <n v="1"/>
    <n v="2"/>
    <n v="0"/>
    <n v="0"/>
    <n v="0"/>
    <n v="3"/>
    <n v="1"/>
    <n v="4"/>
    <n v="1"/>
    <n v="1"/>
    <n v="2"/>
    <n v="8"/>
    <n v="9"/>
    <n v="1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007Z"/>
    <n v="4"/>
    <s v="DISCONTINUO"/>
    <s v="ESCUELA PRIMARIA"/>
    <n v="8"/>
    <s v="CHIHUAHUA"/>
    <n v="8"/>
    <s v="CHIHUAHUA"/>
    <n v="7"/>
    <s v="BALLEZA"/>
    <n v="430"/>
    <s v="EL TIGRE (CASITA DEL ALTO)"/>
    <s v="CALLE EL TIGRE (CASITA DEL ALTO)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6"/>
    <n v="11"/>
    <n v="5"/>
    <n v="6"/>
    <n v="11"/>
    <n v="0"/>
    <n v="0"/>
    <n v="0"/>
    <n v="1"/>
    <n v="0"/>
    <n v="1"/>
    <n v="0"/>
    <n v="0"/>
    <n v="0"/>
    <n v="1"/>
    <n v="1"/>
    <n v="2"/>
    <n v="1"/>
    <n v="0"/>
    <n v="1"/>
    <n v="1"/>
    <n v="2"/>
    <n v="3"/>
    <n v="2"/>
    <n v="3"/>
    <n v="5"/>
    <n v="6"/>
    <n v="6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99Y"/>
    <n v="4"/>
    <s v="DISCONTINUO"/>
    <s v="ESCUELA PRIMARIA"/>
    <n v="8"/>
    <s v="CHIHUAHUA"/>
    <n v="8"/>
    <s v="CHIHUAHUA"/>
    <n v="46"/>
    <s v="MORELOS"/>
    <n v="51"/>
    <s v="LAS CUEVAS"/>
    <s v="CALLE LAS CUEV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7"/>
    <n v="13"/>
    <n v="6"/>
    <n v="7"/>
    <n v="13"/>
    <n v="0"/>
    <n v="0"/>
    <n v="0"/>
    <n v="2"/>
    <n v="0"/>
    <n v="2"/>
    <n v="1"/>
    <n v="1"/>
    <n v="2"/>
    <n v="0"/>
    <n v="1"/>
    <n v="1"/>
    <n v="1"/>
    <n v="0"/>
    <n v="1"/>
    <n v="0"/>
    <n v="1"/>
    <n v="1"/>
    <n v="2"/>
    <n v="1"/>
    <n v="3"/>
    <n v="6"/>
    <n v="4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12B"/>
    <n v="4"/>
    <s v="DISCONTINUO"/>
    <s v="ESCUELA PRIMARIA"/>
    <n v="8"/>
    <s v="CHIHUAHUA"/>
    <n v="8"/>
    <s v="CHIHUAHUA"/>
    <n v="47"/>
    <s v="MORIS"/>
    <n v="15"/>
    <s v="BERMÚDEZ"/>
    <s v="CALLE CONOCID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6"/>
    <n v="11"/>
    <n v="5"/>
    <n v="6"/>
    <n v="11"/>
    <n v="1"/>
    <n v="1"/>
    <n v="2"/>
    <n v="0"/>
    <n v="1"/>
    <n v="1"/>
    <n v="1"/>
    <n v="1"/>
    <n v="2"/>
    <n v="2"/>
    <n v="0"/>
    <n v="2"/>
    <n v="1"/>
    <n v="3"/>
    <n v="4"/>
    <n v="1"/>
    <n v="0"/>
    <n v="1"/>
    <n v="0"/>
    <n v="1"/>
    <n v="1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80O"/>
    <n v="4"/>
    <s v="DISCONTINUO"/>
    <s v="PRIMARIA COMUNITARIA"/>
    <n v="8"/>
    <s v="CHIHUAHUA"/>
    <n v="8"/>
    <s v="CHIHUAHUA"/>
    <n v="8"/>
    <s v="BATOPILAS DE MANUEL GÓMEZ MORÍN"/>
    <n v="569"/>
    <s v="CHINIVO"/>
    <s v="CALLE CHINIV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4"/>
    <n v="10"/>
    <n v="6"/>
    <n v="4"/>
    <n v="10"/>
    <n v="0"/>
    <n v="0"/>
    <n v="0"/>
    <n v="2"/>
    <n v="0"/>
    <n v="2"/>
    <n v="1"/>
    <n v="0"/>
    <n v="1"/>
    <n v="0"/>
    <n v="0"/>
    <n v="0"/>
    <n v="1"/>
    <n v="2"/>
    <n v="3"/>
    <n v="1"/>
    <n v="1"/>
    <n v="2"/>
    <n v="4"/>
    <n v="1"/>
    <n v="5"/>
    <n v="9"/>
    <n v="4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0480X"/>
    <n v="1"/>
    <s v="MATUTINO"/>
    <s v="JOSEFA ORTIZ DE DOMINGUEZ"/>
    <n v="8"/>
    <s v="CHIHUAHUA"/>
    <n v="8"/>
    <s v="CHIHUAHUA"/>
    <n v="47"/>
    <s v="MORIS"/>
    <n v="1"/>
    <s v="MORIS"/>
    <s v="CAMINO A OCAMPO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2"/>
    <n v="0"/>
    <n v="2"/>
    <n v="4"/>
    <n v="4"/>
    <n v="8"/>
    <n v="6"/>
    <n v="6"/>
    <n v="12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947K"/>
    <n v="1"/>
    <s v="MATUTINO"/>
    <s v="LEONARDO DA VINCI"/>
    <n v="8"/>
    <s v="CHIHUAHUA"/>
    <n v="8"/>
    <s v="CHIHUAHUA"/>
    <n v="7"/>
    <s v="BALLEZA"/>
    <n v="70"/>
    <s v="LA MAGDALENA"/>
    <s v="AVENIDA DE LA AMISTAD"/>
    <n v="0"/>
    <s v="PĂšBLICO"/>
    <x v="2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5"/>
    <n v="4"/>
    <n v="9"/>
    <n v="0"/>
    <n v="3"/>
    <n v="3"/>
    <n v="5"/>
    <n v="4"/>
    <n v="9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</r>
  <r>
    <s v="08DJN2003J"/>
    <n v="1"/>
    <s v="MATUTINO"/>
    <s v="FRANCISCO R. ALMADA"/>
    <n v="8"/>
    <s v="CHIHUAHUA"/>
    <n v="8"/>
    <s v="CHIHUAHUA"/>
    <n v="20"/>
    <s v="CHĂŤNIPAS"/>
    <n v="52"/>
    <s v="GUADALUPE VICTORIA"/>
    <s v="CALLE CONOCIDO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2"/>
    <n v="7"/>
    <n v="9"/>
    <n v="3"/>
    <n v="3"/>
    <n v="6"/>
    <n v="5"/>
    <n v="2"/>
    <n v="7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JN2293Q"/>
    <n v="1"/>
    <s v="MATUTINO"/>
    <s v="MARIA GUADALUPE BRENA PONCE"/>
    <n v="8"/>
    <s v="CHIHUAHUA"/>
    <n v="8"/>
    <s v="CHIHUAHUA"/>
    <n v="45"/>
    <s v="MEOQUI"/>
    <n v="19"/>
    <s v="NUEVO SAN LUCAS"/>
    <s v="CALLE NUEVO SAN LUCAS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0"/>
    <n v="0"/>
    <n v="0"/>
    <n v="3"/>
    <n v="8"/>
    <n v="11"/>
    <n v="4"/>
    <n v="7"/>
    <n v="11"/>
    <n v="0"/>
    <n v="0"/>
    <n v="0"/>
    <n v="0"/>
    <n v="0"/>
    <n v="0"/>
    <n v="0"/>
    <n v="0"/>
    <n v="0"/>
    <n v="7"/>
    <n v="15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28P"/>
    <n v="1"/>
    <s v="MATUTINO"/>
    <s v="RAFAEL FELIPE MUĂ‘OZ"/>
    <n v="8"/>
    <s v="CHIHUAHUA"/>
    <n v="8"/>
    <s v="CHIHUAHUA"/>
    <n v="37"/>
    <s v="JUĂREZ"/>
    <n v="1"/>
    <s v="JUĂREZ"/>
    <s v="CALLE COLONIA 12 DE JULIO "/>
    <n v="0"/>
    <s v="PĂšBLICO"/>
    <x v="2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1"/>
    <n v="2"/>
    <n v="3"/>
    <n v="0"/>
    <n v="2"/>
    <n v="2"/>
    <n v="8"/>
    <n v="9"/>
    <n v="17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JN0394Z"/>
    <n v="1"/>
    <s v="MATUTINO"/>
    <s v="NIĂ‘OS HEROES 1364"/>
    <n v="8"/>
    <s v="CHIHUAHUA"/>
    <n v="8"/>
    <s v="CHIHUAHUA"/>
    <n v="11"/>
    <s v="CAMARGO"/>
    <n v="1"/>
    <s v="SANTA ROSALĂŤA DE CAMARGO"/>
    <s v="CALLE LOS REYES"/>
    <n v="0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3"/>
    <n v="1"/>
    <n v="4"/>
    <n v="2"/>
    <n v="5"/>
    <n v="7"/>
    <n v="7"/>
    <n v="4"/>
    <n v="11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75U"/>
    <n v="1"/>
    <s v="MATUTINO"/>
    <s v="PREESCOLAR LA ESTANCIA INFANTIL CAMARGO"/>
    <n v="8"/>
    <s v="CHIHUAHUA"/>
    <n v="8"/>
    <s v="CHIHUAHUA"/>
    <n v="11"/>
    <s v="CAMARGO"/>
    <n v="1"/>
    <s v="SANTA ROSALĂŤA DE CAMARGO"/>
    <s v="CALLE EDUCACION TECNOLOGICA "/>
    <n v="0"/>
    <s v="PRIVADO"/>
    <x v="1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0"/>
    <n v="0"/>
    <n v="0"/>
    <n v="0"/>
    <n v="0"/>
    <n v="0"/>
    <n v="0"/>
    <n v="0"/>
    <n v="0"/>
    <n v="12"/>
    <n v="10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108V"/>
    <n v="1"/>
    <s v="MATUTINO"/>
    <s v="JOHN BARDEEN"/>
    <n v="8"/>
    <s v="CHIHUAHUA"/>
    <n v="8"/>
    <s v="CHIHUAHUA"/>
    <n v="19"/>
    <s v="CHIHUAHUA"/>
    <n v="1"/>
    <s v="CHIHUAHUA"/>
    <s v="AVENIDA RĂŤO DE JANEIRO"/>
    <n v="321"/>
    <s v="PRIVADO"/>
    <x v="1"/>
    <n v="2"/>
    <s v="BĂSICA"/>
    <n v="1"/>
    <x v="0"/>
    <n v="1"/>
    <x v="1"/>
    <n v="0"/>
    <s v="NO APLICA"/>
    <n v="0"/>
    <s v="NO APLICA"/>
    <s v="08FZP0010C"/>
    <m/>
    <m/>
    <n v="0"/>
    <s v="I2019"/>
    <n v="0"/>
    <n v="0"/>
    <n v="0"/>
    <n v="0"/>
    <n v="0"/>
    <n v="0"/>
    <n v="0"/>
    <n v="0"/>
    <n v="0"/>
    <n v="3"/>
    <n v="2"/>
    <n v="5"/>
    <n v="4"/>
    <n v="3"/>
    <n v="7"/>
    <n v="3"/>
    <n v="4"/>
    <n v="7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3"/>
    <n v="5"/>
    <n v="0"/>
    <n v="1"/>
    <n v="0"/>
    <n v="0"/>
    <n v="0"/>
    <n v="0"/>
    <n v="0"/>
    <n v="0"/>
    <n v="1"/>
    <n v="1"/>
    <n v="3"/>
    <n v="3"/>
  </r>
  <r>
    <s v="08PJN0113G"/>
    <n v="1"/>
    <s v="MATUTINO"/>
    <s v="PREESCOLAR EL PAPALOTE"/>
    <n v="8"/>
    <s v="CHIHUAHUA"/>
    <n v="8"/>
    <s v="CHIHUAHUA"/>
    <n v="37"/>
    <s v="JUĂREZ"/>
    <n v="1"/>
    <s v="JUĂREZ"/>
    <s v="CALLE EJIDO LOPEZ MATEOS"/>
    <n v="1281"/>
    <s v="PRIVADO"/>
    <x v="1"/>
    <n v="2"/>
    <s v="BĂSICA"/>
    <n v="1"/>
    <x v="0"/>
    <n v="1"/>
    <x v="1"/>
    <n v="0"/>
    <s v="NO APLICA"/>
    <n v="0"/>
    <s v="NO APLICA"/>
    <s v="08FZP0157W"/>
    <s v="08FJZ0101Z"/>
    <s v="08ADG0005C"/>
    <n v="0"/>
    <s v="I2019"/>
    <n v="0"/>
    <n v="0"/>
    <n v="0"/>
    <n v="0"/>
    <n v="0"/>
    <n v="0"/>
    <n v="0"/>
    <n v="0"/>
    <n v="0"/>
    <n v="14"/>
    <n v="8"/>
    <n v="22"/>
    <n v="0"/>
    <n v="0"/>
    <n v="0"/>
    <n v="0"/>
    <n v="0"/>
    <n v="0"/>
    <n v="0"/>
    <n v="0"/>
    <n v="0"/>
    <n v="0"/>
    <n v="0"/>
    <n v="0"/>
    <n v="0"/>
    <n v="0"/>
    <n v="0"/>
    <n v="14"/>
    <n v="8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517Z"/>
    <n v="1"/>
    <s v="MATUTINO"/>
    <s v="INSTITUTO CELESTINE FREINET"/>
    <n v="8"/>
    <s v="CHIHUAHUA"/>
    <n v="8"/>
    <s v="CHIHUAHUA"/>
    <n v="17"/>
    <s v="CUAUHTĂ‰MOC"/>
    <n v="1"/>
    <s v="CUAUHTĂ‰MOC"/>
    <s v="AVENIDA LIBERTAD"/>
    <n v="2370"/>
    <s v="PRIVADO"/>
    <x v="1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0"/>
    <n v="0"/>
    <n v="0"/>
    <n v="6"/>
    <n v="4"/>
    <n v="10"/>
    <n v="5"/>
    <n v="5"/>
    <n v="10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1"/>
    <n v="0"/>
    <n v="0"/>
    <n v="0"/>
    <n v="0"/>
    <n v="0"/>
    <n v="0"/>
    <n v="1"/>
    <n v="1"/>
    <n v="2"/>
    <n v="2"/>
  </r>
  <r>
    <s v="08DCC0005E"/>
    <n v="1"/>
    <s v="MATUTINO"/>
    <s v="PREESCOLAR INDIGENA"/>
    <n v="8"/>
    <s v="CHIHUAHUA"/>
    <n v="8"/>
    <s v="CHIHUAHUA"/>
    <n v="18"/>
    <s v="CUSIHUIRIACHI"/>
    <n v="14"/>
    <s v="CAPILLA DE LOS REMEDIOS"/>
    <s v="NINGUNO NINGUNO"/>
    <n v="0"/>
    <s v="PĂšBLICO"/>
    <x v="2"/>
    <n v="2"/>
    <s v="BĂSICA"/>
    <n v="1"/>
    <x v="0"/>
    <n v="3"/>
    <x v="3"/>
    <n v="0"/>
    <s v="NO APLICA"/>
    <n v="0"/>
    <s v="NO APLICA"/>
    <s v="08FZI0038Z"/>
    <s v="08FJI0009C"/>
    <s v="08ADG0010O"/>
    <n v="0"/>
    <s v="I2019"/>
    <n v="0"/>
    <n v="0"/>
    <n v="0"/>
    <n v="0"/>
    <n v="0"/>
    <n v="0"/>
    <n v="0"/>
    <n v="0"/>
    <n v="0"/>
    <n v="1"/>
    <n v="3"/>
    <n v="4"/>
    <n v="6"/>
    <n v="1"/>
    <n v="7"/>
    <n v="7"/>
    <n v="4"/>
    <n v="11"/>
    <n v="0"/>
    <n v="0"/>
    <n v="0"/>
    <n v="0"/>
    <n v="0"/>
    <n v="0"/>
    <n v="0"/>
    <n v="0"/>
    <n v="0"/>
    <n v="14"/>
    <n v="8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36Y"/>
    <n v="1"/>
    <s v="MATUTINO"/>
    <s v="RAUL FERNANDEZ VILLALOBOS"/>
    <n v="8"/>
    <s v="CHIHUAHUA"/>
    <n v="8"/>
    <s v="CHIHUAHUA"/>
    <n v="7"/>
    <s v="BALLEZA"/>
    <n v="125"/>
    <s v="TECORICHI"/>
    <s v="CALLE TECORICHI"/>
    <n v="0"/>
    <s v="PĂšBLICO"/>
    <x v="2"/>
    <n v="2"/>
    <s v="BĂSICA"/>
    <n v="1"/>
    <x v="0"/>
    <n v="3"/>
    <x v="3"/>
    <n v="0"/>
    <s v="NO APLICA"/>
    <n v="0"/>
    <s v="NO APLICA"/>
    <s v="08FZI0031F"/>
    <s v="08FJI0003I"/>
    <s v="08ADG0006B"/>
    <n v="0"/>
    <s v="I2019"/>
    <n v="0"/>
    <n v="0"/>
    <n v="0"/>
    <n v="0"/>
    <n v="0"/>
    <n v="0"/>
    <n v="0"/>
    <n v="0"/>
    <n v="0"/>
    <n v="4"/>
    <n v="0"/>
    <n v="4"/>
    <n v="5"/>
    <n v="4"/>
    <n v="9"/>
    <n v="6"/>
    <n v="3"/>
    <n v="9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82J"/>
    <n v="4"/>
    <s v="DISCONTINUO"/>
    <s v="BENITO JUAREZ"/>
    <n v="8"/>
    <s v="CHIHUAHUA"/>
    <n v="8"/>
    <s v="CHIHUAHUA"/>
    <n v="29"/>
    <s v="GUADALUPE Y CALVO"/>
    <n v="102"/>
    <s v="LOS JUANICOS"/>
    <s v="CALLE LOS JUANICOS"/>
    <n v="0"/>
    <s v="PĂšBLICO"/>
    <x v="2"/>
    <n v="2"/>
    <s v="BĂSICA"/>
    <n v="1"/>
    <x v="0"/>
    <n v="3"/>
    <x v="3"/>
    <n v="0"/>
    <s v="NO APLICA"/>
    <n v="0"/>
    <s v="NO APLICA"/>
    <s v="08FZI0044J"/>
    <s v="08FJI0010S"/>
    <s v="08ADG0007A"/>
    <n v="0"/>
    <s v="I2019"/>
    <n v="0"/>
    <n v="0"/>
    <n v="0"/>
    <n v="0"/>
    <n v="0"/>
    <n v="0"/>
    <n v="0"/>
    <n v="0"/>
    <n v="0"/>
    <n v="0"/>
    <n v="0"/>
    <n v="0"/>
    <n v="6"/>
    <n v="4"/>
    <n v="10"/>
    <n v="6"/>
    <n v="6"/>
    <n v="12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48B"/>
    <n v="4"/>
    <s v="DISCONTINUO"/>
    <s v="BENITO JUAREZ"/>
    <n v="8"/>
    <s v="CHIHUAHUA"/>
    <n v="8"/>
    <s v="CHIHUAHUA"/>
    <n v="29"/>
    <s v="GUADALUPE Y CALVO"/>
    <n v="136"/>
    <s v="NABOGAME"/>
    <s v="CALLE NAVOGAME"/>
    <n v="0"/>
    <s v="PĂšBLICO"/>
    <x v="2"/>
    <n v="2"/>
    <s v="BĂSICA"/>
    <n v="1"/>
    <x v="0"/>
    <n v="3"/>
    <x v="3"/>
    <n v="0"/>
    <s v="NO APLICA"/>
    <n v="0"/>
    <s v="NO APLICA"/>
    <s v="08FZI0044J"/>
    <s v="08FJI0010S"/>
    <s v="08ADG0007A"/>
    <n v="0"/>
    <s v="I2019"/>
    <n v="0"/>
    <n v="0"/>
    <n v="0"/>
    <n v="0"/>
    <n v="0"/>
    <n v="0"/>
    <n v="0"/>
    <n v="0"/>
    <n v="0"/>
    <n v="3"/>
    <n v="2"/>
    <n v="5"/>
    <n v="5"/>
    <n v="5"/>
    <n v="10"/>
    <n v="4"/>
    <n v="3"/>
    <n v="7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74Z"/>
    <n v="1"/>
    <s v="MATUTINO"/>
    <s v="ANTONIO AVITIA MANCINAS"/>
    <n v="8"/>
    <s v="CHIHUAHUA"/>
    <n v="8"/>
    <s v="CHIHUAHUA"/>
    <n v="51"/>
    <s v="OCAMPO"/>
    <n v="275"/>
    <s v="EL PERIQUITO (EJIDO SANTA EDUVIGES)"/>
    <s v="CALLE EL PERIQUITO (EJIDO SANTA EDUWIGES)"/>
    <n v="0"/>
    <s v="PĂšBLICO"/>
    <x v="2"/>
    <n v="2"/>
    <s v="BĂSICA"/>
    <n v="1"/>
    <x v="0"/>
    <n v="3"/>
    <x v="3"/>
    <n v="0"/>
    <s v="NO APLICA"/>
    <n v="0"/>
    <s v="NO APLICA"/>
    <s v="08FZI0041M"/>
    <s v="08FJI0006F"/>
    <s v="08ADG0010O"/>
    <n v="0"/>
    <s v="I2019"/>
    <n v="0"/>
    <n v="0"/>
    <n v="0"/>
    <n v="0"/>
    <n v="0"/>
    <n v="0"/>
    <n v="0"/>
    <n v="0"/>
    <n v="0"/>
    <n v="1"/>
    <n v="4"/>
    <n v="5"/>
    <n v="6"/>
    <n v="1"/>
    <n v="7"/>
    <n v="6"/>
    <n v="4"/>
    <n v="10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75Z"/>
    <n v="1"/>
    <s v="MATUTINO"/>
    <s v="ELVIRA CRUZ BUSTILLOS"/>
    <n v="8"/>
    <s v="CHIHUAHUA"/>
    <n v="8"/>
    <s v="CHIHUAHUA"/>
    <n v="8"/>
    <s v="BATOPILAS DE MANUEL GĂ“MEZ MORĂŤN"/>
    <n v="187"/>
    <s v="SANTA RITA"/>
    <s v="CALLE HUISUCHI"/>
    <n v="0"/>
    <s v="PĂšBLICO"/>
    <x v="2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1"/>
    <n v="3"/>
    <n v="4"/>
    <n v="4"/>
    <n v="5"/>
    <n v="9"/>
    <n v="3"/>
    <n v="6"/>
    <n v="9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17H"/>
    <n v="1"/>
    <s v="MATUTINO"/>
    <s v="FRIDA KAHLO"/>
    <n v="8"/>
    <s v="CHIHUAHUA"/>
    <n v="8"/>
    <s v="CHIHUAHUA"/>
    <n v="8"/>
    <s v="BATOPILAS DE MANUEL GĂ“MEZ MORĂŤN"/>
    <n v="49"/>
    <s v="COYACHIQUE"/>
    <s v="CALLE COYACHIQUE"/>
    <n v="0"/>
    <s v="PĂšBLICO"/>
    <x v="2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2"/>
    <n v="0"/>
    <n v="2"/>
    <n v="6"/>
    <n v="2"/>
    <n v="8"/>
    <n v="5"/>
    <n v="7"/>
    <n v="12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40I"/>
    <n v="1"/>
    <s v="MATUTINO"/>
    <s v="CHIHUAHUA"/>
    <n v="8"/>
    <s v="CHIHUAHUA"/>
    <n v="8"/>
    <s v="CHIHUAHUA"/>
    <n v="27"/>
    <s v="GUACHOCHI"/>
    <n v="1191"/>
    <s v="PESACHI"/>
    <s v="CALLE PESACHI"/>
    <n v="0"/>
    <s v="PĂšBLICO"/>
    <x v="2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5"/>
    <n v="2"/>
    <n v="7"/>
    <n v="4"/>
    <n v="2"/>
    <n v="6"/>
    <n v="4"/>
    <n v="5"/>
    <n v="9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JN1229S"/>
    <n v="1"/>
    <s v="MATUTINO"/>
    <s v="JARDIN DE NIÃ‘OS"/>
    <n v="8"/>
    <s v="CHIHUAHUA"/>
    <n v="8"/>
    <s v="CHIHUAHUA"/>
    <n v="26"/>
    <s v="GRAN MORELOS"/>
    <n v="26"/>
    <s v="TRES OJITOS"/>
    <s v="CALLE TRES OJ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0"/>
    <n v="0"/>
    <n v="0"/>
    <n v="12"/>
    <n v="8"/>
    <n v="20"/>
    <n v="0"/>
    <n v="0"/>
    <n v="1"/>
    <n v="0"/>
    <n v="0"/>
    <n v="0"/>
    <n v="0"/>
    <n v="1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</r>
  <r>
    <s v="08DTV0080Q"/>
    <n v="1"/>
    <s v="MATUTINO"/>
    <s v="TELESECUNDARIA FEDERALIZADA"/>
    <n v="8"/>
    <s v="CHIHUAHUA"/>
    <n v="8"/>
    <s v="CHIHUAHUA"/>
    <n v="29"/>
    <s v="GUADALUPE Y CALVO"/>
    <n v="91"/>
    <s v="EL GRANIZO"/>
    <s v="CALLE EL GRANIZO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5"/>
    <n v="8"/>
    <n v="13"/>
    <n v="4"/>
    <n v="6"/>
    <n v="10"/>
    <n v="1"/>
    <n v="1"/>
    <n v="2"/>
    <n v="1"/>
    <n v="1"/>
    <n v="2"/>
    <n v="2"/>
    <n v="1"/>
    <n v="3"/>
    <n v="1"/>
    <n v="3"/>
    <n v="4"/>
    <n v="0"/>
    <n v="0"/>
    <n v="0"/>
    <n v="0"/>
    <n v="0"/>
    <n v="0"/>
    <n v="0"/>
    <n v="0"/>
    <n v="0"/>
    <n v="4"/>
    <n v="5"/>
    <n v="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DJN0659S"/>
    <n v="1"/>
    <s v="MATUTINO"/>
    <s v="ROSAURA ZAPATA"/>
    <n v="8"/>
    <s v="CHIHUAHUA"/>
    <n v="8"/>
    <s v="CHIHUAHUA"/>
    <n v="36"/>
    <s v="JIMĂ‰NEZ"/>
    <n v="71"/>
    <s v="LIBERTAD (DOLORES)"/>
    <s v="CALLE LIBERTAD (DOLORES)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7"/>
    <n v="2"/>
    <n v="9"/>
    <n v="3"/>
    <n v="7"/>
    <n v="10"/>
    <n v="2"/>
    <n v="1"/>
    <n v="3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893X"/>
    <n v="1"/>
    <s v="MATUTINO"/>
    <s v="JUVENTINO ROSAS"/>
    <n v="8"/>
    <s v="CHIHUAHUA"/>
    <n v="8"/>
    <s v="CHIHUAHUA"/>
    <n v="50"/>
    <s v="NUEVO CASAS GRANDES"/>
    <n v="11"/>
    <s v="EJIDO HIDALGO"/>
    <s v="CALLE SECCION HIDALGO"/>
    <n v="0"/>
    <s v="PĂšBLICO"/>
    <x v="2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1"/>
    <n v="0"/>
    <n v="1"/>
    <n v="10"/>
    <n v="5"/>
    <n v="15"/>
    <n v="0"/>
    <n v="6"/>
    <n v="6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956S"/>
    <n v="1"/>
    <s v="MATUTINO"/>
    <s v="TOWI"/>
    <n v="8"/>
    <s v="CHIHUAHUA"/>
    <n v="8"/>
    <s v="CHIHUAHUA"/>
    <n v="29"/>
    <s v="GUADALUPE Y CALVO"/>
    <n v="127"/>
    <s v="MESA DE SAN RAFAEL"/>
    <s v="CALLE MESA DE SAN RAFAEL"/>
    <n v="0"/>
    <s v="PĂšBLICO"/>
    <x v="2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1"/>
    <n v="2"/>
    <n v="3"/>
    <n v="2"/>
    <n v="5"/>
    <n v="7"/>
    <n v="5"/>
    <n v="7"/>
    <n v="12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285H"/>
    <n v="1"/>
    <s v="MATUTINO"/>
    <s v="ADOLFO LOPEZ MATEOS"/>
    <n v="8"/>
    <s v="CHIHUAHUA"/>
    <n v="8"/>
    <s v="CHIHUAHUA"/>
    <n v="55"/>
    <s v="ROSALES"/>
    <n v="3"/>
    <s v="BARRANCO BLANCO"/>
    <s v="CALLE BARRANCO BLANCO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0"/>
    <n v="0"/>
    <n v="0"/>
    <n v="6"/>
    <n v="1"/>
    <n v="7"/>
    <n v="6"/>
    <n v="9"/>
    <n v="15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008B"/>
    <n v="1"/>
    <s v="MATUTINO"/>
    <s v="CUAUHTEMOC"/>
    <n v="8"/>
    <s v="CHIHUAHUA"/>
    <n v="8"/>
    <s v="CHIHUAHUA"/>
    <n v="9"/>
    <s v="BOCOYNA"/>
    <n v="170"/>
    <s v="SAN LUIS DE MAJIMACHI"/>
    <s v="CALLE SAN LUIS DE MAJIMACHI"/>
    <n v="0"/>
    <s v="PĂšBLICO"/>
    <x v="2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4"/>
    <n v="3"/>
    <n v="7"/>
    <n v="9"/>
    <n v="4"/>
    <n v="13"/>
    <n v="2"/>
    <n v="0"/>
    <n v="2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13M"/>
    <n v="1"/>
    <s v="MATUTINO"/>
    <s v="IGNACIO MANUEL ALTAMIRANO"/>
    <n v="8"/>
    <s v="CHIHUAHUA"/>
    <n v="8"/>
    <s v="CHIHUAHUA"/>
    <n v="9"/>
    <s v="BOCOYNA"/>
    <n v="188"/>
    <s v="SOJAHUACHI"/>
    <s v="CALLE SOJAHUACHI"/>
    <n v="0"/>
    <s v="PĂšBLICO"/>
    <x v="2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2"/>
    <n v="4"/>
    <n v="6"/>
    <n v="6"/>
    <n v="2"/>
    <n v="8"/>
    <n v="4"/>
    <n v="4"/>
    <n v="8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90R"/>
    <n v="1"/>
    <s v="MATUTINO"/>
    <s v="ELVIRA CRUZ BUSTILLOS"/>
    <n v="8"/>
    <s v="CHIHUAHUA"/>
    <n v="8"/>
    <s v="CHIHUAHUA"/>
    <n v="27"/>
    <s v="GUACHOCHI"/>
    <n v="87"/>
    <s v="TURUCEACHI"/>
    <s v="CALLE TURUCEACHI"/>
    <n v="0"/>
    <s v="PĂšBLICO"/>
    <x v="2"/>
    <n v="2"/>
    <s v="BĂSICA"/>
    <n v="1"/>
    <x v="0"/>
    <n v="3"/>
    <x v="3"/>
    <n v="0"/>
    <s v="NO APLICA"/>
    <n v="0"/>
    <s v="NO APLICA"/>
    <s v="08FZI0005H"/>
    <s v="08FJI0003I"/>
    <s v="08ADG0006B"/>
    <n v="0"/>
    <s v="I2019"/>
    <n v="0"/>
    <n v="0"/>
    <n v="0"/>
    <n v="0"/>
    <n v="0"/>
    <n v="0"/>
    <n v="0"/>
    <n v="0"/>
    <n v="0"/>
    <n v="4"/>
    <n v="2"/>
    <n v="6"/>
    <n v="4"/>
    <n v="3"/>
    <n v="7"/>
    <n v="2"/>
    <n v="7"/>
    <n v="9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19F"/>
    <n v="1"/>
    <s v="MATUTINO"/>
    <s v="JOSE MARIA MORELOS"/>
    <n v="8"/>
    <s v="CHIHUAHUA"/>
    <n v="8"/>
    <s v="CHIHUAHUA"/>
    <n v="9"/>
    <s v="BOCOYNA"/>
    <n v="192"/>
    <s v="TALLARACHI"/>
    <s v="CALLE TAYARICHI"/>
    <n v="0"/>
    <s v="PĂšBLICO"/>
    <x v="2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1"/>
    <n v="3"/>
    <n v="4"/>
    <n v="3"/>
    <n v="6"/>
    <n v="9"/>
    <n v="4"/>
    <n v="5"/>
    <n v="9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997P"/>
    <n v="1"/>
    <s v="MATUTINO"/>
    <s v="5 DE MAYO"/>
    <n v="8"/>
    <s v="CHIHUAHUA"/>
    <n v="8"/>
    <s v="CHIHUAHUA"/>
    <n v="7"/>
    <s v="BALLEZA"/>
    <n v="21"/>
    <s v="BAĂ‘OS DE ARRIBA (SAN FRANCISCO)"/>
    <s v="CALLE RANCHERIA BAĂ‘OS DE ARRIBA (SAN FRANCISCO)"/>
    <n v="0"/>
    <s v="PĂšBLICO"/>
    <x v="2"/>
    <n v="2"/>
    <s v="BĂSICA"/>
    <n v="2"/>
    <x v="1"/>
    <n v="1"/>
    <x v="1"/>
    <n v="0"/>
    <s v="NO APLICA"/>
    <n v="0"/>
    <s v="NO APLICA"/>
    <s v="08FIZ0248D"/>
    <s v="08FJS0130L"/>
    <s v="08ADG0006B"/>
    <n v="0"/>
    <s v="I2019"/>
    <n v="4"/>
    <n v="5"/>
    <n v="9"/>
    <n v="4"/>
    <n v="5"/>
    <n v="9"/>
    <n v="0"/>
    <n v="0"/>
    <n v="0"/>
    <n v="0"/>
    <n v="2"/>
    <n v="2"/>
    <n v="1"/>
    <n v="2"/>
    <n v="3"/>
    <n v="0"/>
    <n v="0"/>
    <n v="0"/>
    <n v="2"/>
    <n v="0"/>
    <n v="2"/>
    <n v="1"/>
    <n v="1"/>
    <n v="2"/>
    <n v="1"/>
    <n v="3"/>
    <n v="4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KPR0792Z"/>
    <n v="4"/>
    <s v="DISCONTINUO"/>
    <s v="ESCUELA PRIMARIA"/>
    <n v="8"/>
    <s v="CHIHUAHUA"/>
    <n v="8"/>
    <s v="CHIHUAHUA"/>
    <n v="27"/>
    <s v="GUACHOCHI"/>
    <n v="415"/>
    <s v="LA MESA DEL CHIHUITE"/>
    <s v="CALLE EL CHIHUIT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"/>
    <n v="12"/>
    <n v="13"/>
    <n v="1"/>
    <n v="12"/>
    <n v="13"/>
    <n v="0"/>
    <n v="1"/>
    <n v="1"/>
    <n v="0"/>
    <n v="0"/>
    <n v="0"/>
    <n v="0"/>
    <n v="5"/>
    <n v="5"/>
    <n v="0"/>
    <n v="0"/>
    <n v="0"/>
    <n v="0"/>
    <n v="1"/>
    <n v="1"/>
    <n v="0"/>
    <n v="2"/>
    <n v="2"/>
    <n v="1"/>
    <n v="1"/>
    <n v="2"/>
    <n v="1"/>
    <n v="9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893X"/>
    <n v="4"/>
    <s v="DISCONTINUO"/>
    <s v="ESCUELA PRIMARIA"/>
    <n v="8"/>
    <s v="CHIHUAHUA"/>
    <n v="8"/>
    <s v="CHIHUAHUA"/>
    <n v="27"/>
    <s v="GUACHOCHI"/>
    <n v="485"/>
    <s v="EL NARANJO"/>
    <s v="CALLE EL NARANJ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9"/>
    <n v="5"/>
    <n v="14"/>
    <n v="9"/>
    <n v="5"/>
    <n v="14"/>
    <n v="4"/>
    <n v="1"/>
    <n v="5"/>
    <n v="1"/>
    <n v="1"/>
    <n v="2"/>
    <n v="2"/>
    <n v="0"/>
    <n v="2"/>
    <n v="0"/>
    <n v="0"/>
    <n v="0"/>
    <n v="0"/>
    <n v="0"/>
    <n v="0"/>
    <n v="2"/>
    <n v="1"/>
    <n v="3"/>
    <n v="0"/>
    <n v="0"/>
    <n v="0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461P"/>
    <n v="4"/>
    <s v="DISCONTINUO"/>
    <s v="PRIMARIA COMUNITARIA"/>
    <n v="8"/>
    <s v="CHIHUAHUA"/>
    <n v="8"/>
    <s v="CHIHUAHUA"/>
    <n v="51"/>
    <s v="OCAMPO"/>
    <n v="108"/>
    <s v="FRANCO"/>
    <s v="CALLE FRANC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5"/>
    <n v="5"/>
    <n v="10"/>
    <n v="5"/>
    <n v="5"/>
    <n v="10"/>
    <n v="1"/>
    <n v="0"/>
    <n v="1"/>
    <n v="1"/>
    <n v="3"/>
    <n v="4"/>
    <n v="1"/>
    <n v="0"/>
    <n v="1"/>
    <n v="0"/>
    <n v="1"/>
    <n v="1"/>
    <n v="0"/>
    <n v="0"/>
    <n v="0"/>
    <n v="0"/>
    <n v="3"/>
    <n v="3"/>
    <n v="3"/>
    <n v="1"/>
    <n v="4"/>
    <n v="5"/>
    <n v="8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214P"/>
    <n v="1"/>
    <s v="MATUTINO"/>
    <s v="JOSE VASCONCELOS"/>
    <n v="8"/>
    <s v="CHIHUAHUA"/>
    <n v="8"/>
    <s v="CHIHUAHUA"/>
    <n v="9"/>
    <s v="BOCOYNA"/>
    <n v="241"/>
    <s v="HOJASICHI"/>
    <s v="CALLE HOJACHICHI (HOJASICHI)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1"/>
    <n v="6"/>
    <n v="7"/>
    <n v="1"/>
    <n v="6"/>
    <n v="7"/>
    <n v="0"/>
    <n v="1"/>
    <n v="1"/>
    <n v="2"/>
    <n v="5"/>
    <n v="7"/>
    <n v="1"/>
    <n v="2"/>
    <n v="3"/>
    <n v="0"/>
    <n v="4"/>
    <n v="4"/>
    <n v="0"/>
    <n v="0"/>
    <n v="0"/>
    <n v="0"/>
    <n v="0"/>
    <n v="0"/>
    <n v="0"/>
    <n v="0"/>
    <n v="0"/>
    <n v="3"/>
    <n v="11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JN0447P"/>
    <n v="1"/>
    <s v="MATUTINO"/>
    <s v="FRANCISCO MOURE"/>
    <n v="8"/>
    <s v="CHIHUAHUA"/>
    <n v="8"/>
    <s v="CHIHUAHUA"/>
    <n v="12"/>
    <s v="CARICHĂŤ"/>
    <n v="16"/>
    <s v="CIĂ‰NEGA DE OJOS AZULES"/>
    <s v="CALLE CIENEGA DE OJOS AZULES"/>
    <n v="0"/>
    <s v="PĂšBLICO"/>
    <x v="2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0"/>
    <n v="0"/>
    <n v="0"/>
    <n v="6"/>
    <n v="8"/>
    <n v="14"/>
    <n v="3"/>
    <n v="5"/>
    <n v="8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2290T"/>
    <n v="1"/>
    <s v="MATUTINO"/>
    <s v="ALFONSINA STORNI"/>
    <n v="8"/>
    <s v="CHIHUAHUA"/>
    <n v="8"/>
    <s v="CHIHUAHUA"/>
    <n v="19"/>
    <s v="CHIHUAHUA"/>
    <n v="499"/>
    <s v="EJIDO NUEVO SACRAMENTO"/>
    <s v="CALLE EJIDO NUEVO SACRAMENTO"/>
    <n v="0"/>
    <s v="PĂšBLICO"/>
    <x v="2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3"/>
    <n v="1"/>
    <n v="4"/>
    <n v="5"/>
    <n v="3"/>
    <n v="8"/>
    <n v="3"/>
    <n v="7"/>
    <n v="10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JN2297M"/>
    <n v="1"/>
    <s v="MATUTINO"/>
    <s v="MARIA MONTESSORI"/>
    <n v="8"/>
    <s v="CHIHUAHUA"/>
    <n v="8"/>
    <s v="CHIHUAHUA"/>
    <n v="3"/>
    <s v="ALLENDE"/>
    <n v="71"/>
    <s v="TALAMANTES"/>
    <s v="CALLE TALAMANTES DE ABAJO"/>
    <n v="0"/>
    <s v="PĂšBLICO"/>
    <x v="2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4"/>
    <n v="3"/>
    <n v="7"/>
    <n v="2"/>
    <n v="6"/>
    <n v="8"/>
    <n v="3"/>
    <n v="4"/>
    <n v="7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035T"/>
    <n v="1"/>
    <s v="MATUTINO"/>
    <s v="COLEGIO IGNACIO ZARAGOZA"/>
    <n v="8"/>
    <s v="CHIHUAHUA"/>
    <n v="8"/>
    <s v="CHIHUAHUA"/>
    <n v="37"/>
    <s v="JUĂREZ"/>
    <n v="1"/>
    <s v="JUĂREZ"/>
    <s v="CALLE MELQUIADES ALANIS ORIENTE"/>
    <n v="4825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3"/>
    <n v="2"/>
    <n v="5"/>
    <n v="8"/>
    <n v="7"/>
    <n v="15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1"/>
    <n v="5"/>
    <n v="0"/>
    <n v="1"/>
    <n v="0"/>
    <n v="0"/>
    <n v="0"/>
    <n v="0"/>
    <n v="0"/>
    <n v="0"/>
    <n v="1"/>
    <n v="1"/>
    <n v="2"/>
    <n v="2"/>
  </r>
  <r>
    <s v="08PJN0079Q"/>
    <n v="1"/>
    <s v="MATUTINO"/>
    <s v="INSTITUTO MODERNO"/>
    <n v="8"/>
    <s v="CHIHUAHUA"/>
    <n v="8"/>
    <s v="CHIHUAHUA"/>
    <n v="37"/>
    <s v="JUĂREZ"/>
    <n v="1"/>
    <s v="JUĂREZ"/>
    <s v="CALLE PLAN DE AYALA"/>
    <n v="1173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6"/>
    <n v="3"/>
    <n v="9"/>
    <n v="5"/>
    <n v="4"/>
    <n v="9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0"/>
    <n v="2"/>
    <n v="3"/>
    <n v="9"/>
    <n v="0"/>
    <n v="1"/>
    <n v="0"/>
    <n v="0"/>
    <n v="0"/>
    <n v="0"/>
    <n v="0"/>
    <n v="0"/>
    <n v="1"/>
    <n v="1"/>
    <n v="2"/>
    <n v="2"/>
  </r>
  <r>
    <s v="08DCC0060Y"/>
    <n v="1"/>
    <s v="MATUTINO"/>
    <s v="FLORENCIA AGUIRRE BUSTILLOS"/>
    <n v="8"/>
    <s v="CHIHUAHUA"/>
    <n v="8"/>
    <s v="CHIHUAHUA"/>
    <n v="27"/>
    <s v="GUACHOCHI"/>
    <n v="26"/>
    <s v="CIENEGUITA"/>
    <s v="CALLE CIENEGUITAS"/>
    <n v="0"/>
    <s v="PĂšBLICO"/>
    <x v="2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0"/>
    <n v="2"/>
    <n v="2"/>
    <n v="3"/>
    <n v="4"/>
    <n v="7"/>
    <n v="5"/>
    <n v="8"/>
    <n v="13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DI0010J"/>
    <n v="4"/>
    <s v="DISCONTINUO"/>
    <s v="CENDI SEP NUM. 9"/>
    <n v="8"/>
    <s v="CHIHUAHUA"/>
    <n v="8"/>
    <s v="CHIHUAHUA"/>
    <n v="52"/>
    <s v="OJINAGA"/>
    <n v="1"/>
    <s v="MANUEL OJINAGA"/>
    <s v="CALLE FRANCISCO I. MADERO"/>
    <n v="509"/>
    <s v="PĂšBLICO"/>
    <x v="2"/>
    <n v="1"/>
    <s v="INICIAL"/>
    <n v="1"/>
    <x v="0"/>
    <n v="1"/>
    <x v="4"/>
    <n v="0"/>
    <s v="NO APLICA"/>
    <n v="0"/>
    <s v="NO APLICA"/>
    <s v="08FCJ0002P"/>
    <m/>
    <s v="08ADG0056J"/>
    <n v="0"/>
    <s v="I2019"/>
    <n v="0"/>
    <n v="0"/>
    <n v="0"/>
    <n v="0"/>
    <n v="0"/>
    <n v="0"/>
    <n v="0"/>
    <n v="0"/>
    <n v="0"/>
    <n v="6"/>
    <n v="13"/>
    <n v="19"/>
    <n v="0"/>
    <n v="0"/>
    <n v="0"/>
    <n v="3"/>
    <n v="0"/>
    <n v="3"/>
    <n v="0"/>
    <n v="0"/>
    <n v="0"/>
    <n v="0"/>
    <n v="0"/>
    <n v="0"/>
    <n v="0"/>
    <n v="0"/>
    <n v="0"/>
    <n v="9"/>
    <n v="13"/>
    <n v="22"/>
    <n v="1"/>
    <n v="0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DPR0278A"/>
    <n v="1"/>
    <s v="MATUTINO"/>
    <s v="BENITO JUAREZ"/>
    <n v="8"/>
    <s v="CHIHUAHUA"/>
    <n v="8"/>
    <s v="CHIHUAHUA"/>
    <n v="39"/>
    <s v="LĂ“PEZ"/>
    <n v="34"/>
    <s v="SANTA ANA DE ABAJO"/>
    <s v="CALLE SANTA ANA DE ABAJO"/>
    <n v="0"/>
    <s v="PĂšBLICO"/>
    <x v="2"/>
    <n v="2"/>
    <s v="BĂSICA"/>
    <n v="2"/>
    <x v="1"/>
    <n v="1"/>
    <x v="1"/>
    <n v="0"/>
    <s v="NO APLICA"/>
    <n v="0"/>
    <s v="NO APLICA"/>
    <s v="08FIZ0238X"/>
    <s v="08FJS0128X"/>
    <s v="08ADG0004D"/>
    <n v="0"/>
    <s v="I2019"/>
    <n v="4"/>
    <n v="5"/>
    <n v="9"/>
    <n v="4"/>
    <n v="5"/>
    <n v="9"/>
    <n v="1"/>
    <n v="2"/>
    <n v="3"/>
    <n v="1"/>
    <n v="1"/>
    <n v="2"/>
    <n v="3"/>
    <n v="2"/>
    <n v="5"/>
    <n v="0"/>
    <n v="0"/>
    <n v="0"/>
    <n v="0"/>
    <n v="0"/>
    <n v="0"/>
    <n v="0"/>
    <n v="2"/>
    <n v="2"/>
    <n v="2"/>
    <n v="1"/>
    <n v="3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121H"/>
    <n v="4"/>
    <s v="DISCONTINUO"/>
    <s v="IGNACIO ZARAGOZA"/>
    <n v="8"/>
    <s v="CHIHUAHUA"/>
    <n v="8"/>
    <s v="CHIHUAHUA"/>
    <n v="2"/>
    <s v="ALDAMA"/>
    <n v="64"/>
    <s v="PLACER DE GUADALUPE"/>
    <s v="CALLE PLACER DE GUADALUPE"/>
    <n v="0"/>
    <s v="PĂšBLICO"/>
    <x v="2"/>
    <n v="2"/>
    <s v="BĂSICA"/>
    <n v="2"/>
    <x v="1"/>
    <n v="1"/>
    <x v="1"/>
    <n v="0"/>
    <s v="NO APLICA"/>
    <n v="0"/>
    <s v="NO APLICA"/>
    <s v="08FIZ0131E"/>
    <s v="08FJS0101Q"/>
    <s v="08ADG0046C"/>
    <n v="0"/>
    <s v="I2019"/>
    <n v="4"/>
    <n v="7"/>
    <n v="11"/>
    <n v="4"/>
    <n v="7"/>
    <n v="11"/>
    <n v="1"/>
    <n v="0"/>
    <n v="1"/>
    <n v="0"/>
    <n v="1"/>
    <n v="1"/>
    <n v="1"/>
    <n v="2"/>
    <n v="3"/>
    <n v="0"/>
    <n v="0"/>
    <n v="0"/>
    <n v="0"/>
    <n v="2"/>
    <n v="2"/>
    <n v="1"/>
    <n v="1"/>
    <n v="2"/>
    <n v="1"/>
    <n v="2"/>
    <n v="3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590Z"/>
    <n v="1"/>
    <s v="MATUTINO"/>
    <s v="LIBERACION CAMPESINA"/>
    <n v="8"/>
    <s v="CHIHUAHUA"/>
    <n v="8"/>
    <s v="CHIHUAHUA"/>
    <n v="25"/>
    <s v="GĂ“MEZ FARĂŤAS"/>
    <n v="9"/>
    <s v="COLONIA LIBERTAD (EL AGUAJE)"/>
    <s v="CALLE CARRETERA 5 A NICOLAS BRAVO"/>
    <n v="0"/>
    <s v="PĂšBLICO"/>
    <x v="2"/>
    <n v="2"/>
    <s v="BĂSICA"/>
    <n v="2"/>
    <x v="1"/>
    <n v="1"/>
    <x v="1"/>
    <n v="0"/>
    <s v="NO APLICA"/>
    <n v="0"/>
    <s v="NO APLICA"/>
    <s v="08FIZ0195P"/>
    <s v="08FJS0120E"/>
    <s v="08ADG0055K"/>
    <n v="0"/>
    <s v="I2019"/>
    <n v="6"/>
    <n v="6"/>
    <n v="12"/>
    <n v="6"/>
    <n v="6"/>
    <n v="12"/>
    <n v="1"/>
    <n v="1"/>
    <n v="2"/>
    <n v="0"/>
    <n v="2"/>
    <n v="2"/>
    <n v="0"/>
    <n v="2"/>
    <n v="2"/>
    <n v="1"/>
    <n v="1"/>
    <n v="2"/>
    <n v="0"/>
    <n v="1"/>
    <n v="1"/>
    <n v="0"/>
    <n v="0"/>
    <n v="0"/>
    <n v="2"/>
    <n v="0"/>
    <n v="2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KPR1842X"/>
    <n v="4"/>
    <s v="DISCONTINUO"/>
    <s v="ESCUELA PRIMARIA"/>
    <n v="8"/>
    <s v="CHIHUAHUA"/>
    <n v="8"/>
    <s v="CHIHUAHUA"/>
    <n v="27"/>
    <s v="GUACHOCHI"/>
    <n v="649"/>
    <s v="CHORUGUE"/>
    <s v="CALLE CHORUGU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8"/>
    <n v="4"/>
    <n v="12"/>
    <n v="8"/>
    <n v="4"/>
    <n v="12"/>
    <n v="1"/>
    <n v="1"/>
    <n v="2"/>
    <n v="0"/>
    <n v="0"/>
    <n v="0"/>
    <n v="1"/>
    <n v="1"/>
    <n v="2"/>
    <n v="1"/>
    <n v="1"/>
    <n v="2"/>
    <n v="2"/>
    <n v="0"/>
    <n v="2"/>
    <n v="1"/>
    <n v="1"/>
    <n v="2"/>
    <n v="2"/>
    <n v="0"/>
    <n v="2"/>
    <n v="7"/>
    <n v="3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  <n v="2"/>
    <n v="0"/>
    <n v="0"/>
  </r>
  <r>
    <s v="08DTV0096R"/>
    <n v="1"/>
    <s v="MATUTINO"/>
    <s v="FELIPE ANGELES"/>
    <n v="8"/>
    <s v="CHIHUAHUA"/>
    <n v="8"/>
    <s v="CHIHUAHUA"/>
    <n v="67"/>
    <s v="VALLE DE ZARAGOZA"/>
    <n v="36"/>
    <s v="SAN FELIPE"/>
    <s v="CALLE SAN FELIPE DE JESUS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5"/>
    <n v="3"/>
    <n v="8"/>
    <n v="5"/>
    <n v="3"/>
    <n v="8"/>
    <n v="0"/>
    <n v="3"/>
    <n v="3"/>
    <n v="5"/>
    <n v="2"/>
    <n v="7"/>
    <n v="2"/>
    <n v="0"/>
    <n v="2"/>
    <n v="3"/>
    <n v="0"/>
    <n v="3"/>
    <n v="0"/>
    <n v="0"/>
    <n v="0"/>
    <n v="0"/>
    <n v="0"/>
    <n v="0"/>
    <n v="0"/>
    <n v="0"/>
    <n v="0"/>
    <n v="10"/>
    <n v="2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KSC0034K"/>
    <n v="4"/>
    <s v="DISCONTINUO"/>
    <s v="SECUNDARIA INDIGENA COMUNITARIA"/>
    <n v="8"/>
    <s v="CHIHUAHUA"/>
    <n v="8"/>
    <s v="CHIHUAHUA"/>
    <n v="27"/>
    <s v="GUACHOCHI"/>
    <n v="53"/>
    <s v="EL MANZANO"/>
    <s v="CALLE EL MANZANO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3"/>
    <n v="5"/>
    <n v="8"/>
    <n v="3"/>
    <n v="5"/>
    <n v="8"/>
    <n v="0"/>
    <n v="1"/>
    <n v="1"/>
    <n v="1"/>
    <n v="6"/>
    <n v="7"/>
    <n v="4"/>
    <n v="2"/>
    <n v="6"/>
    <n v="0"/>
    <n v="2"/>
    <n v="2"/>
    <n v="0"/>
    <n v="0"/>
    <n v="0"/>
    <n v="0"/>
    <n v="0"/>
    <n v="0"/>
    <n v="0"/>
    <n v="0"/>
    <n v="0"/>
    <n v="5"/>
    <n v="10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37L"/>
    <n v="4"/>
    <s v="DISCONTINUO"/>
    <s v="SECUNDARIA COMUNITARIA"/>
    <n v="8"/>
    <s v="CHIHUAHUA"/>
    <n v="8"/>
    <s v="CHIHUAHUA"/>
    <n v="27"/>
    <s v="GUACHOCHI"/>
    <n v="485"/>
    <s v="EL NARANJO"/>
    <s v="CALLE EL NARANJ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7"/>
    <n v="4"/>
    <n v="11"/>
    <n v="7"/>
    <n v="4"/>
    <n v="11"/>
    <n v="3"/>
    <n v="2"/>
    <n v="5"/>
    <n v="2"/>
    <n v="2"/>
    <n v="4"/>
    <n v="3"/>
    <n v="1"/>
    <n v="4"/>
    <n v="1"/>
    <n v="1"/>
    <n v="2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758S"/>
    <n v="1"/>
    <s v="MATUTINO"/>
    <s v="ANA SULLIVAN"/>
    <n v="8"/>
    <s v="CHIHUAHUA"/>
    <n v="8"/>
    <s v="CHIHUAHUA"/>
    <n v="48"/>
    <s v="NAMIQUIPA"/>
    <n v="64"/>
    <s v="BENITO JUĂREZ"/>
    <s v="CALLE BENITO JUAREZ "/>
    <n v="0"/>
    <s v="PĂšBLICO"/>
    <x v="2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0"/>
    <n v="1"/>
    <n v="1"/>
    <n v="3"/>
    <n v="6"/>
    <n v="9"/>
    <n v="4"/>
    <n v="8"/>
    <n v="12"/>
    <n v="0"/>
    <n v="0"/>
    <n v="0"/>
    <n v="0"/>
    <n v="0"/>
    <n v="0"/>
    <n v="0"/>
    <n v="0"/>
    <n v="0"/>
    <n v="7"/>
    <n v="15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PJN0435P"/>
    <n v="1"/>
    <s v="MATUTINO"/>
    <s v="INSTITUTO SAN PABLO"/>
    <n v="8"/>
    <s v="CHIHUAHUA"/>
    <n v="8"/>
    <s v="CHIHUAHUA"/>
    <n v="37"/>
    <s v="JUĂREZ"/>
    <n v="1"/>
    <s v="JUĂREZ"/>
    <s v="CALLE ANTONIO J. BERMUDEZ"/>
    <n v="45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2"/>
    <n v="2"/>
    <n v="4"/>
    <n v="5"/>
    <n v="1"/>
    <n v="6"/>
    <n v="3"/>
    <n v="4"/>
    <n v="7"/>
    <n v="0"/>
    <n v="0"/>
    <n v="0"/>
    <n v="0"/>
    <n v="0"/>
    <n v="0"/>
    <n v="0"/>
    <n v="0"/>
    <n v="0"/>
    <n v="10"/>
    <n v="7"/>
    <n v="17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2"/>
    <n v="4"/>
    <n v="9"/>
    <n v="0"/>
    <n v="2"/>
    <n v="1"/>
    <n v="0"/>
    <n v="0"/>
    <n v="0"/>
    <n v="0"/>
    <n v="0"/>
    <n v="1"/>
    <n v="2"/>
    <n v="2"/>
    <n v="2"/>
  </r>
  <r>
    <s v="08DPR0932Z"/>
    <n v="4"/>
    <s v="DISCONTINUO"/>
    <s v="FRANCISCO VILLA"/>
    <n v="8"/>
    <s v="CHIHUAHUA"/>
    <n v="8"/>
    <s v="CHIHUAHUA"/>
    <n v="65"/>
    <s v="URIQUE"/>
    <n v="43"/>
    <s v="EL SAUCILLO"/>
    <s v="CALLE EL SAUCILLO"/>
    <n v="0"/>
    <s v="PĂšBLICO"/>
    <x v="2"/>
    <n v="2"/>
    <s v="BĂSICA"/>
    <n v="2"/>
    <x v="1"/>
    <n v="1"/>
    <x v="1"/>
    <n v="0"/>
    <s v="NO APLICA"/>
    <n v="0"/>
    <s v="NO APLICA"/>
    <s v="08FIZ0217K"/>
    <s v="08FJS0124A"/>
    <s v="08ADG0003E"/>
    <n v="0"/>
    <s v="I2019"/>
    <n v="3"/>
    <n v="6"/>
    <n v="9"/>
    <n v="3"/>
    <n v="6"/>
    <n v="9"/>
    <n v="0"/>
    <n v="2"/>
    <n v="2"/>
    <n v="0"/>
    <n v="1"/>
    <n v="1"/>
    <n v="0"/>
    <n v="0"/>
    <n v="0"/>
    <n v="1"/>
    <n v="1"/>
    <n v="2"/>
    <n v="2"/>
    <n v="2"/>
    <n v="4"/>
    <n v="3"/>
    <n v="1"/>
    <n v="4"/>
    <n v="0"/>
    <n v="2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214Z"/>
    <n v="4"/>
    <s v="DISCONTINUO"/>
    <s v="PRIMARIA INDIGENA COMUNITARIA"/>
    <n v="8"/>
    <s v="CHIHUAHUA"/>
    <n v="8"/>
    <s v="CHIHUAHUA"/>
    <n v="27"/>
    <s v="GUACHOCHI"/>
    <n v="131"/>
    <s v="GÜIRINAPUCHI (BIRINAPUCHI)"/>
    <s v="CALLE GUIRINAPUCHI (BIRINAPUCHI)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2"/>
    <n v="2"/>
    <n v="4"/>
    <n v="3"/>
    <n v="2"/>
    <n v="5"/>
    <n v="2"/>
    <n v="1"/>
    <n v="3"/>
    <n v="7"/>
    <n v="5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248P"/>
    <n v="4"/>
    <s v="DISCONTINUO"/>
    <s v="PRIMARIA INDIGENA COMUNITARIA"/>
    <n v="8"/>
    <s v="CHIHUAHUA"/>
    <n v="8"/>
    <s v="CHIHUAHUA"/>
    <n v="27"/>
    <s v="GUACHOCHI"/>
    <n v="529"/>
    <s v="REJOGOCHI"/>
    <s v="CALLE NINGUN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5"/>
    <n v="6"/>
    <n v="11"/>
    <n v="5"/>
    <n v="6"/>
    <n v="11"/>
    <n v="0"/>
    <n v="2"/>
    <n v="2"/>
    <n v="2"/>
    <n v="1"/>
    <n v="3"/>
    <n v="1"/>
    <n v="0"/>
    <n v="1"/>
    <n v="2"/>
    <n v="3"/>
    <n v="5"/>
    <n v="0"/>
    <n v="1"/>
    <n v="1"/>
    <n v="1"/>
    <n v="0"/>
    <n v="1"/>
    <n v="1"/>
    <n v="0"/>
    <n v="1"/>
    <n v="7"/>
    <n v="5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779L"/>
    <n v="4"/>
    <s v="DISCONTINUO"/>
    <s v="ESCUELA PRIMARIA"/>
    <n v="8"/>
    <s v="CHIHUAHUA"/>
    <n v="8"/>
    <s v="CHIHUAHUA"/>
    <n v="29"/>
    <s v="GUADALUPE Y CALVO"/>
    <n v="201"/>
    <s v="SAN IGNACIO DE LOS CANO"/>
    <s v="CALLE SAN IGNACIO DE LOS CAN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8"/>
    <n v="11"/>
    <n v="3"/>
    <n v="8"/>
    <n v="11"/>
    <n v="0"/>
    <n v="2"/>
    <n v="2"/>
    <n v="0"/>
    <n v="1"/>
    <n v="1"/>
    <n v="1"/>
    <n v="2"/>
    <n v="3"/>
    <n v="0"/>
    <n v="2"/>
    <n v="2"/>
    <n v="0"/>
    <n v="0"/>
    <n v="0"/>
    <n v="3"/>
    <n v="3"/>
    <n v="6"/>
    <n v="0"/>
    <n v="0"/>
    <n v="0"/>
    <n v="4"/>
    <n v="8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54A"/>
    <n v="4"/>
    <s v="DISCONTINUO"/>
    <s v="ESCUELA PRIMARIA"/>
    <n v="8"/>
    <s v="CHIHUAHUA"/>
    <n v="8"/>
    <s v="CHIHUAHUA"/>
    <n v="29"/>
    <s v="GUADALUPE Y CALVO"/>
    <n v="279"/>
    <s v="MESA DE TÉLLEZ"/>
    <s v="CALLE MESA DE TELLEZ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3"/>
    <n v="8"/>
    <n v="11"/>
    <n v="3"/>
    <n v="8"/>
    <n v="11"/>
    <n v="0"/>
    <n v="0"/>
    <n v="0"/>
    <n v="2"/>
    <n v="0"/>
    <n v="2"/>
    <n v="1"/>
    <n v="2"/>
    <n v="3"/>
    <n v="1"/>
    <n v="1"/>
    <n v="2"/>
    <n v="0"/>
    <n v="1"/>
    <n v="1"/>
    <n v="1"/>
    <n v="2"/>
    <n v="3"/>
    <n v="0"/>
    <n v="2"/>
    <n v="2"/>
    <n v="5"/>
    <n v="8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052S"/>
    <n v="4"/>
    <s v="DISCONTINUO"/>
    <s v="PRIMARIA COMUNITARIA"/>
    <n v="8"/>
    <s v="CHIHUAHUA"/>
    <n v="8"/>
    <s v="CHIHUAHUA"/>
    <n v="29"/>
    <s v="GUADALUPE Y CALVO"/>
    <n v="300"/>
    <s v="CORDÓN DE LECHUGUILLA (CORDÓN DE LOS BARROS)"/>
    <s v="CALLE CORDON DE LECHUGUILLA (CORDON DE LOS BARROS)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8"/>
    <n v="12"/>
    <n v="4"/>
    <n v="8"/>
    <n v="12"/>
    <n v="0"/>
    <n v="2"/>
    <n v="2"/>
    <n v="1"/>
    <n v="0"/>
    <n v="1"/>
    <n v="1"/>
    <n v="0"/>
    <n v="1"/>
    <n v="2"/>
    <n v="2"/>
    <n v="4"/>
    <n v="0"/>
    <n v="0"/>
    <n v="0"/>
    <n v="1"/>
    <n v="4"/>
    <n v="5"/>
    <n v="0"/>
    <n v="0"/>
    <n v="0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74D"/>
    <n v="4"/>
    <s v="DISCONTINUO"/>
    <s v="PRIMARIA COMUNITARIA"/>
    <n v="8"/>
    <s v="CHIHUAHUA"/>
    <n v="8"/>
    <s v="CHIHUAHUA"/>
    <n v="8"/>
    <s v="BATOPILAS DE MANUEL GÓMEZ MORÍN"/>
    <n v="93"/>
    <s v="LAS JUNTAS"/>
    <s v="CALLE LAS JUNT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4"/>
    <n v="10"/>
    <n v="6"/>
    <n v="4"/>
    <n v="10"/>
    <n v="0"/>
    <n v="0"/>
    <n v="0"/>
    <n v="1"/>
    <n v="2"/>
    <n v="3"/>
    <n v="2"/>
    <n v="2"/>
    <n v="4"/>
    <n v="2"/>
    <n v="0"/>
    <n v="2"/>
    <n v="2"/>
    <n v="1"/>
    <n v="3"/>
    <n v="1"/>
    <n v="1"/>
    <n v="2"/>
    <n v="0"/>
    <n v="0"/>
    <n v="0"/>
    <n v="8"/>
    <n v="6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228C"/>
    <n v="1"/>
    <s v="MATUTINO"/>
    <s v="FRANCISCO JAVIER MINA"/>
    <n v="8"/>
    <s v="CHIHUAHUA"/>
    <n v="8"/>
    <s v="CHIHUAHUA"/>
    <n v="45"/>
    <s v="MEOQUI"/>
    <n v="11"/>
    <s v="LOS GARCĂŤA"/>
    <s v="CALLE LOS GARCIA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0"/>
    <n v="0"/>
    <n v="0"/>
    <n v="1"/>
    <n v="5"/>
    <n v="6"/>
    <n v="9"/>
    <n v="8"/>
    <n v="17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746N"/>
    <n v="1"/>
    <s v="MATUTINO"/>
    <s v="AMADO NERVO"/>
    <n v="8"/>
    <s v="CHIHUAHUA"/>
    <n v="8"/>
    <s v="CHIHUAHUA"/>
    <n v="13"/>
    <s v="CASAS GRANDES"/>
    <n v="17"/>
    <s v="COLONIA JUĂREZ"/>
    <s v="CALLE ANAHUAC"/>
    <n v="102"/>
    <s v="PĂšBLICO"/>
    <x v="2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1"/>
    <n v="0"/>
    <n v="1"/>
    <n v="5"/>
    <n v="3"/>
    <n v="8"/>
    <n v="6"/>
    <n v="8"/>
    <n v="14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2H"/>
    <n v="1"/>
    <s v="MATUTINO"/>
    <s v="MARIA MONTESSORI"/>
    <n v="8"/>
    <s v="CHIHUAHUA"/>
    <n v="8"/>
    <s v="CHIHUAHUA"/>
    <n v="7"/>
    <s v="BALLEZA"/>
    <n v="54"/>
    <s v="GENERAL CARLOS PACHECO (EL TERRERO)"/>
    <s v="CALLE GRAL. CARLOS PACHECO"/>
    <n v="0"/>
    <s v="PĂšBLICO"/>
    <x v="2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2"/>
    <n v="1"/>
    <n v="3"/>
    <n v="4"/>
    <n v="5"/>
    <n v="9"/>
    <n v="4"/>
    <n v="7"/>
    <n v="11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42C"/>
    <n v="1"/>
    <s v="MATUTINO"/>
    <s v="PREESCOLAR TOWITO"/>
    <n v="8"/>
    <s v="CHIHUAHUA"/>
    <n v="8"/>
    <s v="CHIHUAHUA"/>
    <n v="19"/>
    <s v="CHIHUAHUA"/>
    <n v="1"/>
    <s v="CHIHUAHUA"/>
    <s v="CALLE ANTONIO DE MONTES"/>
    <n v="6905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0"/>
    <n v="0"/>
    <n v="0"/>
    <n v="0"/>
    <n v="0"/>
    <n v="0"/>
    <n v="0"/>
    <n v="0"/>
    <n v="0"/>
    <n v="8"/>
    <n v="14"/>
    <n v="22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2"/>
    <n v="2"/>
  </r>
  <r>
    <s v="08PJN0043B"/>
    <n v="1"/>
    <s v="MATUTINO"/>
    <s v="PREESCOLAR CANACINTRA"/>
    <n v="8"/>
    <s v="CHIHUAHUA"/>
    <n v="8"/>
    <s v="CHIHUAHUA"/>
    <n v="21"/>
    <s v="DELICIAS"/>
    <n v="1"/>
    <s v="DELICIAS"/>
    <s v="CALLE CENTRAL SUR"/>
    <n v="1003"/>
    <s v="PRIVADO"/>
    <x v="1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0"/>
    <n v="0"/>
    <n v="0"/>
    <n v="0"/>
    <n v="0"/>
    <n v="0"/>
    <n v="0"/>
    <n v="0"/>
    <n v="0"/>
    <n v="8"/>
    <n v="15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087Z"/>
    <n v="1"/>
    <s v="MATUTINO"/>
    <s v="PREESCOLAR CAMLE"/>
    <n v="8"/>
    <s v="CHIHUAHUA"/>
    <n v="8"/>
    <s v="CHIHUAHUA"/>
    <n v="11"/>
    <s v="CAMARGO"/>
    <n v="1"/>
    <s v="SANTA ROSALĂŤA DE CAMARGO"/>
    <s v="CALLE LIBERTAD"/>
    <n v="301"/>
    <s v="PRIVADO"/>
    <x v="1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0"/>
    <n v="0"/>
    <n v="0"/>
    <n v="0"/>
    <n v="0"/>
    <n v="0"/>
    <n v="0"/>
    <n v="0"/>
    <n v="0"/>
    <n v="11"/>
    <n v="12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545V"/>
    <n v="1"/>
    <s v="MATUTINO"/>
    <s v="COLEGIO JUAN PABLO II"/>
    <n v="8"/>
    <s v="CHIHUAHUA"/>
    <n v="8"/>
    <s v="CHIHUAHUA"/>
    <n v="37"/>
    <s v="JUĂREZ"/>
    <n v="1"/>
    <s v="JUĂREZ"/>
    <s v="CALLE MARCELO CARAVEO"/>
    <n v="8222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"/>
    <n v="3"/>
    <n v="4"/>
    <n v="4"/>
    <n v="5"/>
    <n v="9"/>
    <n v="7"/>
    <n v="2"/>
    <n v="9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3"/>
    <n v="0"/>
    <n v="1"/>
    <n v="0"/>
    <n v="0"/>
    <n v="0"/>
    <n v="0"/>
    <n v="0"/>
    <n v="0"/>
    <n v="1"/>
    <n v="1"/>
    <n v="1"/>
    <n v="1"/>
  </r>
  <r>
    <s v="08PJN0548S"/>
    <n v="1"/>
    <s v="MATUTINO"/>
    <s v="CENTRO EDUCATIVO MARIA MONTESSORI"/>
    <n v="8"/>
    <s v="CHIHUAHUA"/>
    <n v="8"/>
    <s v="CHIHUAHUA"/>
    <n v="19"/>
    <s v="CHIHUAHUA"/>
    <n v="1"/>
    <s v="CHIHUAHUA"/>
    <s v="CALLE UNIVERSIDAD DE MORELOS"/>
    <n v="813"/>
    <s v="PRIVADO"/>
    <x v="1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3"/>
    <n v="3"/>
    <n v="6"/>
    <n v="3"/>
    <n v="6"/>
    <n v="9"/>
    <n v="3"/>
    <n v="4"/>
    <n v="7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0"/>
    <n v="1"/>
    <n v="0"/>
    <n v="0"/>
    <n v="0"/>
    <n v="0"/>
    <n v="0"/>
    <n v="0"/>
    <n v="1"/>
    <n v="1"/>
    <n v="1"/>
    <n v="1"/>
  </r>
  <r>
    <s v="08DCC0014M"/>
    <n v="1"/>
    <s v="MATUTINO"/>
    <s v="TEPORAKA"/>
    <n v="8"/>
    <s v="CHIHUAHUA"/>
    <n v="8"/>
    <s v="CHIHUAHUA"/>
    <n v="12"/>
    <s v="CARICHĂŤ"/>
    <n v="53"/>
    <s v="TEHUERICHI"/>
    <s v="CALLE TEHUERICHI"/>
    <n v="0"/>
    <s v="PĂšBLICO"/>
    <x v="2"/>
    <n v="2"/>
    <s v="BĂSICA"/>
    <n v="1"/>
    <x v="0"/>
    <n v="3"/>
    <x v="3"/>
    <n v="0"/>
    <s v="NO APLICA"/>
    <n v="0"/>
    <s v="NO APLICA"/>
    <s v="08FZI0026U"/>
    <s v="08FJI0009C"/>
    <s v="08ADG0010O"/>
    <n v="0"/>
    <s v="I2019"/>
    <n v="0"/>
    <n v="0"/>
    <n v="0"/>
    <n v="0"/>
    <n v="0"/>
    <n v="0"/>
    <n v="0"/>
    <n v="0"/>
    <n v="0"/>
    <n v="0"/>
    <n v="1"/>
    <n v="1"/>
    <n v="3"/>
    <n v="8"/>
    <n v="11"/>
    <n v="5"/>
    <n v="6"/>
    <n v="11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03F"/>
    <n v="1"/>
    <s v="MATUTINO"/>
    <s v="MURAKA"/>
    <n v="8"/>
    <s v="CHIHUAHUA"/>
    <n v="8"/>
    <s v="CHIHUAHUA"/>
    <n v="30"/>
    <s v="GUAZAPARES"/>
    <n v="331"/>
    <s v="TIERRA BLANCA"/>
    <s v="CALLE TIERRA BLANCA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2"/>
    <n v="3"/>
    <n v="5"/>
    <n v="4"/>
    <n v="2"/>
    <n v="6"/>
    <n v="6"/>
    <n v="6"/>
    <n v="12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50Q"/>
    <n v="1"/>
    <s v="MATUTINO"/>
    <s v="24 DE FEBRERO"/>
    <n v="8"/>
    <s v="CHIHUAHUA"/>
    <n v="8"/>
    <s v="CHIHUAHUA"/>
    <n v="29"/>
    <s v="GUADALUPE Y CALVO"/>
    <n v="113"/>
    <s v="LLANO GRANDE"/>
    <s v="CALLE LLANO GRANDE"/>
    <n v="0"/>
    <s v="PĂšBLICO"/>
    <x v="2"/>
    <n v="2"/>
    <s v="BĂSICA"/>
    <n v="1"/>
    <x v="0"/>
    <n v="3"/>
    <x v="3"/>
    <n v="0"/>
    <s v="NO APLICA"/>
    <n v="0"/>
    <s v="NO APLICA"/>
    <s v="08FZI0044J"/>
    <s v="08FJI0010S"/>
    <s v="08ADG0007A"/>
    <n v="0"/>
    <s v="I2019"/>
    <n v="0"/>
    <n v="0"/>
    <n v="0"/>
    <n v="0"/>
    <n v="0"/>
    <n v="0"/>
    <n v="0"/>
    <n v="0"/>
    <n v="0"/>
    <n v="1"/>
    <n v="1"/>
    <n v="2"/>
    <n v="3"/>
    <n v="6"/>
    <n v="9"/>
    <n v="9"/>
    <n v="3"/>
    <n v="12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76Y"/>
    <n v="1"/>
    <s v="MATUTINO"/>
    <s v="SOR JUANA INES DE LA CRUZ"/>
    <n v="8"/>
    <s v="CHIHUAHUA"/>
    <n v="8"/>
    <s v="CHIHUAHUA"/>
    <n v="7"/>
    <s v="BALLEZA"/>
    <n v="238"/>
    <s v="SAN JUAN DE LOS ITURRALDE"/>
    <s v="CALLE SAN JUAN DE LOS ITURRALDE"/>
    <n v="0"/>
    <s v="PĂšBLICO"/>
    <x v="2"/>
    <n v="2"/>
    <s v="BĂSICA"/>
    <n v="1"/>
    <x v="0"/>
    <n v="3"/>
    <x v="3"/>
    <n v="0"/>
    <s v="NO APLICA"/>
    <n v="0"/>
    <s v="NO APLICA"/>
    <s v="08FZI0036A"/>
    <s v="08FJI0004H"/>
    <s v="08ADG0007A"/>
    <n v="0"/>
    <s v="I2019"/>
    <n v="0"/>
    <n v="0"/>
    <n v="0"/>
    <n v="0"/>
    <n v="0"/>
    <n v="0"/>
    <n v="0"/>
    <n v="0"/>
    <n v="0"/>
    <n v="7"/>
    <n v="5"/>
    <n v="12"/>
    <n v="3"/>
    <n v="2"/>
    <n v="5"/>
    <n v="2"/>
    <n v="4"/>
    <n v="6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78V"/>
    <n v="1"/>
    <s v="MATUTINO"/>
    <s v="CARMEN SERDAN"/>
    <n v="8"/>
    <s v="CHIHUAHUA"/>
    <n v="8"/>
    <s v="CHIHUAHUA"/>
    <n v="66"/>
    <s v="URUACHI"/>
    <n v="17"/>
    <s v="ARECHUYVO"/>
    <s v="CALLE CONOCIDO"/>
    <n v="0"/>
    <s v="PĂšBLICO"/>
    <x v="2"/>
    <n v="2"/>
    <s v="BĂSICA"/>
    <n v="1"/>
    <x v="0"/>
    <n v="3"/>
    <x v="3"/>
    <n v="0"/>
    <s v="NO APLICA"/>
    <n v="0"/>
    <s v="NO APLICA"/>
    <s v="08FZI0001L"/>
    <s v="08FJI0001K"/>
    <s v="08ADG0003E"/>
    <n v="0"/>
    <s v="I2019"/>
    <n v="0"/>
    <n v="0"/>
    <n v="0"/>
    <n v="0"/>
    <n v="0"/>
    <n v="0"/>
    <n v="0"/>
    <n v="0"/>
    <n v="0"/>
    <n v="2"/>
    <n v="4"/>
    <n v="6"/>
    <n v="7"/>
    <n v="1"/>
    <n v="8"/>
    <n v="6"/>
    <n v="3"/>
    <n v="9"/>
    <n v="0"/>
    <n v="0"/>
    <n v="0"/>
    <n v="0"/>
    <n v="0"/>
    <n v="0"/>
    <n v="0"/>
    <n v="0"/>
    <n v="0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TV0104T"/>
    <n v="4"/>
    <s v="DISCONTINUO"/>
    <s v="SECUNDARIA COMUNITARIA"/>
    <n v="8"/>
    <s v="CHIHUAHUA"/>
    <n v="8"/>
    <s v="CHIHUAHUA"/>
    <n v="31"/>
    <s v="GUERRERO"/>
    <n v="220"/>
    <s v="CHOCACHI"/>
    <s v="CALLE CHOCACHI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4"/>
    <n v="9"/>
    <n v="5"/>
    <n v="4"/>
    <n v="9"/>
    <n v="3"/>
    <n v="3"/>
    <n v="6"/>
    <n v="4"/>
    <n v="3"/>
    <n v="7"/>
    <n v="1"/>
    <n v="1"/>
    <n v="2"/>
    <n v="1"/>
    <n v="2"/>
    <n v="3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401U"/>
    <n v="1"/>
    <s v="MATUTINO"/>
    <s v="HANS CHRISTIAN ANDERSEN"/>
    <n v="8"/>
    <s v="CHIHUAHUA"/>
    <n v="8"/>
    <s v="CHIHUAHUA"/>
    <n v="40"/>
    <s v="MADERA"/>
    <n v="26"/>
    <s v="NICOLĂS BRAVO"/>
    <s v="CALLE INDEPENDENCIA JUNTO A PRESIDENCIA SECCIONAL"/>
    <n v="0"/>
    <s v="PĂšBLICO"/>
    <x v="2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3"/>
    <n v="4"/>
    <n v="7"/>
    <n v="3"/>
    <n v="6"/>
    <n v="9"/>
    <n v="4"/>
    <n v="3"/>
    <n v="7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338W"/>
    <n v="1"/>
    <s v="MATUTINO"/>
    <s v="GENERACION 2000"/>
    <n v="8"/>
    <s v="CHIHUAHUA"/>
    <n v="8"/>
    <s v="CHIHUAHUA"/>
    <n v="37"/>
    <s v="JUĂREZ"/>
    <n v="1"/>
    <s v="JUĂREZ"/>
    <s v="CALLE KILOMETRO 19 1/2 CARRETERA A PORVENIR"/>
    <n v="0"/>
    <s v="PĂšBLICO"/>
    <x v="2"/>
    <n v="2"/>
    <s v="BĂSICA"/>
    <n v="1"/>
    <x v="0"/>
    <n v="1"/>
    <x v="1"/>
    <n v="0"/>
    <s v="NO APLICA"/>
    <n v="0"/>
    <s v="NO APLICA"/>
    <s v="08FZP0022H"/>
    <s v="08FJZ0101Z"/>
    <s v="08ADG0005C"/>
    <n v="0"/>
    <s v="I2019"/>
    <n v="0"/>
    <n v="0"/>
    <n v="0"/>
    <n v="0"/>
    <n v="0"/>
    <n v="0"/>
    <n v="0"/>
    <n v="0"/>
    <n v="0"/>
    <n v="0"/>
    <n v="2"/>
    <n v="2"/>
    <n v="2"/>
    <n v="5"/>
    <n v="7"/>
    <n v="6"/>
    <n v="8"/>
    <n v="14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853T"/>
    <n v="1"/>
    <s v="MATUTINO"/>
    <s v="JOSE MARIA LUIS MORA"/>
    <n v="8"/>
    <s v="CHIHUAHUA"/>
    <n v="8"/>
    <s v="CHIHUAHUA"/>
    <n v="29"/>
    <s v="GUADALUPE Y CALVO"/>
    <n v="675"/>
    <s v="CERRO ZACATOSO"/>
    <s v="CALLE PARAJE CERRO SACATOSO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3"/>
    <n v="8"/>
    <n v="11"/>
    <n v="3"/>
    <n v="6"/>
    <n v="9"/>
    <n v="1"/>
    <n v="0"/>
    <n v="1"/>
    <n v="1"/>
    <n v="2"/>
    <n v="3"/>
    <n v="0"/>
    <n v="1"/>
    <n v="1"/>
    <n v="0"/>
    <n v="3"/>
    <n v="3"/>
    <n v="0"/>
    <n v="0"/>
    <n v="0"/>
    <n v="0"/>
    <n v="0"/>
    <n v="0"/>
    <n v="3"/>
    <n v="3"/>
    <n v="6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944K"/>
    <n v="1"/>
    <s v="MATUTINO"/>
    <s v="MOCTEZUMA II"/>
    <n v="8"/>
    <s v="CHIHUAHUA"/>
    <n v="8"/>
    <s v="CHIHUAHUA"/>
    <n v="29"/>
    <s v="GUADALUPE Y CALVO"/>
    <n v="25"/>
    <s v="BASONOPITA DE ARRIBA"/>
    <s v="CALLE BASONOPITA DE ARRIBA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8"/>
    <n v="4"/>
    <n v="12"/>
    <n v="8"/>
    <n v="4"/>
    <n v="12"/>
    <n v="1"/>
    <n v="0"/>
    <n v="1"/>
    <n v="0"/>
    <n v="0"/>
    <n v="0"/>
    <n v="1"/>
    <n v="0"/>
    <n v="1"/>
    <n v="0"/>
    <n v="1"/>
    <n v="1"/>
    <n v="1"/>
    <n v="0"/>
    <n v="1"/>
    <n v="3"/>
    <n v="2"/>
    <n v="5"/>
    <n v="2"/>
    <n v="1"/>
    <n v="3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195A"/>
    <n v="4"/>
    <s v="DISCONTINUO"/>
    <s v="PRIMARIA INDIGENA COMUNITARIA"/>
    <n v="8"/>
    <s v="CHIHUAHUA"/>
    <n v="8"/>
    <s v="CHIHUAHUA"/>
    <n v="27"/>
    <s v="GUACHOCHI"/>
    <n v="920"/>
    <s v="ROROGOCHACHI"/>
    <s v="CALLE ROROGOCH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6"/>
    <n v="5"/>
    <n v="11"/>
    <n v="6"/>
    <n v="5"/>
    <n v="11"/>
    <n v="0"/>
    <n v="1"/>
    <n v="1"/>
    <n v="2"/>
    <n v="1"/>
    <n v="3"/>
    <n v="1"/>
    <n v="1"/>
    <n v="2"/>
    <n v="0"/>
    <n v="0"/>
    <n v="0"/>
    <n v="3"/>
    <n v="1"/>
    <n v="4"/>
    <n v="2"/>
    <n v="1"/>
    <n v="3"/>
    <n v="0"/>
    <n v="1"/>
    <n v="1"/>
    <n v="8"/>
    <n v="5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047T"/>
    <n v="1"/>
    <s v="MATUTINO"/>
    <s v="LUIS PASTEUR"/>
    <n v="8"/>
    <s v="CHIHUAHUA"/>
    <n v="8"/>
    <s v="CHIHUAHUA"/>
    <n v="39"/>
    <s v="LĂ“PEZ"/>
    <n v="35"/>
    <s v="SANTA MARĂŤA"/>
    <s v="CALLE SANTA MARIA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0"/>
    <n v="0"/>
    <n v="0"/>
    <n v="7"/>
    <n v="4"/>
    <n v="11"/>
    <n v="6"/>
    <n v="6"/>
    <n v="12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CC0112N"/>
    <n v="1"/>
    <s v="MATUTINO"/>
    <s v="JUSTO SIERRA"/>
    <n v="8"/>
    <s v="CHIHUAHUA"/>
    <n v="8"/>
    <s v="CHIHUAHUA"/>
    <n v="65"/>
    <s v="URIQUE"/>
    <n v="42"/>
    <s v="SAN RAFAEL"/>
    <s v="CALLE SAN RAFAEL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1"/>
    <n v="3"/>
    <n v="4"/>
    <n v="4"/>
    <n v="4"/>
    <n v="8"/>
    <n v="7"/>
    <n v="4"/>
    <n v="11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2004Z"/>
    <n v="1"/>
    <s v="MATUTINO"/>
    <s v="JOSEFA ORTIZ DE DOMINGUEZ"/>
    <n v="8"/>
    <s v="CHIHUAHUA"/>
    <n v="8"/>
    <s v="CHIHUAHUA"/>
    <n v="46"/>
    <s v="MORELOS"/>
    <n v="26"/>
    <s v="BATARAPA DE ABAJO"/>
    <s v="CALLE BATARAPA DE ABAJO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5"/>
    <n v="7"/>
    <n v="12"/>
    <n v="5"/>
    <n v="7"/>
    <n v="12"/>
    <n v="0"/>
    <n v="1"/>
    <n v="1"/>
    <n v="0"/>
    <n v="0"/>
    <n v="0"/>
    <n v="1"/>
    <n v="0"/>
    <n v="1"/>
    <n v="2"/>
    <n v="0"/>
    <n v="2"/>
    <n v="0"/>
    <n v="1"/>
    <n v="1"/>
    <n v="1"/>
    <n v="3"/>
    <n v="4"/>
    <n v="1"/>
    <n v="2"/>
    <n v="3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150V"/>
    <n v="1"/>
    <s v="MATUTINO"/>
    <s v="TELESECUNDARIA FEDERALIZADA"/>
    <n v="8"/>
    <s v="CHIHUAHUA"/>
    <n v="8"/>
    <s v="CHIHUAHUA"/>
    <n v="29"/>
    <s v="GUADALUPE Y CALVO"/>
    <n v="372"/>
    <s v="EL SAUCITO DE ARAUJO"/>
    <s v="CALLE SAUCITO DE ARAUJO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6"/>
    <n v="6"/>
    <n v="12"/>
    <n v="6"/>
    <n v="6"/>
    <n v="12"/>
    <n v="4"/>
    <n v="3"/>
    <n v="7"/>
    <n v="3"/>
    <n v="2"/>
    <n v="5"/>
    <n v="0"/>
    <n v="0"/>
    <n v="0"/>
    <n v="1"/>
    <n v="2"/>
    <n v="3"/>
    <n v="0"/>
    <n v="0"/>
    <n v="0"/>
    <n v="0"/>
    <n v="0"/>
    <n v="0"/>
    <n v="0"/>
    <n v="0"/>
    <n v="0"/>
    <n v="4"/>
    <n v="4"/>
    <n v="8"/>
    <n v="1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DTV0243K"/>
    <n v="1"/>
    <s v="MATUTINO"/>
    <s v="TELESECUNDARIA FEDERALIZADA"/>
    <n v="8"/>
    <s v="CHIHUAHUA"/>
    <n v="8"/>
    <s v="CHIHUAHUA"/>
    <n v="9"/>
    <s v="BOCOYNA"/>
    <n v="161"/>
    <s v="SAGOACHI"/>
    <s v="NINGUNO NINGUNO"/>
    <n v="0"/>
    <s v="PĂšBLICO"/>
    <x v="2"/>
    <n v="2"/>
    <s v="BĂSICA"/>
    <n v="3"/>
    <x v="2"/>
    <n v="3"/>
    <x v="2"/>
    <n v="0"/>
    <s v="NO APLICA"/>
    <n v="0"/>
    <s v="NO APLICA"/>
    <s v="08FTV0036A"/>
    <m/>
    <m/>
    <n v="0"/>
    <s v="I2019"/>
    <n v="5"/>
    <n v="5"/>
    <n v="10"/>
    <n v="3"/>
    <n v="4"/>
    <n v="7"/>
    <n v="0"/>
    <n v="1"/>
    <n v="1"/>
    <n v="3"/>
    <n v="2"/>
    <n v="5"/>
    <n v="1"/>
    <n v="1"/>
    <n v="2"/>
    <n v="2"/>
    <n v="5"/>
    <n v="7"/>
    <n v="0"/>
    <n v="0"/>
    <n v="0"/>
    <n v="0"/>
    <n v="0"/>
    <n v="0"/>
    <n v="0"/>
    <n v="0"/>
    <n v="0"/>
    <n v="6"/>
    <n v="8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KTV0070T"/>
    <n v="4"/>
    <s v="DISCONTINUO"/>
    <s v="ESCUELA SECUNDARIA"/>
    <n v="8"/>
    <s v="CHIHUAHUA"/>
    <n v="8"/>
    <s v="CHIHUAHUA"/>
    <n v="41"/>
    <s v="MAGUARICHI"/>
    <n v="281"/>
    <s v="SAN JOSÉ DE LAS LAJAS"/>
    <s v="CALLE SAN JOSE DE LAS LAJAS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6"/>
    <n v="4"/>
    <n v="10"/>
    <n v="6"/>
    <n v="4"/>
    <n v="10"/>
    <n v="2"/>
    <n v="1"/>
    <n v="3"/>
    <n v="2"/>
    <n v="2"/>
    <n v="4"/>
    <n v="0"/>
    <n v="3"/>
    <n v="3"/>
    <n v="5"/>
    <n v="1"/>
    <n v="6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231P"/>
    <n v="4"/>
    <s v="DISCONTINUO"/>
    <s v="SECUNDARIA COMUNITARIA"/>
    <n v="8"/>
    <s v="CHIHUAHUA"/>
    <n v="8"/>
    <s v="CHIHUAHUA"/>
    <n v="8"/>
    <s v="BATOPILAS DE MANUEL GÓMEZ MORÍN"/>
    <n v="1152"/>
    <s v="MESA DE GUACAYVO"/>
    <s v="CALLE NINGUN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8"/>
    <n v="4"/>
    <n v="12"/>
    <n v="8"/>
    <n v="4"/>
    <n v="12"/>
    <n v="1"/>
    <n v="0"/>
    <n v="1"/>
    <n v="0"/>
    <n v="1"/>
    <n v="1"/>
    <n v="2"/>
    <n v="1"/>
    <n v="3"/>
    <n v="5"/>
    <n v="3"/>
    <n v="8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172R"/>
    <n v="1"/>
    <s v="MATUTINO"/>
    <s v="FRANCISCO I. MADERO"/>
    <n v="8"/>
    <s v="CHIHUAHUA"/>
    <n v="8"/>
    <s v="CHIHUAHUA"/>
    <n v="3"/>
    <s v="ALLENDE"/>
    <n v="86"/>
    <s v="PUEBLITO DE ALLENDE"/>
    <s v="CALLE PUEBLITO DE ALLENDE"/>
    <n v="0"/>
    <s v="PĂšBLICO"/>
    <x v="2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1"/>
    <n v="3"/>
    <n v="4"/>
    <n v="2"/>
    <n v="6"/>
    <n v="8"/>
    <n v="5"/>
    <n v="6"/>
    <n v="11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PJN0115E"/>
    <n v="1"/>
    <s v="MATUTINO"/>
    <s v="COLEGIO REGIONAL DE MĂ‰XICO, UNIDAD AEROPUERTO"/>
    <n v="8"/>
    <s v="CHIHUAHUA"/>
    <n v="8"/>
    <s v="CHIHUAHUA"/>
    <n v="37"/>
    <s v="JUĂREZ"/>
    <n v="1"/>
    <s v="JUĂREZ"/>
    <s v="CALLE NUEVO LEON"/>
    <n v="6930"/>
    <s v="PRIVADO"/>
    <x v="1"/>
    <n v="2"/>
    <s v="BĂSICA"/>
    <n v="1"/>
    <x v="0"/>
    <n v="1"/>
    <x v="1"/>
    <n v="0"/>
    <s v="NO APLICA"/>
    <n v="0"/>
    <s v="NO APLICA"/>
    <s v="08FZP0007P"/>
    <m/>
    <m/>
    <n v="0"/>
    <s v="I2019"/>
    <n v="0"/>
    <n v="0"/>
    <n v="0"/>
    <n v="0"/>
    <n v="0"/>
    <n v="0"/>
    <n v="0"/>
    <n v="0"/>
    <n v="0"/>
    <n v="0"/>
    <n v="0"/>
    <n v="0"/>
    <n v="6"/>
    <n v="4"/>
    <n v="10"/>
    <n v="5"/>
    <n v="6"/>
    <n v="11"/>
    <n v="0"/>
    <n v="0"/>
    <n v="0"/>
    <n v="0"/>
    <n v="0"/>
    <n v="0"/>
    <n v="0"/>
    <n v="0"/>
    <n v="0"/>
    <n v="11"/>
    <n v="10"/>
    <n v="2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2"/>
    <n v="0"/>
    <n v="1"/>
    <n v="1"/>
    <n v="0"/>
    <n v="0"/>
    <n v="0"/>
    <n v="0"/>
    <n v="2"/>
    <n v="1"/>
    <n v="1"/>
  </r>
  <r>
    <s v="08PJN0447U"/>
    <n v="1"/>
    <s v="MATUTINO"/>
    <s v="COLEGIO HENRI MARION"/>
    <n v="8"/>
    <s v="CHIHUAHUA"/>
    <n v="8"/>
    <s v="CHIHUAHUA"/>
    <n v="37"/>
    <s v="JUĂREZ"/>
    <n v="1"/>
    <s v="JUĂREZ"/>
    <s v="CALLE CAPULIN"/>
    <n v="6462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6"/>
    <n v="1"/>
    <n v="7"/>
    <n v="7"/>
    <n v="9"/>
    <n v="16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DPR2256C"/>
    <n v="4"/>
    <s v="DISCONTINUO"/>
    <s v="GUADALUPE VICTORIA"/>
    <n v="8"/>
    <s v="CHIHUAHUA"/>
    <n v="8"/>
    <s v="CHIHUAHUA"/>
    <n v="47"/>
    <s v="MORIS"/>
    <n v="60"/>
    <s v="MESA COLORADA"/>
    <s v="CALLE MESA COLORADA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7"/>
    <n v="6"/>
    <n v="13"/>
    <n v="7"/>
    <n v="6"/>
    <n v="13"/>
    <n v="3"/>
    <n v="1"/>
    <n v="4"/>
    <n v="0"/>
    <n v="0"/>
    <n v="0"/>
    <n v="0"/>
    <n v="1"/>
    <n v="1"/>
    <n v="2"/>
    <n v="1"/>
    <n v="3"/>
    <n v="2"/>
    <n v="1"/>
    <n v="3"/>
    <n v="0"/>
    <n v="1"/>
    <n v="1"/>
    <n v="0"/>
    <n v="1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355C"/>
    <n v="1"/>
    <s v="MATUTINO"/>
    <s v="JAIME NUNO"/>
    <n v="8"/>
    <s v="CHIHUAHUA"/>
    <n v="8"/>
    <s v="CHIHUAHUA"/>
    <n v="29"/>
    <s v="GUADALUPE Y CALVO"/>
    <n v="361"/>
    <s v="LA SIERRITA"/>
    <s v="CALLE LA SIERRITA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7"/>
    <n v="6"/>
    <n v="13"/>
    <n v="7"/>
    <n v="6"/>
    <n v="13"/>
    <n v="3"/>
    <n v="3"/>
    <n v="6"/>
    <n v="0"/>
    <n v="1"/>
    <n v="1"/>
    <n v="1"/>
    <n v="1"/>
    <n v="2"/>
    <n v="0"/>
    <n v="0"/>
    <n v="0"/>
    <n v="1"/>
    <n v="0"/>
    <n v="1"/>
    <n v="1"/>
    <n v="0"/>
    <n v="1"/>
    <n v="1"/>
    <n v="2"/>
    <n v="3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016P"/>
    <n v="1"/>
    <s v="MATUTINO"/>
    <s v="FRANCISCO VILLA 2155"/>
    <n v="8"/>
    <s v="CHIHUAHUA"/>
    <n v="8"/>
    <s v="CHIHUAHUA"/>
    <n v="20"/>
    <s v="CHĂŤNIPAS"/>
    <n v="99"/>
    <s v="SALITRILLO"/>
    <s v="CALLE EL SALITRILLO"/>
    <n v="0"/>
    <s v="PĂšBLICO"/>
    <x v="3"/>
    <n v="2"/>
    <s v="BĂSICA"/>
    <n v="2"/>
    <x v="1"/>
    <n v="1"/>
    <x v="1"/>
    <n v="0"/>
    <s v="NO APLICA"/>
    <n v="0"/>
    <s v="NO APLICA"/>
    <s v="08FIZ0010T"/>
    <s v="08FJS0005N"/>
    <m/>
    <n v="0"/>
    <s v="I2019"/>
    <n v="7"/>
    <n v="6"/>
    <n v="13"/>
    <n v="7"/>
    <n v="6"/>
    <n v="13"/>
    <n v="0"/>
    <n v="0"/>
    <n v="0"/>
    <n v="0"/>
    <n v="0"/>
    <n v="0"/>
    <n v="0"/>
    <n v="1"/>
    <n v="1"/>
    <n v="0"/>
    <n v="2"/>
    <n v="2"/>
    <n v="1"/>
    <n v="1"/>
    <n v="2"/>
    <n v="0"/>
    <n v="1"/>
    <n v="1"/>
    <n v="4"/>
    <n v="1"/>
    <n v="5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R0934G"/>
    <n v="4"/>
    <s v="DISCONTINUO"/>
    <s v="ESCUELA PRIMARIA"/>
    <n v="8"/>
    <s v="CHIHUAHUA"/>
    <n v="8"/>
    <s v="CHIHUAHUA"/>
    <n v="29"/>
    <s v="GUADALUPE Y CALVO"/>
    <n v="116"/>
    <s v="LA MANGA"/>
    <s v="CALLE MESA DE LA MANG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8"/>
    <n v="4"/>
    <n v="12"/>
    <n v="8"/>
    <n v="4"/>
    <n v="12"/>
    <n v="0"/>
    <n v="2"/>
    <n v="2"/>
    <n v="2"/>
    <n v="0"/>
    <n v="2"/>
    <n v="3"/>
    <n v="1"/>
    <n v="4"/>
    <n v="1"/>
    <n v="1"/>
    <n v="2"/>
    <n v="0"/>
    <n v="0"/>
    <n v="0"/>
    <n v="2"/>
    <n v="0"/>
    <n v="2"/>
    <n v="2"/>
    <n v="0"/>
    <n v="2"/>
    <n v="10"/>
    <n v="2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979C"/>
    <n v="4"/>
    <s v="DISCONTINUO"/>
    <s v="PRIMARIA COMUNITARIA AULA COMPARTIDA"/>
    <n v="8"/>
    <s v="CHIHUAHUA"/>
    <n v="8"/>
    <s v="CHIHUAHUA"/>
    <n v="2"/>
    <s v="ALDAMA"/>
    <n v="179"/>
    <s v="EL POTRERO DEL LLANO (PIEDRAS NEGRAS)"/>
    <s v="CALLE PIEDRAS NEGR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6"/>
    <n v="12"/>
    <n v="6"/>
    <n v="6"/>
    <n v="12"/>
    <n v="0"/>
    <n v="0"/>
    <n v="0"/>
    <n v="0"/>
    <n v="1"/>
    <n v="1"/>
    <n v="3"/>
    <n v="2"/>
    <n v="5"/>
    <n v="0"/>
    <n v="1"/>
    <n v="1"/>
    <n v="2"/>
    <n v="2"/>
    <n v="4"/>
    <n v="1"/>
    <n v="0"/>
    <n v="1"/>
    <n v="0"/>
    <n v="1"/>
    <n v="1"/>
    <n v="6"/>
    <n v="7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706T"/>
    <n v="4"/>
    <s v="DISCONTINUO"/>
    <s v="PRIMARIA COMUNITARIA"/>
    <n v="8"/>
    <s v="CHIHUAHUA"/>
    <n v="8"/>
    <s v="CHIHUAHUA"/>
    <n v="9"/>
    <s v="BOCOYNA"/>
    <n v="951"/>
    <s v="NONOAVA (LA MESA DE NONOAVA)"/>
    <s v="CALLE NONOAVA (LA MESA DE NONOAVA)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6"/>
    <n v="13"/>
    <n v="7"/>
    <n v="6"/>
    <n v="13"/>
    <n v="2"/>
    <n v="0"/>
    <n v="2"/>
    <n v="0"/>
    <n v="0"/>
    <n v="0"/>
    <n v="1"/>
    <n v="2"/>
    <n v="3"/>
    <n v="0"/>
    <n v="1"/>
    <n v="1"/>
    <n v="3"/>
    <n v="0"/>
    <n v="3"/>
    <n v="1"/>
    <n v="1"/>
    <n v="2"/>
    <n v="0"/>
    <n v="2"/>
    <n v="2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235M"/>
    <n v="1"/>
    <s v="MATUTINO"/>
    <s v="LAZARO CARDENAS"/>
    <n v="8"/>
    <s v="CHIHUAHUA"/>
    <n v="8"/>
    <s v="CHIHUAHUA"/>
    <n v="55"/>
    <s v="ROSALES"/>
    <n v="70"/>
    <s v="EX-HACIENDA DELICIAS"/>
    <s v="CALLE EXHACIENDA DELICIAS"/>
    <n v="0"/>
    <s v="PĂšBLICO"/>
    <x v="2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0"/>
    <n v="3"/>
    <n v="3"/>
    <n v="6"/>
    <n v="4"/>
    <n v="10"/>
    <n v="4"/>
    <n v="7"/>
    <n v="11"/>
    <n v="0"/>
    <n v="0"/>
    <n v="0"/>
    <n v="0"/>
    <n v="0"/>
    <n v="0"/>
    <n v="0"/>
    <n v="0"/>
    <n v="0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48D"/>
    <n v="1"/>
    <s v="MATUTINO"/>
    <s v="FRIDA KAHLO"/>
    <n v="8"/>
    <s v="CHIHUAHUA"/>
    <n v="8"/>
    <s v="CHIHUAHUA"/>
    <n v="27"/>
    <s v="GUACHOCHI"/>
    <n v="913"/>
    <s v="LAGUNA DE ABOREACHI"/>
    <s v="CAMINO TRAMO CREEL GUACHOCHI IZQUIERDO KILOMETRO 115+84"/>
    <n v="0"/>
    <s v="PĂšBLICO"/>
    <x v="2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1"/>
    <n v="1"/>
    <n v="2"/>
    <n v="6"/>
    <n v="2"/>
    <n v="8"/>
    <n v="6"/>
    <n v="8"/>
    <n v="14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JN2291S"/>
    <n v="1"/>
    <s v="MATUTINO"/>
    <s v="ROSARIO CASTELLANOS"/>
    <n v="8"/>
    <s v="CHIHUAHUA"/>
    <n v="8"/>
    <s v="CHIHUAHUA"/>
    <n v="38"/>
    <s v="JULIMES"/>
    <n v="95"/>
    <s v="COLONIA SAN JOSĂ‰"/>
    <s v="CALLE EL ENTRONQUE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46C"/>
    <n v="0"/>
    <s v="I2019"/>
    <n v="0"/>
    <n v="0"/>
    <n v="0"/>
    <n v="0"/>
    <n v="0"/>
    <n v="0"/>
    <n v="0"/>
    <n v="0"/>
    <n v="0"/>
    <n v="1"/>
    <n v="2"/>
    <n v="3"/>
    <n v="6"/>
    <n v="5"/>
    <n v="11"/>
    <n v="2"/>
    <n v="8"/>
    <n v="10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0J"/>
    <n v="1"/>
    <s v="MATUTINO"/>
    <s v="CRI CRI FRANCISCO GABILONDO SOLER"/>
    <n v="8"/>
    <s v="CHIHUAHUA"/>
    <n v="8"/>
    <s v="CHIHUAHUA"/>
    <n v="56"/>
    <s v="ROSARIO"/>
    <n v="1"/>
    <s v="VALLE DEL ROSARIO"/>
    <s v="CALLE VALLE DEL ROSARIO"/>
    <n v="0"/>
    <s v="PĂšBLICO"/>
    <x v="2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3"/>
    <n v="0"/>
    <n v="3"/>
    <n v="9"/>
    <n v="4"/>
    <n v="13"/>
    <n v="5"/>
    <n v="3"/>
    <n v="8"/>
    <n v="0"/>
    <n v="0"/>
    <n v="0"/>
    <n v="0"/>
    <n v="0"/>
    <n v="0"/>
    <n v="0"/>
    <n v="0"/>
    <n v="0"/>
    <n v="17"/>
    <n v="7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78R"/>
    <n v="1"/>
    <s v="MATUTINO"/>
    <s v="PREESCOLAR TELMEX"/>
    <n v="8"/>
    <s v="CHIHUAHUA"/>
    <n v="8"/>
    <s v="CHIHUAHUA"/>
    <n v="19"/>
    <s v="CHIHUAHUA"/>
    <n v="1"/>
    <s v="CHIHUAHUA"/>
    <s v="CALLE 31"/>
    <n v="1010"/>
    <s v="PRIVADO"/>
    <x v="1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0"/>
    <n v="0"/>
    <n v="0"/>
    <n v="0"/>
    <n v="0"/>
    <n v="0"/>
    <n v="0"/>
    <n v="0"/>
    <n v="0"/>
    <n v="12"/>
    <n v="12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486W"/>
    <n v="1"/>
    <s v="MATUTINO"/>
    <s v="INSTITUTO PREESCOLAR BILINGUE"/>
    <n v="8"/>
    <s v="CHIHUAHUA"/>
    <n v="8"/>
    <s v="CHIHUAHUA"/>
    <n v="37"/>
    <s v="JUĂREZ"/>
    <n v="1"/>
    <s v="JUĂREZ"/>
    <s v="AVENIDA VALENTIN FUENTES"/>
    <n v="406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4"/>
    <n v="3"/>
    <n v="7"/>
    <n v="7"/>
    <n v="7"/>
    <n v="14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5"/>
    <n v="0"/>
    <n v="1"/>
    <n v="0"/>
    <n v="0"/>
    <n v="0"/>
    <n v="0"/>
    <n v="0"/>
    <n v="0"/>
    <n v="1"/>
    <n v="1"/>
    <n v="3"/>
    <n v="3"/>
  </r>
  <r>
    <s v="08PJN0645U"/>
    <n v="1"/>
    <s v="MATUTINO"/>
    <s v="COLEGIO FRANCIS IRENE LOGSDON"/>
    <n v="8"/>
    <s v="CHIHUAHUA"/>
    <n v="8"/>
    <s v="CHIHUAHUA"/>
    <n v="28"/>
    <s v="GUADALUPE"/>
    <n v="1"/>
    <s v="GUADALUPE"/>
    <s v="CALLE 23 DE MARZO"/>
    <n v="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3"/>
    <n v="6"/>
    <n v="9"/>
    <n v="4"/>
    <n v="11"/>
    <n v="15"/>
    <n v="0"/>
    <n v="0"/>
    <n v="0"/>
    <n v="0"/>
    <n v="0"/>
    <n v="0"/>
    <n v="0"/>
    <n v="0"/>
    <n v="0"/>
    <n v="7"/>
    <n v="17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662K"/>
    <n v="1"/>
    <s v="MATUTINO"/>
    <s v="PREESCOLAR TURY RIVERAS"/>
    <n v="8"/>
    <s v="CHIHUAHUA"/>
    <n v="8"/>
    <s v="CHIHUAHUA"/>
    <n v="37"/>
    <s v="JUĂREZ"/>
    <n v="1"/>
    <s v="JUĂREZ"/>
    <s v="CALLE RIVERA LERMA "/>
    <n v="342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0"/>
    <n v="0"/>
    <n v="0"/>
    <n v="0"/>
    <n v="0"/>
    <n v="0"/>
    <n v="0"/>
    <n v="0"/>
    <n v="0"/>
    <n v="14"/>
    <n v="10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DCC0046E"/>
    <n v="1"/>
    <s v="MATUTINO"/>
    <s v="MATILDE MONTOYA LAFRAGUA"/>
    <n v="8"/>
    <s v="CHIHUAHUA"/>
    <n v="8"/>
    <s v="CHIHUAHUA"/>
    <n v="8"/>
    <s v="BATOPILAS DE MANUEL GĂ“MEZ MORĂŤN"/>
    <n v="54"/>
    <s v="EL CUERVO"/>
    <s v="CALLE EL CUERVO"/>
    <n v="0"/>
    <s v="PĂšBLICO"/>
    <x v="2"/>
    <n v="2"/>
    <s v="BĂSICA"/>
    <n v="1"/>
    <x v="0"/>
    <n v="3"/>
    <x v="3"/>
    <n v="0"/>
    <s v="NO APLICA"/>
    <n v="0"/>
    <s v="NO APLICA"/>
    <s v="08FZI0037Z"/>
    <s v="08FJI0007E"/>
    <s v="08ADG0006B"/>
    <n v="0"/>
    <s v="I2019"/>
    <n v="0"/>
    <n v="0"/>
    <n v="0"/>
    <n v="0"/>
    <n v="0"/>
    <n v="0"/>
    <n v="0"/>
    <n v="0"/>
    <n v="0"/>
    <n v="0"/>
    <n v="3"/>
    <n v="3"/>
    <n v="1"/>
    <n v="6"/>
    <n v="7"/>
    <n v="4"/>
    <n v="10"/>
    <n v="14"/>
    <n v="0"/>
    <n v="0"/>
    <n v="0"/>
    <n v="0"/>
    <n v="0"/>
    <n v="0"/>
    <n v="0"/>
    <n v="0"/>
    <n v="0"/>
    <n v="5"/>
    <n v="19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83I"/>
    <n v="1"/>
    <s v="MATUTINO"/>
    <s v="BENITO JUAREZ"/>
    <n v="8"/>
    <s v="CHIHUAHUA"/>
    <n v="8"/>
    <s v="CHIHUAHUA"/>
    <n v="8"/>
    <s v="BATOPILAS DE MANUEL GĂ“MEZ MORĂŤN"/>
    <n v="219"/>
    <s v="MESA DE LA YERBABUENA"/>
    <s v="CALLE MESA YERBABUENA (LA YERBABUENA)"/>
    <n v="0"/>
    <s v="PĂšBLICO"/>
    <x v="2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2"/>
    <n v="2"/>
    <n v="4"/>
    <n v="4"/>
    <n v="5"/>
    <n v="9"/>
    <n v="6"/>
    <n v="5"/>
    <n v="11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16J"/>
    <n v="1"/>
    <s v="MATUTINO"/>
    <s v="MEXICO"/>
    <n v="8"/>
    <s v="CHIHUAHUA"/>
    <n v="8"/>
    <s v="CHIHUAHUA"/>
    <n v="9"/>
    <s v="BOCOYNA"/>
    <n v="77"/>
    <s v="SAN JOSĂ‰ DE GUACAYVO"/>
    <s v="CALLE SAN JOSE DE GUACAYVO"/>
    <n v="0"/>
    <s v="PĂšBLICO"/>
    <x v="2"/>
    <n v="2"/>
    <s v="BĂSICA"/>
    <n v="1"/>
    <x v="0"/>
    <n v="3"/>
    <x v="3"/>
    <n v="0"/>
    <s v="NO APLICA"/>
    <n v="0"/>
    <s v="NO APLICA"/>
    <s v="08FZI0041M"/>
    <s v="08FJI0002J"/>
    <s v="08ADG0003E"/>
    <n v="0"/>
    <s v="I2019"/>
    <n v="0"/>
    <n v="0"/>
    <n v="0"/>
    <n v="0"/>
    <n v="0"/>
    <n v="0"/>
    <n v="0"/>
    <n v="0"/>
    <n v="0"/>
    <n v="2"/>
    <n v="4"/>
    <n v="6"/>
    <n v="1"/>
    <n v="5"/>
    <n v="6"/>
    <n v="8"/>
    <n v="4"/>
    <n v="12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TV0213Q"/>
    <n v="1"/>
    <s v="MATUTINO"/>
    <s v="TELESECUNDARIA FEDERALIZADA"/>
    <n v="8"/>
    <s v="CHIHUAHUA"/>
    <n v="8"/>
    <s v="CHIHUAHUA"/>
    <n v="29"/>
    <s v="GUADALUPE Y CALVO"/>
    <n v="187"/>
    <s v="ALISITOS DE OLIVA (ALISITOS DE ABAJO)"/>
    <s v="CALLE ALISITOS DE OLIVA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6"/>
    <n v="6"/>
    <n v="12"/>
    <n v="6"/>
    <n v="6"/>
    <n v="12"/>
    <n v="2"/>
    <n v="3"/>
    <n v="5"/>
    <n v="2"/>
    <n v="1"/>
    <n v="3"/>
    <n v="3"/>
    <n v="1"/>
    <n v="4"/>
    <n v="1"/>
    <n v="1"/>
    <n v="2"/>
    <n v="0"/>
    <n v="0"/>
    <n v="0"/>
    <n v="0"/>
    <n v="0"/>
    <n v="0"/>
    <n v="0"/>
    <n v="0"/>
    <n v="0"/>
    <n v="6"/>
    <n v="3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KSC0033L"/>
    <n v="4"/>
    <s v="DISCONTINUO"/>
    <s v="SECUNDARIA INDIGENA COMUNITARIA"/>
    <n v="8"/>
    <s v="CHIHUAHUA"/>
    <n v="8"/>
    <s v="CHIHUAHUA"/>
    <n v="7"/>
    <s v="BALLEZA"/>
    <n v="305"/>
    <s v="TÓNACHI"/>
    <s v="CALLE TONACHI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4"/>
    <n v="4"/>
    <n v="8"/>
    <n v="4"/>
    <n v="4"/>
    <n v="8"/>
    <n v="1"/>
    <n v="1"/>
    <n v="2"/>
    <n v="5"/>
    <n v="5"/>
    <n v="10"/>
    <n v="2"/>
    <n v="0"/>
    <n v="2"/>
    <n v="1"/>
    <n v="3"/>
    <n v="4"/>
    <n v="0"/>
    <n v="0"/>
    <n v="0"/>
    <n v="0"/>
    <n v="0"/>
    <n v="0"/>
    <n v="0"/>
    <n v="0"/>
    <n v="0"/>
    <n v="8"/>
    <n v="8"/>
    <n v="1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52D"/>
    <n v="4"/>
    <s v="DISCONTINUO"/>
    <s v="SECUNDARIA COMUNITARIA"/>
    <n v="8"/>
    <s v="CHIHUAHUA"/>
    <n v="8"/>
    <s v="CHIHUAHUA"/>
    <n v="8"/>
    <s v="BATOPILAS DE MANUEL GÓMEZ MORÍN"/>
    <n v="177"/>
    <s v="SAN JOSÉ DE VALENZUELA"/>
    <s v="CALLE SAN JOSE DE VALENZUEL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7"/>
    <n v="12"/>
    <n v="5"/>
    <n v="7"/>
    <n v="12"/>
    <n v="0"/>
    <n v="2"/>
    <n v="2"/>
    <n v="2"/>
    <n v="2"/>
    <n v="4"/>
    <n v="2"/>
    <n v="4"/>
    <n v="6"/>
    <n v="2"/>
    <n v="0"/>
    <n v="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114A"/>
    <n v="1"/>
    <s v="MATUTINO"/>
    <s v="MARGARITA MAZA DE JUAREZ"/>
    <n v="8"/>
    <s v="CHIHUAHUA"/>
    <n v="8"/>
    <s v="CHIHUAHUA"/>
    <n v="29"/>
    <s v="GUADALUPE Y CALVO"/>
    <n v="258"/>
    <s v="LAS YERBITAS [ASERRADERO]"/>
    <s v="CALLE YERBITAS"/>
    <n v="0"/>
    <s v="PĂšBLICO"/>
    <x v="2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0"/>
    <n v="1"/>
    <n v="1"/>
    <n v="5"/>
    <n v="6"/>
    <n v="11"/>
    <n v="4"/>
    <n v="8"/>
    <n v="12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233O"/>
    <n v="1"/>
    <s v="MATUTINO"/>
    <s v="SALVADOR NOVO"/>
    <n v="8"/>
    <s v="CHIHUAHUA"/>
    <n v="8"/>
    <s v="CHIHUAHUA"/>
    <n v="27"/>
    <s v="GUACHOCHI"/>
    <n v="70"/>
    <s v="ROCHEACHI"/>
    <s v="CALLE ROCHEACHI"/>
    <n v="0"/>
    <s v="PĂšBLICO"/>
    <x v="2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0"/>
    <n v="4"/>
    <n v="4"/>
    <n v="4"/>
    <n v="6"/>
    <n v="10"/>
    <n v="4"/>
    <n v="6"/>
    <n v="10"/>
    <n v="0"/>
    <n v="0"/>
    <n v="0"/>
    <n v="0"/>
    <n v="0"/>
    <n v="0"/>
    <n v="0"/>
    <n v="0"/>
    <n v="0"/>
    <n v="8"/>
    <n v="16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279X"/>
    <n v="1"/>
    <s v="MATUTINO"/>
    <s v="FRANCISCO ZARCO"/>
    <n v="8"/>
    <s v="CHIHUAHUA"/>
    <n v="8"/>
    <s v="CHIHUAHUA"/>
    <n v="9"/>
    <s v="BOCOYNA"/>
    <n v="45"/>
    <s v="CHOGUITA"/>
    <s v="CALLE CONOCIDO"/>
    <n v="0"/>
    <s v="PĂšBLICO"/>
    <x v="2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1"/>
    <n v="4"/>
    <n v="5"/>
    <n v="3"/>
    <n v="7"/>
    <n v="10"/>
    <n v="5"/>
    <n v="4"/>
    <n v="9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349T"/>
    <n v="1"/>
    <s v="MATUTINO"/>
    <s v="INSTITUTO BILINGUE LONDON"/>
    <n v="8"/>
    <s v="CHIHUAHUA"/>
    <n v="8"/>
    <s v="CHIHUAHUA"/>
    <n v="19"/>
    <s v="CHIHUAHUA"/>
    <n v="1"/>
    <s v="CHIHUAHUA"/>
    <s v="CALLE ESTRADA BOCANEGRA"/>
    <n v="1303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2"/>
    <n v="1"/>
    <n v="3"/>
    <n v="8"/>
    <n v="1"/>
    <n v="9"/>
    <n v="2"/>
    <n v="6"/>
    <n v="8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1"/>
    <n v="1"/>
    <n v="1"/>
    <n v="2"/>
    <n v="8"/>
    <n v="0"/>
    <n v="1"/>
    <n v="0"/>
    <n v="0"/>
    <n v="0"/>
    <n v="0"/>
    <n v="0"/>
    <n v="0"/>
    <n v="1"/>
    <n v="1"/>
    <n v="3"/>
    <n v="2"/>
  </r>
  <r>
    <s v="08DCC0267P"/>
    <n v="1"/>
    <s v="MATUTINO"/>
    <s v="ELVIRA CRUZ BUSTILLOS"/>
    <n v="8"/>
    <s v="CHIHUAHUA"/>
    <n v="8"/>
    <s v="CHIHUAHUA"/>
    <n v="27"/>
    <s v="GUACHOCHI"/>
    <n v="1090"/>
    <s v="CORRALITOS"/>
    <s v="CALLE CORRALITOS"/>
    <n v="0"/>
    <s v="PĂšBLICO"/>
    <x v="2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2"/>
    <n v="1"/>
    <n v="3"/>
    <n v="6"/>
    <n v="5"/>
    <n v="11"/>
    <n v="4"/>
    <n v="6"/>
    <n v="10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057Q"/>
    <n v="1"/>
    <s v="MATUTINO"/>
    <s v="JOSE DE SAN MARTIN"/>
    <n v="8"/>
    <s v="CHIHUAHUA"/>
    <n v="8"/>
    <s v="CHIHUAHUA"/>
    <n v="40"/>
    <s v="MADERA"/>
    <n v="155"/>
    <s v="CASA COLORADA"/>
    <s v="CALLE CASA COLORADA"/>
    <n v="0"/>
    <s v="PĂšBLICO"/>
    <x v="2"/>
    <n v="2"/>
    <s v="BĂSICA"/>
    <n v="2"/>
    <x v="1"/>
    <n v="1"/>
    <x v="1"/>
    <n v="0"/>
    <s v="NO APLICA"/>
    <n v="0"/>
    <s v="NO APLICA"/>
    <s v="08FIZ0193R"/>
    <s v="08FJS0120E"/>
    <s v="08ADG0055K"/>
    <n v="0"/>
    <s v="I2019"/>
    <n v="6"/>
    <n v="6"/>
    <n v="12"/>
    <n v="6"/>
    <n v="6"/>
    <n v="12"/>
    <n v="2"/>
    <n v="0"/>
    <n v="2"/>
    <n v="0"/>
    <n v="2"/>
    <n v="2"/>
    <n v="1"/>
    <n v="1"/>
    <n v="2"/>
    <n v="1"/>
    <n v="2"/>
    <n v="3"/>
    <n v="1"/>
    <n v="2"/>
    <n v="3"/>
    <n v="0"/>
    <n v="1"/>
    <n v="1"/>
    <n v="0"/>
    <n v="0"/>
    <n v="0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0811N"/>
    <n v="1"/>
    <s v="MATUTINO"/>
    <s v="RAFAEL RAMIREZ"/>
    <n v="8"/>
    <s v="CHIHUAHUA"/>
    <n v="8"/>
    <s v="CHIHUAHUA"/>
    <n v="29"/>
    <s v="GUADALUPE Y CALVO"/>
    <n v="1992"/>
    <s v="EL CARRIZO"/>
    <s v="CALLE EL CARRIZO"/>
    <n v="0"/>
    <s v="PĂšBLICO"/>
    <x v="2"/>
    <n v="2"/>
    <s v="BĂSICA"/>
    <n v="2"/>
    <x v="1"/>
    <n v="1"/>
    <x v="1"/>
    <n v="0"/>
    <s v="NO APLICA"/>
    <n v="0"/>
    <s v="NO APLICA"/>
    <s v="08FIZ0259J"/>
    <s v="08FJS0131K"/>
    <s v="08ADG0007A"/>
    <n v="0"/>
    <s v="I2019"/>
    <n v="2"/>
    <n v="9"/>
    <n v="11"/>
    <n v="2"/>
    <n v="9"/>
    <n v="11"/>
    <n v="0"/>
    <n v="1"/>
    <n v="1"/>
    <n v="1"/>
    <n v="1"/>
    <n v="2"/>
    <n v="2"/>
    <n v="2"/>
    <n v="4"/>
    <n v="1"/>
    <n v="1"/>
    <n v="2"/>
    <n v="0"/>
    <n v="3"/>
    <n v="3"/>
    <n v="0"/>
    <n v="1"/>
    <n v="1"/>
    <n v="0"/>
    <n v="1"/>
    <n v="1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119T"/>
    <n v="1"/>
    <s v="MATUTINO"/>
    <s v="FELIPE ANGELES"/>
    <n v="8"/>
    <s v="CHIHUAHUA"/>
    <n v="8"/>
    <s v="CHIHUAHUA"/>
    <n v="40"/>
    <s v="MADERA"/>
    <n v="23"/>
    <s v="EJIDO JESĂšS GARCĂŤA (EL OSO)"/>
    <s v="CALLE JESUS GARCIA"/>
    <n v="0"/>
    <s v="PĂšBLICO"/>
    <x v="2"/>
    <n v="2"/>
    <s v="BĂSICA"/>
    <n v="2"/>
    <x v="1"/>
    <n v="1"/>
    <x v="1"/>
    <n v="0"/>
    <s v="NO APLICA"/>
    <n v="0"/>
    <s v="NO APLICA"/>
    <s v="08FIZ0194Q"/>
    <s v="08FJS0120E"/>
    <s v="08ADG0055K"/>
    <n v="0"/>
    <s v="I2019"/>
    <n v="5"/>
    <n v="3"/>
    <n v="8"/>
    <n v="5"/>
    <n v="3"/>
    <n v="8"/>
    <n v="0"/>
    <n v="0"/>
    <n v="0"/>
    <n v="2"/>
    <n v="3"/>
    <n v="5"/>
    <n v="1"/>
    <n v="1"/>
    <n v="2"/>
    <n v="2"/>
    <n v="0"/>
    <n v="2"/>
    <n v="0"/>
    <n v="0"/>
    <n v="0"/>
    <n v="2"/>
    <n v="0"/>
    <n v="2"/>
    <n v="3"/>
    <n v="2"/>
    <n v="5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1869U"/>
    <n v="1"/>
    <s v="MATUTINO"/>
    <s v="AMERICAS UNIDAS"/>
    <n v="8"/>
    <s v="CHIHUAHUA"/>
    <n v="8"/>
    <s v="CHIHUAHUA"/>
    <n v="29"/>
    <s v="GUADALUPE Y CALVO"/>
    <n v="146"/>
    <s v="ORILLA DE LA MESA"/>
    <s v="CALLE ORILLA DE LA MESA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4"/>
    <n v="6"/>
    <n v="10"/>
    <n v="4"/>
    <n v="6"/>
    <n v="10"/>
    <n v="1"/>
    <n v="0"/>
    <n v="1"/>
    <n v="4"/>
    <n v="1"/>
    <n v="5"/>
    <n v="1"/>
    <n v="2"/>
    <n v="3"/>
    <n v="0"/>
    <n v="2"/>
    <n v="2"/>
    <n v="0"/>
    <n v="0"/>
    <n v="0"/>
    <n v="2"/>
    <n v="1"/>
    <n v="3"/>
    <n v="0"/>
    <n v="1"/>
    <n v="1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236A"/>
    <n v="1"/>
    <s v="MATUTINO"/>
    <s v="20 DE NOVIEMBRE 2189"/>
    <n v="8"/>
    <s v="CHIHUAHUA"/>
    <n v="8"/>
    <s v="CHIHUAHUA"/>
    <n v="20"/>
    <s v="CHĂŤNIPAS"/>
    <n v="71"/>
    <s v="LA LOBERA"/>
    <s v="CALLE LA LOBERA"/>
    <n v="0"/>
    <s v="PĂšBLICO"/>
    <x v="3"/>
    <n v="2"/>
    <s v="BĂSICA"/>
    <n v="2"/>
    <x v="1"/>
    <n v="1"/>
    <x v="1"/>
    <n v="0"/>
    <s v="NO APLICA"/>
    <n v="0"/>
    <s v="NO APLICA"/>
    <s v="08FIZ0010T"/>
    <s v="08FJS0005N"/>
    <m/>
    <n v="0"/>
    <s v="I2019"/>
    <n v="4"/>
    <n v="6"/>
    <n v="10"/>
    <n v="4"/>
    <n v="6"/>
    <n v="10"/>
    <n v="1"/>
    <n v="0"/>
    <n v="1"/>
    <n v="0"/>
    <n v="1"/>
    <n v="1"/>
    <n v="1"/>
    <n v="1"/>
    <n v="2"/>
    <n v="0"/>
    <n v="1"/>
    <n v="1"/>
    <n v="0"/>
    <n v="2"/>
    <n v="2"/>
    <n v="2"/>
    <n v="1"/>
    <n v="3"/>
    <n v="3"/>
    <n v="2"/>
    <n v="5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PB0001S"/>
    <n v="1"/>
    <s v="MATUTINO"/>
    <s v="LA LECCION ES DE LOS RARAMURIS"/>
    <n v="8"/>
    <s v="CHIHUAHUA"/>
    <n v="8"/>
    <s v="CHIHUAHUA"/>
    <n v="9"/>
    <s v="BOCOYNA"/>
    <n v="53"/>
    <s v="GONOGOCHI"/>
    <s v="CALLE SAN IGNACIO DE ARARECO"/>
    <n v="0"/>
    <s v="PRIVADO"/>
    <x v="1"/>
    <n v="2"/>
    <s v="BĂSICA"/>
    <n v="2"/>
    <x v="1"/>
    <n v="3"/>
    <x v="3"/>
    <n v="0"/>
    <s v="NO APLICA"/>
    <n v="0"/>
    <s v="NO APLICA"/>
    <s v="08FZI0029R"/>
    <s v="08FJI0002J"/>
    <s v="08ADG0003E"/>
    <n v="0"/>
    <s v="I2019"/>
    <n v="6"/>
    <n v="7"/>
    <n v="13"/>
    <n v="6"/>
    <n v="7"/>
    <n v="13"/>
    <n v="1"/>
    <n v="2"/>
    <n v="3"/>
    <n v="0"/>
    <n v="0"/>
    <n v="0"/>
    <n v="0"/>
    <n v="0"/>
    <n v="0"/>
    <n v="1"/>
    <n v="0"/>
    <n v="1"/>
    <n v="0"/>
    <n v="1"/>
    <n v="1"/>
    <n v="3"/>
    <n v="2"/>
    <n v="5"/>
    <n v="1"/>
    <n v="2"/>
    <n v="3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173D"/>
    <n v="1"/>
    <s v="MATUTINO"/>
    <s v="PATRIA"/>
    <n v="8"/>
    <s v="CHIHUAHUA"/>
    <n v="8"/>
    <s v="CHIHUAHUA"/>
    <n v="9"/>
    <s v="BOCOYNA"/>
    <n v="34"/>
    <s v="CREEL"/>
    <s v="CALLE TARAHUMARA 73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4"/>
    <n v="2"/>
    <n v="6"/>
    <n v="3"/>
    <n v="6"/>
    <n v="9"/>
    <n v="6"/>
    <n v="3"/>
    <n v="9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2249C"/>
    <n v="1"/>
    <s v="MATUTINO"/>
    <s v="BICENTENARIO"/>
    <n v="8"/>
    <s v="CHIHUAHUA"/>
    <n v="8"/>
    <s v="CHIHUAHUA"/>
    <n v="11"/>
    <s v="CAMARGO"/>
    <n v="155"/>
    <s v="SAN IGNACIO"/>
    <s v="CALLE SAN IGNACIO"/>
    <n v="0"/>
    <s v="PĂšBLICO"/>
    <x v="2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0"/>
    <n v="0"/>
    <n v="0"/>
    <n v="8"/>
    <n v="7"/>
    <n v="15"/>
    <n v="4"/>
    <n v="5"/>
    <n v="9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056F"/>
    <n v="1"/>
    <s v="MATUTINO"/>
    <s v="PREESCOLAR SERVICIO DE GUARDERIAS"/>
    <n v="8"/>
    <s v="CHIHUAHUA"/>
    <n v="8"/>
    <s v="CHIHUAHUA"/>
    <n v="21"/>
    <s v="DELICIAS"/>
    <n v="1"/>
    <s v="DELICIAS"/>
    <s v="CALLE 10A NORTE"/>
    <n v="307"/>
    <s v="PRIVADO"/>
    <x v="1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15"/>
    <n v="9"/>
    <n v="24"/>
    <n v="0"/>
    <n v="0"/>
    <n v="0"/>
    <n v="0"/>
    <n v="0"/>
    <n v="0"/>
    <n v="0"/>
    <n v="0"/>
    <n v="0"/>
    <n v="0"/>
    <n v="0"/>
    <n v="0"/>
    <n v="0"/>
    <n v="0"/>
    <n v="0"/>
    <n v="15"/>
    <n v="9"/>
    <n v="24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</r>
  <r>
    <s v="08KJN1534A"/>
    <n v="1"/>
    <s v="MATUTINO"/>
    <s v="PREESCOLAR COMUNITARIO"/>
    <n v="8"/>
    <s v="CHIHUAHUA"/>
    <n v="8"/>
    <s v="CHIHUAHUA"/>
    <n v="1"/>
    <s v="AHUMADA"/>
    <n v="79"/>
    <s v="LAS PLAYAS"/>
    <s v="CALLE PLAY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0"/>
    <n v="0"/>
    <n v="0"/>
    <n v="13"/>
    <n v="12"/>
    <n v="2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ETV0097P"/>
    <n v="1"/>
    <s v="MATUTINO"/>
    <s v="TELESECUNDARIA 6097"/>
    <n v="8"/>
    <s v="CHIHUAHUA"/>
    <n v="8"/>
    <s v="CHIHUAHUA"/>
    <n v="48"/>
    <s v="NAMIQUIPA"/>
    <n v="38"/>
    <s v="LA GUAJOLOTA"/>
    <s v="CALLE LA GUAJOLOTA"/>
    <n v="0"/>
    <s v="PĂšBLICO"/>
    <x v="3"/>
    <n v="2"/>
    <s v="BĂSICA"/>
    <n v="3"/>
    <x v="2"/>
    <n v="3"/>
    <x v="2"/>
    <n v="0"/>
    <s v="NO APLICA"/>
    <n v="0"/>
    <s v="NO APLICA"/>
    <s v="08FTV0009D"/>
    <m/>
    <m/>
    <n v="0"/>
    <s v="I2019"/>
    <n v="3"/>
    <n v="8"/>
    <n v="11"/>
    <n v="3"/>
    <n v="8"/>
    <n v="11"/>
    <n v="1"/>
    <n v="5"/>
    <n v="6"/>
    <n v="2"/>
    <n v="4"/>
    <n v="6"/>
    <n v="0"/>
    <n v="0"/>
    <n v="0"/>
    <n v="1"/>
    <n v="3"/>
    <n v="4"/>
    <n v="0"/>
    <n v="0"/>
    <n v="0"/>
    <n v="0"/>
    <n v="0"/>
    <n v="0"/>
    <n v="0"/>
    <n v="0"/>
    <n v="0"/>
    <n v="3"/>
    <n v="7"/>
    <n v="10"/>
    <n v="1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KSC0016V"/>
    <n v="4"/>
    <s v="DISCONTINUO"/>
    <s v="SECUNDARIA INDIGENA COMUNITARIA"/>
    <n v="8"/>
    <s v="CHIHUAHUA"/>
    <n v="8"/>
    <s v="CHIHUAHUA"/>
    <n v="27"/>
    <s v="GUACHOCHI"/>
    <n v="2201"/>
    <s v="TEPORACHI"/>
    <s v="CALLE TEPORACHI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5"/>
    <n v="8"/>
    <n v="13"/>
    <n v="5"/>
    <n v="8"/>
    <n v="13"/>
    <n v="1"/>
    <n v="0"/>
    <n v="1"/>
    <n v="0"/>
    <n v="0"/>
    <n v="0"/>
    <n v="4"/>
    <n v="2"/>
    <n v="6"/>
    <n v="1"/>
    <n v="5"/>
    <n v="6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56Z"/>
    <n v="4"/>
    <s v="DISCONTINUO"/>
    <s v="SECUNDARIA COMUNITARIA"/>
    <n v="8"/>
    <s v="CHIHUAHUA"/>
    <n v="8"/>
    <s v="CHIHUAHUA"/>
    <n v="8"/>
    <s v="BATOPILAS DE MANUEL GÓMEZ MORÍN"/>
    <n v="392"/>
    <s v="LA CAÑA"/>
    <s v="CALLE LA CAÑ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4"/>
    <n v="6"/>
    <n v="10"/>
    <n v="4"/>
    <n v="6"/>
    <n v="10"/>
    <n v="2"/>
    <n v="1"/>
    <n v="3"/>
    <n v="2"/>
    <n v="5"/>
    <n v="7"/>
    <n v="3"/>
    <n v="1"/>
    <n v="4"/>
    <n v="0"/>
    <n v="3"/>
    <n v="3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PJN0426H"/>
    <n v="1"/>
    <s v="MATUTINO"/>
    <s v="COLEGIO PETER PAN"/>
    <n v="8"/>
    <s v="CHIHUAHUA"/>
    <n v="8"/>
    <s v="CHIHUAHUA"/>
    <n v="19"/>
    <s v="CHIHUAHUA"/>
    <n v="1"/>
    <s v="CHIHUAHUA"/>
    <s v="CALLE 26"/>
    <n v="1911"/>
    <s v="PRIVADO"/>
    <x v="1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2"/>
    <n v="2"/>
    <n v="4"/>
    <n v="2"/>
    <n v="3"/>
    <n v="5"/>
    <n v="4"/>
    <n v="7"/>
    <n v="11"/>
    <n v="0"/>
    <n v="0"/>
    <n v="0"/>
    <n v="0"/>
    <n v="0"/>
    <n v="0"/>
    <n v="0"/>
    <n v="0"/>
    <n v="0"/>
    <n v="8"/>
    <n v="12"/>
    <n v="2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5"/>
    <n v="0"/>
    <n v="2"/>
    <n v="0"/>
    <n v="0"/>
    <n v="1"/>
    <n v="0"/>
    <n v="0"/>
    <n v="0"/>
    <n v="1"/>
    <n v="2"/>
    <n v="4"/>
    <n v="4"/>
  </r>
  <r>
    <s v="08PJN0488U"/>
    <n v="1"/>
    <s v="MATUTINO"/>
    <s v="CLAUDINE THEVENET"/>
    <n v="8"/>
    <s v="CHIHUAHUA"/>
    <n v="8"/>
    <s v="CHIHUAHUA"/>
    <n v="37"/>
    <s v="JUĂREZ"/>
    <n v="1"/>
    <s v="JUĂREZ"/>
    <s v="CALLE SATURNO"/>
    <n v="1680"/>
    <s v="PRIVADO"/>
    <x v="1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0"/>
    <n v="0"/>
    <n v="0"/>
    <n v="4"/>
    <n v="7"/>
    <n v="11"/>
    <n v="4"/>
    <n v="6"/>
    <n v="10"/>
    <n v="0"/>
    <n v="0"/>
    <n v="0"/>
    <n v="0"/>
    <n v="0"/>
    <n v="0"/>
    <n v="0"/>
    <n v="0"/>
    <n v="0"/>
    <n v="8"/>
    <n v="13"/>
    <n v="21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4"/>
    <n v="0"/>
    <n v="2"/>
    <n v="0"/>
    <n v="1"/>
    <n v="1"/>
    <n v="0"/>
    <n v="0"/>
    <n v="0"/>
    <n v="0"/>
    <n v="2"/>
    <n v="4"/>
    <n v="2"/>
  </r>
  <r>
    <s v="08DPR0137B"/>
    <n v="1"/>
    <s v="MATUTINO"/>
    <s v="VEINTE DE NOVIEMBRE"/>
    <n v="8"/>
    <s v="CHIHUAHUA"/>
    <n v="8"/>
    <s v="CHIHUAHUA"/>
    <n v="29"/>
    <s v="GUADALUPE Y CALVO"/>
    <n v="142"/>
    <s v="OJO FRĂŤO DE ARRIBA"/>
    <s v="CALLE OJO FRIO DE ARRIBA"/>
    <n v="0"/>
    <s v="PĂšBLICO"/>
    <x v="2"/>
    <n v="2"/>
    <s v="BĂSICA"/>
    <n v="2"/>
    <x v="1"/>
    <n v="1"/>
    <x v="1"/>
    <n v="0"/>
    <s v="NO APLICA"/>
    <n v="0"/>
    <s v="NO APLICA"/>
    <s v="08FIZ0261Y"/>
    <s v="08FJS0131K"/>
    <s v="08ADG0007A"/>
    <n v="0"/>
    <s v="I2019"/>
    <n v="3"/>
    <n v="6"/>
    <n v="9"/>
    <n v="3"/>
    <n v="6"/>
    <n v="9"/>
    <n v="0"/>
    <n v="0"/>
    <n v="0"/>
    <n v="1"/>
    <n v="2"/>
    <n v="3"/>
    <n v="1"/>
    <n v="0"/>
    <n v="1"/>
    <n v="0"/>
    <n v="1"/>
    <n v="1"/>
    <n v="4"/>
    <n v="2"/>
    <n v="6"/>
    <n v="0"/>
    <n v="3"/>
    <n v="3"/>
    <n v="2"/>
    <n v="0"/>
    <n v="2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0405G"/>
    <n v="2"/>
    <s v="VESPERTINO"/>
    <s v="IGNACIO LOPEZ RAYON"/>
    <n v="8"/>
    <s v="CHIHUAHUA"/>
    <n v="8"/>
    <s v="CHIHUAHUA"/>
    <n v="47"/>
    <s v="MORIS"/>
    <n v="112"/>
    <s v="EL SOCORRO"/>
    <s v="CALLE EL SOCORRO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9"/>
    <n v="4"/>
    <n v="13"/>
    <n v="9"/>
    <n v="4"/>
    <n v="13"/>
    <n v="2"/>
    <n v="0"/>
    <n v="2"/>
    <n v="0"/>
    <n v="0"/>
    <n v="0"/>
    <n v="1"/>
    <n v="0"/>
    <n v="1"/>
    <n v="1"/>
    <n v="0"/>
    <n v="1"/>
    <n v="3"/>
    <n v="2"/>
    <n v="5"/>
    <n v="1"/>
    <n v="0"/>
    <n v="1"/>
    <n v="1"/>
    <n v="2"/>
    <n v="3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0703F"/>
    <n v="1"/>
    <s v="MATUTINO"/>
    <s v="MIGUEL CERVANTES SAAVEDRA"/>
    <n v="8"/>
    <s v="CHIHUAHUA"/>
    <n v="8"/>
    <s v="CHIHUAHUA"/>
    <n v="47"/>
    <s v="MORIS"/>
    <n v="70"/>
    <s v="EL NARANJITO"/>
    <s v="CALLE EL NARANJITO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8"/>
    <n v="6"/>
    <n v="14"/>
    <n v="8"/>
    <n v="6"/>
    <n v="14"/>
    <n v="0"/>
    <n v="0"/>
    <n v="0"/>
    <n v="1"/>
    <n v="0"/>
    <n v="1"/>
    <n v="0"/>
    <n v="2"/>
    <n v="2"/>
    <n v="2"/>
    <n v="0"/>
    <n v="2"/>
    <n v="2"/>
    <n v="0"/>
    <n v="2"/>
    <n v="2"/>
    <n v="1"/>
    <n v="3"/>
    <n v="0"/>
    <n v="1"/>
    <n v="1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425H"/>
    <n v="1"/>
    <s v="MATUTINO"/>
    <s v="PASCUAL ORTIZ RUBIO"/>
    <n v="8"/>
    <s v="CHIHUAHUA"/>
    <n v="8"/>
    <s v="CHIHUAHUA"/>
    <n v="29"/>
    <s v="GUADALUPE Y CALVO"/>
    <n v="752"/>
    <s v="CALABAZAS"/>
    <s v="CALLE CALABAZAS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7"/>
    <n v="5"/>
    <n v="12"/>
    <n v="7"/>
    <n v="5"/>
    <n v="12"/>
    <n v="0"/>
    <n v="2"/>
    <n v="2"/>
    <n v="1"/>
    <n v="1"/>
    <n v="2"/>
    <n v="1"/>
    <n v="2"/>
    <n v="3"/>
    <n v="1"/>
    <n v="0"/>
    <n v="1"/>
    <n v="1"/>
    <n v="1"/>
    <n v="2"/>
    <n v="1"/>
    <n v="0"/>
    <n v="1"/>
    <n v="3"/>
    <n v="0"/>
    <n v="3"/>
    <n v="8"/>
    <n v="4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39J"/>
    <n v="1"/>
    <s v="MATUTINO"/>
    <s v="PRIMARIA BILINGUE"/>
    <n v="8"/>
    <s v="CHIHUAHUA"/>
    <n v="8"/>
    <s v="CHIHUAHUA"/>
    <n v="27"/>
    <s v="GUACHOCHI"/>
    <n v="1643"/>
    <s v="NAGUEACHI"/>
    <s v="CALLE NAWE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9"/>
    <n v="2"/>
    <n v="11"/>
    <n v="9"/>
    <n v="2"/>
    <n v="11"/>
    <n v="2"/>
    <n v="0"/>
    <n v="2"/>
    <n v="1"/>
    <n v="1"/>
    <n v="2"/>
    <n v="2"/>
    <n v="0"/>
    <n v="2"/>
    <n v="1"/>
    <n v="0"/>
    <n v="1"/>
    <n v="2"/>
    <n v="2"/>
    <n v="4"/>
    <n v="2"/>
    <n v="2"/>
    <n v="4"/>
    <n v="1"/>
    <n v="0"/>
    <n v="1"/>
    <n v="9"/>
    <n v="5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112B"/>
    <n v="4"/>
    <s v="DISCONTINUO"/>
    <s v="ESCUELA PRIMARIA INDIGENA"/>
    <n v="8"/>
    <s v="CHIHUAHUA"/>
    <n v="8"/>
    <s v="CHIHUAHUA"/>
    <n v="29"/>
    <s v="GUADALUPE Y CALVO"/>
    <n v="211"/>
    <s v="SAN PEDRO DE CHINATÚ (RANCHERÍA SAN PEDRO)"/>
    <s v="CALLE SAN PEDRO DE CHINATU (RANCHERIA SAN PEDRO)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4"/>
    <n v="7"/>
    <n v="11"/>
    <n v="4"/>
    <n v="7"/>
    <n v="11"/>
    <n v="0"/>
    <n v="0"/>
    <n v="0"/>
    <n v="3"/>
    <n v="2"/>
    <n v="5"/>
    <n v="0"/>
    <n v="1"/>
    <n v="1"/>
    <n v="0"/>
    <n v="2"/>
    <n v="2"/>
    <n v="1"/>
    <n v="0"/>
    <n v="1"/>
    <n v="2"/>
    <n v="0"/>
    <n v="2"/>
    <n v="1"/>
    <n v="3"/>
    <n v="4"/>
    <n v="7"/>
    <n v="8"/>
    <n v="1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007X"/>
    <n v="1"/>
    <s v="MATUTINO"/>
    <s v="PREESCOLAR LA ESTANCIA U527"/>
    <n v="8"/>
    <s v="CHIHUAHUA"/>
    <n v="8"/>
    <s v="CHIHUAHUA"/>
    <n v="21"/>
    <s v="DELICIAS"/>
    <n v="1"/>
    <s v="DELICIAS"/>
    <s v="AVENIDA RIO CHUVISCAR SUR"/>
    <n v="104"/>
    <s v="PRIVADO"/>
    <x v="1"/>
    <n v="2"/>
    <s v="BĂSICA"/>
    <n v="1"/>
    <x v="0"/>
    <n v="1"/>
    <x v="1"/>
    <n v="0"/>
    <s v="NO APLICA"/>
    <n v="0"/>
    <s v="NO APLICA"/>
    <s v="08FZP0151B"/>
    <s v="08FJZ0108T"/>
    <s v="08ADG0005C"/>
    <n v="0"/>
    <s v="I2019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022P"/>
    <n v="1"/>
    <s v="MATUTINO"/>
    <s v="PREESCOLAR ATENEA"/>
    <n v="8"/>
    <s v="CHIHUAHUA"/>
    <n v="8"/>
    <s v="CHIHUAHUA"/>
    <n v="50"/>
    <s v="NUEVO CASAS GRANDES"/>
    <n v="1"/>
    <s v="NUEVO CASAS GRANDES"/>
    <s v="AVENIDA PLAN ALEMAN"/>
    <n v="1904"/>
    <s v="PRIVADO"/>
    <x v="1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0"/>
    <n v="0"/>
    <n v="0"/>
    <n v="0"/>
    <n v="0"/>
    <n v="0"/>
    <n v="0"/>
    <n v="0"/>
    <n v="0"/>
    <n v="14"/>
    <n v="11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028J"/>
    <n v="1"/>
    <s v="MATUTINO"/>
    <s v="PREESCOLAR PAQUIME"/>
    <n v="8"/>
    <s v="CHIHUAHUA"/>
    <n v="8"/>
    <s v="CHIHUAHUA"/>
    <n v="50"/>
    <s v="NUEVO CASAS GRANDES"/>
    <n v="1"/>
    <s v="NUEVO CASAS GRANDES"/>
    <s v="AVENIDA MANUEL OCHOA"/>
    <n v="505"/>
    <s v="PRIVADO"/>
    <x v="1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0"/>
    <n v="0"/>
    <n v="0"/>
    <n v="0"/>
    <n v="0"/>
    <n v="0"/>
    <n v="0"/>
    <n v="0"/>
    <n v="0"/>
    <n v="11"/>
    <n v="12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0"/>
    <n v="1"/>
    <n v="1"/>
    <n v="0"/>
    <n v="0"/>
    <n v="0"/>
    <n v="0"/>
    <n v="0"/>
    <n v="0"/>
    <n v="1"/>
    <n v="1"/>
    <n v="1"/>
  </r>
  <r>
    <s v="08PJN0063P"/>
    <n v="1"/>
    <s v="MATUTINO"/>
    <s v="PREESCOLAR MORELOS I"/>
    <n v="8"/>
    <s v="CHIHUAHUA"/>
    <n v="8"/>
    <s v="CHIHUAHUA"/>
    <n v="37"/>
    <s v="JUĂREZ"/>
    <n v="1"/>
    <s v="JUĂREZ"/>
    <s v="CALLE SAN CRISTOBAL ECATEPEC"/>
    <n v="1103"/>
    <s v="PRIVADO"/>
    <x v="1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0"/>
    <n v="0"/>
    <n v="0"/>
    <n v="0"/>
    <n v="0"/>
    <n v="0"/>
    <n v="0"/>
    <n v="0"/>
    <n v="0"/>
    <n v="14"/>
    <n v="11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066M"/>
    <n v="1"/>
    <s v="MATUTINO"/>
    <s v="PREESCOLAR JUAREZ GEMA"/>
    <n v="8"/>
    <s v="CHIHUAHUA"/>
    <n v="8"/>
    <s v="CHIHUAHUA"/>
    <n v="37"/>
    <s v="JUĂREZ"/>
    <n v="1"/>
    <s v="JUĂREZ"/>
    <s v="AVENIDA DE LOS DEPORTISTAS"/>
    <n v="7620"/>
    <s v="PRIVADO"/>
    <x v="1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0"/>
    <n v="0"/>
    <n v="0"/>
    <n v="0"/>
    <n v="0"/>
    <n v="0"/>
    <n v="0"/>
    <n v="0"/>
    <n v="0"/>
    <n v="9"/>
    <n v="15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1"/>
    <n v="0"/>
    <n v="0"/>
    <n v="0"/>
    <n v="0"/>
    <n v="0"/>
    <n v="0"/>
    <n v="1"/>
    <n v="1"/>
    <n v="1"/>
  </r>
  <r>
    <s v="08PJN0101B"/>
    <n v="1"/>
    <s v="MATUTINO"/>
    <s v="PREESCOLAR ALAS"/>
    <n v="8"/>
    <s v="CHIHUAHUA"/>
    <n v="8"/>
    <s v="CHIHUAHUA"/>
    <n v="36"/>
    <s v="JIMĂ‰NEZ"/>
    <n v="1"/>
    <s v="JOSĂ‰ MARIANO JIMĂ‰NEZ"/>
    <s v="CALLE ZARAGOZA"/>
    <n v="113"/>
    <s v="PRIVADO"/>
    <x v="1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595C"/>
    <n v="1"/>
    <s v="MATUTINO"/>
    <s v="INSTITUTO BILINGUE JAIME NUNO"/>
    <n v="8"/>
    <s v="CHIHUAHUA"/>
    <n v="8"/>
    <s v="CHIHUAHUA"/>
    <n v="37"/>
    <s v="JUĂREZ"/>
    <n v="1"/>
    <s v="JUĂREZ"/>
    <s v="CALLE MIGUEL CABRERA"/>
    <n v="346"/>
    <s v="PRIVADO"/>
    <x v="1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2"/>
    <n v="0"/>
    <n v="2"/>
    <n v="5"/>
    <n v="0"/>
    <n v="5"/>
    <n v="5"/>
    <n v="10"/>
    <n v="15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1"/>
    <n v="0"/>
    <n v="3"/>
    <n v="7"/>
    <n v="0"/>
    <n v="1"/>
    <n v="0"/>
    <n v="0"/>
    <n v="0"/>
    <n v="0"/>
    <n v="0"/>
    <n v="0"/>
    <n v="1"/>
    <n v="1"/>
    <n v="1"/>
    <n v="1"/>
  </r>
  <r>
    <s v="08PJN0613B"/>
    <n v="1"/>
    <s v="MATUTINO"/>
    <s v="PREESCOLAR CARRUSEL DE MEOQUI"/>
    <n v="8"/>
    <s v="CHIHUAHUA"/>
    <n v="8"/>
    <s v="CHIHUAHUA"/>
    <n v="45"/>
    <s v="MEOQUI"/>
    <n v="1"/>
    <s v="PEDRO MEOQUI"/>
    <s v="CALLE CATALPAS"/>
    <n v="2326"/>
    <s v="PRIVADO"/>
    <x v="1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0"/>
    <n v="0"/>
    <n v="0"/>
    <n v="0"/>
    <n v="0"/>
    <n v="0"/>
    <n v="0"/>
    <n v="0"/>
    <n v="0"/>
    <n v="11"/>
    <n v="14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DCC0040K"/>
    <n v="1"/>
    <s v="MATUTINO"/>
    <s v="SANTIAGO RECALACHE"/>
    <n v="8"/>
    <s v="CHIHUAHUA"/>
    <n v="8"/>
    <s v="CHIHUAHUA"/>
    <n v="8"/>
    <s v="BATOPILAS DE MANUEL GĂ“MEZ MORĂŤN"/>
    <n v="553"/>
    <s v="MUNERACHI"/>
    <s v="CALLE MUNERACHI"/>
    <n v="0"/>
    <s v="PĂšBLICO"/>
    <x v="2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2"/>
    <n v="1"/>
    <n v="3"/>
    <n v="4"/>
    <n v="3"/>
    <n v="7"/>
    <n v="12"/>
    <n v="3"/>
    <n v="15"/>
    <n v="0"/>
    <n v="0"/>
    <n v="0"/>
    <n v="0"/>
    <n v="0"/>
    <n v="0"/>
    <n v="0"/>
    <n v="0"/>
    <n v="0"/>
    <n v="18"/>
    <n v="7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53O"/>
    <n v="1"/>
    <s v="MATUTINO"/>
    <s v="CUITLAHUAC"/>
    <n v="8"/>
    <s v="CHIHUAHUA"/>
    <n v="8"/>
    <s v="CHIHUAHUA"/>
    <n v="27"/>
    <s v="GUACHOCHI"/>
    <n v="86"/>
    <s v="TĂ“NACHI"/>
    <s v="CALLE TONACHI"/>
    <n v="0"/>
    <s v="PĂšBLICO"/>
    <x v="2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4"/>
    <n v="0"/>
    <n v="4"/>
    <n v="7"/>
    <n v="6"/>
    <n v="13"/>
    <n v="6"/>
    <n v="2"/>
    <n v="8"/>
    <n v="0"/>
    <n v="0"/>
    <n v="0"/>
    <n v="0"/>
    <n v="0"/>
    <n v="0"/>
    <n v="0"/>
    <n v="0"/>
    <n v="0"/>
    <n v="17"/>
    <n v="8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66R"/>
    <n v="1"/>
    <s v="MATUTINO"/>
    <s v="IGNACIO ALLENDE"/>
    <n v="8"/>
    <s v="CHIHUAHUA"/>
    <n v="8"/>
    <s v="CHIHUAHUA"/>
    <n v="29"/>
    <s v="GUADALUPE Y CALVO"/>
    <n v="193"/>
    <s v="SAN FRANCISCO"/>
    <s v="CALLE SAN FRANCISCO"/>
    <n v="0"/>
    <s v="PĂšBLICO"/>
    <x v="2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3"/>
    <n v="5"/>
    <n v="8"/>
    <n v="4"/>
    <n v="3"/>
    <n v="7"/>
    <n v="8"/>
    <n v="2"/>
    <n v="10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TV0200L"/>
    <n v="1"/>
    <s v="MATUTINO"/>
    <s v="TELESECUNDARIA 6222"/>
    <n v="8"/>
    <s v="CHIHUAHUA"/>
    <n v="8"/>
    <s v="CHIHUAHUA"/>
    <n v="26"/>
    <s v="GRAN MORELOS"/>
    <n v="9"/>
    <s v="LA CUADRILLA"/>
    <s v="CALLE LA CUADRILLA"/>
    <n v="0"/>
    <s v="PĂšBLICO"/>
    <x v="3"/>
    <n v="2"/>
    <s v="BĂSICA"/>
    <n v="3"/>
    <x v="2"/>
    <n v="3"/>
    <x v="2"/>
    <n v="0"/>
    <s v="NO APLICA"/>
    <n v="0"/>
    <s v="NO APLICA"/>
    <s v="08FTV0006G"/>
    <m/>
    <m/>
    <n v="0"/>
    <s v="I2019"/>
    <n v="4"/>
    <n v="6"/>
    <n v="10"/>
    <n v="4"/>
    <n v="6"/>
    <n v="10"/>
    <n v="2"/>
    <n v="2"/>
    <n v="4"/>
    <n v="4"/>
    <n v="3"/>
    <n v="7"/>
    <n v="1"/>
    <n v="3"/>
    <n v="4"/>
    <n v="1"/>
    <n v="0"/>
    <n v="1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KTV0093D"/>
    <n v="4"/>
    <s v="DISCONTINUO"/>
    <s v="SECUNDARIA COMUNITARIA"/>
    <n v="8"/>
    <s v="CHIHUAHUA"/>
    <n v="8"/>
    <s v="CHIHUAHUA"/>
    <n v="29"/>
    <s v="GUADALUPE Y CALVO"/>
    <n v="110"/>
    <s v="LAS LUCHAS"/>
    <s v="CALLE LAS LUCHAS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7"/>
    <n v="12"/>
    <n v="5"/>
    <n v="7"/>
    <n v="12"/>
    <n v="0"/>
    <n v="2"/>
    <n v="2"/>
    <n v="0"/>
    <n v="3"/>
    <n v="3"/>
    <n v="1"/>
    <n v="5"/>
    <n v="6"/>
    <n v="4"/>
    <n v="0"/>
    <n v="4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187S"/>
    <n v="4"/>
    <s v="DISCONTINUO"/>
    <s v="SECUNDARIA COMUNITARIA"/>
    <n v="8"/>
    <s v="CHIHUAHUA"/>
    <n v="8"/>
    <s v="CHIHUAHUA"/>
    <n v="40"/>
    <s v="MADERA"/>
    <n v="34"/>
    <s v="PRESÓN DEL TORO"/>
    <s v="CALLE PRESON DEL TOR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4"/>
    <n v="5"/>
    <n v="9"/>
    <n v="4"/>
    <n v="5"/>
    <n v="9"/>
    <n v="2"/>
    <n v="0"/>
    <n v="2"/>
    <n v="5"/>
    <n v="2"/>
    <n v="7"/>
    <n v="1"/>
    <n v="2"/>
    <n v="3"/>
    <n v="2"/>
    <n v="3"/>
    <n v="5"/>
    <n v="0"/>
    <n v="0"/>
    <n v="0"/>
    <n v="0"/>
    <n v="0"/>
    <n v="0"/>
    <n v="0"/>
    <n v="0"/>
    <n v="0"/>
    <n v="8"/>
    <n v="7"/>
    <n v="15"/>
    <n v="0"/>
    <n v="0"/>
    <n v="1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</r>
  <r>
    <s v="08DJN0146T"/>
    <n v="1"/>
    <s v="MATUTINO"/>
    <s v="MIGUEL HIDALGO Y COSTILLA"/>
    <n v="8"/>
    <s v="CHIHUAHUA"/>
    <n v="8"/>
    <s v="CHIHUAHUA"/>
    <n v="50"/>
    <s v="NUEVO CASAS GRANDES"/>
    <n v="1"/>
    <s v="NUEVO CASAS GRANDES"/>
    <s v="CALLE OBREGON"/>
    <n v="401"/>
    <s v="PĂšBLICO"/>
    <x v="2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0"/>
    <n v="0"/>
    <n v="0"/>
    <n v="3"/>
    <n v="4"/>
    <n v="7"/>
    <n v="9"/>
    <n v="9"/>
    <n v="18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250S"/>
    <n v="1"/>
    <s v="MATUTINO"/>
    <s v="JEAN PIAGET"/>
    <n v="8"/>
    <s v="CHIHUAHUA"/>
    <n v="8"/>
    <s v="CHIHUAHUA"/>
    <n v="29"/>
    <s v="GUADALUPE Y CALVO"/>
    <n v="1"/>
    <s v="GUADALUPE Y CALVO"/>
    <s v="CALLE ROBERTO AGUILERA"/>
    <n v="0"/>
    <s v="PĂšBLICO"/>
    <x v="2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2"/>
    <n v="4"/>
    <n v="6"/>
    <n v="5"/>
    <n v="2"/>
    <n v="7"/>
    <n v="4"/>
    <n v="8"/>
    <n v="12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JN0347P"/>
    <n v="1"/>
    <s v="MATUTINO"/>
    <s v="RAMON RODRIGUEZ RAMOS 1322"/>
    <n v="8"/>
    <s v="CHIHUAHUA"/>
    <n v="8"/>
    <s v="CHIHUAHUA"/>
    <n v="66"/>
    <s v="URUACHI"/>
    <n v="494"/>
    <s v="CALAVERAS"/>
    <s v="CALLE CALAVERAS"/>
    <n v="0"/>
    <s v="PĂšBLICO"/>
    <x v="3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2"/>
    <n v="3"/>
    <n v="5"/>
    <n v="7"/>
    <n v="7"/>
    <n v="14"/>
    <n v="3"/>
    <n v="3"/>
    <n v="6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277Q"/>
    <n v="1"/>
    <s v="MATUTINO"/>
    <s v="GRANJA HOGAR"/>
    <n v="8"/>
    <s v="CHIHUAHUA"/>
    <n v="8"/>
    <s v="CHIHUAHUA"/>
    <n v="19"/>
    <s v="CHIHUAHUA"/>
    <n v="1"/>
    <s v="CHIHUAHUA"/>
    <s v="CALLE JUAN DE DIOS MARTIN VARGAS QUINTA "/>
    <n v="6542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1"/>
    <n v="1"/>
    <n v="2"/>
    <n v="2"/>
    <n v="5"/>
    <n v="7"/>
    <n v="8"/>
    <n v="6"/>
    <n v="14"/>
    <n v="0"/>
    <n v="0"/>
    <n v="0"/>
    <n v="0"/>
    <n v="0"/>
    <n v="0"/>
    <n v="0"/>
    <n v="0"/>
    <n v="0"/>
    <n v="11"/>
    <n v="12"/>
    <n v="23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1"/>
    <n v="0"/>
    <n v="0"/>
    <n v="0"/>
    <n v="0"/>
    <n v="0"/>
    <n v="1"/>
    <n v="2"/>
    <n v="1"/>
    <n v="1"/>
  </r>
  <r>
    <s v="08PJN0667F"/>
    <n v="1"/>
    <s v="MATUTINO"/>
    <s v="COLEGIO UN MEJOR MAĂ‘ANA"/>
    <n v="8"/>
    <s v="CHIHUAHUA"/>
    <n v="8"/>
    <s v="CHIHUAHUA"/>
    <n v="17"/>
    <s v="CUAUHTĂ‰MOC"/>
    <n v="1"/>
    <s v="CUAUHTĂ‰MOC"/>
    <s v="AVENIDA CAMPO ALEGRE"/>
    <n v="0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1"/>
    <n v="1"/>
    <n v="2"/>
    <n v="3"/>
    <n v="5"/>
    <n v="8"/>
    <n v="4"/>
    <n v="7"/>
    <n v="11"/>
    <n v="0"/>
    <n v="0"/>
    <n v="0"/>
    <n v="0"/>
    <n v="0"/>
    <n v="0"/>
    <n v="0"/>
    <n v="0"/>
    <n v="0"/>
    <n v="8"/>
    <n v="13"/>
    <n v="2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5"/>
    <n v="0"/>
    <n v="2"/>
    <n v="0"/>
    <n v="0"/>
    <n v="1"/>
    <n v="0"/>
    <n v="0"/>
    <n v="0"/>
    <n v="1"/>
    <n v="2"/>
    <n v="3"/>
    <n v="3"/>
  </r>
  <r>
    <s v="08DPR0076E"/>
    <n v="1"/>
    <s v="MATUTINO"/>
    <s v="CUAUHTEMOC"/>
    <n v="8"/>
    <s v="CHIHUAHUA"/>
    <n v="8"/>
    <s v="CHIHUAHUA"/>
    <n v="29"/>
    <s v="GUADALUPE Y CALVO"/>
    <n v="83"/>
    <s v="DURAZNO DE ARRIBA"/>
    <s v="CALLE EL DURAZNO DE ARRIBA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6"/>
    <n v="7"/>
    <n v="13"/>
    <n v="6"/>
    <n v="6"/>
    <n v="12"/>
    <n v="1"/>
    <n v="1"/>
    <n v="2"/>
    <n v="1"/>
    <n v="0"/>
    <n v="1"/>
    <n v="2"/>
    <n v="1"/>
    <n v="3"/>
    <n v="0"/>
    <n v="0"/>
    <n v="0"/>
    <n v="2"/>
    <n v="1"/>
    <n v="3"/>
    <n v="1"/>
    <n v="2"/>
    <n v="3"/>
    <n v="0"/>
    <n v="2"/>
    <n v="2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PR1887O"/>
    <n v="1"/>
    <s v="MATUTINO"/>
    <s v="INSTITUTO MONTESSORI DE LA FRONTERA S. DE R.L. DE C.V."/>
    <n v="8"/>
    <s v="CHIHUAHUA"/>
    <n v="8"/>
    <s v="CHIHUAHUA"/>
    <n v="37"/>
    <s v="JUĂREZ"/>
    <n v="1"/>
    <s v="JUĂREZ"/>
    <s v="CALLE ANASTASIO BUSTAMANTE"/>
    <n v="607"/>
    <s v="PRIVADO"/>
    <x v="1"/>
    <n v="2"/>
    <s v="BĂSICA"/>
    <n v="2"/>
    <x v="1"/>
    <n v="1"/>
    <x v="1"/>
    <n v="0"/>
    <s v="NO APLICA"/>
    <n v="0"/>
    <s v="NO APLICA"/>
    <s v="08FIZ0147F"/>
    <s v="08FJS0110Y"/>
    <s v="08ADG0005C"/>
    <n v="0"/>
    <s v="I2019"/>
    <n v="7"/>
    <n v="5"/>
    <n v="12"/>
    <n v="7"/>
    <n v="5"/>
    <n v="12"/>
    <n v="1"/>
    <n v="1"/>
    <n v="2"/>
    <n v="3"/>
    <n v="0"/>
    <n v="3"/>
    <n v="1"/>
    <n v="0"/>
    <n v="1"/>
    <n v="1"/>
    <n v="1"/>
    <n v="2"/>
    <n v="0"/>
    <n v="3"/>
    <n v="3"/>
    <n v="0"/>
    <n v="1"/>
    <n v="1"/>
    <n v="2"/>
    <n v="0"/>
    <n v="2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1"/>
    <n v="1"/>
  </r>
  <r>
    <s v="08KPB0008Q"/>
    <n v="1"/>
    <s v="MATUTINO"/>
    <s v="PRIMARIA INDIGENA COMUNITARIA"/>
    <n v="8"/>
    <s v="CHIHUAHUA"/>
    <n v="8"/>
    <s v="CHIHUAHUA"/>
    <n v="27"/>
    <s v="GUACHOCHI"/>
    <n v="1489"/>
    <s v="EL FRIJOLAR"/>
    <s v="CALLE EL FRIJOLAR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9"/>
    <n v="3"/>
    <n v="12"/>
    <n v="9"/>
    <n v="3"/>
    <n v="12"/>
    <n v="2"/>
    <n v="1"/>
    <n v="3"/>
    <n v="1"/>
    <n v="1"/>
    <n v="2"/>
    <n v="2"/>
    <n v="0"/>
    <n v="2"/>
    <n v="4"/>
    <n v="0"/>
    <n v="4"/>
    <n v="1"/>
    <n v="1"/>
    <n v="2"/>
    <n v="1"/>
    <n v="2"/>
    <n v="3"/>
    <n v="0"/>
    <n v="0"/>
    <n v="0"/>
    <n v="9"/>
    <n v="4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200W"/>
    <n v="1"/>
    <s v="MATUTINO"/>
    <s v="PRIMARIA INDIGENA COMUNITARIA"/>
    <n v="8"/>
    <s v="CHIHUAHUA"/>
    <n v="8"/>
    <s v="CHIHUAHUA"/>
    <n v="27"/>
    <s v="GUACHOCHI"/>
    <n v="1050"/>
    <s v="BASIGOCHITO"/>
    <s v="CALLE BASIGOCHIT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6"/>
    <n v="7"/>
    <n v="13"/>
    <n v="6"/>
    <n v="7"/>
    <n v="13"/>
    <n v="0"/>
    <n v="1"/>
    <n v="1"/>
    <n v="1"/>
    <n v="0"/>
    <n v="1"/>
    <n v="2"/>
    <n v="4"/>
    <n v="6"/>
    <n v="3"/>
    <n v="0"/>
    <n v="3"/>
    <n v="0"/>
    <n v="1"/>
    <n v="1"/>
    <n v="1"/>
    <n v="1"/>
    <n v="2"/>
    <n v="0"/>
    <n v="0"/>
    <n v="0"/>
    <n v="7"/>
    <n v="6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47S"/>
    <n v="4"/>
    <s v="DISCONTINUO"/>
    <s v="ESCUELA PRIMARIA"/>
    <n v="8"/>
    <s v="CHIHUAHUA"/>
    <n v="8"/>
    <s v="CHIHUAHUA"/>
    <n v="8"/>
    <s v="BATOPILAS DE MANUEL GÓMEZ MORÍN"/>
    <n v="235"/>
    <s v="CHAPOTILLO"/>
    <s v="CALLE EL CHAPOTILL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7"/>
    <n v="14"/>
    <n v="7"/>
    <n v="7"/>
    <n v="14"/>
    <n v="2"/>
    <n v="1"/>
    <n v="3"/>
    <n v="0"/>
    <n v="0"/>
    <n v="0"/>
    <n v="1"/>
    <n v="0"/>
    <n v="1"/>
    <n v="0"/>
    <n v="2"/>
    <n v="2"/>
    <n v="1"/>
    <n v="0"/>
    <n v="1"/>
    <n v="0"/>
    <n v="3"/>
    <n v="3"/>
    <n v="3"/>
    <n v="1"/>
    <n v="4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920K"/>
    <n v="4"/>
    <s v="DISCONTINUO"/>
    <s v="ESCUELA PRIMARIA"/>
    <n v="8"/>
    <s v="CHIHUAHUA"/>
    <n v="8"/>
    <s v="CHIHUAHUA"/>
    <n v="31"/>
    <s v="GUERRERO"/>
    <n v="81"/>
    <s v="PICHACHI"/>
    <s v="CALLE PICHACHI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7"/>
    <n v="14"/>
    <n v="7"/>
    <n v="7"/>
    <n v="14"/>
    <n v="1"/>
    <n v="2"/>
    <n v="3"/>
    <n v="0"/>
    <n v="0"/>
    <n v="0"/>
    <n v="0"/>
    <n v="1"/>
    <n v="1"/>
    <n v="1"/>
    <n v="2"/>
    <n v="3"/>
    <n v="1"/>
    <n v="0"/>
    <n v="1"/>
    <n v="3"/>
    <n v="0"/>
    <n v="3"/>
    <n v="1"/>
    <n v="2"/>
    <n v="3"/>
    <n v="6"/>
    <n v="5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TV0065Y"/>
    <n v="1"/>
    <s v="MATUTINO"/>
    <s v="TELESECUNDARIA FEDERALIZADA"/>
    <n v="8"/>
    <s v="CHIHUAHUA"/>
    <n v="8"/>
    <s v="CHIHUAHUA"/>
    <n v="46"/>
    <s v="MORELOS"/>
    <n v="14"/>
    <s v="ĂNIMAS DE ARRIBA (EJIDO)"/>
    <s v="CALLE LAS ANIMAS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6B"/>
    <n v="0"/>
    <s v="I2019"/>
    <n v="8"/>
    <n v="3"/>
    <n v="11"/>
    <n v="6"/>
    <n v="3"/>
    <n v="9"/>
    <n v="2"/>
    <n v="1"/>
    <n v="3"/>
    <n v="5"/>
    <n v="0"/>
    <n v="5"/>
    <n v="2"/>
    <n v="1"/>
    <n v="3"/>
    <n v="4"/>
    <n v="1"/>
    <n v="5"/>
    <n v="0"/>
    <n v="0"/>
    <n v="0"/>
    <n v="0"/>
    <n v="0"/>
    <n v="0"/>
    <n v="0"/>
    <n v="0"/>
    <n v="0"/>
    <n v="11"/>
    <n v="2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JN0275N"/>
    <n v="1"/>
    <s v="MATUTINO"/>
    <s v="JUAN JACOBO ROUSSEAU"/>
    <n v="8"/>
    <s v="CHIHUAHUA"/>
    <n v="8"/>
    <s v="CHIHUAHUA"/>
    <n v="10"/>
    <s v="BUENAVENTURA"/>
    <n v="26"/>
    <s v="FLORES MAGĂ“N"/>
    <s v="CALLE HONDURAS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3"/>
    <n v="3"/>
    <n v="6"/>
    <n v="8"/>
    <n v="1"/>
    <n v="9"/>
    <n v="4"/>
    <n v="6"/>
    <n v="10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519S"/>
    <n v="1"/>
    <s v="MATUTINO"/>
    <s v="VICENTE GUERRERO"/>
    <n v="8"/>
    <s v="CHIHUAHUA"/>
    <n v="8"/>
    <s v="CHIHUAHUA"/>
    <n v="22"/>
    <s v="DR. BELISARIO DOMĂŤNGUEZ"/>
    <n v="16"/>
    <s v="TUTUACA (SANTA BĂRBARA DE TUTUACA)"/>
    <s v="CALLE TUTUACA (SANTA BARBARA DE TUTUACA)"/>
    <n v="0"/>
    <s v="PĂšBLICO"/>
    <x v="2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2"/>
    <n v="4"/>
    <n v="6"/>
    <n v="6"/>
    <n v="3"/>
    <n v="9"/>
    <n v="5"/>
    <n v="5"/>
    <n v="1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553D"/>
    <n v="1"/>
    <s v="MATUTINO"/>
    <s v="COLEGIO BERNA"/>
    <n v="8"/>
    <s v="CHIHUAHUA"/>
    <n v="8"/>
    <s v="CHIHUAHUA"/>
    <n v="37"/>
    <s v="JUĂREZ"/>
    <n v="1"/>
    <s v="JUĂREZ"/>
    <s v="CALLE PLUTARCO ELIAS S"/>
    <n v="526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5"/>
    <n v="7"/>
    <n v="12"/>
    <n v="0"/>
    <n v="2"/>
    <n v="2"/>
    <n v="7"/>
    <n v="2"/>
    <n v="9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0"/>
    <n v="1"/>
    <n v="0"/>
    <n v="0"/>
    <n v="0"/>
    <n v="0"/>
    <n v="0"/>
    <n v="0"/>
    <n v="1"/>
    <n v="1"/>
    <n v="2"/>
    <n v="2"/>
  </r>
  <r>
    <s v="08PJN0554C"/>
    <n v="1"/>
    <s v="MATUTINO"/>
    <s v="COLEGIO MEXICO"/>
    <n v="8"/>
    <s v="CHIHUAHUA"/>
    <n v="8"/>
    <s v="CHIHUAHUA"/>
    <n v="21"/>
    <s v="DELICIAS"/>
    <n v="1"/>
    <s v="DELICIAS"/>
    <s v="AVENIDA PRIMERA ORIENTE"/>
    <n v="311"/>
    <s v="PRIVADO"/>
    <x v="1"/>
    <n v="2"/>
    <s v="BĂSICA"/>
    <n v="1"/>
    <x v="0"/>
    <n v="1"/>
    <x v="1"/>
    <n v="0"/>
    <s v="NO APLICA"/>
    <n v="0"/>
    <s v="NO APLICA"/>
    <s v="08FZP0015Y"/>
    <m/>
    <s v="08ADG0011N"/>
    <n v="0"/>
    <s v="I2019"/>
    <n v="0"/>
    <n v="0"/>
    <n v="0"/>
    <n v="0"/>
    <n v="0"/>
    <n v="0"/>
    <n v="0"/>
    <n v="0"/>
    <n v="0"/>
    <n v="1"/>
    <n v="1"/>
    <n v="2"/>
    <n v="6"/>
    <n v="8"/>
    <n v="14"/>
    <n v="6"/>
    <n v="0"/>
    <n v="6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3"/>
    <n v="7"/>
    <n v="0"/>
    <n v="1"/>
    <n v="0"/>
    <n v="0"/>
    <n v="0"/>
    <n v="0"/>
    <n v="0"/>
    <n v="0"/>
    <n v="1"/>
    <n v="1"/>
    <n v="2"/>
    <n v="2"/>
  </r>
  <r>
    <s v="08KTV0164H"/>
    <n v="4"/>
    <s v="DISCONTINUO"/>
    <s v="SECUNDARIA COMUNITARIA"/>
    <n v="8"/>
    <s v="CHIHUAHUA"/>
    <n v="8"/>
    <s v="CHIHUAHUA"/>
    <n v="29"/>
    <s v="GUADALUPE Y CALVO"/>
    <n v="2198"/>
    <s v="LA ZACATOSA"/>
    <s v="CALLE LA ZACATOS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7"/>
    <n v="10"/>
    <n v="3"/>
    <n v="7"/>
    <n v="10"/>
    <n v="0"/>
    <n v="3"/>
    <n v="3"/>
    <n v="6"/>
    <n v="1"/>
    <n v="7"/>
    <n v="1"/>
    <n v="2"/>
    <n v="3"/>
    <n v="3"/>
    <n v="2"/>
    <n v="5"/>
    <n v="0"/>
    <n v="0"/>
    <n v="0"/>
    <n v="0"/>
    <n v="0"/>
    <n v="0"/>
    <n v="0"/>
    <n v="0"/>
    <n v="0"/>
    <n v="10"/>
    <n v="5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682T"/>
    <n v="1"/>
    <s v="MATUTINO"/>
    <s v="MARIANO SALAS"/>
    <n v="8"/>
    <s v="CHIHUAHUA"/>
    <n v="8"/>
    <s v="CHIHUAHUA"/>
    <n v="31"/>
    <s v="GUERRERO"/>
    <n v="25"/>
    <s v="BORJAS"/>
    <s v="CALLE BORJAS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2"/>
    <n v="3"/>
    <n v="5"/>
    <n v="5"/>
    <n v="6"/>
    <n v="11"/>
    <n v="5"/>
    <n v="4"/>
    <n v="9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DJN0985N"/>
    <n v="1"/>
    <s v="MATUTINO"/>
    <s v="JUAN ENRIQUE PESTALOZZI"/>
    <n v="8"/>
    <s v="CHIHUAHUA"/>
    <n v="8"/>
    <s v="CHIHUAHUA"/>
    <n v="9"/>
    <s v="BOCOYNA"/>
    <n v="169"/>
    <s v="SAN JUANITO"/>
    <s v="PRIVADA FELIPE ANGELES"/>
    <n v="0"/>
    <s v="PĂšBLICO"/>
    <x v="2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0"/>
    <n v="0"/>
    <n v="0"/>
    <n v="7"/>
    <n v="6"/>
    <n v="13"/>
    <n v="8"/>
    <n v="4"/>
    <n v="12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</r>
  <r>
    <s v="08DPR1674H"/>
    <n v="1"/>
    <s v="MATUTINO"/>
    <s v="VEINTE DE NOVIEMBRE"/>
    <n v="8"/>
    <s v="CHIHUAHUA"/>
    <n v="8"/>
    <s v="CHIHUAHUA"/>
    <n v="29"/>
    <s v="GUADALUPE Y CALVO"/>
    <n v="372"/>
    <s v="EL SAUCITO DE ARAUJO"/>
    <s v="CALLE SAUCITO DE ARAUJO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4"/>
    <n v="10"/>
    <n v="14"/>
    <n v="4"/>
    <n v="10"/>
    <n v="14"/>
    <n v="1"/>
    <n v="3"/>
    <n v="4"/>
    <n v="0"/>
    <n v="0"/>
    <n v="0"/>
    <n v="0"/>
    <n v="1"/>
    <n v="1"/>
    <n v="1"/>
    <n v="3"/>
    <n v="4"/>
    <n v="1"/>
    <n v="1"/>
    <n v="2"/>
    <n v="0"/>
    <n v="2"/>
    <n v="2"/>
    <n v="1"/>
    <n v="0"/>
    <n v="1"/>
    <n v="3"/>
    <n v="7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1943L"/>
    <n v="1"/>
    <s v="MATUTINO"/>
    <s v="JUAN DE LA BARRERA"/>
    <n v="8"/>
    <s v="CHIHUAHUA"/>
    <n v="8"/>
    <s v="CHIHUAHUA"/>
    <n v="29"/>
    <s v="GUADALUPE Y CALVO"/>
    <n v="1191"/>
    <s v="LA TRAMPA"/>
    <s v="NINGUNO NINGUNO"/>
    <n v="0"/>
    <s v="PĂšBLICO"/>
    <x v="2"/>
    <n v="2"/>
    <s v="BĂSICA"/>
    <n v="2"/>
    <x v="1"/>
    <n v="1"/>
    <x v="1"/>
    <n v="0"/>
    <s v="NO APLICA"/>
    <n v="0"/>
    <s v="NO APLICA"/>
    <s v="08FIZ0259J"/>
    <s v="08FJS0131K"/>
    <s v="08ADG0007A"/>
    <n v="0"/>
    <s v="I2019"/>
    <n v="6"/>
    <n v="7"/>
    <n v="13"/>
    <n v="6"/>
    <n v="7"/>
    <n v="13"/>
    <n v="1"/>
    <n v="3"/>
    <n v="4"/>
    <n v="1"/>
    <n v="1"/>
    <n v="2"/>
    <n v="2"/>
    <n v="0"/>
    <n v="2"/>
    <n v="2"/>
    <n v="1"/>
    <n v="3"/>
    <n v="1"/>
    <n v="2"/>
    <n v="3"/>
    <n v="0"/>
    <n v="0"/>
    <n v="0"/>
    <n v="0"/>
    <n v="1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083B"/>
    <n v="2"/>
    <s v="VESPERTINO"/>
    <s v="FERNANDO AHUATZIN"/>
    <n v="8"/>
    <s v="CHIHUAHUA"/>
    <n v="8"/>
    <s v="CHIHUAHUA"/>
    <n v="11"/>
    <s v="CAMARGO"/>
    <n v="515"/>
    <s v="SAN JOSĂ‰ DEL PARRALITO"/>
    <s v="CALLE SAN JOSE"/>
    <n v="0"/>
    <s v="PĂšBLICO"/>
    <x v="2"/>
    <n v="2"/>
    <s v="BĂSICA"/>
    <n v="2"/>
    <x v="1"/>
    <n v="1"/>
    <x v="1"/>
    <n v="0"/>
    <s v="NO APLICA"/>
    <n v="0"/>
    <s v="NO APLICA"/>
    <s v="08FIZ0236Z"/>
    <s v="08FJS0127Y"/>
    <s v="08ADG0057I"/>
    <n v="0"/>
    <s v="I2019"/>
    <n v="9"/>
    <n v="3"/>
    <n v="12"/>
    <n v="9"/>
    <n v="3"/>
    <n v="12"/>
    <n v="1"/>
    <n v="0"/>
    <n v="1"/>
    <n v="0"/>
    <n v="1"/>
    <n v="1"/>
    <n v="4"/>
    <n v="0"/>
    <n v="4"/>
    <n v="0"/>
    <n v="0"/>
    <n v="0"/>
    <n v="1"/>
    <n v="2"/>
    <n v="3"/>
    <n v="1"/>
    <n v="1"/>
    <n v="2"/>
    <n v="2"/>
    <n v="1"/>
    <n v="3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KPR2116M"/>
    <n v="4"/>
    <s v="DISCONTINUO"/>
    <s v="PRIMARIA COMUNITARIA"/>
    <n v="8"/>
    <s v="CHIHUAHUA"/>
    <n v="8"/>
    <s v="CHIHUAHUA"/>
    <n v="40"/>
    <s v="MADERA"/>
    <n v="360"/>
    <s v="EL CABLE"/>
    <s v="CALLE EL CABLE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7"/>
    <n v="13"/>
    <n v="6"/>
    <n v="7"/>
    <n v="13"/>
    <n v="1"/>
    <n v="1"/>
    <n v="2"/>
    <n v="0"/>
    <n v="2"/>
    <n v="2"/>
    <n v="1"/>
    <n v="0"/>
    <n v="1"/>
    <n v="2"/>
    <n v="1"/>
    <n v="3"/>
    <n v="0"/>
    <n v="2"/>
    <n v="2"/>
    <n v="2"/>
    <n v="2"/>
    <n v="4"/>
    <n v="0"/>
    <n v="1"/>
    <n v="1"/>
    <n v="5"/>
    <n v="8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001N"/>
    <n v="1"/>
    <s v="MATUTINO"/>
    <s v="LAZARO CARDENAS DEL RIO"/>
    <n v="8"/>
    <s v="CHIHUAHUA"/>
    <n v="8"/>
    <s v="CHIHUAHUA"/>
    <n v="13"/>
    <s v="CASAS GRANDES"/>
    <n v="35"/>
    <s v="EJIDO HERNĂNDEZ (JOBALES)"/>
    <s v="CALLE EJIDO HERNANDEZ (JOBALES)"/>
    <n v="0"/>
    <s v="PĂšBLICO"/>
    <x v="2"/>
    <n v="2"/>
    <s v="BĂSICA"/>
    <n v="3"/>
    <x v="2"/>
    <n v="3"/>
    <x v="2"/>
    <n v="0"/>
    <s v="NO APLICA"/>
    <n v="0"/>
    <s v="NO APLICA"/>
    <s v="08FTV0031F"/>
    <m/>
    <s v="08ADG0013L"/>
    <n v="0"/>
    <s v="I2019"/>
    <n v="6"/>
    <n v="5"/>
    <n v="11"/>
    <n v="6"/>
    <n v="5"/>
    <n v="11"/>
    <n v="3"/>
    <n v="1"/>
    <n v="4"/>
    <n v="3"/>
    <n v="2"/>
    <n v="5"/>
    <n v="1"/>
    <n v="2"/>
    <n v="3"/>
    <n v="2"/>
    <n v="2"/>
    <n v="4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TV0139Z"/>
    <n v="1"/>
    <s v="MATUTINO"/>
    <s v="TELESECUNDARIA FEDERALIZADA"/>
    <n v="8"/>
    <s v="CHIHUAHUA"/>
    <n v="8"/>
    <s v="CHIHUAHUA"/>
    <n v="29"/>
    <s v="GUADALUPE Y CALVO"/>
    <n v="262"/>
    <s v="COLORADAS DE LOS VILLANUEVA (CUEVAS COLORADAS)"/>
    <s v="CALLE COLORADAS DE LOS VILLANUEVA (CUEVAS COLORADAS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6"/>
    <n v="6"/>
    <n v="12"/>
    <n v="6"/>
    <n v="6"/>
    <n v="12"/>
    <n v="2"/>
    <n v="3"/>
    <n v="5"/>
    <n v="0"/>
    <n v="1"/>
    <n v="1"/>
    <n v="3"/>
    <n v="2"/>
    <n v="5"/>
    <n v="2"/>
    <n v="2"/>
    <n v="4"/>
    <n v="0"/>
    <n v="0"/>
    <n v="0"/>
    <n v="0"/>
    <n v="0"/>
    <n v="0"/>
    <n v="0"/>
    <n v="0"/>
    <n v="0"/>
    <n v="5"/>
    <n v="5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</r>
  <r>
    <s v="08DJN0332O"/>
    <n v="1"/>
    <s v="MATUTINO"/>
    <s v="MIGUEL ANGEL BOUNARROTI"/>
    <n v="8"/>
    <s v="CHIHUAHUA"/>
    <n v="8"/>
    <s v="CHIHUAHUA"/>
    <n v="38"/>
    <s v="JULIMES"/>
    <n v="12"/>
    <s v="COLONIA ESPERANZA"/>
    <s v="CALLE SOR JUANA INES DE LA CRUZ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0"/>
    <n v="2"/>
    <n v="2"/>
    <n v="5"/>
    <n v="6"/>
    <n v="11"/>
    <n v="7"/>
    <n v="6"/>
    <n v="13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932I"/>
    <n v="1"/>
    <s v="MATUTINO"/>
    <s v="ESTEFANIA CASTAĂ‘EDA"/>
    <n v="8"/>
    <s v="CHIHUAHUA"/>
    <n v="8"/>
    <s v="CHIHUAHUA"/>
    <n v="62"/>
    <s v="SAUCILLO"/>
    <n v="480"/>
    <s v="EJIDO CONCHOS"/>
    <s v="CALLE EJIDO CONCHOS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3"/>
    <n v="3"/>
    <n v="6"/>
    <n v="5"/>
    <n v="6"/>
    <n v="11"/>
    <n v="6"/>
    <n v="3"/>
    <n v="9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006G"/>
    <n v="1"/>
    <s v="MATUTINO"/>
    <s v="ARNULFO ALVILLAR CORONA"/>
    <n v="8"/>
    <s v="CHIHUAHUA"/>
    <n v="8"/>
    <s v="CHIHUAHUA"/>
    <n v="5"/>
    <s v="ASCENSIĂ“N"/>
    <n v="110"/>
    <s v="PALOMAS VIEJO"/>
    <s v="CALLE ZARAGOZA "/>
    <n v="0"/>
    <s v="PĂšBLICO"/>
    <x v="2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2"/>
    <n v="1"/>
    <n v="3"/>
    <n v="5"/>
    <n v="4"/>
    <n v="9"/>
    <n v="8"/>
    <n v="5"/>
    <n v="13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</r>
  <r>
    <s v="08DJN2288E"/>
    <n v="1"/>
    <s v="MATUTINO"/>
    <s v="MEXICO"/>
    <n v="8"/>
    <s v="CHIHUAHUA"/>
    <n v="8"/>
    <s v="CHIHUAHUA"/>
    <n v="19"/>
    <s v="CHIHUAHUA"/>
    <n v="1"/>
    <s v="CHIHUAHUA"/>
    <s v="AVENIDA VENCEREMOS"/>
    <n v="0"/>
    <s v="PĂšBLICO"/>
    <x v="2"/>
    <n v="2"/>
    <s v="BĂSICA"/>
    <n v="1"/>
    <x v="0"/>
    <n v="1"/>
    <x v="1"/>
    <n v="0"/>
    <s v="NO APLICA"/>
    <n v="0"/>
    <s v="NO APLICA"/>
    <s v="08FZP0153Z"/>
    <s v="08FJZ0102Z"/>
    <s v="08ADG0001G"/>
    <n v="0"/>
    <s v="I2019"/>
    <n v="0"/>
    <n v="0"/>
    <n v="0"/>
    <n v="0"/>
    <n v="0"/>
    <n v="0"/>
    <n v="0"/>
    <n v="0"/>
    <n v="0"/>
    <n v="2"/>
    <n v="1"/>
    <n v="3"/>
    <n v="6"/>
    <n v="6"/>
    <n v="12"/>
    <n v="5"/>
    <n v="6"/>
    <n v="11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39V"/>
    <n v="1"/>
    <s v="MATUTINO"/>
    <s v="PEDRO CONTRERAS CRUZ"/>
    <n v="8"/>
    <s v="CHIHUAHUA"/>
    <n v="8"/>
    <s v="CHIHUAHUA"/>
    <n v="37"/>
    <s v="JUĂREZ"/>
    <n v="1"/>
    <s v="JUĂREZ"/>
    <s v="CALLE INDIO JERONIMO"/>
    <n v="0"/>
    <s v="PĂšBLICO"/>
    <x v="2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0"/>
    <n v="0"/>
    <n v="0"/>
    <n v="4"/>
    <n v="3"/>
    <n v="7"/>
    <n v="7"/>
    <n v="12"/>
    <n v="19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53O"/>
    <n v="1"/>
    <s v="MATUTINO"/>
    <s v="JOSEFINA SEAĂ‘EZ DE AVITIA"/>
    <n v="8"/>
    <s v="CHIHUAHUA"/>
    <n v="8"/>
    <s v="CHIHUAHUA"/>
    <n v="30"/>
    <s v="GUAZAPARES"/>
    <n v="47"/>
    <s v="GUAZAPARES"/>
    <s v="CALLE GUAZAPARES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3"/>
    <n v="2"/>
    <n v="5"/>
    <n v="4"/>
    <n v="1"/>
    <n v="5"/>
    <n v="6"/>
    <n v="10"/>
    <n v="16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92K"/>
    <n v="1"/>
    <s v="MATUTINO"/>
    <s v="PREESCOLAR INFANTIL MUNICIPAL"/>
    <n v="8"/>
    <s v="CHIHUAHUA"/>
    <n v="8"/>
    <s v="CHIHUAHUA"/>
    <n v="19"/>
    <s v="CHIHUAHUA"/>
    <n v="1"/>
    <s v="CHIHUAHUA"/>
    <s v="CALLE JOSE MARIA IGLESIAS"/>
    <n v="7301"/>
    <s v="PRIVADO"/>
    <x v="1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17"/>
    <n v="8"/>
    <n v="25"/>
    <n v="0"/>
    <n v="0"/>
    <n v="0"/>
    <n v="0"/>
    <n v="0"/>
    <n v="0"/>
    <n v="0"/>
    <n v="0"/>
    <n v="0"/>
    <n v="0"/>
    <n v="0"/>
    <n v="0"/>
    <n v="0"/>
    <n v="0"/>
    <n v="0"/>
    <n v="17"/>
    <n v="8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1"/>
    <n v="0"/>
    <n v="0"/>
    <n v="0"/>
    <n v="0"/>
    <n v="0"/>
    <n v="0"/>
    <n v="1"/>
    <n v="1"/>
    <n v="1"/>
  </r>
  <r>
    <s v="08PJN0093J"/>
    <n v="1"/>
    <s v="MATUTINO"/>
    <s v="PREESCOLAR DE OJINAGA"/>
    <n v="8"/>
    <s v="CHIHUAHUA"/>
    <n v="8"/>
    <s v="CHIHUAHUA"/>
    <n v="52"/>
    <s v="OJINAGA"/>
    <n v="1"/>
    <s v="MANUEL OJINAGA"/>
    <s v="CALLE 10A "/>
    <n v="1705"/>
    <s v="PRIVADO"/>
    <x v="1"/>
    <n v="2"/>
    <s v="BĂSICA"/>
    <n v="1"/>
    <x v="0"/>
    <n v="1"/>
    <x v="1"/>
    <n v="0"/>
    <s v="NO APLICA"/>
    <n v="0"/>
    <s v="NO APLICA"/>
    <s v="08FZP0108N"/>
    <s v="08FJZ0117A"/>
    <s v="08ADG0046C"/>
    <n v="0"/>
    <s v="I2019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0"/>
    <n v="0"/>
    <n v="0"/>
    <n v="0"/>
    <n v="0"/>
    <n v="0"/>
    <n v="0"/>
    <n v="0"/>
    <n v="0"/>
    <n v="10"/>
    <n v="15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1"/>
    <n v="0"/>
    <n v="0"/>
    <n v="0"/>
    <n v="0"/>
    <n v="0"/>
    <n v="0"/>
    <n v="1"/>
    <n v="1"/>
    <n v="1"/>
  </r>
  <r>
    <s v="08PJN0376Q"/>
    <n v="1"/>
    <s v="MATUTINO"/>
    <s v="SAN VICENTE DE PAUL"/>
    <n v="8"/>
    <s v="CHIHUAHUA"/>
    <n v="8"/>
    <s v="CHIHUAHUA"/>
    <n v="37"/>
    <s v="JUĂREZ"/>
    <n v="1"/>
    <s v="JUĂREZ"/>
    <s v="CALLE CAPULIN"/>
    <n v="6089"/>
    <s v="PRIVADO"/>
    <x v="1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0"/>
    <n v="0"/>
    <n v="0"/>
    <n v="4"/>
    <n v="4"/>
    <n v="8"/>
    <n v="10"/>
    <n v="6"/>
    <n v="16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5"/>
    <n v="0"/>
    <n v="1"/>
    <n v="0"/>
    <n v="0"/>
    <n v="0"/>
    <n v="0"/>
    <n v="0"/>
    <n v="0"/>
    <n v="1"/>
    <n v="1"/>
    <n v="1"/>
    <n v="1"/>
  </r>
  <r>
    <s v="08PJN0471U"/>
    <n v="1"/>
    <s v="MATUTINO"/>
    <s v="FRANCISCO GONZALEZ BOCANEGRA"/>
    <n v="8"/>
    <s v="CHIHUAHUA"/>
    <n v="8"/>
    <s v="CHIHUAHUA"/>
    <n v="50"/>
    <s v="NUEVO CASAS GRANDES"/>
    <n v="1"/>
    <s v="NUEVO CASAS GRANDES"/>
    <s v="CALLE LIBERTAD"/>
    <n v="701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1"/>
    <n v="0"/>
    <n v="1"/>
    <n v="6"/>
    <n v="5"/>
    <n v="11"/>
    <n v="5"/>
    <n v="7"/>
    <n v="12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4"/>
    <n v="0"/>
    <n v="1"/>
    <n v="0"/>
    <n v="0"/>
    <n v="0"/>
    <n v="0"/>
    <n v="0"/>
    <n v="0"/>
    <n v="1"/>
    <n v="1"/>
    <n v="2"/>
    <n v="2"/>
  </r>
  <r>
    <s v="08PJN0588T"/>
    <n v="1"/>
    <s v="MATUTINO"/>
    <s v="PRESCOLAR LIBERTAD"/>
    <n v="8"/>
    <s v="CHIHUAHUA"/>
    <n v="8"/>
    <s v="CHIHUAHUA"/>
    <n v="10"/>
    <s v="BUENAVENTURA"/>
    <n v="1"/>
    <s v="SAN BUENAVENTURA"/>
    <s v="CALLE FRANCISCO I MADERO"/>
    <n v="0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0"/>
    <n v="1"/>
    <n v="1"/>
    <n v="2"/>
    <n v="4"/>
    <n v="6"/>
    <n v="9"/>
    <n v="4"/>
    <n v="13"/>
    <n v="0"/>
    <n v="0"/>
    <n v="0"/>
    <n v="0"/>
    <n v="0"/>
    <n v="0"/>
    <n v="0"/>
    <n v="0"/>
    <n v="0"/>
    <n v="11"/>
    <n v="9"/>
    <n v="20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6"/>
    <n v="0"/>
    <n v="2"/>
    <n v="0"/>
    <n v="0"/>
    <n v="1"/>
    <n v="0"/>
    <n v="0"/>
    <n v="0"/>
    <n v="1"/>
    <n v="2"/>
    <n v="9"/>
    <n v="2"/>
  </r>
  <r>
    <s v="08PJN0632Q"/>
    <n v="1"/>
    <s v="MATUTINO"/>
    <s v="COLEGIO DEL CARMEN"/>
    <n v="8"/>
    <s v="CHIHUAHUA"/>
    <n v="8"/>
    <s v="CHIHUAHUA"/>
    <n v="37"/>
    <s v="JUĂREZ"/>
    <n v="1"/>
    <s v="JUĂREZ"/>
    <s v="CALLE ANTIMONIO"/>
    <n v="75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4"/>
    <n v="2"/>
    <n v="6"/>
    <n v="11"/>
    <n v="4"/>
    <n v="15"/>
    <n v="0"/>
    <n v="0"/>
    <n v="0"/>
    <n v="0"/>
    <n v="0"/>
    <n v="0"/>
    <n v="0"/>
    <n v="0"/>
    <n v="0"/>
    <n v="15"/>
    <n v="6"/>
    <n v="2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2"/>
    <n v="0"/>
    <n v="1"/>
    <n v="1"/>
    <n v="0"/>
    <n v="0"/>
    <n v="0"/>
    <n v="0"/>
    <n v="2"/>
    <n v="8"/>
    <n v="3"/>
  </r>
  <r>
    <s v="08DCC0120W"/>
    <n v="1"/>
    <s v="MATUTINO"/>
    <s v="18 DE MARZO"/>
    <n v="8"/>
    <s v="CHIHUAHUA"/>
    <n v="8"/>
    <s v="CHIHUAHUA"/>
    <n v="27"/>
    <s v="GUACHOCHI"/>
    <n v="541"/>
    <s v="RAHUIHUARACHI"/>
    <s v="CALLE RAHUIHUARACHI"/>
    <n v="0"/>
    <s v="PĂšBLICO"/>
    <x v="2"/>
    <n v="2"/>
    <s v="BĂSICA"/>
    <n v="1"/>
    <x v="0"/>
    <n v="3"/>
    <x v="3"/>
    <n v="0"/>
    <s v="NO APLICA"/>
    <n v="0"/>
    <s v="NO APLICA"/>
    <s v="08FZI0024W"/>
    <s v="08FJI0008D"/>
    <s v="08ADG0006B"/>
    <n v="0"/>
    <s v="I2019"/>
    <n v="0"/>
    <n v="0"/>
    <n v="0"/>
    <n v="0"/>
    <n v="0"/>
    <n v="0"/>
    <n v="0"/>
    <n v="0"/>
    <n v="0"/>
    <n v="2"/>
    <n v="6"/>
    <n v="8"/>
    <n v="3"/>
    <n v="3"/>
    <n v="6"/>
    <n v="5"/>
    <n v="7"/>
    <n v="12"/>
    <n v="0"/>
    <n v="0"/>
    <n v="0"/>
    <n v="0"/>
    <n v="0"/>
    <n v="0"/>
    <n v="0"/>
    <n v="0"/>
    <n v="0"/>
    <n v="10"/>
    <n v="16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244J"/>
    <n v="1"/>
    <s v="MATUTINO"/>
    <s v="BENITO JUAREZ 2477"/>
    <n v="8"/>
    <s v="CHIHUAHUA"/>
    <n v="8"/>
    <s v="CHIHUAHUA"/>
    <n v="35"/>
    <s v="JANOS"/>
    <n v="16"/>
    <s v="COLONIA MĂ‰XICO"/>
    <s v="CALLE COLONIA MEXICO"/>
    <n v="0"/>
    <s v="PĂšBLICO"/>
    <x v="3"/>
    <n v="2"/>
    <s v="BĂSICA"/>
    <n v="2"/>
    <x v="1"/>
    <n v="1"/>
    <x v="1"/>
    <n v="0"/>
    <s v="NO APLICA"/>
    <n v="0"/>
    <s v="NO APLICA"/>
    <s v="08FIZ0041M"/>
    <s v="08FJS0004O"/>
    <m/>
    <n v="0"/>
    <s v="I2019"/>
    <n v="8"/>
    <n v="5"/>
    <n v="13"/>
    <n v="8"/>
    <n v="5"/>
    <n v="13"/>
    <n v="0"/>
    <n v="0"/>
    <n v="0"/>
    <n v="0"/>
    <n v="0"/>
    <n v="0"/>
    <n v="2"/>
    <n v="1"/>
    <n v="3"/>
    <n v="0"/>
    <n v="0"/>
    <n v="0"/>
    <n v="3"/>
    <n v="2"/>
    <n v="5"/>
    <n v="2"/>
    <n v="0"/>
    <n v="2"/>
    <n v="3"/>
    <n v="0"/>
    <n v="3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82V"/>
    <n v="1"/>
    <s v="MATUTINO"/>
    <s v="HERMENEGILDO GALEANA"/>
    <n v="8"/>
    <s v="CHIHUAHUA"/>
    <n v="8"/>
    <s v="CHIHUAHUA"/>
    <n v="23"/>
    <s v="GALEANA"/>
    <n v="5"/>
    <s v="COLONIA LEBARĂ“N"/>
    <s v="NINGUNO NINGUNO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0"/>
    <n v="0"/>
    <n v="0"/>
    <n v="3"/>
    <n v="5"/>
    <n v="8"/>
    <n v="6"/>
    <n v="12"/>
    <n v="18"/>
    <n v="0"/>
    <n v="0"/>
    <n v="0"/>
    <n v="0"/>
    <n v="0"/>
    <n v="0"/>
    <n v="0"/>
    <n v="0"/>
    <n v="0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JN0186T"/>
    <n v="1"/>
    <s v="MATUTINO"/>
    <s v="FRANCISCO PORTILLO 1068"/>
    <n v="8"/>
    <s v="CHIHUAHUA"/>
    <n v="8"/>
    <s v="CHIHUAHUA"/>
    <n v="4"/>
    <s v="AQUILES SERDĂN"/>
    <n v="2"/>
    <s v="SANTO DOMINGO (FRANCISCO PORTILLO)"/>
    <s v="CALLE FRANCISCO PORTILLO"/>
    <n v="0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2"/>
    <n v="2"/>
    <n v="4"/>
    <n v="5"/>
    <n v="5"/>
    <n v="10"/>
    <n v="7"/>
    <n v="3"/>
    <n v="10"/>
    <n v="0"/>
    <n v="0"/>
    <n v="0"/>
    <n v="0"/>
    <n v="0"/>
    <n v="0"/>
    <n v="0"/>
    <n v="0"/>
    <n v="0"/>
    <n v="14"/>
    <n v="10"/>
    <n v="2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296Z"/>
    <n v="1"/>
    <s v="MATUTINO"/>
    <s v="HERMANAS AGAZZI 1257"/>
    <n v="8"/>
    <s v="CHIHUAHUA"/>
    <n v="8"/>
    <s v="CHIHUAHUA"/>
    <n v="6"/>
    <s v="BACHĂŤNIVA"/>
    <n v="1"/>
    <s v="BACHĂŤNIVA"/>
    <s v="CALLE 35"/>
    <n v="0"/>
    <s v="PĂšBLICO"/>
    <x v="3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3"/>
    <n v="0"/>
    <n v="3"/>
    <n v="4"/>
    <n v="5"/>
    <n v="9"/>
    <n v="8"/>
    <n v="6"/>
    <n v="14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549C"/>
    <n v="4"/>
    <s v="DISCONTINUO"/>
    <s v="LEONA VICARIO"/>
    <n v="8"/>
    <s v="CHIHUAHUA"/>
    <n v="8"/>
    <s v="CHIHUAHUA"/>
    <n v="63"/>
    <s v="TEMĂ“SACHIC"/>
    <n v="71"/>
    <s v="VALLECILLO"/>
    <s v="CALLE VALLECILLO"/>
    <n v="0"/>
    <s v="PĂšBLICO"/>
    <x v="2"/>
    <n v="2"/>
    <s v="BĂSICA"/>
    <n v="2"/>
    <x v="1"/>
    <n v="1"/>
    <x v="1"/>
    <n v="0"/>
    <s v="NO APLICA"/>
    <n v="0"/>
    <s v="NO APLICA"/>
    <s v="08FIZ0211Q"/>
    <s v="08FJS0123B"/>
    <s v="08ADG0003E"/>
    <n v="0"/>
    <s v="I2019"/>
    <n v="9"/>
    <n v="4"/>
    <n v="13"/>
    <n v="9"/>
    <n v="4"/>
    <n v="13"/>
    <n v="0"/>
    <n v="1"/>
    <n v="1"/>
    <n v="2"/>
    <n v="0"/>
    <n v="2"/>
    <n v="2"/>
    <n v="0"/>
    <n v="2"/>
    <n v="2"/>
    <n v="1"/>
    <n v="3"/>
    <n v="3"/>
    <n v="1"/>
    <n v="4"/>
    <n v="0"/>
    <n v="0"/>
    <n v="0"/>
    <n v="1"/>
    <n v="1"/>
    <n v="2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837V"/>
    <n v="4"/>
    <s v="DISCONTINUO"/>
    <s v="SOR JUANA INES DE LA CRUZ"/>
    <n v="8"/>
    <s v="CHIHUAHUA"/>
    <n v="8"/>
    <s v="CHIHUAHUA"/>
    <n v="52"/>
    <s v="OJINAGA"/>
    <n v="35"/>
    <s v="EL MULATO"/>
    <s v="CALLE EL MULATO"/>
    <n v="0"/>
    <s v="PĂšBLICO"/>
    <x v="2"/>
    <n v="2"/>
    <s v="BĂSICA"/>
    <n v="2"/>
    <x v="1"/>
    <n v="1"/>
    <x v="1"/>
    <n v="0"/>
    <s v="NO APLICA"/>
    <n v="0"/>
    <s v="NO APLICA"/>
    <s v="08FIZ0133C"/>
    <s v="08FJS0101Q"/>
    <s v="08ADG0056J"/>
    <n v="0"/>
    <s v="I2019"/>
    <n v="6"/>
    <n v="7"/>
    <n v="13"/>
    <n v="6"/>
    <n v="7"/>
    <n v="13"/>
    <n v="3"/>
    <n v="0"/>
    <n v="3"/>
    <n v="2"/>
    <n v="1"/>
    <n v="3"/>
    <n v="0"/>
    <n v="1"/>
    <n v="1"/>
    <n v="0"/>
    <n v="1"/>
    <n v="1"/>
    <n v="1"/>
    <n v="1"/>
    <n v="2"/>
    <n v="1"/>
    <n v="2"/>
    <n v="3"/>
    <n v="1"/>
    <n v="1"/>
    <n v="2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317L"/>
    <n v="1"/>
    <s v="MATUTINO"/>
    <s v="BENITO JUAREZ 2232"/>
    <n v="8"/>
    <s v="CHIHUAHUA"/>
    <n v="8"/>
    <s v="CHIHUAHUA"/>
    <n v="40"/>
    <s v="MADERA"/>
    <n v="19"/>
    <s v="PRESĂ“N DE GOLONDRINAS"/>
    <s v="CALLE PRESON DE GOLONDRINAS"/>
    <n v="0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5"/>
    <n v="7"/>
    <n v="12"/>
    <n v="5"/>
    <n v="7"/>
    <n v="12"/>
    <n v="1"/>
    <n v="0"/>
    <n v="1"/>
    <n v="0"/>
    <n v="3"/>
    <n v="3"/>
    <n v="2"/>
    <n v="0"/>
    <n v="2"/>
    <n v="0"/>
    <n v="0"/>
    <n v="0"/>
    <n v="1"/>
    <n v="0"/>
    <n v="1"/>
    <n v="0"/>
    <n v="3"/>
    <n v="3"/>
    <n v="2"/>
    <n v="3"/>
    <n v="5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585G"/>
    <n v="1"/>
    <s v="MATUTINO"/>
    <s v="VENUSTIANO CARRANZA 2552"/>
    <n v="8"/>
    <s v="CHIHUAHUA"/>
    <n v="8"/>
    <s v="CHIHUAHUA"/>
    <n v="2"/>
    <s v="ALDAMA"/>
    <n v="25"/>
    <s v="CHORRERAS"/>
    <s v="CALLE EJIDO CHORRERAS"/>
    <n v="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5"/>
    <n v="7"/>
    <n v="12"/>
    <n v="5"/>
    <n v="7"/>
    <n v="12"/>
    <n v="0"/>
    <n v="1"/>
    <n v="1"/>
    <n v="1"/>
    <n v="2"/>
    <n v="3"/>
    <n v="0"/>
    <n v="1"/>
    <n v="1"/>
    <n v="0"/>
    <n v="2"/>
    <n v="2"/>
    <n v="2"/>
    <n v="2"/>
    <n v="4"/>
    <n v="2"/>
    <n v="1"/>
    <n v="3"/>
    <n v="1"/>
    <n v="0"/>
    <n v="1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121J"/>
    <n v="4"/>
    <s v="DISCONTINUO"/>
    <s v="PRIMARIA INDIGENA COMUNITARIA"/>
    <n v="8"/>
    <s v="CHIHUAHUA"/>
    <n v="8"/>
    <s v="CHIHUAHUA"/>
    <n v="27"/>
    <s v="GUACHOCHI"/>
    <n v="1391"/>
    <s v="HUIZOMACHI"/>
    <s v="CALLE NINGUN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8"/>
    <n v="6"/>
    <n v="14"/>
    <n v="8"/>
    <n v="6"/>
    <n v="14"/>
    <n v="2"/>
    <n v="1"/>
    <n v="3"/>
    <n v="0"/>
    <n v="1"/>
    <n v="1"/>
    <n v="3"/>
    <n v="0"/>
    <n v="3"/>
    <n v="2"/>
    <n v="4"/>
    <n v="6"/>
    <n v="1"/>
    <n v="0"/>
    <n v="1"/>
    <n v="0"/>
    <n v="1"/>
    <n v="1"/>
    <n v="0"/>
    <n v="0"/>
    <n v="0"/>
    <n v="6"/>
    <n v="6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041Z"/>
    <n v="1"/>
    <s v="MATUTINO"/>
    <s v="JUAN JACOBO ROSSEAU"/>
    <n v="8"/>
    <s v="CHIHUAHUA"/>
    <n v="8"/>
    <s v="CHIHUAHUA"/>
    <n v="48"/>
    <s v="NAMIQUIPA"/>
    <n v="1"/>
    <s v="NAMIQUIPA"/>
    <s v="AVENIDA INDEPENDENCIA"/>
    <n v="0"/>
    <s v="PĂšBLICO"/>
    <x v="2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1"/>
    <n v="4"/>
    <n v="5"/>
    <n v="4"/>
    <n v="6"/>
    <n v="10"/>
    <n v="6"/>
    <n v="5"/>
    <n v="11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071T"/>
    <n v="1"/>
    <s v="MATUTINO"/>
    <s v="FRANCISCO I. MADERO"/>
    <n v="8"/>
    <s v="CHIHUAHUA"/>
    <n v="8"/>
    <s v="CHIHUAHUA"/>
    <n v="40"/>
    <s v="MADERA"/>
    <n v="1"/>
    <s v="MADERA"/>
    <s v="CALLE NICOLAS BRAVO"/>
    <n v="1100"/>
    <s v="PĂšBLICO"/>
    <x v="2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2"/>
    <n v="4"/>
    <n v="6"/>
    <n v="6"/>
    <n v="5"/>
    <n v="11"/>
    <n v="3"/>
    <n v="6"/>
    <n v="9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JN0747M"/>
    <n v="1"/>
    <s v="MATUTINO"/>
    <s v="ROSAURA ZAPATA CANO"/>
    <n v="8"/>
    <s v="CHIHUAHUA"/>
    <n v="8"/>
    <s v="CHIHUAHUA"/>
    <n v="58"/>
    <s v="SAN FRANCISCO DE CONCHOS"/>
    <n v="27"/>
    <s v="RANCHO NUEVO"/>
    <s v="CALLE RANCHO NUEVO"/>
    <n v="0"/>
    <s v="PĂšBLICO"/>
    <x v="2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1"/>
    <n v="2"/>
    <n v="3"/>
    <n v="9"/>
    <n v="5"/>
    <n v="14"/>
    <n v="6"/>
    <n v="3"/>
    <n v="9"/>
    <n v="0"/>
    <n v="0"/>
    <n v="0"/>
    <n v="0"/>
    <n v="0"/>
    <n v="0"/>
    <n v="0"/>
    <n v="0"/>
    <n v="0"/>
    <n v="16"/>
    <n v="10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2041M"/>
    <n v="1"/>
    <s v="MATUTINO"/>
    <s v="ALEJANDRO FLEMING"/>
    <n v="8"/>
    <s v="CHIHUAHUA"/>
    <n v="8"/>
    <s v="CHIHUAHUA"/>
    <n v="19"/>
    <s v="CHIHUAHUA"/>
    <n v="268"/>
    <s v="LABOR DE TERRAZAS (PORTILLO)"/>
    <s v="CALLE LABOR DE TERRAZAS (PORTILLO)"/>
    <n v="0"/>
    <s v="PĂšBLICO"/>
    <x v="2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2"/>
    <n v="1"/>
    <n v="3"/>
    <n v="8"/>
    <n v="3"/>
    <n v="11"/>
    <n v="5"/>
    <n v="6"/>
    <n v="11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2"/>
  </r>
  <r>
    <s v="08PJN0097F"/>
    <n v="1"/>
    <s v="MATUTINO"/>
    <s v="PREESCOLAR DE LAS ESTANCIAS INFANTILES DE PARRAL"/>
    <n v="8"/>
    <s v="CHIHUAHUA"/>
    <n v="8"/>
    <s v="CHIHUAHUA"/>
    <n v="32"/>
    <s v="HIDALGO DEL PARRAL"/>
    <n v="1"/>
    <s v="HIDALGO DEL PARRAL"/>
    <s v="CALLE DECIMA E IXCOATL"/>
    <n v="0"/>
    <s v="PRIVADO"/>
    <x v="1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10"/>
    <n v="14"/>
    <n v="24"/>
    <n v="0"/>
    <n v="0"/>
    <n v="0"/>
    <n v="0"/>
    <n v="0"/>
    <n v="0"/>
    <n v="0"/>
    <n v="0"/>
    <n v="0"/>
    <n v="0"/>
    <n v="0"/>
    <n v="0"/>
    <n v="0"/>
    <n v="0"/>
    <n v="0"/>
    <n v="10"/>
    <n v="14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0"/>
    <n v="1"/>
    <n v="1"/>
    <n v="0"/>
    <n v="0"/>
    <n v="0"/>
    <n v="0"/>
    <n v="0"/>
    <n v="0"/>
    <n v="1"/>
    <n v="1"/>
    <n v="1"/>
  </r>
  <r>
    <s v="08PJN0363M"/>
    <n v="1"/>
    <s v="MATUTINO"/>
    <s v="NUEVO MUNDO MONTESSORI"/>
    <n v="8"/>
    <s v="CHIHUAHUA"/>
    <n v="8"/>
    <s v="CHIHUAHUA"/>
    <n v="19"/>
    <s v="CHIHUAHUA"/>
    <n v="1"/>
    <s v="CHIHUAHUA"/>
    <s v="CALLE RAMIREZ CALDERON"/>
    <n v="407"/>
    <s v="PRIVADO"/>
    <x v="1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0"/>
    <n v="6"/>
    <n v="6"/>
    <n v="5"/>
    <n v="4"/>
    <n v="9"/>
    <n v="2"/>
    <n v="6"/>
    <n v="8"/>
    <n v="0"/>
    <n v="0"/>
    <n v="0"/>
    <n v="0"/>
    <n v="0"/>
    <n v="0"/>
    <n v="0"/>
    <n v="0"/>
    <n v="0"/>
    <n v="7"/>
    <n v="1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3"/>
    <n v="6"/>
    <n v="0"/>
    <n v="1"/>
    <n v="0"/>
    <n v="0"/>
    <n v="0"/>
    <n v="0"/>
    <n v="0"/>
    <n v="0"/>
    <n v="1"/>
    <n v="1"/>
    <n v="3"/>
    <n v="3"/>
  </r>
  <r>
    <s v="08PJN0377P"/>
    <n v="1"/>
    <s v="MATUTINO"/>
    <s v="JAIME SABINES"/>
    <n v="8"/>
    <s v="CHIHUAHUA"/>
    <n v="8"/>
    <s v="CHIHUAHUA"/>
    <n v="37"/>
    <s v="JUĂREZ"/>
    <n v="1"/>
    <s v="JUĂREZ"/>
    <s v="CALZADA DEL RIO"/>
    <n v="8959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9"/>
    <n v="4"/>
    <n v="13"/>
    <n v="5"/>
    <n v="7"/>
    <n v="12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3"/>
    <n v="3"/>
  </r>
  <r>
    <s v="08DPR0263Z"/>
    <n v="1"/>
    <s v="MATUTINO"/>
    <s v="HEROES DE TALAMANTES"/>
    <n v="8"/>
    <s v="CHIHUAHUA"/>
    <n v="8"/>
    <s v="CHIHUAHUA"/>
    <n v="3"/>
    <s v="ALLENDE"/>
    <n v="71"/>
    <s v="TALAMANTES"/>
    <s v="CALLE TALAMANTES DE ABAJO"/>
    <n v="0"/>
    <s v="PĂšBLICO"/>
    <x v="2"/>
    <n v="2"/>
    <s v="BĂSICA"/>
    <n v="2"/>
    <x v="1"/>
    <n v="1"/>
    <x v="1"/>
    <n v="0"/>
    <s v="NO APLICA"/>
    <n v="0"/>
    <s v="NO APLICA"/>
    <s v="08FIZ0242J"/>
    <s v="08FJS0129W"/>
    <s v="08ADG0004D"/>
    <n v="0"/>
    <s v="I2019"/>
    <n v="6"/>
    <n v="7"/>
    <n v="13"/>
    <n v="6"/>
    <n v="7"/>
    <n v="13"/>
    <n v="0"/>
    <n v="0"/>
    <n v="0"/>
    <n v="1"/>
    <n v="1"/>
    <n v="2"/>
    <n v="0"/>
    <n v="2"/>
    <n v="2"/>
    <n v="1"/>
    <n v="3"/>
    <n v="4"/>
    <n v="2"/>
    <n v="1"/>
    <n v="3"/>
    <n v="0"/>
    <n v="1"/>
    <n v="1"/>
    <n v="0"/>
    <n v="0"/>
    <n v="0"/>
    <n v="4"/>
    <n v="8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6"/>
    <n v="1"/>
  </r>
  <r>
    <s v="08DPR0522W"/>
    <n v="1"/>
    <s v="MATUTINO"/>
    <s v="5 DE MAYO"/>
    <n v="8"/>
    <s v="CHIHUAHUA"/>
    <n v="8"/>
    <s v="CHIHUAHUA"/>
    <n v="36"/>
    <s v="JIMĂ‰NEZ"/>
    <n v="151"/>
    <s v="EL TRIUNFO"/>
    <s v="CALLE EL TRIUNFO"/>
    <n v="0"/>
    <s v="PĂšBLICO"/>
    <x v="2"/>
    <n v="2"/>
    <s v="BĂSICA"/>
    <n v="2"/>
    <x v="1"/>
    <n v="1"/>
    <x v="1"/>
    <n v="0"/>
    <s v="NO APLICA"/>
    <n v="0"/>
    <s v="NO APLICA"/>
    <s v="08FIZ0238X"/>
    <s v="08FJS0128X"/>
    <s v="08ADG0004D"/>
    <n v="0"/>
    <s v="I2019"/>
    <n v="7"/>
    <n v="6"/>
    <n v="13"/>
    <n v="7"/>
    <n v="6"/>
    <n v="13"/>
    <n v="3"/>
    <n v="0"/>
    <n v="3"/>
    <n v="2"/>
    <n v="0"/>
    <n v="2"/>
    <n v="1"/>
    <n v="2"/>
    <n v="3"/>
    <n v="1"/>
    <n v="1"/>
    <n v="2"/>
    <n v="0"/>
    <n v="2"/>
    <n v="2"/>
    <n v="1"/>
    <n v="0"/>
    <n v="1"/>
    <n v="1"/>
    <n v="1"/>
    <n v="2"/>
    <n v="6"/>
    <n v="6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R2401Y"/>
    <n v="1"/>
    <s v="MATUTINO"/>
    <s v="JUSTO SIERRA"/>
    <n v="8"/>
    <s v="CHIHUAHUA"/>
    <n v="8"/>
    <s v="CHIHUAHUA"/>
    <n v="46"/>
    <s v="MORELOS"/>
    <n v="186"/>
    <s v="LAS TIERRAS"/>
    <s v="CALLE LAS TIERRAS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7"/>
    <n v="7"/>
    <n v="14"/>
    <n v="6"/>
    <n v="7"/>
    <n v="13"/>
    <n v="1"/>
    <n v="1"/>
    <n v="2"/>
    <n v="0"/>
    <n v="1"/>
    <n v="1"/>
    <n v="0"/>
    <n v="3"/>
    <n v="3"/>
    <n v="1"/>
    <n v="0"/>
    <n v="1"/>
    <n v="0"/>
    <n v="1"/>
    <n v="1"/>
    <n v="1"/>
    <n v="3"/>
    <n v="4"/>
    <n v="1"/>
    <n v="1"/>
    <n v="2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051V"/>
    <n v="1"/>
    <s v="MATUTINO"/>
    <s v="JOSE VASCONCELOS"/>
    <n v="8"/>
    <s v="CHIHUAHUA"/>
    <n v="8"/>
    <s v="CHIHUAHUA"/>
    <n v="3"/>
    <s v="ALLENDE"/>
    <n v="71"/>
    <s v="TALAMANTES"/>
    <s v="CALLE TALAMANTES DE ABAJO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8"/>
    <n v="4"/>
    <n v="12"/>
    <n v="8"/>
    <n v="4"/>
    <n v="12"/>
    <n v="2"/>
    <n v="1"/>
    <n v="3"/>
    <n v="0"/>
    <n v="3"/>
    <n v="3"/>
    <n v="4"/>
    <n v="3"/>
    <n v="7"/>
    <n v="2"/>
    <n v="0"/>
    <n v="2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ETV0014Q"/>
    <n v="1"/>
    <s v="MATUTINO"/>
    <s v="TELESECUNDARIA 6009"/>
    <n v="8"/>
    <s v="CHIHUAHUA"/>
    <n v="8"/>
    <s v="CHIHUAHUA"/>
    <n v="19"/>
    <s v="CHIHUAHUA"/>
    <n v="263"/>
    <s v="GUADALUPE"/>
    <s v="CALLE GUADALUPE"/>
    <n v="0"/>
    <s v="PĂšBLICO"/>
    <x v="3"/>
    <n v="2"/>
    <s v="BĂSICA"/>
    <n v="3"/>
    <x v="2"/>
    <n v="3"/>
    <x v="2"/>
    <n v="0"/>
    <s v="NO APLICA"/>
    <n v="0"/>
    <s v="NO APLICA"/>
    <s v="08FTV0006G"/>
    <m/>
    <m/>
    <n v="0"/>
    <s v="I2019"/>
    <n v="6"/>
    <n v="6"/>
    <n v="12"/>
    <n v="6"/>
    <n v="6"/>
    <n v="12"/>
    <n v="2"/>
    <n v="2"/>
    <n v="4"/>
    <n v="2"/>
    <n v="2"/>
    <n v="4"/>
    <n v="2"/>
    <n v="2"/>
    <n v="4"/>
    <n v="2"/>
    <n v="1"/>
    <n v="3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</r>
  <r>
    <s v="08KTV0071S"/>
    <n v="4"/>
    <s v="DISCONTINUO"/>
    <s v="SECUNDARIA COMUNITARIA"/>
    <n v="8"/>
    <s v="CHIHUAHUA"/>
    <n v="8"/>
    <s v="CHIHUAHUA"/>
    <n v="47"/>
    <s v="MORIS"/>
    <n v="46"/>
    <s v="EL FRIJOLAR"/>
    <s v="CALLE EL FRIJOLAR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9"/>
    <n v="6"/>
    <n v="15"/>
    <n v="9"/>
    <n v="6"/>
    <n v="15"/>
    <n v="0"/>
    <n v="1"/>
    <n v="1"/>
    <n v="0"/>
    <n v="1"/>
    <n v="1"/>
    <n v="3"/>
    <n v="3"/>
    <n v="6"/>
    <n v="4"/>
    <n v="1"/>
    <n v="5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547O"/>
    <n v="1"/>
    <s v="MATUTINO"/>
    <s v="LUZ MARIA SERRADEL ROMERO"/>
    <n v="8"/>
    <s v="CHIHUAHUA"/>
    <n v="8"/>
    <s v="CHIHUAHUA"/>
    <n v="36"/>
    <s v="JIMĂ‰NEZ"/>
    <n v="1"/>
    <s v="JOSĂ‰ MARIANO JIMĂ‰NEZ"/>
    <s v="CALLE UNION 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3"/>
    <n v="2"/>
    <n v="5"/>
    <n v="6"/>
    <n v="4"/>
    <n v="10"/>
    <n v="3"/>
    <n v="8"/>
    <n v="11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DJN0901P"/>
    <n v="1"/>
    <s v="MATUTINO"/>
    <s v="HEROES MEXICANOS"/>
    <n v="8"/>
    <s v="CHIHUAHUA"/>
    <n v="8"/>
    <s v="CHIHUAHUA"/>
    <n v="9"/>
    <s v="BOCOYNA"/>
    <n v="169"/>
    <s v="SAN JUANITO"/>
    <s v="CALLE COLONIA MAGISTERIAL"/>
    <n v="0"/>
    <s v="PĂšBLICO"/>
    <x v="2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2"/>
    <n v="2"/>
    <n v="4"/>
    <n v="5"/>
    <n v="4"/>
    <n v="9"/>
    <n v="3"/>
    <n v="10"/>
    <n v="13"/>
    <n v="0"/>
    <n v="0"/>
    <n v="0"/>
    <n v="0"/>
    <n v="0"/>
    <n v="0"/>
    <n v="0"/>
    <n v="0"/>
    <n v="0"/>
    <n v="10"/>
    <n v="16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PJN0591G"/>
    <n v="1"/>
    <s v="MATUTINO"/>
    <s v="COLEGIO DEL SOL TECNOLOGICO"/>
    <n v="8"/>
    <s v="CHIHUAHUA"/>
    <n v="8"/>
    <s v="CHIHUAHUA"/>
    <n v="37"/>
    <s v="JUĂREZ"/>
    <n v="1"/>
    <s v="JUĂREZ"/>
    <s v="AVENIDA DEL PARAISO"/>
    <n v="6708"/>
    <s v="PRIVADO"/>
    <x v="1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1"/>
    <n v="2"/>
    <n v="3"/>
    <n v="3"/>
    <n v="4"/>
    <n v="7"/>
    <n v="10"/>
    <n v="6"/>
    <n v="16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2"/>
    <n v="1"/>
  </r>
  <r>
    <s v="08DPR2011I"/>
    <n v="1"/>
    <s v="MATUTINO"/>
    <s v="FELIPE ANGELES"/>
    <n v="8"/>
    <s v="CHIHUAHUA"/>
    <n v="8"/>
    <s v="CHIHUAHUA"/>
    <n v="29"/>
    <s v="GUADALUPE Y CALVO"/>
    <n v="759"/>
    <s v="ASERRADERO EL PORVENIR"/>
    <s v="CALLE ASERRADERO EL PORVENIR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9"/>
    <n v="6"/>
    <n v="15"/>
    <n v="9"/>
    <n v="6"/>
    <n v="15"/>
    <n v="3"/>
    <n v="1"/>
    <n v="4"/>
    <n v="2"/>
    <n v="0"/>
    <n v="2"/>
    <n v="0"/>
    <n v="1"/>
    <n v="1"/>
    <n v="2"/>
    <n v="0"/>
    <n v="2"/>
    <n v="1"/>
    <n v="0"/>
    <n v="1"/>
    <n v="3"/>
    <n v="0"/>
    <n v="3"/>
    <n v="1"/>
    <n v="0"/>
    <n v="1"/>
    <n v="9"/>
    <n v="1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716T"/>
    <n v="1"/>
    <s v="MATUTINO"/>
    <s v="WEKARE"/>
    <n v="8"/>
    <s v="CHIHUAHUA"/>
    <n v="8"/>
    <s v="CHIHUAHUA"/>
    <n v="65"/>
    <s v="URIQUE"/>
    <n v="39"/>
    <s v="LA REFORMA"/>
    <s v="CALLE LA REFORMA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9"/>
    <n v="1"/>
    <n v="10"/>
    <n v="4"/>
    <n v="5"/>
    <n v="9"/>
    <n v="4"/>
    <n v="4"/>
    <n v="8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123W"/>
    <n v="1"/>
    <s v="MATUTINO"/>
    <s v="DIONISIA RUIZ BURROLA"/>
    <n v="8"/>
    <s v="CHIHUAHUA"/>
    <n v="8"/>
    <s v="CHIHUAHUA"/>
    <n v="19"/>
    <s v="CHIHUAHUA"/>
    <n v="1"/>
    <s v="CHIHUAHUA"/>
    <s v="CALLE GRANJELES"/>
    <n v="0"/>
    <s v="PĂšBLICO"/>
    <x v="2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0"/>
    <n v="0"/>
    <n v="0"/>
    <n v="2"/>
    <n v="6"/>
    <n v="8"/>
    <n v="10"/>
    <n v="9"/>
    <n v="19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46F"/>
    <n v="1"/>
    <s v="MATUTINO"/>
    <s v="LEONA VICARIO"/>
    <n v="8"/>
    <s v="CHIHUAHUA"/>
    <n v="8"/>
    <s v="CHIHUAHUA"/>
    <n v="29"/>
    <s v="GUADALUPE Y CALVO"/>
    <n v="207"/>
    <s v="SAN JUAN NEPOMUCENO"/>
    <s v="CALLE SAN JUAN NEPOMUSENO"/>
    <n v="0"/>
    <s v="PĂšBLICO"/>
    <x v="2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0"/>
    <n v="0"/>
    <n v="0"/>
    <n v="3"/>
    <n v="6"/>
    <n v="9"/>
    <n v="8"/>
    <n v="10"/>
    <n v="18"/>
    <n v="0"/>
    <n v="0"/>
    <n v="0"/>
    <n v="0"/>
    <n v="0"/>
    <n v="0"/>
    <n v="0"/>
    <n v="0"/>
    <n v="0"/>
    <n v="11"/>
    <n v="16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218A"/>
    <n v="1"/>
    <s v="MATUTINO"/>
    <s v="MELCHOR OCAMPO"/>
    <n v="8"/>
    <s v="CHIHUAHUA"/>
    <n v="8"/>
    <s v="CHIHUAHUA"/>
    <n v="21"/>
    <s v="DELICIAS"/>
    <n v="1"/>
    <s v="DELICIAS"/>
    <s v="AVENIDA DEL PARQUE"/>
    <n v="2"/>
    <s v="PRIVADO"/>
    <x v="1"/>
    <n v="2"/>
    <s v="BĂSICA"/>
    <n v="1"/>
    <x v="0"/>
    <n v="1"/>
    <x v="1"/>
    <n v="0"/>
    <s v="NO APLICA"/>
    <n v="0"/>
    <s v="NO APLICA"/>
    <s v="08FZP0006Q"/>
    <s v="08FJZ0003Z"/>
    <s v="08ADG0011N"/>
    <n v="0"/>
    <s v="I2019"/>
    <n v="0"/>
    <n v="0"/>
    <n v="0"/>
    <n v="0"/>
    <n v="0"/>
    <n v="0"/>
    <n v="0"/>
    <n v="0"/>
    <n v="0"/>
    <n v="0"/>
    <n v="0"/>
    <n v="0"/>
    <n v="4"/>
    <n v="7"/>
    <n v="11"/>
    <n v="7"/>
    <n v="8"/>
    <n v="15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2"/>
    <n v="2"/>
  </r>
  <r>
    <s v="08DCC0095N"/>
    <n v="1"/>
    <s v="MATUTINO"/>
    <s v="18 DE MARZO"/>
    <n v="8"/>
    <s v="CHIHUAHUA"/>
    <n v="8"/>
    <s v="CHIHUAHUA"/>
    <n v="65"/>
    <s v="URIQUE"/>
    <n v="24"/>
    <s v="GUAPALAYNA"/>
    <s v="CALLE GUAPALAYNA"/>
    <n v="0"/>
    <s v="PĂšBLICO"/>
    <x v="2"/>
    <n v="2"/>
    <s v="BĂSICA"/>
    <n v="1"/>
    <x v="0"/>
    <n v="3"/>
    <x v="3"/>
    <n v="0"/>
    <s v="NO APLICA"/>
    <n v="0"/>
    <s v="NO APLICA"/>
    <s v="08FZI0030G"/>
    <s v="08FJI0005G"/>
    <s v="08ADG0003E"/>
    <n v="0"/>
    <s v="I2019"/>
    <n v="0"/>
    <n v="0"/>
    <n v="0"/>
    <n v="0"/>
    <n v="0"/>
    <n v="0"/>
    <n v="0"/>
    <n v="0"/>
    <n v="0"/>
    <n v="3"/>
    <n v="3"/>
    <n v="6"/>
    <n v="3"/>
    <n v="4"/>
    <n v="7"/>
    <n v="8"/>
    <n v="6"/>
    <n v="14"/>
    <n v="0"/>
    <n v="0"/>
    <n v="0"/>
    <n v="0"/>
    <n v="0"/>
    <n v="0"/>
    <n v="0"/>
    <n v="0"/>
    <n v="0"/>
    <n v="14"/>
    <n v="13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735Y"/>
    <n v="1"/>
    <s v="MATUTINO"/>
    <s v="MIGUEL HIDALGO"/>
    <n v="8"/>
    <s v="CHIHUAHUA"/>
    <n v="8"/>
    <s v="CHIHUAHUA"/>
    <n v="30"/>
    <s v="GUAZAPARES"/>
    <n v="27"/>
    <s v="LA CIENEGUITA DE LOS BUSTILLOS"/>
    <s v="CALLE LA CIENEGUITA DE LOS BUSTILLOS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5"/>
    <n v="5"/>
    <n v="10"/>
    <n v="5"/>
    <n v="5"/>
    <n v="10"/>
    <n v="1"/>
    <n v="1"/>
    <n v="2"/>
    <n v="1"/>
    <n v="3"/>
    <n v="4"/>
    <n v="1"/>
    <n v="0"/>
    <n v="1"/>
    <n v="0"/>
    <n v="1"/>
    <n v="1"/>
    <n v="1"/>
    <n v="2"/>
    <n v="3"/>
    <n v="0"/>
    <n v="2"/>
    <n v="2"/>
    <n v="3"/>
    <n v="0"/>
    <n v="3"/>
    <n v="6"/>
    <n v="8"/>
    <n v="1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PPR0065D"/>
    <n v="1"/>
    <s v="MATUTINO"/>
    <s v="LITTLE KIDS COLEGIO BILINGĂśE"/>
    <n v="8"/>
    <s v="CHIHUAHUA"/>
    <n v="8"/>
    <s v="CHIHUAHUA"/>
    <n v="19"/>
    <s v="CHIHUAHUA"/>
    <n v="1"/>
    <s v="CHIHUAHUA"/>
    <s v="CALLE MISIONEROS"/>
    <n v="2706"/>
    <s v="PRIVADO"/>
    <x v="1"/>
    <n v="2"/>
    <s v="BĂSICA"/>
    <n v="2"/>
    <x v="1"/>
    <n v="1"/>
    <x v="1"/>
    <n v="0"/>
    <s v="NO APLICA"/>
    <n v="0"/>
    <s v="NO APLICA"/>
    <s v="08FIZ0045I"/>
    <m/>
    <s v="08ADG0046C"/>
    <n v="0"/>
    <s v="I2019"/>
    <n v="2"/>
    <n v="2"/>
    <n v="4"/>
    <n v="2"/>
    <n v="2"/>
    <n v="4"/>
    <n v="0"/>
    <n v="0"/>
    <n v="0"/>
    <n v="7"/>
    <n v="6"/>
    <n v="13"/>
    <n v="1"/>
    <n v="3"/>
    <n v="4"/>
    <n v="1"/>
    <n v="1"/>
    <n v="2"/>
    <n v="0"/>
    <n v="0"/>
    <n v="0"/>
    <n v="0"/>
    <n v="0"/>
    <n v="0"/>
    <n v="0"/>
    <n v="0"/>
    <n v="0"/>
    <n v="9"/>
    <n v="10"/>
    <n v="19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1"/>
    <n v="5"/>
    <n v="0"/>
    <n v="2"/>
    <n v="1"/>
    <n v="0"/>
    <n v="0"/>
    <n v="0"/>
    <n v="0"/>
    <n v="0"/>
    <n v="1"/>
    <n v="2"/>
    <n v="3"/>
    <n v="3"/>
  </r>
  <r>
    <s v="08DTV0234C"/>
    <n v="1"/>
    <s v="MATUTINO"/>
    <s v="TELESECUNDARIA FEDERALIZADA"/>
    <n v="8"/>
    <s v="CHIHUAHUA"/>
    <n v="8"/>
    <s v="CHIHUAHUA"/>
    <n v="29"/>
    <s v="GUADALUPE Y CALVO"/>
    <n v="620"/>
    <s v="LA SOLEDAD"/>
    <s v="CALLE LA SOLEDAD DE ABAJO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7"/>
    <n v="4"/>
    <n v="11"/>
    <n v="7"/>
    <n v="4"/>
    <n v="11"/>
    <n v="1"/>
    <n v="2"/>
    <n v="3"/>
    <n v="4"/>
    <n v="3"/>
    <n v="7"/>
    <n v="1"/>
    <n v="1"/>
    <n v="2"/>
    <n v="4"/>
    <n v="1"/>
    <n v="5"/>
    <n v="0"/>
    <n v="0"/>
    <n v="0"/>
    <n v="0"/>
    <n v="0"/>
    <n v="0"/>
    <n v="0"/>
    <n v="0"/>
    <n v="0"/>
    <n v="9"/>
    <n v="5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KTV0172Q"/>
    <n v="4"/>
    <s v="DISCONTINUO"/>
    <s v="SECUNDARIA COMUNITARIA"/>
    <n v="8"/>
    <s v="CHIHUAHUA"/>
    <n v="8"/>
    <s v="CHIHUAHUA"/>
    <n v="29"/>
    <s v="GUADALUPE Y CALVO"/>
    <n v="477"/>
    <s v="EL BALUARTE"/>
    <s v="CALLE EL BALUARTE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10"/>
    <n v="6"/>
    <n v="16"/>
    <n v="10"/>
    <n v="6"/>
    <n v="16"/>
    <n v="2"/>
    <n v="0"/>
    <n v="2"/>
    <n v="0"/>
    <n v="1"/>
    <n v="1"/>
    <n v="3"/>
    <n v="3"/>
    <n v="6"/>
    <n v="1"/>
    <n v="3"/>
    <n v="4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2124V"/>
    <n v="1"/>
    <s v="MATUTINO"/>
    <s v="RARAMURI"/>
    <n v="8"/>
    <s v="CHIHUAHUA"/>
    <n v="8"/>
    <s v="CHIHUAHUA"/>
    <n v="37"/>
    <s v="JUĂREZ"/>
    <n v="613"/>
    <s v="LOMA BLANCA"/>
    <s v="CALLE LOMA BLANCA"/>
    <n v="0"/>
    <s v="PĂšBLICO"/>
    <x v="2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0"/>
    <n v="0"/>
    <n v="3"/>
    <n v="3"/>
    <n v="6"/>
    <n v="14"/>
    <n v="7"/>
    <n v="21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126W"/>
    <n v="1"/>
    <s v="MATUTINO"/>
    <s v="FRANCISCO GONZALEZ BOCANEGRA"/>
    <n v="8"/>
    <s v="CHIHUAHUA"/>
    <n v="8"/>
    <s v="CHIHUAHUA"/>
    <n v="29"/>
    <s v="GUADALUPE Y CALVO"/>
    <n v="1515"/>
    <s v="LAS PILAS DEL POTRERILLO"/>
    <s v="CALLE LAS PILAS DEL POTRERILLO"/>
    <n v="0"/>
    <s v="PĂšBLICO"/>
    <x v="2"/>
    <n v="2"/>
    <s v="BĂSICA"/>
    <n v="2"/>
    <x v="1"/>
    <n v="1"/>
    <x v="1"/>
    <n v="0"/>
    <s v="NO APLICA"/>
    <n v="0"/>
    <s v="NO APLICA"/>
    <s v="08FIZ0259J"/>
    <s v="08FJS0131K"/>
    <s v="08ADG0007A"/>
    <n v="0"/>
    <s v="I2019"/>
    <n v="4"/>
    <n v="10"/>
    <n v="14"/>
    <n v="4"/>
    <n v="10"/>
    <n v="14"/>
    <n v="2"/>
    <n v="1"/>
    <n v="3"/>
    <n v="1"/>
    <n v="0"/>
    <n v="1"/>
    <n v="1"/>
    <n v="3"/>
    <n v="4"/>
    <n v="0"/>
    <n v="3"/>
    <n v="3"/>
    <n v="0"/>
    <n v="1"/>
    <n v="1"/>
    <n v="0"/>
    <n v="2"/>
    <n v="2"/>
    <n v="1"/>
    <n v="0"/>
    <n v="1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746D"/>
    <n v="1"/>
    <s v="MATUTINO"/>
    <s v="JOSE MARIA LUIS MORA"/>
    <n v="8"/>
    <s v="CHIHUAHUA"/>
    <n v="8"/>
    <s v="CHIHUAHUA"/>
    <n v="29"/>
    <s v="GUADALUPE Y CALVO"/>
    <n v="1445"/>
    <s v="ZAPORI"/>
    <s v="CALLE ZAPORI"/>
    <n v="0"/>
    <s v="PĂšBLICO"/>
    <x v="2"/>
    <n v="2"/>
    <s v="BĂSICA"/>
    <n v="2"/>
    <x v="1"/>
    <n v="1"/>
    <x v="1"/>
    <n v="0"/>
    <s v="NO APLICA"/>
    <n v="0"/>
    <s v="NO APLICA"/>
    <s v="08FIZ0261Y"/>
    <s v="08FJS0131K"/>
    <s v="08ADG0007A"/>
    <n v="0"/>
    <s v="I2019"/>
    <n v="3"/>
    <n v="12"/>
    <n v="15"/>
    <n v="3"/>
    <n v="12"/>
    <n v="15"/>
    <n v="0"/>
    <n v="3"/>
    <n v="3"/>
    <n v="1"/>
    <n v="0"/>
    <n v="1"/>
    <n v="0"/>
    <n v="2"/>
    <n v="2"/>
    <n v="0"/>
    <n v="2"/>
    <n v="2"/>
    <n v="3"/>
    <n v="1"/>
    <n v="4"/>
    <n v="0"/>
    <n v="2"/>
    <n v="2"/>
    <n v="0"/>
    <n v="0"/>
    <n v="0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0817H"/>
    <n v="1"/>
    <s v="MATUTINO"/>
    <s v="AQUILES SERDAN"/>
    <n v="8"/>
    <s v="CHIHUAHUA"/>
    <n v="8"/>
    <s v="CHIHUAHUA"/>
    <n v="29"/>
    <s v="GUADALUPE Y CALVO"/>
    <n v="367"/>
    <s v="SAN FRANCISCO DE LOS SALGUEIRO"/>
    <s v="CALLE SAN FRANCISCO DE LOS SALGUEIRO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7"/>
    <n v="6"/>
    <n v="13"/>
    <n v="7"/>
    <n v="6"/>
    <n v="13"/>
    <n v="2"/>
    <n v="1"/>
    <n v="3"/>
    <n v="0"/>
    <n v="2"/>
    <n v="2"/>
    <n v="2"/>
    <n v="2"/>
    <n v="4"/>
    <n v="1"/>
    <n v="0"/>
    <n v="1"/>
    <n v="3"/>
    <n v="1"/>
    <n v="4"/>
    <n v="0"/>
    <n v="0"/>
    <n v="0"/>
    <n v="0"/>
    <n v="2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308L"/>
    <n v="1"/>
    <s v="MATUTINO"/>
    <s v="JOSEFA ORTIZ DE DOMINGUEZ"/>
    <n v="8"/>
    <s v="CHIHUAHUA"/>
    <n v="8"/>
    <s v="CHIHUAHUA"/>
    <n v="40"/>
    <s v="MADERA"/>
    <n v="112"/>
    <s v="SANTA RITA"/>
    <s v="CALLE SANTA RITA"/>
    <n v="0"/>
    <s v="PĂšBLICO"/>
    <x v="2"/>
    <n v="2"/>
    <s v="BĂSICA"/>
    <n v="2"/>
    <x v="1"/>
    <n v="1"/>
    <x v="1"/>
    <n v="0"/>
    <s v="NO APLICA"/>
    <n v="0"/>
    <s v="NO APLICA"/>
    <s v="08FIZ0194Q"/>
    <s v="08FJS0120E"/>
    <s v="08ADG0055K"/>
    <n v="0"/>
    <s v="I2019"/>
    <n v="8"/>
    <n v="8"/>
    <n v="16"/>
    <n v="8"/>
    <n v="7"/>
    <n v="15"/>
    <n v="1"/>
    <n v="2"/>
    <n v="3"/>
    <n v="0"/>
    <n v="0"/>
    <n v="0"/>
    <n v="1"/>
    <n v="1"/>
    <n v="2"/>
    <n v="2"/>
    <n v="0"/>
    <n v="2"/>
    <n v="2"/>
    <n v="2"/>
    <n v="4"/>
    <n v="0"/>
    <n v="0"/>
    <n v="0"/>
    <n v="0"/>
    <n v="2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PB0221I"/>
    <n v="4"/>
    <s v="DISCONTINUO"/>
    <s v="PRIMARIA INDIGENA COMUNITARIA"/>
    <n v="8"/>
    <s v="CHIHUAHUA"/>
    <n v="8"/>
    <s v="CHIHUAHUA"/>
    <n v="7"/>
    <s v="BALLEZA"/>
    <n v="502"/>
    <s v="EL LLANO GRANDE"/>
    <s v="CALLE EL LLANO GRANDE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3"/>
    <n v="10"/>
    <n v="13"/>
    <n v="3"/>
    <n v="10"/>
    <n v="13"/>
    <n v="1"/>
    <n v="2"/>
    <n v="3"/>
    <n v="3"/>
    <n v="1"/>
    <n v="4"/>
    <n v="0"/>
    <n v="1"/>
    <n v="1"/>
    <n v="1"/>
    <n v="0"/>
    <n v="1"/>
    <n v="0"/>
    <n v="4"/>
    <n v="4"/>
    <n v="1"/>
    <n v="0"/>
    <n v="1"/>
    <n v="0"/>
    <n v="3"/>
    <n v="3"/>
    <n v="5"/>
    <n v="9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65W"/>
    <n v="4"/>
    <s v="DISCONTINUO"/>
    <s v="ESCUELA PRIMARIA"/>
    <n v="8"/>
    <s v="CHIHUAHUA"/>
    <n v="8"/>
    <s v="CHIHUAHUA"/>
    <n v="29"/>
    <s v="GUADALUPE Y CALVO"/>
    <n v="963"/>
    <s v="LLANO BLANCO"/>
    <s v="CALLE LLANO BLANCO"/>
    <n v="0"/>
    <s v="PÚBLICO"/>
    <x v="0"/>
    <n v="2"/>
    <s v="BÁSICA"/>
    <n v="2"/>
    <x v="1"/>
    <n v="2"/>
    <x v="0"/>
    <n v="0"/>
    <s v="NO APLICA"/>
    <n v="0"/>
    <s v="NO APLICA"/>
    <m/>
    <m/>
    <s v="08ACE0001J"/>
    <n v="0"/>
    <s v="I2019"/>
    <n v="8"/>
    <n v="6"/>
    <n v="14"/>
    <n v="8"/>
    <n v="6"/>
    <n v="14"/>
    <n v="1"/>
    <n v="0"/>
    <n v="1"/>
    <n v="1"/>
    <n v="0"/>
    <n v="1"/>
    <n v="0"/>
    <n v="2"/>
    <n v="2"/>
    <n v="1"/>
    <n v="1"/>
    <n v="2"/>
    <n v="2"/>
    <n v="2"/>
    <n v="4"/>
    <n v="3"/>
    <n v="1"/>
    <n v="4"/>
    <n v="1"/>
    <n v="0"/>
    <n v="1"/>
    <n v="8"/>
    <n v="6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043M"/>
    <n v="1"/>
    <s v="MATUTINO"/>
    <s v="FRANCISCO GONZALEZ BOCANEGRA"/>
    <n v="8"/>
    <s v="CHIHUAHUA"/>
    <n v="8"/>
    <s v="CHIHUAHUA"/>
    <n v="20"/>
    <s v="CHĂŤNIPAS"/>
    <n v="49"/>
    <s v="GOROGACHI"/>
    <s v="CALLE GOROGACHI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5"/>
    <n v="5"/>
    <n v="10"/>
    <n v="5"/>
    <n v="5"/>
    <n v="10"/>
    <n v="1"/>
    <n v="0"/>
    <n v="1"/>
    <n v="4"/>
    <n v="2"/>
    <n v="6"/>
    <n v="4"/>
    <n v="3"/>
    <n v="7"/>
    <n v="1"/>
    <n v="2"/>
    <n v="3"/>
    <n v="0"/>
    <n v="0"/>
    <n v="0"/>
    <n v="0"/>
    <n v="0"/>
    <n v="0"/>
    <n v="0"/>
    <n v="0"/>
    <n v="0"/>
    <n v="9"/>
    <n v="7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0805M"/>
    <n v="1"/>
    <s v="MATUTINO"/>
    <s v="NIĂ‘OS HEROES"/>
    <n v="8"/>
    <s v="CHIHUAHUA"/>
    <n v="8"/>
    <s v="CHIHUAHUA"/>
    <n v="21"/>
    <s v="DELICIAS"/>
    <n v="1"/>
    <s v="DELICIAS"/>
    <s v="CALLE 9A"/>
    <n v="0"/>
    <s v="PĂšBLICO"/>
    <x v="2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3"/>
    <n v="1"/>
    <n v="4"/>
    <n v="3"/>
    <n v="5"/>
    <n v="8"/>
    <n v="6"/>
    <n v="9"/>
    <n v="15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PJN0080F"/>
    <n v="1"/>
    <s v="MATUTINO"/>
    <s v="PREESCOLAR CANACO ALDAMA"/>
    <n v="8"/>
    <s v="CHIHUAHUA"/>
    <n v="8"/>
    <s v="CHIHUAHUA"/>
    <n v="2"/>
    <s v="ALDAMA"/>
    <n v="1"/>
    <s v="JUAN ALDAMA"/>
    <s v="CALLE 20 DE NOVIEMBRE"/>
    <n v="202"/>
    <s v="PRIVADO"/>
    <x v="1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0"/>
    <n v="0"/>
    <n v="0"/>
    <n v="0"/>
    <n v="0"/>
    <n v="0"/>
    <n v="0"/>
    <n v="0"/>
    <n v="0"/>
    <n v="13"/>
    <n v="14"/>
    <n v="2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1"/>
    <n v="1"/>
  </r>
  <r>
    <s v="08DCC0050R"/>
    <n v="1"/>
    <s v="MATUTINO"/>
    <s v="5 DE FEBRERO"/>
    <n v="8"/>
    <s v="CHIHUAHUA"/>
    <n v="8"/>
    <s v="CHIHUAHUA"/>
    <n v="27"/>
    <s v="GUACHOCHI"/>
    <n v="91"/>
    <s v="CHOGUITA"/>
    <s v="CALLE CONOCIDO"/>
    <n v="0"/>
    <s v="PĂšBLICO"/>
    <x v="2"/>
    <n v="2"/>
    <s v="BĂSICA"/>
    <n v="1"/>
    <x v="0"/>
    <n v="3"/>
    <x v="3"/>
    <n v="0"/>
    <s v="NO APLICA"/>
    <n v="0"/>
    <s v="NO APLICA"/>
    <s v="08FZI0033D"/>
    <s v="08FJI0008D"/>
    <s v="08ADG0006B"/>
    <n v="0"/>
    <s v="I2019"/>
    <n v="0"/>
    <n v="0"/>
    <n v="0"/>
    <n v="0"/>
    <n v="0"/>
    <n v="0"/>
    <n v="0"/>
    <n v="0"/>
    <n v="0"/>
    <n v="0"/>
    <n v="2"/>
    <n v="2"/>
    <n v="7"/>
    <n v="2"/>
    <n v="9"/>
    <n v="13"/>
    <n v="3"/>
    <n v="16"/>
    <n v="0"/>
    <n v="0"/>
    <n v="0"/>
    <n v="0"/>
    <n v="0"/>
    <n v="0"/>
    <n v="0"/>
    <n v="0"/>
    <n v="0"/>
    <n v="20"/>
    <n v="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0912L"/>
    <n v="1"/>
    <s v="MATUTINO"/>
    <s v="JOSE MARIA MORELOS Y PAVON"/>
    <n v="8"/>
    <s v="CHIHUAHUA"/>
    <n v="8"/>
    <s v="CHIHUAHUA"/>
    <n v="24"/>
    <s v="SANTA ISABEL"/>
    <n v="31"/>
    <s v="SAN MIGUEL DE LOS ANCHONDO"/>
    <s v="CALLE SAN MIGUEL DE LOS ANCHONDO"/>
    <n v="0"/>
    <s v="PĂšBLICO"/>
    <x v="2"/>
    <n v="2"/>
    <s v="BĂSICA"/>
    <n v="2"/>
    <x v="1"/>
    <n v="1"/>
    <x v="1"/>
    <n v="0"/>
    <s v="NO APLICA"/>
    <n v="0"/>
    <s v="NO APLICA"/>
    <s v="08FIZ0134B"/>
    <s v="08FJS0104N"/>
    <s v="08ADG0046C"/>
    <n v="0"/>
    <s v="I2019"/>
    <n v="7"/>
    <n v="7"/>
    <n v="14"/>
    <n v="7"/>
    <n v="7"/>
    <n v="14"/>
    <n v="0"/>
    <n v="1"/>
    <n v="1"/>
    <n v="1"/>
    <n v="3"/>
    <n v="4"/>
    <n v="2"/>
    <n v="0"/>
    <n v="2"/>
    <n v="1"/>
    <n v="2"/>
    <n v="3"/>
    <n v="0"/>
    <n v="0"/>
    <n v="0"/>
    <n v="0"/>
    <n v="4"/>
    <n v="4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PR0702F"/>
    <n v="1"/>
    <s v="MATUTINO"/>
    <s v="VICENTE GUERRERO 2639"/>
    <n v="8"/>
    <s v="CHIHUAHUA"/>
    <n v="8"/>
    <s v="CHIHUAHUA"/>
    <n v="9"/>
    <s v="BOCOYNA"/>
    <n v="203"/>
    <s v="EL YEPOSO"/>
    <s v="CALLE EL YEPOSO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4"/>
    <n v="9"/>
    <n v="13"/>
    <n v="4"/>
    <n v="9"/>
    <n v="13"/>
    <n v="1"/>
    <n v="0"/>
    <n v="1"/>
    <n v="0"/>
    <n v="3"/>
    <n v="3"/>
    <n v="1"/>
    <n v="0"/>
    <n v="1"/>
    <n v="0"/>
    <n v="3"/>
    <n v="3"/>
    <n v="1"/>
    <n v="2"/>
    <n v="3"/>
    <n v="0"/>
    <n v="0"/>
    <n v="0"/>
    <n v="1"/>
    <n v="3"/>
    <n v="4"/>
    <n v="3"/>
    <n v="11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PES0047H"/>
    <n v="1"/>
    <s v="MATUTINO"/>
    <s v="SECUNDARIA INSTITUTO ARENAS"/>
    <n v="8"/>
    <s v="CHIHUAHUA"/>
    <n v="8"/>
    <s v="CHIHUAHUA"/>
    <n v="19"/>
    <s v="CHIHUAHUA"/>
    <n v="1"/>
    <s v="CHIHUAHUA"/>
    <s v="CALLE RAMIREZ"/>
    <n v="1605"/>
    <s v="PRIVADO"/>
    <x v="1"/>
    <n v="2"/>
    <s v="BĂSICA"/>
    <n v="3"/>
    <x v="2"/>
    <n v="1"/>
    <x v="1"/>
    <n v="0"/>
    <s v="NO APLICA"/>
    <n v="0"/>
    <s v="NO APLICA"/>
    <s v="08FIS0007W"/>
    <m/>
    <m/>
    <n v="0"/>
    <s v="I2019"/>
    <n v="3"/>
    <n v="1"/>
    <n v="4"/>
    <n v="3"/>
    <n v="1"/>
    <n v="4"/>
    <n v="0"/>
    <n v="0"/>
    <n v="0"/>
    <n v="4"/>
    <n v="5"/>
    <n v="9"/>
    <n v="4"/>
    <n v="4"/>
    <n v="8"/>
    <n v="0"/>
    <n v="0"/>
    <n v="0"/>
    <n v="0"/>
    <n v="0"/>
    <n v="0"/>
    <n v="0"/>
    <n v="0"/>
    <n v="0"/>
    <n v="0"/>
    <n v="0"/>
    <n v="0"/>
    <n v="8"/>
    <n v="9"/>
    <n v="17"/>
    <n v="1"/>
    <n v="1"/>
    <n v="0"/>
    <n v="0"/>
    <n v="0"/>
    <n v="0"/>
    <n v="0"/>
    <n v="2"/>
    <n v="0"/>
    <n v="0"/>
    <n v="0"/>
    <n v="1"/>
    <n v="0"/>
    <n v="0"/>
    <n v="0"/>
    <n v="0"/>
    <n v="1"/>
    <n v="1"/>
    <n v="0"/>
    <n v="0"/>
    <n v="1"/>
    <n v="0"/>
    <n v="0"/>
    <n v="0"/>
    <n v="0"/>
    <n v="0"/>
    <n v="1"/>
    <n v="0"/>
    <n v="0"/>
    <n v="0"/>
    <n v="5"/>
    <n v="3"/>
    <n v="1"/>
    <n v="0"/>
    <n v="0"/>
    <n v="0"/>
    <n v="0"/>
    <n v="0"/>
    <n v="0"/>
    <n v="0"/>
    <n v="4"/>
    <n v="12"/>
    <n v="2"/>
  </r>
  <r>
    <s v="08DTV0188H"/>
    <n v="1"/>
    <s v="MATUTINO"/>
    <s v="TELESECUNDARIA FEDERALIZADA"/>
    <n v="8"/>
    <s v="CHIHUAHUA"/>
    <n v="8"/>
    <s v="CHIHUAHUA"/>
    <n v="29"/>
    <s v="GUADALUPE Y CALVO"/>
    <n v="142"/>
    <s v="OJO FRĂŤO DE ARRIBA"/>
    <s v="CALLE OJO FRIO DE ARRIBA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7"/>
    <n v="7"/>
    <n v="14"/>
    <n v="7"/>
    <n v="7"/>
    <n v="14"/>
    <n v="2"/>
    <n v="2"/>
    <n v="4"/>
    <n v="2"/>
    <n v="0"/>
    <n v="2"/>
    <n v="3"/>
    <n v="2"/>
    <n v="5"/>
    <n v="2"/>
    <n v="1"/>
    <n v="3"/>
    <n v="0"/>
    <n v="0"/>
    <n v="0"/>
    <n v="0"/>
    <n v="0"/>
    <n v="0"/>
    <n v="0"/>
    <n v="0"/>
    <n v="0"/>
    <n v="7"/>
    <n v="3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</r>
  <r>
    <s v="08DTV0247G"/>
    <n v="1"/>
    <s v="MATUTINO"/>
    <s v="ABRAHAM LINCOLN"/>
    <n v="8"/>
    <s v="CHIHUAHUA"/>
    <n v="8"/>
    <s v="CHIHUAHUA"/>
    <n v="17"/>
    <s v="CUAUHTĂ‰MOC"/>
    <n v="686"/>
    <s v="ANĂHUAC [CUENCA LECHERA]"/>
    <s v="NINGUNO NINGUNO"/>
    <n v="0"/>
    <s v="PĂšBLICO"/>
    <x v="2"/>
    <n v="2"/>
    <s v="BĂSICA"/>
    <n v="3"/>
    <x v="2"/>
    <n v="3"/>
    <x v="2"/>
    <n v="0"/>
    <s v="NO APLICA"/>
    <n v="0"/>
    <s v="NO APLICA"/>
    <s v="08FTV0031F"/>
    <m/>
    <m/>
    <n v="0"/>
    <s v="I2019"/>
    <n v="3"/>
    <n v="9"/>
    <n v="12"/>
    <n v="3"/>
    <n v="9"/>
    <n v="12"/>
    <n v="0"/>
    <n v="2"/>
    <n v="2"/>
    <n v="4"/>
    <n v="3"/>
    <n v="7"/>
    <n v="2"/>
    <n v="3"/>
    <n v="5"/>
    <n v="0"/>
    <n v="2"/>
    <n v="2"/>
    <n v="0"/>
    <n v="0"/>
    <n v="0"/>
    <n v="0"/>
    <n v="0"/>
    <n v="0"/>
    <n v="0"/>
    <n v="0"/>
    <n v="0"/>
    <n v="6"/>
    <n v="8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KTV0118W"/>
    <n v="4"/>
    <s v="DISCONTINUO"/>
    <s v="SECUNDARIA COMUNITARIA"/>
    <n v="8"/>
    <s v="CHIHUAHUA"/>
    <n v="8"/>
    <s v="CHIHUAHUA"/>
    <n v="29"/>
    <s v="GUADALUPE Y CALVO"/>
    <n v="222"/>
    <s v="SANTO DOMINGO"/>
    <s v="NINGUNO NINGUN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6"/>
    <n v="9"/>
    <n v="15"/>
    <n v="6"/>
    <n v="9"/>
    <n v="15"/>
    <n v="1"/>
    <n v="4"/>
    <n v="5"/>
    <n v="0"/>
    <n v="1"/>
    <n v="1"/>
    <n v="3"/>
    <n v="3"/>
    <n v="6"/>
    <n v="2"/>
    <n v="2"/>
    <n v="4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557V"/>
    <n v="1"/>
    <s v="MATUTINO"/>
    <s v="ADOLFO LOPEZ MATEOS"/>
    <n v="8"/>
    <s v="CHIHUAHUA"/>
    <n v="8"/>
    <s v="CHIHUAHUA"/>
    <n v="9"/>
    <s v="BOCOYNA"/>
    <n v="185"/>
    <s v="SISOGUICHI"/>
    <s v="CALLE SISOGUICHI"/>
    <n v="0"/>
    <s v="PĂšBLICO"/>
    <x v="2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1"/>
    <n v="2"/>
    <n v="3"/>
    <n v="6"/>
    <n v="7"/>
    <n v="13"/>
    <n v="3"/>
    <n v="8"/>
    <n v="11"/>
    <n v="0"/>
    <n v="0"/>
    <n v="0"/>
    <n v="0"/>
    <n v="0"/>
    <n v="0"/>
    <n v="0"/>
    <n v="0"/>
    <n v="0"/>
    <n v="10"/>
    <n v="17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</r>
  <r>
    <s v="08PJN0260Q"/>
    <n v="1"/>
    <s v="MATUTINO"/>
    <s v="CENTRO DE DESARROLLO INFANTIL"/>
    <n v="8"/>
    <s v="CHIHUAHUA"/>
    <n v="8"/>
    <s v="CHIHUAHUA"/>
    <n v="37"/>
    <s v="JUĂREZ"/>
    <n v="1"/>
    <s v="JUĂREZ"/>
    <s v="CALLE CASCADA"/>
    <n v="1446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8"/>
    <n v="2"/>
    <n v="10"/>
    <n v="8"/>
    <n v="8"/>
    <n v="16"/>
    <n v="0"/>
    <n v="0"/>
    <n v="0"/>
    <n v="0"/>
    <n v="0"/>
    <n v="0"/>
    <n v="0"/>
    <n v="0"/>
    <n v="0"/>
    <n v="16"/>
    <n v="10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4"/>
    <n v="3"/>
  </r>
  <r>
    <s v="08DPR0973Z"/>
    <n v="4"/>
    <s v="DISCONTINUO"/>
    <s v="IGNACIO RAMIREZ"/>
    <n v="8"/>
    <s v="CHIHUAHUA"/>
    <n v="8"/>
    <s v="CHIHUAHUA"/>
    <n v="7"/>
    <s v="BALLEZA"/>
    <n v="192"/>
    <s v="EL PORVENIR"/>
    <s v="CALLE EJIDO PILARES"/>
    <n v="0"/>
    <s v="PĂšBLICO"/>
    <x v="2"/>
    <n v="2"/>
    <s v="BĂSICA"/>
    <n v="2"/>
    <x v="1"/>
    <n v="1"/>
    <x v="1"/>
    <n v="0"/>
    <s v="NO APLICA"/>
    <n v="0"/>
    <s v="NO APLICA"/>
    <s v="08FIZ0249C"/>
    <s v="08FJS0130L"/>
    <s v="08ADG0006B"/>
    <n v="0"/>
    <s v="I2019"/>
    <n v="7"/>
    <n v="4"/>
    <n v="11"/>
    <n v="7"/>
    <n v="4"/>
    <n v="11"/>
    <n v="0"/>
    <n v="1"/>
    <n v="1"/>
    <n v="6"/>
    <n v="0"/>
    <n v="6"/>
    <n v="2"/>
    <n v="0"/>
    <n v="2"/>
    <n v="0"/>
    <n v="0"/>
    <n v="0"/>
    <n v="3"/>
    <n v="0"/>
    <n v="3"/>
    <n v="1"/>
    <n v="1"/>
    <n v="2"/>
    <n v="1"/>
    <n v="2"/>
    <n v="3"/>
    <n v="13"/>
    <n v="3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DPR1032O"/>
    <n v="4"/>
    <s v="DISCONTINUO"/>
    <s v="CUAUHTEMOC"/>
    <n v="8"/>
    <s v="CHIHUAHUA"/>
    <n v="8"/>
    <s v="CHIHUAHUA"/>
    <n v="20"/>
    <s v="CHĂŤNIPAS"/>
    <n v="117"/>
    <s v="EL TRIGO DE RUSSO (EL TRIGO)"/>
    <s v="CALLE EL TRIGO DE RUSSO (EL TRIGO)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8"/>
    <n v="5"/>
    <n v="13"/>
    <n v="8"/>
    <n v="5"/>
    <n v="13"/>
    <n v="2"/>
    <n v="0"/>
    <n v="2"/>
    <n v="0"/>
    <n v="1"/>
    <n v="1"/>
    <n v="1"/>
    <n v="0"/>
    <n v="1"/>
    <n v="1"/>
    <n v="1"/>
    <n v="2"/>
    <n v="1"/>
    <n v="2"/>
    <n v="3"/>
    <n v="2"/>
    <n v="1"/>
    <n v="3"/>
    <n v="2"/>
    <n v="2"/>
    <n v="4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51P"/>
    <n v="1"/>
    <s v="MATUTINO"/>
    <s v="PRIMARIA INDIGENA"/>
    <n v="8"/>
    <s v="CHIHUAHUA"/>
    <n v="8"/>
    <s v="CHIHUAHUA"/>
    <n v="7"/>
    <s v="BALLEZA"/>
    <n v="13"/>
    <s v="ARROYO DEL RANCHO"/>
    <s v="CALLE ARROYO DEL RANCHO"/>
    <n v="0"/>
    <s v="PĂšBLICO"/>
    <x v="2"/>
    <n v="2"/>
    <s v="BĂSICA"/>
    <n v="2"/>
    <x v="1"/>
    <n v="3"/>
    <x v="3"/>
    <n v="0"/>
    <s v="NO APLICA"/>
    <n v="0"/>
    <s v="NO APLICA"/>
    <s v="08FZI0007F"/>
    <s v="08FJI0003I"/>
    <s v="08ADG0006B"/>
    <n v="0"/>
    <s v="I2019"/>
    <n v="12"/>
    <n v="3"/>
    <n v="15"/>
    <n v="11"/>
    <n v="2"/>
    <n v="13"/>
    <n v="0"/>
    <n v="0"/>
    <n v="0"/>
    <n v="0"/>
    <n v="1"/>
    <n v="1"/>
    <n v="3"/>
    <n v="1"/>
    <n v="4"/>
    <n v="2"/>
    <n v="1"/>
    <n v="3"/>
    <n v="2"/>
    <n v="0"/>
    <n v="2"/>
    <n v="3"/>
    <n v="1"/>
    <n v="4"/>
    <n v="0"/>
    <n v="0"/>
    <n v="0"/>
    <n v="10"/>
    <n v="4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208O"/>
    <n v="4"/>
    <s v="DISCONTINUO"/>
    <s v="PRIMARIA INDIGENA COMUNITARIA"/>
    <n v="8"/>
    <s v="CHIHUAHUA"/>
    <n v="8"/>
    <s v="CHIHUAHUA"/>
    <n v="27"/>
    <s v="GUACHOCHI"/>
    <n v="2666"/>
    <s v="RAMUCHEACHI"/>
    <s v="CALLE RAMUCHE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8"/>
    <n v="6"/>
    <n v="14"/>
    <n v="8"/>
    <n v="6"/>
    <n v="14"/>
    <n v="0"/>
    <n v="0"/>
    <n v="0"/>
    <n v="1"/>
    <n v="0"/>
    <n v="1"/>
    <n v="0"/>
    <n v="2"/>
    <n v="2"/>
    <n v="2"/>
    <n v="1"/>
    <n v="3"/>
    <n v="2"/>
    <n v="0"/>
    <n v="2"/>
    <n v="1"/>
    <n v="1"/>
    <n v="2"/>
    <n v="3"/>
    <n v="2"/>
    <n v="5"/>
    <n v="9"/>
    <n v="6"/>
    <n v="1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210C"/>
    <n v="4"/>
    <s v="DISCONTINUO"/>
    <s v="PRIMARIA INDIGENA COMUNITARIA"/>
    <n v="8"/>
    <s v="CHIHUAHUA"/>
    <n v="8"/>
    <s v="CHIHUAHUA"/>
    <n v="29"/>
    <s v="GUADALUPE Y CALVO"/>
    <n v="1205"/>
    <s v="LOS LAURELES"/>
    <s v="CALLE LOS LAURELES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7"/>
    <n v="5"/>
    <n v="12"/>
    <n v="7"/>
    <n v="5"/>
    <n v="12"/>
    <n v="1"/>
    <n v="1"/>
    <n v="2"/>
    <n v="1"/>
    <n v="2"/>
    <n v="3"/>
    <n v="0"/>
    <n v="0"/>
    <n v="0"/>
    <n v="5"/>
    <n v="0"/>
    <n v="5"/>
    <n v="1"/>
    <n v="0"/>
    <n v="1"/>
    <n v="2"/>
    <n v="2"/>
    <n v="4"/>
    <n v="1"/>
    <n v="2"/>
    <n v="3"/>
    <n v="10"/>
    <n v="6"/>
    <n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31E"/>
    <n v="4"/>
    <s v="DISCONTINUO"/>
    <s v="PRIMARIA COMUNITARIA"/>
    <n v="8"/>
    <s v="CHIHUAHUA"/>
    <n v="8"/>
    <s v="CHIHUAHUA"/>
    <n v="1"/>
    <s v="AHUMADA"/>
    <n v="11"/>
    <s v="ATOTONILCO"/>
    <s v="CALLE ATOTONILC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6"/>
    <n v="7"/>
    <n v="13"/>
    <n v="6"/>
    <n v="7"/>
    <n v="13"/>
    <n v="0"/>
    <n v="2"/>
    <n v="2"/>
    <n v="4"/>
    <n v="1"/>
    <n v="5"/>
    <n v="1"/>
    <n v="2"/>
    <n v="3"/>
    <n v="0"/>
    <n v="0"/>
    <n v="0"/>
    <n v="2"/>
    <n v="1"/>
    <n v="3"/>
    <n v="0"/>
    <n v="0"/>
    <n v="0"/>
    <n v="2"/>
    <n v="2"/>
    <n v="4"/>
    <n v="9"/>
    <n v="6"/>
    <n v="1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022Z"/>
    <n v="1"/>
    <s v="MATUTINO"/>
    <s v="16 DE SEPTIEMBRE"/>
    <n v="8"/>
    <s v="CHIHUAHUA"/>
    <n v="8"/>
    <s v="CHIHUAHUA"/>
    <n v="51"/>
    <s v="OCAMPO"/>
    <n v="58"/>
    <s v="EL SAUCILLO"/>
    <s v="CALLE RANCHO SAUCILLO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7"/>
    <n v="4"/>
    <n v="11"/>
    <n v="7"/>
    <n v="4"/>
    <n v="11"/>
    <n v="0"/>
    <n v="1"/>
    <n v="1"/>
    <n v="3"/>
    <n v="2"/>
    <n v="5"/>
    <n v="3"/>
    <n v="1"/>
    <n v="4"/>
    <n v="4"/>
    <n v="2"/>
    <n v="6"/>
    <n v="0"/>
    <n v="0"/>
    <n v="0"/>
    <n v="0"/>
    <n v="0"/>
    <n v="0"/>
    <n v="0"/>
    <n v="0"/>
    <n v="0"/>
    <n v="10"/>
    <n v="5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1"/>
  </r>
  <r>
    <s v="08DTV0089H"/>
    <n v="1"/>
    <s v="MATUTINO"/>
    <s v="TELESECUNDARIA FEDERALIZADA"/>
    <n v="8"/>
    <s v="CHIHUAHUA"/>
    <n v="8"/>
    <s v="CHIHUAHUA"/>
    <n v="29"/>
    <s v="GUADALUPE Y CALVO"/>
    <n v="759"/>
    <s v="ASERRADERO EL PORVENIR"/>
    <s v="CALLE EL PORVENIR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10"/>
    <n v="5"/>
    <n v="15"/>
    <n v="5"/>
    <n v="5"/>
    <n v="10"/>
    <n v="3"/>
    <n v="2"/>
    <n v="5"/>
    <n v="2"/>
    <n v="0"/>
    <n v="2"/>
    <n v="4"/>
    <n v="0"/>
    <n v="4"/>
    <n v="3"/>
    <n v="3"/>
    <n v="6"/>
    <n v="0"/>
    <n v="0"/>
    <n v="0"/>
    <n v="0"/>
    <n v="0"/>
    <n v="0"/>
    <n v="0"/>
    <n v="0"/>
    <n v="0"/>
    <n v="9"/>
    <n v="3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0111D"/>
    <n v="1"/>
    <s v="MATUTINO"/>
    <s v="ANTONIO CASO"/>
    <n v="8"/>
    <s v="CHIHUAHUA"/>
    <n v="8"/>
    <s v="CHIHUAHUA"/>
    <n v="31"/>
    <s v="GUERRERO"/>
    <n v="117"/>
    <s v="SANTO TOMĂS"/>
    <s v="CALLE SANTO TOMAS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1"/>
    <n v="0"/>
    <n v="1"/>
    <n v="5"/>
    <n v="6"/>
    <n v="11"/>
    <n v="5"/>
    <n v="11"/>
    <n v="16"/>
    <n v="0"/>
    <n v="0"/>
    <n v="0"/>
    <n v="0"/>
    <n v="0"/>
    <n v="0"/>
    <n v="0"/>
    <n v="0"/>
    <n v="0"/>
    <n v="11"/>
    <n v="17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247R"/>
    <n v="1"/>
    <s v="MATUTINO"/>
    <s v="ROSAS DE LA INFANCIA"/>
    <n v="8"/>
    <s v="CHIHUAHUA"/>
    <n v="8"/>
    <s v="CHIHUAHUA"/>
    <n v="17"/>
    <s v="CUAUHTĂ‰MOC"/>
    <n v="1"/>
    <s v="CUAUHTĂ‰MOC"/>
    <s v="CALLE PORFIRIO DIAZ"/>
    <n v="1995"/>
    <s v="PĂšBLICO"/>
    <x v="2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4"/>
    <n v="0"/>
    <n v="4"/>
    <n v="6"/>
    <n v="3"/>
    <n v="9"/>
    <n v="8"/>
    <n v="6"/>
    <n v="14"/>
    <n v="0"/>
    <n v="0"/>
    <n v="0"/>
    <n v="0"/>
    <n v="0"/>
    <n v="0"/>
    <n v="0"/>
    <n v="0"/>
    <n v="0"/>
    <n v="18"/>
    <n v="9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</r>
  <r>
    <s v="08DJN0251D"/>
    <n v="1"/>
    <s v="MATUTINO"/>
    <s v="ENRIQUE PESTALOZZI"/>
    <n v="8"/>
    <s v="CHIHUAHUA"/>
    <n v="8"/>
    <s v="CHIHUAHUA"/>
    <n v="21"/>
    <s v="DELICIAS"/>
    <n v="371"/>
    <s v="COLONIA TERRAZAS"/>
    <s v="CALLE 1A."/>
    <n v="0"/>
    <s v="PĂšBLICO"/>
    <x v="2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0"/>
    <n v="2"/>
    <n v="2"/>
    <n v="6"/>
    <n v="5"/>
    <n v="11"/>
    <n v="9"/>
    <n v="5"/>
    <n v="14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PJN0016E"/>
    <n v="1"/>
    <s v="MATUTINO"/>
    <s v="PREESCOLAR MITLA"/>
    <n v="8"/>
    <s v="CHIHUAHUA"/>
    <n v="8"/>
    <s v="CHIHUAHUA"/>
    <n v="37"/>
    <s v="JUĂREZ"/>
    <n v="1"/>
    <s v="JUĂREZ"/>
    <s v="CALLE YEPOMERA"/>
    <n v="8515"/>
    <s v="PRIVADO"/>
    <x v="1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11"/>
    <n v="17"/>
    <n v="28"/>
    <n v="0"/>
    <n v="0"/>
    <n v="0"/>
    <n v="0"/>
    <n v="0"/>
    <n v="0"/>
    <n v="0"/>
    <n v="0"/>
    <n v="0"/>
    <n v="0"/>
    <n v="0"/>
    <n v="0"/>
    <n v="0"/>
    <n v="0"/>
    <n v="0"/>
    <n v="11"/>
    <n v="17"/>
    <n v="2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474R"/>
    <n v="1"/>
    <s v="MATUTINO"/>
    <s v="PREESCOLAR EL ANGEL"/>
    <n v="8"/>
    <s v="CHIHUAHUA"/>
    <n v="8"/>
    <s v="CHIHUAHUA"/>
    <n v="17"/>
    <s v="CUAUHTĂ‰MOC"/>
    <n v="1"/>
    <s v="CUAUHTĂ‰MOC"/>
    <s v="AVENIDA 1 DE MAYO"/>
    <n v="2035"/>
    <s v="PRIVADO"/>
    <x v="1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14"/>
    <n v="14"/>
    <n v="28"/>
    <n v="0"/>
    <n v="0"/>
    <n v="0"/>
    <n v="0"/>
    <n v="0"/>
    <n v="0"/>
    <n v="0"/>
    <n v="0"/>
    <n v="0"/>
    <n v="0"/>
    <n v="0"/>
    <n v="0"/>
    <n v="0"/>
    <n v="0"/>
    <n v="0"/>
    <n v="14"/>
    <n v="14"/>
    <n v="2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530T"/>
    <n v="1"/>
    <s v="MATUTINO"/>
    <s v="CENTRO CULTURAL COLEGIO CRISTOBAL COLON A.C."/>
    <n v="8"/>
    <s v="CHIHUAHUA"/>
    <n v="8"/>
    <s v="CHIHUAHUA"/>
    <n v="37"/>
    <s v="JUĂREZ"/>
    <n v="1"/>
    <s v="JUĂREZ"/>
    <s v="BOULEVARD OSCAR FLORES SANCHEZ"/>
    <n v="6315"/>
    <s v="PRIVADO"/>
    <x v="1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2"/>
    <n v="0"/>
    <n v="2"/>
    <n v="5"/>
    <n v="2"/>
    <n v="7"/>
    <n v="7"/>
    <n v="6"/>
    <n v="13"/>
    <n v="0"/>
    <n v="0"/>
    <n v="0"/>
    <n v="0"/>
    <n v="0"/>
    <n v="0"/>
    <n v="0"/>
    <n v="0"/>
    <n v="0"/>
    <n v="14"/>
    <n v="8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17"/>
    <n v="1"/>
  </r>
  <r>
    <s v="08PJN0556A"/>
    <n v="1"/>
    <s v="MATUTINO"/>
    <s v="PREESCOLAR MANUEL DUBLAN"/>
    <n v="8"/>
    <s v="CHIHUAHUA"/>
    <n v="8"/>
    <s v="CHIHUAHUA"/>
    <n v="50"/>
    <s v="NUEVO CASAS GRANDES"/>
    <n v="1"/>
    <s v="NUEVO CASAS GRANDES"/>
    <s v="AVENIDA MIGUEL HIDALGO"/>
    <n v="4606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0"/>
    <n v="0"/>
    <n v="0"/>
    <n v="15"/>
    <n v="10"/>
    <n v="25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1"/>
    <n v="1"/>
    <n v="6"/>
    <n v="0"/>
    <n v="1"/>
    <n v="0"/>
    <n v="0"/>
    <n v="1"/>
    <n v="0"/>
    <n v="0"/>
    <n v="0"/>
    <n v="0"/>
    <n v="1"/>
    <n v="2"/>
    <n v="2"/>
  </r>
  <r>
    <s v="08PJN0654B"/>
    <n v="1"/>
    <s v="MATUTINO"/>
    <s v="CASA DE LOS NIĂ‘OS RAICES"/>
    <n v="8"/>
    <s v="CHIHUAHUA"/>
    <n v="8"/>
    <s v="CHIHUAHUA"/>
    <n v="19"/>
    <s v="CHIHUAHUA"/>
    <n v="1"/>
    <s v="CHIHUAHUA"/>
    <s v="CALLE MISIONEROS"/>
    <n v="2706"/>
    <s v="PRIVADO"/>
    <x v="1"/>
    <n v="2"/>
    <s v="BĂSICA"/>
    <n v="1"/>
    <x v="0"/>
    <n v="1"/>
    <x v="1"/>
    <n v="0"/>
    <s v="NO APLICA"/>
    <n v="0"/>
    <s v="NO APLICA"/>
    <s v="08FZP0001V"/>
    <m/>
    <s v="08ACE0001J"/>
    <n v="0"/>
    <s v="I2019"/>
    <n v="0"/>
    <n v="0"/>
    <n v="0"/>
    <n v="0"/>
    <n v="0"/>
    <n v="0"/>
    <n v="0"/>
    <n v="0"/>
    <n v="0"/>
    <n v="2"/>
    <n v="1"/>
    <n v="3"/>
    <n v="8"/>
    <n v="5"/>
    <n v="13"/>
    <n v="4"/>
    <n v="6"/>
    <n v="10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5"/>
    <n v="0"/>
    <n v="1"/>
    <n v="0"/>
    <n v="0"/>
    <n v="0"/>
    <n v="0"/>
    <n v="0"/>
    <n v="0"/>
    <n v="1"/>
    <n v="1"/>
    <n v="1"/>
    <n v="1"/>
  </r>
  <r>
    <s v="08DPR1547L"/>
    <n v="4"/>
    <s v="DISCONTINUO"/>
    <s v="JOSE MARIA ARTEAGA"/>
    <n v="8"/>
    <s v="CHIHUAHUA"/>
    <n v="8"/>
    <s v="CHIHUAHUA"/>
    <n v="20"/>
    <s v="CHĂŤNIPAS"/>
    <n v="49"/>
    <s v="GOROGACHI"/>
    <s v="CALLE GOROGACHI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6"/>
    <n v="6"/>
    <n v="12"/>
    <n v="6"/>
    <n v="6"/>
    <n v="12"/>
    <n v="0"/>
    <n v="0"/>
    <n v="0"/>
    <n v="1"/>
    <n v="4"/>
    <n v="5"/>
    <n v="0"/>
    <n v="1"/>
    <n v="1"/>
    <n v="3"/>
    <n v="1"/>
    <n v="4"/>
    <n v="0"/>
    <n v="3"/>
    <n v="3"/>
    <n v="2"/>
    <n v="1"/>
    <n v="3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826W"/>
    <n v="1"/>
    <s v="MATUTINO"/>
    <s v="PASCUAL OROZCO"/>
    <n v="8"/>
    <s v="CHIHUAHUA"/>
    <n v="8"/>
    <s v="CHIHUAHUA"/>
    <n v="46"/>
    <s v="MORELOS"/>
    <n v="182"/>
    <s v="LOS TĂSCATES"/>
    <s v="CALLE LOS TASCATES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5"/>
    <n v="8"/>
    <n v="13"/>
    <n v="5"/>
    <n v="8"/>
    <n v="13"/>
    <n v="1"/>
    <n v="1"/>
    <n v="2"/>
    <n v="2"/>
    <n v="1"/>
    <n v="3"/>
    <n v="0"/>
    <n v="2"/>
    <n v="2"/>
    <n v="0"/>
    <n v="2"/>
    <n v="2"/>
    <n v="1"/>
    <n v="2"/>
    <n v="3"/>
    <n v="2"/>
    <n v="1"/>
    <n v="3"/>
    <n v="1"/>
    <n v="0"/>
    <n v="1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R1850W"/>
    <n v="1"/>
    <s v="MATUTINO"/>
    <s v="TIERRA Y LIBERTAD"/>
    <n v="8"/>
    <s v="CHIHUAHUA"/>
    <n v="8"/>
    <s v="CHIHUAHUA"/>
    <n v="29"/>
    <s v="GUADALUPE Y CALVO"/>
    <n v="2263"/>
    <s v="TERREROS AMARILLOS"/>
    <s v="CALLE TERREROS AMARILLOS"/>
    <n v="0"/>
    <s v="PĂšBLICO"/>
    <x v="2"/>
    <n v="2"/>
    <s v="BĂSICA"/>
    <n v="2"/>
    <x v="1"/>
    <n v="1"/>
    <x v="1"/>
    <n v="0"/>
    <s v="NO APLICA"/>
    <n v="0"/>
    <s v="NO APLICA"/>
    <s v="08FIZ0259J"/>
    <s v="08FJS0131K"/>
    <s v="08ADG0007A"/>
    <n v="0"/>
    <s v="I2019"/>
    <n v="6"/>
    <n v="8"/>
    <n v="14"/>
    <n v="6"/>
    <n v="8"/>
    <n v="14"/>
    <n v="0"/>
    <n v="2"/>
    <n v="2"/>
    <n v="0"/>
    <n v="1"/>
    <n v="1"/>
    <n v="1"/>
    <n v="2"/>
    <n v="3"/>
    <n v="1"/>
    <n v="1"/>
    <n v="2"/>
    <n v="1"/>
    <n v="0"/>
    <n v="1"/>
    <n v="2"/>
    <n v="2"/>
    <n v="4"/>
    <n v="1"/>
    <n v="1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195R"/>
    <n v="1"/>
    <s v="MATUTINO"/>
    <s v="TELESECUNDARIA FEDERALIZADA"/>
    <n v="8"/>
    <s v="CHIHUAHUA"/>
    <n v="8"/>
    <s v="CHIHUAHUA"/>
    <n v="29"/>
    <s v="GUADALUPE Y CALVO"/>
    <n v="669"/>
    <s v="LA MESA DE LOS HONGOS"/>
    <s v="CALLE MESA DE LOS HONGOS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6"/>
    <n v="8"/>
    <n v="14"/>
    <n v="6"/>
    <n v="6"/>
    <n v="12"/>
    <n v="2"/>
    <n v="1"/>
    <n v="3"/>
    <n v="1"/>
    <n v="2"/>
    <n v="3"/>
    <n v="2"/>
    <n v="5"/>
    <n v="7"/>
    <n v="2"/>
    <n v="1"/>
    <n v="3"/>
    <n v="0"/>
    <n v="0"/>
    <n v="0"/>
    <n v="0"/>
    <n v="0"/>
    <n v="0"/>
    <n v="0"/>
    <n v="0"/>
    <n v="0"/>
    <n v="5"/>
    <n v="8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ETV0004J"/>
    <n v="1"/>
    <s v="MATUTINO"/>
    <s v="TELESECUNDARIA 6019"/>
    <n v="8"/>
    <s v="CHIHUAHUA"/>
    <n v="8"/>
    <s v="CHIHUAHUA"/>
    <n v="44"/>
    <s v="MATAMOROS"/>
    <n v="18"/>
    <s v="CIĂ‰NEGA DE CENICEROS"/>
    <s v="CALLE FCO I MADERO"/>
    <n v="0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6"/>
    <n v="7"/>
    <n v="13"/>
    <n v="6"/>
    <n v="7"/>
    <n v="13"/>
    <n v="3"/>
    <n v="5"/>
    <n v="8"/>
    <n v="1"/>
    <n v="4"/>
    <n v="5"/>
    <n v="3"/>
    <n v="1"/>
    <n v="4"/>
    <n v="1"/>
    <n v="0"/>
    <n v="1"/>
    <n v="0"/>
    <n v="0"/>
    <n v="0"/>
    <n v="0"/>
    <n v="0"/>
    <n v="0"/>
    <n v="0"/>
    <n v="0"/>
    <n v="0"/>
    <n v="5"/>
    <n v="5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KSC0022F"/>
    <n v="4"/>
    <s v="DISCONTINUO"/>
    <s v="SECUNDARIA INDIGENA COMUNITARIA"/>
    <n v="8"/>
    <s v="CHIHUAHUA"/>
    <n v="8"/>
    <s v="CHIHUAHUA"/>
    <n v="27"/>
    <s v="GUACHOCHI"/>
    <n v="920"/>
    <s v="ROROGOCHACHI"/>
    <s v="CALLE ROROGOCHACHI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9"/>
    <n v="5"/>
    <n v="14"/>
    <n v="9"/>
    <n v="5"/>
    <n v="14"/>
    <n v="2"/>
    <n v="0"/>
    <n v="2"/>
    <n v="1"/>
    <n v="1"/>
    <n v="2"/>
    <n v="4"/>
    <n v="2"/>
    <n v="6"/>
    <n v="3"/>
    <n v="3"/>
    <n v="6"/>
    <n v="0"/>
    <n v="0"/>
    <n v="0"/>
    <n v="0"/>
    <n v="0"/>
    <n v="0"/>
    <n v="0"/>
    <n v="0"/>
    <n v="0"/>
    <n v="8"/>
    <n v="6"/>
    <n v="14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SC0023E"/>
    <n v="4"/>
    <s v="DISCONTINUO"/>
    <s v="SECUNDARIA INDIGENA COMUNITARIA"/>
    <n v="8"/>
    <s v="CHIHUAHUA"/>
    <n v="8"/>
    <s v="CHIHUAHUA"/>
    <n v="27"/>
    <s v="GUACHOCHI"/>
    <n v="1240"/>
    <s v="ROJASARARE"/>
    <s v="CALLE ROJASARARE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8"/>
    <n v="5"/>
    <n v="13"/>
    <n v="8"/>
    <n v="5"/>
    <n v="13"/>
    <n v="4"/>
    <n v="2"/>
    <n v="6"/>
    <n v="3"/>
    <n v="2"/>
    <n v="5"/>
    <n v="1"/>
    <n v="2"/>
    <n v="3"/>
    <n v="3"/>
    <n v="2"/>
    <n v="5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77M"/>
    <n v="4"/>
    <s v="DISCONTINUO"/>
    <s v="SECUNDARIA COMUNITARIA"/>
    <n v="8"/>
    <s v="CHIHUAHUA"/>
    <n v="8"/>
    <s v="CHIHUAHUA"/>
    <n v="31"/>
    <s v="GUERRERO"/>
    <n v="268"/>
    <s v="LA NOPALERA"/>
    <s v="CALLE LA NOPALER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7"/>
    <n v="6"/>
    <n v="13"/>
    <n v="7"/>
    <n v="6"/>
    <n v="13"/>
    <n v="1"/>
    <n v="1"/>
    <n v="2"/>
    <n v="0"/>
    <n v="3"/>
    <n v="3"/>
    <n v="4"/>
    <n v="2"/>
    <n v="6"/>
    <n v="3"/>
    <n v="3"/>
    <n v="6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105T"/>
    <n v="1"/>
    <s v="MATUTINO"/>
    <s v="CUAUHTEMOC"/>
    <n v="8"/>
    <s v="CHIHUAHUA"/>
    <n v="8"/>
    <s v="CHIHUAHUA"/>
    <n v="17"/>
    <s v="CUAUHTĂ‰MOC"/>
    <n v="93"/>
    <s v="LĂZARO CĂRDENAS"/>
    <s v="AVENIDA 5 DE MAYO"/>
    <n v="0"/>
    <s v="PĂšBLICO"/>
    <x v="2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0"/>
    <n v="0"/>
    <n v="0"/>
    <n v="5"/>
    <n v="10"/>
    <n v="15"/>
    <n v="6"/>
    <n v="7"/>
    <n v="13"/>
    <n v="0"/>
    <n v="0"/>
    <n v="0"/>
    <n v="0"/>
    <n v="0"/>
    <n v="0"/>
    <n v="0"/>
    <n v="0"/>
    <n v="0"/>
    <n v="11"/>
    <n v="17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472T"/>
    <n v="1"/>
    <s v="MATUTINO"/>
    <s v="INSTITUTO PARRALENSE A.C."/>
    <n v="8"/>
    <s v="CHIHUAHUA"/>
    <n v="8"/>
    <s v="CHIHUAHUA"/>
    <n v="32"/>
    <s v="HIDALGO DEL PARRAL"/>
    <n v="1"/>
    <s v="HIDALGO DEL PARRAL"/>
    <s v="CALLE PLAZA JUAREZ"/>
    <n v="16"/>
    <s v="PRIVADO"/>
    <x v="1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4"/>
    <n v="0"/>
    <n v="4"/>
    <n v="2"/>
    <n v="6"/>
    <n v="8"/>
    <n v="5"/>
    <n v="6"/>
    <n v="11"/>
    <n v="0"/>
    <n v="0"/>
    <n v="0"/>
    <n v="0"/>
    <n v="0"/>
    <n v="0"/>
    <n v="0"/>
    <n v="0"/>
    <n v="0"/>
    <n v="11"/>
    <n v="12"/>
    <n v="2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2"/>
    <n v="8"/>
    <n v="0"/>
    <n v="2"/>
    <n v="0"/>
    <n v="0"/>
    <n v="1"/>
    <n v="0"/>
    <n v="0"/>
    <n v="0"/>
    <n v="1"/>
    <n v="2"/>
    <n v="2"/>
    <n v="2"/>
  </r>
  <r>
    <s v="08EPR0197P"/>
    <n v="1"/>
    <s v="MATUTINO"/>
    <s v="FRANCISCO RODRIGUEZ 2342"/>
    <n v="8"/>
    <s v="CHIHUAHUA"/>
    <n v="8"/>
    <s v="CHIHUAHUA"/>
    <n v="30"/>
    <s v="GUAZAPARES"/>
    <n v="54"/>
    <s v="ESTACIĂ“N JULIO ORNELAS"/>
    <s v="CALLE JULIO ORNELAS"/>
    <n v="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5"/>
    <n v="7"/>
    <n v="12"/>
    <n v="5"/>
    <n v="7"/>
    <n v="12"/>
    <n v="2"/>
    <n v="3"/>
    <n v="5"/>
    <n v="6"/>
    <n v="2"/>
    <n v="8"/>
    <n v="0"/>
    <n v="1"/>
    <n v="1"/>
    <n v="1"/>
    <n v="1"/>
    <n v="2"/>
    <n v="0"/>
    <n v="0"/>
    <n v="0"/>
    <n v="3"/>
    <n v="0"/>
    <n v="3"/>
    <n v="0"/>
    <n v="0"/>
    <n v="0"/>
    <n v="10"/>
    <n v="4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208E"/>
    <n v="1"/>
    <s v="MATUTINO"/>
    <s v="EMILIANO ZAPATA 2281"/>
    <n v="8"/>
    <s v="CHIHUAHUA"/>
    <n v="8"/>
    <s v="CHIHUAHUA"/>
    <n v="31"/>
    <s v="GUERRERO"/>
    <n v="108"/>
    <s v="SAN MIGUEL DE TEMEYCHI"/>
    <s v="CALLE SAN MIGUEL DE TEMEYCHI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6"/>
    <n v="8"/>
    <n v="14"/>
    <n v="6"/>
    <n v="8"/>
    <n v="14"/>
    <n v="1"/>
    <n v="1"/>
    <n v="2"/>
    <n v="0"/>
    <n v="1"/>
    <n v="1"/>
    <n v="2"/>
    <n v="2"/>
    <n v="4"/>
    <n v="1"/>
    <n v="2"/>
    <n v="3"/>
    <n v="2"/>
    <n v="2"/>
    <n v="4"/>
    <n v="0"/>
    <n v="0"/>
    <n v="0"/>
    <n v="0"/>
    <n v="1"/>
    <n v="1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EPR0833Y"/>
    <n v="1"/>
    <s v="MATUTINO"/>
    <s v="ALVARO OBREGON SALIDO 2768"/>
    <n v="8"/>
    <s v="CHIHUAHUA"/>
    <n v="8"/>
    <s v="CHIHUAHUA"/>
    <n v="20"/>
    <s v="CHĂŤNIPAS"/>
    <n v="1"/>
    <s v="CHĂŤNIPAS DE ALMADA"/>
    <s v="CALLE CHINIPAS"/>
    <n v="0"/>
    <s v="PĂšBLICO"/>
    <x v="3"/>
    <n v="2"/>
    <s v="BĂSICA"/>
    <n v="2"/>
    <x v="1"/>
    <n v="1"/>
    <x v="1"/>
    <n v="0"/>
    <s v="NO APLICA"/>
    <n v="0"/>
    <s v="NO APLICA"/>
    <s v="08FIZ0010T"/>
    <s v="08FJS0005N"/>
    <m/>
    <n v="0"/>
    <s v="I2019"/>
    <n v="6"/>
    <n v="7"/>
    <n v="13"/>
    <n v="6"/>
    <n v="7"/>
    <n v="13"/>
    <n v="1"/>
    <n v="0"/>
    <n v="1"/>
    <n v="1"/>
    <n v="1"/>
    <n v="2"/>
    <n v="0"/>
    <n v="0"/>
    <n v="0"/>
    <n v="0"/>
    <n v="2"/>
    <n v="2"/>
    <n v="0"/>
    <n v="2"/>
    <n v="2"/>
    <n v="4"/>
    <n v="1"/>
    <n v="5"/>
    <n v="1"/>
    <n v="3"/>
    <n v="4"/>
    <n v="6"/>
    <n v="9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620W"/>
    <n v="1"/>
    <s v="MATUTINO"/>
    <s v="EMILIANO ZAPATA"/>
    <n v="8"/>
    <s v="CHIHUAHUA"/>
    <n v="8"/>
    <s v="CHIHUAHUA"/>
    <n v="63"/>
    <s v="TEMĂ“SACHIC"/>
    <n v="518"/>
    <s v="JANOS"/>
    <s v="CALLE JANOS"/>
    <n v="0"/>
    <s v="PĂšBLICO"/>
    <x v="2"/>
    <n v="2"/>
    <s v="BĂSICA"/>
    <n v="2"/>
    <x v="1"/>
    <n v="3"/>
    <x v="3"/>
    <n v="0"/>
    <s v="NO APLICA"/>
    <n v="0"/>
    <s v="NO APLICA"/>
    <s v="08FZI0016N"/>
    <s v="08FJI0006F"/>
    <s v="08ADG0010O"/>
    <n v="0"/>
    <s v="I2019"/>
    <n v="7"/>
    <n v="7"/>
    <n v="14"/>
    <n v="7"/>
    <n v="7"/>
    <n v="14"/>
    <n v="1"/>
    <n v="0"/>
    <n v="1"/>
    <n v="1"/>
    <n v="0"/>
    <n v="1"/>
    <n v="0"/>
    <n v="2"/>
    <n v="2"/>
    <n v="0"/>
    <n v="2"/>
    <n v="2"/>
    <n v="1"/>
    <n v="1"/>
    <n v="2"/>
    <n v="2"/>
    <n v="1"/>
    <n v="3"/>
    <n v="3"/>
    <n v="1"/>
    <n v="4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76N"/>
    <n v="4"/>
    <s v="DISCONTINUO"/>
    <s v="PRIMARIA INDIGENA COMUNITARIA"/>
    <n v="8"/>
    <s v="CHIHUAHUA"/>
    <n v="8"/>
    <s v="CHIHUAHUA"/>
    <n v="27"/>
    <s v="GUACHOCHI"/>
    <n v="335"/>
    <s v="BAJÍO DE LA CUEVA"/>
    <s v="CALLE CONOCIDO BAJIO DE LA CUEVA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9"/>
    <n v="4"/>
    <n v="13"/>
    <n v="9"/>
    <n v="4"/>
    <n v="13"/>
    <n v="1"/>
    <n v="0"/>
    <n v="1"/>
    <n v="0"/>
    <n v="3"/>
    <n v="3"/>
    <n v="2"/>
    <n v="1"/>
    <n v="3"/>
    <n v="0"/>
    <n v="1"/>
    <n v="1"/>
    <n v="1"/>
    <n v="0"/>
    <n v="1"/>
    <n v="4"/>
    <n v="2"/>
    <n v="6"/>
    <n v="1"/>
    <n v="1"/>
    <n v="2"/>
    <n v="8"/>
    <n v="8"/>
    <n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163I"/>
    <n v="4"/>
    <s v="DISCONTINUO"/>
    <s v="PRIMARIA INDIGENA COMUNITARIA"/>
    <n v="8"/>
    <s v="CHIHUAHUA"/>
    <n v="8"/>
    <s v="CHIHUAHUA"/>
    <n v="27"/>
    <s v="GUACHOCHI"/>
    <n v="2201"/>
    <s v="TEPORACHI"/>
    <s v="CALLE TEPOR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3"/>
    <n v="12"/>
    <n v="15"/>
    <n v="3"/>
    <n v="12"/>
    <n v="15"/>
    <n v="0"/>
    <n v="1"/>
    <n v="1"/>
    <n v="1"/>
    <n v="2"/>
    <n v="3"/>
    <n v="2"/>
    <n v="1"/>
    <n v="3"/>
    <n v="1"/>
    <n v="2"/>
    <n v="3"/>
    <n v="0"/>
    <n v="2"/>
    <n v="2"/>
    <n v="0"/>
    <n v="1"/>
    <n v="1"/>
    <n v="0"/>
    <n v="2"/>
    <n v="2"/>
    <n v="4"/>
    <n v="10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250D"/>
    <n v="4"/>
    <s v="DISCONTINUO"/>
    <s v="PRIMARIA INDIGENA COMUNITARIA"/>
    <n v="8"/>
    <s v="CHIHUAHUA"/>
    <n v="8"/>
    <s v="CHIHUAHUA"/>
    <n v="27"/>
    <s v="GUACHOCHI"/>
    <n v="1510"/>
    <s v="BASIGOCHI"/>
    <s v="CALLE BASIGO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6"/>
    <n v="9"/>
    <n v="15"/>
    <n v="6"/>
    <n v="9"/>
    <n v="15"/>
    <n v="0"/>
    <n v="1"/>
    <n v="1"/>
    <n v="0"/>
    <n v="0"/>
    <n v="0"/>
    <n v="3"/>
    <n v="1"/>
    <n v="4"/>
    <n v="0"/>
    <n v="2"/>
    <n v="2"/>
    <n v="1"/>
    <n v="3"/>
    <n v="4"/>
    <n v="0"/>
    <n v="2"/>
    <n v="2"/>
    <n v="2"/>
    <n v="0"/>
    <n v="2"/>
    <n v="6"/>
    <n v="8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885V"/>
    <n v="4"/>
    <s v="DISCONTINUO"/>
    <s v="ESCUELA PRIMARIA"/>
    <n v="8"/>
    <s v="CHIHUAHUA"/>
    <n v="8"/>
    <s v="CHIHUAHUA"/>
    <n v="17"/>
    <s v="CUAUHTÉMOC"/>
    <n v="96"/>
    <s v="MAURILIO ORTÍZ"/>
    <s v="CALLE MAURILIO ORTIZ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8"/>
    <n v="7"/>
    <n v="15"/>
    <n v="7"/>
    <n v="7"/>
    <n v="14"/>
    <n v="0"/>
    <n v="2"/>
    <n v="2"/>
    <n v="2"/>
    <n v="0"/>
    <n v="2"/>
    <n v="1"/>
    <n v="2"/>
    <n v="3"/>
    <n v="2"/>
    <n v="1"/>
    <n v="3"/>
    <n v="2"/>
    <n v="0"/>
    <n v="2"/>
    <n v="1"/>
    <n v="2"/>
    <n v="3"/>
    <n v="1"/>
    <n v="0"/>
    <n v="1"/>
    <n v="9"/>
    <n v="5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009F"/>
    <n v="1"/>
    <s v="MATUTINO"/>
    <s v="BENITO JUAREZ"/>
    <n v="8"/>
    <s v="CHIHUAHUA"/>
    <n v="8"/>
    <s v="CHIHUAHUA"/>
    <n v="31"/>
    <s v="GUERRERO"/>
    <n v="123"/>
    <s v="TEMECHI (TEMEYCHI)"/>
    <s v="CALLE TEMEYCHI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7"/>
    <n v="2"/>
    <n v="9"/>
    <n v="7"/>
    <n v="2"/>
    <n v="9"/>
    <n v="0"/>
    <n v="1"/>
    <n v="1"/>
    <n v="5"/>
    <n v="5"/>
    <n v="10"/>
    <n v="3"/>
    <n v="0"/>
    <n v="3"/>
    <n v="4"/>
    <n v="1"/>
    <n v="5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TV0054S"/>
    <n v="1"/>
    <s v="MATUTINO"/>
    <s v="TELESECUNDARIA FEDERALIZADA"/>
    <n v="8"/>
    <s v="CHIHUAHUA"/>
    <n v="8"/>
    <s v="CHIHUAHUA"/>
    <n v="29"/>
    <s v="GUADALUPE Y CALVO"/>
    <n v="38"/>
    <s v="SAN SIMĂ“N (CALABAZAS)"/>
    <s v="CALLE SAN SIMON (CALABAZAS)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9"/>
    <n v="6"/>
    <n v="15"/>
    <n v="6"/>
    <n v="6"/>
    <n v="12"/>
    <n v="0"/>
    <n v="3"/>
    <n v="3"/>
    <n v="1"/>
    <n v="2"/>
    <n v="3"/>
    <n v="3"/>
    <n v="0"/>
    <n v="3"/>
    <n v="3"/>
    <n v="3"/>
    <n v="6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</r>
  <r>
    <s v="08DJN0903N"/>
    <n v="1"/>
    <s v="MATUTINO"/>
    <s v="MARIO MORENO CANTINFLAS"/>
    <n v="8"/>
    <s v="CHIHUAHUA"/>
    <n v="8"/>
    <s v="CHIHUAHUA"/>
    <n v="40"/>
    <s v="MADERA"/>
    <n v="1"/>
    <s v="MADERA"/>
    <s v="CALLE FORESTAL"/>
    <n v="0"/>
    <s v="PĂšBLICO"/>
    <x v="2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3"/>
    <n v="5"/>
    <n v="8"/>
    <n v="6"/>
    <n v="6"/>
    <n v="12"/>
    <n v="3"/>
    <n v="4"/>
    <n v="7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3"/>
  </r>
  <r>
    <s v="08DJN2330D"/>
    <n v="1"/>
    <s v="MATUTINO"/>
    <s v="MARIA MONTESSORI"/>
    <n v="8"/>
    <s v="CHIHUAHUA"/>
    <n v="8"/>
    <s v="CHIHUAHUA"/>
    <n v="52"/>
    <s v="OJINAGA"/>
    <n v="1"/>
    <s v="MANUEL OJINAGA"/>
    <s v="CALLE CAĂ‘ADA ANCHA"/>
    <n v="0"/>
    <s v="PĂšBLICO"/>
    <x v="2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1"/>
    <n v="6"/>
    <n v="7"/>
    <n v="3"/>
    <n v="3"/>
    <n v="6"/>
    <n v="9"/>
    <n v="6"/>
    <n v="15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PB0702F"/>
    <n v="4"/>
    <s v="DISCONTINUO"/>
    <s v="MACAWI"/>
    <n v="8"/>
    <s v="CHIHUAHUA"/>
    <n v="8"/>
    <s v="CHIHUAHUA"/>
    <n v="9"/>
    <s v="BOCOYNA"/>
    <n v="444"/>
    <s v="RIQUINAPUCHI"/>
    <s v="CALLE RIQUINAPUCHI"/>
    <n v="0"/>
    <s v="PĂšBLICO"/>
    <x v="2"/>
    <n v="2"/>
    <s v="BĂSICA"/>
    <n v="2"/>
    <x v="1"/>
    <n v="3"/>
    <x v="3"/>
    <n v="0"/>
    <s v="NO APLICA"/>
    <n v="0"/>
    <s v="NO APLICA"/>
    <s v="08FZI0029R"/>
    <s v="08FJI0002J"/>
    <s v="08ADG0003E"/>
    <n v="0"/>
    <s v="I2019"/>
    <n v="7"/>
    <n v="5"/>
    <n v="12"/>
    <n v="7"/>
    <n v="5"/>
    <n v="12"/>
    <n v="0"/>
    <n v="1"/>
    <n v="1"/>
    <n v="2"/>
    <n v="3"/>
    <n v="5"/>
    <n v="2"/>
    <n v="0"/>
    <n v="2"/>
    <n v="1"/>
    <n v="0"/>
    <n v="1"/>
    <n v="2"/>
    <n v="1"/>
    <n v="3"/>
    <n v="1"/>
    <n v="2"/>
    <n v="3"/>
    <n v="1"/>
    <n v="1"/>
    <n v="2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TV0128T"/>
    <n v="1"/>
    <s v="MATUTINO"/>
    <s v="TELESECUNDARIA FEDERALIZADA"/>
    <n v="8"/>
    <s v="CHIHUAHUA"/>
    <n v="8"/>
    <s v="CHIHUAHUA"/>
    <n v="7"/>
    <s v="BALLEZA"/>
    <n v="67"/>
    <s v="LOS LIRIOS"/>
    <s v="CALLE LOS LIRIOS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6"/>
    <n v="7"/>
    <n v="13"/>
    <n v="6"/>
    <n v="7"/>
    <n v="13"/>
    <n v="1"/>
    <n v="1"/>
    <n v="2"/>
    <n v="4"/>
    <n v="1"/>
    <n v="5"/>
    <n v="1"/>
    <n v="3"/>
    <n v="4"/>
    <n v="3"/>
    <n v="1"/>
    <n v="4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DTV0144K"/>
    <n v="1"/>
    <s v="MATUTINO"/>
    <s v="TELESECUNDARIA FEDERALIZADA"/>
    <n v="8"/>
    <s v="CHIHUAHUA"/>
    <n v="8"/>
    <s v="CHIHUAHUA"/>
    <n v="7"/>
    <s v="BALLEZA"/>
    <n v="238"/>
    <s v="SAN JUAN DE LOS ITURRALDE"/>
    <s v="CALLE SAN JUAN DE LOS ITURRALDE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10"/>
    <n v="4"/>
    <n v="14"/>
    <n v="7"/>
    <n v="4"/>
    <n v="11"/>
    <n v="1"/>
    <n v="2"/>
    <n v="3"/>
    <n v="2"/>
    <n v="1"/>
    <n v="3"/>
    <n v="4"/>
    <n v="1"/>
    <n v="5"/>
    <n v="3"/>
    <n v="2"/>
    <n v="5"/>
    <n v="0"/>
    <n v="0"/>
    <n v="0"/>
    <n v="0"/>
    <n v="0"/>
    <n v="0"/>
    <n v="0"/>
    <n v="0"/>
    <n v="0"/>
    <n v="9"/>
    <n v="4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</r>
  <r>
    <s v="08ETV0140N"/>
    <n v="1"/>
    <s v="MATUTINO"/>
    <s v="TELESECUNDARIA 6139"/>
    <n v="8"/>
    <s v="CHIHUAHUA"/>
    <n v="8"/>
    <s v="CHIHUAHUA"/>
    <n v="18"/>
    <s v="CUSIHUIRIACHI"/>
    <n v="26"/>
    <s v="CHOPEQUE"/>
    <s v="CALLE EL CHOPEQUE"/>
    <n v="0"/>
    <s v="PĂšBLICO"/>
    <x v="3"/>
    <n v="2"/>
    <s v="BĂSICA"/>
    <n v="3"/>
    <x v="2"/>
    <n v="3"/>
    <x v="2"/>
    <n v="0"/>
    <s v="NO APLICA"/>
    <n v="0"/>
    <s v="NO APLICA"/>
    <s v="08FTV0004I"/>
    <m/>
    <m/>
    <n v="0"/>
    <s v="I2019"/>
    <n v="4"/>
    <n v="5"/>
    <n v="9"/>
    <n v="4"/>
    <n v="5"/>
    <n v="9"/>
    <n v="0"/>
    <n v="1"/>
    <n v="1"/>
    <n v="1"/>
    <n v="7"/>
    <n v="8"/>
    <n v="4"/>
    <n v="3"/>
    <n v="7"/>
    <n v="2"/>
    <n v="1"/>
    <n v="3"/>
    <n v="0"/>
    <n v="0"/>
    <n v="0"/>
    <n v="0"/>
    <n v="0"/>
    <n v="0"/>
    <n v="0"/>
    <n v="0"/>
    <n v="0"/>
    <n v="7"/>
    <n v="11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DJN0837E"/>
    <n v="1"/>
    <s v="MATUTINO"/>
    <s v="ROSARIO CASTELLANOS"/>
    <n v="8"/>
    <s v="CHIHUAHUA"/>
    <n v="8"/>
    <s v="CHIHUAHUA"/>
    <n v="55"/>
    <s v="ROSALES"/>
    <n v="170"/>
    <s v="SALĂ“N DE ACTOS (AMPLIACIĂ“N CUARENTA Y SIETE)"/>
    <s v="CALLE SALON DE ACTOS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0"/>
    <n v="0"/>
    <n v="0"/>
    <n v="9"/>
    <n v="3"/>
    <n v="12"/>
    <n v="11"/>
    <n v="5"/>
    <n v="16"/>
    <n v="0"/>
    <n v="0"/>
    <n v="0"/>
    <n v="0"/>
    <n v="0"/>
    <n v="0"/>
    <n v="0"/>
    <n v="0"/>
    <n v="0"/>
    <n v="20"/>
    <n v="8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DJN2282K"/>
    <n v="1"/>
    <s v="MATUTINO"/>
    <s v="LOUIS BRAILLE"/>
    <n v="8"/>
    <s v="CHIHUAHUA"/>
    <n v="8"/>
    <s v="CHIHUAHUA"/>
    <n v="48"/>
    <s v="NAMIQUIPA"/>
    <n v="61"/>
    <s v="EL TERRERO"/>
    <s v="CALLE TREINTA "/>
    <n v="0"/>
    <s v="PĂšBLICO"/>
    <x v="2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1"/>
    <n v="1"/>
    <n v="2"/>
    <n v="3"/>
    <n v="6"/>
    <n v="9"/>
    <n v="10"/>
    <n v="7"/>
    <n v="17"/>
    <n v="0"/>
    <n v="0"/>
    <n v="0"/>
    <n v="0"/>
    <n v="0"/>
    <n v="0"/>
    <n v="0"/>
    <n v="0"/>
    <n v="0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PJN0313E"/>
    <n v="1"/>
    <s v="MATUTINO"/>
    <s v="CENTRO INFANTIL MONTESSORI"/>
    <n v="8"/>
    <s v="CHIHUAHUA"/>
    <n v="8"/>
    <s v="CHIHUAHUA"/>
    <n v="19"/>
    <s v="CHIHUAHUA"/>
    <n v="1"/>
    <s v="CHIHUAHUA"/>
    <s v="CALLE LUIS PASTEUR"/>
    <n v="405"/>
    <s v="PRIVADO"/>
    <x v="1"/>
    <n v="2"/>
    <s v="BĂSICA"/>
    <n v="1"/>
    <x v="0"/>
    <n v="1"/>
    <x v="1"/>
    <n v="0"/>
    <s v="NO APLICA"/>
    <n v="0"/>
    <s v="NO APLICA"/>
    <s v="08FZP0008O"/>
    <s v="08FJZ0003Z"/>
    <s v="08ADG0011N"/>
    <n v="0"/>
    <s v="I2019"/>
    <n v="0"/>
    <n v="0"/>
    <n v="0"/>
    <n v="0"/>
    <n v="0"/>
    <n v="0"/>
    <n v="0"/>
    <n v="0"/>
    <n v="0"/>
    <n v="6"/>
    <n v="4"/>
    <n v="10"/>
    <n v="4"/>
    <n v="5"/>
    <n v="9"/>
    <n v="4"/>
    <n v="3"/>
    <n v="7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8"/>
    <n v="5"/>
  </r>
  <r>
    <s v="08PJN0484Y"/>
    <n v="1"/>
    <s v="MATUTINO"/>
    <s v="INSTITUTO BLAS PASCAL"/>
    <n v="8"/>
    <s v="CHIHUAHUA"/>
    <n v="8"/>
    <s v="CHIHUAHUA"/>
    <n v="50"/>
    <s v="NUEVO CASAS GRANDES"/>
    <n v="1"/>
    <s v="NUEVO CASAS GRANDES"/>
    <s v="CALLE LIBRAMIENTO GOMEZ MORIN"/>
    <n v="1000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5"/>
    <n v="0"/>
    <n v="5"/>
    <n v="4"/>
    <n v="2"/>
    <n v="6"/>
    <n v="5"/>
    <n v="8"/>
    <n v="13"/>
    <n v="0"/>
    <n v="0"/>
    <n v="0"/>
    <n v="0"/>
    <n v="0"/>
    <n v="0"/>
    <n v="0"/>
    <n v="0"/>
    <n v="0"/>
    <n v="14"/>
    <n v="10"/>
    <n v="24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2"/>
    <n v="0"/>
    <n v="0"/>
    <n v="0"/>
    <n v="0"/>
    <n v="0"/>
    <n v="0"/>
    <n v="0"/>
    <n v="0"/>
    <n v="1"/>
    <n v="6"/>
    <n v="0"/>
    <n v="2"/>
    <n v="0"/>
    <n v="0"/>
    <n v="1"/>
    <n v="0"/>
    <n v="0"/>
    <n v="0"/>
    <n v="1"/>
    <n v="2"/>
    <n v="3"/>
    <n v="3"/>
  </r>
  <r>
    <s v="08DPR0450T"/>
    <n v="4"/>
    <s v="DISCONTINUO"/>
    <s v="ALFREDO CHAVEZ"/>
    <n v="8"/>
    <s v="CHIHUAHUA"/>
    <n v="8"/>
    <s v="CHIHUAHUA"/>
    <n v="52"/>
    <s v="OJINAGA"/>
    <n v="31"/>
    <s v="MAIJOMA"/>
    <s v="CALLE MAIJOMA"/>
    <n v="0"/>
    <s v="PĂšBLICO"/>
    <x v="2"/>
    <n v="2"/>
    <s v="BĂSICA"/>
    <n v="2"/>
    <x v="1"/>
    <n v="1"/>
    <x v="1"/>
    <n v="0"/>
    <s v="NO APLICA"/>
    <n v="0"/>
    <s v="NO APLICA"/>
    <s v="08FIZ0133C"/>
    <s v="08FJS0101Q"/>
    <s v="08ADG0056J"/>
    <n v="0"/>
    <s v="I2019"/>
    <n v="9"/>
    <n v="7"/>
    <n v="16"/>
    <n v="9"/>
    <n v="7"/>
    <n v="16"/>
    <n v="2"/>
    <n v="1"/>
    <n v="3"/>
    <n v="0"/>
    <n v="0"/>
    <n v="0"/>
    <n v="1"/>
    <n v="0"/>
    <n v="1"/>
    <n v="1"/>
    <n v="2"/>
    <n v="3"/>
    <n v="0"/>
    <n v="1"/>
    <n v="1"/>
    <n v="4"/>
    <n v="0"/>
    <n v="4"/>
    <n v="0"/>
    <n v="2"/>
    <n v="2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0883G"/>
    <n v="4"/>
    <s v="DISCONTINUO"/>
    <s v="20 DE NOVIEMBRE"/>
    <n v="8"/>
    <s v="CHIHUAHUA"/>
    <n v="8"/>
    <s v="CHIHUAHUA"/>
    <n v="9"/>
    <s v="BOCOYNA"/>
    <n v="132"/>
    <s v="EL RANCHITO"/>
    <s v="CALLE EL RANCHITO"/>
    <n v="0"/>
    <s v="PĂšBLICO"/>
    <x v="2"/>
    <n v="2"/>
    <s v="BĂSICA"/>
    <n v="2"/>
    <x v="1"/>
    <n v="1"/>
    <x v="1"/>
    <n v="0"/>
    <s v="NO APLICA"/>
    <n v="0"/>
    <s v="NO APLICA"/>
    <s v="08FIZ0210R"/>
    <s v="08FJS0123B"/>
    <s v="08ADG0003E"/>
    <n v="0"/>
    <s v="I2019"/>
    <n v="3"/>
    <n v="10"/>
    <n v="13"/>
    <n v="3"/>
    <n v="10"/>
    <n v="13"/>
    <n v="0"/>
    <n v="1"/>
    <n v="1"/>
    <n v="0"/>
    <n v="0"/>
    <n v="0"/>
    <n v="0"/>
    <n v="2"/>
    <n v="2"/>
    <n v="2"/>
    <n v="5"/>
    <n v="7"/>
    <n v="1"/>
    <n v="1"/>
    <n v="2"/>
    <n v="0"/>
    <n v="2"/>
    <n v="2"/>
    <n v="1"/>
    <n v="1"/>
    <n v="2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1531K"/>
    <n v="1"/>
    <s v="MATUTINO"/>
    <s v="NIĂ‘OS HEROES"/>
    <n v="8"/>
    <s v="CHIHUAHUA"/>
    <n v="8"/>
    <s v="CHIHUAHUA"/>
    <n v="20"/>
    <s v="CHĂŤNIPAS"/>
    <n v="80"/>
    <s v="COLONIA MONTENEGRO (SAN ANTONIO)"/>
    <s v="CALLE MONTE NEGRO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7"/>
    <n v="9"/>
    <n v="16"/>
    <n v="7"/>
    <n v="9"/>
    <n v="16"/>
    <n v="2"/>
    <n v="1"/>
    <n v="3"/>
    <n v="0"/>
    <n v="1"/>
    <n v="1"/>
    <n v="1"/>
    <n v="0"/>
    <n v="1"/>
    <n v="1"/>
    <n v="1"/>
    <n v="2"/>
    <n v="1"/>
    <n v="2"/>
    <n v="3"/>
    <n v="2"/>
    <n v="0"/>
    <n v="2"/>
    <n v="0"/>
    <n v="2"/>
    <n v="2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PR2124L"/>
    <n v="1"/>
    <s v="MATUTINO"/>
    <s v="OCTAVIO PAZ"/>
    <n v="8"/>
    <s v="CHIHUAHUA"/>
    <n v="8"/>
    <s v="CHIHUAHUA"/>
    <n v="46"/>
    <s v="MORELOS"/>
    <n v="624"/>
    <s v="LA CHIRIMOYA"/>
    <s v="CALLE LA CHIRIMOYA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7"/>
    <n v="7"/>
    <n v="14"/>
    <n v="7"/>
    <n v="7"/>
    <n v="14"/>
    <n v="2"/>
    <n v="2"/>
    <n v="4"/>
    <n v="0"/>
    <n v="1"/>
    <n v="1"/>
    <n v="1"/>
    <n v="1"/>
    <n v="2"/>
    <n v="1"/>
    <n v="2"/>
    <n v="3"/>
    <n v="2"/>
    <n v="3"/>
    <n v="5"/>
    <n v="1"/>
    <n v="0"/>
    <n v="1"/>
    <n v="0"/>
    <n v="1"/>
    <n v="1"/>
    <n v="5"/>
    <n v="8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477Z"/>
    <n v="1"/>
    <s v="MATUTINO"/>
    <s v="LEONA VICARIO 2310"/>
    <n v="8"/>
    <s v="CHIHUAHUA"/>
    <n v="8"/>
    <s v="CHIHUAHUA"/>
    <n v="13"/>
    <s v="CASAS GRANDES"/>
    <n v="311"/>
    <s v="SECCIĂ“N ENRĂŤQUEZ"/>
    <s v="CALLE ENRIQUEZ"/>
    <n v="0"/>
    <s v="PĂšBLICO"/>
    <x v="3"/>
    <n v="2"/>
    <s v="BĂSICA"/>
    <n v="2"/>
    <x v="1"/>
    <n v="1"/>
    <x v="1"/>
    <n v="0"/>
    <s v="NO APLICA"/>
    <n v="0"/>
    <s v="NO APLICA"/>
    <s v="08FIZ0013Q"/>
    <s v="08FJS0004O"/>
    <m/>
    <n v="0"/>
    <s v="I2019"/>
    <n v="5"/>
    <n v="10"/>
    <n v="15"/>
    <n v="5"/>
    <n v="10"/>
    <n v="15"/>
    <n v="0"/>
    <n v="0"/>
    <n v="0"/>
    <n v="0"/>
    <n v="0"/>
    <n v="0"/>
    <n v="0"/>
    <n v="2"/>
    <n v="2"/>
    <n v="0"/>
    <n v="3"/>
    <n v="3"/>
    <n v="2"/>
    <n v="1"/>
    <n v="3"/>
    <n v="0"/>
    <n v="2"/>
    <n v="2"/>
    <n v="2"/>
    <n v="2"/>
    <n v="4"/>
    <n v="4"/>
    <n v="10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45U"/>
    <n v="1"/>
    <s v="MATUTINO"/>
    <s v="PRIMARIA INDIGENA COMUNITARIA"/>
    <n v="8"/>
    <s v="CHIHUAHUA"/>
    <n v="8"/>
    <s v="CHIHUAHUA"/>
    <n v="27"/>
    <s v="GUACHOCHI"/>
    <n v="410"/>
    <s v="NAPISOACHI DE ARRIBA (OJO DE AGUA)"/>
    <s v="CALLE NAPISO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7"/>
    <n v="6"/>
    <n v="13"/>
    <n v="7"/>
    <n v="6"/>
    <n v="13"/>
    <n v="1"/>
    <n v="1"/>
    <n v="2"/>
    <n v="2"/>
    <n v="0"/>
    <n v="2"/>
    <n v="1"/>
    <n v="0"/>
    <n v="1"/>
    <n v="2"/>
    <n v="2"/>
    <n v="4"/>
    <n v="3"/>
    <n v="2"/>
    <n v="5"/>
    <n v="2"/>
    <n v="1"/>
    <n v="3"/>
    <n v="1"/>
    <n v="0"/>
    <n v="1"/>
    <n v="11"/>
    <n v="5"/>
    <n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TV0167V"/>
    <n v="1"/>
    <s v="MATUTINO"/>
    <s v="TELESECUNDARIA FEDERALIZADA"/>
    <n v="8"/>
    <s v="CHIHUAHUA"/>
    <n v="8"/>
    <s v="CHIHUAHUA"/>
    <n v="9"/>
    <s v="BOCOYNA"/>
    <n v="129"/>
    <s v="ESTACIĂ“N PITORREAL"/>
    <s v="CALLE MESA PITORREAL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5"/>
    <n v="6"/>
    <n v="11"/>
    <n v="5"/>
    <n v="5"/>
    <n v="10"/>
    <n v="1"/>
    <n v="0"/>
    <n v="1"/>
    <n v="3"/>
    <n v="4"/>
    <n v="7"/>
    <n v="4"/>
    <n v="3"/>
    <n v="7"/>
    <n v="1"/>
    <n v="2"/>
    <n v="3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PJN0520M"/>
    <n v="1"/>
    <s v="MATUTINO"/>
    <s v="CENTRO EDUCATIVO TOWI"/>
    <n v="8"/>
    <s v="CHIHUAHUA"/>
    <n v="8"/>
    <s v="CHIHUAHUA"/>
    <n v="37"/>
    <s v="JUĂREZ"/>
    <n v="1"/>
    <s v="JUĂREZ"/>
    <s v="CALLE FIDEL AVILA"/>
    <n v="413"/>
    <s v="PRIVADO"/>
    <x v="1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0"/>
    <n v="0"/>
    <n v="0"/>
    <n v="7"/>
    <n v="5"/>
    <n v="12"/>
    <n v="7"/>
    <n v="9"/>
    <n v="16"/>
    <n v="0"/>
    <n v="0"/>
    <n v="0"/>
    <n v="0"/>
    <n v="0"/>
    <n v="0"/>
    <n v="0"/>
    <n v="0"/>
    <n v="0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DCC0094O"/>
    <n v="1"/>
    <s v="MATUTINO"/>
    <s v="JUAN ESCUTIA"/>
    <n v="8"/>
    <s v="CHIHUAHUA"/>
    <n v="8"/>
    <s v="CHIHUAHUA"/>
    <n v="66"/>
    <s v="URUACHI"/>
    <n v="720"/>
    <s v="ROCOROYVO"/>
    <s v="NINGUNO NINGUNO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3"/>
    <n v="8"/>
    <n v="11"/>
    <n v="6"/>
    <n v="3"/>
    <n v="9"/>
    <n v="4"/>
    <n v="5"/>
    <n v="9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509B"/>
    <n v="1"/>
    <s v="MATUTINO"/>
    <s v="CUAUHTEMOC"/>
    <n v="8"/>
    <s v="CHIHUAHUA"/>
    <n v="8"/>
    <s v="CHIHUAHUA"/>
    <n v="61"/>
    <s v="SATEVĂ“"/>
    <n v="27"/>
    <s v="EL CHAMIZAL"/>
    <s v="CALLE EL CHAMIZAL"/>
    <n v="0"/>
    <s v="PĂšBLICO"/>
    <x v="2"/>
    <n v="2"/>
    <s v="BĂSICA"/>
    <n v="2"/>
    <x v="1"/>
    <n v="1"/>
    <x v="1"/>
    <n v="0"/>
    <s v="NO APLICA"/>
    <n v="0"/>
    <s v="NO APLICA"/>
    <s v="08FIZ0136Z"/>
    <s v="08FJS0102P"/>
    <s v="08ADG0046C"/>
    <n v="0"/>
    <s v="I2019"/>
    <n v="7"/>
    <n v="7"/>
    <n v="14"/>
    <n v="7"/>
    <n v="7"/>
    <n v="14"/>
    <n v="0"/>
    <n v="1"/>
    <n v="1"/>
    <n v="1"/>
    <n v="0"/>
    <n v="1"/>
    <n v="1"/>
    <n v="1"/>
    <n v="2"/>
    <n v="0"/>
    <n v="0"/>
    <n v="0"/>
    <n v="1"/>
    <n v="2"/>
    <n v="3"/>
    <n v="4"/>
    <n v="1"/>
    <n v="5"/>
    <n v="1"/>
    <n v="2"/>
    <n v="3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</r>
  <r>
    <s v="08DTV0006I"/>
    <n v="1"/>
    <s v="MATUTINO"/>
    <s v="TELESECUNDARIA 6039"/>
    <n v="8"/>
    <s v="CHIHUAHUA"/>
    <n v="8"/>
    <s v="CHIHUAHUA"/>
    <n v="15"/>
    <s v="COYAME DEL SOTOL"/>
    <n v="70"/>
    <s v="SAN PEDRO"/>
    <s v="CALLE SAN PEDRO"/>
    <n v="0"/>
    <s v="PĂšBLICO"/>
    <x v="2"/>
    <n v="2"/>
    <s v="BĂSICA"/>
    <n v="3"/>
    <x v="2"/>
    <n v="3"/>
    <x v="2"/>
    <n v="0"/>
    <s v="NO APLICA"/>
    <n v="0"/>
    <s v="NO APLICA"/>
    <s v="08FTV0012R"/>
    <m/>
    <s v="08ADG0056J"/>
    <n v="0"/>
    <s v="I2019"/>
    <n v="5"/>
    <n v="10"/>
    <n v="15"/>
    <n v="5"/>
    <n v="10"/>
    <n v="15"/>
    <n v="1"/>
    <n v="5"/>
    <n v="6"/>
    <n v="1"/>
    <n v="1"/>
    <n v="2"/>
    <n v="3"/>
    <n v="3"/>
    <n v="6"/>
    <n v="1"/>
    <n v="1"/>
    <n v="2"/>
    <n v="0"/>
    <n v="0"/>
    <n v="0"/>
    <n v="0"/>
    <n v="0"/>
    <n v="0"/>
    <n v="0"/>
    <n v="0"/>
    <n v="0"/>
    <n v="5"/>
    <n v="5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DTV0015Q"/>
    <n v="1"/>
    <s v="MATUTINO"/>
    <s v="EL PICHAGUE"/>
    <n v="8"/>
    <s v="CHIHUAHUA"/>
    <n v="8"/>
    <s v="CHIHUAHUA"/>
    <n v="33"/>
    <s v="HUEJOTITĂN"/>
    <n v="38"/>
    <s v="PICHAGUE"/>
    <s v="CALLE PICHAGUE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7"/>
    <n v="4"/>
    <n v="11"/>
    <n v="7"/>
    <n v="4"/>
    <n v="11"/>
    <n v="1"/>
    <n v="1"/>
    <n v="2"/>
    <n v="5"/>
    <n v="1"/>
    <n v="6"/>
    <n v="2"/>
    <n v="3"/>
    <n v="5"/>
    <n v="4"/>
    <n v="0"/>
    <n v="4"/>
    <n v="0"/>
    <n v="0"/>
    <n v="0"/>
    <n v="0"/>
    <n v="0"/>
    <n v="0"/>
    <n v="0"/>
    <n v="0"/>
    <n v="0"/>
    <n v="11"/>
    <n v="4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4"/>
  </r>
  <r>
    <s v="08KTV0039J"/>
    <n v="4"/>
    <s v="DISCONTINUO"/>
    <s v="SECUNDARIA COMUNITARIA"/>
    <n v="8"/>
    <s v="CHIHUAHUA"/>
    <n v="8"/>
    <s v="CHIHUAHUA"/>
    <n v="9"/>
    <s v="BOCOYNA"/>
    <n v="532"/>
    <s v="HUACHABETAVO"/>
    <s v="CALLE HUACHABETAV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3"/>
    <n v="10"/>
    <n v="13"/>
    <n v="3"/>
    <n v="10"/>
    <n v="13"/>
    <n v="1"/>
    <n v="3"/>
    <n v="4"/>
    <n v="2"/>
    <n v="2"/>
    <n v="4"/>
    <n v="3"/>
    <n v="5"/>
    <n v="8"/>
    <n v="1"/>
    <n v="2"/>
    <n v="3"/>
    <n v="0"/>
    <n v="0"/>
    <n v="0"/>
    <n v="0"/>
    <n v="0"/>
    <n v="0"/>
    <n v="0"/>
    <n v="0"/>
    <n v="0"/>
    <n v="6"/>
    <n v="9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2346E"/>
    <n v="1"/>
    <s v="MATUTINO"/>
    <s v="AGUSTIN MELGAR"/>
    <n v="8"/>
    <s v="CHIHUAHUA"/>
    <n v="8"/>
    <s v="CHIHUAHUA"/>
    <n v="50"/>
    <s v="NUEVO CASAS GRANDES"/>
    <n v="3"/>
    <s v="BUENA FE"/>
    <s v="CALLE MISION DE GUADALUPE"/>
    <n v="0"/>
    <s v="PĂšBLICO"/>
    <x v="2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2"/>
    <n v="3"/>
    <n v="5"/>
    <n v="7"/>
    <n v="7"/>
    <n v="14"/>
    <n v="5"/>
    <n v="5"/>
    <n v="10"/>
    <n v="0"/>
    <n v="0"/>
    <n v="0"/>
    <n v="0"/>
    <n v="0"/>
    <n v="0"/>
    <n v="0"/>
    <n v="0"/>
    <n v="0"/>
    <n v="14"/>
    <n v="15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002N"/>
    <n v="4"/>
    <s v="DISCONTINUO"/>
    <s v="DAVID ALFARO SIQUEIROS"/>
    <n v="8"/>
    <s v="CHIHUAHUA"/>
    <n v="8"/>
    <s v="CHIHUAHUA"/>
    <n v="9"/>
    <s v="BOCOYNA"/>
    <n v="58"/>
    <s v="COMUNIDAD EL GUAJOLOTE"/>
    <s v="CALLE GUAJOLOTE"/>
    <n v="0"/>
    <s v="PĂšBLICO"/>
    <x v="2"/>
    <n v="2"/>
    <s v="BĂSICA"/>
    <n v="2"/>
    <x v="1"/>
    <n v="1"/>
    <x v="1"/>
    <n v="0"/>
    <s v="NO APLICA"/>
    <n v="0"/>
    <s v="NO APLICA"/>
    <s v="08FIZ0214N"/>
    <s v="08FJS0124A"/>
    <s v="08ADG0003E"/>
    <n v="0"/>
    <s v="I2019"/>
    <n v="6"/>
    <n v="10"/>
    <n v="16"/>
    <n v="6"/>
    <n v="10"/>
    <n v="16"/>
    <n v="0"/>
    <n v="1"/>
    <n v="1"/>
    <n v="2"/>
    <n v="1"/>
    <n v="3"/>
    <n v="1"/>
    <n v="3"/>
    <n v="4"/>
    <n v="1"/>
    <n v="2"/>
    <n v="3"/>
    <n v="0"/>
    <n v="0"/>
    <n v="0"/>
    <n v="0"/>
    <n v="0"/>
    <n v="0"/>
    <n v="1"/>
    <n v="2"/>
    <n v="3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402J"/>
    <n v="2"/>
    <s v="VESPERTINO"/>
    <s v="BENITO JUAREZ"/>
    <n v="8"/>
    <s v="CHIHUAHUA"/>
    <n v="8"/>
    <s v="CHIHUAHUA"/>
    <n v="47"/>
    <s v="MORIS"/>
    <n v="5"/>
    <s v="AGUAJE VERDE"/>
    <s v="CALLE AGUAJE VERDE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7"/>
    <n v="8"/>
    <n v="15"/>
    <n v="7"/>
    <n v="8"/>
    <n v="15"/>
    <n v="2"/>
    <n v="1"/>
    <n v="3"/>
    <n v="1"/>
    <n v="1"/>
    <n v="2"/>
    <n v="0"/>
    <n v="0"/>
    <n v="0"/>
    <n v="3"/>
    <n v="1"/>
    <n v="4"/>
    <n v="0"/>
    <n v="2"/>
    <n v="2"/>
    <n v="1"/>
    <n v="1"/>
    <n v="2"/>
    <n v="1"/>
    <n v="2"/>
    <n v="3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946I"/>
    <n v="1"/>
    <s v="MATUTINO"/>
    <s v="IGNACIO ZARAGOZA"/>
    <n v="8"/>
    <s v="CHIHUAHUA"/>
    <n v="8"/>
    <s v="CHIHUAHUA"/>
    <n v="29"/>
    <s v="GUADALUPE Y CALVO"/>
    <n v="1116"/>
    <s v="SAN IGNACIO DE CIENEGUILLA"/>
    <s v="CALLE SAN IGNACIO DE CIENEGUILLA"/>
    <n v="0"/>
    <s v="PĂšBLICO"/>
    <x v="2"/>
    <n v="2"/>
    <s v="BĂSICA"/>
    <n v="2"/>
    <x v="1"/>
    <n v="1"/>
    <x v="1"/>
    <n v="0"/>
    <s v="NO APLICA"/>
    <n v="0"/>
    <s v="NO APLICA"/>
    <s v="08FIZ0259J"/>
    <s v="08FJS0131K"/>
    <s v="08ADG0007A"/>
    <n v="0"/>
    <s v="I2019"/>
    <n v="7"/>
    <n v="7"/>
    <n v="14"/>
    <n v="7"/>
    <n v="7"/>
    <n v="14"/>
    <n v="0"/>
    <n v="1"/>
    <n v="1"/>
    <n v="3"/>
    <n v="1"/>
    <n v="4"/>
    <n v="1"/>
    <n v="1"/>
    <n v="2"/>
    <n v="1"/>
    <n v="1"/>
    <n v="2"/>
    <n v="3"/>
    <n v="1"/>
    <n v="4"/>
    <n v="1"/>
    <n v="0"/>
    <n v="1"/>
    <n v="0"/>
    <n v="2"/>
    <n v="2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386W"/>
    <n v="1"/>
    <s v="MATUTINO"/>
    <s v="SALATIEL CASTAĂ‘EDA ARAUJO"/>
    <n v="8"/>
    <s v="CHIHUAHUA"/>
    <n v="8"/>
    <s v="CHIHUAHUA"/>
    <n v="29"/>
    <s v="GUADALUPE Y CALVO"/>
    <n v="432"/>
    <s v="LOS TARROS"/>
    <s v="CALLE LOS TARROS/BUENAVISTA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4"/>
    <n v="9"/>
    <n v="13"/>
    <n v="4"/>
    <n v="9"/>
    <n v="13"/>
    <n v="1"/>
    <n v="0"/>
    <n v="1"/>
    <n v="1"/>
    <n v="2"/>
    <n v="3"/>
    <n v="1"/>
    <n v="1"/>
    <n v="2"/>
    <n v="0"/>
    <n v="2"/>
    <n v="2"/>
    <n v="0"/>
    <n v="1"/>
    <n v="1"/>
    <n v="2"/>
    <n v="1"/>
    <n v="3"/>
    <n v="1"/>
    <n v="4"/>
    <n v="5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142W"/>
    <n v="4"/>
    <s v="DISCONTINUO"/>
    <s v="PRIMARIA INDIGENA COMUNITARIA"/>
    <n v="8"/>
    <s v="CHIHUAHUA"/>
    <n v="8"/>
    <s v="CHIHUAHUA"/>
    <n v="27"/>
    <s v="GUACHOCHI"/>
    <n v="2161"/>
    <s v="RANCHERÍA OCHOCACHI"/>
    <s v="CALLE RANCHERIA OCHOC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6"/>
    <n v="8"/>
    <n v="14"/>
    <n v="6"/>
    <n v="8"/>
    <n v="14"/>
    <n v="0"/>
    <n v="1"/>
    <n v="1"/>
    <n v="1"/>
    <n v="1"/>
    <n v="2"/>
    <n v="1"/>
    <n v="3"/>
    <n v="4"/>
    <n v="0"/>
    <n v="1"/>
    <n v="1"/>
    <n v="3"/>
    <n v="0"/>
    <n v="3"/>
    <n v="0"/>
    <n v="1"/>
    <n v="1"/>
    <n v="2"/>
    <n v="3"/>
    <n v="5"/>
    <n v="7"/>
    <n v="9"/>
    <n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486R"/>
    <n v="1"/>
    <s v="MATUTINO"/>
    <s v="BENITO COQUET"/>
    <n v="8"/>
    <s v="CHIHUAHUA"/>
    <n v="8"/>
    <s v="CHIHUAHUA"/>
    <n v="50"/>
    <s v="NUEVO CASAS GRANDES"/>
    <n v="1"/>
    <s v="NUEVO CASAS GRANDES"/>
    <s v="AVENIDA OCHOA "/>
    <n v="0"/>
    <s v="PĂšBLICO"/>
    <x v="2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5"/>
    <n v="1"/>
    <n v="6"/>
    <n v="7"/>
    <n v="2"/>
    <n v="9"/>
    <n v="4"/>
    <n v="9"/>
    <n v="13"/>
    <n v="0"/>
    <n v="0"/>
    <n v="0"/>
    <n v="0"/>
    <n v="0"/>
    <n v="0"/>
    <n v="0"/>
    <n v="0"/>
    <n v="0"/>
    <n v="16"/>
    <n v="12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</r>
  <r>
    <s v="08DCC0245D"/>
    <n v="1"/>
    <s v="MATUTINO"/>
    <s v="JOSE VASCONCELOS"/>
    <n v="8"/>
    <s v="CHIHUAHUA"/>
    <n v="8"/>
    <s v="CHIHUAHUA"/>
    <n v="65"/>
    <s v="URIQUE"/>
    <n v="1506"/>
    <s v="GUAGUEYVO"/>
    <s v="CALLE GUAGUEYVO"/>
    <n v="0"/>
    <s v="PĂšBLICO"/>
    <x v="2"/>
    <n v="2"/>
    <s v="BĂSICA"/>
    <n v="1"/>
    <x v="0"/>
    <n v="3"/>
    <x v="3"/>
    <n v="0"/>
    <s v="NO APLICA"/>
    <n v="0"/>
    <s v="NO APLICA"/>
    <s v="08FZI0022Y"/>
    <s v="08FJI0008D"/>
    <s v="08ADG0006B"/>
    <n v="0"/>
    <s v="I2019"/>
    <n v="0"/>
    <n v="0"/>
    <n v="0"/>
    <n v="0"/>
    <n v="0"/>
    <n v="0"/>
    <n v="0"/>
    <n v="0"/>
    <n v="0"/>
    <n v="0"/>
    <n v="7"/>
    <n v="7"/>
    <n v="7"/>
    <n v="3"/>
    <n v="10"/>
    <n v="5"/>
    <n v="7"/>
    <n v="12"/>
    <n v="0"/>
    <n v="0"/>
    <n v="0"/>
    <n v="0"/>
    <n v="0"/>
    <n v="0"/>
    <n v="0"/>
    <n v="0"/>
    <n v="0"/>
    <n v="12"/>
    <n v="17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PPR0019S"/>
    <n v="1"/>
    <s v="MATUTINO"/>
    <s v="CENTRO EDUCATIVO GAMA"/>
    <n v="8"/>
    <s v="CHIHUAHUA"/>
    <n v="8"/>
    <s v="CHIHUAHUA"/>
    <n v="19"/>
    <s v="CHIHUAHUA"/>
    <n v="1"/>
    <s v="CHIHUAHUA"/>
    <s v="CALLE MIGUEL BARRAGAN"/>
    <n v="3905"/>
    <s v="PRIVADO"/>
    <x v="1"/>
    <n v="2"/>
    <s v="BĂSICA"/>
    <n v="2"/>
    <x v="1"/>
    <n v="1"/>
    <x v="1"/>
    <n v="0"/>
    <s v="NO APLICA"/>
    <n v="0"/>
    <s v="NO APLICA"/>
    <s v="08FIZ0045I"/>
    <m/>
    <m/>
    <n v="0"/>
    <s v="I2019"/>
    <n v="6"/>
    <n v="7"/>
    <n v="13"/>
    <n v="6"/>
    <n v="7"/>
    <n v="13"/>
    <n v="0"/>
    <n v="0"/>
    <n v="0"/>
    <n v="0"/>
    <n v="3"/>
    <n v="3"/>
    <n v="3"/>
    <n v="1"/>
    <n v="4"/>
    <n v="2"/>
    <n v="1"/>
    <n v="3"/>
    <n v="1"/>
    <n v="1"/>
    <n v="2"/>
    <n v="0"/>
    <n v="0"/>
    <n v="0"/>
    <n v="0"/>
    <n v="0"/>
    <n v="0"/>
    <n v="6"/>
    <n v="6"/>
    <n v="1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1"/>
    <n v="5"/>
    <n v="1"/>
    <n v="1"/>
    <n v="0"/>
    <n v="0"/>
    <n v="0"/>
    <n v="0"/>
    <n v="0"/>
    <n v="0"/>
    <n v="2"/>
    <n v="2"/>
    <n v="4"/>
    <n v="4"/>
  </r>
  <r>
    <s v="08DPB0234C"/>
    <n v="1"/>
    <s v="MATUTINO"/>
    <s v="JULIO VERNE"/>
    <n v="8"/>
    <s v="CHIHUAHUA"/>
    <n v="8"/>
    <s v="CHIHUAHUA"/>
    <n v="66"/>
    <s v="URUACHI"/>
    <n v="230"/>
    <s v="EL TRIGO DE URUACHI"/>
    <s v="CALLE EL TRIGO DE URUACHI"/>
    <n v="0"/>
    <s v="PĂšBLICO"/>
    <x v="2"/>
    <n v="2"/>
    <s v="BĂSICA"/>
    <n v="2"/>
    <x v="1"/>
    <n v="3"/>
    <x v="3"/>
    <n v="0"/>
    <s v="NO APLICA"/>
    <n v="0"/>
    <s v="NO APLICA"/>
    <s v="08FZI0002K"/>
    <s v="08FJI0001K"/>
    <s v="08ADG0003E"/>
    <n v="0"/>
    <s v="I2019"/>
    <n v="10"/>
    <n v="5"/>
    <n v="15"/>
    <n v="10"/>
    <n v="5"/>
    <n v="15"/>
    <n v="0"/>
    <n v="1"/>
    <n v="1"/>
    <n v="1"/>
    <n v="1"/>
    <n v="2"/>
    <n v="2"/>
    <n v="1"/>
    <n v="3"/>
    <n v="2"/>
    <n v="2"/>
    <n v="4"/>
    <n v="2"/>
    <n v="1"/>
    <n v="3"/>
    <n v="1"/>
    <n v="0"/>
    <n v="1"/>
    <n v="1"/>
    <n v="0"/>
    <n v="1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222Y"/>
    <n v="1"/>
    <s v="MATUTINO"/>
    <s v="TELESECUNDARIA FEDERALIZADA"/>
    <n v="8"/>
    <s v="CHIHUAHUA"/>
    <n v="8"/>
    <s v="CHIHUAHUA"/>
    <n v="29"/>
    <s v="GUADALUPE Y CALVO"/>
    <n v="208"/>
    <s v="SAN JULIĂN"/>
    <s v="CALLE SAN JULIAN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9"/>
    <n v="4"/>
    <n v="13"/>
    <n v="8"/>
    <n v="3"/>
    <n v="11"/>
    <n v="2"/>
    <n v="0"/>
    <n v="2"/>
    <n v="2"/>
    <n v="4"/>
    <n v="6"/>
    <n v="2"/>
    <n v="1"/>
    <n v="3"/>
    <n v="4"/>
    <n v="3"/>
    <n v="7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ETV0142L"/>
    <n v="1"/>
    <s v="MATUTINO"/>
    <s v="TELESECUNDARIA 6147"/>
    <n v="8"/>
    <s v="CHIHUAHUA"/>
    <n v="8"/>
    <s v="CHIHUAHUA"/>
    <n v="44"/>
    <s v="MATAMOROS"/>
    <n v="28"/>
    <s v="INDEPENDENCIA Y REFORMA (LOS CHARCOS)"/>
    <s v="CALLE INDEPENDENCIA "/>
    <n v="0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6"/>
    <n v="9"/>
    <n v="15"/>
    <n v="5"/>
    <n v="6"/>
    <n v="11"/>
    <n v="1"/>
    <n v="2"/>
    <n v="3"/>
    <n v="2"/>
    <n v="1"/>
    <n v="3"/>
    <n v="2"/>
    <n v="3"/>
    <n v="5"/>
    <n v="3"/>
    <n v="3"/>
    <n v="6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KTV0138J"/>
    <n v="4"/>
    <s v="DISCONTINUO"/>
    <s v="SECUNDARIA COMUNITARIA"/>
    <n v="8"/>
    <s v="CHIHUAHUA"/>
    <n v="8"/>
    <s v="CHIHUAHUA"/>
    <n v="29"/>
    <s v="GUADALUPE Y CALVO"/>
    <n v="141"/>
    <s v="NUESTRA SEÑORA"/>
    <s v="CALLE NUESTRA SEÑOR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8"/>
    <n v="7"/>
    <n v="15"/>
    <n v="8"/>
    <n v="7"/>
    <n v="15"/>
    <n v="0"/>
    <n v="1"/>
    <n v="1"/>
    <n v="3"/>
    <n v="2"/>
    <n v="5"/>
    <n v="1"/>
    <n v="3"/>
    <n v="4"/>
    <n v="3"/>
    <n v="3"/>
    <n v="6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PR1644N"/>
    <n v="1"/>
    <s v="MATUTINO"/>
    <s v="BENITO JUAREZ"/>
    <n v="8"/>
    <s v="CHIHUAHUA"/>
    <n v="8"/>
    <s v="CHIHUAHUA"/>
    <n v="12"/>
    <s v="CARICHĂŤ"/>
    <n v="17"/>
    <s v="EL CONSUELO"/>
    <s v="CALLE EL CONSUELO"/>
    <n v="0"/>
    <s v="PĂšBLICO"/>
    <x v="2"/>
    <n v="2"/>
    <s v="BĂSICA"/>
    <n v="2"/>
    <x v="1"/>
    <n v="1"/>
    <x v="1"/>
    <n v="0"/>
    <s v="NO APLICA"/>
    <n v="0"/>
    <s v="NO APLICA"/>
    <s v="08FIZ0203H"/>
    <s v="08FJS0121D"/>
    <s v="08ADG0010O"/>
    <n v="0"/>
    <s v="I2019"/>
    <n v="7"/>
    <n v="8"/>
    <n v="15"/>
    <n v="7"/>
    <n v="8"/>
    <n v="15"/>
    <n v="1"/>
    <n v="1"/>
    <n v="2"/>
    <n v="0"/>
    <n v="1"/>
    <n v="1"/>
    <n v="0"/>
    <n v="2"/>
    <n v="2"/>
    <n v="1"/>
    <n v="0"/>
    <n v="1"/>
    <n v="2"/>
    <n v="1"/>
    <n v="3"/>
    <n v="2"/>
    <n v="0"/>
    <n v="2"/>
    <n v="1"/>
    <n v="4"/>
    <n v="5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2208T"/>
    <n v="4"/>
    <s v="DISCONTINUO"/>
    <s v="MARTIN LOPEZ"/>
    <n v="8"/>
    <s v="CHIHUAHUA"/>
    <n v="8"/>
    <s v="CHIHUAHUA"/>
    <n v="12"/>
    <s v="CARICHĂŤ"/>
    <n v="46"/>
    <s v="SAN JOSĂ‰ BAQUEACHI"/>
    <s v="CALLE SAN JOSE BAQUIACHI"/>
    <n v="0"/>
    <s v="PĂšBLICO"/>
    <x v="2"/>
    <n v="2"/>
    <s v="BĂSICA"/>
    <n v="2"/>
    <x v="1"/>
    <n v="1"/>
    <x v="1"/>
    <n v="0"/>
    <s v="NO APLICA"/>
    <n v="0"/>
    <s v="NO APLICA"/>
    <s v="08FIZ0203H"/>
    <s v="08FJS0121D"/>
    <s v="08ADG0010O"/>
    <n v="0"/>
    <s v="I2019"/>
    <n v="7"/>
    <n v="8"/>
    <n v="15"/>
    <n v="7"/>
    <n v="8"/>
    <n v="15"/>
    <n v="2"/>
    <n v="3"/>
    <n v="5"/>
    <n v="1"/>
    <n v="0"/>
    <n v="1"/>
    <n v="0"/>
    <n v="1"/>
    <n v="1"/>
    <n v="3"/>
    <n v="3"/>
    <n v="6"/>
    <n v="1"/>
    <n v="1"/>
    <n v="2"/>
    <n v="1"/>
    <n v="1"/>
    <n v="2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PR0315N"/>
    <n v="1"/>
    <s v="MATUTINO"/>
    <s v="FRANCISCO SARABIA 2070"/>
    <n v="8"/>
    <s v="CHIHUAHUA"/>
    <n v="8"/>
    <s v="CHIHUAHUA"/>
    <n v="40"/>
    <s v="MADERA"/>
    <n v="33"/>
    <s v="LAS POMAS"/>
    <s v="CALLE LAS POMAS"/>
    <n v="0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11"/>
    <n v="4"/>
    <n v="15"/>
    <n v="11"/>
    <n v="4"/>
    <n v="15"/>
    <n v="1"/>
    <n v="1"/>
    <n v="2"/>
    <n v="1"/>
    <n v="1"/>
    <n v="2"/>
    <n v="0"/>
    <n v="0"/>
    <n v="0"/>
    <n v="3"/>
    <n v="1"/>
    <n v="4"/>
    <n v="3"/>
    <n v="1"/>
    <n v="4"/>
    <n v="2"/>
    <n v="0"/>
    <n v="2"/>
    <n v="2"/>
    <n v="0"/>
    <n v="2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846B"/>
    <n v="1"/>
    <s v="MATUTINO"/>
    <s v="FRANCISCO R. ALMADA 2785"/>
    <n v="8"/>
    <s v="CHIHUAHUA"/>
    <n v="8"/>
    <s v="CHIHUAHUA"/>
    <n v="20"/>
    <s v="CHĂŤNIPAS"/>
    <n v="58"/>
    <s v="GUERRA AL TIRANO (LA VINATA)"/>
    <s v="CALLE GUERRA AL TIRANO"/>
    <n v="0"/>
    <s v="PĂšBLICO"/>
    <x v="3"/>
    <n v="2"/>
    <s v="BĂSICA"/>
    <n v="2"/>
    <x v="1"/>
    <n v="1"/>
    <x v="1"/>
    <n v="0"/>
    <s v="NO APLICA"/>
    <n v="0"/>
    <s v="NO APLICA"/>
    <s v="08FIZ0010T"/>
    <s v="08FJS0005N"/>
    <m/>
    <n v="0"/>
    <s v="I2019"/>
    <n v="6"/>
    <n v="9"/>
    <n v="15"/>
    <n v="6"/>
    <n v="9"/>
    <n v="15"/>
    <n v="1"/>
    <n v="1"/>
    <n v="2"/>
    <n v="1"/>
    <n v="0"/>
    <n v="1"/>
    <n v="0"/>
    <n v="1"/>
    <n v="1"/>
    <n v="1"/>
    <n v="2"/>
    <n v="3"/>
    <n v="0"/>
    <n v="1"/>
    <n v="1"/>
    <n v="1"/>
    <n v="1"/>
    <n v="2"/>
    <n v="3"/>
    <n v="3"/>
    <n v="6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215Y"/>
    <n v="4"/>
    <s v="DISCONTINUO"/>
    <s v="PRIMARIA INDIGENA COMUNITARIA"/>
    <n v="8"/>
    <s v="CHIHUAHUA"/>
    <n v="8"/>
    <s v="CHIHUAHUA"/>
    <n v="27"/>
    <s v="GUACHOCHI"/>
    <n v="534"/>
    <s v="CHARERACHI"/>
    <s v="CALLE CHARER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9"/>
    <n v="7"/>
    <n v="16"/>
    <n v="9"/>
    <n v="7"/>
    <n v="16"/>
    <n v="0"/>
    <n v="2"/>
    <n v="2"/>
    <n v="0"/>
    <n v="0"/>
    <n v="0"/>
    <n v="1"/>
    <n v="3"/>
    <n v="4"/>
    <n v="2"/>
    <n v="0"/>
    <n v="2"/>
    <n v="2"/>
    <n v="0"/>
    <n v="2"/>
    <n v="0"/>
    <n v="0"/>
    <n v="0"/>
    <n v="4"/>
    <n v="2"/>
    <n v="6"/>
    <n v="9"/>
    <n v="5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229A"/>
    <n v="4"/>
    <s v="DISCONTINUO"/>
    <s v="PRIMARIA INDIGENA COMUNITARIA"/>
    <n v="8"/>
    <s v="CHIHUAHUA"/>
    <n v="8"/>
    <s v="CHIHUAHUA"/>
    <n v="27"/>
    <s v="GUACHOCHI"/>
    <n v="429"/>
    <s v="BARBECHITOS DE ABAJO"/>
    <s v="CALLE BARBECHITOS DE ABAJO"/>
    <n v="0"/>
    <s v="PÚBLICO"/>
    <x v="0"/>
    <n v="2"/>
    <s v="BÁSICA"/>
    <n v="2"/>
    <x v="1"/>
    <n v="2"/>
    <x v="0"/>
    <n v="1"/>
    <s v="SERVICIOS"/>
    <n v="5"/>
    <s v="INDIGENA"/>
    <m/>
    <m/>
    <s v="08ACE0001J"/>
    <n v="0"/>
    <s v="I2019"/>
    <n v="6"/>
    <n v="8"/>
    <n v="14"/>
    <n v="6"/>
    <n v="8"/>
    <n v="14"/>
    <n v="1"/>
    <n v="1"/>
    <n v="2"/>
    <n v="2"/>
    <n v="1"/>
    <n v="3"/>
    <n v="0"/>
    <n v="0"/>
    <n v="0"/>
    <n v="3"/>
    <n v="1"/>
    <n v="4"/>
    <n v="2"/>
    <n v="2"/>
    <n v="4"/>
    <n v="0"/>
    <n v="0"/>
    <n v="0"/>
    <n v="1"/>
    <n v="4"/>
    <n v="5"/>
    <n v="8"/>
    <n v="8"/>
    <n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60A"/>
    <n v="4"/>
    <s v="DISCONTINUO"/>
    <s v="PRIMARIA COMUNITARIA"/>
    <n v="8"/>
    <s v="CHIHUAHUA"/>
    <n v="8"/>
    <s v="CHIHUAHUA"/>
    <n v="31"/>
    <s v="GUERRERO"/>
    <n v="6"/>
    <s v="AGUA CALIENTE DE ARISIACHI"/>
    <s v="NINGUNO NINGUN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4"/>
    <n v="9"/>
    <n v="13"/>
    <n v="4"/>
    <n v="9"/>
    <n v="13"/>
    <n v="0"/>
    <n v="2"/>
    <n v="2"/>
    <n v="2"/>
    <n v="1"/>
    <n v="3"/>
    <n v="0"/>
    <n v="0"/>
    <n v="0"/>
    <n v="3"/>
    <n v="2"/>
    <n v="5"/>
    <n v="1"/>
    <n v="2"/>
    <n v="3"/>
    <n v="0"/>
    <n v="1"/>
    <n v="1"/>
    <n v="2"/>
    <n v="3"/>
    <n v="5"/>
    <n v="8"/>
    <n v="9"/>
    <n v="1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224G"/>
    <n v="1"/>
    <s v="MATUTINO"/>
    <s v="RICARDO FLORES MAGON"/>
    <n v="8"/>
    <s v="CHIHUAHUA"/>
    <n v="8"/>
    <s v="CHIHUAHUA"/>
    <n v="21"/>
    <s v="DELICIAS"/>
    <n v="326"/>
    <s v="COLONIA VICENTE GUERRERO"/>
    <s v="AVENIDA CUAUHTEMOC 16"/>
    <n v="0"/>
    <s v="PĂšBLICO"/>
    <x v="2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0"/>
    <n v="0"/>
    <n v="2"/>
    <n v="7"/>
    <n v="9"/>
    <n v="10"/>
    <n v="11"/>
    <n v="21"/>
    <n v="0"/>
    <n v="0"/>
    <n v="0"/>
    <n v="0"/>
    <n v="0"/>
    <n v="0"/>
    <n v="0"/>
    <n v="0"/>
    <n v="0"/>
    <n v="12"/>
    <n v="18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779E"/>
    <n v="1"/>
    <s v="MATUTINO"/>
    <s v="BENITO JUAREZ"/>
    <n v="8"/>
    <s v="CHIHUAHUA"/>
    <n v="8"/>
    <s v="CHIHUAHUA"/>
    <n v="36"/>
    <s v="JIMĂ‰NEZ"/>
    <n v="20"/>
    <s v="CALIFORNIA"/>
    <s v="CALLE CALIFORNIA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3"/>
    <n v="2"/>
    <n v="5"/>
    <n v="8"/>
    <n v="7"/>
    <n v="15"/>
    <n v="2"/>
    <n v="8"/>
    <n v="10"/>
    <n v="0"/>
    <n v="0"/>
    <n v="0"/>
    <n v="0"/>
    <n v="0"/>
    <n v="0"/>
    <n v="0"/>
    <n v="0"/>
    <n v="0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965Z"/>
    <n v="1"/>
    <s v="MATUTINO"/>
    <s v="JUAN DE LA BARRERA"/>
    <n v="8"/>
    <s v="CHIHUAHUA"/>
    <n v="8"/>
    <s v="CHIHUAHUA"/>
    <n v="46"/>
    <s v="MORELOS"/>
    <n v="178"/>
    <s v="EL TABLĂ“N"/>
    <s v="CALLE EL TABLON"/>
    <n v="0"/>
    <s v="PĂšBLICO"/>
    <x v="2"/>
    <n v="2"/>
    <s v="BĂSICA"/>
    <n v="1"/>
    <x v="0"/>
    <n v="1"/>
    <x v="1"/>
    <n v="0"/>
    <s v="NO APLICA"/>
    <n v="0"/>
    <s v="NO APLICA"/>
    <s v="08FZP0025E"/>
    <s v="08FJZ0106V"/>
    <s v="08ADG0006B"/>
    <n v="0"/>
    <s v="I2019"/>
    <n v="0"/>
    <n v="0"/>
    <n v="0"/>
    <n v="0"/>
    <n v="0"/>
    <n v="0"/>
    <n v="0"/>
    <n v="0"/>
    <n v="0"/>
    <n v="3"/>
    <n v="5"/>
    <n v="8"/>
    <n v="6"/>
    <n v="3"/>
    <n v="9"/>
    <n v="9"/>
    <n v="4"/>
    <n v="13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477O"/>
    <n v="1"/>
    <s v="MATUTINO"/>
    <s v="INSTITUCIONES VASCO DE QUIROGA S.C."/>
    <n v="8"/>
    <s v="CHIHUAHUA"/>
    <n v="8"/>
    <s v="CHIHUAHUA"/>
    <n v="37"/>
    <s v="JUĂREZ"/>
    <n v="1"/>
    <s v="JUĂREZ"/>
    <s v="CALLE COBRE NORTE"/>
    <n v="577"/>
    <s v="PRIVADO"/>
    <x v="1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2"/>
    <n v="0"/>
    <n v="2"/>
    <n v="4"/>
    <n v="4"/>
    <n v="8"/>
    <n v="12"/>
    <n v="8"/>
    <n v="2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3D"/>
    <n v="4"/>
    <s v="DISCONTINUO"/>
    <s v="FRIDA KAHLO"/>
    <n v="8"/>
    <s v="CHIHUAHUA"/>
    <n v="8"/>
    <s v="CHIHUAHUA"/>
    <n v="21"/>
    <s v="DELICIAS"/>
    <n v="858"/>
    <s v="COLONIA REVOLUCIĂ“N"/>
    <s v="CALLE BATALLA DE HIDALGO DEL PARRAL"/>
    <n v="617"/>
    <s v="PĂšBLICO"/>
    <x v="2"/>
    <n v="2"/>
    <s v="BĂSICA"/>
    <n v="1"/>
    <x v="0"/>
    <n v="3"/>
    <x v="3"/>
    <n v="0"/>
    <s v="NO APLICA"/>
    <n v="0"/>
    <s v="NO APLICA"/>
    <s v="08FZI0034C"/>
    <s v="08FJI0009C"/>
    <s v="08ADG0057I"/>
    <n v="0"/>
    <s v="I2019"/>
    <n v="0"/>
    <n v="0"/>
    <n v="0"/>
    <n v="0"/>
    <n v="0"/>
    <n v="0"/>
    <n v="0"/>
    <n v="0"/>
    <n v="0"/>
    <n v="2"/>
    <n v="0"/>
    <n v="2"/>
    <n v="2"/>
    <n v="2"/>
    <n v="4"/>
    <n v="13"/>
    <n v="11"/>
    <n v="24"/>
    <n v="0"/>
    <n v="0"/>
    <n v="0"/>
    <n v="0"/>
    <n v="0"/>
    <n v="0"/>
    <n v="0"/>
    <n v="0"/>
    <n v="0"/>
    <n v="17"/>
    <n v="13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TV0176M"/>
    <n v="4"/>
    <s v="DISCONTINUO"/>
    <s v="SECUNDARIA COMUNITARIA"/>
    <n v="8"/>
    <s v="CHIHUAHUA"/>
    <n v="8"/>
    <s v="CHIHUAHUA"/>
    <n v="31"/>
    <s v="GUERRERO"/>
    <n v="88"/>
    <s v="LAS RANAS DE TEMEYCHI"/>
    <s v="CALLE LAS RANAS DE TEMEYCHIC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13"/>
    <n v="5"/>
    <n v="18"/>
    <n v="13"/>
    <n v="5"/>
    <n v="18"/>
    <n v="3"/>
    <n v="1"/>
    <n v="4"/>
    <n v="0"/>
    <n v="2"/>
    <n v="2"/>
    <n v="5"/>
    <n v="0"/>
    <n v="5"/>
    <n v="3"/>
    <n v="1"/>
    <n v="4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PJN0491H"/>
    <n v="1"/>
    <s v="MATUTINO"/>
    <s v="CIRCULO CULTURAL NIĂ‘OS HEROES"/>
    <n v="8"/>
    <s v="CHIHUAHUA"/>
    <n v="8"/>
    <s v="CHIHUAHUA"/>
    <n v="17"/>
    <s v="CUAUHTĂ‰MOC"/>
    <n v="1"/>
    <s v="CUAUHTĂ‰MOC"/>
    <s v="CALLE REFORMA"/>
    <n v="1225"/>
    <s v="PRIVADO"/>
    <x v="1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1"/>
    <n v="0"/>
    <n v="1"/>
    <n v="6"/>
    <n v="6"/>
    <n v="12"/>
    <n v="4"/>
    <n v="8"/>
    <n v="12"/>
    <n v="0"/>
    <n v="0"/>
    <n v="0"/>
    <n v="0"/>
    <n v="0"/>
    <n v="0"/>
    <n v="0"/>
    <n v="0"/>
    <n v="0"/>
    <n v="11"/>
    <n v="14"/>
    <n v="25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0"/>
    <n v="1"/>
    <n v="2"/>
    <n v="8"/>
    <n v="0"/>
    <n v="2"/>
    <n v="0"/>
    <n v="0"/>
    <n v="1"/>
    <n v="0"/>
    <n v="0"/>
    <n v="0"/>
    <n v="1"/>
    <n v="2"/>
    <n v="2"/>
    <n v="2"/>
  </r>
  <r>
    <s v="08DPR0290W"/>
    <n v="1"/>
    <s v="MATUTINO"/>
    <s v="FRANCISCO VILLA"/>
    <n v="8"/>
    <s v="CHIHUAHUA"/>
    <n v="8"/>
    <s v="CHIHUAHUA"/>
    <n v="29"/>
    <s v="GUADALUPE Y CALVO"/>
    <n v="33"/>
    <s v="CACALOTE DE ABAJO"/>
    <s v="CALLE CACALOTE DE ABAJO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7"/>
    <n v="6"/>
    <n v="13"/>
    <n v="7"/>
    <n v="6"/>
    <n v="13"/>
    <n v="0"/>
    <n v="1"/>
    <n v="1"/>
    <n v="0"/>
    <n v="1"/>
    <n v="1"/>
    <n v="2"/>
    <n v="4"/>
    <n v="6"/>
    <n v="2"/>
    <n v="0"/>
    <n v="2"/>
    <n v="1"/>
    <n v="1"/>
    <n v="2"/>
    <n v="3"/>
    <n v="0"/>
    <n v="3"/>
    <n v="2"/>
    <n v="1"/>
    <n v="3"/>
    <n v="10"/>
    <n v="7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0710P"/>
    <n v="1"/>
    <s v="MATUTINO"/>
    <s v="JUSTO SIERRA"/>
    <n v="8"/>
    <s v="CHIHUAHUA"/>
    <n v="8"/>
    <s v="CHIHUAHUA"/>
    <n v="40"/>
    <s v="MADERA"/>
    <n v="34"/>
    <s v="PRESĂ“N DEL TORO"/>
    <s v="CALLE PRESON DEL TORO"/>
    <n v="0"/>
    <s v="PĂšBLICO"/>
    <x v="2"/>
    <n v="2"/>
    <s v="BĂSICA"/>
    <n v="2"/>
    <x v="1"/>
    <n v="1"/>
    <x v="1"/>
    <n v="0"/>
    <s v="NO APLICA"/>
    <n v="0"/>
    <s v="NO APLICA"/>
    <s v="08FIZ0196O"/>
    <s v="08FJS0120E"/>
    <s v="08ADG0055K"/>
    <n v="0"/>
    <s v="I2019"/>
    <n v="7"/>
    <n v="7"/>
    <n v="14"/>
    <n v="7"/>
    <n v="7"/>
    <n v="14"/>
    <n v="2"/>
    <n v="2"/>
    <n v="4"/>
    <n v="0"/>
    <n v="1"/>
    <n v="1"/>
    <n v="3"/>
    <n v="1"/>
    <n v="4"/>
    <n v="2"/>
    <n v="1"/>
    <n v="3"/>
    <n v="2"/>
    <n v="1"/>
    <n v="3"/>
    <n v="1"/>
    <n v="1"/>
    <n v="2"/>
    <n v="0"/>
    <n v="1"/>
    <n v="1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0767Q"/>
    <n v="1"/>
    <s v="MATUTINO"/>
    <s v="NICOLAS BRAVO"/>
    <n v="8"/>
    <s v="CHIHUAHUA"/>
    <n v="8"/>
    <s v="CHIHUAHUA"/>
    <n v="46"/>
    <s v="MORELOS"/>
    <n v="360"/>
    <s v="LOS PLACERES"/>
    <s v="CALLE LOS PLACERES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7"/>
    <n v="7"/>
    <n v="14"/>
    <n v="7"/>
    <n v="7"/>
    <n v="14"/>
    <n v="3"/>
    <n v="2"/>
    <n v="5"/>
    <n v="1"/>
    <n v="0"/>
    <n v="1"/>
    <n v="1"/>
    <n v="1"/>
    <n v="2"/>
    <n v="2"/>
    <n v="4"/>
    <n v="6"/>
    <n v="1"/>
    <n v="0"/>
    <n v="1"/>
    <n v="1"/>
    <n v="0"/>
    <n v="1"/>
    <n v="0"/>
    <n v="3"/>
    <n v="3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227A"/>
    <n v="1"/>
    <s v="MATUTINO"/>
    <s v="PATRICIO JARIS"/>
    <n v="8"/>
    <s v="CHIHUAHUA"/>
    <n v="8"/>
    <s v="CHIHUAHUA"/>
    <n v="9"/>
    <s v="BOCOYNA"/>
    <n v="5"/>
    <s v="LAS AGUJAS"/>
    <s v="CALLE LAS AGUJAS (LAS ABUJAS)"/>
    <n v="0"/>
    <s v="PĂšBLICO"/>
    <x v="2"/>
    <n v="2"/>
    <s v="BĂSICA"/>
    <n v="2"/>
    <x v="1"/>
    <n v="1"/>
    <x v="1"/>
    <n v="0"/>
    <s v="NO APLICA"/>
    <n v="0"/>
    <s v="NO APLICA"/>
    <s v="08FIZ0214N"/>
    <s v="08FJS0124A"/>
    <s v="08ADG0003E"/>
    <n v="0"/>
    <s v="I2019"/>
    <n v="4"/>
    <n v="10"/>
    <n v="14"/>
    <n v="4"/>
    <n v="10"/>
    <n v="14"/>
    <n v="0"/>
    <n v="1"/>
    <n v="1"/>
    <n v="2"/>
    <n v="0"/>
    <n v="2"/>
    <n v="2"/>
    <n v="0"/>
    <n v="2"/>
    <n v="0"/>
    <n v="3"/>
    <n v="3"/>
    <n v="0"/>
    <n v="4"/>
    <n v="4"/>
    <n v="1"/>
    <n v="1"/>
    <n v="2"/>
    <n v="1"/>
    <n v="2"/>
    <n v="3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1303Q"/>
    <n v="1"/>
    <s v="MATUTINO"/>
    <s v="FRANCISCO VILLA"/>
    <n v="8"/>
    <s v="CHIHUAHUA"/>
    <n v="8"/>
    <s v="CHIHUAHUA"/>
    <n v="30"/>
    <s v="GUAZAPARES"/>
    <n v="15"/>
    <s v="BASORIACHI"/>
    <s v="CALLE BASORIACHI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8"/>
    <n v="7"/>
    <n v="15"/>
    <n v="8"/>
    <n v="7"/>
    <n v="15"/>
    <n v="2"/>
    <n v="1"/>
    <n v="3"/>
    <n v="0"/>
    <n v="2"/>
    <n v="2"/>
    <n v="0"/>
    <n v="2"/>
    <n v="2"/>
    <n v="1"/>
    <n v="1"/>
    <n v="2"/>
    <n v="1"/>
    <n v="1"/>
    <n v="2"/>
    <n v="1"/>
    <n v="1"/>
    <n v="2"/>
    <n v="1"/>
    <n v="3"/>
    <n v="4"/>
    <n v="4"/>
    <n v="10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028I"/>
    <n v="1"/>
    <s v="MATUTINO"/>
    <s v="IGNACIO ZARAGOZA"/>
    <n v="8"/>
    <s v="CHIHUAHUA"/>
    <n v="8"/>
    <s v="CHIHUAHUA"/>
    <n v="53"/>
    <s v="PRAXEDIS G. GUERRERO"/>
    <n v="34"/>
    <s v="GUADALUPE VICTORIA (RANCHO NUEVO)"/>
    <s v="CALLE CARRETERA JUAREZ PORV KM 73"/>
    <n v="0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11"/>
    <n v="7"/>
    <n v="18"/>
    <n v="10"/>
    <n v="6"/>
    <n v="16"/>
    <n v="5"/>
    <n v="0"/>
    <n v="5"/>
    <n v="2"/>
    <n v="0"/>
    <n v="2"/>
    <n v="0"/>
    <n v="2"/>
    <n v="2"/>
    <n v="1"/>
    <n v="1"/>
    <n v="2"/>
    <n v="0"/>
    <n v="0"/>
    <n v="0"/>
    <n v="2"/>
    <n v="2"/>
    <n v="4"/>
    <n v="1"/>
    <n v="0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164Y"/>
    <n v="1"/>
    <s v="MATUTINO"/>
    <s v="CUAUHTEMOC"/>
    <n v="8"/>
    <s v="CHIHUAHUA"/>
    <n v="8"/>
    <s v="CHIHUAHUA"/>
    <n v="7"/>
    <s v="BALLEZA"/>
    <n v="48"/>
    <s v="CHIQUIHUITE"/>
    <s v="CALLE CONOCIDO"/>
    <n v="0"/>
    <s v="PĂšBLICO"/>
    <x v="2"/>
    <n v="2"/>
    <s v="BĂSICA"/>
    <n v="2"/>
    <x v="1"/>
    <n v="3"/>
    <x v="3"/>
    <n v="0"/>
    <s v="NO APLICA"/>
    <n v="0"/>
    <s v="NO APLICA"/>
    <s v="08FZI0007F"/>
    <s v="08FJI0003I"/>
    <s v="08ADG0006B"/>
    <n v="0"/>
    <s v="I2019"/>
    <n v="8"/>
    <n v="8"/>
    <n v="16"/>
    <n v="6"/>
    <n v="8"/>
    <n v="14"/>
    <n v="1"/>
    <n v="0"/>
    <n v="1"/>
    <n v="0"/>
    <n v="0"/>
    <n v="0"/>
    <n v="0"/>
    <n v="4"/>
    <n v="4"/>
    <n v="2"/>
    <n v="3"/>
    <n v="5"/>
    <n v="0"/>
    <n v="0"/>
    <n v="0"/>
    <n v="3"/>
    <n v="1"/>
    <n v="4"/>
    <n v="2"/>
    <n v="0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507S"/>
    <n v="1"/>
    <s v="MATUTINO"/>
    <s v="COLEGIO BRUSELAS"/>
    <n v="8"/>
    <s v="CHIHUAHUA"/>
    <n v="8"/>
    <s v="CHIHUAHUA"/>
    <n v="19"/>
    <s v="CHIHUAHUA"/>
    <n v="1"/>
    <s v="CHIHUAHUA"/>
    <s v="CALLE LAGUNA DE PASTORES"/>
    <n v="1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"/>
    <n v="0"/>
    <n v="1"/>
    <n v="2"/>
    <n v="10"/>
    <n v="12"/>
    <n v="5"/>
    <n v="9"/>
    <n v="14"/>
    <n v="0"/>
    <n v="0"/>
    <n v="0"/>
    <n v="0"/>
    <n v="0"/>
    <n v="0"/>
    <n v="0"/>
    <n v="0"/>
    <n v="0"/>
    <n v="8"/>
    <n v="19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2"/>
    <n v="6"/>
    <n v="0"/>
    <n v="1"/>
    <n v="0"/>
    <n v="0"/>
    <n v="0"/>
    <n v="0"/>
    <n v="0"/>
    <n v="0"/>
    <n v="1"/>
    <n v="1"/>
    <n v="3"/>
    <n v="3"/>
  </r>
  <r>
    <s v="08PJN0571T"/>
    <n v="1"/>
    <s v="MATUTINO"/>
    <s v="INSTITUTO REINA MADRE"/>
    <n v="8"/>
    <s v="CHIHUAHUA"/>
    <n v="8"/>
    <s v="CHIHUAHUA"/>
    <n v="37"/>
    <s v="JUĂREZ"/>
    <n v="1"/>
    <s v="JUĂREZ"/>
    <s v="CALLE SIERRA DE LOS ARMADILLOS"/>
    <n v="6718"/>
    <s v="PRIVADO"/>
    <x v="1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3"/>
    <n v="1"/>
    <n v="4"/>
    <n v="7"/>
    <n v="4"/>
    <n v="11"/>
    <n v="9"/>
    <n v="6"/>
    <n v="15"/>
    <n v="0"/>
    <n v="0"/>
    <n v="0"/>
    <n v="0"/>
    <n v="0"/>
    <n v="0"/>
    <n v="0"/>
    <n v="0"/>
    <n v="0"/>
    <n v="19"/>
    <n v="11"/>
    <n v="3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CC0248A"/>
    <n v="1"/>
    <s v="MATUTINO"/>
    <s v="TEPORACA"/>
    <n v="8"/>
    <s v="CHIHUAHUA"/>
    <n v="8"/>
    <s v="CHIHUAHUA"/>
    <n v="31"/>
    <s v="GUERRERO"/>
    <n v="128"/>
    <s v="TOMOCHI"/>
    <s v="CALLE TOMOCHI"/>
    <n v="0"/>
    <s v="PĂšBLICO"/>
    <x v="2"/>
    <n v="2"/>
    <s v="BĂSICA"/>
    <n v="1"/>
    <x v="0"/>
    <n v="3"/>
    <x v="3"/>
    <n v="0"/>
    <s v="NO APLICA"/>
    <n v="0"/>
    <s v="NO APLICA"/>
    <s v="08FZI0041M"/>
    <s v="08FJI0006F"/>
    <s v="08ADG0010O"/>
    <n v="0"/>
    <s v="I2019"/>
    <n v="0"/>
    <n v="0"/>
    <n v="0"/>
    <n v="0"/>
    <n v="0"/>
    <n v="0"/>
    <n v="0"/>
    <n v="0"/>
    <n v="0"/>
    <n v="1"/>
    <n v="4"/>
    <n v="5"/>
    <n v="5"/>
    <n v="7"/>
    <n v="12"/>
    <n v="6"/>
    <n v="7"/>
    <n v="13"/>
    <n v="0"/>
    <n v="0"/>
    <n v="0"/>
    <n v="0"/>
    <n v="0"/>
    <n v="0"/>
    <n v="0"/>
    <n v="0"/>
    <n v="0"/>
    <n v="12"/>
    <n v="18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PR0761V"/>
    <n v="1"/>
    <s v="MATUTINO"/>
    <s v="JESUS URUETA 2700"/>
    <n v="8"/>
    <s v="CHIHUAHUA"/>
    <n v="8"/>
    <s v="CHIHUAHUA"/>
    <n v="30"/>
    <s v="GUAZAPARES"/>
    <n v="126"/>
    <s v="MESA DEL ĂLAMO"/>
    <s v="CALLE LOS ALAMILLOS"/>
    <n v="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9"/>
    <n v="6"/>
    <n v="15"/>
    <n v="9"/>
    <n v="6"/>
    <n v="15"/>
    <n v="1"/>
    <n v="0"/>
    <n v="1"/>
    <n v="2"/>
    <n v="2"/>
    <n v="4"/>
    <n v="2"/>
    <n v="1"/>
    <n v="3"/>
    <n v="2"/>
    <n v="1"/>
    <n v="3"/>
    <n v="1"/>
    <n v="0"/>
    <n v="1"/>
    <n v="1"/>
    <n v="0"/>
    <n v="1"/>
    <n v="2"/>
    <n v="1"/>
    <n v="3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174E"/>
    <n v="1"/>
    <s v="MATUTINO"/>
    <s v="TELESECUNDARIA FEDERALIZADA"/>
    <n v="8"/>
    <s v="CHIHUAHUA"/>
    <n v="8"/>
    <s v="CHIHUAHUA"/>
    <n v="30"/>
    <s v="GUAZAPARES"/>
    <n v="109"/>
    <s v="TEPOCHIQUE"/>
    <s v="CALLE TEPOCHIQUE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7"/>
    <n v="4"/>
    <n v="11"/>
    <n v="7"/>
    <n v="4"/>
    <n v="11"/>
    <n v="1"/>
    <n v="1"/>
    <n v="2"/>
    <n v="4"/>
    <n v="6"/>
    <n v="10"/>
    <n v="2"/>
    <n v="2"/>
    <n v="4"/>
    <n v="3"/>
    <n v="1"/>
    <n v="4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ETV0099N"/>
    <n v="1"/>
    <s v="MATUTINO"/>
    <s v="TELESECUNDARIA 6099"/>
    <n v="8"/>
    <s v="CHIHUAHUA"/>
    <n v="8"/>
    <s v="CHIHUAHUA"/>
    <n v="56"/>
    <s v="ROSARIO"/>
    <n v="49"/>
    <s v="SAN JAVIER"/>
    <s v="CALLE SAN JAVIER"/>
    <n v="0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6"/>
    <n v="11"/>
    <n v="17"/>
    <n v="6"/>
    <n v="11"/>
    <n v="17"/>
    <n v="1"/>
    <n v="5"/>
    <n v="6"/>
    <n v="1"/>
    <n v="0"/>
    <n v="1"/>
    <n v="1"/>
    <n v="2"/>
    <n v="3"/>
    <n v="3"/>
    <n v="2"/>
    <n v="5"/>
    <n v="0"/>
    <n v="0"/>
    <n v="0"/>
    <n v="0"/>
    <n v="0"/>
    <n v="0"/>
    <n v="0"/>
    <n v="0"/>
    <n v="0"/>
    <n v="5"/>
    <n v="4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</r>
  <r>
    <s v="08PJN0448T"/>
    <n v="1"/>
    <s v="MATUTINO"/>
    <s v="COLEGIO MONTAIGNE"/>
    <n v="8"/>
    <s v="CHIHUAHUA"/>
    <n v="8"/>
    <s v="CHIHUAHUA"/>
    <n v="37"/>
    <s v="JUĂREZ"/>
    <n v="1"/>
    <s v="JUĂREZ"/>
    <s v="CALLE CAMPO ALEGRE"/>
    <n v="7872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"/>
    <n v="6"/>
    <n v="7"/>
    <n v="6"/>
    <n v="3"/>
    <n v="9"/>
    <n v="10"/>
    <n v="2"/>
    <n v="12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0"/>
    <n v="1"/>
    <n v="0"/>
    <n v="0"/>
    <n v="0"/>
    <n v="0"/>
    <n v="0"/>
    <n v="0"/>
    <n v="1"/>
    <n v="1"/>
    <n v="5"/>
    <n v="4"/>
  </r>
  <r>
    <s v="08KJN1596N"/>
    <n v="1"/>
    <s v="MATUTINO"/>
    <s v="PREESCOLAR COMUNITARIO"/>
    <n v="8"/>
    <s v="CHIHUAHUA"/>
    <n v="8"/>
    <s v="CHIHUAHUA"/>
    <n v="29"/>
    <s v="GUADALUPE Y CALVO"/>
    <n v="769"/>
    <s v="LA CIÃ‰NEGA DE LOS AYALA"/>
    <s v="CALLE LA CIENEGA DE LOS AYA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5"/>
    <n v="15"/>
    <n v="30"/>
    <n v="0"/>
    <n v="0"/>
    <n v="0"/>
    <n v="0"/>
    <n v="0"/>
    <n v="0"/>
    <n v="0"/>
    <n v="0"/>
    <n v="0"/>
    <n v="15"/>
    <n v="15"/>
    <n v="30"/>
    <n v="0"/>
    <n v="0"/>
    <n v="1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2"/>
    <n v="0"/>
    <n v="0"/>
    <n v="0"/>
    <n v="0"/>
    <n v="2"/>
    <n v="0"/>
    <n v="0"/>
  </r>
  <r>
    <s v="08DPR0440M"/>
    <n v="1"/>
    <s v="MATUTINO"/>
    <s v="20 DE NOVIEMBRE"/>
    <n v="8"/>
    <s v="CHIHUAHUA"/>
    <n v="8"/>
    <s v="CHIHUAHUA"/>
    <n v="51"/>
    <s v="OCAMPO"/>
    <n v="257"/>
    <s v="BASOGACHI"/>
    <s v="CALLE BASOGACHI"/>
    <n v="0"/>
    <s v="PĂšBLICO"/>
    <x v="2"/>
    <n v="2"/>
    <s v="BĂSICA"/>
    <n v="2"/>
    <x v="1"/>
    <n v="1"/>
    <x v="1"/>
    <n v="0"/>
    <s v="NO APLICA"/>
    <n v="0"/>
    <s v="NO APLICA"/>
    <s v="08FIZ0210R"/>
    <s v="08FJS0123B"/>
    <s v="08ADG0003E"/>
    <n v="0"/>
    <s v="I2019"/>
    <n v="10"/>
    <n v="5"/>
    <n v="15"/>
    <n v="10"/>
    <n v="5"/>
    <n v="15"/>
    <n v="1"/>
    <n v="0"/>
    <n v="1"/>
    <n v="0"/>
    <n v="1"/>
    <n v="1"/>
    <n v="1"/>
    <n v="0"/>
    <n v="1"/>
    <n v="1"/>
    <n v="1"/>
    <n v="2"/>
    <n v="3"/>
    <n v="0"/>
    <n v="3"/>
    <n v="1"/>
    <n v="1"/>
    <n v="2"/>
    <n v="3"/>
    <n v="3"/>
    <n v="6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2195F"/>
    <n v="1"/>
    <s v="MATUTINO"/>
    <s v="IGNACIO GONZALEZ NEVAREZ"/>
    <n v="8"/>
    <s v="CHIHUAHUA"/>
    <n v="8"/>
    <s v="CHIHUAHUA"/>
    <n v="29"/>
    <s v="GUADALUPE Y CALVO"/>
    <n v="113"/>
    <s v="LLANO GRANDE"/>
    <s v="CALLE LLANO GRANDE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7"/>
    <n v="9"/>
    <n v="16"/>
    <n v="7"/>
    <n v="8"/>
    <n v="15"/>
    <n v="0"/>
    <n v="3"/>
    <n v="3"/>
    <n v="0"/>
    <n v="1"/>
    <n v="1"/>
    <n v="0"/>
    <n v="0"/>
    <n v="0"/>
    <n v="3"/>
    <n v="0"/>
    <n v="3"/>
    <n v="0"/>
    <n v="1"/>
    <n v="1"/>
    <n v="1"/>
    <n v="4"/>
    <n v="5"/>
    <n v="2"/>
    <n v="2"/>
    <n v="4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471E"/>
    <n v="1"/>
    <s v="MATUTINO"/>
    <s v="JOSE JARIS ROSALIO"/>
    <n v="8"/>
    <s v="CHIHUAHUA"/>
    <n v="8"/>
    <s v="CHIHUAHUA"/>
    <n v="27"/>
    <s v="GUACHOCHI"/>
    <n v="701"/>
    <s v="SIQUIRICHI"/>
    <s v="CALLE SIQUIRICHI"/>
    <n v="0"/>
    <s v="PĂšBLICO"/>
    <x v="2"/>
    <n v="2"/>
    <s v="BĂSICA"/>
    <n v="2"/>
    <x v="1"/>
    <n v="3"/>
    <x v="3"/>
    <n v="0"/>
    <s v="NO APLICA"/>
    <n v="0"/>
    <s v="NO APLICA"/>
    <s v="08FZI0033D"/>
    <s v="08FJI0008D"/>
    <s v="08ADG0006B"/>
    <n v="0"/>
    <s v="I2019"/>
    <n v="6"/>
    <n v="8"/>
    <n v="14"/>
    <n v="6"/>
    <n v="8"/>
    <n v="14"/>
    <n v="0"/>
    <n v="0"/>
    <n v="0"/>
    <n v="1"/>
    <n v="2"/>
    <n v="3"/>
    <n v="1"/>
    <n v="0"/>
    <n v="1"/>
    <n v="1"/>
    <n v="2"/>
    <n v="3"/>
    <n v="2"/>
    <n v="1"/>
    <n v="3"/>
    <n v="0"/>
    <n v="1"/>
    <n v="1"/>
    <n v="3"/>
    <n v="3"/>
    <n v="6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TV0095S"/>
    <n v="1"/>
    <s v="MATUTINO"/>
    <s v="JAIME SABINES"/>
    <n v="8"/>
    <s v="CHIHUAHUA"/>
    <n v="8"/>
    <s v="CHIHUAHUA"/>
    <n v="63"/>
    <s v="TEMĂ“SACHIC"/>
    <n v="70"/>
    <s v="TUTUACA"/>
    <s v="CALLE TUTUACA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10"/>
    <n v="6"/>
    <n v="16"/>
    <n v="10"/>
    <n v="6"/>
    <n v="16"/>
    <n v="2"/>
    <n v="3"/>
    <n v="5"/>
    <n v="1"/>
    <n v="2"/>
    <n v="3"/>
    <n v="1"/>
    <n v="2"/>
    <n v="3"/>
    <n v="5"/>
    <n v="0"/>
    <n v="5"/>
    <n v="0"/>
    <n v="0"/>
    <n v="0"/>
    <n v="0"/>
    <n v="0"/>
    <n v="0"/>
    <n v="0"/>
    <n v="0"/>
    <n v="0"/>
    <n v="7"/>
    <n v="4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</r>
  <r>
    <s v="08PJN0125L"/>
    <n v="1"/>
    <s v="MATUTINO"/>
    <s v="COLEGIO SATHYA SAI DE CHIHUAHUA"/>
    <n v="8"/>
    <s v="CHIHUAHUA"/>
    <n v="8"/>
    <s v="CHIHUAHUA"/>
    <n v="19"/>
    <s v="CHIHUAHUA"/>
    <n v="1"/>
    <s v="CHIHUAHUA"/>
    <s v="AVENIDA POLITECNICO NACIONAL"/>
    <n v="900"/>
    <s v="PRIVADO"/>
    <x v="1"/>
    <n v="2"/>
    <s v="BĂSICA"/>
    <n v="1"/>
    <x v="0"/>
    <n v="1"/>
    <x v="1"/>
    <n v="0"/>
    <s v="NO APLICA"/>
    <n v="0"/>
    <s v="NO APLICA"/>
    <s v="08FZP0004S"/>
    <m/>
    <m/>
    <n v="0"/>
    <s v="I2019"/>
    <n v="0"/>
    <n v="0"/>
    <n v="0"/>
    <n v="0"/>
    <n v="0"/>
    <n v="0"/>
    <n v="0"/>
    <n v="0"/>
    <n v="0"/>
    <n v="4"/>
    <n v="2"/>
    <n v="6"/>
    <n v="6"/>
    <n v="8"/>
    <n v="14"/>
    <n v="5"/>
    <n v="2"/>
    <n v="7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1"/>
    <n v="1"/>
    <n v="2"/>
    <n v="8"/>
    <n v="0"/>
    <n v="1"/>
    <n v="0"/>
    <n v="0"/>
    <n v="0"/>
    <n v="0"/>
    <n v="0"/>
    <n v="0"/>
    <n v="1"/>
    <n v="1"/>
    <n v="2"/>
    <n v="2"/>
  </r>
  <r>
    <s v="08DPR0351T"/>
    <n v="1"/>
    <s v="MATUTINO"/>
    <s v="TRECE DE SEPTIEMBRE"/>
    <n v="8"/>
    <s v="CHIHUAHUA"/>
    <n v="8"/>
    <s v="CHIHUAHUA"/>
    <n v="31"/>
    <s v="GUERRERO"/>
    <n v="18"/>
    <s v="ATAROS"/>
    <s v="CALLE CONOCIDO"/>
    <n v="0"/>
    <s v="PĂšBLICO"/>
    <x v="2"/>
    <n v="2"/>
    <s v="BĂSICA"/>
    <n v="2"/>
    <x v="1"/>
    <n v="1"/>
    <x v="1"/>
    <n v="0"/>
    <s v="NO APLICA"/>
    <n v="0"/>
    <s v="NO APLICA"/>
    <s v="08FIZ0213O"/>
    <s v="08FJS0123B"/>
    <s v="08ADG0003E"/>
    <n v="0"/>
    <s v="I2019"/>
    <n v="10"/>
    <n v="5"/>
    <n v="15"/>
    <n v="9"/>
    <n v="5"/>
    <n v="14"/>
    <n v="2"/>
    <n v="0"/>
    <n v="2"/>
    <n v="1"/>
    <n v="1"/>
    <n v="2"/>
    <n v="1"/>
    <n v="0"/>
    <n v="1"/>
    <n v="1"/>
    <n v="1"/>
    <n v="2"/>
    <n v="3"/>
    <n v="1"/>
    <n v="4"/>
    <n v="0"/>
    <n v="0"/>
    <n v="0"/>
    <n v="2"/>
    <n v="4"/>
    <n v="6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DPR2141B"/>
    <n v="1"/>
    <s v="MATUTINO"/>
    <s v="CUITLAHUAC"/>
    <n v="8"/>
    <s v="CHIHUAHUA"/>
    <n v="8"/>
    <s v="CHIHUAHUA"/>
    <n v="29"/>
    <s v="GUADALUPE Y CALVO"/>
    <n v="557"/>
    <s v="LAS TROJAS"/>
    <s v="CALLE LAS TROJAS"/>
    <n v="0"/>
    <s v="PĂšBLICO"/>
    <x v="2"/>
    <n v="2"/>
    <s v="BĂSICA"/>
    <n v="2"/>
    <x v="1"/>
    <n v="1"/>
    <x v="1"/>
    <n v="0"/>
    <s v="NO APLICA"/>
    <n v="0"/>
    <s v="NO APLICA"/>
    <s v="08FIZ0258K"/>
    <s v="08FJS0131K"/>
    <s v="08ADG0007A"/>
    <n v="0"/>
    <s v="I2019"/>
    <n v="9"/>
    <n v="5"/>
    <n v="14"/>
    <n v="9"/>
    <n v="5"/>
    <n v="14"/>
    <n v="1"/>
    <n v="0"/>
    <n v="1"/>
    <n v="2"/>
    <n v="0"/>
    <n v="2"/>
    <n v="2"/>
    <n v="3"/>
    <n v="5"/>
    <n v="2"/>
    <n v="0"/>
    <n v="2"/>
    <n v="0"/>
    <n v="2"/>
    <n v="2"/>
    <n v="3"/>
    <n v="0"/>
    <n v="3"/>
    <n v="1"/>
    <n v="1"/>
    <n v="2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</r>
  <r>
    <s v="08DTV0118M"/>
    <n v="1"/>
    <s v="MATUTINO"/>
    <s v="ROSARIO CASTELLANOS"/>
    <n v="8"/>
    <s v="CHIHUAHUA"/>
    <n v="8"/>
    <s v="CHIHUAHUA"/>
    <n v="17"/>
    <s v="CUAUHTĂ‰MOC"/>
    <n v="112"/>
    <s v="EJIDO PROGRESO (SAN IGNACIO)"/>
    <s v="CALLE EJIDO PROGRESO (SAN IGNACIO)"/>
    <n v="0"/>
    <s v="PĂšBLICO"/>
    <x v="2"/>
    <n v="2"/>
    <s v="BĂSICA"/>
    <n v="3"/>
    <x v="2"/>
    <n v="3"/>
    <x v="2"/>
    <n v="0"/>
    <s v="NO APLICA"/>
    <n v="0"/>
    <s v="NO APLICA"/>
    <s v="08FTV0031F"/>
    <m/>
    <s v="08ADG0010O"/>
    <n v="0"/>
    <s v="I2019"/>
    <n v="7"/>
    <n v="6"/>
    <n v="13"/>
    <n v="7"/>
    <n v="6"/>
    <n v="13"/>
    <n v="2"/>
    <n v="0"/>
    <n v="2"/>
    <n v="5"/>
    <n v="0"/>
    <n v="5"/>
    <n v="3"/>
    <n v="2"/>
    <n v="5"/>
    <n v="2"/>
    <n v="3"/>
    <n v="5"/>
    <n v="0"/>
    <n v="0"/>
    <n v="0"/>
    <n v="0"/>
    <n v="0"/>
    <n v="0"/>
    <n v="0"/>
    <n v="0"/>
    <n v="0"/>
    <n v="10"/>
    <n v="5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JN0065I"/>
    <n v="1"/>
    <s v="MATUTINO"/>
    <s v="JOSEFA ORTIZ DE DOMINGUEZ"/>
    <n v="8"/>
    <s v="CHIHUAHUA"/>
    <n v="8"/>
    <s v="CHIHUAHUA"/>
    <n v="42"/>
    <s v="MANUEL BENAVIDES"/>
    <n v="1"/>
    <s v="MANUEL BENAVIDES"/>
    <s v="CALLE SEPTIMA"/>
    <n v="0"/>
    <s v="PĂšBLICO"/>
    <x v="2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2"/>
    <n v="4"/>
    <n v="6"/>
    <n v="4"/>
    <n v="5"/>
    <n v="9"/>
    <n v="4"/>
    <n v="10"/>
    <n v="14"/>
    <n v="0"/>
    <n v="0"/>
    <n v="0"/>
    <n v="0"/>
    <n v="0"/>
    <n v="0"/>
    <n v="0"/>
    <n v="0"/>
    <n v="0"/>
    <n v="10"/>
    <n v="19"/>
    <n v="29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</r>
  <r>
    <s v="08PJN0608Q"/>
    <n v="1"/>
    <s v="MATUTINO"/>
    <s v="CASTILLO DEL REY"/>
    <n v="8"/>
    <s v="CHIHUAHUA"/>
    <n v="8"/>
    <s v="CHIHUAHUA"/>
    <n v="19"/>
    <s v="CHIHUAHUA"/>
    <n v="1"/>
    <s v="CHIHUAHUA"/>
    <s v="CALLE MINA CANDELARIA"/>
    <n v="1503"/>
    <s v="PRIVADO"/>
    <x v="1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0"/>
    <n v="0"/>
    <n v="0"/>
    <n v="0"/>
    <n v="0"/>
    <n v="0"/>
    <n v="0"/>
    <n v="0"/>
    <n v="0"/>
    <n v="17"/>
    <n v="10"/>
    <n v="27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1"/>
    <n v="1"/>
    <n v="0"/>
    <n v="0"/>
    <n v="0"/>
    <n v="0"/>
    <n v="0"/>
    <n v="0"/>
    <n v="1"/>
    <n v="6"/>
    <n v="0"/>
    <n v="2"/>
    <n v="2"/>
    <n v="0"/>
    <n v="0"/>
    <n v="0"/>
    <n v="0"/>
    <n v="0"/>
    <n v="0"/>
    <n v="2"/>
    <n v="2"/>
    <n v="2"/>
  </r>
  <r>
    <s v="08DPR1795T"/>
    <n v="4"/>
    <s v="DISCONTINUO"/>
    <s v="PROGRESO"/>
    <n v="8"/>
    <s v="CHIHUAHUA"/>
    <n v="8"/>
    <s v="CHIHUAHUA"/>
    <n v="9"/>
    <s v="BOCOYNA"/>
    <n v="33"/>
    <s v="CIĂ‰NEGA DE GUACAYVO"/>
    <s v="CALLE CIENEGA DE GUACAYVO"/>
    <n v="0"/>
    <s v="PĂšBLICO"/>
    <x v="2"/>
    <n v="2"/>
    <s v="BĂSICA"/>
    <n v="2"/>
    <x v="1"/>
    <n v="1"/>
    <x v="1"/>
    <n v="0"/>
    <s v="NO APLICA"/>
    <n v="0"/>
    <s v="NO APLICA"/>
    <s v="08FIZ0210R"/>
    <s v="08FJS0123B"/>
    <s v="08ADG0003E"/>
    <n v="0"/>
    <s v="I2019"/>
    <n v="9"/>
    <n v="7"/>
    <n v="16"/>
    <n v="8"/>
    <n v="7"/>
    <n v="15"/>
    <n v="0"/>
    <n v="2"/>
    <n v="2"/>
    <n v="0"/>
    <n v="3"/>
    <n v="3"/>
    <n v="0"/>
    <n v="0"/>
    <n v="0"/>
    <n v="2"/>
    <n v="2"/>
    <n v="4"/>
    <n v="1"/>
    <n v="1"/>
    <n v="2"/>
    <n v="3"/>
    <n v="0"/>
    <n v="3"/>
    <n v="2"/>
    <n v="1"/>
    <n v="3"/>
    <n v="8"/>
    <n v="7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220Z"/>
    <n v="1"/>
    <s v="MATUTINO"/>
    <s v="21 DE NOVIEMBRE 2117"/>
    <n v="8"/>
    <s v="CHIHUAHUA"/>
    <n v="8"/>
    <s v="CHIHUAHUA"/>
    <n v="32"/>
    <s v="HIDALGO DEL PARRAL"/>
    <n v="44"/>
    <s v="GOMERA DE ARRIBA"/>
    <s v="CALLE COLONIA PEMEX"/>
    <n v="0"/>
    <s v="PĂšBLICO"/>
    <x v="3"/>
    <n v="2"/>
    <s v="BĂSICA"/>
    <n v="2"/>
    <x v="1"/>
    <n v="1"/>
    <x v="1"/>
    <n v="0"/>
    <s v="NO APLICA"/>
    <n v="0"/>
    <s v="NO APLICA"/>
    <s v="08FIZ0267S"/>
    <m/>
    <m/>
    <n v="0"/>
    <s v="I2019"/>
    <n v="8"/>
    <n v="8"/>
    <n v="16"/>
    <n v="8"/>
    <n v="8"/>
    <n v="16"/>
    <n v="0"/>
    <n v="2"/>
    <n v="2"/>
    <n v="0"/>
    <n v="2"/>
    <n v="2"/>
    <n v="0"/>
    <n v="1"/>
    <n v="1"/>
    <n v="4"/>
    <n v="0"/>
    <n v="4"/>
    <n v="0"/>
    <n v="2"/>
    <n v="2"/>
    <n v="0"/>
    <n v="1"/>
    <n v="1"/>
    <n v="3"/>
    <n v="1"/>
    <n v="4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EPR0791P"/>
    <n v="1"/>
    <s v="MATUTINO"/>
    <s v="JESUS GARCIA 2730"/>
    <n v="8"/>
    <s v="CHIHUAHUA"/>
    <n v="8"/>
    <s v="CHIHUAHUA"/>
    <n v="20"/>
    <s v="CHĂŤNIPAS"/>
    <n v="111"/>
    <s v="TECORAHUI"/>
    <s v="CALLE TECORAHUI"/>
    <n v="0"/>
    <s v="PĂšBLICO"/>
    <x v="3"/>
    <n v="2"/>
    <s v="BĂSICA"/>
    <n v="2"/>
    <x v="1"/>
    <n v="1"/>
    <x v="1"/>
    <n v="0"/>
    <s v="NO APLICA"/>
    <n v="0"/>
    <s v="NO APLICA"/>
    <s v="08FIZ0010T"/>
    <s v="08FJS0005N"/>
    <m/>
    <n v="0"/>
    <s v="I2019"/>
    <n v="7"/>
    <n v="7"/>
    <n v="14"/>
    <n v="7"/>
    <n v="7"/>
    <n v="14"/>
    <n v="1"/>
    <n v="1"/>
    <n v="2"/>
    <n v="2"/>
    <n v="0"/>
    <n v="2"/>
    <n v="0"/>
    <n v="0"/>
    <n v="0"/>
    <n v="2"/>
    <n v="1"/>
    <n v="3"/>
    <n v="3"/>
    <n v="3"/>
    <n v="6"/>
    <n v="1"/>
    <n v="1"/>
    <n v="2"/>
    <n v="2"/>
    <n v="1"/>
    <n v="3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KPB0207P"/>
    <n v="4"/>
    <s v="DISCONTINUO"/>
    <s v="PRIMARIA INDIGENA COMUNITARIA"/>
    <n v="8"/>
    <s v="CHIHUAHUA"/>
    <n v="8"/>
    <s v="CHIHUAHUA"/>
    <n v="27"/>
    <s v="GUACHOCHI"/>
    <n v="572"/>
    <s v="RECUZACHI"/>
    <s v="CALLE RECUZ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9"/>
    <n v="5"/>
    <n v="14"/>
    <n v="9"/>
    <n v="5"/>
    <n v="14"/>
    <n v="1"/>
    <n v="0"/>
    <n v="1"/>
    <n v="1"/>
    <n v="3"/>
    <n v="4"/>
    <n v="2"/>
    <n v="0"/>
    <n v="2"/>
    <n v="1"/>
    <n v="2"/>
    <n v="3"/>
    <n v="3"/>
    <n v="0"/>
    <n v="3"/>
    <n v="0"/>
    <n v="3"/>
    <n v="3"/>
    <n v="2"/>
    <n v="1"/>
    <n v="3"/>
    <n v="9"/>
    <n v="9"/>
    <n v="1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111T"/>
    <n v="1"/>
    <s v="MATUTINO"/>
    <s v="FRANCISCO VILLA"/>
    <n v="8"/>
    <s v="CHIHUAHUA"/>
    <n v="8"/>
    <s v="CHIHUAHUA"/>
    <n v="30"/>
    <s v="GUAZAPARES"/>
    <n v="93"/>
    <s v="SANTA MATILDE"/>
    <s v="NINGUNO NINGUNO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9"/>
    <n v="5"/>
    <n v="14"/>
    <n v="9"/>
    <n v="5"/>
    <n v="14"/>
    <n v="1"/>
    <n v="2"/>
    <n v="3"/>
    <n v="3"/>
    <n v="1"/>
    <n v="4"/>
    <n v="5"/>
    <n v="1"/>
    <n v="6"/>
    <n v="3"/>
    <n v="2"/>
    <n v="5"/>
    <n v="0"/>
    <n v="0"/>
    <n v="0"/>
    <n v="0"/>
    <n v="0"/>
    <n v="0"/>
    <n v="0"/>
    <n v="0"/>
    <n v="0"/>
    <n v="11"/>
    <n v="4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JN2251R"/>
    <n v="1"/>
    <s v="MATUTINO"/>
    <s v="BERTA VON GLUMER LEYVA"/>
    <n v="8"/>
    <s v="CHIHUAHUA"/>
    <n v="8"/>
    <s v="CHIHUAHUA"/>
    <n v="29"/>
    <s v="GUADALUPE Y CALVO"/>
    <n v="1150"/>
    <s v="TIERRA BLANCA"/>
    <s v="CALLE TIERRAS BLANCAS II"/>
    <n v="0"/>
    <s v="PĂšBLICO"/>
    <x v="2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1"/>
    <n v="2"/>
    <n v="3"/>
    <n v="9"/>
    <n v="8"/>
    <n v="17"/>
    <n v="5"/>
    <n v="6"/>
    <n v="11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PJN0529D"/>
    <n v="1"/>
    <s v="MATUTINO"/>
    <s v="INSTITUTO MONTESSORI CORAZON DE NIĂ‘O"/>
    <n v="8"/>
    <s v="CHIHUAHUA"/>
    <n v="8"/>
    <s v="CHIHUAHUA"/>
    <n v="32"/>
    <s v="HIDALGO DEL PARRAL"/>
    <n v="1"/>
    <s v="HIDALGO DEL PARRAL"/>
    <s v="CALLE JESUS OBESO"/>
    <n v="5"/>
    <s v="PRIVADO"/>
    <x v="1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3"/>
    <n v="5"/>
    <n v="8"/>
    <n v="4"/>
    <n v="5"/>
    <n v="9"/>
    <n v="8"/>
    <n v="4"/>
    <n v="12"/>
    <n v="0"/>
    <n v="0"/>
    <n v="0"/>
    <n v="0"/>
    <n v="0"/>
    <n v="0"/>
    <n v="0"/>
    <n v="0"/>
    <n v="0"/>
    <n v="15"/>
    <n v="14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2"/>
    <n v="6"/>
    <n v="0"/>
    <n v="1"/>
    <n v="0"/>
    <n v="0"/>
    <n v="0"/>
    <n v="0"/>
    <n v="0"/>
    <n v="0"/>
    <n v="1"/>
    <n v="1"/>
    <n v="1"/>
    <n v="1"/>
  </r>
  <r>
    <s v="08PJN0585W"/>
    <n v="1"/>
    <s v="MATUTINO"/>
    <s v="INSTITUTO EINSTEIN"/>
    <n v="8"/>
    <s v="CHIHUAHUA"/>
    <n v="8"/>
    <s v="CHIHUAHUA"/>
    <n v="37"/>
    <s v="JUĂREZ"/>
    <n v="1"/>
    <s v="JUĂREZ"/>
    <s v="CAMINO VIEJO A SAN JOSE"/>
    <n v="11045"/>
    <s v="PRIVADO"/>
    <x v="1"/>
    <n v="2"/>
    <s v="BĂSICA"/>
    <n v="1"/>
    <x v="0"/>
    <n v="1"/>
    <x v="1"/>
    <n v="0"/>
    <s v="NO APLICA"/>
    <n v="0"/>
    <s v="NO APLICA"/>
    <s v="08FZP0272N"/>
    <s v="08FJZ0104X"/>
    <s v="08ADG0005C"/>
    <n v="0"/>
    <s v="I2019"/>
    <n v="0"/>
    <n v="0"/>
    <n v="0"/>
    <n v="0"/>
    <n v="0"/>
    <n v="0"/>
    <n v="0"/>
    <n v="0"/>
    <n v="0"/>
    <n v="0"/>
    <n v="0"/>
    <n v="0"/>
    <n v="4"/>
    <n v="6"/>
    <n v="10"/>
    <n v="9"/>
    <n v="11"/>
    <n v="20"/>
    <n v="0"/>
    <n v="0"/>
    <n v="0"/>
    <n v="0"/>
    <n v="0"/>
    <n v="0"/>
    <n v="0"/>
    <n v="0"/>
    <n v="0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0"/>
    <n v="1"/>
    <n v="0"/>
    <n v="0"/>
    <n v="0"/>
    <n v="0"/>
    <n v="0"/>
    <n v="0"/>
    <n v="1"/>
    <n v="1"/>
    <n v="2"/>
    <n v="2"/>
  </r>
  <r>
    <s v="08DCC0101H"/>
    <n v="1"/>
    <s v="MATUTINO"/>
    <s v="CUAUHTEMOC"/>
    <n v="8"/>
    <s v="CHIHUAHUA"/>
    <n v="8"/>
    <s v="CHIHUAHUA"/>
    <n v="65"/>
    <s v="URIQUE"/>
    <n v="19"/>
    <s v="CHURO"/>
    <s v="CALLE EL CHURO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6"/>
    <n v="5"/>
    <n v="11"/>
    <n v="2"/>
    <n v="7"/>
    <n v="9"/>
    <n v="4"/>
    <n v="7"/>
    <n v="11"/>
    <n v="0"/>
    <n v="0"/>
    <n v="0"/>
    <n v="0"/>
    <n v="0"/>
    <n v="0"/>
    <n v="0"/>
    <n v="0"/>
    <n v="0"/>
    <n v="12"/>
    <n v="19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0182O"/>
    <n v="4"/>
    <s v="DISCONTINUO"/>
    <s v="MIGUEL HIDALGO"/>
    <n v="8"/>
    <s v="CHIHUAHUA"/>
    <n v="8"/>
    <s v="CHIHUAHUA"/>
    <n v="31"/>
    <s v="GUERRERO"/>
    <n v="123"/>
    <s v="TEMECHI (TEMEYCHI)"/>
    <s v="CALLE TEMECHI (TEMEYCHI)"/>
    <n v="0"/>
    <s v="PĂšBLICO"/>
    <x v="2"/>
    <n v="2"/>
    <s v="BĂSICA"/>
    <n v="2"/>
    <x v="1"/>
    <n v="1"/>
    <x v="1"/>
    <n v="0"/>
    <s v="NO APLICA"/>
    <n v="0"/>
    <s v="NO APLICA"/>
    <s v="08FIZ0207D"/>
    <s v="08FJS0123B"/>
    <s v="08ADG0003E"/>
    <n v="0"/>
    <s v="I2019"/>
    <n v="10"/>
    <n v="6"/>
    <n v="16"/>
    <n v="10"/>
    <n v="6"/>
    <n v="16"/>
    <n v="4"/>
    <n v="3"/>
    <n v="7"/>
    <n v="0"/>
    <n v="4"/>
    <n v="4"/>
    <n v="2"/>
    <n v="0"/>
    <n v="2"/>
    <n v="0"/>
    <n v="3"/>
    <n v="3"/>
    <n v="0"/>
    <n v="0"/>
    <n v="0"/>
    <n v="0"/>
    <n v="0"/>
    <n v="0"/>
    <n v="2"/>
    <n v="0"/>
    <n v="2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</r>
  <r>
    <s v="08DTV0141N"/>
    <n v="1"/>
    <s v="MATUTINO"/>
    <s v="JESĂšS URUETA"/>
    <n v="8"/>
    <s v="CHIHUAHUA"/>
    <n v="8"/>
    <s v="CHIHUAHUA"/>
    <n v="30"/>
    <s v="GUAZAPARES"/>
    <n v="51"/>
    <s v="HORMIGUEROS"/>
    <s v="NINGUNO NINGUNO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7"/>
    <n v="4"/>
    <n v="11"/>
    <n v="7"/>
    <n v="4"/>
    <n v="11"/>
    <n v="2"/>
    <n v="1"/>
    <n v="3"/>
    <n v="9"/>
    <n v="1"/>
    <n v="10"/>
    <n v="1"/>
    <n v="0"/>
    <n v="1"/>
    <n v="5"/>
    <n v="2"/>
    <n v="7"/>
    <n v="0"/>
    <n v="0"/>
    <n v="0"/>
    <n v="0"/>
    <n v="0"/>
    <n v="0"/>
    <n v="0"/>
    <n v="0"/>
    <n v="0"/>
    <n v="15"/>
    <n v="3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ETV0011T"/>
    <n v="1"/>
    <s v="MATUTINO"/>
    <s v="TELESECUNDARIA 6012"/>
    <n v="8"/>
    <s v="CHIHUAHUA"/>
    <n v="8"/>
    <s v="CHIHUAHUA"/>
    <n v="48"/>
    <s v="NAMIQUIPA"/>
    <n v="44"/>
    <s v="NUEVO NAMIQUIPA"/>
    <s v="CALLE NUEVO NAMIQUIPA"/>
    <n v="0"/>
    <s v="PĂšBLICO"/>
    <x v="3"/>
    <n v="2"/>
    <s v="BĂSICA"/>
    <n v="3"/>
    <x v="2"/>
    <n v="3"/>
    <x v="2"/>
    <n v="0"/>
    <s v="NO APLICA"/>
    <n v="0"/>
    <s v="NO APLICA"/>
    <s v="08FTV0009D"/>
    <m/>
    <m/>
    <n v="0"/>
    <s v="I2019"/>
    <n v="8"/>
    <n v="8"/>
    <n v="16"/>
    <n v="8"/>
    <n v="8"/>
    <n v="16"/>
    <n v="3"/>
    <n v="3"/>
    <n v="6"/>
    <n v="3"/>
    <n v="1"/>
    <n v="4"/>
    <n v="3"/>
    <n v="3"/>
    <n v="6"/>
    <n v="1"/>
    <n v="1"/>
    <n v="2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KTV0130R"/>
    <n v="4"/>
    <s v="DISCONTINUO"/>
    <s v="SECUNDARIA COMUNITARIA"/>
    <n v="8"/>
    <s v="CHIHUAHUA"/>
    <n v="8"/>
    <s v="CHIHUAHUA"/>
    <n v="29"/>
    <s v="GUADALUPE Y CALVO"/>
    <n v="26"/>
    <s v="BATALLAPA"/>
    <s v="CALLE BATALLAP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10"/>
    <n v="15"/>
    <n v="5"/>
    <n v="10"/>
    <n v="15"/>
    <n v="0"/>
    <n v="1"/>
    <n v="1"/>
    <n v="3"/>
    <n v="0"/>
    <n v="3"/>
    <n v="3"/>
    <n v="7"/>
    <n v="10"/>
    <n v="2"/>
    <n v="2"/>
    <n v="4"/>
    <n v="0"/>
    <n v="0"/>
    <n v="0"/>
    <n v="0"/>
    <n v="0"/>
    <n v="0"/>
    <n v="0"/>
    <n v="0"/>
    <n v="0"/>
    <n v="8"/>
    <n v="9"/>
    <n v="1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68D"/>
    <n v="4"/>
    <s v="DISCONTINUO"/>
    <s v="SECUNDARIA COMUNITARIA"/>
    <n v="8"/>
    <s v="CHIHUAHUA"/>
    <n v="8"/>
    <s v="CHIHUAHUA"/>
    <n v="29"/>
    <s v="GUADALUPE Y CALVO"/>
    <n v="200"/>
    <s v="SAN IGNACIO DE LOS ALMAZÁN (A. SAN IGNACIO)"/>
    <s v="CALLE SAN IGNACIO DE LOS ALMAZAN (ARROYO SAN IGNACI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10"/>
    <n v="15"/>
    <n v="5"/>
    <n v="10"/>
    <n v="15"/>
    <n v="0"/>
    <n v="5"/>
    <n v="5"/>
    <n v="3"/>
    <n v="2"/>
    <n v="5"/>
    <n v="1"/>
    <n v="2"/>
    <n v="3"/>
    <n v="4"/>
    <n v="3"/>
    <n v="7"/>
    <n v="0"/>
    <n v="0"/>
    <n v="0"/>
    <n v="0"/>
    <n v="0"/>
    <n v="0"/>
    <n v="0"/>
    <n v="0"/>
    <n v="0"/>
    <n v="8"/>
    <n v="7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PR2514A"/>
    <n v="1"/>
    <s v="MATUTINO"/>
    <s v="JUAN JOSE ARREOLA"/>
    <n v="8"/>
    <s v="CHIHUAHUA"/>
    <n v="8"/>
    <s v="CHIHUAHUA"/>
    <n v="32"/>
    <s v="HIDALGO DEL PARRAL"/>
    <n v="46"/>
    <s v="GUILLERMO BACA (EL COBEĂ‘O)"/>
    <s v="CALLE GUILLERMO BACA (EL COBEĂ‘O)"/>
    <n v="0"/>
    <s v="PĂšBLICO"/>
    <x v="2"/>
    <n v="2"/>
    <s v="BĂSICA"/>
    <n v="2"/>
    <x v="1"/>
    <n v="1"/>
    <x v="1"/>
    <n v="0"/>
    <s v="NO APLICA"/>
    <n v="0"/>
    <s v="NO APLICA"/>
    <s v="08FIZ0241K"/>
    <s v="08FJS0128X"/>
    <s v="08ADG0004D"/>
    <n v="0"/>
    <s v="I2019"/>
    <n v="8"/>
    <n v="4"/>
    <n v="12"/>
    <n v="8"/>
    <n v="4"/>
    <n v="12"/>
    <n v="0"/>
    <n v="2"/>
    <n v="2"/>
    <n v="4"/>
    <n v="1"/>
    <n v="5"/>
    <n v="6"/>
    <n v="0"/>
    <n v="6"/>
    <n v="0"/>
    <n v="0"/>
    <n v="0"/>
    <n v="1"/>
    <n v="1"/>
    <n v="2"/>
    <n v="2"/>
    <n v="0"/>
    <n v="2"/>
    <n v="2"/>
    <n v="2"/>
    <n v="4"/>
    <n v="15"/>
    <n v="4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030I"/>
    <n v="1"/>
    <s v="MATUTINO"/>
    <s v="MIGUEL LERDO DE TEJADA 2561"/>
    <n v="8"/>
    <s v="CHIHUAHUA"/>
    <n v="8"/>
    <s v="CHIHUAHUA"/>
    <n v="7"/>
    <s v="BALLEZA"/>
    <n v="61"/>
    <s v="LA HACIENDITA"/>
    <s v="CALLE LA HACIENDITA"/>
    <n v="0"/>
    <s v="PĂšBLICO"/>
    <x v="3"/>
    <n v="2"/>
    <s v="BĂSICA"/>
    <n v="2"/>
    <x v="1"/>
    <n v="1"/>
    <x v="1"/>
    <n v="0"/>
    <s v="NO APLICA"/>
    <n v="0"/>
    <s v="NO APLICA"/>
    <s v="08FIZ0007F"/>
    <m/>
    <m/>
    <n v="0"/>
    <s v="I2019"/>
    <n v="8"/>
    <n v="9"/>
    <n v="17"/>
    <n v="7"/>
    <n v="8"/>
    <n v="15"/>
    <n v="0"/>
    <n v="2"/>
    <n v="2"/>
    <n v="2"/>
    <n v="1"/>
    <n v="3"/>
    <n v="1"/>
    <n v="0"/>
    <n v="1"/>
    <n v="1"/>
    <n v="1"/>
    <n v="2"/>
    <n v="1"/>
    <n v="1"/>
    <n v="2"/>
    <n v="4"/>
    <n v="1"/>
    <n v="5"/>
    <n v="1"/>
    <n v="1"/>
    <n v="2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731A"/>
    <n v="1"/>
    <s v="MATUTINO"/>
    <s v="RAMON CORRAL 2670"/>
    <n v="8"/>
    <s v="CHIHUAHUA"/>
    <n v="8"/>
    <s v="CHIHUAHUA"/>
    <n v="20"/>
    <s v="CHĂŤNIPAS"/>
    <n v="33"/>
    <s v="LA CUMBRE"/>
    <s v="CALLE LA CUMBRE"/>
    <n v="0"/>
    <s v="PĂšBLICO"/>
    <x v="3"/>
    <n v="2"/>
    <s v="BĂSICA"/>
    <n v="2"/>
    <x v="1"/>
    <n v="1"/>
    <x v="1"/>
    <n v="0"/>
    <s v="NO APLICA"/>
    <n v="0"/>
    <s v="NO APLICA"/>
    <s v="08FIZ0010T"/>
    <s v="08FJS0005N"/>
    <m/>
    <n v="0"/>
    <s v="I2019"/>
    <n v="11"/>
    <n v="7"/>
    <n v="18"/>
    <n v="11"/>
    <n v="7"/>
    <n v="18"/>
    <n v="1"/>
    <n v="3"/>
    <n v="4"/>
    <n v="1"/>
    <n v="0"/>
    <n v="1"/>
    <n v="2"/>
    <n v="0"/>
    <n v="2"/>
    <n v="0"/>
    <n v="1"/>
    <n v="1"/>
    <n v="0"/>
    <n v="1"/>
    <n v="1"/>
    <n v="2"/>
    <n v="2"/>
    <n v="4"/>
    <n v="3"/>
    <n v="0"/>
    <n v="3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769N"/>
    <n v="1"/>
    <s v="MATUTINO"/>
    <s v="RAFAEL RAMIREZ 2713"/>
    <n v="8"/>
    <s v="CHIHUAHUA"/>
    <n v="8"/>
    <s v="CHIHUAHUA"/>
    <n v="30"/>
    <s v="GUAZAPARES"/>
    <n v="40"/>
    <s v="EL FRIJOLAR"/>
    <s v="CALLE EL FRIJOLAR"/>
    <n v="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9"/>
    <n v="7"/>
    <n v="16"/>
    <n v="9"/>
    <n v="7"/>
    <n v="16"/>
    <n v="1"/>
    <n v="1"/>
    <n v="2"/>
    <n v="1"/>
    <n v="0"/>
    <n v="1"/>
    <n v="0"/>
    <n v="2"/>
    <n v="2"/>
    <n v="1"/>
    <n v="0"/>
    <n v="1"/>
    <n v="5"/>
    <n v="0"/>
    <n v="5"/>
    <n v="4"/>
    <n v="1"/>
    <n v="5"/>
    <n v="0"/>
    <n v="1"/>
    <n v="1"/>
    <n v="11"/>
    <n v="4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835W"/>
    <n v="1"/>
    <s v="MATUTINO"/>
    <s v="TORIBIO ORTEGA 2775"/>
    <n v="8"/>
    <s v="CHIHUAHUA"/>
    <n v="8"/>
    <s v="CHIHUAHUA"/>
    <n v="66"/>
    <s v="URUACHI"/>
    <n v="65"/>
    <s v="CUESTA BLANCA"/>
    <s v="NINGUNO NINGUNO"/>
    <n v="0"/>
    <s v="PĂšBLICO"/>
    <x v="3"/>
    <n v="2"/>
    <s v="BĂSICA"/>
    <n v="2"/>
    <x v="1"/>
    <n v="1"/>
    <x v="1"/>
    <n v="0"/>
    <s v="NO APLICA"/>
    <n v="0"/>
    <s v="NO APLICA"/>
    <s v="08FIZ0035B"/>
    <s v="08FJS0005N"/>
    <m/>
    <n v="0"/>
    <s v="I2019"/>
    <n v="9"/>
    <n v="7"/>
    <n v="16"/>
    <n v="9"/>
    <n v="7"/>
    <n v="16"/>
    <n v="0"/>
    <n v="1"/>
    <n v="1"/>
    <n v="0"/>
    <n v="2"/>
    <n v="2"/>
    <n v="4"/>
    <n v="0"/>
    <n v="4"/>
    <n v="0"/>
    <n v="1"/>
    <n v="1"/>
    <n v="1"/>
    <n v="2"/>
    <n v="3"/>
    <n v="2"/>
    <n v="2"/>
    <n v="4"/>
    <n v="1"/>
    <n v="0"/>
    <n v="1"/>
    <n v="8"/>
    <n v="7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PB0101M"/>
    <n v="1"/>
    <s v="MATUTINO"/>
    <s v="20 DE NOVIEMBRE"/>
    <n v="8"/>
    <s v="CHIHUAHUA"/>
    <n v="8"/>
    <s v="CHIHUAHUA"/>
    <n v="7"/>
    <s v="BALLEZA"/>
    <n v="54"/>
    <s v="GENERAL CARLOS PACHECO (EL TERRERO)"/>
    <s v="CALLE GENERAL CARLOS PACHECO (EL TERRERO)"/>
    <n v="0"/>
    <s v="PĂšBLICO"/>
    <x v="2"/>
    <n v="2"/>
    <s v="BĂSICA"/>
    <n v="2"/>
    <x v="1"/>
    <n v="3"/>
    <x v="3"/>
    <n v="0"/>
    <s v="NO APLICA"/>
    <n v="0"/>
    <s v="NO APLICA"/>
    <s v="08FZI0007F"/>
    <s v="08FJI0003I"/>
    <s v="08ADG0006B"/>
    <n v="0"/>
    <s v="I2019"/>
    <n v="6"/>
    <n v="9"/>
    <n v="15"/>
    <n v="6"/>
    <n v="9"/>
    <n v="15"/>
    <n v="1"/>
    <n v="3"/>
    <n v="4"/>
    <n v="0"/>
    <n v="1"/>
    <n v="1"/>
    <n v="1"/>
    <n v="2"/>
    <n v="3"/>
    <n v="0"/>
    <n v="2"/>
    <n v="2"/>
    <n v="5"/>
    <n v="2"/>
    <n v="7"/>
    <n v="1"/>
    <n v="0"/>
    <n v="1"/>
    <n v="0"/>
    <n v="1"/>
    <n v="1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593P"/>
    <n v="4"/>
    <s v="DISCONTINUO"/>
    <s v="REVOLUCION MEXICANA"/>
    <n v="8"/>
    <s v="CHIHUAHUA"/>
    <n v="8"/>
    <s v="CHIHUAHUA"/>
    <n v="31"/>
    <s v="GUERRERO"/>
    <n v="268"/>
    <s v="LA NOPALERA"/>
    <s v="CALLE LA NOPALERA"/>
    <n v="0"/>
    <s v="PĂšBLICO"/>
    <x v="2"/>
    <n v="2"/>
    <s v="BĂSICA"/>
    <n v="2"/>
    <x v="1"/>
    <n v="3"/>
    <x v="3"/>
    <n v="0"/>
    <s v="NO APLICA"/>
    <n v="0"/>
    <s v="NO APLICA"/>
    <s v="08FZI0016N"/>
    <s v="08FJI0006F"/>
    <s v="08ADG0010O"/>
    <n v="0"/>
    <s v="I2019"/>
    <n v="4"/>
    <n v="12"/>
    <n v="16"/>
    <n v="4"/>
    <n v="12"/>
    <n v="16"/>
    <n v="0"/>
    <n v="2"/>
    <n v="2"/>
    <n v="0"/>
    <n v="2"/>
    <n v="2"/>
    <n v="0"/>
    <n v="1"/>
    <n v="1"/>
    <n v="0"/>
    <n v="4"/>
    <n v="4"/>
    <n v="1"/>
    <n v="2"/>
    <n v="3"/>
    <n v="1"/>
    <n v="0"/>
    <n v="1"/>
    <n v="2"/>
    <n v="2"/>
    <n v="4"/>
    <n v="4"/>
    <n v="11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TV0123Y"/>
    <n v="1"/>
    <s v="MATUTINO"/>
    <s v="ANTONIO DE SILVA"/>
    <n v="8"/>
    <s v="CHIHUAHUA"/>
    <n v="8"/>
    <s v="CHIHUAHUA"/>
    <n v="66"/>
    <s v="URUACHI"/>
    <n v="186"/>
    <s v="HACIENDA SĂENZ (SANTĂŤSIMO DE ABAJO)"/>
    <s v="CALLE HACIENDA DE LOS SAENZ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6"/>
    <n v="7"/>
    <n v="13"/>
    <n v="6"/>
    <n v="7"/>
    <n v="13"/>
    <n v="1"/>
    <n v="1"/>
    <n v="2"/>
    <n v="8"/>
    <n v="3"/>
    <n v="11"/>
    <n v="1"/>
    <n v="1"/>
    <n v="2"/>
    <n v="3"/>
    <n v="1"/>
    <n v="4"/>
    <n v="0"/>
    <n v="0"/>
    <n v="0"/>
    <n v="0"/>
    <n v="0"/>
    <n v="0"/>
    <n v="0"/>
    <n v="0"/>
    <n v="0"/>
    <n v="12"/>
    <n v="5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PJN0647S"/>
    <n v="1"/>
    <s v="MATUTINO"/>
    <s v="COLEGIO SAN PATRICIO, CAMPUS VALLE DEL SOL"/>
    <n v="8"/>
    <s v="CHIHUAHUA"/>
    <n v="8"/>
    <s v="CHIHUAHUA"/>
    <n v="37"/>
    <s v="JUĂREZ"/>
    <n v="1"/>
    <s v="JUĂREZ"/>
    <s v="AVENIDA VALLE DEL SOL"/>
    <n v="185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3"/>
    <n v="4"/>
    <n v="7"/>
    <n v="6"/>
    <n v="5"/>
    <n v="11"/>
    <n v="4"/>
    <n v="6"/>
    <n v="10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2"/>
    <n v="0"/>
    <n v="2"/>
    <n v="7"/>
    <n v="0"/>
    <n v="1"/>
    <n v="0"/>
    <n v="0"/>
    <n v="0"/>
    <n v="0"/>
    <n v="0"/>
    <n v="0"/>
    <n v="1"/>
    <n v="1"/>
    <n v="3"/>
    <n v="3"/>
  </r>
  <r>
    <s v="08EPR0209D"/>
    <n v="1"/>
    <s v="MATUTINO"/>
    <s v="FELIX U. GOMEZ 2556"/>
    <n v="8"/>
    <s v="CHIHUAHUA"/>
    <n v="8"/>
    <s v="CHIHUAHUA"/>
    <n v="31"/>
    <s v="GUERRERO"/>
    <n v="245"/>
    <s v="LO DE GIL (OREGIL)"/>
    <s v="CALLE JESUS LUGO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8"/>
    <n v="8"/>
    <n v="16"/>
    <n v="8"/>
    <n v="8"/>
    <n v="16"/>
    <n v="1"/>
    <n v="0"/>
    <n v="1"/>
    <n v="0"/>
    <n v="0"/>
    <n v="0"/>
    <n v="2"/>
    <n v="1"/>
    <n v="3"/>
    <n v="1"/>
    <n v="1"/>
    <n v="2"/>
    <n v="0"/>
    <n v="1"/>
    <n v="1"/>
    <n v="2"/>
    <n v="3"/>
    <n v="5"/>
    <n v="2"/>
    <n v="2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KPB0204S"/>
    <n v="4"/>
    <s v="DISCONTINUO"/>
    <s v="PRIMARIA INDIGENA COMUNITARIA"/>
    <n v="8"/>
    <s v="CHIHUAHUA"/>
    <n v="8"/>
    <s v="CHIHUAHUA"/>
    <n v="29"/>
    <s v="GUADALUPE Y CALVO"/>
    <n v="847"/>
    <s v="CABEZA DE BORREGO"/>
    <s v="CALLE CABEZA DE BORREG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7"/>
    <n v="8"/>
    <n v="15"/>
    <n v="7"/>
    <n v="8"/>
    <n v="15"/>
    <n v="1"/>
    <n v="0"/>
    <n v="1"/>
    <n v="4"/>
    <n v="3"/>
    <n v="7"/>
    <n v="1"/>
    <n v="3"/>
    <n v="4"/>
    <n v="1"/>
    <n v="2"/>
    <n v="3"/>
    <n v="1"/>
    <n v="1"/>
    <n v="2"/>
    <n v="0"/>
    <n v="0"/>
    <n v="0"/>
    <n v="1"/>
    <n v="0"/>
    <n v="1"/>
    <n v="8"/>
    <n v="9"/>
    <n v="1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2"/>
    <n v="2"/>
    <n v="0"/>
    <n v="0"/>
  </r>
  <r>
    <s v="08DTV0060C"/>
    <n v="1"/>
    <s v="MATUTINO"/>
    <s v="TEPOCHCALLI"/>
    <n v="8"/>
    <s v="CHIHUAHUA"/>
    <n v="8"/>
    <s v="CHIHUAHUA"/>
    <n v="66"/>
    <s v="URUACHI"/>
    <n v="152"/>
    <s v="PALMARITO (AGUA CALIENTE)"/>
    <s v="CALLE PALMARITO (AGUA CALIENTE)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6"/>
    <n v="8"/>
    <n v="14"/>
    <n v="6"/>
    <n v="8"/>
    <n v="14"/>
    <n v="2"/>
    <n v="1"/>
    <n v="3"/>
    <n v="3"/>
    <n v="2"/>
    <n v="5"/>
    <n v="3"/>
    <n v="2"/>
    <n v="5"/>
    <n v="1"/>
    <n v="5"/>
    <n v="6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DTV0240N"/>
    <n v="1"/>
    <s v="MATUTINO"/>
    <s v="JOSE VASCONCELOS"/>
    <n v="8"/>
    <s v="CHIHUAHUA"/>
    <n v="8"/>
    <s v="CHIHUAHUA"/>
    <n v="19"/>
    <s v="CHIHUAHUA"/>
    <n v="258"/>
    <s v="LA ESPERANZA"/>
    <s v="NINGUNO NINGUNO"/>
    <n v="0"/>
    <s v="PĂšBLICO"/>
    <x v="2"/>
    <n v="2"/>
    <s v="BĂSICA"/>
    <n v="3"/>
    <x v="2"/>
    <n v="3"/>
    <x v="2"/>
    <n v="0"/>
    <s v="NO APLICA"/>
    <n v="0"/>
    <s v="NO APLICA"/>
    <s v="08FTV0030G"/>
    <m/>
    <s v="08ADG0046C"/>
    <n v="0"/>
    <s v="I2019"/>
    <n v="7"/>
    <n v="8"/>
    <n v="15"/>
    <n v="7"/>
    <n v="8"/>
    <n v="15"/>
    <n v="1"/>
    <n v="2"/>
    <n v="3"/>
    <n v="2"/>
    <n v="1"/>
    <n v="3"/>
    <n v="4"/>
    <n v="4"/>
    <n v="8"/>
    <n v="2"/>
    <n v="2"/>
    <n v="4"/>
    <n v="0"/>
    <n v="0"/>
    <n v="0"/>
    <n v="0"/>
    <n v="0"/>
    <n v="0"/>
    <n v="0"/>
    <n v="0"/>
    <n v="0"/>
    <n v="8"/>
    <n v="7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EJN0315X"/>
    <n v="1"/>
    <s v="MATUTINO"/>
    <s v="SOLEDAD ANTONIA HERRERA AVILA 1279"/>
    <n v="8"/>
    <s v="CHIHUAHUA"/>
    <n v="8"/>
    <s v="CHIHUAHUA"/>
    <n v="37"/>
    <s v="JUĂREZ"/>
    <n v="1"/>
    <s v="JUĂREZ"/>
    <s v="CALLE FAUSTINO ROMERO"/>
    <n v="0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3"/>
    <n v="5"/>
    <n v="8"/>
    <n v="9"/>
    <n v="12"/>
    <n v="21"/>
    <n v="0"/>
    <n v="0"/>
    <n v="0"/>
    <n v="0"/>
    <n v="0"/>
    <n v="0"/>
    <n v="0"/>
    <n v="0"/>
    <n v="0"/>
    <n v="12"/>
    <n v="17"/>
    <n v="29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1"/>
    <n v="1"/>
    <n v="0"/>
    <n v="0"/>
    <n v="0"/>
    <n v="0"/>
    <n v="2"/>
    <n v="4"/>
    <n v="2"/>
  </r>
  <r>
    <s v="08DCC0090S"/>
    <n v="1"/>
    <s v="MATUTINO"/>
    <s v="REDENCION DEL TARAHUMARA"/>
    <n v="8"/>
    <s v="CHIHUAHUA"/>
    <n v="8"/>
    <s v="CHIHUAHUA"/>
    <n v="31"/>
    <s v="GUERRERO"/>
    <n v="15"/>
    <s v="ARISIACHI (EL TERRERO)"/>
    <s v="CALLE EL TERRERO DE ARISEACHI"/>
    <n v="0"/>
    <s v="PĂšBLICO"/>
    <x v="2"/>
    <n v="2"/>
    <s v="BĂSICA"/>
    <n v="1"/>
    <x v="0"/>
    <n v="3"/>
    <x v="3"/>
    <n v="0"/>
    <s v="NO APLICA"/>
    <n v="0"/>
    <s v="NO APLICA"/>
    <s v="08FZI0041M"/>
    <s v="08FJI0006F"/>
    <s v="08ADG0010O"/>
    <n v="0"/>
    <s v="I2019"/>
    <n v="0"/>
    <n v="0"/>
    <n v="0"/>
    <n v="0"/>
    <n v="0"/>
    <n v="0"/>
    <n v="0"/>
    <n v="0"/>
    <n v="0"/>
    <n v="8"/>
    <n v="4"/>
    <n v="12"/>
    <n v="8"/>
    <n v="2"/>
    <n v="10"/>
    <n v="3"/>
    <n v="5"/>
    <n v="8"/>
    <n v="0"/>
    <n v="0"/>
    <n v="0"/>
    <n v="0"/>
    <n v="0"/>
    <n v="0"/>
    <n v="0"/>
    <n v="0"/>
    <n v="0"/>
    <n v="19"/>
    <n v="11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PR0771B"/>
    <n v="1"/>
    <s v="MATUTINO"/>
    <s v="LAZARO CARDENAS 2715"/>
    <n v="8"/>
    <s v="CHIHUAHUA"/>
    <n v="8"/>
    <s v="CHIHUAHUA"/>
    <n v="65"/>
    <s v="URIQUE"/>
    <n v="1006"/>
    <s v="AGUA ZARCA (LA CASETA)"/>
    <s v="CALLE AGUA ZARCA"/>
    <n v="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10"/>
    <n v="6"/>
    <n v="16"/>
    <n v="10"/>
    <n v="6"/>
    <n v="16"/>
    <n v="2"/>
    <n v="0"/>
    <n v="2"/>
    <n v="0"/>
    <n v="3"/>
    <n v="3"/>
    <n v="0"/>
    <n v="3"/>
    <n v="3"/>
    <n v="1"/>
    <n v="1"/>
    <n v="2"/>
    <n v="1"/>
    <n v="0"/>
    <n v="1"/>
    <n v="2"/>
    <n v="2"/>
    <n v="4"/>
    <n v="1"/>
    <n v="1"/>
    <n v="2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DJN0098Z"/>
    <n v="1"/>
    <s v="MATUTINO"/>
    <s v="LUZ HERRERA"/>
    <n v="8"/>
    <s v="CHIHUAHUA"/>
    <n v="8"/>
    <s v="CHIHUAHUA"/>
    <n v="48"/>
    <s v="NAMIQUIPA"/>
    <n v="55"/>
    <s v="SANTA CATALINA DE VILLELA (SANTA CATARINA)"/>
    <s v="CALLE SANTA CATALINA DE VILLELA (SANTA CATARINA)"/>
    <n v="0"/>
    <s v="PĂšBLICO"/>
    <x v="2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1"/>
    <n v="2"/>
    <n v="3"/>
    <n v="7"/>
    <n v="7"/>
    <n v="14"/>
    <n v="6"/>
    <n v="9"/>
    <n v="15"/>
    <n v="0"/>
    <n v="0"/>
    <n v="0"/>
    <n v="0"/>
    <n v="0"/>
    <n v="0"/>
    <n v="0"/>
    <n v="0"/>
    <n v="0"/>
    <n v="14"/>
    <n v="18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385Y"/>
    <n v="1"/>
    <s v="MATUTINO"/>
    <s v="EDUCANDO A LA NIĂ‘EZ"/>
    <n v="8"/>
    <s v="CHIHUAHUA"/>
    <n v="8"/>
    <s v="CHIHUAHUA"/>
    <n v="37"/>
    <s v="JUĂREZ"/>
    <n v="1"/>
    <s v="JUĂREZ"/>
    <s v="CALLE CANUTILLO"/>
    <n v="243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2"/>
    <n v="2"/>
    <n v="4"/>
    <n v="13"/>
    <n v="14"/>
    <n v="27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2"/>
  </r>
  <r>
    <s v="08PJN0446V"/>
    <n v="1"/>
    <s v="MATUTINO"/>
    <s v="SOR JUANA INES DE LA CRUZ"/>
    <n v="8"/>
    <s v="CHIHUAHUA"/>
    <n v="8"/>
    <s v="CHIHUAHUA"/>
    <n v="9"/>
    <s v="BOCOYNA"/>
    <n v="169"/>
    <s v="SAN JUANITO"/>
    <s v="CALLE FRANCISCO I. MADERO"/>
    <n v="0"/>
    <s v="PRIVADO"/>
    <x v="1"/>
    <n v="2"/>
    <s v="BĂSICA"/>
    <n v="1"/>
    <x v="0"/>
    <n v="1"/>
    <x v="1"/>
    <n v="0"/>
    <s v="NO APLICA"/>
    <n v="0"/>
    <s v="NO APLICA"/>
    <s v="08FZP0019U"/>
    <m/>
    <s v="08ADG0011N"/>
    <n v="0"/>
    <s v="I2019"/>
    <n v="0"/>
    <n v="0"/>
    <n v="0"/>
    <n v="0"/>
    <n v="0"/>
    <n v="0"/>
    <n v="0"/>
    <n v="0"/>
    <n v="0"/>
    <n v="0"/>
    <n v="7"/>
    <n v="7"/>
    <n v="3"/>
    <n v="2"/>
    <n v="5"/>
    <n v="8"/>
    <n v="6"/>
    <n v="14"/>
    <n v="0"/>
    <n v="0"/>
    <n v="0"/>
    <n v="0"/>
    <n v="0"/>
    <n v="0"/>
    <n v="0"/>
    <n v="0"/>
    <n v="0"/>
    <n v="11"/>
    <n v="15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1"/>
    <n v="0"/>
    <n v="1"/>
    <n v="7"/>
    <n v="0"/>
    <n v="3"/>
    <n v="1"/>
    <n v="1"/>
    <n v="1"/>
    <n v="0"/>
    <n v="0"/>
    <n v="0"/>
    <n v="0"/>
    <n v="3"/>
    <n v="3"/>
    <n v="3"/>
  </r>
  <r>
    <s v="08DPR0287I"/>
    <n v="1"/>
    <s v="MATUTINO"/>
    <s v="MARIANO JIMENEZ"/>
    <n v="8"/>
    <s v="CHIHUAHUA"/>
    <n v="8"/>
    <s v="CHIHUAHUA"/>
    <n v="44"/>
    <s v="MATAMOROS"/>
    <n v="67"/>
    <s v="VALSEQUILLO"/>
    <s v="CALLE VALSEQUILLO"/>
    <n v="0"/>
    <s v="PĂšBLICO"/>
    <x v="2"/>
    <n v="2"/>
    <s v="BĂSICA"/>
    <n v="2"/>
    <x v="1"/>
    <n v="1"/>
    <x v="1"/>
    <n v="0"/>
    <s v="NO APLICA"/>
    <n v="0"/>
    <s v="NO APLICA"/>
    <s v="08FIZ0241K"/>
    <s v="08FJS0128X"/>
    <s v="08ADG0004D"/>
    <n v="0"/>
    <s v="I2019"/>
    <n v="5"/>
    <n v="11"/>
    <n v="16"/>
    <n v="5"/>
    <n v="11"/>
    <n v="16"/>
    <n v="2"/>
    <n v="2"/>
    <n v="4"/>
    <n v="2"/>
    <n v="1"/>
    <n v="3"/>
    <n v="1"/>
    <n v="2"/>
    <n v="3"/>
    <n v="1"/>
    <n v="3"/>
    <n v="4"/>
    <n v="1"/>
    <n v="1"/>
    <n v="2"/>
    <n v="0"/>
    <n v="2"/>
    <n v="2"/>
    <n v="0"/>
    <n v="0"/>
    <n v="0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1"/>
  </r>
  <r>
    <s v="08EPR0410R"/>
    <n v="1"/>
    <s v="MATUTINO"/>
    <s v="IGNACIO RAMIREZ 2432"/>
    <n v="8"/>
    <s v="CHIHUAHUA"/>
    <n v="8"/>
    <s v="CHIHUAHUA"/>
    <n v="64"/>
    <s v="EL TULE"/>
    <n v="4"/>
    <s v="CARLOS A. MADRAZO (EJIDO EL ĂLAMO)"/>
    <s v="CALLE EL ALAMO"/>
    <n v="0"/>
    <s v="PĂšBLICO"/>
    <x v="3"/>
    <n v="2"/>
    <s v="BĂSICA"/>
    <n v="2"/>
    <x v="1"/>
    <n v="1"/>
    <x v="1"/>
    <n v="0"/>
    <s v="NO APLICA"/>
    <n v="0"/>
    <s v="NO APLICA"/>
    <s v="08FIZ0007F"/>
    <m/>
    <m/>
    <n v="0"/>
    <s v="I2019"/>
    <n v="6"/>
    <n v="9"/>
    <n v="15"/>
    <n v="6"/>
    <n v="9"/>
    <n v="15"/>
    <n v="1"/>
    <n v="4"/>
    <n v="5"/>
    <n v="0"/>
    <n v="1"/>
    <n v="1"/>
    <n v="1"/>
    <n v="1"/>
    <n v="2"/>
    <n v="2"/>
    <n v="2"/>
    <n v="4"/>
    <n v="3"/>
    <n v="0"/>
    <n v="3"/>
    <n v="0"/>
    <n v="3"/>
    <n v="3"/>
    <n v="1"/>
    <n v="1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PR0562W"/>
    <n v="1"/>
    <s v="MATUTINO"/>
    <s v="IGNACIO ALLENDE 2544"/>
    <n v="8"/>
    <s v="CHIHUAHUA"/>
    <n v="8"/>
    <s v="CHIHUAHUA"/>
    <n v="9"/>
    <s v="BOCOYNA"/>
    <n v="220"/>
    <s v="TUCHEACHI"/>
    <s v="CALLE TUCHEACHI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9"/>
    <n v="4"/>
    <n v="13"/>
    <n v="8"/>
    <n v="4"/>
    <n v="12"/>
    <n v="0"/>
    <n v="0"/>
    <n v="0"/>
    <n v="2"/>
    <n v="5"/>
    <n v="7"/>
    <n v="0"/>
    <n v="0"/>
    <n v="0"/>
    <n v="1"/>
    <n v="1"/>
    <n v="2"/>
    <n v="4"/>
    <n v="0"/>
    <n v="4"/>
    <n v="1"/>
    <n v="2"/>
    <n v="3"/>
    <n v="3"/>
    <n v="1"/>
    <n v="4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B0428Q"/>
    <n v="1"/>
    <s v="MATUTINO"/>
    <s v="JUSTO SIERRA"/>
    <n v="8"/>
    <s v="CHIHUAHUA"/>
    <n v="8"/>
    <s v="CHIHUAHUA"/>
    <n v="66"/>
    <s v="URUACHI"/>
    <n v="206"/>
    <s v="SANTA ROSA"/>
    <s v="CALLE SANTA ROSA"/>
    <n v="0"/>
    <s v="PĂšBLICO"/>
    <x v="2"/>
    <n v="2"/>
    <s v="BĂSICA"/>
    <n v="2"/>
    <x v="1"/>
    <n v="3"/>
    <x v="3"/>
    <n v="0"/>
    <s v="NO APLICA"/>
    <n v="0"/>
    <s v="NO APLICA"/>
    <s v="08FZI0002K"/>
    <s v="08FJI0001K"/>
    <s v="08ADG0003E"/>
    <n v="0"/>
    <s v="I2019"/>
    <n v="11"/>
    <n v="4"/>
    <n v="15"/>
    <n v="11"/>
    <n v="4"/>
    <n v="15"/>
    <n v="1"/>
    <n v="0"/>
    <n v="1"/>
    <n v="1"/>
    <n v="0"/>
    <n v="1"/>
    <n v="3"/>
    <n v="0"/>
    <n v="3"/>
    <n v="3"/>
    <n v="1"/>
    <n v="4"/>
    <n v="1"/>
    <n v="3"/>
    <n v="4"/>
    <n v="2"/>
    <n v="0"/>
    <n v="2"/>
    <n v="2"/>
    <n v="1"/>
    <n v="3"/>
    <n v="12"/>
    <n v="5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TV0223X"/>
    <n v="1"/>
    <s v="MATUTINO"/>
    <s v="TELESECUNDARIA FEDERALIZADA"/>
    <n v="8"/>
    <s v="CHIHUAHUA"/>
    <n v="8"/>
    <s v="CHIHUAHUA"/>
    <n v="51"/>
    <s v="OCAMPO"/>
    <n v="275"/>
    <s v="EL PERIQUITO (EJIDO SANTA EDUVIGES)"/>
    <s v="CALLE EL PERIQUITO (EJIDO SANTA EDUWIGES)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5"/>
    <n v="9"/>
    <n v="14"/>
    <n v="5"/>
    <n v="9"/>
    <n v="14"/>
    <n v="1"/>
    <n v="0"/>
    <n v="1"/>
    <n v="2"/>
    <n v="3"/>
    <n v="5"/>
    <n v="0"/>
    <n v="1"/>
    <n v="1"/>
    <n v="3"/>
    <n v="8"/>
    <n v="11"/>
    <n v="0"/>
    <n v="0"/>
    <n v="0"/>
    <n v="0"/>
    <n v="0"/>
    <n v="0"/>
    <n v="0"/>
    <n v="0"/>
    <n v="0"/>
    <n v="5"/>
    <n v="12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ETV0052T"/>
    <n v="1"/>
    <s v="MATUTINO"/>
    <s v="TELESECUNDARIA 6052"/>
    <n v="8"/>
    <s v="CHIHUAHUA"/>
    <n v="8"/>
    <s v="CHIHUAHUA"/>
    <n v="25"/>
    <s v="GĂ“MEZ FARĂŤAS"/>
    <n v="11"/>
    <s v="PABLO AMAYA (LA MARTHA)"/>
    <s v="CALLE FRANCISCO I MADERO"/>
    <n v="0"/>
    <s v="PĂšBLICO"/>
    <x v="3"/>
    <n v="2"/>
    <s v="BĂSICA"/>
    <n v="3"/>
    <x v="2"/>
    <n v="3"/>
    <x v="2"/>
    <n v="0"/>
    <s v="NO APLICA"/>
    <n v="0"/>
    <s v="NO APLICA"/>
    <s v="08FTV0009D"/>
    <m/>
    <m/>
    <n v="0"/>
    <s v="I2019"/>
    <n v="13"/>
    <n v="4"/>
    <n v="17"/>
    <n v="13"/>
    <n v="4"/>
    <n v="17"/>
    <n v="4"/>
    <n v="1"/>
    <n v="5"/>
    <n v="0"/>
    <n v="2"/>
    <n v="2"/>
    <n v="3"/>
    <n v="0"/>
    <n v="3"/>
    <n v="6"/>
    <n v="1"/>
    <n v="7"/>
    <n v="0"/>
    <n v="0"/>
    <n v="0"/>
    <n v="0"/>
    <n v="0"/>
    <n v="0"/>
    <n v="0"/>
    <n v="0"/>
    <n v="0"/>
    <n v="9"/>
    <n v="3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KSC0015W"/>
    <n v="4"/>
    <s v="DISCONTINUO"/>
    <s v="SECUNDARIA INDIGENA COMUNITARIA"/>
    <n v="8"/>
    <s v="CHIHUAHUA"/>
    <n v="8"/>
    <s v="CHIHUAHUA"/>
    <n v="27"/>
    <s v="GUACHOCHI"/>
    <n v="575"/>
    <s v="REQUEACHI"/>
    <s v="CALLE REQUEACHI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5"/>
    <n v="10"/>
    <n v="15"/>
    <n v="5"/>
    <n v="10"/>
    <n v="15"/>
    <n v="0"/>
    <n v="1"/>
    <n v="1"/>
    <n v="2"/>
    <n v="2"/>
    <n v="4"/>
    <n v="2"/>
    <n v="8"/>
    <n v="10"/>
    <n v="3"/>
    <n v="1"/>
    <n v="4"/>
    <n v="0"/>
    <n v="0"/>
    <n v="0"/>
    <n v="0"/>
    <n v="0"/>
    <n v="0"/>
    <n v="0"/>
    <n v="0"/>
    <n v="0"/>
    <n v="7"/>
    <n v="11"/>
    <n v="1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55Z"/>
    <n v="4"/>
    <s v="DISCONTINUO"/>
    <s v="SECUNDARIA COMUNITARIA"/>
    <n v="8"/>
    <s v="CHIHUAHUA"/>
    <n v="8"/>
    <s v="CHIHUAHUA"/>
    <n v="46"/>
    <s v="MORELOS"/>
    <n v="123"/>
    <s v="LAS PALOMAS"/>
    <s v="CALLE LAS PALOMAS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7"/>
    <n v="9"/>
    <n v="16"/>
    <n v="7"/>
    <n v="9"/>
    <n v="16"/>
    <n v="1"/>
    <n v="2"/>
    <n v="3"/>
    <n v="1"/>
    <n v="2"/>
    <n v="3"/>
    <n v="4"/>
    <n v="5"/>
    <n v="9"/>
    <n v="2"/>
    <n v="2"/>
    <n v="4"/>
    <n v="0"/>
    <n v="0"/>
    <n v="0"/>
    <n v="0"/>
    <n v="0"/>
    <n v="0"/>
    <n v="0"/>
    <n v="0"/>
    <n v="0"/>
    <n v="7"/>
    <n v="9"/>
    <n v="1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PR0231G"/>
    <n v="4"/>
    <s v="DISCONTINUO"/>
    <s v="VICENTE GUERRERO"/>
    <n v="8"/>
    <s v="CHIHUAHUA"/>
    <n v="8"/>
    <s v="CHIHUAHUA"/>
    <n v="34"/>
    <s v="IGNACIO ZARAGOZA"/>
    <n v="34"/>
    <s v="EL SAUCITO (EL SAUZ)"/>
    <s v="CALLE PRIMERA"/>
    <n v="0"/>
    <s v="PĂšBLICO"/>
    <x v="2"/>
    <n v="2"/>
    <s v="BĂSICA"/>
    <n v="2"/>
    <x v="1"/>
    <n v="1"/>
    <x v="1"/>
    <n v="0"/>
    <s v="NO APLICA"/>
    <n v="0"/>
    <s v="NO APLICA"/>
    <s v="08FIZ0187G"/>
    <s v="08FJS0119P"/>
    <s v="08ADG0055K"/>
    <n v="0"/>
    <s v="I2019"/>
    <n v="8"/>
    <n v="9"/>
    <n v="17"/>
    <n v="8"/>
    <n v="9"/>
    <n v="17"/>
    <n v="4"/>
    <n v="1"/>
    <n v="5"/>
    <n v="0"/>
    <n v="2"/>
    <n v="2"/>
    <n v="0"/>
    <n v="1"/>
    <n v="1"/>
    <n v="0"/>
    <n v="3"/>
    <n v="3"/>
    <n v="1"/>
    <n v="2"/>
    <n v="3"/>
    <n v="2"/>
    <n v="0"/>
    <n v="2"/>
    <n v="1"/>
    <n v="0"/>
    <n v="1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2"/>
  </r>
  <r>
    <s v="08DPR1183U"/>
    <n v="1"/>
    <s v="MATUTINO"/>
    <s v="VALENTIN GOMEZ FARIAS"/>
    <n v="8"/>
    <s v="CHIHUAHUA"/>
    <n v="8"/>
    <s v="CHIHUAHUA"/>
    <n v="29"/>
    <s v="GUADALUPE Y CALVO"/>
    <n v="256"/>
    <s v="VENTANAS"/>
    <s v="CALLE VENTANAS"/>
    <n v="0"/>
    <s v="PĂšBLICO"/>
    <x v="2"/>
    <n v="2"/>
    <s v="BĂSICA"/>
    <n v="2"/>
    <x v="1"/>
    <n v="1"/>
    <x v="1"/>
    <n v="0"/>
    <s v="NO APLICA"/>
    <n v="0"/>
    <s v="NO APLICA"/>
    <s v="08FIZ0260Z"/>
    <s v="08FJS0131K"/>
    <s v="08ADG0007A"/>
    <n v="0"/>
    <s v="I2019"/>
    <n v="5"/>
    <n v="10"/>
    <n v="15"/>
    <n v="5"/>
    <n v="10"/>
    <n v="15"/>
    <n v="2"/>
    <n v="4"/>
    <n v="6"/>
    <n v="1"/>
    <n v="2"/>
    <n v="3"/>
    <n v="0"/>
    <n v="0"/>
    <n v="0"/>
    <n v="1"/>
    <n v="4"/>
    <n v="5"/>
    <n v="1"/>
    <n v="0"/>
    <n v="1"/>
    <n v="1"/>
    <n v="1"/>
    <n v="2"/>
    <n v="0"/>
    <n v="4"/>
    <n v="4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017C"/>
    <n v="4"/>
    <s v="DISCONTINUO"/>
    <s v="ADOLFO LOPEZ MATEOS"/>
    <n v="8"/>
    <s v="CHIHUAHUA"/>
    <n v="8"/>
    <s v="CHIHUAHUA"/>
    <n v="9"/>
    <s v="BOCOYNA"/>
    <n v="161"/>
    <s v="SAGOACHI"/>
    <s v="CALLE SAGOACHI"/>
    <n v="0"/>
    <s v="PĂšBLICO"/>
    <x v="2"/>
    <n v="2"/>
    <s v="BĂSICA"/>
    <n v="2"/>
    <x v="1"/>
    <n v="1"/>
    <x v="1"/>
    <n v="0"/>
    <s v="NO APLICA"/>
    <n v="0"/>
    <s v="NO APLICA"/>
    <s v="08FIZ0210R"/>
    <s v="08FJS0123B"/>
    <s v="08ADG0003E"/>
    <n v="0"/>
    <s v="I2019"/>
    <n v="11"/>
    <n v="6"/>
    <n v="17"/>
    <n v="10"/>
    <n v="6"/>
    <n v="16"/>
    <n v="2"/>
    <n v="0"/>
    <n v="2"/>
    <n v="1"/>
    <n v="0"/>
    <n v="1"/>
    <n v="1"/>
    <n v="3"/>
    <n v="4"/>
    <n v="3"/>
    <n v="0"/>
    <n v="3"/>
    <n v="4"/>
    <n v="1"/>
    <n v="5"/>
    <n v="0"/>
    <n v="0"/>
    <n v="0"/>
    <n v="0"/>
    <n v="2"/>
    <n v="2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2546T"/>
    <n v="1"/>
    <s v="MATUTINO"/>
    <s v="FRANCISCO VILLA"/>
    <n v="8"/>
    <s v="CHIHUAHUA"/>
    <n v="8"/>
    <s v="CHIHUAHUA"/>
    <n v="29"/>
    <s v="GUADALUPE Y CALVO"/>
    <n v="1594"/>
    <s v="EL ENCINAL"/>
    <s v="CALLE EL ENCINAL"/>
    <n v="0"/>
    <s v="PĂšBLICO"/>
    <x v="2"/>
    <n v="2"/>
    <s v="BĂSICA"/>
    <n v="2"/>
    <x v="1"/>
    <n v="1"/>
    <x v="1"/>
    <n v="0"/>
    <s v="NO APLICA"/>
    <n v="0"/>
    <s v="NO APLICA"/>
    <s v="08FIZ0259J"/>
    <s v="08FJS0131K"/>
    <s v="08ADG0007A"/>
    <n v="0"/>
    <s v="I2019"/>
    <n v="10"/>
    <n v="7"/>
    <n v="17"/>
    <n v="10"/>
    <n v="7"/>
    <n v="17"/>
    <n v="4"/>
    <n v="0"/>
    <n v="4"/>
    <n v="1"/>
    <n v="0"/>
    <n v="1"/>
    <n v="0"/>
    <n v="2"/>
    <n v="2"/>
    <n v="2"/>
    <n v="1"/>
    <n v="3"/>
    <n v="1"/>
    <n v="3"/>
    <n v="4"/>
    <n v="1"/>
    <n v="0"/>
    <n v="1"/>
    <n v="2"/>
    <n v="1"/>
    <n v="3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259L"/>
    <n v="1"/>
    <s v="MATUTINO"/>
    <s v="JUSTO SIERRA 2114"/>
    <n v="8"/>
    <s v="CHIHUAHUA"/>
    <n v="8"/>
    <s v="CHIHUAHUA"/>
    <n v="36"/>
    <s v="JIMĂ‰NEZ"/>
    <n v="91"/>
    <s v="NUEVO TAMPICO"/>
    <s v="CALLE NUEVO TAMPICO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10"/>
    <n v="5"/>
    <n v="15"/>
    <n v="10"/>
    <n v="5"/>
    <n v="15"/>
    <n v="1"/>
    <n v="0"/>
    <n v="1"/>
    <n v="2"/>
    <n v="0"/>
    <n v="2"/>
    <n v="1"/>
    <n v="0"/>
    <n v="1"/>
    <n v="2"/>
    <n v="1"/>
    <n v="3"/>
    <n v="2"/>
    <n v="3"/>
    <n v="5"/>
    <n v="4"/>
    <n v="2"/>
    <n v="6"/>
    <n v="0"/>
    <n v="0"/>
    <n v="0"/>
    <n v="11"/>
    <n v="6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DPB0023Z"/>
    <n v="4"/>
    <s v="DISCONTINUO"/>
    <s v="5 DE MAYO"/>
    <n v="8"/>
    <s v="CHIHUAHUA"/>
    <n v="8"/>
    <s v="CHIHUAHUA"/>
    <n v="63"/>
    <s v="TEMĂ“SACHIC"/>
    <n v="2"/>
    <s v="AGUA CALIENTE DE TUTUACA"/>
    <s v="CALLE CONOCIDO"/>
    <n v="0"/>
    <s v="PĂšBLICO"/>
    <x v="2"/>
    <n v="2"/>
    <s v="BĂSICA"/>
    <n v="2"/>
    <x v="1"/>
    <n v="3"/>
    <x v="3"/>
    <n v="0"/>
    <s v="NO APLICA"/>
    <n v="0"/>
    <s v="NO APLICA"/>
    <s v="08FZI0016N"/>
    <s v="08FJI0006F"/>
    <s v="08ADG0010O"/>
    <n v="0"/>
    <s v="I2019"/>
    <n v="5"/>
    <n v="13"/>
    <n v="18"/>
    <n v="5"/>
    <n v="13"/>
    <n v="18"/>
    <n v="2"/>
    <n v="2"/>
    <n v="4"/>
    <n v="0"/>
    <n v="0"/>
    <n v="0"/>
    <n v="2"/>
    <n v="1"/>
    <n v="3"/>
    <n v="0"/>
    <n v="1"/>
    <n v="1"/>
    <n v="1"/>
    <n v="3"/>
    <n v="4"/>
    <n v="0"/>
    <n v="4"/>
    <n v="4"/>
    <n v="0"/>
    <n v="1"/>
    <n v="1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R2054Q"/>
    <n v="4"/>
    <s v="DISCONTINUO"/>
    <s v="PRIMARIA COMUNITARIA"/>
    <n v="8"/>
    <s v="CHIHUAHUA"/>
    <n v="8"/>
    <s v="CHIHUAHUA"/>
    <n v="29"/>
    <s v="GUADALUPE Y CALVO"/>
    <n v="1155"/>
    <s v="EL TRIGO DE LOS JAVALERA"/>
    <s v="NINGUNO NINGUN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8"/>
    <n v="15"/>
    <n v="7"/>
    <n v="8"/>
    <n v="15"/>
    <n v="1"/>
    <n v="1"/>
    <n v="2"/>
    <n v="3"/>
    <n v="1"/>
    <n v="4"/>
    <n v="2"/>
    <n v="4"/>
    <n v="6"/>
    <n v="3"/>
    <n v="1"/>
    <n v="4"/>
    <n v="1"/>
    <n v="1"/>
    <n v="2"/>
    <n v="0"/>
    <n v="0"/>
    <n v="0"/>
    <n v="1"/>
    <n v="1"/>
    <n v="2"/>
    <n v="10"/>
    <n v="8"/>
    <n v="1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536I"/>
    <n v="1"/>
    <s v="MATUTINO"/>
    <s v="ANGEL TRIAS"/>
    <n v="8"/>
    <s v="CHIHUAHUA"/>
    <n v="8"/>
    <s v="CHIHUAHUA"/>
    <n v="19"/>
    <s v="CHIHUAHUA"/>
    <n v="1"/>
    <s v="CHIHUAHUA"/>
    <s v="CALLE GUADALUPE VICTORIA"/>
    <n v="0"/>
    <s v="PĂšBLICO"/>
    <x v="2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4"/>
    <n v="4"/>
    <n v="8"/>
    <n v="7"/>
    <n v="6"/>
    <n v="13"/>
    <n v="6"/>
    <n v="5"/>
    <n v="11"/>
    <n v="0"/>
    <n v="0"/>
    <n v="0"/>
    <n v="0"/>
    <n v="0"/>
    <n v="0"/>
    <n v="0"/>
    <n v="0"/>
    <n v="0"/>
    <n v="17"/>
    <n v="15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</r>
  <r>
    <s v="08PJN0295F"/>
    <n v="1"/>
    <s v="MATUTINO"/>
    <s v="COLEGIO MEXICO EUROPEO LOIRE"/>
    <n v="8"/>
    <s v="CHIHUAHUA"/>
    <n v="8"/>
    <s v="CHIHUAHUA"/>
    <n v="37"/>
    <s v="JUĂREZ"/>
    <n v="1"/>
    <s v="JUĂREZ"/>
    <s v="AVENIDA PLUTARCO ELIAS CALLES"/>
    <n v="113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"/>
    <n v="3"/>
    <n v="4"/>
    <n v="6"/>
    <n v="5"/>
    <n v="11"/>
    <n v="9"/>
    <n v="5"/>
    <n v="14"/>
    <n v="0"/>
    <n v="0"/>
    <n v="0"/>
    <n v="0"/>
    <n v="0"/>
    <n v="0"/>
    <n v="0"/>
    <n v="0"/>
    <n v="0"/>
    <n v="16"/>
    <n v="13"/>
    <n v="2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2"/>
    <n v="0"/>
    <n v="2"/>
    <n v="7"/>
    <n v="0"/>
    <n v="1"/>
    <n v="0"/>
    <n v="0"/>
    <n v="0"/>
    <n v="0"/>
    <n v="0"/>
    <n v="0"/>
    <n v="1"/>
    <n v="1"/>
    <n v="3"/>
    <n v="3"/>
  </r>
  <r>
    <s v="08PJN0418Z"/>
    <n v="1"/>
    <s v="MATUTINO"/>
    <s v="CASA DE NIĂ‘OS SIGLO XXI"/>
    <n v="8"/>
    <s v="CHIHUAHUA"/>
    <n v="8"/>
    <s v="CHIHUAHUA"/>
    <n v="19"/>
    <s v="CHIHUAHUA"/>
    <n v="1"/>
    <s v="CHIHUAHUA"/>
    <s v="AVENIDA RELIZ"/>
    <n v="11000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2"/>
    <n v="2"/>
    <n v="4"/>
    <n v="5"/>
    <n v="7"/>
    <n v="12"/>
    <n v="8"/>
    <n v="5"/>
    <n v="13"/>
    <n v="0"/>
    <n v="0"/>
    <n v="0"/>
    <n v="0"/>
    <n v="0"/>
    <n v="0"/>
    <n v="0"/>
    <n v="0"/>
    <n v="0"/>
    <n v="15"/>
    <n v="14"/>
    <n v="2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0"/>
    <n v="1"/>
    <n v="3"/>
    <n v="7"/>
    <n v="0"/>
    <n v="1"/>
    <n v="0"/>
    <n v="0"/>
    <n v="0"/>
    <n v="0"/>
    <n v="0"/>
    <n v="0"/>
    <n v="1"/>
    <n v="1"/>
    <n v="3"/>
    <n v="3"/>
  </r>
  <r>
    <s v="08PJN0451G"/>
    <n v="1"/>
    <s v="MATUTINO"/>
    <s v="COLEGIO STOPPANI MONTESSORI"/>
    <n v="8"/>
    <s v="CHIHUAHUA"/>
    <n v="8"/>
    <s v="CHIHUAHUA"/>
    <n v="37"/>
    <s v="JUĂREZ"/>
    <n v="1"/>
    <s v="JUĂREZ"/>
    <s v="AVENIDA TOMAS FERNANDEZ"/>
    <n v="7818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4"/>
    <n v="1"/>
    <n v="5"/>
    <n v="4"/>
    <n v="5"/>
    <n v="9"/>
    <n v="10"/>
    <n v="8"/>
    <n v="18"/>
    <n v="0"/>
    <n v="0"/>
    <n v="0"/>
    <n v="0"/>
    <n v="0"/>
    <n v="0"/>
    <n v="0"/>
    <n v="0"/>
    <n v="0"/>
    <n v="18"/>
    <n v="14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1"/>
    <n v="0"/>
    <n v="0"/>
    <n v="0"/>
    <n v="0"/>
    <n v="0"/>
    <n v="0"/>
    <n v="1"/>
    <n v="1"/>
    <n v="1"/>
    <n v="1"/>
  </r>
  <r>
    <s v="08DCC0004F"/>
    <n v="1"/>
    <s v="MATUTINO"/>
    <s v="MIGUEL HIDALGO"/>
    <n v="8"/>
    <s v="CHIHUAHUA"/>
    <n v="8"/>
    <s v="CHIHUAHUA"/>
    <n v="65"/>
    <s v="URIQUE"/>
    <n v="808"/>
    <s v="PIEDRAS VERDES (TRIGUITO)"/>
    <s v="CALLE PIEDRAS VERDES (TRIGUITO)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5"/>
    <n v="3"/>
    <n v="8"/>
    <n v="9"/>
    <n v="3"/>
    <n v="12"/>
    <n v="4"/>
    <n v="9"/>
    <n v="13"/>
    <n v="0"/>
    <n v="0"/>
    <n v="0"/>
    <n v="0"/>
    <n v="0"/>
    <n v="0"/>
    <n v="0"/>
    <n v="0"/>
    <n v="0"/>
    <n v="18"/>
    <n v="15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839S"/>
    <n v="1"/>
    <s v="MATUTINO"/>
    <s v="20 DE NOVIEMBRE 2779"/>
    <n v="8"/>
    <s v="CHIHUAHUA"/>
    <n v="8"/>
    <s v="CHIHUAHUA"/>
    <n v="30"/>
    <s v="GUAZAPARES"/>
    <n v="257"/>
    <s v="NACARARE"/>
    <s v="CALLE NACARARE"/>
    <n v="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7"/>
    <n v="9"/>
    <n v="16"/>
    <n v="7"/>
    <n v="9"/>
    <n v="16"/>
    <n v="0"/>
    <n v="2"/>
    <n v="2"/>
    <n v="1"/>
    <n v="1"/>
    <n v="2"/>
    <n v="1"/>
    <n v="2"/>
    <n v="3"/>
    <n v="1"/>
    <n v="0"/>
    <n v="1"/>
    <n v="2"/>
    <n v="1"/>
    <n v="3"/>
    <n v="1"/>
    <n v="2"/>
    <n v="3"/>
    <n v="2"/>
    <n v="2"/>
    <n v="4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KPB0058Y"/>
    <n v="1"/>
    <s v="MATUTINO"/>
    <s v="PRIMARIA INDIGENA COMUNITARIA"/>
    <n v="8"/>
    <s v="CHIHUAHUA"/>
    <n v="8"/>
    <s v="CHIHUAHUA"/>
    <n v="29"/>
    <s v="GUADALUPE Y CALVO"/>
    <n v="636"/>
    <s v="MESA LISA"/>
    <s v="CALLE MESA LISA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8"/>
    <n v="6"/>
    <n v="14"/>
    <n v="8"/>
    <n v="6"/>
    <n v="14"/>
    <n v="3"/>
    <n v="0"/>
    <n v="3"/>
    <n v="2"/>
    <n v="4"/>
    <n v="6"/>
    <n v="1"/>
    <n v="1"/>
    <n v="2"/>
    <n v="1"/>
    <n v="1"/>
    <n v="2"/>
    <n v="1"/>
    <n v="2"/>
    <n v="3"/>
    <n v="2"/>
    <n v="1"/>
    <n v="3"/>
    <n v="1"/>
    <n v="1"/>
    <n v="2"/>
    <n v="8"/>
    <n v="10"/>
    <n v="1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  <n v="2"/>
    <n v="0"/>
    <n v="0"/>
  </r>
  <r>
    <s v="08PES0286H"/>
    <n v="1"/>
    <s v="MATUTINO"/>
    <s v="SECUNDARIA INSTITUTO SAN PABLO"/>
    <n v="8"/>
    <s v="CHIHUAHUA"/>
    <n v="8"/>
    <s v="CHIHUAHUA"/>
    <n v="37"/>
    <s v="JUĂREZ"/>
    <n v="1"/>
    <s v="JUĂREZ"/>
    <s v="CALLE ANTONIO J. BERMUDEZ"/>
    <n v="45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9"/>
    <n v="5"/>
    <n v="14"/>
    <n v="9"/>
    <n v="5"/>
    <n v="14"/>
    <n v="4"/>
    <n v="2"/>
    <n v="6"/>
    <n v="0"/>
    <n v="2"/>
    <n v="2"/>
    <n v="5"/>
    <n v="3"/>
    <n v="8"/>
    <n v="1"/>
    <n v="0"/>
    <n v="1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0"/>
    <n v="6"/>
    <n v="1"/>
    <n v="4"/>
    <n v="0"/>
    <n v="0"/>
    <n v="0"/>
    <n v="0"/>
    <n v="0"/>
    <n v="0"/>
    <n v="0"/>
    <n v="5"/>
    <n v="1"/>
    <n v="1"/>
  </r>
  <r>
    <s v="08DTV0155Q"/>
    <n v="1"/>
    <s v="MATUTINO"/>
    <s v="TELESECUNDARIA FEDERALIZADA"/>
    <n v="8"/>
    <s v="CHIHUAHUA"/>
    <n v="8"/>
    <s v="CHIHUAHUA"/>
    <n v="29"/>
    <s v="GUADALUPE Y CALVO"/>
    <n v="637"/>
    <s v="MILPILLAS DE ARRIBA"/>
    <s v="CALLE MILPILLAS DE ARRIBA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9"/>
    <n v="9"/>
    <n v="18"/>
    <n v="9"/>
    <n v="9"/>
    <n v="18"/>
    <n v="3"/>
    <n v="0"/>
    <n v="3"/>
    <n v="3"/>
    <n v="3"/>
    <n v="6"/>
    <n v="3"/>
    <n v="4"/>
    <n v="7"/>
    <n v="0"/>
    <n v="0"/>
    <n v="0"/>
    <n v="0"/>
    <n v="0"/>
    <n v="0"/>
    <n v="0"/>
    <n v="0"/>
    <n v="0"/>
    <n v="0"/>
    <n v="0"/>
    <n v="0"/>
    <n v="6"/>
    <n v="7"/>
    <n v="13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ETV0156O"/>
    <n v="1"/>
    <s v="MATUTINO"/>
    <s v="TELESECUNDARIA 6152"/>
    <n v="8"/>
    <s v="CHIHUAHUA"/>
    <n v="8"/>
    <s v="CHIHUAHUA"/>
    <n v="35"/>
    <s v="JANOS"/>
    <n v="4"/>
    <s v="ALTAMIRANO"/>
    <s v="CALLE EJIDO ALTAMIRANO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7"/>
    <n v="8"/>
    <n v="15"/>
    <n v="7"/>
    <n v="5"/>
    <n v="12"/>
    <n v="3"/>
    <n v="0"/>
    <n v="3"/>
    <n v="3"/>
    <n v="1"/>
    <n v="4"/>
    <n v="2"/>
    <n v="4"/>
    <n v="6"/>
    <n v="3"/>
    <n v="4"/>
    <n v="7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KTV0094C"/>
    <n v="4"/>
    <s v="DISCONTINUO"/>
    <s v="SECUNDARIA COMUNITARIA"/>
    <n v="8"/>
    <s v="CHIHUAHUA"/>
    <n v="8"/>
    <s v="CHIHUAHUA"/>
    <n v="29"/>
    <s v="GUADALUPE Y CALVO"/>
    <n v="132"/>
    <s v="MOMORA"/>
    <s v="CALLE MOMOR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8"/>
    <n v="5"/>
    <n v="13"/>
    <n v="8"/>
    <n v="5"/>
    <n v="13"/>
    <n v="1"/>
    <n v="1"/>
    <n v="2"/>
    <n v="2"/>
    <n v="5"/>
    <n v="7"/>
    <n v="2"/>
    <n v="2"/>
    <n v="4"/>
    <n v="6"/>
    <n v="2"/>
    <n v="8"/>
    <n v="0"/>
    <n v="0"/>
    <n v="0"/>
    <n v="0"/>
    <n v="0"/>
    <n v="0"/>
    <n v="0"/>
    <n v="0"/>
    <n v="0"/>
    <n v="10"/>
    <n v="9"/>
    <n v="19"/>
    <n v="0"/>
    <n v="0"/>
    <n v="1"/>
    <n v="0"/>
    <n v="0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0"/>
    <n v="0"/>
  </r>
  <r>
    <s v="08KTV0132P"/>
    <n v="4"/>
    <s v="DISCONTINUO"/>
    <s v="SECUNDARIA COMUNITARIA"/>
    <n v="8"/>
    <s v="CHIHUAHUA"/>
    <n v="8"/>
    <s v="CHIHUAHUA"/>
    <n v="29"/>
    <s v="GUADALUPE Y CALVO"/>
    <n v="1137"/>
    <s v="LA TABLETA"/>
    <s v="CALLE LA TABLET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11"/>
    <n v="9"/>
    <n v="20"/>
    <n v="11"/>
    <n v="9"/>
    <n v="20"/>
    <n v="1"/>
    <n v="3"/>
    <n v="4"/>
    <n v="0"/>
    <n v="0"/>
    <n v="0"/>
    <n v="4"/>
    <n v="2"/>
    <n v="6"/>
    <n v="3"/>
    <n v="3"/>
    <n v="6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69C"/>
    <n v="4"/>
    <s v="DISCONTINUO"/>
    <s v="SECUNDARIA COMUNITARIA"/>
    <n v="8"/>
    <s v="CHIHUAHUA"/>
    <n v="8"/>
    <s v="CHIHUAHUA"/>
    <n v="29"/>
    <s v="GUADALUPE Y CALVO"/>
    <n v="244"/>
    <s v="PARAJE EL TIGRITO"/>
    <s v="CALLE PARAJE EL TIGRIT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9"/>
    <n v="8"/>
    <n v="17"/>
    <n v="9"/>
    <n v="8"/>
    <n v="17"/>
    <n v="2"/>
    <n v="2"/>
    <n v="4"/>
    <n v="2"/>
    <n v="0"/>
    <n v="2"/>
    <n v="3"/>
    <n v="5"/>
    <n v="8"/>
    <n v="4"/>
    <n v="1"/>
    <n v="5"/>
    <n v="0"/>
    <n v="0"/>
    <n v="0"/>
    <n v="0"/>
    <n v="0"/>
    <n v="0"/>
    <n v="0"/>
    <n v="0"/>
    <n v="0"/>
    <n v="9"/>
    <n v="6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085W"/>
    <n v="1"/>
    <s v="MATUTINO"/>
    <s v="FERNANDO MONTES DE OCA"/>
    <n v="8"/>
    <s v="CHIHUAHUA"/>
    <n v="8"/>
    <s v="CHIHUAHUA"/>
    <n v="6"/>
    <s v="BACHĂŤNIVA"/>
    <n v="14"/>
    <s v="EL PORVENIR"/>
    <s v="CALLE 26 DE FEBRERO"/>
    <n v="0"/>
    <s v="PĂšBLICO"/>
    <x v="2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6"/>
    <n v="3"/>
    <n v="9"/>
    <n v="5"/>
    <n v="5"/>
    <n v="10"/>
    <n v="5"/>
    <n v="7"/>
    <n v="12"/>
    <n v="0"/>
    <n v="0"/>
    <n v="0"/>
    <n v="0"/>
    <n v="0"/>
    <n v="0"/>
    <n v="0"/>
    <n v="0"/>
    <n v="0"/>
    <n v="16"/>
    <n v="15"/>
    <n v="31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</r>
  <r>
    <s v="08DJN2184J"/>
    <n v="1"/>
    <s v="MATUTINO"/>
    <s v="PEDRO ZARAGOZA VIZCARRA"/>
    <n v="8"/>
    <s v="CHIHUAHUA"/>
    <n v="8"/>
    <s v="CHIHUAHUA"/>
    <n v="37"/>
    <s v="JUĂREZ"/>
    <n v="1"/>
    <s v="JUĂREZ"/>
    <s v="CALLE HECTOR MURGUIA"/>
    <n v="0"/>
    <s v="PĂšBLICO"/>
    <x v="2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2"/>
    <n v="3"/>
    <n v="5"/>
    <n v="8"/>
    <n v="5"/>
    <n v="13"/>
    <n v="5"/>
    <n v="8"/>
    <n v="13"/>
    <n v="0"/>
    <n v="0"/>
    <n v="0"/>
    <n v="0"/>
    <n v="0"/>
    <n v="0"/>
    <n v="0"/>
    <n v="0"/>
    <n v="0"/>
    <n v="15"/>
    <n v="16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631R"/>
    <n v="1"/>
    <s v="MATUTINO"/>
    <s v="COLEGIO TERCER CENTENARIO"/>
    <n v="8"/>
    <s v="CHIHUAHUA"/>
    <n v="8"/>
    <s v="CHIHUAHUA"/>
    <n v="37"/>
    <s v="JUĂREZ"/>
    <n v="1"/>
    <s v="JUĂREZ"/>
    <s v="CALLE ARTICULO 27"/>
    <n v="28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6"/>
    <n v="6"/>
    <n v="12"/>
    <n v="9"/>
    <n v="8"/>
    <n v="17"/>
    <n v="0"/>
    <n v="0"/>
    <n v="0"/>
    <n v="0"/>
    <n v="0"/>
    <n v="0"/>
    <n v="0"/>
    <n v="0"/>
    <n v="0"/>
    <n v="15"/>
    <n v="14"/>
    <n v="29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2"/>
    <n v="6"/>
    <n v="0"/>
    <n v="2"/>
    <n v="0"/>
    <n v="1"/>
    <n v="1"/>
    <n v="0"/>
    <n v="0"/>
    <n v="0"/>
    <n v="0"/>
    <n v="2"/>
    <n v="2"/>
    <n v="2"/>
  </r>
  <r>
    <s v="08DCC0225Q"/>
    <n v="1"/>
    <s v="MATUTINO"/>
    <s v="MATILDE PALMA PALMA"/>
    <n v="8"/>
    <s v="CHIHUAHUA"/>
    <n v="8"/>
    <s v="CHIHUAHUA"/>
    <n v="66"/>
    <s v="URUACHI"/>
    <n v="92"/>
    <s v="GUACHEACHI"/>
    <s v="CALLE GUACHEACHI"/>
    <n v="0"/>
    <s v="PĂšBLICO"/>
    <x v="2"/>
    <n v="2"/>
    <s v="BĂSICA"/>
    <n v="1"/>
    <x v="0"/>
    <n v="3"/>
    <x v="3"/>
    <n v="0"/>
    <s v="NO APLICA"/>
    <n v="0"/>
    <s v="NO APLICA"/>
    <s v="08FZI0002K"/>
    <s v="08FJI0001K"/>
    <s v="08ADG0003E"/>
    <n v="0"/>
    <s v="I2019"/>
    <n v="0"/>
    <n v="0"/>
    <n v="0"/>
    <n v="0"/>
    <n v="0"/>
    <n v="0"/>
    <n v="0"/>
    <n v="0"/>
    <n v="0"/>
    <n v="2"/>
    <n v="3"/>
    <n v="5"/>
    <n v="6"/>
    <n v="7"/>
    <n v="13"/>
    <n v="8"/>
    <n v="5"/>
    <n v="13"/>
    <n v="0"/>
    <n v="0"/>
    <n v="0"/>
    <n v="0"/>
    <n v="0"/>
    <n v="0"/>
    <n v="0"/>
    <n v="0"/>
    <n v="0"/>
    <n v="16"/>
    <n v="15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1196Y"/>
    <n v="4"/>
    <s v="DISCONTINUO"/>
    <s v="NIĂ‘OS HEROES"/>
    <n v="8"/>
    <s v="CHIHUAHUA"/>
    <n v="8"/>
    <s v="CHIHUAHUA"/>
    <n v="65"/>
    <s v="URIQUE"/>
    <n v="258"/>
    <s v="POROCHI"/>
    <s v="CALLE POROCHI"/>
    <n v="0"/>
    <s v="PĂšBLICO"/>
    <x v="2"/>
    <n v="2"/>
    <s v="BĂSICA"/>
    <n v="2"/>
    <x v="1"/>
    <n v="1"/>
    <x v="1"/>
    <n v="0"/>
    <s v="NO APLICA"/>
    <n v="0"/>
    <s v="NO APLICA"/>
    <s v="08FIZ0217K"/>
    <s v="08FJS0124A"/>
    <s v="08ADG0003E"/>
    <n v="0"/>
    <s v="I2019"/>
    <n v="7"/>
    <n v="9"/>
    <n v="16"/>
    <n v="7"/>
    <n v="9"/>
    <n v="16"/>
    <n v="0"/>
    <n v="1"/>
    <n v="1"/>
    <n v="1"/>
    <n v="0"/>
    <n v="1"/>
    <n v="2"/>
    <n v="2"/>
    <n v="4"/>
    <n v="3"/>
    <n v="1"/>
    <n v="4"/>
    <n v="1"/>
    <n v="2"/>
    <n v="3"/>
    <n v="1"/>
    <n v="3"/>
    <n v="4"/>
    <n v="1"/>
    <n v="0"/>
    <n v="1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502P"/>
    <n v="1"/>
    <s v="MATUTINO"/>
    <s v="AGUSTIN MELGAR"/>
    <n v="8"/>
    <s v="CHIHUAHUA"/>
    <n v="8"/>
    <s v="CHIHUAHUA"/>
    <n v="29"/>
    <s v="GUADALUPE Y CALVO"/>
    <n v="196"/>
    <s v="SAN FRANCISCO DE LA JOYA"/>
    <s v="CALLE SAN FRANCISCO DE LA JOYA"/>
    <n v="0"/>
    <s v="PĂšBLICO"/>
    <x v="2"/>
    <n v="2"/>
    <s v="BĂSICA"/>
    <n v="2"/>
    <x v="1"/>
    <n v="1"/>
    <x v="1"/>
    <n v="0"/>
    <s v="NO APLICA"/>
    <n v="0"/>
    <s v="NO APLICA"/>
    <s v="08FIZ0260Z"/>
    <s v="08FJS0131K"/>
    <s v="08ADG0007A"/>
    <n v="0"/>
    <s v="I2019"/>
    <n v="6"/>
    <n v="10"/>
    <n v="16"/>
    <n v="6"/>
    <n v="10"/>
    <n v="16"/>
    <n v="3"/>
    <n v="2"/>
    <n v="5"/>
    <n v="0"/>
    <n v="1"/>
    <n v="1"/>
    <n v="0"/>
    <n v="2"/>
    <n v="2"/>
    <n v="1"/>
    <n v="4"/>
    <n v="5"/>
    <n v="1"/>
    <n v="0"/>
    <n v="1"/>
    <n v="2"/>
    <n v="2"/>
    <n v="4"/>
    <n v="1"/>
    <n v="1"/>
    <n v="2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750X"/>
    <n v="1"/>
    <s v="MATUTINO"/>
    <s v="VALENTIN GOMEZ FARIAS"/>
    <n v="8"/>
    <s v="CHIHUAHUA"/>
    <n v="8"/>
    <s v="CHIHUAHUA"/>
    <n v="1"/>
    <s v="AHUMADA"/>
    <n v="354"/>
    <s v="EJIDO ZARAGOZA"/>
    <s v="CALLE EJ ZARAGOZA"/>
    <n v="0"/>
    <s v="PĂšBLICO"/>
    <x v="2"/>
    <n v="2"/>
    <s v="BĂSICA"/>
    <n v="2"/>
    <x v="1"/>
    <n v="1"/>
    <x v="1"/>
    <n v="0"/>
    <s v="NO APLICA"/>
    <n v="0"/>
    <s v="NO APLICA"/>
    <s v="08FIZ0176A"/>
    <s v="08FJS0116S"/>
    <s v="08ADG0005C"/>
    <n v="0"/>
    <s v="I2019"/>
    <n v="8"/>
    <n v="9"/>
    <n v="17"/>
    <n v="8"/>
    <n v="9"/>
    <n v="17"/>
    <n v="1"/>
    <n v="2"/>
    <n v="3"/>
    <n v="0"/>
    <n v="2"/>
    <n v="2"/>
    <n v="1"/>
    <n v="1"/>
    <n v="2"/>
    <n v="2"/>
    <n v="2"/>
    <n v="4"/>
    <n v="1"/>
    <n v="1"/>
    <n v="2"/>
    <n v="0"/>
    <n v="1"/>
    <n v="1"/>
    <n v="3"/>
    <n v="1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677L"/>
    <n v="1"/>
    <s v="MATUTINO"/>
    <s v="CARLOS MONTEMAYOR"/>
    <n v="8"/>
    <s v="CHIHUAHUA"/>
    <n v="8"/>
    <s v="CHIHUAHUA"/>
    <n v="63"/>
    <s v="TEMĂ“SACHIC"/>
    <n v="4"/>
    <s v="AGUA DE LOS LEONES"/>
    <s v="CALLE AGUA DE LOS LEONES"/>
    <n v="0"/>
    <s v="PĂšBLICO"/>
    <x v="2"/>
    <n v="2"/>
    <s v="BĂSICA"/>
    <n v="2"/>
    <x v="1"/>
    <n v="1"/>
    <x v="1"/>
    <n v="0"/>
    <s v="NO APLICA"/>
    <n v="0"/>
    <s v="NO APLICA"/>
    <s v="08FIZ0196O"/>
    <s v="08FJS0120E"/>
    <s v="08ADG0055K"/>
    <n v="0"/>
    <s v="I2019"/>
    <n v="6"/>
    <n v="12"/>
    <n v="18"/>
    <n v="6"/>
    <n v="12"/>
    <n v="18"/>
    <n v="1"/>
    <n v="3"/>
    <n v="4"/>
    <n v="0"/>
    <n v="0"/>
    <n v="0"/>
    <n v="0"/>
    <n v="2"/>
    <n v="2"/>
    <n v="0"/>
    <n v="0"/>
    <n v="0"/>
    <n v="2"/>
    <n v="1"/>
    <n v="3"/>
    <n v="2"/>
    <n v="2"/>
    <n v="4"/>
    <n v="1"/>
    <n v="2"/>
    <n v="3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4"/>
  </r>
  <r>
    <s v="08EPR0418J"/>
    <n v="1"/>
    <s v="MATUTINO"/>
    <s v="BENITO JUAREZ 2221"/>
    <n v="8"/>
    <s v="CHIHUAHUA"/>
    <n v="8"/>
    <s v="CHIHUAHUA"/>
    <n v="66"/>
    <s v="URUACHI"/>
    <n v="126"/>
    <s v="MESA DEL VALLECILLO"/>
    <s v="CALLE MESA DEL VALLECILLO"/>
    <n v="0"/>
    <s v="PĂšBLICO"/>
    <x v="3"/>
    <n v="2"/>
    <s v="BĂSICA"/>
    <n v="2"/>
    <x v="1"/>
    <n v="1"/>
    <x v="1"/>
    <n v="0"/>
    <s v="NO APLICA"/>
    <n v="0"/>
    <s v="NO APLICA"/>
    <s v="08FIZ0035B"/>
    <s v="08FJS0005N"/>
    <m/>
    <n v="0"/>
    <s v="I2019"/>
    <n v="13"/>
    <n v="2"/>
    <n v="15"/>
    <n v="13"/>
    <n v="2"/>
    <n v="15"/>
    <n v="4"/>
    <n v="0"/>
    <n v="4"/>
    <n v="1"/>
    <n v="1"/>
    <n v="2"/>
    <n v="4"/>
    <n v="0"/>
    <n v="4"/>
    <n v="0"/>
    <n v="0"/>
    <n v="0"/>
    <n v="0"/>
    <n v="0"/>
    <n v="0"/>
    <n v="6"/>
    <n v="2"/>
    <n v="8"/>
    <n v="1"/>
    <n v="1"/>
    <n v="2"/>
    <n v="12"/>
    <n v="4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PB0020B"/>
    <n v="1"/>
    <s v="MATUTINO"/>
    <s v="FRANCISCO GONZALEZ BOCANEGRA"/>
    <n v="8"/>
    <s v="CHIHUAHUA"/>
    <n v="8"/>
    <s v="CHIHUAHUA"/>
    <n v="29"/>
    <s v="GUADALUPE Y CALVO"/>
    <n v="117"/>
    <s v="EL MANZANO"/>
    <s v="CALLE EL MANZANO"/>
    <n v="0"/>
    <s v="PĂšBLICO"/>
    <x v="2"/>
    <n v="2"/>
    <s v="BĂSICA"/>
    <n v="2"/>
    <x v="1"/>
    <n v="3"/>
    <x v="3"/>
    <n v="0"/>
    <s v="NO APLICA"/>
    <n v="0"/>
    <s v="NO APLICA"/>
    <s v="08FZI0028S"/>
    <s v="08FJI0010S"/>
    <s v="08ADG0007A"/>
    <n v="0"/>
    <s v="I2019"/>
    <n v="8"/>
    <n v="8"/>
    <n v="16"/>
    <n v="8"/>
    <n v="8"/>
    <n v="16"/>
    <n v="0"/>
    <n v="3"/>
    <n v="3"/>
    <n v="2"/>
    <n v="1"/>
    <n v="3"/>
    <n v="1"/>
    <n v="2"/>
    <n v="3"/>
    <n v="1"/>
    <n v="1"/>
    <n v="2"/>
    <n v="1"/>
    <n v="0"/>
    <n v="1"/>
    <n v="3"/>
    <n v="1"/>
    <n v="4"/>
    <n v="2"/>
    <n v="1"/>
    <n v="3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298N"/>
    <n v="1"/>
    <s v="MATUTINO"/>
    <s v="JUAN ALDAMA"/>
    <n v="8"/>
    <s v="CHIHUAHUA"/>
    <n v="8"/>
    <s v="CHIHUAHUA"/>
    <n v="66"/>
    <s v="URUACHI"/>
    <n v="284"/>
    <s v="CHAGAYVO"/>
    <s v="CALLE CHAGAYVO"/>
    <n v="0"/>
    <s v="PĂšBLICO"/>
    <x v="2"/>
    <n v="2"/>
    <s v="BĂSICA"/>
    <n v="2"/>
    <x v="1"/>
    <n v="3"/>
    <x v="3"/>
    <n v="0"/>
    <s v="NO APLICA"/>
    <n v="0"/>
    <s v="NO APLICA"/>
    <s v="08FZI0001L"/>
    <s v="08FJI0001K"/>
    <s v="08ADG0003E"/>
    <n v="0"/>
    <s v="I2019"/>
    <n v="7"/>
    <n v="10"/>
    <n v="17"/>
    <n v="7"/>
    <n v="10"/>
    <n v="17"/>
    <n v="2"/>
    <n v="1"/>
    <n v="3"/>
    <n v="0"/>
    <n v="1"/>
    <n v="1"/>
    <n v="0"/>
    <n v="3"/>
    <n v="3"/>
    <n v="0"/>
    <n v="2"/>
    <n v="2"/>
    <n v="2"/>
    <n v="2"/>
    <n v="4"/>
    <n v="2"/>
    <n v="2"/>
    <n v="4"/>
    <n v="1"/>
    <n v="0"/>
    <n v="1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686E"/>
    <n v="1"/>
    <s v="MATUTINO"/>
    <s v="RICARDO FLORES MAGON"/>
    <n v="8"/>
    <s v="CHIHUAHUA"/>
    <n v="8"/>
    <s v="CHIHUAHUA"/>
    <n v="66"/>
    <s v="URUACHI"/>
    <n v="222"/>
    <s v="LOS TEPOZANES"/>
    <s v="CALLE LOS TEPOZANES"/>
    <n v="0"/>
    <s v="PĂšBLICO"/>
    <x v="2"/>
    <n v="2"/>
    <s v="BĂSICA"/>
    <n v="2"/>
    <x v="1"/>
    <n v="3"/>
    <x v="3"/>
    <n v="0"/>
    <s v="NO APLICA"/>
    <n v="0"/>
    <s v="NO APLICA"/>
    <s v="08FZI0002K"/>
    <s v="08FJI0001K"/>
    <s v="08ADG0003E"/>
    <n v="0"/>
    <s v="I2019"/>
    <n v="9"/>
    <n v="8"/>
    <n v="17"/>
    <n v="9"/>
    <n v="8"/>
    <n v="17"/>
    <n v="0"/>
    <n v="3"/>
    <n v="3"/>
    <n v="1"/>
    <n v="1"/>
    <n v="2"/>
    <n v="1"/>
    <n v="0"/>
    <n v="1"/>
    <n v="1"/>
    <n v="0"/>
    <n v="1"/>
    <n v="3"/>
    <n v="0"/>
    <n v="3"/>
    <n v="3"/>
    <n v="3"/>
    <n v="6"/>
    <n v="0"/>
    <n v="2"/>
    <n v="2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TV0227T"/>
    <n v="1"/>
    <s v="MATUTINO"/>
    <s v="TELESECUNDARIA FEDERALIZADA"/>
    <n v="8"/>
    <s v="CHIHUAHUA"/>
    <n v="8"/>
    <s v="CHIHUAHUA"/>
    <n v="7"/>
    <s v="BALLEZA"/>
    <n v="222"/>
    <s v="SAN ANTONIO DE ARRIBA"/>
    <s v="CALLE SAN ANTONIO DE ARRIBA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13"/>
    <n v="2"/>
    <n v="15"/>
    <n v="13"/>
    <n v="2"/>
    <n v="15"/>
    <n v="5"/>
    <n v="0"/>
    <n v="5"/>
    <n v="3"/>
    <n v="2"/>
    <n v="5"/>
    <n v="2"/>
    <n v="2"/>
    <n v="4"/>
    <n v="6"/>
    <n v="0"/>
    <n v="6"/>
    <n v="0"/>
    <n v="0"/>
    <n v="0"/>
    <n v="0"/>
    <n v="0"/>
    <n v="0"/>
    <n v="0"/>
    <n v="0"/>
    <n v="0"/>
    <n v="11"/>
    <n v="4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JN0012D"/>
    <n v="1"/>
    <s v="MATUTINO"/>
    <s v="JOSEFA ORTIZ DE DOMINGUEZ"/>
    <n v="8"/>
    <s v="CHIHUAHUA"/>
    <n v="8"/>
    <s v="CHIHUAHUA"/>
    <n v="26"/>
    <s v="GRAN MORELOS"/>
    <n v="1"/>
    <s v="SAN NICOLĂS DE CARRETAS"/>
    <s v="CALLE LA SOLEDAD"/>
    <n v="0"/>
    <s v="PĂšBLICO"/>
    <x v="2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3"/>
    <n v="4"/>
    <n v="7"/>
    <n v="3"/>
    <n v="8"/>
    <n v="11"/>
    <n v="5"/>
    <n v="10"/>
    <n v="15"/>
    <n v="0"/>
    <n v="0"/>
    <n v="0"/>
    <n v="0"/>
    <n v="0"/>
    <n v="0"/>
    <n v="0"/>
    <n v="0"/>
    <n v="0"/>
    <n v="11"/>
    <n v="22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KJN1533B"/>
    <n v="1"/>
    <s v="MATUTINO"/>
    <s v="PREESCOLAR COMUNITARIO"/>
    <n v="8"/>
    <s v="CHIHUAHUA"/>
    <n v="8"/>
    <s v="CHIHUAHUA"/>
    <n v="1"/>
    <s v="AHUMADA"/>
    <n v="7"/>
    <s v="ÃLAMOS DE PEÃ‘A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8"/>
    <n v="16"/>
    <n v="34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DPR1094A"/>
    <n v="4"/>
    <s v="DISCONTINUO"/>
    <s v="FRANCISCO VILLA"/>
    <n v="8"/>
    <s v="CHIHUAHUA"/>
    <n v="8"/>
    <s v="CHIHUAHUA"/>
    <n v="7"/>
    <s v="BALLEZA"/>
    <n v="67"/>
    <s v="LOS LIRIOS"/>
    <s v="CALLE LOS LIRIOS"/>
    <n v="0"/>
    <s v="PĂšBLICO"/>
    <x v="2"/>
    <n v="2"/>
    <s v="BĂSICA"/>
    <n v="2"/>
    <x v="1"/>
    <n v="1"/>
    <x v="1"/>
    <n v="0"/>
    <s v="NO APLICA"/>
    <n v="0"/>
    <s v="NO APLICA"/>
    <s v="08FIZ0249C"/>
    <s v="08FJS0130L"/>
    <s v="08ADG0006B"/>
    <n v="0"/>
    <s v="I2019"/>
    <n v="8"/>
    <n v="7"/>
    <n v="15"/>
    <n v="8"/>
    <n v="7"/>
    <n v="15"/>
    <n v="3"/>
    <n v="0"/>
    <n v="3"/>
    <n v="2"/>
    <n v="5"/>
    <n v="7"/>
    <n v="0"/>
    <n v="4"/>
    <n v="4"/>
    <n v="0"/>
    <n v="1"/>
    <n v="1"/>
    <n v="1"/>
    <n v="0"/>
    <n v="1"/>
    <n v="0"/>
    <n v="1"/>
    <n v="1"/>
    <n v="3"/>
    <n v="0"/>
    <n v="3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705K"/>
    <n v="1"/>
    <s v="MATUTINO"/>
    <s v="FERNANDO MONTES DE OCA"/>
    <n v="8"/>
    <s v="CHIHUAHUA"/>
    <n v="8"/>
    <s v="CHIHUAHUA"/>
    <n v="45"/>
    <s v="MEOQUI"/>
    <n v="4"/>
    <s v="LOMAS DEL CONSUELO"/>
    <s v="CALLE LOMAS DEL CONSUELO"/>
    <n v="0"/>
    <s v="PĂšBLICO"/>
    <x v="2"/>
    <n v="2"/>
    <s v="BĂSICA"/>
    <n v="2"/>
    <x v="1"/>
    <n v="1"/>
    <x v="1"/>
    <n v="0"/>
    <s v="NO APLICA"/>
    <n v="0"/>
    <s v="NO APLICA"/>
    <s v="08FIZ0221X"/>
    <s v="08FJS0125Z"/>
    <s v="08ADG0057I"/>
    <n v="0"/>
    <s v="I2019"/>
    <n v="9"/>
    <n v="7"/>
    <n v="16"/>
    <n v="9"/>
    <n v="7"/>
    <n v="16"/>
    <n v="1"/>
    <n v="1"/>
    <n v="2"/>
    <n v="0"/>
    <n v="2"/>
    <n v="2"/>
    <n v="2"/>
    <n v="2"/>
    <n v="4"/>
    <n v="2"/>
    <n v="0"/>
    <n v="2"/>
    <n v="1"/>
    <n v="0"/>
    <n v="1"/>
    <n v="3"/>
    <n v="1"/>
    <n v="4"/>
    <n v="0"/>
    <n v="3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DJN0740T"/>
    <n v="1"/>
    <s v="MATUTINO"/>
    <s v="LEONA VICARIO"/>
    <n v="8"/>
    <s v="CHIHUAHUA"/>
    <n v="8"/>
    <s v="CHIHUAHUA"/>
    <n v="11"/>
    <s v="CAMARGO"/>
    <n v="16"/>
    <s v="ALTA VISTA"/>
    <s v="CALLE COLONIA ALTAVISTA"/>
    <n v="0"/>
    <s v="PĂšBLICO"/>
    <x v="2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1"/>
    <n v="8"/>
    <n v="9"/>
    <n v="8"/>
    <n v="4"/>
    <n v="12"/>
    <n v="8"/>
    <n v="2"/>
    <n v="10"/>
    <n v="0"/>
    <n v="0"/>
    <n v="0"/>
    <n v="0"/>
    <n v="0"/>
    <n v="0"/>
    <n v="0"/>
    <n v="0"/>
    <n v="0"/>
    <n v="17"/>
    <n v="14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PR1314W"/>
    <n v="1"/>
    <s v="MATUTINO"/>
    <s v="MARTIN LUIS GUZMAN"/>
    <n v="8"/>
    <s v="CHIHUAHUA"/>
    <n v="8"/>
    <s v="CHIHUAHUA"/>
    <n v="27"/>
    <s v="GUACHOCHI"/>
    <n v="86"/>
    <s v="TĂ“NACHI"/>
    <s v="CALLE TONACHI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6"/>
    <n v="11"/>
    <n v="17"/>
    <n v="6"/>
    <n v="11"/>
    <n v="17"/>
    <n v="1"/>
    <n v="3"/>
    <n v="4"/>
    <n v="2"/>
    <n v="2"/>
    <n v="4"/>
    <n v="1"/>
    <n v="1"/>
    <n v="2"/>
    <n v="0"/>
    <n v="0"/>
    <n v="0"/>
    <n v="2"/>
    <n v="1"/>
    <n v="3"/>
    <n v="1"/>
    <n v="3"/>
    <n v="4"/>
    <n v="1"/>
    <n v="1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824Y"/>
    <n v="1"/>
    <s v="MATUTINO"/>
    <s v="CUAUHTEMOC"/>
    <n v="8"/>
    <s v="CHIHUAHUA"/>
    <n v="8"/>
    <s v="CHIHUAHUA"/>
    <n v="46"/>
    <s v="MORELOS"/>
    <n v="191"/>
    <s v="LA TUNA"/>
    <s v="CALLE LA TUNA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3"/>
    <n v="16"/>
    <n v="19"/>
    <n v="3"/>
    <n v="15"/>
    <n v="18"/>
    <n v="0"/>
    <n v="3"/>
    <n v="3"/>
    <n v="0"/>
    <n v="0"/>
    <n v="0"/>
    <n v="0"/>
    <n v="1"/>
    <n v="1"/>
    <n v="0"/>
    <n v="4"/>
    <n v="4"/>
    <n v="2"/>
    <n v="1"/>
    <n v="3"/>
    <n v="1"/>
    <n v="5"/>
    <n v="6"/>
    <n v="0"/>
    <n v="0"/>
    <n v="0"/>
    <n v="3"/>
    <n v="11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847A"/>
    <n v="1"/>
    <s v="MATUTINO"/>
    <s v="MANUEL DOBLADO 2369"/>
    <n v="8"/>
    <s v="CHIHUAHUA"/>
    <n v="8"/>
    <s v="CHIHUAHUA"/>
    <n v="65"/>
    <s v="URIQUE"/>
    <n v="9"/>
    <s v="BASIGOCHI"/>
    <s v="CALLE BASIGOCHI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10"/>
    <n v="8"/>
    <n v="18"/>
    <n v="10"/>
    <n v="8"/>
    <n v="18"/>
    <n v="3"/>
    <n v="1"/>
    <n v="4"/>
    <n v="2"/>
    <n v="1"/>
    <n v="3"/>
    <n v="1"/>
    <n v="0"/>
    <n v="1"/>
    <n v="1"/>
    <n v="1"/>
    <n v="2"/>
    <n v="2"/>
    <n v="1"/>
    <n v="3"/>
    <n v="0"/>
    <n v="1"/>
    <n v="1"/>
    <n v="2"/>
    <n v="2"/>
    <n v="4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403H"/>
    <n v="4"/>
    <s v="DISCONTINUO"/>
    <s v="LUZ CORONADO VARGAS"/>
    <n v="8"/>
    <s v="CHIHUAHUA"/>
    <n v="8"/>
    <s v="CHIHUAHUA"/>
    <n v="63"/>
    <s v="TEMĂ“SACHIC"/>
    <n v="145"/>
    <s v="PIEDRAS AZULES"/>
    <s v="CALLE PIEDRAS AZULES"/>
    <n v="0"/>
    <s v="PĂšBLICO"/>
    <x v="2"/>
    <n v="2"/>
    <s v="BĂSICA"/>
    <n v="2"/>
    <x v="1"/>
    <n v="3"/>
    <x v="3"/>
    <n v="0"/>
    <s v="NO APLICA"/>
    <n v="0"/>
    <s v="NO APLICA"/>
    <s v="08FZI0016N"/>
    <s v="08FJI0006F"/>
    <s v="08ADG0010O"/>
    <n v="0"/>
    <s v="I2019"/>
    <n v="10"/>
    <n v="5"/>
    <n v="15"/>
    <n v="10"/>
    <n v="5"/>
    <n v="15"/>
    <n v="4"/>
    <n v="2"/>
    <n v="6"/>
    <n v="3"/>
    <n v="1"/>
    <n v="4"/>
    <n v="2"/>
    <n v="1"/>
    <n v="3"/>
    <n v="1"/>
    <n v="3"/>
    <n v="4"/>
    <n v="2"/>
    <n v="1"/>
    <n v="3"/>
    <n v="2"/>
    <n v="0"/>
    <n v="2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84G"/>
    <n v="4"/>
    <s v="DISCONTINUO"/>
    <s v="PRIMARIA INDIGENA"/>
    <n v="8"/>
    <s v="CHIHUAHUA"/>
    <n v="8"/>
    <s v="CHIHUAHUA"/>
    <n v="65"/>
    <s v="URIQUE"/>
    <n v="491"/>
    <s v="JOCHI"/>
    <s v="CALLE JOCHI"/>
    <n v="0"/>
    <s v="PĂšBLICO"/>
    <x v="2"/>
    <n v="2"/>
    <s v="BĂSICA"/>
    <n v="2"/>
    <x v="1"/>
    <n v="3"/>
    <x v="3"/>
    <n v="0"/>
    <s v="NO APLICA"/>
    <n v="0"/>
    <s v="NO APLICA"/>
    <s v="08FZI0013Q"/>
    <s v="08FJI0005G"/>
    <s v="08ADG0003E"/>
    <n v="0"/>
    <s v="I2019"/>
    <n v="10"/>
    <n v="6"/>
    <n v="16"/>
    <n v="10"/>
    <n v="6"/>
    <n v="16"/>
    <n v="2"/>
    <n v="0"/>
    <n v="2"/>
    <n v="1"/>
    <n v="2"/>
    <n v="3"/>
    <n v="1"/>
    <n v="1"/>
    <n v="2"/>
    <n v="1"/>
    <n v="0"/>
    <n v="1"/>
    <n v="1"/>
    <n v="1"/>
    <n v="2"/>
    <n v="2"/>
    <n v="1"/>
    <n v="3"/>
    <n v="3"/>
    <n v="3"/>
    <n v="6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97Z"/>
    <n v="4"/>
    <s v="DISCONTINUO"/>
    <s v="PRIMARIA INDIGENA COMUNITARIA"/>
    <n v="8"/>
    <s v="CHIHUAHUA"/>
    <n v="8"/>
    <s v="CHIHUAHUA"/>
    <n v="29"/>
    <s v="GUADALUPE Y CALVO"/>
    <n v="1675"/>
    <s v="LA RANA"/>
    <s v="CALLE LA RANA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10"/>
    <n v="5"/>
    <n v="15"/>
    <n v="10"/>
    <n v="5"/>
    <n v="15"/>
    <n v="1"/>
    <n v="1"/>
    <n v="2"/>
    <n v="2"/>
    <n v="1"/>
    <n v="3"/>
    <n v="3"/>
    <n v="0"/>
    <n v="3"/>
    <n v="2"/>
    <n v="2"/>
    <n v="4"/>
    <n v="1"/>
    <n v="2"/>
    <n v="3"/>
    <n v="4"/>
    <n v="2"/>
    <n v="6"/>
    <n v="0"/>
    <n v="0"/>
    <n v="0"/>
    <n v="12"/>
    <n v="7"/>
    <n v="1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26E"/>
    <n v="4"/>
    <s v="DISCONTINUO"/>
    <s v="ESCUELA PRIMARIA"/>
    <n v="8"/>
    <s v="CHIHUAHUA"/>
    <n v="8"/>
    <s v="CHIHUAHUA"/>
    <n v="10"/>
    <s v="BUENAVENTURA"/>
    <n v="25"/>
    <s v="EL PROGRESO"/>
    <s v="CALLE EL PROGRES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8"/>
    <n v="15"/>
    <n v="7"/>
    <n v="8"/>
    <n v="15"/>
    <n v="1"/>
    <n v="1"/>
    <n v="2"/>
    <n v="4"/>
    <n v="0"/>
    <n v="4"/>
    <n v="1"/>
    <n v="4"/>
    <n v="5"/>
    <n v="1"/>
    <n v="1"/>
    <n v="2"/>
    <n v="1"/>
    <n v="1"/>
    <n v="2"/>
    <n v="2"/>
    <n v="3"/>
    <n v="5"/>
    <n v="1"/>
    <n v="0"/>
    <n v="1"/>
    <n v="10"/>
    <n v="9"/>
    <n v="1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TV0066X"/>
    <n v="1"/>
    <s v="MATUTINO"/>
    <s v="TELESECUNDARIA FEDERALIZADA"/>
    <n v="8"/>
    <s v="CHIHUAHUA"/>
    <n v="8"/>
    <s v="CHIHUAHUA"/>
    <n v="29"/>
    <s v="GUADALUPE Y CALVO"/>
    <n v="126"/>
    <s v="MESA DE SAN JOSĂ‰"/>
    <s v="CALLE MESA DE SAN JOSE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9"/>
    <n v="10"/>
    <n v="19"/>
    <n v="2"/>
    <n v="7"/>
    <n v="9"/>
    <n v="3"/>
    <n v="3"/>
    <n v="6"/>
    <n v="1"/>
    <n v="2"/>
    <n v="3"/>
    <n v="2"/>
    <n v="3"/>
    <n v="5"/>
    <n v="3"/>
    <n v="4"/>
    <n v="7"/>
    <n v="0"/>
    <n v="0"/>
    <n v="0"/>
    <n v="0"/>
    <n v="0"/>
    <n v="0"/>
    <n v="0"/>
    <n v="0"/>
    <n v="0"/>
    <n v="6"/>
    <n v="9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3"/>
  </r>
  <r>
    <s v="08DJN0036N"/>
    <n v="1"/>
    <s v="MATUTINO"/>
    <s v="GUADALUPE VICTORIA"/>
    <n v="8"/>
    <s v="CHIHUAHUA"/>
    <n v="8"/>
    <s v="CHIHUAHUA"/>
    <n v="36"/>
    <s v="JIMĂ‰NEZ"/>
    <n v="51"/>
    <s v="ESCALĂ“N"/>
    <s v="CALLE ESCALON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2"/>
    <n v="4"/>
    <n v="6"/>
    <n v="6"/>
    <n v="9"/>
    <n v="15"/>
    <n v="9"/>
    <n v="4"/>
    <n v="13"/>
    <n v="0"/>
    <n v="0"/>
    <n v="0"/>
    <n v="0"/>
    <n v="0"/>
    <n v="0"/>
    <n v="0"/>
    <n v="0"/>
    <n v="0"/>
    <n v="17"/>
    <n v="17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293H"/>
    <n v="1"/>
    <s v="MATUTINO"/>
    <s v="COLEGIO DELICIAS"/>
    <n v="8"/>
    <s v="CHIHUAHUA"/>
    <n v="8"/>
    <s v="CHIHUAHUA"/>
    <n v="21"/>
    <s v="DELICIAS"/>
    <n v="1"/>
    <s v="DELICIAS"/>
    <s v="AVENIDA 10 SUR"/>
    <n v="1000"/>
    <s v="PRIVADO"/>
    <x v="1"/>
    <n v="2"/>
    <s v="BĂSICA"/>
    <n v="1"/>
    <x v="0"/>
    <n v="1"/>
    <x v="1"/>
    <n v="0"/>
    <s v="NO APLICA"/>
    <n v="0"/>
    <s v="NO APLICA"/>
    <s v="08FZP0015Y"/>
    <m/>
    <s v="08ADG0011N"/>
    <n v="0"/>
    <s v="I2019"/>
    <n v="0"/>
    <n v="0"/>
    <n v="0"/>
    <n v="0"/>
    <n v="0"/>
    <n v="0"/>
    <n v="0"/>
    <n v="0"/>
    <n v="0"/>
    <n v="1"/>
    <n v="5"/>
    <n v="6"/>
    <n v="3"/>
    <n v="7"/>
    <n v="10"/>
    <n v="7"/>
    <n v="8"/>
    <n v="15"/>
    <n v="0"/>
    <n v="0"/>
    <n v="0"/>
    <n v="0"/>
    <n v="0"/>
    <n v="0"/>
    <n v="0"/>
    <n v="0"/>
    <n v="0"/>
    <n v="11"/>
    <n v="20"/>
    <n v="3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1"/>
    <n v="5"/>
    <n v="0"/>
    <n v="1"/>
    <n v="0"/>
    <n v="0"/>
    <n v="0"/>
    <n v="0"/>
    <n v="0"/>
    <n v="0"/>
    <n v="1"/>
    <n v="1"/>
    <n v="3"/>
    <n v="3"/>
  </r>
  <r>
    <s v="08PJN0590H"/>
    <n v="1"/>
    <s v="MATUTINO"/>
    <s v="COLEGIO QUETZALCOATL"/>
    <n v="8"/>
    <s v="CHIHUAHUA"/>
    <n v="8"/>
    <s v="CHIHUAHUA"/>
    <n v="37"/>
    <s v="JUĂREZ"/>
    <n v="1"/>
    <s v="JUĂREZ"/>
    <s v="CALLE EJIDO CORRALITOS"/>
    <n v="648"/>
    <s v="PRIVADO"/>
    <x v="1"/>
    <n v="2"/>
    <s v="BĂSICA"/>
    <n v="1"/>
    <x v="0"/>
    <n v="1"/>
    <x v="1"/>
    <n v="0"/>
    <s v="NO APLICA"/>
    <n v="0"/>
    <s v="NO APLICA"/>
    <s v="08FZP0142U"/>
    <s v="08FJZ0101Z"/>
    <s v="08ADG0005C"/>
    <n v="0"/>
    <s v="I2019"/>
    <n v="0"/>
    <n v="0"/>
    <n v="0"/>
    <n v="0"/>
    <n v="0"/>
    <n v="0"/>
    <n v="0"/>
    <n v="0"/>
    <n v="0"/>
    <n v="3"/>
    <n v="2"/>
    <n v="5"/>
    <n v="6"/>
    <n v="7"/>
    <n v="13"/>
    <n v="10"/>
    <n v="6"/>
    <n v="16"/>
    <n v="0"/>
    <n v="0"/>
    <n v="0"/>
    <n v="0"/>
    <n v="0"/>
    <n v="0"/>
    <n v="0"/>
    <n v="0"/>
    <n v="0"/>
    <n v="19"/>
    <n v="15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417L"/>
    <n v="1"/>
    <s v="MATUTINO"/>
    <s v="EUGENIO SANTANA"/>
    <n v="8"/>
    <s v="CHIHUAHUA"/>
    <n v="8"/>
    <s v="CHIHUAHUA"/>
    <n v="48"/>
    <s v="NAMIQUIPA"/>
    <n v="46"/>
    <s v="OJOS AZULES"/>
    <s v="CALLE OJOS AZULES"/>
    <n v="0"/>
    <s v="PĂšBLICO"/>
    <x v="2"/>
    <n v="2"/>
    <s v="BĂSICA"/>
    <n v="2"/>
    <x v="1"/>
    <n v="1"/>
    <x v="1"/>
    <n v="0"/>
    <s v="NO APLICA"/>
    <n v="0"/>
    <s v="NO APLICA"/>
    <s v="08FIZ0206E"/>
    <s v="08FJS0122C"/>
    <s v="08ADG0010O"/>
    <n v="0"/>
    <s v="I2019"/>
    <n v="11"/>
    <n v="5"/>
    <n v="16"/>
    <n v="11"/>
    <n v="5"/>
    <n v="16"/>
    <n v="2"/>
    <n v="0"/>
    <n v="2"/>
    <n v="2"/>
    <n v="1"/>
    <n v="3"/>
    <n v="0"/>
    <n v="3"/>
    <n v="3"/>
    <n v="1"/>
    <n v="1"/>
    <n v="2"/>
    <n v="3"/>
    <n v="1"/>
    <n v="4"/>
    <n v="2"/>
    <n v="1"/>
    <n v="3"/>
    <n v="2"/>
    <n v="0"/>
    <n v="2"/>
    <n v="10"/>
    <n v="7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B0157O"/>
    <n v="1"/>
    <s v="MATUTINO"/>
    <s v="VENUSTIANO CARRANZA"/>
    <n v="8"/>
    <s v="CHIHUAHUA"/>
    <n v="8"/>
    <s v="CHIHUAHUA"/>
    <n v="7"/>
    <s v="BALLEZA"/>
    <n v="64"/>
    <s v="LA LABORCITA"/>
    <s v="CALLE LA LABORCITA"/>
    <n v="0"/>
    <s v="PĂšBLICO"/>
    <x v="2"/>
    <n v="2"/>
    <s v="BĂSICA"/>
    <n v="2"/>
    <x v="1"/>
    <n v="3"/>
    <x v="3"/>
    <n v="0"/>
    <s v="NO APLICA"/>
    <n v="0"/>
    <s v="NO APLICA"/>
    <s v="08FZI0007F"/>
    <s v="08FJI0003I"/>
    <s v="08ADG0006B"/>
    <n v="0"/>
    <s v="I2019"/>
    <n v="7"/>
    <n v="9"/>
    <n v="16"/>
    <n v="7"/>
    <n v="9"/>
    <n v="16"/>
    <n v="0"/>
    <n v="2"/>
    <n v="2"/>
    <n v="3"/>
    <n v="0"/>
    <n v="3"/>
    <n v="1"/>
    <n v="1"/>
    <n v="2"/>
    <n v="2"/>
    <n v="3"/>
    <n v="5"/>
    <n v="1"/>
    <n v="1"/>
    <n v="2"/>
    <n v="3"/>
    <n v="0"/>
    <n v="3"/>
    <n v="0"/>
    <n v="2"/>
    <n v="2"/>
    <n v="10"/>
    <n v="7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B0645E"/>
    <n v="1"/>
    <s v="MATUTINO"/>
    <s v="TARAHUMARA"/>
    <n v="8"/>
    <s v="CHIHUAHUA"/>
    <n v="8"/>
    <s v="CHIHUAHUA"/>
    <n v="65"/>
    <s v="URIQUE"/>
    <n v="162"/>
    <s v="SAN ISIDRO"/>
    <s v="CALLE SAN ISIDRO EJIDO POROCHI"/>
    <n v="0"/>
    <s v="PĂšBLICO"/>
    <x v="2"/>
    <n v="2"/>
    <s v="BĂSICA"/>
    <n v="2"/>
    <x v="1"/>
    <n v="3"/>
    <x v="3"/>
    <n v="0"/>
    <s v="NO APLICA"/>
    <n v="0"/>
    <s v="NO APLICA"/>
    <s v="08FZI0014P"/>
    <s v="08FJI0005G"/>
    <s v="08ADG0003E"/>
    <n v="0"/>
    <s v="I2019"/>
    <n v="7"/>
    <n v="10"/>
    <n v="17"/>
    <n v="7"/>
    <n v="10"/>
    <n v="17"/>
    <n v="0"/>
    <n v="4"/>
    <n v="4"/>
    <n v="0"/>
    <n v="3"/>
    <n v="3"/>
    <n v="1"/>
    <n v="1"/>
    <n v="2"/>
    <n v="2"/>
    <n v="1"/>
    <n v="3"/>
    <n v="1"/>
    <n v="3"/>
    <n v="4"/>
    <n v="0"/>
    <n v="2"/>
    <n v="2"/>
    <n v="0"/>
    <n v="1"/>
    <n v="1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KPR1887T"/>
    <n v="4"/>
    <s v="DISCONTINUO"/>
    <s v="PRIMARIA COMUNITARIA"/>
    <n v="8"/>
    <s v="CHIHUAHUA"/>
    <n v="8"/>
    <s v="CHIHUAHUA"/>
    <n v="17"/>
    <s v="CUAUHTÉMOC"/>
    <n v="105"/>
    <s v="NUEVO ZARAGOZA (LOS ADOBES)"/>
    <s v="CALLE NUEVO ZARAGOZA (LOS ADOBES)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9"/>
    <n v="7"/>
    <n v="16"/>
    <n v="9"/>
    <n v="7"/>
    <n v="16"/>
    <n v="0"/>
    <n v="1"/>
    <n v="1"/>
    <n v="3"/>
    <n v="0"/>
    <n v="3"/>
    <n v="2"/>
    <n v="1"/>
    <n v="3"/>
    <n v="1"/>
    <n v="2"/>
    <n v="3"/>
    <n v="1"/>
    <n v="0"/>
    <n v="1"/>
    <n v="4"/>
    <n v="1"/>
    <n v="5"/>
    <n v="1"/>
    <n v="2"/>
    <n v="3"/>
    <n v="12"/>
    <n v="6"/>
    <n v="1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2"/>
    <n v="2"/>
    <n v="0"/>
    <n v="0"/>
  </r>
  <r>
    <s v="08DTV0215O"/>
    <n v="1"/>
    <s v="MATUTINO"/>
    <s v="TELESECUNDARIA FEDERALIZADA"/>
    <n v="8"/>
    <s v="CHIHUAHUA"/>
    <n v="8"/>
    <s v="CHIHUAHUA"/>
    <n v="9"/>
    <s v="BOCOYNA"/>
    <n v="170"/>
    <s v="SAN LUIS DE MAJIMACHI"/>
    <s v="CALLE SAN LUIS DE MAJIMACHI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8"/>
    <n v="7"/>
    <n v="15"/>
    <n v="8"/>
    <n v="7"/>
    <n v="15"/>
    <n v="1"/>
    <n v="0"/>
    <n v="1"/>
    <n v="0"/>
    <n v="1"/>
    <n v="1"/>
    <n v="5"/>
    <n v="2"/>
    <n v="7"/>
    <n v="3"/>
    <n v="5"/>
    <n v="8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DJN0427B"/>
    <n v="1"/>
    <s v="MATUTINO"/>
    <s v="MELANIE KLEIN"/>
    <n v="8"/>
    <s v="CHIHUAHUA"/>
    <n v="8"/>
    <s v="CHIHUAHUA"/>
    <n v="64"/>
    <s v="EL TULE"/>
    <n v="1"/>
    <s v="EL TULE"/>
    <s v="CALLE EL TULE"/>
    <n v="0"/>
    <s v="PĂšBLICO"/>
    <x v="2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2"/>
    <n v="5"/>
    <n v="7"/>
    <n v="7"/>
    <n v="4"/>
    <n v="11"/>
    <n v="7"/>
    <n v="9"/>
    <n v="16"/>
    <n v="0"/>
    <n v="0"/>
    <n v="0"/>
    <n v="0"/>
    <n v="0"/>
    <n v="0"/>
    <n v="0"/>
    <n v="0"/>
    <n v="0"/>
    <n v="16"/>
    <n v="18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505P"/>
    <n v="1"/>
    <s v="MATUTINO"/>
    <s v="ANTONIO CASSO"/>
    <n v="8"/>
    <s v="CHIHUAHUA"/>
    <n v="8"/>
    <s v="CHIHUAHUA"/>
    <n v="51"/>
    <s v="OCAMPO"/>
    <n v="31"/>
    <s v="HUEVACHI"/>
    <s v="CALLE HUEVACHI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6"/>
    <n v="1"/>
    <n v="7"/>
    <n v="5"/>
    <n v="9"/>
    <n v="14"/>
    <n v="5"/>
    <n v="6"/>
    <n v="11"/>
    <n v="0"/>
    <n v="0"/>
    <n v="0"/>
    <n v="0"/>
    <n v="0"/>
    <n v="0"/>
    <n v="0"/>
    <n v="0"/>
    <n v="0"/>
    <n v="16"/>
    <n v="16"/>
    <n v="32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1"/>
    <n v="0"/>
    <n v="0"/>
    <n v="0"/>
    <n v="0"/>
    <n v="0"/>
    <n v="1"/>
    <n v="2"/>
    <n v="2"/>
    <n v="2"/>
  </r>
  <r>
    <s v="08EJN0105S"/>
    <n v="1"/>
    <s v="MATUTINO"/>
    <s v="5 DE MAYO 1109"/>
    <n v="8"/>
    <s v="CHIHUAHUA"/>
    <n v="8"/>
    <s v="CHIHUAHUA"/>
    <n v="57"/>
    <s v="SAN FRANCISCO DE BORJA"/>
    <n v="1"/>
    <s v="SAN FRANCISCO DE BORJA"/>
    <s v="CALLE FRANCISCO. I MADERO"/>
    <n v="0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5"/>
    <n v="1"/>
    <n v="6"/>
    <n v="7"/>
    <n v="11"/>
    <n v="18"/>
    <n v="4"/>
    <n v="4"/>
    <n v="8"/>
    <n v="0"/>
    <n v="0"/>
    <n v="0"/>
    <n v="0"/>
    <n v="0"/>
    <n v="0"/>
    <n v="0"/>
    <n v="0"/>
    <n v="0"/>
    <n v="16"/>
    <n v="16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660M"/>
    <n v="1"/>
    <s v="MATUTINO"/>
    <s v="CENTRO INFANTIL EDUCART"/>
    <n v="8"/>
    <s v="CHIHUAHUA"/>
    <n v="8"/>
    <s v="CHIHUAHUA"/>
    <n v="37"/>
    <s v="JUĂREZ"/>
    <n v="1"/>
    <s v="JUĂREZ"/>
    <s v="CALLE VICENTE GUERRERO"/>
    <n v="773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"/>
    <n v="3"/>
    <n v="5"/>
    <n v="8"/>
    <n v="5"/>
    <n v="13"/>
    <n v="7"/>
    <n v="6"/>
    <n v="13"/>
    <n v="0"/>
    <n v="0"/>
    <n v="0"/>
    <n v="0"/>
    <n v="0"/>
    <n v="0"/>
    <n v="0"/>
    <n v="0"/>
    <n v="0"/>
    <n v="17"/>
    <n v="14"/>
    <n v="31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3"/>
    <n v="0"/>
    <n v="2"/>
    <n v="0"/>
    <n v="1"/>
    <n v="0"/>
    <n v="0"/>
    <n v="0"/>
    <n v="0"/>
    <n v="1"/>
    <n v="2"/>
    <n v="3"/>
    <n v="3"/>
  </r>
  <r>
    <s v="08DCC0021W"/>
    <n v="4"/>
    <s v="DISCONTINUO"/>
    <s v="MARIA MONTESSORI"/>
    <n v="8"/>
    <s v="CHIHUAHUA"/>
    <n v="8"/>
    <s v="CHIHUAHUA"/>
    <n v="29"/>
    <s v="GUADALUPE Y CALVO"/>
    <n v="1121"/>
    <s v="SAN JOSĂ‰ DE LOS REYES"/>
    <s v="CALLE SAN JOSE DE LOS REYES"/>
    <n v="0"/>
    <s v="PĂšBLICO"/>
    <x v="2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3"/>
    <n v="4"/>
    <n v="7"/>
    <n v="6"/>
    <n v="5"/>
    <n v="11"/>
    <n v="7"/>
    <n v="7"/>
    <n v="14"/>
    <n v="0"/>
    <n v="0"/>
    <n v="0"/>
    <n v="0"/>
    <n v="0"/>
    <n v="0"/>
    <n v="0"/>
    <n v="0"/>
    <n v="0"/>
    <n v="16"/>
    <n v="16"/>
    <n v="32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</r>
  <r>
    <s v="08DCC0198J"/>
    <n v="1"/>
    <s v="MATUTINO"/>
    <s v="RAMON LOPEZ BATISTA"/>
    <n v="8"/>
    <s v="CHIHUAHUA"/>
    <n v="8"/>
    <s v="CHIHUAHUA"/>
    <n v="27"/>
    <s v="GUACHOCHI"/>
    <n v="453"/>
    <s v="HUILLORARE"/>
    <s v="CALLE HUILLORARE"/>
    <n v="0"/>
    <s v="PĂšBLICO"/>
    <x v="2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6"/>
    <n v="3"/>
    <n v="9"/>
    <n v="5"/>
    <n v="9"/>
    <n v="14"/>
    <n v="5"/>
    <n v="4"/>
    <n v="9"/>
    <n v="0"/>
    <n v="0"/>
    <n v="0"/>
    <n v="0"/>
    <n v="0"/>
    <n v="0"/>
    <n v="0"/>
    <n v="0"/>
    <n v="0"/>
    <n v="16"/>
    <n v="16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0502I"/>
    <n v="1"/>
    <s v="MATUTINO"/>
    <s v="JUAN ESCUTIA"/>
    <n v="8"/>
    <s v="CHIHUAHUA"/>
    <n v="8"/>
    <s v="CHIHUAHUA"/>
    <n v="29"/>
    <s v="GUADALUPE Y CALVO"/>
    <n v="757"/>
    <s v="AGUA BLANCA"/>
    <s v="CALLE AGUA BLANCA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4"/>
    <n v="12"/>
    <n v="16"/>
    <n v="4"/>
    <n v="12"/>
    <n v="16"/>
    <n v="0"/>
    <n v="1"/>
    <n v="1"/>
    <n v="0"/>
    <n v="4"/>
    <n v="4"/>
    <n v="1"/>
    <n v="3"/>
    <n v="4"/>
    <n v="0"/>
    <n v="2"/>
    <n v="2"/>
    <n v="0"/>
    <n v="2"/>
    <n v="2"/>
    <n v="1"/>
    <n v="0"/>
    <n v="1"/>
    <n v="2"/>
    <n v="3"/>
    <n v="5"/>
    <n v="4"/>
    <n v="1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560Z"/>
    <n v="4"/>
    <s v="DISCONTINUO"/>
    <s v="PLAN DE AYALA"/>
    <n v="8"/>
    <s v="CHIHUAHUA"/>
    <n v="8"/>
    <s v="CHIHUAHUA"/>
    <n v="52"/>
    <s v="OJINAGA"/>
    <n v="18"/>
    <s v="CRUCES Y ANEXAS"/>
    <s v="CALLE EJIDO CRUCES "/>
    <n v="0"/>
    <s v="PĂšBLICO"/>
    <x v="2"/>
    <n v="2"/>
    <s v="BĂSICA"/>
    <n v="2"/>
    <x v="1"/>
    <n v="1"/>
    <x v="1"/>
    <n v="0"/>
    <s v="NO APLICA"/>
    <n v="0"/>
    <s v="NO APLICA"/>
    <s v="08FIZ0133C"/>
    <s v="08FJS0101Q"/>
    <s v="08ADG0056J"/>
    <n v="0"/>
    <s v="I2019"/>
    <n v="7"/>
    <n v="10"/>
    <n v="17"/>
    <n v="7"/>
    <n v="10"/>
    <n v="17"/>
    <n v="2"/>
    <n v="2"/>
    <n v="4"/>
    <n v="1"/>
    <n v="1"/>
    <n v="2"/>
    <n v="4"/>
    <n v="1"/>
    <n v="5"/>
    <n v="0"/>
    <n v="1"/>
    <n v="1"/>
    <n v="0"/>
    <n v="1"/>
    <n v="1"/>
    <n v="1"/>
    <n v="3"/>
    <n v="4"/>
    <n v="1"/>
    <n v="1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PR0695M"/>
    <n v="1"/>
    <s v="MATUTINO"/>
    <s v="HEROES DE LA TABLETA 2633"/>
    <n v="8"/>
    <s v="CHIHUAHUA"/>
    <n v="8"/>
    <s v="CHIHUAHUA"/>
    <n v="66"/>
    <s v="URUACHI"/>
    <n v="463"/>
    <s v="SANTĂŤSIMO DE ARRIBA"/>
    <s v="CALLE SANTISIMO DE ARRIBA"/>
    <n v="0"/>
    <s v="PĂšBLICO"/>
    <x v="3"/>
    <n v="2"/>
    <s v="BĂSICA"/>
    <n v="2"/>
    <x v="1"/>
    <n v="1"/>
    <x v="1"/>
    <n v="0"/>
    <s v="NO APLICA"/>
    <n v="0"/>
    <s v="NO APLICA"/>
    <s v="08FIZ0035B"/>
    <s v="08FJS0005N"/>
    <m/>
    <n v="0"/>
    <s v="I2019"/>
    <n v="5"/>
    <n v="12"/>
    <n v="17"/>
    <n v="5"/>
    <n v="12"/>
    <n v="17"/>
    <n v="2"/>
    <n v="1"/>
    <n v="3"/>
    <n v="0"/>
    <n v="2"/>
    <n v="2"/>
    <n v="1"/>
    <n v="1"/>
    <n v="2"/>
    <n v="0"/>
    <n v="2"/>
    <n v="2"/>
    <n v="0"/>
    <n v="4"/>
    <n v="4"/>
    <n v="2"/>
    <n v="3"/>
    <n v="5"/>
    <n v="0"/>
    <n v="1"/>
    <n v="1"/>
    <n v="3"/>
    <n v="1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838T"/>
    <n v="1"/>
    <s v="MATUTINO"/>
    <s v="TIERRA Y LIBERTAD 2780"/>
    <n v="8"/>
    <s v="CHIHUAHUA"/>
    <n v="8"/>
    <s v="CHIHUAHUA"/>
    <n v="20"/>
    <s v="CHĂŤNIPAS"/>
    <n v="413"/>
    <s v="BORIEGACHI"/>
    <s v="CALLE CONOCIDO BOREGACHI"/>
    <n v="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9"/>
    <n v="8"/>
    <n v="17"/>
    <n v="9"/>
    <n v="8"/>
    <n v="17"/>
    <n v="1"/>
    <n v="2"/>
    <n v="3"/>
    <n v="1"/>
    <n v="1"/>
    <n v="2"/>
    <n v="2"/>
    <n v="1"/>
    <n v="3"/>
    <n v="3"/>
    <n v="2"/>
    <n v="5"/>
    <n v="1"/>
    <n v="1"/>
    <n v="2"/>
    <n v="1"/>
    <n v="1"/>
    <n v="2"/>
    <n v="0"/>
    <n v="2"/>
    <n v="2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PPR1793Z"/>
    <n v="1"/>
    <s v="MATUTINO"/>
    <s v="CENTRO INFANTIL MONTESSORI"/>
    <n v="8"/>
    <s v="CHIHUAHUA"/>
    <n v="8"/>
    <s v="CHIHUAHUA"/>
    <n v="19"/>
    <s v="CHIHUAHUA"/>
    <n v="1"/>
    <s v="CHIHUAHUA"/>
    <s v="CALLE LUIS PASTEUR"/>
    <n v="403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9"/>
    <n v="7"/>
    <n v="16"/>
    <n v="9"/>
    <n v="7"/>
    <n v="16"/>
    <n v="0"/>
    <n v="1"/>
    <n v="1"/>
    <n v="4"/>
    <n v="0"/>
    <n v="4"/>
    <n v="1"/>
    <n v="2"/>
    <n v="3"/>
    <n v="0"/>
    <n v="1"/>
    <n v="1"/>
    <n v="3"/>
    <n v="1"/>
    <n v="4"/>
    <n v="0"/>
    <n v="1"/>
    <n v="1"/>
    <n v="2"/>
    <n v="0"/>
    <n v="2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6"/>
    <n v="6"/>
  </r>
  <r>
    <s v="08PES0007G"/>
    <n v="2"/>
    <s v="VESPERTINO"/>
    <s v="COLEGIO LA ABUNDANCIA"/>
    <n v="8"/>
    <s v="CHIHUAHUA"/>
    <n v="8"/>
    <s v="CHIHUAHUA"/>
    <n v="10"/>
    <s v="BUENAVENTURA"/>
    <n v="276"/>
    <s v="COLONIA EL VALLE"/>
    <s v="CALLE PRIMERA"/>
    <n v="0"/>
    <s v="PRIVADO"/>
    <x v="1"/>
    <n v="2"/>
    <s v="BĂSICA"/>
    <n v="3"/>
    <x v="2"/>
    <n v="1"/>
    <x v="1"/>
    <n v="0"/>
    <s v="NO APLICA"/>
    <n v="0"/>
    <s v="NO APLICA"/>
    <s v="08FIS0005Y"/>
    <m/>
    <m/>
    <n v="0"/>
    <s v="I2019"/>
    <n v="9"/>
    <n v="5"/>
    <n v="14"/>
    <n v="9"/>
    <n v="5"/>
    <n v="14"/>
    <n v="5"/>
    <n v="0"/>
    <n v="5"/>
    <n v="0"/>
    <n v="1"/>
    <n v="1"/>
    <n v="2"/>
    <n v="2"/>
    <n v="4"/>
    <n v="2"/>
    <n v="2"/>
    <n v="4"/>
    <n v="0"/>
    <n v="0"/>
    <n v="0"/>
    <n v="0"/>
    <n v="0"/>
    <n v="0"/>
    <n v="0"/>
    <n v="0"/>
    <n v="0"/>
    <n v="4"/>
    <n v="5"/>
    <n v="9"/>
    <n v="1"/>
    <n v="1"/>
    <n v="1"/>
    <n v="0"/>
    <n v="0"/>
    <n v="0"/>
    <n v="0"/>
    <n v="3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1"/>
    <n v="1"/>
    <n v="0"/>
    <n v="9"/>
    <n v="4"/>
    <n v="4"/>
    <n v="0"/>
    <n v="0"/>
    <n v="0"/>
    <n v="0"/>
    <n v="0"/>
    <n v="0"/>
    <n v="0"/>
    <n v="8"/>
    <n v="3"/>
    <n v="2"/>
  </r>
  <r>
    <s v="08PJN0014G"/>
    <n v="1"/>
    <s v="MATUTINO"/>
    <s v="PREESCOLAR CARITA FELIZ"/>
    <n v="8"/>
    <s v="CHIHUAHUA"/>
    <n v="8"/>
    <s v="CHIHUAHUA"/>
    <n v="21"/>
    <s v="DELICIAS"/>
    <n v="1"/>
    <s v="DELICIAS"/>
    <s v="CALLE 8A. PONIENTE"/>
    <n v="17"/>
    <s v="PRIVADO"/>
    <x v="1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20"/>
    <n v="12"/>
    <n v="32"/>
    <n v="0"/>
    <n v="0"/>
    <n v="0"/>
    <n v="0"/>
    <n v="0"/>
    <n v="0"/>
    <n v="0"/>
    <n v="0"/>
    <n v="0"/>
    <n v="0"/>
    <n v="0"/>
    <n v="0"/>
    <n v="0"/>
    <n v="0"/>
    <n v="0"/>
    <n v="20"/>
    <n v="12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0"/>
    <n v="1"/>
    <n v="0"/>
    <n v="0"/>
    <n v="0"/>
    <n v="0"/>
    <n v="0"/>
    <n v="0"/>
    <n v="1"/>
    <n v="1"/>
    <n v="2"/>
    <n v="2"/>
  </r>
  <r>
    <s v="08PJN0107W"/>
    <n v="1"/>
    <s v="MATUTINO"/>
    <s v="BENJAMIN FRANKLIN SMART KIDS"/>
    <n v="8"/>
    <s v="CHIHUAHUA"/>
    <n v="8"/>
    <s v="CHIHUAHUA"/>
    <n v="37"/>
    <s v="JUĂREZ"/>
    <n v="1"/>
    <s v="JUĂREZ"/>
    <s v="CALLE CAROLINA"/>
    <n v="106"/>
    <s v="PRIVADO"/>
    <x v="1"/>
    <n v="2"/>
    <s v="BĂSICA"/>
    <n v="1"/>
    <x v="0"/>
    <n v="1"/>
    <x v="1"/>
    <n v="0"/>
    <s v="NO APLICA"/>
    <n v="0"/>
    <s v="NO APLICA"/>
    <s v="08FZP0016X"/>
    <m/>
    <m/>
    <n v="0"/>
    <s v="I2019"/>
    <n v="0"/>
    <n v="0"/>
    <n v="0"/>
    <n v="0"/>
    <n v="0"/>
    <n v="0"/>
    <n v="0"/>
    <n v="0"/>
    <n v="0"/>
    <n v="10"/>
    <n v="3"/>
    <n v="13"/>
    <n v="7"/>
    <n v="9"/>
    <n v="16"/>
    <n v="0"/>
    <n v="0"/>
    <n v="0"/>
    <n v="0"/>
    <n v="0"/>
    <n v="0"/>
    <n v="0"/>
    <n v="0"/>
    <n v="0"/>
    <n v="0"/>
    <n v="0"/>
    <n v="0"/>
    <n v="17"/>
    <n v="12"/>
    <n v="29"/>
    <n v="1"/>
    <n v="1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3"/>
    <n v="7"/>
    <n v="0"/>
    <n v="2"/>
    <n v="1"/>
    <n v="1"/>
    <n v="0"/>
    <n v="0"/>
    <n v="0"/>
    <n v="0"/>
    <n v="0"/>
    <n v="2"/>
    <n v="4"/>
    <n v="3"/>
  </r>
  <r>
    <s v="08DCC0007C"/>
    <n v="1"/>
    <s v="MATUTINO"/>
    <s v="ADOLFO LOPEZ MATEOS"/>
    <n v="8"/>
    <s v="CHIHUAHUA"/>
    <n v="8"/>
    <s v="CHIHUAHUA"/>
    <n v="9"/>
    <s v="BOCOYNA"/>
    <n v="80"/>
    <s v="HUETOSACACHI"/>
    <s v="CALLE HUETOSACACHI"/>
    <n v="0"/>
    <s v="PĂšBLICO"/>
    <x v="2"/>
    <n v="2"/>
    <s v="BĂSICA"/>
    <n v="1"/>
    <x v="0"/>
    <n v="3"/>
    <x v="3"/>
    <n v="0"/>
    <s v="NO APLICA"/>
    <n v="0"/>
    <s v="NO APLICA"/>
    <s v="08FZI0041M"/>
    <s v="08FJI0002J"/>
    <s v="08ADG0003E"/>
    <n v="0"/>
    <s v="I2019"/>
    <n v="0"/>
    <n v="0"/>
    <n v="0"/>
    <n v="0"/>
    <n v="0"/>
    <n v="0"/>
    <n v="0"/>
    <n v="0"/>
    <n v="0"/>
    <n v="5"/>
    <n v="3"/>
    <n v="8"/>
    <n v="8"/>
    <n v="8"/>
    <n v="16"/>
    <n v="4"/>
    <n v="4"/>
    <n v="8"/>
    <n v="0"/>
    <n v="0"/>
    <n v="0"/>
    <n v="0"/>
    <n v="0"/>
    <n v="0"/>
    <n v="0"/>
    <n v="0"/>
    <n v="0"/>
    <n v="17"/>
    <n v="15"/>
    <n v="32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3"/>
    <n v="2"/>
  </r>
  <r>
    <s v="08EPR0074F"/>
    <n v="1"/>
    <s v="MATUTINO"/>
    <s v="TORIBIO ORTEGA 2164"/>
    <n v="8"/>
    <s v="CHIHUAHUA"/>
    <n v="8"/>
    <s v="CHIHUAHUA"/>
    <n v="15"/>
    <s v="COYAME DEL SOTOL"/>
    <n v="28"/>
    <s v="CUCHILLO PARADO"/>
    <s v="CALLE CUCHILLO PARADO"/>
    <n v="0"/>
    <s v="PĂšBLICO"/>
    <x v="3"/>
    <n v="2"/>
    <s v="BĂSICA"/>
    <n v="2"/>
    <x v="1"/>
    <n v="1"/>
    <x v="1"/>
    <n v="0"/>
    <s v="NO APLICA"/>
    <n v="0"/>
    <s v="NO APLICA"/>
    <s v="08FIZ0012R"/>
    <s v="08FJS0001R"/>
    <m/>
    <n v="0"/>
    <s v="I2019"/>
    <n v="11"/>
    <n v="6"/>
    <n v="17"/>
    <n v="11"/>
    <n v="6"/>
    <n v="17"/>
    <n v="1"/>
    <n v="0"/>
    <n v="1"/>
    <n v="1"/>
    <n v="0"/>
    <n v="1"/>
    <n v="3"/>
    <n v="1"/>
    <n v="4"/>
    <n v="0"/>
    <n v="2"/>
    <n v="2"/>
    <n v="2"/>
    <n v="1"/>
    <n v="3"/>
    <n v="1"/>
    <n v="1"/>
    <n v="2"/>
    <n v="4"/>
    <n v="1"/>
    <n v="5"/>
    <n v="11"/>
    <n v="6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ETV0095R"/>
    <n v="1"/>
    <s v="MATUTINO"/>
    <s v="TELESECUNDARIA 6095"/>
    <n v="8"/>
    <s v="CHIHUAHUA"/>
    <n v="8"/>
    <s v="CHIHUAHUA"/>
    <n v="48"/>
    <s v="NAMIQUIPA"/>
    <n v="54"/>
    <s v="SALVADOR GĂ“MEZ Y GĂ“MEZ (EL NOGAL)"/>
    <s v="CALLE SALVADOR GOMEZ "/>
    <n v="0"/>
    <s v="PĂšBLICO"/>
    <x v="3"/>
    <n v="2"/>
    <s v="BĂSICA"/>
    <n v="3"/>
    <x v="2"/>
    <n v="3"/>
    <x v="2"/>
    <n v="0"/>
    <s v="NO APLICA"/>
    <n v="0"/>
    <s v="NO APLICA"/>
    <s v="08FTV0009D"/>
    <m/>
    <m/>
    <n v="0"/>
    <s v="I2019"/>
    <n v="7"/>
    <n v="7"/>
    <n v="14"/>
    <n v="7"/>
    <n v="7"/>
    <n v="14"/>
    <n v="2"/>
    <n v="3"/>
    <n v="5"/>
    <n v="2"/>
    <n v="6"/>
    <n v="8"/>
    <n v="1"/>
    <n v="3"/>
    <n v="4"/>
    <n v="3"/>
    <n v="1"/>
    <n v="4"/>
    <n v="0"/>
    <n v="0"/>
    <n v="0"/>
    <n v="0"/>
    <n v="0"/>
    <n v="0"/>
    <n v="0"/>
    <n v="0"/>
    <n v="0"/>
    <n v="6"/>
    <n v="10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PJN0010K"/>
    <n v="1"/>
    <s v="MATUTINO"/>
    <s v="PREESCOLAR NOGODI"/>
    <n v="8"/>
    <s v="CHIHUAHUA"/>
    <n v="8"/>
    <s v="CHIHUAHUA"/>
    <n v="19"/>
    <s v="CHIHUAHUA"/>
    <n v="1"/>
    <s v="CHIHUAHUA"/>
    <s v="CALLE PARQUE BAIXA"/>
    <n v="10105"/>
    <s v="PRIVADO"/>
    <x v="1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8"/>
    <n v="16"/>
    <n v="34"/>
    <n v="0"/>
    <n v="0"/>
    <n v="0"/>
    <n v="0"/>
    <n v="0"/>
    <n v="0"/>
    <n v="0"/>
    <n v="0"/>
    <n v="0"/>
    <n v="0"/>
    <n v="0"/>
    <n v="0"/>
    <n v="0"/>
    <n v="0"/>
    <n v="0"/>
    <n v="18"/>
    <n v="16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</r>
  <r>
    <s v="08PJN0389U"/>
    <n v="1"/>
    <s v="MATUTINO"/>
    <s v="COLEGIO LANCASTER"/>
    <n v="8"/>
    <s v="CHIHUAHUA"/>
    <n v="8"/>
    <s v="CHIHUAHUA"/>
    <n v="37"/>
    <s v="JUĂREZ"/>
    <n v="1"/>
    <s v="JUĂREZ"/>
    <s v="CALLE AVELINA GALLEGOS"/>
    <n v="555"/>
    <s v="PRIVADO"/>
    <x v="1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0"/>
    <n v="0"/>
    <n v="0"/>
    <n v="2"/>
    <n v="7"/>
    <n v="9"/>
    <n v="12"/>
    <n v="11"/>
    <n v="23"/>
    <n v="0"/>
    <n v="0"/>
    <n v="0"/>
    <n v="0"/>
    <n v="0"/>
    <n v="0"/>
    <n v="0"/>
    <n v="0"/>
    <n v="0"/>
    <n v="14"/>
    <n v="18"/>
    <n v="32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3"/>
    <n v="1"/>
    <n v="0"/>
    <n v="0"/>
    <n v="0"/>
    <n v="0"/>
    <n v="0"/>
    <n v="0"/>
    <n v="0"/>
    <n v="1"/>
    <n v="1"/>
    <n v="8"/>
    <n v="1"/>
  </r>
  <r>
    <s v="08DCC0106C"/>
    <n v="1"/>
    <s v="MATUTINO"/>
    <s v="ISABEL LA CATOLICA"/>
    <n v="8"/>
    <s v="CHIHUAHUA"/>
    <n v="8"/>
    <s v="CHIHUAHUA"/>
    <n v="9"/>
    <s v="BOCOYNA"/>
    <n v="124"/>
    <s v="PANALACHI"/>
    <s v="CALLE PANALACHI"/>
    <n v="0"/>
    <s v="PĂšBLICO"/>
    <x v="2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3"/>
    <n v="5"/>
    <n v="8"/>
    <n v="7"/>
    <n v="4"/>
    <n v="11"/>
    <n v="9"/>
    <n v="5"/>
    <n v="14"/>
    <n v="0"/>
    <n v="0"/>
    <n v="0"/>
    <n v="0"/>
    <n v="0"/>
    <n v="0"/>
    <n v="0"/>
    <n v="0"/>
    <n v="0"/>
    <n v="19"/>
    <n v="14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</r>
  <r>
    <s v="08DPR1298V"/>
    <n v="1"/>
    <s v="MATUTINO"/>
    <s v="FRANCISCO I. MADERO"/>
    <n v="8"/>
    <s v="CHIHUAHUA"/>
    <n v="8"/>
    <s v="CHIHUAHUA"/>
    <n v="30"/>
    <s v="GUAZAPARES"/>
    <n v="117"/>
    <s v="VERĂ“NICA"/>
    <s v="CALLE VERONICA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14"/>
    <n v="4"/>
    <n v="18"/>
    <n v="14"/>
    <n v="4"/>
    <n v="18"/>
    <n v="2"/>
    <n v="0"/>
    <n v="2"/>
    <n v="0"/>
    <n v="0"/>
    <n v="0"/>
    <n v="1"/>
    <n v="0"/>
    <n v="1"/>
    <n v="4"/>
    <n v="2"/>
    <n v="6"/>
    <n v="1"/>
    <n v="1"/>
    <n v="2"/>
    <n v="4"/>
    <n v="0"/>
    <n v="4"/>
    <n v="2"/>
    <n v="1"/>
    <n v="3"/>
    <n v="12"/>
    <n v="4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2130W"/>
    <n v="1"/>
    <s v="MATUTINO"/>
    <s v="JOSE MARTI"/>
    <n v="8"/>
    <s v="CHIHUAHUA"/>
    <n v="8"/>
    <s v="CHIHUAHUA"/>
    <n v="29"/>
    <s v="GUADALUPE Y CALVO"/>
    <n v="514"/>
    <s v="ARROYO TENDIDO"/>
    <s v="CALLE ARROYO TENDIDO"/>
    <n v="0"/>
    <s v="PĂšBLICO"/>
    <x v="2"/>
    <n v="2"/>
    <s v="BĂSICA"/>
    <n v="2"/>
    <x v="1"/>
    <n v="1"/>
    <x v="1"/>
    <n v="0"/>
    <s v="NO APLICA"/>
    <n v="0"/>
    <s v="NO APLICA"/>
    <s v="08FIZ0260Z"/>
    <s v="08FJS0131K"/>
    <s v="08ADG0007A"/>
    <n v="0"/>
    <s v="I2019"/>
    <n v="6"/>
    <n v="13"/>
    <n v="19"/>
    <n v="6"/>
    <n v="13"/>
    <n v="19"/>
    <n v="3"/>
    <n v="1"/>
    <n v="4"/>
    <n v="1"/>
    <n v="1"/>
    <n v="2"/>
    <n v="2"/>
    <n v="2"/>
    <n v="4"/>
    <n v="0"/>
    <n v="1"/>
    <n v="1"/>
    <n v="0"/>
    <n v="2"/>
    <n v="2"/>
    <n v="0"/>
    <n v="3"/>
    <n v="3"/>
    <n v="0"/>
    <n v="2"/>
    <n v="2"/>
    <n v="3"/>
    <n v="11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217M"/>
    <n v="1"/>
    <s v="MATUTINO"/>
    <s v="MIGUEL HIDALGO Y COSTILLA 2275"/>
    <n v="8"/>
    <s v="CHIHUAHUA"/>
    <n v="8"/>
    <s v="CHIHUAHUA"/>
    <n v="31"/>
    <s v="GUERRERO"/>
    <n v="651"/>
    <s v="SAN JUAN DE SANTO TOMĂS"/>
    <s v="CALLE SAN JUAN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6"/>
    <n v="11"/>
    <n v="17"/>
    <n v="6"/>
    <n v="11"/>
    <n v="17"/>
    <n v="0"/>
    <n v="1"/>
    <n v="1"/>
    <n v="2"/>
    <n v="1"/>
    <n v="3"/>
    <n v="0"/>
    <n v="0"/>
    <n v="0"/>
    <n v="0"/>
    <n v="1"/>
    <n v="1"/>
    <n v="2"/>
    <n v="2"/>
    <n v="4"/>
    <n v="2"/>
    <n v="2"/>
    <n v="4"/>
    <n v="1"/>
    <n v="2"/>
    <n v="3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6"/>
  </r>
  <r>
    <s v="08EPR0856I"/>
    <n v="1"/>
    <s v="MATUTINO"/>
    <s v="FRANCISCO I. MADERO 2237"/>
    <n v="8"/>
    <s v="CHIHUAHUA"/>
    <n v="8"/>
    <s v="CHIHUAHUA"/>
    <n v="20"/>
    <s v="CHĂŤNIPAS"/>
    <n v="38"/>
    <s v="LOS DESFILADEROS"/>
    <s v="CALLE DESFILADEROS"/>
    <n v="0"/>
    <s v="PĂšBLICO"/>
    <x v="3"/>
    <n v="2"/>
    <s v="BĂSICA"/>
    <n v="2"/>
    <x v="1"/>
    <n v="1"/>
    <x v="1"/>
    <n v="0"/>
    <s v="NO APLICA"/>
    <n v="0"/>
    <s v="NO APLICA"/>
    <s v="08FIZ0010T"/>
    <s v="08FJS0005N"/>
    <m/>
    <n v="0"/>
    <s v="I2019"/>
    <n v="11"/>
    <n v="8"/>
    <n v="19"/>
    <n v="11"/>
    <n v="8"/>
    <n v="19"/>
    <n v="0"/>
    <n v="0"/>
    <n v="0"/>
    <n v="1"/>
    <n v="0"/>
    <n v="1"/>
    <n v="0"/>
    <n v="2"/>
    <n v="2"/>
    <n v="2"/>
    <n v="0"/>
    <n v="2"/>
    <n v="1"/>
    <n v="0"/>
    <n v="1"/>
    <n v="4"/>
    <n v="3"/>
    <n v="7"/>
    <n v="2"/>
    <n v="1"/>
    <n v="3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418J"/>
    <n v="4"/>
    <s v="DISCONTINUO"/>
    <s v="LAZARO CARDENAS"/>
    <n v="8"/>
    <s v="CHIHUAHUA"/>
    <n v="8"/>
    <s v="CHIHUAHUA"/>
    <n v="31"/>
    <s v="GUERRERO"/>
    <n v="15"/>
    <s v="ARISIACHI (EL TERRERO)"/>
    <s v="CALLE EL TERRERO DE ARISEACHI"/>
    <n v="0"/>
    <s v="PĂšBLICO"/>
    <x v="2"/>
    <n v="2"/>
    <s v="BĂSICA"/>
    <n v="2"/>
    <x v="1"/>
    <n v="3"/>
    <x v="3"/>
    <n v="0"/>
    <s v="NO APLICA"/>
    <n v="0"/>
    <s v="NO APLICA"/>
    <s v="08FZI0016N"/>
    <s v="08FJI0006F"/>
    <s v="08ADG0010O"/>
    <n v="0"/>
    <s v="I2019"/>
    <n v="7"/>
    <n v="10"/>
    <n v="17"/>
    <n v="7"/>
    <n v="10"/>
    <n v="17"/>
    <n v="0"/>
    <n v="2"/>
    <n v="2"/>
    <n v="0"/>
    <n v="2"/>
    <n v="2"/>
    <n v="1"/>
    <n v="1"/>
    <n v="2"/>
    <n v="1"/>
    <n v="3"/>
    <n v="4"/>
    <n v="3"/>
    <n v="2"/>
    <n v="5"/>
    <n v="1"/>
    <n v="0"/>
    <n v="1"/>
    <n v="2"/>
    <n v="1"/>
    <n v="3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82I"/>
    <n v="1"/>
    <s v="MATUTINO"/>
    <s v="PLUTARCO ELIAS CALLES"/>
    <n v="8"/>
    <s v="CHIHUAHUA"/>
    <n v="8"/>
    <s v="CHIHUAHUA"/>
    <n v="66"/>
    <s v="URUACHI"/>
    <n v="353"/>
    <s v="ARROYO DEL OSO"/>
    <s v="CALLE ARROYO DEL OSO"/>
    <n v="0"/>
    <s v="PĂšBLICO"/>
    <x v="2"/>
    <n v="2"/>
    <s v="BĂSICA"/>
    <n v="2"/>
    <x v="1"/>
    <n v="3"/>
    <x v="3"/>
    <n v="0"/>
    <s v="NO APLICA"/>
    <n v="0"/>
    <s v="NO APLICA"/>
    <s v="08FZI0002K"/>
    <s v="08FJI0001K"/>
    <s v="08ADG0003E"/>
    <n v="0"/>
    <s v="I2019"/>
    <n v="8"/>
    <n v="8"/>
    <n v="16"/>
    <n v="8"/>
    <n v="8"/>
    <n v="16"/>
    <n v="0"/>
    <n v="0"/>
    <n v="0"/>
    <n v="0"/>
    <n v="3"/>
    <n v="3"/>
    <n v="1"/>
    <n v="2"/>
    <n v="3"/>
    <n v="0"/>
    <n v="2"/>
    <n v="2"/>
    <n v="3"/>
    <n v="2"/>
    <n v="5"/>
    <n v="1"/>
    <n v="1"/>
    <n v="2"/>
    <n v="3"/>
    <n v="1"/>
    <n v="4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R1745V"/>
    <n v="4"/>
    <s v="DISCONTINUO"/>
    <s v="PRIMARIA COMUNITARIA AULA COMPARTIDA"/>
    <n v="8"/>
    <s v="CHIHUAHUA"/>
    <n v="8"/>
    <s v="CHIHUAHUA"/>
    <n v="1"/>
    <s v="AHUMADA"/>
    <n v="122"/>
    <s v="LAS TUNAS"/>
    <s v="CALLE LAS TUNAS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2"/>
    <n v="6"/>
    <n v="18"/>
    <n v="12"/>
    <n v="6"/>
    <n v="18"/>
    <n v="0"/>
    <n v="0"/>
    <n v="0"/>
    <n v="2"/>
    <n v="1"/>
    <n v="3"/>
    <n v="0"/>
    <n v="1"/>
    <n v="1"/>
    <n v="3"/>
    <n v="1"/>
    <n v="4"/>
    <n v="3"/>
    <n v="1"/>
    <n v="4"/>
    <n v="2"/>
    <n v="1"/>
    <n v="3"/>
    <n v="3"/>
    <n v="0"/>
    <n v="3"/>
    <n v="13"/>
    <n v="5"/>
    <n v="1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PR0030J"/>
    <n v="4"/>
    <s v="DISCONTINUO"/>
    <s v="ALVARO OBREGON"/>
    <n v="8"/>
    <s v="CHIHUAHUA"/>
    <n v="8"/>
    <s v="CHIHUAHUA"/>
    <n v="65"/>
    <s v="URIQUE"/>
    <n v="8"/>
    <s v="BASAGOTA"/>
    <s v="CALLE BASAGOTA"/>
    <n v="0"/>
    <s v="PĂšBLICO"/>
    <x v="2"/>
    <n v="2"/>
    <s v="BĂSICA"/>
    <n v="2"/>
    <x v="1"/>
    <n v="1"/>
    <x v="1"/>
    <n v="0"/>
    <s v="NO APLICA"/>
    <n v="0"/>
    <s v="NO APLICA"/>
    <s v="08FIZ0217K"/>
    <s v="08FJS0124A"/>
    <s v="08ADG0003E"/>
    <n v="0"/>
    <s v="I2019"/>
    <n v="9"/>
    <n v="6"/>
    <n v="15"/>
    <n v="9"/>
    <n v="6"/>
    <n v="15"/>
    <n v="2"/>
    <n v="0"/>
    <n v="2"/>
    <n v="1"/>
    <n v="1"/>
    <n v="2"/>
    <n v="2"/>
    <n v="2"/>
    <n v="4"/>
    <n v="2"/>
    <n v="0"/>
    <n v="2"/>
    <n v="2"/>
    <n v="1"/>
    <n v="3"/>
    <n v="3"/>
    <n v="4"/>
    <n v="7"/>
    <n v="0"/>
    <n v="1"/>
    <n v="1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PR0481L"/>
    <n v="1"/>
    <s v="MATUTINO"/>
    <s v="MELCHOR GUASPE 2437"/>
    <n v="8"/>
    <s v="CHIHUAHUA"/>
    <n v="8"/>
    <s v="CHIHUAHUA"/>
    <n v="42"/>
    <s v="MANUEL BENAVIDES"/>
    <n v="6"/>
    <s v="ĂLAMOS DE SAN ANTONIO"/>
    <s v="CALLE ALAMOS DE SAN ANTONIO"/>
    <n v="0"/>
    <s v="PĂšBLICO"/>
    <x v="3"/>
    <n v="2"/>
    <s v="BĂSICA"/>
    <n v="2"/>
    <x v="1"/>
    <n v="1"/>
    <x v="1"/>
    <n v="0"/>
    <s v="NO APLICA"/>
    <n v="0"/>
    <s v="NO APLICA"/>
    <s v="08FIZ0014P"/>
    <s v="08FJS0001R"/>
    <m/>
    <n v="0"/>
    <s v="I2019"/>
    <n v="10"/>
    <n v="7"/>
    <n v="17"/>
    <n v="10"/>
    <n v="7"/>
    <n v="17"/>
    <n v="3"/>
    <n v="0"/>
    <n v="3"/>
    <n v="0"/>
    <n v="2"/>
    <n v="2"/>
    <n v="1"/>
    <n v="2"/>
    <n v="3"/>
    <n v="1"/>
    <n v="2"/>
    <n v="3"/>
    <n v="2"/>
    <n v="3"/>
    <n v="5"/>
    <n v="0"/>
    <n v="1"/>
    <n v="1"/>
    <n v="2"/>
    <n v="0"/>
    <n v="2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1"/>
  </r>
  <r>
    <s v="08DPB0540K"/>
    <n v="4"/>
    <s v="DISCONTINUO"/>
    <s v="JOSE MARIA MORELOS"/>
    <n v="8"/>
    <s v="CHIHUAHUA"/>
    <n v="8"/>
    <s v="CHIHUAHUA"/>
    <n v="9"/>
    <s v="BOCOYNA"/>
    <n v="352"/>
    <s v="TALAYOTES (TALAYOTES DE LOS VOLCANES)"/>
    <s v="CALLE TALAYOTES DE VOLCANES"/>
    <n v="0"/>
    <s v="PĂšBLICO"/>
    <x v="2"/>
    <n v="2"/>
    <s v="BĂSICA"/>
    <n v="2"/>
    <x v="1"/>
    <n v="3"/>
    <x v="3"/>
    <n v="0"/>
    <s v="NO APLICA"/>
    <n v="0"/>
    <s v="NO APLICA"/>
    <s v="08FZI0004I"/>
    <s v="08FJI0002J"/>
    <s v="08ADG0003E"/>
    <n v="0"/>
    <s v="I2019"/>
    <n v="7"/>
    <n v="9"/>
    <n v="16"/>
    <n v="7"/>
    <n v="9"/>
    <n v="16"/>
    <n v="0"/>
    <n v="2"/>
    <n v="2"/>
    <n v="0"/>
    <n v="2"/>
    <n v="2"/>
    <n v="0"/>
    <n v="2"/>
    <n v="2"/>
    <n v="3"/>
    <n v="2"/>
    <n v="5"/>
    <n v="2"/>
    <n v="2"/>
    <n v="4"/>
    <n v="2"/>
    <n v="1"/>
    <n v="3"/>
    <n v="0"/>
    <n v="2"/>
    <n v="2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044W"/>
    <n v="1"/>
    <s v="MATUTINO"/>
    <s v="JUSTO SIERRA"/>
    <n v="8"/>
    <s v="CHIHUAHUA"/>
    <n v="8"/>
    <s v="CHIHUAHUA"/>
    <n v="45"/>
    <s v="MEOQUI"/>
    <n v="7"/>
    <s v="ESTACIĂ“N CONSUELO"/>
    <s v="CALLE FRANCISCO I. MADERO"/>
    <n v="4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5"/>
    <n v="1"/>
    <n v="6"/>
    <n v="6"/>
    <n v="8"/>
    <n v="14"/>
    <n v="9"/>
    <n v="4"/>
    <n v="13"/>
    <n v="0"/>
    <n v="0"/>
    <n v="0"/>
    <n v="0"/>
    <n v="0"/>
    <n v="0"/>
    <n v="0"/>
    <n v="0"/>
    <n v="0"/>
    <n v="20"/>
    <n v="13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326D"/>
    <n v="1"/>
    <s v="MATUTINO"/>
    <s v="IGNACIO MANUEL ALTAMIRANO"/>
    <n v="8"/>
    <s v="CHIHUAHUA"/>
    <n v="8"/>
    <s v="CHIHUAHUA"/>
    <n v="37"/>
    <s v="JUĂREZ"/>
    <n v="1"/>
    <s v="JUĂREZ"/>
    <s v="CALLE ORO"/>
    <n v="0"/>
    <s v="PĂšBLICO"/>
    <x v="2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3"/>
    <n v="1"/>
    <n v="4"/>
    <n v="5"/>
    <n v="3"/>
    <n v="8"/>
    <n v="10"/>
    <n v="12"/>
    <n v="22"/>
    <n v="0"/>
    <n v="0"/>
    <n v="0"/>
    <n v="0"/>
    <n v="0"/>
    <n v="0"/>
    <n v="0"/>
    <n v="0"/>
    <n v="0"/>
    <n v="18"/>
    <n v="16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</r>
  <r>
    <s v="08DJN2319H"/>
    <n v="1"/>
    <s v="MATUTINO"/>
    <s v="ANTONIO DE DEZA Y ULLOA"/>
    <n v="8"/>
    <s v="CHIHUAHUA"/>
    <n v="8"/>
    <s v="CHIHUAHUA"/>
    <n v="51"/>
    <s v="OCAMPO"/>
    <n v="16"/>
    <s v="CAHUISORI"/>
    <s v="CALLE CONOCIDO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1"/>
    <n v="5"/>
    <n v="6"/>
    <n v="7"/>
    <n v="5"/>
    <n v="12"/>
    <n v="4"/>
    <n v="11"/>
    <n v="15"/>
    <n v="0"/>
    <n v="0"/>
    <n v="0"/>
    <n v="0"/>
    <n v="0"/>
    <n v="0"/>
    <n v="0"/>
    <n v="0"/>
    <n v="0"/>
    <n v="12"/>
    <n v="21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167E"/>
    <n v="1"/>
    <s v="MATUTINO"/>
    <s v="FAUSTO L SANCHEZ BLANCO 1077"/>
    <n v="8"/>
    <s v="CHIHUAHUA"/>
    <n v="8"/>
    <s v="CHIHUAHUA"/>
    <n v="10"/>
    <s v="BUENAVENTURA"/>
    <n v="1"/>
    <s v="SAN BUENAVENTURA"/>
    <s v="CALLE FRANCISCO I MADERO"/>
    <n v="0"/>
    <s v="PĂšBLICO"/>
    <x v="3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0"/>
    <n v="0"/>
    <n v="0"/>
    <n v="13"/>
    <n v="7"/>
    <n v="20"/>
    <n v="3"/>
    <n v="10"/>
    <n v="13"/>
    <n v="0"/>
    <n v="0"/>
    <n v="0"/>
    <n v="0"/>
    <n v="0"/>
    <n v="0"/>
    <n v="0"/>
    <n v="0"/>
    <n v="0"/>
    <n v="16"/>
    <n v="17"/>
    <n v="33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0"/>
    <n v="2"/>
    <n v="2"/>
    <n v="2"/>
  </r>
  <r>
    <s v="08EJN0399V"/>
    <n v="1"/>
    <s v="MATUTINO"/>
    <s v="MIGUEL DE CERVANTES SAAVEDRA 1381"/>
    <n v="8"/>
    <s v="CHIHUAHUA"/>
    <n v="8"/>
    <s v="CHIHUAHUA"/>
    <n v="62"/>
    <s v="SAUCILLO"/>
    <n v="41"/>
    <s v="LAS VARAS"/>
    <s v="CALLE CAMARGO"/>
    <n v="0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3"/>
    <n v="3"/>
    <n v="6"/>
    <n v="6"/>
    <n v="8"/>
    <n v="14"/>
    <n v="11"/>
    <n v="2"/>
    <n v="13"/>
    <n v="0"/>
    <n v="0"/>
    <n v="0"/>
    <n v="0"/>
    <n v="0"/>
    <n v="0"/>
    <n v="0"/>
    <n v="0"/>
    <n v="0"/>
    <n v="20"/>
    <n v="13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312F"/>
    <n v="1"/>
    <s v="MATUTINO"/>
    <s v="A.D.I."/>
    <n v="8"/>
    <s v="CHIHUAHUA"/>
    <n v="8"/>
    <s v="CHIHUAHUA"/>
    <n v="19"/>
    <s v="CHIHUAHUA"/>
    <n v="1"/>
    <s v="CHIHUAHUA"/>
    <s v="CALLE EUCALIPTO"/>
    <n v="2515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6"/>
    <n v="2"/>
    <n v="8"/>
    <n v="5"/>
    <n v="5"/>
    <n v="10"/>
    <n v="6"/>
    <n v="5"/>
    <n v="11"/>
    <n v="0"/>
    <n v="0"/>
    <n v="0"/>
    <n v="0"/>
    <n v="0"/>
    <n v="0"/>
    <n v="0"/>
    <n v="0"/>
    <n v="0"/>
    <n v="17"/>
    <n v="12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1"/>
    <n v="0"/>
    <n v="4"/>
    <n v="9"/>
    <n v="0"/>
    <n v="2"/>
    <n v="0"/>
    <n v="0"/>
    <n v="1"/>
    <n v="0"/>
    <n v="0"/>
    <n v="0"/>
    <n v="1"/>
    <n v="2"/>
    <n v="3"/>
    <n v="3"/>
  </r>
  <r>
    <s v="08DCC0251O"/>
    <n v="1"/>
    <s v="MATUTINO"/>
    <s v="RAMON LOPEZ BATISTA"/>
    <n v="8"/>
    <s v="CHIHUAHUA"/>
    <n v="8"/>
    <s v="CHIHUAHUA"/>
    <n v="27"/>
    <s v="GUACHOCHI"/>
    <n v="182"/>
    <s v="NAPUCHI"/>
    <s v="CALLE NAPUCHI"/>
    <n v="0"/>
    <s v="PĂšBLICO"/>
    <x v="2"/>
    <n v="2"/>
    <s v="BĂSICA"/>
    <n v="1"/>
    <x v="0"/>
    <n v="3"/>
    <x v="3"/>
    <n v="0"/>
    <s v="NO APLICA"/>
    <n v="0"/>
    <s v="NO APLICA"/>
    <s v="08FZI0032E"/>
    <s v="08FJI0008D"/>
    <s v="08ADG0006B"/>
    <n v="0"/>
    <s v="I2019"/>
    <n v="0"/>
    <n v="0"/>
    <n v="0"/>
    <n v="0"/>
    <n v="0"/>
    <n v="0"/>
    <n v="0"/>
    <n v="0"/>
    <n v="0"/>
    <n v="2"/>
    <n v="9"/>
    <n v="11"/>
    <n v="3"/>
    <n v="4"/>
    <n v="7"/>
    <n v="5"/>
    <n v="10"/>
    <n v="15"/>
    <n v="0"/>
    <n v="0"/>
    <n v="0"/>
    <n v="0"/>
    <n v="0"/>
    <n v="0"/>
    <n v="0"/>
    <n v="0"/>
    <n v="0"/>
    <n v="10"/>
    <n v="23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1317T"/>
    <n v="1"/>
    <s v="MATUTINO"/>
    <s v="ALFONSO NETZAHUALPILLI URUETA CARRILLO"/>
    <n v="8"/>
    <s v="CHIHUAHUA"/>
    <n v="8"/>
    <s v="CHIHUAHUA"/>
    <n v="11"/>
    <s v="CAMARGO"/>
    <n v="46"/>
    <s v="ESTACIĂ“N DĂŤAZ (EJIDO SAN LEONARDO)"/>
    <s v="CALLE ESTACION DIAZ (EJIDO SAN LEONARDO)"/>
    <n v="0"/>
    <s v="PĂšBLICO"/>
    <x v="2"/>
    <n v="2"/>
    <s v="BĂSICA"/>
    <n v="2"/>
    <x v="1"/>
    <n v="1"/>
    <x v="1"/>
    <n v="0"/>
    <s v="NO APLICA"/>
    <n v="0"/>
    <s v="NO APLICA"/>
    <s v="08FIZ0236Z"/>
    <s v="08FJS0127Y"/>
    <s v="08ADG0057I"/>
    <n v="0"/>
    <s v="I2019"/>
    <n v="11"/>
    <n v="6"/>
    <n v="17"/>
    <n v="11"/>
    <n v="6"/>
    <n v="17"/>
    <n v="2"/>
    <n v="2"/>
    <n v="4"/>
    <n v="1"/>
    <n v="3"/>
    <n v="4"/>
    <n v="2"/>
    <n v="1"/>
    <n v="3"/>
    <n v="1"/>
    <n v="2"/>
    <n v="3"/>
    <n v="2"/>
    <n v="0"/>
    <n v="2"/>
    <n v="3"/>
    <n v="0"/>
    <n v="3"/>
    <n v="0"/>
    <n v="1"/>
    <n v="1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1854S"/>
    <n v="1"/>
    <s v="MATUTINO"/>
    <s v="PONCIANO ARRIAGA"/>
    <n v="8"/>
    <s v="CHIHUAHUA"/>
    <n v="8"/>
    <s v="CHIHUAHUA"/>
    <n v="29"/>
    <s v="GUADALUPE Y CALVO"/>
    <n v="768"/>
    <s v="EL CARNERO"/>
    <s v="CALLE EL CARNERO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1"/>
    <n v="8"/>
    <n v="19"/>
    <n v="11"/>
    <n v="8"/>
    <n v="19"/>
    <n v="0"/>
    <n v="1"/>
    <n v="1"/>
    <n v="2"/>
    <n v="1"/>
    <n v="3"/>
    <n v="5"/>
    <n v="1"/>
    <n v="6"/>
    <n v="2"/>
    <n v="1"/>
    <n v="3"/>
    <n v="2"/>
    <n v="1"/>
    <n v="3"/>
    <n v="0"/>
    <n v="0"/>
    <n v="0"/>
    <n v="0"/>
    <n v="1"/>
    <n v="1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088X"/>
    <n v="1"/>
    <s v="MATUTINO"/>
    <s v="MIGUEL HIDALGO"/>
    <n v="8"/>
    <s v="CHIHUAHUA"/>
    <n v="8"/>
    <s v="CHIHUAHUA"/>
    <n v="29"/>
    <s v="GUADALUPE Y CALVO"/>
    <n v="3"/>
    <s v="AGUA CALIENTE"/>
    <s v="CALLE AGUA CALIENTE DE PEĂ‘A"/>
    <n v="0"/>
    <s v="PĂšBLICO"/>
    <x v="2"/>
    <n v="2"/>
    <s v="BĂSICA"/>
    <n v="2"/>
    <x v="1"/>
    <n v="1"/>
    <x v="1"/>
    <n v="0"/>
    <s v="NO APLICA"/>
    <n v="0"/>
    <s v="NO APLICA"/>
    <s v="08FIZ0259J"/>
    <s v="08FJS0131K"/>
    <s v="08ADG0007A"/>
    <n v="0"/>
    <s v="I2019"/>
    <n v="7"/>
    <n v="12"/>
    <n v="19"/>
    <n v="7"/>
    <n v="12"/>
    <n v="19"/>
    <n v="2"/>
    <n v="3"/>
    <n v="5"/>
    <n v="0"/>
    <n v="0"/>
    <n v="0"/>
    <n v="1"/>
    <n v="2"/>
    <n v="3"/>
    <n v="1"/>
    <n v="2"/>
    <n v="3"/>
    <n v="0"/>
    <n v="2"/>
    <n v="2"/>
    <n v="2"/>
    <n v="2"/>
    <n v="4"/>
    <n v="1"/>
    <n v="1"/>
    <n v="2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210T"/>
    <n v="4"/>
    <s v="DISCONTINUO"/>
    <s v="14 DE SEPTIEMBRE 2069"/>
    <n v="8"/>
    <s v="CHIHUAHUA"/>
    <n v="8"/>
    <s v="CHIHUAHUA"/>
    <n v="31"/>
    <s v="GUERRERO"/>
    <n v="69"/>
    <s v="NOGAL Y ANEXAS (EL PINO)"/>
    <s v="CALLE NOGAL 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14"/>
    <n v="14"/>
    <n v="28"/>
    <n v="12"/>
    <n v="12"/>
    <n v="24"/>
    <n v="0"/>
    <n v="0"/>
    <n v="0"/>
    <n v="1"/>
    <n v="0"/>
    <n v="1"/>
    <n v="1"/>
    <n v="1"/>
    <n v="2"/>
    <n v="0"/>
    <n v="1"/>
    <n v="1"/>
    <n v="0"/>
    <n v="2"/>
    <n v="2"/>
    <n v="0"/>
    <n v="0"/>
    <n v="0"/>
    <n v="2"/>
    <n v="1"/>
    <n v="3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PR0387G"/>
    <n v="1"/>
    <s v="MATUTINO"/>
    <s v="NICOLAS BRAVO 2119"/>
    <n v="8"/>
    <s v="CHIHUAHUA"/>
    <n v="8"/>
    <s v="CHIHUAHUA"/>
    <n v="56"/>
    <s v="ROSARIO"/>
    <n v="17"/>
    <s v="SAN NICOLĂS DEL CAĂ‘Ă“N"/>
    <s v="CALLE SAN NICOLAS DEL CAĂ‘ON"/>
    <n v="0"/>
    <s v="PĂšBLICO"/>
    <x v="3"/>
    <n v="2"/>
    <s v="BĂSICA"/>
    <n v="2"/>
    <x v="1"/>
    <n v="1"/>
    <x v="1"/>
    <n v="0"/>
    <s v="NO APLICA"/>
    <n v="0"/>
    <s v="NO APLICA"/>
    <s v="08FIZ0007F"/>
    <m/>
    <m/>
    <n v="0"/>
    <s v="I2019"/>
    <n v="6"/>
    <n v="14"/>
    <n v="20"/>
    <n v="6"/>
    <n v="14"/>
    <n v="20"/>
    <n v="2"/>
    <n v="5"/>
    <n v="7"/>
    <n v="1"/>
    <n v="0"/>
    <n v="1"/>
    <n v="0"/>
    <n v="2"/>
    <n v="2"/>
    <n v="0"/>
    <n v="1"/>
    <n v="1"/>
    <n v="2"/>
    <n v="1"/>
    <n v="3"/>
    <n v="0"/>
    <n v="1"/>
    <n v="1"/>
    <n v="2"/>
    <n v="2"/>
    <n v="4"/>
    <n v="5"/>
    <n v="7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387G"/>
    <n v="1"/>
    <s v="MATUTINO"/>
    <s v="GABRIEL TEPORACA"/>
    <n v="8"/>
    <s v="CHIHUAHUA"/>
    <n v="8"/>
    <s v="CHIHUAHUA"/>
    <n v="29"/>
    <s v="GUADALUPE Y CALVO"/>
    <n v="311"/>
    <s v="BORREGOS QUEMADOS"/>
    <s v="CALLE BORREGOS QUEMADOS (BORREGOS)"/>
    <n v="0"/>
    <s v="PĂšBLICO"/>
    <x v="2"/>
    <n v="2"/>
    <s v="BĂSICA"/>
    <n v="2"/>
    <x v="1"/>
    <n v="3"/>
    <x v="3"/>
    <n v="0"/>
    <s v="NO APLICA"/>
    <n v="0"/>
    <s v="NO APLICA"/>
    <s v="08FZI0027T"/>
    <s v="08FJI0010S"/>
    <s v="08ADG0007A"/>
    <n v="0"/>
    <s v="I2019"/>
    <n v="9"/>
    <n v="8"/>
    <n v="17"/>
    <n v="9"/>
    <n v="8"/>
    <n v="17"/>
    <n v="1"/>
    <n v="0"/>
    <n v="1"/>
    <n v="0"/>
    <n v="2"/>
    <n v="2"/>
    <n v="1"/>
    <n v="3"/>
    <n v="4"/>
    <n v="3"/>
    <n v="2"/>
    <n v="5"/>
    <n v="2"/>
    <n v="1"/>
    <n v="3"/>
    <n v="2"/>
    <n v="0"/>
    <n v="2"/>
    <n v="0"/>
    <n v="2"/>
    <n v="2"/>
    <n v="8"/>
    <n v="10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457L"/>
    <n v="1"/>
    <s v="MATUTINO"/>
    <s v="TIERRA Y LIBERTAD"/>
    <n v="8"/>
    <s v="CHIHUAHUA"/>
    <n v="8"/>
    <s v="CHIHUAHUA"/>
    <n v="27"/>
    <s v="GUACHOCHI"/>
    <n v="1261"/>
    <s v="SATERACHI"/>
    <s v="CALLE SATERACHI"/>
    <n v="0"/>
    <s v="PĂšBLICO"/>
    <x v="2"/>
    <n v="2"/>
    <s v="BĂSICA"/>
    <n v="2"/>
    <x v="1"/>
    <n v="3"/>
    <x v="3"/>
    <n v="0"/>
    <s v="NO APLICA"/>
    <n v="0"/>
    <s v="NO APLICA"/>
    <s v="08FZI0006G"/>
    <s v="08FJI0003I"/>
    <s v="08ADG0006B"/>
    <n v="0"/>
    <s v="I2019"/>
    <n v="12"/>
    <n v="9"/>
    <n v="21"/>
    <n v="12"/>
    <n v="9"/>
    <n v="21"/>
    <n v="0"/>
    <n v="1"/>
    <n v="1"/>
    <n v="0"/>
    <n v="1"/>
    <n v="1"/>
    <n v="1"/>
    <n v="1"/>
    <n v="2"/>
    <n v="3"/>
    <n v="0"/>
    <n v="3"/>
    <n v="1"/>
    <n v="1"/>
    <n v="2"/>
    <n v="1"/>
    <n v="1"/>
    <n v="2"/>
    <n v="4"/>
    <n v="0"/>
    <n v="4"/>
    <n v="10"/>
    <n v="4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36X"/>
    <n v="1"/>
    <s v="MATUTINO"/>
    <s v="ANASTACIO LARA"/>
    <n v="8"/>
    <s v="CHIHUAHUA"/>
    <n v="8"/>
    <s v="CHIHUAHUA"/>
    <n v="65"/>
    <s v="URIQUE"/>
    <n v="1008"/>
    <s v="MESA DEL SOMBRERO"/>
    <s v="CALLE MESA DEL SOMBRERO"/>
    <n v="0"/>
    <s v="PĂšBLICO"/>
    <x v="2"/>
    <n v="2"/>
    <s v="BĂSICA"/>
    <n v="2"/>
    <x v="1"/>
    <n v="3"/>
    <x v="3"/>
    <n v="0"/>
    <s v="NO APLICA"/>
    <n v="0"/>
    <s v="NO APLICA"/>
    <s v="08FZI0015O"/>
    <s v="08FJI0005G"/>
    <s v="08ADG0003E"/>
    <n v="0"/>
    <s v="I2019"/>
    <n v="11"/>
    <n v="6"/>
    <n v="17"/>
    <n v="11"/>
    <n v="6"/>
    <n v="17"/>
    <n v="1"/>
    <n v="0"/>
    <n v="1"/>
    <n v="2"/>
    <n v="0"/>
    <n v="2"/>
    <n v="0"/>
    <n v="2"/>
    <n v="2"/>
    <n v="2"/>
    <n v="2"/>
    <n v="4"/>
    <n v="3"/>
    <n v="0"/>
    <n v="3"/>
    <n v="2"/>
    <n v="1"/>
    <n v="3"/>
    <n v="3"/>
    <n v="1"/>
    <n v="4"/>
    <n v="12"/>
    <n v="6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227C"/>
    <n v="4"/>
    <s v="DISCONTINUO"/>
    <s v="PRIMARIA INDIGENA"/>
    <n v="8"/>
    <s v="CHIHUAHUA"/>
    <n v="8"/>
    <s v="CHIHUAHUA"/>
    <n v="29"/>
    <s v="GUADALUPE Y CALVO"/>
    <n v="2260"/>
    <s v="EL CHOAL"/>
    <s v="NINGUNO NINGUN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14"/>
    <n v="4"/>
    <n v="18"/>
    <n v="14"/>
    <n v="4"/>
    <n v="18"/>
    <n v="2"/>
    <n v="1"/>
    <n v="3"/>
    <n v="1"/>
    <n v="1"/>
    <n v="2"/>
    <n v="2"/>
    <n v="0"/>
    <n v="2"/>
    <n v="3"/>
    <n v="3"/>
    <n v="6"/>
    <n v="3"/>
    <n v="0"/>
    <n v="3"/>
    <n v="4"/>
    <n v="0"/>
    <n v="4"/>
    <n v="0"/>
    <n v="0"/>
    <n v="0"/>
    <n v="13"/>
    <n v="4"/>
    <n v="1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0760G"/>
    <n v="1"/>
    <s v="MATUTINO"/>
    <s v="ANGEL DE CAMPO"/>
    <n v="8"/>
    <s v="CHIHUAHUA"/>
    <n v="8"/>
    <s v="CHIHUAHUA"/>
    <n v="62"/>
    <s v="SAUCILLO"/>
    <n v="35"/>
    <s v="SANTA GERTRUDIS (LA HACIENDA)"/>
    <s v="CALLE SANTA GERTRUDIS (LA HACIENDA)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1"/>
    <n v="5"/>
    <n v="6"/>
    <n v="4"/>
    <n v="10"/>
    <n v="14"/>
    <n v="6"/>
    <n v="7"/>
    <n v="13"/>
    <n v="0"/>
    <n v="0"/>
    <n v="0"/>
    <n v="0"/>
    <n v="0"/>
    <n v="0"/>
    <n v="0"/>
    <n v="0"/>
    <n v="0"/>
    <n v="11"/>
    <n v="22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PJN0327H"/>
    <n v="1"/>
    <s v="MATUTINO"/>
    <s v="CASA HOGAR"/>
    <n v="8"/>
    <s v="CHIHUAHUA"/>
    <n v="8"/>
    <s v="CHIHUAHUA"/>
    <n v="32"/>
    <s v="HIDALGO DEL PARRAL"/>
    <n v="1"/>
    <s v="HIDALGO DEL PARRAL"/>
    <s v="CALLE RIO LERMA"/>
    <n v="13"/>
    <s v="PRIVADO"/>
    <x v="1"/>
    <n v="2"/>
    <s v="BĂSICA"/>
    <n v="1"/>
    <x v="0"/>
    <n v="1"/>
    <x v="1"/>
    <n v="0"/>
    <s v="NO APLICA"/>
    <n v="0"/>
    <s v="NO APLICA"/>
    <s v="08FZP0003T"/>
    <m/>
    <s v="08ADG0011N"/>
    <n v="0"/>
    <s v="I2019"/>
    <n v="0"/>
    <n v="0"/>
    <n v="0"/>
    <n v="0"/>
    <n v="0"/>
    <n v="0"/>
    <n v="0"/>
    <n v="0"/>
    <n v="0"/>
    <n v="0"/>
    <n v="0"/>
    <n v="0"/>
    <n v="5"/>
    <n v="11"/>
    <n v="16"/>
    <n v="11"/>
    <n v="7"/>
    <n v="18"/>
    <n v="0"/>
    <n v="0"/>
    <n v="0"/>
    <n v="0"/>
    <n v="0"/>
    <n v="0"/>
    <n v="0"/>
    <n v="0"/>
    <n v="0"/>
    <n v="16"/>
    <n v="18"/>
    <n v="3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1"/>
    <n v="0"/>
    <n v="0"/>
    <n v="0"/>
    <n v="0"/>
    <n v="0"/>
    <n v="0"/>
    <n v="1"/>
    <n v="1"/>
    <n v="2"/>
    <n v="2"/>
  </r>
  <r>
    <s v="08PJN0364L"/>
    <n v="1"/>
    <s v="MATUTINO"/>
    <s v="BEATRIZ ORDOĂ‘EZ ACUĂ‘A"/>
    <n v="8"/>
    <s v="CHIHUAHUA"/>
    <n v="8"/>
    <s v="CHIHUAHUA"/>
    <n v="19"/>
    <s v="CHIHUAHUA"/>
    <n v="1"/>
    <s v="CHIHUAHUA"/>
    <s v="CALLE 20"/>
    <n v="1903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5"/>
    <n v="4"/>
    <n v="9"/>
    <n v="10"/>
    <n v="7"/>
    <n v="17"/>
    <n v="3"/>
    <n v="3"/>
    <n v="6"/>
    <n v="0"/>
    <n v="0"/>
    <n v="0"/>
    <n v="0"/>
    <n v="0"/>
    <n v="0"/>
    <n v="0"/>
    <n v="0"/>
    <n v="0"/>
    <n v="18"/>
    <n v="14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6"/>
    <n v="0"/>
    <n v="1"/>
    <n v="0"/>
    <n v="0"/>
    <n v="0"/>
    <n v="0"/>
    <n v="0"/>
    <n v="0"/>
    <n v="1"/>
    <n v="1"/>
    <n v="3"/>
    <n v="3"/>
  </r>
  <r>
    <s v="08DPB0040P"/>
    <n v="1"/>
    <s v="MATUTINO"/>
    <s v="JOSE MARIA MORELOS"/>
    <n v="8"/>
    <s v="CHIHUAHUA"/>
    <n v="8"/>
    <s v="CHIHUAHUA"/>
    <n v="47"/>
    <s v="MORIS"/>
    <n v="48"/>
    <s v="EL GAVILĂN"/>
    <s v="CALLE EL GAVILAN"/>
    <n v="0"/>
    <s v="PĂšBLICO"/>
    <x v="2"/>
    <n v="2"/>
    <s v="BĂSICA"/>
    <n v="2"/>
    <x v="1"/>
    <n v="3"/>
    <x v="3"/>
    <n v="0"/>
    <s v="NO APLICA"/>
    <n v="0"/>
    <s v="NO APLICA"/>
    <s v="08FZI0001L"/>
    <s v="08FJI0001K"/>
    <s v="08ADG0003E"/>
    <n v="0"/>
    <s v="I2019"/>
    <n v="7"/>
    <n v="9"/>
    <n v="16"/>
    <n v="7"/>
    <n v="9"/>
    <n v="16"/>
    <n v="0"/>
    <n v="1"/>
    <n v="1"/>
    <n v="1"/>
    <n v="1"/>
    <n v="2"/>
    <n v="4"/>
    <n v="2"/>
    <n v="6"/>
    <n v="1"/>
    <n v="0"/>
    <n v="1"/>
    <n v="1"/>
    <n v="3"/>
    <n v="4"/>
    <n v="1"/>
    <n v="4"/>
    <n v="5"/>
    <n v="1"/>
    <n v="0"/>
    <n v="1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064Z"/>
    <n v="1"/>
    <s v="MATUTINO"/>
    <s v="AMADO NERVO"/>
    <n v="8"/>
    <s v="CHIHUAHUA"/>
    <n v="8"/>
    <s v="CHIHUAHUA"/>
    <n v="12"/>
    <s v="CARICHĂŤ"/>
    <n v="46"/>
    <s v="SAN JOSĂ‰ BAQUEACHI"/>
    <s v="CALLE SAN JOSE BAQUIACHI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8"/>
    <n v="7"/>
    <n v="15"/>
    <n v="8"/>
    <n v="7"/>
    <n v="15"/>
    <n v="4"/>
    <n v="1"/>
    <n v="5"/>
    <n v="4"/>
    <n v="4"/>
    <n v="8"/>
    <n v="2"/>
    <n v="5"/>
    <n v="7"/>
    <n v="1"/>
    <n v="0"/>
    <n v="1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102L"/>
    <n v="1"/>
    <s v="MATUTINO"/>
    <s v="JUSTO SIERRA"/>
    <n v="8"/>
    <s v="CHIHUAHUA"/>
    <n v="8"/>
    <s v="CHIHUAHUA"/>
    <n v="31"/>
    <s v="GUERRERO"/>
    <n v="66"/>
    <s v="MIĂ‘ACA"/>
    <s v="NINGUNO NINGUNO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7"/>
    <n v="7"/>
    <n v="14"/>
    <n v="7"/>
    <n v="7"/>
    <n v="14"/>
    <n v="3"/>
    <n v="2"/>
    <n v="5"/>
    <n v="2"/>
    <n v="6"/>
    <n v="8"/>
    <n v="3"/>
    <n v="1"/>
    <n v="4"/>
    <n v="2"/>
    <n v="4"/>
    <n v="6"/>
    <n v="0"/>
    <n v="0"/>
    <n v="0"/>
    <n v="0"/>
    <n v="0"/>
    <n v="0"/>
    <n v="0"/>
    <n v="0"/>
    <n v="0"/>
    <n v="7"/>
    <n v="11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DTV0209D"/>
    <n v="1"/>
    <s v="MATUTINO"/>
    <s v="TELESECUNDARIA FEDERALIZADA"/>
    <n v="8"/>
    <s v="CHIHUAHUA"/>
    <n v="8"/>
    <s v="CHIHUAHUA"/>
    <n v="1"/>
    <s v="AHUMADA"/>
    <n v="79"/>
    <s v="LAS PLAYAS"/>
    <s v="CALLE PLAYAS"/>
    <n v="0"/>
    <s v="PĂšBLICO"/>
    <x v="2"/>
    <n v="2"/>
    <s v="BĂSICA"/>
    <n v="3"/>
    <x v="2"/>
    <n v="3"/>
    <x v="2"/>
    <n v="0"/>
    <s v="NO APLICA"/>
    <n v="0"/>
    <s v="NO APLICA"/>
    <s v="08FTV0030G"/>
    <m/>
    <s v="08ADG0005C"/>
    <n v="0"/>
    <s v="I2019"/>
    <n v="10"/>
    <n v="5"/>
    <n v="15"/>
    <n v="9"/>
    <n v="5"/>
    <n v="14"/>
    <n v="3"/>
    <n v="2"/>
    <n v="5"/>
    <n v="1"/>
    <n v="2"/>
    <n v="3"/>
    <n v="5"/>
    <n v="4"/>
    <n v="9"/>
    <n v="2"/>
    <n v="2"/>
    <n v="4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KTV0016Z"/>
    <n v="4"/>
    <s v="DISCONTINUO"/>
    <s v="SECUNDARIA COMUNITARIA"/>
    <n v="8"/>
    <s v="CHIHUAHUA"/>
    <n v="8"/>
    <s v="CHIHUAHUA"/>
    <n v="29"/>
    <s v="GUADALUPE Y CALVO"/>
    <n v="104"/>
    <s v="LAGUNA DE LOS CANO"/>
    <s v="CALLE LAGUNA DE LOS CANO"/>
    <n v="0"/>
    <s v="PÚBLICO"/>
    <x v="0"/>
    <n v="2"/>
    <s v="BÁSICA"/>
    <n v="3"/>
    <x v="2"/>
    <n v="2"/>
    <x v="0"/>
    <n v="0"/>
    <s v="NO APLICA"/>
    <n v="0"/>
    <s v="NO APLICA"/>
    <m/>
    <m/>
    <s v="08ACE0001J"/>
    <n v="0"/>
    <s v="I2019"/>
    <n v="10"/>
    <n v="6"/>
    <n v="16"/>
    <n v="10"/>
    <n v="6"/>
    <n v="16"/>
    <n v="4"/>
    <n v="1"/>
    <n v="5"/>
    <n v="3"/>
    <n v="4"/>
    <n v="7"/>
    <n v="4"/>
    <n v="3"/>
    <n v="7"/>
    <n v="2"/>
    <n v="2"/>
    <n v="4"/>
    <n v="0"/>
    <n v="0"/>
    <n v="0"/>
    <n v="0"/>
    <n v="0"/>
    <n v="0"/>
    <n v="0"/>
    <n v="0"/>
    <n v="0"/>
    <n v="9"/>
    <n v="9"/>
    <n v="1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148Q"/>
    <n v="4"/>
    <s v="DISCONTINUO"/>
    <s v="SECUNDARIA COMUNITARIA"/>
    <n v="8"/>
    <s v="CHIHUAHUA"/>
    <n v="8"/>
    <s v="CHIHUAHUA"/>
    <n v="27"/>
    <s v="GUACHOCHI"/>
    <n v="2412"/>
    <s v="ARROYO DE GUALAYNA"/>
    <s v="CALLE ARROYO DE GUALAYN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5"/>
    <n v="10"/>
    <n v="15"/>
    <n v="5"/>
    <n v="10"/>
    <n v="15"/>
    <n v="1"/>
    <n v="0"/>
    <n v="1"/>
    <n v="4"/>
    <n v="3"/>
    <n v="7"/>
    <n v="3"/>
    <n v="3"/>
    <n v="6"/>
    <n v="1"/>
    <n v="6"/>
    <n v="7"/>
    <n v="0"/>
    <n v="0"/>
    <n v="0"/>
    <n v="0"/>
    <n v="0"/>
    <n v="0"/>
    <n v="0"/>
    <n v="0"/>
    <n v="0"/>
    <n v="8"/>
    <n v="12"/>
    <n v="20"/>
    <n v="0"/>
    <n v="0"/>
    <n v="1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</r>
  <r>
    <s v="08DJN0592A"/>
    <n v="1"/>
    <s v="MATUTINO"/>
    <s v="NIĂ‘OS INSURGENTES DE CHAPULTEPEC"/>
    <n v="8"/>
    <s v="CHIHUAHUA"/>
    <n v="8"/>
    <s v="CHIHUAHUA"/>
    <n v="19"/>
    <s v="CHIHUAHUA"/>
    <n v="1"/>
    <s v="CHIHUAHUA"/>
    <s v="CALLE ENRIQUE MILLER "/>
    <n v="0"/>
    <s v="PĂšBLICO"/>
    <x v="2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1"/>
    <n v="4"/>
    <n v="5"/>
    <n v="4"/>
    <n v="4"/>
    <n v="8"/>
    <n v="10"/>
    <n v="11"/>
    <n v="21"/>
    <n v="0"/>
    <n v="0"/>
    <n v="0"/>
    <n v="0"/>
    <n v="0"/>
    <n v="0"/>
    <n v="0"/>
    <n v="0"/>
    <n v="0"/>
    <n v="15"/>
    <n v="19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1"/>
    <n v="4"/>
    <n v="0"/>
    <n v="1"/>
    <n v="0"/>
    <n v="0"/>
    <n v="0"/>
    <n v="0"/>
    <n v="0"/>
    <n v="0"/>
    <n v="1"/>
    <n v="1"/>
    <n v="2"/>
    <n v="1"/>
  </r>
  <r>
    <s v="08DJN2264V"/>
    <n v="1"/>
    <s v="MATUTINO"/>
    <s v="30 DE ABRIL"/>
    <n v="8"/>
    <s v="CHIHUAHUA"/>
    <n v="8"/>
    <s v="CHIHUAHUA"/>
    <n v="10"/>
    <s v="BUENAVENTURA"/>
    <n v="5"/>
    <s v="EJIDO BENITO JUĂREZ"/>
    <s v="CALLE EMILIANO ZAPATA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2"/>
    <n v="1"/>
    <n v="3"/>
    <n v="9"/>
    <n v="5"/>
    <n v="14"/>
    <n v="7"/>
    <n v="9"/>
    <n v="16"/>
    <n v="0"/>
    <n v="0"/>
    <n v="0"/>
    <n v="0"/>
    <n v="0"/>
    <n v="0"/>
    <n v="0"/>
    <n v="0"/>
    <n v="0"/>
    <n v="18"/>
    <n v="15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CC0158I"/>
    <n v="1"/>
    <s v="MATUTINO"/>
    <s v="JOSESITO AGUIRRE"/>
    <n v="8"/>
    <s v="CHIHUAHUA"/>
    <n v="8"/>
    <s v="CHIHUAHUA"/>
    <n v="31"/>
    <s v="GUERRERO"/>
    <n v="116"/>
    <s v="SANTA ROSA DE ARISIACHI"/>
    <s v="CALLE SANTA ROSA DE ARISIACHI"/>
    <n v="0"/>
    <s v="PĂšBLICO"/>
    <x v="2"/>
    <n v="2"/>
    <s v="BĂSICA"/>
    <n v="1"/>
    <x v="0"/>
    <n v="3"/>
    <x v="3"/>
    <n v="0"/>
    <s v="NO APLICA"/>
    <n v="0"/>
    <s v="NO APLICA"/>
    <s v="08FZI0041M"/>
    <s v="08FJI0006F"/>
    <s v="08ADG0010O"/>
    <n v="0"/>
    <s v="I2019"/>
    <n v="0"/>
    <n v="0"/>
    <n v="0"/>
    <n v="0"/>
    <n v="0"/>
    <n v="0"/>
    <n v="0"/>
    <n v="0"/>
    <n v="0"/>
    <n v="2"/>
    <n v="3"/>
    <n v="5"/>
    <n v="7"/>
    <n v="9"/>
    <n v="16"/>
    <n v="5"/>
    <n v="7"/>
    <n v="12"/>
    <n v="0"/>
    <n v="0"/>
    <n v="0"/>
    <n v="0"/>
    <n v="0"/>
    <n v="0"/>
    <n v="0"/>
    <n v="0"/>
    <n v="0"/>
    <n v="14"/>
    <n v="19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DPR0005K"/>
    <n v="1"/>
    <s v="MATUTINO"/>
    <s v="EMILIANO ZAPATA"/>
    <n v="8"/>
    <s v="CHIHUAHUA"/>
    <n v="8"/>
    <s v="CHIHUAHUA"/>
    <n v="29"/>
    <s v="GUADALUPE Y CALVO"/>
    <n v="371"/>
    <s v="LOS INDIOS"/>
    <s v="CALLE LOS INDIOS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8"/>
    <n v="9"/>
    <n v="17"/>
    <n v="8"/>
    <n v="9"/>
    <n v="17"/>
    <n v="2"/>
    <n v="2"/>
    <n v="4"/>
    <n v="2"/>
    <n v="1"/>
    <n v="3"/>
    <n v="0"/>
    <n v="2"/>
    <n v="2"/>
    <n v="0"/>
    <n v="2"/>
    <n v="2"/>
    <n v="1"/>
    <n v="3"/>
    <n v="4"/>
    <n v="2"/>
    <n v="1"/>
    <n v="3"/>
    <n v="3"/>
    <n v="0"/>
    <n v="3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171I"/>
    <n v="2"/>
    <s v="VESPERTINO"/>
    <s v="FRANCISCO I. MADERO"/>
    <n v="8"/>
    <s v="CHIHUAHUA"/>
    <n v="8"/>
    <s v="CHIHUAHUA"/>
    <n v="51"/>
    <s v="OCAMPO"/>
    <n v="32"/>
    <s v="JESĂšS DEL MONTE"/>
    <s v="CALLE JESUS DEL MONTE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12"/>
    <n v="5"/>
    <n v="17"/>
    <n v="12"/>
    <n v="5"/>
    <n v="17"/>
    <n v="1"/>
    <n v="1"/>
    <n v="2"/>
    <n v="1"/>
    <n v="2"/>
    <n v="3"/>
    <n v="2"/>
    <n v="1"/>
    <n v="3"/>
    <n v="0"/>
    <n v="0"/>
    <n v="0"/>
    <n v="4"/>
    <n v="2"/>
    <n v="6"/>
    <n v="2"/>
    <n v="1"/>
    <n v="3"/>
    <n v="2"/>
    <n v="1"/>
    <n v="3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289U"/>
    <n v="2"/>
    <s v="VESPERTINO"/>
    <s v="12 DE OCTUBRE"/>
    <n v="8"/>
    <s v="CHIHUAHUA"/>
    <n v="8"/>
    <s v="CHIHUAHUA"/>
    <n v="20"/>
    <s v="CHĂŤNIPAS"/>
    <n v="83"/>
    <s v="PALMAREJO"/>
    <s v="CALLE PALMAREJO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7"/>
    <n v="11"/>
    <n v="18"/>
    <n v="7"/>
    <n v="11"/>
    <n v="18"/>
    <n v="0"/>
    <n v="0"/>
    <n v="0"/>
    <n v="0"/>
    <n v="0"/>
    <n v="0"/>
    <n v="7"/>
    <n v="11"/>
    <n v="18"/>
    <n v="0"/>
    <n v="0"/>
    <n v="0"/>
    <n v="0"/>
    <n v="0"/>
    <n v="0"/>
    <n v="0"/>
    <n v="0"/>
    <n v="0"/>
    <n v="0"/>
    <n v="0"/>
    <n v="0"/>
    <n v="7"/>
    <n v="11"/>
    <n v="18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0"/>
    <n v="1"/>
    <n v="1"/>
    <n v="1"/>
  </r>
  <r>
    <s v="08EPR0680K"/>
    <n v="1"/>
    <s v="MATUTINO"/>
    <s v="ABEL NAVARRO RUBIO 2619"/>
    <n v="8"/>
    <s v="CHIHUAHUA"/>
    <n v="8"/>
    <s v="CHIHUAHUA"/>
    <n v="20"/>
    <s v="CHĂŤNIPAS"/>
    <n v="125"/>
    <s v="YECAROMA"/>
    <s v="CALLE YECAROMA"/>
    <n v="0"/>
    <s v="PĂšBLICO"/>
    <x v="3"/>
    <n v="2"/>
    <s v="BĂSICA"/>
    <n v="2"/>
    <x v="1"/>
    <n v="1"/>
    <x v="1"/>
    <n v="0"/>
    <s v="NO APLICA"/>
    <n v="0"/>
    <s v="NO APLICA"/>
    <s v="08FIZ0010T"/>
    <s v="08FJS0005N"/>
    <m/>
    <n v="0"/>
    <s v="I2019"/>
    <n v="7"/>
    <n v="12"/>
    <n v="19"/>
    <n v="7"/>
    <n v="12"/>
    <n v="19"/>
    <n v="0"/>
    <n v="2"/>
    <n v="2"/>
    <n v="0"/>
    <n v="0"/>
    <n v="0"/>
    <n v="3"/>
    <n v="2"/>
    <n v="5"/>
    <n v="0"/>
    <n v="3"/>
    <n v="3"/>
    <n v="2"/>
    <n v="2"/>
    <n v="4"/>
    <n v="1"/>
    <n v="2"/>
    <n v="3"/>
    <n v="0"/>
    <n v="1"/>
    <n v="1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424U"/>
    <n v="1"/>
    <s v="MATUTINO"/>
    <s v="SOR JUANA INES DE LA CRUZ"/>
    <n v="8"/>
    <s v="CHIHUAHUA"/>
    <n v="8"/>
    <s v="CHIHUAHUA"/>
    <n v="29"/>
    <s v="GUADALUPE Y CALVO"/>
    <n v="182"/>
    <s v="RANCHO EL INDIO"/>
    <s v="CALLE RANCHO EL INDIO"/>
    <n v="0"/>
    <s v="PĂšBLICO"/>
    <x v="2"/>
    <n v="2"/>
    <s v="BĂSICA"/>
    <n v="2"/>
    <x v="1"/>
    <n v="3"/>
    <x v="3"/>
    <n v="0"/>
    <s v="NO APLICA"/>
    <n v="0"/>
    <s v="NO APLICA"/>
    <s v="08FZI0012R"/>
    <s v="08FJI0004H"/>
    <s v="08ADG0007A"/>
    <n v="0"/>
    <s v="I2019"/>
    <n v="7"/>
    <n v="11"/>
    <n v="18"/>
    <n v="7"/>
    <n v="11"/>
    <n v="18"/>
    <n v="0"/>
    <n v="3"/>
    <n v="3"/>
    <n v="1"/>
    <n v="0"/>
    <n v="1"/>
    <n v="3"/>
    <n v="1"/>
    <n v="4"/>
    <n v="2"/>
    <n v="1"/>
    <n v="3"/>
    <n v="0"/>
    <n v="1"/>
    <n v="1"/>
    <n v="1"/>
    <n v="1"/>
    <n v="2"/>
    <n v="1"/>
    <n v="4"/>
    <n v="5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B0597L"/>
    <n v="1"/>
    <s v="MATUTINO"/>
    <s v="16 DE SEPTIEMBRE"/>
    <n v="8"/>
    <s v="CHIHUAHUA"/>
    <n v="8"/>
    <s v="CHIHUAHUA"/>
    <n v="7"/>
    <s v="BALLEZA"/>
    <n v="583"/>
    <s v="LOS BAJĂŤOS DE FĂ‰LIX"/>
    <s v="CALLE LOS BAJIOS DE FELIX"/>
    <n v="0"/>
    <s v="PĂšBLICO"/>
    <x v="2"/>
    <n v="2"/>
    <s v="BĂSICA"/>
    <n v="2"/>
    <x v="1"/>
    <n v="3"/>
    <x v="3"/>
    <n v="0"/>
    <s v="NO APLICA"/>
    <n v="0"/>
    <s v="NO APLICA"/>
    <s v="08FZI0036A"/>
    <s v="08FJI0004H"/>
    <s v="08ADG0007A"/>
    <n v="0"/>
    <s v="I2019"/>
    <n v="12"/>
    <n v="3"/>
    <n v="15"/>
    <n v="12"/>
    <n v="3"/>
    <n v="15"/>
    <n v="1"/>
    <n v="1"/>
    <n v="2"/>
    <n v="3"/>
    <n v="0"/>
    <n v="3"/>
    <n v="2"/>
    <n v="1"/>
    <n v="3"/>
    <n v="3"/>
    <n v="1"/>
    <n v="4"/>
    <n v="2"/>
    <n v="1"/>
    <n v="3"/>
    <n v="4"/>
    <n v="0"/>
    <n v="4"/>
    <n v="2"/>
    <n v="1"/>
    <n v="3"/>
    <n v="16"/>
    <n v="4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683H"/>
    <n v="1"/>
    <s v="MATUTINO"/>
    <s v="CLEMENTE CRUZ HUAHUICHI"/>
    <n v="8"/>
    <s v="CHIHUAHUA"/>
    <n v="8"/>
    <s v="CHIHUAHUA"/>
    <n v="27"/>
    <s v="GUACHOCHI"/>
    <n v="1516"/>
    <s v="GUMISACHI"/>
    <s v="CALLE GUMISACHI"/>
    <n v="0"/>
    <s v="PĂšBLICO"/>
    <x v="2"/>
    <n v="2"/>
    <s v="BĂSICA"/>
    <n v="2"/>
    <x v="1"/>
    <n v="3"/>
    <x v="3"/>
    <n v="0"/>
    <s v="NO APLICA"/>
    <n v="0"/>
    <s v="NO APLICA"/>
    <s v="08FZI0033D"/>
    <s v="08FJI0008D"/>
    <s v="08ADG0006B"/>
    <n v="0"/>
    <s v="I2019"/>
    <n v="9"/>
    <n v="8"/>
    <n v="17"/>
    <n v="9"/>
    <n v="8"/>
    <n v="17"/>
    <n v="0"/>
    <n v="2"/>
    <n v="2"/>
    <n v="0"/>
    <n v="3"/>
    <n v="3"/>
    <n v="2"/>
    <n v="1"/>
    <n v="3"/>
    <n v="3"/>
    <n v="1"/>
    <n v="4"/>
    <n v="2"/>
    <n v="3"/>
    <n v="5"/>
    <n v="1"/>
    <n v="1"/>
    <n v="2"/>
    <n v="1"/>
    <n v="0"/>
    <n v="1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JN0899R"/>
    <n v="1"/>
    <s v="MATUTINO"/>
    <s v="VENUSTIANO CARRANZA"/>
    <n v="8"/>
    <s v="CHIHUAHUA"/>
    <n v="8"/>
    <s v="CHIHUAHUA"/>
    <n v="27"/>
    <s v="GUACHOCHI"/>
    <n v="1"/>
    <s v="GUACHOCHI"/>
    <s v="PRIVADA TULIPAN"/>
    <n v="0"/>
    <s v="PĂšBLICO"/>
    <x v="2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6"/>
    <n v="3"/>
    <n v="9"/>
    <n v="4"/>
    <n v="8"/>
    <n v="12"/>
    <n v="7"/>
    <n v="5"/>
    <n v="12"/>
    <n v="0"/>
    <n v="0"/>
    <n v="0"/>
    <n v="0"/>
    <n v="0"/>
    <n v="0"/>
    <n v="0"/>
    <n v="0"/>
    <n v="0"/>
    <n v="17"/>
    <n v="16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</r>
  <r>
    <s v="08DJN0960E"/>
    <n v="1"/>
    <s v="MATUTINO"/>
    <s v="MEXICO"/>
    <n v="8"/>
    <s v="CHIHUAHUA"/>
    <n v="8"/>
    <s v="CHIHUAHUA"/>
    <n v="9"/>
    <s v="BOCOYNA"/>
    <n v="169"/>
    <s v="SAN JUANITO"/>
    <s v="PRIVADA DE FELIPE ANGELES"/>
    <n v="0"/>
    <s v="PĂšBLICO"/>
    <x v="2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7"/>
    <n v="4"/>
    <n v="11"/>
    <n v="3"/>
    <n v="4"/>
    <n v="7"/>
    <n v="8"/>
    <n v="7"/>
    <n v="15"/>
    <n v="0"/>
    <n v="0"/>
    <n v="0"/>
    <n v="0"/>
    <n v="0"/>
    <n v="0"/>
    <n v="0"/>
    <n v="0"/>
    <n v="0"/>
    <n v="18"/>
    <n v="15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PJN0620L"/>
    <n v="1"/>
    <s v="MATUTINO"/>
    <s v="COLEGIO BILINGUE PALABRA VIVA"/>
    <n v="8"/>
    <s v="CHIHUAHUA"/>
    <n v="8"/>
    <s v="CHIHUAHUA"/>
    <n v="19"/>
    <s v="CHIHUAHUA"/>
    <n v="1"/>
    <s v="CHIHUAHUA"/>
    <s v="PROLONGACIĂ“N HACIENDAS DEL VALLE"/>
    <n v="7700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5"/>
    <n v="4"/>
    <n v="9"/>
    <n v="5"/>
    <n v="9"/>
    <n v="14"/>
    <n v="1"/>
    <n v="7"/>
    <n v="8"/>
    <n v="0"/>
    <n v="0"/>
    <n v="0"/>
    <n v="0"/>
    <n v="0"/>
    <n v="0"/>
    <n v="0"/>
    <n v="0"/>
    <n v="0"/>
    <n v="11"/>
    <n v="20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2"/>
    <n v="9"/>
    <n v="0"/>
    <n v="1"/>
    <n v="0"/>
    <n v="0"/>
    <n v="0"/>
    <n v="0"/>
    <n v="0"/>
    <n v="0"/>
    <n v="1"/>
    <n v="1"/>
    <n v="3"/>
    <n v="3"/>
  </r>
  <r>
    <s v="08PJN0665H"/>
    <n v="1"/>
    <s v="MATUTINO"/>
    <s v="COLEGIO ALEJANDRO MAGNO"/>
    <n v="8"/>
    <s v="CHIHUAHUA"/>
    <n v="8"/>
    <s v="CHIHUAHUA"/>
    <n v="37"/>
    <s v="JUĂREZ"/>
    <n v="1"/>
    <s v="JUĂREZ"/>
    <s v="CALLE JUPITER"/>
    <n v="1115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4"/>
    <n v="2"/>
    <n v="6"/>
    <n v="3"/>
    <n v="8"/>
    <n v="11"/>
    <n v="6"/>
    <n v="7"/>
    <n v="13"/>
    <n v="0"/>
    <n v="0"/>
    <n v="0"/>
    <n v="0"/>
    <n v="0"/>
    <n v="0"/>
    <n v="0"/>
    <n v="0"/>
    <n v="0"/>
    <n v="13"/>
    <n v="17"/>
    <n v="30"/>
    <n v="0"/>
    <n v="0"/>
    <n v="1"/>
    <n v="0"/>
    <n v="0"/>
    <n v="0"/>
    <n v="1"/>
    <n v="2"/>
    <n v="0"/>
    <n v="0"/>
    <n v="1"/>
    <n v="0"/>
    <n v="0"/>
    <n v="0"/>
    <n v="0"/>
    <n v="0"/>
    <n v="0"/>
    <n v="2"/>
    <n v="0"/>
    <n v="0"/>
    <n v="1"/>
    <n v="0"/>
    <n v="0"/>
    <n v="0"/>
    <n v="0"/>
    <n v="0"/>
    <n v="1"/>
    <n v="0"/>
    <n v="0"/>
    <n v="3"/>
    <n v="8"/>
    <n v="0"/>
    <n v="2"/>
    <n v="0"/>
    <n v="0"/>
    <n v="1"/>
    <n v="0"/>
    <n v="0"/>
    <n v="0"/>
    <n v="1"/>
    <n v="2"/>
    <n v="4"/>
    <n v="3"/>
  </r>
  <r>
    <s v="08DCC0147C"/>
    <n v="1"/>
    <s v="MATUTINO"/>
    <s v="NIĂ‘O TARAHUMARA"/>
    <n v="8"/>
    <s v="CHIHUAHUA"/>
    <n v="8"/>
    <s v="CHIHUAHUA"/>
    <n v="29"/>
    <s v="GUADALUPE Y CALVO"/>
    <n v="255"/>
    <s v="EL VENADITO"/>
    <s v="CALLE EL VENADITO"/>
    <n v="0"/>
    <s v="PĂšBLICO"/>
    <x v="2"/>
    <n v="2"/>
    <s v="BĂSICA"/>
    <n v="1"/>
    <x v="0"/>
    <n v="3"/>
    <x v="3"/>
    <n v="0"/>
    <s v="NO APLICA"/>
    <n v="0"/>
    <s v="NO APLICA"/>
    <s v="08FZI0044J"/>
    <s v="08FJI0010S"/>
    <s v="08ADG0007A"/>
    <n v="0"/>
    <s v="I2019"/>
    <n v="0"/>
    <n v="0"/>
    <n v="0"/>
    <n v="0"/>
    <n v="0"/>
    <n v="0"/>
    <n v="0"/>
    <n v="0"/>
    <n v="0"/>
    <n v="1"/>
    <n v="1"/>
    <n v="2"/>
    <n v="6"/>
    <n v="7"/>
    <n v="13"/>
    <n v="12"/>
    <n v="9"/>
    <n v="21"/>
    <n v="0"/>
    <n v="0"/>
    <n v="0"/>
    <n v="0"/>
    <n v="0"/>
    <n v="0"/>
    <n v="0"/>
    <n v="0"/>
    <n v="0"/>
    <n v="19"/>
    <n v="17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TV0133E"/>
    <n v="1"/>
    <s v="MATUTINO"/>
    <s v="JOSE VASCONCELOS"/>
    <n v="8"/>
    <s v="CHIHUAHUA"/>
    <n v="8"/>
    <s v="CHIHUAHUA"/>
    <n v="29"/>
    <s v="GUADALUPE Y CALVO"/>
    <n v="156"/>
    <s v="PIE DE LA CUESTA"/>
    <s v="CALLE PIE DE LA CUESTA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9"/>
    <n v="6"/>
    <n v="15"/>
    <n v="9"/>
    <n v="6"/>
    <n v="15"/>
    <n v="2"/>
    <n v="2"/>
    <n v="4"/>
    <n v="6"/>
    <n v="1"/>
    <n v="7"/>
    <n v="3"/>
    <n v="3"/>
    <n v="6"/>
    <n v="3"/>
    <n v="1"/>
    <n v="4"/>
    <n v="0"/>
    <n v="0"/>
    <n v="0"/>
    <n v="0"/>
    <n v="0"/>
    <n v="0"/>
    <n v="0"/>
    <n v="0"/>
    <n v="0"/>
    <n v="12"/>
    <n v="5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4"/>
  </r>
  <r>
    <s v="08DTV0175D"/>
    <n v="1"/>
    <s v="MATUTINO"/>
    <s v="TELESECUNDARIA FEDERALIZADA"/>
    <n v="8"/>
    <s v="CHIHUAHUA"/>
    <n v="8"/>
    <s v="CHIHUAHUA"/>
    <n v="29"/>
    <s v="GUADALUPE Y CALVO"/>
    <n v="1736"/>
    <s v="CIĂ‰NEGA DE SILVA"/>
    <s v="CALLE CONOCIDO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11"/>
    <n v="7"/>
    <n v="18"/>
    <n v="11"/>
    <n v="7"/>
    <n v="18"/>
    <n v="1"/>
    <n v="3"/>
    <n v="4"/>
    <n v="2"/>
    <n v="2"/>
    <n v="4"/>
    <n v="5"/>
    <n v="1"/>
    <n v="6"/>
    <n v="3"/>
    <n v="2"/>
    <n v="5"/>
    <n v="0"/>
    <n v="0"/>
    <n v="0"/>
    <n v="0"/>
    <n v="0"/>
    <n v="0"/>
    <n v="0"/>
    <n v="0"/>
    <n v="0"/>
    <n v="10"/>
    <n v="5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ETV0119K"/>
    <n v="1"/>
    <s v="MATUTINO"/>
    <s v="TELESECUNDARIA 6118"/>
    <n v="8"/>
    <s v="CHIHUAHUA"/>
    <n v="8"/>
    <s v="CHIHUAHUA"/>
    <n v="1"/>
    <s v="AHUMADA"/>
    <n v="351"/>
    <s v="VILLA AHUMADA Y ANEXAS"/>
    <s v="CALLE EJIDO VILLA AHUMADA "/>
    <n v="0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5"/>
    <n v="10"/>
    <n v="15"/>
    <n v="5"/>
    <n v="10"/>
    <n v="15"/>
    <n v="2"/>
    <n v="4"/>
    <n v="6"/>
    <n v="4"/>
    <n v="4"/>
    <n v="8"/>
    <n v="1"/>
    <n v="4"/>
    <n v="5"/>
    <n v="1"/>
    <n v="2"/>
    <n v="3"/>
    <n v="0"/>
    <n v="0"/>
    <n v="0"/>
    <n v="0"/>
    <n v="0"/>
    <n v="0"/>
    <n v="0"/>
    <n v="0"/>
    <n v="0"/>
    <n v="6"/>
    <n v="10"/>
    <n v="1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0232P"/>
    <n v="1"/>
    <s v="MATUTINO"/>
    <s v="VICENTE GUERRERO"/>
    <n v="8"/>
    <s v="CHIHUAHUA"/>
    <n v="8"/>
    <s v="CHIHUAHUA"/>
    <n v="27"/>
    <s v="GUACHOCHI"/>
    <n v="127"/>
    <s v="NOROGACHI"/>
    <s v="CALLE NOROGACHI"/>
    <n v="0"/>
    <s v="PĂšBLICO"/>
    <x v="2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6"/>
    <n v="7"/>
    <n v="13"/>
    <n v="8"/>
    <n v="6"/>
    <n v="14"/>
    <n v="4"/>
    <n v="3"/>
    <n v="7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640U"/>
    <n v="1"/>
    <s v="MATUTINO"/>
    <s v="ESTEFANIA CASTAĂ‘EDA"/>
    <n v="8"/>
    <s v="CHIHUAHUA"/>
    <n v="8"/>
    <s v="CHIHUAHUA"/>
    <n v="65"/>
    <s v="URIQUE"/>
    <n v="12"/>
    <s v="CEROCAHUI"/>
    <s v="CALLE CONOCIDO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4"/>
    <n v="7"/>
    <n v="11"/>
    <n v="10"/>
    <n v="3"/>
    <n v="13"/>
    <n v="8"/>
    <n v="4"/>
    <n v="12"/>
    <n v="0"/>
    <n v="0"/>
    <n v="0"/>
    <n v="0"/>
    <n v="0"/>
    <n v="0"/>
    <n v="0"/>
    <n v="0"/>
    <n v="0"/>
    <n v="22"/>
    <n v="14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743Q"/>
    <n v="1"/>
    <s v="MATUTINO"/>
    <s v="NACIONES UNIDAS"/>
    <n v="8"/>
    <s v="CHIHUAHUA"/>
    <n v="8"/>
    <s v="CHIHUAHUA"/>
    <n v="36"/>
    <s v="JIMĂ‰NEZ"/>
    <n v="1"/>
    <s v="JOSĂ‰ MARIANO JIMĂ‰NEZ"/>
    <s v="CALLE RICARDO FLORES MAGON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"/>
    <n v="4"/>
    <n v="5"/>
    <n v="8"/>
    <n v="5"/>
    <n v="13"/>
    <n v="11"/>
    <n v="5"/>
    <n v="16"/>
    <n v="0"/>
    <n v="0"/>
    <n v="0"/>
    <n v="0"/>
    <n v="0"/>
    <n v="0"/>
    <n v="0"/>
    <n v="0"/>
    <n v="0"/>
    <n v="20"/>
    <n v="14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593E"/>
    <n v="1"/>
    <s v="MATUTINO"/>
    <s v="INSTITUTO BILINGĂśE MONTE REAL"/>
    <n v="8"/>
    <s v="CHIHUAHUA"/>
    <n v="8"/>
    <s v="CHIHUAHUA"/>
    <n v="19"/>
    <s v="CHIHUAHUA"/>
    <n v="1"/>
    <s v="CHIHUAHUA"/>
    <s v="AVENIDA ZARCO"/>
    <n v="3401"/>
    <s v="PRIVADO"/>
    <x v="1"/>
    <n v="2"/>
    <s v="BĂSICA"/>
    <n v="1"/>
    <x v="0"/>
    <n v="1"/>
    <x v="1"/>
    <n v="0"/>
    <s v="NO APLICA"/>
    <n v="0"/>
    <s v="NO APLICA"/>
    <s v="08FZP0012A"/>
    <m/>
    <s v="08ADG0011N"/>
    <n v="0"/>
    <s v="I2019"/>
    <n v="0"/>
    <n v="0"/>
    <n v="0"/>
    <n v="0"/>
    <n v="0"/>
    <n v="0"/>
    <n v="0"/>
    <n v="0"/>
    <n v="0"/>
    <n v="3"/>
    <n v="7"/>
    <n v="10"/>
    <n v="6"/>
    <n v="2"/>
    <n v="8"/>
    <n v="6"/>
    <n v="6"/>
    <n v="12"/>
    <n v="0"/>
    <n v="0"/>
    <n v="0"/>
    <n v="0"/>
    <n v="0"/>
    <n v="0"/>
    <n v="0"/>
    <n v="0"/>
    <n v="0"/>
    <n v="15"/>
    <n v="15"/>
    <n v="30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1"/>
    <n v="1"/>
    <n v="0"/>
    <n v="2"/>
    <n v="9"/>
    <n v="0"/>
    <n v="2"/>
    <n v="1"/>
    <n v="0"/>
    <n v="0"/>
    <n v="0"/>
    <n v="0"/>
    <n v="0"/>
    <n v="1"/>
    <n v="2"/>
    <n v="3"/>
    <n v="3"/>
  </r>
  <r>
    <s v="08PJN0653C"/>
    <n v="1"/>
    <s v="MATUTINO"/>
    <s v="COLEGIO BILINGUE AGUILA DE GUACHOCHI"/>
    <n v="8"/>
    <s v="CHIHUAHUA"/>
    <n v="8"/>
    <s v="CHIHUAHUA"/>
    <n v="27"/>
    <s v="GUACHOCHI"/>
    <n v="3129"/>
    <s v="LA LAJA"/>
    <s v="NINGUNO NINGUNO"/>
    <n v="0"/>
    <s v="PRIVADO"/>
    <x v="1"/>
    <n v="2"/>
    <s v="BĂSICA"/>
    <n v="1"/>
    <x v="0"/>
    <n v="1"/>
    <x v="1"/>
    <n v="0"/>
    <s v="NO APLICA"/>
    <n v="0"/>
    <s v="NO APLICA"/>
    <s v="08FZP0003T"/>
    <m/>
    <s v="08ADG0011N"/>
    <n v="0"/>
    <s v="I2019"/>
    <n v="0"/>
    <n v="0"/>
    <n v="0"/>
    <n v="0"/>
    <n v="0"/>
    <n v="0"/>
    <n v="0"/>
    <n v="0"/>
    <n v="0"/>
    <n v="4"/>
    <n v="3"/>
    <n v="7"/>
    <n v="6"/>
    <n v="10"/>
    <n v="16"/>
    <n v="4"/>
    <n v="4"/>
    <n v="8"/>
    <n v="0"/>
    <n v="0"/>
    <n v="0"/>
    <n v="0"/>
    <n v="0"/>
    <n v="0"/>
    <n v="0"/>
    <n v="0"/>
    <n v="0"/>
    <n v="14"/>
    <n v="17"/>
    <n v="31"/>
    <n v="1"/>
    <n v="0"/>
    <n v="0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3"/>
    <n v="7"/>
    <n v="0"/>
    <n v="2"/>
    <n v="1"/>
    <n v="0"/>
    <n v="0"/>
    <n v="0"/>
    <n v="0"/>
    <n v="0"/>
    <n v="1"/>
    <n v="2"/>
    <n v="3"/>
    <n v="3"/>
  </r>
  <r>
    <s v="08DPR1329Y"/>
    <n v="1"/>
    <s v="MATUTINO"/>
    <s v="JOSE MA MORELOS Y PAVON"/>
    <n v="8"/>
    <s v="CHIHUAHUA"/>
    <n v="8"/>
    <s v="CHIHUAHUA"/>
    <n v="29"/>
    <s v="GUADALUPE Y CALVO"/>
    <n v="987"/>
    <s v="MESA LOS PERDIDOS"/>
    <s v="CALLE MESA LOS PERDIDOS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14"/>
    <n v="10"/>
    <n v="24"/>
    <n v="14"/>
    <n v="10"/>
    <n v="24"/>
    <n v="4"/>
    <n v="2"/>
    <n v="6"/>
    <n v="0"/>
    <n v="0"/>
    <n v="0"/>
    <n v="1"/>
    <n v="1"/>
    <n v="2"/>
    <n v="0"/>
    <n v="0"/>
    <n v="0"/>
    <n v="2"/>
    <n v="0"/>
    <n v="2"/>
    <n v="1"/>
    <n v="1"/>
    <n v="2"/>
    <n v="1"/>
    <n v="2"/>
    <n v="3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PR0547D"/>
    <n v="1"/>
    <s v="MATUTINO"/>
    <s v="22 DE MAYO 2495"/>
    <n v="8"/>
    <s v="CHIHUAHUA"/>
    <n v="8"/>
    <s v="CHIHUAHUA"/>
    <n v="1"/>
    <s v="AHUMADA"/>
    <n v="351"/>
    <s v="VILLA AHUMADA Y ANEXAS"/>
    <s v="CALLE VILLA AHUMADA "/>
    <n v="0"/>
    <s v="PĂšBLICO"/>
    <x v="3"/>
    <n v="2"/>
    <s v="BĂSICA"/>
    <n v="2"/>
    <x v="1"/>
    <n v="1"/>
    <x v="1"/>
    <n v="0"/>
    <s v="NO APLICA"/>
    <n v="0"/>
    <s v="NO APLICA"/>
    <s v="08FIZ0028S"/>
    <m/>
    <m/>
    <n v="0"/>
    <s v="I2019"/>
    <n v="5"/>
    <n v="14"/>
    <n v="19"/>
    <n v="5"/>
    <n v="14"/>
    <n v="19"/>
    <n v="2"/>
    <n v="2"/>
    <n v="4"/>
    <n v="1"/>
    <n v="1"/>
    <n v="2"/>
    <n v="0"/>
    <n v="2"/>
    <n v="2"/>
    <n v="0"/>
    <n v="3"/>
    <n v="3"/>
    <n v="0"/>
    <n v="2"/>
    <n v="2"/>
    <n v="1"/>
    <n v="1"/>
    <n v="2"/>
    <n v="1"/>
    <n v="3"/>
    <n v="4"/>
    <n v="3"/>
    <n v="1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B0591R"/>
    <n v="4"/>
    <s v="DISCONTINUO"/>
    <s v="MIGUEL HIDALGO"/>
    <n v="8"/>
    <s v="CHIHUAHUA"/>
    <n v="8"/>
    <s v="CHIHUAHUA"/>
    <n v="65"/>
    <s v="URIQUE"/>
    <n v="1649"/>
    <s v="BARAGOMACHI VIEJO"/>
    <s v="CALLE CONOCIDO"/>
    <n v="0"/>
    <s v="PĂšBLICO"/>
    <x v="2"/>
    <n v="2"/>
    <s v="BĂSICA"/>
    <n v="2"/>
    <x v="1"/>
    <n v="3"/>
    <x v="3"/>
    <n v="0"/>
    <s v="NO APLICA"/>
    <n v="0"/>
    <s v="NO APLICA"/>
    <s v="08FZI0014P"/>
    <s v="08FJI0005G"/>
    <s v="08ADG0003E"/>
    <n v="0"/>
    <s v="I2019"/>
    <n v="10"/>
    <n v="8"/>
    <n v="18"/>
    <n v="9"/>
    <n v="8"/>
    <n v="17"/>
    <n v="2"/>
    <n v="1"/>
    <n v="3"/>
    <n v="0"/>
    <n v="3"/>
    <n v="3"/>
    <n v="5"/>
    <n v="4"/>
    <n v="9"/>
    <n v="0"/>
    <n v="1"/>
    <n v="1"/>
    <n v="1"/>
    <n v="0"/>
    <n v="1"/>
    <n v="0"/>
    <n v="1"/>
    <n v="1"/>
    <n v="1"/>
    <n v="1"/>
    <n v="2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KPB0238I"/>
    <n v="4"/>
    <s v="DISCONTINUO"/>
    <s v="PRIMARIA INDIGENA COMUNITARIA"/>
    <n v="8"/>
    <s v="CHIHUAHUA"/>
    <n v="8"/>
    <s v="CHIHUAHUA"/>
    <n v="29"/>
    <s v="GUADALUPE Y CALVO"/>
    <n v="1007"/>
    <s v="EL OJITO"/>
    <s v="CALLE EL OJIT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5"/>
    <n v="14"/>
    <n v="19"/>
    <n v="5"/>
    <n v="14"/>
    <n v="19"/>
    <n v="2"/>
    <n v="1"/>
    <n v="3"/>
    <n v="1"/>
    <n v="0"/>
    <n v="1"/>
    <n v="1"/>
    <n v="3"/>
    <n v="4"/>
    <n v="0"/>
    <n v="0"/>
    <n v="0"/>
    <n v="1"/>
    <n v="3"/>
    <n v="4"/>
    <n v="1"/>
    <n v="4"/>
    <n v="5"/>
    <n v="0"/>
    <n v="3"/>
    <n v="3"/>
    <n v="4"/>
    <n v="13"/>
    <n v="1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TV0002M"/>
    <n v="1"/>
    <s v="MATUTINO"/>
    <s v="FRANCISCO VILLA"/>
    <n v="8"/>
    <s v="CHIHUAHUA"/>
    <n v="8"/>
    <s v="CHIHUAHUA"/>
    <n v="13"/>
    <s v="CASAS GRANDES"/>
    <n v="16"/>
    <s v="EJIDO IGNACIO ZARAGOZA (EL WILLY)"/>
    <s v="CALLE EJIDO IGNACIO ZARAGOZA (EL WILLY)"/>
    <n v="0"/>
    <s v="PĂšBLICO"/>
    <x v="2"/>
    <n v="2"/>
    <s v="BĂSICA"/>
    <n v="3"/>
    <x v="2"/>
    <n v="3"/>
    <x v="2"/>
    <n v="0"/>
    <s v="NO APLICA"/>
    <n v="0"/>
    <s v="NO APLICA"/>
    <s v="08FTV0031F"/>
    <m/>
    <s v="08ADG0013L"/>
    <n v="0"/>
    <s v="I2019"/>
    <n v="10"/>
    <n v="5"/>
    <n v="15"/>
    <n v="10"/>
    <n v="5"/>
    <n v="15"/>
    <n v="1"/>
    <n v="2"/>
    <n v="3"/>
    <n v="3"/>
    <n v="4"/>
    <n v="7"/>
    <n v="3"/>
    <n v="0"/>
    <n v="3"/>
    <n v="6"/>
    <n v="3"/>
    <n v="9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JN0033Q"/>
    <n v="1"/>
    <s v="MATUTINO"/>
    <s v="JOSE VASCONCELOS"/>
    <n v="8"/>
    <s v="CHIHUAHUA"/>
    <n v="8"/>
    <s v="CHIHUAHUA"/>
    <n v="23"/>
    <s v="GALEANA"/>
    <n v="37"/>
    <s v="ABDENAGO C. GARCĂŤA (LAGUNITAS)"/>
    <s v="CALLE LAGUNITAS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1"/>
    <n v="2"/>
    <n v="3"/>
    <n v="6"/>
    <n v="6"/>
    <n v="12"/>
    <n v="9"/>
    <n v="10"/>
    <n v="19"/>
    <n v="0"/>
    <n v="0"/>
    <n v="0"/>
    <n v="0"/>
    <n v="0"/>
    <n v="0"/>
    <n v="0"/>
    <n v="0"/>
    <n v="0"/>
    <n v="16"/>
    <n v="18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DPR0185L"/>
    <n v="4"/>
    <s v="DISCONTINUO"/>
    <s v="REFORMA AGRARIA"/>
    <n v="8"/>
    <s v="CHIHUAHUA"/>
    <n v="8"/>
    <s v="CHIHUAHUA"/>
    <n v="31"/>
    <s v="GUERRERO"/>
    <n v="220"/>
    <s v="CHOCACHI"/>
    <s v="CALLE CHOCACHI"/>
    <n v="0"/>
    <s v="PĂšBLICO"/>
    <x v="2"/>
    <n v="2"/>
    <s v="BĂSICA"/>
    <n v="2"/>
    <x v="1"/>
    <n v="1"/>
    <x v="1"/>
    <n v="0"/>
    <s v="NO APLICA"/>
    <n v="0"/>
    <s v="NO APLICA"/>
    <s v="08FIZ0209B"/>
    <s v="08FJS0123B"/>
    <s v="08ADG0003E"/>
    <n v="0"/>
    <s v="I2019"/>
    <n v="8"/>
    <n v="12"/>
    <n v="20"/>
    <n v="7"/>
    <n v="10"/>
    <n v="17"/>
    <n v="0"/>
    <n v="2"/>
    <n v="2"/>
    <n v="1"/>
    <n v="1"/>
    <n v="2"/>
    <n v="0"/>
    <n v="2"/>
    <n v="2"/>
    <n v="3"/>
    <n v="2"/>
    <n v="5"/>
    <n v="1"/>
    <n v="2"/>
    <n v="3"/>
    <n v="1"/>
    <n v="1"/>
    <n v="2"/>
    <n v="1"/>
    <n v="2"/>
    <n v="3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B0487F"/>
    <n v="4"/>
    <s v="DISCONTINUO"/>
    <s v="CULTURA TARAHUMARA"/>
    <n v="8"/>
    <s v="CHIHUAHUA"/>
    <n v="8"/>
    <s v="CHIHUAHUA"/>
    <n v="7"/>
    <s v="BALLEZA"/>
    <n v="221"/>
    <s v="EL VIGUEĂ‘O [ASERRADERO]"/>
    <s v="CALLE VIGUEĂ‘O"/>
    <n v="0"/>
    <s v="PĂšBLICO"/>
    <x v="2"/>
    <n v="2"/>
    <s v="BĂSICA"/>
    <n v="2"/>
    <x v="1"/>
    <n v="3"/>
    <x v="3"/>
    <n v="0"/>
    <s v="NO APLICA"/>
    <n v="0"/>
    <s v="NO APLICA"/>
    <s v="08FZI0011S"/>
    <s v="08FJI0004H"/>
    <s v="08ADG0007A"/>
    <n v="0"/>
    <s v="I2019"/>
    <n v="10"/>
    <n v="7"/>
    <n v="17"/>
    <n v="9"/>
    <n v="7"/>
    <n v="16"/>
    <n v="3"/>
    <n v="4"/>
    <n v="7"/>
    <n v="3"/>
    <n v="3"/>
    <n v="6"/>
    <n v="1"/>
    <n v="1"/>
    <n v="2"/>
    <n v="3"/>
    <n v="0"/>
    <n v="3"/>
    <n v="1"/>
    <n v="0"/>
    <n v="1"/>
    <n v="2"/>
    <n v="2"/>
    <n v="4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</r>
  <r>
    <s v="08PES0020A"/>
    <n v="1"/>
    <s v="MATUTINO"/>
    <s v="COLEGIO UN MEJOR MAĂ‘ANA"/>
    <n v="8"/>
    <s v="CHIHUAHUA"/>
    <n v="8"/>
    <s v="CHIHUAHUA"/>
    <n v="17"/>
    <s v="CUAUHTĂ‰MOC"/>
    <n v="1"/>
    <s v="CUAUHTĂ‰MOC"/>
    <s v="CALLE PALMERAS"/>
    <n v="5400"/>
    <s v="PRIVADO"/>
    <x v="1"/>
    <n v="2"/>
    <s v="BĂSICA"/>
    <n v="3"/>
    <x v="2"/>
    <n v="1"/>
    <x v="1"/>
    <n v="0"/>
    <s v="NO APLICA"/>
    <n v="0"/>
    <s v="NO APLICA"/>
    <s v="08FIS0004Z"/>
    <m/>
    <m/>
    <n v="0"/>
    <s v="I2019"/>
    <n v="7"/>
    <n v="10"/>
    <n v="17"/>
    <n v="4"/>
    <n v="8"/>
    <n v="12"/>
    <n v="0"/>
    <n v="0"/>
    <n v="0"/>
    <n v="2"/>
    <n v="4"/>
    <n v="6"/>
    <n v="2"/>
    <n v="3"/>
    <n v="5"/>
    <n v="1"/>
    <n v="5"/>
    <n v="6"/>
    <n v="0"/>
    <n v="0"/>
    <n v="0"/>
    <n v="0"/>
    <n v="0"/>
    <n v="0"/>
    <n v="0"/>
    <n v="0"/>
    <n v="0"/>
    <n v="5"/>
    <n v="12"/>
    <n v="17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3"/>
    <n v="3"/>
  </r>
  <r>
    <s v="08DTV0067W"/>
    <n v="1"/>
    <s v="MATUTINO"/>
    <s v="SOR JUANA INES DE LA CRUZ"/>
    <n v="8"/>
    <s v="CHIHUAHUA"/>
    <n v="8"/>
    <s v="CHIHUAHUA"/>
    <n v="29"/>
    <s v="GUADALUPE Y CALVO"/>
    <n v="480"/>
    <s v="MESA DE LA CRUZ"/>
    <s v="CALLE MESA DE LA CRUZ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7"/>
    <n v="9"/>
    <n v="16"/>
    <n v="7"/>
    <n v="8"/>
    <n v="15"/>
    <n v="2"/>
    <n v="3"/>
    <n v="5"/>
    <n v="4"/>
    <n v="0"/>
    <n v="4"/>
    <n v="2"/>
    <n v="6"/>
    <n v="8"/>
    <n v="4"/>
    <n v="1"/>
    <n v="5"/>
    <n v="0"/>
    <n v="0"/>
    <n v="0"/>
    <n v="0"/>
    <n v="0"/>
    <n v="0"/>
    <n v="0"/>
    <n v="0"/>
    <n v="0"/>
    <n v="10"/>
    <n v="7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DTV0146I"/>
    <n v="1"/>
    <s v="MATUTINO"/>
    <s v="ĂLVARO OBREGĂ“N"/>
    <n v="8"/>
    <s v="CHIHUAHUA"/>
    <n v="8"/>
    <s v="CHIHUAHUA"/>
    <n v="46"/>
    <s v="MORELOS"/>
    <n v="100"/>
    <s v="RANCHO MESA LOS LEALES"/>
    <s v="NINGUNO NINGUNO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6B"/>
    <n v="0"/>
    <s v="I2019"/>
    <n v="9"/>
    <n v="9"/>
    <n v="18"/>
    <n v="9"/>
    <n v="9"/>
    <n v="18"/>
    <n v="3"/>
    <n v="2"/>
    <n v="5"/>
    <n v="0"/>
    <n v="2"/>
    <n v="2"/>
    <n v="4"/>
    <n v="2"/>
    <n v="6"/>
    <n v="2"/>
    <n v="5"/>
    <n v="7"/>
    <n v="0"/>
    <n v="0"/>
    <n v="0"/>
    <n v="0"/>
    <n v="0"/>
    <n v="0"/>
    <n v="0"/>
    <n v="0"/>
    <n v="0"/>
    <n v="6"/>
    <n v="9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ETV0008F"/>
    <n v="1"/>
    <s v="MATUTINO"/>
    <s v="TELESECUNDARIA 6005"/>
    <n v="8"/>
    <s v="CHIHUAHUA"/>
    <n v="8"/>
    <s v="CHIHUAHUA"/>
    <n v="38"/>
    <s v="JULIMES"/>
    <n v="12"/>
    <s v="COLONIA ESPERANZA"/>
    <s v="CALLE COLONIA ESPERANZA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4"/>
    <n v="10"/>
    <n v="14"/>
    <n v="4"/>
    <n v="10"/>
    <n v="14"/>
    <n v="1"/>
    <n v="5"/>
    <n v="6"/>
    <n v="3"/>
    <n v="4"/>
    <n v="7"/>
    <n v="3"/>
    <n v="3"/>
    <n v="6"/>
    <n v="2"/>
    <n v="2"/>
    <n v="4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ETV0136A"/>
    <n v="1"/>
    <s v="MATUTINO"/>
    <s v="TELESECUNDARIA 6138"/>
    <n v="8"/>
    <s v="CHIHUAHUA"/>
    <n v="8"/>
    <s v="CHIHUAHUA"/>
    <n v="2"/>
    <s v="ALDAMA"/>
    <n v="25"/>
    <s v="CHORRERAS"/>
    <s v="CALLE EJIDO CHORRERAS"/>
    <n v="0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17"/>
    <n v="6"/>
    <n v="23"/>
    <n v="17"/>
    <n v="6"/>
    <n v="23"/>
    <n v="8"/>
    <n v="1"/>
    <n v="9"/>
    <n v="0"/>
    <n v="1"/>
    <n v="1"/>
    <n v="2"/>
    <n v="2"/>
    <n v="4"/>
    <n v="2"/>
    <n v="1"/>
    <n v="3"/>
    <n v="0"/>
    <n v="0"/>
    <n v="0"/>
    <n v="0"/>
    <n v="0"/>
    <n v="0"/>
    <n v="0"/>
    <n v="0"/>
    <n v="0"/>
    <n v="4"/>
    <n v="4"/>
    <n v="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KTV0128C"/>
    <n v="4"/>
    <s v="DISCONTINUO"/>
    <s v="SECUNDARIA COMUNITARIA"/>
    <n v="8"/>
    <s v="CHIHUAHUA"/>
    <n v="8"/>
    <s v="CHIHUAHUA"/>
    <n v="29"/>
    <s v="GUADALUPE Y CALVO"/>
    <n v="619"/>
    <s v="BASONOPITA DE ABAJO"/>
    <s v="CALLE BASONOPITA DE ABAJO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9"/>
    <n v="10"/>
    <n v="19"/>
    <n v="9"/>
    <n v="10"/>
    <n v="19"/>
    <n v="2"/>
    <n v="5"/>
    <n v="7"/>
    <n v="2"/>
    <n v="1"/>
    <n v="3"/>
    <n v="3"/>
    <n v="4"/>
    <n v="7"/>
    <n v="4"/>
    <n v="1"/>
    <n v="5"/>
    <n v="0"/>
    <n v="0"/>
    <n v="0"/>
    <n v="0"/>
    <n v="0"/>
    <n v="0"/>
    <n v="0"/>
    <n v="0"/>
    <n v="0"/>
    <n v="9"/>
    <n v="6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EJN0353Z"/>
    <n v="1"/>
    <s v="MATUTINO"/>
    <s v="MARIA ESTUARDO 1335"/>
    <n v="8"/>
    <s v="CHIHUAHUA"/>
    <n v="8"/>
    <s v="CHIHUAHUA"/>
    <n v="45"/>
    <s v="MEOQUI"/>
    <n v="7"/>
    <s v="ESTACIĂ“N CONSUELO"/>
    <s v="CALLE ENCINO"/>
    <n v="0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3"/>
    <n v="1"/>
    <n v="4"/>
    <n v="3"/>
    <n v="13"/>
    <n v="16"/>
    <n v="5"/>
    <n v="9"/>
    <n v="14"/>
    <n v="0"/>
    <n v="0"/>
    <n v="0"/>
    <n v="0"/>
    <n v="0"/>
    <n v="0"/>
    <n v="0"/>
    <n v="0"/>
    <n v="0"/>
    <n v="11"/>
    <n v="23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</r>
  <r>
    <s v="08PJN0465J"/>
    <n v="1"/>
    <s v="MATUTINO"/>
    <s v="INSTITUTO INFANTIL FEDERICO FROEBEL"/>
    <n v="8"/>
    <s v="CHIHUAHUA"/>
    <n v="8"/>
    <s v="CHIHUAHUA"/>
    <n v="37"/>
    <s v="JUĂREZ"/>
    <n v="1"/>
    <s v="JUĂREZ"/>
    <s v="CALLE MIGUEL CABRERA"/>
    <n v="327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3"/>
    <n v="2"/>
    <n v="5"/>
    <n v="7"/>
    <n v="7"/>
    <n v="14"/>
    <n v="10"/>
    <n v="4"/>
    <n v="14"/>
    <n v="0"/>
    <n v="0"/>
    <n v="0"/>
    <n v="0"/>
    <n v="0"/>
    <n v="0"/>
    <n v="0"/>
    <n v="0"/>
    <n v="0"/>
    <n v="20"/>
    <n v="13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4"/>
    <n v="0"/>
    <n v="2"/>
    <n v="0"/>
    <n v="0"/>
    <n v="1"/>
    <n v="0"/>
    <n v="0"/>
    <n v="0"/>
    <n v="1"/>
    <n v="2"/>
    <n v="3"/>
    <n v="3"/>
  </r>
  <r>
    <s v="08PJN0503W"/>
    <n v="1"/>
    <s v="MATUTINO"/>
    <s v="ESCUELA PREESCOLAR LA GLORIA DE LOS NIĂ‘OS"/>
    <n v="8"/>
    <s v="CHIHUAHUA"/>
    <n v="8"/>
    <s v="CHIHUAHUA"/>
    <n v="19"/>
    <s v="CHIHUAHUA"/>
    <n v="1"/>
    <s v="CHIHUAHUA"/>
    <s v="AVENIDA HEROICO COLEGIO MILITAR"/>
    <n v="8922"/>
    <s v="PRIVADO"/>
    <x v="1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5"/>
    <n v="18"/>
    <n v="33"/>
    <n v="0"/>
    <n v="0"/>
    <n v="0"/>
    <n v="0"/>
    <n v="0"/>
    <n v="0"/>
    <n v="0"/>
    <n v="0"/>
    <n v="0"/>
    <n v="0"/>
    <n v="0"/>
    <n v="0"/>
    <n v="0"/>
    <n v="0"/>
    <n v="0"/>
    <n v="15"/>
    <n v="18"/>
    <n v="33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5"/>
    <n v="0"/>
    <n v="2"/>
    <n v="2"/>
    <n v="0"/>
    <n v="0"/>
    <n v="0"/>
    <n v="0"/>
    <n v="0"/>
    <n v="0"/>
    <n v="2"/>
    <n v="2"/>
    <n v="2"/>
  </r>
  <r>
    <s v="08PJN0687T"/>
    <n v="1"/>
    <s v="MATUTINO"/>
    <s v="COLEGIO CAMPBELL"/>
    <n v="8"/>
    <s v="CHIHUAHUA"/>
    <n v="8"/>
    <s v="CHIHUAHUA"/>
    <n v="37"/>
    <s v="JUĂREZ"/>
    <n v="1"/>
    <s v="JUĂREZ"/>
    <s v="BOULEVARD TOMAS FERNANDEZ"/>
    <n v="850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"/>
    <n v="1"/>
    <n v="3"/>
    <n v="10"/>
    <n v="9"/>
    <n v="19"/>
    <n v="7"/>
    <n v="3"/>
    <n v="10"/>
    <n v="0"/>
    <n v="0"/>
    <n v="0"/>
    <n v="0"/>
    <n v="0"/>
    <n v="0"/>
    <n v="0"/>
    <n v="0"/>
    <n v="0"/>
    <n v="19"/>
    <n v="13"/>
    <n v="32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2"/>
    <n v="0"/>
    <n v="1"/>
    <n v="0"/>
    <n v="0"/>
    <n v="0"/>
    <n v="0"/>
    <n v="1"/>
    <n v="0"/>
    <n v="0"/>
    <n v="6"/>
    <n v="0"/>
    <n v="2"/>
    <n v="1"/>
    <n v="0"/>
    <n v="0"/>
    <n v="0"/>
    <n v="0"/>
    <n v="0"/>
    <n v="1"/>
    <n v="2"/>
    <n v="3"/>
    <n v="3"/>
  </r>
  <r>
    <s v="08DPR1197X"/>
    <n v="4"/>
    <s v="DISCONTINUO"/>
    <s v="20 DE NOVIEMBRE"/>
    <n v="8"/>
    <s v="CHIHUAHUA"/>
    <n v="8"/>
    <s v="CHIHUAHUA"/>
    <n v="15"/>
    <s v="COYAME DEL SOTOL"/>
    <n v="58"/>
    <s v="LA PAZ DE MĂ‰XICO"/>
    <s v="CALLE LA PAZ DE MEXICO"/>
    <n v="0"/>
    <s v="PĂšBLICO"/>
    <x v="2"/>
    <n v="2"/>
    <s v="BĂSICA"/>
    <n v="2"/>
    <x v="1"/>
    <n v="1"/>
    <x v="1"/>
    <n v="0"/>
    <s v="NO APLICA"/>
    <n v="0"/>
    <s v="NO APLICA"/>
    <s v="08FIZ0132D"/>
    <s v="08FJS0101Q"/>
    <s v="08ADG0056J"/>
    <n v="0"/>
    <s v="I2019"/>
    <n v="9"/>
    <n v="8"/>
    <n v="17"/>
    <n v="9"/>
    <n v="8"/>
    <n v="17"/>
    <n v="0"/>
    <n v="0"/>
    <n v="0"/>
    <n v="1"/>
    <n v="2"/>
    <n v="3"/>
    <n v="0"/>
    <n v="3"/>
    <n v="3"/>
    <n v="1"/>
    <n v="1"/>
    <n v="2"/>
    <n v="3"/>
    <n v="0"/>
    <n v="3"/>
    <n v="1"/>
    <n v="3"/>
    <n v="4"/>
    <n v="3"/>
    <n v="1"/>
    <n v="4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</r>
  <r>
    <s v="08DPR1544O"/>
    <n v="4"/>
    <s v="DISCONTINUO"/>
    <s v="JULIO PASCUAL"/>
    <n v="8"/>
    <s v="CHIHUAHUA"/>
    <n v="8"/>
    <s v="CHIHUAHUA"/>
    <n v="20"/>
    <s v="CHĂŤNIPAS"/>
    <n v="78"/>
    <s v="LA MISIĂ“N DE GUADALUPE"/>
    <s v="CALLE LA MISION DE GUADALUPE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12"/>
    <n v="7"/>
    <n v="19"/>
    <n v="12"/>
    <n v="7"/>
    <n v="19"/>
    <n v="2"/>
    <n v="0"/>
    <n v="2"/>
    <n v="0"/>
    <n v="1"/>
    <n v="1"/>
    <n v="0"/>
    <n v="1"/>
    <n v="1"/>
    <n v="4"/>
    <n v="1"/>
    <n v="5"/>
    <n v="2"/>
    <n v="2"/>
    <n v="4"/>
    <n v="0"/>
    <n v="1"/>
    <n v="1"/>
    <n v="3"/>
    <n v="2"/>
    <n v="5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2419X"/>
    <n v="4"/>
    <s v="DISCONTINUO"/>
    <s v="NIĂ‘OS HEROES"/>
    <n v="8"/>
    <s v="CHIHUAHUA"/>
    <n v="8"/>
    <s v="CHIHUAHUA"/>
    <n v="65"/>
    <s v="URIQUE"/>
    <n v="48"/>
    <s v="TUBARES"/>
    <s v="NINGUNO NINGUNO"/>
    <n v="0"/>
    <s v="PĂšBLICO"/>
    <x v="2"/>
    <n v="2"/>
    <s v="BĂSICA"/>
    <n v="2"/>
    <x v="1"/>
    <n v="1"/>
    <x v="1"/>
    <n v="0"/>
    <s v="NO APLICA"/>
    <n v="0"/>
    <s v="NO APLICA"/>
    <s v="08FIZ0220Y"/>
    <s v="08FJS0124A"/>
    <s v="08ADG0003E"/>
    <n v="0"/>
    <s v="I2019"/>
    <n v="5"/>
    <n v="10"/>
    <n v="15"/>
    <n v="5"/>
    <n v="10"/>
    <n v="15"/>
    <n v="1"/>
    <n v="1"/>
    <n v="2"/>
    <n v="2"/>
    <n v="1"/>
    <n v="3"/>
    <n v="1"/>
    <n v="1"/>
    <n v="2"/>
    <n v="2"/>
    <n v="2"/>
    <n v="4"/>
    <n v="1"/>
    <n v="5"/>
    <n v="6"/>
    <n v="1"/>
    <n v="2"/>
    <n v="3"/>
    <n v="3"/>
    <n v="0"/>
    <n v="3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260A"/>
    <n v="1"/>
    <s v="MATUTINO"/>
    <s v="IGNACIO ZARAGOZA 2194"/>
    <n v="8"/>
    <s v="CHIHUAHUA"/>
    <n v="8"/>
    <s v="CHIHUAHUA"/>
    <n v="36"/>
    <s v="JIMĂ‰NEZ"/>
    <n v="67"/>
    <s v="JACOBO"/>
    <s v="CALLE JACOBO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5"/>
    <n v="13"/>
    <n v="18"/>
    <n v="5"/>
    <n v="13"/>
    <n v="18"/>
    <n v="0"/>
    <n v="1"/>
    <n v="1"/>
    <n v="1"/>
    <n v="0"/>
    <n v="1"/>
    <n v="2"/>
    <n v="3"/>
    <n v="5"/>
    <n v="0"/>
    <n v="1"/>
    <n v="1"/>
    <n v="3"/>
    <n v="3"/>
    <n v="6"/>
    <n v="1"/>
    <n v="2"/>
    <n v="3"/>
    <n v="1"/>
    <n v="1"/>
    <n v="2"/>
    <n v="8"/>
    <n v="10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PB0671C"/>
    <n v="1"/>
    <s v="MATUTINO"/>
    <s v="IGNACIO MANUEL ALTAMIRANO"/>
    <n v="8"/>
    <s v="CHIHUAHUA"/>
    <n v="8"/>
    <s v="CHIHUAHUA"/>
    <n v="65"/>
    <s v="URIQUE"/>
    <n v="531"/>
    <s v="POTRERITO"/>
    <s v="CALLE LOS POTRERITOS"/>
    <n v="0"/>
    <s v="PĂšBLICO"/>
    <x v="2"/>
    <n v="2"/>
    <s v="BĂSICA"/>
    <n v="2"/>
    <x v="1"/>
    <n v="3"/>
    <x v="3"/>
    <n v="0"/>
    <s v="NO APLICA"/>
    <n v="0"/>
    <s v="NO APLICA"/>
    <s v="08FZI0030G"/>
    <s v="08FJI0005G"/>
    <s v="08ADG0003E"/>
    <n v="0"/>
    <s v="I2019"/>
    <n v="11"/>
    <n v="7"/>
    <n v="18"/>
    <n v="11"/>
    <n v="7"/>
    <n v="18"/>
    <n v="3"/>
    <n v="3"/>
    <n v="6"/>
    <n v="1"/>
    <n v="4"/>
    <n v="5"/>
    <n v="1"/>
    <n v="0"/>
    <n v="1"/>
    <n v="3"/>
    <n v="1"/>
    <n v="4"/>
    <n v="2"/>
    <n v="1"/>
    <n v="3"/>
    <n v="1"/>
    <n v="1"/>
    <n v="2"/>
    <n v="0"/>
    <n v="1"/>
    <n v="1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R2081N"/>
    <n v="4"/>
    <s v="DISCONTINUO"/>
    <s v="PRIMARIA COMUNITARIA"/>
    <n v="8"/>
    <s v="CHIHUAHUA"/>
    <n v="8"/>
    <s v="CHIHUAHUA"/>
    <n v="8"/>
    <s v="BATOPILAS DE MANUEL GÓMEZ MORÍN"/>
    <n v="187"/>
    <s v="SANTA RITA"/>
    <s v="CALLE SANTA RIT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8"/>
    <n v="9"/>
    <n v="17"/>
    <n v="8"/>
    <n v="9"/>
    <n v="17"/>
    <n v="0"/>
    <n v="2"/>
    <n v="2"/>
    <n v="1"/>
    <n v="0"/>
    <n v="1"/>
    <n v="0"/>
    <n v="2"/>
    <n v="2"/>
    <n v="5"/>
    <n v="4"/>
    <n v="9"/>
    <n v="1"/>
    <n v="0"/>
    <n v="1"/>
    <n v="1"/>
    <n v="1"/>
    <n v="2"/>
    <n v="3"/>
    <n v="2"/>
    <n v="5"/>
    <n v="11"/>
    <n v="9"/>
    <n v="2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PJN0263N"/>
    <n v="1"/>
    <s v="MATUTINO"/>
    <s v="CARMEN IBARRA DE BRISEĂ‘O"/>
    <n v="8"/>
    <s v="CHIHUAHUA"/>
    <n v="8"/>
    <s v="CHIHUAHUA"/>
    <n v="11"/>
    <s v="CAMARGO"/>
    <n v="1"/>
    <s v="SANTA ROSALĂŤA DE CAMARGO"/>
    <s v="CALLE LERDO DE TEJADA"/>
    <n v="1309"/>
    <s v="PRIVADO"/>
    <x v="1"/>
    <n v="2"/>
    <s v="BĂSICA"/>
    <n v="1"/>
    <x v="0"/>
    <n v="1"/>
    <x v="1"/>
    <n v="0"/>
    <s v="NO APLICA"/>
    <n v="0"/>
    <s v="NO APLICA"/>
    <s v="08FZP0015Y"/>
    <m/>
    <s v="08ADG0057I"/>
    <n v="0"/>
    <s v="I2019"/>
    <n v="0"/>
    <n v="0"/>
    <n v="0"/>
    <n v="0"/>
    <n v="0"/>
    <n v="0"/>
    <n v="0"/>
    <n v="0"/>
    <n v="0"/>
    <n v="4"/>
    <n v="8"/>
    <n v="12"/>
    <n v="2"/>
    <n v="9"/>
    <n v="11"/>
    <n v="3"/>
    <n v="7"/>
    <n v="10"/>
    <n v="0"/>
    <n v="0"/>
    <n v="0"/>
    <n v="0"/>
    <n v="0"/>
    <n v="0"/>
    <n v="0"/>
    <n v="0"/>
    <n v="0"/>
    <n v="9"/>
    <n v="24"/>
    <n v="3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3"/>
    <n v="7"/>
    <n v="0"/>
    <n v="1"/>
    <n v="0"/>
    <n v="0"/>
    <n v="0"/>
    <n v="0"/>
    <n v="0"/>
    <n v="0"/>
    <n v="1"/>
    <n v="1"/>
    <n v="3"/>
    <n v="3"/>
  </r>
  <r>
    <s v="08PJN0495D"/>
    <n v="1"/>
    <s v="MATUTINO"/>
    <s v="JARDIN DE NIĂ‘OS GUADALUPE Y CALVO"/>
    <n v="8"/>
    <s v="CHIHUAHUA"/>
    <n v="8"/>
    <s v="CHIHUAHUA"/>
    <n v="29"/>
    <s v="GUADALUPE Y CALVO"/>
    <n v="1"/>
    <s v="GUADALUPE Y CALVO"/>
    <s v="CALLE MIGUEL HIDALGO"/>
    <n v="103"/>
    <s v="PRIVADO"/>
    <x v="1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2"/>
    <n v="3"/>
    <n v="5"/>
    <n v="3"/>
    <n v="8"/>
    <n v="11"/>
    <n v="10"/>
    <n v="8"/>
    <n v="18"/>
    <n v="0"/>
    <n v="0"/>
    <n v="0"/>
    <n v="0"/>
    <n v="0"/>
    <n v="0"/>
    <n v="0"/>
    <n v="0"/>
    <n v="0"/>
    <n v="15"/>
    <n v="19"/>
    <n v="34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DPR0028V"/>
    <n v="1"/>
    <s v="MATUTINO"/>
    <s v="ELIGIO ANCONA"/>
    <n v="8"/>
    <s v="CHIHUAHUA"/>
    <n v="8"/>
    <s v="CHIHUAHUA"/>
    <n v="29"/>
    <s v="GUADALUPE Y CALVO"/>
    <n v="1486"/>
    <s v="BAJĂŤO DE LA MESA"/>
    <s v="CALLE BAJIO DE LA MESA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9"/>
    <n v="9"/>
    <n v="18"/>
    <n v="9"/>
    <n v="9"/>
    <n v="18"/>
    <n v="1"/>
    <n v="1"/>
    <n v="2"/>
    <n v="2"/>
    <n v="0"/>
    <n v="2"/>
    <n v="0"/>
    <n v="0"/>
    <n v="0"/>
    <n v="2"/>
    <n v="3"/>
    <n v="5"/>
    <n v="1"/>
    <n v="0"/>
    <n v="1"/>
    <n v="4"/>
    <n v="1"/>
    <n v="5"/>
    <n v="0"/>
    <n v="3"/>
    <n v="3"/>
    <n v="9"/>
    <n v="7"/>
    <n v="1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025X"/>
    <n v="4"/>
    <s v="DISCONTINUO"/>
    <s v="REPABE RARAMURI"/>
    <n v="8"/>
    <s v="CHIHUAHUA"/>
    <n v="8"/>
    <s v="CHIHUAHUA"/>
    <n v="41"/>
    <s v="MAGUARICHI"/>
    <n v="299"/>
    <s v="ERECHUCHIQUE"/>
    <s v="CALLE ERECHUCHIQUE"/>
    <n v="0"/>
    <s v="PĂšBLICO"/>
    <x v="2"/>
    <n v="2"/>
    <s v="BĂSICA"/>
    <n v="2"/>
    <x v="1"/>
    <n v="3"/>
    <x v="3"/>
    <n v="0"/>
    <s v="NO APLICA"/>
    <n v="0"/>
    <s v="NO APLICA"/>
    <s v="08FZI0015O"/>
    <s v="08FJI0005G"/>
    <s v="08ADG0003E"/>
    <n v="0"/>
    <s v="I2019"/>
    <n v="9"/>
    <n v="11"/>
    <n v="20"/>
    <n v="9"/>
    <n v="11"/>
    <n v="20"/>
    <n v="0"/>
    <n v="2"/>
    <n v="2"/>
    <n v="1"/>
    <n v="1"/>
    <n v="2"/>
    <n v="2"/>
    <n v="2"/>
    <n v="4"/>
    <n v="1"/>
    <n v="0"/>
    <n v="1"/>
    <n v="1"/>
    <n v="2"/>
    <n v="3"/>
    <n v="2"/>
    <n v="1"/>
    <n v="3"/>
    <n v="1"/>
    <n v="2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098P"/>
    <n v="1"/>
    <s v="MATUTINO"/>
    <s v="TELESECUNDARIA FEDERAL"/>
    <n v="8"/>
    <s v="CHIHUAHUA"/>
    <n v="8"/>
    <s v="CHIHUAHUA"/>
    <n v="20"/>
    <s v="CHĂŤNIPAS"/>
    <n v="15"/>
    <s v="BENJAMĂŤN M. CHAPARRO (SANTA ANA)"/>
    <s v="CALLE BENJAMIN M. CHAPARRO (SANTA ANA)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8"/>
    <n v="9"/>
    <n v="17"/>
    <n v="8"/>
    <n v="9"/>
    <n v="17"/>
    <n v="2"/>
    <n v="2"/>
    <n v="4"/>
    <n v="3"/>
    <n v="1"/>
    <n v="4"/>
    <n v="1"/>
    <n v="3"/>
    <n v="4"/>
    <n v="5"/>
    <n v="4"/>
    <n v="9"/>
    <n v="0"/>
    <n v="0"/>
    <n v="0"/>
    <n v="0"/>
    <n v="0"/>
    <n v="0"/>
    <n v="0"/>
    <n v="0"/>
    <n v="0"/>
    <n v="9"/>
    <n v="8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DTV0204I"/>
    <n v="1"/>
    <s v="MATUTINO"/>
    <s v="TELESECUNDARIA FEDERAL MANUEL OJINAGA CASTAĂ‘EDA"/>
    <n v="8"/>
    <s v="CHIHUAHUA"/>
    <n v="8"/>
    <s v="CHIHUAHUA"/>
    <n v="66"/>
    <s v="URUACHI"/>
    <n v="92"/>
    <s v="GUACHEACHI"/>
    <s v="CALLE GUACHEACHI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5"/>
    <n v="14"/>
    <n v="19"/>
    <n v="5"/>
    <n v="14"/>
    <n v="19"/>
    <n v="1"/>
    <n v="1"/>
    <n v="2"/>
    <n v="2"/>
    <n v="2"/>
    <n v="4"/>
    <n v="2"/>
    <n v="6"/>
    <n v="8"/>
    <n v="2"/>
    <n v="2"/>
    <n v="4"/>
    <n v="0"/>
    <n v="0"/>
    <n v="0"/>
    <n v="0"/>
    <n v="0"/>
    <n v="0"/>
    <n v="0"/>
    <n v="0"/>
    <n v="0"/>
    <n v="6"/>
    <n v="10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ETV0025W"/>
    <n v="1"/>
    <s v="MATUTINO"/>
    <s v="TELESECUNDARIA 6026"/>
    <n v="8"/>
    <s v="CHIHUAHUA"/>
    <n v="8"/>
    <s v="CHIHUAHUA"/>
    <n v="2"/>
    <s v="ALDAMA"/>
    <n v="98"/>
    <s v="EMILIANO ZAPATA (SAN IGNACIO)"/>
    <s v="AVENIDA NIĂ‘OS HEROES"/>
    <n v="0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11"/>
    <n v="4"/>
    <n v="15"/>
    <n v="11"/>
    <n v="4"/>
    <n v="15"/>
    <n v="4"/>
    <n v="2"/>
    <n v="6"/>
    <n v="5"/>
    <n v="3"/>
    <n v="8"/>
    <n v="4"/>
    <n v="0"/>
    <n v="4"/>
    <n v="4"/>
    <n v="1"/>
    <n v="5"/>
    <n v="0"/>
    <n v="0"/>
    <n v="0"/>
    <n v="0"/>
    <n v="0"/>
    <n v="0"/>
    <n v="0"/>
    <n v="0"/>
    <n v="0"/>
    <n v="13"/>
    <n v="4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JN0589N"/>
    <n v="1"/>
    <s v="MATUTINO"/>
    <s v="JUAN ALDAMA"/>
    <n v="8"/>
    <s v="CHIHUAHUA"/>
    <n v="8"/>
    <s v="CHIHUAHUA"/>
    <n v="55"/>
    <s v="ROSALES"/>
    <n v="8"/>
    <s v="KILĂ“METRO NOVENTA Y NUEVE"/>
    <s v="CALLE KILOMETRO 99"/>
    <n v="0"/>
    <s v="PĂšBLICO"/>
    <x v="2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5"/>
    <n v="4"/>
    <n v="9"/>
    <n v="11"/>
    <n v="1"/>
    <n v="12"/>
    <n v="6"/>
    <n v="8"/>
    <n v="14"/>
    <n v="0"/>
    <n v="0"/>
    <n v="0"/>
    <n v="0"/>
    <n v="0"/>
    <n v="0"/>
    <n v="0"/>
    <n v="0"/>
    <n v="0"/>
    <n v="22"/>
    <n v="13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237J"/>
    <n v="1"/>
    <s v="MATUTINO"/>
    <s v="DAVID ALFARO SIQUEIROS 1112"/>
    <n v="8"/>
    <s v="CHIHUAHUA"/>
    <n v="8"/>
    <s v="CHIHUAHUA"/>
    <n v="45"/>
    <s v="MEOQUI"/>
    <n v="13"/>
    <s v="GUADALUPE VICTORIA"/>
    <s v="CALLE GUADALUPE VICTORIA"/>
    <n v="0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2"/>
    <n v="8"/>
    <n v="10"/>
    <n v="9"/>
    <n v="5"/>
    <n v="14"/>
    <n v="3"/>
    <n v="8"/>
    <n v="11"/>
    <n v="0"/>
    <n v="0"/>
    <n v="0"/>
    <n v="0"/>
    <n v="0"/>
    <n v="0"/>
    <n v="0"/>
    <n v="0"/>
    <n v="0"/>
    <n v="14"/>
    <n v="21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CC0034Z"/>
    <n v="1"/>
    <s v="MATUTINO"/>
    <s v="FELIX MARIA ZULOAGA"/>
    <n v="8"/>
    <s v="CHIHUAHUA"/>
    <n v="8"/>
    <s v="CHIHUAHUA"/>
    <n v="27"/>
    <s v="GUACHOCHI"/>
    <n v="59"/>
    <s v="OTOVACHI (OTOVACHI DE ARRIBA)"/>
    <s v="CALLE OTOVACHI (OTOVACHI DE ARRIBA)"/>
    <n v="0"/>
    <s v="PĂšBLICO"/>
    <x v="2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3"/>
    <n v="7"/>
    <n v="10"/>
    <n v="6"/>
    <n v="7"/>
    <n v="13"/>
    <n v="8"/>
    <n v="4"/>
    <n v="12"/>
    <n v="0"/>
    <n v="0"/>
    <n v="0"/>
    <n v="0"/>
    <n v="0"/>
    <n v="0"/>
    <n v="0"/>
    <n v="0"/>
    <n v="0"/>
    <n v="17"/>
    <n v="18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0260B"/>
    <n v="1"/>
    <s v="MATUTINO"/>
    <s v="ESCUADRON 201"/>
    <n v="8"/>
    <s v="CHIHUAHUA"/>
    <n v="8"/>
    <s v="CHIHUAHUA"/>
    <n v="44"/>
    <s v="MATAMOROS"/>
    <n v="18"/>
    <s v="CIĂ‰NEGA DE CENICEROS"/>
    <s v="CALLE FCO I MADERO"/>
    <n v="0"/>
    <s v="PĂšBLICO"/>
    <x v="2"/>
    <n v="2"/>
    <s v="BĂSICA"/>
    <n v="2"/>
    <x v="1"/>
    <n v="1"/>
    <x v="1"/>
    <n v="0"/>
    <s v="NO APLICA"/>
    <n v="0"/>
    <s v="NO APLICA"/>
    <s v="08FIZ0241K"/>
    <s v="08FJS0128X"/>
    <s v="08ADG0004D"/>
    <n v="0"/>
    <s v="I2019"/>
    <n v="9"/>
    <n v="11"/>
    <n v="20"/>
    <n v="7"/>
    <n v="11"/>
    <n v="18"/>
    <n v="2"/>
    <n v="4"/>
    <n v="6"/>
    <n v="6"/>
    <n v="0"/>
    <n v="6"/>
    <n v="0"/>
    <n v="1"/>
    <n v="1"/>
    <n v="0"/>
    <n v="2"/>
    <n v="2"/>
    <n v="3"/>
    <n v="0"/>
    <n v="3"/>
    <n v="0"/>
    <n v="2"/>
    <n v="2"/>
    <n v="0"/>
    <n v="1"/>
    <n v="1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1868V"/>
    <n v="1"/>
    <s v="MATUTINO"/>
    <s v="VASCO DE QUIROGA"/>
    <n v="8"/>
    <s v="CHIHUAHUA"/>
    <n v="8"/>
    <s v="CHIHUAHUA"/>
    <n v="29"/>
    <s v="GUADALUPE Y CALVO"/>
    <n v="810"/>
    <s v="SAN SIMĂ“N"/>
    <s v="CALLE SAN SIMON (CALABAZAS)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11"/>
    <n v="10"/>
    <n v="21"/>
    <n v="11"/>
    <n v="10"/>
    <n v="21"/>
    <n v="1"/>
    <n v="2"/>
    <n v="3"/>
    <n v="2"/>
    <n v="0"/>
    <n v="2"/>
    <n v="0"/>
    <n v="2"/>
    <n v="2"/>
    <n v="2"/>
    <n v="2"/>
    <n v="4"/>
    <n v="3"/>
    <n v="1"/>
    <n v="4"/>
    <n v="2"/>
    <n v="0"/>
    <n v="2"/>
    <n v="1"/>
    <n v="0"/>
    <n v="1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2314C"/>
    <n v="1"/>
    <s v="MATUTINO"/>
    <s v="GUADALUPE VICTORIA"/>
    <n v="8"/>
    <s v="CHIHUAHUA"/>
    <n v="8"/>
    <s v="CHIHUAHUA"/>
    <n v="29"/>
    <s v="GUADALUPE Y CALVO"/>
    <n v="1807"/>
    <s v="LAS JOYITAS"/>
    <s v="CALLE LAS JOYITAS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4"/>
    <n v="14"/>
    <n v="18"/>
    <n v="4"/>
    <n v="14"/>
    <n v="18"/>
    <n v="0"/>
    <n v="1"/>
    <n v="1"/>
    <n v="1"/>
    <n v="2"/>
    <n v="3"/>
    <n v="1"/>
    <n v="1"/>
    <n v="2"/>
    <n v="2"/>
    <n v="5"/>
    <n v="7"/>
    <n v="0"/>
    <n v="1"/>
    <n v="1"/>
    <n v="1"/>
    <n v="2"/>
    <n v="3"/>
    <n v="0"/>
    <n v="3"/>
    <n v="3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426G"/>
    <n v="4"/>
    <s v="DISCONTINUO"/>
    <s v="JAIME TORRES BODET"/>
    <n v="8"/>
    <s v="CHIHUAHUA"/>
    <n v="8"/>
    <s v="CHIHUAHUA"/>
    <n v="51"/>
    <s v="OCAMPO"/>
    <n v="224"/>
    <s v="AGUA CALIENTE"/>
    <s v="CALLE AGUA CALIENTE DE ARRIBA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10"/>
    <n v="10"/>
    <n v="20"/>
    <n v="10"/>
    <n v="9"/>
    <n v="19"/>
    <n v="1"/>
    <n v="3"/>
    <n v="4"/>
    <n v="1"/>
    <n v="1"/>
    <n v="2"/>
    <n v="2"/>
    <n v="1"/>
    <n v="3"/>
    <n v="1"/>
    <n v="4"/>
    <n v="5"/>
    <n v="0"/>
    <n v="1"/>
    <n v="1"/>
    <n v="1"/>
    <n v="1"/>
    <n v="2"/>
    <n v="3"/>
    <n v="0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688R"/>
    <n v="1"/>
    <s v="MATUTINO"/>
    <s v="SIMON BOLIVAR"/>
    <n v="8"/>
    <s v="CHIHUAHUA"/>
    <n v="8"/>
    <s v="CHIHUAHUA"/>
    <n v="29"/>
    <s v="GUADALUPE Y CALVO"/>
    <n v="81"/>
    <s v="DOLORES"/>
    <s v="CALLE LOS ESPINOS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4"/>
    <n v="6"/>
    <n v="20"/>
    <n v="14"/>
    <n v="6"/>
    <n v="20"/>
    <n v="2"/>
    <n v="1"/>
    <n v="3"/>
    <n v="0"/>
    <n v="2"/>
    <n v="2"/>
    <n v="0"/>
    <n v="0"/>
    <n v="0"/>
    <n v="3"/>
    <n v="0"/>
    <n v="3"/>
    <n v="1"/>
    <n v="1"/>
    <n v="2"/>
    <n v="1"/>
    <n v="1"/>
    <n v="2"/>
    <n v="5"/>
    <n v="2"/>
    <n v="7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86U"/>
    <n v="4"/>
    <s v="DISCONTINUO"/>
    <s v="PRIMARIA INDIGENA COMUNITARIA"/>
    <n v="8"/>
    <s v="CHIHUAHUA"/>
    <n v="8"/>
    <s v="CHIHUAHUA"/>
    <n v="29"/>
    <s v="GUADALUPE Y CALVO"/>
    <n v="518"/>
    <s v="AGUA FRÍA"/>
    <s v="CALLE AGUA FRIA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9"/>
    <n v="11"/>
    <n v="20"/>
    <n v="9"/>
    <n v="11"/>
    <n v="20"/>
    <n v="4"/>
    <n v="1"/>
    <n v="5"/>
    <n v="2"/>
    <n v="0"/>
    <n v="2"/>
    <n v="1"/>
    <n v="1"/>
    <n v="2"/>
    <n v="0"/>
    <n v="2"/>
    <n v="2"/>
    <n v="0"/>
    <n v="2"/>
    <n v="2"/>
    <n v="2"/>
    <n v="2"/>
    <n v="4"/>
    <n v="2"/>
    <n v="2"/>
    <n v="4"/>
    <n v="7"/>
    <n v="9"/>
    <n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402Y"/>
    <n v="1"/>
    <s v="MATUTINO"/>
    <s v="COLEGIO VERSALLES"/>
    <n v="8"/>
    <s v="CHIHUAHUA"/>
    <n v="8"/>
    <s v="CHIHUAHUA"/>
    <n v="37"/>
    <s v="JUĂREZ"/>
    <n v="1"/>
    <s v="JUĂREZ"/>
    <s v="CALLE PITAHAYA"/>
    <n v="6152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"/>
    <n v="0"/>
    <n v="2"/>
    <n v="10"/>
    <n v="6"/>
    <n v="16"/>
    <n v="11"/>
    <n v="7"/>
    <n v="18"/>
    <n v="0"/>
    <n v="0"/>
    <n v="0"/>
    <n v="0"/>
    <n v="0"/>
    <n v="0"/>
    <n v="0"/>
    <n v="0"/>
    <n v="0"/>
    <n v="23"/>
    <n v="13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2"/>
    <n v="2"/>
  </r>
  <r>
    <s v="08PJN0634O"/>
    <n v="1"/>
    <s v="MATUTINO"/>
    <s v="COLEGIO COLLAGE"/>
    <n v="8"/>
    <s v="CHIHUAHUA"/>
    <n v="8"/>
    <s v="CHIHUAHUA"/>
    <n v="37"/>
    <s v="JUĂREZ"/>
    <n v="1"/>
    <s v="JUĂREZ"/>
    <s v="CALLE ALPISTE"/>
    <n v="1012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"/>
    <n v="3"/>
    <n v="4"/>
    <n v="13"/>
    <n v="3"/>
    <n v="16"/>
    <n v="4"/>
    <n v="7"/>
    <n v="11"/>
    <n v="0"/>
    <n v="0"/>
    <n v="0"/>
    <n v="0"/>
    <n v="0"/>
    <n v="0"/>
    <n v="0"/>
    <n v="0"/>
    <n v="0"/>
    <n v="18"/>
    <n v="13"/>
    <n v="3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1"/>
    <n v="0"/>
    <n v="1"/>
    <n v="3"/>
    <n v="9"/>
    <n v="0"/>
    <n v="1"/>
    <n v="0"/>
    <n v="0"/>
    <n v="0"/>
    <n v="0"/>
    <n v="0"/>
    <n v="0"/>
    <n v="1"/>
    <n v="1"/>
    <n v="10"/>
    <n v="2"/>
  </r>
  <r>
    <s v="08PJN0677M"/>
    <n v="1"/>
    <s v="MATUTINO"/>
    <s v="COLEGIO SAN ISIDRO"/>
    <n v="8"/>
    <s v="CHIHUAHUA"/>
    <n v="8"/>
    <s v="CHIHUAHUA"/>
    <n v="37"/>
    <s v="JUĂREZ"/>
    <n v="1"/>
    <s v="JUĂREZ"/>
    <s v="CALLE CHIRICAHUA BYM."/>
    <n v="35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4"/>
    <n v="2"/>
    <n v="6"/>
    <n v="10"/>
    <n v="1"/>
    <n v="11"/>
    <n v="8"/>
    <n v="7"/>
    <n v="15"/>
    <n v="0"/>
    <n v="0"/>
    <n v="0"/>
    <n v="0"/>
    <n v="0"/>
    <n v="0"/>
    <n v="0"/>
    <n v="0"/>
    <n v="0"/>
    <n v="22"/>
    <n v="10"/>
    <n v="3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3"/>
    <n v="3"/>
  </r>
  <r>
    <s v="08KPB0070T"/>
    <n v="1"/>
    <s v="MATUTINO"/>
    <s v="PRIMARIA INDIGENA COMUNITARIA"/>
    <n v="8"/>
    <s v="CHIHUAHUA"/>
    <n v="8"/>
    <s v="CHIHUAHUA"/>
    <n v="29"/>
    <s v="GUADALUPE Y CALVO"/>
    <n v="195"/>
    <s v="SAN FRANCISCO DE CHINATÚ"/>
    <s v="CALLE SAN FRANCISCO DE CHINATU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9"/>
    <n v="9"/>
    <n v="18"/>
    <n v="9"/>
    <n v="9"/>
    <n v="18"/>
    <n v="2"/>
    <n v="2"/>
    <n v="4"/>
    <n v="2"/>
    <n v="1"/>
    <n v="3"/>
    <n v="2"/>
    <n v="1"/>
    <n v="3"/>
    <n v="2"/>
    <n v="4"/>
    <n v="6"/>
    <n v="1"/>
    <n v="1"/>
    <n v="2"/>
    <n v="2"/>
    <n v="2"/>
    <n v="4"/>
    <n v="0"/>
    <n v="0"/>
    <n v="0"/>
    <n v="9"/>
    <n v="9"/>
    <n v="1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  <n v="2"/>
    <n v="0"/>
    <n v="0"/>
  </r>
  <r>
    <s v="08DTV0216N"/>
    <n v="1"/>
    <s v="MATUTINO"/>
    <s v="TELESECUNDARIA FEDERALIZADA"/>
    <n v="8"/>
    <s v="CHIHUAHUA"/>
    <n v="8"/>
    <s v="CHIHUAHUA"/>
    <n v="66"/>
    <s v="URUACHI"/>
    <n v="233"/>
    <s v="LAS TROJAS"/>
    <s v="CALLE MESA DE LAS TROJAS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10"/>
    <n v="5"/>
    <n v="15"/>
    <n v="10"/>
    <n v="5"/>
    <n v="15"/>
    <n v="1"/>
    <n v="1"/>
    <n v="2"/>
    <n v="5"/>
    <n v="2"/>
    <n v="7"/>
    <n v="4"/>
    <n v="3"/>
    <n v="7"/>
    <n v="4"/>
    <n v="2"/>
    <n v="6"/>
    <n v="0"/>
    <n v="0"/>
    <n v="0"/>
    <n v="0"/>
    <n v="0"/>
    <n v="0"/>
    <n v="0"/>
    <n v="0"/>
    <n v="0"/>
    <n v="13"/>
    <n v="7"/>
    <n v="2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PJN0044A"/>
    <n v="1"/>
    <s v="MATUTINO"/>
    <s v="INSTITUTO BILINGĂśE PATRIA Y CULTURA"/>
    <n v="8"/>
    <s v="CHIHUAHUA"/>
    <n v="8"/>
    <s v="CHIHUAHUA"/>
    <n v="37"/>
    <s v="JUĂREZ"/>
    <n v="1"/>
    <s v="JUĂREZ"/>
    <s v="CALLE MELQUIADES ALANIS"/>
    <n v="5825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"/>
    <n v="1"/>
    <n v="2"/>
    <n v="4"/>
    <n v="8"/>
    <n v="12"/>
    <n v="12"/>
    <n v="7"/>
    <n v="19"/>
    <n v="0"/>
    <n v="0"/>
    <n v="0"/>
    <n v="0"/>
    <n v="0"/>
    <n v="0"/>
    <n v="0"/>
    <n v="0"/>
    <n v="0"/>
    <n v="17"/>
    <n v="16"/>
    <n v="3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6"/>
    <n v="0"/>
    <n v="2"/>
    <n v="0"/>
    <n v="0"/>
    <n v="1"/>
    <n v="0"/>
    <n v="0"/>
    <n v="0"/>
    <n v="1"/>
    <n v="2"/>
    <n v="3"/>
    <n v="3"/>
  </r>
  <r>
    <s v="08PJN0119A"/>
    <n v="1"/>
    <s v="MATUTINO"/>
    <s v="PICCOLINO PREESCOLAR"/>
    <n v="8"/>
    <s v="CHIHUAHUA"/>
    <n v="8"/>
    <s v="CHIHUAHUA"/>
    <n v="19"/>
    <s v="CHIHUAHUA"/>
    <n v="1"/>
    <s v="CHIHUAHUA"/>
    <s v="CALLE 14"/>
    <n v="1008"/>
    <s v="PRIVADO"/>
    <x v="1"/>
    <n v="2"/>
    <s v="BĂSICA"/>
    <n v="1"/>
    <x v="0"/>
    <n v="1"/>
    <x v="1"/>
    <n v="0"/>
    <s v="NO APLICA"/>
    <n v="0"/>
    <s v="NO APLICA"/>
    <s v="08FZP0001V"/>
    <m/>
    <m/>
    <n v="0"/>
    <s v="I2019"/>
    <n v="0"/>
    <n v="0"/>
    <n v="0"/>
    <n v="0"/>
    <n v="0"/>
    <n v="0"/>
    <n v="0"/>
    <n v="0"/>
    <n v="0"/>
    <n v="4"/>
    <n v="6"/>
    <n v="10"/>
    <n v="7"/>
    <n v="8"/>
    <n v="15"/>
    <n v="4"/>
    <n v="5"/>
    <n v="9"/>
    <n v="0"/>
    <n v="0"/>
    <n v="0"/>
    <n v="0"/>
    <n v="0"/>
    <n v="0"/>
    <n v="0"/>
    <n v="0"/>
    <n v="0"/>
    <n v="15"/>
    <n v="19"/>
    <n v="34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4"/>
    <n v="0"/>
    <n v="2"/>
    <n v="1"/>
    <n v="0"/>
    <n v="0"/>
    <n v="0"/>
    <n v="0"/>
    <n v="0"/>
    <n v="1"/>
    <n v="2"/>
    <n v="3"/>
    <n v="3"/>
  </r>
  <r>
    <s v="08DPR1231N"/>
    <n v="1"/>
    <s v="MATUTINO"/>
    <s v="IGNACIO ZARAGOZA"/>
    <n v="8"/>
    <s v="CHIHUAHUA"/>
    <n v="8"/>
    <s v="CHIHUAHUA"/>
    <n v="29"/>
    <s v="GUADALUPE Y CALVO"/>
    <n v="27"/>
    <s v="BASONOPA"/>
    <s v="CALLE BASONOPA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10"/>
    <n v="12"/>
    <n v="22"/>
    <n v="10"/>
    <n v="12"/>
    <n v="22"/>
    <n v="2"/>
    <n v="2"/>
    <n v="4"/>
    <n v="0"/>
    <n v="0"/>
    <n v="0"/>
    <n v="0"/>
    <n v="0"/>
    <n v="0"/>
    <n v="1"/>
    <n v="1"/>
    <n v="2"/>
    <n v="2"/>
    <n v="6"/>
    <n v="8"/>
    <n v="2"/>
    <n v="1"/>
    <n v="3"/>
    <n v="1"/>
    <n v="0"/>
    <n v="1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700P"/>
    <n v="4"/>
    <s v="DISCONTINUO"/>
    <s v="LEONA VICARIO"/>
    <n v="8"/>
    <s v="CHIHUAHUA"/>
    <n v="8"/>
    <s v="CHIHUAHUA"/>
    <n v="2"/>
    <s v="ALDAMA"/>
    <n v="45"/>
    <s v="LOS LEONES"/>
    <s v="CALLE LOS LEONES"/>
    <n v="0"/>
    <s v="PĂšBLICO"/>
    <x v="2"/>
    <n v="2"/>
    <s v="BĂSICA"/>
    <n v="2"/>
    <x v="1"/>
    <n v="1"/>
    <x v="1"/>
    <n v="0"/>
    <s v="NO APLICA"/>
    <n v="0"/>
    <s v="NO APLICA"/>
    <s v="08FIZ0131E"/>
    <s v="08FJS0101Q"/>
    <s v="08ADG0046C"/>
    <n v="0"/>
    <s v="I2019"/>
    <n v="12"/>
    <n v="8"/>
    <n v="20"/>
    <n v="12"/>
    <n v="8"/>
    <n v="20"/>
    <n v="4"/>
    <n v="2"/>
    <n v="6"/>
    <n v="1"/>
    <n v="2"/>
    <n v="3"/>
    <n v="1"/>
    <n v="1"/>
    <n v="2"/>
    <n v="2"/>
    <n v="1"/>
    <n v="3"/>
    <n v="4"/>
    <n v="1"/>
    <n v="5"/>
    <n v="0"/>
    <n v="1"/>
    <n v="1"/>
    <n v="0"/>
    <n v="1"/>
    <n v="1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027V"/>
    <n v="1"/>
    <s v="MATUTINO"/>
    <s v="JOSEFINA CABALLERO 2798"/>
    <n v="8"/>
    <s v="CHIHUAHUA"/>
    <n v="8"/>
    <s v="CHIHUAHUA"/>
    <n v="30"/>
    <s v="GUAZAPARES"/>
    <n v="100"/>
    <s v="LA SIDRA"/>
    <s v="NINGUNO NINGUNO"/>
    <n v="0"/>
    <s v="PĂšBLICO"/>
    <x v="3"/>
    <n v="2"/>
    <s v="BĂSICA"/>
    <n v="2"/>
    <x v="1"/>
    <n v="1"/>
    <x v="1"/>
    <n v="0"/>
    <s v="NO APLICA"/>
    <n v="0"/>
    <s v="NO APLICA"/>
    <s v="08FIZ0044J"/>
    <m/>
    <m/>
    <n v="0"/>
    <s v="I2019"/>
    <n v="8"/>
    <n v="9"/>
    <n v="17"/>
    <n v="8"/>
    <n v="9"/>
    <n v="17"/>
    <n v="0"/>
    <n v="4"/>
    <n v="4"/>
    <n v="1"/>
    <n v="3"/>
    <n v="4"/>
    <n v="2"/>
    <n v="2"/>
    <n v="4"/>
    <n v="2"/>
    <n v="2"/>
    <n v="4"/>
    <n v="3"/>
    <n v="0"/>
    <n v="3"/>
    <n v="1"/>
    <n v="2"/>
    <n v="3"/>
    <n v="1"/>
    <n v="0"/>
    <n v="1"/>
    <n v="10"/>
    <n v="9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468R"/>
    <n v="1"/>
    <s v="MATUTINO"/>
    <s v="JAIME TORRES BODET"/>
    <n v="8"/>
    <s v="CHIHUAHUA"/>
    <n v="8"/>
    <s v="CHIHUAHUA"/>
    <n v="27"/>
    <s v="GUACHOCHI"/>
    <n v="2668"/>
    <s v="RANCHERĂŤA BABOREACHI"/>
    <s v="CALLE RANCHERIA BABOREACHI"/>
    <n v="0"/>
    <s v="PĂšBLICO"/>
    <x v="2"/>
    <n v="2"/>
    <s v="BĂSICA"/>
    <n v="2"/>
    <x v="1"/>
    <n v="3"/>
    <x v="3"/>
    <n v="0"/>
    <s v="NO APLICA"/>
    <n v="0"/>
    <s v="NO APLICA"/>
    <s v="08FZI0021Z"/>
    <s v="08FJI0008D"/>
    <s v="08ADG0006B"/>
    <n v="0"/>
    <s v="I2019"/>
    <n v="13"/>
    <n v="6"/>
    <n v="19"/>
    <n v="12"/>
    <n v="5"/>
    <n v="17"/>
    <n v="3"/>
    <n v="1"/>
    <n v="4"/>
    <n v="2"/>
    <n v="2"/>
    <n v="4"/>
    <n v="2"/>
    <n v="2"/>
    <n v="4"/>
    <n v="2"/>
    <n v="1"/>
    <n v="3"/>
    <n v="1"/>
    <n v="1"/>
    <n v="2"/>
    <n v="2"/>
    <n v="0"/>
    <n v="2"/>
    <n v="3"/>
    <n v="0"/>
    <n v="3"/>
    <n v="12"/>
    <n v="6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0063A"/>
    <n v="4"/>
    <s v="DISCONTINUO"/>
    <s v="MANUEL AVILA CAMACHO"/>
    <n v="8"/>
    <s v="CHIHUAHUA"/>
    <n v="8"/>
    <s v="CHIHUAHUA"/>
    <n v="12"/>
    <s v="CARICHĂŤ"/>
    <n v="35"/>
    <s v="MOLINARES"/>
    <s v="CALLE MOLINARES"/>
    <n v="0"/>
    <s v="PĂšBLICO"/>
    <x v="2"/>
    <n v="2"/>
    <s v="BĂSICA"/>
    <n v="2"/>
    <x v="1"/>
    <n v="1"/>
    <x v="1"/>
    <n v="0"/>
    <s v="NO APLICA"/>
    <n v="0"/>
    <s v="NO APLICA"/>
    <s v="08FIZ0203H"/>
    <s v="08FJS0121D"/>
    <s v="08ADG0010O"/>
    <n v="0"/>
    <s v="I2019"/>
    <n v="10"/>
    <n v="9"/>
    <n v="19"/>
    <n v="10"/>
    <n v="9"/>
    <n v="19"/>
    <n v="3"/>
    <n v="1"/>
    <n v="4"/>
    <n v="3"/>
    <n v="0"/>
    <n v="3"/>
    <n v="1"/>
    <n v="0"/>
    <n v="1"/>
    <n v="1"/>
    <n v="1"/>
    <n v="2"/>
    <n v="0"/>
    <n v="2"/>
    <n v="2"/>
    <n v="4"/>
    <n v="3"/>
    <n v="7"/>
    <n v="1"/>
    <n v="1"/>
    <n v="2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044L"/>
    <n v="1"/>
    <s v="MATUTINO"/>
    <s v="ALVARO OBREGON"/>
    <n v="8"/>
    <s v="CHIHUAHUA"/>
    <n v="8"/>
    <s v="CHIHUAHUA"/>
    <n v="40"/>
    <s v="MADERA"/>
    <n v="64"/>
    <s v="MESA DE LA SIMONA"/>
    <s v="CALLE MESA DE LA SIMONA"/>
    <n v="0"/>
    <s v="PĂšBLICO"/>
    <x v="2"/>
    <n v="2"/>
    <s v="BĂSICA"/>
    <n v="3"/>
    <x v="2"/>
    <n v="3"/>
    <x v="2"/>
    <n v="0"/>
    <s v="NO APLICA"/>
    <n v="0"/>
    <s v="NO APLICA"/>
    <s v="08FTV0031F"/>
    <m/>
    <s v="08ADG0055K"/>
    <n v="0"/>
    <s v="I2019"/>
    <n v="11"/>
    <n v="7"/>
    <n v="18"/>
    <n v="11"/>
    <n v="7"/>
    <n v="18"/>
    <n v="6"/>
    <n v="3"/>
    <n v="9"/>
    <n v="4"/>
    <n v="1"/>
    <n v="5"/>
    <n v="1"/>
    <n v="3"/>
    <n v="4"/>
    <n v="4"/>
    <n v="2"/>
    <n v="6"/>
    <n v="0"/>
    <n v="0"/>
    <n v="0"/>
    <n v="0"/>
    <n v="0"/>
    <n v="0"/>
    <n v="0"/>
    <n v="0"/>
    <n v="0"/>
    <n v="9"/>
    <n v="6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KSC0027A"/>
    <n v="4"/>
    <s v="DISCONTINUO"/>
    <s v="SECUNDARIA COMUNITARIA INDIGENA"/>
    <n v="8"/>
    <s v="CHIHUAHUA"/>
    <n v="8"/>
    <s v="CHIHUAHUA"/>
    <n v="27"/>
    <s v="GUACHOCHI"/>
    <n v="498"/>
    <s v="NAPUCHI"/>
    <s v="CALLE NAPUCHI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9"/>
    <n v="8"/>
    <n v="17"/>
    <n v="9"/>
    <n v="8"/>
    <n v="17"/>
    <n v="1"/>
    <n v="1"/>
    <n v="2"/>
    <n v="2"/>
    <n v="4"/>
    <n v="6"/>
    <n v="5"/>
    <n v="4"/>
    <n v="9"/>
    <n v="3"/>
    <n v="3"/>
    <n v="6"/>
    <n v="0"/>
    <n v="0"/>
    <n v="0"/>
    <n v="0"/>
    <n v="0"/>
    <n v="0"/>
    <n v="0"/>
    <n v="0"/>
    <n v="0"/>
    <n v="10"/>
    <n v="11"/>
    <n v="2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298Y"/>
    <n v="1"/>
    <s v="MATUTINO"/>
    <s v="JOSE MARIA MARI"/>
    <n v="8"/>
    <s v="CHIHUAHUA"/>
    <n v="8"/>
    <s v="CHIHUAHUA"/>
    <n v="62"/>
    <s v="SAUCILLO"/>
    <n v="6"/>
    <s v="COLONIA BENITO JUĂREZ"/>
    <s v="CALLE MACLOVIO HERRERA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1"/>
    <n v="3"/>
    <n v="4"/>
    <n v="12"/>
    <n v="4"/>
    <n v="16"/>
    <n v="6"/>
    <n v="10"/>
    <n v="16"/>
    <n v="0"/>
    <n v="0"/>
    <n v="0"/>
    <n v="0"/>
    <n v="0"/>
    <n v="0"/>
    <n v="0"/>
    <n v="0"/>
    <n v="0"/>
    <n v="19"/>
    <n v="17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516V"/>
    <n v="1"/>
    <s v="MATUTINO"/>
    <s v="BINI RE'E"/>
    <n v="8"/>
    <s v="CHIHUAHUA"/>
    <n v="8"/>
    <s v="CHIHUAHUA"/>
    <n v="11"/>
    <s v="CAMARGO"/>
    <n v="1"/>
    <s v="SANTA ROSALĂŤA DE CAMARGO"/>
    <s v="CAMINO REAL"/>
    <n v="0"/>
    <s v="PĂšBLICO"/>
    <x v="2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1"/>
    <n v="2"/>
    <n v="3"/>
    <n v="7"/>
    <n v="6"/>
    <n v="13"/>
    <n v="9"/>
    <n v="10"/>
    <n v="19"/>
    <n v="0"/>
    <n v="0"/>
    <n v="0"/>
    <n v="0"/>
    <n v="0"/>
    <n v="0"/>
    <n v="0"/>
    <n v="0"/>
    <n v="0"/>
    <n v="17"/>
    <n v="18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</r>
  <r>
    <s v="08DJN2305E"/>
    <n v="1"/>
    <s v="MATUTINO"/>
    <s v="MAKAWI"/>
    <n v="8"/>
    <s v="CHIHUAHUA"/>
    <n v="8"/>
    <s v="CHIHUAHUA"/>
    <n v="46"/>
    <s v="MORELOS"/>
    <n v="254"/>
    <s v="CIĂ‰NEGA PRIETA"/>
    <s v="CALLE CIENEGA PRIETA"/>
    <n v="0"/>
    <s v="PĂšBLICO"/>
    <x v="2"/>
    <n v="2"/>
    <s v="BĂSICA"/>
    <n v="1"/>
    <x v="0"/>
    <n v="1"/>
    <x v="1"/>
    <n v="0"/>
    <s v="NO APLICA"/>
    <n v="0"/>
    <s v="NO APLICA"/>
    <s v="08FZP0025E"/>
    <s v="08FJZ0106V"/>
    <s v="08ADG0007A"/>
    <n v="0"/>
    <s v="I2019"/>
    <n v="0"/>
    <n v="0"/>
    <n v="0"/>
    <n v="0"/>
    <n v="0"/>
    <n v="0"/>
    <n v="0"/>
    <n v="0"/>
    <n v="0"/>
    <n v="6"/>
    <n v="8"/>
    <n v="14"/>
    <n v="6"/>
    <n v="5"/>
    <n v="11"/>
    <n v="5"/>
    <n v="6"/>
    <n v="11"/>
    <n v="0"/>
    <n v="0"/>
    <n v="0"/>
    <n v="0"/>
    <n v="0"/>
    <n v="0"/>
    <n v="0"/>
    <n v="0"/>
    <n v="0"/>
    <n v="17"/>
    <n v="19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563K"/>
    <n v="1"/>
    <s v="MATUTINO"/>
    <s v="CENTRO EDUCATIVO SAN FELIPE"/>
    <n v="8"/>
    <s v="CHIHUAHUA"/>
    <n v="8"/>
    <s v="CHIHUAHUA"/>
    <n v="19"/>
    <s v="CHIHUAHUA"/>
    <n v="1"/>
    <s v="CHIHUAHUA"/>
    <s v="AVENIDA PASCUAL OROZCO"/>
    <n v="902"/>
    <s v="PRIVADO"/>
    <x v="1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2"/>
    <n v="1"/>
    <n v="3"/>
    <n v="7"/>
    <n v="13"/>
    <n v="20"/>
    <n v="6"/>
    <n v="4"/>
    <n v="10"/>
    <n v="0"/>
    <n v="0"/>
    <n v="0"/>
    <n v="0"/>
    <n v="0"/>
    <n v="0"/>
    <n v="0"/>
    <n v="0"/>
    <n v="0"/>
    <n v="15"/>
    <n v="18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2"/>
    <n v="7"/>
    <n v="0"/>
    <n v="2"/>
    <n v="0"/>
    <n v="0"/>
    <n v="1"/>
    <n v="0"/>
    <n v="0"/>
    <n v="0"/>
    <n v="1"/>
    <n v="2"/>
    <n v="3"/>
    <n v="3"/>
  </r>
  <r>
    <s v="08DPR0409C"/>
    <n v="1"/>
    <s v="MATUTINO"/>
    <s v="GREGORIO TORRES QUINTERO"/>
    <n v="8"/>
    <s v="CHIHUAHUA"/>
    <n v="8"/>
    <s v="CHIHUAHUA"/>
    <n v="58"/>
    <s v="SAN FRANCISCO DE CONCHOS"/>
    <n v="5"/>
    <s v="EL AMPARANEĂ‘O (EL AMPARALEĂ‘O)"/>
    <s v="CALLE EL AMPARANEĂ‘O (EL AMPARALEĂ‘O)"/>
    <n v="0"/>
    <s v="PĂšBLICO"/>
    <x v="2"/>
    <n v="2"/>
    <s v="BĂSICA"/>
    <n v="2"/>
    <x v="1"/>
    <n v="1"/>
    <x v="1"/>
    <n v="0"/>
    <s v="NO APLICA"/>
    <n v="0"/>
    <s v="NO APLICA"/>
    <s v="08FIZ0235Z"/>
    <s v="08FJS0127Y"/>
    <s v="08ADG0057I"/>
    <n v="0"/>
    <s v="I2019"/>
    <n v="12"/>
    <n v="9"/>
    <n v="21"/>
    <n v="12"/>
    <n v="9"/>
    <n v="21"/>
    <n v="0"/>
    <n v="2"/>
    <n v="2"/>
    <n v="0"/>
    <n v="1"/>
    <n v="1"/>
    <n v="3"/>
    <n v="0"/>
    <n v="3"/>
    <n v="1"/>
    <n v="1"/>
    <n v="2"/>
    <n v="3"/>
    <n v="2"/>
    <n v="5"/>
    <n v="1"/>
    <n v="2"/>
    <n v="3"/>
    <n v="2"/>
    <n v="0"/>
    <n v="2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PR1311Z"/>
    <n v="1"/>
    <s v="MATUTINO"/>
    <s v="16 DE SEPTIEMBRE"/>
    <n v="8"/>
    <s v="CHIHUAHUA"/>
    <n v="8"/>
    <s v="CHIHUAHUA"/>
    <n v="51"/>
    <s v="OCAMPO"/>
    <n v="65"/>
    <s v="MEMELICHI DE ARRIBA (EL FRESNO)"/>
    <s v="CALLE MEMELICHI DE ARRIBA (EL FRESNO)"/>
    <n v="0"/>
    <s v="PĂšBLICO"/>
    <x v="2"/>
    <n v="2"/>
    <s v="BĂSICA"/>
    <n v="2"/>
    <x v="1"/>
    <n v="1"/>
    <x v="1"/>
    <n v="0"/>
    <s v="NO APLICA"/>
    <n v="0"/>
    <s v="NO APLICA"/>
    <s v="08FIZ0211Q"/>
    <s v="08FJS0123B"/>
    <s v="08ADG0003E"/>
    <n v="0"/>
    <s v="I2019"/>
    <n v="8"/>
    <n v="10"/>
    <n v="18"/>
    <n v="8"/>
    <n v="10"/>
    <n v="18"/>
    <n v="3"/>
    <n v="2"/>
    <n v="5"/>
    <n v="1"/>
    <n v="1"/>
    <n v="2"/>
    <n v="2"/>
    <n v="2"/>
    <n v="4"/>
    <n v="0"/>
    <n v="2"/>
    <n v="2"/>
    <n v="1"/>
    <n v="3"/>
    <n v="4"/>
    <n v="1"/>
    <n v="1"/>
    <n v="2"/>
    <n v="2"/>
    <n v="2"/>
    <n v="4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211G"/>
    <n v="1"/>
    <s v="MATUTINO"/>
    <s v="ARTURO GAMIZ"/>
    <n v="8"/>
    <s v="CHIHUAHUA"/>
    <n v="8"/>
    <s v="CHIHUAHUA"/>
    <n v="36"/>
    <s v="JIMĂ‰NEZ"/>
    <n v="75"/>
    <s v="EJIDO LOTE OCHO (LUGO)"/>
    <s v="CALLE NINGUNO"/>
    <n v="0"/>
    <s v="PĂšBLICO"/>
    <x v="2"/>
    <n v="2"/>
    <s v="BĂSICA"/>
    <n v="2"/>
    <x v="1"/>
    <n v="1"/>
    <x v="1"/>
    <n v="0"/>
    <s v="NO APLICA"/>
    <n v="0"/>
    <s v="NO APLICA"/>
    <s v="08FIZ0238X"/>
    <s v="08FJS0128X"/>
    <s v="08ADG0004D"/>
    <n v="0"/>
    <s v="I2019"/>
    <n v="10"/>
    <n v="8"/>
    <n v="18"/>
    <n v="10"/>
    <n v="8"/>
    <n v="18"/>
    <n v="0"/>
    <n v="1"/>
    <n v="1"/>
    <n v="1"/>
    <n v="0"/>
    <n v="1"/>
    <n v="4"/>
    <n v="1"/>
    <n v="5"/>
    <n v="3"/>
    <n v="2"/>
    <n v="5"/>
    <n v="1"/>
    <n v="2"/>
    <n v="3"/>
    <n v="2"/>
    <n v="1"/>
    <n v="3"/>
    <n v="1"/>
    <n v="2"/>
    <n v="3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2262N"/>
    <n v="1"/>
    <s v="MATUTINO"/>
    <s v="MANUEL OSCAR QUIĂ‘ONES GARCIA"/>
    <n v="8"/>
    <s v="CHIHUAHUA"/>
    <n v="8"/>
    <s v="CHIHUAHUA"/>
    <n v="32"/>
    <s v="HIDALGO DEL PARRAL"/>
    <n v="161"/>
    <s v="EL POSADEĂ‘O"/>
    <s v="CALLE EL POSADEĂ‘O"/>
    <n v="0"/>
    <s v="PĂšBLICO"/>
    <x v="2"/>
    <n v="2"/>
    <s v="BĂSICA"/>
    <n v="2"/>
    <x v="1"/>
    <n v="1"/>
    <x v="1"/>
    <n v="0"/>
    <s v="NO APLICA"/>
    <n v="0"/>
    <s v="NO APLICA"/>
    <s v="08FIZ0249C"/>
    <s v="08FJS0130L"/>
    <s v="08ADG0006B"/>
    <n v="0"/>
    <s v="I2019"/>
    <n v="13"/>
    <n v="7"/>
    <n v="20"/>
    <n v="13"/>
    <n v="7"/>
    <n v="20"/>
    <n v="3"/>
    <n v="2"/>
    <n v="5"/>
    <n v="3"/>
    <n v="1"/>
    <n v="4"/>
    <n v="1"/>
    <n v="1"/>
    <n v="2"/>
    <n v="3"/>
    <n v="1"/>
    <n v="4"/>
    <n v="2"/>
    <n v="1"/>
    <n v="3"/>
    <n v="2"/>
    <n v="0"/>
    <n v="2"/>
    <n v="1"/>
    <n v="0"/>
    <n v="1"/>
    <n v="12"/>
    <n v="4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156P"/>
    <n v="1"/>
    <s v="MATUTINO"/>
    <s v="BENITO JUAREZ"/>
    <n v="8"/>
    <s v="CHIHUAHUA"/>
    <n v="8"/>
    <s v="CHIHUAHUA"/>
    <n v="7"/>
    <s v="BALLEZA"/>
    <n v="81"/>
    <s v="LA NOPALERA (LA CUEVA NOPALERA)"/>
    <s v="CALLE LA NOPALERA (LA CUEVA NOPALERA)"/>
    <n v="0"/>
    <s v="PĂšBLICO"/>
    <x v="2"/>
    <n v="2"/>
    <s v="BĂSICA"/>
    <n v="2"/>
    <x v="1"/>
    <n v="3"/>
    <x v="3"/>
    <n v="0"/>
    <s v="NO APLICA"/>
    <n v="0"/>
    <s v="NO APLICA"/>
    <s v="08FZI0007F"/>
    <s v="08FJI0003I"/>
    <s v="08ADG0006B"/>
    <n v="0"/>
    <s v="I2019"/>
    <n v="9"/>
    <n v="9"/>
    <n v="18"/>
    <n v="9"/>
    <n v="9"/>
    <n v="18"/>
    <n v="3"/>
    <n v="2"/>
    <n v="5"/>
    <n v="1"/>
    <n v="1"/>
    <n v="2"/>
    <n v="2"/>
    <n v="2"/>
    <n v="4"/>
    <n v="2"/>
    <n v="2"/>
    <n v="4"/>
    <n v="2"/>
    <n v="1"/>
    <n v="3"/>
    <n v="0"/>
    <n v="3"/>
    <n v="3"/>
    <n v="2"/>
    <n v="0"/>
    <n v="2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099Y"/>
    <n v="1"/>
    <s v="MATUTINO"/>
    <s v="PRIMARIA INDIGENA COMUNITARIA"/>
    <n v="8"/>
    <s v="CHIHUAHUA"/>
    <n v="8"/>
    <s v="CHIHUAHUA"/>
    <n v="29"/>
    <s v="GUADALUPE Y CALVO"/>
    <n v="374"/>
    <s v="EL ARENAL"/>
    <s v="CALLE EL ARENAL"/>
    <n v="0"/>
    <s v="PÚBLICO"/>
    <x v="0"/>
    <n v="2"/>
    <s v="BÁSICA"/>
    <n v="2"/>
    <x v="1"/>
    <n v="2"/>
    <x v="0"/>
    <n v="1"/>
    <s v="SERVICIOS"/>
    <n v="5"/>
    <s v="INDIGENA"/>
    <m/>
    <m/>
    <s v="08ACE0001J"/>
    <n v="0"/>
    <s v="I2019"/>
    <n v="9"/>
    <n v="9"/>
    <n v="18"/>
    <n v="9"/>
    <n v="9"/>
    <n v="18"/>
    <n v="0"/>
    <n v="3"/>
    <n v="3"/>
    <n v="3"/>
    <n v="0"/>
    <n v="3"/>
    <n v="2"/>
    <n v="2"/>
    <n v="4"/>
    <n v="1"/>
    <n v="0"/>
    <n v="1"/>
    <n v="2"/>
    <n v="0"/>
    <n v="2"/>
    <n v="3"/>
    <n v="3"/>
    <n v="6"/>
    <n v="2"/>
    <n v="2"/>
    <n v="4"/>
    <n v="13"/>
    <n v="7"/>
    <n v="2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057P"/>
    <n v="1"/>
    <s v="MATUTINO"/>
    <s v="JAIME NUNO"/>
    <n v="8"/>
    <s v="CHIHUAHUA"/>
    <n v="8"/>
    <s v="CHIHUAHUA"/>
    <n v="47"/>
    <s v="MORIS"/>
    <n v="114"/>
    <s v="TALAYOTES"/>
    <s v="CALLE TALAYOTES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8"/>
    <n v="11"/>
    <n v="19"/>
    <n v="8"/>
    <n v="11"/>
    <n v="19"/>
    <n v="3"/>
    <n v="0"/>
    <n v="3"/>
    <n v="1"/>
    <n v="1"/>
    <n v="2"/>
    <n v="2"/>
    <n v="4"/>
    <n v="6"/>
    <n v="3"/>
    <n v="6"/>
    <n v="9"/>
    <n v="0"/>
    <n v="0"/>
    <n v="0"/>
    <n v="0"/>
    <n v="0"/>
    <n v="0"/>
    <n v="0"/>
    <n v="0"/>
    <n v="0"/>
    <n v="6"/>
    <n v="11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TV0106H"/>
    <n v="1"/>
    <s v="MATUTINO"/>
    <s v="TELESECUNDARIA FEDERAL"/>
    <n v="8"/>
    <s v="CHIHUAHUA"/>
    <n v="8"/>
    <s v="CHIHUAHUA"/>
    <n v="7"/>
    <s v="BALLEZA"/>
    <n v="94"/>
    <s v="EJIDO LA PINTA"/>
    <s v="CALLE LA PINTA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6"/>
    <n v="10"/>
    <n v="16"/>
    <n v="6"/>
    <n v="10"/>
    <n v="16"/>
    <n v="2"/>
    <n v="2"/>
    <n v="4"/>
    <n v="5"/>
    <n v="2"/>
    <n v="7"/>
    <n v="2"/>
    <n v="6"/>
    <n v="8"/>
    <n v="1"/>
    <n v="2"/>
    <n v="3"/>
    <n v="0"/>
    <n v="0"/>
    <n v="0"/>
    <n v="0"/>
    <n v="0"/>
    <n v="0"/>
    <n v="0"/>
    <n v="0"/>
    <n v="0"/>
    <n v="8"/>
    <n v="10"/>
    <n v="1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ETV0105H"/>
    <n v="1"/>
    <s v="MATUTINO"/>
    <s v="TELESECUNDARIA 6105"/>
    <n v="8"/>
    <s v="CHIHUAHUA"/>
    <n v="8"/>
    <s v="CHIHUAHUA"/>
    <n v="31"/>
    <s v="GUERRERO"/>
    <n v="651"/>
    <s v="SAN JUAN DE SANTO TOMĂS"/>
    <s v="CALLE SAN JUAN DE STO TOMAS"/>
    <n v="0"/>
    <s v="PĂšBLICO"/>
    <x v="3"/>
    <n v="2"/>
    <s v="BĂSICA"/>
    <n v="3"/>
    <x v="2"/>
    <n v="3"/>
    <x v="2"/>
    <n v="0"/>
    <s v="NO APLICA"/>
    <n v="0"/>
    <s v="NO APLICA"/>
    <s v="08FTV0009D"/>
    <m/>
    <m/>
    <n v="0"/>
    <s v="I2019"/>
    <n v="8"/>
    <n v="8"/>
    <n v="16"/>
    <n v="8"/>
    <n v="7"/>
    <n v="15"/>
    <n v="2"/>
    <n v="1"/>
    <n v="3"/>
    <n v="2"/>
    <n v="3"/>
    <n v="5"/>
    <n v="7"/>
    <n v="6"/>
    <n v="13"/>
    <n v="0"/>
    <n v="1"/>
    <n v="1"/>
    <n v="0"/>
    <n v="0"/>
    <n v="0"/>
    <n v="0"/>
    <n v="0"/>
    <n v="0"/>
    <n v="0"/>
    <n v="0"/>
    <n v="0"/>
    <n v="9"/>
    <n v="10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DJN0529Z"/>
    <n v="1"/>
    <s v="MATUTINO"/>
    <s v="JUAN NEWBERRY"/>
    <n v="8"/>
    <s v="CHIHUAHUA"/>
    <n v="8"/>
    <s v="CHIHUAHUA"/>
    <n v="21"/>
    <s v="DELICIAS"/>
    <n v="1"/>
    <s v="DELICIAS"/>
    <s v="CALLE ENRIQUE RUBIO"/>
    <n v="1001"/>
    <s v="PĂšBLICO"/>
    <x v="2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2"/>
    <n v="3"/>
    <n v="5"/>
    <n v="4"/>
    <n v="10"/>
    <n v="14"/>
    <n v="8"/>
    <n v="8"/>
    <n v="16"/>
    <n v="0"/>
    <n v="0"/>
    <n v="0"/>
    <n v="0"/>
    <n v="0"/>
    <n v="0"/>
    <n v="0"/>
    <n v="0"/>
    <n v="0"/>
    <n v="14"/>
    <n v="21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</r>
  <r>
    <s v="08PJN0073W"/>
    <n v="1"/>
    <s v="MATUTINO"/>
    <s v="PREESCOLAR BABY'S &amp; BABY'S"/>
    <n v="8"/>
    <s v="CHIHUAHUA"/>
    <n v="8"/>
    <s v="CHIHUAHUA"/>
    <n v="21"/>
    <s v="DELICIAS"/>
    <n v="1"/>
    <s v="DELICIAS"/>
    <s v="CALLE 7A. ORIENTE"/>
    <n v="302"/>
    <s v="PRIVADO"/>
    <x v="1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21"/>
    <n v="17"/>
    <n v="38"/>
    <n v="0"/>
    <n v="0"/>
    <n v="0"/>
    <n v="0"/>
    <n v="0"/>
    <n v="0"/>
    <n v="0"/>
    <n v="0"/>
    <n v="0"/>
    <n v="0"/>
    <n v="0"/>
    <n v="0"/>
    <n v="0"/>
    <n v="0"/>
    <n v="0"/>
    <n v="21"/>
    <n v="17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PJN0116D"/>
    <n v="1"/>
    <s v="MATUTINO"/>
    <s v="COLEGIO BILINGĂśE D'MONT"/>
    <n v="8"/>
    <s v="CHIHUAHUA"/>
    <n v="8"/>
    <s v="CHIHUAHUA"/>
    <n v="19"/>
    <s v="CHIHUAHUA"/>
    <n v="1"/>
    <s v="CHIHUAHUA"/>
    <s v="CALLE CENTENARIO"/>
    <n v="174"/>
    <s v="PRIVADO"/>
    <x v="1"/>
    <n v="2"/>
    <s v="BĂSICA"/>
    <n v="1"/>
    <x v="0"/>
    <n v="1"/>
    <x v="1"/>
    <n v="0"/>
    <s v="NO APLICA"/>
    <n v="0"/>
    <s v="NO APLICA"/>
    <s v="08FZP0010C"/>
    <m/>
    <s v="08ADG0046C"/>
    <n v="0"/>
    <s v="I2019"/>
    <n v="0"/>
    <n v="0"/>
    <n v="0"/>
    <n v="0"/>
    <n v="0"/>
    <n v="0"/>
    <n v="0"/>
    <n v="0"/>
    <n v="0"/>
    <n v="7"/>
    <n v="5"/>
    <n v="12"/>
    <n v="8"/>
    <n v="9"/>
    <n v="17"/>
    <n v="3"/>
    <n v="2"/>
    <n v="5"/>
    <n v="0"/>
    <n v="0"/>
    <n v="0"/>
    <n v="0"/>
    <n v="0"/>
    <n v="0"/>
    <n v="0"/>
    <n v="0"/>
    <n v="0"/>
    <n v="18"/>
    <n v="16"/>
    <n v="34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0"/>
    <n v="1"/>
    <n v="0"/>
    <n v="0"/>
    <n v="0"/>
    <n v="0"/>
    <n v="0"/>
    <n v="1"/>
    <n v="1"/>
    <n v="3"/>
    <n v="8"/>
    <n v="0"/>
    <n v="1"/>
    <n v="0"/>
    <n v="0"/>
    <n v="0"/>
    <n v="0"/>
    <n v="0"/>
    <n v="0"/>
    <n v="1"/>
    <n v="1"/>
    <n v="3"/>
    <n v="3"/>
  </r>
  <r>
    <s v="08PJN0689R"/>
    <n v="1"/>
    <s v="MATUTINO"/>
    <s v="INSTITUTO ADELA DE CORNEJO IV SIGLOS"/>
    <n v="8"/>
    <s v="CHIHUAHUA"/>
    <n v="8"/>
    <s v="CHIHUAHUA"/>
    <n v="37"/>
    <s v="JUĂREZ"/>
    <n v="1"/>
    <s v="JUĂREZ"/>
    <s v="CALZADA DEL RIO"/>
    <n v="995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4"/>
    <n v="4"/>
    <n v="3"/>
    <n v="6"/>
    <n v="9"/>
    <n v="10"/>
    <n v="11"/>
    <n v="21"/>
    <n v="0"/>
    <n v="0"/>
    <n v="0"/>
    <n v="0"/>
    <n v="0"/>
    <n v="0"/>
    <n v="0"/>
    <n v="0"/>
    <n v="0"/>
    <n v="13"/>
    <n v="21"/>
    <n v="3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2"/>
    <n v="1"/>
    <n v="1"/>
    <n v="8"/>
    <n v="0"/>
    <n v="1"/>
    <n v="0"/>
    <n v="0"/>
    <n v="0"/>
    <n v="0"/>
    <n v="0"/>
    <n v="0"/>
    <n v="1"/>
    <n v="1"/>
    <n v="3"/>
    <n v="3"/>
  </r>
  <r>
    <s v="08DCC0297J"/>
    <n v="4"/>
    <s v="DISCONTINUO"/>
    <s v="JUSTO SIERRA"/>
    <n v="8"/>
    <s v="CHIHUAHUA"/>
    <n v="8"/>
    <s v="CHIHUAHUA"/>
    <n v="40"/>
    <s v="MADERA"/>
    <n v="1"/>
    <s v="MADERA"/>
    <s v="CALLE PARQUE DE LA AMISTAD"/>
    <n v="0"/>
    <s v="PĂšBLICO"/>
    <x v="2"/>
    <n v="2"/>
    <s v="BĂSICA"/>
    <n v="1"/>
    <x v="0"/>
    <n v="3"/>
    <x v="3"/>
    <n v="0"/>
    <s v="NO APLICA"/>
    <n v="0"/>
    <s v="NO APLICA"/>
    <s v="08FZI0017M"/>
    <s v="08FJI0006F"/>
    <s v="08ADG0055K"/>
    <n v="0"/>
    <s v="I2019"/>
    <n v="0"/>
    <n v="0"/>
    <n v="0"/>
    <n v="0"/>
    <n v="0"/>
    <n v="0"/>
    <n v="0"/>
    <n v="0"/>
    <n v="0"/>
    <n v="4"/>
    <n v="3"/>
    <n v="7"/>
    <n v="8"/>
    <n v="9"/>
    <n v="17"/>
    <n v="7"/>
    <n v="5"/>
    <n v="12"/>
    <n v="0"/>
    <n v="0"/>
    <n v="0"/>
    <n v="0"/>
    <n v="0"/>
    <n v="0"/>
    <n v="0"/>
    <n v="0"/>
    <n v="0"/>
    <n v="19"/>
    <n v="17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DPR0487G"/>
    <n v="4"/>
    <s v="DISCONTINUO"/>
    <s v="MARIANO MATAMOROS"/>
    <n v="8"/>
    <s v="CHIHUAHUA"/>
    <n v="8"/>
    <s v="CHIHUAHUA"/>
    <n v="57"/>
    <s v="SAN FRANCISCO DE BORJA"/>
    <n v="31"/>
    <s v="TEPORACHI"/>
    <s v="CALLE LOC TEPORACHI"/>
    <n v="0"/>
    <s v="PĂšBLICO"/>
    <x v="2"/>
    <n v="2"/>
    <s v="BĂSICA"/>
    <n v="2"/>
    <x v="1"/>
    <n v="1"/>
    <x v="1"/>
    <n v="0"/>
    <s v="NO APLICA"/>
    <n v="0"/>
    <s v="NO APLICA"/>
    <s v="08FIZ0135A"/>
    <s v="08FJS0105M"/>
    <s v="08ADG0046C"/>
    <n v="0"/>
    <s v="I2019"/>
    <n v="14"/>
    <n v="5"/>
    <n v="19"/>
    <n v="14"/>
    <n v="5"/>
    <n v="19"/>
    <n v="5"/>
    <n v="0"/>
    <n v="5"/>
    <n v="1"/>
    <n v="3"/>
    <n v="4"/>
    <n v="2"/>
    <n v="2"/>
    <n v="4"/>
    <n v="1"/>
    <n v="0"/>
    <n v="1"/>
    <n v="2"/>
    <n v="0"/>
    <n v="2"/>
    <n v="0"/>
    <n v="1"/>
    <n v="1"/>
    <n v="3"/>
    <n v="1"/>
    <n v="4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3"/>
    <n v="2"/>
  </r>
  <r>
    <s v="08DPR1448L"/>
    <n v="1"/>
    <s v="MATUTINO"/>
    <s v="EMILIANO ZAPATA"/>
    <n v="8"/>
    <s v="CHIHUAHUA"/>
    <n v="8"/>
    <s v="CHIHUAHUA"/>
    <n v="29"/>
    <s v="GUADALUPE Y CALVO"/>
    <n v="218"/>
    <s v="SANTA ROSALĂŤA DE CARRIZAL"/>
    <s v="NINGUNO NINGUNO"/>
    <n v="0"/>
    <s v="PĂšBLICO"/>
    <x v="2"/>
    <n v="2"/>
    <s v="BĂSICA"/>
    <n v="2"/>
    <x v="1"/>
    <n v="1"/>
    <x v="1"/>
    <n v="0"/>
    <s v="NO APLICA"/>
    <n v="0"/>
    <s v="NO APLICA"/>
    <s v="08FIZ0258K"/>
    <s v="08FJS0131K"/>
    <s v="08ADG0007A"/>
    <n v="0"/>
    <s v="I2019"/>
    <n v="7"/>
    <n v="14"/>
    <n v="21"/>
    <n v="7"/>
    <n v="14"/>
    <n v="21"/>
    <n v="0"/>
    <n v="2"/>
    <n v="2"/>
    <n v="5"/>
    <n v="1"/>
    <n v="6"/>
    <n v="1"/>
    <n v="1"/>
    <n v="2"/>
    <n v="1"/>
    <n v="3"/>
    <n v="4"/>
    <n v="2"/>
    <n v="1"/>
    <n v="3"/>
    <n v="0"/>
    <n v="0"/>
    <n v="0"/>
    <n v="1"/>
    <n v="0"/>
    <n v="1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</r>
  <r>
    <s v="08PPR0064E"/>
    <n v="1"/>
    <s v="MATUTINO"/>
    <s v="INSTITUTO ARENAS"/>
    <n v="8"/>
    <s v="CHIHUAHUA"/>
    <n v="8"/>
    <s v="CHIHUAHUA"/>
    <n v="19"/>
    <s v="CHIHUAHUA"/>
    <n v="1"/>
    <s v="CHIHUAHUA"/>
    <s v="CALLE RAMIREZ"/>
    <n v="1605"/>
    <s v="PRIVADO"/>
    <x v="1"/>
    <n v="2"/>
    <s v="BĂSICA"/>
    <n v="2"/>
    <x v="1"/>
    <n v="1"/>
    <x v="1"/>
    <n v="0"/>
    <s v="NO APLICA"/>
    <n v="0"/>
    <s v="NO APLICA"/>
    <s v="08FIZ0045I"/>
    <m/>
    <s v="08ADG0046C"/>
    <n v="0"/>
    <s v="I2019"/>
    <n v="4"/>
    <n v="1"/>
    <n v="5"/>
    <n v="4"/>
    <n v="1"/>
    <n v="5"/>
    <n v="0"/>
    <n v="0"/>
    <n v="0"/>
    <n v="7"/>
    <n v="7"/>
    <n v="14"/>
    <n v="5"/>
    <n v="1"/>
    <n v="6"/>
    <n v="0"/>
    <n v="1"/>
    <n v="1"/>
    <n v="3"/>
    <n v="2"/>
    <n v="5"/>
    <n v="3"/>
    <n v="0"/>
    <n v="3"/>
    <n v="0"/>
    <n v="0"/>
    <n v="0"/>
    <n v="18"/>
    <n v="11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3"/>
    <n v="0"/>
    <n v="1"/>
    <n v="0"/>
    <n v="0"/>
    <n v="0"/>
    <n v="0"/>
    <n v="0"/>
    <n v="0"/>
    <n v="1"/>
    <n v="1"/>
    <n v="12"/>
    <n v="5"/>
  </r>
  <r>
    <s v="08KTV0072R"/>
    <n v="4"/>
    <s v="DISCONTINUO"/>
    <s v="SECUNDARIA COMUNITARIA"/>
    <n v="8"/>
    <s v="CHIHUAHUA"/>
    <n v="8"/>
    <s v="CHIHUAHUA"/>
    <n v="51"/>
    <s v="OCAMPO"/>
    <n v="21"/>
    <s v="LA CASITA"/>
    <s v="CALLE LA CASITA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12"/>
    <n v="9"/>
    <n v="21"/>
    <n v="12"/>
    <n v="9"/>
    <n v="21"/>
    <n v="4"/>
    <n v="3"/>
    <n v="7"/>
    <n v="1"/>
    <n v="3"/>
    <n v="4"/>
    <n v="2"/>
    <n v="5"/>
    <n v="7"/>
    <n v="4"/>
    <n v="0"/>
    <n v="4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EJN0112B"/>
    <n v="1"/>
    <s v="MATUTINO"/>
    <s v="MARGARITA MAZA DE JUAREZ 1118"/>
    <n v="8"/>
    <s v="CHIHUAHUA"/>
    <n v="8"/>
    <s v="CHIHUAHUA"/>
    <n v="48"/>
    <s v="NAMIQUIPA"/>
    <n v="31"/>
    <s v="CRUCES"/>
    <s v="CALLE LOPEZ MATEOS"/>
    <n v="0"/>
    <s v="PĂšBLICO"/>
    <x v="3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7"/>
    <n v="1"/>
    <n v="8"/>
    <n v="9"/>
    <n v="5"/>
    <n v="14"/>
    <n v="4"/>
    <n v="10"/>
    <n v="14"/>
    <n v="0"/>
    <n v="0"/>
    <n v="0"/>
    <n v="0"/>
    <n v="0"/>
    <n v="0"/>
    <n v="0"/>
    <n v="0"/>
    <n v="0"/>
    <n v="20"/>
    <n v="16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</r>
  <r>
    <s v="08EJN0401T"/>
    <n v="1"/>
    <s v="MATUTINO"/>
    <s v="EMILIANO ZAPATA 8101"/>
    <n v="8"/>
    <s v="CHIHUAHUA"/>
    <n v="8"/>
    <s v="CHIHUAHUA"/>
    <n v="19"/>
    <s v="CHIHUAHUA"/>
    <n v="1"/>
    <s v="CHIHUAHUA"/>
    <s v="CALLE EMILIANO ZAPATA"/>
    <n v="213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3"/>
    <n v="1"/>
    <n v="4"/>
    <n v="10"/>
    <n v="6"/>
    <n v="16"/>
    <n v="6"/>
    <n v="10"/>
    <n v="16"/>
    <n v="0"/>
    <n v="0"/>
    <n v="0"/>
    <n v="0"/>
    <n v="0"/>
    <n v="0"/>
    <n v="0"/>
    <n v="0"/>
    <n v="0"/>
    <n v="19"/>
    <n v="17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2"/>
    <n v="0"/>
    <n v="0"/>
    <n v="1"/>
    <n v="0"/>
    <n v="0"/>
    <n v="0"/>
    <n v="1"/>
    <n v="2"/>
    <n v="2"/>
    <n v="2"/>
  </r>
  <r>
    <s v="08PJN0674P"/>
    <n v="1"/>
    <s v="MATUTINO"/>
    <s v="INSTITUTO BILINGUE ICM UNIDAD SALVARCAR"/>
    <n v="8"/>
    <s v="CHIHUAHUA"/>
    <n v="8"/>
    <s v="CHIHUAHUA"/>
    <n v="37"/>
    <s v="JUĂREZ"/>
    <n v="1"/>
    <s v="JUĂREZ"/>
    <s v="CALLE IGNACIO ZARAGOZA"/>
    <n v="133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4"/>
    <n v="4"/>
    <n v="8"/>
    <n v="7"/>
    <n v="15"/>
    <n v="6"/>
    <n v="8"/>
    <n v="14"/>
    <n v="0"/>
    <n v="0"/>
    <n v="0"/>
    <n v="0"/>
    <n v="0"/>
    <n v="0"/>
    <n v="0"/>
    <n v="0"/>
    <n v="0"/>
    <n v="14"/>
    <n v="19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1"/>
    <n v="4"/>
    <n v="9"/>
    <n v="0"/>
    <n v="2"/>
    <n v="0"/>
    <n v="0"/>
    <n v="1"/>
    <n v="0"/>
    <n v="0"/>
    <n v="0"/>
    <n v="1"/>
    <n v="2"/>
    <n v="2"/>
    <n v="2"/>
  </r>
  <r>
    <s v="08DPR0055S"/>
    <n v="1"/>
    <s v="MATUTINO"/>
    <s v="LAZARO CARDENAS"/>
    <n v="8"/>
    <s v="CHIHUAHUA"/>
    <n v="8"/>
    <s v="CHIHUAHUA"/>
    <n v="29"/>
    <s v="GUADALUPE Y CALVO"/>
    <n v="1137"/>
    <s v="LA TABLETA"/>
    <s v="CALLE LA TABLETA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9"/>
    <n v="10"/>
    <n v="19"/>
    <n v="9"/>
    <n v="10"/>
    <n v="19"/>
    <n v="1"/>
    <n v="1"/>
    <n v="2"/>
    <n v="1"/>
    <n v="3"/>
    <n v="4"/>
    <n v="0"/>
    <n v="1"/>
    <n v="1"/>
    <n v="2"/>
    <n v="1"/>
    <n v="3"/>
    <n v="1"/>
    <n v="3"/>
    <n v="4"/>
    <n v="1"/>
    <n v="0"/>
    <n v="1"/>
    <n v="4"/>
    <n v="2"/>
    <n v="6"/>
    <n v="9"/>
    <n v="10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0451S"/>
    <n v="2"/>
    <s v="VESPERTINO"/>
    <s v="HEROE DE NACOZARI"/>
    <n v="8"/>
    <s v="CHIHUAHUA"/>
    <n v="8"/>
    <s v="CHIHUAHUA"/>
    <n v="45"/>
    <s v="MEOQUI"/>
    <n v="1"/>
    <s v="PEDRO MEOQUI"/>
    <s v="CALLE 12 "/>
    <n v="0"/>
    <s v="PĂšBLICO"/>
    <x v="2"/>
    <n v="2"/>
    <s v="BĂSICA"/>
    <n v="2"/>
    <x v="1"/>
    <n v="1"/>
    <x v="1"/>
    <n v="0"/>
    <s v="NO APLICA"/>
    <n v="0"/>
    <s v="NO APLICA"/>
    <s v="08FIZ0221X"/>
    <s v="08FJS0125Z"/>
    <s v="08ADG0057I"/>
    <n v="0"/>
    <s v="I2019"/>
    <n v="7"/>
    <n v="8"/>
    <n v="15"/>
    <n v="7"/>
    <n v="8"/>
    <n v="15"/>
    <n v="0"/>
    <n v="0"/>
    <n v="0"/>
    <n v="3"/>
    <n v="1"/>
    <n v="4"/>
    <n v="2"/>
    <n v="1"/>
    <n v="3"/>
    <n v="2"/>
    <n v="4"/>
    <n v="6"/>
    <n v="3"/>
    <n v="3"/>
    <n v="6"/>
    <n v="2"/>
    <n v="0"/>
    <n v="2"/>
    <n v="0"/>
    <n v="1"/>
    <n v="1"/>
    <n v="12"/>
    <n v="10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7"/>
    <n v="1"/>
  </r>
  <r>
    <s v="08DPR0768P"/>
    <n v="1"/>
    <s v="MATUTINO"/>
    <s v="MIGUEL DE CERVANTES SAAVEDRA"/>
    <n v="8"/>
    <s v="CHIHUAHUA"/>
    <n v="8"/>
    <s v="CHIHUAHUA"/>
    <n v="46"/>
    <s v="MORELOS"/>
    <n v="180"/>
    <s v="LOS TAJOS"/>
    <s v="CALLE LOS TAJOS"/>
    <n v="0"/>
    <s v="PĂšBLICO"/>
    <x v="2"/>
    <n v="2"/>
    <s v="BĂSICA"/>
    <n v="2"/>
    <x v="1"/>
    <n v="1"/>
    <x v="1"/>
    <n v="0"/>
    <s v="NO APLICA"/>
    <n v="0"/>
    <s v="NO APLICA"/>
    <s v="08FIZ0253P"/>
    <s v="08FJS0130L"/>
    <s v="08ADG0006B"/>
    <n v="0"/>
    <s v="I2019"/>
    <n v="8"/>
    <n v="10"/>
    <n v="18"/>
    <n v="8"/>
    <n v="8"/>
    <n v="16"/>
    <n v="0"/>
    <n v="2"/>
    <n v="2"/>
    <n v="1"/>
    <n v="1"/>
    <n v="2"/>
    <n v="1"/>
    <n v="1"/>
    <n v="2"/>
    <n v="1"/>
    <n v="2"/>
    <n v="3"/>
    <n v="0"/>
    <n v="4"/>
    <n v="4"/>
    <n v="1"/>
    <n v="2"/>
    <n v="3"/>
    <n v="5"/>
    <n v="2"/>
    <n v="7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917G"/>
    <n v="1"/>
    <s v="MATUTINO"/>
    <s v="BENITO JUAREZ"/>
    <n v="8"/>
    <s v="CHIHUAHUA"/>
    <n v="8"/>
    <s v="CHIHUAHUA"/>
    <n v="40"/>
    <s v="MADERA"/>
    <n v="25"/>
    <s v="NAHUERACHI"/>
    <s v="CALLE NAHUERACHI"/>
    <n v="0"/>
    <s v="PĂšBLICO"/>
    <x v="2"/>
    <n v="2"/>
    <s v="BĂSICA"/>
    <n v="2"/>
    <x v="1"/>
    <n v="1"/>
    <x v="1"/>
    <n v="0"/>
    <s v="NO APLICA"/>
    <n v="0"/>
    <s v="NO APLICA"/>
    <s v="08FIZ0193R"/>
    <s v="08FJS0120E"/>
    <s v="08ADG0055K"/>
    <n v="0"/>
    <s v="I2019"/>
    <n v="8"/>
    <n v="11"/>
    <n v="19"/>
    <n v="8"/>
    <n v="11"/>
    <n v="19"/>
    <n v="1"/>
    <n v="4"/>
    <n v="5"/>
    <n v="3"/>
    <n v="0"/>
    <n v="3"/>
    <n v="2"/>
    <n v="1"/>
    <n v="3"/>
    <n v="2"/>
    <n v="1"/>
    <n v="3"/>
    <n v="1"/>
    <n v="2"/>
    <n v="3"/>
    <n v="1"/>
    <n v="1"/>
    <n v="2"/>
    <n v="1"/>
    <n v="2"/>
    <n v="3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B0010V"/>
    <n v="1"/>
    <s v="MATUTINO"/>
    <s v="24 DE FEBRERO"/>
    <n v="8"/>
    <s v="CHIHUAHUA"/>
    <n v="8"/>
    <s v="CHIHUAHUA"/>
    <n v="27"/>
    <s v="GUACHOCHI"/>
    <n v="2717"/>
    <s v="ROJASARARE"/>
    <s v="CALLE ROJASARARE"/>
    <n v="0"/>
    <s v="PĂšBLICO"/>
    <x v="2"/>
    <n v="2"/>
    <s v="BĂSICA"/>
    <n v="2"/>
    <x v="1"/>
    <n v="3"/>
    <x v="3"/>
    <n v="0"/>
    <s v="NO APLICA"/>
    <n v="0"/>
    <s v="NO APLICA"/>
    <s v="08FZI0033D"/>
    <s v="08FJI0008D"/>
    <s v="08ADG0006B"/>
    <n v="0"/>
    <s v="I2019"/>
    <n v="12"/>
    <n v="6"/>
    <n v="18"/>
    <n v="12"/>
    <n v="6"/>
    <n v="18"/>
    <n v="1"/>
    <n v="1"/>
    <n v="2"/>
    <n v="1"/>
    <n v="1"/>
    <n v="2"/>
    <n v="2"/>
    <n v="4"/>
    <n v="6"/>
    <n v="0"/>
    <n v="0"/>
    <n v="0"/>
    <n v="6"/>
    <n v="2"/>
    <n v="8"/>
    <n v="3"/>
    <n v="1"/>
    <n v="4"/>
    <n v="0"/>
    <n v="0"/>
    <n v="0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034E"/>
    <n v="1"/>
    <s v="MATUTINO"/>
    <s v="NI;OS HEROES"/>
    <n v="8"/>
    <s v="CHIHUAHUA"/>
    <n v="8"/>
    <s v="CHIHUAHUA"/>
    <n v="45"/>
    <s v="MEOQUI"/>
    <n v="1"/>
    <s v="PEDRO MEOQUI"/>
    <s v="CALLE NIĂ‘OS HEROES"/>
    <n v="0"/>
    <s v="PĂšBLICO"/>
    <x v="2"/>
    <n v="2"/>
    <s v="BĂSICA"/>
    <n v="2"/>
    <x v="1"/>
    <n v="3"/>
    <x v="3"/>
    <n v="0"/>
    <s v="NO APLICA"/>
    <n v="0"/>
    <s v="NO APLICA"/>
    <s v="08FZI0034C"/>
    <s v="08FJI0009C"/>
    <s v="08ADG0057I"/>
    <n v="0"/>
    <s v="I2019"/>
    <n v="11"/>
    <n v="7"/>
    <n v="18"/>
    <n v="11"/>
    <n v="7"/>
    <n v="18"/>
    <n v="3"/>
    <n v="1"/>
    <n v="4"/>
    <n v="4"/>
    <n v="1"/>
    <n v="5"/>
    <n v="1"/>
    <n v="2"/>
    <n v="3"/>
    <n v="3"/>
    <n v="3"/>
    <n v="6"/>
    <n v="1"/>
    <n v="0"/>
    <n v="1"/>
    <n v="3"/>
    <n v="0"/>
    <n v="3"/>
    <n v="1"/>
    <n v="0"/>
    <n v="1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369R"/>
    <n v="1"/>
    <s v="MATUTINO"/>
    <s v="IGNACIO ZARAGOZA"/>
    <n v="8"/>
    <s v="CHIHUAHUA"/>
    <n v="8"/>
    <s v="CHIHUAHUA"/>
    <n v="29"/>
    <s v="GUADALUPE Y CALVO"/>
    <n v="905"/>
    <s v="EL CUĂŤDAME"/>
    <s v="CALLE EL CUIDAME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8"/>
    <n v="9"/>
    <n v="17"/>
    <n v="8"/>
    <n v="9"/>
    <n v="17"/>
    <n v="3"/>
    <n v="0"/>
    <n v="3"/>
    <n v="4"/>
    <n v="2"/>
    <n v="6"/>
    <n v="0"/>
    <n v="4"/>
    <n v="4"/>
    <n v="0"/>
    <n v="3"/>
    <n v="3"/>
    <n v="1"/>
    <n v="0"/>
    <n v="1"/>
    <n v="2"/>
    <n v="1"/>
    <n v="3"/>
    <n v="1"/>
    <n v="2"/>
    <n v="3"/>
    <n v="8"/>
    <n v="12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PB0706B"/>
    <n v="1"/>
    <s v="MATUTINO"/>
    <s v="RAMON LOPEZ PEREZ"/>
    <n v="8"/>
    <s v="CHIHUAHUA"/>
    <n v="8"/>
    <s v="CHIHUAHUA"/>
    <n v="8"/>
    <s v="BATOPILAS DE MANUEL GĂ“MEZ MORĂŤN"/>
    <n v="929"/>
    <s v="EL ARENAL DE LA PALMA"/>
    <s v="CALLE EL ARENAL DE LA PALMA"/>
    <n v="0"/>
    <s v="PĂšBLICO"/>
    <x v="2"/>
    <n v="2"/>
    <s v="BĂSICA"/>
    <n v="2"/>
    <x v="1"/>
    <n v="3"/>
    <x v="3"/>
    <n v="0"/>
    <s v="NO APLICA"/>
    <n v="0"/>
    <s v="NO APLICA"/>
    <s v="08FZI0020Z"/>
    <s v="08FJI0007E"/>
    <s v="08ADG0006B"/>
    <n v="0"/>
    <s v="I2019"/>
    <n v="10"/>
    <n v="9"/>
    <n v="19"/>
    <n v="9"/>
    <n v="9"/>
    <n v="18"/>
    <n v="1"/>
    <n v="0"/>
    <n v="1"/>
    <n v="2"/>
    <n v="1"/>
    <n v="3"/>
    <n v="0"/>
    <n v="1"/>
    <n v="1"/>
    <n v="2"/>
    <n v="1"/>
    <n v="3"/>
    <n v="1"/>
    <n v="5"/>
    <n v="6"/>
    <n v="2"/>
    <n v="3"/>
    <n v="5"/>
    <n v="2"/>
    <n v="0"/>
    <n v="2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719F"/>
    <n v="1"/>
    <s v="MATUTINO"/>
    <s v="JOSEFA ORTIZ DE DOMINGUEZ"/>
    <n v="8"/>
    <s v="CHIHUAHUA"/>
    <n v="8"/>
    <s v="CHIHUAHUA"/>
    <n v="29"/>
    <s v="GUADALUPE Y CALVO"/>
    <n v="771"/>
    <s v="TIERRAS AMARILLAS"/>
    <s v="CALLE TIERRAS AMARILLAS"/>
    <n v="0"/>
    <s v="PĂšBLICO"/>
    <x v="2"/>
    <n v="2"/>
    <s v="BĂSICA"/>
    <n v="2"/>
    <x v="1"/>
    <n v="3"/>
    <x v="3"/>
    <n v="0"/>
    <s v="NO APLICA"/>
    <n v="0"/>
    <s v="NO APLICA"/>
    <s v="08FZI0028S"/>
    <s v="08FJI0010S"/>
    <s v="08ADG0007A"/>
    <n v="0"/>
    <s v="I2019"/>
    <n v="10"/>
    <n v="9"/>
    <n v="19"/>
    <n v="10"/>
    <n v="9"/>
    <n v="19"/>
    <n v="5"/>
    <n v="2"/>
    <n v="7"/>
    <n v="3"/>
    <n v="1"/>
    <n v="4"/>
    <n v="1"/>
    <n v="2"/>
    <n v="3"/>
    <n v="3"/>
    <n v="2"/>
    <n v="5"/>
    <n v="0"/>
    <n v="0"/>
    <n v="0"/>
    <n v="0"/>
    <n v="3"/>
    <n v="3"/>
    <n v="1"/>
    <n v="0"/>
    <n v="1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PR1854B"/>
    <n v="4"/>
    <s v="DISCONTINUO"/>
    <s v="ESCUELA PRIMARIA"/>
    <n v="8"/>
    <s v="CHIHUAHUA"/>
    <n v="8"/>
    <s v="CHIHUAHUA"/>
    <n v="17"/>
    <s v="CUAUHTÉMOC"/>
    <n v="95"/>
    <s v="EJIDO EL LLORÓN"/>
    <s v="CALLE EL LLORON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12"/>
    <n v="19"/>
    <n v="7"/>
    <n v="12"/>
    <n v="19"/>
    <n v="0"/>
    <n v="0"/>
    <n v="0"/>
    <n v="1"/>
    <n v="1"/>
    <n v="2"/>
    <n v="2"/>
    <n v="2"/>
    <n v="4"/>
    <n v="0"/>
    <n v="2"/>
    <n v="2"/>
    <n v="2"/>
    <n v="1"/>
    <n v="3"/>
    <n v="0"/>
    <n v="3"/>
    <n v="3"/>
    <n v="3"/>
    <n v="4"/>
    <n v="7"/>
    <n v="8"/>
    <n v="13"/>
    <n v="2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93S"/>
    <n v="4"/>
    <s v="DISCONTINUO"/>
    <s v="PRIMARIA COMUNITARIA"/>
    <n v="8"/>
    <s v="CHIHUAHUA"/>
    <n v="8"/>
    <s v="CHIHUAHUA"/>
    <n v="46"/>
    <s v="MORELOS"/>
    <n v="192"/>
    <s v="LA TUNITA (LA TULITA)"/>
    <s v="CALLE LA TUNITA (LA TULITA)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7"/>
    <n v="12"/>
    <n v="19"/>
    <n v="7"/>
    <n v="12"/>
    <n v="19"/>
    <n v="1"/>
    <n v="3"/>
    <n v="4"/>
    <n v="2"/>
    <n v="0"/>
    <n v="2"/>
    <n v="1"/>
    <n v="2"/>
    <n v="3"/>
    <n v="2"/>
    <n v="0"/>
    <n v="2"/>
    <n v="3"/>
    <n v="2"/>
    <n v="5"/>
    <n v="1"/>
    <n v="2"/>
    <n v="3"/>
    <n v="2"/>
    <n v="2"/>
    <n v="4"/>
    <n v="11"/>
    <n v="8"/>
    <n v="1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PJN0337O"/>
    <n v="1"/>
    <s v="MATUTINO"/>
    <s v="COLEGIO INFANTIL BILINGUE"/>
    <n v="8"/>
    <s v="CHIHUAHUA"/>
    <n v="8"/>
    <s v="CHIHUAHUA"/>
    <n v="37"/>
    <s v="JUĂREZ"/>
    <n v="1"/>
    <s v="JUĂREZ"/>
    <s v="CALLE SANDIA"/>
    <n v="608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7"/>
    <n v="8"/>
    <n v="15"/>
    <n v="11"/>
    <n v="9"/>
    <n v="20"/>
    <n v="0"/>
    <n v="0"/>
    <n v="0"/>
    <n v="0"/>
    <n v="0"/>
    <n v="0"/>
    <n v="0"/>
    <n v="0"/>
    <n v="0"/>
    <n v="18"/>
    <n v="17"/>
    <n v="35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3"/>
    <n v="7"/>
    <n v="0"/>
    <n v="1"/>
    <n v="0"/>
    <n v="0"/>
    <n v="0"/>
    <n v="0"/>
    <n v="0"/>
    <n v="0"/>
    <n v="1"/>
    <n v="1"/>
    <n v="4"/>
    <n v="2"/>
  </r>
  <r>
    <s v="08DPR0720W"/>
    <n v="1"/>
    <s v="MATUTINO"/>
    <s v="FRANCISCO I. MADERO"/>
    <n v="8"/>
    <s v="CHIHUAHUA"/>
    <n v="8"/>
    <s v="CHIHUAHUA"/>
    <n v="40"/>
    <s v="MADERA"/>
    <n v="125"/>
    <s v="LOS DESMONTES"/>
    <s v="CALLE LOS DESMONTES"/>
    <n v="0"/>
    <s v="PĂšBLICO"/>
    <x v="2"/>
    <n v="2"/>
    <s v="BĂSICA"/>
    <n v="2"/>
    <x v="1"/>
    <n v="1"/>
    <x v="1"/>
    <n v="0"/>
    <s v="NO APLICA"/>
    <n v="0"/>
    <s v="NO APLICA"/>
    <s v="08FIZ0193R"/>
    <s v="08FJS0120E"/>
    <s v="08ADG0055K"/>
    <n v="0"/>
    <s v="I2019"/>
    <n v="8"/>
    <n v="12"/>
    <n v="20"/>
    <n v="8"/>
    <n v="12"/>
    <n v="20"/>
    <n v="0"/>
    <n v="3"/>
    <n v="3"/>
    <n v="0"/>
    <n v="0"/>
    <n v="0"/>
    <n v="1"/>
    <n v="2"/>
    <n v="3"/>
    <n v="1"/>
    <n v="2"/>
    <n v="3"/>
    <n v="1"/>
    <n v="1"/>
    <n v="2"/>
    <n v="4"/>
    <n v="1"/>
    <n v="5"/>
    <n v="1"/>
    <n v="3"/>
    <n v="4"/>
    <n v="8"/>
    <n v="9"/>
    <n v="17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</r>
  <r>
    <s v="08DPR1026D"/>
    <n v="1"/>
    <s v="MATUTINO"/>
    <s v="IGNACIO ZARAGOZA"/>
    <n v="8"/>
    <s v="CHIHUAHUA"/>
    <n v="8"/>
    <s v="CHIHUAHUA"/>
    <n v="58"/>
    <s v="SAN FRANCISCO DE CONCHOS"/>
    <n v="20"/>
    <s v="EL MOLINO"/>
    <s v="CALLE EL MOLINO"/>
    <n v="0"/>
    <s v="PĂšBLICO"/>
    <x v="2"/>
    <n v="2"/>
    <s v="BĂSICA"/>
    <n v="2"/>
    <x v="1"/>
    <n v="1"/>
    <x v="1"/>
    <n v="0"/>
    <s v="NO APLICA"/>
    <n v="0"/>
    <s v="NO APLICA"/>
    <s v="08FIZ0235Z"/>
    <s v="08FJS0127Y"/>
    <s v="08ADG0057I"/>
    <n v="0"/>
    <s v="I2019"/>
    <n v="8"/>
    <n v="12"/>
    <n v="20"/>
    <n v="8"/>
    <n v="12"/>
    <n v="20"/>
    <n v="1"/>
    <n v="5"/>
    <n v="6"/>
    <n v="2"/>
    <n v="0"/>
    <n v="2"/>
    <n v="1"/>
    <n v="0"/>
    <n v="1"/>
    <n v="4"/>
    <n v="0"/>
    <n v="4"/>
    <n v="0"/>
    <n v="4"/>
    <n v="4"/>
    <n v="1"/>
    <n v="0"/>
    <n v="1"/>
    <n v="1"/>
    <n v="3"/>
    <n v="4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200U"/>
    <n v="4"/>
    <s v="DISCONTINUO"/>
    <s v="MANUEL DOBLADO"/>
    <n v="8"/>
    <s v="CHIHUAHUA"/>
    <n v="8"/>
    <s v="CHIHUAHUA"/>
    <n v="31"/>
    <s v="GUERRERO"/>
    <n v="95"/>
    <s v="RĂŤO VERDE"/>
    <s v="CALLE RIO VERDE"/>
    <n v="0"/>
    <s v="PĂšBLICO"/>
    <x v="2"/>
    <n v="2"/>
    <s v="BĂSICA"/>
    <n v="2"/>
    <x v="1"/>
    <n v="1"/>
    <x v="1"/>
    <n v="0"/>
    <s v="NO APLICA"/>
    <n v="0"/>
    <s v="NO APLICA"/>
    <s v="08FIZ0209B"/>
    <s v="08FJS0123B"/>
    <s v="08ADG0003E"/>
    <n v="0"/>
    <s v="I2019"/>
    <n v="8"/>
    <n v="9"/>
    <n v="17"/>
    <n v="8"/>
    <n v="9"/>
    <n v="17"/>
    <n v="3"/>
    <n v="1"/>
    <n v="4"/>
    <n v="3"/>
    <n v="1"/>
    <n v="4"/>
    <n v="2"/>
    <n v="1"/>
    <n v="3"/>
    <n v="2"/>
    <n v="2"/>
    <n v="4"/>
    <n v="0"/>
    <n v="1"/>
    <n v="1"/>
    <n v="3"/>
    <n v="3"/>
    <n v="6"/>
    <n v="0"/>
    <n v="2"/>
    <n v="2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B0036C"/>
    <n v="1"/>
    <s v="MATUTINO"/>
    <s v="FRANCISCO VILLA"/>
    <n v="8"/>
    <s v="CHIHUAHUA"/>
    <n v="8"/>
    <s v="CHIHUAHUA"/>
    <n v="66"/>
    <s v="URUACHI"/>
    <n v="67"/>
    <s v="LA CUMBRE"/>
    <s v="CALLE LA CUMBRE"/>
    <n v="0"/>
    <s v="PĂšBLICO"/>
    <x v="2"/>
    <n v="2"/>
    <s v="BĂSICA"/>
    <n v="2"/>
    <x v="1"/>
    <n v="3"/>
    <x v="3"/>
    <n v="0"/>
    <s v="NO APLICA"/>
    <n v="0"/>
    <s v="NO APLICA"/>
    <s v="08FZI0002K"/>
    <s v="08FJI0001K"/>
    <s v="08ADG0003E"/>
    <n v="0"/>
    <s v="I2019"/>
    <n v="12"/>
    <n v="6"/>
    <n v="18"/>
    <n v="12"/>
    <n v="6"/>
    <n v="18"/>
    <n v="4"/>
    <n v="1"/>
    <n v="5"/>
    <n v="3"/>
    <n v="0"/>
    <n v="3"/>
    <n v="2"/>
    <n v="0"/>
    <n v="2"/>
    <n v="4"/>
    <n v="1"/>
    <n v="5"/>
    <n v="0"/>
    <n v="2"/>
    <n v="2"/>
    <n v="1"/>
    <n v="0"/>
    <n v="1"/>
    <n v="3"/>
    <n v="2"/>
    <n v="5"/>
    <n v="13"/>
    <n v="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DTV0113R"/>
    <n v="1"/>
    <s v="MATUTINO"/>
    <s v="JAIME TORRES BODET"/>
    <n v="8"/>
    <s v="CHIHUAHUA"/>
    <n v="8"/>
    <s v="CHIHUAHUA"/>
    <n v="31"/>
    <s v="GUERRERO"/>
    <n v="57"/>
    <s v="EL JAGĂśEY"/>
    <s v="CALLE EL JAGUEY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8"/>
    <n v="6"/>
    <n v="14"/>
    <n v="8"/>
    <n v="6"/>
    <n v="14"/>
    <n v="2"/>
    <n v="2"/>
    <n v="4"/>
    <n v="8"/>
    <n v="4"/>
    <n v="12"/>
    <n v="2"/>
    <n v="1"/>
    <n v="3"/>
    <n v="4"/>
    <n v="3"/>
    <n v="7"/>
    <n v="0"/>
    <n v="0"/>
    <n v="0"/>
    <n v="0"/>
    <n v="0"/>
    <n v="0"/>
    <n v="0"/>
    <n v="0"/>
    <n v="0"/>
    <n v="14"/>
    <n v="8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DTV0218L"/>
    <n v="1"/>
    <s v="MATUTINO"/>
    <s v="TELESECUNDARIA FEDERALIZADA"/>
    <n v="8"/>
    <s v="CHIHUAHUA"/>
    <n v="8"/>
    <s v="CHIHUAHUA"/>
    <n v="9"/>
    <s v="BOCOYNA"/>
    <n v="352"/>
    <s v="TALAYOTES (TALAYOTES DE LOS VOLCANES)"/>
    <s v="CALLE TALAYOTES DE VOLCANES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7"/>
    <n v="9"/>
    <n v="16"/>
    <n v="7"/>
    <n v="9"/>
    <n v="16"/>
    <n v="3"/>
    <n v="2"/>
    <n v="5"/>
    <n v="3"/>
    <n v="1"/>
    <n v="4"/>
    <n v="0"/>
    <n v="5"/>
    <n v="5"/>
    <n v="6"/>
    <n v="5"/>
    <n v="11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KTV0195A"/>
    <n v="4"/>
    <s v="DISCONTINUO"/>
    <s v="SECUNDARIA COMUNITARIA"/>
    <n v="8"/>
    <s v="CHIHUAHUA"/>
    <n v="8"/>
    <s v="CHIHUAHUA"/>
    <n v="51"/>
    <s v="OCAMPO"/>
    <n v="169"/>
    <s v="CUEVAS BLANCAS (GASACHI)"/>
    <s v="CALLE CUEVAS BLANCAS (GASACHI)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7"/>
    <n v="11"/>
    <n v="18"/>
    <n v="7"/>
    <n v="11"/>
    <n v="18"/>
    <n v="2"/>
    <n v="2"/>
    <n v="4"/>
    <n v="6"/>
    <n v="0"/>
    <n v="6"/>
    <n v="4"/>
    <n v="4"/>
    <n v="8"/>
    <n v="1"/>
    <n v="5"/>
    <n v="6"/>
    <n v="0"/>
    <n v="0"/>
    <n v="0"/>
    <n v="0"/>
    <n v="0"/>
    <n v="0"/>
    <n v="0"/>
    <n v="0"/>
    <n v="0"/>
    <n v="11"/>
    <n v="9"/>
    <n v="2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495Z"/>
    <n v="1"/>
    <s v="MATUTINO"/>
    <s v="AMADO NERVO"/>
    <n v="8"/>
    <s v="CHIHUAHUA"/>
    <n v="8"/>
    <s v="CHIHUAHUA"/>
    <n v="16"/>
    <s v="LA CRUZ"/>
    <n v="1"/>
    <s v="LA CRUZ"/>
    <s v="CALLE LERDO DE TEJADA"/>
    <n v="0"/>
    <s v="PĂšBLICO"/>
    <x v="2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9"/>
    <n v="2"/>
    <n v="11"/>
    <n v="7"/>
    <n v="4"/>
    <n v="11"/>
    <n v="7"/>
    <n v="7"/>
    <n v="14"/>
    <n v="0"/>
    <n v="0"/>
    <n v="0"/>
    <n v="0"/>
    <n v="0"/>
    <n v="0"/>
    <n v="0"/>
    <n v="0"/>
    <n v="0"/>
    <n v="23"/>
    <n v="13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</r>
  <r>
    <s v="08DJN2110S"/>
    <n v="1"/>
    <s v="MATUTINO"/>
    <s v="MARIA EDMEE ALVAREZ"/>
    <n v="8"/>
    <s v="CHIHUAHUA"/>
    <n v="8"/>
    <s v="CHIHUAHUA"/>
    <n v="37"/>
    <s v="JUĂREZ"/>
    <n v="1"/>
    <s v="JUĂREZ"/>
    <s v="CALLE CEREZOS"/>
    <n v="0"/>
    <s v="PĂšBLICO"/>
    <x v="2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1"/>
    <n v="2"/>
    <n v="3"/>
    <n v="4"/>
    <n v="7"/>
    <n v="11"/>
    <n v="18"/>
    <n v="5"/>
    <n v="23"/>
    <n v="0"/>
    <n v="0"/>
    <n v="0"/>
    <n v="0"/>
    <n v="0"/>
    <n v="0"/>
    <n v="0"/>
    <n v="0"/>
    <n v="0"/>
    <n v="23"/>
    <n v="14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2289D"/>
    <n v="1"/>
    <s v="MATUTINO"/>
    <s v="MIGUEL HIDALGO Y COSTILLA"/>
    <n v="8"/>
    <s v="CHIHUAHUA"/>
    <n v="8"/>
    <s v="CHIHUAHUA"/>
    <n v="19"/>
    <s v="CHIHUAHUA"/>
    <n v="247"/>
    <s v="EJIDO ESTACIĂ“N TERRAZAS Y MINAS DEL COBRE"/>
    <s v="CALLE EJIDO ESTACION TERRAZAS "/>
    <n v="0"/>
    <s v="PĂšBLICO"/>
    <x v="2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4"/>
    <n v="1"/>
    <n v="5"/>
    <n v="5"/>
    <n v="10"/>
    <n v="15"/>
    <n v="11"/>
    <n v="6"/>
    <n v="17"/>
    <n v="0"/>
    <n v="0"/>
    <n v="0"/>
    <n v="0"/>
    <n v="0"/>
    <n v="0"/>
    <n v="0"/>
    <n v="0"/>
    <n v="0"/>
    <n v="20"/>
    <n v="17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352A"/>
    <n v="1"/>
    <s v="MATUTINO"/>
    <s v="HELLEN KELLER 1336"/>
    <n v="8"/>
    <s v="CHIHUAHUA"/>
    <n v="8"/>
    <s v="CHIHUAHUA"/>
    <n v="19"/>
    <s v="CHIHUAHUA"/>
    <n v="1"/>
    <s v="CHIHUAHUA"/>
    <s v="CALLE PAQUIME"/>
    <n v="1404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3"/>
    <n v="5"/>
    <n v="8"/>
    <n v="10"/>
    <n v="6"/>
    <n v="16"/>
    <n v="6"/>
    <n v="6"/>
    <n v="12"/>
    <n v="0"/>
    <n v="0"/>
    <n v="0"/>
    <n v="0"/>
    <n v="0"/>
    <n v="0"/>
    <n v="0"/>
    <n v="0"/>
    <n v="0"/>
    <n v="19"/>
    <n v="17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4"/>
    <n v="2"/>
  </r>
  <r>
    <s v="08DCC0192P"/>
    <n v="1"/>
    <s v="MATUTINO"/>
    <s v="P. CARLOS DIAZ INFANTE LARIOS"/>
    <n v="8"/>
    <s v="CHIHUAHUA"/>
    <n v="8"/>
    <s v="CHIHUAHUA"/>
    <n v="19"/>
    <s v="CHIHUAHUA"/>
    <n v="301"/>
    <s v="SIERRA AZUL (LA COLORADA)"/>
    <s v="CALLE SIERRA AZUL"/>
    <n v="0"/>
    <s v="PĂšBLICO"/>
    <x v="2"/>
    <n v="2"/>
    <s v="BĂSICA"/>
    <n v="1"/>
    <x v="0"/>
    <n v="3"/>
    <x v="3"/>
    <n v="0"/>
    <s v="NO APLICA"/>
    <n v="0"/>
    <s v="NO APLICA"/>
    <s v="08FZI0025V"/>
    <s v="08FJI0009C"/>
    <s v="08ADG0046C"/>
    <n v="0"/>
    <s v="I2019"/>
    <n v="0"/>
    <n v="0"/>
    <n v="0"/>
    <n v="0"/>
    <n v="0"/>
    <n v="0"/>
    <n v="0"/>
    <n v="0"/>
    <n v="0"/>
    <n v="4"/>
    <n v="6"/>
    <n v="10"/>
    <n v="3"/>
    <n v="8"/>
    <n v="11"/>
    <n v="5"/>
    <n v="11"/>
    <n v="16"/>
    <n v="0"/>
    <n v="0"/>
    <n v="0"/>
    <n v="0"/>
    <n v="0"/>
    <n v="0"/>
    <n v="0"/>
    <n v="0"/>
    <n v="0"/>
    <n v="12"/>
    <n v="25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0146J"/>
    <n v="1"/>
    <s v="MATUTINO"/>
    <s v="MIGUEL HIDALGO"/>
    <n v="8"/>
    <s v="CHIHUAHUA"/>
    <n v="8"/>
    <s v="CHIHUAHUA"/>
    <n v="29"/>
    <s v="GUADALUPE Y CALVO"/>
    <n v="222"/>
    <s v="SANTO DOMINGO"/>
    <s v="CALLE SANTO DOMINGO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2"/>
    <n v="8"/>
    <n v="20"/>
    <n v="12"/>
    <n v="8"/>
    <n v="20"/>
    <n v="0"/>
    <n v="1"/>
    <n v="1"/>
    <n v="1"/>
    <n v="1"/>
    <n v="2"/>
    <n v="2"/>
    <n v="0"/>
    <n v="2"/>
    <n v="3"/>
    <n v="2"/>
    <n v="5"/>
    <n v="2"/>
    <n v="0"/>
    <n v="2"/>
    <n v="2"/>
    <n v="0"/>
    <n v="2"/>
    <n v="3"/>
    <n v="3"/>
    <n v="6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200N"/>
    <n v="1"/>
    <s v="MATUTINO"/>
    <s v="NIĂ‘OS HEROES"/>
    <n v="8"/>
    <s v="CHIHUAHUA"/>
    <n v="8"/>
    <s v="CHIHUAHUA"/>
    <n v="11"/>
    <s v="CAMARGO"/>
    <n v="35"/>
    <s v="EJIDO LAS CUEVAS"/>
    <s v="CALLE EJIDO LAS CUEVAS"/>
    <n v="0"/>
    <s v="PĂšBLICO"/>
    <x v="2"/>
    <n v="2"/>
    <s v="BĂSICA"/>
    <n v="2"/>
    <x v="1"/>
    <n v="1"/>
    <x v="1"/>
    <n v="0"/>
    <s v="NO APLICA"/>
    <n v="0"/>
    <s v="NO APLICA"/>
    <s v="08FIZ0236Z"/>
    <s v="08FJS0127Y"/>
    <s v="08ADG0057I"/>
    <n v="0"/>
    <s v="I2019"/>
    <n v="7"/>
    <n v="13"/>
    <n v="20"/>
    <n v="7"/>
    <n v="13"/>
    <n v="20"/>
    <n v="0"/>
    <n v="2"/>
    <n v="2"/>
    <n v="1"/>
    <n v="0"/>
    <n v="1"/>
    <n v="1"/>
    <n v="0"/>
    <n v="1"/>
    <n v="1"/>
    <n v="1"/>
    <n v="2"/>
    <n v="3"/>
    <n v="4"/>
    <n v="7"/>
    <n v="0"/>
    <n v="4"/>
    <n v="4"/>
    <n v="1"/>
    <n v="2"/>
    <n v="3"/>
    <n v="7"/>
    <n v="11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</r>
  <r>
    <s v="08DPR0386I"/>
    <n v="4"/>
    <s v="DISCONTINUO"/>
    <s v="JOSEFA ORTIZ DE DOMINGUEZ"/>
    <n v="8"/>
    <s v="CHIHUAHUA"/>
    <n v="8"/>
    <s v="CHIHUAHUA"/>
    <n v="46"/>
    <s v="MORELOS"/>
    <n v="71"/>
    <s v="LA GAITA"/>
    <s v="NINGUNO NINGUNO"/>
    <n v="0"/>
    <s v="PĂšBLICO"/>
    <x v="2"/>
    <n v="2"/>
    <s v="BĂSICA"/>
    <n v="2"/>
    <x v="1"/>
    <n v="1"/>
    <x v="1"/>
    <n v="0"/>
    <s v="NO APLICA"/>
    <n v="0"/>
    <s v="NO APLICA"/>
    <s v="08FIZ0253P"/>
    <s v="08FJS0130L"/>
    <s v="08ADG0006B"/>
    <n v="0"/>
    <s v="I2019"/>
    <n v="9"/>
    <n v="13"/>
    <n v="22"/>
    <n v="9"/>
    <n v="13"/>
    <n v="22"/>
    <n v="4"/>
    <n v="1"/>
    <n v="5"/>
    <n v="2"/>
    <n v="2"/>
    <n v="4"/>
    <n v="0"/>
    <n v="1"/>
    <n v="1"/>
    <n v="1"/>
    <n v="4"/>
    <n v="5"/>
    <n v="0"/>
    <n v="1"/>
    <n v="1"/>
    <n v="2"/>
    <n v="0"/>
    <n v="2"/>
    <n v="0"/>
    <n v="2"/>
    <n v="2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318K"/>
    <n v="1"/>
    <s v="MATUTINO"/>
    <s v="AQUILES SERDAN 2229"/>
    <n v="8"/>
    <s v="CHIHUAHUA"/>
    <n v="8"/>
    <s v="CHIHUAHUA"/>
    <n v="40"/>
    <s v="MADERA"/>
    <n v="42"/>
    <s v="TRES OJITOS"/>
    <s v="CALLE TRES OJITOS"/>
    <n v="0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7"/>
    <n v="11"/>
    <n v="18"/>
    <n v="7"/>
    <n v="11"/>
    <n v="18"/>
    <n v="2"/>
    <n v="3"/>
    <n v="5"/>
    <n v="1"/>
    <n v="5"/>
    <n v="6"/>
    <n v="0"/>
    <n v="2"/>
    <n v="2"/>
    <n v="0"/>
    <n v="1"/>
    <n v="1"/>
    <n v="1"/>
    <n v="2"/>
    <n v="3"/>
    <n v="0"/>
    <n v="1"/>
    <n v="1"/>
    <n v="4"/>
    <n v="2"/>
    <n v="6"/>
    <n v="6"/>
    <n v="13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100N"/>
    <n v="1"/>
    <s v="MATUTINO"/>
    <s v="RAFAEL RAMIREZ"/>
    <n v="8"/>
    <s v="CHIHUAHUA"/>
    <n v="8"/>
    <s v="CHIHUAHUA"/>
    <n v="29"/>
    <s v="GUADALUPE Y CALVO"/>
    <n v="205"/>
    <s v="SAN JOSĂ‰ DE TURUACHITO"/>
    <s v="CALLE SAN JOSE DE TURUACHITO"/>
    <n v="0"/>
    <s v="PĂšBLICO"/>
    <x v="2"/>
    <n v="2"/>
    <s v="BĂSICA"/>
    <n v="2"/>
    <x v="1"/>
    <n v="3"/>
    <x v="3"/>
    <n v="0"/>
    <s v="NO APLICA"/>
    <n v="0"/>
    <s v="NO APLICA"/>
    <s v="08FZI0012R"/>
    <s v="08FJI0004H"/>
    <s v="08ADG0007A"/>
    <n v="0"/>
    <s v="I2019"/>
    <n v="7"/>
    <n v="12"/>
    <n v="19"/>
    <n v="7"/>
    <n v="12"/>
    <n v="19"/>
    <n v="1"/>
    <n v="2"/>
    <n v="3"/>
    <n v="1"/>
    <n v="1"/>
    <n v="2"/>
    <n v="0"/>
    <n v="2"/>
    <n v="2"/>
    <n v="3"/>
    <n v="1"/>
    <n v="4"/>
    <n v="0"/>
    <n v="2"/>
    <n v="2"/>
    <n v="3"/>
    <n v="6"/>
    <n v="9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573B"/>
    <n v="4"/>
    <s v="DISCONTINUO"/>
    <s v="MOTOLINIA"/>
    <n v="8"/>
    <s v="CHIHUAHUA"/>
    <n v="8"/>
    <s v="CHIHUAHUA"/>
    <n v="29"/>
    <s v="GUADALUPE Y CALVO"/>
    <n v="185"/>
    <s v="REDONDEADOS"/>
    <s v="CALLE REDONDEADOS"/>
    <n v="0"/>
    <s v="PĂšBLICO"/>
    <x v="2"/>
    <n v="2"/>
    <s v="BĂSICA"/>
    <n v="2"/>
    <x v="1"/>
    <n v="3"/>
    <x v="3"/>
    <n v="0"/>
    <s v="NO APLICA"/>
    <n v="0"/>
    <s v="NO APLICA"/>
    <s v="08FZI0012R"/>
    <s v="08FJI0004H"/>
    <s v="08ADG0007A"/>
    <n v="0"/>
    <s v="I2019"/>
    <n v="7"/>
    <n v="13"/>
    <n v="20"/>
    <n v="7"/>
    <n v="13"/>
    <n v="20"/>
    <n v="0"/>
    <n v="2"/>
    <n v="2"/>
    <n v="3"/>
    <n v="2"/>
    <n v="5"/>
    <n v="2"/>
    <n v="1"/>
    <n v="3"/>
    <n v="3"/>
    <n v="5"/>
    <n v="8"/>
    <n v="0"/>
    <n v="0"/>
    <n v="0"/>
    <n v="2"/>
    <n v="0"/>
    <n v="2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JN0302U"/>
    <n v="1"/>
    <s v="MATUTINO"/>
    <s v="AGAZZI"/>
    <n v="8"/>
    <s v="CHIHUAHUA"/>
    <n v="8"/>
    <s v="CHIHUAHUA"/>
    <n v="62"/>
    <s v="SAUCILLO"/>
    <n v="20"/>
    <s v="LOMA CHICA"/>
    <s v="CALLE LOMA CHICA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1"/>
    <n v="4"/>
    <n v="5"/>
    <n v="8"/>
    <n v="7"/>
    <n v="15"/>
    <n v="6"/>
    <n v="11"/>
    <n v="17"/>
    <n v="0"/>
    <n v="0"/>
    <n v="0"/>
    <n v="0"/>
    <n v="0"/>
    <n v="0"/>
    <n v="0"/>
    <n v="0"/>
    <n v="0"/>
    <n v="15"/>
    <n v="22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DJN0624C"/>
    <n v="1"/>
    <s v="MATUTINO"/>
    <s v="LUZ MARIA SERRADELL"/>
    <n v="8"/>
    <s v="CHIHUAHUA"/>
    <n v="8"/>
    <s v="CHIHUAHUA"/>
    <n v="35"/>
    <s v="JANOS"/>
    <n v="72"/>
    <s v="MONTE VERDE (ALTAMIRA)"/>
    <s v="CALLE IGNACIO MEJIA"/>
    <n v="0"/>
    <s v="PĂšBLICO"/>
    <x v="2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3"/>
    <n v="2"/>
    <n v="5"/>
    <n v="3"/>
    <n v="5"/>
    <n v="8"/>
    <n v="18"/>
    <n v="6"/>
    <n v="24"/>
    <n v="0"/>
    <n v="0"/>
    <n v="0"/>
    <n v="0"/>
    <n v="0"/>
    <n v="0"/>
    <n v="0"/>
    <n v="0"/>
    <n v="0"/>
    <n v="24"/>
    <n v="13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DJN2253P"/>
    <n v="1"/>
    <s v="MATUTINO"/>
    <s v="BICENTENARIO DE LA INDEPENDENCIA DE MEXICO"/>
    <n v="8"/>
    <s v="CHIHUAHUA"/>
    <n v="8"/>
    <s v="CHIHUAHUA"/>
    <n v="17"/>
    <s v="CUAUHTĂ‰MOC"/>
    <n v="1"/>
    <s v="CUAUHTĂ‰MOC"/>
    <s v="CALLE MARTE"/>
    <n v="0"/>
    <s v="PĂšBLICO"/>
    <x v="2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3"/>
    <n v="2"/>
    <n v="5"/>
    <n v="9"/>
    <n v="9"/>
    <n v="18"/>
    <n v="9"/>
    <n v="5"/>
    <n v="14"/>
    <n v="0"/>
    <n v="0"/>
    <n v="0"/>
    <n v="0"/>
    <n v="0"/>
    <n v="0"/>
    <n v="0"/>
    <n v="0"/>
    <n v="0"/>
    <n v="21"/>
    <n v="16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PJN0105Y"/>
    <n v="1"/>
    <s v="MATUTINO"/>
    <s v="PREESCOLAR MI ANGEL GUARDIAN"/>
    <n v="8"/>
    <s v="CHIHUAHUA"/>
    <n v="8"/>
    <s v="CHIHUAHUA"/>
    <n v="32"/>
    <s v="HIDALGO DEL PARRAL"/>
    <n v="1"/>
    <s v="HIDALGO DEL PARRAL"/>
    <s v="CALLE HACIENDA CABADEREĂ‘A"/>
    <n v="6"/>
    <s v="PRIVADO"/>
    <x v="1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23"/>
    <n v="15"/>
    <n v="38"/>
    <n v="0"/>
    <n v="0"/>
    <n v="0"/>
    <n v="0"/>
    <n v="0"/>
    <n v="0"/>
    <n v="0"/>
    <n v="0"/>
    <n v="0"/>
    <n v="0"/>
    <n v="0"/>
    <n v="0"/>
    <n v="0"/>
    <n v="0"/>
    <n v="0"/>
    <n v="23"/>
    <n v="15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0"/>
    <n v="0"/>
    <n v="0"/>
    <n v="0"/>
    <n v="0"/>
    <n v="0"/>
    <n v="1"/>
    <n v="1"/>
    <n v="2"/>
    <n v="2"/>
  </r>
  <r>
    <s v="08PJN0403X"/>
    <n v="1"/>
    <s v="MATUTINO"/>
    <s v="COLEGIO HIDALGO"/>
    <n v="8"/>
    <s v="CHIHUAHUA"/>
    <n v="8"/>
    <s v="CHIHUAHUA"/>
    <n v="32"/>
    <s v="HIDALGO DEL PARRAL"/>
    <n v="1"/>
    <s v="HIDALGO DEL PARRAL"/>
    <s v="CALLE PEDRO T. GOMEZ"/>
    <n v="1"/>
    <s v="PRIVADO"/>
    <x v="1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5"/>
    <n v="3"/>
    <n v="8"/>
    <n v="6"/>
    <n v="6"/>
    <n v="12"/>
    <n v="7"/>
    <n v="5"/>
    <n v="12"/>
    <n v="0"/>
    <n v="0"/>
    <n v="0"/>
    <n v="0"/>
    <n v="0"/>
    <n v="0"/>
    <n v="0"/>
    <n v="0"/>
    <n v="0"/>
    <n v="18"/>
    <n v="14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5"/>
    <n v="9"/>
    <n v="0"/>
    <n v="3"/>
    <n v="1"/>
    <n v="1"/>
    <n v="1"/>
    <n v="0"/>
    <n v="0"/>
    <n v="0"/>
    <n v="0"/>
    <n v="3"/>
    <n v="3"/>
    <n v="3"/>
  </r>
  <r>
    <s v="08DDI0009U"/>
    <n v="4"/>
    <s v="DISCONTINUO"/>
    <s v="CENDI SEP NUM. 10"/>
    <n v="8"/>
    <s v="CHIHUAHUA"/>
    <n v="8"/>
    <s v="CHIHUAHUA"/>
    <n v="11"/>
    <s v="CAMARGO"/>
    <n v="1"/>
    <s v="SANTA ROSALĂŤA DE CAMARGO"/>
    <s v="CALLE BENITO JUAREZ"/>
    <n v="0"/>
    <s v="PĂšBLICO"/>
    <x v="2"/>
    <n v="1"/>
    <s v="INICIAL"/>
    <n v="1"/>
    <x v="0"/>
    <n v="1"/>
    <x v="4"/>
    <n v="0"/>
    <s v="NO APLICA"/>
    <n v="0"/>
    <s v="NO APLICA"/>
    <s v="08FCJ0001Q"/>
    <m/>
    <s v="08ADG0057I"/>
    <n v="0"/>
    <s v="I2019"/>
    <n v="0"/>
    <n v="0"/>
    <n v="0"/>
    <n v="0"/>
    <n v="0"/>
    <n v="0"/>
    <n v="0"/>
    <n v="0"/>
    <n v="0"/>
    <n v="6"/>
    <n v="6"/>
    <n v="12"/>
    <n v="6"/>
    <n v="3"/>
    <n v="9"/>
    <n v="11"/>
    <n v="3"/>
    <n v="14"/>
    <n v="0"/>
    <n v="0"/>
    <n v="0"/>
    <n v="0"/>
    <n v="0"/>
    <n v="0"/>
    <n v="0"/>
    <n v="0"/>
    <n v="0"/>
    <n v="23"/>
    <n v="12"/>
    <n v="35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DTV0224W"/>
    <n v="1"/>
    <s v="MATUTINO"/>
    <s v="FELIPE ANGELES"/>
    <n v="8"/>
    <s v="CHIHUAHUA"/>
    <n v="8"/>
    <s v="CHIHUAHUA"/>
    <n v="12"/>
    <s v="CARICHĂŤ"/>
    <n v="7"/>
    <s v="BACABUREACHI"/>
    <s v="CALLE BACABUREACHI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6"/>
    <n v="11"/>
    <n v="17"/>
    <n v="6"/>
    <n v="11"/>
    <n v="17"/>
    <n v="3"/>
    <n v="6"/>
    <n v="9"/>
    <n v="7"/>
    <n v="1"/>
    <n v="8"/>
    <n v="1"/>
    <n v="3"/>
    <n v="4"/>
    <n v="2"/>
    <n v="2"/>
    <n v="4"/>
    <n v="0"/>
    <n v="0"/>
    <n v="0"/>
    <n v="0"/>
    <n v="0"/>
    <n v="0"/>
    <n v="0"/>
    <n v="0"/>
    <n v="0"/>
    <n v="10"/>
    <n v="6"/>
    <n v="1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239Y"/>
    <n v="1"/>
    <s v="MATUTINO"/>
    <s v="NIĂ‘OS HEROES"/>
    <n v="8"/>
    <s v="CHIHUAHUA"/>
    <n v="8"/>
    <s v="CHIHUAHUA"/>
    <n v="12"/>
    <s v="CARICHĂŤ"/>
    <n v="25"/>
    <s v="RANCHERĂŤA GUAHUACHĂ‰RARE"/>
    <s v="CALLE GUAHUACHERARE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7"/>
    <n v="8"/>
    <n v="15"/>
    <n v="7"/>
    <n v="8"/>
    <n v="15"/>
    <n v="2"/>
    <n v="2"/>
    <n v="4"/>
    <n v="5"/>
    <n v="6"/>
    <n v="11"/>
    <n v="4"/>
    <n v="2"/>
    <n v="6"/>
    <n v="1"/>
    <n v="4"/>
    <n v="5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DJN0062L"/>
    <n v="1"/>
    <s v="MATUTINO"/>
    <s v="FEDERICO A FROEBEL"/>
    <n v="8"/>
    <s v="CHIHUAHUA"/>
    <n v="8"/>
    <s v="CHIHUAHUA"/>
    <n v="59"/>
    <s v="SAN FRANCISCO DEL ORO"/>
    <n v="1"/>
    <s v="SAN FRANCISCO DEL ORO"/>
    <s v="CALLE METALURGICOS "/>
    <n v="0"/>
    <s v="PĂšBLICO"/>
    <x v="2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3"/>
    <n v="4"/>
    <n v="7"/>
    <n v="10"/>
    <n v="10"/>
    <n v="20"/>
    <n v="6"/>
    <n v="4"/>
    <n v="10"/>
    <n v="0"/>
    <n v="0"/>
    <n v="0"/>
    <n v="0"/>
    <n v="0"/>
    <n v="0"/>
    <n v="0"/>
    <n v="0"/>
    <n v="0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DJN0898S"/>
    <n v="1"/>
    <s v="MATUTINO"/>
    <s v="FRANCISCO GABILONDO SOLER"/>
    <n v="8"/>
    <s v="CHIHUAHUA"/>
    <n v="8"/>
    <s v="CHIHUAHUA"/>
    <n v="16"/>
    <s v="LA CRUZ"/>
    <n v="1"/>
    <s v="LA CRUZ"/>
    <s v="CALLE GREGORIO SOTO"/>
    <n v="0"/>
    <s v="PĂšBLICO"/>
    <x v="2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0"/>
    <n v="2"/>
    <n v="2"/>
    <n v="9"/>
    <n v="11"/>
    <n v="20"/>
    <n v="8"/>
    <n v="7"/>
    <n v="15"/>
    <n v="0"/>
    <n v="0"/>
    <n v="0"/>
    <n v="0"/>
    <n v="0"/>
    <n v="0"/>
    <n v="0"/>
    <n v="0"/>
    <n v="0"/>
    <n v="17"/>
    <n v="20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2131E"/>
    <n v="1"/>
    <s v="MATUTINO"/>
    <s v="AMALIA GONZALEZ"/>
    <n v="8"/>
    <s v="CHIHUAHUA"/>
    <n v="8"/>
    <s v="CHIHUAHUA"/>
    <n v="19"/>
    <s v="CHIHUAHUA"/>
    <n v="1"/>
    <s v="CHIHUAHUA"/>
    <s v="CALLE EJIDO GUADALUPE"/>
    <n v="0"/>
    <s v="PĂšBLICO"/>
    <x v="2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4"/>
    <n v="1"/>
    <n v="5"/>
    <n v="5"/>
    <n v="8"/>
    <n v="13"/>
    <n v="11"/>
    <n v="8"/>
    <n v="19"/>
    <n v="0"/>
    <n v="0"/>
    <n v="0"/>
    <n v="0"/>
    <n v="0"/>
    <n v="0"/>
    <n v="0"/>
    <n v="0"/>
    <n v="0"/>
    <n v="20"/>
    <n v="17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PJN0574Q"/>
    <n v="1"/>
    <s v="MATUTINO"/>
    <s v="COLEGIO MONTESSORI SAN ANGEL"/>
    <n v="8"/>
    <s v="CHIHUAHUA"/>
    <n v="8"/>
    <s v="CHIHUAHUA"/>
    <n v="37"/>
    <s v="JUĂREZ"/>
    <n v="1"/>
    <s v="JUĂREZ"/>
    <s v="CAMINO ESCUDERO"/>
    <n v="3410"/>
    <s v="PRIVADO"/>
    <x v="1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1"/>
    <n v="6"/>
    <n v="7"/>
    <n v="11"/>
    <n v="5"/>
    <n v="16"/>
    <n v="1"/>
    <n v="12"/>
    <n v="13"/>
    <n v="0"/>
    <n v="0"/>
    <n v="0"/>
    <n v="0"/>
    <n v="0"/>
    <n v="0"/>
    <n v="0"/>
    <n v="0"/>
    <n v="0"/>
    <n v="13"/>
    <n v="23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5"/>
    <n v="0"/>
    <n v="2"/>
    <n v="0"/>
    <n v="0"/>
    <n v="1"/>
    <n v="0"/>
    <n v="0"/>
    <n v="0"/>
    <n v="1"/>
    <n v="2"/>
    <n v="2"/>
    <n v="2"/>
  </r>
  <r>
    <s v="08DCC0013N"/>
    <n v="1"/>
    <s v="MATUTINO"/>
    <s v="1 DE SEPTIEMBRE"/>
    <n v="8"/>
    <s v="CHIHUAHUA"/>
    <n v="8"/>
    <s v="CHIHUAHUA"/>
    <n v="27"/>
    <s v="GUACHOCHI"/>
    <n v="39"/>
    <s v="GUAHUACHIQUE"/>
    <s v="CALLE GUAHUACHIQUE"/>
    <n v="0"/>
    <s v="PĂšBLICO"/>
    <x v="2"/>
    <n v="2"/>
    <s v="BĂSICA"/>
    <n v="1"/>
    <x v="0"/>
    <n v="3"/>
    <x v="3"/>
    <n v="0"/>
    <s v="NO APLICA"/>
    <n v="0"/>
    <s v="NO APLICA"/>
    <s v="08FZI0022Y"/>
    <s v="08FJI0008D"/>
    <s v="08ADG0006B"/>
    <n v="0"/>
    <s v="I2019"/>
    <n v="0"/>
    <n v="0"/>
    <n v="0"/>
    <n v="0"/>
    <n v="0"/>
    <n v="0"/>
    <n v="0"/>
    <n v="0"/>
    <n v="0"/>
    <n v="1"/>
    <n v="5"/>
    <n v="6"/>
    <n v="5"/>
    <n v="6"/>
    <n v="11"/>
    <n v="7"/>
    <n v="13"/>
    <n v="20"/>
    <n v="0"/>
    <n v="0"/>
    <n v="0"/>
    <n v="0"/>
    <n v="0"/>
    <n v="0"/>
    <n v="0"/>
    <n v="0"/>
    <n v="0"/>
    <n v="13"/>
    <n v="24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DDI0008V"/>
    <n v="4"/>
    <s v="DISCONTINUO"/>
    <s v="CENDI SEP NUM. 6"/>
    <n v="8"/>
    <s v="CHIHUAHUA"/>
    <n v="8"/>
    <s v="CHIHUAHUA"/>
    <n v="19"/>
    <s v="CHIHUAHUA"/>
    <n v="1"/>
    <s v="CHIHUAHUA"/>
    <s v="CALLE AZTECAS"/>
    <n v="0"/>
    <s v="PĂšBLICO"/>
    <x v="2"/>
    <n v="1"/>
    <s v="INICIAL"/>
    <n v="1"/>
    <x v="0"/>
    <n v="1"/>
    <x v="4"/>
    <n v="0"/>
    <s v="NO APLICA"/>
    <n v="0"/>
    <s v="NO APLICA"/>
    <s v="08FCJ0001Q"/>
    <m/>
    <s v="08ADG0046C"/>
    <n v="0"/>
    <s v="I2019"/>
    <n v="0"/>
    <n v="0"/>
    <n v="0"/>
    <n v="0"/>
    <n v="0"/>
    <n v="0"/>
    <n v="0"/>
    <n v="0"/>
    <n v="0"/>
    <n v="9"/>
    <n v="8"/>
    <n v="17"/>
    <n v="1"/>
    <n v="10"/>
    <n v="11"/>
    <n v="1"/>
    <n v="9"/>
    <n v="10"/>
    <n v="0"/>
    <n v="0"/>
    <n v="0"/>
    <n v="0"/>
    <n v="0"/>
    <n v="0"/>
    <n v="0"/>
    <n v="0"/>
    <n v="0"/>
    <n v="11"/>
    <n v="27"/>
    <n v="38"/>
    <n v="1"/>
    <n v="2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</r>
  <r>
    <s v="08DPB0019M"/>
    <n v="1"/>
    <s v="MATUTINO"/>
    <s v="LAZARO CARDENAS"/>
    <n v="8"/>
    <s v="CHIHUAHUA"/>
    <n v="8"/>
    <s v="CHIHUAHUA"/>
    <n v="8"/>
    <s v="BATOPILAS DE MANUEL GĂ“MEZ MORĂŤN"/>
    <n v="315"/>
    <s v="EL POTRERO DE CASTILLO"/>
    <s v="CALLE EL POTRERO DE CASTILLO"/>
    <n v="0"/>
    <s v="PĂšBLICO"/>
    <x v="2"/>
    <n v="2"/>
    <s v="BĂSICA"/>
    <n v="2"/>
    <x v="1"/>
    <n v="3"/>
    <x v="3"/>
    <n v="0"/>
    <s v="NO APLICA"/>
    <n v="0"/>
    <s v="NO APLICA"/>
    <s v="08FZI0020Z"/>
    <s v="08FJI0007E"/>
    <s v="08ADG0006B"/>
    <n v="0"/>
    <s v="I2019"/>
    <n v="13"/>
    <n v="6"/>
    <n v="19"/>
    <n v="12"/>
    <n v="4"/>
    <n v="16"/>
    <n v="2"/>
    <n v="1"/>
    <n v="3"/>
    <n v="3"/>
    <n v="0"/>
    <n v="3"/>
    <n v="1"/>
    <n v="0"/>
    <n v="1"/>
    <n v="4"/>
    <n v="2"/>
    <n v="6"/>
    <n v="1"/>
    <n v="1"/>
    <n v="2"/>
    <n v="4"/>
    <n v="3"/>
    <n v="7"/>
    <n v="2"/>
    <n v="0"/>
    <n v="2"/>
    <n v="15"/>
    <n v="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534Z"/>
    <n v="4"/>
    <s v="DISCONTINUO"/>
    <s v="FRANCISCO SARABIA"/>
    <n v="8"/>
    <s v="CHIHUAHUA"/>
    <n v="8"/>
    <s v="CHIHUAHUA"/>
    <n v="66"/>
    <s v="URUACHI"/>
    <n v="460"/>
    <s v="SAN ANTONIO"/>
    <s v="CALLE SAN ANTONIO"/>
    <n v="0"/>
    <s v="PĂšBLICO"/>
    <x v="2"/>
    <n v="2"/>
    <s v="BĂSICA"/>
    <n v="2"/>
    <x v="1"/>
    <n v="3"/>
    <x v="3"/>
    <n v="0"/>
    <s v="NO APLICA"/>
    <n v="0"/>
    <s v="NO APLICA"/>
    <s v="08FZI0002K"/>
    <s v="08FJI0001K"/>
    <s v="08ADG0003E"/>
    <n v="0"/>
    <s v="I2019"/>
    <n v="8"/>
    <n v="10"/>
    <n v="18"/>
    <n v="8"/>
    <n v="10"/>
    <n v="18"/>
    <n v="1"/>
    <n v="3"/>
    <n v="4"/>
    <n v="4"/>
    <n v="0"/>
    <n v="4"/>
    <n v="0"/>
    <n v="3"/>
    <n v="3"/>
    <n v="1"/>
    <n v="1"/>
    <n v="2"/>
    <n v="4"/>
    <n v="1"/>
    <n v="5"/>
    <n v="2"/>
    <n v="3"/>
    <n v="5"/>
    <n v="1"/>
    <n v="0"/>
    <n v="1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171S"/>
    <n v="1"/>
    <s v="MATUTINO"/>
    <s v="ABRAHAM GONZALEZ"/>
    <n v="8"/>
    <s v="CHIHUAHUA"/>
    <n v="8"/>
    <s v="CHIHUAHUA"/>
    <n v="31"/>
    <s v="GUERRERO"/>
    <n v="3"/>
    <s v="LA JUNTA"/>
    <s v="PROLONGACIĂ“N 12 DE OCTUBRE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6"/>
    <n v="5"/>
    <n v="11"/>
    <n v="6"/>
    <n v="6"/>
    <n v="12"/>
    <n v="8"/>
    <n v="6"/>
    <n v="14"/>
    <n v="0"/>
    <n v="0"/>
    <n v="0"/>
    <n v="0"/>
    <n v="0"/>
    <n v="0"/>
    <n v="0"/>
    <n v="0"/>
    <n v="0"/>
    <n v="20"/>
    <n v="17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PJN0587U"/>
    <n v="1"/>
    <s v="MATUTINO"/>
    <s v="PREESCOLAR ALMA DAYER LEBARON"/>
    <n v="8"/>
    <s v="CHIHUAHUA"/>
    <n v="8"/>
    <s v="CHIHUAHUA"/>
    <n v="23"/>
    <s v="GALEANA"/>
    <n v="1"/>
    <s v="HERMENEGILDO GALEANA"/>
    <s v="CALLE ALMA DAYER LEBARON"/>
    <n v="110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1"/>
    <n v="2"/>
    <n v="3"/>
    <n v="7"/>
    <n v="7"/>
    <n v="14"/>
    <n v="7"/>
    <n v="14"/>
    <n v="21"/>
    <n v="0"/>
    <n v="0"/>
    <n v="0"/>
    <n v="0"/>
    <n v="0"/>
    <n v="0"/>
    <n v="0"/>
    <n v="0"/>
    <n v="0"/>
    <n v="15"/>
    <n v="23"/>
    <n v="3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4"/>
  </r>
  <r>
    <s v="08DPR0442K"/>
    <n v="1"/>
    <s v="MATUTINO"/>
    <s v="NIĂ‘OS HEROES"/>
    <n v="8"/>
    <s v="CHIHUAHUA"/>
    <n v="8"/>
    <s v="CHIHUAHUA"/>
    <n v="32"/>
    <s v="HIDALGO DEL PARRAL"/>
    <n v="9"/>
    <s v="ĂNIMAS DE ARRIBA"/>
    <s v="CALLE LAS ANIMAS DE ARRIBA"/>
    <n v="0"/>
    <s v="PĂšBLICO"/>
    <x v="2"/>
    <n v="2"/>
    <s v="BĂSICA"/>
    <n v="2"/>
    <x v="1"/>
    <n v="1"/>
    <x v="1"/>
    <n v="0"/>
    <s v="NO APLICA"/>
    <n v="0"/>
    <s v="NO APLICA"/>
    <s v="08FIZ0241K"/>
    <s v="08FJS0128X"/>
    <s v="08ADG0004D"/>
    <n v="0"/>
    <s v="I2019"/>
    <n v="7"/>
    <n v="11"/>
    <n v="18"/>
    <n v="7"/>
    <n v="11"/>
    <n v="18"/>
    <n v="1"/>
    <n v="1"/>
    <n v="2"/>
    <n v="0"/>
    <n v="3"/>
    <n v="3"/>
    <n v="1"/>
    <n v="4"/>
    <n v="5"/>
    <n v="1"/>
    <n v="0"/>
    <n v="1"/>
    <n v="2"/>
    <n v="2"/>
    <n v="4"/>
    <n v="0"/>
    <n v="2"/>
    <n v="2"/>
    <n v="3"/>
    <n v="3"/>
    <n v="6"/>
    <n v="7"/>
    <n v="14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PR0203J"/>
    <n v="1"/>
    <s v="MATUTINO"/>
    <s v="5 DE MAYO 2251"/>
    <n v="8"/>
    <s v="CHIHUAHUA"/>
    <n v="8"/>
    <s v="CHIHUAHUA"/>
    <n v="31"/>
    <s v="GUERRERO"/>
    <n v="27"/>
    <s v="CALERA"/>
    <s v="CALLE CALERA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12"/>
    <n v="9"/>
    <n v="21"/>
    <n v="12"/>
    <n v="9"/>
    <n v="21"/>
    <n v="1"/>
    <n v="0"/>
    <n v="1"/>
    <n v="0"/>
    <n v="0"/>
    <n v="0"/>
    <n v="1"/>
    <n v="3"/>
    <n v="4"/>
    <n v="1"/>
    <n v="1"/>
    <n v="2"/>
    <n v="1"/>
    <n v="0"/>
    <n v="1"/>
    <n v="4"/>
    <n v="4"/>
    <n v="8"/>
    <n v="2"/>
    <n v="1"/>
    <n v="3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EPR0377Z"/>
    <n v="1"/>
    <s v="MATUTINO"/>
    <s v="LAZARO CARDENAS 2468"/>
    <n v="8"/>
    <s v="CHIHUAHUA"/>
    <n v="8"/>
    <s v="CHIHUAHUA"/>
    <n v="52"/>
    <s v="OJINAGA"/>
    <n v="39"/>
    <s v="PALOMAS NĂšMERO UNO"/>
    <s v="CALLE PALOMAS NUMERO UNO"/>
    <n v="0"/>
    <s v="PĂšBLICO"/>
    <x v="3"/>
    <n v="2"/>
    <s v="BĂSICA"/>
    <n v="2"/>
    <x v="1"/>
    <n v="1"/>
    <x v="1"/>
    <n v="0"/>
    <s v="NO APLICA"/>
    <n v="0"/>
    <s v="NO APLICA"/>
    <s v="08FIZ0014P"/>
    <s v="08FJS0001R"/>
    <m/>
    <n v="0"/>
    <s v="I2019"/>
    <n v="9"/>
    <n v="11"/>
    <n v="20"/>
    <n v="9"/>
    <n v="11"/>
    <n v="20"/>
    <n v="3"/>
    <n v="3"/>
    <n v="6"/>
    <n v="2"/>
    <n v="1"/>
    <n v="3"/>
    <n v="0"/>
    <n v="1"/>
    <n v="1"/>
    <n v="1"/>
    <n v="1"/>
    <n v="2"/>
    <n v="2"/>
    <n v="2"/>
    <n v="4"/>
    <n v="1"/>
    <n v="1"/>
    <n v="2"/>
    <n v="2"/>
    <n v="3"/>
    <n v="5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TV0179Z"/>
    <n v="1"/>
    <s v="MATUTINO"/>
    <s v="TELESECUNDARIA FEDERALIZADA"/>
    <n v="8"/>
    <s v="CHIHUAHUA"/>
    <n v="8"/>
    <s v="CHIHUAHUA"/>
    <n v="29"/>
    <s v="GUADALUPE Y CALVO"/>
    <n v="185"/>
    <s v="REDONDEADOS"/>
    <s v="CALLE REDONDEADOS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11"/>
    <n v="9"/>
    <n v="20"/>
    <n v="11"/>
    <n v="9"/>
    <n v="20"/>
    <n v="4"/>
    <n v="1"/>
    <n v="5"/>
    <n v="1"/>
    <n v="2"/>
    <n v="3"/>
    <n v="3"/>
    <n v="3"/>
    <n v="6"/>
    <n v="3"/>
    <n v="4"/>
    <n v="7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ETV0080P"/>
    <n v="1"/>
    <s v="MATUTINO"/>
    <s v="TELESECUNDARIA 6080"/>
    <n v="8"/>
    <s v="CHIHUAHUA"/>
    <n v="8"/>
    <s v="CHIHUAHUA"/>
    <n v="63"/>
    <s v="TEMĂ“SACHIC"/>
    <n v="66"/>
    <s v="TOSANACHI"/>
    <s v="CALLE TOSANACHI"/>
    <n v="0"/>
    <s v="PĂšBLICO"/>
    <x v="3"/>
    <n v="2"/>
    <s v="BĂSICA"/>
    <n v="3"/>
    <x v="2"/>
    <n v="3"/>
    <x v="2"/>
    <n v="0"/>
    <s v="NO APLICA"/>
    <n v="0"/>
    <s v="NO APLICA"/>
    <s v="08FTV0010T"/>
    <m/>
    <m/>
    <n v="0"/>
    <s v="I2019"/>
    <n v="9"/>
    <n v="8"/>
    <n v="17"/>
    <n v="9"/>
    <n v="8"/>
    <n v="17"/>
    <n v="3"/>
    <n v="1"/>
    <n v="4"/>
    <n v="2"/>
    <n v="2"/>
    <n v="4"/>
    <n v="1"/>
    <n v="6"/>
    <n v="7"/>
    <n v="5"/>
    <n v="3"/>
    <n v="8"/>
    <n v="0"/>
    <n v="0"/>
    <n v="0"/>
    <n v="0"/>
    <n v="0"/>
    <n v="0"/>
    <n v="0"/>
    <n v="0"/>
    <n v="0"/>
    <n v="8"/>
    <n v="11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DJN0148R"/>
    <n v="1"/>
    <s v="MATUTINO"/>
    <s v="GABRIELA MISTRAL"/>
    <n v="8"/>
    <s v="CHIHUAHUA"/>
    <n v="8"/>
    <s v="CHIHUAHUA"/>
    <n v="23"/>
    <s v="GALEANA"/>
    <n v="5"/>
    <s v="COLONIA LEBARĂ“N"/>
    <s v="CALLE ALMA DAYER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1"/>
    <n v="4"/>
    <n v="5"/>
    <n v="7"/>
    <n v="4"/>
    <n v="11"/>
    <n v="7"/>
    <n v="15"/>
    <n v="22"/>
    <n v="0"/>
    <n v="0"/>
    <n v="0"/>
    <n v="0"/>
    <n v="0"/>
    <n v="0"/>
    <n v="0"/>
    <n v="0"/>
    <n v="0"/>
    <n v="15"/>
    <n v="2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558U"/>
    <n v="1"/>
    <s v="MATUTINO"/>
    <s v="AQUILES SERDAN"/>
    <n v="8"/>
    <s v="CHIHUAHUA"/>
    <n v="8"/>
    <s v="CHIHUAHUA"/>
    <n v="47"/>
    <s v="MORIS"/>
    <n v="78"/>
    <s v="EL PILAR"/>
    <s v="CALLE EL PILAR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5"/>
    <n v="2"/>
    <n v="7"/>
    <n v="6"/>
    <n v="9"/>
    <n v="15"/>
    <n v="8"/>
    <n v="8"/>
    <n v="16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568A"/>
    <n v="1"/>
    <s v="MATUTINO"/>
    <s v="MIGUEL ALEMAN"/>
    <n v="8"/>
    <s v="CHIHUAHUA"/>
    <n v="8"/>
    <s v="CHIHUAHUA"/>
    <n v="52"/>
    <s v="OJINAGA"/>
    <n v="1"/>
    <s v="MANUEL OJINAGA"/>
    <s v="CALLE ALLENDE"/>
    <n v="0"/>
    <s v="PĂšBLICO"/>
    <x v="2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7"/>
    <n v="1"/>
    <n v="8"/>
    <n v="6"/>
    <n v="9"/>
    <n v="15"/>
    <n v="10"/>
    <n v="4"/>
    <n v="14"/>
    <n v="0"/>
    <n v="0"/>
    <n v="0"/>
    <n v="0"/>
    <n v="0"/>
    <n v="0"/>
    <n v="0"/>
    <n v="0"/>
    <n v="0"/>
    <n v="23"/>
    <n v="14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2"/>
    <n v="2"/>
  </r>
  <r>
    <s v="08DJN0645P"/>
    <n v="1"/>
    <s v="MATUTINO"/>
    <s v="FRANCISCO GONZALEZ BOCANEGRA"/>
    <n v="8"/>
    <s v="CHIHUAHUA"/>
    <n v="8"/>
    <s v="CHIHUAHUA"/>
    <n v="41"/>
    <s v="MAGUARICHI"/>
    <n v="1"/>
    <s v="MAGUARICHI"/>
    <s v="CALLE MAGUARICHI"/>
    <n v="0"/>
    <s v="PĂšBLICO"/>
    <x v="2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4"/>
    <n v="6"/>
    <n v="10"/>
    <n v="7"/>
    <n v="10"/>
    <n v="17"/>
    <n v="5"/>
    <n v="6"/>
    <n v="11"/>
    <n v="0"/>
    <n v="0"/>
    <n v="0"/>
    <n v="0"/>
    <n v="0"/>
    <n v="0"/>
    <n v="0"/>
    <n v="0"/>
    <n v="0"/>
    <n v="16"/>
    <n v="22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248V"/>
    <n v="1"/>
    <s v="MATUTINO"/>
    <s v="COLEGIO DEL VALLE"/>
    <n v="8"/>
    <s v="CHIHUAHUA"/>
    <n v="8"/>
    <s v="CHIHUAHUA"/>
    <n v="37"/>
    <s v="JUĂREZ"/>
    <n v="1"/>
    <s v="JUĂREZ"/>
    <s v="CAMINO VIEJO A SAN JOSE"/>
    <n v="825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8"/>
    <n v="8"/>
    <n v="16"/>
    <n v="11"/>
    <n v="9"/>
    <n v="20"/>
    <n v="0"/>
    <n v="0"/>
    <n v="0"/>
    <n v="0"/>
    <n v="0"/>
    <n v="0"/>
    <n v="0"/>
    <n v="0"/>
    <n v="0"/>
    <n v="19"/>
    <n v="17"/>
    <n v="36"/>
    <n v="0"/>
    <n v="1"/>
    <n v="1"/>
    <n v="0"/>
    <n v="0"/>
    <n v="0"/>
    <n v="0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1"/>
    <n v="1"/>
    <n v="6"/>
    <n v="0"/>
    <n v="2"/>
    <n v="0"/>
    <n v="1"/>
    <n v="1"/>
    <n v="0"/>
    <n v="0"/>
    <n v="0"/>
    <n v="0"/>
    <n v="2"/>
    <n v="2"/>
    <n v="2"/>
  </r>
  <r>
    <s v="08PJN0516Z"/>
    <n v="1"/>
    <s v="MATUTINO"/>
    <s v="INSTITUTO NELLIE CAMPOBELLO"/>
    <n v="8"/>
    <s v="CHIHUAHUA"/>
    <n v="8"/>
    <s v="CHIHUAHUA"/>
    <n v="37"/>
    <s v="JUĂREZ"/>
    <n v="1"/>
    <s v="JUĂREZ"/>
    <s v="CALLE VALLE DEL SUR"/>
    <n v="8564"/>
    <s v="PRIVADO"/>
    <x v="1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0"/>
    <n v="0"/>
    <n v="0"/>
    <n v="11"/>
    <n v="8"/>
    <n v="19"/>
    <n v="11"/>
    <n v="9"/>
    <n v="20"/>
    <n v="0"/>
    <n v="0"/>
    <n v="0"/>
    <n v="0"/>
    <n v="0"/>
    <n v="0"/>
    <n v="0"/>
    <n v="0"/>
    <n v="0"/>
    <n v="22"/>
    <n v="17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0"/>
    <n v="1"/>
    <n v="0"/>
    <n v="0"/>
    <n v="0"/>
    <n v="0"/>
    <n v="0"/>
    <n v="0"/>
    <n v="1"/>
    <n v="1"/>
    <n v="2"/>
    <n v="1"/>
  </r>
  <r>
    <s v="08PJN0630S"/>
    <n v="1"/>
    <s v="MATUTINO"/>
    <s v="COLEGIO MAPLE"/>
    <n v="8"/>
    <s v="CHIHUAHUA"/>
    <n v="8"/>
    <s v="CHIHUAHUA"/>
    <n v="19"/>
    <s v="CHIHUAHUA"/>
    <n v="1"/>
    <s v="CHIHUAHUA"/>
    <s v="CALLE UNIVERSIDAD LA SALLE"/>
    <n v="1419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3"/>
    <n v="6"/>
    <n v="9"/>
    <n v="6"/>
    <n v="7"/>
    <n v="13"/>
    <n v="9"/>
    <n v="4"/>
    <n v="13"/>
    <n v="0"/>
    <n v="0"/>
    <n v="0"/>
    <n v="0"/>
    <n v="0"/>
    <n v="0"/>
    <n v="0"/>
    <n v="0"/>
    <n v="0"/>
    <n v="18"/>
    <n v="17"/>
    <n v="35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1"/>
    <n v="0"/>
    <n v="6"/>
    <n v="0"/>
    <n v="2"/>
    <n v="1"/>
    <n v="0"/>
    <n v="0"/>
    <n v="0"/>
    <n v="0"/>
    <n v="0"/>
    <n v="1"/>
    <n v="2"/>
    <n v="4"/>
    <n v="4"/>
  </r>
  <r>
    <s v="08PJN0638K"/>
    <n v="1"/>
    <s v="MATUTINO"/>
    <s v="SABINA BERMAN"/>
    <n v="8"/>
    <s v="CHIHUAHUA"/>
    <n v="8"/>
    <s v="CHIHUAHUA"/>
    <n v="37"/>
    <s v="JUĂREZ"/>
    <n v="1"/>
    <s v="JUĂREZ"/>
    <s v="CALLE MELON"/>
    <n v="6905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8"/>
    <n v="6"/>
    <n v="14"/>
    <n v="10"/>
    <n v="11"/>
    <n v="21"/>
    <n v="0"/>
    <n v="0"/>
    <n v="0"/>
    <n v="0"/>
    <n v="0"/>
    <n v="0"/>
    <n v="0"/>
    <n v="0"/>
    <n v="0"/>
    <n v="18"/>
    <n v="17"/>
    <n v="35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1"/>
    <n v="1"/>
    <n v="1"/>
    <n v="0"/>
    <n v="8"/>
    <n v="0"/>
    <n v="2"/>
    <n v="0"/>
    <n v="1"/>
    <n v="1"/>
    <n v="0"/>
    <n v="0"/>
    <n v="0"/>
    <n v="0"/>
    <n v="2"/>
    <n v="2"/>
    <n v="2"/>
  </r>
  <r>
    <s v="08DCC0071D"/>
    <n v="1"/>
    <s v="MATUTINO"/>
    <s v="5 DE MAYO"/>
    <n v="8"/>
    <s v="CHIHUAHUA"/>
    <n v="8"/>
    <s v="CHIHUAHUA"/>
    <n v="27"/>
    <s v="GUACHOCHI"/>
    <n v="20"/>
    <s v="CABĂ“RACHI"/>
    <s v="CALLE CABORACHI"/>
    <n v="0"/>
    <s v="PĂšBLICO"/>
    <x v="2"/>
    <n v="2"/>
    <s v="BĂSICA"/>
    <n v="1"/>
    <x v="0"/>
    <n v="3"/>
    <x v="3"/>
    <n v="0"/>
    <s v="NO APLICA"/>
    <n v="0"/>
    <s v="NO APLICA"/>
    <s v="08FZI0039Y"/>
    <s v="08FJI0003I"/>
    <s v="08ADG0006B"/>
    <n v="0"/>
    <s v="I2019"/>
    <n v="0"/>
    <n v="0"/>
    <n v="0"/>
    <n v="0"/>
    <n v="0"/>
    <n v="0"/>
    <n v="0"/>
    <n v="0"/>
    <n v="0"/>
    <n v="2"/>
    <n v="1"/>
    <n v="3"/>
    <n v="11"/>
    <n v="7"/>
    <n v="18"/>
    <n v="7"/>
    <n v="10"/>
    <n v="17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CC0199I"/>
    <n v="1"/>
    <s v="MATUTINO"/>
    <s v="IGNACIO ZARAGOZA"/>
    <n v="8"/>
    <s v="CHIHUAHUA"/>
    <n v="8"/>
    <s v="CHIHUAHUA"/>
    <n v="46"/>
    <s v="MORELOS"/>
    <n v="1"/>
    <s v="MORELOS"/>
    <s v="CALLE MORELOS"/>
    <n v="0"/>
    <s v="PĂšBLICO"/>
    <x v="2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4"/>
    <n v="3"/>
    <n v="7"/>
    <n v="5"/>
    <n v="7"/>
    <n v="12"/>
    <n v="10"/>
    <n v="9"/>
    <n v="19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CC0266Q"/>
    <n v="1"/>
    <s v="MATUTINO"/>
    <s v="PREESCOLAR GENERAL"/>
    <n v="8"/>
    <s v="CHIHUAHUA"/>
    <n v="8"/>
    <s v="CHIHUAHUA"/>
    <n v="30"/>
    <s v="GUAZAPARES"/>
    <n v="1148"/>
    <s v="MESA DE OCOVIACHI"/>
    <s v="CALLE OCOVIACHI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9"/>
    <n v="9"/>
    <n v="18"/>
    <n v="6"/>
    <n v="6"/>
    <n v="12"/>
    <n v="6"/>
    <n v="2"/>
    <n v="8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2341Z"/>
    <n v="1"/>
    <s v="MATUTINO"/>
    <s v="AMADO NERVO"/>
    <n v="8"/>
    <s v="CHIHUAHUA"/>
    <n v="8"/>
    <s v="CHIHUAHUA"/>
    <n v="46"/>
    <s v="MORELOS"/>
    <n v="49"/>
    <s v="CORCOVADOS"/>
    <s v="CALLE CORCOVADO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12"/>
    <n v="7"/>
    <n v="19"/>
    <n v="12"/>
    <n v="7"/>
    <n v="19"/>
    <n v="1"/>
    <n v="4"/>
    <n v="5"/>
    <n v="2"/>
    <n v="2"/>
    <n v="4"/>
    <n v="2"/>
    <n v="0"/>
    <n v="2"/>
    <n v="4"/>
    <n v="3"/>
    <n v="7"/>
    <n v="2"/>
    <n v="0"/>
    <n v="2"/>
    <n v="3"/>
    <n v="0"/>
    <n v="3"/>
    <n v="1"/>
    <n v="0"/>
    <n v="1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441Z"/>
    <n v="1"/>
    <s v="MATUTINO"/>
    <s v="INSTITUTO VICENTINO DE CIUDAD JUAREZ"/>
    <n v="8"/>
    <s v="CHIHUAHUA"/>
    <n v="8"/>
    <s v="CHIHUAHUA"/>
    <n v="37"/>
    <s v="JUĂREZ"/>
    <n v="1"/>
    <s v="JUĂREZ"/>
    <s v="CALLE TARASCOS"/>
    <n v="6524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3"/>
    <n v="10"/>
    <n v="13"/>
    <n v="11"/>
    <n v="12"/>
    <n v="23"/>
    <n v="0"/>
    <n v="0"/>
    <n v="0"/>
    <n v="0"/>
    <n v="0"/>
    <n v="0"/>
    <n v="0"/>
    <n v="0"/>
    <n v="0"/>
    <n v="14"/>
    <n v="22"/>
    <n v="3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2"/>
    <n v="6"/>
    <n v="0"/>
    <n v="2"/>
    <n v="0"/>
    <n v="1"/>
    <n v="1"/>
    <n v="0"/>
    <n v="0"/>
    <n v="0"/>
    <n v="0"/>
    <n v="2"/>
    <n v="3"/>
    <n v="2"/>
  </r>
  <r>
    <s v="08PJN0546U"/>
    <n v="1"/>
    <s v="MATUTINO"/>
    <s v="PREESCOLAR IGNACIO DUARTE TARIN"/>
    <n v="8"/>
    <s v="CHIHUAHUA"/>
    <n v="8"/>
    <s v="CHIHUAHUA"/>
    <n v="37"/>
    <s v="JUĂREZ"/>
    <n v="1"/>
    <s v="JUĂREZ"/>
    <s v="CALLE FRANCISCA GOMEZ VELETA"/>
    <n v="792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2"/>
    <n v="1"/>
    <n v="3"/>
    <n v="4"/>
    <n v="4"/>
    <n v="8"/>
    <n v="12"/>
    <n v="12"/>
    <n v="24"/>
    <n v="0"/>
    <n v="0"/>
    <n v="0"/>
    <n v="0"/>
    <n v="0"/>
    <n v="0"/>
    <n v="0"/>
    <n v="0"/>
    <n v="0"/>
    <n v="18"/>
    <n v="17"/>
    <n v="3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3"/>
    <n v="2"/>
    <n v="10"/>
    <n v="0"/>
    <n v="1"/>
    <n v="0"/>
    <n v="0"/>
    <n v="0"/>
    <n v="0"/>
    <n v="0"/>
    <n v="0"/>
    <n v="1"/>
    <n v="1"/>
    <n v="3"/>
    <n v="3"/>
  </r>
  <r>
    <s v="08DPB0458K"/>
    <n v="1"/>
    <s v="MATUTINO"/>
    <s v="ESCUELA PRIMARIA BILINGUE"/>
    <n v="8"/>
    <s v="CHIHUAHUA"/>
    <n v="8"/>
    <s v="CHIHUAHUA"/>
    <n v="9"/>
    <s v="BOCOYNA"/>
    <n v="382"/>
    <s v="OCOROCHI (GUAGUIRARE)"/>
    <s v="CALLE OCOROCHI (GUAGUIRARE)"/>
    <n v="0"/>
    <s v="PĂšBLICO"/>
    <x v="2"/>
    <n v="2"/>
    <s v="BĂSICA"/>
    <n v="2"/>
    <x v="1"/>
    <n v="3"/>
    <x v="3"/>
    <n v="0"/>
    <s v="NO APLICA"/>
    <n v="0"/>
    <s v="NO APLICA"/>
    <s v="08FZI0004I"/>
    <s v="08FJI0002J"/>
    <s v="08ADG0003E"/>
    <n v="0"/>
    <s v="I2019"/>
    <n v="9"/>
    <n v="9"/>
    <n v="18"/>
    <n v="9"/>
    <n v="9"/>
    <n v="18"/>
    <n v="0"/>
    <n v="0"/>
    <n v="0"/>
    <n v="3"/>
    <n v="0"/>
    <n v="3"/>
    <n v="2"/>
    <n v="0"/>
    <n v="2"/>
    <n v="2"/>
    <n v="1"/>
    <n v="3"/>
    <n v="2"/>
    <n v="1"/>
    <n v="3"/>
    <n v="2"/>
    <n v="5"/>
    <n v="7"/>
    <n v="1"/>
    <n v="3"/>
    <n v="4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</r>
  <r>
    <s v="08ETV0071H"/>
    <n v="1"/>
    <s v="MATUTINO"/>
    <s v="TELESECUNDARIA 6071"/>
    <n v="8"/>
    <s v="CHIHUAHUA"/>
    <n v="8"/>
    <s v="CHIHUAHUA"/>
    <n v="43"/>
    <s v="MATACHĂŤ"/>
    <n v="2"/>
    <s v="EJIDO BUENAVISTA (BUENAVISTA)"/>
    <s v="CALLE BUENAVISTA"/>
    <n v="0"/>
    <s v="PĂšBLICO"/>
    <x v="3"/>
    <n v="2"/>
    <s v="BĂSICA"/>
    <n v="3"/>
    <x v="2"/>
    <n v="3"/>
    <x v="2"/>
    <n v="0"/>
    <s v="NO APLICA"/>
    <n v="0"/>
    <s v="NO APLICA"/>
    <s v="08FTV0010T"/>
    <m/>
    <m/>
    <n v="0"/>
    <s v="I2019"/>
    <n v="10"/>
    <n v="7"/>
    <n v="17"/>
    <n v="9"/>
    <n v="7"/>
    <n v="16"/>
    <n v="5"/>
    <n v="2"/>
    <n v="7"/>
    <n v="3"/>
    <n v="4"/>
    <n v="7"/>
    <n v="5"/>
    <n v="1"/>
    <n v="6"/>
    <n v="2"/>
    <n v="3"/>
    <n v="5"/>
    <n v="0"/>
    <n v="0"/>
    <n v="0"/>
    <n v="0"/>
    <n v="0"/>
    <n v="0"/>
    <n v="0"/>
    <n v="0"/>
    <n v="0"/>
    <n v="10"/>
    <n v="8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</r>
  <r>
    <s v="08PJN0429E"/>
    <n v="1"/>
    <s v="MATUTINO"/>
    <s v="JARDIN DE NIĂ‘OS MAFALDA"/>
    <n v="8"/>
    <s v="CHIHUAHUA"/>
    <n v="8"/>
    <s v="CHIHUAHUA"/>
    <n v="37"/>
    <s v="JUĂREZ"/>
    <n v="1"/>
    <s v="JUĂREZ"/>
    <s v="CALLE POPOCATL"/>
    <n v="5840"/>
    <s v="PRIVADO"/>
    <x v="1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0"/>
    <n v="3"/>
    <n v="3"/>
    <n v="13"/>
    <n v="4"/>
    <n v="17"/>
    <n v="9"/>
    <n v="9"/>
    <n v="18"/>
    <n v="0"/>
    <n v="0"/>
    <n v="0"/>
    <n v="0"/>
    <n v="0"/>
    <n v="0"/>
    <n v="0"/>
    <n v="0"/>
    <n v="0"/>
    <n v="22"/>
    <n v="16"/>
    <n v="38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2"/>
    <n v="1"/>
    <n v="0"/>
    <n v="0"/>
    <n v="0"/>
    <n v="0"/>
    <n v="0"/>
    <n v="1"/>
    <n v="2"/>
    <n v="2"/>
    <n v="2"/>
  </r>
  <r>
    <s v="08PJN0525H"/>
    <n v="1"/>
    <s v="MATUTINO"/>
    <s v="COLEGIO VIDA CON FUTURO"/>
    <n v="8"/>
    <s v="CHIHUAHUA"/>
    <n v="8"/>
    <s v="CHIHUAHUA"/>
    <n v="32"/>
    <s v="HIDALGO DEL PARRAL"/>
    <n v="1"/>
    <s v="HIDALGO DEL PARRAL"/>
    <s v="CALLE OJO DE ALMANCEĂ‘A"/>
    <n v="20"/>
    <s v="PRIVADO"/>
    <x v="1"/>
    <n v="2"/>
    <s v="BĂSICA"/>
    <n v="1"/>
    <x v="0"/>
    <n v="1"/>
    <x v="1"/>
    <n v="0"/>
    <s v="NO APLICA"/>
    <n v="0"/>
    <s v="NO APLICA"/>
    <s v="08FZP0003T"/>
    <m/>
    <s v="08ADG0001G"/>
    <n v="0"/>
    <s v="I2019"/>
    <n v="0"/>
    <n v="0"/>
    <n v="0"/>
    <n v="0"/>
    <n v="0"/>
    <n v="0"/>
    <n v="0"/>
    <n v="0"/>
    <n v="0"/>
    <n v="0"/>
    <n v="0"/>
    <n v="0"/>
    <n v="3"/>
    <n v="14"/>
    <n v="17"/>
    <n v="8"/>
    <n v="12"/>
    <n v="20"/>
    <n v="0"/>
    <n v="0"/>
    <n v="0"/>
    <n v="0"/>
    <n v="0"/>
    <n v="0"/>
    <n v="0"/>
    <n v="0"/>
    <n v="0"/>
    <n v="11"/>
    <n v="26"/>
    <n v="37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5"/>
    <n v="0"/>
    <n v="2"/>
    <n v="0"/>
    <n v="1"/>
    <n v="1"/>
    <n v="0"/>
    <n v="0"/>
    <n v="0"/>
    <n v="0"/>
    <n v="2"/>
    <n v="2"/>
    <n v="2"/>
  </r>
  <r>
    <s v="08PJN0673Q"/>
    <n v="1"/>
    <s v="MATUTINO"/>
    <s v="INSTITUTO BILINGUE ICM"/>
    <n v="8"/>
    <s v="CHIHUAHUA"/>
    <n v="8"/>
    <s v="CHIHUAHUA"/>
    <n v="37"/>
    <s v="JUĂREZ"/>
    <n v="1"/>
    <s v="JUĂREZ"/>
    <s v="CALLE FULTON"/>
    <n v="92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"/>
    <n v="5"/>
    <n v="6"/>
    <n v="7"/>
    <n v="11"/>
    <n v="18"/>
    <n v="5"/>
    <n v="3"/>
    <n v="8"/>
    <n v="0"/>
    <n v="0"/>
    <n v="0"/>
    <n v="0"/>
    <n v="0"/>
    <n v="0"/>
    <n v="0"/>
    <n v="0"/>
    <n v="0"/>
    <n v="13"/>
    <n v="19"/>
    <n v="32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1"/>
    <n v="3"/>
    <n v="1"/>
    <n v="4"/>
    <n v="14"/>
    <n v="0"/>
    <n v="2"/>
    <n v="1"/>
    <n v="0"/>
    <n v="0"/>
    <n v="0"/>
    <n v="0"/>
    <n v="0"/>
    <n v="1"/>
    <n v="2"/>
    <n v="3"/>
    <n v="3"/>
  </r>
  <r>
    <s v="08DCC0276X"/>
    <n v="1"/>
    <s v="MATUTINO"/>
    <s v="GABRIEL TEPORACA"/>
    <n v="8"/>
    <s v="CHIHUAHUA"/>
    <n v="8"/>
    <s v="CHIHUAHUA"/>
    <n v="29"/>
    <s v="GUADALUPE Y CALVO"/>
    <n v="781"/>
    <s v="AGUA AMARILLA"/>
    <s v="CALLE AGUA AMARILLA"/>
    <n v="0"/>
    <s v="PĂšBLICO"/>
    <x v="2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1"/>
    <n v="5"/>
    <n v="6"/>
    <n v="3"/>
    <n v="5"/>
    <n v="8"/>
    <n v="17"/>
    <n v="7"/>
    <n v="24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DPR0209E"/>
    <n v="2"/>
    <s v="VESPERTINO"/>
    <s v="ADOLFO LOPEZ MATEOS"/>
    <n v="8"/>
    <s v="CHIHUAHUA"/>
    <n v="8"/>
    <s v="CHIHUAHUA"/>
    <n v="48"/>
    <s v="NAMIQUIPA"/>
    <n v="74"/>
    <s v="NUEVO SANTA CLARA"/>
    <s v="CALLE SANTA CLARA"/>
    <n v="0"/>
    <s v="PĂšBLICO"/>
    <x v="2"/>
    <n v="2"/>
    <s v="BĂSICA"/>
    <n v="2"/>
    <x v="1"/>
    <n v="1"/>
    <x v="1"/>
    <n v="0"/>
    <s v="NO APLICA"/>
    <n v="0"/>
    <s v="NO APLICA"/>
    <s v="08FIZ0206E"/>
    <s v="08FJS0122C"/>
    <s v="08ADG0010O"/>
    <n v="0"/>
    <s v="I2019"/>
    <n v="10"/>
    <n v="11"/>
    <n v="21"/>
    <n v="10"/>
    <n v="11"/>
    <n v="21"/>
    <n v="2"/>
    <n v="2"/>
    <n v="4"/>
    <n v="1"/>
    <n v="0"/>
    <n v="1"/>
    <n v="1"/>
    <n v="2"/>
    <n v="3"/>
    <n v="0"/>
    <n v="3"/>
    <n v="3"/>
    <n v="5"/>
    <n v="2"/>
    <n v="7"/>
    <n v="0"/>
    <n v="3"/>
    <n v="3"/>
    <n v="1"/>
    <n v="0"/>
    <n v="1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070J"/>
    <n v="1"/>
    <s v="MATUTINO"/>
    <s v="BENITO JUAREZ"/>
    <n v="8"/>
    <s v="CHIHUAHUA"/>
    <n v="8"/>
    <s v="CHIHUAHUA"/>
    <n v="29"/>
    <s v="GUADALUPE Y CALVO"/>
    <n v="223"/>
    <s v="ZAPE CHICO"/>
    <s v="CALLE ZAPE CHICO"/>
    <n v="0"/>
    <s v="PĂšBLICO"/>
    <x v="2"/>
    <n v="2"/>
    <s v="BĂSICA"/>
    <n v="2"/>
    <x v="1"/>
    <n v="3"/>
    <x v="3"/>
    <n v="0"/>
    <s v="NO APLICA"/>
    <n v="0"/>
    <s v="NO APLICA"/>
    <s v="08FZI0012R"/>
    <s v="08FJI0004H"/>
    <s v="08ADG0007A"/>
    <n v="0"/>
    <s v="I2019"/>
    <n v="17"/>
    <n v="4"/>
    <n v="21"/>
    <n v="17"/>
    <n v="4"/>
    <n v="21"/>
    <n v="4"/>
    <n v="0"/>
    <n v="4"/>
    <n v="0"/>
    <n v="2"/>
    <n v="2"/>
    <n v="1"/>
    <n v="1"/>
    <n v="2"/>
    <n v="2"/>
    <n v="1"/>
    <n v="3"/>
    <n v="1"/>
    <n v="0"/>
    <n v="1"/>
    <n v="4"/>
    <n v="0"/>
    <n v="4"/>
    <n v="4"/>
    <n v="2"/>
    <n v="6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57J"/>
    <n v="4"/>
    <s v="DISCONTINUO"/>
    <s v="BENITO JUAREZ"/>
    <n v="8"/>
    <s v="CHIHUAHUA"/>
    <n v="8"/>
    <s v="CHIHUAHUA"/>
    <n v="37"/>
    <s v="JUĂREZ"/>
    <n v="1"/>
    <s v="JUĂREZ"/>
    <s v="CALLE PLUTARCO ELIAS S"/>
    <n v="0"/>
    <s v="PĂšBLICO"/>
    <x v="2"/>
    <n v="2"/>
    <s v="BĂSICA"/>
    <n v="2"/>
    <x v="1"/>
    <n v="3"/>
    <x v="3"/>
    <n v="0"/>
    <s v="NO APLICA"/>
    <n v="0"/>
    <s v="NO APLICA"/>
    <s v="08FZI0025V"/>
    <s v="08FJI0009C"/>
    <s v="08ADG0005C"/>
    <n v="0"/>
    <s v="I2019"/>
    <n v="11"/>
    <n v="7"/>
    <n v="18"/>
    <n v="11"/>
    <n v="7"/>
    <n v="18"/>
    <n v="2"/>
    <n v="0"/>
    <n v="2"/>
    <n v="2"/>
    <n v="2"/>
    <n v="4"/>
    <n v="2"/>
    <n v="3"/>
    <n v="5"/>
    <n v="1"/>
    <n v="1"/>
    <n v="2"/>
    <n v="1"/>
    <n v="0"/>
    <n v="1"/>
    <n v="5"/>
    <n v="0"/>
    <n v="5"/>
    <n v="2"/>
    <n v="3"/>
    <n v="5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85F"/>
    <n v="1"/>
    <s v="MATUTINO"/>
    <s v="NICOLAS BRAVO"/>
    <n v="8"/>
    <s v="CHIHUAHUA"/>
    <n v="8"/>
    <s v="CHIHUAHUA"/>
    <n v="29"/>
    <s v="GUADALUPE Y CALVO"/>
    <n v="809"/>
    <s v="EL CAJONCITO"/>
    <s v="CALLE EL CAJONCITO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7"/>
    <n v="12"/>
    <n v="19"/>
    <n v="7"/>
    <n v="12"/>
    <n v="19"/>
    <n v="1"/>
    <n v="1"/>
    <n v="2"/>
    <n v="0"/>
    <n v="4"/>
    <n v="4"/>
    <n v="1"/>
    <n v="6"/>
    <n v="7"/>
    <n v="1"/>
    <n v="2"/>
    <n v="3"/>
    <n v="1"/>
    <n v="0"/>
    <n v="1"/>
    <n v="2"/>
    <n v="3"/>
    <n v="5"/>
    <n v="1"/>
    <n v="0"/>
    <n v="1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094D"/>
    <n v="1"/>
    <s v="MATUTINO"/>
    <s v="LAZARO CARDENAS DEL RIO"/>
    <n v="8"/>
    <s v="CHIHUAHUA"/>
    <n v="8"/>
    <s v="CHIHUAHUA"/>
    <n v="10"/>
    <s v="BUENAVENTURA"/>
    <n v="30"/>
    <s v="SAN LORENZO"/>
    <s v="CALLE FERNANDO MONTES DE OCA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4"/>
    <n v="5"/>
    <n v="9"/>
    <n v="8"/>
    <n v="4"/>
    <n v="12"/>
    <n v="9"/>
    <n v="8"/>
    <n v="17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PJN0409R"/>
    <n v="1"/>
    <s v="MATUTINO"/>
    <s v="JUAN JACOBO ROUSSEAU"/>
    <n v="8"/>
    <s v="CHIHUAHUA"/>
    <n v="8"/>
    <s v="CHIHUAHUA"/>
    <n v="37"/>
    <s v="JUĂREZ"/>
    <n v="1"/>
    <s v="JUĂREZ"/>
    <s v="CALLE PLAN DE AYUTLA"/>
    <n v="5269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2"/>
    <n v="2"/>
    <n v="4"/>
    <n v="8"/>
    <n v="6"/>
    <n v="14"/>
    <n v="11"/>
    <n v="4"/>
    <n v="15"/>
    <n v="0"/>
    <n v="0"/>
    <n v="0"/>
    <n v="0"/>
    <n v="0"/>
    <n v="0"/>
    <n v="0"/>
    <n v="0"/>
    <n v="0"/>
    <n v="21"/>
    <n v="12"/>
    <n v="3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1"/>
    <n v="0"/>
    <n v="0"/>
    <n v="0"/>
    <n v="1"/>
    <n v="0"/>
    <n v="2"/>
    <n v="10"/>
    <n v="0"/>
    <n v="3"/>
    <n v="1"/>
    <n v="1"/>
    <n v="1"/>
    <n v="0"/>
    <n v="0"/>
    <n v="0"/>
    <n v="0"/>
    <n v="3"/>
    <n v="3"/>
    <n v="3"/>
  </r>
  <r>
    <s v="08DTV0125W"/>
    <n v="1"/>
    <s v="MATUTINO"/>
    <s v="TELESECUNDARIA FEDERALIZADA"/>
    <n v="8"/>
    <s v="CHIHUAHUA"/>
    <n v="8"/>
    <s v="CHIHUAHUA"/>
    <n v="29"/>
    <s v="GUADALUPE Y CALVO"/>
    <n v="57"/>
    <s v="COLORADAS DE LOS CHĂVEZ"/>
    <s v="CALLE COLORADAS DE LOS CHAVEZ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8"/>
    <n v="11"/>
    <n v="19"/>
    <n v="7"/>
    <n v="11"/>
    <n v="18"/>
    <n v="0"/>
    <n v="4"/>
    <n v="4"/>
    <n v="2"/>
    <n v="4"/>
    <n v="6"/>
    <n v="4"/>
    <n v="4"/>
    <n v="8"/>
    <n v="2"/>
    <n v="3"/>
    <n v="5"/>
    <n v="0"/>
    <n v="0"/>
    <n v="0"/>
    <n v="0"/>
    <n v="0"/>
    <n v="0"/>
    <n v="0"/>
    <n v="0"/>
    <n v="0"/>
    <n v="8"/>
    <n v="11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DJN0347Q"/>
    <n v="1"/>
    <s v="MATUTINO"/>
    <s v="JOSE LOPEZ PORTILLO"/>
    <n v="8"/>
    <s v="CHIHUAHUA"/>
    <n v="8"/>
    <s v="CHIHUAHUA"/>
    <n v="62"/>
    <s v="SAUCILLO"/>
    <n v="9"/>
    <s v="LA CUADRA"/>
    <s v="CALLE LA CUADRA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3"/>
    <n v="3"/>
    <n v="6"/>
    <n v="6"/>
    <n v="6"/>
    <n v="12"/>
    <n v="11"/>
    <n v="10"/>
    <n v="21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456X"/>
    <n v="1"/>
    <s v="MATUTINO"/>
    <s v="BASASEACHI"/>
    <n v="8"/>
    <s v="CHIHUAHUA"/>
    <n v="8"/>
    <s v="CHIHUAHUA"/>
    <n v="51"/>
    <s v="OCAMPO"/>
    <n v="9"/>
    <s v="BAQUIRIACHI"/>
    <s v="NINGUNO NINGUNO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2"/>
    <n v="2"/>
    <n v="4"/>
    <n v="9"/>
    <n v="8"/>
    <n v="17"/>
    <n v="6"/>
    <n v="12"/>
    <n v="18"/>
    <n v="0"/>
    <n v="0"/>
    <n v="0"/>
    <n v="0"/>
    <n v="0"/>
    <n v="0"/>
    <n v="0"/>
    <n v="0"/>
    <n v="0"/>
    <n v="17"/>
    <n v="22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776H"/>
    <n v="1"/>
    <s v="MATUTINO"/>
    <s v="JOSE MARTI"/>
    <n v="8"/>
    <s v="CHIHUAHUA"/>
    <n v="8"/>
    <s v="CHIHUAHUA"/>
    <n v="46"/>
    <s v="MORELOS"/>
    <n v="1"/>
    <s v="MORELOS"/>
    <s v="CALLE INDEPENDENCIA"/>
    <n v="0"/>
    <s v="PĂšBLICO"/>
    <x v="2"/>
    <n v="2"/>
    <s v="BĂSICA"/>
    <n v="1"/>
    <x v="0"/>
    <n v="1"/>
    <x v="1"/>
    <n v="0"/>
    <s v="NO APLICA"/>
    <n v="0"/>
    <s v="NO APLICA"/>
    <s v="08FZP0025E"/>
    <s v="08FJZ0106V"/>
    <s v="08ADG0006B"/>
    <n v="0"/>
    <s v="I2019"/>
    <n v="0"/>
    <n v="0"/>
    <n v="0"/>
    <n v="0"/>
    <n v="0"/>
    <n v="0"/>
    <n v="0"/>
    <n v="0"/>
    <n v="0"/>
    <n v="3"/>
    <n v="7"/>
    <n v="10"/>
    <n v="8"/>
    <n v="7"/>
    <n v="15"/>
    <n v="6"/>
    <n v="8"/>
    <n v="14"/>
    <n v="0"/>
    <n v="0"/>
    <n v="0"/>
    <n v="0"/>
    <n v="0"/>
    <n v="0"/>
    <n v="0"/>
    <n v="0"/>
    <n v="0"/>
    <n v="17"/>
    <n v="22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461N"/>
    <n v="1"/>
    <s v="MATUTINO"/>
    <s v="JARDIN DE NIĂ‘OS CARRUSEL"/>
    <n v="8"/>
    <s v="CHIHUAHUA"/>
    <n v="8"/>
    <s v="CHIHUAHUA"/>
    <n v="37"/>
    <s v="JUĂREZ"/>
    <n v="1"/>
    <s v="JUĂREZ"/>
    <s v="CALLE JOSE MONTES VALLES"/>
    <n v="506"/>
    <s v="PRIVADO"/>
    <x v="1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2"/>
    <n v="4"/>
    <n v="6"/>
    <n v="3"/>
    <n v="10"/>
    <n v="13"/>
    <n v="13"/>
    <n v="9"/>
    <n v="22"/>
    <n v="0"/>
    <n v="0"/>
    <n v="0"/>
    <n v="0"/>
    <n v="0"/>
    <n v="0"/>
    <n v="0"/>
    <n v="0"/>
    <n v="0"/>
    <n v="18"/>
    <n v="23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118N"/>
    <n v="1"/>
    <s v="MATUTINO"/>
    <s v="GABRIEL RAMOS MILLAN"/>
    <n v="8"/>
    <s v="CHIHUAHUA"/>
    <n v="8"/>
    <s v="CHIHUAHUA"/>
    <n v="29"/>
    <s v="GUADALUPE Y CALVO"/>
    <n v="91"/>
    <s v="EL GRANIZO"/>
    <s v="CALLE EL GRANIZO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9"/>
    <n v="11"/>
    <n v="20"/>
    <n v="9"/>
    <n v="11"/>
    <n v="20"/>
    <n v="1"/>
    <n v="0"/>
    <n v="1"/>
    <n v="1"/>
    <n v="2"/>
    <n v="3"/>
    <n v="3"/>
    <n v="1"/>
    <n v="4"/>
    <n v="0"/>
    <n v="3"/>
    <n v="3"/>
    <n v="0"/>
    <n v="3"/>
    <n v="3"/>
    <n v="1"/>
    <n v="2"/>
    <n v="3"/>
    <n v="4"/>
    <n v="1"/>
    <n v="5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395Q"/>
    <n v="1"/>
    <s v="MATUTINO"/>
    <s v="FRANCISCO I. MADERO"/>
    <n v="8"/>
    <s v="CHIHUAHUA"/>
    <n v="8"/>
    <s v="CHIHUAHUA"/>
    <n v="47"/>
    <s v="MORIS"/>
    <n v="46"/>
    <s v="EL FRIJOLAR"/>
    <s v="CALLE EL FRIJOLAR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11"/>
    <n v="10"/>
    <n v="21"/>
    <n v="11"/>
    <n v="10"/>
    <n v="21"/>
    <n v="0"/>
    <n v="1"/>
    <n v="1"/>
    <n v="0"/>
    <n v="0"/>
    <n v="0"/>
    <n v="2"/>
    <n v="1"/>
    <n v="3"/>
    <n v="1"/>
    <n v="1"/>
    <n v="2"/>
    <n v="0"/>
    <n v="2"/>
    <n v="2"/>
    <n v="7"/>
    <n v="3"/>
    <n v="10"/>
    <n v="1"/>
    <n v="2"/>
    <n v="3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056Q"/>
    <n v="1"/>
    <s v="MATUTINO"/>
    <s v="CUAUHTEMOC"/>
    <n v="8"/>
    <s v="CHIHUAHUA"/>
    <n v="8"/>
    <s v="CHIHUAHUA"/>
    <n v="27"/>
    <s v="GUACHOCHI"/>
    <n v="1547"/>
    <s v="GUAGĂśITARE (BAJITARE)"/>
    <s v="CALLE GUAGUITARE"/>
    <n v="0"/>
    <s v="PĂšBLICO"/>
    <x v="2"/>
    <n v="2"/>
    <s v="BĂSICA"/>
    <n v="2"/>
    <x v="1"/>
    <n v="3"/>
    <x v="3"/>
    <n v="0"/>
    <s v="NO APLICA"/>
    <n v="0"/>
    <s v="NO APLICA"/>
    <s v="08FZI0029R"/>
    <s v="08FJI0002J"/>
    <s v="08ADG0003E"/>
    <n v="0"/>
    <s v="I2019"/>
    <n v="12"/>
    <n v="11"/>
    <n v="23"/>
    <n v="12"/>
    <n v="11"/>
    <n v="23"/>
    <n v="2"/>
    <n v="1"/>
    <n v="3"/>
    <n v="0"/>
    <n v="0"/>
    <n v="0"/>
    <n v="2"/>
    <n v="2"/>
    <n v="4"/>
    <n v="1"/>
    <n v="2"/>
    <n v="3"/>
    <n v="0"/>
    <n v="3"/>
    <n v="3"/>
    <n v="4"/>
    <n v="1"/>
    <n v="5"/>
    <n v="2"/>
    <n v="0"/>
    <n v="2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22J"/>
    <n v="1"/>
    <s v="MATUTINO"/>
    <s v="PRIMARIA INDIGENA COMUNITARIA"/>
    <n v="8"/>
    <s v="CHIHUAHUA"/>
    <n v="8"/>
    <s v="CHIHUAHUA"/>
    <n v="27"/>
    <s v="GUACHOCHI"/>
    <n v="575"/>
    <s v="REQUEACHI"/>
    <s v="CALLE REQUE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15"/>
    <n v="7"/>
    <n v="22"/>
    <n v="15"/>
    <n v="7"/>
    <n v="22"/>
    <n v="1"/>
    <n v="2"/>
    <n v="3"/>
    <n v="1"/>
    <n v="0"/>
    <n v="1"/>
    <n v="2"/>
    <n v="2"/>
    <n v="4"/>
    <n v="5"/>
    <n v="0"/>
    <n v="5"/>
    <n v="2"/>
    <n v="0"/>
    <n v="2"/>
    <n v="2"/>
    <n v="3"/>
    <n v="5"/>
    <n v="1"/>
    <n v="1"/>
    <n v="2"/>
    <n v="13"/>
    <n v="6"/>
    <n v="1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166W"/>
    <n v="1"/>
    <s v="MATUTINO"/>
    <s v="FERNANDO MONTES DE OCA"/>
    <n v="8"/>
    <s v="CHIHUAHUA"/>
    <n v="8"/>
    <s v="CHIHUAHUA"/>
    <n v="66"/>
    <s v="URUACHI"/>
    <n v="494"/>
    <s v="CALAVERAS"/>
    <s v="CALLE CALAVERAS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11"/>
    <n v="5"/>
    <n v="16"/>
    <n v="11"/>
    <n v="5"/>
    <n v="16"/>
    <n v="4"/>
    <n v="1"/>
    <n v="5"/>
    <n v="5"/>
    <n v="3"/>
    <n v="8"/>
    <n v="6"/>
    <n v="2"/>
    <n v="8"/>
    <n v="3"/>
    <n v="3"/>
    <n v="6"/>
    <n v="0"/>
    <n v="0"/>
    <n v="0"/>
    <n v="0"/>
    <n v="0"/>
    <n v="0"/>
    <n v="0"/>
    <n v="0"/>
    <n v="0"/>
    <n v="14"/>
    <n v="8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PR0229S"/>
    <n v="1"/>
    <s v="MATUTINO"/>
    <s v="VICENTE GUERRERO"/>
    <n v="8"/>
    <s v="CHIHUAHUA"/>
    <n v="8"/>
    <s v="CHIHUAHUA"/>
    <n v="33"/>
    <s v="HUEJOTITĂN"/>
    <n v="14"/>
    <s v="CIENEGUILLA"/>
    <s v="CALLE LA CIENEGUILLA"/>
    <n v="0"/>
    <s v="PĂšBLICO"/>
    <x v="2"/>
    <n v="2"/>
    <s v="BĂSICA"/>
    <n v="2"/>
    <x v="1"/>
    <n v="1"/>
    <x v="1"/>
    <n v="0"/>
    <s v="NO APLICA"/>
    <n v="0"/>
    <s v="NO APLICA"/>
    <s v="08FIZ0248D"/>
    <s v="08FJS0130L"/>
    <s v="08ADG0006B"/>
    <n v="0"/>
    <s v="I2019"/>
    <n v="12"/>
    <n v="8"/>
    <n v="20"/>
    <n v="11"/>
    <n v="8"/>
    <n v="19"/>
    <n v="0"/>
    <n v="1"/>
    <n v="1"/>
    <n v="2"/>
    <n v="1"/>
    <n v="3"/>
    <n v="4"/>
    <n v="1"/>
    <n v="5"/>
    <n v="2"/>
    <n v="2"/>
    <n v="4"/>
    <n v="1"/>
    <n v="1"/>
    <n v="2"/>
    <n v="2"/>
    <n v="0"/>
    <n v="2"/>
    <n v="3"/>
    <n v="2"/>
    <n v="5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DPR0234D"/>
    <n v="4"/>
    <s v="DISCONTINUO"/>
    <s v="LAZARO CARDENAS"/>
    <n v="8"/>
    <s v="CHIHUAHUA"/>
    <n v="8"/>
    <s v="CHIHUAHUA"/>
    <n v="34"/>
    <s v="IGNACIO ZARAGOZA"/>
    <n v="2"/>
    <s v="ABRAHAM GONZĂLEZ"/>
    <s v="CALLE CONOCIDO"/>
    <n v="0"/>
    <s v="PĂšBLICO"/>
    <x v="2"/>
    <n v="2"/>
    <s v="BĂSICA"/>
    <n v="2"/>
    <x v="1"/>
    <n v="1"/>
    <x v="1"/>
    <n v="0"/>
    <s v="NO APLICA"/>
    <n v="0"/>
    <s v="NO APLICA"/>
    <s v="08FIZ0187G"/>
    <s v="08FJS0119P"/>
    <s v="08ADG0055K"/>
    <n v="0"/>
    <s v="I2019"/>
    <n v="11"/>
    <n v="11"/>
    <n v="22"/>
    <n v="11"/>
    <n v="11"/>
    <n v="22"/>
    <n v="2"/>
    <n v="1"/>
    <n v="3"/>
    <n v="0"/>
    <n v="0"/>
    <n v="0"/>
    <n v="1"/>
    <n v="1"/>
    <n v="2"/>
    <n v="4"/>
    <n v="0"/>
    <n v="4"/>
    <n v="0"/>
    <n v="4"/>
    <n v="4"/>
    <n v="2"/>
    <n v="3"/>
    <n v="5"/>
    <n v="1"/>
    <n v="2"/>
    <n v="3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001V"/>
    <n v="1"/>
    <s v="MATUTINO"/>
    <s v="GABINO BARREDA"/>
    <n v="8"/>
    <s v="CHIHUAHUA"/>
    <n v="8"/>
    <s v="CHIHUAHUA"/>
    <n v="29"/>
    <s v="GUADALUPE Y CALVO"/>
    <n v="2203"/>
    <s v="LOS ALISOS"/>
    <s v="CALLE LOS ALISOS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12"/>
    <n v="6"/>
    <n v="18"/>
    <n v="12"/>
    <n v="6"/>
    <n v="18"/>
    <n v="0"/>
    <n v="0"/>
    <n v="0"/>
    <n v="2"/>
    <n v="1"/>
    <n v="3"/>
    <n v="3"/>
    <n v="3"/>
    <n v="6"/>
    <n v="1"/>
    <n v="0"/>
    <n v="1"/>
    <n v="3"/>
    <n v="0"/>
    <n v="3"/>
    <n v="2"/>
    <n v="1"/>
    <n v="3"/>
    <n v="3"/>
    <n v="2"/>
    <n v="5"/>
    <n v="14"/>
    <n v="7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DPR1564B"/>
    <n v="1"/>
    <s v="MATUTINO"/>
    <s v="AQUILES SERDAN"/>
    <n v="8"/>
    <s v="CHIHUAHUA"/>
    <n v="8"/>
    <s v="CHIHUAHUA"/>
    <n v="20"/>
    <s v="CHĂŤNIPAS"/>
    <n v="72"/>
    <s v="LOS LLANITOS"/>
    <s v="CALLE LOS LLANITOS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7"/>
    <n v="13"/>
    <n v="20"/>
    <n v="7"/>
    <n v="13"/>
    <n v="20"/>
    <n v="1"/>
    <n v="4"/>
    <n v="5"/>
    <n v="2"/>
    <n v="2"/>
    <n v="4"/>
    <n v="0"/>
    <n v="2"/>
    <n v="2"/>
    <n v="2"/>
    <n v="3"/>
    <n v="5"/>
    <n v="2"/>
    <n v="0"/>
    <n v="2"/>
    <n v="1"/>
    <n v="0"/>
    <n v="1"/>
    <n v="0"/>
    <n v="3"/>
    <n v="3"/>
    <n v="7"/>
    <n v="10"/>
    <n v="1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398M"/>
    <n v="1"/>
    <s v="MATUTINO"/>
    <s v="GOGOFITO"/>
    <n v="8"/>
    <s v="CHIHUAHUA"/>
    <n v="8"/>
    <s v="CHIHUAHUA"/>
    <n v="29"/>
    <s v="GUADALUPE Y CALVO"/>
    <n v="286"/>
    <s v="SAN REGIS (EL CARPINTERO)"/>
    <s v="CALLE SAN REGIS (EL CARPINTERO)"/>
    <n v="0"/>
    <s v="PĂšBLICO"/>
    <x v="2"/>
    <n v="2"/>
    <s v="BĂSICA"/>
    <n v="2"/>
    <x v="1"/>
    <n v="3"/>
    <x v="3"/>
    <n v="0"/>
    <s v="NO APLICA"/>
    <n v="0"/>
    <s v="NO APLICA"/>
    <s v="08FZI0012R"/>
    <s v="08FJI0004H"/>
    <s v="08ADG0007A"/>
    <n v="0"/>
    <s v="I2019"/>
    <n v="10"/>
    <n v="9"/>
    <n v="19"/>
    <n v="10"/>
    <n v="9"/>
    <n v="19"/>
    <n v="4"/>
    <n v="1"/>
    <n v="5"/>
    <n v="2"/>
    <n v="3"/>
    <n v="5"/>
    <n v="1"/>
    <n v="0"/>
    <n v="1"/>
    <n v="3"/>
    <n v="4"/>
    <n v="7"/>
    <n v="0"/>
    <n v="1"/>
    <n v="1"/>
    <n v="0"/>
    <n v="2"/>
    <n v="2"/>
    <n v="3"/>
    <n v="1"/>
    <n v="4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TV0115O"/>
    <n v="1"/>
    <s v="MATUTINO"/>
    <s v="TELESECUNDARIA 6115"/>
    <n v="8"/>
    <s v="CHIHUAHUA"/>
    <n v="8"/>
    <s v="CHIHUAHUA"/>
    <n v="24"/>
    <s v="SANTA ISABEL"/>
    <n v="31"/>
    <s v="SAN MIGUEL DE LOS ANCHONDO"/>
    <s v="CALLE SAN MIGUEL DE LOS ANCHONDO"/>
    <n v="0"/>
    <s v="PĂšBLICO"/>
    <x v="3"/>
    <n v="2"/>
    <s v="BĂSICA"/>
    <n v="3"/>
    <x v="2"/>
    <n v="3"/>
    <x v="2"/>
    <n v="0"/>
    <s v="NO APLICA"/>
    <n v="0"/>
    <s v="NO APLICA"/>
    <s v="08FTV0006G"/>
    <m/>
    <m/>
    <n v="0"/>
    <s v="I2019"/>
    <n v="14"/>
    <n v="7"/>
    <n v="21"/>
    <n v="14"/>
    <n v="7"/>
    <n v="21"/>
    <n v="7"/>
    <n v="2"/>
    <n v="9"/>
    <n v="2"/>
    <n v="2"/>
    <n v="4"/>
    <n v="2"/>
    <n v="2"/>
    <n v="4"/>
    <n v="4"/>
    <n v="2"/>
    <n v="6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0028E"/>
    <n v="1"/>
    <s v="MATUTINO"/>
    <s v="ARNOLD GESSEL"/>
    <n v="8"/>
    <s v="CHIHUAHUA"/>
    <n v="8"/>
    <s v="CHIHUAHUA"/>
    <n v="59"/>
    <s v="SAN FRANCISCO DEL ORO"/>
    <n v="1"/>
    <s v="SAN FRANCISCO DEL ORO"/>
    <s v="NINGUNO NINGUNO"/>
    <n v="0"/>
    <s v="PĂšBLICO"/>
    <x v="2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4"/>
    <n v="5"/>
    <n v="9"/>
    <n v="7"/>
    <n v="5"/>
    <n v="12"/>
    <n v="9"/>
    <n v="9"/>
    <n v="18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424E"/>
    <n v="1"/>
    <s v="MATUTINO"/>
    <s v="RARAMURI"/>
    <n v="8"/>
    <s v="CHIHUAHUA"/>
    <n v="8"/>
    <s v="CHIHUAHUA"/>
    <n v="29"/>
    <s v="GUADALUPE Y CALVO"/>
    <n v="1333"/>
    <s v="MESA DEL DURAZNO"/>
    <s v="NINGUNO NINGUNO"/>
    <n v="0"/>
    <s v="PĂšBLICO"/>
    <x v="2"/>
    <n v="2"/>
    <s v="BĂSICA"/>
    <n v="1"/>
    <x v="0"/>
    <n v="1"/>
    <x v="1"/>
    <n v="0"/>
    <s v="NO APLICA"/>
    <n v="0"/>
    <s v="NO APLICA"/>
    <s v="08FZP0123F"/>
    <s v="08FJZ0107U"/>
    <m/>
    <n v="0"/>
    <s v="I2019"/>
    <n v="0"/>
    <n v="0"/>
    <n v="0"/>
    <n v="0"/>
    <n v="0"/>
    <n v="0"/>
    <n v="0"/>
    <n v="0"/>
    <n v="0"/>
    <n v="6"/>
    <n v="4"/>
    <n v="10"/>
    <n v="7"/>
    <n v="6"/>
    <n v="13"/>
    <n v="4"/>
    <n v="13"/>
    <n v="17"/>
    <n v="0"/>
    <n v="0"/>
    <n v="0"/>
    <n v="0"/>
    <n v="0"/>
    <n v="0"/>
    <n v="0"/>
    <n v="0"/>
    <n v="0"/>
    <n v="17"/>
    <n v="23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</r>
  <r>
    <s v="08DJN0567B"/>
    <n v="1"/>
    <s v="MATUTINO"/>
    <s v="LUZ CID DE OROZCO"/>
    <n v="8"/>
    <s v="CHIHUAHUA"/>
    <n v="8"/>
    <s v="CHIHUAHUA"/>
    <n v="19"/>
    <s v="CHIHUAHUA"/>
    <n v="1"/>
    <s v="CHIHUAHUA"/>
    <s v="CALLE CIVICO POPULAR"/>
    <n v="8200"/>
    <s v="PĂšBLICO"/>
    <x v="2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8"/>
    <n v="4"/>
    <n v="12"/>
    <n v="4"/>
    <n v="7"/>
    <n v="11"/>
    <n v="6"/>
    <n v="10"/>
    <n v="16"/>
    <n v="0"/>
    <n v="0"/>
    <n v="0"/>
    <n v="0"/>
    <n v="0"/>
    <n v="0"/>
    <n v="0"/>
    <n v="0"/>
    <n v="0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DCC0107B"/>
    <n v="1"/>
    <s v="MATUTINO"/>
    <s v="IGNACIO MANUEL ALTAMIRANO"/>
    <n v="8"/>
    <s v="CHIHUAHUA"/>
    <n v="8"/>
    <s v="CHIHUAHUA"/>
    <n v="27"/>
    <s v="GUACHOCHI"/>
    <n v="31"/>
    <s v="CUSĂRARE"/>
    <s v="CALLE CUSARARE"/>
    <n v="0"/>
    <s v="PĂšBLICO"/>
    <x v="2"/>
    <n v="2"/>
    <s v="BĂSICA"/>
    <n v="1"/>
    <x v="0"/>
    <n v="3"/>
    <x v="3"/>
    <n v="0"/>
    <s v="NO APLICA"/>
    <n v="0"/>
    <s v="NO APLICA"/>
    <s v="08FZI0039Y"/>
    <s v="08FJI0002J"/>
    <s v="08ADG0003E"/>
    <n v="0"/>
    <s v="I2019"/>
    <n v="0"/>
    <n v="0"/>
    <n v="0"/>
    <n v="0"/>
    <n v="0"/>
    <n v="0"/>
    <n v="0"/>
    <n v="0"/>
    <n v="0"/>
    <n v="3"/>
    <n v="4"/>
    <n v="7"/>
    <n v="9"/>
    <n v="3"/>
    <n v="12"/>
    <n v="8"/>
    <n v="12"/>
    <n v="20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DCC0168P"/>
    <n v="1"/>
    <s v="MATUTINO"/>
    <s v="IGNACIO LEON RUIZ"/>
    <n v="8"/>
    <s v="CHIHUAHUA"/>
    <n v="8"/>
    <s v="CHIHUAHUA"/>
    <n v="19"/>
    <s v="CHIHUAHUA"/>
    <n v="1"/>
    <s v="CHIHUAHUA"/>
    <s v="CALLE RIO TAMESIS"/>
    <n v="9001"/>
    <s v="PĂšBLICO"/>
    <x v="2"/>
    <n v="2"/>
    <s v="BĂSICA"/>
    <n v="1"/>
    <x v="0"/>
    <n v="3"/>
    <x v="3"/>
    <n v="0"/>
    <s v="NO APLICA"/>
    <n v="0"/>
    <s v="NO APLICA"/>
    <s v="08FZI0025V"/>
    <s v="08FJI0009C"/>
    <s v="08ADG0046C"/>
    <n v="0"/>
    <s v="I2019"/>
    <n v="0"/>
    <n v="0"/>
    <n v="0"/>
    <n v="0"/>
    <n v="0"/>
    <n v="0"/>
    <n v="0"/>
    <n v="0"/>
    <n v="0"/>
    <n v="7"/>
    <n v="3"/>
    <n v="10"/>
    <n v="5"/>
    <n v="6"/>
    <n v="11"/>
    <n v="6"/>
    <n v="13"/>
    <n v="19"/>
    <n v="0"/>
    <n v="0"/>
    <n v="0"/>
    <n v="0"/>
    <n v="0"/>
    <n v="0"/>
    <n v="0"/>
    <n v="0"/>
    <n v="0"/>
    <n v="18"/>
    <n v="22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</r>
  <r>
    <s v="08DPR0445H"/>
    <n v="4"/>
    <s v="DISCONTINUO"/>
    <s v="NARCISO MENDOZA"/>
    <n v="8"/>
    <s v="CHIHUAHUA"/>
    <n v="8"/>
    <s v="CHIHUAHUA"/>
    <n v="51"/>
    <s v="OCAMPO"/>
    <n v="244"/>
    <s v="YOQUIVO (SAN FRANCISCO DE YOQUIVO)"/>
    <s v="CALLE YOQUIVO"/>
    <n v="0"/>
    <s v="PĂšBLICO"/>
    <x v="2"/>
    <n v="2"/>
    <s v="BĂSICA"/>
    <n v="2"/>
    <x v="1"/>
    <n v="1"/>
    <x v="1"/>
    <n v="0"/>
    <s v="NO APLICA"/>
    <n v="0"/>
    <s v="NO APLICA"/>
    <s v="08FIZ0210R"/>
    <s v="08FJS0123B"/>
    <s v="08ADG0003E"/>
    <n v="0"/>
    <s v="I2019"/>
    <n v="11"/>
    <n v="10"/>
    <n v="21"/>
    <n v="11"/>
    <n v="10"/>
    <n v="21"/>
    <n v="3"/>
    <n v="3"/>
    <n v="6"/>
    <n v="0"/>
    <n v="2"/>
    <n v="2"/>
    <n v="3"/>
    <n v="0"/>
    <n v="3"/>
    <n v="0"/>
    <n v="2"/>
    <n v="2"/>
    <n v="1"/>
    <n v="3"/>
    <n v="4"/>
    <n v="2"/>
    <n v="2"/>
    <n v="4"/>
    <n v="2"/>
    <n v="1"/>
    <n v="3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694V"/>
    <n v="1"/>
    <s v="MATUTINO"/>
    <s v="FERNANDO MONTES DE OCA"/>
    <n v="8"/>
    <s v="CHIHUAHUA"/>
    <n v="8"/>
    <s v="CHIHUAHUA"/>
    <n v="46"/>
    <s v="MORELOS"/>
    <n v="199"/>
    <s v="ZARUPA"/>
    <s v="CALLE ZARUPA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11"/>
    <n v="9"/>
    <n v="20"/>
    <n v="11"/>
    <n v="9"/>
    <n v="20"/>
    <n v="0"/>
    <n v="1"/>
    <n v="1"/>
    <n v="1"/>
    <n v="1"/>
    <n v="2"/>
    <n v="1"/>
    <n v="1"/>
    <n v="2"/>
    <n v="1"/>
    <n v="1"/>
    <n v="2"/>
    <n v="5"/>
    <n v="1"/>
    <n v="6"/>
    <n v="1"/>
    <n v="1"/>
    <n v="2"/>
    <n v="3"/>
    <n v="4"/>
    <n v="7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1931G"/>
    <n v="4"/>
    <s v="DISCONTINUO"/>
    <s v="JOSEFA ORTIZ DE DOMINGUEZ"/>
    <n v="8"/>
    <s v="CHIHUAHUA"/>
    <n v="8"/>
    <s v="CHIHUAHUA"/>
    <n v="8"/>
    <s v="BATOPILAS DE MANUEL GĂ“MEZ MORĂŤN"/>
    <n v="40"/>
    <s v="CERRO COLORADO"/>
    <s v="CALLE CERRO COLORADO"/>
    <n v="0"/>
    <s v="PĂšBLICO"/>
    <x v="2"/>
    <n v="2"/>
    <s v="BĂSICA"/>
    <n v="2"/>
    <x v="1"/>
    <n v="1"/>
    <x v="1"/>
    <n v="0"/>
    <s v="NO APLICA"/>
    <n v="0"/>
    <s v="NO APLICA"/>
    <s v="08FIZ0215M"/>
    <s v="08FJS0124A"/>
    <s v="08ADG0003E"/>
    <n v="0"/>
    <s v="I2019"/>
    <n v="13"/>
    <n v="9"/>
    <n v="22"/>
    <n v="13"/>
    <n v="9"/>
    <n v="22"/>
    <n v="1"/>
    <n v="1"/>
    <n v="2"/>
    <n v="0"/>
    <n v="0"/>
    <n v="0"/>
    <n v="2"/>
    <n v="3"/>
    <n v="5"/>
    <n v="3"/>
    <n v="2"/>
    <n v="5"/>
    <n v="2"/>
    <n v="1"/>
    <n v="3"/>
    <n v="3"/>
    <n v="1"/>
    <n v="4"/>
    <n v="2"/>
    <n v="0"/>
    <n v="2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453P"/>
    <n v="1"/>
    <s v="MATUTINO"/>
    <s v="REYNALDO BALCAZAR PEREZ"/>
    <n v="8"/>
    <s v="CHIHUAHUA"/>
    <n v="8"/>
    <s v="CHIHUAHUA"/>
    <n v="9"/>
    <s v="BOCOYNA"/>
    <n v="122"/>
    <s v="OSACHI"/>
    <s v="CALLE OSACHI"/>
    <n v="0"/>
    <s v="PĂšBLICO"/>
    <x v="2"/>
    <n v="2"/>
    <s v="BĂSICA"/>
    <n v="2"/>
    <x v="1"/>
    <n v="3"/>
    <x v="3"/>
    <n v="0"/>
    <s v="NO APLICA"/>
    <n v="0"/>
    <s v="NO APLICA"/>
    <s v="08FZI0003J"/>
    <s v="08FJI0002J"/>
    <s v="08ADG0003E"/>
    <n v="0"/>
    <s v="I2019"/>
    <n v="9"/>
    <n v="11"/>
    <n v="20"/>
    <n v="9"/>
    <n v="11"/>
    <n v="20"/>
    <n v="0"/>
    <n v="4"/>
    <n v="4"/>
    <n v="2"/>
    <n v="2"/>
    <n v="4"/>
    <n v="0"/>
    <n v="2"/>
    <n v="2"/>
    <n v="2"/>
    <n v="0"/>
    <n v="2"/>
    <n v="3"/>
    <n v="0"/>
    <n v="3"/>
    <n v="4"/>
    <n v="2"/>
    <n v="6"/>
    <n v="0"/>
    <n v="3"/>
    <n v="3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TV0160A"/>
    <n v="1"/>
    <s v="MATUTINO"/>
    <s v="TELESECUNDARIA 6160"/>
    <n v="8"/>
    <s v="CHIHUAHUA"/>
    <n v="8"/>
    <s v="CHIHUAHUA"/>
    <n v="31"/>
    <s v="GUERRERO"/>
    <n v="24"/>
    <s v="BOQUILLA Y ANEXAS (BAJE DE AGUA)"/>
    <s v="CALLE BOQUILLA "/>
    <n v="0"/>
    <s v="PĂšBLICO"/>
    <x v="3"/>
    <n v="2"/>
    <s v="BĂSICA"/>
    <n v="3"/>
    <x v="2"/>
    <n v="3"/>
    <x v="2"/>
    <n v="0"/>
    <s v="NO APLICA"/>
    <n v="0"/>
    <s v="NO APLICA"/>
    <s v="08FTV0010T"/>
    <m/>
    <m/>
    <n v="0"/>
    <s v="I2019"/>
    <n v="13"/>
    <n v="7"/>
    <n v="20"/>
    <n v="9"/>
    <n v="7"/>
    <n v="16"/>
    <n v="3"/>
    <n v="2"/>
    <n v="5"/>
    <n v="3"/>
    <n v="2"/>
    <n v="5"/>
    <n v="3"/>
    <n v="3"/>
    <n v="6"/>
    <n v="6"/>
    <n v="2"/>
    <n v="8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DPR1253Z"/>
    <n v="1"/>
    <s v="MATUTINO"/>
    <s v="PRIMERO DE MAYO"/>
    <n v="8"/>
    <s v="CHIHUAHUA"/>
    <n v="8"/>
    <s v="CHIHUAHUA"/>
    <n v="8"/>
    <s v="BATOPILAS DE MANUEL GĂ“MEZ MORĂŤN"/>
    <n v="91"/>
    <s v="JESĂšS MARĂŤA"/>
    <s v="CALLE JESUS MARIA"/>
    <n v="0"/>
    <s v="PĂšBLICO"/>
    <x v="2"/>
    <n v="2"/>
    <s v="BĂSICA"/>
    <n v="2"/>
    <x v="1"/>
    <n v="1"/>
    <x v="1"/>
    <n v="0"/>
    <s v="NO APLICA"/>
    <n v="0"/>
    <s v="NO APLICA"/>
    <s v="08FIZ0218J"/>
    <s v="08FJS0124A"/>
    <s v="08ADG0003E"/>
    <n v="0"/>
    <s v="I2019"/>
    <n v="6"/>
    <n v="16"/>
    <n v="22"/>
    <n v="6"/>
    <n v="16"/>
    <n v="22"/>
    <n v="2"/>
    <n v="2"/>
    <n v="4"/>
    <n v="0"/>
    <n v="1"/>
    <n v="1"/>
    <n v="0"/>
    <n v="4"/>
    <n v="4"/>
    <n v="1"/>
    <n v="4"/>
    <n v="5"/>
    <n v="0"/>
    <n v="4"/>
    <n v="4"/>
    <n v="1"/>
    <n v="2"/>
    <n v="3"/>
    <n v="1"/>
    <n v="0"/>
    <n v="1"/>
    <n v="3"/>
    <n v="1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B0441K"/>
    <n v="1"/>
    <s v="MATUTINO"/>
    <s v="BENITO JUAREZ"/>
    <n v="8"/>
    <s v="CHIHUAHUA"/>
    <n v="8"/>
    <s v="CHIHUAHUA"/>
    <n v="63"/>
    <s v="TEMĂ“SACHIC"/>
    <n v="55"/>
    <s v="SAN ANTONIO"/>
    <s v="CALLE SAN ANTONIO"/>
    <n v="0"/>
    <s v="PĂšBLICO"/>
    <x v="2"/>
    <n v="2"/>
    <s v="BĂSICA"/>
    <n v="2"/>
    <x v="1"/>
    <n v="3"/>
    <x v="3"/>
    <n v="0"/>
    <s v="NO APLICA"/>
    <n v="0"/>
    <s v="NO APLICA"/>
    <s v="08FZI0016N"/>
    <s v="08FJI0006F"/>
    <s v="08ADG0010O"/>
    <n v="0"/>
    <s v="I2019"/>
    <n v="13"/>
    <n v="10"/>
    <n v="23"/>
    <n v="13"/>
    <n v="10"/>
    <n v="23"/>
    <n v="6"/>
    <n v="2"/>
    <n v="8"/>
    <n v="0"/>
    <n v="1"/>
    <n v="1"/>
    <n v="0"/>
    <n v="0"/>
    <n v="0"/>
    <n v="0"/>
    <n v="2"/>
    <n v="2"/>
    <n v="1"/>
    <n v="2"/>
    <n v="3"/>
    <n v="5"/>
    <n v="0"/>
    <n v="5"/>
    <n v="1"/>
    <n v="3"/>
    <n v="4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B0658I"/>
    <n v="1"/>
    <s v="MATUTINO"/>
    <s v="PRIMARIA INDIGENA"/>
    <n v="8"/>
    <s v="CHIHUAHUA"/>
    <n v="8"/>
    <s v="CHIHUAHUA"/>
    <n v="12"/>
    <s v="CARICHĂŤ"/>
    <n v="249"/>
    <s v="LAS JUNTAS"/>
    <s v="CALLE LAS JUNTAS"/>
    <n v="0"/>
    <s v="PĂšBLICO"/>
    <x v="2"/>
    <n v="2"/>
    <s v="BĂSICA"/>
    <n v="2"/>
    <x v="1"/>
    <n v="3"/>
    <x v="3"/>
    <n v="0"/>
    <s v="NO APLICA"/>
    <n v="0"/>
    <s v="NO APLICA"/>
    <s v="08FZI0026U"/>
    <s v="08FJI0009C"/>
    <s v="08ADG0010O"/>
    <n v="0"/>
    <s v="I2019"/>
    <n v="8"/>
    <n v="12"/>
    <n v="20"/>
    <n v="8"/>
    <n v="12"/>
    <n v="20"/>
    <n v="1"/>
    <n v="3"/>
    <n v="4"/>
    <n v="1"/>
    <n v="1"/>
    <n v="2"/>
    <n v="3"/>
    <n v="1"/>
    <n v="4"/>
    <n v="1"/>
    <n v="2"/>
    <n v="3"/>
    <n v="3"/>
    <n v="2"/>
    <n v="5"/>
    <n v="1"/>
    <n v="2"/>
    <n v="3"/>
    <n v="1"/>
    <n v="2"/>
    <n v="3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236A"/>
    <n v="1"/>
    <s v="MATUTINO"/>
    <s v="TELESECUNDARIA FEDERALIZADA"/>
    <n v="8"/>
    <s v="CHIHUAHUA"/>
    <n v="8"/>
    <s v="CHIHUAHUA"/>
    <n v="29"/>
    <s v="GUADALUPE Y CALVO"/>
    <n v="245"/>
    <s v="TOHAYANA"/>
    <s v="CALLE CARRETERA DE LAS ALGORROBAS A LA TRAMPA KILOMETRO 14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7A"/>
    <n v="0"/>
    <s v="I2019"/>
    <n v="10"/>
    <n v="9"/>
    <n v="19"/>
    <n v="10"/>
    <n v="9"/>
    <n v="19"/>
    <n v="5"/>
    <n v="2"/>
    <n v="7"/>
    <n v="5"/>
    <n v="3"/>
    <n v="8"/>
    <n v="4"/>
    <n v="2"/>
    <n v="6"/>
    <n v="2"/>
    <n v="3"/>
    <n v="5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ETV0002L"/>
    <n v="1"/>
    <s v="MATUTINO"/>
    <s v="TELESECUNDARIA 6020"/>
    <n v="8"/>
    <s v="CHIHUAHUA"/>
    <n v="8"/>
    <s v="CHIHUAHUA"/>
    <n v="44"/>
    <s v="MATAMOROS"/>
    <n v="58"/>
    <s v="SANTA ROSALĂŤA (LA MAROMA)"/>
    <s v="CALLE BENITO JUAREZ"/>
    <n v="3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10"/>
    <n v="7"/>
    <n v="17"/>
    <n v="10"/>
    <n v="7"/>
    <n v="17"/>
    <n v="5"/>
    <n v="2"/>
    <n v="7"/>
    <n v="2"/>
    <n v="1"/>
    <n v="3"/>
    <n v="4"/>
    <n v="6"/>
    <n v="10"/>
    <n v="5"/>
    <n v="1"/>
    <n v="6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ETV0112R"/>
    <n v="1"/>
    <s v="MATUTINO"/>
    <s v="TELESECUNDARIA 6112"/>
    <n v="8"/>
    <s v="CHIHUAHUA"/>
    <n v="8"/>
    <s v="CHIHUAHUA"/>
    <n v="40"/>
    <s v="MADERA"/>
    <n v="47"/>
    <s v="SOCORRO RIVERA"/>
    <s v="CALLE SOCORRO RIVERA"/>
    <n v="0"/>
    <s v="PĂšBLICO"/>
    <x v="3"/>
    <n v="2"/>
    <s v="BĂSICA"/>
    <n v="3"/>
    <x v="2"/>
    <n v="3"/>
    <x v="2"/>
    <n v="0"/>
    <s v="NO APLICA"/>
    <n v="0"/>
    <s v="NO APLICA"/>
    <s v="08FTV0010T"/>
    <m/>
    <m/>
    <n v="0"/>
    <s v="I2019"/>
    <n v="8"/>
    <n v="9"/>
    <n v="17"/>
    <n v="8"/>
    <n v="9"/>
    <n v="17"/>
    <n v="3"/>
    <n v="5"/>
    <n v="8"/>
    <n v="4"/>
    <n v="4"/>
    <n v="8"/>
    <n v="3"/>
    <n v="4"/>
    <n v="7"/>
    <n v="3"/>
    <n v="1"/>
    <n v="4"/>
    <n v="0"/>
    <n v="0"/>
    <n v="0"/>
    <n v="0"/>
    <n v="0"/>
    <n v="0"/>
    <n v="0"/>
    <n v="0"/>
    <n v="0"/>
    <n v="10"/>
    <n v="9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DJN0001Y"/>
    <n v="1"/>
    <s v="MATUTINO"/>
    <s v="JUAN JACOBO ROUSSEAU"/>
    <n v="8"/>
    <s v="CHIHUAHUA"/>
    <n v="8"/>
    <s v="CHIHUAHUA"/>
    <n v="14"/>
    <s v="CORONADO"/>
    <n v="1"/>
    <s v="JOSĂ‰ ESTEBAN CORONADO"/>
    <s v="CALLE VILLA CORONADO"/>
    <n v="0"/>
    <s v="PĂšBLICO"/>
    <x v="2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3"/>
    <n v="2"/>
    <n v="5"/>
    <n v="5"/>
    <n v="9"/>
    <n v="14"/>
    <n v="11"/>
    <n v="10"/>
    <n v="21"/>
    <n v="0"/>
    <n v="0"/>
    <n v="0"/>
    <n v="0"/>
    <n v="0"/>
    <n v="0"/>
    <n v="0"/>
    <n v="0"/>
    <n v="0"/>
    <n v="19"/>
    <n v="21"/>
    <n v="40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</r>
  <r>
    <s v="08DJN0164I"/>
    <n v="1"/>
    <s v="MATUTINO"/>
    <s v="SOR JUANA INES DE LA CRUZ"/>
    <n v="8"/>
    <s v="CHIHUAHUA"/>
    <n v="8"/>
    <s v="CHIHUAHUA"/>
    <n v="16"/>
    <s v="LA CRUZ"/>
    <n v="1"/>
    <s v="LA CRUZ"/>
    <s v="CALLE MORELOS"/>
    <n v="0"/>
    <s v="PĂšBLICO"/>
    <x v="2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5"/>
    <n v="3"/>
    <n v="8"/>
    <n v="11"/>
    <n v="7"/>
    <n v="18"/>
    <n v="9"/>
    <n v="5"/>
    <n v="14"/>
    <n v="0"/>
    <n v="0"/>
    <n v="0"/>
    <n v="0"/>
    <n v="0"/>
    <n v="0"/>
    <n v="0"/>
    <n v="0"/>
    <n v="0"/>
    <n v="25"/>
    <n v="15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303T"/>
    <n v="1"/>
    <s v="MATUTINO"/>
    <s v="OVIDIO DECROLY"/>
    <n v="8"/>
    <s v="CHIHUAHUA"/>
    <n v="8"/>
    <s v="CHIHUAHUA"/>
    <n v="40"/>
    <s v="MADERA"/>
    <n v="113"/>
    <s v="EL LARGO"/>
    <s v="CALLE EL LARGO MADERA"/>
    <n v="0"/>
    <s v="PĂšBLICO"/>
    <x v="2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1"/>
    <n v="1"/>
    <n v="2"/>
    <n v="4"/>
    <n v="6"/>
    <n v="10"/>
    <n v="10"/>
    <n v="18"/>
    <n v="28"/>
    <n v="0"/>
    <n v="0"/>
    <n v="0"/>
    <n v="0"/>
    <n v="0"/>
    <n v="0"/>
    <n v="0"/>
    <n v="0"/>
    <n v="0"/>
    <n v="15"/>
    <n v="25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017D"/>
    <n v="1"/>
    <s v="MATUTINO"/>
    <s v="PIOLIN"/>
    <n v="8"/>
    <s v="CHIHUAHUA"/>
    <n v="8"/>
    <s v="CHIHUAHUA"/>
    <n v="37"/>
    <s v="JUĂREZ"/>
    <n v="1"/>
    <s v="JUĂREZ"/>
    <s v="CALZADA DEL RIO"/>
    <n v="850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4"/>
    <n v="4"/>
    <n v="8"/>
    <n v="5"/>
    <n v="5"/>
    <n v="10"/>
    <n v="12"/>
    <n v="6"/>
    <n v="18"/>
    <n v="0"/>
    <n v="0"/>
    <n v="0"/>
    <n v="0"/>
    <n v="0"/>
    <n v="0"/>
    <n v="0"/>
    <n v="0"/>
    <n v="0"/>
    <n v="21"/>
    <n v="15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3"/>
    <n v="7"/>
    <n v="0"/>
    <n v="2"/>
    <n v="0"/>
    <n v="0"/>
    <n v="0"/>
    <n v="0"/>
    <n v="0"/>
    <n v="0"/>
    <n v="2"/>
    <n v="2"/>
    <n v="6"/>
    <n v="4"/>
  </r>
  <r>
    <s v="08PJN0500Z"/>
    <n v="1"/>
    <s v="MATUTINO"/>
    <s v="COLEGIO BILINGUE MONTECARLO"/>
    <n v="8"/>
    <s v="CHIHUAHUA"/>
    <n v="8"/>
    <s v="CHIHUAHUA"/>
    <n v="19"/>
    <s v="CHIHUAHUA"/>
    <n v="1"/>
    <s v="CHIHUAHUA"/>
    <s v="PRIVADA DE CARLOS FUERO"/>
    <n v="7006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6"/>
    <n v="5"/>
    <n v="11"/>
    <n v="12"/>
    <n v="4"/>
    <n v="16"/>
    <n v="6"/>
    <n v="4"/>
    <n v="10"/>
    <n v="0"/>
    <n v="0"/>
    <n v="0"/>
    <n v="0"/>
    <n v="0"/>
    <n v="0"/>
    <n v="0"/>
    <n v="0"/>
    <n v="0"/>
    <n v="24"/>
    <n v="13"/>
    <n v="37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1"/>
    <n v="0"/>
    <n v="0"/>
    <n v="0"/>
    <n v="1"/>
    <n v="0"/>
    <n v="2"/>
    <n v="7"/>
    <n v="0"/>
    <n v="2"/>
    <n v="0"/>
    <n v="0"/>
    <n v="1"/>
    <n v="0"/>
    <n v="0"/>
    <n v="0"/>
    <n v="1"/>
    <n v="2"/>
    <n v="3"/>
    <n v="3"/>
  </r>
  <r>
    <s v="08PJN0572S"/>
    <n v="2"/>
    <s v="VESPERTINO"/>
    <s v="TURY II"/>
    <n v="8"/>
    <s v="CHIHUAHUA"/>
    <n v="8"/>
    <s v="CHIHUAHUA"/>
    <n v="37"/>
    <s v="JUĂREZ"/>
    <n v="1"/>
    <s v="JUĂREZ"/>
    <s v="PROLONGACIĂ“N AVENIDA DE LAS TORRES"/>
    <n v="1301"/>
    <s v="PRIVADO"/>
    <x v="1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23"/>
    <n v="17"/>
    <n v="40"/>
    <n v="0"/>
    <n v="0"/>
    <n v="0"/>
    <n v="0"/>
    <n v="0"/>
    <n v="0"/>
    <n v="0"/>
    <n v="0"/>
    <n v="0"/>
    <n v="0"/>
    <n v="0"/>
    <n v="0"/>
    <n v="0"/>
    <n v="0"/>
    <n v="0"/>
    <n v="23"/>
    <n v="17"/>
    <n v="40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DCC0002H"/>
    <n v="1"/>
    <s v="MATUTINO"/>
    <s v="REVOLUCION"/>
    <n v="8"/>
    <s v="CHIHUAHUA"/>
    <n v="8"/>
    <s v="CHIHUAHUA"/>
    <n v="65"/>
    <s v="URIQUE"/>
    <n v="366"/>
    <s v="GUADALUPE CORONADO"/>
    <s v="CALLE GUADALUPE CORONADO"/>
    <n v="0"/>
    <s v="PĂšBLICO"/>
    <x v="2"/>
    <n v="2"/>
    <s v="BĂSICA"/>
    <n v="1"/>
    <x v="0"/>
    <n v="3"/>
    <x v="3"/>
    <n v="0"/>
    <s v="NO APLICA"/>
    <n v="0"/>
    <s v="NO APLICA"/>
    <s v="08FZI0030G"/>
    <s v="08FJI0005G"/>
    <s v="08ADG0003E"/>
    <n v="0"/>
    <s v="I2019"/>
    <n v="0"/>
    <n v="0"/>
    <n v="0"/>
    <n v="0"/>
    <n v="0"/>
    <n v="0"/>
    <n v="0"/>
    <n v="0"/>
    <n v="0"/>
    <n v="4"/>
    <n v="4"/>
    <n v="8"/>
    <n v="10"/>
    <n v="8"/>
    <n v="18"/>
    <n v="6"/>
    <n v="8"/>
    <n v="14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2679J"/>
    <n v="1"/>
    <s v="MATUTINO"/>
    <s v="GABRIELA MISTRAL"/>
    <n v="8"/>
    <s v="CHIHUAHUA"/>
    <n v="8"/>
    <s v="CHIHUAHUA"/>
    <n v="47"/>
    <s v="MORIS"/>
    <n v="117"/>
    <s v="TROMPA"/>
    <s v="CALLE LA TROMPA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8"/>
    <n v="12"/>
    <n v="20"/>
    <n v="8"/>
    <n v="12"/>
    <n v="20"/>
    <n v="1"/>
    <n v="2"/>
    <n v="3"/>
    <n v="1"/>
    <n v="4"/>
    <n v="5"/>
    <n v="1"/>
    <n v="3"/>
    <n v="4"/>
    <n v="3"/>
    <n v="0"/>
    <n v="3"/>
    <n v="0"/>
    <n v="1"/>
    <n v="1"/>
    <n v="2"/>
    <n v="2"/>
    <n v="4"/>
    <n v="0"/>
    <n v="4"/>
    <n v="4"/>
    <n v="7"/>
    <n v="14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071I"/>
    <n v="1"/>
    <s v="MATUTINO"/>
    <s v="PLAN TARAHUMARA"/>
    <n v="8"/>
    <s v="CHIHUAHUA"/>
    <n v="8"/>
    <s v="CHIHUAHUA"/>
    <n v="29"/>
    <s v="GUADALUPE Y CALVO"/>
    <n v="68"/>
    <s v="LA CUEVA DEL BURRO"/>
    <s v="CALLE LA CUEVA DEL BURRO"/>
    <n v="0"/>
    <s v="PĂšBLICO"/>
    <x v="2"/>
    <n v="2"/>
    <s v="BĂSICA"/>
    <n v="2"/>
    <x v="1"/>
    <n v="3"/>
    <x v="3"/>
    <n v="0"/>
    <s v="NO APLICA"/>
    <n v="0"/>
    <s v="NO APLICA"/>
    <s v="08FZI0010T"/>
    <s v="08FJI0004H"/>
    <s v="08ADG0007A"/>
    <n v="0"/>
    <s v="I2019"/>
    <n v="10"/>
    <n v="11"/>
    <n v="21"/>
    <n v="10"/>
    <n v="11"/>
    <n v="21"/>
    <n v="1"/>
    <n v="2"/>
    <n v="3"/>
    <n v="2"/>
    <n v="0"/>
    <n v="2"/>
    <n v="4"/>
    <n v="0"/>
    <n v="4"/>
    <n v="1"/>
    <n v="0"/>
    <n v="1"/>
    <n v="1"/>
    <n v="3"/>
    <n v="4"/>
    <n v="3"/>
    <n v="2"/>
    <n v="5"/>
    <n v="1"/>
    <n v="3"/>
    <n v="4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215O"/>
    <n v="1"/>
    <s v="MATUTINO"/>
    <s v="AGUSTIN MELGAR"/>
    <n v="8"/>
    <s v="CHIHUAHUA"/>
    <n v="8"/>
    <s v="CHIHUAHUA"/>
    <n v="27"/>
    <s v="GUACHOCHI"/>
    <n v="168"/>
    <s v="GOMARACHI"/>
    <s v="CALLE GOMARACHI"/>
    <n v="0"/>
    <s v="PĂšBLICO"/>
    <x v="2"/>
    <n v="2"/>
    <s v="BĂSICA"/>
    <n v="2"/>
    <x v="1"/>
    <n v="3"/>
    <x v="3"/>
    <n v="0"/>
    <s v="NO APLICA"/>
    <n v="0"/>
    <s v="NO APLICA"/>
    <s v="08FZI0024W"/>
    <s v="08FJI0008D"/>
    <s v="08ADG0006B"/>
    <n v="0"/>
    <s v="I2019"/>
    <n v="7"/>
    <n v="13"/>
    <n v="20"/>
    <n v="7"/>
    <n v="13"/>
    <n v="20"/>
    <n v="0"/>
    <n v="2"/>
    <n v="2"/>
    <n v="4"/>
    <n v="1"/>
    <n v="5"/>
    <n v="0"/>
    <n v="3"/>
    <n v="3"/>
    <n v="1"/>
    <n v="2"/>
    <n v="3"/>
    <n v="2"/>
    <n v="3"/>
    <n v="5"/>
    <n v="2"/>
    <n v="2"/>
    <n v="4"/>
    <n v="1"/>
    <n v="0"/>
    <n v="1"/>
    <n v="10"/>
    <n v="11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PB0712M"/>
    <n v="4"/>
    <s v="DISCONTINUO"/>
    <s v="FRANCISCO I MADERO"/>
    <n v="8"/>
    <s v="CHIHUAHUA"/>
    <n v="8"/>
    <s v="CHIHUAHUA"/>
    <n v="65"/>
    <s v="URIQUE"/>
    <n v="351"/>
    <s v="EL PINAL"/>
    <s v="CALLE EL PINAL"/>
    <n v="0"/>
    <s v="PĂšBLICO"/>
    <x v="2"/>
    <n v="2"/>
    <s v="BĂSICA"/>
    <n v="2"/>
    <x v="1"/>
    <n v="3"/>
    <x v="3"/>
    <n v="0"/>
    <s v="NO APLICA"/>
    <n v="0"/>
    <s v="NO APLICA"/>
    <s v="08FZI0030G"/>
    <s v="08FJI0005G"/>
    <s v="08ADG0003E"/>
    <n v="0"/>
    <s v="I2019"/>
    <n v="12"/>
    <n v="12"/>
    <n v="24"/>
    <n v="12"/>
    <n v="12"/>
    <n v="24"/>
    <n v="2"/>
    <n v="3"/>
    <n v="5"/>
    <n v="1"/>
    <n v="1"/>
    <n v="2"/>
    <n v="0"/>
    <n v="1"/>
    <n v="1"/>
    <n v="3"/>
    <n v="2"/>
    <n v="5"/>
    <n v="2"/>
    <n v="1"/>
    <n v="3"/>
    <n v="1"/>
    <n v="1"/>
    <n v="2"/>
    <n v="3"/>
    <n v="0"/>
    <n v="3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JN0014B"/>
    <n v="1"/>
    <s v="MATUTINO"/>
    <s v="MIGUEL HIDALGO"/>
    <n v="8"/>
    <s v="CHIHUAHUA"/>
    <n v="8"/>
    <s v="CHIHUAHUA"/>
    <n v="19"/>
    <s v="CHIHUAHUA"/>
    <n v="1"/>
    <s v="CHIHUAHUA"/>
    <s v="CALLE 5A."/>
    <n v="4200"/>
    <s v="PĂšBLICO"/>
    <x v="2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7"/>
    <n v="5"/>
    <n v="12"/>
    <n v="8"/>
    <n v="7"/>
    <n v="15"/>
    <n v="8"/>
    <n v="3"/>
    <n v="11"/>
    <n v="0"/>
    <n v="0"/>
    <n v="0"/>
    <n v="0"/>
    <n v="0"/>
    <n v="0"/>
    <n v="0"/>
    <n v="0"/>
    <n v="0"/>
    <n v="23"/>
    <n v="15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5"/>
    <n v="0"/>
    <n v="2"/>
    <n v="0"/>
    <n v="0"/>
    <n v="0"/>
    <n v="0"/>
    <n v="0"/>
    <n v="0"/>
    <n v="2"/>
    <n v="2"/>
    <n v="5"/>
    <n v="2"/>
  </r>
  <r>
    <s v="08PJN0103Z"/>
    <n v="1"/>
    <s v="MATUTINO"/>
    <s v="PREESCOLAR DE LA OPERADORA DE ESTANCIAS INFANTILES"/>
    <n v="8"/>
    <s v="CHIHUAHUA"/>
    <n v="8"/>
    <s v="CHIHUAHUA"/>
    <n v="32"/>
    <s v="HIDALGO DEL PARRAL"/>
    <n v="1"/>
    <s v="HIDALGO DEL PARRAL"/>
    <s v="CALLE JESĂšS YĂĂ‘EZ"/>
    <n v="68"/>
    <s v="PRIVADO"/>
    <x v="1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20"/>
    <n v="20"/>
    <n v="40"/>
    <n v="0"/>
    <n v="0"/>
    <n v="0"/>
    <n v="0"/>
    <n v="0"/>
    <n v="0"/>
    <n v="0"/>
    <n v="0"/>
    <n v="0"/>
    <n v="0"/>
    <n v="0"/>
    <n v="0"/>
    <n v="0"/>
    <n v="0"/>
    <n v="0"/>
    <n v="20"/>
    <n v="20"/>
    <n v="40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3"/>
    <n v="2"/>
  </r>
  <r>
    <s v="08PJN0603V"/>
    <n v="1"/>
    <s v="MATUTINO"/>
    <s v="LEON TOLSTOI"/>
    <n v="8"/>
    <s v="CHIHUAHUA"/>
    <n v="8"/>
    <s v="CHIHUAHUA"/>
    <n v="37"/>
    <s v="JUĂREZ"/>
    <n v="1"/>
    <s v="JUĂREZ"/>
    <s v="CALLE HACIENDA DE LAS TROJES SUR"/>
    <n v="1118"/>
    <s v="PRIVADO"/>
    <x v="1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0"/>
    <n v="1"/>
    <n v="1"/>
    <n v="11"/>
    <n v="7"/>
    <n v="18"/>
    <n v="14"/>
    <n v="8"/>
    <n v="22"/>
    <n v="0"/>
    <n v="0"/>
    <n v="0"/>
    <n v="0"/>
    <n v="0"/>
    <n v="0"/>
    <n v="0"/>
    <n v="0"/>
    <n v="0"/>
    <n v="25"/>
    <n v="16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3"/>
    <n v="3"/>
  </r>
  <r>
    <s v="08DPR0128U"/>
    <n v="4"/>
    <s v="DISCONTINUO"/>
    <s v="ESPIRITU OLIMPICO"/>
    <n v="8"/>
    <s v="CHIHUAHUA"/>
    <n v="8"/>
    <s v="CHIHUAHUA"/>
    <n v="29"/>
    <s v="GUADALUPE Y CALVO"/>
    <n v="1139"/>
    <s v="TAMBORILLO"/>
    <s v="CALLE TAMBORILLO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15"/>
    <n v="8"/>
    <n v="23"/>
    <n v="15"/>
    <n v="8"/>
    <n v="23"/>
    <n v="1"/>
    <n v="2"/>
    <n v="3"/>
    <n v="2"/>
    <n v="0"/>
    <n v="2"/>
    <n v="2"/>
    <n v="1"/>
    <n v="3"/>
    <n v="4"/>
    <n v="0"/>
    <n v="4"/>
    <n v="4"/>
    <n v="2"/>
    <n v="6"/>
    <n v="0"/>
    <n v="0"/>
    <n v="0"/>
    <n v="2"/>
    <n v="1"/>
    <n v="3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279Z"/>
    <n v="1"/>
    <s v="MATUTINO"/>
    <s v="ROBERTO KOCH"/>
    <n v="8"/>
    <s v="CHIHUAHUA"/>
    <n v="8"/>
    <s v="CHIHUAHUA"/>
    <n v="29"/>
    <s v="GUADALUPE Y CALVO"/>
    <n v="850"/>
    <s v="EL CACASTLE"/>
    <s v="CALLE EL CACASTLE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8"/>
    <n v="10"/>
    <n v="18"/>
    <n v="7"/>
    <n v="10"/>
    <n v="17"/>
    <n v="2"/>
    <n v="2"/>
    <n v="4"/>
    <n v="2"/>
    <n v="3"/>
    <n v="5"/>
    <n v="1"/>
    <n v="4"/>
    <n v="5"/>
    <n v="2"/>
    <n v="1"/>
    <n v="3"/>
    <n v="3"/>
    <n v="1"/>
    <n v="4"/>
    <n v="1"/>
    <n v="3"/>
    <n v="4"/>
    <n v="1"/>
    <n v="1"/>
    <n v="2"/>
    <n v="10"/>
    <n v="13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ETV0153R"/>
    <n v="1"/>
    <s v="MATUTINO"/>
    <s v="TELESECUNDARIA 6149"/>
    <n v="8"/>
    <s v="CHIHUAHUA"/>
    <n v="8"/>
    <s v="CHIHUAHUA"/>
    <n v="52"/>
    <s v="OJINAGA"/>
    <n v="35"/>
    <s v="EL MULATO"/>
    <s v="CALLE LOMA DE JUAREZ"/>
    <n v="0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11"/>
    <n v="11"/>
    <n v="22"/>
    <n v="9"/>
    <n v="11"/>
    <n v="20"/>
    <n v="2"/>
    <n v="3"/>
    <n v="5"/>
    <n v="5"/>
    <n v="0"/>
    <n v="5"/>
    <n v="1"/>
    <n v="1"/>
    <n v="2"/>
    <n v="3"/>
    <n v="8"/>
    <n v="11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DJN0203U"/>
    <n v="1"/>
    <s v="MATUTINO"/>
    <s v="LUIS URIAS"/>
    <n v="8"/>
    <s v="CHIHUAHUA"/>
    <n v="8"/>
    <s v="CHIHUAHUA"/>
    <n v="49"/>
    <s v="NONOAVA"/>
    <n v="1"/>
    <s v="NONOAVA"/>
    <s v="CALLE INDEPENCIA"/>
    <n v="0"/>
    <s v="PĂšBLICO"/>
    <x v="2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11"/>
    <n v="4"/>
    <n v="15"/>
    <n v="5"/>
    <n v="2"/>
    <n v="7"/>
    <n v="11"/>
    <n v="7"/>
    <n v="18"/>
    <n v="0"/>
    <n v="0"/>
    <n v="0"/>
    <n v="0"/>
    <n v="0"/>
    <n v="0"/>
    <n v="0"/>
    <n v="0"/>
    <n v="0"/>
    <n v="27"/>
    <n v="13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236L"/>
    <n v="1"/>
    <s v="MATUTINO"/>
    <s v="AGUSTIN YAĂ‘EZ"/>
    <n v="8"/>
    <s v="CHIHUAHUA"/>
    <n v="8"/>
    <s v="CHIHUAHUA"/>
    <n v="21"/>
    <s v="DELICIAS"/>
    <n v="1"/>
    <s v="DELICIAS"/>
    <s v="AVENIDA CARMEN SERDAN"/>
    <n v="410"/>
    <s v="PĂšBLICO"/>
    <x v="2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4"/>
    <n v="2"/>
    <n v="6"/>
    <n v="8"/>
    <n v="5"/>
    <n v="13"/>
    <n v="11"/>
    <n v="8"/>
    <n v="19"/>
    <n v="0"/>
    <n v="0"/>
    <n v="0"/>
    <n v="0"/>
    <n v="0"/>
    <n v="0"/>
    <n v="0"/>
    <n v="0"/>
    <n v="0"/>
    <n v="23"/>
    <n v="15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6"/>
    <n v="2"/>
  </r>
  <r>
    <s v="08DJN0808J"/>
    <n v="1"/>
    <s v="MATUTINO"/>
    <s v="SIGISMUND SCHLOMO FREUD"/>
    <n v="8"/>
    <s v="CHIHUAHUA"/>
    <n v="8"/>
    <s v="CHIHUAHUA"/>
    <n v="7"/>
    <s v="BALLEZA"/>
    <n v="1"/>
    <s v="MARIANO BALLEZA"/>
    <s v="CALLE EMILIANO ZAPATA"/>
    <n v="0"/>
    <s v="PĂšBLICO"/>
    <x v="2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3"/>
    <n v="3"/>
    <n v="6"/>
    <n v="5"/>
    <n v="14"/>
    <n v="19"/>
    <n v="4"/>
    <n v="11"/>
    <n v="15"/>
    <n v="0"/>
    <n v="0"/>
    <n v="0"/>
    <n v="0"/>
    <n v="0"/>
    <n v="0"/>
    <n v="0"/>
    <n v="0"/>
    <n v="0"/>
    <n v="12"/>
    <n v="28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PJN0664I"/>
    <n v="1"/>
    <s v="MATUTINO"/>
    <s v="COLEGIO SAN JOSE"/>
    <n v="8"/>
    <s v="CHIHUAHUA"/>
    <n v="8"/>
    <s v="CHIHUAHUA"/>
    <n v="37"/>
    <s v="JUĂREZ"/>
    <n v="1"/>
    <s v="JUĂREZ"/>
    <s v="CALLE SĂ“CRATES"/>
    <n v="39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5"/>
    <n v="5"/>
    <n v="7"/>
    <n v="8"/>
    <n v="15"/>
    <n v="8"/>
    <n v="12"/>
    <n v="20"/>
    <n v="0"/>
    <n v="0"/>
    <n v="0"/>
    <n v="0"/>
    <n v="0"/>
    <n v="0"/>
    <n v="0"/>
    <n v="0"/>
    <n v="0"/>
    <n v="15"/>
    <n v="25"/>
    <n v="4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5"/>
    <n v="0"/>
    <n v="1"/>
    <n v="0"/>
    <n v="0"/>
    <n v="0"/>
    <n v="0"/>
    <n v="0"/>
    <n v="0"/>
    <n v="1"/>
    <n v="1"/>
    <n v="3"/>
    <n v="2"/>
  </r>
  <r>
    <s v="08DPR1702N"/>
    <n v="4"/>
    <s v="DISCONTINUO"/>
    <s v="BENITO JUAREZ"/>
    <n v="8"/>
    <s v="CHIHUAHUA"/>
    <n v="8"/>
    <s v="CHIHUAHUA"/>
    <n v="15"/>
    <s v="COYAME DEL SOTOL"/>
    <n v="70"/>
    <s v="SAN PEDRO"/>
    <s v="CALLE SAN PEDRO"/>
    <n v="0"/>
    <s v="PĂšBLICO"/>
    <x v="2"/>
    <n v="2"/>
    <s v="BĂSICA"/>
    <n v="2"/>
    <x v="1"/>
    <n v="1"/>
    <x v="1"/>
    <n v="0"/>
    <s v="NO APLICA"/>
    <n v="0"/>
    <s v="NO APLICA"/>
    <s v="08FIZ0132D"/>
    <s v="08FJS0101Q"/>
    <s v="08ADG0056J"/>
    <n v="0"/>
    <s v="I2019"/>
    <n v="10"/>
    <n v="9"/>
    <n v="19"/>
    <n v="10"/>
    <n v="8"/>
    <n v="18"/>
    <n v="2"/>
    <n v="0"/>
    <n v="2"/>
    <n v="3"/>
    <n v="1"/>
    <n v="4"/>
    <n v="1"/>
    <n v="4"/>
    <n v="5"/>
    <n v="2"/>
    <n v="0"/>
    <n v="2"/>
    <n v="1"/>
    <n v="2"/>
    <n v="3"/>
    <n v="4"/>
    <n v="1"/>
    <n v="5"/>
    <n v="1"/>
    <n v="2"/>
    <n v="3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3"/>
  </r>
  <r>
    <s v="08KPB0189Q"/>
    <n v="4"/>
    <s v="DISCONTINUO"/>
    <s v="PRIMARIA INDIGENA COMUNITARIA"/>
    <n v="8"/>
    <s v="CHIHUAHUA"/>
    <n v="8"/>
    <s v="CHIHUAHUA"/>
    <n v="29"/>
    <s v="GUADALUPE Y CALVO"/>
    <n v="2143"/>
    <s v="EL PINABETE"/>
    <s v="CALLE EL PINABETE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9"/>
    <n v="12"/>
    <n v="21"/>
    <n v="9"/>
    <n v="12"/>
    <n v="21"/>
    <n v="1"/>
    <n v="1"/>
    <n v="2"/>
    <n v="0"/>
    <n v="0"/>
    <n v="0"/>
    <n v="2"/>
    <n v="3"/>
    <n v="5"/>
    <n v="0"/>
    <n v="1"/>
    <n v="1"/>
    <n v="1"/>
    <n v="2"/>
    <n v="3"/>
    <n v="5"/>
    <n v="4"/>
    <n v="9"/>
    <n v="1"/>
    <n v="3"/>
    <n v="4"/>
    <n v="9"/>
    <n v="13"/>
    <n v="2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EJN0117X"/>
    <n v="1"/>
    <s v="MATUTINO"/>
    <s v="PORFIRIO PARRA 1005"/>
    <n v="8"/>
    <s v="CHIHUAHUA"/>
    <n v="8"/>
    <s v="CHIHUAHUA"/>
    <n v="19"/>
    <s v="CHIHUAHUA"/>
    <n v="1"/>
    <s v="CHIHUAHUA"/>
    <s v="CALLE 22"/>
    <n v="2007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6"/>
    <n v="2"/>
    <n v="8"/>
    <n v="7"/>
    <n v="10"/>
    <n v="17"/>
    <n v="6"/>
    <n v="8"/>
    <n v="14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1"/>
    <n v="5"/>
    <n v="0"/>
    <n v="2"/>
    <n v="0"/>
    <n v="0"/>
    <n v="1"/>
    <n v="0"/>
    <n v="0"/>
    <n v="0"/>
    <n v="1"/>
    <n v="2"/>
    <n v="3"/>
    <n v="2"/>
  </r>
  <r>
    <s v="08EJN0253A"/>
    <n v="1"/>
    <s v="MATUTINO"/>
    <s v="16 DE SEPTIEMBRE 1215"/>
    <n v="8"/>
    <s v="CHIHUAHUA"/>
    <n v="8"/>
    <s v="CHIHUAHUA"/>
    <n v="45"/>
    <s v="MEOQUI"/>
    <n v="15"/>
    <s v="LĂZARO CĂRDENAS"/>
    <s v="CALLE BACHIMBA"/>
    <n v="0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2"/>
    <n v="5"/>
    <n v="7"/>
    <n v="10"/>
    <n v="3"/>
    <n v="13"/>
    <n v="8"/>
    <n v="12"/>
    <n v="20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</r>
  <r>
    <s v="08KPR1667H"/>
    <n v="4"/>
    <s v="DISCONTINUO"/>
    <s v="ESCUELA PRIMARIA"/>
    <n v="8"/>
    <s v="CHIHUAHUA"/>
    <n v="8"/>
    <s v="CHIHUAHUA"/>
    <n v="29"/>
    <s v="GUADALUPE Y CALVO"/>
    <n v="1096"/>
    <s v="EL RINCÓN NEGRO"/>
    <s v="CALLE EL RINCON NEGR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9"/>
    <n v="10"/>
    <n v="19"/>
    <n v="9"/>
    <n v="10"/>
    <n v="19"/>
    <n v="1"/>
    <n v="0"/>
    <n v="1"/>
    <n v="3"/>
    <n v="3"/>
    <n v="6"/>
    <n v="1"/>
    <n v="2"/>
    <n v="3"/>
    <n v="1"/>
    <n v="3"/>
    <n v="4"/>
    <n v="2"/>
    <n v="3"/>
    <n v="5"/>
    <n v="3"/>
    <n v="0"/>
    <n v="3"/>
    <n v="1"/>
    <n v="2"/>
    <n v="3"/>
    <n v="11"/>
    <n v="13"/>
    <n v="2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2"/>
    <n v="2"/>
    <n v="0"/>
    <n v="0"/>
  </r>
  <r>
    <s v="08ETV0190V"/>
    <n v="1"/>
    <s v="MATUTINO"/>
    <s v="TELESECUNDARIA 6197"/>
    <n v="8"/>
    <s v="CHIHUAHUA"/>
    <n v="8"/>
    <s v="CHIHUAHUA"/>
    <n v="19"/>
    <s v="CHIHUAHUA"/>
    <n v="243"/>
    <s v="LA CASITA"/>
    <s v="CALLE LA CASITA"/>
    <n v="0"/>
    <s v="PĂšBLICO"/>
    <x v="3"/>
    <n v="2"/>
    <s v="BĂSICA"/>
    <n v="3"/>
    <x v="2"/>
    <n v="3"/>
    <x v="2"/>
    <n v="0"/>
    <s v="NO APLICA"/>
    <n v="0"/>
    <s v="NO APLICA"/>
    <s v="08FTV0006G"/>
    <m/>
    <m/>
    <n v="0"/>
    <s v="I2019"/>
    <n v="9"/>
    <n v="11"/>
    <n v="20"/>
    <n v="9"/>
    <n v="11"/>
    <n v="20"/>
    <n v="4"/>
    <n v="4"/>
    <n v="8"/>
    <n v="4"/>
    <n v="1"/>
    <n v="5"/>
    <n v="3"/>
    <n v="6"/>
    <n v="9"/>
    <n v="2"/>
    <n v="1"/>
    <n v="3"/>
    <n v="0"/>
    <n v="0"/>
    <n v="0"/>
    <n v="0"/>
    <n v="0"/>
    <n v="0"/>
    <n v="0"/>
    <n v="0"/>
    <n v="0"/>
    <n v="9"/>
    <n v="8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KSC0044R"/>
    <n v="4"/>
    <s v="DISCONTINUO"/>
    <s v="SECUNDARIA INDIGENA COMUNITARIA"/>
    <n v="8"/>
    <s v="CHIHUAHUA"/>
    <n v="8"/>
    <s v="CHIHUAHUA"/>
    <n v="29"/>
    <s v="GUADALUPE Y CALVO"/>
    <n v="125"/>
    <s v="LA MESA DE MULATOS"/>
    <s v="CALLE NINGUNO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12"/>
    <n v="10"/>
    <n v="22"/>
    <n v="12"/>
    <n v="10"/>
    <n v="22"/>
    <n v="2"/>
    <n v="0"/>
    <n v="2"/>
    <n v="7"/>
    <n v="2"/>
    <n v="9"/>
    <n v="4"/>
    <n v="4"/>
    <n v="8"/>
    <n v="2"/>
    <n v="2"/>
    <n v="4"/>
    <n v="0"/>
    <n v="0"/>
    <n v="0"/>
    <n v="0"/>
    <n v="0"/>
    <n v="0"/>
    <n v="0"/>
    <n v="0"/>
    <n v="0"/>
    <n v="13"/>
    <n v="8"/>
    <n v="2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026G"/>
    <n v="1"/>
    <s v="MATUTINO"/>
    <s v="CRISTOBAL COLON"/>
    <n v="8"/>
    <s v="CHIHUAHUA"/>
    <n v="8"/>
    <s v="CHIHUAHUA"/>
    <n v="48"/>
    <s v="NAMIQUIPA"/>
    <n v="43"/>
    <s v="EL MOLINO"/>
    <s v="AVENIDA INDEPENDENCIA"/>
    <n v="0"/>
    <s v="PĂšBLICO"/>
    <x v="2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4"/>
    <n v="8"/>
    <n v="12"/>
    <n v="7"/>
    <n v="6"/>
    <n v="13"/>
    <n v="11"/>
    <n v="4"/>
    <n v="15"/>
    <n v="0"/>
    <n v="0"/>
    <n v="0"/>
    <n v="0"/>
    <n v="0"/>
    <n v="0"/>
    <n v="0"/>
    <n v="0"/>
    <n v="0"/>
    <n v="22"/>
    <n v="18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</r>
  <r>
    <s v="08DJN0230R"/>
    <n v="1"/>
    <s v="MATUTINO"/>
    <s v="MIGUEL HIDALGO Y COSTILLA"/>
    <n v="8"/>
    <s v="CHIHUAHUA"/>
    <n v="8"/>
    <s v="CHIHUAHUA"/>
    <n v="45"/>
    <s v="MEOQUI"/>
    <n v="1"/>
    <s v="PEDRO MEOQUI"/>
    <s v="CALLE DEPORTIVA"/>
    <n v="702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"/>
    <n v="4"/>
    <n v="5"/>
    <n v="7"/>
    <n v="13"/>
    <n v="20"/>
    <n v="10"/>
    <n v="5"/>
    <n v="15"/>
    <n v="0"/>
    <n v="0"/>
    <n v="0"/>
    <n v="0"/>
    <n v="0"/>
    <n v="0"/>
    <n v="0"/>
    <n v="0"/>
    <n v="0"/>
    <n v="18"/>
    <n v="22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</r>
  <r>
    <s v="08DJN0677H"/>
    <n v="1"/>
    <s v="MATUTINO"/>
    <s v="MARIANO ARISTA"/>
    <n v="8"/>
    <s v="CHIHUAHUA"/>
    <n v="8"/>
    <s v="CHIHUAHUA"/>
    <n v="48"/>
    <s v="NAMIQUIPA"/>
    <n v="1"/>
    <s v="NAMIQUIPA"/>
    <s v="CALLE 1A."/>
    <n v="0"/>
    <s v="PĂšBLICO"/>
    <x v="2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1"/>
    <n v="6"/>
    <n v="7"/>
    <n v="8"/>
    <n v="7"/>
    <n v="15"/>
    <n v="10"/>
    <n v="8"/>
    <n v="18"/>
    <n v="0"/>
    <n v="0"/>
    <n v="0"/>
    <n v="0"/>
    <n v="0"/>
    <n v="0"/>
    <n v="0"/>
    <n v="0"/>
    <n v="0"/>
    <n v="19"/>
    <n v="21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</r>
  <r>
    <s v="08DJN0832J"/>
    <n v="1"/>
    <s v="MATUTINO"/>
    <s v="VENUSTIANO CARRANZA"/>
    <n v="8"/>
    <s v="CHIHUAHUA"/>
    <n v="8"/>
    <s v="CHIHUAHUA"/>
    <n v="17"/>
    <s v="CUAUHTĂ‰MOC"/>
    <n v="113"/>
    <s v="LA QUEMADA"/>
    <s v="CALLE YUCATAN"/>
    <n v="0"/>
    <s v="PĂšBLICO"/>
    <x v="2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3"/>
    <n v="0"/>
    <n v="3"/>
    <n v="4"/>
    <n v="6"/>
    <n v="10"/>
    <n v="10"/>
    <n v="18"/>
    <n v="28"/>
    <n v="0"/>
    <n v="0"/>
    <n v="0"/>
    <n v="0"/>
    <n v="0"/>
    <n v="0"/>
    <n v="0"/>
    <n v="0"/>
    <n v="0"/>
    <n v="17"/>
    <n v="24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977E"/>
    <n v="1"/>
    <s v="MATUTINO"/>
    <s v="TOWI"/>
    <n v="8"/>
    <s v="CHIHUAHUA"/>
    <n v="8"/>
    <s v="CHIHUAHUA"/>
    <n v="10"/>
    <s v="BUENAVENTURA"/>
    <n v="25"/>
    <s v="EL PROGRESO"/>
    <s v="CALLE ACASIAS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6"/>
    <n v="2"/>
    <n v="8"/>
    <n v="8"/>
    <n v="5"/>
    <n v="13"/>
    <n v="12"/>
    <n v="8"/>
    <n v="20"/>
    <n v="0"/>
    <n v="0"/>
    <n v="0"/>
    <n v="0"/>
    <n v="0"/>
    <n v="0"/>
    <n v="0"/>
    <n v="0"/>
    <n v="0"/>
    <n v="26"/>
    <n v="15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187S"/>
    <n v="1"/>
    <s v="MATUTINO"/>
    <s v="MARIA MONTES 1045"/>
    <n v="8"/>
    <s v="CHIHUAHUA"/>
    <n v="8"/>
    <s v="CHIHUAHUA"/>
    <n v="15"/>
    <s v="COYAME DEL SOTOL"/>
    <n v="1"/>
    <s v="SANTIAGO DE COYAME"/>
    <s v="CALLE CENTENARIO"/>
    <n v="0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"/>
    <n v="7"/>
    <n v="8"/>
    <n v="7"/>
    <n v="12"/>
    <n v="19"/>
    <n v="10"/>
    <n v="4"/>
    <n v="14"/>
    <n v="0"/>
    <n v="0"/>
    <n v="0"/>
    <n v="0"/>
    <n v="0"/>
    <n v="0"/>
    <n v="0"/>
    <n v="0"/>
    <n v="0"/>
    <n v="18"/>
    <n v="23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224F"/>
    <n v="1"/>
    <s v="MATUTINO"/>
    <s v="JEAN PIAGET 1143"/>
    <n v="8"/>
    <s v="CHIHUAHUA"/>
    <n v="8"/>
    <s v="CHIHUAHUA"/>
    <n v="19"/>
    <s v="CHIHUAHUA"/>
    <n v="1"/>
    <s v="CHIHUAHUA"/>
    <s v="CALLE ATENAS"/>
    <n v="1012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4"/>
    <n v="3"/>
    <n v="7"/>
    <n v="6"/>
    <n v="10"/>
    <n v="16"/>
    <n v="11"/>
    <n v="5"/>
    <n v="16"/>
    <n v="0"/>
    <n v="0"/>
    <n v="0"/>
    <n v="0"/>
    <n v="0"/>
    <n v="0"/>
    <n v="0"/>
    <n v="0"/>
    <n v="0"/>
    <n v="21"/>
    <n v="18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1"/>
    <n v="5"/>
    <n v="0"/>
    <n v="2"/>
    <n v="0"/>
    <n v="0"/>
    <n v="1"/>
    <n v="0"/>
    <n v="0"/>
    <n v="0"/>
    <n v="1"/>
    <n v="2"/>
    <n v="3"/>
    <n v="3"/>
  </r>
  <r>
    <s v="08EJN0357W"/>
    <n v="1"/>
    <s v="MATUTINO"/>
    <s v="5 DE FEBRERO 1328"/>
    <n v="8"/>
    <s v="CHIHUAHUA"/>
    <n v="8"/>
    <s v="CHIHUAHUA"/>
    <n v="10"/>
    <s v="BUENAVENTURA"/>
    <n v="82"/>
    <s v="CONSTITUCIĂ“N"/>
    <s v="CALLE BENITO JUAREZ"/>
    <n v="0"/>
    <s v="PĂšBLICO"/>
    <x v="3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4"/>
    <n v="3"/>
    <n v="7"/>
    <n v="7"/>
    <n v="5"/>
    <n v="12"/>
    <n v="16"/>
    <n v="6"/>
    <n v="22"/>
    <n v="0"/>
    <n v="0"/>
    <n v="0"/>
    <n v="0"/>
    <n v="0"/>
    <n v="0"/>
    <n v="0"/>
    <n v="0"/>
    <n v="0"/>
    <n v="27"/>
    <n v="14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414X"/>
    <n v="1"/>
    <s v="MATUTINO"/>
    <s v="FEDERICO FROEBEL 1393"/>
    <n v="8"/>
    <s v="CHIHUAHUA"/>
    <n v="8"/>
    <s v="CHIHUAHUA"/>
    <n v="20"/>
    <s v="CHĂŤNIPAS"/>
    <n v="83"/>
    <s v="PALMAREJO"/>
    <s v="CALLE PALMEREJO"/>
    <n v="0"/>
    <s v="PĂšBLICO"/>
    <x v="3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6"/>
    <n v="8"/>
    <n v="14"/>
    <n v="4"/>
    <n v="5"/>
    <n v="9"/>
    <n v="6"/>
    <n v="12"/>
    <n v="18"/>
    <n v="0"/>
    <n v="0"/>
    <n v="0"/>
    <n v="0"/>
    <n v="0"/>
    <n v="0"/>
    <n v="0"/>
    <n v="0"/>
    <n v="0"/>
    <n v="16"/>
    <n v="25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CC0073B"/>
    <n v="1"/>
    <s v="MATUTINO"/>
    <s v="EDUARDO OMARINI"/>
    <n v="8"/>
    <s v="CHIHUAHUA"/>
    <n v="8"/>
    <s v="CHIHUAHUA"/>
    <n v="29"/>
    <s v="GUADALUPE Y CALVO"/>
    <n v="253"/>
    <s v="TURUACHI"/>
    <s v="CALLE TURUACHI"/>
    <n v="0"/>
    <s v="PĂšBLICO"/>
    <x v="2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3"/>
    <n v="4"/>
    <n v="7"/>
    <n v="12"/>
    <n v="8"/>
    <n v="20"/>
    <n v="8"/>
    <n v="6"/>
    <n v="14"/>
    <n v="0"/>
    <n v="0"/>
    <n v="0"/>
    <n v="0"/>
    <n v="0"/>
    <n v="0"/>
    <n v="0"/>
    <n v="0"/>
    <n v="0"/>
    <n v="23"/>
    <n v="18"/>
    <n v="41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</r>
  <r>
    <s v="08DCC0212M"/>
    <n v="1"/>
    <s v="MATUTINO"/>
    <s v="FRANCISCO GABILONDO SOLER"/>
    <n v="8"/>
    <s v="CHIHUAHUA"/>
    <n v="8"/>
    <s v="CHIHUAHUA"/>
    <n v="32"/>
    <s v="HIDALGO DEL PARRAL"/>
    <n v="1"/>
    <s v="HIDALGO DEL PARRAL"/>
    <s v="CALLE CARRETERA VIA CORTA A CHIHUAHUA KILOMETRO 4"/>
    <n v="0"/>
    <s v="PĂšBLICO"/>
    <x v="2"/>
    <n v="2"/>
    <s v="BĂSICA"/>
    <n v="1"/>
    <x v="0"/>
    <n v="3"/>
    <x v="3"/>
    <n v="0"/>
    <s v="NO APLICA"/>
    <n v="0"/>
    <s v="NO APLICA"/>
    <s v="08FZI0034C"/>
    <s v="08FJI0009C"/>
    <s v="08ADG0004D"/>
    <n v="0"/>
    <s v="I2019"/>
    <n v="0"/>
    <n v="0"/>
    <n v="0"/>
    <n v="0"/>
    <n v="0"/>
    <n v="0"/>
    <n v="0"/>
    <n v="0"/>
    <n v="0"/>
    <n v="6"/>
    <n v="11"/>
    <n v="17"/>
    <n v="8"/>
    <n v="3"/>
    <n v="11"/>
    <n v="10"/>
    <n v="3"/>
    <n v="13"/>
    <n v="0"/>
    <n v="0"/>
    <n v="0"/>
    <n v="0"/>
    <n v="0"/>
    <n v="0"/>
    <n v="0"/>
    <n v="0"/>
    <n v="0"/>
    <n v="24"/>
    <n v="17"/>
    <n v="4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1"/>
    <n v="0"/>
    <n v="0"/>
    <n v="0"/>
    <n v="0"/>
    <n v="0"/>
    <n v="1"/>
    <n v="2"/>
    <n v="2"/>
    <n v="2"/>
  </r>
  <r>
    <s v="08DCC0310N"/>
    <n v="1"/>
    <s v="MATUTINO"/>
    <s v="FRIDA KAHLO"/>
    <n v="8"/>
    <s v="CHIHUAHUA"/>
    <n v="8"/>
    <s v="CHIHUAHUA"/>
    <n v="66"/>
    <s v="URUACHI"/>
    <n v="1"/>
    <s v="URUACHI"/>
    <s v="CALLE EL ARCO"/>
    <n v="0"/>
    <s v="PĂšBLICO"/>
    <x v="2"/>
    <n v="2"/>
    <s v="BĂSICA"/>
    <n v="1"/>
    <x v="0"/>
    <n v="3"/>
    <x v="3"/>
    <n v="0"/>
    <s v="NO APLICA"/>
    <n v="0"/>
    <s v="NO APLICA"/>
    <s v="08FZI0002K"/>
    <s v="08FJI0001K"/>
    <s v="08ADG0003E"/>
    <n v="0"/>
    <s v="I2019"/>
    <n v="0"/>
    <n v="0"/>
    <n v="0"/>
    <n v="0"/>
    <n v="0"/>
    <n v="0"/>
    <n v="0"/>
    <n v="0"/>
    <n v="0"/>
    <n v="8"/>
    <n v="6"/>
    <n v="14"/>
    <n v="6"/>
    <n v="8"/>
    <n v="14"/>
    <n v="7"/>
    <n v="6"/>
    <n v="13"/>
    <n v="0"/>
    <n v="0"/>
    <n v="0"/>
    <n v="0"/>
    <n v="0"/>
    <n v="0"/>
    <n v="0"/>
    <n v="0"/>
    <n v="0"/>
    <n v="21"/>
    <n v="20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0315O"/>
    <n v="1"/>
    <s v="MATUTINO"/>
    <s v="FERNANDO AHUATZIN"/>
    <n v="8"/>
    <s v="CHIHUAHUA"/>
    <n v="8"/>
    <s v="CHIHUAHUA"/>
    <n v="30"/>
    <s v="GUAZAPARES"/>
    <n v="4"/>
    <s v="ALGARROBAL"/>
    <s v="CALLE ALGARROBAL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12"/>
    <n v="11"/>
    <n v="23"/>
    <n v="12"/>
    <n v="11"/>
    <n v="23"/>
    <n v="2"/>
    <n v="1"/>
    <n v="3"/>
    <n v="1"/>
    <n v="2"/>
    <n v="3"/>
    <n v="4"/>
    <n v="1"/>
    <n v="5"/>
    <n v="0"/>
    <n v="2"/>
    <n v="2"/>
    <n v="2"/>
    <n v="1"/>
    <n v="3"/>
    <n v="0"/>
    <n v="3"/>
    <n v="3"/>
    <n v="1"/>
    <n v="2"/>
    <n v="3"/>
    <n v="8"/>
    <n v="11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451R"/>
    <n v="4"/>
    <s v="DISCONTINUO"/>
    <s v="RARAJIPAME"/>
    <n v="8"/>
    <s v="CHIHUAHUA"/>
    <n v="8"/>
    <s v="CHIHUAHUA"/>
    <n v="55"/>
    <s v="ROSALES"/>
    <n v="1"/>
    <s v="SANTA CRUZ DE ROSALES"/>
    <s v="CALLE MORELOS"/>
    <n v="0"/>
    <s v="PĂšBLICO"/>
    <x v="2"/>
    <n v="2"/>
    <s v="BĂSICA"/>
    <n v="2"/>
    <x v="1"/>
    <n v="3"/>
    <x v="3"/>
    <n v="0"/>
    <s v="NO APLICA"/>
    <n v="0"/>
    <s v="NO APLICA"/>
    <s v="08FZI0034C"/>
    <s v="08FJI0009C"/>
    <s v="08ADG0057I"/>
    <n v="0"/>
    <s v="I2019"/>
    <n v="7"/>
    <n v="15"/>
    <n v="22"/>
    <n v="6"/>
    <n v="15"/>
    <n v="21"/>
    <n v="0"/>
    <n v="1"/>
    <n v="1"/>
    <n v="3"/>
    <n v="2"/>
    <n v="5"/>
    <n v="0"/>
    <n v="2"/>
    <n v="2"/>
    <n v="1"/>
    <n v="1"/>
    <n v="2"/>
    <n v="0"/>
    <n v="5"/>
    <n v="5"/>
    <n v="2"/>
    <n v="3"/>
    <n v="5"/>
    <n v="1"/>
    <n v="1"/>
    <n v="2"/>
    <n v="7"/>
    <n v="14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JN0180Z"/>
    <n v="1"/>
    <s v="MATUTINO"/>
    <s v="MANUEL ACUĂ‘A"/>
    <n v="8"/>
    <s v="CHIHUAHUA"/>
    <n v="8"/>
    <s v="CHIHUAHUA"/>
    <n v="5"/>
    <s v="ASCENSIĂ“N"/>
    <n v="34"/>
    <s v="GUADALUPE VICTORIA"/>
    <s v="CALLE CORREGIDORA"/>
    <n v="0"/>
    <s v="PĂšBLICO"/>
    <x v="2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2"/>
    <n v="2"/>
    <n v="4"/>
    <n v="4"/>
    <n v="9"/>
    <n v="13"/>
    <n v="11"/>
    <n v="13"/>
    <n v="24"/>
    <n v="0"/>
    <n v="0"/>
    <n v="0"/>
    <n v="0"/>
    <n v="0"/>
    <n v="0"/>
    <n v="0"/>
    <n v="0"/>
    <n v="0"/>
    <n v="17"/>
    <n v="24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DJN0257Y"/>
    <n v="1"/>
    <s v="MATUTINO"/>
    <s v="JUANA DE ASBAJE Y RAMIREZ"/>
    <n v="8"/>
    <s v="CHIHUAHUA"/>
    <n v="8"/>
    <s v="CHIHUAHUA"/>
    <n v="34"/>
    <s v="IGNACIO ZARAGOZA"/>
    <n v="1"/>
    <s v="IGNACIO ZARAGOZA"/>
    <s v="CALLE JOSEFA ORTIZ DE DOMINGUEZ"/>
    <n v="0"/>
    <s v="PĂšBLICO"/>
    <x v="2"/>
    <n v="2"/>
    <s v="BĂSICA"/>
    <n v="1"/>
    <x v="0"/>
    <n v="1"/>
    <x v="1"/>
    <n v="0"/>
    <s v="NO APLICA"/>
    <n v="0"/>
    <s v="NO APLICA"/>
    <s v="08FZP0133M"/>
    <s v="08FJZ0110H"/>
    <s v="08ADG0055K"/>
    <n v="0"/>
    <s v="I2019"/>
    <n v="0"/>
    <n v="0"/>
    <n v="0"/>
    <n v="0"/>
    <n v="0"/>
    <n v="0"/>
    <n v="0"/>
    <n v="0"/>
    <n v="0"/>
    <n v="2"/>
    <n v="1"/>
    <n v="3"/>
    <n v="7"/>
    <n v="4"/>
    <n v="11"/>
    <n v="15"/>
    <n v="12"/>
    <n v="27"/>
    <n v="0"/>
    <n v="0"/>
    <n v="0"/>
    <n v="0"/>
    <n v="0"/>
    <n v="0"/>
    <n v="0"/>
    <n v="0"/>
    <n v="0"/>
    <n v="24"/>
    <n v="17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EJN0411Z"/>
    <n v="1"/>
    <s v="MATUTINO"/>
    <s v="FRIDA KAHLO CALDERON 1360"/>
    <n v="8"/>
    <s v="CHIHUAHUA"/>
    <n v="8"/>
    <s v="CHIHUAHUA"/>
    <n v="19"/>
    <s v="CHIHUAHUA"/>
    <n v="1"/>
    <s v="CHIHUAHUA"/>
    <s v="CALLE NUBES"/>
    <n v="5100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7"/>
    <n v="2"/>
    <n v="9"/>
    <n v="7"/>
    <n v="9"/>
    <n v="16"/>
    <n v="9"/>
    <n v="6"/>
    <n v="15"/>
    <n v="0"/>
    <n v="0"/>
    <n v="0"/>
    <n v="0"/>
    <n v="0"/>
    <n v="0"/>
    <n v="0"/>
    <n v="0"/>
    <n v="0"/>
    <n v="23"/>
    <n v="17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2"/>
  </r>
  <r>
    <s v="08PJN0074V"/>
    <n v="1"/>
    <s v="MATUTINO"/>
    <s v="PREESCOLAR SAUCITO"/>
    <n v="8"/>
    <s v="CHIHUAHUA"/>
    <n v="8"/>
    <s v="CHIHUAHUA"/>
    <n v="19"/>
    <s v="CHIHUAHUA"/>
    <n v="1"/>
    <s v="CHIHUAHUA"/>
    <s v="AVENIDA DE LA JUVENTUD (ENSEGUIDA PLANTA ALTEC) PARQUE IND. SAUC"/>
    <n v="0"/>
    <s v="PRIVADO"/>
    <x v="1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29"/>
    <n v="12"/>
    <n v="41"/>
    <n v="0"/>
    <n v="0"/>
    <n v="0"/>
    <n v="0"/>
    <n v="0"/>
    <n v="0"/>
    <n v="0"/>
    <n v="0"/>
    <n v="0"/>
    <n v="0"/>
    <n v="0"/>
    <n v="0"/>
    <n v="0"/>
    <n v="0"/>
    <n v="0"/>
    <n v="29"/>
    <n v="12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2"/>
    <n v="5"/>
    <n v="0"/>
    <n v="1"/>
    <n v="0"/>
    <n v="0"/>
    <n v="0"/>
    <n v="0"/>
    <n v="0"/>
    <n v="0"/>
    <n v="1"/>
    <n v="1"/>
    <n v="2"/>
    <n v="2"/>
  </r>
  <r>
    <s v="08KPR1951D"/>
    <n v="4"/>
    <s v="DISCONTINUO"/>
    <s v="ESCUELA PRIMARIA"/>
    <n v="8"/>
    <s v="CHIHUAHUA"/>
    <n v="8"/>
    <s v="CHIHUAHUA"/>
    <n v="29"/>
    <s v="GUADALUPE Y CALVO"/>
    <n v="426"/>
    <s v="LA SOLEDAD NUEVA"/>
    <s v="CALLE LA SOLEDAD NUEVA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2"/>
    <n v="10"/>
    <n v="22"/>
    <n v="12"/>
    <n v="10"/>
    <n v="22"/>
    <n v="0"/>
    <n v="2"/>
    <n v="2"/>
    <n v="1"/>
    <n v="1"/>
    <n v="2"/>
    <n v="3"/>
    <n v="0"/>
    <n v="3"/>
    <n v="2"/>
    <n v="3"/>
    <n v="5"/>
    <n v="1"/>
    <n v="1"/>
    <n v="2"/>
    <n v="4"/>
    <n v="1"/>
    <n v="5"/>
    <n v="1"/>
    <n v="3"/>
    <n v="4"/>
    <n v="12"/>
    <n v="9"/>
    <n v="2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  <n v="2"/>
    <n v="0"/>
    <n v="0"/>
  </r>
  <r>
    <s v="08DJN0052E"/>
    <n v="1"/>
    <s v="MATUTINO"/>
    <s v="JOSE MARIANO MONTERDE"/>
    <n v="8"/>
    <s v="CHIHUAHUA"/>
    <n v="8"/>
    <s v="CHIHUAHUA"/>
    <n v="19"/>
    <s v="CHIHUAHUA"/>
    <n v="1"/>
    <s v="CHIHUAHUA"/>
    <s v="CALLE MIGUEL BARRAGAN"/>
    <n v="0"/>
    <s v="PĂšBLICO"/>
    <x v="2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7"/>
    <n v="1"/>
    <n v="8"/>
    <n v="7"/>
    <n v="5"/>
    <n v="12"/>
    <n v="11"/>
    <n v="9"/>
    <n v="20"/>
    <n v="0"/>
    <n v="0"/>
    <n v="0"/>
    <n v="0"/>
    <n v="0"/>
    <n v="0"/>
    <n v="0"/>
    <n v="0"/>
    <n v="0"/>
    <n v="25"/>
    <n v="15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4"/>
    <n v="0"/>
    <n v="2"/>
    <n v="0"/>
    <n v="0"/>
    <n v="1"/>
    <n v="0"/>
    <n v="0"/>
    <n v="0"/>
    <n v="1"/>
    <n v="2"/>
    <n v="4"/>
    <n v="2"/>
  </r>
  <r>
    <s v="08DJN0972J"/>
    <n v="1"/>
    <s v="MATUTINO"/>
    <s v="ROSARIO CASTELLANOS"/>
    <n v="8"/>
    <s v="CHIHUAHUA"/>
    <n v="8"/>
    <s v="CHIHUAHUA"/>
    <n v="19"/>
    <s v="CHIHUAHUA"/>
    <n v="1"/>
    <s v="CHIHUAHUA"/>
    <s v="CALLE 8 DE DICIEMBRE"/>
    <n v="3901"/>
    <s v="PĂšBLICO"/>
    <x v="2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6"/>
    <n v="5"/>
    <n v="11"/>
    <n v="9"/>
    <n v="5"/>
    <n v="14"/>
    <n v="3"/>
    <n v="13"/>
    <n v="16"/>
    <n v="0"/>
    <n v="0"/>
    <n v="0"/>
    <n v="0"/>
    <n v="0"/>
    <n v="0"/>
    <n v="0"/>
    <n v="0"/>
    <n v="0"/>
    <n v="18"/>
    <n v="23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EJN0368B"/>
    <n v="1"/>
    <s v="MATUTINO"/>
    <s v="VICENTE GUERRERO 1345"/>
    <n v="8"/>
    <s v="CHIHUAHUA"/>
    <n v="8"/>
    <s v="CHIHUAHUA"/>
    <n v="2"/>
    <s v="ALDAMA"/>
    <n v="66"/>
    <s v="EL PORVENIR"/>
    <s v="CALLE EL PORVENIR"/>
    <n v="0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7"/>
    <n v="11"/>
    <n v="18"/>
    <n v="6"/>
    <n v="3"/>
    <n v="9"/>
    <n v="6"/>
    <n v="8"/>
    <n v="14"/>
    <n v="0"/>
    <n v="0"/>
    <n v="0"/>
    <n v="0"/>
    <n v="0"/>
    <n v="0"/>
    <n v="0"/>
    <n v="0"/>
    <n v="0"/>
    <n v="19"/>
    <n v="22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</r>
  <r>
    <s v="08PJN0292I"/>
    <n v="1"/>
    <s v="MATUTINO"/>
    <s v="EL PEQUEĂ‘O OXFORD"/>
    <n v="8"/>
    <s v="CHIHUAHUA"/>
    <n v="8"/>
    <s v="CHIHUAHUA"/>
    <n v="19"/>
    <s v="CHIHUAHUA"/>
    <n v="1"/>
    <s v="CHIHUAHUA"/>
    <s v="CALLE FRANCISCO JAVIER MINA"/>
    <n v="1610"/>
    <s v="PRIVADO"/>
    <x v="1"/>
    <n v="2"/>
    <s v="BĂSICA"/>
    <n v="1"/>
    <x v="0"/>
    <n v="1"/>
    <x v="1"/>
    <n v="0"/>
    <s v="NO APLICA"/>
    <n v="0"/>
    <s v="NO APLICA"/>
    <s v="08FZP0012A"/>
    <m/>
    <s v="08ADG0011N"/>
    <n v="0"/>
    <s v="I2019"/>
    <n v="0"/>
    <n v="0"/>
    <n v="0"/>
    <n v="0"/>
    <n v="0"/>
    <n v="0"/>
    <n v="0"/>
    <n v="0"/>
    <n v="0"/>
    <n v="2"/>
    <n v="6"/>
    <n v="8"/>
    <n v="1"/>
    <n v="9"/>
    <n v="10"/>
    <n v="11"/>
    <n v="8"/>
    <n v="19"/>
    <n v="0"/>
    <n v="0"/>
    <n v="0"/>
    <n v="0"/>
    <n v="0"/>
    <n v="0"/>
    <n v="0"/>
    <n v="0"/>
    <n v="0"/>
    <n v="14"/>
    <n v="23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3"/>
    <n v="0"/>
    <n v="0"/>
    <n v="0"/>
    <n v="1"/>
    <n v="0"/>
    <n v="0"/>
    <n v="3"/>
    <n v="10"/>
    <n v="0"/>
    <n v="2"/>
    <n v="0"/>
    <n v="0"/>
    <n v="1"/>
    <n v="0"/>
    <n v="0"/>
    <n v="0"/>
    <n v="1"/>
    <n v="2"/>
    <n v="3"/>
    <n v="3"/>
  </r>
  <r>
    <s v="08PJN0459Z"/>
    <n v="1"/>
    <s v="MATUTINO"/>
    <s v="INSTITUTO EDUCATIVO SIERRA MADRE"/>
    <n v="8"/>
    <s v="CHIHUAHUA"/>
    <n v="8"/>
    <s v="CHIHUAHUA"/>
    <n v="37"/>
    <s v="JUĂREZ"/>
    <n v="1"/>
    <s v="JUĂREZ"/>
    <s v="CAMINO VIEJO A SAN JOSE"/>
    <n v="897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"/>
    <n v="5"/>
    <n v="6"/>
    <n v="4"/>
    <n v="3"/>
    <n v="7"/>
    <n v="9"/>
    <n v="11"/>
    <n v="20"/>
    <n v="0"/>
    <n v="0"/>
    <n v="0"/>
    <n v="0"/>
    <n v="0"/>
    <n v="0"/>
    <n v="0"/>
    <n v="0"/>
    <n v="0"/>
    <n v="14"/>
    <n v="19"/>
    <n v="3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2"/>
    <n v="1"/>
    <n v="8"/>
    <n v="16"/>
    <n v="0"/>
    <n v="2"/>
    <n v="0"/>
    <n v="0"/>
    <n v="0"/>
    <n v="0"/>
    <n v="0"/>
    <n v="0"/>
    <n v="2"/>
    <n v="2"/>
    <n v="6"/>
    <n v="4"/>
  </r>
  <r>
    <s v="08PJN0644V"/>
    <n v="1"/>
    <s v="MATUTINO"/>
    <s v="CENTRO DE EDUCACION Y FORMACION INTEGRAL BILINGUE (C.E.F.I.B.)"/>
    <n v="8"/>
    <s v="CHIHUAHUA"/>
    <n v="8"/>
    <s v="CHIHUAHUA"/>
    <n v="19"/>
    <s v="CHIHUAHUA"/>
    <n v="1"/>
    <s v="CHIHUAHUA"/>
    <s v="CALLE REPUBLICA DE PERU"/>
    <n v="205"/>
    <s v="PRIVADO"/>
    <x v="1"/>
    <n v="2"/>
    <s v="BĂSICA"/>
    <n v="1"/>
    <x v="0"/>
    <n v="1"/>
    <x v="1"/>
    <n v="0"/>
    <s v="NO APLICA"/>
    <n v="0"/>
    <s v="NO APLICA"/>
    <s v="08FZP0004S"/>
    <m/>
    <s v="08ADG0011N"/>
    <n v="0"/>
    <s v="I2019"/>
    <n v="0"/>
    <n v="0"/>
    <n v="0"/>
    <n v="0"/>
    <n v="0"/>
    <n v="0"/>
    <n v="0"/>
    <n v="0"/>
    <n v="0"/>
    <n v="6"/>
    <n v="4"/>
    <n v="10"/>
    <n v="9"/>
    <n v="3"/>
    <n v="12"/>
    <n v="7"/>
    <n v="9"/>
    <n v="16"/>
    <n v="0"/>
    <n v="0"/>
    <n v="0"/>
    <n v="0"/>
    <n v="0"/>
    <n v="0"/>
    <n v="0"/>
    <n v="0"/>
    <n v="0"/>
    <n v="22"/>
    <n v="16"/>
    <n v="3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2"/>
    <n v="0"/>
    <n v="4"/>
    <n v="9"/>
    <n v="0"/>
    <n v="1"/>
    <n v="0"/>
    <n v="0"/>
    <n v="0"/>
    <n v="0"/>
    <n v="0"/>
    <n v="0"/>
    <n v="1"/>
    <n v="1"/>
    <n v="6"/>
    <n v="3"/>
  </r>
  <r>
    <s v="08DPR0251U"/>
    <n v="1"/>
    <s v="MATUTINO"/>
    <s v="IGNACIO MANUEL ALTAMIRANO"/>
    <n v="8"/>
    <s v="CHIHUAHUA"/>
    <n v="8"/>
    <s v="CHIHUAHUA"/>
    <n v="29"/>
    <s v="GUADALUPE Y CALVO"/>
    <n v="148"/>
    <s v="LOS OTATES DE ABAJO"/>
    <s v="NINGUNO NINGUNO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m/>
    <n v="0"/>
    <s v="I2019"/>
    <n v="13"/>
    <n v="9"/>
    <n v="22"/>
    <n v="13"/>
    <n v="9"/>
    <n v="22"/>
    <n v="4"/>
    <n v="0"/>
    <n v="4"/>
    <n v="2"/>
    <n v="0"/>
    <n v="2"/>
    <n v="1"/>
    <n v="2"/>
    <n v="3"/>
    <n v="2"/>
    <n v="2"/>
    <n v="4"/>
    <n v="3"/>
    <n v="2"/>
    <n v="5"/>
    <n v="2"/>
    <n v="2"/>
    <n v="4"/>
    <n v="1"/>
    <n v="1"/>
    <n v="2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544H"/>
    <n v="1"/>
    <s v="MATUTINO"/>
    <s v="BENITO JUAREZ"/>
    <n v="8"/>
    <s v="CHIHUAHUA"/>
    <n v="8"/>
    <s v="CHIHUAHUA"/>
    <n v="13"/>
    <s v="CASAS GRANDES"/>
    <n v="35"/>
    <s v="EJIDO HERNĂNDEZ (JOBALES)"/>
    <s v="CALLE EJIDO HERNANDEZ (JOBALES)"/>
    <n v="0"/>
    <s v="PĂšBLICO"/>
    <x v="2"/>
    <n v="2"/>
    <s v="BĂSICA"/>
    <n v="2"/>
    <x v="1"/>
    <n v="1"/>
    <x v="1"/>
    <n v="0"/>
    <s v="NO APLICA"/>
    <n v="0"/>
    <s v="NO APLICA"/>
    <s v="08FIZ0192S"/>
    <s v="08FJS0119P"/>
    <s v="08ADG0013L"/>
    <n v="0"/>
    <s v="I2019"/>
    <n v="7"/>
    <n v="13"/>
    <n v="20"/>
    <n v="7"/>
    <n v="13"/>
    <n v="20"/>
    <n v="0"/>
    <n v="1"/>
    <n v="1"/>
    <n v="3"/>
    <n v="1"/>
    <n v="4"/>
    <n v="2"/>
    <n v="2"/>
    <n v="4"/>
    <n v="2"/>
    <n v="2"/>
    <n v="4"/>
    <n v="1"/>
    <n v="1"/>
    <n v="2"/>
    <n v="2"/>
    <n v="4"/>
    <n v="6"/>
    <n v="0"/>
    <n v="3"/>
    <n v="3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1601P"/>
    <n v="4"/>
    <s v="DISCONTINUO"/>
    <s v="LAZARO CARDENAS"/>
    <n v="8"/>
    <s v="CHIHUAHUA"/>
    <n v="8"/>
    <s v="CHIHUAHUA"/>
    <n v="66"/>
    <s v="URUACHI"/>
    <n v="820"/>
    <s v="EL REBAJE"/>
    <s v="CALLE EL REVAJE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10"/>
    <n v="13"/>
    <n v="23"/>
    <n v="10"/>
    <n v="13"/>
    <n v="23"/>
    <n v="3"/>
    <n v="3"/>
    <n v="6"/>
    <n v="1"/>
    <n v="1"/>
    <n v="2"/>
    <n v="1"/>
    <n v="1"/>
    <n v="2"/>
    <n v="1"/>
    <n v="2"/>
    <n v="3"/>
    <n v="1"/>
    <n v="4"/>
    <n v="5"/>
    <n v="1"/>
    <n v="1"/>
    <n v="2"/>
    <n v="2"/>
    <n v="2"/>
    <n v="4"/>
    <n v="7"/>
    <n v="11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223X"/>
    <n v="1"/>
    <s v="MATUTINO"/>
    <s v="21 DE MARZO 2126"/>
    <n v="8"/>
    <s v="CHIHUAHUA"/>
    <n v="8"/>
    <s v="CHIHUAHUA"/>
    <n v="32"/>
    <s v="HIDALGO DEL PARRAL"/>
    <n v="118"/>
    <s v="VILLA ESCOBEDO (MINAS NUEVAS)"/>
    <s v="CALLE LA PEĂ‘A"/>
    <n v="0"/>
    <s v="PĂšBLICO"/>
    <x v="3"/>
    <n v="2"/>
    <s v="BĂSICA"/>
    <n v="2"/>
    <x v="1"/>
    <n v="1"/>
    <x v="1"/>
    <n v="0"/>
    <s v="NO APLICA"/>
    <n v="0"/>
    <s v="NO APLICA"/>
    <s v="08FIZ0267S"/>
    <m/>
    <m/>
    <n v="0"/>
    <s v="I2019"/>
    <n v="14"/>
    <n v="10"/>
    <n v="24"/>
    <n v="14"/>
    <n v="10"/>
    <n v="24"/>
    <n v="3"/>
    <n v="1"/>
    <n v="4"/>
    <n v="0"/>
    <n v="0"/>
    <n v="0"/>
    <n v="2"/>
    <n v="2"/>
    <n v="4"/>
    <n v="2"/>
    <n v="2"/>
    <n v="4"/>
    <n v="1"/>
    <n v="0"/>
    <n v="1"/>
    <n v="1"/>
    <n v="4"/>
    <n v="5"/>
    <n v="3"/>
    <n v="1"/>
    <n v="4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306F"/>
    <n v="1"/>
    <s v="MATUTINO"/>
    <s v="BENITO JUAREZ"/>
    <n v="8"/>
    <s v="CHIHUAHUA"/>
    <n v="8"/>
    <s v="CHIHUAHUA"/>
    <n v="7"/>
    <s v="BALLEZA"/>
    <n v="322"/>
    <s v="EL TRIGUEĂ‘O"/>
    <s v="CALLE EL TRIGUEĂ‘O"/>
    <n v="0"/>
    <s v="PĂšBLICO"/>
    <x v="2"/>
    <n v="2"/>
    <s v="BĂSICA"/>
    <n v="2"/>
    <x v="1"/>
    <n v="3"/>
    <x v="3"/>
    <n v="0"/>
    <s v="NO APLICA"/>
    <n v="0"/>
    <s v="NO APLICA"/>
    <s v="08FZI0011S"/>
    <s v="08FJI0004H"/>
    <s v="08ADG0007A"/>
    <n v="0"/>
    <s v="I2019"/>
    <n v="10"/>
    <n v="10"/>
    <n v="20"/>
    <n v="10"/>
    <n v="10"/>
    <n v="20"/>
    <n v="0"/>
    <n v="0"/>
    <n v="0"/>
    <n v="4"/>
    <n v="3"/>
    <n v="7"/>
    <n v="2"/>
    <n v="4"/>
    <n v="6"/>
    <n v="1"/>
    <n v="1"/>
    <n v="2"/>
    <n v="1"/>
    <n v="1"/>
    <n v="2"/>
    <n v="2"/>
    <n v="1"/>
    <n v="3"/>
    <n v="2"/>
    <n v="2"/>
    <n v="4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381M"/>
    <n v="4"/>
    <s v="DISCONTINUO"/>
    <s v="MARIA BERTHA CHAVEZ GOMEZ"/>
    <n v="8"/>
    <s v="CHIHUAHUA"/>
    <n v="8"/>
    <s v="CHIHUAHUA"/>
    <n v="46"/>
    <s v="MORELOS"/>
    <n v="369"/>
    <s v="RANCHERĂŤA MATACHIQUE"/>
    <s v="CALLE CONOCIDO MATACHIQUE"/>
    <n v="0"/>
    <s v="PĂšBLICO"/>
    <x v="2"/>
    <n v="2"/>
    <s v="BĂSICA"/>
    <n v="2"/>
    <x v="1"/>
    <n v="3"/>
    <x v="3"/>
    <n v="0"/>
    <s v="NO APLICA"/>
    <n v="0"/>
    <s v="NO APLICA"/>
    <m/>
    <m/>
    <s v="08ADG0006B"/>
    <n v="0"/>
    <s v="I2019"/>
    <n v="14"/>
    <n v="10"/>
    <n v="24"/>
    <n v="14"/>
    <n v="10"/>
    <n v="24"/>
    <n v="0"/>
    <n v="0"/>
    <n v="0"/>
    <n v="1"/>
    <n v="0"/>
    <n v="1"/>
    <n v="3"/>
    <n v="0"/>
    <n v="3"/>
    <n v="3"/>
    <n v="5"/>
    <n v="8"/>
    <n v="2"/>
    <n v="2"/>
    <n v="4"/>
    <n v="2"/>
    <n v="0"/>
    <n v="2"/>
    <n v="1"/>
    <n v="1"/>
    <n v="2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675Z"/>
    <n v="1"/>
    <s v="MATUTINO"/>
    <s v="FRANCISCO I. MADERO"/>
    <n v="8"/>
    <s v="CHIHUAHUA"/>
    <n v="8"/>
    <s v="CHIHUAHUA"/>
    <n v="29"/>
    <s v="GUADALUPE Y CALVO"/>
    <n v="1162"/>
    <s v="TUNAS"/>
    <s v="CALLE LAS TUNAS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15"/>
    <n v="6"/>
    <n v="21"/>
    <n v="11"/>
    <n v="6"/>
    <n v="17"/>
    <n v="3"/>
    <n v="1"/>
    <n v="4"/>
    <n v="3"/>
    <n v="0"/>
    <n v="3"/>
    <n v="2"/>
    <n v="2"/>
    <n v="4"/>
    <n v="2"/>
    <n v="0"/>
    <n v="2"/>
    <n v="3"/>
    <n v="3"/>
    <n v="6"/>
    <n v="4"/>
    <n v="2"/>
    <n v="6"/>
    <n v="2"/>
    <n v="0"/>
    <n v="2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111R"/>
    <n v="1"/>
    <s v="MATUTINO"/>
    <s v="FRIDA KAHLO"/>
    <n v="8"/>
    <s v="CHIHUAHUA"/>
    <n v="8"/>
    <s v="CHIHUAHUA"/>
    <n v="37"/>
    <s v="JUĂREZ"/>
    <n v="1"/>
    <s v="JUĂREZ"/>
    <s v="CALLE VISTA DEL PINO"/>
    <n v="7214"/>
    <s v="PĂšBLICO"/>
    <x v="2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3"/>
    <n v="1"/>
    <n v="4"/>
    <n v="11"/>
    <n v="3"/>
    <n v="14"/>
    <n v="17"/>
    <n v="6"/>
    <n v="23"/>
    <n v="0"/>
    <n v="0"/>
    <n v="0"/>
    <n v="0"/>
    <n v="0"/>
    <n v="0"/>
    <n v="0"/>
    <n v="0"/>
    <n v="0"/>
    <n v="31"/>
    <n v="10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2"/>
    <n v="0"/>
    <n v="0"/>
    <n v="1"/>
    <n v="0"/>
    <n v="0"/>
    <n v="0"/>
    <n v="1"/>
    <n v="2"/>
    <n v="3"/>
    <n v="2"/>
  </r>
  <r>
    <s v="08DPR0150W"/>
    <n v="1"/>
    <s v="MATUTINO"/>
    <s v="LEONA VICARIO"/>
    <n v="8"/>
    <s v="CHIHUAHUA"/>
    <n v="8"/>
    <s v="CHIHUAHUA"/>
    <n v="29"/>
    <s v="GUADALUPE Y CALVO"/>
    <n v="202"/>
    <s v="SAN IGNACIO DE LOS SOTELO"/>
    <s v="CALLE SAN IGNACIO DE LOS SOTELO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10"/>
    <n v="12"/>
    <n v="22"/>
    <n v="10"/>
    <n v="12"/>
    <n v="22"/>
    <n v="1"/>
    <n v="3"/>
    <n v="4"/>
    <n v="3"/>
    <n v="0"/>
    <n v="3"/>
    <n v="1"/>
    <n v="0"/>
    <n v="1"/>
    <n v="1"/>
    <n v="1"/>
    <n v="2"/>
    <n v="3"/>
    <n v="0"/>
    <n v="3"/>
    <n v="2"/>
    <n v="0"/>
    <n v="2"/>
    <n v="2"/>
    <n v="5"/>
    <n v="7"/>
    <n v="12"/>
    <n v="6"/>
    <n v="1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TV0046I"/>
    <n v="1"/>
    <s v="MATUTINO"/>
    <s v="TELESECUNDARIA 6046"/>
    <n v="8"/>
    <s v="CHIHUAHUA"/>
    <n v="8"/>
    <s v="CHIHUAHUA"/>
    <n v="19"/>
    <s v="CHIHUAHUA"/>
    <n v="303"/>
    <s v="COLONIA SOTO"/>
    <s v="CALLE SOTO"/>
    <n v="0"/>
    <s v="PĂšBLICO"/>
    <x v="3"/>
    <n v="2"/>
    <s v="BĂSICA"/>
    <n v="3"/>
    <x v="2"/>
    <n v="3"/>
    <x v="2"/>
    <n v="0"/>
    <s v="NO APLICA"/>
    <n v="0"/>
    <s v="NO APLICA"/>
    <s v="08FTV0006G"/>
    <m/>
    <m/>
    <n v="0"/>
    <s v="I2019"/>
    <n v="13"/>
    <n v="7"/>
    <n v="20"/>
    <n v="13"/>
    <n v="7"/>
    <n v="20"/>
    <n v="1"/>
    <n v="2"/>
    <n v="3"/>
    <n v="1"/>
    <n v="4"/>
    <n v="5"/>
    <n v="7"/>
    <n v="2"/>
    <n v="9"/>
    <n v="3"/>
    <n v="3"/>
    <n v="6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</r>
  <r>
    <s v="08ETV0086J"/>
    <n v="1"/>
    <s v="MATUTINO"/>
    <s v="TELESECUNDARIA 6086"/>
    <n v="8"/>
    <s v="CHIHUAHUA"/>
    <n v="8"/>
    <s v="CHIHUAHUA"/>
    <n v="11"/>
    <s v="CAMARGO"/>
    <n v="109"/>
    <s v="ORTEGUEĂ‘O"/>
    <s v="CALLE ORTEGUEĂ‘O"/>
    <n v="0"/>
    <s v="PĂšBLICO"/>
    <x v="3"/>
    <n v="2"/>
    <s v="BĂSICA"/>
    <n v="3"/>
    <x v="2"/>
    <n v="3"/>
    <x v="2"/>
    <n v="0"/>
    <s v="NO APLICA"/>
    <n v="0"/>
    <s v="NO APLICA"/>
    <s v="08FTV0007F"/>
    <m/>
    <m/>
    <n v="0"/>
    <s v="I2019"/>
    <n v="12"/>
    <n v="11"/>
    <n v="23"/>
    <n v="12"/>
    <n v="11"/>
    <n v="23"/>
    <n v="5"/>
    <n v="6"/>
    <n v="11"/>
    <n v="3"/>
    <n v="0"/>
    <n v="3"/>
    <n v="2"/>
    <n v="5"/>
    <n v="7"/>
    <n v="4"/>
    <n v="0"/>
    <n v="4"/>
    <n v="0"/>
    <n v="0"/>
    <n v="0"/>
    <n v="0"/>
    <n v="0"/>
    <n v="0"/>
    <n v="0"/>
    <n v="0"/>
    <n v="0"/>
    <n v="9"/>
    <n v="5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</r>
  <r>
    <s v="08DJN0045V"/>
    <n v="1"/>
    <s v="MATUTINO"/>
    <s v="NARCISO MENDOZA"/>
    <n v="8"/>
    <s v="CHIHUAHUA"/>
    <n v="8"/>
    <s v="CHIHUAHUA"/>
    <n v="40"/>
    <s v="MADERA"/>
    <n v="44"/>
    <s v="LAS VARAS (ESTACIĂ“N BABĂŤCORA)"/>
    <s v="CALLE BENITO JUAREZ "/>
    <n v="0"/>
    <s v="PĂšBLICO"/>
    <x v="2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2"/>
    <n v="0"/>
    <n v="2"/>
    <n v="6"/>
    <n v="6"/>
    <n v="12"/>
    <n v="12"/>
    <n v="16"/>
    <n v="28"/>
    <n v="0"/>
    <n v="0"/>
    <n v="0"/>
    <n v="0"/>
    <n v="0"/>
    <n v="0"/>
    <n v="0"/>
    <n v="0"/>
    <n v="0"/>
    <n v="20"/>
    <n v="22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051K"/>
    <n v="1"/>
    <s v="MATUTINO"/>
    <s v="PREESCOLAR NIĂ‘ITO JESUS"/>
    <n v="8"/>
    <s v="CHIHUAHUA"/>
    <n v="8"/>
    <s v="CHIHUAHUA"/>
    <n v="37"/>
    <s v="JUĂREZ"/>
    <n v="1"/>
    <s v="JUĂREZ"/>
    <s v="AVENIDA FUNDIDORES"/>
    <n v="620"/>
    <s v="PRIVADO"/>
    <x v="1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24"/>
    <n v="18"/>
    <n v="42"/>
    <n v="0"/>
    <n v="0"/>
    <n v="0"/>
    <n v="0"/>
    <n v="0"/>
    <n v="0"/>
    <n v="0"/>
    <n v="0"/>
    <n v="0"/>
    <n v="0"/>
    <n v="0"/>
    <n v="0"/>
    <n v="0"/>
    <n v="0"/>
    <n v="0"/>
    <n v="24"/>
    <n v="18"/>
    <n v="42"/>
    <n v="2"/>
    <n v="0"/>
    <n v="0"/>
    <n v="0"/>
    <n v="0"/>
    <n v="0"/>
    <n v="0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2"/>
    <n v="0"/>
    <n v="0"/>
    <n v="0"/>
    <n v="0"/>
    <n v="0"/>
    <n v="0"/>
    <n v="2"/>
    <n v="2"/>
    <n v="2"/>
  </r>
  <r>
    <s v="08DCC0169O"/>
    <n v="1"/>
    <s v="MATUTINO"/>
    <s v="FLORENCIO DIAZ HOLGUIN"/>
    <n v="8"/>
    <s v="CHIHUAHUA"/>
    <n v="8"/>
    <s v="CHIHUAHUA"/>
    <n v="7"/>
    <s v="BALLEZA"/>
    <n v="88"/>
    <s v="PICHIQUE"/>
    <s v="TERRACERIA TRAMO PICHIQUE CARRETERA 20 GUACHOCHI-BALLEZA"/>
    <n v="0"/>
    <s v="PĂšBLICO"/>
    <x v="2"/>
    <n v="2"/>
    <s v="BĂSICA"/>
    <n v="1"/>
    <x v="0"/>
    <n v="3"/>
    <x v="3"/>
    <n v="0"/>
    <s v="NO APLICA"/>
    <n v="0"/>
    <s v="NO APLICA"/>
    <s v="08FZI0031F"/>
    <s v="08FJI0003I"/>
    <s v="08ADG0006B"/>
    <n v="0"/>
    <s v="I2019"/>
    <n v="0"/>
    <n v="0"/>
    <n v="0"/>
    <n v="0"/>
    <n v="0"/>
    <n v="0"/>
    <n v="0"/>
    <n v="0"/>
    <n v="0"/>
    <n v="4"/>
    <n v="3"/>
    <n v="7"/>
    <n v="7"/>
    <n v="9"/>
    <n v="16"/>
    <n v="11"/>
    <n v="8"/>
    <n v="19"/>
    <n v="0"/>
    <n v="0"/>
    <n v="0"/>
    <n v="0"/>
    <n v="0"/>
    <n v="0"/>
    <n v="0"/>
    <n v="0"/>
    <n v="0"/>
    <n v="22"/>
    <n v="20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0406F"/>
    <n v="4"/>
    <s v="DISCONTINUO"/>
    <s v="GUADALUPE VICTORIA"/>
    <n v="8"/>
    <s v="CHIHUAHUA"/>
    <n v="8"/>
    <s v="CHIHUAHUA"/>
    <n v="47"/>
    <s v="MORIS"/>
    <n v="27"/>
    <s v="CIĂ‰NEGA DEL PILAR"/>
    <s v="CALLE CIENEGA DEL PILAR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13"/>
    <n v="10"/>
    <n v="23"/>
    <n v="13"/>
    <n v="10"/>
    <n v="23"/>
    <n v="4"/>
    <n v="3"/>
    <n v="7"/>
    <n v="1"/>
    <n v="0"/>
    <n v="1"/>
    <n v="4"/>
    <n v="3"/>
    <n v="7"/>
    <n v="1"/>
    <n v="1"/>
    <n v="2"/>
    <n v="2"/>
    <n v="2"/>
    <n v="4"/>
    <n v="0"/>
    <n v="0"/>
    <n v="0"/>
    <n v="3"/>
    <n v="1"/>
    <n v="4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760X"/>
    <n v="1"/>
    <s v="MATUTINO"/>
    <s v="CUITLAHUAC"/>
    <n v="8"/>
    <s v="CHIHUAHUA"/>
    <n v="8"/>
    <s v="CHIHUAHUA"/>
    <n v="46"/>
    <s v="MORELOS"/>
    <n v="14"/>
    <s v="ĂNIMAS DE ARRIBA (EJIDO)"/>
    <s v="CALLE LAS ANIMAS"/>
    <n v="0"/>
    <s v="PĂšBLICO"/>
    <x v="2"/>
    <n v="2"/>
    <s v="BĂSICA"/>
    <n v="2"/>
    <x v="1"/>
    <n v="1"/>
    <x v="1"/>
    <n v="0"/>
    <s v="NO APLICA"/>
    <n v="0"/>
    <s v="NO APLICA"/>
    <s v="08FIZ0253P"/>
    <s v="08FJS0130L"/>
    <s v="08ADG0006B"/>
    <n v="0"/>
    <s v="I2019"/>
    <n v="13"/>
    <n v="11"/>
    <n v="24"/>
    <n v="13"/>
    <n v="11"/>
    <n v="24"/>
    <n v="6"/>
    <n v="0"/>
    <n v="6"/>
    <n v="0"/>
    <n v="1"/>
    <n v="1"/>
    <n v="0"/>
    <n v="2"/>
    <n v="2"/>
    <n v="0"/>
    <n v="3"/>
    <n v="3"/>
    <n v="2"/>
    <n v="1"/>
    <n v="3"/>
    <n v="3"/>
    <n v="1"/>
    <n v="4"/>
    <n v="2"/>
    <n v="2"/>
    <n v="4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1529W"/>
    <n v="1"/>
    <s v="MATUTINO"/>
    <s v="FELIPE ANGELES"/>
    <n v="8"/>
    <s v="CHIHUAHUA"/>
    <n v="8"/>
    <s v="CHIHUAHUA"/>
    <n v="29"/>
    <s v="GUADALUPE Y CALVO"/>
    <n v="11"/>
    <s v="ARROYO DE SAN ANDRĂ‰S"/>
    <s v="CALLE ARROYO DE SAN ANDRES"/>
    <n v="0"/>
    <s v="PĂšBLICO"/>
    <x v="2"/>
    <n v="2"/>
    <s v="BĂSICA"/>
    <n v="2"/>
    <x v="1"/>
    <n v="1"/>
    <x v="1"/>
    <n v="0"/>
    <s v="NO APLICA"/>
    <n v="0"/>
    <s v="NO APLICA"/>
    <s v="08FIZ0259J"/>
    <s v="08FJS0131K"/>
    <s v="08ADG0007A"/>
    <n v="0"/>
    <s v="I2019"/>
    <n v="10"/>
    <n v="12"/>
    <n v="22"/>
    <n v="10"/>
    <n v="12"/>
    <n v="22"/>
    <n v="0"/>
    <n v="3"/>
    <n v="3"/>
    <n v="1"/>
    <n v="2"/>
    <n v="3"/>
    <n v="1"/>
    <n v="1"/>
    <n v="2"/>
    <n v="3"/>
    <n v="1"/>
    <n v="4"/>
    <n v="3"/>
    <n v="2"/>
    <n v="5"/>
    <n v="0"/>
    <n v="2"/>
    <n v="2"/>
    <n v="2"/>
    <n v="3"/>
    <n v="5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938Z"/>
    <n v="1"/>
    <s v="MATUTINO"/>
    <s v="MIGUEL HIDALGO"/>
    <n v="8"/>
    <s v="CHIHUAHUA"/>
    <n v="8"/>
    <s v="CHIHUAHUA"/>
    <n v="29"/>
    <s v="GUADALUPE Y CALVO"/>
    <n v="911"/>
    <s v="EL DURAZNO"/>
    <s v="CALLE EL DURAZNO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11"/>
    <n v="11"/>
    <n v="22"/>
    <n v="11"/>
    <n v="11"/>
    <n v="22"/>
    <n v="0"/>
    <n v="1"/>
    <n v="1"/>
    <n v="0"/>
    <n v="1"/>
    <n v="1"/>
    <n v="1"/>
    <n v="3"/>
    <n v="4"/>
    <n v="3"/>
    <n v="3"/>
    <n v="6"/>
    <n v="0"/>
    <n v="1"/>
    <n v="1"/>
    <n v="4"/>
    <n v="2"/>
    <n v="6"/>
    <n v="3"/>
    <n v="1"/>
    <n v="4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094H"/>
    <n v="1"/>
    <s v="MATUTINO"/>
    <s v="MANUEL PAYNO FLORES"/>
    <n v="8"/>
    <s v="CHIHUAHUA"/>
    <n v="8"/>
    <s v="CHIHUAHUA"/>
    <n v="29"/>
    <s v="GUADALUPE Y CALVO"/>
    <n v="618"/>
    <s v="ARROYO DE ALMODĂ“VAR"/>
    <s v="CALLE ARROYO DE ALMODOVAR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9"/>
    <n v="14"/>
    <n v="23"/>
    <n v="9"/>
    <n v="14"/>
    <n v="23"/>
    <n v="0"/>
    <n v="3"/>
    <n v="3"/>
    <n v="0"/>
    <n v="0"/>
    <n v="0"/>
    <n v="2"/>
    <n v="2"/>
    <n v="4"/>
    <n v="2"/>
    <n v="1"/>
    <n v="3"/>
    <n v="2"/>
    <n v="3"/>
    <n v="5"/>
    <n v="2"/>
    <n v="3"/>
    <n v="5"/>
    <n v="0"/>
    <n v="3"/>
    <n v="3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464V"/>
    <n v="1"/>
    <s v="MATUTINO"/>
    <s v="LUIS ECHEVERRIA ALVAREZ"/>
    <n v="8"/>
    <s v="CHIHUAHUA"/>
    <n v="8"/>
    <s v="CHIHUAHUA"/>
    <n v="8"/>
    <s v="BATOPILAS DE MANUEL GĂ“MEZ MORĂŤN"/>
    <n v="948"/>
    <s v="BOCOYBO (REPOGUEACHI)"/>
    <s v="CALLE BOCOYBO (REPOGUEACHI)"/>
    <n v="0"/>
    <s v="PĂšBLICO"/>
    <x v="2"/>
    <n v="2"/>
    <s v="BĂSICA"/>
    <n v="2"/>
    <x v="1"/>
    <n v="3"/>
    <x v="3"/>
    <n v="0"/>
    <s v="NO APLICA"/>
    <n v="0"/>
    <s v="NO APLICA"/>
    <s v="08FZI0037Z"/>
    <s v="08FJI0007E"/>
    <s v="08ADG0006B"/>
    <n v="0"/>
    <s v="I2019"/>
    <n v="11"/>
    <n v="11"/>
    <n v="22"/>
    <n v="11"/>
    <n v="11"/>
    <n v="22"/>
    <n v="1"/>
    <n v="2"/>
    <n v="3"/>
    <n v="0"/>
    <n v="1"/>
    <n v="1"/>
    <n v="1"/>
    <n v="3"/>
    <n v="4"/>
    <n v="1"/>
    <n v="0"/>
    <n v="1"/>
    <n v="2"/>
    <n v="3"/>
    <n v="5"/>
    <n v="2"/>
    <n v="2"/>
    <n v="4"/>
    <n v="4"/>
    <n v="1"/>
    <n v="5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DPB0653N"/>
    <n v="1"/>
    <s v="MATUTINO"/>
    <s v="PLAN DE GUADALUPE"/>
    <n v="8"/>
    <s v="CHIHUAHUA"/>
    <n v="8"/>
    <s v="CHIHUAHUA"/>
    <n v="65"/>
    <s v="URIQUE"/>
    <n v="521"/>
    <s v="LA PINOSA"/>
    <s v="CALLE LA PINOZA"/>
    <n v="0"/>
    <s v="PĂšBLICO"/>
    <x v="2"/>
    <n v="2"/>
    <s v="BĂSICA"/>
    <n v="2"/>
    <x v="1"/>
    <n v="3"/>
    <x v="3"/>
    <n v="0"/>
    <s v="NO APLICA"/>
    <n v="0"/>
    <s v="NO APLICA"/>
    <s v="08FZI0030G"/>
    <s v="08FJI0005G"/>
    <s v="08ADG0003E"/>
    <n v="0"/>
    <s v="I2019"/>
    <n v="11"/>
    <n v="8"/>
    <n v="19"/>
    <n v="11"/>
    <n v="8"/>
    <n v="19"/>
    <n v="2"/>
    <n v="2"/>
    <n v="4"/>
    <n v="2"/>
    <n v="3"/>
    <n v="5"/>
    <n v="2"/>
    <n v="1"/>
    <n v="3"/>
    <n v="2"/>
    <n v="1"/>
    <n v="3"/>
    <n v="3"/>
    <n v="1"/>
    <n v="4"/>
    <n v="1"/>
    <n v="1"/>
    <n v="2"/>
    <n v="1"/>
    <n v="5"/>
    <n v="6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TV0070J"/>
    <n v="1"/>
    <s v="MATUTINO"/>
    <s v="FELIPE CARRILLO PUERTO"/>
    <n v="8"/>
    <s v="CHIHUAHUA"/>
    <n v="8"/>
    <s v="CHIHUAHUA"/>
    <n v="31"/>
    <s v="GUERRERO"/>
    <n v="4"/>
    <s v="AGUA CALIENTE"/>
    <s v="CALLE CONOCIDO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8"/>
    <n v="9"/>
    <n v="17"/>
    <n v="8"/>
    <n v="9"/>
    <n v="17"/>
    <n v="2"/>
    <n v="4"/>
    <n v="6"/>
    <n v="5"/>
    <n v="6"/>
    <n v="11"/>
    <n v="4"/>
    <n v="1"/>
    <n v="5"/>
    <n v="3"/>
    <n v="3"/>
    <n v="6"/>
    <n v="0"/>
    <n v="0"/>
    <n v="0"/>
    <n v="0"/>
    <n v="0"/>
    <n v="0"/>
    <n v="0"/>
    <n v="0"/>
    <n v="0"/>
    <n v="12"/>
    <n v="10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DTV0173F"/>
    <n v="1"/>
    <s v="MATUTINO"/>
    <s v="TELESECUNDARIA FEDERALIZADA"/>
    <n v="8"/>
    <s v="CHIHUAHUA"/>
    <n v="8"/>
    <s v="CHIHUAHUA"/>
    <n v="7"/>
    <s v="BALLEZA"/>
    <n v="55"/>
    <s v="RANCHERĂŤA GUACHAMOACHI"/>
    <s v="CALLE RANCHERIA GUACHAMOACHI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9"/>
    <n v="9"/>
    <n v="18"/>
    <n v="9"/>
    <n v="9"/>
    <n v="18"/>
    <n v="2"/>
    <n v="2"/>
    <n v="4"/>
    <n v="5"/>
    <n v="4"/>
    <n v="9"/>
    <n v="3"/>
    <n v="2"/>
    <n v="5"/>
    <n v="3"/>
    <n v="5"/>
    <n v="8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PJN0003A"/>
    <n v="1"/>
    <s v="MATUTINO"/>
    <s v="PREESCOLAR DE CHIHUAHUA"/>
    <n v="8"/>
    <s v="CHIHUAHUA"/>
    <n v="8"/>
    <s v="CHIHUAHUA"/>
    <n v="19"/>
    <s v="CHIHUAHUA"/>
    <n v="1"/>
    <s v="CHIHUAHUA"/>
    <s v="AVENIDA RUDYARD KIPLING"/>
    <n v="11518"/>
    <s v="PRIVADO"/>
    <x v="1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19"/>
    <n v="18"/>
    <n v="37"/>
    <n v="1"/>
    <n v="1"/>
    <n v="2"/>
    <n v="0"/>
    <n v="1"/>
    <n v="1"/>
    <n v="0"/>
    <n v="0"/>
    <n v="0"/>
    <n v="0"/>
    <n v="0"/>
    <n v="0"/>
    <n v="0"/>
    <n v="0"/>
    <n v="0"/>
    <n v="20"/>
    <n v="20"/>
    <n v="4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0"/>
    <n v="1"/>
    <n v="0"/>
    <n v="0"/>
    <n v="0"/>
    <n v="0"/>
    <n v="0"/>
    <n v="0"/>
    <n v="1"/>
    <n v="1"/>
    <n v="8"/>
    <n v="2"/>
  </r>
  <r>
    <s v="08DTV0198O"/>
    <n v="1"/>
    <s v="MATUTINO"/>
    <s v="TELESECUNDARIA FEDERALIZADA"/>
    <n v="8"/>
    <s v="CHIHUAHUA"/>
    <n v="8"/>
    <s v="CHIHUAHUA"/>
    <n v="7"/>
    <s v="BALLEZA"/>
    <n v="92"/>
    <s v="RANCHERĂŤA PINALEJO"/>
    <s v="CALLE RANCHERIA PINALEJO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7"/>
    <n v="9"/>
    <n v="16"/>
    <n v="7"/>
    <n v="9"/>
    <n v="16"/>
    <n v="3"/>
    <n v="2"/>
    <n v="5"/>
    <n v="5"/>
    <n v="7"/>
    <n v="12"/>
    <n v="1"/>
    <n v="3"/>
    <n v="4"/>
    <n v="4"/>
    <n v="4"/>
    <n v="8"/>
    <n v="0"/>
    <n v="0"/>
    <n v="0"/>
    <n v="0"/>
    <n v="0"/>
    <n v="0"/>
    <n v="0"/>
    <n v="0"/>
    <n v="0"/>
    <n v="10"/>
    <n v="14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KSC0013Y"/>
    <n v="4"/>
    <s v="DISCONTINUO"/>
    <s v="SECUNDARIA INDIGENA COMUNITARIA"/>
    <n v="8"/>
    <s v="CHIHUAHUA"/>
    <n v="8"/>
    <s v="CHIHUAHUA"/>
    <n v="27"/>
    <s v="GUACHOCHI"/>
    <n v="1505"/>
    <s v="SARABEACHI"/>
    <s v="CALLE SARABEACHI"/>
    <n v="0"/>
    <s v="PÚBLICO"/>
    <x v="0"/>
    <n v="2"/>
    <s v="BÁSICA"/>
    <n v="3"/>
    <x v="2"/>
    <n v="2"/>
    <x v="0"/>
    <n v="1"/>
    <s v="SERVICIOS"/>
    <n v="5"/>
    <s v="INDIGENA"/>
    <m/>
    <m/>
    <m/>
    <n v="0"/>
    <s v="I2019"/>
    <n v="12"/>
    <n v="15"/>
    <n v="27"/>
    <n v="12"/>
    <n v="15"/>
    <n v="27"/>
    <n v="4"/>
    <n v="5"/>
    <n v="9"/>
    <n v="3"/>
    <n v="2"/>
    <n v="5"/>
    <n v="2"/>
    <n v="3"/>
    <n v="5"/>
    <n v="2"/>
    <n v="2"/>
    <n v="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439G"/>
    <n v="1"/>
    <s v="MATUTINO"/>
    <s v="JUAN DE ZUMARRAGA"/>
    <n v="8"/>
    <s v="CHIHUAHUA"/>
    <n v="8"/>
    <s v="CHIHUAHUA"/>
    <n v="9"/>
    <s v="BOCOYNA"/>
    <n v="1"/>
    <s v="BOCOYNA"/>
    <s v="CALLE PRESIDENTES "/>
    <n v="0"/>
    <s v="PĂšBLICO"/>
    <x v="2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3"/>
    <n v="6"/>
    <n v="9"/>
    <n v="8"/>
    <n v="7"/>
    <n v="15"/>
    <n v="12"/>
    <n v="6"/>
    <n v="18"/>
    <n v="0"/>
    <n v="0"/>
    <n v="0"/>
    <n v="0"/>
    <n v="0"/>
    <n v="0"/>
    <n v="0"/>
    <n v="0"/>
    <n v="0"/>
    <n v="23"/>
    <n v="19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542T"/>
    <n v="1"/>
    <s v="MATUTINO"/>
    <s v="FRIDA KAHLO CALDERON"/>
    <n v="8"/>
    <s v="CHIHUAHUA"/>
    <n v="8"/>
    <s v="CHIHUAHUA"/>
    <n v="32"/>
    <s v="HIDALGO DEL PARRAL"/>
    <n v="1"/>
    <s v="HIDALGO DEL PARRAL"/>
    <s v="PROLONGACIĂ“N MONTES URALES"/>
    <n v="0"/>
    <s v="PĂšBLICO"/>
    <x v="2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4"/>
    <n v="5"/>
    <n v="9"/>
    <n v="4"/>
    <n v="8"/>
    <n v="12"/>
    <n v="4"/>
    <n v="16"/>
    <n v="20"/>
    <n v="0"/>
    <n v="0"/>
    <n v="0"/>
    <n v="0"/>
    <n v="0"/>
    <n v="0"/>
    <n v="0"/>
    <n v="0"/>
    <n v="0"/>
    <n v="12"/>
    <n v="29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</r>
  <r>
    <s v="08DJN2172E"/>
    <n v="2"/>
    <s v="VESPERTINO"/>
    <s v="ANTONIO MAGUREGUI HERRERA"/>
    <n v="8"/>
    <s v="CHIHUAHUA"/>
    <n v="8"/>
    <s v="CHIHUAHUA"/>
    <n v="37"/>
    <s v="JUĂREZ"/>
    <n v="1"/>
    <s v="JUĂREZ"/>
    <s v="CALLE DEL DURAZNO"/>
    <n v="0"/>
    <s v="PĂšBLICO"/>
    <x v="2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7"/>
    <n v="2"/>
    <n v="9"/>
    <n v="11"/>
    <n v="6"/>
    <n v="17"/>
    <n v="6"/>
    <n v="9"/>
    <n v="15"/>
    <n v="0"/>
    <n v="0"/>
    <n v="0"/>
    <n v="0"/>
    <n v="0"/>
    <n v="0"/>
    <n v="0"/>
    <n v="0"/>
    <n v="0"/>
    <n v="24"/>
    <n v="17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8"/>
    <n v="2"/>
  </r>
  <r>
    <s v="08PPR0042T"/>
    <n v="1"/>
    <s v="MATUTINO"/>
    <s v="CASA DE NIĂ‘OS RAICES"/>
    <n v="8"/>
    <s v="CHIHUAHUA"/>
    <n v="8"/>
    <s v="CHIHUAHUA"/>
    <n v="19"/>
    <s v="CHIHUAHUA"/>
    <n v="1"/>
    <s v="CHIHUAHUA"/>
    <s v="CALLE MISIONEROS"/>
    <n v="2706"/>
    <s v="PRIVADO"/>
    <x v="1"/>
    <n v="2"/>
    <s v="BĂSICA"/>
    <n v="2"/>
    <x v="1"/>
    <n v="1"/>
    <x v="1"/>
    <n v="0"/>
    <s v="NO APLICA"/>
    <n v="0"/>
    <s v="NO APLICA"/>
    <s v="08FIZ0045I"/>
    <m/>
    <m/>
    <n v="0"/>
    <s v="I2019"/>
    <n v="10"/>
    <n v="6"/>
    <n v="16"/>
    <n v="10"/>
    <n v="6"/>
    <n v="16"/>
    <n v="0"/>
    <n v="0"/>
    <n v="0"/>
    <n v="7"/>
    <n v="2"/>
    <n v="9"/>
    <n v="2"/>
    <n v="3"/>
    <n v="5"/>
    <n v="4"/>
    <n v="2"/>
    <n v="6"/>
    <n v="3"/>
    <n v="2"/>
    <n v="5"/>
    <n v="1"/>
    <n v="0"/>
    <n v="1"/>
    <n v="0"/>
    <n v="0"/>
    <n v="0"/>
    <n v="17"/>
    <n v="9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2"/>
    <n v="6"/>
    <n v="0"/>
    <n v="1"/>
    <n v="0"/>
    <n v="0"/>
    <n v="0"/>
    <n v="0"/>
    <n v="0"/>
    <n v="0"/>
    <n v="1"/>
    <n v="1"/>
    <n v="2"/>
    <n v="2"/>
  </r>
  <r>
    <s v="08DPB0262Z"/>
    <n v="1"/>
    <s v="MATUTINO"/>
    <s v="MIGUEL HIDALGO"/>
    <n v="8"/>
    <s v="CHIHUAHUA"/>
    <n v="8"/>
    <s v="CHIHUAHUA"/>
    <n v="7"/>
    <s v="BALLEZA"/>
    <n v="31"/>
    <s v="CERRO COLORADO"/>
    <s v="CALLE CONOCIDO"/>
    <n v="0"/>
    <s v="PĂšBLICO"/>
    <x v="2"/>
    <n v="2"/>
    <s v="BĂSICA"/>
    <n v="2"/>
    <x v="1"/>
    <n v="3"/>
    <x v="3"/>
    <n v="0"/>
    <s v="NO APLICA"/>
    <n v="0"/>
    <s v="NO APLICA"/>
    <s v="08FZI0031F"/>
    <s v="08FJI0003I"/>
    <s v="08ADG0006B"/>
    <n v="0"/>
    <s v="I2019"/>
    <n v="11"/>
    <n v="11"/>
    <n v="22"/>
    <n v="11"/>
    <n v="11"/>
    <n v="22"/>
    <n v="2"/>
    <n v="4"/>
    <n v="6"/>
    <n v="1"/>
    <n v="3"/>
    <n v="4"/>
    <n v="1"/>
    <n v="2"/>
    <n v="3"/>
    <n v="0"/>
    <n v="2"/>
    <n v="2"/>
    <n v="4"/>
    <n v="1"/>
    <n v="5"/>
    <n v="1"/>
    <n v="2"/>
    <n v="3"/>
    <n v="3"/>
    <n v="0"/>
    <n v="3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41I"/>
    <n v="4"/>
    <s v="DISCONTINUO"/>
    <s v="NIĂ‘OS REVOLUCIONARIOS"/>
    <n v="8"/>
    <s v="CHIHUAHUA"/>
    <n v="8"/>
    <s v="CHIHUAHUA"/>
    <n v="65"/>
    <s v="URIQUE"/>
    <n v="365"/>
    <s v="MORIBO"/>
    <s v="CALLE MESA DE MORIBO"/>
    <n v="0"/>
    <s v="PĂšBLICO"/>
    <x v="2"/>
    <n v="2"/>
    <s v="BĂSICA"/>
    <n v="2"/>
    <x v="1"/>
    <n v="3"/>
    <x v="3"/>
    <n v="0"/>
    <s v="NO APLICA"/>
    <n v="0"/>
    <s v="NO APLICA"/>
    <s v="08FZI0030G"/>
    <s v="08FJI0005G"/>
    <s v="08ADG0003E"/>
    <n v="0"/>
    <s v="I2019"/>
    <n v="11"/>
    <n v="10"/>
    <n v="21"/>
    <n v="11"/>
    <n v="10"/>
    <n v="21"/>
    <n v="1"/>
    <n v="1"/>
    <n v="2"/>
    <n v="4"/>
    <n v="1"/>
    <n v="5"/>
    <n v="2"/>
    <n v="1"/>
    <n v="3"/>
    <n v="3"/>
    <n v="1"/>
    <n v="4"/>
    <n v="3"/>
    <n v="0"/>
    <n v="3"/>
    <n v="1"/>
    <n v="4"/>
    <n v="5"/>
    <n v="2"/>
    <n v="1"/>
    <n v="3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TV0150U"/>
    <n v="1"/>
    <s v="MATUTINO"/>
    <s v="TELESECUNDARIA 6151"/>
    <n v="8"/>
    <s v="CHIHUAHUA"/>
    <n v="8"/>
    <s v="CHIHUAHUA"/>
    <n v="66"/>
    <s v="URUACHI"/>
    <n v="820"/>
    <s v="EL REBAJE"/>
    <s v="CALLE EL REVAJE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11"/>
    <n v="7"/>
    <n v="18"/>
    <n v="11"/>
    <n v="7"/>
    <n v="18"/>
    <n v="2"/>
    <n v="1"/>
    <n v="3"/>
    <n v="4"/>
    <n v="4"/>
    <n v="8"/>
    <n v="5"/>
    <n v="2"/>
    <n v="7"/>
    <n v="4"/>
    <n v="4"/>
    <n v="8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</r>
  <r>
    <s v="08PJN0024N"/>
    <n v="1"/>
    <s v="MATUTINO"/>
    <s v="A E D I"/>
    <n v="8"/>
    <s v="CHIHUAHUA"/>
    <n v="8"/>
    <s v="CHIHUAHUA"/>
    <n v="19"/>
    <s v="CHIHUAHUA"/>
    <n v="1"/>
    <s v="CHIHUAHUA"/>
    <s v="CALLE URUGUAY"/>
    <n v="705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4"/>
    <n v="6"/>
    <n v="10"/>
    <n v="10"/>
    <n v="7"/>
    <n v="17"/>
    <n v="8"/>
    <n v="2"/>
    <n v="10"/>
    <n v="0"/>
    <n v="0"/>
    <n v="0"/>
    <n v="0"/>
    <n v="0"/>
    <n v="0"/>
    <n v="0"/>
    <n v="0"/>
    <n v="0"/>
    <n v="22"/>
    <n v="15"/>
    <n v="3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3"/>
    <n v="9"/>
    <n v="0"/>
    <n v="3"/>
    <n v="1"/>
    <n v="1"/>
    <n v="1"/>
    <n v="0"/>
    <n v="0"/>
    <n v="0"/>
    <n v="0"/>
    <n v="3"/>
    <n v="5"/>
    <n v="3"/>
  </r>
  <r>
    <s v="08DPB0701G"/>
    <n v="1"/>
    <s v="MATUTINO"/>
    <s v="NIĂ‘O TARAHUMARA"/>
    <n v="8"/>
    <s v="CHIHUAHUA"/>
    <n v="8"/>
    <s v="CHIHUAHUA"/>
    <n v="7"/>
    <s v="BALLEZA"/>
    <n v="307"/>
    <s v="BACOCHI"/>
    <s v="CALLE BACOCHI"/>
    <n v="0"/>
    <s v="PĂšBLICO"/>
    <x v="2"/>
    <n v="2"/>
    <s v="BĂSICA"/>
    <n v="2"/>
    <x v="1"/>
    <n v="3"/>
    <x v="3"/>
    <n v="0"/>
    <s v="NO APLICA"/>
    <n v="0"/>
    <s v="NO APLICA"/>
    <s v="08FZI0031F"/>
    <s v="08FJI0003I"/>
    <s v="08ADG0006B"/>
    <n v="0"/>
    <s v="I2019"/>
    <n v="10"/>
    <n v="11"/>
    <n v="21"/>
    <n v="10"/>
    <n v="11"/>
    <n v="21"/>
    <n v="1"/>
    <n v="1"/>
    <n v="2"/>
    <n v="0"/>
    <n v="2"/>
    <n v="2"/>
    <n v="2"/>
    <n v="2"/>
    <n v="4"/>
    <n v="5"/>
    <n v="1"/>
    <n v="6"/>
    <n v="1"/>
    <n v="2"/>
    <n v="3"/>
    <n v="1"/>
    <n v="4"/>
    <n v="5"/>
    <n v="1"/>
    <n v="2"/>
    <n v="3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120A"/>
    <n v="1"/>
    <s v="MATUTINO"/>
    <s v="LUIS DONALDO COLOSIO MURRIETA"/>
    <n v="8"/>
    <s v="CHIHUAHUA"/>
    <n v="8"/>
    <s v="CHIHUAHUA"/>
    <n v="20"/>
    <s v="CHĂŤNIPAS"/>
    <n v="72"/>
    <s v="LOS LLANITOS"/>
    <s v="CALLE LOS LLANITOS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8"/>
    <n v="11"/>
    <n v="19"/>
    <n v="8"/>
    <n v="11"/>
    <n v="19"/>
    <n v="3"/>
    <n v="4"/>
    <n v="7"/>
    <n v="2"/>
    <n v="4"/>
    <n v="6"/>
    <n v="2"/>
    <n v="4"/>
    <n v="6"/>
    <n v="5"/>
    <n v="3"/>
    <n v="8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TV0137A"/>
    <n v="1"/>
    <s v="MATUTINO"/>
    <s v="FRANCISCO GONZALEZ BOCANEGRA"/>
    <n v="8"/>
    <s v="CHIHUAHUA"/>
    <n v="8"/>
    <s v="CHIHUAHUA"/>
    <n v="47"/>
    <s v="MORIS"/>
    <n v="335"/>
    <s v="LA CIENEGUITA DE RODRĂŤGUEZ"/>
    <s v="CALLE LA CIENEGUITA DE RODRIGUEZ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10"/>
    <n v="13"/>
    <n v="23"/>
    <n v="10"/>
    <n v="13"/>
    <n v="23"/>
    <n v="3"/>
    <n v="6"/>
    <n v="9"/>
    <n v="3"/>
    <n v="2"/>
    <n v="5"/>
    <n v="2"/>
    <n v="4"/>
    <n v="6"/>
    <n v="4"/>
    <n v="2"/>
    <n v="6"/>
    <n v="0"/>
    <n v="0"/>
    <n v="0"/>
    <n v="0"/>
    <n v="0"/>
    <n v="0"/>
    <n v="0"/>
    <n v="0"/>
    <n v="0"/>
    <n v="9"/>
    <n v="8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ETV0016O"/>
    <n v="1"/>
    <s v="MATUTINO"/>
    <s v="TELESECUNDARIA 6007"/>
    <n v="8"/>
    <s v="CHIHUAHUA"/>
    <n v="8"/>
    <s v="CHIHUAHUA"/>
    <n v="38"/>
    <s v="JULIMES"/>
    <n v="29"/>
    <s v="LABOR NUEVA"/>
    <s v="CALLE LABOR NUEVA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7"/>
    <n v="12"/>
    <n v="19"/>
    <n v="7"/>
    <n v="12"/>
    <n v="19"/>
    <n v="4"/>
    <n v="3"/>
    <n v="7"/>
    <n v="4"/>
    <n v="4"/>
    <n v="8"/>
    <n v="3"/>
    <n v="5"/>
    <n v="8"/>
    <n v="0"/>
    <n v="4"/>
    <n v="4"/>
    <n v="0"/>
    <n v="0"/>
    <n v="0"/>
    <n v="0"/>
    <n v="0"/>
    <n v="0"/>
    <n v="0"/>
    <n v="0"/>
    <n v="0"/>
    <n v="7"/>
    <n v="13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DPB0688C"/>
    <n v="1"/>
    <s v="MATUTINO"/>
    <s v="ISIDRO MORENO VEGA"/>
    <n v="8"/>
    <s v="CHIHUAHUA"/>
    <n v="8"/>
    <s v="CHIHUAHUA"/>
    <n v="65"/>
    <s v="URIQUE"/>
    <n v="384"/>
    <s v="MESA DE GĂśITAYVO"/>
    <s v="CALLE MESA DE GUITAYVO"/>
    <n v="0"/>
    <s v="PĂšBLICO"/>
    <x v="2"/>
    <n v="2"/>
    <s v="BĂSICA"/>
    <n v="2"/>
    <x v="1"/>
    <n v="3"/>
    <x v="3"/>
    <n v="0"/>
    <s v="NO APLICA"/>
    <n v="0"/>
    <s v="NO APLICA"/>
    <s v="08FZI0015O"/>
    <s v="08FJI0005G"/>
    <s v="08ADG0003E"/>
    <n v="0"/>
    <s v="I2019"/>
    <n v="10"/>
    <n v="11"/>
    <n v="21"/>
    <n v="10"/>
    <n v="11"/>
    <n v="21"/>
    <n v="1"/>
    <n v="1"/>
    <n v="2"/>
    <n v="2"/>
    <n v="2"/>
    <n v="4"/>
    <n v="1"/>
    <n v="1"/>
    <n v="2"/>
    <n v="2"/>
    <n v="2"/>
    <n v="4"/>
    <n v="0"/>
    <n v="3"/>
    <n v="3"/>
    <n v="2"/>
    <n v="0"/>
    <n v="2"/>
    <n v="4"/>
    <n v="4"/>
    <n v="8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B0720V"/>
    <n v="1"/>
    <s v="MATUTINO"/>
    <s v="ELVIRA CRUZ BUSTILLOS"/>
    <n v="8"/>
    <s v="CHIHUAHUA"/>
    <n v="8"/>
    <s v="CHIHUAHUA"/>
    <n v="7"/>
    <s v="BALLEZA"/>
    <n v="619"/>
    <s v="SAN ANTONIO DE ABAJO"/>
    <s v="CALLE SAN ANTONIO DE ABAJO"/>
    <n v="0"/>
    <s v="PĂšBLICO"/>
    <x v="2"/>
    <n v="2"/>
    <s v="BĂSICA"/>
    <n v="2"/>
    <x v="1"/>
    <n v="3"/>
    <x v="3"/>
    <n v="0"/>
    <s v="NO APLICA"/>
    <n v="0"/>
    <s v="NO APLICA"/>
    <s v="08FZI0011S"/>
    <s v="08FJI0004H"/>
    <s v="08ADG0006B"/>
    <n v="0"/>
    <s v="I2019"/>
    <n v="10"/>
    <n v="12"/>
    <n v="22"/>
    <n v="10"/>
    <n v="12"/>
    <n v="22"/>
    <n v="1"/>
    <n v="3"/>
    <n v="4"/>
    <n v="2"/>
    <n v="1"/>
    <n v="3"/>
    <n v="1"/>
    <n v="2"/>
    <n v="3"/>
    <n v="3"/>
    <n v="1"/>
    <n v="4"/>
    <n v="2"/>
    <n v="4"/>
    <n v="6"/>
    <n v="1"/>
    <n v="1"/>
    <n v="2"/>
    <n v="2"/>
    <n v="1"/>
    <n v="3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B0727O"/>
    <n v="1"/>
    <s v="MATUTINO"/>
    <s v="TENOCH"/>
    <n v="8"/>
    <s v="CHIHUAHUA"/>
    <n v="8"/>
    <s v="CHIHUAHUA"/>
    <n v="19"/>
    <s v="CHIHUAHUA"/>
    <n v="1"/>
    <s v="CHIHUAHUA"/>
    <s v="CALLE CATEDRAL DE GUANAJUATO"/>
    <n v="0"/>
    <s v="PĂšBLICO"/>
    <x v="2"/>
    <n v="2"/>
    <s v="BĂSICA"/>
    <n v="2"/>
    <x v="1"/>
    <n v="3"/>
    <x v="3"/>
    <n v="0"/>
    <s v="NO APLICA"/>
    <n v="0"/>
    <s v="NO APLICA"/>
    <s v="08FZI0025V"/>
    <s v="08FJI0009C"/>
    <s v="08ADG0001G"/>
    <n v="0"/>
    <s v="I2019"/>
    <n v="8"/>
    <n v="11"/>
    <n v="19"/>
    <n v="8"/>
    <n v="11"/>
    <n v="19"/>
    <n v="1"/>
    <n v="4"/>
    <n v="5"/>
    <n v="1"/>
    <n v="0"/>
    <n v="1"/>
    <n v="1"/>
    <n v="0"/>
    <n v="1"/>
    <n v="1"/>
    <n v="3"/>
    <n v="4"/>
    <n v="3"/>
    <n v="2"/>
    <n v="5"/>
    <n v="2"/>
    <n v="3"/>
    <n v="5"/>
    <n v="5"/>
    <n v="3"/>
    <n v="8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728N"/>
    <n v="1"/>
    <s v="MATUTINO"/>
    <s v="NIEVES SALMERON FRIAS"/>
    <n v="8"/>
    <s v="CHIHUAHUA"/>
    <n v="8"/>
    <s v="CHIHUAHUA"/>
    <n v="8"/>
    <s v="BATOPILAS DE MANUEL GĂ“MEZ MORĂŤN"/>
    <n v="1242"/>
    <s v="SAHUE"/>
    <s v="CALLE SAHUE"/>
    <n v="0"/>
    <s v="PĂšBLICO"/>
    <x v="2"/>
    <n v="2"/>
    <s v="BĂSICA"/>
    <n v="2"/>
    <x v="1"/>
    <n v="3"/>
    <x v="3"/>
    <n v="0"/>
    <s v="NO APLICA"/>
    <n v="0"/>
    <s v="NO APLICA"/>
    <s v="08FZI0018L"/>
    <s v="08FJI0007E"/>
    <s v="08ADG0006B"/>
    <n v="0"/>
    <s v="I2019"/>
    <n v="10"/>
    <n v="13"/>
    <n v="23"/>
    <n v="10"/>
    <n v="11"/>
    <n v="21"/>
    <n v="2"/>
    <n v="3"/>
    <n v="5"/>
    <n v="2"/>
    <n v="0"/>
    <n v="2"/>
    <n v="1"/>
    <n v="3"/>
    <n v="4"/>
    <n v="0"/>
    <n v="5"/>
    <n v="5"/>
    <n v="0"/>
    <n v="0"/>
    <n v="0"/>
    <n v="4"/>
    <n v="2"/>
    <n v="6"/>
    <n v="3"/>
    <n v="1"/>
    <n v="4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072R"/>
    <n v="4"/>
    <s v="DISCONTINUO"/>
    <s v="PRIMARIA INDIGENA COMUNITARIA"/>
    <n v="8"/>
    <s v="CHIHUAHUA"/>
    <n v="8"/>
    <s v="CHIHUAHUA"/>
    <n v="27"/>
    <s v="GUACHOCHI"/>
    <n v="1438"/>
    <s v="SITAGAPACHI"/>
    <s v="CALLE SITAGAP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18"/>
    <n v="5"/>
    <n v="23"/>
    <n v="18"/>
    <n v="5"/>
    <n v="23"/>
    <n v="3"/>
    <n v="0"/>
    <n v="3"/>
    <n v="0"/>
    <n v="2"/>
    <n v="2"/>
    <n v="1"/>
    <n v="0"/>
    <n v="1"/>
    <n v="3"/>
    <n v="1"/>
    <n v="4"/>
    <n v="4"/>
    <n v="0"/>
    <n v="4"/>
    <n v="4"/>
    <n v="1"/>
    <n v="5"/>
    <n v="3"/>
    <n v="3"/>
    <n v="6"/>
    <n v="15"/>
    <n v="7"/>
    <n v="2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667A"/>
    <n v="1"/>
    <s v="MATUTINO"/>
    <s v="HUITZIL"/>
    <n v="8"/>
    <s v="CHIHUAHUA"/>
    <n v="8"/>
    <s v="CHIHUAHUA"/>
    <n v="23"/>
    <s v="GALEANA"/>
    <n v="1"/>
    <s v="HERMENEGILDO GALEANA"/>
    <s v="CALLE ZACATECAS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2"/>
    <n v="1"/>
    <n v="3"/>
    <n v="11"/>
    <n v="6"/>
    <n v="17"/>
    <n v="11"/>
    <n v="12"/>
    <n v="23"/>
    <n v="0"/>
    <n v="0"/>
    <n v="0"/>
    <n v="0"/>
    <n v="0"/>
    <n v="0"/>
    <n v="0"/>
    <n v="0"/>
    <n v="0"/>
    <n v="24"/>
    <n v="19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PJN0651E"/>
    <n v="1"/>
    <s v="MATUTINO"/>
    <s v="COLEGIO PEQUEĂ‘O MUNDO INFANTIL"/>
    <n v="8"/>
    <s v="CHIHUAHUA"/>
    <n v="8"/>
    <s v="CHIHUAHUA"/>
    <n v="21"/>
    <s v="DELICIAS"/>
    <n v="1"/>
    <s v="DELICIAS"/>
    <s v="AVENIDA AGRICULTURA SECTOR SUR"/>
    <n v="703"/>
    <s v="PRIVADO"/>
    <x v="1"/>
    <n v="2"/>
    <s v="BĂSICA"/>
    <n v="1"/>
    <x v="0"/>
    <n v="1"/>
    <x v="1"/>
    <n v="0"/>
    <s v="NO APLICA"/>
    <n v="0"/>
    <s v="NO APLICA"/>
    <s v="08FZP0015Y"/>
    <m/>
    <s v="08ADG0011N"/>
    <n v="0"/>
    <s v="I2019"/>
    <n v="0"/>
    <n v="0"/>
    <n v="0"/>
    <n v="0"/>
    <n v="0"/>
    <n v="0"/>
    <n v="0"/>
    <n v="0"/>
    <n v="0"/>
    <n v="2"/>
    <n v="4"/>
    <n v="6"/>
    <n v="10"/>
    <n v="10"/>
    <n v="20"/>
    <n v="12"/>
    <n v="4"/>
    <n v="16"/>
    <n v="0"/>
    <n v="0"/>
    <n v="0"/>
    <n v="0"/>
    <n v="0"/>
    <n v="0"/>
    <n v="0"/>
    <n v="0"/>
    <n v="0"/>
    <n v="24"/>
    <n v="18"/>
    <n v="4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6"/>
    <n v="0"/>
    <n v="1"/>
    <n v="0"/>
    <n v="0"/>
    <n v="0"/>
    <n v="0"/>
    <n v="0"/>
    <n v="0"/>
    <n v="1"/>
    <n v="1"/>
    <n v="3"/>
    <n v="3"/>
  </r>
  <r>
    <s v="08DPB0404G"/>
    <n v="1"/>
    <s v="MATUTINO"/>
    <s v="TECUM UMAN"/>
    <n v="8"/>
    <s v="CHIHUAHUA"/>
    <n v="8"/>
    <s v="CHIHUAHUA"/>
    <n v="65"/>
    <s v="URIQUE"/>
    <n v="167"/>
    <s v="TĂ“NACHI"/>
    <s v="CALLE TONACHI"/>
    <n v="0"/>
    <s v="PĂšBLICO"/>
    <x v="2"/>
    <n v="2"/>
    <s v="BĂSICA"/>
    <n v="2"/>
    <x v="1"/>
    <n v="3"/>
    <x v="3"/>
    <n v="0"/>
    <s v="NO APLICA"/>
    <n v="0"/>
    <s v="NO APLICA"/>
    <s v="08FZI0014P"/>
    <s v="08FJI0005G"/>
    <s v="08ADG0003E"/>
    <n v="0"/>
    <s v="I2019"/>
    <n v="13"/>
    <n v="9"/>
    <n v="22"/>
    <n v="13"/>
    <n v="9"/>
    <n v="22"/>
    <n v="3"/>
    <n v="2"/>
    <n v="5"/>
    <n v="2"/>
    <n v="3"/>
    <n v="5"/>
    <n v="3"/>
    <n v="2"/>
    <n v="5"/>
    <n v="5"/>
    <n v="1"/>
    <n v="6"/>
    <n v="0"/>
    <n v="2"/>
    <n v="2"/>
    <n v="0"/>
    <n v="1"/>
    <n v="1"/>
    <n v="2"/>
    <n v="0"/>
    <n v="2"/>
    <n v="12"/>
    <n v="9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TV0148G"/>
    <n v="1"/>
    <s v="MATUTINO"/>
    <s v="FRIDA KAHLO"/>
    <n v="8"/>
    <s v="CHIHUAHUA"/>
    <n v="8"/>
    <s v="CHIHUAHUA"/>
    <n v="65"/>
    <s v="URIQUE"/>
    <n v="1757"/>
    <s v="SEGORACHI"/>
    <s v="NINGUNO NINGUNO"/>
    <n v="0"/>
    <s v="PĂšBLICO"/>
    <x v="2"/>
    <n v="2"/>
    <s v="BĂSICA"/>
    <n v="3"/>
    <x v="2"/>
    <n v="3"/>
    <x v="2"/>
    <n v="0"/>
    <s v="NO APLICA"/>
    <n v="0"/>
    <s v="NO APLICA"/>
    <s v="08FTV0040N"/>
    <m/>
    <s v="08ADG0003E"/>
    <n v="0"/>
    <s v="I2019"/>
    <n v="12"/>
    <n v="9"/>
    <n v="21"/>
    <n v="12"/>
    <n v="9"/>
    <n v="21"/>
    <n v="2"/>
    <n v="2"/>
    <n v="4"/>
    <n v="3"/>
    <n v="3"/>
    <n v="6"/>
    <n v="5"/>
    <n v="3"/>
    <n v="8"/>
    <n v="4"/>
    <n v="3"/>
    <n v="7"/>
    <n v="0"/>
    <n v="0"/>
    <n v="0"/>
    <n v="0"/>
    <n v="0"/>
    <n v="0"/>
    <n v="0"/>
    <n v="0"/>
    <n v="0"/>
    <n v="12"/>
    <n v="9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DJN0089S"/>
    <n v="1"/>
    <s v="MATUTINO"/>
    <s v="MARIA MONTESSORI"/>
    <n v="8"/>
    <s v="CHIHUAHUA"/>
    <n v="8"/>
    <s v="CHIHUAHUA"/>
    <n v="39"/>
    <s v="LĂ“PEZ"/>
    <n v="28"/>
    <s v="SALĂICES"/>
    <s v="NINGUNO NINGUNO"/>
    <n v="0"/>
    <s v="PĂšBLICO"/>
    <x v="2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4"/>
    <n v="4"/>
    <n v="8"/>
    <n v="11"/>
    <n v="2"/>
    <n v="13"/>
    <n v="10"/>
    <n v="12"/>
    <n v="22"/>
    <n v="0"/>
    <n v="0"/>
    <n v="0"/>
    <n v="0"/>
    <n v="0"/>
    <n v="0"/>
    <n v="0"/>
    <n v="0"/>
    <n v="0"/>
    <n v="25"/>
    <n v="18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095C"/>
    <n v="1"/>
    <s v="MATUTINO"/>
    <s v="MELCHOR OCAMPO"/>
    <n v="8"/>
    <s v="CHIHUAHUA"/>
    <n v="8"/>
    <s v="CHIHUAHUA"/>
    <n v="40"/>
    <s v="MADERA"/>
    <n v="1"/>
    <s v="MADERA"/>
    <s v="CALLE D"/>
    <n v="0"/>
    <s v="PĂšBLICO"/>
    <x v="2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4"/>
    <n v="3"/>
    <n v="7"/>
    <n v="9"/>
    <n v="5"/>
    <n v="14"/>
    <n v="11"/>
    <n v="11"/>
    <n v="22"/>
    <n v="0"/>
    <n v="0"/>
    <n v="0"/>
    <n v="0"/>
    <n v="0"/>
    <n v="0"/>
    <n v="0"/>
    <n v="0"/>
    <n v="0"/>
    <n v="24"/>
    <n v="19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307P"/>
    <n v="1"/>
    <s v="MATUTINO"/>
    <s v="JEAN PIAGET"/>
    <n v="8"/>
    <s v="CHIHUAHUA"/>
    <n v="8"/>
    <s v="CHIHUAHUA"/>
    <n v="61"/>
    <s v="SATEVĂ“"/>
    <n v="73"/>
    <s v="SAN JOSĂ‰ DEL SITIO"/>
    <s v="NINGUNO NINGUNO"/>
    <n v="0"/>
    <s v="PĂšBLICO"/>
    <x v="2"/>
    <n v="2"/>
    <s v="BĂSICA"/>
    <n v="1"/>
    <x v="0"/>
    <n v="1"/>
    <x v="1"/>
    <n v="0"/>
    <s v="NO APLICA"/>
    <n v="0"/>
    <s v="NO APLICA"/>
    <s v="08FZP0273M"/>
    <s v="08FJZ0116B"/>
    <m/>
    <n v="0"/>
    <s v="I2019"/>
    <n v="0"/>
    <n v="0"/>
    <n v="0"/>
    <n v="0"/>
    <n v="0"/>
    <n v="0"/>
    <n v="0"/>
    <n v="0"/>
    <n v="0"/>
    <n v="2"/>
    <n v="4"/>
    <n v="6"/>
    <n v="8"/>
    <n v="11"/>
    <n v="19"/>
    <n v="9"/>
    <n v="10"/>
    <n v="19"/>
    <n v="0"/>
    <n v="0"/>
    <n v="0"/>
    <n v="0"/>
    <n v="0"/>
    <n v="0"/>
    <n v="0"/>
    <n v="0"/>
    <n v="0"/>
    <n v="19"/>
    <n v="25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</r>
  <r>
    <s v="08DJN0323G"/>
    <n v="1"/>
    <s v="MATUTINO"/>
    <s v="JUAN DE DIOS PEZA"/>
    <n v="8"/>
    <s v="CHIHUAHUA"/>
    <n v="8"/>
    <s v="CHIHUAHUA"/>
    <n v="31"/>
    <s v="GUERRERO"/>
    <n v="128"/>
    <s v="TOMOCHI"/>
    <s v="CALLE TOMOCHI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2"/>
    <n v="8"/>
    <n v="10"/>
    <n v="7"/>
    <n v="9"/>
    <n v="16"/>
    <n v="12"/>
    <n v="5"/>
    <n v="17"/>
    <n v="0"/>
    <n v="0"/>
    <n v="0"/>
    <n v="0"/>
    <n v="0"/>
    <n v="0"/>
    <n v="0"/>
    <n v="0"/>
    <n v="0"/>
    <n v="21"/>
    <n v="22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611Z"/>
    <n v="1"/>
    <s v="MATUTINO"/>
    <s v="AMERICA GABRIEL"/>
    <n v="8"/>
    <s v="CHIHUAHUA"/>
    <n v="8"/>
    <s v="CHIHUAHUA"/>
    <n v="25"/>
    <s v="GĂ“MEZ FARĂŤAS"/>
    <n v="1"/>
    <s v="VALENTĂŤN GĂ“MEZ FARĂŤAS"/>
    <s v="CALLE 17"/>
    <n v="0"/>
    <s v="PĂšBLICO"/>
    <x v="2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5"/>
    <n v="1"/>
    <n v="6"/>
    <n v="7"/>
    <n v="10"/>
    <n v="17"/>
    <n v="11"/>
    <n v="9"/>
    <n v="20"/>
    <n v="0"/>
    <n v="0"/>
    <n v="0"/>
    <n v="0"/>
    <n v="0"/>
    <n v="0"/>
    <n v="0"/>
    <n v="0"/>
    <n v="0"/>
    <n v="23"/>
    <n v="20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TV0143L"/>
    <n v="1"/>
    <s v="MATUTINO"/>
    <s v="TELESECUNDARIA FEDERALIZADA"/>
    <n v="8"/>
    <s v="CHIHUAHUA"/>
    <n v="8"/>
    <s v="CHIHUAHUA"/>
    <n v="46"/>
    <s v="MORELOS"/>
    <n v="175"/>
    <s v="SOROBUENA"/>
    <s v="CALLE SOROBUENA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6B"/>
    <n v="0"/>
    <s v="I2019"/>
    <n v="13"/>
    <n v="8"/>
    <n v="21"/>
    <n v="13"/>
    <n v="8"/>
    <n v="21"/>
    <n v="5"/>
    <n v="2"/>
    <n v="7"/>
    <n v="1"/>
    <n v="4"/>
    <n v="5"/>
    <n v="3"/>
    <n v="3"/>
    <n v="6"/>
    <n v="5"/>
    <n v="4"/>
    <n v="9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</r>
  <r>
    <s v="08DTV0212R"/>
    <n v="1"/>
    <s v="MATUTINO"/>
    <s v="VENUSTIANO CARRANZA"/>
    <n v="8"/>
    <s v="CHIHUAHUA"/>
    <n v="8"/>
    <s v="CHIHUAHUA"/>
    <n v="8"/>
    <s v="BATOPILAS DE MANUEL GĂ“MEZ MORĂŤN"/>
    <n v="584"/>
    <s v="EL RODEO"/>
    <s v="CALLE EL RODEO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3E"/>
    <n v="0"/>
    <s v="I2019"/>
    <n v="14"/>
    <n v="9"/>
    <n v="23"/>
    <n v="13"/>
    <n v="9"/>
    <n v="22"/>
    <n v="3"/>
    <n v="4"/>
    <n v="7"/>
    <n v="2"/>
    <n v="2"/>
    <n v="4"/>
    <n v="5"/>
    <n v="2"/>
    <n v="7"/>
    <n v="5"/>
    <n v="3"/>
    <n v="8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0120L"/>
    <n v="1"/>
    <s v="MATUTINO"/>
    <s v="TOWI"/>
    <n v="8"/>
    <s v="CHIHUAHUA"/>
    <n v="8"/>
    <s v="CHIHUAHUA"/>
    <n v="32"/>
    <s v="HIDALGO DEL PARRAL"/>
    <n v="1"/>
    <s v="HIDALGO DEL PARRAL"/>
    <s v="CALLE RIVERA DEL TIVOLI"/>
    <n v="0"/>
    <s v="PĂšBLICO"/>
    <x v="2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7"/>
    <n v="4"/>
    <n v="11"/>
    <n v="7"/>
    <n v="7"/>
    <n v="14"/>
    <n v="12"/>
    <n v="5"/>
    <n v="17"/>
    <n v="0"/>
    <n v="0"/>
    <n v="0"/>
    <n v="0"/>
    <n v="0"/>
    <n v="0"/>
    <n v="0"/>
    <n v="0"/>
    <n v="0"/>
    <n v="26"/>
    <n v="16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5"/>
    <n v="2"/>
  </r>
  <r>
    <s v="08DPR1228Z"/>
    <n v="1"/>
    <s v="MATUTINO"/>
    <s v="EMILIANO ZAPATA"/>
    <n v="8"/>
    <s v="CHIHUAHUA"/>
    <n v="8"/>
    <s v="CHIHUAHUA"/>
    <n v="29"/>
    <s v="GUADALUPE Y CALVO"/>
    <n v="494"/>
    <s v="LOS PARAJES"/>
    <s v="CALLE LOS PARAJES"/>
    <n v="0"/>
    <s v="PĂšBLICO"/>
    <x v="2"/>
    <n v="2"/>
    <s v="BĂSICA"/>
    <n v="2"/>
    <x v="1"/>
    <n v="1"/>
    <x v="1"/>
    <n v="0"/>
    <s v="NO APLICA"/>
    <n v="0"/>
    <s v="NO APLICA"/>
    <s v="08FIZ0258K"/>
    <s v="08FJS0131K"/>
    <s v="08ADG0007A"/>
    <n v="0"/>
    <s v="I2019"/>
    <n v="13"/>
    <n v="11"/>
    <n v="24"/>
    <n v="11"/>
    <n v="11"/>
    <n v="22"/>
    <n v="1"/>
    <n v="1"/>
    <n v="2"/>
    <n v="0"/>
    <n v="2"/>
    <n v="2"/>
    <n v="2"/>
    <n v="1"/>
    <n v="3"/>
    <n v="3"/>
    <n v="2"/>
    <n v="5"/>
    <n v="1"/>
    <n v="3"/>
    <n v="4"/>
    <n v="3"/>
    <n v="1"/>
    <n v="4"/>
    <n v="1"/>
    <n v="1"/>
    <n v="2"/>
    <n v="10"/>
    <n v="10"/>
    <n v="2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864Z"/>
    <n v="1"/>
    <s v="MATUTINO"/>
    <s v="MARIANO ESCOBEDO"/>
    <n v="8"/>
    <s v="CHIHUAHUA"/>
    <n v="8"/>
    <s v="CHIHUAHUA"/>
    <n v="29"/>
    <s v="GUADALUPE Y CALVO"/>
    <n v="262"/>
    <s v="COLORADAS DE LOS VILLANUEVA (CUEVAS COLORADAS)"/>
    <s v="CALLE COLORADAS DE LOS VILLANUEVA (CUEVAS COLORADAS"/>
    <n v="0"/>
    <s v="PĂšBLICO"/>
    <x v="2"/>
    <n v="2"/>
    <s v="BĂSICA"/>
    <n v="2"/>
    <x v="1"/>
    <n v="1"/>
    <x v="1"/>
    <n v="0"/>
    <s v="NO APLICA"/>
    <n v="0"/>
    <s v="NO APLICA"/>
    <s v="08FIZ0261Y"/>
    <s v="08FJS0131K"/>
    <s v="08ADG0007A"/>
    <n v="0"/>
    <s v="I2019"/>
    <n v="10"/>
    <n v="8"/>
    <n v="18"/>
    <n v="10"/>
    <n v="8"/>
    <n v="18"/>
    <n v="0"/>
    <n v="1"/>
    <n v="1"/>
    <n v="5"/>
    <n v="2"/>
    <n v="7"/>
    <n v="1"/>
    <n v="0"/>
    <n v="1"/>
    <n v="2"/>
    <n v="3"/>
    <n v="5"/>
    <n v="1"/>
    <n v="2"/>
    <n v="3"/>
    <n v="4"/>
    <n v="0"/>
    <n v="4"/>
    <n v="3"/>
    <n v="2"/>
    <n v="5"/>
    <n v="16"/>
    <n v="9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</r>
  <r>
    <s v="08DPR2089W"/>
    <n v="1"/>
    <s v="MATUTINO"/>
    <s v="JOSE MARIA MORELOS Y PAVON"/>
    <n v="8"/>
    <s v="CHIHUAHUA"/>
    <n v="8"/>
    <s v="CHIHUAHUA"/>
    <n v="29"/>
    <s v="GUADALUPE Y CALVO"/>
    <n v="117"/>
    <s v="EL MANZANO"/>
    <s v="CALLE EL MANZANO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16"/>
    <n v="8"/>
    <n v="24"/>
    <n v="16"/>
    <n v="8"/>
    <n v="24"/>
    <n v="2"/>
    <n v="1"/>
    <n v="3"/>
    <n v="0"/>
    <n v="0"/>
    <n v="0"/>
    <n v="2"/>
    <n v="1"/>
    <n v="3"/>
    <n v="0"/>
    <n v="1"/>
    <n v="1"/>
    <n v="6"/>
    <n v="1"/>
    <n v="7"/>
    <n v="3"/>
    <n v="1"/>
    <n v="4"/>
    <n v="2"/>
    <n v="2"/>
    <n v="4"/>
    <n v="13"/>
    <n v="6"/>
    <n v="1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DTV0082O"/>
    <n v="1"/>
    <s v="MATUTINO"/>
    <s v="TELESECUNDARIA FEDERALIZADA"/>
    <n v="8"/>
    <s v="CHIHUAHUA"/>
    <n v="8"/>
    <s v="CHIHUAHUA"/>
    <n v="29"/>
    <s v="GUADALUPE Y CALVO"/>
    <n v="30"/>
    <s v="BUENAVISTA DE REFORMA"/>
    <s v="CALLE MESA DE LA REFORMA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11"/>
    <n v="9"/>
    <n v="20"/>
    <n v="11"/>
    <n v="8"/>
    <n v="19"/>
    <n v="5"/>
    <n v="4"/>
    <n v="9"/>
    <n v="7"/>
    <n v="5"/>
    <n v="12"/>
    <n v="0"/>
    <n v="1"/>
    <n v="1"/>
    <n v="5"/>
    <n v="3"/>
    <n v="8"/>
    <n v="0"/>
    <n v="0"/>
    <n v="0"/>
    <n v="0"/>
    <n v="0"/>
    <n v="0"/>
    <n v="0"/>
    <n v="0"/>
    <n v="0"/>
    <n v="12"/>
    <n v="9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DTV0127U"/>
    <n v="1"/>
    <s v="MATUTINO"/>
    <s v="TELESECUNDARIA FEDERALIZADA"/>
    <n v="8"/>
    <s v="CHIHUAHUA"/>
    <n v="8"/>
    <s v="CHIHUAHUA"/>
    <n v="29"/>
    <s v="GUADALUPE Y CALVO"/>
    <n v="196"/>
    <s v="SAN FRANCISCO DE LA JOYA"/>
    <s v="CALLE SAN FRANCISCO DE LA JOYA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11"/>
    <n v="9"/>
    <n v="20"/>
    <n v="10"/>
    <n v="8"/>
    <n v="18"/>
    <n v="4"/>
    <n v="6"/>
    <n v="10"/>
    <n v="9"/>
    <n v="4"/>
    <n v="13"/>
    <n v="4"/>
    <n v="1"/>
    <n v="5"/>
    <n v="1"/>
    <n v="2"/>
    <n v="3"/>
    <n v="0"/>
    <n v="0"/>
    <n v="0"/>
    <n v="0"/>
    <n v="0"/>
    <n v="0"/>
    <n v="0"/>
    <n v="0"/>
    <n v="0"/>
    <n v="14"/>
    <n v="7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DTV0207F"/>
    <n v="1"/>
    <s v="MATUTINO"/>
    <s v="TELESECUNDARIA FEDERALIZADA"/>
    <n v="8"/>
    <s v="CHIHUAHUA"/>
    <n v="8"/>
    <s v="CHIHUAHUA"/>
    <n v="29"/>
    <s v="GUADALUPE Y CALVO"/>
    <n v="143"/>
    <s v="OJUELOS"/>
    <s v="CALLE OJUELOS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12"/>
    <n v="9"/>
    <n v="21"/>
    <n v="12"/>
    <n v="9"/>
    <n v="21"/>
    <n v="4"/>
    <n v="3"/>
    <n v="7"/>
    <n v="4"/>
    <n v="3"/>
    <n v="7"/>
    <n v="6"/>
    <n v="1"/>
    <n v="7"/>
    <n v="3"/>
    <n v="3"/>
    <n v="6"/>
    <n v="0"/>
    <n v="0"/>
    <n v="0"/>
    <n v="0"/>
    <n v="0"/>
    <n v="0"/>
    <n v="0"/>
    <n v="0"/>
    <n v="0"/>
    <n v="13"/>
    <n v="7"/>
    <n v="2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DJN0194C"/>
    <n v="1"/>
    <s v="MATUTINO"/>
    <s v="LEONA VICARIO"/>
    <n v="8"/>
    <s v="CHIHUAHUA"/>
    <n v="8"/>
    <s v="CHIHUAHUA"/>
    <n v="19"/>
    <s v="CHIHUAHUA"/>
    <n v="1"/>
    <s v="CHIHUAHUA"/>
    <s v="CALLE CASCADA DE BASASEACHIC "/>
    <n v="0"/>
    <s v="PĂšBLICO"/>
    <x v="2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7"/>
    <n v="4"/>
    <n v="11"/>
    <n v="5"/>
    <n v="9"/>
    <n v="14"/>
    <n v="8"/>
    <n v="10"/>
    <n v="18"/>
    <n v="0"/>
    <n v="0"/>
    <n v="0"/>
    <n v="0"/>
    <n v="0"/>
    <n v="0"/>
    <n v="0"/>
    <n v="0"/>
    <n v="0"/>
    <n v="20"/>
    <n v="23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4"/>
    <n v="2"/>
  </r>
  <r>
    <s v="08DJN0506O"/>
    <n v="1"/>
    <s v="MATUTINO"/>
    <s v="MARIA ENRIQUETA CAMARILLO"/>
    <n v="8"/>
    <s v="CHIHUAHUA"/>
    <n v="8"/>
    <s v="CHIHUAHUA"/>
    <n v="51"/>
    <s v="OCAMPO"/>
    <n v="17"/>
    <s v="CAJURICHI"/>
    <s v="CALLE CAJURICHI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2"/>
    <n v="7"/>
    <n v="9"/>
    <n v="8"/>
    <n v="9"/>
    <n v="17"/>
    <n v="11"/>
    <n v="7"/>
    <n v="18"/>
    <n v="0"/>
    <n v="0"/>
    <n v="0"/>
    <n v="0"/>
    <n v="0"/>
    <n v="0"/>
    <n v="0"/>
    <n v="0"/>
    <n v="0"/>
    <n v="21"/>
    <n v="23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639E"/>
    <n v="1"/>
    <s v="MATUTINO"/>
    <s v="SOR JUANA INES DE LA CRUZ"/>
    <n v="8"/>
    <s v="CHIHUAHUA"/>
    <n v="8"/>
    <s v="CHIHUAHUA"/>
    <n v="51"/>
    <s v="OCAMPO"/>
    <n v="1"/>
    <s v="MELCHOR OCAMPO"/>
    <s v="CALLE PRESIDENCIA MUNICIPAL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7"/>
    <n v="6"/>
    <n v="13"/>
    <n v="9"/>
    <n v="7"/>
    <n v="16"/>
    <n v="8"/>
    <n v="7"/>
    <n v="15"/>
    <n v="0"/>
    <n v="0"/>
    <n v="0"/>
    <n v="0"/>
    <n v="0"/>
    <n v="0"/>
    <n v="0"/>
    <n v="0"/>
    <n v="0"/>
    <n v="24"/>
    <n v="20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707L"/>
    <n v="1"/>
    <s v="MATUTINO"/>
    <s v="MANUEL GUTIERREZ NAJERA"/>
    <n v="8"/>
    <s v="CHIHUAHUA"/>
    <n v="8"/>
    <s v="CHIHUAHUA"/>
    <n v="62"/>
    <s v="SAUCILLO"/>
    <n v="259"/>
    <s v="LA VIĂ‘A"/>
    <s v="CALLE EJIDO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3"/>
    <n v="5"/>
    <n v="8"/>
    <n v="10"/>
    <n v="8"/>
    <n v="18"/>
    <n v="6"/>
    <n v="11"/>
    <n v="17"/>
    <n v="0"/>
    <n v="0"/>
    <n v="0"/>
    <n v="0"/>
    <n v="0"/>
    <n v="0"/>
    <n v="0"/>
    <n v="0"/>
    <n v="0"/>
    <n v="19"/>
    <n v="24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2"/>
    <n v="2"/>
  </r>
  <r>
    <s v="08DJN0788M"/>
    <n v="1"/>
    <s v="MATUTINO"/>
    <s v="MARIA DE MAEZTU"/>
    <n v="8"/>
    <s v="CHIHUAHUA"/>
    <n v="8"/>
    <s v="CHIHUAHUA"/>
    <n v="37"/>
    <s v="JUĂREZ"/>
    <n v="1"/>
    <s v="JUĂREZ"/>
    <s v="CALLE MEMBRILA"/>
    <n v="2524"/>
    <s v="PĂšBLICO"/>
    <x v="2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0"/>
    <n v="1"/>
    <n v="1"/>
    <n v="4"/>
    <n v="8"/>
    <n v="12"/>
    <n v="14"/>
    <n v="17"/>
    <n v="31"/>
    <n v="0"/>
    <n v="0"/>
    <n v="0"/>
    <n v="0"/>
    <n v="0"/>
    <n v="0"/>
    <n v="0"/>
    <n v="0"/>
    <n v="0"/>
    <n v="18"/>
    <n v="26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412E"/>
    <n v="1"/>
    <s v="MATUTINO"/>
    <s v="JARDIN DE NIĂ‘OS ARCO IRIS"/>
    <n v="8"/>
    <s v="CHIHUAHUA"/>
    <n v="8"/>
    <s v="CHIHUAHUA"/>
    <n v="19"/>
    <s v="CHIHUAHUA"/>
    <n v="1"/>
    <s v="CHIHUAHUA"/>
    <s v="AVENIDA ZARCO"/>
    <n v="2618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9"/>
    <n v="7"/>
    <n v="16"/>
    <n v="6"/>
    <n v="7"/>
    <n v="13"/>
    <n v="8"/>
    <n v="4"/>
    <n v="12"/>
    <n v="0"/>
    <n v="0"/>
    <n v="0"/>
    <n v="0"/>
    <n v="0"/>
    <n v="0"/>
    <n v="0"/>
    <n v="0"/>
    <n v="0"/>
    <n v="23"/>
    <n v="18"/>
    <n v="41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7"/>
    <n v="0"/>
    <n v="2"/>
    <n v="1"/>
    <n v="0"/>
    <n v="0"/>
    <n v="0"/>
    <n v="0"/>
    <n v="0"/>
    <n v="1"/>
    <n v="2"/>
    <n v="3"/>
    <n v="3"/>
  </r>
  <r>
    <s v="08DPR0250V"/>
    <n v="4"/>
    <s v="DISCONTINUO"/>
    <s v="ADOLFO LOPEZ MATEOS"/>
    <n v="8"/>
    <s v="CHIHUAHUA"/>
    <n v="8"/>
    <s v="CHIHUAHUA"/>
    <n v="22"/>
    <s v="DR. BELISARIO DOMĂŤNGUEZ"/>
    <n v="15"/>
    <s v="SANTA ROSALĂŤA DE CUEVAS"/>
    <s v="CALLE SANTA ROSALIA DE CUEVAS"/>
    <n v="0"/>
    <s v="PĂšBLICO"/>
    <x v="2"/>
    <n v="2"/>
    <s v="BĂSICA"/>
    <n v="2"/>
    <x v="1"/>
    <n v="1"/>
    <x v="1"/>
    <n v="0"/>
    <s v="NO APLICA"/>
    <n v="0"/>
    <s v="NO APLICA"/>
    <s v="08FIZ0135A"/>
    <s v="08FJS0105M"/>
    <s v="08ADG0046C"/>
    <n v="0"/>
    <s v="I2019"/>
    <n v="7"/>
    <n v="14"/>
    <n v="21"/>
    <n v="7"/>
    <n v="14"/>
    <n v="21"/>
    <n v="1"/>
    <n v="2"/>
    <n v="3"/>
    <n v="1"/>
    <n v="2"/>
    <n v="3"/>
    <n v="0"/>
    <n v="2"/>
    <n v="2"/>
    <n v="1"/>
    <n v="2"/>
    <n v="3"/>
    <n v="3"/>
    <n v="2"/>
    <n v="5"/>
    <n v="1"/>
    <n v="5"/>
    <n v="6"/>
    <n v="2"/>
    <n v="1"/>
    <n v="3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4"/>
  </r>
  <r>
    <s v="08DPR0558K"/>
    <n v="1"/>
    <s v="MATUTINO"/>
    <s v="ADOLFO LOPEZ MATEOS"/>
    <n v="8"/>
    <s v="CHIHUAHUA"/>
    <n v="8"/>
    <s v="CHIHUAHUA"/>
    <n v="65"/>
    <s v="URIQUE"/>
    <n v="1614"/>
    <s v="SEHUERACHI"/>
    <s v="CALLE SEHUERACHI"/>
    <n v="0"/>
    <s v="PĂšBLICO"/>
    <x v="2"/>
    <n v="2"/>
    <s v="BĂSICA"/>
    <n v="2"/>
    <x v="1"/>
    <n v="1"/>
    <x v="1"/>
    <n v="0"/>
    <s v="NO APLICA"/>
    <n v="0"/>
    <s v="NO APLICA"/>
    <s v="08FIZ0217K"/>
    <s v="08FJS0124A"/>
    <s v="08ADG0003E"/>
    <n v="0"/>
    <s v="I2019"/>
    <n v="11"/>
    <n v="12"/>
    <n v="23"/>
    <n v="11"/>
    <n v="12"/>
    <n v="23"/>
    <n v="0"/>
    <n v="2"/>
    <n v="2"/>
    <n v="0"/>
    <n v="1"/>
    <n v="1"/>
    <n v="2"/>
    <n v="1"/>
    <n v="3"/>
    <n v="4"/>
    <n v="2"/>
    <n v="6"/>
    <n v="3"/>
    <n v="1"/>
    <n v="4"/>
    <n v="0"/>
    <n v="4"/>
    <n v="4"/>
    <n v="2"/>
    <n v="2"/>
    <n v="4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EPR0316M"/>
    <n v="1"/>
    <s v="MATUTINO"/>
    <s v="CRISTOBAL COLON 2345"/>
    <n v="8"/>
    <s v="CHIHUAHUA"/>
    <n v="8"/>
    <s v="CHIHUAHUA"/>
    <n v="40"/>
    <s v="MADERA"/>
    <n v="29"/>
    <s v="EL NORTE"/>
    <s v="CALLE EL NORTE"/>
    <n v="0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8"/>
    <n v="17"/>
    <n v="25"/>
    <n v="8"/>
    <n v="17"/>
    <n v="25"/>
    <n v="3"/>
    <n v="2"/>
    <n v="5"/>
    <n v="3"/>
    <n v="0"/>
    <n v="3"/>
    <n v="0"/>
    <n v="2"/>
    <n v="2"/>
    <n v="0"/>
    <n v="1"/>
    <n v="1"/>
    <n v="4"/>
    <n v="2"/>
    <n v="6"/>
    <n v="1"/>
    <n v="1"/>
    <n v="2"/>
    <n v="0"/>
    <n v="5"/>
    <n v="5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104H"/>
    <n v="1"/>
    <s v="MATUTINO"/>
    <s v="MARIA SALCIDO"/>
    <n v="8"/>
    <s v="CHIHUAHUA"/>
    <n v="8"/>
    <s v="CHIHUAHUA"/>
    <n v="37"/>
    <s v="JUĂREZ"/>
    <n v="1"/>
    <s v="JUĂREZ"/>
    <s v="CALLE LUCERO"/>
    <n v="0"/>
    <s v="PĂšBLICO"/>
    <x v="2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6"/>
    <n v="2"/>
    <n v="8"/>
    <n v="9"/>
    <n v="5"/>
    <n v="14"/>
    <n v="14"/>
    <n v="8"/>
    <n v="22"/>
    <n v="0"/>
    <n v="0"/>
    <n v="0"/>
    <n v="0"/>
    <n v="0"/>
    <n v="0"/>
    <n v="0"/>
    <n v="0"/>
    <n v="0"/>
    <n v="29"/>
    <n v="15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ETV0066W"/>
    <n v="1"/>
    <s v="MATUTINO"/>
    <s v="TELESECUNDARIA 6066"/>
    <n v="8"/>
    <s v="CHIHUAHUA"/>
    <n v="8"/>
    <s v="CHIHUAHUA"/>
    <n v="36"/>
    <s v="JIMĂ‰NEZ"/>
    <n v="179"/>
    <s v="LAGUNA DE PALOMAS (ESTACIĂ“N CARRILLO)"/>
    <s v="CALLE LAGUNA DE PALOMAS (ESTACION CARRILLO)"/>
    <n v="0"/>
    <s v="PĂšBLICO"/>
    <x v="3"/>
    <n v="2"/>
    <s v="BĂSICA"/>
    <n v="3"/>
    <x v="2"/>
    <n v="3"/>
    <x v="2"/>
    <n v="0"/>
    <s v="NO APLICA"/>
    <n v="0"/>
    <s v="NO APLICA"/>
    <s v="08FTV0007F"/>
    <m/>
    <m/>
    <n v="0"/>
    <s v="I2019"/>
    <n v="15"/>
    <n v="6"/>
    <n v="21"/>
    <n v="15"/>
    <n v="6"/>
    <n v="21"/>
    <n v="5"/>
    <n v="2"/>
    <n v="7"/>
    <n v="2"/>
    <n v="3"/>
    <n v="5"/>
    <n v="4"/>
    <n v="3"/>
    <n v="7"/>
    <n v="6"/>
    <n v="1"/>
    <n v="7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5"/>
    <n v="3"/>
  </r>
  <r>
    <s v="08DCC0312L"/>
    <n v="1"/>
    <s v="MATUTINO"/>
    <s v="MATILDE PALMA PALMA"/>
    <n v="8"/>
    <s v="CHIHUAHUA"/>
    <n v="8"/>
    <s v="CHIHUAHUA"/>
    <n v="17"/>
    <s v="CUAUHTĂ‰MOC"/>
    <n v="5"/>
    <s v="COLONIA ANĂHUAC"/>
    <s v="CALLE CUITLAHUAC"/>
    <n v="0"/>
    <s v="PĂšBLICO"/>
    <x v="2"/>
    <n v="2"/>
    <s v="BĂSICA"/>
    <n v="1"/>
    <x v="0"/>
    <n v="3"/>
    <x v="3"/>
    <n v="0"/>
    <s v="NO APLICA"/>
    <n v="0"/>
    <s v="NO APLICA"/>
    <s v="08FZI0038Z"/>
    <s v="08FJI0009C"/>
    <s v="08ADG0010O"/>
    <n v="0"/>
    <s v="I2019"/>
    <n v="0"/>
    <n v="0"/>
    <n v="0"/>
    <n v="0"/>
    <n v="0"/>
    <n v="0"/>
    <n v="0"/>
    <n v="0"/>
    <n v="0"/>
    <n v="1"/>
    <n v="1"/>
    <n v="2"/>
    <n v="14"/>
    <n v="6"/>
    <n v="20"/>
    <n v="15"/>
    <n v="7"/>
    <n v="22"/>
    <n v="0"/>
    <n v="0"/>
    <n v="0"/>
    <n v="0"/>
    <n v="0"/>
    <n v="0"/>
    <n v="0"/>
    <n v="0"/>
    <n v="0"/>
    <n v="30"/>
    <n v="14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DPR1823Z"/>
    <n v="4"/>
    <s v="DISCONTINUO"/>
    <s v="15 DE MAYO"/>
    <n v="8"/>
    <s v="CHIHUAHUA"/>
    <n v="8"/>
    <s v="CHIHUAHUA"/>
    <n v="8"/>
    <s v="BATOPILAS DE MANUEL GĂ“MEZ MORĂŤN"/>
    <n v="1224"/>
    <s v="SANTA GERTRUDIS"/>
    <s v="CALLE SANTA GERTRUDIS"/>
    <n v="0"/>
    <s v="PĂšBLICO"/>
    <x v="2"/>
    <n v="2"/>
    <s v="BĂSICA"/>
    <n v="2"/>
    <x v="1"/>
    <n v="1"/>
    <x v="1"/>
    <n v="0"/>
    <s v="NO APLICA"/>
    <n v="0"/>
    <s v="NO APLICA"/>
    <s v="08FIZ0218J"/>
    <s v="08FJS0124A"/>
    <s v="08ADG0006B"/>
    <n v="0"/>
    <s v="I2019"/>
    <n v="10"/>
    <n v="15"/>
    <n v="25"/>
    <n v="9"/>
    <n v="15"/>
    <n v="24"/>
    <n v="1"/>
    <n v="2"/>
    <n v="3"/>
    <n v="0"/>
    <n v="0"/>
    <n v="0"/>
    <n v="3"/>
    <n v="4"/>
    <n v="7"/>
    <n v="1"/>
    <n v="1"/>
    <n v="2"/>
    <n v="2"/>
    <n v="1"/>
    <n v="3"/>
    <n v="0"/>
    <n v="5"/>
    <n v="5"/>
    <n v="2"/>
    <n v="2"/>
    <n v="4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513N"/>
    <n v="1"/>
    <s v="MATUTINO"/>
    <s v="LUIS ECHEVERRIA ALVAREZ"/>
    <n v="8"/>
    <s v="CHIHUAHUA"/>
    <n v="8"/>
    <s v="CHIHUAHUA"/>
    <n v="29"/>
    <s v="GUADALUPE Y CALVO"/>
    <n v="648"/>
    <s v="LA CRUZ"/>
    <s v="CALLE SAN JOSE DE LOS REYES"/>
    <n v="0"/>
    <s v="PĂšBLICO"/>
    <x v="2"/>
    <n v="2"/>
    <s v="BĂSICA"/>
    <n v="2"/>
    <x v="1"/>
    <n v="3"/>
    <x v="3"/>
    <n v="0"/>
    <s v="NO APLICA"/>
    <n v="0"/>
    <s v="NO APLICA"/>
    <s v="08FZI0012R"/>
    <s v="08FJI0004H"/>
    <s v="08ADG0007A"/>
    <n v="0"/>
    <s v="I2019"/>
    <n v="12"/>
    <n v="12"/>
    <n v="24"/>
    <n v="12"/>
    <n v="11"/>
    <n v="23"/>
    <n v="2"/>
    <n v="1"/>
    <n v="3"/>
    <n v="2"/>
    <n v="2"/>
    <n v="4"/>
    <n v="2"/>
    <n v="0"/>
    <n v="2"/>
    <n v="3"/>
    <n v="3"/>
    <n v="6"/>
    <n v="3"/>
    <n v="2"/>
    <n v="5"/>
    <n v="0"/>
    <n v="1"/>
    <n v="1"/>
    <n v="0"/>
    <n v="3"/>
    <n v="3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2"/>
  </r>
  <r>
    <s v="08KPB0166F"/>
    <n v="4"/>
    <s v="DISCONTINUO"/>
    <s v="PRIMARIA INDIGENA COMUNITARIA"/>
    <n v="8"/>
    <s v="CHIHUAHUA"/>
    <n v="8"/>
    <s v="CHIHUAHUA"/>
    <n v="27"/>
    <s v="GUACHOCHI"/>
    <n v="957"/>
    <s v="SAGOACHI"/>
    <s v="CALLE SAGO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10"/>
    <n v="14"/>
    <n v="24"/>
    <n v="10"/>
    <n v="14"/>
    <n v="24"/>
    <n v="2"/>
    <n v="2"/>
    <n v="4"/>
    <n v="0"/>
    <n v="1"/>
    <n v="1"/>
    <n v="3"/>
    <n v="1"/>
    <n v="4"/>
    <n v="1"/>
    <n v="2"/>
    <n v="3"/>
    <n v="2"/>
    <n v="5"/>
    <n v="7"/>
    <n v="1"/>
    <n v="3"/>
    <n v="4"/>
    <n v="1"/>
    <n v="2"/>
    <n v="3"/>
    <n v="8"/>
    <n v="14"/>
    <n v="2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0125G"/>
    <n v="1"/>
    <s v="MATUTINO"/>
    <s v="MARGARITA MAZA DE JUAREZ"/>
    <n v="8"/>
    <s v="CHIHUAHUA"/>
    <n v="8"/>
    <s v="CHIHUAHUA"/>
    <n v="27"/>
    <s v="GUACHOCHI"/>
    <n v="1"/>
    <s v="GUACHOCHI"/>
    <s v="CALLE FELIPE ANGELES"/>
    <n v="0"/>
    <s v="PĂšBLICO"/>
    <x v="2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5"/>
    <n v="7"/>
    <n v="12"/>
    <n v="10"/>
    <n v="6"/>
    <n v="16"/>
    <n v="14"/>
    <n v="2"/>
    <n v="16"/>
    <n v="0"/>
    <n v="0"/>
    <n v="0"/>
    <n v="0"/>
    <n v="0"/>
    <n v="0"/>
    <n v="0"/>
    <n v="0"/>
    <n v="0"/>
    <n v="29"/>
    <n v="15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DJN0359V"/>
    <n v="1"/>
    <s v="MATUTINO"/>
    <s v="FEDERICO GARCIA LORCA"/>
    <n v="8"/>
    <s v="CHIHUAHUA"/>
    <n v="8"/>
    <s v="CHIHUAHUA"/>
    <n v="19"/>
    <s v="CHIHUAHUA"/>
    <n v="1"/>
    <s v="CHIHUAHUA"/>
    <s v="CALLE MONTES URALES"/>
    <n v="0"/>
    <s v="PĂšBLICO"/>
    <x v="2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2"/>
    <n v="4"/>
    <n v="6"/>
    <n v="11"/>
    <n v="9"/>
    <n v="20"/>
    <n v="11"/>
    <n v="6"/>
    <n v="17"/>
    <n v="0"/>
    <n v="0"/>
    <n v="0"/>
    <n v="0"/>
    <n v="0"/>
    <n v="0"/>
    <n v="0"/>
    <n v="0"/>
    <n v="0"/>
    <n v="24"/>
    <n v="19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4"/>
    <n v="0"/>
    <n v="2"/>
    <n v="0"/>
    <n v="0"/>
    <n v="1"/>
    <n v="0"/>
    <n v="0"/>
    <n v="0"/>
    <n v="1"/>
    <n v="2"/>
    <n v="4"/>
    <n v="3"/>
  </r>
  <r>
    <s v="08EJN0035N"/>
    <n v="1"/>
    <s v="MATUTINO"/>
    <s v="XOCHIPILLI"/>
    <n v="8"/>
    <s v="CHIHUAHUA"/>
    <n v="8"/>
    <s v="CHIHUAHUA"/>
    <n v="5"/>
    <s v="ASCENSIĂ“N"/>
    <n v="1"/>
    <s v="ASCENSIĂ“N"/>
    <s v="CALLE TRIGO"/>
    <n v="0"/>
    <s v="PĂšBLICO"/>
    <x v="3"/>
    <n v="2"/>
    <s v="BĂSICA"/>
    <n v="1"/>
    <x v="0"/>
    <n v="1"/>
    <x v="1"/>
    <n v="0"/>
    <s v="NO APLICA"/>
    <n v="0"/>
    <s v="NO APLICA"/>
    <s v="08FZP0017W"/>
    <m/>
    <m/>
    <n v="0"/>
    <s v="I2019"/>
    <n v="0"/>
    <n v="0"/>
    <n v="0"/>
    <n v="0"/>
    <n v="0"/>
    <n v="0"/>
    <n v="0"/>
    <n v="0"/>
    <n v="0"/>
    <n v="5"/>
    <n v="3"/>
    <n v="8"/>
    <n v="10"/>
    <n v="2"/>
    <n v="12"/>
    <n v="18"/>
    <n v="9"/>
    <n v="27"/>
    <n v="0"/>
    <n v="0"/>
    <n v="0"/>
    <n v="0"/>
    <n v="0"/>
    <n v="0"/>
    <n v="0"/>
    <n v="0"/>
    <n v="0"/>
    <n v="33"/>
    <n v="14"/>
    <n v="4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359K"/>
    <n v="1"/>
    <s v="MATUTINO"/>
    <s v="BENITO JUAREZ 2049"/>
    <n v="8"/>
    <s v="CHIHUAHUA"/>
    <n v="8"/>
    <s v="CHIHUAHUA"/>
    <n v="62"/>
    <s v="SAUCILLO"/>
    <n v="6"/>
    <s v="COLONIA BENITO JUĂREZ"/>
    <s v="AVENIDA 2DA"/>
    <n v="25"/>
    <s v="PĂšBLICO"/>
    <x v="3"/>
    <n v="2"/>
    <s v="BĂSICA"/>
    <n v="2"/>
    <x v="1"/>
    <n v="1"/>
    <x v="1"/>
    <n v="0"/>
    <s v="NO APLICA"/>
    <n v="0"/>
    <s v="NO APLICA"/>
    <s v="08FIZ0025V"/>
    <m/>
    <m/>
    <n v="0"/>
    <s v="I2019"/>
    <n v="8"/>
    <n v="16"/>
    <n v="24"/>
    <n v="7"/>
    <n v="16"/>
    <n v="23"/>
    <n v="0"/>
    <n v="2"/>
    <n v="2"/>
    <n v="3"/>
    <n v="1"/>
    <n v="4"/>
    <n v="0"/>
    <n v="1"/>
    <n v="1"/>
    <n v="5"/>
    <n v="3"/>
    <n v="8"/>
    <n v="2"/>
    <n v="2"/>
    <n v="4"/>
    <n v="0"/>
    <n v="3"/>
    <n v="3"/>
    <n v="0"/>
    <n v="2"/>
    <n v="2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DTV0122Z"/>
    <n v="1"/>
    <s v="MATUTINO"/>
    <s v="BENJAMIN M. CHAPARRO CERVANTES"/>
    <n v="8"/>
    <s v="CHIHUAHUA"/>
    <n v="8"/>
    <s v="CHIHUAHUA"/>
    <n v="20"/>
    <s v="CHĂŤNIPAS"/>
    <n v="52"/>
    <s v="GUADALUPE VICTORIA"/>
    <s v="NINGUNO NINGUNO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12"/>
    <n v="8"/>
    <n v="20"/>
    <n v="12"/>
    <n v="8"/>
    <n v="20"/>
    <n v="4"/>
    <n v="2"/>
    <n v="6"/>
    <n v="5"/>
    <n v="3"/>
    <n v="8"/>
    <n v="5"/>
    <n v="4"/>
    <n v="9"/>
    <n v="3"/>
    <n v="2"/>
    <n v="5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177B"/>
    <n v="1"/>
    <s v="MATUTINO"/>
    <s v="TELESECUNDARIA FEDERALIZADA"/>
    <n v="8"/>
    <s v="CHIHUAHUA"/>
    <n v="8"/>
    <s v="CHIHUAHUA"/>
    <n v="65"/>
    <s v="URIQUE"/>
    <n v="30"/>
    <s v="MESA DE ARTURO"/>
    <s v="CALLE MESA DE ARTURO"/>
    <n v="0"/>
    <s v="PĂšBLICO"/>
    <x v="2"/>
    <n v="2"/>
    <s v="BĂSICA"/>
    <n v="3"/>
    <x v="2"/>
    <n v="3"/>
    <x v="2"/>
    <n v="0"/>
    <s v="NO APLICA"/>
    <n v="0"/>
    <s v="NO APLICA"/>
    <s v="08FTV0040N"/>
    <m/>
    <s v="08ADG0003E"/>
    <n v="0"/>
    <s v="I2019"/>
    <n v="12"/>
    <n v="8"/>
    <n v="20"/>
    <n v="12"/>
    <n v="8"/>
    <n v="20"/>
    <n v="3"/>
    <n v="3"/>
    <n v="6"/>
    <n v="4"/>
    <n v="1"/>
    <n v="5"/>
    <n v="6"/>
    <n v="1"/>
    <n v="7"/>
    <n v="7"/>
    <n v="4"/>
    <n v="11"/>
    <n v="0"/>
    <n v="0"/>
    <n v="0"/>
    <n v="0"/>
    <n v="0"/>
    <n v="0"/>
    <n v="0"/>
    <n v="0"/>
    <n v="0"/>
    <n v="17"/>
    <n v="6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DTV0190W"/>
    <n v="1"/>
    <s v="MATUTINO"/>
    <s v="JUAN ESCUTIA"/>
    <n v="8"/>
    <s v="CHIHUAHUA"/>
    <n v="8"/>
    <s v="CHIHUAHUA"/>
    <n v="65"/>
    <s v="URIQUE"/>
    <n v="19"/>
    <s v="CHURO"/>
    <s v="CALLE EL CHURO"/>
    <n v="0"/>
    <s v="PĂšBLICO"/>
    <x v="2"/>
    <n v="2"/>
    <s v="BĂSICA"/>
    <n v="3"/>
    <x v="2"/>
    <n v="3"/>
    <x v="2"/>
    <n v="0"/>
    <s v="NO APLICA"/>
    <n v="0"/>
    <s v="NO APLICA"/>
    <s v="08FTV0040N"/>
    <m/>
    <s v="08ADG0003E"/>
    <n v="0"/>
    <s v="I2019"/>
    <n v="13"/>
    <n v="8"/>
    <n v="21"/>
    <n v="13"/>
    <n v="8"/>
    <n v="21"/>
    <n v="2"/>
    <n v="1"/>
    <n v="3"/>
    <n v="3"/>
    <n v="2"/>
    <n v="5"/>
    <n v="7"/>
    <n v="5"/>
    <n v="12"/>
    <n v="3"/>
    <n v="3"/>
    <n v="6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ETV0096Q"/>
    <n v="1"/>
    <s v="MATUTINO"/>
    <s v="TELESECUNDARIA 6096"/>
    <n v="8"/>
    <s v="CHIHUAHUA"/>
    <n v="8"/>
    <s v="CHIHUAHUA"/>
    <n v="48"/>
    <s v="NAMIQUIPA"/>
    <n v="74"/>
    <s v="NUEVO SANTA CLARA"/>
    <s v="CALLE SANTA CLARA"/>
    <n v="0"/>
    <s v="PĂšBLICO"/>
    <x v="3"/>
    <n v="2"/>
    <s v="BĂSICA"/>
    <n v="3"/>
    <x v="2"/>
    <n v="3"/>
    <x v="2"/>
    <n v="0"/>
    <s v="NO APLICA"/>
    <n v="0"/>
    <s v="NO APLICA"/>
    <s v="08FTV0009D"/>
    <m/>
    <m/>
    <n v="0"/>
    <s v="I2019"/>
    <n v="11"/>
    <n v="7"/>
    <n v="18"/>
    <n v="11"/>
    <n v="7"/>
    <n v="18"/>
    <n v="4"/>
    <n v="4"/>
    <n v="8"/>
    <n v="10"/>
    <n v="5"/>
    <n v="15"/>
    <n v="1"/>
    <n v="2"/>
    <n v="3"/>
    <n v="4"/>
    <n v="1"/>
    <n v="5"/>
    <n v="0"/>
    <n v="0"/>
    <n v="0"/>
    <n v="0"/>
    <n v="0"/>
    <n v="0"/>
    <n v="0"/>
    <n v="0"/>
    <n v="0"/>
    <n v="15"/>
    <n v="8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PB0001N"/>
    <n v="1"/>
    <s v="MATUTINO"/>
    <s v="IGNACIO RAMIREZ"/>
    <n v="8"/>
    <s v="CHIHUAHUA"/>
    <n v="8"/>
    <s v="CHIHUAHUA"/>
    <n v="29"/>
    <s v="GUADALUPE Y CALVO"/>
    <n v="324"/>
    <s v="EL RINCĂ“N DEL COMANCHE"/>
    <s v="CALLE EL RINCON DEL COMANCHE"/>
    <n v="0"/>
    <s v="PĂšBLICO"/>
    <x v="2"/>
    <n v="2"/>
    <s v="BĂSICA"/>
    <n v="2"/>
    <x v="1"/>
    <n v="3"/>
    <x v="3"/>
    <n v="0"/>
    <s v="NO APLICA"/>
    <n v="0"/>
    <s v="NO APLICA"/>
    <s v="08FZI0027T"/>
    <s v="08FJI0010S"/>
    <s v="08ADG0007A"/>
    <n v="0"/>
    <s v="I2019"/>
    <n v="8"/>
    <n v="12"/>
    <n v="20"/>
    <n v="8"/>
    <n v="12"/>
    <n v="20"/>
    <n v="2"/>
    <n v="1"/>
    <n v="3"/>
    <n v="5"/>
    <n v="2"/>
    <n v="7"/>
    <n v="1"/>
    <n v="5"/>
    <n v="6"/>
    <n v="1"/>
    <n v="3"/>
    <n v="4"/>
    <n v="1"/>
    <n v="0"/>
    <n v="1"/>
    <n v="3"/>
    <n v="1"/>
    <n v="4"/>
    <n v="1"/>
    <n v="3"/>
    <n v="4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732Z"/>
    <n v="1"/>
    <s v="MATUTINO"/>
    <s v="ELVIRA CHAVEZ MARTINEZ"/>
    <n v="8"/>
    <s v="CHIHUAHUA"/>
    <n v="8"/>
    <s v="CHIHUAHUA"/>
    <n v="12"/>
    <s v="CARICHĂŤ"/>
    <n v="13"/>
    <s v="COLONIA BUENAVISTA"/>
    <s v="CALLE COLONIA BUENAVISTA"/>
    <n v="0"/>
    <s v="PĂšBLICO"/>
    <x v="2"/>
    <n v="2"/>
    <s v="BĂSICA"/>
    <n v="2"/>
    <x v="1"/>
    <n v="3"/>
    <x v="3"/>
    <n v="0"/>
    <s v="NO APLICA"/>
    <n v="0"/>
    <s v="NO APLICA"/>
    <s v="08FZI0038Z"/>
    <s v="08FJI0009C"/>
    <s v="08ADG0010O"/>
    <n v="0"/>
    <s v="I2019"/>
    <n v="10"/>
    <n v="10"/>
    <n v="20"/>
    <n v="10"/>
    <n v="10"/>
    <n v="20"/>
    <n v="1"/>
    <n v="2"/>
    <n v="3"/>
    <n v="1"/>
    <n v="5"/>
    <n v="6"/>
    <n v="2"/>
    <n v="3"/>
    <n v="5"/>
    <n v="5"/>
    <n v="1"/>
    <n v="6"/>
    <n v="2"/>
    <n v="1"/>
    <n v="3"/>
    <n v="2"/>
    <n v="3"/>
    <n v="5"/>
    <n v="1"/>
    <n v="0"/>
    <n v="1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TV0139Y"/>
    <n v="1"/>
    <s v="MATUTINO"/>
    <s v="TELESECUNDARIA 6142"/>
    <n v="8"/>
    <s v="CHIHUAHUA"/>
    <n v="8"/>
    <s v="CHIHUAHUA"/>
    <n v="36"/>
    <s v="JIMĂ‰NEZ"/>
    <n v="121"/>
    <s v="SAN FELIPE"/>
    <s v="CALLE SAN FELIPE"/>
    <n v="0"/>
    <s v="PĂšBLICO"/>
    <x v="3"/>
    <n v="2"/>
    <s v="BĂSICA"/>
    <n v="3"/>
    <x v="2"/>
    <n v="3"/>
    <x v="2"/>
    <n v="0"/>
    <s v="NO APLICA"/>
    <n v="0"/>
    <s v="NO APLICA"/>
    <s v="08FTV0007F"/>
    <m/>
    <m/>
    <n v="0"/>
    <s v="I2019"/>
    <n v="12"/>
    <n v="8"/>
    <n v="20"/>
    <n v="8"/>
    <n v="8"/>
    <n v="16"/>
    <n v="2"/>
    <n v="2"/>
    <n v="4"/>
    <n v="5"/>
    <n v="3"/>
    <n v="8"/>
    <n v="6"/>
    <n v="3"/>
    <n v="9"/>
    <n v="5"/>
    <n v="3"/>
    <n v="8"/>
    <n v="0"/>
    <n v="0"/>
    <n v="0"/>
    <n v="0"/>
    <n v="0"/>
    <n v="0"/>
    <n v="0"/>
    <n v="0"/>
    <n v="0"/>
    <n v="16"/>
    <n v="9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DPR0394R"/>
    <n v="1"/>
    <s v="MATUTINO"/>
    <s v="INSURGENTE PEDRO MORENO"/>
    <n v="8"/>
    <s v="CHIHUAHUA"/>
    <n v="8"/>
    <s v="CHIHUAHUA"/>
    <n v="31"/>
    <s v="GUERRERO"/>
    <n v="74"/>
    <s v="PAHUIRACHI"/>
    <s v="CALLE PAHUIRACHI"/>
    <n v="0"/>
    <s v="PĂšBLICO"/>
    <x v="2"/>
    <n v="2"/>
    <s v="BĂSICA"/>
    <n v="2"/>
    <x v="1"/>
    <n v="1"/>
    <x v="1"/>
    <n v="0"/>
    <s v="NO APLICA"/>
    <n v="0"/>
    <s v="NO APLICA"/>
    <s v="08FIZ0207D"/>
    <s v="08FJS0123B"/>
    <s v="08ADG0010O"/>
    <n v="0"/>
    <s v="I2019"/>
    <n v="13"/>
    <n v="9"/>
    <n v="22"/>
    <n v="13"/>
    <n v="8"/>
    <n v="21"/>
    <n v="0"/>
    <n v="0"/>
    <n v="0"/>
    <n v="1"/>
    <n v="3"/>
    <n v="4"/>
    <n v="1"/>
    <n v="1"/>
    <n v="2"/>
    <n v="1"/>
    <n v="2"/>
    <n v="3"/>
    <n v="4"/>
    <n v="0"/>
    <n v="4"/>
    <n v="2"/>
    <n v="2"/>
    <n v="4"/>
    <n v="3"/>
    <n v="4"/>
    <n v="7"/>
    <n v="12"/>
    <n v="12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659P"/>
    <n v="4"/>
    <s v="DISCONTINUO"/>
    <s v="VICENTE GUERRERO"/>
    <n v="8"/>
    <s v="CHIHUAHUA"/>
    <n v="8"/>
    <s v="CHIHUAHUA"/>
    <n v="10"/>
    <s v="BUENAVENTURA"/>
    <n v="16"/>
    <s v="LERDO DE TEJADA (SAN ISIDRO)"/>
    <s v="CALLE LERDO DE TEJADA (SAN ISIDRO)"/>
    <n v="0"/>
    <s v="PĂšBLICO"/>
    <x v="2"/>
    <n v="2"/>
    <s v="BĂSICA"/>
    <n v="2"/>
    <x v="1"/>
    <n v="1"/>
    <x v="1"/>
    <n v="0"/>
    <s v="NO APLICA"/>
    <n v="0"/>
    <s v="NO APLICA"/>
    <s v="08FIZ0186H"/>
    <s v="08FJS0119P"/>
    <s v="08ADG0013L"/>
    <n v="0"/>
    <s v="I2019"/>
    <n v="10"/>
    <n v="12"/>
    <n v="22"/>
    <n v="10"/>
    <n v="12"/>
    <n v="22"/>
    <n v="5"/>
    <n v="2"/>
    <n v="7"/>
    <n v="3"/>
    <n v="0"/>
    <n v="3"/>
    <n v="1"/>
    <n v="1"/>
    <n v="2"/>
    <n v="1"/>
    <n v="4"/>
    <n v="5"/>
    <n v="1"/>
    <n v="5"/>
    <n v="6"/>
    <n v="4"/>
    <n v="0"/>
    <n v="4"/>
    <n v="1"/>
    <n v="1"/>
    <n v="2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2380B"/>
    <n v="1"/>
    <s v="MATUTINO"/>
    <s v="JOSEFA ORTIZ DE DOMINGUEZ"/>
    <n v="8"/>
    <s v="CHIHUAHUA"/>
    <n v="8"/>
    <s v="CHIHUAHUA"/>
    <n v="27"/>
    <s v="GUACHOCHI"/>
    <n v="3110"/>
    <s v="MESA DEL OCOTE"/>
    <s v="CALLE MESA DEL OCOTE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9"/>
    <n v="9"/>
    <n v="18"/>
    <n v="9"/>
    <n v="9"/>
    <n v="18"/>
    <n v="0"/>
    <n v="1"/>
    <n v="1"/>
    <n v="2"/>
    <n v="2"/>
    <n v="4"/>
    <n v="2"/>
    <n v="2"/>
    <n v="4"/>
    <n v="4"/>
    <n v="4"/>
    <n v="8"/>
    <n v="3"/>
    <n v="2"/>
    <n v="5"/>
    <n v="1"/>
    <n v="3"/>
    <n v="4"/>
    <n v="2"/>
    <n v="0"/>
    <n v="2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733Z"/>
    <n v="1"/>
    <s v="MATUTINO"/>
    <s v="GABRIEL TEPORACA"/>
    <n v="8"/>
    <s v="CHIHUAHUA"/>
    <n v="8"/>
    <s v="CHIHUAHUA"/>
    <n v="29"/>
    <s v="GUADALUPE Y CALVO"/>
    <n v="895"/>
    <s v="CORRAL QUEMADO"/>
    <s v="CALLE CORRAL QUEMADO"/>
    <n v="0"/>
    <s v="PĂšBLICO"/>
    <x v="2"/>
    <n v="2"/>
    <s v="BĂSICA"/>
    <n v="2"/>
    <x v="1"/>
    <n v="3"/>
    <x v="3"/>
    <n v="0"/>
    <s v="NO APLICA"/>
    <n v="0"/>
    <s v="NO APLICA"/>
    <s v="08FZI0028S"/>
    <s v="08FJI0010S"/>
    <s v="08ADG0007A"/>
    <n v="0"/>
    <s v="I2019"/>
    <n v="11"/>
    <n v="10"/>
    <n v="21"/>
    <n v="11"/>
    <n v="10"/>
    <n v="21"/>
    <n v="1"/>
    <n v="2"/>
    <n v="3"/>
    <n v="2"/>
    <n v="5"/>
    <n v="7"/>
    <n v="0"/>
    <n v="0"/>
    <n v="0"/>
    <n v="2"/>
    <n v="3"/>
    <n v="5"/>
    <n v="2"/>
    <n v="1"/>
    <n v="3"/>
    <n v="4"/>
    <n v="3"/>
    <n v="7"/>
    <n v="1"/>
    <n v="2"/>
    <n v="3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TV0058N"/>
    <n v="1"/>
    <s v="MATUTINO"/>
    <s v="TELESECUNDARIA 6058"/>
    <n v="8"/>
    <s v="CHIHUAHUA"/>
    <n v="8"/>
    <s v="CHIHUAHUA"/>
    <n v="63"/>
    <s v="TEMĂ“SACHIC"/>
    <n v="16"/>
    <s v="COCOMORACHIC"/>
    <s v="CALLE COCOMORACHI"/>
    <n v="0"/>
    <s v="PĂšBLICO"/>
    <x v="3"/>
    <n v="2"/>
    <s v="BĂSICA"/>
    <n v="3"/>
    <x v="2"/>
    <n v="3"/>
    <x v="2"/>
    <n v="0"/>
    <s v="NO APLICA"/>
    <n v="0"/>
    <s v="NO APLICA"/>
    <s v="08FTV0010T"/>
    <m/>
    <m/>
    <n v="0"/>
    <s v="I2019"/>
    <n v="14"/>
    <n v="7"/>
    <n v="21"/>
    <n v="14"/>
    <n v="7"/>
    <n v="21"/>
    <n v="5"/>
    <n v="4"/>
    <n v="9"/>
    <n v="5"/>
    <n v="3"/>
    <n v="8"/>
    <n v="4"/>
    <n v="1"/>
    <n v="5"/>
    <n v="5"/>
    <n v="2"/>
    <n v="7"/>
    <n v="0"/>
    <n v="0"/>
    <n v="0"/>
    <n v="0"/>
    <n v="0"/>
    <n v="0"/>
    <n v="0"/>
    <n v="0"/>
    <n v="0"/>
    <n v="14"/>
    <n v="6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ETV0068U"/>
    <n v="1"/>
    <s v="MATUTINO"/>
    <s v="TELESECUNDARIA 6068"/>
    <n v="8"/>
    <s v="CHIHUAHUA"/>
    <n v="8"/>
    <s v="CHIHUAHUA"/>
    <n v="40"/>
    <s v="MADERA"/>
    <n v="31"/>
    <s v="NUEVA MADERA"/>
    <s v="CALLE SEGUNDA"/>
    <n v="0"/>
    <s v="PĂšBLICO"/>
    <x v="3"/>
    <n v="2"/>
    <s v="BĂSICA"/>
    <n v="3"/>
    <x v="2"/>
    <n v="3"/>
    <x v="2"/>
    <n v="0"/>
    <s v="NO APLICA"/>
    <n v="0"/>
    <s v="NO APLICA"/>
    <s v="08FTV0010T"/>
    <m/>
    <m/>
    <n v="0"/>
    <s v="I2019"/>
    <n v="10"/>
    <n v="11"/>
    <n v="21"/>
    <n v="10"/>
    <n v="11"/>
    <n v="21"/>
    <n v="5"/>
    <n v="3"/>
    <n v="8"/>
    <n v="3"/>
    <n v="4"/>
    <n v="7"/>
    <n v="0"/>
    <n v="6"/>
    <n v="6"/>
    <n v="5"/>
    <n v="2"/>
    <n v="7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0313Z"/>
    <n v="1"/>
    <s v="MATUTINO"/>
    <s v="ALFONSO REYES"/>
    <n v="8"/>
    <s v="CHIHUAHUA"/>
    <n v="8"/>
    <s v="CHIHUAHUA"/>
    <n v="62"/>
    <s v="SAUCILLO"/>
    <n v="36"/>
    <s v="ESTACIĂ“N SAUCILLO"/>
    <s v="CALLE SEGUNDA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5"/>
    <n v="2"/>
    <n v="7"/>
    <n v="7"/>
    <n v="10"/>
    <n v="17"/>
    <n v="10"/>
    <n v="11"/>
    <n v="21"/>
    <n v="0"/>
    <n v="0"/>
    <n v="0"/>
    <n v="0"/>
    <n v="0"/>
    <n v="0"/>
    <n v="0"/>
    <n v="0"/>
    <n v="0"/>
    <n v="22"/>
    <n v="23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</r>
  <r>
    <s v="08DPR1188P"/>
    <n v="1"/>
    <s v="MATUTINO"/>
    <s v="AĂ‘O DE JUAREZ"/>
    <n v="8"/>
    <s v="CHIHUAHUA"/>
    <n v="8"/>
    <s v="CHIHUAHUA"/>
    <n v="48"/>
    <s v="NAMIQUIPA"/>
    <n v="74"/>
    <s v="NUEVO SANTA CLARA"/>
    <s v="CALLE NUEVO SANTA CLARA"/>
    <n v="0"/>
    <s v="PĂšBLICO"/>
    <x v="2"/>
    <n v="2"/>
    <s v="BĂSICA"/>
    <n v="2"/>
    <x v="1"/>
    <n v="1"/>
    <x v="1"/>
    <n v="0"/>
    <s v="NO APLICA"/>
    <n v="0"/>
    <s v="NO APLICA"/>
    <s v="08FIZ0206E"/>
    <s v="08FJS0122C"/>
    <s v="08ADG0010O"/>
    <n v="0"/>
    <s v="I2019"/>
    <n v="14"/>
    <n v="12"/>
    <n v="26"/>
    <n v="14"/>
    <n v="12"/>
    <n v="26"/>
    <n v="5"/>
    <n v="2"/>
    <n v="7"/>
    <n v="0"/>
    <n v="1"/>
    <n v="1"/>
    <n v="3"/>
    <n v="3"/>
    <n v="6"/>
    <n v="1"/>
    <n v="1"/>
    <n v="2"/>
    <n v="3"/>
    <n v="1"/>
    <n v="4"/>
    <n v="0"/>
    <n v="3"/>
    <n v="3"/>
    <n v="1"/>
    <n v="1"/>
    <n v="2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B0595N"/>
    <n v="4"/>
    <s v="DISCONTINUO"/>
    <s v="VICENTE GUERRERO"/>
    <n v="8"/>
    <s v="CHIHUAHUA"/>
    <n v="8"/>
    <s v="CHIHUAHUA"/>
    <n v="63"/>
    <s v="TEMĂ“SACHIC"/>
    <n v="7"/>
    <s v="BABĂŤCORA DE CONOACHIC"/>
    <s v="CALLE CONOCIDO"/>
    <n v="0"/>
    <s v="PĂšBLICO"/>
    <x v="2"/>
    <n v="2"/>
    <s v="BĂSICA"/>
    <n v="2"/>
    <x v="1"/>
    <n v="3"/>
    <x v="3"/>
    <n v="0"/>
    <s v="NO APLICA"/>
    <n v="0"/>
    <s v="NO APLICA"/>
    <s v="08FZI0017M"/>
    <s v="08FJI0006F"/>
    <s v="08ADG0055K"/>
    <n v="0"/>
    <s v="I2019"/>
    <n v="12"/>
    <n v="12"/>
    <n v="24"/>
    <n v="10"/>
    <n v="12"/>
    <n v="22"/>
    <n v="4"/>
    <n v="3"/>
    <n v="7"/>
    <n v="2"/>
    <n v="3"/>
    <n v="5"/>
    <n v="4"/>
    <n v="0"/>
    <n v="4"/>
    <n v="1"/>
    <n v="3"/>
    <n v="4"/>
    <n v="0"/>
    <n v="1"/>
    <n v="1"/>
    <n v="2"/>
    <n v="3"/>
    <n v="5"/>
    <n v="0"/>
    <n v="2"/>
    <n v="2"/>
    <n v="9"/>
    <n v="12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JN0483U"/>
    <n v="1"/>
    <s v="MATUTINO"/>
    <s v="JUAN JACOBO ROUSSEAU"/>
    <n v="8"/>
    <s v="CHIHUAHUA"/>
    <n v="8"/>
    <s v="CHIHUAHUA"/>
    <n v="50"/>
    <s v="NUEVO CASAS GRANDES"/>
    <n v="1"/>
    <s v="NUEVO CASAS GRANDES"/>
    <s v="CALLE COLON"/>
    <n v="0"/>
    <s v="PĂšBLICO"/>
    <x v="2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0"/>
    <n v="5"/>
    <n v="5"/>
    <n v="6"/>
    <n v="7"/>
    <n v="13"/>
    <n v="14"/>
    <n v="13"/>
    <n v="27"/>
    <n v="0"/>
    <n v="0"/>
    <n v="0"/>
    <n v="0"/>
    <n v="0"/>
    <n v="0"/>
    <n v="0"/>
    <n v="0"/>
    <n v="0"/>
    <n v="20"/>
    <n v="25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DJN0525C"/>
    <n v="1"/>
    <s v="MATUTINO"/>
    <s v="JOAQUIN BARANDA"/>
    <n v="8"/>
    <s v="CHIHUAHUA"/>
    <n v="8"/>
    <s v="CHIHUAHUA"/>
    <n v="29"/>
    <s v="GUADALUPE Y CALVO"/>
    <n v="15"/>
    <s v="BABORIGAME"/>
    <s v="CALLE PIEDREGOSA"/>
    <n v="0"/>
    <s v="PĂšBLICO"/>
    <x v="2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2"/>
    <n v="2"/>
    <n v="4"/>
    <n v="5"/>
    <n v="10"/>
    <n v="15"/>
    <n v="14"/>
    <n v="10"/>
    <n v="24"/>
    <n v="0"/>
    <n v="0"/>
    <n v="0"/>
    <n v="0"/>
    <n v="0"/>
    <n v="0"/>
    <n v="0"/>
    <n v="0"/>
    <n v="0"/>
    <n v="21"/>
    <n v="22"/>
    <n v="4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</r>
  <r>
    <s v="08PJN0009V"/>
    <n v="1"/>
    <s v="MATUTINO"/>
    <s v="PREESCOLAR MUNDO MĂGICO DE LOS NIĂ‘OS"/>
    <n v="8"/>
    <s v="CHIHUAHUA"/>
    <n v="8"/>
    <s v="CHIHUAHUA"/>
    <n v="19"/>
    <s v="CHIHUAHUA"/>
    <n v="1"/>
    <s v="CHIHUAHUA"/>
    <s v="CALLE CIPRES "/>
    <n v="1317"/>
    <s v="PRIVADO"/>
    <x v="1"/>
    <n v="2"/>
    <s v="BĂSICA"/>
    <n v="1"/>
    <x v="0"/>
    <n v="1"/>
    <x v="1"/>
    <n v="0"/>
    <s v="NO APLICA"/>
    <n v="0"/>
    <s v="NO APLICA"/>
    <s v="08FZP0103S"/>
    <s v="08FJZ0113E"/>
    <m/>
    <n v="0"/>
    <s v="I2019"/>
    <n v="0"/>
    <n v="0"/>
    <n v="0"/>
    <n v="0"/>
    <n v="0"/>
    <n v="0"/>
    <n v="0"/>
    <n v="0"/>
    <n v="0"/>
    <n v="24"/>
    <n v="19"/>
    <n v="43"/>
    <n v="0"/>
    <n v="0"/>
    <n v="0"/>
    <n v="0"/>
    <n v="0"/>
    <n v="0"/>
    <n v="0"/>
    <n v="0"/>
    <n v="0"/>
    <n v="0"/>
    <n v="0"/>
    <n v="0"/>
    <n v="0"/>
    <n v="0"/>
    <n v="0"/>
    <n v="24"/>
    <n v="19"/>
    <n v="4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0"/>
    <n v="1"/>
    <n v="0"/>
    <n v="0"/>
    <n v="0"/>
    <n v="0"/>
    <n v="0"/>
    <n v="0"/>
    <n v="1"/>
    <n v="1"/>
    <n v="3"/>
    <n v="3"/>
  </r>
  <r>
    <s v="08PJN0061R"/>
    <n v="1"/>
    <s v="MATUTINO"/>
    <s v="PREESCOLAR TARAHUMARA"/>
    <n v="8"/>
    <s v="CHIHUAHUA"/>
    <n v="8"/>
    <s v="CHIHUAHUA"/>
    <n v="17"/>
    <s v="CUAUHTĂ‰MOC"/>
    <n v="1"/>
    <s v="CUAUHTĂ‰MOC"/>
    <s v="AVENIDA DE LOS RINCONES "/>
    <n v="975"/>
    <s v="PRIVADO"/>
    <x v="1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26"/>
    <n v="18"/>
    <n v="44"/>
    <n v="2"/>
    <n v="0"/>
    <n v="2"/>
    <n v="0"/>
    <n v="0"/>
    <n v="0"/>
    <n v="0"/>
    <n v="0"/>
    <n v="0"/>
    <n v="0"/>
    <n v="0"/>
    <n v="0"/>
    <n v="0"/>
    <n v="0"/>
    <n v="0"/>
    <n v="28"/>
    <n v="18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1"/>
    <n v="0"/>
    <n v="0"/>
    <n v="0"/>
    <n v="0"/>
    <n v="0"/>
    <n v="0"/>
    <n v="1"/>
    <n v="1"/>
    <n v="2"/>
    <n v="2"/>
  </r>
  <r>
    <s v="08PJN0432S"/>
    <n v="1"/>
    <s v="MATUTINO"/>
    <s v="INSTITUTO AMADO NERVO"/>
    <n v="8"/>
    <s v="CHIHUAHUA"/>
    <n v="8"/>
    <s v="CHIHUAHUA"/>
    <n v="11"/>
    <s v="CAMARGO"/>
    <n v="1"/>
    <s v="SANTA ROSALĂŤA DE CAMARGO"/>
    <s v="CALLE VICENTE GUERRERO"/>
    <n v="1001"/>
    <s v="PRIVADO"/>
    <x v="1"/>
    <n v="2"/>
    <s v="BĂSICA"/>
    <n v="1"/>
    <x v="0"/>
    <n v="1"/>
    <x v="1"/>
    <n v="0"/>
    <s v="NO APLICA"/>
    <n v="0"/>
    <s v="NO APLICA"/>
    <s v="08FZP0015Y"/>
    <m/>
    <s v="08ADG0011N"/>
    <n v="0"/>
    <s v="I2019"/>
    <n v="0"/>
    <n v="0"/>
    <n v="0"/>
    <n v="0"/>
    <n v="0"/>
    <n v="0"/>
    <n v="0"/>
    <n v="0"/>
    <n v="0"/>
    <n v="3"/>
    <n v="3"/>
    <n v="6"/>
    <n v="12"/>
    <n v="8"/>
    <n v="20"/>
    <n v="7"/>
    <n v="11"/>
    <n v="18"/>
    <n v="0"/>
    <n v="0"/>
    <n v="0"/>
    <n v="0"/>
    <n v="0"/>
    <n v="0"/>
    <n v="0"/>
    <n v="0"/>
    <n v="0"/>
    <n v="22"/>
    <n v="22"/>
    <n v="4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1"/>
    <n v="1"/>
    <n v="7"/>
    <n v="0"/>
    <n v="1"/>
    <n v="0"/>
    <n v="0"/>
    <n v="0"/>
    <n v="0"/>
    <n v="0"/>
    <n v="0"/>
    <n v="1"/>
    <n v="1"/>
    <n v="3"/>
    <n v="3"/>
  </r>
  <r>
    <s v="08DPR0157P"/>
    <n v="1"/>
    <s v="MATUTINO"/>
    <s v="IGNACIO ZARAGOZA"/>
    <n v="8"/>
    <s v="CHIHUAHUA"/>
    <n v="8"/>
    <s v="CHIHUAHUA"/>
    <n v="29"/>
    <s v="GUADALUPE Y CALVO"/>
    <n v="139"/>
    <s v="EL NOPAL"/>
    <s v="CALLE EL NOPAL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9"/>
    <n v="16"/>
    <n v="25"/>
    <n v="9"/>
    <n v="16"/>
    <n v="25"/>
    <n v="1"/>
    <n v="3"/>
    <n v="4"/>
    <n v="0"/>
    <n v="0"/>
    <n v="0"/>
    <n v="1"/>
    <n v="3"/>
    <n v="4"/>
    <n v="0"/>
    <n v="4"/>
    <n v="4"/>
    <n v="2"/>
    <n v="4"/>
    <n v="6"/>
    <n v="3"/>
    <n v="0"/>
    <n v="3"/>
    <n v="2"/>
    <n v="2"/>
    <n v="4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592Y"/>
    <n v="1"/>
    <s v="MATUTINO"/>
    <s v="ROTARIA FEDERAL CUAUHTEMOC"/>
    <n v="8"/>
    <s v="CHIHUAHUA"/>
    <n v="8"/>
    <s v="CHIHUAHUA"/>
    <n v="11"/>
    <s v="CAMARGO"/>
    <n v="92"/>
    <s v="MARAVILLAS"/>
    <s v="CALLE MARAVILLAS"/>
    <n v="0"/>
    <s v="PĂšBLICO"/>
    <x v="2"/>
    <n v="2"/>
    <s v="BĂSICA"/>
    <n v="2"/>
    <x v="1"/>
    <n v="1"/>
    <x v="1"/>
    <n v="0"/>
    <s v="NO APLICA"/>
    <n v="0"/>
    <s v="NO APLICA"/>
    <s v="08FIZ0236Z"/>
    <s v="08FJS0127Y"/>
    <s v="08ADG0057I"/>
    <n v="0"/>
    <s v="I2019"/>
    <n v="7"/>
    <n v="15"/>
    <n v="22"/>
    <n v="7"/>
    <n v="15"/>
    <n v="22"/>
    <n v="4"/>
    <n v="5"/>
    <n v="9"/>
    <n v="1"/>
    <n v="6"/>
    <n v="7"/>
    <n v="0"/>
    <n v="0"/>
    <n v="0"/>
    <n v="0"/>
    <n v="2"/>
    <n v="2"/>
    <n v="1"/>
    <n v="2"/>
    <n v="3"/>
    <n v="2"/>
    <n v="5"/>
    <n v="7"/>
    <n v="0"/>
    <n v="1"/>
    <n v="1"/>
    <n v="4"/>
    <n v="16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6"/>
    <n v="1"/>
  </r>
  <r>
    <s v="08DPR1797R"/>
    <n v="1"/>
    <s v="MATUTINO"/>
    <s v="FRANCISCO GONZALEZ BOCANEGRA"/>
    <n v="8"/>
    <s v="CHIHUAHUA"/>
    <n v="8"/>
    <s v="CHIHUAHUA"/>
    <n v="11"/>
    <s v="CAMARGO"/>
    <n v="51"/>
    <s v="LA ENRAMADA"/>
    <s v="CALLE LA ENRAMADA"/>
    <n v="0"/>
    <s v="PĂšBLICO"/>
    <x v="2"/>
    <n v="2"/>
    <s v="BĂSICA"/>
    <n v="2"/>
    <x v="1"/>
    <n v="1"/>
    <x v="1"/>
    <n v="0"/>
    <s v="NO APLICA"/>
    <n v="0"/>
    <s v="NO APLICA"/>
    <s v="08FIZ0236Z"/>
    <s v="08FJS0127Y"/>
    <s v="08ADG0057I"/>
    <n v="0"/>
    <s v="I2019"/>
    <n v="11"/>
    <n v="12"/>
    <n v="23"/>
    <n v="11"/>
    <n v="12"/>
    <n v="23"/>
    <n v="2"/>
    <n v="5"/>
    <n v="7"/>
    <n v="3"/>
    <n v="3"/>
    <n v="6"/>
    <n v="2"/>
    <n v="1"/>
    <n v="3"/>
    <n v="0"/>
    <n v="0"/>
    <n v="0"/>
    <n v="1"/>
    <n v="2"/>
    <n v="3"/>
    <n v="3"/>
    <n v="1"/>
    <n v="4"/>
    <n v="1"/>
    <n v="2"/>
    <n v="3"/>
    <n v="10"/>
    <n v="9"/>
    <n v="1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DJN0709J"/>
    <n v="1"/>
    <s v="MATUTINO"/>
    <s v="RALLENALI"/>
    <n v="8"/>
    <s v="CHIHUAHUA"/>
    <n v="8"/>
    <s v="CHIHUAHUA"/>
    <n v="20"/>
    <s v="CHĂŤNIPAS"/>
    <n v="66"/>
    <s v="IGNACIO VALENZUELA LAGARDA (LORETO)"/>
    <s v="CALLE IGNACIO VALENZUELA (LORETO)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5"/>
    <n v="7"/>
    <n v="12"/>
    <n v="11"/>
    <n v="10"/>
    <n v="21"/>
    <n v="7"/>
    <n v="6"/>
    <n v="13"/>
    <n v="0"/>
    <n v="0"/>
    <n v="0"/>
    <n v="0"/>
    <n v="0"/>
    <n v="0"/>
    <n v="0"/>
    <n v="0"/>
    <n v="0"/>
    <n v="23"/>
    <n v="23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0162A"/>
    <n v="1"/>
    <s v="MATUTINO"/>
    <s v="GREGORIO TORRES QUINTERO"/>
    <n v="8"/>
    <s v="CHIHUAHUA"/>
    <n v="8"/>
    <s v="CHIHUAHUA"/>
    <n v="29"/>
    <s v="GUADALUPE Y CALVO"/>
    <n v="151"/>
    <s v="EL PALMITO"/>
    <s v="CALLE EL PALMITO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9"/>
    <n v="6"/>
    <n v="25"/>
    <n v="19"/>
    <n v="6"/>
    <n v="25"/>
    <n v="2"/>
    <n v="1"/>
    <n v="3"/>
    <n v="0"/>
    <n v="1"/>
    <n v="1"/>
    <n v="4"/>
    <n v="2"/>
    <n v="6"/>
    <n v="3"/>
    <n v="1"/>
    <n v="4"/>
    <n v="5"/>
    <n v="2"/>
    <n v="7"/>
    <n v="1"/>
    <n v="0"/>
    <n v="1"/>
    <n v="3"/>
    <n v="0"/>
    <n v="3"/>
    <n v="16"/>
    <n v="6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325U"/>
    <n v="1"/>
    <s v="MATUTINO"/>
    <s v="BENITO JUAREZ 2243"/>
    <n v="8"/>
    <s v="CHIHUAHUA"/>
    <n v="8"/>
    <s v="CHIHUAHUA"/>
    <n v="44"/>
    <s v="MATAMOROS"/>
    <n v="58"/>
    <s v="SANTA ROSALĂŤA (LA MAROMA)"/>
    <s v="CALLE CONOCIDO"/>
    <n v="0"/>
    <s v="PĂšBLICO"/>
    <x v="3"/>
    <n v="2"/>
    <s v="BĂSICA"/>
    <n v="2"/>
    <x v="1"/>
    <n v="1"/>
    <x v="1"/>
    <n v="0"/>
    <s v="NO APLICA"/>
    <n v="0"/>
    <s v="NO APLICA"/>
    <s v="08FIZ0267S"/>
    <m/>
    <m/>
    <n v="0"/>
    <s v="I2019"/>
    <n v="13"/>
    <n v="11"/>
    <n v="24"/>
    <n v="13"/>
    <n v="11"/>
    <n v="24"/>
    <n v="2"/>
    <n v="1"/>
    <n v="3"/>
    <n v="0"/>
    <n v="2"/>
    <n v="2"/>
    <n v="2"/>
    <n v="2"/>
    <n v="4"/>
    <n v="2"/>
    <n v="3"/>
    <n v="5"/>
    <n v="3"/>
    <n v="0"/>
    <n v="3"/>
    <n v="2"/>
    <n v="3"/>
    <n v="5"/>
    <n v="2"/>
    <n v="2"/>
    <n v="4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94N"/>
    <n v="1"/>
    <s v="MATUTINO"/>
    <s v="FRANCISCO I. MADERO"/>
    <n v="8"/>
    <s v="CHIHUAHUA"/>
    <n v="8"/>
    <s v="CHIHUAHUA"/>
    <n v="12"/>
    <s v="CARICHĂŤ"/>
    <n v="486"/>
    <s v="NAPUCHI"/>
    <s v="CALLE NAPUCHIS"/>
    <n v="0"/>
    <s v="PĂšBLICO"/>
    <x v="2"/>
    <n v="2"/>
    <s v="BĂSICA"/>
    <n v="2"/>
    <x v="1"/>
    <n v="3"/>
    <x v="3"/>
    <n v="0"/>
    <s v="NO APLICA"/>
    <n v="0"/>
    <s v="NO APLICA"/>
    <s v="08FZI0026U"/>
    <s v="08FJI0009C"/>
    <s v="08ADG0010O"/>
    <n v="0"/>
    <s v="I2019"/>
    <n v="8"/>
    <n v="10"/>
    <n v="18"/>
    <n v="8"/>
    <n v="10"/>
    <n v="18"/>
    <n v="4"/>
    <n v="3"/>
    <n v="7"/>
    <n v="4"/>
    <n v="5"/>
    <n v="9"/>
    <n v="0"/>
    <n v="5"/>
    <n v="5"/>
    <n v="4"/>
    <n v="1"/>
    <n v="5"/>
    <n v="2"/>
    <n v="2"/>
    <n v="4"/>
    <n v="2"/>
    <n v="0"/>
    <n v="2"/>
    <n v="1"/>
    <n v="1"/>
    <n v="2"/>
    <n v="13"/>
    <n v="14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703E"/>
    <n v="1"/>
    <s v="MATUTINO"/>
    <s v="NIĂ‘OS REVOLUCIONARIOS"/>
    <n v="8"/>
    <s v="CHIHUAHUA"/>
    <n v="8"/>
    <s v="CHIHUAHUA"/>
    <n v="12"/>
    <s v="CARICHĂŤ"/>
    <n v="202"/>
    <s v="ROMIGACHI (ROMARACHI)"/>
    <s v="CALLE ROMIGACHI"/>
    <n v="0"/>
    <s v="PĂšBLICO"/>
    <x v="2"/>
    <n v="2"/>
    <s v="BĂSICA"/>
    <n v="2"/>
    <x v="1"/>
    <n v="3"/>
    <x v="3"/>
    <n v="0"/>
    <s v="NO APLICA"/>
    <n v="0"/>
    <s v="NO APLICA"/>
    <s v="08FZI0033D"/>
    <s v="08FJI0008D"/>
    <s v="08ADG0010O"/>
    <n v="0"/>
    <s v="I2019"/>
    <n v="7"/>
    <n v="17"/>
    <n v="24"/>
    <n v="7"/>
    <n v="17"/>
    <n v="24"/>
    <n v="1"/>
    <n v="4"/>
    <n v="5"/>
    <n v="1"/>
    <n v="0"/>
    <n v="1"/>
    <n v="0"/>
    <n v="6"/>
    <n v="6"/>
    <n v="4"/>
    <n v="3"/>
    <n v="7"/>
    <n v="1"/>
    <n v="2"/>
    <n v="3"/>
    <n v="0"/>
    <n v="2"/>
    <n v="2"/>
    <n v="0"/>
    <n v="3"/>
    <n v="3"/>
    <n v="6"/>
    <n v="16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R2039Y"/>
    <n v="4"/>
    <s v="DISCONTINUO"/>
    <s v="PRIMARIA COMUNITARIA"/>
    <n v="8"/>
    <s v="CHIHUAHUA"/>
    <n v="8"/>
    <s v="CHIHUAHUA"/>
    <n v="1"/>
    <s v="AHUMADA"/>
    <n v="1045"/>
    <s v="COLONIA VALLE DE LA ESPERANZA"/>
    <s v="NINGUNO NINGUNO"/>
    <n v="0"/>
    <s v="PÚBLICO"/>
    <x v="0"/>
    <n v="2"/>
    <s v="BÁSICA"/>
    <n v="2"/>
    <x v="1"/>
    <n v="2"/>
    <x v="0"/>
    <n v="0"/>
    <s v="NO APLICA"/>
    <n v="0"/>
    <s v="NO APLICA"/>
    <m/>
    <m/>
    <m/>
    <n v="0"/>
    <s v="I2019"/>
    <n v="12"/>
    <n v="7"/>
    <n v="19"/>
    <n v="12"/>
    <n v="7"/>
    <n v="19"/>
    <n v="0"/>
    <n v="2"/>
    <n v="2"/>
    <n v="2"/>
    <n v="2"/>
    <n v="4"/>
    <n v="4"/>
    <n v="2"/>
    <n v="6"/>
    <n v="2"/>
    <n v="4"/>
    <n v="6"/>
    <n v="2"/>
    <n v="0"/>
    <n v="2"/>
    <n v="6"/>
    <n v="1"/>
    <n v="7"/>
    <n v="2"/>
    <n v="1"/>
    <n v="3"/>
    <n v="18"/>
    <n v="10"/>
    <n v="2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3"/>
    <n v="3"/>
    <n v="0"/>
    <n v="0"/>
  </r>
  <r>
    <s v="08DJN0234N"/>
    <n v="1"/>
    <s v="MATUTINO"/>
    <s v="JUAN ENRIQUE PESTALOZZI"/>
    <n v="8"/>
    <s v="CHIHUAHUA"/>
    <n v="8"/>
    <s v="CHIHUAHUA"/>
    <n v="55"/>
    <s v="ROSALES"/>
    <n v="9"/>
    <s v="EL MOLINO"/>
    <s v="CALLE EL MOLINO"/>
    <n v="0"/>
    <s v="PĂšBLICO"/>
    <x v="2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1"/>
    <n v="1"/>
    <n v="2"/>
    <n v="13"/>
    <n v="13"/>
    <n v="26"/>
    <n v="8"/>
    <n v="10"/>
    <n v="18"/>
    <n v="0"/>
    <n v="0"/>
    <n v="0"/>
    <n v="0"/>
    <n v="0"/>
    <n v="0"/>
    <n v="0"/>
    <n v="0"/>
    <n v="0"/>
    <n v="22"/>
    <n v="24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JN0998R"/>
    <n v="1"/>
    <s v="MATUTINO"/>
    <s v="PRAXEDIS GILBERTO GUERRERO HURTADO"/>
    <n v="8"/>
    <s v="CHIHUAHUA"/>
    <n v="8"/>
    <s v="CHIHUAHUA"/>
    <n v="53"/>
    <s v="PRAXEDIS G. GUERRERO"/>
    <n v="1"/>
    <s v="PRAXEDIS G. GUERRERO"/>
    <s v="CALLE 17 "/>
    <n v="0"/>
    <s v="PĂšBLICO"/>
    <x v="2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2"/>
    <n v="0"/>
    <n v="2"/>
    <n v="11"/>
    <n v="11"/>
    <n v="22"/>
    <n v="9"/>
    <n v="13"/>
    <n v="22"/>
    <n v="0"/>
    <n v="0"/>
    <n v="0"/>
    <n v="0"/>
    <n v="0"/>
    <n v="0"/>
    <n v="0"/>
    <n v="0"/>
    <n v="0"/>
    <n v="22"/>
    <n v="24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PJN0008W"/>
    <n v="1"/>
    <s v="MATUTINO"/>
    <s v="PREESCOLAR TOWWI"/>
    <n v="8"/>
    <s v="CHIHUAHUA"/>
    <n v="8"/>
    <s v="CHIHUAHUA"/>
    <n v="17"/>
    <s v="CUAUHTĂ‰MOC"/>
    <n v="1"/>
    <s v="CUAUHTĂ‰MOC"/>
    <s v="CALLE RIO SANTA CLARA "/>
    <n v="0"/>
    <s v="PRIVADO"/>
    <x v="1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24"/>
    <n v="20"/>
    <n v="44"/>
    <n v="1"/>
    <n v="2"/>
    <n v="3"/>
    <n v="0"/>
    <n v="0"/>
    <n v="0"/>
    <n v="0"/>
    <n v="0"/>
    <n v="0"/>
    <n v="0"/>
    <n v="0"/>
    <n v="0"/>
    <n v="0"/>
    <n v="0"/>
    <n v="0"/>
    <n v="25"/>
    <n v="22"/>
    <n v="4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0"/>
    <n v="0"/>
    <n v="0"/>
    <n v="0"/>
    <n v="0"/>
    <n v="0"/>
    <n v="1"/>
    <n v="1"/>
    <n v="2"/>
    <n v="2"/>
  </r>
  <r>
    <s v="08DPR0441L"/>
    <n v="4"/>
    <s v="DISCONTINUO"/>
    <s v="VICENTE GUERRERO"/>
    <n v="8"/>
    <s v="CHIHUAHUA"/>
    <n v="8"/>
    <s v="CHIHUAHUA"/>
    <n v="51"/>
    <s v="OCAMPO"/>
    <n v="36"/>
    <s v="MEMELICHI DE ABAJO"/>
    <s v="CALLE MEMELICHI DE ABAJO"/>
    <n v="0"/>
    <s v="PĂšBLICO"/>
    <x v="2"/>
    <n v="2"/>
    <s v="BĂSICA"/>
    <n v="2"/>
    <x v="1"/>
    <n v="1"/>
    <x v="1"/>
    <n v="0"/>
    <s v="NO APLICA"/>
    <n v="0"/>
    <s v="NO APLICA"/>
    <s v="08FIZ0211Q"/>
    <s v="08FJS0123B"/>
    <s v="08ADG0003E"/>
    <n v="0"/>
    <s v="I2019"/>
    <n v="11"/>
    <n v="14"/>
    <n v="25"/>
    <n v="11"/>
    <n v="14"/>
    <n v="25"/>
    <n v="1"/>
    <n v="4"/>
    <n v="5"/>
    <n v="0"/>
    <n v="0"/>
    <n v="0"/>
    <n v="1"/>
    <n v="2"/>
    <n v="3"/>
    <n v="1"/>
    <n v="0"/>
    <n v="1"/>
    <n v="1"/>
    <n v="3"/>
    <n v="4"/>
    <n v="5"/>
    <n v="4"/>
    <n v="9"/>
    <n v="1"/>
    <n v="1"/>
    <n v="2"/>
    <n v="9"/>
    <n v="10"/>
    <n v="1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TV0013R"/>
    <n v="1"/>
    <s v="MATUTINO"/>
    <s v="TELESECUNDARIA 6010"/>
    <n v="8"/>
    <s v="CHIHUAHUA"/>
    <n v="8"/>
    <s v="CHIHUAHUA"/>
    <n v="16"/>
    <s v="LA CRUZ"/>
    <n v="4"/>
    <s v="CORRALEĂ‘O DE JUĂREZ"/>
    <s v="CALLE CONOCIDO"/>
    <n v="0"/>
    <s v="PĂšBLICO"/>
    <x v="3"/>
    <n v="2"/>
    <s v="BĂSICA"/>
    <n v="3"/>
    <x v="2"/>
    <n v="3"/>
    <x v="2"/>
    <n v="0"/>
    <s v="NO APLICA"/>
    <n v="0"/>
    <s v="NO APLICA"/>
    <s v="08FTV0007F"/>
    <m/>
    <m/>
    <n v="0"/>
    <s v="I2019"/>
    <n v="17"/>
    <n v="4"/>
    <n v="21"/>
    <n v="12"/>
    <n v="2"/>
    <n v="14"/>
    <n v="5"/>
    <n v="0"/>
    <n v="5"/>
    <n v="5"/>
    <n v="5"/>
    <n v="10"/>
    <n v="10"/>
    <n v="1"/>
    <n v="11"/>
    <n v="3"/>
    <n v="2"/>
    <n v="5"/>
    <n v="0"/>
    <n v="0"/>
    <n v="0"/>
    <n v="0"/>
    <n v="0"/>
    <n v="0"/>
    <n v="0"/>
    <n v="0"/>
    <n v="0"/>
    <n v="18"/>
    <n v="8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</r>
  <r>
    <s v="08DJN0358W"/>
    <n v="1"/>
    <s v="MATUTINO"/>
    <s v="NIĂ‘O ARTILLERO"/>
    <n v="8"/>
    <s v="CHIHUAHUA"/>
    <n v="8"/>
    <s v="CHIHUAHUA"/>
    <n v="2"/>
    <s v="ALDAMA"/>
    <n v="1"/>
    <s v="JUAN ALDAMA"/>
    <s v="CALLE FRANCISCO PORTILLO"/>
    <n v="0"/>
    <s v="PĂšBLICO"/>
    <x v="2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3"/>
    <n v="6"/>
    <n v="9"/>
    <n v="8"/>
    <n v="7"/>
    <n v="15"/>
    <n v="12"/>
    <n v="9"/>
    <n v="21"/>
    <n v="0"/>
    <n v="0"/>
    <n v="0"/>
    <n v="0"/>
    <n v="0"/>
    <n v="0"/>
    <n v="0"/>
    <n v="0"/>
    <n v="0"/>
    <n v="23"/>
    <n v="22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</r>
  <r>
    <s v="08DJN0896U"/>
    <n v="1"/>
    <s v="MATUTINO"/>
    <s v="ALFONSINA STORNI"/>
    <n v="8"/>
    <s v="CHIHUAHUA"/>
    <n v="8"/>
    <s v="CHIHUAHUA"/>
    <n v="11"/>
    <s v="CAMARGO"/>
    <n v="549"/>
    <s v="EL TECUĂN"/>
    <s v="CALLE EL TECUAN"/>
    <n v="0"/>
    <s v="PĂšBLICO"/>
    <x v="2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7"/>
    <n v="8"/>
    <n v="15"/>
    <n v="5"/>
    <n v="4"/>
    <n v="9"/>
    <n v="3"/>
    <n v="18"/>
    <n v="21"/>
    <n v="0"/>
    <n v="0"/>
    <n v="0"/>
    <n v="0"/>
    <n v="0"/>
    <n v="0"/>
    <n v="0"/>
    <n v="0"/>
    <n v="0"/>
    <n v="15"/>
    <n v="30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0"/>
    <n v="5"/>
    <n v="0"/>
    <n v="2"/>
    <n v="0"/>
    <n v="0"/>
    <n v="1"/>
    <n v="0"/>
    <n v="0"/>
    <n v="0"/>
    <n v="1"/>
    <n v="2"/>
    <n v="2"/>
    <n v="2"/>
  </r>
  <r>
    <s v="08PJN0688S"/>
    <n v="1"/>
    <s v="MATUTINO"/>
    <s v="KIDS GARDEN"/>
    <n v="8"/>
    <s v="CHIHUAHUA"/>
    <n v="8"/>
    <s v="CHIHUAHUA"/>
    <n v="19"/>
    <s v="CHIHUAHUA"/>
    <n v="1"/>
    <s v="CHIHUAHUA"/>
    <s v="AVENIDA PASCUAL OROZCO"/>
    <n v="2504"/>
    <s v="PRIVADO"/>
    <x v="1"/>
    <n v="2"/>
    <s v="BĂSICA"/>
    <n v="1"/>
    <x v="0"/>
    <n v="1"/>
    <x v="1"/>
    <n v="0"/>
    <s v="NO APLICA"/>
    <n v="0"/>
    <s v="NO APLICA"/>
    <s v="08FZP0004S"/>
    <m/>
    <s v="08ADG0011N"/>
    <n v="0"/>
    <s v="I2019"/>
    <n v="0"/>
    <n v="0"/>
    <n v="0"/>
    <n v="0"/>
    <n v="0"/>
    <n v="0"/>
    <n v="0"/>
    <n v="0"/>
    <n v="0"/>
    <n v="3"/>
    <n v="5"/>
    <n v="8"/>
    <n v="11"/>
    <n v="7"/>
    <n v="18"/>
    <n v="8"/>
    <n v="9"/>
    <n v="17"/>
    <n v="0"/>
    <n v="0"/>
    <n v="0"/>
    <n v="0"/>
    <n v="0"/>
    <n v="0"/>
    <n v="0"/>
    <n v="0"/>
    <n v="0"/>
    <n v="22"/>
    <n v="21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3"/>
    <n v="0"/>
    <n v="2"/>
    <n v="8"/>
    <n v="0"/>
    <n v="2"/>
    <n v="0"/>
    <n v="0"/>
    <n v="1"/>
    <n v="0"/>
    <n v="0"/>
    <n v="0"/>
    <n v="1"/>
    <n v="2"/>
    <n v="3"/>
    <n v="3"/>
  </r>
  <r>
    <s v="08DPR1634G"/>
    <n v="1"/>
    <s v="MATUTINO"/>
    <s v="ADOLFO LOPEZ MATEOS"/>
    <n v="8"/>
    <s v="CHIHUAHUA"/>
    <n v="8"/>
    <s v="CHIHUAHUA"/>
    <n v="55"/>
    <s v="ROSALES"/>
    <n v="10"/>
    <s v="ORINDA"/>
    <s v="CALLE ORINDA"/>
    <n v="0"/>
    <s v="PĂšBLICO"/>
    <x v="2"/>
    <n v="2"/>
    <s v="BĂSICA"/>
    <n v="2"/>
    <x v="1"/>
    <n v="1"/>
    <x v="1"/>
    <n v="0"/>
    <s v="NO APLICA"/>
    <n v="0"/>
    <s v="NO APLICA"/>
    <s v="08FIZ0230E"/>
    <s v="08FJS0126Z"/>
    <s v="08ADG0057I"/>
    <n v="0"/>
    <s v="I2019"/>
    <n v="13"/>
    <n v="7"/>
    <n v="20"/>
    <n v="13"/>
    <n v="7"/>
    <n v="20"/>
    <n v="1"/>
    <n v="1"/>
    <n v="2"/>
    <n v="1"/>
    <n v="5"/>
    <n v="6"/>
    <n v="2"/>
    <n v="2"/>
    <n v="4"/>
    <n v="1"/>
    <n v="2"/>
    <n v="3"/>
    <n v="4"/>
    <n v="0"/>
    <n v="4"/>
    <n v="4"/>
    <n v="2"/>
    <n v="6"/>
    <n v="2"/>
    <n v="0"/>
    <n v="2"/>
    <n v="14"/>
    <n v="11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</r>
  <r>
    <s v="08DPB0696L"/>
    <n v="1"/>
    <s v="MATUTINO"/>
    <s v="MIGUEL HIDALGO Y COSTILLA"/>
    <n v="8"/>
    <s v="CHIHUAHUA"/>
    <n v="8"/>
    <s v="CHIHUAHUA"/>
    <n v="29"/>
    <s v="GUADALUPE Y CALVO"/>
    <n v="187"/>
    <s v="ALISITOS DE OLIVA (ALISITOS DE ABAJO)"/>
    <s v="CALLE ALISITOS DE OLIVA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9"/>
    <n v="16"/>
    <n v="25"/>
    <n v="8"/>
    <n v="15"/>
    <n v="23"/>
    <n v="1"/>
    <n v="1"/>
    <n v="2"/>
    <n v="2"/>
    <n v="1"/>
    <n v="3"/>
    <n v="2"/>
    <n v="2"/>
    <n v="4"/>
    <n v="2"/>
    <n v="2"/>
    <n v="4"/>
    <n v="0"/>
    <n v="1"/>
    <n v="1"/>
    <n v="2"/>
    <n v="3"/>
    <n v="5"/>
    <n v="1"/>
    <n v="6"/>
    <n v="7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TV0122Y"/>
    <n v="1"/>
    <s v="MATUTINO"/>
    <s v="TELESECUNDARIA 6123"/>
    <n v="8"/>
    <s v="CHIHUAHUA"/>
    <n v="8"/>
    <s v="CHIHUAHUA"/>
    <n v="48"/>
    <s v="NAMIQUIPA"/>
    <n v="37"/>
    <s v="GUADALUPE VICTORIA (EL PICACHO)"/>
    <s v="CALLE GUADALUPE VICTORIA"/>
    <n v="0"/>
    <s v="PĂšBLICO"/>
    <x v="3"/>
    <n v="2"/>
    <s v="BĂSICA"/>
    <n v="3"/>
    <x v="2"/>
    <n v="3"/>
    <x v="2"/>
    <n v="0"/>
    <s v="NO APLICA"/>
    <n v="0"/>
    <s v="NO APLICA"/>
    <s v="08FTV0009D"/>
    <m/>
    <m/>
    <n v="0"/>
    <s v="I2019"/>
    <n v="10"/>
    <n v="9"/>
    <n v="19"/>
    <n v="9"/>
    <n v="9"/>
    <n v="18"/>
    <n v="1"/>
    <n v="1"/>
    <n v="2"/>
    <n v="5"/>
    <n v="1"/>
    <n v="6"/>
    <n v="6"/>
    <n v="7"/>
    <n v="13"/>
    <n v="4"/>
    <n v="4"/>
    <n v="8"/>
    <n v="0"/>
    <n v="0"/>
    <n v="0"/>
    <n v="0"/>
    <n v="0"/>
    <n v="0"/>
    <n v="0"/>
    <n v="0"/>
    <n v="0"/>
    <n v="15"/>
    <n v="12"/>
    <n v="2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DJN0034P"/>
    <n v="1"/>
    <s v="MATUTINO"/>
    <s v="MAGISTERIO"/>
    <n v="8"/>
    <s v="CHIHUAHUA"/>
    <n v="8"/>
    <s v="CHIHUAHUA"/>
    <n v="32"/>
    <s v="HIDALGO DEL PARRAL"/>
    <n v="1"/>
    <s v="HIDALGO DEL PARRAL"/>
    <s v="PROLONGACIĂ“N EUGENIO CINTRON "/>
    <n v="0"/>
    <s v="PĂšBLICO"/>
    <x v="2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5"/>
    <n v="5"/>
    <n v="10"/>
    <n v="6"/>
    <n v="10"/>
    <n v="16"/>
    <n v="10"/>
    <n v="9"/>
    <n v="19"/>
    <n v="0"/>
    <n v="0"/>
    <n v="0"/>
    <n v="0"/>
    <n v="0"/>
    <n v="0"/>
    <n v="0"/>
    <n v="0"/>
    <n v="0"/>
    <n v="21"/>
    <n v="24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7"/>
    <n v="2"/>
  </r>
  <r>
    <s v="08PJN0005Z"/>
    <n v="1"/>
    <s v="MATUTINO"/>
    <s v="PREESCOLAR PARQUE RĂŤO BRAVO"/>
    <n v="8"/>
    <s v="CHIHUAHUA"/>
    <n v="8"/>
    <s v="CHIHUAHUA"/>
    <n v="37"/>
    <s v="JUĂREZ"/>
    <n v="1"/>
    <s v="JUĂREZ"/>
    <s v="CALLE MANUEL SANDOVAL VALLARTA"/>
    <n v="590"/>
    <s v="PRIVADO"/>
    <x v="1"/>
    <n v="2"/>
    <s v="BĂSICA"/>
    <n v="1"/>
    <x v="0"/>
    <n v="1"/>
    <x v="1"/>
    <n v="0"/>
    <s v="NO APLICA"/>
    <n v="0"/>
    <s v="NO APLICA"/>
    <s v="08FZP0022H"/>
    <s v="08FJZ0101Z"/>
    <s v="08ADG0005C"/>
    <n v="0"/>
    <s v="I2019"/>
    <n v="0"/>
    <n v="0"/>
    <n v="0"/>
    <n v="0"/>
    <n v="0"/>
    <n v="0"/>
    <n v="0"/>
    <n v="0"/>
    <n v="0"/>
    <n v="24"/>
    <n v="19"/>
    <n v="43"/>
    <n v="1"/>
    <n v="5"/>
    <n v="6"/>
    <n v="0"/>
    <n v="0"/>
    <n v="0"/>
    <n v="0"/>
    <n v="0"/>
    <n v="0"/>
    <n v="0"/>
    <n v="0"/>
    <n v="0"/>
    <n v="0"/>
    <n v="0"/>
    <n v="0"/>
    <n v="25"/>
    <n v="24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TV0091V"/>
    <n v="1"/>
    <s v="MATUTINO"/>
    <s v="TELESECUNDARIA 6091"/>
    <n v="8"/>
    <s v="CHIHUAHUA"/>
    <n v="8"/>
    <s v="CHIHUAHUA"/>
    <n v="31"/>
    <s v="GUERRERO"/>
    <n v="91"/>
    <s v="RANCHO DE SANTIAGO"/>
    <s v="CALLE RANCHOS DE SANTIAGO"/>
    <n v="0"/>
    <s v="PĂšBLICO"/>
    <x v="3"/>
    <n v="2"/>
    <s v="BĂSICA"/>
    <n v="3"/>
    <x v="2"/>
    <n v="3"/>
    <x v="2"/>
    <n v="0"/>
    <s v="NO APLICA"/>
    <n v="0"/>
    <s v="NO APLICA"/>
    <s v="08FTV0004I"/>
    <m/>
    <m/>
    <n v="0"/>
    <s v="I2019"/>
    <n v="12"/>
    <n v="11"/>
    <n v="23"/>
    <n v="10"/>
    <n v="11"/>
    <n v="21"/>
    <n v="7"/>
    <n v="3"/>
    <n v="10"/>
    <n v="4"/>
    <n v="2"/>
    <n v="6"/>
    <n v="3"/>
    <n v="5"/>
    <n v="8"/>
    <n v="2"/>
    <n v="4"/>
    <n v="6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ETV0094S"/>
    <n v="1"/>
    <s v="MATUTINO"/>
    <s v="TELESECUNDARIA 6094"/>
    <n v="8"/>
    <s v="CHIHUAHUA"/>
    <n v="8"/>
    <s v="CHIHUAHUA"/>
    <n v="44"/>
    <s v="MATAMOROS"/>
    <n v="68"/>
    <s v="EL VERANO (EJIDO DE BORJAS)"/>
    <s v="CALLE LAZARO CARDENAS"/>
    <n v="0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13"/>
    <n v="9"/>
    <n v="22"/>
    <n v="13"/>
    <n v="9"/>
    <n v="22"/>
    <n v="2"/>
    <n v="2"/>
    <n v="4"/>
    <n v="3"/>
    <n v="2"/>
    <n v="5"/>
    <n v="8"/>
    <n v="3"/>
    <n v="11"/>
    <n v="3"/>
    <n v="4"/>
    <n v="7"/>
    <n v="0"/>
    <n v="0"/>
    <n v="0"/>
    <n v="0"/>
    <n v="0"/>
    <n v="0"/>
    <n v="0"/>
    <n v="0"/>
    <n v="0"/>
    <n v="14"/>
    <n v="9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DJN0470Q"/>
    <n v="1"/>
    <s v="MATUTINO"/>
    <s v="MIGUEL HUERTA MALDONADO"/>
    <n v="8"/>
    <s v="CHIHUAHUA"/>
    <n v="8"/>
    <s v="CHIHUAHUA"/>
    <n v="37"/>
    <s v="JUĂREZ"/>
    <n v="1"/>
    <s v="JUĂREZ"/>
    <s v="CALLE REFUGIO HERRERA GONZALEZ "/>
    <n v="0"/>
    <s v="PĂšBLICO"/>
    <x v="2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0"/>
    <n v="1"/>
    <n v="1"/>
    <n v="5"/>
    <n v="7"/>
    <n v="12"/>
    <n v="20"/>
    <n v="14"/>
    <n v="34"/>
    <n v="0"/>
    <n v="0"/>
    <n v="0"/>
    <n v="0"/>
    <n v="0"/>
    <n v="0"/>
    <n v="0"/>
    <n v="0"/>
    <n v="0"/>
    <n v="25"/>
    <n v="22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150E"/>
    <n v="1"/>
    <s v="MATUTINO"/>
    <s v="MIGUEL AHUMADA 1081"/>
    <n v="8"/>
    <s v="CHIHUAHUA"/>
    <n v="8"/>
    <s v="CHIHUAHUA"/>
    <n v="37"/>
    <s v="JUĂREZ"/>
    <n v="1"/>
    <s v="JUĂREZ"/>
    <s v="CALLE PIPILA SUR"/>
    <n v="675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4"/>
    <n v="3"/>
    <n v="7"/>
    <n v="6"/>
    <n v="6"/>
    <n v="12"/>
    <n v="18"/>
    <n v="9"/>
    <n v="27"/>
    <n v="0"/>
    <n v="0"/>
    <n v="0"/>
    <n v="0"/>
    <n v="0"/>
    <n v="0"/>
    <n v="0"/>
    <n v="0"/>
    <n v="0"/>
    <n v="28"/>
    <n v="18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2"/>
    <n v="2"/>
  </r>
  <r>
    <s v="08EPR0075E"/>
    <n v="1"/>
    <s v="MATUTINO"/>
    <s v="DORADOS DE VILLA 2799"/>
    <n v="8"/>
    <s v="CHIHUAHUA"/>
    <n v="8"/>
    <s v="CHIHUAHUA"/>
    <n v="5"/>
    <s v="ASCENSIĂ“N"/>
    <n v="1136"/>
    <s v="CASA VERDE"/>
    <s v="NINGUNO NINGUNO"/>
    <n v="0"/>
    <s v="PĂšBLICO"/>
    <x v="3"/>
    <n v="2"/>
    <s v="BĂSICA"/>
    <n v="2"/>
    <x v="1"/>
    <n v="1"/>
    <x v="1"/>
    <n v="0"/>
    <s v="NO APLICA"/>
    <n v="0"/>
    <s v="NO APLICA"/>
    <s v="08FIZ0041M"/>
    <m/>
    <m/>
    <n v="0"/>
    <s v="I2019"/>
    <n v="6"/>
    <n v="15"/>
    <n v="21"/>
    <n v="6"/>
    <n v="14"/>
    <n v="20"/>
    <n v="0"/>
    <n v="0"/>
    <n v="0"/>
    <n v="3"/>
    <n v="5"/>
    <n v="8"/>
    <n v="1"/>
    <n v="3"/>
    <n v="4"/>
    <n v="2"/>
    <n v="3"/>
    <n v="5"/>
    <n v="1"/>
    <n v="3"/>
    <n v="4"/>
    <n v="1"/>
    <n v="3"/>
    <n v="4"/>
    <n v="2"/>
    <n v="2"/>
    <n v="4"/>
    <n v="10"/>
    <n v="19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013Q"/>
    <n v="1"/>
    <s v="MATUTINO"/>
    <s v="ATZIRI DAYRE"/>
    <n v="8"/>
    <s v="CHIHUAHUA"/>
    <n v="8"/>
    <s v="CHIHUAHUA"/>
    <n v="37"/>
    <s v="JUĂREZ"/>
    <n v="1"/>
    <s v="JUĂREZ"/>
    <s v="CALLE TIKE"/>
    <n v="0"/>
    <s v="PĂšBLICO"/>
    <x v="2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1"/>
    <n v="0"/>
    <n v="1"/>
    <n v="6"/>
    <n v="6"/>
    <n v="12"/>
    <n v="21"/>
    <n v="13"/>
    <n v="34"/>
    <n v="0"/>
    <n v="0"/>
    <n v="0"/>
    <n v="0"/>
    <n v="0"/>
    <n v="0"/>
    <n v="0"/>
    <n v="0"/>
    <n v="0"/>
    <n v="28"/>
    <n v="19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PJN0095H"/>
    <n v="1"/>
    <s v="MATUTINO"/>
    <s v="PREESCOLAR ALEGRIJES"/>
    <n v="8"/>
    <s v="CHIHUAHUA"/>
    <n v="8"/>
    <s v="CHIHUAHUA"/>
    <n v="21"/>
    <s v="DELICIAS"/>
    <n v="1"/>
    <s v="DELICIAS"/>
    <s v="CALLE AZUCENA"/>
    <n v="910"/>
    <s v="PRIVADO"/>
    <x v="1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26"/>
    <n v="21"/>
    <n v="47"/>
    <n v="0"/>
    <n v="2"/>
    <n v="2"/>
    <n v="0"/>
    <n v="0"/>
    <n v="0"/>
    <n v="0"/>
    <n v="0"/>
    <n v="0"/>
    <n v="0"/>
    <n v="0"/>
    <n v="0"/>
    <n v="0"/>
    <n v="0"/>
    <n v="0"/>
    <n v="26"/>
    <n v="23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PJN0453E"/>
    <n v="1"/>
    <s v="MATUTINO"/>
    <s v="JARDIN DE NIĂ‘OS RE'PABE RARAMURI"/>
    <n v="8"/>
    <s v="CHIHUAHUA"/>
    <n v="8"/>
    <s v="CHIHUAHUA"/>
    <n v="27"/>
    <s v="GUACHOCHI"/>
    <n v="1"/>
    <s v="GUACHOCHI"/>
    <s v="PRIVADA DE JOHN F. KENNEDY "/>
    <n v="0"/>
    <s v="PRIVADO"/>
    <x v="1"/>
    <n v="2"/>
    <s v="BĂSICA"/>
    <n v="1"/>
    <x v="0"/>
    <n v="1"/>
    <x v="1"/>
    <n v="0"/>
    <s v="NO APLICA"/>
    <n v="0"/>
    <s v="NO APLICA"/>
    <s v="08FZP0003T"/>
    <m/>
    <s v="08ADG0011N"/>
    <n v="0"/>
    <s v="I2019"/>
    <n v="0"/>
    <n v="0"/>
    <n v="0"/>
    <n v="0"/>
    <n v="0"/>
    <n v="0"/>
    <n v="0"/>
    <n v="0"/>
    <n v="0"/>
    <n v="3"/>
    <n v="6"/>
    <n v="9"/>
    <n v="4"/>
    <n v="10"/>
    <n v="14"/>
    <n v="7"/>
    <n v="10"/>
    <n v="17"/>
    <n v="0"/>
    <n v="0"/>
    <n v="0"/>
    <n v="0"/>
    <n v="0"/>
    <n v="0"/>
    <n v="0"/>
    <n v="0"/>
    <n v="0"/>
    <n v="14"/>
    <n v="26"/>
    <n v="4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1"/>
    <n v="0"/>
    <n v="0"/>
    <n v="1"/>
    <n v="0"/>
    <n v="2"/>
    <n v="3"/>
    <n v="13"/>
    <n v="0"/>
    <n v="3"/>
    <n v="1"/>
    <n v="1"/>
    <n v="1"/>
    <n v="0"/>
    <n v="0"/>
    <n v="0"/>
    <n v="0"/>
    <n v="3"/>
    <n v="3"/>
    <n v="3"/>
  </r>
  <r>
    <s v="08DCC0213L"/>
    <n v="1"/>
    <s v="MATUTINO"/>
    <s v="LUCIANO AMADOR"/>
    <n v="8"/>
    <s v="CHIHUAHUA"/>
    <n v="8"/>
    <s v="CHIHUAHUA"/>
    <n v="65"/>
    <s v="URIQUE"/>
    <n v="1877"/>
    <s v="CORAREACHI"/>
    <s v="CALLE CORAREACHI"/>
    <n v="0"/>
    <s v="PĂšBLICO"/>
    <x v="2"/>
    <n v="2"/>
    <s v="BĂSICA"/>
    <n v="1"/>
    <x v="0"/>
    <n v="3"/>
    <x v="3"/>
    <n v="0"/>
    <s v="NO APLICA"/>
    <n v="0"/>
    <s v="NO APLICA"/>
    <s v="08FZI0022Y"/>
    <s v="08FJI0008D"/>
    <s v="08ADG0006B"/>
    <n v="0"/>
    <s v="I2019"/>
    <n v="0"/>
    <n v="0"/>
    <n v="0"/>
    <n v="0"/>
    <n v="0"/>
    <n v="0"/>
    <n v="0"/>
    <n v="0"/>
    <n v="0"/>
    <n v="5"/>
    <n v="7"/>
    <n v="12"/>
    <n v="13"/>
    <n v="5"/>
    <n v="18"/>
    <n v="10"/>
    <n v="7"/>
    <n v="17"/>
    <n v="0"/>
    <n v="0"/>
    <n v="0"/>
    <n v="0"/>
    <n v="0"/>
    <n v="0"/>
    <n v="0"/>
    <n v="0"/>
    <n v="0"/>
    <n v="28"/>
    <n v="19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DPR0732A"/>
    <n v="1"/>
    <s v="MATUTINO"/>
    <s v="MARIANO ESCOBEDO"/>
    <n v="8"/>
    <s v="CHIHUAHUA"/>
    <n v="8"/>
    <s v="CHIHUAHUA"/>
    <n v="30"/>
    <s v="GUAZAPARES"/>
    <n v="93"/>
    <s v="SANTA MATILDE"/>
    <s v="CALLE SANTA MATILDE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10"/>
    <n v="14"/>
    <n v="24"/>
    <n v="10"/>
    <n v="14"/>
    <n v="24"/>
    <n v="2"/>
    <n v="1"/>
    <n v="3"/>
    <n v="1"/>
    <n v="2"/>
    <n v="3"/>
    <n v="1"/>
    <n v="2"/>
    <n v="3"/>
    <n v="1"/>
    <n v="5"/>
    <n v="6"/>
    <n v="2"/>
    <n v="1"/>
    <n v="3"/>
    <n v="1"/>
    <n v="2"/>
    <n v="3"/>
    <n v="2"/>
    <n v="2"/>
    <n v="4"/>
    <n v="8"/>
    <n v="14"/>
    <n v="2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TV0069U"/>
    <n v="1"/>
    <s v="MATUTINO"/>
    <s v="TELESECUNDARIA FEDERAL"/>
    <n v="8"/>
    <s v="CHIHUAHUA"/>
    <n v="8"/>
    <s v="CHIHUAHUA"/>
    <n v="29"/>
    <s v="GUADALUPE Y CALVO"/>
    <n v="47"/>
    <s v="LA CATEDRAL"/>
    <s v="CALLE LA CATEDRAL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4"/>
    <n v="14"/>
    <n v="18"/>
    <n v="4"/>
    <n v="14"/>
    <n v="18"/>
    <n v="0"/>
    <n v="1"/>
    <n v="1"/>
    <n v="11"/>
    <n v="3"/>
    <n v="14"/>
    <n v="2"/>
    <n v="7"/>
    <n v="9"/>
    <n v="2"/>
    <n v="4"/>
    <n v="6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081P"/>
    <n v="1"/>
    <s v="MATUTINO"/>
    <s v="TELESECUNDARIA FEDERALIZADA"/>
    <n v="8"/>
    <s v="CHIHUAHUA"/>
    <n v="8"/>
    <s v="CHIHUAHUA"/>
    <n v="29"/>
    <s v="GUADALUPE Y CALVO"/>
    <n v="462"/>
    <s v="TALAYOTES"/>
    <s v="CALLE TALAYOTITOS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8"/>
    <n v="14"/>
    <n v="22"/>
    <n v="8"/>
    <n v="14"/>
    <n v="22"/>
    <n v="2"/>
    <n v="4"/>
    <n v="6"/>
    <n v="7"/>
    <n v="3"/>
    <n v="10"/>
    <n v="5"/>
    <n v="8"/>
    <n v="13"/>
    <n v="0"/>
    <n v="1"/>
    <n v="1"/>
    <n v="0"/>
    <n v="0"/>
    <n v="0"/>
    <n v="0"/>
    <n v="0"/>
    <n v="0"/>
    <n v="0"/>
    <n v="0"/>
    <n v="0"/>
    <n v="12"/>
    <n v="12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DTV0230G"/>
    <n v="1"/>
    <s v="MATUTINO"/>
    <s v="16 DE NOVIEMBRE"/>
    <n v="8"/>
    <s v="CHIHUAHUA"/>
    <n v="8"/>
    <s v="CHIHUAHUA"/>
    <n v="8"/>
    <s v="BATOPILAS DE MANUEL GĂ“MEZ MORĂŤN"/>
    <n v="1"/>
    <s v="BATOPILAS DE MANUEL GĂ“MEZ MORĂŤN"/>
    <s v="CALLE HUISUCHI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6B"/>
    <n v="0"/>
    <s v="I2019"/>
    <n v="7"/>
    <n v="12"/>
    <n v="19"/>
    <n v="6"/>
    <n v="12"/>
    <n v="18"/>
    <n v="2"/>
    <n v="3"/>
    <n v="5"/>
    <n v="6"/>
    <n v="9"/>
    <n v="15"/>
    <n v="3"/>
    <n v="5"/>
    <n v="8"/>
    <n v="1"/>
    <n v="4"/>
    <n v="5"/>
    <n v="0"/>
    <n v="0"/>
    <n v="0"/>
    <n v="0"/>
    <n v="0"/>
    <n v="0"/>
    <n v="0"/>
    <n v="0"/>
    <n v="0"/>
    <n v="10"/>
    <n v="18"/>
    <n v="2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PJN0033V"/>
    <n v="1"/>
    <s v="MATUTINO"/>
    <s v="INSTITUTO MEXICO DE CIUDAD JUAREZ"/>
    <n v="8"/>
    <s v="CHIHUAHUA"/>
    <n v="8"/>
    <s v="CHIHUAHUA"/>
    <n v="37"/>
    <s v="JUĂREZ"/>
    <n v="1"/>
    <s v="JUĂREZ"/>
    <s v="CALLE COLEGIO MEXICO"/>
    <n v="196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7"/>
    <n v="5"/>
    <n v="12"/>
    <n v="9"/>
    <n v="6"/>
    <n v="15"/>
    <n v="10"/>
    <n v="7"/>
    <n v="17"/>
    <n v="0"/>
    <n v="0"/>
    <n v="0"/>
    <n v="0"/>
    <n v="0"/>
    <n v="0"/>
    <n v="0"/>
    <n v="0"/>
    <n v="0"/>
    <n v="26"/>
    <n v="18"/>
    <n v="4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1"/>
    <n v="0"/>
    <n v="0"/>
    <n v="0"/>
    <n v="0"/>
    <n v="1"/>
    <n v="0"/>
    <n v="5"/>
    <n v="10"/>
    <n v="0"/>
    <n v="1"/>
    <n v="0"/>
    <n v="0"/>
    <n v="0"/>
    <n v="0"/>
    <n v="0"/>
    <n v="0"/>
    <n v="1"/>
    <n v="1"/>
    <n v="4"/>
    <n v="3"/>
  </r>
  <r>
    <s v="08EPR0003L"/>
    <n v="1"/>
    <s v="MATUTINO"/>
    <s v="FRANCISCO VILLA 2356"/>
    <n v="8"/>
    <s v="CHIHUAHUA"/>
    <n v="8"/>
    <s v="CHIHUAHUA"/>
    <n v="2"/>
    <s v="ALDAMA"/>
    <n v="69"/>
    <s v="EL PUEBLITO"/>
    <s v="CALLE DRA. ANABEL MONARREZ"/>
    <n v="0"/>
    <s v="PĂšBLICO"/>
    <x v="3"/>
    <n v="2"/>
    <s v="BĂSICA"/>
    <n v="2"/>
    <x v="1"/>
    <n v="1"/>
    <x v="1"/>
    <n v="0"/>
    <s v="NO APLICA"/>
    <n v="0"/>
    <s v="NO APLICA"/>
    <s v="08FIZ0012R"/>
    <s v="08FJS0001R"/>
    <m/>
    <n v="0"/>
    <s v="I2019"/>
    <n v="12"/>
    <n v="7"/>
    <n v="19"/>
    <n v="12"/>
    <n v="7"/>
    <n v="19"/>
    <n v="0"/>
    <n v="0"/>
    <n v="0"/>
    <n v="2"/>
    <n v="3"/>
    <n v="5"/>
    <n v="3"/>
    <n v="4"/>
    <n v="7"/>
    <n v="2"/>
    <n v="0"/>
    <n v="2"/>
    <n v="2"/>
    <n v="3"/>
    <n v="5"/>
    <n v="2"/>
    <n v="1"/>
    <n v="3"/>
    <n v="4"/>
    <n v="2"/>
    <n v="6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</r>
  <r>
    <s v="08PPR2097J"/>
    <n v="1"/>
    <s v="MATUTINO"/>
    <s v="COLEGIO DE LAS NACIONES"/>
    <n v="8"/>
    <s v="CHIHUAHUA"/>
    <n v="8"/>
    <s v="CHIHUAHUA"/>
    <n v="37"/>
    <s v="JUĂREZ"/>
    <n v="1"/>
    <s v="JUĂREZ"/>
    <s v="AVENIDA VICENTE GUERRERO"/>
    <n v="198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0"/>
    <n v="14"/>
    <n v="24"/>
    <n v="10"/>
    <n v="14"/>
    <n v="24"/>
    <n v="4"/>
    <n v="2"/>
    <n v="6"/>
    <n v="1"/>
    <n v="0"/>
    <n v="1"/>
    <n v="0"/>
    <n v="1"/>
    <n v="1"/>
    <n v="2"/>
    <n v="2"/>
    <n v="4"/>
    <n v="1"/>
    <n v="2"/>
    <n v="3"/>
    <n v="1"/>
    <n v="2"/>
    <n v="3"/>
    <n v="3"/>
    <n v="4"/>
    <n v="7"/>
    <n v="8"/>
    <n v="11"/>
    <n v="19"/>
    <n v="0"/>
    <n v="0"/>
    <n v="0"/>
    <n v="0"/>
    <n v="0"/>
    <n v="0"/>
    <n v="2"/>
    <n v="2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6"/>
    <n v="3"/>
  </r>
  <r>
    <s v="08DPB0673A"/>
    <n v="1"/>
    <s v="MATUTINO"/>
    <s v="PATRICIO RUBI RUBI"/>
    <n v="8"/>
    <s v="CHIHUAHUA"/>
    <n v="8"/>
    <s v="CHIHUAHUA"/>
    <n v="27"/>
    <s v="GUACHOCHI"/>
    <n v="334"/>
    <s v="TALPA"/>
    <s v="CALLE TALPA"/>
    <n v="0"/>
    <s v="PĂšBLICO"/>
    <x v="2"/>
    <n v="2"/>
    <s v="BĂSICA"/>
    <n v="2"/>
    <x v="1"/>
    <n v="3"/>
    <x v="3"/>
    <n v="0"/>
    <s v="NO APLICA"/>
    <n v="0"/>
    <s v="NO APLICA"/>
    <s v="08FZI0005H"/>
    <s v="08FJI0003I"/>
    <s v="08ADG0006B"/>
    <n v="0"/>
    <s v="I2019"/>
    <n v="14"/>
    <n v="13"/>
    <n v="27"/>
    <n v="14"/>
    <n v="13"/>
    <n v="27"/>
    <n v="3"/>
    <n v="2"/>
    <n v="5"/>
    <n v="0"/>
    <n v="2"/>
    <n v="2"/>
    <n v="1"/>
    <n v="0"/>
    <n v="1"/>
    <n v="4"/>
    <n v="2"/>
    <n v="6"/>
    <n v="2"/>
    <n v="0"/>
    <n v="2"/>
    <n v="1"/>
    <n v="3"/>
    <n v="4"/>
    <n v="2"/>
    <n v="3"/>
    <n v="5"/>
    <n v="10"/>
    <n v="10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PJN0065N"/>
    <n v="1"/>
    <s v="MATUTINO"/>
    <s v="PREESCOLAR BAMBI"/>
    <n v="8"/>
    <s v="CHIHUAHUA"/>
    <n v="8"/>
    <s v="CHIHUAHUA"/>
    <n v="37"/>
    <s v="JUĂREZ"/>
    <n v="1"/>
    <s v="JUĂREZ"/>
    <s v="PRIVADA DEL VALLE"/>
    <n v="985"/>
    <s v="PRIVADO"/>
    <x v="1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28"/>
    <n v="21"/>
    <n v="49"/>
    <n v="0"/>
    <n v="0"/>
    <n v="0"/>
    <n v="0"/>
    <n v="0"/>
    <n v="0"/>
    <n v="0"/>
    <n v="0"/>
    <n v="0"/>
    <n v="0"/>
    <n v="0"/>
    <n v="0"/>
    <n v="0"/>
    <n v="0"/>
    <n v="0"/>
    <n v="28"/>
    <n v="21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0"/>
    <n v="0"/>
    <n v="0"/>
    <n v="0"/>
    <n v="0"/>
    <n v="0"/>
    <n v="1"/>
    <n v="1"/>
    <n v="1"/>
    <n v="1"/>
  </r>
  <r>
    <s v="08DPR0543I"/>
    <n v="4"/>
    <s v="DISCONTINUO"/>
    <s v="IGNACIO ZARAGOZA"/>
    <n v="8"/>
    <s v="CHIHUAHUA"/>
    <n v="8"/>
    <s v="CHIHUAHUA"/>
    <n v="13"/>
    <s v="CASAS GRANDES"/>
    <n v="16"/>
    <s v="EJIDO IGNACIO ZARAGOZA (EL WILLY)"/>
    <s v="CALLE EJIDO IGNACIO ZARAGOZA (EL WILLY)"/>
    <n v="0"/>
    <s v="PĂšBLICO"/>
    <x v="2"/>
    <n v="2"/>
    <s v="BĂSICA"/>
    <n v="2"/>
    <x v="1"/>
    <n v="1"/>
    <x v="1"/>
    <n v="0"/>
    <s v="NO APLICA"/>
    <n v="0"/>
    <s v="NO APLICA"/>
    <s v="08FIZ0192S"/>
    <s v="08FJS0119P"/>
    <s v="08ADG0013L"/>
    <n v="0"/>
    <s v="I2019"/>
    <n v="13"/>
    <n v="12"/>
    <n v="25"/>
    <n v="13"/>
    <n v="12"/>
    <n v="25"/>
    <n v="4"/>
    <n v="2"/>
    <n v="6"/>
    <n v="2"/>
    <n v="2"/>
    <n v="4"/>
    <n v="1"/>
    <n v="1"/>
    <n v="2"/>
    <n v="4"/>
    <n v="1"/>
    <n v="5"/>
    <n v="2"/>
    <n v="2"/>
    <n v="4"/>
    <n v="3"/>
    <n v="3"/>
    <n v="6"/>
    <n v="1"/>
    <n v="0"/>
    <n v="1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800O"/>
    <n v="2"/>
    <s v="VESPERTINO"/>
    <s v="SOR JUANA INES DE LA CRUZ"/>
    <n v="8"/>
    <s v="CHIHUAHUA"/>
    <n v="8"/>
    <s v="CHIHUAHUA"/>
    <n v="30"/>
    <s v="GUAZAPARES"/>
    <n v="282"/>
    <s v="BAJĂŤOS DEL PITORREAL"/>
    <s v="CALLE BAJIOS DEL PITORREAL"/>
    <n v="0"/>
    <s v="PĂšBLICO"/>
    <x v="2"/>
    <n v="2"/>
    <s v="BĂSICA"/>
    <n v="2"/>
    <x v="1"/>
    <n v="1"/>
    <x v="1"/>
    <n v="0"/>
    <s v="NO APLICA"/>
    <n v="0"/>
    <s v="NO APLICA"/>
    <s v="08FIZ0220Y"/>
    <s v="08FJS0124A"/>
    <s v="08ADG0003E"/>
    <n v="0"/>
    <s v="I2019"/>
    <n v="9"/>
    <n v="14"/>
    <n v="23"/>
    <n v="9"/>
    <n v="14"/>
    <n v="23"/>
    <n v="0"/>
    <n v="0"/>
    <n v="0"/>
    <n v="2"/>
    <n v="0"/>
    <n v="2"/>
    <n v="2"/>
    <n v="2"/>
    <n v="4"/>
    <n v="1"/>
    <n v="4"/>
    <n v="5"/>
    <n v="3"/>
    <n v="0"/>
    <n v="3"/>
    <n v="1"/>
    <n v="3"/>
    <n v="4"/>
    <n v="1"/>
    <n v="6"/>
    <n v="7"/>
    <n v="10"/>
    <n v="15"/>
    <n v="2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R1867W"/>
    <n v="1"/>
    <s v="MATUTINO"/>
    <s v="CARMEN SERDAN"/>
    <n v="8"/>
    <s v="CHIHUAHUA"/>
    <n v="8"/>
    <s v="CHIHUAHUA"/>
    <n v="29"/>
    <s v="GUADALUPE Y CALVO"/>
    <n v="405"/>
    <s v="SAN JOSĂ‰ DEL RINCĂ“N"/>
    <s v="CALLE SAN JOSE DEL RINCON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11"/>
    <n v="12"/>
    <n v="23"/>
    <n v="11"/>
    <n v="12"/>
    <n v="23"/>
    <n v="4"/>
    <n v="0"/>
    <n v="4"/>
    <n v="2"/>
    <n v="5"/>
    <n v="7"/>
    <n v="0"/>
    <n v="2"/>
    <n v="2"/>
    <n v="1"/>
    <n v="2"/>
    <n v="3"/>
    <n v="3"/>
    <n v="5"/>
    <n v="8"/>
    <n v="0"/>
    <n v="4"/>
    <n v="4"/>
    <n v="1"/>
    <n v="0"/>
    <n v="1"/>
    <n v="7"/>
    <n v="18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087J"/>
    <n v="1"/>
    <s v="MATUTINO"/>
    <s v="LUIS URIAS BELDERRAIN"/>
    <n v="8"/>
    <s v="CHIHUAHUA"/>
    <n v="8"/>
    <s v="CHIHUAHUA"/>
    <n v="1"/>
    <s v="AHUMADA"/>
    <n v="327"/>
    <s v="SAN LORENCITO"/>
    <s v="CALLE SAN LORENCITO"/>
    <n v="0"/>
    <s v="PĂšBLICO"/>
    <x v="2"/>
    <n v="2"/>
    <s v="BĂSICA"/>
    <n v="3"/>
    <x v="2"/>
    <n v="3"/>
    <x v="2"/>
    <n v="0"/>
    <s v="NO APLICA"/>
    <n v="0"/>
    <s v="NO APLICA"/>
    <s v="08FTV0030G"/>
    <m/>
    <s v="08ADG0005C"/>
    <n v="0"/>
    <s v="I2019"/>
    <n v="9"/>
    <n v="13"/>
    <n v="22"/>
    <n v="9"/>
    <n v="13"/>
    <n v="22"/>
    <n v="2"/>
    <n v="7"/>
    <n v="9"/>
    <n v="6"/>
    <n v="5"/>
    <n v="11"/>
    <n v="4"/>
    <n v="2"/>
    <n v="6"/>
    <n v="3"/>
    <n v="3"/>
    <n v="6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DJN0051F"/>
    <n v="1"/>
    <s v="MATUTINO"/>
    <s v="GABRIELA MISTRAL"/>
    <n v="8"/>
    <s v="CHIHUAHUA"/>
    <n v="8"/>
    <s v="CHIHUAHUA"/>
    <n v="19"/>
    <s v="CHIHUAHUA"/>
    <n v="1"/>
    <s v="CHIHUAHUA"/>
    <s v="CALLE 12 DE DICIEMBRE"/>
    <n v="9202"/>
    <s v="PĂšBLICO"/>
    <x v="2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5"/>
    <n v="6"/>
    <n v="11"/>
    <n v="5"/>
    <n v="13"/>
    <n v="18"/>
    <n v="7"/>
    <n v="11"/>
    <n v="18"/>
    <n v="0"/>
    <n v="0"/>
    <n v="0"/>
    <n v="0"/>
    <n v="0"/>
    <n v="0"/>
    <n v="0"/>
    <n v="0"/>
    <n v="0"/>
    <n v="17"/>
    <n v="30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</r>
  <r>
    <s v="08DJN0990Z"/>
    <n v="1"/>
    <s v="MATUTINO"/>
    <s v="FRANCISCO GABILONDO SOLER"/>
    <n v="8"/>
    <s v="CHIHUAHUA"/>
    <n v="8"/>
    <s v="CHIHUAHUA"/>
    <n v="62"/>
    <s v="SAUCILLO"/>
    <n v="299"/>
    <s v="COLONIA VICENTE GUERRERO"/>
    <s v="CALLE CHINIPAS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1"/>
    <n v="2"/>
    <n v="3"/>
    <n v="6"/>
    <n v="11"/>
    <n v="17"/>
    <n v="18"/>
    <n v="10"/>
    <n v="28"/>
    <n v="0"/>
    <n v="0"/>
    <n v="0"/>
    <n v="0"/>
    <n v="0"/>
    <n v="0"/>
    <n v="0"/>
    <n v="0"/>
    <n v="0"/>
    <n v="25"/>
    <n v="23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082D"/>
    <n v="1"/>
    <s v="MATUTINO"/>
    <s v="PREESCOLAR HOGARES INFANTILES CANACO A"/>
    <n v="8"/>
    <s v="CHIHUAHUA"/>
    <n v="8"/>
    <s v="CHIHUAHUA"/>
    <n v="19"/>
    <s v="CHIHUAHUA"/>
    <n v="1"/>
    <s v="CHIHUAHUA"/>
    <s v="CALLE PASEO DE NAMIQUIPA"/>
    <n v="14511"/>
    <s v="PRIVADO"/>
    <x v="1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23"/>
    <n v="25"/>
    <n v="48"/>
    <n v="0"/>
    <n v="0"/>
    <n v="0"/>
    <n v="0"/>
    <n v="0"/>
    <n v="0"/>
    <n v="0"/>
    <n v="0"/>
    <n v="0"/>
    <n v="0"/>
    <n v="0"/>
    <n v="0"/>
    <n v="0"/>
    <n v="0"/>
    <n v="0"/>
    <n v="23"/>
    <n v="25"/>
    <n v="48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PJN0560N"/>
    <n v="1"/>
    <s v="MATUTINO"/>
    <s v="INSTITUTO BILINGĂśE MEZTLI"/>
    <n v="8"/>
    <s v="CHIHUAHUA"/>
    <n v="8"/>
    <s v="CHIHUAHUA"/>
    <n v="37"/>
    <s v="JUĂREZ"/>
    <n v="1"/>
    <s v="JUĂREZ"/>
    <s v="CALLE LĂ“PEZ MATEOS"/>
    <n v="1281"/>
    <s v="PRIVADO"/>
    <x v="1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1"/>
    <n v="3"/>
    <n v="4"/>
    <n v="11"/>
    <n v="9"/>
    <n v="20"/>
    <n v="10"/>
    <n v="11"/>
    <n v="21"/>
    <n v="0"/>
    <n v="0"/>
    <n v="0"/>
    <n v="0"/>
    <n v="0"/>
    <n v="0"/>
    <n v="0"/>
    <n v="0"/>
    <n v="0"/>
    <n v="22"/>
    <n v="23"/>
    <n v="45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2"/>
    <n v="0"/>
    <n v="1"/>
    <n v="7"/>
    <n v="0"/>
    <n v="2"/>
    <n v="1"/>
    <n v="0"/>
    <n v="0"/>
    <n v="0"/>
    <n v="0"/>
    <n v="0"/>
    <n v="1"/>
    <n v="2"/>
    <n v="3"/>
    <n v="3"/>
  </r>
  <r>
    <s v="08EPR0569P"/>
    <n v="1"/>
    <s v="MATUTINO"/>
    <s v="ROMULO ESCOBAR 2087"/>
    <n v="8"/>
    <s v="CHIHUAHUA"/>
    <n v="8"/>
    <s v="CHIHUAHUA"/>
    <n v="36"/>
    <s v="JIMĂ‰NEZ"/>
    <n v="1"/>
    <s v="JOSĂ‰ MARIANO JIMĂ‰NEZ"/>
    <s v="CALLE HEROES DE LA REVOLUCION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6"/>
    <n v="18"/>
    <n v="24"/>
    <n v="6"/>
    <n v="17"/>
    <n v="23"/>
    <n v="1"/>
    <n v="1"/>
    <n v="2"/>
    <n v="0"/>
    <n v="1"/>
    <n v="1"/>
    <n v="1"/>
    <n v="1"/>
    <n v="2"/>
    <n v="0"/>
    <n v="4"/>
    <n v="4"/>
    <n v="2"/>
    <n v="4"/>
    <n v="6"/>
    <n v="3"/>
    <n v="6"/>
    <n v="9"/>
    <n v="0"/>
    <n v="3"/>
    <n v="3"/>
    <n v="6"/>
    <n v="19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5"/>
    <n v="1"/>
  </r>
  <r>
    <s v="08DPB0627P"/>
    <n v="1"/>
    <s v="MATUTINO"/>
    <s v="FRANCISCO VILLA"/>
    <n v="8"/>
    <s v="CHIHUAHUA"/>
    <n v="8"/>
    <s v="CHIHUAHUA"/>
    <n v="29"/>
    <s v="GUADALUPE Y CALVO"/>
    <n v="1186"/>
    <s v="EL DURAZNITO"/>
    <s v="CALLE EL DURAZNITO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13"/>
    <n v="12"/>
    <n v="25"/>
    <n v="13"/>
    <n v="12"/>
    <n v="25"/>
    <n v="1"/>
    <n v="2"/>
    <n v="3"/>
    <n v="1"/>
    <n v="0"/>
    <n v="1"/>
    <n v="1"/>
    <n v="1"/>
    <n v="2"/>
    <n v="3"/>
    <n v="2"/>
    <n v="5"/>
    <n v="3"/>
    <n v="3"/>
    <n v="6"/>
    <n v="3"/>
    <n v="1"/>
    <n v="4"/>
    <n v="3"/>
    <n v="3"/>
    <n v="6"/>
    <n v="14"/>
    <n v="10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TV0220Z"/>
    <n v="1"/>
    <s v="MATUTINO"/>
    <s v="CENTAURO DEL NORTE"/>
    <n v="8"/>
    <s v="CHIHUAHUA"/>
    <n v="8"/>
    <s v="CHIHUAHUA"/>
    <n v="31"/>
    <s v="GUERRERO"/>
    <n v="174"/>
    <s v="EL TERRERO"/>
    <s v="CALLE EL TERRERO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7"/>
    <n v="13"/>
    <n v="20"/>
    <n v="7"/>
    <n v="13"/>
    <n v="20"/>
    <n v="4"/>
    <n v="3"/>
    <n v="7"/>
    <n v="4"/>
    <n v="6"/>
    <n v="10"/>
    <n v="2"/>
    <n v="6"/>
    <n v="8"/>
    <n v="1"/>
    <n v="5"/>
    <n v="6"/>
    <n v="0"/>
    <n v="0"/>
    <n v="0"/>
    <n v="0"/>
    <n v="0"/>
    <n v="0"/>
    <n v="0"/>
    <n v="0"/>
    <n v="0"/>
    <n v="7"/>
    <n v="17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1"/>
    <n v="1"/>
    <n v="0"/>
    <n v="0"/>
    <n v="0"/>
    <n v="0"/>
    <n v="0"/>
    <n v="0"/>
    <n v="0"/>
    <n v="2"/>
    <n v="3"/>
    <n v="2"/>
  </r>
  <r>
    <s v="08DJN2125U"/>
    <n v="1"/>
    <s v="MATUTINO"/>
    <s v="RICARDO G. BOFIL"/>
    <n v="8"/>
    <s v="CHIHUAHUA"/>
    <n v="8"/>
    <s v="CHIHUAHUA"/>
    <n v="19"/>
    <s v="CHIHUAHUA"/>
    <n v="1"/>
    <s v="CHIHUAHUA"/>
    <s v="CALLE ARROYO DE LA PALMA "/>
    <n v="0"/>
    <s v="PĂšBLICO"/>
    <x v="2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2"/>
    <n v="5"/>
    <n v="7"/>
    <n v="5"/>
    <n v="7"/>
    <n v="12"/>
    <n v="14"/>
    <n v="14"/>
    <n v="28"/>
    <n v="0"/>
    <n v="0"/>
    <n v="0"/>
    <n v="0"/>
    <n v="0"/>
    <n v="0"/>
    <n v="0"/>
    <n v="0"/>
    <n v="0"/>
    <n v="21"/>
    <n v="26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4"/>
    <n v="0"/>
    <n v="2"/>
    <n v="0"/>
    <n v="0"/>
    <n v="1"/>
    <n v="0"/>
    <n v="0"/>
    <n v="0"/>
    <n v="1"/>
    <n v="2"/>
    <n v="3"/>
    <n v="2"/>
  </r>
  <r>
    <s v="08PJN0096G"/>
    <n v="1"/>
    <s v="MATUTINO"/>
    <s v="PREESCOLAR LOS PEQUEĂ‘OS GENIOS UNIDAD CUAUHTEMOC"/>
    <n v="8"/>
    <s v="CHIHUAHUA"/>
    <n v="8"/>
    <s v="CHIHUAHUA"/>
    <n v="17"/>
    <s v="CUAUHTĂ‰MOC"/>
    <n v="1"/>
    <s v="CUAUHTĂ‰MOC"/>
    <s v="CALLE 5 DE MAYO"/>
    <n v="832"/>
    <s v="PRIVADO"/>
    <x v="1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27"/>
    <n v="20"/>
    <n v="47"/>
    <n v="1"/>
    <n v="2"/>
    <n v="3"/>
    <n v="0"/>
    <n v="0"/>
    <n v="0"/>
    <n v="0"/>
    <n v="0"/>
    <n v="0"/>
    <n v="0"/>
    <n v="0"/>
    <n v="0"/>
    <n v="0"/>
    <n v="0"/>
    <n v="0"/>
    <n v="28"/>
    <n v="22"/>
    <n v="5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2522J"/>
    <n v="1"/>
    <s v="MATUTINO"/>
    <s v="MIGUEL F. MARTINEZ"/>
    <n v="8"/>
    <s v="CHIHUAHUA"/>
    <n v="8"/>
    <s v="CHIHUAHUA"/>
    <n v="46"/>
    <s v="MORELOS"/>
    <n v="536"/>
    <s v="EL BORDO"/>
    <s v="CALLE EL BORDO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9"/>
    <n v="14"/>
    <n v="23"/>
    <n v="9"/>
    <n v="14"/>
    <n v="23"/>
    <n v="4"/>
    <n v="3"/>
    <n v="7"/>
    <n v="3"/>
    <n v="2"/>
    <n v="5"/>
    <n v="1"/>
    <n v="4"/>
    <n v="5"/>
    <n v="1"/>
    <n v="1"/>
    <n v="2"/>
    <n v="0"/>
    <n v="2"/>
    <n v="2"/>
    <n v="0"/>
    <n v="2"/>
    <n v="2"/>
    <n v="3"/>
    <n v="3"/>
    <n v="6"/>
    <n v="8"/>
    <n v="14"/>
    <n v="2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140Z"/>
    <n v="1"/>
    <s v="MATUTINO"/>
    <s v="CLUB DE LEONES"/>
    <n v="8"/>
    <s v="CHIHUAHUA"/>
    <n v="8"/>
    <s v="CHIHUAHUA"/>
    <n v="45"/>
    <s v="MEOQUI"/>
    <n v="1"/>
    <s v="PEDRO MEOQUI"/>
    <s v="CALLE BRASIL"/>
    <n v="3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4"/>
    <n v="5"/>
    <n v="9"/>
    <n v="11"/>
    <n v="8"/>
    <n v="19"/>
    <n v="11"/>
    <n v="9"/>
    <n v="20"/>
    <n v="0"/>
    <n v="0"/>
    <n v="0"/>
    <n v="0"/>
    <n v="0"/>
    <n v="0"/>
    <n v="0"/>
    <n v="0"/>
    <n v="0"/>
    <n v="26"/>
    <n v="22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961D"/>
    <n v="1"/>
    <s v="MATUTINO"/>
    <s v="TARAHUMARA"/>
    <n v="8"/>
    <s v="CHIHUAHUA"/>
    <n v="8"/>
    <s v="CHIHUAHUA"/>
    <n v="5"/>
    <s v="ASCENSIĂ“N"/>
    <n v="1"/>
    <s v="ASCENSIĂ“N"/>
    <s v="CALLE COL DIAZ "/>
    <n v="0"/>
    <s v="PĂšBLICO"/>
    <x v="2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1"/>
    <n v="2"/>
    <n v="3"/>
    <n v="5"/>
    <n v="6"/>
    <n v="11"/>
    <n v="18"/>
    <n v="16"/>
    <n v="34"/>
    <n v="0"/>
    <n v="0"/>
    <n v="0"/>
    <n v="0"/>
    <n v="0"/>
    <n v="0"/>
    <n v="0"/>
    <n v="0"/>
    <n v="0"/>
    <n v="24"/>
    <n v="24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PR0764T"/>
    <n v="1"/>
    <s v="MATUTINO"/>
    <s v="JUSTO SIERRA"/>
    <n v="8"/>
    <s v="CHIHUAHUA"/>
    <n v="8"/>
    <s v="CHIHUAHUA"/>
    <n v="8"/>
    <s v="BATOPILAS DE MANUEL GĂ“MEZ MORĂŤN"/>
    <n v="159"/>
    <s v="EL REFUGIO (RANCHERĂŤA)"/>
    <s v="NINGUNO NINGUNO"/>
    <n v="0"/>
    <s v="PĂšBLICO"/>
    <x v="2"/>
    <n v="2"/>
    <s v="BĂSICA"/>
    <n v="2"/>
    <x v="1"/>
    <n v="1"/>
    <x v="1"/>
    <n v="0"/>
    <s v="NO APLICA"/>
    <n v="0"/>
    <s v="NO APLICA"/>
    <s v="08FIZ0218J"/>
    <s v="08FJS0124A"/>
    <s v="08ADG0006B"/>
    <n v="0"/>
    <s v="I2019"/>
    <n v="14"/>
    <n v="10"/>
    <n v="24"/>
    <n v="14"/>
    <n v="10"/>
    <n v="24"/>
    <n v="1"/>
    <n v="1"/>
    <n v="2"/>
    <n v="4"/>
    <n v="0"/>
    <n v="4"/>
    <n v="0"/>
    <n v="0"/>
    <n v="0"/>
    <n v="5"/>
    <n v="5"/>
    <n v="10"/>
    <n v="4"/>
    <n v="2"/>
    <n v="6"/>
    <n v="3"/>
    <n v="0"/>
    <n v="3"/>
    <n v="0"/>
    <n v="3"/>
    <n v="3"/>
    <n v="16"/>
    <n v="10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334J"/>
    <n v="1"/>
    <s v="MATUTINO"/>
    <s v="LAZARO CARDENAS"/>
    <n v="8"/>
    <s v="CHIHUAHUA"/>
    <n v="8"/>
    <s v="CHIHUAHUA"/>
    <n v="29"/>
    <s v="GUADALUPE Y CALVO"/>
    <n v="1130"/>
    <s v="SAUCITO DE LOS PĂ‰REZ"/>
    <s v="CALLE SAUCITO DE LOS PEREZ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4"/>
    <n v="11"/>
    <n v="25"/>
    <n v="14"/>
    <n v="11"/>
    <n v="25"/>
    <n v="1"/>
    <n v="3"/>
    <n v="4"/>
    <n v="1"/>
    <n v="2"/>
    <n v="3"/>
    <n v="4"/>
    <n v="4"/>
    <n v="8"/>
    <n v="1"/>
    <n v="1"/>
    <n v="2"/>
    <n v="1"/>
    <n v="1"/>
    <n v="2"/>
    <n v="3"/>
    <n v="0"/>
    <n v="3"/>
    <n v="4"/>
    <n v="2"/>
    <n v="6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387V"/>
    <n v="1"/>
    <s v="MATUTINO"/>
    <s v="AMADO NERVO"/>
    <n v="8"/>
    <s v="CHIHUAHUA"/>
    <n v="8"/>
    <s v="CHIHUAHUA"/>
    <n v="29"/>
    <s v="GUADALUPE Y CALVO"/>
    <n v="1905"/>
    <s v="EL ZAPOTE"/>
    <s v="CALLE EL ZAPOTE"/>
    <n v="0"/>
    <s v="PĂšBLICO"/>
    <x v="2"/>
    <n v="2"/>
    <s v="BĂSICA"/>
    <n v="2"/>
    <x v="1"/>
    <n v="1"/>
    <x v="1"/>
    <n v="0"/>
    <s v="NO APLICA"/>
    <n v="0"/>
    <s v="NO APLICA"/>
    <s v="08FIZ0259J"/>
    <s v="08FJS0131K"/>
    <s v="08ADG0007A"/>
    <n v="0"/>
    <s v="I2019"/>
    <n v="10"/>
    <n v="14"/>
    <n v="24"/>
    <n v="10"/>
    <n v="14"/>
    <n v="24"/>
    <n v="2"/>
    <n v="2"/>
    <n v="4"/>
    <n v="2"/>
    <n v="4"/>
    <n v="6"/>
    <n v="1"/>
    <n v="2"/>
    <n v="3"/>
    <n v="1"/>
    <n v="1"/>
    <n v="2"/>
    <n v="1"/>
    <n v="4"/>
    <n v="5"/>
    <n v="1"/>
    <n v="1"/>
    <n v="2"/>
    <n v="0"/>
    <n v="3"/>
    <n v="3"/>
    <n v="6"/>
    <n v="15"/>
    <n v="2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</r>
  <r>
    <s v="08EPR0012T"/>
    <n v="1"/>
    <s v="MATUTINO"/>
    <s v="NIĂ‘OS HEROES 2270"/>
    <n v="8"/>
    <s v="CHIHUAHUA"/>
    <n v="8"/>
    <s v="CHIHUAHUA"/>
    <n v="3"/>
    <s v="ALLENDE"/>
    <n v="6"/>
    <s v="AGUA FRĂŤA ALFAREĂ‘A"/>
    <s v="CALLE AGUA FRIA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10"/>
    <n v="16"/>
    <n v="26"/>
    <n v="10"/>
    <n v="16"/>
    <n v="26"/>
    <n v="0"/>
    <n v="3"/>
    <n v="3"/>
    <n v="2"/>
    <n v="0"/>
    <n v="2"/>
    <n v="3"/>
    <n v="3"/>
    <n v="6"/>
    <n v="4"/>
    <n v="1"/>
    <n v="5"/>
    <n v="0"/>
    <n v="4"/>
    <n v="4"/>
    <n v="1"/>
    <n v="2"/>
    <n v="3"/>
    <n v="1"/>
    <n v="2"/>
    <n v="3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TV0072G"/>
    <n v="1"/>
    <s v="MATUTINO"/>
    <s v="TELESECUNDARIA 6072"/>
    <n v="8"/>
    <s v="CHIHUAHUA"/>
    <n v="8"/>
    <s v="CHIHUAHUA"/>
    <n v="43"/>
    <s v="MATACHĂŤ"/>
    <n v="7"/>
    <s v="TEJOLOCACHI"/>
    <s v="CALLE TEJOLOCACHI"/>
    <n v="0"/>
    <s v="PĂšBLICO"/>
    <x v="3"/>
    <n v="2"/>
    <s v="BĂSICA"/>
    <n v="3"/>
    <x v="2"/>
    <n v="3"/>
    <x v="2"/>
    <n v="0"/>
    <s v="NO APLICA"/>
    <n v="0"/>
    <s v="NO APLICA"/>
    <s v="08FTV0010T"/>
    <m/>
    <m/>
    <n v="0"/>
    <s v="I2019"/>
    <n v="13"/>
    <n v="9"/>
    <n v="22"/>
    <n v="13"/>
    <n v="9"/>
    <n v="22"/>
    <n v="4"/>
    <n v="2"/>
    <n v="6"/>
    <n v="4"/>
    <n v="3"/>
    <n v="7"/>
    <n v="6"/>
    <n v="3"/>
    <n v="9"/>
    <n v="4"/>
    <n v="3"/>
    <n v="7"/>
    <n v="0"/>
    <n v="0"/>
    <n v="0"/>
    <n v="0"/>
    <n v="0"/>
    <n v="0"/>
    <n v="0"/>
    <n v="0"/>
    <n v="0"/>
    <n v="14"/>
    <n v="9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</r>
  <r>
    <s v="08DJN0101X"/>
    <n v="1"/>
    <s v="MATUTINO"/>
    <s v="ANTONIO MAGUREGUI"/>
    <n v="8"/>
    <s v="CHIHUAHUA"/>
    <n v="8"/>
    <s v="CHIHUAHUA"/>
    <n v="48"/>
    <s v="NAMIQUIPA"/>
    <n v="40"/>
    <s v="INDEPENDENCIA (COLOGACHI)"/>
    <s v="CALLE INDEPENDENCIA"/>
    <n v="0"/>
    <s v="PĂšBLICO"/>
    <x v="2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4"/>
    <n v="4"/>
    <n v="8"/>
    <n v="8"/>
    <n v="11"/>
    <n v="19"/>
    <n v="11"/>
    <n v="10"/>
    <n v="21"/>
    <n v="0"/>
    <n v="0"/>
    <n v="0"/>
    <n v="0"/>
    <n v="0"/>
    <n v="0"/>
    <n v="0"/>
    <n v="0"/>
    <n v="0"/>
    <n v="23"/>
    <n v="25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DJN0177M"/>
    <n v="1"/>
    <s v="MATUTINO"/>
    <s v="PEDRO DE GANTE"/>
    <n v="8"/>
    <s v="CHIHUAHUA"/>
    <n v="8"/>
    <s v="CHIHUAHUA"/>
    <n v="55"/>
    <s v="ROSALES"/>
    <n v="1"/>
    <s v="SANTA CRUZ DE ROSALES"/>
    <s v="CALLE 5 DE MAYO"/>
    <n v="0"/>
    <s v="PĂšBLICO"/>
    <x v="2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1"/>
    <n v="3"/>
    <n v="4"/>
    <n v="9"/>
    <n v="9"/>
    <n v="18"/>
    <n v="11"/>
    <n v="15"/>
    <n v="26"/>
    <n v="0"/>
    <n v="0"/>
    <n v="0"/>
    <n v="0"/>
    <n v="0"/>
    <n v="0"/>
    <n v="0"/>
    <n v="0"/>
    <n v="0"/>
    <n v="21"/>
    <n v="27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EJN0428Z"/>
    <n v="1"/>
    <s v="MATUTINO"/>
    <s v="MANUEL BUENDIA 1403"/>
    <n v="8"/>
    <s v="CHIHUAHUA"/>
    <n v="8"/>
    <s v="CHIHUAHUA"/>
    <n v="19"/>
    <s v="CHIHUAHUA"/>
    <n v="1"/>
    <s v="CHIHUAHUA"/>
    <s v="CALLE 67"/>
    <n v="6603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5"/>
    <n v="2"/>
    <n v="7"/>
    <n v="14"/>
    <n v="6"/>
    <n v="20"/>
    <n v="11"/>
    <n v="10"/>
    <n v="21"/>
    <n v="0"/>
    <n v="0"/>
    <n v="0"/>
    <n v="0"/>
    <n v="0"/>
    <n v="0"/>
    <n v="0"/>
    <n v="0"/>
    <n v="0"/>
    <n v="30"/>
    <n v="18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2"/>
    <n v="0"/>
    <n v="0"/>
    <n v="1"/>
    <n v="0"/>
    <n v="0"/>
    <n v="0"/>
    <n v="1"/>
    <n v="2"/>
    <n v="3"/>
    <n v="2"/>
  </r>
  <r>
    <s v="08PJN0037R"/>
    <n v="1"/>
    <s v="MATUTINO"/>
    <s v="COLEGIO JOSEFA VILLEGAS OROZCO"/>
    <n v="8"/>
    <s v="CHIHUAHUA"/>
    <n v="8"/>
    <s v="CHIHUAHUA"/>
    <n v="37"/>
    <s v="JUĂREZ"/>
    <n v="1"/>
    <s v="JUĂREZ"/>
    <s v="CALLE TETZALEZ"/>
    <n v="182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2"/>
    <n v="2"/>
    <n v="4"/>
    <n v="6"/>
    <n v="8"/>
    <n v="14"/>
    <n v="15"/>
    <n v="13"/>
    <n v="28"/>
    <n v="0"/>
    <n v="0"/>
    <n v="0"/>
    <n v="0"/>
    <n v="0"/>
    <n v="0"/>
    <n v="0"/>
    <n v="0"/>
    <n v="0"/>
    <n v="23"/>
    <n v="23"/>
    <n v="4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1"/>
    <n v="1"/>
    <n v="0"/>
    <n v="5"/>
    <n v="10"/>
    <n v="0"/>
    <n v="1"/>
    <n v="0"/>
    <n v="0"/>
    <n v="0"/>
    <n v="0"/>
    <n v="0"/>
    <n v="0"/>
    <n v="1"/>
    <n v="1"/>
    <n v="2"/>
    <n v="2"/>
  </r>
  <r>
    <s v="08PJN0366J"/>
    <n v="1"/>
    <s v="MATUTINO"/>
    <s v="COLEGIO REGIONAL DEL NORTE"/>
    <n v="8"/>
    <s v="CHIHUAHUA"/>
    <n v="8"/>
    <s v="CHIHUAHUA"/>
    <n v="19"/>
    <s v="CHIHUAHUA"/>
    <n v="1"/>
    <s v="CHIHUAHUA"/>
    <s v="AVENIDA LA CANTERA KILOMETRO 3.5"/>
    <n v="0"/>
    <s v="PRIVADO"/>
    <x v="1"/>
    <n v="2"/>
    <s v="BĂSICA"/>
    <n v="1"/>
    <x v="0"/>
    <n v="1"/>
    <x v="1"/>
    <n v="0"/>
    <s v="NO APLICA"/>
    <n v="0"/>
    <s v="NO APLICA"/>
    <s v="08FZP0013Z"/>
    <m/>
    <s v="08ADG0011N"/>
    <n v="0"/>
    <s v="I2019"/>
    <n v="0"/>
    <n v="0"/>
    <n v="0"/>
    <n v="0"/>
    <n v="0"/>
    <n v="0"/>
    <n v="0"/>
    <n v="0"/>
    <n v="0"/>
    <n v="3"/>
    <n v="2"/>
    <n v="5"/>
    <n v="13"/>
    <n v="5"/>
    <n v="18"/>
    <n v="13"/>
    <n v="11"/>
    <n v="24"/>
    <n v="0"/>
    <n v="0"/>
    <n v="0"/>
    <n v="0"/>
    <n v="0"/>
    <n v="0"/>
    <n v="0"/>
    <n v="0"/>
    <n v="0"/>
    <n v="29"/>
    <n v="18"/>
    <n v="4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2"/>
    <n v="7"/>
    <n v="0"/>
    <n v="1"/>
    <n v="0"/>
    <n v="0"/>
    <n v="0"/>
    <n v="0"/>
    <n v="0"/>
    <n v="0"/>
    <n v="1"/>
    <n v="1"/>
    <n v="3"/>
    <n v="3"/>
  </r>
  <r>
    <s v="08PJN0624H"/>
    <n v="1"/>
    <s v="MATUTINO"/>
    <s v="PREESCOLAR JUANA DE ASBAJE U528"/>
    <n v="8"/>
    <s v="CHIHUAHUA"/>
    <n v="8"/>
    <s v="CHIHUAHUA"/>
    <n v="19"/>
    <s v="CHIHUAHUA"/>
    <n v="1"/>
    <s v="CHIHUAHUA"/>
    <s v="CALLE HEROES DE LA REVOLUCION"/>
    <n v="0"/>
    <s v="PRIVADO"/>
    <x v="1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25"/>
    <n v="25"/>
    <n v="50"/>
    <n v="0"/>
    <n v="0"/>
    <n v="0"/>
    <n v="0"/>
    <n v="0"/>
    <n v="0"/>
    <n v="0"/>
    <n v="0"/>
    <n v="0"/>
    <n v="0"/>
    <n v="0"/>
    <n v="0"/>
    <n v="0"/>
    <n v="0"/>
    <n v="0"/>
    <n v="25"/>
    <n v="25"/>
    <n v="5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2"/>
    <n v="2"/>
  </r>
  <r>
    <s v="08DTV0200M"/>
    <n v="1"/>
    <s v="MATUTINO"/>
    <s v="AGUSTĂŤN MELGAR"/>
    <n v="8"/>
    <s v="CHIHUAHUA"/>
    <n v="8"/>
    <s v="CHIHUAHUA"/>
    <n v="65"/>
    <s v="URIQUE"/>
    <n v="164"/>
    <s v="SAN PABLO"/>
    <s v="CALLE SAN PABLO"/>
    <n v="0"/>
    <s v="PĂšBLICO"/>
    <x v="2"/>
    <n v="2"/>
    <s v="BĂSICA"/>
    <n v="3"/>
    <x v="2"/>
    <n v="3"/>
    <x v="2"/>
    <n v="0"/>
    <s v="NO APLICA"/>
    <n v="0"/>
    <s v="NO APLICA"/>
    <s v="08FTV0040N"/>
    <m/>
    <s v="08ADG0003E"/>
    <n v="0"/>
    <s v="I2019"/>
    <n v="13"/>
    <n v="6"/>
    <n v="19"/>
    <n v="13"/>
    <n v="6"/>
    <n v="19"/>
    <n v="4"/>
    <n v="0"/>
    <n v="4"/>
    <n v="6"/>
    <n v="8"/>
    <n v="14"/>
    <n v="7"/>
    <n v="4"/>
    <n v="11"/>
    <n v="2"/>
    <n v="2"/>
    <n v="4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DJN0341W"/>
    <n v="1"/>
    <s v="MATUTINO"/>
    <s v="JAIME TORRES BODET"/>
    <n v="8"/>
    <s v="CHIHUAHUA"/>
    <n v="8"/>
    <s v="CHIHUAHUA"/>
    <n v="21"/>
    <s v="DELICIAS"/>
    <n v="2"/>
    <s v="COLONIA ABRAHAM GONZĂLEZ (LA QUEMADA)"/>
    <s v="PRIVADA EULALIO MERAZ"/>
    <n v="0"/>
    <s v="PĂšBLICO"/>
    <x v="2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0"/>
    <n v="0"/>
    <n v="9"/>
    <n v="10"/>
    <n v="19"/>
    <n v="18"/>
    <n v="12"/>
    <n v="30"/>
    <n v="0"/>
    <n v="0"/>
    <n v="0"/>
    <n v="0"/>
    <n v="0"/>
    <n v="0"/>
    <n v="0"/>
    <n v="0"/>
    <n v="0"/>
    <n v="27"/>
    <n v="22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906K"/>
    <n v="1"/>
    <s v="MATUTINO"/>
    <s v="MONTE ALBAN"/>
    <n v="8"/>
    <s v="CHIHUAHUA"/>
    <n v="8"/>
    <s v="CHIHUAHUA"/>
    <n v="37"/>
    <s v="JUĂREZ"/>
    <n v="1"/>
    <s v="JUĂREZ"/>
    <s v="CALLE FRANCISCO VILLA"/>
    <n v="5832"/>
    <s v="PĂšBLICO"/>
    <x v="2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1"/>
    <n v="2"/>
    <n v="3"/>
    <n v="8"/>
    <n v="13"/>
    <n v="21"/>
    <n v="11"/>
    <n v="13"/>
    <n v="24"/>
    <n v="0"/>
    <n v="0"/>
    <n v="0"/>
    <n v="0"/>
    <n v="0"/>
    <n v="0"/>
    <n v="0"/>
    <n v="0"/>
    <n v="0"/>
    <n v="20"/>
    <n v="28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</r>
  <r>
    <s v="08DJN0970L"/>
    <n v="1"/>
    <s v="MATUTINO"/>
    <s v="VASCO DE QUIROGA"/>
    <n v="8"/>
    <s v="CHIHUAHUA"/>
    <n v="8"/>
    <s v="CHIHUAHUA"/>
    <n v="30"/>
    <s v="GUAZAPARES"/>
    <n v="66"/>
    <s v="MONTERDE (MONTERDE VIEJO)"/>
    <s v="CALLE MONTERDE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3"/>
    <n v="9"/>
    <n v="12"/>
    <n v="8"/>
    <n v="9"/>
    <n v="17"/>
    <n v="12"/>
    <n v="8"/>
    <n v="20"/>
    <n v="0"/>
    <n v="0"/>
    <n v="0"/>
    <n v="0"/>
    <n v="0"/>
    <n v="0"/>
    <n v="0"/>
    <n v="0"/>
    <n v="0"/>
    <n v="23"/>
    <n v="26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067L"/>
    <n v="1"/>
    <s v="MATUTINO"/>
    <s v="PREESCOLAR TOWWI"/>
    <n v="8"/>
    <s v="CHIHUAHUA"/>
    <n v="8"/>
    <s v="CHIHUAHUA"/>
    <n v="37"/>
    <s v="JUĂREZ"/>
    <n v="1"/>
    <s v="JUĂREZ"/>
    <s v="CALLE MARIA DEL CARMEN MARTINEZ"/>
    <n v="3420"/>
    <s v="PRIVADO"/>
    <x v="1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23"/>
    <n v="26"/>
    <n v="49"/>
    <n v="0"/>
    <n v="0"/>
    <n v="0"/>
    <n v="0"/>
    <n v="0"/>
    <n v="0"/>
    <n v="0"/>
    <n v="0"/>
    <n v="0"/>
    <n v="0"/>
    <n v="0"/>
    <n v="0"/>
    <n v="0"/>
    <n v="0"/>
    <n v="0"/>
    <n v="23"/>
    <n v="26"/>
    <n v="49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PJN0573R"/>
    <n v="2"/>
    <s v="VESPERTINO"/>
    <s v="TURY III"/>
    <n v="8"/>
    <s v="CHIHUAHUA"/>
    <n v="8"/>
    <s v="CHIHUAHUA"/>
    <n v="37"/>
    <s v="JUĂREZ"/>
    <n v="1"/>
    <s v="JUĂREZ"/>
    <s v="CALLE SOL DEL RIO"/>
    <n v="4551"/>
    <s v="PRIVADO"/>
    <x v="1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23"/>
    <n v="26"/>
    <n v="49"/>
    <n v="0"/>
    <n v="0"/>
    <n v="0"/>
    <n v="0"/>
    <n v="0"/>
    <n v="0"/>
    <n v="0"/>
    <n v="0"/>
    <n v="0"/>
    <n v="0"/>
    <n v="0"/>
    <n v="0"/>
    <n v="0"/>
    <n v="0"/>
    <n v="0"/>
    <n v="23"/>
    <n v="26"/>
    <n v="49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DCC0178W"/>
    <n v="1"/>
    <s v="MATUTINO"/>
    <s v="VENANCIA VIDAL GEN"/>
    <n v="8"/>
    <s v="CHIHUAHUA"/>
    <n v="8"/>
    <s v="CHIHUAHUA"/>
    <n v="27"/>
    <s v="GUACHOCHI"/>
    <n v="1"/>
    <s v="GUACHOCHI"/>
    <s v="CALLE SERGIO"/>
    <n v="0"/>
    <s v="PĂšBLICO"/>
    <x v="2"/>
    <n v="2"/>
    <s v="BĂSICA"/>
    <n v="1"/>
    <x v="0"/>
    <n v="3"/>
    <x v="3"/>
    <n v="0"/>
    <s v="NO APLICA"/>
    <n v="0"/>
    <s v="NO APLICA"/>
    <s v="08FZI0005H"/>
    <s v="08FJI0003I"/>
    <s v="08ADG0006B"/>
    <n v="0"/>
    <s v="I2019"/>
    <n v="0"/>
    <n v="0"/>
    <n v="0"/>
    <n v="0"/>
    <n v="0"/>
    <n v="0"/>
    <n v="0"/>
    <n v="0"/>
    <n v="0"/>
    <n v="3"/>
    <n v="8"/>
    <n v="11"/>
    <n v="11"/>
    <n v="7"/>
    <n v="18"/>
    <n v="12"/>
    <n v="8"/>
    <n v="20"/>
    <n v="0"/>
    <n v="0"/>
    <n v="0"/>
    <n v="0"/>
    <n v="0"/>
    <n v="0"/>
    <n v="0"/>
    <n v="0"/>
    <n v="0"/>
    <n v="26"/>
    <n v="23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CC0279U"/>
    <n v="4"/>
    <s v="DISCONTINUO"/>
    <s v="RAYENARI"/>
    <n v="8"/>
    <s v="CHIHUAHUA"/>
    <n v="8"/>
    <s v="CHIHUAHUA"/>
    <n v="19"/>
    <s v="CHIHUAHUA"/>
    <n v="1"/>
    <s v="CHIHUAHUA"/>
    <s v="CALLE SAUCES"/>
    <n v="0"/>
    <s v="PĂšBLICO"/>
    <x v="2"/>
    <n v="2"/>
    <s v="BĂSICA"/>
    <n v="1"/>
    <x v="0"/>
    <n v="3"/>
    <x v="3"/>
    <n v="0"/>
    <s v="NO APLICA"/>
    <n v="0"/>
    <s v="NO APLICA"/>
    <s v="08FZI0025V"/>
    <s v="08FJI0009C"/>
    <s v="08ADG0046C"/>
    <n v="0"/>
    <s v="I2019"/>
    <n v="0"/>
    <n v="0"/>
    <n v="0"/>
    <n v="0"/>
    <n v="0"/>
    <n v="0"/>
    <n v="0"/>
    <n v="0"/>
    <n v="0"/>
    <n v="1"/>
    <n v="3"/>
    <n v="4"/>
    <n v="9"/>
    <n v="8"/>
    <n v="17"/>
    <n v="16"/>
    <n v="11"/>
    <n v="27"/>
    <n v="0"/>
    <n v="0"/>
    <n v="0"/>
    <n v="0"/>
    <n v="0"/>
    <n v="0"/>
    <n v="0"/>
    <n v="0"/>
    <n v="0"/>
    <n v="26"/>
    <n v="22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4"/>
  </r>
  <r>
    <s v="08PPR0057V"/>
    <n v="1"/>
    <s v="MATUTINO"/>
    <s v="COLEGIO DEL BOSQUE"/>
    <n v="8"/>
    <s v="CHIHUAHUA"/>
    <n v="8"/>
    <s v="CHIHUAHUA"/>
    <n v="37"/>
    <s v="JUĂREZ"/>
    <n v="1"/>
    <s v="JUĂREZ"/>
    <s v="CALLE VALLE DE ALLENDE"/>
    <n v="397"/>
    <s v="PRIVADO"/>
    <x v="1"/>
    <n v="2"/>
    <s v="BĂSICA"/>
    <n v="2"/>
    <x v="1"/>
    <n v="1"/>
    <x v="1"/>
    <n v="0"/>
    <s v="NO APLICA"/>
    <n v="0"/>
    <s v="NO APLICA"/>
    <s v="08FIZ0040N"/>
    <m/>
    <s v="08ADG0005C"/>
    <n v="0"/>
    <s v="I2019"/>
    <n v="15"/>
    <n v="2"/>
    <n v="17"/>
    <n v="15"/>
    <n v="2"/>
    <n v="17"/>
    <n v="0"/>
    <n v="0"/>
    <n v="0"/>
    <n v="10"/>
    <n v="5"/>
    <n v="15"/>
    <n v="7"/>
    <n v="1"/>
    <n v="8"/>
    <n v="5"/>
    <n v="2"/>
    <n v="7"/>
    <n v="1"/>
    <n v="1"/>
    <n v="2"/>
    <n v="0"/>
    <n v="0"/>
    <n v="0"/>
    <n v="0"/>
    <n v="0"/>
    <n v="0"/>
    <n v="23"/>
    <n v="9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3"/>
    <n v="0"/>
    <n v="1"/>
    <n v="0"/>
    <n v="0"/>
    <n v="0"/>
    <n v="0"/>
    <n v="0"/>
    <n v="0"/>
    <n v="1"/>
    <n v="1"/>
    <n v="4"/>
    <n v="4"/>
  </r>
  <r>
    <s v="08DPB0117N"/>
    <n v="1"/>
    <s v="MATUTINO"/>
    <s v="RICARDO FLORES MAGON"/>
    <n v="8"/>
    <s v="CHIHUAHUA"/>
    <n v="8"/>
    <s v="CHIHUAHUA"/>
    <n v="27"/>
    <s v="GUACHOCHI"/>
    <n v="85"/>
    <s v="LOS TUCEROS"/>
    <s v="CALLE TUCEROS"/>
    <n v="0"/>
    <s v="PĂšBLICO"/>
    <x v="2"/>
    <n v="2"/>
    <s v="BĂSICA"/>
    <n v="2"/>
    <x v="1"/>
    <n v="3"/>
    <x v="3"/>
    <n v="0"/>
    <s v="NO APLICA"/>
    <n v="0"/>
    <s v="NO APLICA"/>
    <s v="08FZI0008E"/>
    <s v="08FJI0003I"/>
    <s v="08ADG0006B"/>
    <n v="0"/>
    <s v="I2019"/>
    <n v="16"/>
    <n v="10"/>
    <n v="26"/>
    <n v="16"/>
    <n v="10"/>
    <n v="26"/>
    <n v="2"/>
    <n v="3"/>
    <n v="5"/>
    <n v="1"/>
    <n v="4"/>
    <n v="5"/>
    <n v="2"/>
    <n v="3"/>
    <n v="5"/>
    <n v="2"/>
    <n v="1"/>
    <n v="3"/>
    <n v="3"/>
    <n v="1"/>
    <n v="4"/>
    <n v="3"/>
    <n v="0"/>
    <n v="3"/>
    <n v="2"/>
    <n v="1"/>
    <n v="3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463W"/>
    <n v="1"/>
    <s v="MATUTINO"/>
    <s v="MANUEL CARRILLO FRIAS"/>
    <n v="8"/>
    <s v="CHIHUAHUA"/>
    <n v="8"/>
    <s v="CHIHUAHUA"/>
    <n v="65"/>
    <s v="URIQUE"/>
    <n v="1568"/>
    <s v="PIE DE LA CUESTA"/>
    <s v="CALLE PIE DE LA CUESTA"/>
    <n v="0"/>
    <s v="PĂšBLICO"/>
    <x v="2"/>
    <n v="2"/>
    <s v="BĂSICA"/>
    <n v="2"/>
    <x v="1"/>
    <n v="3"/>
    <x v="3"/>
    <n v="0"/>
    <s v="NO APLICA"/>
    <n v="0"/>
    <s v="NO APLICA"/>
    <s v="08FZI0030G"/>
    <s v="08FJI0005G"/>
    <s v="08ADG0003E"/>
    <n v="0"/>
    <s v="I2019"/>
    <n v="8"/>
    <n v="13"/>
    <n v="21"/>
    <n v="8"/>
    <n v="13"/>
    <n v="21"/>
    <n v="2"/>
    <n v="2"/>
    <n v="4"/>
    <n v="1"/>
    <n v="1"/>
    <n v="2"/>
    <n v="1"/>
    <n v="1"/>
    <n v="2"/>
    <n v="3"/>
    <n v="2"/>
    <n v="5"/>
    <n v="1"/>
    <n v="6"/>
    <n v="7"/>
    <n v="2"/>
    <n v="0"/>
    <n v="2"/>
    <n v="4"/>
    <n v="6"/>
    <n v="10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PJN0523J"/>
    <n v="1"/>
    <s v="MATUTINO"/>
    <s v="TATOWI CENTRO EDUCATIVO"/>
    <n v="8"/>
    <s v="CHIHUAHUA"/>
    <n v="8"/>
    <s v="CHIHUAHUA"/>
    <n v="17"/>
    <s v="CUAUHTĂ‰MOC"/>
    <n v="1"/>
    <s v="CUAUHTĂ‰MOC"/>
    <s v="CALZADA BELISARIO CHAVEZ"/>
    <n v="5415"/>
    <s v="PRIVADO"/>
    <x v="1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10"/>
    <n v="6"/>
    <n v="16"/>
    <n v="6"/>
    <n v="2"/>
    <n v="8"/>
    <n v="9"/>
    <n v="10"/>
    <n v="19"/>
    <n v="0"/>
    <n v="0"/>
    <n v="0"/>
    <n v="0"/>
    <n v="0"/>
    <n v="0"/>
    <n v="0"/>
    <n v="0"/>
    <n v="0"/>
    <n v="25"/>
    <n v="18"/>
    <n v="4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5"/>
    <n v="11"/>
    <n v="0"/>
    <n v="3"/>
    <n v="1"/>
    <n v="1"/>
    <n v="1"/>
    <n v="0"/>
    <n v="0"/>
    <n v="0"/>
    <n v="0"/>
    <n v="3"/>
    <n v="3"/>
    <n v="3"/>
  </r>
  <r>
    <s v="08DPR0389F"/>
    <n v="1"/>
    <s v="MATUTINO"/>
    <s v="GRAN MORELOS"/>
    <n v="8"/>
    <s v="CHIHUAHUA"/>
    <n v="8"/>
    <s v="CHIHUAHUA"/>
    <n v="46"/>
    <s v="MORELOS"/>
    <n v="175"/>
    <s v="SOROBUENA"/>
    <s v="CALLE SOROBUENA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11"/>
    <n v="13"/>
    <n v="24"/>
    <n v="11"/>
    <n v="13"/>
    <n v="24"/>
    <n v="1"/>
    <n v="3"/>
    <n v="4"/>
    <n v="2"/>
    <n v="1"/>
    <n v="3"/>
    <n v="0"/>
    <n v="4"/>
    <n v="4"/>
    <n v="5"/>
    <n v="2"/>
    <n v="7"/>
    <n v="2"/>
    <n v="1"/>
    <n v="3"/>
    <n v="2"/>
    <n v="0"/>
    <n v="2"/>
    <n v="1"/>
    <n v="3"/>
    <n v="4"/>
    <n v="12"/>
    <n v="11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</r>
  <r>
    <s v="08DPR1399T"/>
    <n v="1"/>
    <s v="MATUTINO"/>
    <s v="GRAN MORELOS"/>
    <n v="8"/>
    <s v="CHIHUAHUA"/>
    <n v="8"/>
    <s v="CHIHUAHUA"/>
    <n v="45"/>
    <s v="MEOQUI"/>
    <n v="12"/>
    <s v="GRAN MORELOS (LOS CISNEROS)"/>
    <s v="CALLE MEOQUI"/>
    <n v="0"/>
    <s v="PĂšBLICO"/>
    <x v="2"/>
    <n v="2"/>
    <s v="BĂSICA"/>
    <n v="2"/>
    <x v="1"/>
    <n v="1"/>
    <x v="1"/>
    <n v="0"/>
    <s v="NO APLICA"/>
    <n v="0"/>
    <s v="NO APLICA"/>
    <s v="08FIZ0223V"/>
    <s v="08FJS0125Z"/>
    <s v="08ADG0057I"/>
    <n v="0"/>
    <s v="I2019"/>
    <n v="8"/>
    <n v="16"/>
    <n v="24"/>
    <n v="8"/>
    <n v="16"/>
    <n v="24"/>
    <n v="1"/>
    <n v="0"/>
    <n v="1"/>
    <n v="0"/>
    <n v="3"/>
    <n v="3"/>
    <n v="0"/>
    <n v="3"/>
    <n v="3"/>
    <n v="3"/>
    <n v="1"/>
    <n v="4"/>
    <n v="2"/>
    <n v="6"/>
    <n v="8"/>
    <n v="0"/>
    <n v="1"/>
    <n v="1"/>
    <n v="1"/>
    <n v="5"/>
    <n v="6"/>
    <n v="6"/>
    <n v="19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072S"/>
    <n v="1"/>
    <s v="MATUTINO"/>
    <s v="ELOY S VALLINA"/>
    <n v="8"/>
    <s v="CHIHUAHUA"/>
    <n v="8"/>
    <s v="CHIHUAHUA"/>
    <n v="19"/>
    <s v="CHIHUAHUA"/>
    <n v="1"/>
    <s v="CHIHUAHUA"/>
    <s v="CALLE JOSE ELIGIO MUNOZ "/>
    <n v="0"/>
    <s v="PĂšBLICO"/>
    <x v="2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0"/>
    <n v="0"/>
    <n v="0"/>
    <n v="12"/>
    <n v="11"/>
    <n v="23"/>
    <n v="12"/>
    <n v="13"/>
    <n v="25"/>
    <n v="0"/>
    <n v="0"/>
    <n v="0"/>
    <n v="0"/>
    <n v="0"/>
    <n v="0"/>
    <n v="0"/>
    <n v="0"/>
    <n v="0"/>
    <n v="24"/>
    <n v="24"/>
    <n v="48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1"/>
    <n v="0"/>
    <n v="5"/>
    <n v="0"/>
    <n v="2"/>
    <n v="0"/>
    <n v="1"/>
    <n v="1"/>
    <n v="0"/>
    <n v="0"/>
    <n v="0"/>
    <n v="0"/>
    <n v="2"/>
    <n v="2"/>
    <n v="2"/>
  </r>
  <r>
    <s v="08DJN0093E"/>
    <n v="1"/>
    <s v="MATUTINO"/>
    <s v="FRANCISCO LUNA ARROYO"/>
    <n v="8"/>
    <s v="CHIHUAHUA"/>
    <n v="8"/>
    <s v="CHIHUAHUA"/>
    <n v="59"/>
    <s v="SAN FRANCISCO DEL ORO"/>
    <n v="1"/>
    <s v="SAN FRANCISCO DEL ORO"/>
    <s v="CALLE CUADRILLAS VERDES "/>
    <n v="0"/>
    <s v="PĂšBLICO"/>
    <x v="2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10"/>
    <n v="6"/>
    <n v="16"/>
    <n v="8"/>
    <n v="11"/>
    <n v="19"/>
    <n v="6"/>
    <n v="8"/>
    <n v="14"/>
    <n v="0"/>
    <n v="0"/>
    <n v="0"/>
    <n v="0"/>
    <n v="0"/>
    <n v="0"/>
    <n v="0"/>
    <n v="0"/>
    <n v="0"/>
    <n v="24"/>
    <n v="25"/>
    <n v="4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DJN0213A"/>
    <n v="1"/>
    <s v="MATUTINO"/>
    <s v="CUITLAHUAC"/>
    <n v="8"/>
    <s v="CHIHUAHUA"/>
    <n v="8"/>
    <s v="CHIHUAHUA"/>
    <n v="54"/>
    <s v="RIVA PALACIO"/>
    <n v="1"/>
    <s v="SAN ANDRĂ‰S"/>
    <s v="CALLE CALDERON"/>
    <n v="0"/>
    <s v="PĂšBLICO"/>
    <x v="2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4"/>
    <n v="4"/>
    <n v="8"/>
    <n v="12"/>
    <n v="10"/>
    <n v="22"/>
    <n v="11"/>
    <n v="8"/>
    <n v="19"/>
    <n v="0"/>
    <n v="0"/>
    <n v="0"/>
    <n v="0"/>
    <n v="0"/>
    <n v="0"/>
    <n v="0"/>
    <n v="0"/>
    <n v="0"/>
    <n v="27"/>
    <n v="22"/>
    <n v="4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EPR0671C"/>
    <n v="1"/>
    <s v="MATUTINO"/>
    <s v="MIGUEL HIDALGO 2610"/>
    <n v="8"/>
    <s v="CHIHUAHUA"/>
    <n v="8"/>
    <s v="CHIHUAHUA"/>
    <n v="9"/>
    <s v="BOCOYNA"/>
    <n v="165"/>
    <s v="EL SALTO"/>
    <s v="CALLE EL SALTO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13"/>
    <n v="8"/>
    <n v="21"/>
    <n v="13"/>
    <n v="8"/>
    <n v="21"/>
    <n v="2"/>
    <n v="1"/>
    <n v="3"/>
    <n v="5"/>
    <n v="3"/>
    <n v="8"/>
    <n v="2"/>
    <n v="1"/>
    <n v="3"/>
    <n v="1"/>
    <n v="2"/>
    <n v="3"/>
    <n v="2"/>
    <n v="3"/>
    <n v="5"/>
    <n v="2"/>
    <n v="0"/>
    <n v="2"/>
    <n v="4"/>
    <n v="2"/>
    <n v="6"/>
    <n v="16"/>
    <n v="11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KPB0206Q"/>
    <n v="4"/>
    <s v="DISCONTINUO"/>
    <s v="PRIMARIA INDIGENA COMUNITARIA"/>
    <n v="8"/>
    <s v="CHIHUAHUA"/>
    <n v="8"/>
    <s v="CHIHUAHUA"/>
    <n v="27"/>
    <s v="GUACHOCHI"/>
    <n v="2165"/>
    <s v="TURUCEACHI"/>
    <s v="CALLE TURUSEACHI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15"/>
    <n v="13"/>
    <n v="28"/>
    <n v="14"/>
    <n v="13"/>
    <n v="27"/>
    <n v="1"/>
    <n v="2"/>
    <n v="3"/>
    <n v="0"/>
    <n v="0"/>
    <n v="0"/>
    <n v="4"/>
    <n v="3"/>
    <n v="7"/>
    <n v="1"/>
    <n v="2"/>
    <n v="3"/>
    <n v="6"/>
    <n v="2"/>
    <n v="8"/>
    <n v="2"/>
    <n v="3"/>
    <n v="5"/>
    <n v="0"/>
    <n v="1"/>
    <n v="1"/>
    <n v="13"/>
    <n v="11"/>
    <n v="2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991Y"/>
    <n v="1"/>
    <s v="MATUTINO"/>
    <s v="ROSAURA ZAPATA CANO"/>
    <n v="8"/>
    <s v="CHIHUAHUA"/>
    <n v="8"/>
    <s v="CHIHUAHUA"/>
    <n v="27"/>
    <s v="GUACHOCHI"/>
    <n v="1"/>
    <s v="GUACHOCHI"/>
    <s v="CALLE BARRANCAS DEL PICACHO"/>
    <n v="0"/>
    <s v="PĂšBLICO"/>
    <x v="2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5"/>
    <n v="4"/>
    <n v="9"/>
    <n v="15"/>
    <n v="4"/>
    <n v="19"/>
    <n v="11"/>
    <n v="8"/>
    <n v="19"/>
    <n v="0"/>
    <n v="0"/>
    <n v="0"/>
    <n v="0"/>
    <n v="0"/>
    <n v="0"/>
    <n v="0"/>
    <n v="0"/>
    <n v="0"/>
    <n v="31"/>
    <n v="16"/>
    <n v="4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1"/>
    <n v="2"/>
    <n v="1"/>
    <n v="1"/>
    <n v="1"/>
    <n v="0"/>
    <n v="0"/>
    <n v="0"/>
    <n v="0"/>
    <n v="3"/>
    <n v="3"/>
    <n v="3"/>
  </r>
  <r>
    <s v="08PJN0106X"/>
    <n v="1"/>
    <s v="MATUTINO"/>
    <s v="PREESCOLAR LOS PEQUEĂ‘OS GENIOS UNIDAD CHIHUAHUA"/>
    <n v="8"/>
    <s v="CHIHUAHUA"/>
    <n v="8"/>
    <s v="CHIHUAHUA"/>
    <n v="19"/>
    <s v="CHIHUAHUA"/>
    <n v="1"/>
    <s v="CHIHUAHUA"/>
    <s v="CALLE GOLONDRINAS"/>
    <n v="4300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24"/>
    <n v="26"/>
    <n v="50"/>
    <n v="0"/>
    <n v="1"/>
    <n v="1"/>
    <n v="0"/>
    <n v="0"/>
    <n v="0"/>
    <n v="0"/>
    <n v="0"/>
    <n v="0"/>
    <n v="0"/>
    <n v="0"/>
    <n v="0"/>
    <n v="0"/>
    <n v="0"/>
    <n v="0"/>
    <n v="24"/>
    <n v="27"/>
    <n v="5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2"/>
    <n v="2"/>
  </r>
  <r>
    <s v="08PJN0404W"/>
    <n v="1"/>
    <s v="MATUTINO"/>
    <s v="COLEGIO SANTA FE"/>
    <n v="8"/>
    <s v="CHIHUAHUA"/>
    <n v="8"/>
    <s v="CHIHUAHUA"/>
    <n v="37"/>
    <s v="JUĂREZ"/>
    <n v="1"/>
    <s v="JUĂREZ"/>
    <s v="AVENIDA VALLE DEL SOL"/>
    <n v="1766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3"/>
    <n v="3"/>
    <n v="6"/>
    <n v="14"/>
    <n v="6"/>
    <n v="20"/>
    <n v="11"/>
    <n v="7"/>
    <n v="18"/>
    <n v="0"/>
    <n v="0"/>
    <n v="0"/>
    <n v="0"/>
    <n v="0"/>
    <n v="0"/>
    <n v="0"/>
    <n v="0"/>
    <n v="0"/>
    <n v="28"/>
    <n v="16"/>
    <n v="44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1"/>
    <n v="2"/>
    <n v="5"/>
    <n v="12"/>
    <n v="0"/>
    <n v="2"/>
    <n v="1"/>
    <n v="0"/>
    <n v="0"/>
    <n v="0"/>
    <n v="0"/>
    <n v="0"/>
    <n v="1"/>
    <n v="2"/>
    <n v="4"/>
    <n v="3"/>
  </r>
  <r>
    <s v="08DPR0882H"/>
    <n v="1"/>
    <s v="MATUTINO"/>
    <s v="BENITO JUAREZ"/>
    <n v="8"/>
    <s v="CHIHUAHUA"/>
    <n v="8"/>
    <s v="CHIHUAHUA"/>
    <n v="9"/>
    <s v="BOCOYNA"/>
    <n v="905"/>
    <s v="ARACOYVO"/>
    <s v="CALLE LA LUSIANA"/>
    <n v="0"/>
    <s v="PĂšBLICO"/>
    <x v="2"/>
    <n v="2"/>
    <s v="BĂSICA"/>
    <n v="2"/>
    <x v="1"/>
    <n v="1"/>
    <x v="1"/>
    <n v="0"/>
    <s v="NO APLICA"/>
    <n v="0"/>
    <s v="NO APLICA"/>
    <s v="08FIZ0213O"/>
    <s v="08FJS0123B"/>
    <s v="08ADG0003E"/>
    <n v="0"/>
    <s v="I2019"/>
    <n v="13"/>
    <n v="13"/>
    <n v="26"/>
    <n v="13"/>
    <n v="13"/>
    <n v="26"/>
    <n v="1"/>
    <n v="0"/>
    <n v="1"/>
    <n v="2"/>
    <n v="1"/>
    <n v="3"/>
    <n v="1"/>
    <n v="3"/>
    <n v="4"/>
    <n v="1"/>
    <n v="2"/>
    <n v="3"/>
    <n v="2"/>
    <n v="1"/>
    <n v="3"/>
    <n v="5"/>
    <n v="2"/>
    <n v="7"/>
    <n v="1"/>
    <n v="2"/>
    <n v="3"/>
    <n v="12"/>
    <n v="11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</r>
  <r>
    <s v="08DPR2121O"/>
    <n v="1"/>
    <s v="MATUTINO"/>
    <s v="FRANCISCO R. ALMADA"/>
    <n v="8"/>
    <s v="CHIHUAHUA"/>
    <n v="8"/>
    <s v="CHIHUAHUA"/>
    <n v="40"/>
    <s v="MADERA"/>
    <n v="19"/>
    <s v="PRESĂ“N DE GOLONDRINAS"/>
    <s v="CALLE PRESON DE GOLONDRINAS"/>
    <n v="0"/>
    <s v="PĂšBLICO"/>
    <x v="2"/>
    <n v="2"/>
    <s v="BĂSICA"/>
    <n v="2"/>
    <x v="1"/>
    <n v="1"/>
    <x v="1"/>
    <n v="0"/>
    <s v="NO APLICA"/>
    <n v="0"/>
    <s v="NO APLICA"/>
    <s v="08FIZ0196O"/>
    <s v="08FJS0120E"/>
    <s v="08ADG0055K"/>
    <n v="0"/>
    <s v="I2019"/>
    <n v="13"/>
    <n v="14"/>
    <n v="27"/>
    <n v="13"/>
    <n v="13"/>
    <n v="26"/>
    <n v="0"/>
    <n v="1"/>
    <n v="1"/>
    <n v="0"/>
    <n v="1"/>
    <n v="1"/>
    <n v="0"/>
    <n v="0"/>
    <n v="0"/>
    <n v="1"/>
    <n v="6"/>
    <n v="7"/>
    <n v="6"/>
    <n v="2"/>
    <n v="8"/>
    <n v="1"/>
    <n v="1"/>
    <n v="2"/>
    <n v="3"/>
    <n v="2"/>
    <n v="5"/>
    <n v="11"/>
    <n v="12"/>
    <n v="2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JN2206E"/>
    <n v="1"/>
    <s v="MATUTINO"/>
    <s v="RIO BRAVO"/>
    <n v="8"/>
    <s v="CHIHUAHUA"/>
    <n v="8"/>
    <s v="CHIHUAHUA"/>
    <n v="37"/>
    <s v="JUĂREZ"/>
    <n v="1"/>
    <s v="JUĂREZ"/>
    <s v="CALLE LICENCIADO REYES BAEZA"/>
    <n v="0"/>
    <s v="PĂšBLICO"/>
    <x v="2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3"/>
    <n v="0"/>
    <n v="3"/>
    <n v="6"/>
    <n v="14"/>
    <n v="20"/>
    <n v="18"/>
    <n v="9"/>
    <n v="27"/>
    <n v="0"/>
    <n v="0"/>
    <n v="0"/>
    <n v="0"/>
    <n v="0"/>
    <n v="0"/>
    <n v="0"/>
    <n v="0"/>
    <n v="0"/>
    <n v="27"/>
    <n v="23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057E"/>
    <n v="1"/>
    <s v="MATUTINO"/>
    <s v="PREESCOLAR CANACO DELICIAS"/>
    <n v="8"/>
    <s v="CHIHUAHUA"/>
    <n v="8"/>
    <s v="CHIHUAHUA"/>
    <n v="21"/>
    <s v="DELICIAS"/>
    <n v="1"/>
    <s v="DELICIAS"/>
    <s v="AVENIDA PLUTARCO ELIAS CALLES"/>
    <n v="2609"/>
    <s v="PRIVADO"/>
    <x v="1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25"/>
    <n v="25"/>
    <n v="50"/>
    <n v="0"/>
    <n v="0"/>
    <n v="0"/>
    <n v="0"/>
    <n v="0"/>
    <n v="0"/>
    <n v="0"/>
    <n v="0"/>
    <n v="0"/>
    <n v="0"/>
    <n v="0"/>
    <n v="0"/>
    <n v="0"/>
    <n v="0"/>
    <n v="0"/>
    <n v="25"/>
    <n v="25"/>
    <n v="50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PJN0058D"/>
    <n v="1"/>
    <s v="MATUTINO"/>
    <s v="PREESCOLAR LAS AMERICAS"/>
    <n v="8"/>
    <s v="CHIHUAHUA"/>
    <n v="8"/>
    <s v="CHIHUAHUA"/>
    <n v="19"/>
    <s v="CHIHUAHUA"/>
    <n v="1"/>
    <s v="CHIHUAHUA"/>
    <s v="CALLE WASHINGTON"/>
    <n v="205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25"/>
    <n v="25"/>
    <n v="50"/>
    <n v="0"/>
    <n v="0"/>
    <n v="0"/>
    <n v="0"/>
    <n v="0"/>
    <n v="0"/>
    <n v="0"/>
    <n v="0"/>
    <n v="0"/>
    <n v="0"/>
    <n v="0"/>
    <n v="0"/>
    <n v="0"/>
    <n v="0"/>
    <n v="0"/>
    <n v="25"/>
    <n v="25"/>
    <n v="50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PJN0347V"/>
    <n v="1"/>
    <s v="MATUTINO"/>
    <s v="COLEGIO PANAMERICANO BILINGUE"/>
    <n v="8"/>
    <s v="CHIHUAHUA"/>
    <n v="8"/>
    <s v="CHIHUAHUA"/>
    <n v="37"/>
    <s v="JUĂREZ"/>
    <n v="1"/>
    <s v="JUĂREZ"/>
    <s v="CALLE MARIA MARTINEZ"/>
    <n v="285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4"/>
    <n v="3"/>
    <n v="7"/>
    <n v="5"/>
    <n v="12"/>
    <n v="17"/>
    <n v="11"/>
    <n v="9"/>
    <n v="20"/>
    <n v="0"/>
    <n v="0"/>
    <n v="0"/>
    <n v="0"/>
    <n v="0"/>
    <n v="0"/>
    <n v="0"/>
    <n v="0"/>
    <n v="0"/>
    <n v="20"/>
    <n v="24"/>
    <n v="44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2"/>
    <n v="6"/>
    <n v="13"/>
    <n v="0"/>
    <n v="2"/>
    <n v="1"/>
    <n v="0"/>
    <n v="0"/>
    <n v="0"/>
    <n v="0"/>
    <n v="0"/>
    <n v="1"/>
    <n v="2"/>
    <n v="3"/>
    <n v="3"/>
  </r>
  <r>
    <s v="08PJN0369G"/>
    <n v="1"/>
    <s v="MATUTINO"/>
    <s v="EDUCARE MONTESSORI"/>
    <n v="8"/>
    <s v="CHIHUAHUA"/>
    <n v="8"/>
    <s v="CHIHUAHUA"/>
    <n v="17"/>
    <s v="CUAUHTĂ‰MOC"/>
    <n v="1"/>
    <s v="CUAUHTĂ‰MOC"/>
    <s v="CALLE LEONA AVICARIO"/>
    <n v="1965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5"/>
    <n v="7"/>
    <n v="12"/>
    <n v="5"/>
    <n v="7"/>
    <n v="12"/>
    <n v="13"/>
    <n v="10"/>
    <n v="23"/>
    <n v="0"/>
    <n v="0"/>
    <n v="0"/>
    <n v="0"/>
    <n v="0"/>
    <n v="0"/>
    <n v="0"/>
    <n v="0"/>
    <n v="0"/>
    <n v="23"/>
    <n v="24"/>
    <n v="47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7"/>
    <n v="0"/>
    <n v="2"/>
    <n v="1"/>
    <n v="0"/>
    <n v="0"/>
    <n v="0"/>
    <n v="0"/>
    <n v="0"/>
    <n v="1"/>
    <n v="2"/>
    <n v="3"/>
    <n v="3"/>
  </r>
  <r>
    <s v="08DPR0359L"/>
    <n v="1"/>
    <s v="MATUTINO"/>
    <s v="PABLO NERUDA"/>
    <n v="8"/>
    <s v="CHIHUAHUA"/>
    <n v="8"/>
    <s v="CHIHUAHUA"/>
    <n v="29"/>
    <s v="GUADALUPE Y CALVO"/>
    <n v="500"/>
    <s v="EL COYOTE"/>
    <s v="CALLE EL COYOTE"/>
    <n v="0"/>
    <s v="PĂšBLICO"/>
    <x v="2"/>
    <n v="2"/>
    <s v="BĂSICA"/>
    <n v="2"/>
    <x v="1"/>
    <n v="1"/>
    <x v="1"/>
    <n v="0"/>
    <s v="NO APLICA"/>
    <n v="0"/>
    <s v="NO APLICA"/>
    <s v="08FIZ0258K"/>
    <s v="08FJS0131K"/>
    <s v="08ADG0007A"/>
    <n v="0"/>
    <s v="I2019"/>
    <n v="14"/>
    <n v="14"/>
    <n v="28"/>
    <n v="14"/>
    <n v="14"/>
    <n v="28"/>
    <n v="3"/>
    <n v="5"/>
    <n v="8"/>
    <n v="2"/>
    <n v="0"/>
    <n v="2"/>
    <n v="1"/>
    <n v="1"/>
    <n v="2"/>
    <n v="2"/>
    <n v="2"/>
    <n v="4"/>
    <n v="2"/>
    <n v="0"/>
    <n v="2"/>
    <n v="2"/>
    <n v="2"/>
    <n v="4"/>
    <n v="2"/>
    <n v="2"/>
    <n v="4"/>
    <n v="11"/>
    <n v="7"/>
    <n v="1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EPR0504F"/>
    <n v="1"/>
    <s v="MATUTINO"/>
    <s v="BENITO JUAREZ 2264"/>
    <n v="8"/>
    <s v="CHIHUAHUA"/>
    <n v="8"/>
    <s v="CHIHUAHUA"/>
    <n v="62"/>
    <s v="SAUCILLO"/>
    <n v="32"/>
    <s v="SAN FRANCISCO DEL MEZQUITAL"/>
    <s v="CALLE SAN FRANCISCO DEL MEZQUITAL"/>
    <n v="0"/>
    <s v="PĂšBLICO"/>
    <x v="3"/>
    <n v="2"/>
    <s v="BĂSICA"/>
    <n v="2"/>
    <x v="1"/>
    <n v="1"/>
    <x v="1"/>
    <n v="0"/>
    <s v="NO APLICA"/>
    <n v="0"/>
    <s v="NO APLICA"/>
    <s v="08FIZ0025V"/>
    <m/>
    <m/>
    <n v="0"/>
    <s v="I2019"/>
    <n v="17"/>
    <n v="13"/>
    <n v="30"/>
    <n v="17"/>
    <n v="13"/>
    <n v="30"/>
    <n v="3"/>
    <n v="2"/>
    <n v="5"/>
    <n v="2"/>
    <n v="1"/>
    <n v="3"/>
    <n v="2"/>
    <n v="1"/>
    <n v="3"/>
    <n v="3"/>
    <n v="3"/>
    <n v="6"/>
    <n v="1"/>
    <n v="1"/>
    <n v="2"/>
    <n v="0"/>
    <n v="0"/>
    <n v="0"/>
    <n v="3"/>
    <n v="2"/>
    <n v="5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5"/>
    <n v="1"/>
  </r>
  <r>
    <s v="08PJN0054H"/>
    <n v="1"/>
    <s v="MATUTINO"/>
    <s v="PREESCOLAR CRECE"/>
    <n v="8"/>
    <s v="CHIHUAHUA"/>
    <n v="8"/>
    <s v="CHIHUAHUA"/>
    <n v="19"/>
    <s v="CHIHUAHUA"/>
    <n v="1"/>
    <s v="CHIHUAHUA"/>
    <s v="AVENIDA FEDOR DOSTOIEVSKI"/>
    <n v="4902"/>
    <s v="PRIVADO"/>
    <x v="1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27"/>
    <n v="20"/>
    <n v="47"/>
    <n v="0"/>
    <n v="2"/>
    <n v="2"/>
    <n v="0"/>
    <n v="0"/>
    <n v="0"/>
    <n v="0"/>
    <n v="0"/>
    <n v="0"/>
    <n v="0"/>
    <n v="0"/>
    <n v="0"/>
    <n v="0"/>
    <n v="0"/>
    <n v="0"/>
    <n v="27"/>
    <n v="22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0"/>
    <n v="1"/>
    <n v="0"/>
    <n v="0"/>
    <n v="0"/>
    <n v="0"/>
    <n v="0"/>
    <n v="0"/>
    <n v="1"/>
    <n v="1"/>
    <n v="3"/>
    <n v="3"/>
  </r>
  <r>
    <s v="08PJN0558Z"/>
    <n v="1"/>
    <s v="MATUTINO"/>
    <s v="INSTITUTO BILINGUE FRIDA KAHLO"/>
    <n v="8"/>
    <s v="CHIHUAHUA"/>
    <n v="8"/>
    <s v="CHIHUAHUA"/>
    <n v="37"/>
    <s v="JUĂREZ"/>
    <n v="1"/>
    <s v="JUĂREZ"/>
    <s v="CALLE VALENTIN FUENTES"/>
    <n v="1843"/>
    <s v="PRIVADO"/>
    <x v="1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3"/>
    <n v="7"/>
    <n v="10"/>
    <n v="8"/>
    <n v="5"/>
    <n v="13"/>
    <n v="17"/>
    <n v="8"/>
    <n v="25"/>
    <n v="0"/>
    <n v="0"/>
    <n v="0"/>
    <n v="0"/>
    <n v="0"/>
    <n v="0"/>
    <n v="0"/>
    <n v="0"/>
    <n v="0"/>
    <n v="28"/>
    <n v="20"/>
    <n v="4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6"/>
    <n v="0"/>
    <n v="2"/>
    <n v="1"/>
    <n v="0"/>
    <n v="0"/>
    <n v="0"/>
    <n v="0"/>
    <n v="0"/>
    <n v="1"/>
    <n v="2"/>
    <n v="3"/>
    <n v="2"/>
  </r>
  <r>
    <s v="08DPR1213Y"/>
    <n v="1"/>
    <s v="MATUTINO"/>
    <s v="MANUEL ACUĂ‘A"/>
    <n v="8"/>
    <s v="CHIHUAHUA"/>
    <n v="8"/>
    <s v="CHIHUAHUA"/>
    <n v="5"/>
    <s v="ASCENSIĂ“N"/>
    <n v="148"/>
    <s v="COLONIA MODELO"/>
    <s v="CALLE GUADALUPE VICTORIA"/>
    <n v="368"/>
    <s v="PĂšBLICO"/>
    <x v="2"/>
    <n v="2"/>
    <s v="BĂSICA"/>
    <n v="2"/>
    <x v="1"/>
    <n v="1"/>
    <x v="1"/>
    <n v="0"/>
    <s v="NO APLICA"/>
    <n v="0"/>
    <s v="NO APLICA"/>
    <s v="08FIZ0188F"/>
    <s v="08FJS0119P"/>
    <s v="08ADG0013L"/>
    <n v="0"/>
    <s v="I2019"/>
    <n v="11"/>
    <n v="15"/>
    <n v="26"/>
    <n v="11"/>
    <n v="15"/>
    <n v="26"/>
    <n v="2"/>
    <n v="4"/>
    <n v="6"/>
    <n v="1"/>
    <n v="1"/>
    <n v="2"/>
    <n v="0"/>
    <n v="3"/>
    <n v="3"/>
    <n v="2"/>
    <n v="1"/>
    <n v="3"/>
    <n v="3"/>
    <n v="2"/>
    <n v="5"/>
    <n v="2"/>
    <n v="2"/>
    <n v="4"/>
    <n v="1"/>
    <n v="3"/>
    <n v="4"/>
    <n v="9"/>
    <n v="12"/>
    <n v="2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</r>
  <r>
    <s v="08DPR1613U"/>
    <n v="1"/>
    <s v="MATUTINO"/>
    <s v="LAZARO CARDENAS"/>
    <n v="8"/>
    <s v="CHIHUAHUA"/>
    <n v="8"/>
    <s v="CHIHUAHUA"/>
    <n v="11"/>
    <s v="CAMARGO"/>
    <n v="98"/>
    <s v="EL MOLINO"/>
    <s v="CALLE EL MOLINO"/>
    <n v="0"/>
    <s v="PĂšBLICO"/>
    <x v="2"/>
    <n v="2"/>
    <s v="BĂSICA"/>
    <n v="2"/>
    <x v="1"/>
    <n v="1"/>
    <x v="1"/>
    <n v="0"/>
    <s v="NO APLICA"/>
    <n v="0"/>
    <s v="NO APLICA"/>
    <s v="08FIZ0236Z"/>
    <s v="08FJS0127Y"/>
    <s v="08ADG0057I"/>
    <n v="0"/>
    <s v="I2019"/>
    <n v="9"/>
    <n v="9"/>
    <n v="18"/>
    <n v="9"/>
    <n v="9"/>
    <n v="18"/>
    <n v="2"/>
    <n v="1"/>
    <n v="3"/>
    <n v="7"/>
    <n v="5"/>
    <n v="12"/>
    <n v="1"/>
    <n v="2"/>
    <n v="3"/>
    <n v="4"/>
    <n v="2"/>
    <n v="6"/>
    <n v="0"/>
    <n v="4"/>
    <n v="4"/>
    <n v="1"/>
    <n v="1"/>
    <n v="2"/>
    <n v="3"/>
    <n v="0"/>
    <n v="3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</r>
  <r>
    <s v="08DJN0023J"/>
    <n v="1"/>
    <s v="MATUTINO"/>
    <s v="MELCHOR OCAMPO"/>
    <n v="8"/>
    <s v="CHIHUAHUA"/>
    <n v="8"/>
    <s v="CHIHUAHUA"/>
    <n v="21"/>
    <s v="DELICIAS"/>
    <n v="1"/>
    <s v="DELICIAS"/>
    <s v="AVENIDA EMILIANO ZAPATA"/>
    <n v="0"/>
    <s v="PĂšBLICO"/>
    <x v="2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2"/>
    <n v="0"/>
    <n v="2"/>
    <n v="8"/>
    <n v="12"/>
    <n v="20"/>
    <n v="14"/>
    <n v="13"/>
    <n v="27"/>
    <n v="0"/>
    <n v="0"/>
    <n v="0"/>
    <n v="0"/>
    <n v="0"/>
    <n v="0"/>
    <n v="0"/>
    <n v="0"/>
    <n v="0"/>
    <n v="24"/>
    <n v="25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</r>
  <r>
    <s v="08DJN0836F"/>
    <n v="1"/>
    <s v="MATUTINO"/>
    <s v="ALICIA MELENDEZ MORALES"/>
    <n v="8"/>
    <s v="CHIHUAHUA"/>
    <n v="8"/>
    <s v="CHIHUAHUA"/>
    <n v="32"/>
    <s v="HIDALGO DEL PARRAL"/>
    <n v="1"/>
    <s v="HIDALGO DEL PARRAL"/>
    <s v="CALLE RIO CONCHOS"/>
    <n v="27"/>
    <s v="PĂšBLICO"/>
    <x v="2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4"/>
    <n v="3"/>
    <n v="7"/>
    <n v="8"/>
    <n v="10"/>
    <n v="18"/>
    <n v="12"/>
    <n v="11"/>
    <n v="23"/>
    <n v="0"/>
    <n v="0"/>
    <n v="0"/>
    <n v="0"/>
    <n v="0"/>
    <n v="0"/>
    <n v="0"/>
    <n v="0"/>
    <n v="0"/>
    <n v="24"/>
    <n v="24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1"/>
    <n v="1"/>
    <n v="0"/>
    <n v="0"/>
    <n v="0"/>
    <n v="0"/>
    <n v="0"/>
    <n v="1"/>
    <n v="0"/>
    <n v="6"/>
    <n v="0"/>
    <n v="2"/>
    <n v="0"/>
    <n v="0"/>
    <n v="1"/>
    <n v="0"/>
    <n v="0"/>
    <n v="0"/>
    <n v="1"/>
    <n v="2"/>
    <n v="4"/>
    <n v="2"/>
  </r>
  <r>
    <s v="08DJN0927X"/>
    <n v="1"/>
    <s v="MATUTINO"/>
    <s v="FERNANDO BAEZA MELENDEZ"/>
    <n v="8"/>
    <s v="CHIHUAHUA"/>
    <n v="8"/>
    <s v="CHIHUAHUA"/>
    <n v="21"/>
    <s v="DELICIAS"/>
    <n v="1"/>
    <s v="DELICIAS"/>
    <s v="CALLE FELIX GUTIERREZ"/>
    <n v="4600"/>
    <s v="PĂšBLICO"/>
    <x v="2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4"/>
    <n v="2"/>
    <n v="6"/>
    <n v="8"/>
    <n v="9"/>
    <n v="17"/>
    <n v="12"/>
    <n v="14"/>
    <n v="26"/>
    <n v="0"/>
    <n v="0"/>
    <n v="0"/>
    <n v="0"/>
    <n v="0"/>
    <n v="0"/>
    <n v="0"/>
    <n v="0"/>
    <n v="0"/>
    <n v="24"/>
    <n v="25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4"/>
    <n v="0"/>
    <n v="2"/>
    <n v="0"/>
    <n v="0"/>
    <n v="1"/>
    <n v="0"/>
    <n v="0"/>
    <n v="0"/>
    <n v="1"/>
    <n v="2"/>
    <n v="4"/>
    <n v="2"/>
  </r>
  <r>
    <s v="08EJN0381W"/>
    <n v="1"/>
    <s v="MATUTINO"/>
    <s v="TORIBIO ORTEGA 8109"/>
    <n v="8"/>
    <s v="CHIHUAHUA"/>
    <n v="8"/>
    <s v="CHIHUAHUA"/>
    <n v="37"/>
    <s v="JUĂREZ"/>
    <n v="1"/>
    <s v="JUĂREZ"/>
    <s v="CALLE PABLO GOMEZ "/>
    <n v="0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0"/>
    <n v="0"/>
    <n v="8"/>
    <n v="8"/>
    <n v="16"/>
    <n v="22"/>
    <n v="12"/>
    <n v="34"/>
    <n v="0"/>
    <n v="0"/>
    <n v="0"/>
    <n v="0"/>
    <n v="0"/>
    <n v="0"/>
    <n v="0"/>
    <n v="0"/>
    <n v="0"/>
    <n v="30"/>
    <n v="20"/>
    <n v="5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1"/>
    <n v="1"/>
    <n v="0"/>
    <n v="0"/>
    <n v="0"/>
    <n v="0"/>
    <n v="2"/>
    <n v="2"/>
    <n v="2"/>
  </r>
  <r>
    <s v="08PJN0367I"/>
    <n v="1"/>
    <s v="MATUTINO"/>
    <s v="INSTITUTO EDUCATIVO HELEN KELLER"/>
    <n v="8"/>
    <s v="CHIHUAHUA"/>
    <n v="8"/>
    <s v="CHIHUAHUA"/>
    <n v="19"/>
    <s v="CHIHUAHUA"/>
    <n v="1"/>
    <s v="CHIHUAHUA"/>
    <s v="AVENIDA SAN FELIPE"/>
    <n v="113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0"/>
    <n v="9"/>
    <n v="9"/>
    <n v="11"/>
    <n v="6"/>
    <n v="17"/>
    <n v="9"/>
    <n v="10"/>
    <n v="19"/>
    <n v="0"/>
    <n v="0"/>
    <n v="0"/>
    <n v="0"/>
    <n v="0"/>
    <n v="0"/>
    <n v="0"/>
    <n v="0"/>
    <n v="0"/>
    <n v="20"/>
    <n v="25"/>
    <n v="45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4"/>
    <n v="0"/>
    <n v="3"/>
    <n v="12"/>
    <n v="0"/>
    <n v="2"/>
    <n v="1"/>
    <n v="0"/>
    <n v="0"/>
    <n v="0"/>
    <n v="0"/>
    <n v="0"/>
    <n v="1"/>
    <n v="2"/>
    <n v="3"/>
    <n v="3"/>
  </r>
  <r>
    <s v="08DPB0446F"/>
    <n v="1"/>
    <s v="MATUTINO"/>
    <s v="GUADALUPE VICTORIA"/>
    <n v="8"/>
    <s v="CHIHUAHUA"/>
    <n v="8"/>
    <s v="CHIHUAHUA"/>
    <n v="46"/>
    <s v="MORELOS"/>
    <n v="731"/>
    <s v="POTRERO DE PORTILLO"/>
    <s v="CALLE POTRERO DE PORTILLO"/>
    <n v="0"/>
    <s v="PĂšBLICO"/>
    <x v="2"/>
    <n v="2"/>
    <s v="BĂSICA"/>
    <n v="2"/>
    <x v="1"/>
    <n v="3"/>
    <x v="3"/>
    <n v="0"/>
    <s v="NO APLICA"/>
    <n v="0"/>
    <s v="NO APLICA"/>
    <s v="08FZI0009D"/>
    <s v="08FJI0003I"/>
    <s v="08ADG0006B"/>
    <n v="0"/>
    <s v="I2019"/>
    <n v="9"/>
    <n v="15"/>
    <n v="24"/>
    <n v="9"/>
    <n v="15"/>
    <n v="24"/>
    <n v="4"/>
    <n v="5"/>
    <n v="9"/>
    <n v="5"/>
    <n v="4"/>
    <n v="9"/>
    <n v="1"/>
    <n v="1"/>
    <n v="2"/>
    <n v="0"/>
    <n v="1"/>
    <n v="1"/>
    <n v="0"/>
    <n v="3"/>
    <n v="3"/>
    <n v="2"/>
    <n v="4"/>
    <n v="6"/>
    <n v="2"/>
    <n v="1"/>
    <n v="3"/>
    <n v="10"/>
    <n v="14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DPB0606C"/>
    <n v="1"/>
    <s v="MATUTINO"/>
    <s v="IGNACIO ZARAGOZA"/>
    <n v="8"/>
    <s v="CHIHUAHUA"/>
    <n v="8"/>
    <s v="CHIHUAHUA"/>
    <n v="7"/>
    <s v="BALLEZA"/>
    <n v="303"/>
    <s v="PIEDRA AGUJERADA"/>
    <s v="CALLE PIEDRA AGUJERADA"/>
    <n v="0"/>
    <s v="PĂšBLICO"/>
    <x v="2"/>
    <n v="2"/>
    <s v="BĂSICA"/>
    <n v="2"/>
    <x v="1"/>
    <n v="3"/>
    <x v="3"/>
    <n v="0"/>
    <s v="NO APLICA"/>
    <n v="0"/>
    <s v="NO APLICA"/>
    <s v="08FZI0031F"/>
    <s v="08FJI0003I"/>
    <s v="08ADG0006B"/>
    <n v="0"/>
    <s v="I2019"/>
    <n v="12"/>
    <n v="15"/>
    <n v="27"/>
    <n v="12"/>
    <n v="15"/>
    <n v="27"/>
    <n v="1"/>
    <n v="2"/>
    <n v="3"/>
    <n v="0"/>
    <n v="1"/>
    <n v="1"/>
    <n v="2"/>
    <n v="3"/>
    <n v="5"/>
    <n v="2"/>
    <n v="2"/>
    <n v="4"/>
    <n v="3"/>
    <n v="1"/>
    <n v="4"/>
    <n v="2"/>
    <n v="5"/>
    <n v="7"/>
    <n v="1"/>
    <n v="2"/>
    <n v="3"/>
    <n v="10"/>
    <n v="14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EPR0827N"/>
    <n v="1"/>
    <s v="MATUTINO"/>
    <s v="BENITO JUAREZ 2612"/>
    <n v="8"/>
    <s v="CHIHUAHUA"/>
    <n v="8"/>
    <s v="CHIHUAHUA"/>
    <n v="9"/>
    <s v="BOCOYNA"/>
    <n v="102"/>
    <s v="MEHUACHI"/>
    <s v="CALLE LOS MAGUECHIS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16"/>
    <n v="12"/>
    <n v="28"/>
    <n v="16"/>
    <n v="12"/>
    <n v="28"/>
    <n v="2"/>
    <n v="2"/>
    <n v="4"/>
    <n v="0"/>
    <n v="1"/>
    <n v="1"/>
    <n v="1"/>
    <n v="2"/>
    <n v="3"/>
    <n v="4"/>
    <n v="1"/>
    <n v="5"/>
    <n v="4"/>
    <n v="0"/>
    <n v="4"/>
    <n v="0"/>
    <n v="4"/>
    <n v="4"/>
    <n v="4"/>
    <n v="2"/>
    <n v="6"/>
    <n v="13"/>
    <n v="10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PPR0066C"/>
    <n v="1"/>
    <s v="MATUTINO"/>
    <s v="CENTRO EDUCATIVO SAN FELIPE"/>
    <n v="8"/>
    <s v="CHIHUAHUA"/>
    <n v="8"/>
    <s v="CHIHUAHUA"/>
    <n v="19"/>
    <s v="CHIHUAHUA"/>
    <n v="1"/>
    <s v="CHIHUAHUA"/>
    <s v="AVENIDA PASCUAL OROZCO"/>
    <n v="902"/>
    <s v="PRIVADO"/>
    <x v="1"/>
    <n v="2"/>
    <s v="BĂSICA"/>
    <n v="2"/>
    <x v="1"/>
    <n v="1"/>
    <x v="1"/>
    <n v="0"/>
    <s v="NO APLICA"/>
    <n v="0"/>
    <s v="NO APLICA"/>
    <s v="08FIZ0045I"/>
    <m/>
    <m/>
    <n v="0"/>
    <s v="I2019"/>
    <n v="13"/>
    <n v="8"/>
    <n v="21"/>
    <n v="13"/>
    <n v="8"/>
    <n v="21"/>
    <n v="0"/>
    <n v="0"/>
    <n v="0"/>
    <n v="4"/>
    <n v="6"/>
    <n v="10"/>
    <n v="4"/>
    <n v="2"/>
    <n v="6"/>
    <n v="1"/>
    <n v="0"/>
    <n v="1"/>
    <n v="2"/>
    <n v="2"/>
    <n v="4"/>
    <n v="2"/>
    <n v="0"/>
    <n v="2"/>
    <n v="1"/>
    <n v="2"/>
    <n v="3"/>
    <n v="14"/>
    <n v="12"/>
    <n v="26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1"/>
    <n v="6"/>
    <n v="0"/>
    <n v="2"/>
    <n v="0"/>
    <n v="0"/>
    <n v="0"/>
    <n v="0"/>
    <n v="0"/>
    <n v="0"/>
    <n v="2"/>
    <n v="2"/>
    <n v="6"/>
    <n v="6"/>
  </r>
  <r>
    <s v="08PPR2117G"/>
    <n v="1"/>
    <s v="MATUTINO"/>
    <s v="PRIMARIA COMUNIDAD EDUCATIVA TAMUJE IWIGARA"/>
    <n v="8"/>
    <s v="CHIHUAHUA"/>
    <n v="8"/>
    <s v="CHIHUAHUA"/>
    <n v="9"/>
    <s v="BOCOYNA"/>
    <n v="34"/>
    <s v="CREEL"/>
    <s v="CALLE BARRIO ELEVACION"/>
    <n v="0"/>
    <s v="PRIVADO"/>
    <x v="1"/>
    <n v="2"/>
    <s v="BĂSICA"/>
    <n v="2"/>
    <x v="1"/>
    <n v="1"/>
    <x v="1"/>
    <n v="0"/>
    <s v="NO APLICA"/>
    <n v="0"/>
    <s v="NO APLICA"/>
    <s v="08FIZ0011S"/>
    <m/>
    <s v="08ADG0011N"/>
    <n v="0"/>
    <s v="I2019"/>
    <n v="10"/>
    <n v="16"/>
    <n v="26"/>
    <n v="10"/>
    <n v="16"/>
    <n v="26"/>
    <n v="1"/>
    <n v="0"/>
    <n v="1"/>
    <n v="2"/>
    <n v="1"/>
    <n v="3"/>
    <n v="1"/>
    <n v="4"/>
    <n v="5"/>
    <n v="2"/>
    <n v="4"/>
    <n v="6"/>
    <n v="3"/>
    <n v="1"/>
    <n v="4"/>
    <n v="0"/>
    <n v="3"/>
    <n v="3"/>
    <n v="1"/>
    <n v="2"/>
    <n v="3"/>
    <n v="9"/>
    <n v="15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1"/>
    <n v="4"/>
    <n v="0"/>
    <n v="2"/>
    <n v="0"/>
    <n v="0"/>
    <n v="0"/>
    <n v="0"/>
    <n v="0"/>
    <n v="0"/>
    <n v="2"/>
    <n v="2"/>
    <n v="1"/>
    <n v="1"/>
  </r>
  <r>
    <s v="08DTV0008G"/>
    <n v="1"/>
    <s v="MATUTINO"/>
    <s v="ADOLFO LOPEZ MATEOS"/>
    <n v="8"/>
    <s v="CHIHUAHUA"/>
    <n v="8"/>
    <s v="CHIHUAHUA"/>
    <n v="1"/>
    <s v="AHUMADA"/>
    <n v="70"/>
    <s v="OJO CALIENTE [COLONIA SECA]"/>
    <s v="CALLE OJO CALIENTE (COLONIA SECA)"/>
    <n v="0"/>
    <s v="PĂšBLICO"/>
    <x v="2"/>
    <n v="2"/>
    <s v="BĂSICA"/>
    <n v="3"/>
    <x v="2"/>
    <n v="3"/>
    <x v="2"/>
    <n v="0"/>
    <s v="NO APLICA"/>
    <n v="0"/>
    <s v="NO APLICA"/>
    <s v="08FTV0030G"/>
    <m/>
    <s v="08ADG0005C"/>
    <n v="0"/>
    <s v="I2019"/>
    <n v="12"/>
    <n v="10"/>
    <n v="22"/>
    <n v="11"/>
    <n v="10"/>
    <n v="21"/>
    <n v="2"/>
    <n v="5"/>
    <n v="7"/>
    <n v="6"/>
    <n v="6"/>
    <n v="12"/>
    <n v="2"/>
    <n v="5"/>
    <n v="7"/>
    <n v="5"/>
    <n v="1"/>
    <n v="6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2"/>
    <n v="0"/>
    <n v="0"/>
    <n v="0"/>
    <n v="0"/>
    <n v="0"/>
    <n v="0"/>
    <n v="0"/>
    <n v="0"/>
    <n v="2"/>
    <n v="3"/>
    <n v="3"/>
  </r>
  <r>
    <s v="08ETV0063Z"/>
    <n v="1"/>
    <s v="MATUTINO"/>
    <s v="TELESECUNDARIA 6063"/>
    <n v="8"/>
    <s v="CHIHUAHUA"/>
    <n v="8"/>
    <s v="CHIHUAHUA"/>
    <n v="33"/>
    <s v="HUEJOTITĂN"/>
    <n v="1"/>
    <s v="HUEJOTITĂN"/>
    <s v="CALLE HUEJOTITAN"/>
    <n v="0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7"/>
    <n v="18"/>
    <n v="25"/>
    <n v="6"/>
    <n v="17"/>
    <n v="23"/>
    <n v="5"/>
    <n v="4"/>
    <n v="9"/>
    <n v="3"/>
    <n v="4"/>
    <n v="7"/>
    <n v="0"/>
    <n v="9"/>
    <n v="9"/>
    <n v="2"/>
    <n v="4"/>
    <n v="6"/>
    <n v="0"/>
    <n v="0"/>
    <n v="0"/>
    <n v="0"/>
    <n v="0"/>
    <n v="0"/>
    <n v="0"/>
    <n v="0"/>
    <n v="0"/>
    <n v="5"/>
    <n v="17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ETV0209C"/>
    <n v="1"/>
    <s v="MATUTINO"/>
    <s v="TELESECUNDARIA 6231"/>
    <n v="8"/>
    <s v="CHIHUAHUA"/>
    <n v="8"/>
    <s v="CHIHUAHUA"/>
    <n v="36"/>
    <s v="JIMĂ‰NEZ"/>
    <n v="183"/>
    <s v="LAS GLORIAS"/>
    <s v="CALLE LAS GLORIAS"/>
    <n v="0"/>
    <s v="PĂšBLICO"/>
    <x v="3"/>
    <n v="2"/>
    <s v="BĂSICA"/>
    <n v="3"/>
    <x v="2"/>
    <n v="3"/>
    <x v="2"/>
    <n v="0"/>
    <s v="NO APLICA"/>
    <n v="0"/>
    <s v="NO APLICA"/>
    <s v="08FTV0007F"/>
    <m/>
    <m/>
    <n v="0"/>
    <s v="I2019"/>
    <n v="7"/>
    <n v="12"/>
    <n v="19"/>
    <n v="7"/>
    <n v="12"/>
    <n v="19"/>
    <n v="1"/>
    <n v="1"/>
    <n v="2"/>
    <n v="9"/>
    <n v="5"/>
    <n v="14"/>
    <n v="3"/>
    <n v="7"/>
    <n v="10"/>
    <n v="3"/>
    <n v="4"/>
    <n v="7"/>
    <n v="0"/>
    <n v="0"/>
    <n v="0"/>
    <n v="0"/>
    <n v="0"/>
    <n v="0"/>
    <n v="0"/>
    <n v="0"/>
    <n v="0"/>
    <n v="15"/>
    <n v="16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0013C"/>
    <n v="1"/>
    <s v="MATUTINO"/>
    <s v="JUAN ALANIS"/>
    <n v="8"/>
    <s v="CHIHUAHUA"/>
    <n v="8"/>
    <s v="CHIHUAHUA"/>
    <n v="19"/>
    <s v="CHIHUAHUA"/>
    <n v="1"/>
    <s v="CHIHUAHUA"/>
    <s v="CALLE OCEANO PACIFICO"/>
    <n v="3669"/>
    <s v="PĂšBLICO"/>
    <x v="2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4"/>
    <n v="7"/>
    <n v="11"/>
    <n v="7"/>
    <n v="5"/>
    <n v="12"/>
    <n v="8"/>
    <n v="18"/>
    <n v="26"/>
    <n v="0"/>
    <n v="0"/>
    <n v="0"/>
    <n v="0"/>
    <n v="0"/>
    <n v="0"/>
    <n v="0"/>
    <n v="0"/>
    <n v="0"/>
    <n v="19"/>
    <n v="30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1"/>
    <n v="5"/>
    <n v="0"/>
    <n v="2"/>
    <n v="0"/>
    <n v="0"/>
    <n v="1"/>
    <n v="0"/>
    <n v="0"/>
    <n v="0"/>
    <n v="1"/>
    <n v="2"/>
    <n v="4"/>
    <n v="2"/>
  </r>
  <r>
    <s v="08PJN0635N"/>
    <n v="1"/>
    <s v="MATUTINO"/>
    <s v="ESCUELA BAUDELIO PELAYO BRAMBILA"/>
    <n v="8"/>
    <s v="CHIHUAHUA"/>
    <n v="8"/>
    <s v="CHIHUAHUA"/>
    <n v="37"/>
    <s v="JUĂREZ"/>
    <n v="1"/>
    <s v="JUĂREZ"/>
    <s v="CALLE ISLA TIBURĂ“N"/>
    <n v="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8"/>
    <n v="13"/>
    <n v="21"/>
    <n v="5"/>
    <n v="8"/>
    <n v="13"/>
    <n v="10"/>
    <n v="7"/>
    <n v="17"/>
    <n v="0"/>
    <n v="0"/>
    <n v="0"/>
    <n v="0"/>
    <n v="0"/>
    <n v="0"/>
    <n v="0"/>
    <n v="0"/>
    <n v="0"/>
    <n v="23"/>
    <n v="28"/>
    <n v="51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5"/>
    <n v="0"/>
    <n v="1"/>
    <n v="0"/>
    <n v="0"/>
    <n v="0"/>
    <n v="0"/>
    <n v="0"/>
    <n v="0"/>
    <n v="1"/>
    <n v="1"/>
    <n v="2"/>
    <n v="1"/>
  </r>
  <r>
    <s v="08DJN0876G"/>
    <n v="1"/>
    <s v="MATUTINO"/>
    <s v="AATZIN"/>
    <n v="8"/>
    <s v="CHIHUAHUA"/>
    <n v="8"/>
    <s v="CHIHUAHUA"/>
    <n v="37"/>
    <s v="JUĂREZ"/>
    <n v="1"/>
    <s v="JUĂREZ"/>
    <s v="CALLE COLINA "/>
    <n v="0"/>
    <s v="PĂšBLICO"/>
    <x v="2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4"/>
    <n v="4"/>
    <n v="8"/>
    <n v="8"/>
    <n v="9"/>
    <n v="17"/>
    <n v="8"/>
    <n v="17"/>
    <n v="25"/>
    <n v="0"/>
    <n v="0"/>
    <n v="0"/>
    <n v="0"/>
    <n v="0"/>
    <n v="0"/>
    <n v="0"/>
    <n v="0"/>
    <n v="0"/>
    <n v="20"/>
    <n v="30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</r>
  <r>
    <s v="08DPR0523V"/>
    <n v="1"/>
    <s v="MATUTINO"/>
    <s v="AGUSTIN MELGAR"/>
    <n v="8"/>
    <s v="CHIHUAHUA"/>
    <n v="8"/>
    <s v="CHIHUAHUA"/>
    <n v="36"/>
    <s v="JIMĂ‰NEZ"/>
    <n v="362"/>
    <s v="SAN LUIS"/>
    <s v="CALLE SAN LUIS"/>
    <n v="0"/>
    <s v="PĂšBLICO"/>
    <x v="2"/>
    <n v="2"/>
    <s v="BĂSICA"/>
    <n v="2"/>
    <x v="1"/>
    <n v="1"/>
    <x v="1"/>
    <n v="0"/>
    <s v="NO APLICA"/>
    <n v="0"/>
    <s v="NO APLICA"/>
    <s v="08FIZ0238X"/>
    <s v="08FJS0128X"/>
    <s v="08ADG0004D"/>
    <n v="0"/>
    <s v="I2019"/>
    <n v="10"/>
    <n v="18"/>
    <n v="28"/>
    <n v="10"/>
    <n v="18"/>
    <n v="28"/>
    <n v="1"/>
    <n v="5"/>
    <n v="6"/>
    <n v="0"/>
    <n v="1"/>
    <n v="1"/>
    <n v="1"/>
    <n v="2"/>
    <n v="3"/>
    <n v="1"/>
    <n v="4"/>
    <n v="5"/>
    <n v="0"/>
    <n v="0"/>
    <n v="0"/>
    <n v="1"/>
    <n v="3"/>
    <n v="4"/>
    <n v="4"/>
    <n v="3"/>
    <n v="7"/>
    <n v="7"/>
    <n v="13"/>
    <n v="2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</r>
  <r>
    <s v="08DPR1250B"/>
    <n v="1"/>
    <s v="MATUTINO"/>
    <s v="PLAN NACIONAL DE 11 AĂ‘OS"/>
    <n v="8"/>
    <s v="CHIHUAHUA"/>
    <n v="8"/>
    <s v="CHIHUAHUA"/>
    <n v="11"/>
    <s v="CAMARGO"/>
    <n v="87"/>
    <s v="LA LAGUNA DE LAS VACAS (SAN ISIDRO)"/>
    <s v="CALLE LA LAGUNA DE LAS VACAS (SAN ISIDRO)"/>
    <n v="0"/>
    <s v="PĂšBLICO"/>
    <x v="2"/>
    <n v="2"/>
    <s v="BĂSICA"/>
    <n v="2"/>
    <x v="1"/>
    <n v="1"/>
    <x v="1"/>
    <n v="0"/>
    <s v="NO APLICA"/>
    <n v="0"/>
    <s v="NO APLICA"/>
    <s v="08FIZ0235Z"/>
    <s v="08FJS0127Y"/>
    <s v="08ADG0057I"/>
    <n v="0"/>
    <s v="I2019"/>
    <n v="13"/>
    <n v="13"/>
    <n v="26"/>
    <n v="13"/>
    <n v="13"/>
    <n v="26"/>
    <n v="1"/>
    <n v="2"/>
    <n v="3"/>
    <n v="2"/>
    <n v="1"/>
    <n v="3"/>
    <n v="1"/>
    <n v="3"/>
    <n v="4"/>
    <n v="2"/>
    <n v="2"/>
    <n v="4"/>
    <n v="3"/>
    <n v="2"/>
    <n v="5"/>
    <n v="3"/>
    <n v="1"/>
    <n v="4"/>
    <n v="2"/>
    <n v="2"/>
    <n v="4"/>
    <n v="13"/>
    <n v="11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PES0248E"/>
    <n v="1"/>
    <s v="MATUTINO"/>
    <s v="COLEGIO HISPANOAMERICANO"/>
    <n v="8"/>
    <s v="CHIHUAHUA"/>
    <n v="8"/>
    <s v="CHIHUAHUA"/>
    <n v="37"/>
    <s v="JUĂREZ"/>
    <n v="1"/>
    <s v="JUĂREZ"/>
    <s v="CALLE REPUBLICA DE CUBA SUR"/>
    <n v="653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9"/>
    <n v="11"/>
    <n v="20"/>
    <n v="9"/>
    <n v="11"/>
    <n v="20"/>
    <n v="0"/>
    <n v="0"/>
    <n v="0"/>
    <n v="3"/>
    <n v="3"/>
    <n v="6"/>
    <n v="2"/>
    <n v="5"/>
    <n v="7"/>
    <n v="7"/>
    <n v="5"/>
    <n v="12"/>
    <n v="0"/>
    <n v="0"/>
    <n v="0"/>
    <n v="0"/>
    <n v="0"/>
    <n v="0"/>
    <n v="0"/>
    <n v="0"/>
    <n v="0"/>
    <n v="12"/>
    <n v="13"/>
    <n v="25"/>
    <n v="1"/>
    <n v="1"/>
    <n v="1"/>
    <n v="0"/>
    <n v="0"/>
    <n v="0"/>
    <n v="0"/>
    <n v="3"/>
    <n v="0"/>
    <n v="1"/>
    <n v="0"/>
    <n v="0"/>
    <n v="0"/>
    <n v="0"/>
    <n v="0"/>
    <n v="0"/>
    <n v="3"/>
    <n v="1"/>
    <n v="0"/>
    <n v="0"/>
    <n v="1"/>
    <n v="0"/>
    <n v="0"/>
    <n v="1"/>
    <n v="0"/>
    <n v="0"/>
    <n v="1"/>
    <n v="0"/>
    <n v="0"/>
    <n v="0"/>
    <n v="8"/>
    <n v="5"/>
    <n v="3"/>
    <n v="0"/>
    <n v="0"/>
    <n v="0"/>
    <n v="0"/>
    <n v="0"/>
    <n v="0"/>
    <n v="0"/>
    <n v="8"/>
    <n v="3"/>
    <n v="3"/>
  </r>
  <r>
    <s v="08DJN0843P"/>
    <n v="1"/>
    <s v="MATUTINO"/>
    <s v="PEDRO CALDERON DE LA BARCA"/>
    <n v="8"/>
    <s v="CHIHUAHUA"/>
    <n v="8"/>
    <s v="CHIHUAHUA"/>
    <n v="19"/>
    <s v="CHIHUAHUA"/>
    <n v="1"/>
    <s v="CHIHUAHUA"/>
    <s v="CALZADA ROBINSON "/>
    <n v="0"/>
    <s v="PĂšBLICO"/>
    <x v="2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6"/>
    <n v="1"/>
    <n v="7"/>
    <n v="7"/>
    <n v="9"/>
    <n v="16"/>
    <n v="14"/>
    <n v="13"/>
    <n v="27"/>
    <n v="0"/>
    <n v="0"/>
    <n v="0"/>
    <n v="0"/>
    <n v="0"/>
    <n v="0"/>
    <n v="0"/>
    <n v="0"/>
    <n v="0"/>
    <n v="27"/>
    <n v="23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2"/>
  </r>
  <r>
    <s v="08DPB0623T"/>
    <n v="4"/>
    <s v="DISCONTINUO"/>
    <s v="FRANCISCO VILLA"/>
    <n v="8"/>
    <s v="CHIHUAHUA"/>
    <n v="8"/>
    <s v="CHIHUAHUA"/>
    <n v="65"/>
    <s v="URIQUE"/>
    <n v="1576"/>
    <s v="EL METATE"/>
    <s v="CALLE EL METATE"/>
    <n v="0"/>
    <s v="PĂšBLICO"/>
    <x v="2"/>
    <n v="2"/>
    <s v="BĂSICA"/>
    <n v="2"/>
    <x v="1"/>
    <n v="3"/>
    <x v="3"/>
    <n v="0"/>
    <s v="NO APLICA"/>
    <n v="0"/>
    <s v="NO APLICA"/>
    <s v="08FZI0014P"/>
    <s v="08FJI0005G"/>
    <s v="08ADG0003E"/>
    <n v="0"/>
    <s v="I2019"/>
    <n v="12"/>
    <n v="15"/>
    <n v="27"/>
    <n v="12"/>
    <n v="15"/>
    <n v="27"/>
    <n v="2"/>
    <n v="1"/>
    <n v="3"/>
    <n v="3"/>
    <n v="2"/>
    <n v="5"/>
    <n v="2"/>
    <n v="2"/>
    <n v="4"/>
    <n v="3"/>
    <n v="1"/>
    <n v="4"/>
    <n v="4"/>
    <n v="1"/>
    <n v="5"/>
    <n v="0"/>
    <n v="4"/>
    <n v="4"/>
    <n v="1"/>
    <n v="3"/>
    <n v="4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74Z"/>
    <n v="1"/>
    <s v="MATUTINO"/>
    <s v="ANDRES MORENO GALLARDO"/>
    <n v="8"/>
    <s v="CHIHUAHUA"/>
    <n v="8"/>
    <s v="CHIHUAHUA"/>
    <n v="65"/>
    <s v="URIQUE"/>
    <n v="108"/>
    <s v="BACAJIPARE (HUACAJIPARE)"/>
    <s v="CALLE HUACAJIPARA"/>
    <n v="0"/>
    <s v="PĂšBLICO"/>
    <x v="2"/>
    <n v="2"/>
    <s v="BĂSICA"/>
    <n v="2"/>
    <x v="1"/>
    <n v="3"/>
    <x v="3"/>
    <n v="0"/>
    <s v="NO APLICA"/>
    <n v="0"/>
    <s v="NO APLICA"/>
    <s v="08FZI0015O"/>
    <s v="08FJI0005G"/>
    <s v="08ADG0003E"/>
    <n v="0"/>
    <s v="I2019"/>
    <n v="10"/>
    <n v="16"/>
    <n v="26"/>
    <n v="10"/>
    <n v="16"/>
    <n v="26"/>
    <n v="0"/>
    <n v="3"/>
    <n v="3"/>
    <n v="4"/>
    <n v="4"/>
    <n v="8"/>
    <n v="1"/>
    <n v="4"/>
    <n v="5"/>
    <n v="0"/>
    <n v="2"/>
    <n v="2"/>
    <n v="2"/>
    <n v="0"/>
    <n v="2"/>
    <n v="3"/>
    <n v="3"/>
    <n v="6"/>
    <n v="2"/>
    <n v="2"/>
    <n v="4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975G"/>
    <n v="1"/>
    <s v="MATUTINO"/>
    <s v="FRANCISCO GABILONDO SOLER"/>
    <n v="8"/>
    <s v="CHIHUAHUA"/>
    <n v="8"/>
    <s v="CHIHUAHUA"/>
    <n v="55"/>
    <s v="ROSALES"/>
    <n v="1"/>
    <s v="SANTA CRUZ DE ROSALES"/>
    <s v="CALLE PROGRESO"/>
    <n v="807"/>
    <s v="PĂšBLICO"/>
    <x v="2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0"/>
    <n v="0"/>
    <n v="0"/>
    <n v="19"/>
    <n v="6"/>
    <n v="25"/>
    <n v="14"/>
    <n v="13"/>
    <n v="27"/>
    <n v="0"/>
    <n v="0"/>
    <n v="0"/>
    <n v="0"/>
    <n v="0"/>
    <n v="0"/>
    <n v="0"/>
    <n v="0"/>
    <n v="0"/>
    <n v="33"/>
    <n v="19"/>
    <n v="52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0"/>
    <n v="2"/>
    <n v="3"/>
    <n v="2"/>
  </r>
  <r>
    <s v="08DJN2130F"/>
    <n v="1"/>
    <s v="MATUTINO"/>
    <s v="TERESA DE CALCUTA"/>
    <n v="8"/>
    <s v="CHIHUAHUA"/>
    <n v="8"/>
    <s v="CHIHUAHUA"/>
    <n v="37"/>
    <s v="JUĂREZ"/>
    <n v="1"/>
    <s v="JUĂREZ"/>
    <s v="CALLE BATALLA DE ALBARRADA"/>
    <n v="0"/>
    <s v="PĂšBLICO"/>
    <x v="2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6"/>
    <n v="6"/>
    <n v="12"/>
    <n v="4"/>
    <n v="6"/>
    <n v="10"/>
    <n v="15"/>
    <n v="15"/>
    <n v="30"/>
    <n v="0"/>
    <n v="0"/>
    <n v="0"/>
    <n v="0"/>
    <n v="0"/>
    <n v="0"/>
    <n v="0"/>
    <n v="0"/>
    <n v="0"/>
    <n v="25"/>
    <n v="27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PJN0071Y"/>
    <n v="1"/>
    <s v="MATUTINO"/>
    <s v="COLEGIO REGIONAL DE JIMENEZ"/>
    <n v="8"/>
    <s v="CHIHUAHUA"/>
    <n v="8"/>
    <s v="CHIHUAHUA"/>
    <n v="36"/>
    <s v="JIMĂ‰NEZ"/>
    <n v="1"/>
    <s v="JOSĂ‰ MARIANO JIMĂ‰NEZ"/>
    <s v="AVENIDA SOR JUANA INES DE LA CRUZ"/>
    <n v="1200"/>
    <s v="PRIVADO"/>
    <x v="1"/>
    <n v="2"/>
    <s v="BĂSICA"/>
    <n v="1"/>
    <x v="0"/>
    <n v="1"/>
    <x v="1"/>
    <n v="0"/>
    <s v="NO APLICA"/>
    <n v="0"/>
    <s v="NO APLICA"/>
    <s v="08FZP0011B"/>
    <m/>
    <s v="08ADG0011N"/>
    <n v="0"/>
    <s v="I2019"/>
    <n v="0"/>
    <n v="0"/>
    <n v="0"/>
    <n v="0"/>
    <n v="0"/>
    <n v="0"/>
    <n v="0"/>
    <n v="0"/>
    <n v="0"/>
    <n v="4"/>
    <n v="7"/>
    <n v="11"/>
    <n v="8"/>
    <n v="8"/>
    <n v="16"/>
    <n v="8"/>
    <n v="13"/>
    <n v="21"/>
    <n v="0"/>
    <n v="0"/>
    <n v="0"/>
    <n v="0"/>
    <n v="0"/>
    <n v="0"/>
    <n v="0"/>
    <n v="0"/>
    <n v="0"/>
    <n v="20"/>
    <n v="28"/>
    <n v="4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2"/>
    <n v="7"/>
    <n v="0"/>
    <n v="3"/>
    <n v="1"/>
    <n v="1"/>
    <n v="1"/>
    <n v="0"/>
    <n v="0"/>
    <n v="0"/>
    <n v="0"/>
    <n v="3"/>
    <n v="3"/>
    <n v="3"/>
  </r>
  <r>
    <s v="08PJN0498A"/>
    <n v="1"/>
    <s v="MATUTINO"/>
    <s v="JARDIN DE NIĂ‘OS KIDOOS"/>
    <n v="8"/>
    <s v="CHIHUAHUA"/>
    <n v="8"/>
    <s v="CHIHUAHUA"/>
    <n v="37"/>
    <s v="JUĂREZ"/>
    <n v="1"/>
    <s v="JUĂREZ"/>
    <s v="CALLE RIO ALAMO"/>
    <n v="645"/>
    <s v="PRIVADO"/>
    <x v="1"/>
    <n v="2"/>
    <s v="BĂSICA"/>
    <n v="1"/>
    <x v="0"/>
    <n v="1"/>
    <x v="1"/>
    <n v="0"/>
    <s v="NO APLICA"/>
    <n v="0"/>
    <s v="NO APLICA"/>
    <s v="08FZP0022H"/>
    <s v="08FJZ0103Y"/>
    <s v="08ADG0005C"/>
    <n v="0"/>
    <s v="I2019"/>
    <n v="0"/>
    <n v="0"/>
    <n v="0"/>
    <n v="0"/>
    <n v="0"/>
    <n v="0"/>
    <n v="0"/>
    <n v="0"/>
    <n v="0"/>
    <n v="6"/>
    <n v="4"/>
    <n v="10"/>
    <n v="9"/>
    <n v="8"/>
    <n v="17"/>
    <n v="18"/>
    <n v="4"/>
    <n v="22"/>
    <n v="0"/>
    <n v="0"/>
    <n v="0"/>
    <n v="0"/>
    <n v="0"/>
    <n v="0"/>
    <n v="0"/>
    <n v="0"/>
    <n v="0"/>
    <n v="33"/>
    <n v="16"/>
    <n v="4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3"/>
    <n v="3"/>
  </r>
  <r>
    <s v="08DPR0086L"/>
    <n v="1"/>
    <s v="MATUTINO"/>
    <s v="JOSE TRINIDAD PEREYRA"/>
    <n v="8"/>
    <s v="CHIHUAHUA"/>
    <n v="8"/>
    <s v="CHIHUAHUA"/>
    <n v="27"/>
    <s v="GUACHOCHI"/>
    <n v="5"/>
    <s v="AGUA ESCONDIDA"/>
    <s v="CALLE CONOCIDO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12"/>
    <n v="15"/>
    <n v="27"/>
    <n v="11"/>
    <n v="15"/>
    <n v="26"/>
    <n v="2"/>
    <n v="2"/>
    <n v="4"/>
    <n v="2"/>
    <n v="2"/>
    <n v="4"/>
    <n v="2"/>
    <n v="2"/>
    <n v="4"/>
    <n v="0"/>
    <n v="1"/>
    <n v="1"/>
    <n v="0"/>
    <n v="4"/>
    <n v="4"/>
    <n v="3"/>
    <n v="2"/>
    <n v="5"/>
    <n v="4"/>
    <n v="2"/>
    <n v="6"/>
    <n v="11"/>
    <n v="13"/>
    <n v="2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655M"/>
    <n v="4"/>
    <s v="DISCONTINUO"/>
    <s v="IGNACIO M ALTAMIRANO"/>
    <n v="8"/>
    <s v="CHIHUAHUA"/>
    <n v="8"/>
    <s v="CHIHUAHUA"/>
    <n v="9"/>
    <s v="BOCOYNA"/>
    <n v="188"/>
    <s v="SOJAHUACHI"/>
    <s v="CALLE SOJAHUACHI"/>
    <n v="0"/>
    <s v="PĂšBLICO"/>
    <x v="2"/>
    <n v="2"/>
    <s v="BĂSICA"/>
    <n v="2"/>
    <x v="1"/>
    <n v="1"/>
    <x v="1"/>
    <n v="0"/>
    <s v="NO APLICA"/>
    <n v="0"/>
    <s v="NO APLICA"/>
    <s v="08FIZ0214N"/>
    <s v="08FJS0124A"/>
    <s v="08ADG0003E"/>
    <n v="0"/>
    <s v="I2019"/>
    <n v="15"/>
    <n v="13"/>
    <n v="28"/>
    <n v="15"/>
    <n v="13"/>
    <n v="28"/>
    <n v="4"/>
    <n v="1"/>
    <n v="5"/>
    <n v="1"/>
    <n v="0"/>
    <n v="1"/>
    <n v="2"/>
    <n v="2"/>
    <n v="4"/>
    <n v="1"/>
    <n v="1"/>
    <n v="2"/>
    <n v="2"/>
    <n v="4"/>
    <n v="6"/>
    <n v="3"/>
    <n v="1"/>
    <n v="4"/>
    <n v="3"/>
    <n v="2"/>
    <n v="5"/>
    <n v="12"/>
    <n v="10"/>
    <n v="2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TV0019M"/>
    <n v="1"/>
    <s v="MATUTINO"/>
    <s v="JOSE IGNACIO PAVON"/>
    <n v="8"/>
    <s v="CHIHUAHUA"/>
    <n v="8"/>
    <s v="CHIHUAHUA"/>
    <n v="8"/>
    <s v="BATOPILAS DE MANUEL GĂ“MEZ MORĂŤN"/>
    <n v="174"/>
    <s v="SAN IGNACIO"/>
    <s v="CALLE SAN IGNACIO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6B"/>
    <n v="0"/>
    <s v="I2019"/>
    <n v="13"/>
    <n v="12"/>
    <n v="25"/>
    <n v="12"/>
    <n v="12"/>
    <n v="24"/>
    <n v="3"/>
    <n v="2"/>
    <n v="5"/>
    <n v="4"/>
    <n v="4"/>
    <n v="8"/>
    <n v="6"/>
    <n v="6"/>
    <n v="12"/>
    <n v="3"/>
    <n v="3"/>
    <n v="6"/>
    <n v="0"/>
    <n v="0"/>
    <n v="0"/>
    <n v="0"/>
    <n v="0"/>
    <n v="0"/>
    <n v="0"/>
    <n v="0"/>
    <n v="0"/>
    <n v="13"/>
    <n v="13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ETV0141M"/>
    <n v="1"/>
    <s v="MATUTINO"/>
    <s v="TELESECUNDARIA 6144"/>
    <n v="8"/>
    <s v="CHIHUAHUA"/>
    <n v="8"/>
    <s v="CHIHUAHUA"/>
    <n v="59"/>
    <s v="SAN FRANCISCO DEL ORO"/>
    <n v="36"/>
    <s v="SAN JOSĂ‰ DE LOS BAYLĂ“N"/>
    <s v="CALLE SAN JOSE DE LOS BAILON"/>
    <n v="0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10"/>
    <n v="16"/>
    <n v="26"/>
    <n v="8"/>
    <n v="16"/>
    <n v="24"/>
    <n v="1"/>
    <n v="5"/>
    <n v="6"/>
    <n v="3"/>
    <n v="2"/>
    <n v="5"/>
    <n v="4"/>
    <n v="5"/>
    <n v="9"/>
    <n v="3"/>
    <n v="7"/>
    <n v="10"/>
    <n v="0"/>
    <n v="0"/>
    <n v="0"/>
    <n v="0"/>
    <n v="0"/>
    <n v="0"/>
    <n v="0"/>
    <n v="0"/>
    <n v="0"/>
    <n v="10"/>
    <n v="14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</r>
  <r>
    <s v="08PJN0696A"/>
    <n v="1"/>
    <s v="MATUTINO"/>
    <s v="CENTRO EDUCATIVO VILLOVELA"/>
    <n v="8"/>
    <s v="CHIHUAHUA"/>
    <n v="8"/>
    <s v="CHIHUAHUA"/>
    <n v="32"/>
    <s v="HIDALGO DEL PARRAL"/>
    <n v="1"/>
    <s v="HIDALGO DEL PARRAL"/>
    <s v="PROLONGACIĂ“N OJINAGA "/>
    <n v="0"/>
    <s v="PRIVADO"/>
    <x v="1"/>
    <n v="2"/>
    <s v="BĂSICA"/>
    <n v="1"/>
    <x v="0"/>
    <n v="1"/>
    <x v="1"/>
    <n v="0"/>
    <s v="NO APLICA"/>
    <n v="0"/>
    <s v="NO APLICA"/>
    <s v="08FZP0003T"/>
    <m/>
    <s v="08ADG0011N"/>
    <n v="0"/>
    <s v="I2019"/>
    <n v="0"/>
    <n v="0"/>
    <n v="0"/>
    <n v="0"/>
    <n v="0"/>
    <n v="0"/>
    <n v="0"/>
    <n v="0"/>
    <n v="0"/>
    <n v="7"/>
    <n v="10"/>
    <n v="17"/>
    <n v="11"/>
    <n v="7"/>
    <n v="18"/>
    <n v="10"/>
    <n v="6"/>
    <n v="16"/>
    <n v="0"/>
    <n v="0"/>
    <n v="0"/>
    <n v="0"/>
    <n v="0"/>
    <n v="0"/>
    <n v="0"/>
    <n v="0"/>
    <n v="0"/>
    <n v="28"/>
    <n v="23"/>
    <n v="5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3"/>
    <n v="3"/>
  </r>
  <r>
    <s v="08PJN0449S"/>
    <n v="1"/>
    <s v="MATUTINO"/>
    <s v="CENTRO EDUCATIVO GIMNASTICO REGIONAL"/>
    <n v="8"/>
    <s v="CHIHUAHUA"/>
    <n v="8"/>
    <s v="CHIHUAHUA"/>
    <n v="37"/>
    <s v="JUĂREZ"/>
    <n v="1"/>
    <s v="JUĂREZ"/>
    <s v="AVENIDA DEL CHARRO"/>
    <n v="909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"/>
    <n v="1"/>
    <n v="3"/>
    <n v="8"/>
    <n v="15"/>
    <n v="23"/>
    <n v="7"/>
    <n v="17"/>
    <n v="24"/>
    <n v="0"/>
    <n v="0"/>
    <n v="0"/>
    <n v="0"/>
    <n v="0"/>
    <n v="0"/>
    <n v="0"/>
    <n v="0"/>
    <n v="0"/>
    <n v="17"/>
    <n v="33"/>
    <n v="5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</r>
  <r>
    <s v="08DPR0119M"/>
    <n v="1"/>
    <s v="MATUTINO"/>
    <s v="FRANCISCO VILLA"/>
    <n v="8"/>
    <s v="CHIHUAHUA"/>
    <n v="8"/>
    <s v="CHIHUAHUA"/>
    <n v="29"/>
    <s v="GUADALUPE Y CALVO"/>
    <n v="97"/>
    <s v="HUERTA DE LOS CARRILLO"/>
    <s v="CALLE LA HUERTA DE LOS CARRILLO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11"/>
    <n v="17"/>
    <n v="28"/>
    <n v="11"/>
    <n v="17"/>
    <n v="28"/>
    <n v="3"/>
    <n v="1"/>
    <n v="4"/>
    <n v="3"/>
    <n v="1"/>
    <n v="4"/>
    <n v="0"/>
    <n v="5"/>
    <n v="5"/>
    <n v="4"/>
    <n v="2"/>
    <n v="6"/>
    <n v="0"/>
    <n v="1"/>
    <n v="1"/>
    <n v="0"/>
    <n v="3"/>
    <n v="3"/>
    <n v="2"/>
    <n v="2"/>
    <n v="4"/>
    <n v="9"/>
    <n v="14"/>
    <n v="2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R0476A"/>
    <n v="1"/>
    <s v="MATUTINO"/>
    <s v="VENUSTIANO CARRANZA"/>
    <n v="8"/>
    <s v="CHIHUAHUA"/>
    <n v="8"/>
    <s v="CHIHUAHUA"/>
    <n v="55"/>
    <s v="ROSALES"/>
    <n v="60"/>
    <s v="EX-HACIENDA CASA BLANCA"/>
    <s v="CALLE EXHACIENDA CASA BLANCA"/>
    <n v="0"/>
    <s v="PĂšBLICO"/>
    <x v="2"/>
    <n v="2"/>
    <s v="BĂSICA"/>
    <n v="2"/>
    <x v="1"/>
    <n v="1"/>
    <x v="1"/>
    <n v="0"/>
    <s v="NO APLICA"/>
    <n v="0"/>
    <s v="NO APLICA"/>
    <s v="08FIZ0230E"/>
    <s v="08FJS0126Z"/>
    <s v="08ADG0057I"/>
    <n v="0"/>
    <s v="I2019"/>
    <n v="7"/>
    <n v="15"/>
    <n v="22"/>
    <n v="6"/>
    <n v="15"/>
    <n v="21"/>
    <n v="1"/>
    <n v="3"/>
    <n v="4"/>
    <n v="3"/>
    <n v="5"/>
    <n v="8"/>
    <n v="3"/>
    <n v="3"/>
    <n v="6"/>
    <n v="2"/>
    <n v="3"/>
    <n v="5"/>
    <n v="2"/>
    <n v="2"/>
    <n v="4"/>
    <n v="2"/>
    <n v="0"/>
    <n v="2"/>
    <n v="1"/>
    <n v="3"/>
    <n v="4"/>
    <n v="13"/>
    <n v="16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DPR0920U"/>
    <n v="4"/>
    <s v="DISCONTINUO"/>
    <s v="PRIMERO DE MAYO"/>
    <n v="8"/>
    <s v="CHIHUAHUA"/>
    <n v="8"/>
    <s v="CHIHUAHUA"/>
    <n v="43"/>
    <s v="MATACHĂŤ"/>
    <n v="2"/>
    <s v="EJIDO BUENAVISTA (BUENAVISTA)"/>
    <s v="CALLE BUENAVISTA"/>
    <n v="0"/>
    <s v="PĂšBLICO"/>
    <x v="2"/>
    <n v="2"/>
    <s v="BĂSICA"/>
    <n v="2"/>
    <x v="1"/>
    <n v="1"/>
    <x v="1"/>
    <n v="0"/>
    <s v="NO APLICA"/>
    <n v="0"/>
    <s v="NO APLICA"/>
    <s v="08FIZ0205F"/>
    <s v="08FJS0122C"/>
    <s v="08ADG0010O"/>
    <n v="0"/>
    <s v="I2019"/>
    <n v="12"/>
    <n v="15"/>
    <n v="27"/>
    <n v="12"/>
    <n v="15"/>
    <n v="27"/>
    <n v="2"/>
    <n v="4"/>
    <n v="6"/>
    <n v="1"/>
    <n v="1"/>
    <n v="2"/>
    <n v="0"/>
    <n v="4"/>
    <n v="4"/>
    <n v="1"/>
    <n v="1"/>
    <n v="2"/>
    <n v="1"/>
    <n v="1"/>
    <n v="2"/>
    <n v="3"/>
    <n v="2"/>
    <n v="5"/>
    <n v="5"/>
    <n v="3"/>
    <n v="8"/>
    <n v="11"/>
    <n v="12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776X"/>
    <n v="1"/>
    <s v="MATUTINO"/>
    <s v="FELIPE ANGELES 2709"/>
    <n v="8"/>
    <s v="CHIHUAHUA"/>
    <n v="8"/>
    <s v="CHIHUAHUA"/>
    <n v="20"/>
    <s v="CHĂŤNIPAS"/>
    <n v="23"/>
    <s v="CANELAS"/>
    <s v="CALLE CANDELAS"/>
    <n v="0"/>
    <s v="PĂšBLICO"/>
    <x v="3"/>
    <n v="2"/>
    <s v="BĂSICA"/>
    <n v="2"/>
    <x v="1"/>
    <n v="1"/>
    <x v="1"/>
    <n v="0"/>
    <s v="NO APLICA"/>
    <n v="0"/>
    <s v="NO APLICA"/>
    <s v="08FIZ0010T"/>
    <s v="08FJS0005N"/>
    <m/>
    <n v="0"/>
    <s v="I2019"/>
    <n v="15"/>
    <n v="12"/>
    <n v="27"/>
    <n v="15"/>
    <n v="12"/>
    <n v="27"/>
    <n v="1"/>
    <n v="2"/>
    <n v="3"/>
    <n v="1"/>
    <n v="0"/>
    <n v="1"/>
    <n v="1"/>
    <n v="5"/>
    <n v="6"/>
    <n v="2"/>
    <n v="1"/>
    <n v="3"/>
    <n v="5"/>
    <n v="3"/>
    <n v="8"/>
    <n v="1"/>
    <n v="1"/>
    <n v="2"/>
    <n v="3"/>
    <n v="2"/>
    <n v="5"/>
    <n v="13"/>
    <n v="12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ETV0172F"/>
    <n v="1"/>
    <s v="MATUTINO"/>
    <s v="TELESECUNDARIA 6170"/>
    <n v="8"/>
    <s v="CHIHUAHUA"/>
    <n v="8"/>
    <s v="CHIHUAHUA"/>
    <n v="12"/>
    <s v="CARICHĂŤ"/>
    <n v="51"/>
    <s v="TAJIRACHI"/>
    <s v="CALLE TAJIRACHI"/>
    <n v="0"/>
    <s v="PĂšBLICO"/>
    <x v="3"/>
    <n v="2"/>
    <s v="BĂSICA"/>
    <n v="3"/>
    <x v="2"/>
    <n v="3"/>
    <x v="2"/>
    <n v="0"/>
    <s v="NO APLICA"/>
    <n v="0"/>
    <s v="NO APLICA"/>
    <s v="08FTV0004I"/>
    <m/>
    <m/>
    <n v="0"/>
    <s v="I2019"/>
    <n v="13"/>
    <n v="11"/>
    <n v="24"/>
    <n v="13"/>
    <n v="11"/>
    <n v="24"/>
    <n v="2"/>
    <n v="5"/>
    <n v="7"/>
    <n v="2"/>
    <n v="4"/>
    <n v="6"/>
    <n v="8"/>
    <n v="4"/>
    <n v="12"/>
    <n v="4"/>
    <n v="3"/>
    <n v="7"/>
    <n v="0"/>
    <n v="0"/>
    <n v="0"/>
    <n v="0"/>
    <n v="0"/>
    <n v="0"/>
    <n v="0"/>
    <n v="0"/>
    <n v="0"/>
    <n v="14"/>
    <n v="11"/>
    <n v="2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2035B"/>
    <n v="1"/>
    <s v="MATUTINO"/>
    <s v="ROSARIO CASTELLANOS"/>
    <n v="8"/>
    <s v="CHIHUAHUA"/>
    <n v="8"/>
    <s v="CHIHUAHUA"/>
    <n v="17"/>
    <s v="CUAUHTĂ‰MOC"/>
    <n v="1"/>
    <s v="CUAUHTĂ‰MOC"/>
    <s v="CALLE 94"/>
    <n v="0"/>
    <s v="PĂšBLICO"/>
    <x v="2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1"/>
    <n v="0"/>
    <n v="1"/>
    <n v="9"/>
    <n v="9"/>
    <n v="18"/>
    <n v="15"/>
    <n v="18"/>
    <n v="33"/>
    <n v="0"/>
    <n v="0"/>
    <n v="0"/>
    <n v="0"/>
    <n v="0"/>
    <n v="0"/>
    <n v="0"/>
    <n v="0"/>
    <n v="0"/>
    <n v="25"/>
    <n v="27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</r>
  <r>
    <s v="08DJN2252Q"/>
    <n v="1"/>
    <s v="MATUTINO"/>
    <s v="JOHN DEWEY"/>
    <n v="8"/>
    <s v="CHIHUAHUA"/>
    <n v="8"/>
    <s v="CHIHUAHUA"/>
    <n v="29"/>
    <s v="GUADALUPE Y CALVO"/>
    <n v="30"/>
    <s v="BUENAVISTA DE REFORMA"/>
    <s v="CALLE BUENAVISTA"/>
    <n v="0"/>
    <s v="PĂšBLICO"/>
    <x v="2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7"/>
    <n v="6"/>
    <n v="13"/>
    <n v="12"/>
    <n v="5"/>
    <n v="17"/>
    <n v="17"/>
    <n v="6"/>
    <n v="23"/>
    <n v="0"/>
    <n v="0"/>
    <n v="0"/>
    <n v="0"/>
    <n v="0"/>
    <n v="0"/>
    <n v="0"/>
    <n v="0"/>
    <n v="0"/>
    <n v="36"/>
    <n v="17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123N"/>
    <n v="1"/>
    <s v="MATUTINO"/>
    <s v="COLEGIO REGIONAL DE MĂ‰XICO UNIDAD ZARAGOZA"/>
    <n v="8"/>
    <s v="CHIHUAHUA"/>
    <n v="8"/>
    <s v="CHIHUAHUA"/>
    <n v="37"/>
    <s v="JUĂREZ"/>
    <n v="1"/>
    <s v="JUĂREZ"/>
    <s v="CALLE RAMIRO VEGA VALDEZ"/>
    <n v="860"/>
    <s v="PRIVADO"/>
    <x v="1"/>
    <n v="2"/>
    <s v="BĂSICA"/>
    <n v="1"/>
    <x v="0"/>
    <n v="1"/>
    <x v="1"/>
    <n v="0"/>
    <s v="NO APLICA"/>
    <n v="0"/>
    <s v="NO APLICA"/>
    <s v="08FZP0007P"/>
    <m/>
    <m/>
    <n v="0"/>
    <s v="I2019"/>
    <n v="0"/>
    <n v="0"/>
    <n v="0"/>
    <n v="0"/>
    <n v="0"/>
    <n v="0"/>
    <n v="0"/>
    <n v="0"/>
    <n v="0"/>
    <n v="0"/>
    <n v="0"/>
    <n v="0"/>
    <n v="15"/>
    <n v="10"/>
    <n v="25"/>
    <n v="12"/>
    <n v="13"/>
    <n v="25"/>
    <n v="0"/>
    <n v="0"/>
    <n v="0"/>
    <n v="0"/>
    <n v="0"/>
    <n v="0"/>
    <n v="0"/>
    <n v="0"/>
    <n v="0"/>
    <n v="27"/>
    <n v="23"/>
    <n v="50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0"/>
    <n v="0"/>
    <n v="3"/>
    <n v="8"/>
    <n v="0"/>
    <n v="2"/>
    <n v="0"/>
    <n v="1"/>
    <n v="1"/>
    <n v="0"/>
    <n v="0"/>
    <n v="0"/>
    <n v="0"/>
    <n v="2"/>
    <n v="2"/>
    <n v="2"/>
  </r>
  <r>
    <s v="08DPB0049G"/>
    <n v="1"/>
    <s v="MATUTINO"/>
    <s v="BARTOLOME DE LAS CASAS"/>
    <n v="8"/>
    <s v="CHIHUAHUA"/>
    <n v="8"/>
    <s v="CHIHUAHUA"/>
    <n v="29"/>
    <s v="GUADALUPE Y CALVO"/>
    <n v="106"/>
    <s v="LA LAJA COLORADA"/>
    <s v="CALLE LAJA COLORADA"/>
    <n v="0"/>
    <s v="PĂšBLICO"/>
    <x v="2"/>
    <n v="2"/>
    <s v="BĂSICA"/>
    <n v="2"/>
    <x v="1"/>
    <n v="3"/>
    <x v="3"/>
    <n v="0"/>
    <s v="NO APLICA"/>
    <n v="0"/>
    <s v="NO APLICA"/>
    <s v="08FZI0012R"/>
    <s v="08FJI0004H"/>
    <s v="08ADG0007A"/>
    <n v="0"/>
    <s v="I2019"/>
    <n v="17"/>
    <n v="10"/>
    <n v="27"/>
    <n v="17"/>
    <n v="10"/>
    <n v="27"/>
    <n v="4"/>
    <n v="1"/>
    <n v="5"/>
    <n v="3"/>
    <n v="1"/>
    <n v="4"/>
    <n v="2"/>
    <n v="3"/>
    <n v="5"/>
    <n v="2"/>
    <n v="3"/>
    <n v="5"/>
    <n v="3"/>
    <n v="1"/>
    <n v="4"/>
    <n v="2"/>
    <n v="1"/>
    <n v="3"/>
    <n v="3"/>
    <n v="1"/>
    <n v="4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PJN0011J"/>
    <n v="1"/>
    <s v="MATUTINO"/>
    <s v="PREESCOLAR CHILPAYATL"/>
    <n v="8"/>
    <s v="CHIHUAHUA"/>
    <n v="8"/>
    <s v="CHIHUAHUA"/>
    <n v="37"/>
    <s v="JUĂREZ"/>
    <n v="1"/>
    <s v="JUĂREZ"/>
    <s v="CALLE ACACIA"/>
    <n v="9401"/>
    <s v="PRIVADO"/>
    <x v="1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27"/>
    <n v="22"/>
    <n v="49"/>
    <n v="3"/>
    <n v="2"/>
    <n v="5"/>
    <n v="0"/>
    <n v="0"/>
    <n v="0"/>
    <n v="0"/>
    <n v="0"/>
    <n v="0"/>
    <n v="0"/>
    <n v="0"/>
    <n v="0"/>
    <n v="0"/>
    <n v="0"/>
    <n v="0"/>
    <n v="30"/>
    <n v="24"/>
    <n v="5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0"/>
    <n v="0"/>
    <n v="0"/>
    <n v="0"/>
    <n v="0"/>
    <n v="0"/>
    <n v="1"/>
    <n v="1"/>
    <n v="2"/>
    <n v="2"/>
  </r>
  <r>
    <s v="08PJN0542Y"/>
    <n v="1"/>
    <s v="MATUTINO"/>
    <s v="CENTRO DE INTEGRACION Y MULTIPLE APRENDIZAJE (HISTORIAS Y CUENTOS)"/>
    <n v="8"/>
    <s v="CHIHUAHUA"/>
    <n v="8"/>
    <s v="CHIHUAHUA"/>
    <n v="37"/>
    <s v="JUĂREZ"/>
    <n v="1"/>
    <s v="JUĂREZ"/>
    <s v="CALLE ERENDIRA"/>
    <n v="8222"/>
    <s v="PRIVADO"/>
    <x v="1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0"/>
    <n v="1"/>
    <n v="1"/>
    <n v="7"/>
    <n v="10"/>
    <n v="17"/>
    <n v="21"/>
    <n v="12"/>
    <n v="33"/>
    <n v="0"/>
    <n v="0"/>
    <n v="0"/>
    <n v="0"/>
    <n v="0"/>
    <n v="0"/>
    <n v="0"/>
    <n v="0"/>
    <n v="0"/>
    <n v="28"/>
    <n v="23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3"/>
    <n v="7"/>
    <n v="0"/>
    <n v="2"/>
    <n v="0"/>
    <n v="0"/>
    <n v="0"/>
    <n v="0"/>
    <n v="0"/>
    <n v="0"/>
    <n v="2"/>
    <n v="2"/>
    <n v="2"/>
    <n v="1"/>
  </r>
  <r>
    <s v="08DCC0277W"/>
    <n v="4"/>
    <s v="DISCONTINUO"/>
    <s v="PREESCOLAR INDIGENA"/>
    <n v="8"/>
    <s v="CHIHUAHUA"/>
    <n v="8"/>
    <s v="CHIHUAHUA"/>
    <n v="17"/>
    <s v="CUAUHTĂ‰MOC"/>
    <n v="1"/>
    <s v="CUAUHTĂ‰MOC"/>
    <s v="CALLE GUACHOCHI"/>
    <n v="6026"/>
    <s v="PĂšBLICO"/>
    <x v="2"/>
    <n v="2"/>
    <s v="BĂSICA"/>
    <n v="1"/>
    <x v="0"/>
    <n v="3"/>
    <x v="3"/>
    <n v="0"/>
    <s v="NO APLICA"/>
    <n v="0"/>
    <s v="NO APLICA"/>
    <s v="08FZI0038Z"/>
    <s v="08FJI0009C"/>
    <s v="08ADG0010O"/>
    <n v="0"/>
    <s v="I2019"/>
    <n v="0"/>
    <n v="0"/>
    <n v="0"/>
    <n v="0"/>
    <n v="0"/>
    <n v="0"/>
    <n v="0"/>
    <n v="0"/>
    <n v="0"/>
    <n v="2"/>
    <n v="1"/>
    <n v="3"/>
    <n v="11"/>
    <n v="11"/>
    <n v="22"/>
    <n v="12"/>
    <n v="14"/>
    <n v="26"/>
    <n v="0"/>
    <n v="0"/>
    <n v="0"/>
    <n v="0"/>
    <n v="0"/>
    <n v="0"/>
    <n v="0"/>
    <n v="0"/>
    <n v="0"/>
    <n v="25"/>
    <n v="26"/>
    <n v="5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</r>
  <r>
    <s v="08DPR0158O"/>
    <n v="1"/>
    <s v="MATUTINO"/>
    <s v="IGNACIO ALLENDE"/>
    <n v="8"/>
    <s v="CHIHUAHUA"/>
    <n v="8"/>
    <s v="CHIHUAHUA"/>
    <n v="29"/>
    <s v="GUADALUPE Y CALVO"/>
    <n v="88"/>
    <s v="GALEANA"/>
    <s v="CALLE GALEANA (MESA DEL RIITO)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8"/>
    <n v="20"/>
    <n v="28"/>
    <n v="8"/>
    <n v="19"/>
    <n v="27"/>
    <n v="1"/>
    <n v="3"/>
    <n v="4"/>
    <n v="1"/>
    <n v="1"/>
    <n v="2"/>
    <n v="1"/>
    <n v="5"/>
    <n v="6"/>
    <n v="2"/>
    <n v="2"/>
    <n v="4"/>
    <n v="2"/>
    <n v="4"/>
    <n v="6"/>
    <n v="0"/>
    <n v="2"/>
    <n v="2"/>
    <n v="2"/>
    <n v="2"/>
    <n v="4"/>
    <n v="8"/>
    <n v="16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966P"/>
    <n v="4"/>
    <s v="DISCONTINUO"/>
    <s v="ALVARO OBREGON"/>
    <n v="8"/>
    <s v="CHIHUAHUA"/>
    <n v="8"/>
    <s v="CHIHUAHUA"/>
    <n v="8"/>
    <s v="BATOPILAS DE MANUEL GĂ“MEZ MORĂŤN"/>
    <n v="174"/>
    <s v="SAN IGNACIO"/>
    <s v="CALLE SAN IGNACIO"/>
    <n v="0"/>
    <s v="PĂšBLICO"/>
    <x v="2"/>
    <n v="2"/>
    <s v="BĂSICA"/>
    <n v="2"/>
    <x v="1"/>
    <n v="1"/>
    <x v="1"/>
    <n v="0"/>
    <s v="NO APLICA"/>
    <n v="0"/>
    <s v="NO APLICA"/>
    <s v="08FIZ0218J"/>
    <s v="08FJS0124A"/>
    <s v="08ADG0003E"/>
    <n v="0"/>
    <s v="I2019"/>
    <n v="12"/>
    <n v="15"/>
    <n v="27"/>
    <n v="12"/>
    <n v="15"/>
    <n v="27"/>
    <n v="3"/>
    <n v="2"/>
    <n v="5"/>
    <n v="1"/>
    <n v="1"/>
    <n v="2"/>
    <n v="2"/>
    <n v="2"/>
    <n v="4"/>
    <n v="1"/>
    <n v="2"/>
    <n v="3"/>
    <n v="1"/>
    <n v="0"/>
    <n v="1"/>
    <n v="3"/>
    <n v="5"/>
    <n v="8"/>
    <n v="3"/>
    <n v="3"/>
    <n v="6"/>
    <n v="11"/>
    <n v="13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928T"/>
    <n v="4"/>
    <s v="DISCONTINUO"/>
    <s v="NIĂ‘O ARTILLERO"/>
    <n v="8"/>
    <s v="CHIHUAHUA"/>
    <n v="8"/>
    <s v="CHIHUAHUA"/>
    <n v="8"/>
    <s v="BATOPILAS DE MANUEL GĂ“MEZ MORĂŤN"/>
    <n v="181"/>
    <s v="SAN JUAN DE DIOS (AGUA CALIENTE)"/>
    <s v="CALLE SAN JUAN DE DIOS (AGUACALIENTE)"/>
    <n v="0"/>
    <s v="PĂšBLICO"/>
    <x v="2"/>
    <n v="2"/>
    <s v="BĂSICA"/>
    <n v="2"/>
    <x v="1"/>
    <n v="1"/>
    <x v="1"/>
    <n v="0"/>
    <s v="NO APLICA"/>
    <n v="0"/>
    <s v="NO APLICA"/>
    <s v="08FIZ0218J"/>
    <s v="08FJS0124A"/>
    <s v="08ADG0003E"/>
    <n v="0"/>
    <s v="I2019"/>
    <n v="17"/>
    <n v="12"/>
    <n v="29"/>
    <n v="17"/>
    <n v="12"/>
    <n v="29"/>
    <n v="2"/>
    <n v="1"/>
    <n v="3"/>
    <n v="0"/>
    <n v="0"/>
    <n v="0"/>
    <n v="1"/>
    <n v="1"/>
    <n v="2"/>
    <n v="2"/>
    <n v="1"/>
    <n v="3"/>
    <n v="4"/>
    <n v="3"/>
    <n v="7"/>
    <n v="2"/>
    <n v="4"/>
    <n v="6"/>
    <n v="4"/>
    <n v="1"/>
    <n v="5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699I"/>
    <n v="1"/>
    <s v="MATUTINO"/>
    <s v="ADOLFO LOPEZ MATEOS 2637"/>
    <n v="8"/>
    <s v="CHIHUAHUA"/>
    <n v="8"/>
    <s v="CHIHUAHUA"/>
    <n v="30"/>
    <s v="GUAZAPARES"/>
    <n v="105"/>
    <s v="TAHONITAS"/>
    <s v="CALLE TAHONITAS"/>
    <n v="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15"/>
    <n v="12"/>
    <n v="27"/>
    <n v="15"/>
    <n v="12"/>
    <n v="27"/>
    <n v="2"/>
    <n v="1"/>
    <n v="3"/>
    <n v="1"/>
    <n v="1"/>
    <n v="2"/>
    <n v="2"/>
    <n v="2"/>
    <n v="4"/>
    <n v="6"/>
    <n v="3"/>
    <n v="9"/>
    <n v="2"/>
    <n v="2"/>
    <n v="4"/>
    <n v="2"/>
    <n v="1"/>
    <n v="3"/>
    <n v="0"/>
    <n v="3"/>
    <n v="3"/>
    <n v="13"/>
    <n v="12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512Z"/>
    <n v="1"/>
    <s v="MATUTINO"/>
    <s v="NIĂ‘OS HEROES"/>
    <n v="8"/>
    <s v="CHIHUAHUA"/>
    <n v="8"/>
    <s v="CHIHUAHUA"/>
    <n v="52"/>
    <s v="OJINAGA"/>
    <n v="1"/>
    <s v="MANUEL OJINAGA"/>
    <s v="CALLE CUAUHTEMOC "/>
    <n v="0"/>
    <s v="PĂšBLICO"/>
    <x v="2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4"/>
    <n v="5"/>
    <n v="9"/>
    <n v="7"/>
    <n v="11"/>
    <n v="18"/>
    <n v="13"/>
    <n v="13"/>
    <n v="26"/>
    <n v="0"/>
    <n v="0"/>
    <n v="0"/>
    <n v="0"/>
    <n v="0"/>
    <n v="0"/>
    <n v="0"/>
    <n v="0"/>
    <n v="0"/>
    <n v="24"/>
    <n v="29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633K"/>
    <n v="1"/>
    <s v="MATUTINO"/>
    <s v="SIMON BOLIVAR"/>
    <n v="8"/>
    <s v="CHIHUAHUA"/>
    <n v="8"/>
    <s v="CHIHUAHUA"/>
    <n v="37"/>
    <s v="JUĂREZ"/>
    <n v="1"/>
    <s v="JUĂREZ"/>
    <s v="CALLE ESTEBAN CORONADO"/>
    <n v="1551"/>
    <s v="PĂšBLICO"/>
    <x v="2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2"/>
    <n v="5"/>
    <n v="7"/>
    <n v="5"/>
    <n v="7"/>
    <n v="12"/>
    <n v="19"/>
    <n v="15"/>
    <n v="34"/>
    <n v="0"/>
    <n v="0"/>
    <n v="0"/>
    <n v="0"/>
    <n v="0"/>
    <n v="0"/>
    <n v="0"/>
    <n v="0"/>
    <n v="0"/>
    <n v="26"/>
    <n v="27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</r>
  <r>
    <s v="08DJN0790A"/>
    <n v="1"/>
    <s v="MATUTINO"/>
    <s v="JUAN AMOS COMENIUS"/>
    <n v="8"/>
    <s v="CHIHUAHUA"/>
    <n v="8"/>
    <s v="CHIHUAHUA"/>
    <n v="37"/>
    <s v="JUĂREZ"/>
    <n v="1"/>
    <s v="JUĂREZ"/>
    <s v="CALLE ZINC"/>
    <n v="0"/>
    <s v="PĂšBLICO"/>
    <x v="2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1"/>
    <n v="2"/>
    <n v="3"/>
    <n v="13"/>
    <n v="8"/>
    <n v="21"/>
    <n v="21"/>
    <n v="8"/>
    <n v="29"/>
    <n v="0"/>
    <n v="0"/>
    <n v="0"/>
    <n v="0"/>
    <n v="0"/>
    <n v="0"/>
    <n v="0"/>
    <n v="0"/>
    <n v="0"/>
    <n v="35"/>
    <n v="18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DJN2021Z"/>
    <n v="1"/>
    <s v="MATUTINO"/>
    <s v="VICTOR MANUEL PRADO"/>
    <n v="8"/>
    <s v="CHIHUAHUA"/>
    <n v="8"/>
    <s v="CHIHUAHUA"/>
    <n v="62"/>
    <s v="SAUCILLO"/>
    <n v="1"/>
    <s v="SAUCILLO"/>
    <s v="CALLE QUERETARO 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3"/>
    <n v="3"/>
    <n v="6"/>
    <n v="14"/>
    <n v="11"/>
    <n v="25"/>
    <n v="15"/>
    <n v="7"/>
    <n v="22"/>
    <n v="0"/>
    <n v="0"/>
    <n v="0"/>
    <n v="0"/>
    <n v="0"/>
    <n v="0"/>
    <n v="0"/>
    <n v="0"/>
    <n v="0"/>
    <n v="32"/>
    <n v="21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EJN0200W"/>
    <n v="1"/>
    <s v="MATUTINO"/>
    <s v="LUZ MARIA SERRADEL 1092"/>
    <n v="8"/>
    <s v="CHIHUAHUA"/>
    <n v="8"/>
    <s v="CHIHUAHUA"/>
    <n v="31"/>
    <s v="GUERRERO"/>
    <n v="23"/>
    <s v="BASĂšCHIL"/>
    <s v="CALLE COLONIA CENTRO"/>
    <n v="0"/>
    <s v="PĂšBLICO"/>
    <x v="3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0"/>
    <n v="4"/>
    <n v="14"/>
    <n v="7"/>
    <n v="9"/>
    <n v="16"/>
    <n v="11"/>
    <n v="10"/>
    <n v="21"/>
    <n v="0"/>
    <n v="0"/>
    <n v="0"/>
    <n v="0"/>
    <n v="0"/>
    <n v="0"/>
    <n v="0"/>
    <n v="0"/>
    <n v="0"/>
    <n v="28"/>
    <n v="23"/>
    <n v="5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</r>
  <r>
    <s v="08DPR2159A"/>
    <n v="4"/>
    <s v="DISCONTINUO"/>
    <s v="GRACIANO SANCHEZ"/>
    <n v="8"/>
    <s v="CHIHUAHUA"/>
    <n v="8"/>
    <s v="CHIHUAHUA"/>
    <n v="29"/>
    <s v="GUADALUPE Y CALVO"/>
    <n v="209"/>
    <s v="SAN MIGUEL"/>
    <s v="CALLE SAN MIGUEL"/>
    <n v="0"/>
    <s v="PĂšBLICO"/>
    <x v="2"/>
    <n v="2"/>
    <s v="BĂSICA"/>
    <n v="2"/>
    <x v="1"/>
    <n v="1"/>
    <x v="1"/>
    <n v="0"/>
    <s v="NO APLICA"/>
    <n v="0"/>
    <s v="NO APLICA"/>
    <m/>
    <m/>
    <s v="08ADG0007A"/>
    <n v="0"/>
    <s v="I2019"/>
    <n v="21"/>
    <n v="5"/>
    <n v="26"/>
    <n v="21"/>
    <n v="5"/>
    <n v="26"/>
    <n v="1"/>
    <n v="1"/>
    <n v="2"/>
    <n v="2"/>
    <n v="4"/>
    <n v="6"/>
    <n v="2"/>
    <n v="1"/>
    <n v="3"/>
    <n v="4"/>
    <n v="2"/>
    <n v="6"/>
    <n v="3"/>
    <n v="0"/>
    <n v="3"/>
    <n v="4"/>
    <n v="1"/>
    <n v="5"/>
    <n v="4"/>
    <n v="0"/>
    <n v="4"/>
    <n v="19"/>
    <n v="8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336O"/>
    <n v="1"/>
    <s v="MATUTINO"/>
    <s v="PEDRO DE LILLE BORJA"/>
    <n v="8"/>
    <s v="CHIHUAHUA"/>
    <n v="8"/>
    <s v="CHIHUAHUA"/>
    <n v="27"/>
    <s v="GUACHOCHI"/>
    <n v="76"/>
    <s v="SANTA ANITA"/>
    <s v="CALLE SANTA ANITA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10"/>
    <n v="17"/>
    <n v="27"/>
    <n v="9"/>
    <n v="15"/>
    <n v="24"/>
    <n v="1"/>
    <n v="2"/>
    <n v="3"/>
    <n v="2"/>
    <n v="4"/>
    <n v="6"/>
    <n v="0"/>
    <n v="2"/>
    <n v="2"/>
    <n v="3"/>
    <n v="0"/>
    <n v="3"/>
    <n v="0"/>
    <n v="4"/>
    <n v="4"/>
    <n v="5"/>
    <n v="2"/>
    <n v="7"/>
    <n v="1"/>
    <n v="4"/>
    <n v="5"/>
    <n v="11"/>
    <n v="16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EPR0039Z"/>
    <n v="1"/>
    <s v="MATUTINO"/>
    <s v="EMILIANO ZAPATA 2379"/>
    <n v="8"/>
    <s v="CHIHUAHUA"/>
    <n v="8"/>
    <s v="CHIHUAHUA"/>
    <n v="9"/>
    <s v="BOCOYNA"/>
    <n v="532"/>
    <s v="HUACHABETAVO"/>
    <s v="CALLE HUECHOVETAVO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17"/>
    <n v="9"/>
    <n v="26"/>
    <n v="15"/>
    <n v="9"/>
    <n v="24"/>
    <n v="2"/>
    <n v="2"/>
    <n v="4"/>
    <n v="1"/>
    <n v="3"/>
    <n v="4"/>
    <n v="2"/>
    <n v="1"/>
    <n v="3"/>
    <n v="3"/>
    <n v="2"/>
    <n v="5"/>
    <n v="1"/>
    <n v="1"/>
    <n v="2"/>
    <n v="5"/>
    <n v="2"/>
    <n v="7"/>
    <n v="4"/>
    <n v="2"/>
    <n v="6"/>
    <n v="16"/>
    <n v="11"/>
    <n v="2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EPR0730B"/>
    <n v="1"/>
    <s v="MATUTINO"/>
    <s v="ROBERTO CRUZ 2664"/>
    <n v="8"/>
    <s v="CHIHUAHUA"/>
    <n v="8"/>
    <s v="CHIHUAHUA"/>
    <n v="20"/>
    <s v="CHĂŤNIPAS"/>
    <n v="1"/>
    <s v="CHĂŤNIPAS DE ALMADA"/>
    <s v="CALLE LOS BANCOS"/>
    <n v="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20"/>
    <n v="12"/>
    <n v="32"/>
    <n v="20"/>
    <n v="12"/>
    <n v="32"/>
    <n v="1"/>
    <n v="1"/>
    <n v="2"/>
    <n v="2"/>
    <n v="0"/>
    <n v="2"/>
    <n v="2"/>
    <n v="1"/>
    <n v="3"/>
    <n v="4"/>
    <n v="5"/>
    <n v="9"/>
    <n v="3"/>
    <n v="2"/>
    <n v="5"/>
    <n v="2"/>
    <n v="1"/>
    <n v="3"/>
    <n v="0"/>
    <n v="1"/>
    <n v="1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B0731A"/>
    <n v="1"/>
    <s v="MATUTINO"/>
    <s v="JOSE VASCONCELOS"/>
    <n v="8"/>
    <s v="CHIHUAHUA"/>
    <n v="8"/>
    <s v="CHIHUAHUA"/>
    <n v="17"/>
    <s v="CUAUHTĂ‰MOC"/>
    <n v="5"/>
    <s v="COLONIA ANĂHUAC"/>
    <s v="CALLE LA ESPERANZA"/>
    <n v="0"/>
    <s v="PĂšBLICO"/>
    <x v="2"/>
    <n v="2"/>
    <s v="BĂSICA"/>
    <n v="2"/>
    <x v="1"/>
    <n v="3"/>
    <x v="3"/>
    <n v="0"/>
    <s v="NO APLICA"/>
    <n v="0"/>
    <s v="NO APLICA"/>
    <s v="08FZI0038Z"/>
    <s v="08FJI0009C"/>
    <s v="08ADG0010O"/>
    <n v="0"/>
    <s v="I2019"/>
    <n v="14"/>
    <n v="14"/>
    <n v="28"/>
    <n v="14"/>
    <n v="14"/>
    <n v="28"/>
    <n v="3"/>
    <n v="0"/>
    <n v="3"/>
    <n v="3"/>
    <n v="2"/>
    <n v="5"/>
    <n v="0"/>
    <n v="1"/>
    <n v="1"/>
    <n v="2"/>
    <n v="2"/>
    <n v="4"/>
    <n v="2"/>
    <n v="4"/>
    <n v="6"/>
    <n v="2"/>
    <n v="4"/>
    <n v="6"/>
    <n v="1"/>
    <n v="2"/>
    <n v="3"/>
    <n v="10"/>
    <n v="15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DTV0228S"/>
    <n v="1"/>
    <s v="MATUTINO"/>
    <s v="TELESECUNDARIA FEDERALIZADA"/>
    <n v="8"/>
    <s v="CHIHUAHUA"/>
    <n v="8"/>
    <s v="CHIHUAHUA"/>
    <n v="7"/>
    <s v="BALLEZA"/>
    <n v="227"/>
    <s v="LAS DELICIAS"/>
    <s v="CALLE LAS DELICIAS SEGORACHI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7"/>
    <n v="17"/>
    <n v="24"/>
    <n v="7"/>
    <n v="17"/>
    <n v="24"/>
    <n v="2"/>
    <n v="6"/>
    <n v="8"/>
    <n v="5"/>
    <n v="6"/>
    <n v="11"/>
    <n v="4"/>
    <n v="5"/>
    <n v="9"/>
    <n v="0"/>
    <n v="6"/>
    <n v="6"/>
    <n v="0"/>
    <n v="0"/>
    <n v="0"/>
    <n v="0"/>
    <n v="0"/>
    <n v="0"/>
    <n v="0"/>
    <n v="0"/>
    <n v="0"/>
    <n v="9"/>
    <n v="17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2068T"/>
    <n v="1"/>
    <s v="MATUTINO"/>
    <s v="OSCAR MARES"/>
    <n v="8"/>
    <s v="CHIHUAHUA"/>
    <n v="8"/>
    <s v="CHIHUAHUA"/>
    <n v="1"/>
    <s v="AHUMADA"/>
    <n v="1"/>
    <s v="MIGUEL AHUMADA"/>
    <s v="CALLE SAN LUIS"/>
    <n v="0"/>
    <s v="PĂšBLICO"/>
    <x v="2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2"/>
    <n v="4"/>
    <n v="6"/>
    <n v="6"/>
    <n v="5"/>
    <n v="11"/>
    <n v="21"/>
    <n v="16"/>
    <n v="37"/>
    <n v="0"/>
    <n v="0"/>
    <n v="0"/>
    <n v="0"/>
    <n v="0"/>
    <n v="0"/>
    <n v="0"/>
    <n v="0"/>
    <n v="0"/>
    <n v="29"/>
    <n v="25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PR0010A"/>
    <n v="1"/>
    <s v="MATUTINO"/>
    <s v="MIGUEL HIDALGO"/>
    <n v="8"/>
    <s v="CHIHUAHUA"/>
    <n v="8"/>
    <s v="CHIHUAHUA"/>
    <n v="48"/>
    <s v="NAMIQUIPA"/>
    <n v="61"/>
    <s v="EL TERRERO"/>
    <s v="AVENIDA JUAREZ"/>
    <n v="2600"/>
    <s v="PRIVADO"/>
    <x v="1"/>
    <n v="2"/>
    <s v="BĂSICA"/>
    <n v="2"/>
    <x v="1"/>
    <n v="1"/>
    <x v="1"/>
    <n v="0"/>
    <s v="NO APLICA"/>
    <n v="0"/>
    <s v="NO APLICA"/>
    <s v="08FIZ0016N"/>
    <m/>
    <s v="08ADG0011N"/>
    <n v="0"/>
    <s v="I2019"/>
    <n v="17"/>
    <n v="11"/>
    <n v="28"/>
    <n v="17"/>
    <n v="11"/>
    <n v="28"/>
    <n v="3"/>
    <n v="2"/>
    <n v="5"/>
    <n v="4"/>
    <n v="2"/>
    <n v="6"/>
    <n v="2"/>
    <n v="1"/>
    <n v="3"/>
    <n v="4"/>
    <n v="3"/>
    <n v="7"/>
    <n v="2"/>
    <n v="2"/>
    <n v="4"/>
    <n v="2"/>
    <n v="0"/>
    <n v="2"/>
    <n v="2"/>
    <n v="1"/>
    <n v="3"/>
    <n v="16"/>
    <n v="9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DPR0477Z"/>
    <n v="1"/>
    <s v="MATUTINO"/>
    <s v="MELCHOR OCAMPO"/>
    <n v="8"/>
    <s v="CHIHUAHUA"/>
    <n v="8"/>
    <s v="CHIHUAHUA"/>
    <n v="27"/>
    <s v="GUACHOCHI"/>
    <n v="306"/>
    <s v="BAJĂŤO LARGO"/>
    <s v="CALLE CONOCIDO BAJIO LARGO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16"/>
    <n v="13"/>
    <n v="29"/>
    <n v="16"/>
    <n v="13"/>
    <n v="29"/>
    <n v="5"/>
    <n v="4"/>
    <n v="9"/>
    <n v="1"/>
    <n v="4"/>
    <n v="5"/>
    <n v="1"/>
    <n v="3"/>
    <n v="4"/>
    <n v="3"/>
    <n v="3"/>
    <n v="6"/>
    <n v="3"/>
    <n v="0"/>
    <n v="3"/>
    <n v="0"/>
    <n v="0"/>
    <n v="0"/>
    <n v="1"/>
    <n v="2"/>
    <n v="3"/>
    <n v="9"/>
    <n v="12"/>
    <n v="2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147P"/>
    <n v="4"/>
    <s v="DISCONTINUO"/>
    <s v="LAZARO CARDENAS DEL RIO"/>
    <n v="8"/>
    <s v="CHIHUAHUA"/>
    <n v="8"/>
    <s v="CHIHUAHUA"/>
    <n v="63"/>
    <s v="TEMĂ“SACHIC"/>
    <n v="66"/>
    <s v="TOSANACHI"/>
    <s v="CALLE TOSANACHI"/>
    <n v="0"/>
    <s v="PĂšBLICO"/>
    <x v="2"/>
    <n v="2"/>
    <s v="BĂSICA"/>
    <n v="2"/>
    <x v="1"/>
    <n v="1"/>
    <x v="1"/>
    <n v="0"/>
    <s v="NO APLICA"/>
    <n v="0"/>
    <s v="NO APLICA"/>
    <s v="08FIZ0211Q"/>
    <s v="08FJS0123B"/>
    <s v="08ADG0003E"/>
    <n v="0"/>
    <s v="I2019"/>
    <n v="14"/>
    <n v="10"/>
    <n v="24"/>
    <n v="14"/>
    <n v="10"/>
    <n v="24"/>
    <n v="2"/>
    <n v="1"/>
    <n v="3"/>
    <n v="3"/>
    <n v="1"/>
    <n v="4"/>
    <n v="3"/>
    <n v="2"/>
    <n v="5"/>
    <n v="0"/>
    <n v="2"/>
    <n v="2"/>
    <n v="5"/>
    <n v="1"/>
    <n v="6"/>
    <n v="6"/>
    <n v="2"/>
    <n v="8"/>
    <n v="2"/>
    <n v="2"/>
    <n v="4"/>
    <n v="19"/>
    <n v="10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JN0610Z"/>
    <n v="1"/>
    <s v="MATUTINO"/>
    <s v="HENRI WALLON"/>
    <n v="8"/>
    <s v="CHIHUAHUA"/>
    <n v="8"/>
    <s v="CHIHUAHUA"/>
    <n v="40"/>
    <s v="MADERA"/>
    <n v="113"/>
    <s v="EL LARGO"/>
    <s v="CALLE EL LARGO MADERA"/>
    <n v="0"/>
    <s v="PĂšBLICO"/>
    <x v="2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3"/>
    <n v="4"/>
    <n v="7"/>
    <n v="8"/>
    <n v="10"/>
    <n v="18"/>
    <n v="17"/>
    <n v="12"/>
    <n v="29"/>
    <n v="0"/>
    <n v="0"/>
    <n v="0"/>
    <n v="0"/>
    <n v="0"/>
    <n v="0"/>
    <n v="0"/>
    <n v="0"/>
    <n v="0"/>
    <n v="28"/>
    <n v="26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DTV0042N"/>
    <n v="1"/>
    <s v="MATUTINO"/>
    <s v="AQUILES SERDAN"/>
    <n v="8"/>
    <s v="CHIHUAHUA"/>
    <n v="8"/>
    <s v="CHIHUAHUA"/>
    <n v="67"/>
    <s v="VALLE DE ZARAGOZA"/>
    <n v="34"/>
    <s v="SALITRITO"/>
    <s v="CALLE SALITRITO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11"/>
    <n v="15"/>
    <n v="26"/>
    <n v="10"/>
    <n v="15"/>
    <n v="25"/>
    <n v="1"/>
    <n v="3"/>
    <n v="4"/>
    <n v="5"/>
    <n v="1"/>
    <n v="6"/>
    <n v="7"/>
    <n v="8"/>
    <n v="15"/>
    <n v="4"/>
    <n v="2"/>
    <n v="6"/>
    <n v="0"/>
    <n v="0"/>
    <n v="0"/>
    <n v="0"/>
    <n v="0"/>
    <n v="0"/>
    <n v="0"/>
    <n v="0"/>
    <n v="0"/>
    <n v="16"/>
    <n v="11"/>
    <n v="27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</r>
  <r>
    <s v="08DJN0594Z"/>
    <n v="1"/>
    <s v="MATUTINO"/>
    <s v="MARIA MONTESSORI"/>
    <n v="8"/>
    <s v="CHIHUAHUA"/>
    <n v="8"/>
    <s v="CHIHUAHUA"/>
    <n v="11"/>
    <s v="CAMARGO"/>
    <n v="1"/>
    <s v="SANTA ROSALĂŤA DE CAMARGO"/>
    <s v="CALLE RIO BATOPILAS "/>
    <n v="0"/>
    <s v="PĂšBLICO"/>
    <x v="2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7"/>
    <n v="2"/>
    <n v="9"/>
    <n v="9"/>
    <n v="7"/>
    <n v="16"/>
    <n v="17"/>
    <n v="11"/>
    <n v="28"/>
    <n v="0"/>
    <n v="0"/>
    <n v="0"/>
    <n v="0"/>
    <n v="0"/>
    <n v="0"/>
    <n v="0"/>
    <n v="0"/>
    <n v="0"/>
    <n v="33"/>
    <n v="20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5"/>
    <n v="2"/>
  </r>
  <r>
    <s v="08PJN0623I"/>
    <n v="1"/>
    <s v="MATUTINO"/>
    <s v="PREESCOLAR JUANA DE ASBAJE U529"/>
    <n v="8"/>
    <s v="CHIHUAHUA"/>
    <n v="8"/>
    <s v="CHIHUAHUA"/>
    <n v="19"/>
    <s v="CHIHUAHUA"/>
    <n v="1"/>
    <s v="CHIHUAHUA"/>
    <s v="CALLE MIGUELITOS"/>
    <n v="4001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28"/>
    <n v="28"/>
    <n v="56"/>
    <n v="0"/>
    <n v="0"/>
    <n v="0"/>
    <n v="0"/>
    <n v="0"/>
    <n v="0"/>
    <n v="0"/>
    <n v="0"/>
    <n v="0"/>
    <n v="0"/>
    <n v="0"/>
    <n v="0"/>
    <n v="0"/>
    <n v="0"/>
    <n v="0"/>
    <n v="28"/>
    <n v="28"/>
    <n v="5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2"/>
    <n v="2"/>
  </r>
  <r>
    <s v="08DTV0206G"/>
    <n v="1"/>
    <s v="MATUTINO"/>
    <s v="TELESECUNDARIA FEDERALIZADA"/>
    <n v="8"/>
    <s v="CHIHUAHUA"/>
    <n v="8"/>
    <s v="CHIHUAHUA"/>
    <n v="27"/>
    <s v="GUACHOCHI"/>
    <n v="76"/>
    <s v="SANTA ANITA"/>
    <s v="CALLE SANTA ANITA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0"/>
    <n v="21"/>
    <n v="21"/>
    <n v="0"/>
    <n v="21"/>
    <n v="21"/>
    <n v="0"/>
    <n v="4"/>
    <n v="4"/>
    <n v="9"/>
    <n v="6"/>
    <n v="15"/>
    <n v="0"/>
    <n v="9"/>
    <n v="9"/>
    <n v="0"/>
    <n v="8"/>
    <n v="8"/>
    <n v="0"/>
    <n v="0"/>
    <n v="0"/>
    <n v="0"/>
    <n v="0"/>
    <n v="0"/>
    <n v="0"/>
    <n v="0"/>
    <n v="0"/>
    <n v="9"/>
    <n v="23"/>
    <n v="3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KTV0081Z"/>
    <n v="4"/>
    <s v="DISCONTINUO"/>
    <s v="SECUNDARIA COMUNITARIA"/>
    <n v="8"/>
    <s v="CHIHUAHUA"/>
    <n v="8"/>
    <s v="CHIHUAHUA"/>
    <n v="65"/>
    <s v="URIQUE"/>
    <n v="258"/>
    <s v="POROCHI"/>
    <s v="CALLE POROCHI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12"/>
    <n v="16"/>
    <n v="28"/>
    <n v="12"/>
    <n v="16"/>
    <n v="28"/>
    <n v="3"/>
    <n v="1"/>
    <n v="4"/>
    <n v="1"/>
    <n v="2"/>
    <n v="3"/>
    <n v="2"/>
    <n v="8"/>
    <n v="10"/>
    <n v="7"/>
    <n v="7"/>
    <n v="14"/>
    <n v="0"/>
    <n v="0"/>
    <n v="0"/>
    <n v="0"/>
    <n v="0"/>
    <n v="0"/>
    <n v="0"/>
    <n v="0"/>
    <n v="0"/>
    <n v="10"/>
    <n v="17"/>
    <n v="27"/>
    <n v="0"/>
    <n v="0"/>
    <n v="1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</r>
  <r>
    <s v="08KTV0134N"/>
    <n v="4"/>
    <s v="DISCONTINUO"/>
    <s v="SECUNDARIA COMUNITARIA"/>
    <n v="8"/>
    <s v="CHIHUAHUA"/>
    <n v="8"/>
    <s v="CHIHUAHUA"/>
    <n v="29"/>
    <s v="GUADALUPE Y CALVO"/>
    <n v="1484"/>
    <s v="LAS JUNTAS"/>
    <s v="CALLE LAS JUNTAS"/>
    <n v="0"/>
    <s v="PÚBLICO"/>
    <x v="0"/>
    <n v="2"/>
    <s v="BÁSICA"/>
    <n v="3"/>
    <x v="2"/>
    <n v="2"/>
    <x v="0"/>
    <n v="0"/>
    <s v="NO APLICA"/>
    <n v="0"/>
    <s v="NO APLICA"/>
    <m/>
    <m/>
    <m/>
    <n v="0"/>
    <s v="I2019"/>
    <n v="15"/>
    <n v="15"/>
    <n v="30"/>
    <n v="14"/>
    <n v="14"/>
    <n v="28"/>
    <n v="5"/>
    <n v="3"/>
    <n v="8"/>
    <n v="4"/>
    <n v="4"/>
    <n v="8"/>
    <n v="4"/>
    <n v="2"/>
    <n v="6"/>
    <n v="5"/>
    <n v="6"/>
    <n v="11"/>
    <n v="0"/>
    <n v="0"/>
    <n v="0"/>
    <n v="0"/>
    <n v="0"/>
    <n v="0"/>
    <n v="0"/>
    <n v="0"/>
    <n v="0"/>
    <n v="13"/>
    <n v="12"/>
    <n v="2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984O"/>
    <n v="1"/>
    <s v="MATUTINO"/>
    <s v="JOSE MARIA MORELOS"/>
    <n v="8"/>
    <s v="CHIHUAHUA"/>
    <n v="8"/>
    <s v="CHIHUAHUA"/>
    <n v="47"/>
    <s v="MORIS"/>
    <n v="1"/>
    <s v="MORIS"/>
    <s v="CALLE MORIS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6"/>
    <n v="5"/>
    <n v="11"/>
    <n v="13"/>
    <n v="12"/>
    <n v="25"/>
    <n v="13"/>
    <n v="6"/>
    <n v="19"/>
    <n v="0"/>
    <n v="0"/>
    <n v="0"/>
    <n v="0"/>
    <n v="0"/>
    <n v="0"/>
    <n v="0"/>
    <n v="0"/>
    <n v="0"/>
    <n v="32"/>
    <n v="23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2278Y"/>
    <n v="1"/>
    <s v="MATUTINO"/>
    <s v="ROSARIO VERA PEĂ‘ALOZA"/>
    <n v="8"/>
    <s v="CHIHUAHUA"/>
    <n v="8"/>
    <s v="CHIHUAHUA"/>
    <n v="65"/>
    <s v="URIQUE"/>
    <n v="14"/>
    <s v="CIENEGUITA LLUVIA DE ORO"/>
    <s v="CALLE CIENEGUITA DE TREJO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7"/>
    <n v="2"/>
    <n v="9"/>
    <n v="15"/>
    <n v="12"/>
    <n v="27"/>
    <n v="10"/>
    <n v="9"/>
    <n v="19"/>
    <n v="0"/>
    <n v="0"/>
    <n v="0"/>
    <n v="0"/>
    <n v="0"/>
    <n v="0"/>
    <n v="0"/>
    <n v="0"/>
    <n v="0"/>
    <n v="32"/>
    <n v="23"/>
    <n v="55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</r>
  <r>
    <s v="08PJN0408S"/>
    <n v="1"/>
    <s v="MATUTINO"/>
    <s v="INSTITUTO PANAMERICANO TRILINGUE CENTRO"/>
    <n v="8"/>
    <s v="CHIHUAHUA"/>
    <n v="8"/>
    <s v="CHIHUAHUA"/>
    <n v="19"/>
    <s v="CHIHUAHUA"/>
    <n v="1"/>
    <s v="CHIHUAHUA"/>
    <s v="CALLE ALLENDE"/>
    <n v="702"/>
    <s v="PRIVADO"/>
    <x v="1"/>
    <n v="2"/>
    <s v="BĂSICA"/>
    <n v="1"/>
    <x v="0"/>
    <n v="1"/>
    <x v="1"/>
    <n v="0"/>
    <s v="NO APLICA"/>
    <n v="0"/>
    <s v="NO APLICA"/>
    <s v="08FZP0010C"/>
    <m/>
    <s v="08ACE0001J"/>
    <n v="0"/>
    <s v="I2019"/>
    <n v="0"/>
    <n v="0"/>
    <n v="0"/>
    <n v="0"/>
    <n v="0"/>
    <n v="0"/>
    <n v="0"/>
    <n v="0"/>
    <n v="0"/>
    <n v="4"/>
    <n v="6"/>
    <n v="10"/>
    <n v="13"/>
    <n v="4"/>
    <n v="17"/>
    <n v="13"/>
    <n v="12"/>
    <n v="25"/>
    <n v="0"/>
    <n v="0"/>
    <n v="0"/>
    <n v="0"/>
    <n v="0"/>
    <n v="0"/>
    <n v="0"/>
    <n v="0"/>
    <n v="0"/>
    <n v="30"/>
    <n v="22"/>
    <n v="5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7"/>
    <n v="0"/>
    <n v="2"/>
    <n v="0"/>
    <n v="0"/>
    <n v="0"/>
    <n v="0"/>
    <n v="0"/>
    <n v="0"/>
    <n v="2"/>
    <n v="2"/>
    <n v="3"/>
    <n v="3"/>
  </r>
  <r>
    <s v="08EPR0397N"/>
    <n v="1"/>
    <s v="MATUTINO"/>
    <s v="5 DE MAYO 2123"/>
    <n v="8"/>
    <s v="CHIHUAHUA"/>
    <n v="8"/>
    <s v="CHIHUAHUA"/>
    <n v="60"/>
    <s v="SANTA BĂRBARA"/>
    <n v="14"/>
    <s v="CORRAL DE PIEDRAS (CENZONTLE)"/>
    <s v="CALLE CORRAL DE PIEDRAS"/>
    <n v="0"/>
    <s v="PĂšBLICO"/>
    <x v="3"/>
    <n v="2"/>
    <s v="BĂSICA"/>
    <n v="2"/>
    <x v="1"/>
    <n v="1"/>
    <x v="1"/>
    <n v="0"/>
    <s v="NO APLICA"/>
    <n v="0"/>
    <s v="NO APLICA"/>
    <s v="08FIZ0027T"/>
    <m/>
    <m/>
    <n v="0"/>
    <s v="I2019"/>
    <n v="12"/>
    <n v="12"/>
    <n v="24"/>
    <n v="11"/>
    <n v="11"/>
    <n v="22"/>
    <n v="0"/>
    <n v="2"/>
    <n v="2"/>
    <n v="2"/>
    <n v="3"/>
    <n v="5"/>
    <n v="4"/>
    <n v="2"/>
    <n v="6"/>
    <n v="7"/>
    <n v="3"/>
    <n v="10"/>
    <n v="1"/>
    <n v="2"/>
    <n v="3"/>
    <n v="4"/>
    <n v="0"/>
    <n v="4"/>
    <n v="1"/>
    <n v="4"/>
    <n v="5"/>
    <n v="19"/>
    <n v="14"/>
    <n v="3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KPB0116Y"/>
    <n v="4"/>
    <s v="DISCONTINUO"/>
    <s v="PRIMARIA INDIGENA COMUNITARIA"/>
    <n v="8"/>
    <s v="CHIHUAHUA"/>
    <n v="8"/>
    <s v="CHIHUAHUA"/>
    <n v="27"/>
    <s v="GUACHOCHI"/>
    <n v="819"/>
    <s v="SANTA ROSA"/>
    <s v="CALLE NINGUNO"/>
    <n v="0"/>
    <s v="PÚBLICO"/>
    <x v="0"/>
    <n v="2"/>
    <s v="BÁSICA"/>
    <n v="2"/>
    <x v="1"/>
    <n v="2"/>
    <x v="0"/>
    <n v="1"/>
    <s v="SERVICIOS"/>
    <n v="5"/>
    <s v="INDIGENA"/>
    <m/>
    <m/>
    <m/>
    <n v="0"/>
    <s v="I2019"/>
    <n v="17"/>
    <n v="11"/>
    <n v="28"/>
    <n v="17"/>
    <n v="11"/>
    <n v="28"/>
    <n v="5"/>
    <n v="0"/>
    <n v="5"/>
    <n v="2"/>
    <n v="3"/>
    <n v="5"/>
    <n v="4"/>
    <n v="3"/>
    <n v="7"/>
    <n v="4"/>
    <n v="2"/>
    <n v="6"/>
    <n v="1"/>
    <n v="1"/>
    <n v="2"/>
    <n v="2"/>
    <n v="2"/>
    <n v="4"/>
    <n v="1"/>
    <n v="3"/>
    <n v="4"/>
    <n v="14"/>
    <n v="14"/>
    <n v="2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ETV0129R"/>
    <n v="1"/>
    <s v="MATUTINO"/>
    <s v="TELESECUNDARIA 6130"/>
    <n v="8"/>
    <s v="CHIHUAHUA"/>
    <n v="8"/>
    <s v="CHIHUAHUA"/>
    <n v="66"/>
    <s v="URUACHI"/>
    <n v="304"/>
    <s v="GOSOGACHI"/>
    <s v="CALLE GOSOGACHI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10"/>
    <n v="10"/>
    <n v="20"/>
    <n v="10"/>
    <n v="10"/>
    <n v="20"/>
    <n v="1"/>
    <n v="5"/>
    <n v="6"/>
    <n v="6"/>
    <n v="9"/>
    <n v="15"/>
    <n v="5"/>
    <n v="6"/>
    <n v="11"/>
    <n v="5"/>
    <n v="1"/>
    <n v="6"/>
    <n v="0"/>
    <n v="0"/>
    <n v="0"/>
    <n v="0"/>
    <n v="0"/>
    <n v="0"/>
    <n v="0"/>
    <n v="0"/>
    <n v="0"/>
    <n v="16"/>
    <n v="16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</r>
  <r>
    <s v="08ETV0203I"/>
    <n v="1"/>
    <s v="MATUTINO"/>
    <s v="TELESECUNDARIA 6225"/>
    <n v="8"/>
    <s v="CHIHUAHUA"/>
    <n v="8"/>
    <s v="CHIHUAHUA"/>
    <n v="31"/>
    <s v="GUERRERO"/>
    <n v="77"/>
    <s v="PEDERNALES"/>
    <s v="CALLE PEDERNALES"/>
    <n v="0"/>
    <s v="PĂšBLICO"/>
    <x v="3"/>
    <n v="2"/>
    <s v="BĂSICA"/>
    <n v="3"/>
    <x v="2"/>
    <n v="3"/>
    <x v="2"/>
    <n v="0"/>
    <s v="NO APLICA"/>
    <n v="0"/>
    <s v="NO APLICA"/>
    <s v="08FTV0004I"/>
    <m/>
    <m/>
    <n v="0"/>
    <s v="I2019"/>
    <n v="15"/>
    <n v="13"/>
    <n v="28"/>
    <n v="12"/>
    <n v="13"/>
    <n v="25"/>
    <n v="5"/>
    <n v="4"/>
    <n v="9"/>
    <n v="5"/>
    <n v="2"/>
    <n v="7"/>
    <n v="3"/>
    <n v="4"/>
    <n v="7"/>
    <n v="6"/>
    <n v="4"/>
    <n v="10"/>
    <n v="0"/>
    <n v="0"/>
    <n v="0"/>
    <n v="0"/>
    <n v="0"/>
    <n v="0"/>
    <n v="0"/>
    <n v="0"/>
    <n v="0"/>
    <n v="14"/>
    <n v="10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</r>
  <r>
    <s v="08DJN0802P"/>
    <n v="1"/>
    <s v="MATUTINO"/>
    <s v="HAYDIN"/>
    <n v="8"/>
    <s v="CHIHUAHUA"/>
    <n v="8"/>
    <s v="CHIHUAHUA"/>
    <n v="37"/>
    <s v="JUĂREZ"/>
    <n v="1"/>
    <s v="JUĂREZ"/>
    <s v="CALLE SIERRA MADRE DEL SUR"/>
    <n v="0"/>
    <s v="PĂšBLICO"/>
    <x v="2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3"/>
    <n v="3"/>
    <n v="6"/>
    <n v="10"/>
    <n v="10"/>
    <n v="20"/>
    <n v="15"/>
    <n v="14"/>
    <n v="29"/>
    <n v="0"/>
    <n v="0"/>
    <n v="0"/>
    <n v="0"/>
    <n v="0"/>
    <n v="0"/>
    <n v="0"/>
    <n v="0"/>
    <n v="0"/>
    <n v="28"/>
    <n v="27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PB0429P"/>
    <n v="1"/>
    <s v="MATUTINO"/>
    <s v="NIĂ‘OS HEROES"/>
    <n v="8"/>
    <s v="CHIHUAHUA"/>
    <n v="8"/>
    <s v="CHIHUAHUA"/>
    <n v="46"/>
    <s v="MORELOS"/>
    <n v="476"/>
    <s v="CABEZA DEL VIEJO"/>
    <s v="CALLE CABEZA DEL VIEJO"/>
    <n v="0"/>
    <s v="PĂšBLICO"/>
    <x v="2"/>
    <n v="2"/>
    <s v="BĂSICA"/>
    <n v="2"/>
    <x v="1"/>
    <n v="3"/>
    <x v="3"/>
    <n v="0"/>
    <s v="NO APLICA"/>
    <n v="0"/>
    <s v="NO APLICA"/>
    <s v="08FZI0009D"/>
    <s v="08FJI0003I"/>
    <s v="08ADG0006B"/>
    <n v="0"/>
    <s v="I2019"/>
    <n v="16"/>
    <n v="11"/>
    <n v="27"/>
    <n v="16"/>
    <n v="11"/>
    <n v="27"/>
    <n v="1"/>
    <n v="1"/>
    <n v="2"/>
    <n v="2"/>
    <n v="2"/>
    <n v="4"/>
    <n v="3"/>
    <n v="4"/>
    <n v="7"/>
    <n v="5"/>
    <n v="3"/>
    <n v="8"/>
    <n v="2"/>
    <n v="2"/>
    <n v="4"/>
    <n v="0"/>
    <n v="1"/>
    <n v="1"/>
    <n v="5"/>
    <n v="1"/>
    <n v="6"/>
    <n v="17"/>
    <n v="13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TV0170I"/>
    <n v="1"/>
    <s v="MATUTINO"/>
    <s v="TELESECUNDARIA FEDERALIZADA"/>
    <n v="8"/>
    <s v="CHIHUAHUA"/>
    <n v="8"/>
    <s v="CHIHUAHUA"/>
    <n v="29"/>
    <s v="GUADALUPE Y CALVO"/>
    <n v="1333"/>
    <s v="MESA DEL DURAZNO"/>
    <s v="CALLE MEZA DEL DURAZNO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16"/>
    <n v="14"/>
    <n v="30"/>
    <n v="16"/>
    <n v="14"/>
    <n v="30"/>
    <n v="3"/>
    <n v="5"/>
    <n v="8"/>
    <n v="2"/>
    <n v="1"/>
    <n v="3"/>
    <n v="7"/>
    <n v="5"/>
    <n v="12"/>
    <n v="4"/>
    <n v="4"/>
    <n v="8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2016N"/>
    <n v="1"/>
    <s v="MATUTINO"/>
    <s v="JEAN PIAGET"/>
    <n v="8"/>
    <s v="CHIHUAHUA"/>
    <n v="8"/>
    <s v="CHIHUAHUA"/>
    <n v="50"/>
    <s v="NUEVO CASAS GRANDES"/>
    <n v="1"/>
    <s v="NUEVO CASAS GRANDES"/>
    <s v="CALLE JOSE MARTI "/>
    <n v="0"/>
    <s v="PĂšBLICO"/>
    <x v="2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2"/>
    <n v="1"/>
    <n v="3"/>
    <n v="6"/>
    <n v="9"/>
    <n v="15"/>
    <n v="18"/>
    <n v="19"/>
    <n v="37"/>
    <n v="0"/>
    <n v="0"/>
    <n v="0"/>
    <n v="0"/>
    <n v="0"/>
    <n v="0"/>
    <n v="0"/>
    <n v="0"/>
    <n v="0"/>
    <n v="26"/>
    <n v="29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EPR0246H"/>
    <n v="4"/>
    <s v="DISCONTINUO"/>
    <s v="AMERICO VESPUCIO 2497"/>
    <n v="8"/>
    <s v="CHIHUAHUA"/>
    <n v="8"/>
    <s v="CHIHUAHUA"/>
    <n v="35"/>
    <s v="JANOS"/>
    <n v="37"/>
    <s v="LĂZARO CĂRDENAS (OJO FRĂŤO)"/>
    <s v="CALLE L. CARDENAS"/>
    <n v="0"/>
    <s v="PĂšBLICO"/>
    <x v="3"/>
    <n v="2"/>
    <s v="BĂSICA"/>
    <n v="2"/>
    <x v="1"/>
    <n v="1"/>
    <x v="1"/>
    <n v="0"/>
    <s v="NO APLICA"/>
    <n v="0"/>
    <s v="NO APLICA"/>
    <s v="08FIZ0041M"/>
    <s v="08FJS0004O"/>
    <m/>
    <n v="0"/>
    <s v="I2019"/>
    <n v="16"/>
    <n v="13"/>
    <n v="29"/>
    <n v="16"/>
    <n v="13"/>
    <n v="29"/>
    <n v="0"/>
    <n v="0"/>
    <n v="0"/>
    <n v="3"/>
    <n v="1"/>
    <n v="4"/>
    <n v="1"/>
    <n v="2"/>
    <n v="3"/>
    <n v="1"/>
    <n v="4"/>
    <n v="5"/>
    <n v="3"/>
    <n v="0"/>
    <n v="3"/>
    <n v="6"/>
    <n v="3"/>
    <n v="9"/>
    <n v="2"/>
    <n v="3"/>
    <n v="5"/>
    <n v="16"/>
    <n v="13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TV0021Z"/>
    <n v="1"/>
    <s v="MATUTINO"/>
    <s v="TELESECUNDARIA 6006"/>
    <n v="8"/>
    <s v="CHIHUAHUA"/>
    <n v="8"/>
    <s v="CHIHUAHUA"/>
    <n v="38"/>
    <s v="JULIMES"/>
    <n v="28"/>
    <s v="HACIENDA HUMBOLDT (EJIDO JULIMES)"/>
    <s v="CALLE JULIMES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17"/>
    <n v="7"/>
    <n v="24"/>
    <n v="17"/>
    <n v="7"/>
    <n v="24"/>
    <n v="4"/>
    <n v="1"/>
    <n v="5"/>
    <n v="6"/>
    <n v="4"/>
    <n v="10"/>
    <n v="8"/>
    <n v="4"/>
    <n v="12"/>
    <n v="4"/>
    <n v="3"/>
    <n v="7"/>
    <n v="0"/>
    <n v="0"/>
    <n v="0"/>
    <n v="0"/>
    <n v="0"/>
    <n v="0"/>
    <n v="0"/>
    <n v="0"/>
    <n v="0"/>
    <n v="18"/>
    <n v="11"/>
    <n v="2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</r>
  <r>
    <s v="08ETV0024X"/>
    <n v="1"/>
    <s v="MATUTINO"/>
    <s v="TELESECUNDARIA 6025"/>
    <n v="8"/>
    <s v="CHIHUAHUA"/>
    <n v="8"/>
    <s v="CHIHUAHUA"/>
    <n v="31"/>
    <s v="GUERRERO"/>
    <n v="121"/>
    <s v="TACUBA"/>
    <s v="CALLE TACUBA"/>
    <n v="0"/>
    <s v="PĂšBLICO"/>
    <x v="3"/>
    <n v="2"/>
    <s v="BĂSICA"/>
    <n v="3"/>
    <x v="2"/>
    <n v="3"/>
    <x v="2"/>
    <n v="0"/>
    <s v="NO APLICA"/>
    <n v="0"/>
    <s v="NO APLICA"/>
    <s v="08FTV0010T"/>
    <m/>
    <m/>
    <n v="0"/>
    <s v="I2019"/>
    <n v="12"/>
    <n v="16"/>
    <n v="28"/>
    <n v="11"/>
    <n v="16"/>
    <n v="27"/>
    <n v="4"/>
    <n v="4"/>
    <n v="8"/>
    <n v="4"/>
    <n v="3"/>
    <n v="7"/>
    <n v="1"/>
    <n v="3"/>
    <n v="4"/>
    <n v="6"/>
    <n v="7"/>
    <n v="13"/>
    <n v="0"/>
    <n v="0"/>
    <n v="0"/>
    <n v="0"/>
    <n v="0"/>
    <n v="0"/>
    <n v="0"/>
    <n v="0"/>
    <n v="0"/>
    <n v="11"/>
    <n v="13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</r>
  <r>
    <s v="08PJN0657Z"/>
    <n v="1"/>
    <s v="MATUTINO"/>
    <s v="COLEGIO BILINGUE ALEXANDER BAIN"/>
    <n v="8"/>
    <s v="CHIHUAHUA"/>
    <n v="8"/>
    <s v="CHIHUAHUA"/>
    <n v="19"/>
    <s v="CHIHUAHUA"/>
    <n v="1"/>
    <s v="CHIHUAHUA"/>
    <s v="CALLE RAMĂŤREZ CALDERĂ“N"/>
    <n v="504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8"/>
    <n v="4"/>
    <n v="12"/>
    <n v="7"/>
    <n v="11"/>
    <n v="18"/>
    <n v="12"/>
    <n v="8"/>
    <n v="20"/>
    <n v="0"/>
    <n v="0"/>
    <n v="0"/>
    <n v="0"/>
    <n v="0"/>
    <n v="0"/>
    <n v="0"/>
    <n v="0"/>
    <n v="0"/>
    <n v="27"/>
    <n v="23"/>
    <n v="50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3"/>
    <n v="0"/>
    <n v="3"/>
    <n v="11"/>
    <n v="0"/>
    <n v="2"/>
    <n v="1"/>
    <n v="0"/>
    <n v="0"/>
    <n v="0"/>
    <n v="0"/>
    <n v="0"/>
    <n v="1"/>
    <n v="2"/>
    <n v="6"/>
    <n v="4"/>
  </r>
  <r>
    <s v="08PJN0693D"/>
    <n v="1"/>
    <s v="MATUTINO"/>
    <s v="COLEGIO REGIONAL DE MEXICO CENTRO"/>
    <n v="8"/>
    <s v="CHIHUAHUA"/>
    <n v="8"/>
    <s v="CHIHUAHUA"/>
    <n v="37"/>
    <s v="JUĂREZ"/>
    <n v="1"/>
    <s v="JUĂREZ"/>
    <s v="CALLE COYOACAN"/>
    <n v="2736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8"/>
    <n v="17"/>
    <n v="25"/>
    <n v="16"/>
    <n v="12"/>
    <n v="28"/>
    <n v="0"/>
    <n v="0"/>
    <n v="0"/>
    <n v="0"/>
    <n v="0"/>
    <n v="0"/>
    <n v="0"/>
    <n v="0"/>
    <n v="0"/>
    <n v="24"/>
    <n v="29"/>
    <n v="5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3"/>
    <n v="7"/>
    <n v="0"/>
    <n v="1"/>
    <n v="0"/>
    <n v="0"/>
    <n v="0"/>
    <n v="0"/>
    <n v="0"/>
    <n v="0"/>
    <n v="1"/>
    <n v="1"/>
    <n v="9"/>
    <n v="2"/>
  </r>
  <r>
    <s v="08DPR1662C"/>
    <n v="4"/>
    <s v="DISCONTINUO"/>
    <s v="LEONA VICARIO"/>
    <n v="8"/>
    <s v="CHIHUAHUA"/>
    <n v="8"/>
    <s v="CHIHUAHUA"/>
    <n v="12"/>
    <s v="CARICHĂŤ"/>
    <n v="51"/>
    <s v="TAJIRACHI"/>
    <s v="CALLE TAJIRACHI"/>
    <n v="0"/>
    <s v="PĂšBLICO"/>
    <x v="2"/>
    <n v="2"/>
    <s v="BĂSICA"/>
    <n v="2"/>
    <x v="1"/>
    <n v="1"/>
    <x v="1"/>
    <n v="0"/>
    <s v="NO APLICA"/>
    <n v="0"/>
    <s v="NO APLICA"/>
    <s v="08FIZ0203H"/>
    <s v="08FJS0121D"/>
    <s v="08ADG0010O"/>
    <n v="0"/>
    <s v="I2019"/>
    <n v="17"/>
    <n v="10"/>
    <n v="27"/>
    <n v="17"/>
    <n v="10"/>
    <n v="27"/>
    <n v="2"/>
    <n v="2"/>
    <n v="4"/>
    <n v="1"/>
    <n v="3"/>
    <n v="4"/>
    <n v="4"/>
    <n v="0"/>
    <n v="4"/>
    <n v="1"/>
    <n v="3"/>
    <n v="4"/>
    <n v="2"/>
    <n v="4"/>
    <n v="6"/>
    <n v="3"/>
    <n v="2"/>
    <n v="5"/>
    <n v="3"/>
    <n v="1"/>
    <n v="4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PPR0068A"/>
    <n v="1"/>
    <s v="MATUTINO"/>
    <s v="COLEGIO BILINGĂśE MARY ANN"/>
    <n v="8"/>
    <s v="CHIHUAHUA"/>
    <n v="8"/>
    <s v="CHIHUAHUA"/>
    <n v="37"/>
    <s v="JUĂREZ"/>
    <n v="1"/>
    <s v="JUĂREZ"/>
    <s v="AVENIDA EJĂ‰RCITO NACIONAL"/>
    <n v="6155"/>
    <s v="PRIVADO"/>
    <x v="1"/>
    <n v="2"/>
    <s v="BĂSICA"/>
    <n v="2"/>
    <x v="1"/>
    <n v="1"/>
    <x v="1"/>
    <n v="0"/>
    <s v="NO APLICA"/>
    <n v="0"/>
    <s v="NO APLICA"/>
    <s v="08FIZ0040N"/>
    <m/>
    <m/>
    <n v="0"/>
    <s v="I2019"/>
    <n v="16"/>
    <n v="6"/>
    <n v="22"/>
    <n v="16"/>
    <n v="6"/>
    <n v="22"/>
    <n v="0"/>
    <n v="0"/>
    <n v="0"/>
    <n v="3"/>
    <n v="2"/>
    <n v="5"/>
    <n v="6"/>
    <n v="2"/>
    <n v="8"/>
    <n v="2"/>
    <n v="2"/>
    <n v="4"/>
    <n v="0"/>
    <n v="1"/>
    <n v="1"/>
    <n v="3"/>
    <n v="2"/>
    <n v="5"/>
    <n v="2"/>
    <n v="0"/>
    <n v="2"/>
    <n v="16"/>
    <n v="9"/>
    <n v="25"/>
    <n v="1"/>
    <n v="1"/>
    <n v="1"/>
    <n v="0"/>
    <n v="0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1"/>
    <n v="1"/>
    <n v="1"/>
    <n v="10"/>
    <n v="0"/>
    <n v="5"/>
    <n v="1"/>
    <n v="1"/>
    <n v="1"/>
    <n v="0"/>
    <n v="0"/>
    <n v="1"/>
    <n v="1"/>
    <n v="5"/>
    <n v="5"/>
    <n v="5"/>
  </r>
  <r>
    <s v="08DTV0101M"/>
    <n v="1"/>
    <s v="MATUTINO"/>
    <s v="QUETZALCOATL"/>
    <n v="8"/>
    <s v="CHIHUAHUA"/>
    <n v="8"/>
    <s v="CHIHUAHUA"/>
    <n v="9"/>
    <s v="BOCOYNA"/>
    <n v="16"/>
    <s v="BAHUINOCACHI"/>
    <s v="CALLE BAHUINOCACHI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12"/>
    <n v="11"/>
    <n v="23"/>
    <n v="12"/>
    <n v="11"/>
    <n v="23"/>
    <n v="4"/>
    <n v="2"/>
    <n v="6"/>
    <n v="7"/>
    <n v="6"/>
    <n v="13"/>
    <n v="5"/>
    <n v="3"/>
    <n v="8"/>
    <n v="3"/>
    <n v="6"/>
    <n v="9"/>
    <n v="0"/>
    <n v="0"/>
    <n v="0"/>
    <n v="0"/>
    <n v="0"/>
    <n v="0"/>
    <n v="0"/>
    <n v="0"/>
    <n v="0"/>
    <n v="15"/>
    <n v="15"/>
    <n v="3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ETV0135B"/>
    <n v="1"/>
    <s v="MATUTINO"/>
    <s v="TELESECUNDARIA 6135"/>
    <n v="8"/>
    <s v="CHIHUAHUA"/>
    <n v="8"/>
    <s v="CHIHUAHUA"/>
    <n v="48"/>
    <s v="NAMIQUIPA"/>
    <n v="47"/>
    <s v="EL OSO"/>
    <s v="CALLE EL OSO"/>
    <n v="0"/>
    <s v="PĂšBLICO"/>
    <x v="3"/>
    <n v="2"/>
    <s v="BĂSICA"/>
    <n v="3"/>
    <x v="2"/>
    <n v="3"/>
    <x v="2"/>
    <n v="0"/>
    <s v="NO APLICA"/>
    <n v="0"/>
    <s v="NO APLICA"/>
    <s v="08FTV0009D"/>
    <m/>
    <m/>
    <n v="0"/>
    <s v="I2019"/>
    <n v="15"/>
    <n v="15"/>
    <n v="30"/>
    <n v="15"/>
    <n v="15"/>
    <n v="30"/>
    <n v="2"/>
    <n v="2"/>
    <n v="4"/>
    <n v="2"/>
    <n v="2"/>
    <n v="4"/>
    <n v="8"/>
    <n v="1"/>
    <n v="9"/>
    <n v="4"/>
    <n v="7"/>
    <n v="11"/>
    <n v="0"/>
    <n v="0"/>
    <n v="0"/>
    <n v="0"/>
    <n v="0"/>
    <n v="0"/>
    <n v="0"/>
    <n v="0"/>
    <n v="0"/>
    <n v="14"/>
    <n v="10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DJN0046U"/>
    <n v="1"/>
    <s v="MATUTINO"/>
    <s v="ANTONIO CREEL"/>
    <n v="8"/>
    <s v="CHIHUAHUA"/>
    <n v="8"/>
    <s v="CHIHUAHUA"/>
    <n v="9"/>
    <s v="BOCOYNA"/>
    <n v="34"/>
    <s v="CREEL"/>
    <s v="CALLE JUAN MANUEL MARTINEZ"/>
    <n v="155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5"/>
    <n v="4"/>
    <n v="9"/>
    <n v="12"/>
    <n v="11"/>
    <n v="23"/>
    <n v="12"/>
    <n v="11"/>
    <n v="23"/>
    <n v="0"/>
    <n v="0"/>
    <n v="0"/>
    <n v="0"/>
    <n v="0"/>
    <n v="0"/>
    <n v="0"/>
    <n v="0"/>
    <n v="0"/>
    <n v="29"/>
    <n v="26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4"/>
    <n v="0"/>
    <n v="2"/>
    <n v="0"/>
    <n v="0"/>
    <n v="1"/>
    <n v="0"/>
    <n v="0"/>
    <n v="0"/>
    <n v="1"/>
    <n v="2"/>
    <n v="3"/>
    <n v="2"/>
  </r>
  <r>
    <s v="08DPR1153Z"/>
    <n v="4"/>
    <s v="DISCONTINUO"/>
    <s v="VALENTIN GOMEZ FARIAS"/>
    <n v="8"/>
    <s v="CHIHUAHUA"/>
    <n v="8"/>
    <s v="CHIHUAHUA"/>
    <n v="51"/>
    <s v="OCAMPO"/>
    <n v="169"/>
    <s v="CUEVAS BLANCAS (GASACHI)"/>
    <s v="CALLE CUEVAS BLANCAS (GASACHI)"/>
    <n v="0"/>
    <s v="PĂšBLICO"/>
    <x v="2"/>
    <n v="2"/>
    <s v="BĂSICA"/>
    <n v="2"/>
    <x v="1"/>
    <n v="1"/>
    <x v="1"/>
    <n v="0"/>
    <s v="NO APLICA"/>
    <n v="0"/>
    <s v="NO APLICA"/>
    <s v="08FIZ0209B"/>
    <s v="08FJS0123B"/>
    <s v="08ADG0003E"/>
    <n v="0"/>
    <s v="I2019"/>
    <n v="21"/>
    <n v="7"/>
    <n v="28"/>
    <n v="21"/>
    <n v="7"/>
    <n v="28"/>
    <n v="5"/>
    <n v="2"/>
    <n v="7"/>
    <n v="2"/>
    <n v="3"/>
    <n v="5"/>
    <n v="4"/>
    <n v="2"/>
    <n v="6"/>
    <n v="1"/>
    <n v="1"/>
    <n v="2"/>
    <n v="4"/>
    <n v="1"/>
    <n v="5"/>
    <n v="5"/>
    <n v="0"/>
    <n v="5"/>
    <n v="0"/>
    <n v="2"/>
    <n v="2"/>
    <n v="16"/>
    <n v="9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498Z"/>
    <n v="4"/>
    <s v="DISCONTINUO"/>
    <s v="LUIS DONALDO COLOSIO"/>
    <n v="8"/>
    <s v="CHIHUAHUA"/>
    <n v="8"/>
    <s v="CHIHUAHUA"/>
    <n v="30"/>
    <s v="GUAZAPARES"/>
    <n v="1"/>
    <s v="TĂ‰MORIS"/>
    <s v="CALLE TEMORIS"/>
    <n v="0"/>
    <s v="PĂšBLICO"/>
    <x v="2"/>
    <n v="2"/>
    <s v="BĂSICA"/>
    <n v="2"/>
    <x v="1"/>
    <n v="1"/>
    <x v="1"/>
    <n v="0"/>
    <s v="NO APLICA"/>
    <n v="0"/>
    <s v="NO APLICA"/>
    <s v="08FIZ0217K"/>
    <s v="08FJS0124A"/>
    <s v="08ADG0003E"/>
    <n v="0"/>
    <s v="I2019"/>
    <n v="16"/>
    <n v="12"/>
    <n v="28"/>
    <n v="16"/>
    <n v="12"/>
    <n v="28"/>
    <n v="1"/>
    <n v="2"/>
    <n v="3"/>
    <n v="4"/>
    <n v="0"/>
    <n v="4"/>
    <n v="1"/>
    <n v="0"/>
    <n v="1"/>
    <n v="6"/>
    <n v="1"/>
    <n v="7"/>
    <n v="4"/>
    <n v="2"/>
    <n v="6"/>
    <n v="3"/>
    <n v="2"/>
    <n v="5"/>
    <n v="1"/>
    <n v="3"/>
    <n v="4"/>
    <n v="19"/>
    <n v="8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369R"/>
    <n v="1"/>
    <s v="MATUTINO"/>
    <s v="CUAUHTEMOC 2442"/>
    <n v="8"/>
    <s v="CHIHUAHUA"/>
    <n v="8"/>
    <s v="CHIHUAHUA"/>
    <n v="52"/>
    <s v="OJINAGA"/>
    <n v="60"/>
    <s v="TIERRAS NUEVAS"/>
    <s v="CALLE TIERRAS NUEVAS"/>
    <n v="0"/>
    <s v="PĂšBLICO"/>
    <x v="3"/>
    <n v="2"/>
    <s v="BĂSICA"/>
    <n v="2"/>
    <x v="1"/>
    <n v="1"/>
    <x v="1"/>
    <n v="0"/>
    <s v="NO APLICA"/>
    <n v="0"/>
    <s v="NO APLICA"/>
    <s v="08FIZ0014P"/>
    <s v="08FJS0001R"/>
    <m/>
    <n v="0"/>
    <s v="I2019"/>
    <n v="16"/>
    <n v="11"/>
    <n v="27"/>
    <n v="16"/>
    <n v="11"/>
    <n v="27"/>
    <n v="2"/>
    <n v="1"/>
    <n v="3"/>
    <n v="2"/>
    <n v="1"/>
    <n v="3"/>
    <n v="1"/>
    <n v="3"/>
    <n v="4"/>
    <n v="3"/>
    <n v="4"/>
    <n v="7"/>
    <n v="2"/>
    <n v="4"/>
    <n v="6"/>
    <n v="5"/>
    <n v="1"/>
    <n v="6"/>
    <n v="1"/>
    <n v="3"/>
    <n v="4"/>
    <n v="14"/>
    <n v="16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PR0800G"/>
    <n v="1"/>
    <s v="MATUTINO"/>
    <s v="FRANCISCO GONZALEZ BOCANEGRA 2744"/>
    <n v="8"/>
    <s v="CHIHUAHUA"/>
    <n v="8"/>
    <s v="CHIHUAHUA"/>
    <n v="9"/>
    <s v="BOCOYNA"/>
    <n v="132"/>
    <s v="EL RANCHITO"/>
    <s v="CALLE EL RANCHITO II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14"/>
    <n v="14"/>
    <n v="28"/>
    <n v="14"/>
    <n v="14"/>
    <n v="28"/>
    <n v="1"/>
    <n v="2"/>
    <n v="3"/>
    <n v="4"/>
    <n v="1"/>
    <n v="5"/>
    <n v="2"/>
    <n v="4"/>
    <n v="6"/>
    <n v="1"/>
    <n v="1"/>
    <n v="2"/>
    <n v="1"/>
    <n v="1"/>
    <n v="2"/>
    <n v="5"/>
    <n v="0"/>
    <n v="5"/>
    <n v="4"/>
    <n v="3"/>
    <n v="7"/>
    <n v="17"/>
    <n v="10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245T"/>
    <n v="1"/>
    <s v="MATUTINO"/>
    <s v="LEON BARRI"/>
    <n v="8"/>
    <s v="CHIHUAHUA"/>
    <n v="8"/>
    <s v="CHIHUAHUA"/>
    <n v="19"/>
    <s v="CHIHUAHUA"/>
    <n v="1"/>
    <s v="CHIHUAHUA"/>
    <s v="CALLE OVIEDO BACA"/>
    <n v="6313"/>
    <s v="PĂšBLICO"/>
    <x v="2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1"/>
    <n v="1"/>
    <n v="2"/>
    <n v="13"/>
    <n v="14"/>
    <n v="27"/>
    <n v="15"/>
    <n v="11"/>
    <n v="26"/>
    <n v="0"/>
    <n v="0"/>
    <n v="0"/>
    <n v="0"/>
    <n v="0"/>
    <n v="0"/>
    <n v="0"/>
    <n v="0"/>
    <n v="0"/>
    <n v="29"/>
    <n v="26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</r>
  <r>
    <s v="08DPR1102T"/>
    <n v="1"/>
    <s v="MATUTINO"/>
    <s v="PLAN DE AYALA"/>
    <n v="8"/>
    <s v="CHIHUAHUA"/>
    <n v="8"/>
    <s v="CHIHUAHUA"/>
    <n v="40"/>
    <s v="MADERA"/>
    <n v="47"/>
    <s v="SOCORRO RIVERA"/>
    <s v="CALLE SOCORRO RIVERA"/>
    <n v="0"/>
    <s v="PĂšBLICO"/>
    <x v="2"/>
    <n v="2"/>
    <s v="BĂSICA"/>
    <n v="2"/>
    <x v="1"/>
    <n v="1"/>
    <x v="1"/>
    <n v="0"/>
    <s v="NO APLICA"/>
    <n v="0"/>
    <s v="NO APLICA"/>
    <s v="08FIZ0193R"/>
    <s v="08FJS0120E"/>
    <s v="08ADG0055K"/>
    <n v="0"/>
    <s v="I2019"/>
    <n v="15"/>
    <n v="12"/>
    <n v="27"/>
    <n v="15"/>
    <n v="12"/>
    <n v="27"/>
    <n v="2"/>
    <n v="1"/>
    <n v="3"/>
    <n v="1"/>
    <n v="4"/>
    <n v="5"/>
    <n v="1"/>
    <n v="4"/>
    <n v="5"/>
    <n v="1"/>
    <n v="0"/>
    <n v="1"/>
    <n v="4"/>
    <n v="1"/>
    <n v="5"/>
    <n v="3"/>
    <n v="0"/>
    <n v="3"/>
    <n v="3"/>
    <n v="6"/>
    <n v="9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PJN0606S"/>
    <n v="1"/>
    <s v="MATUTINO"/>
    <s v="PREESCOLAR QUIJOTE"/>
    <n v="8"/>
    <s v="CHIHUAHUA"/>
    <n v="8"/>
    <s v="CHIHUAHUA"/>
    <n v="19"/>
    <s v="CHIHUAHUA"/>
    <n v="1"/>
    <s v="CHIHUAHUA"/>
    <s v="AVENIDA DE LA MANCHA"/>
    <n v="15309"/>
    <s v="PRIVADO"/>
    <x v="1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31"/>
    <n v="26"/>
    <n v="57"/>
    <n v="0"/>
    <n v="0"/>
    <n v="0"/>
    <n v="0"/>
    <n v="0"/>
    <n v="0"/>
    <n v="0"/>
    <n v="0"/>
    <n v="0"/>
    <n v="0"/>
    <n v="0"/>
    <n v="0"/>
    <n v="0"/>
    <n v="0"/>
    <n v="0"/>
    <n v="31"/>
    <n v="26"/>
    <n v="5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4"/>
    <n v="0"/>
    <n v="1"/>
    <n v="0"/>
    <n v="0"/>
    <n v="0"/>
    <n v="0"/>
    <n v="0"/>
    <n v="0"/>
    <n v="1"/>
    <n v="1"/>
    <n v="2"/>
    <n v="2"/>
  </r>
  <r>
    <s v="08DPR0638W"/>
    <n v="4"/>
    <s v="DISCONTINUO"/>
    <s v="MIGUEL HIDALGO"/>
    <n v="8"/>
    <s v="CHIHUAHUA"/>
    <n v="8"/>
    <s v="CHIHUAHUA"/>
    <n v="67"/>
    <s v="VALLE DE ZARAGOZA"/>
    <n v="36"/>
    <s v="SAN FELIPE"/>
    <s v="CALLE SAN FELIPE DE JESUS"/>
    <n v="0"/>
    <s v="PĂšBLICO"/>
    <x v="2"/>
    <n v="2"/>
    <s v="BĂSICA"/>
    <n v="2"/>
    <x v="1"/>
    <n v="1"/>
    <x v="1"/>
    <n v="0"/>
    <s v="NO APLICA"/>
    <n v="0"/>
    <s v="NO APLICA"/>
    <s v="08FIZ0240L"/>
    <s v="08FJS0128X"/>
    <s v="08ADG0004D"/>
    <n v="0"/>
    <s v="I2019"/>
    <n v="16"/>
    <n v="10"/>
    <n v="26"/>
    <n v="16"/>
    <n v="10"/>
    <n v="26"/>
    <n v="3"/>
    <n v="3"/>
    <n v="6"/>
    <n v="3"/>
    <n v="0"/>
    <n v="3"/>
    <n v="3"/>
    <n v="1"/>
    <n v="4"/>
    <n v="1"/>
    <n v="2"/>
    <n v="3"/>
    <n v="5"/>
    <n v="0"/>
    <n v="5"/>
    <n v="4"/>
    <n v="1"/>
    <n v="5"/>
    <n v="5"/>
    <n v="3"/>
    <n v="8"/>
    <n v="21"/>
    <n v="7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491Z"/>
    <n v="1"/>
    <s v="MATUTINO"/>
    <s v="JUSTO SIERRA"/>
    <n v="8"/>
    <s v="CHIHUAHUA"/>
    <n v="8"/>
    <s v="CHIHUAHUA"/>
    <n v="7"/>
    <s v="BALLEZA"/>
    <n v="92"/>
    <s v="RANCHERĂŤA PINALEJO"/>
    <s v="CALLE RANCHERIA PINALEJO"/>
    <n v="0"/>
    <s v="PĂšBLICO"/>
    <x v="2"/>
    <n v="2"/>
    <s v="BĂSICA"/>
    <n v="2"/>
    <x v="1"/>
    <n v="1"/>
    <x v="1"/>
    <n v="0"/>
    <s v="NO APLICA"/>
    <n v="0"/>
    <s v="NO APLICA"/>
    <s v="08FIZ0248D"/>
    <s v="08FJS0130L"/>
    <s v="08ADG0006B"/>
    <n v="0"/>
    <s v="I2019"/>
    <n v="14"/>
    <n v="12"/>
    <n v="26"/>
    <n v="14"/>
    <n v="12"/>
    <n v="26"/>
    <n v="0"/>
    <n v="5"/>
    <n v="5"/>
    <n v="5"/>
    <n v="3"/>
    <n v="8"/>
    <n v="3"/>
    <n v="2"/>
    <n v="5"/>
    <n v="1"/>
    <n v="2"/>
    <n v="3"/>
    <n v="2"/>
    <n v="2"/>
    <n v="4"/>
    <n v="3"/>
    <n v="0"/>
    <n v="3"/>
    <n v="3"/>
    <n v="2"/>
    <n v="5"/>
    <n v="17"/>
    <n v="11"/>
    <n v="2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</r>
  <r>
    <s v="08DPR1741P"/>
    <n v="1"/>
    <s v="MATUTINO"/>
    <s v="NIĂ‘OS HEROES"/>
    <n v="8"/>
    <s v="CHIHUAHUA"/>
    <n v="8"/>
    <s v="CHIHUAHUA"/>
    <n v="9"/>
    <s v="BOCOYNA"/>
    <n v="1"/>
    <s v="BOCOYNA"/>
    <s v="CALLE PRESIDENTES "/>
    <n v="0"/>
    <s v="PĂšBLICO"/>
    <x v="2"/>
    <n v="2"/>
    <s v="BĂSICA"/>
    <n v="2"/>
    <x v="1"/>
    <n v="1"/>
    <x v="1"/>
    <n v="0"/>
    <s v="NO APLICA"/>
    <n v="0"/>
    <s v="NO APLICA"/>
    <s v="08FIZ0213O"/>
    <s v="08FJS0123B"/>
    <s v="08ADG0003E"/>
    <n v="0"/>
    <s v="I2019"/>
    <n v="19"/>
    <n v="8"/>
    <n v="27"/>
    <n v="19"/>
    <n v="8"/>
    <n v="27"/>
    <n v="3"/>
    <n v="2"/>
    <n v="5"/>
    <n v="2"/>
    <n v="4"/>
    <n v="6"/>
    <n v="1"/>
    <n v="2"/>
    <n v="3"/>
    <n v="5"/>
    <n v="1"/>
    <n v="6"/>
    <n v="2"/>
    <n v="1"/>
    <n v="3"/>
    <n v="5"/>
    <n v="2"/>
    <n v="7"/>
    <n v="1"/>
    <n v="1"/>
    <n v="2"/>
    <n v="16"/>
    <n v="11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</r>
  <r>
    <s v="08DPB0707A"/>
    <n v="1"/>
    <s v="MATUTINO"/>
    <s v="JULIO VERNE"/>
    <n v="8"/>
    <s v="CHIHUAHUA"/>
    <n v="8"/>
    <s v="CHIHUAHUA"/>
    <n v="29"/>
    <s v="GUADALUPE Y CALVO"/>
    <n v="707"/>
    <s v="EL MUERTECITO"/>
    <s v="CALLE EL MUERTECITO"/>
    <n v="0"/>
    <s v="PĂšBLICO"/>
    <x v="2"/>
    <n v="2"/>
    <s v="BĂSICA"/>
    <n v="2"/>
    <x v="1"/>
    <n v="3"/>
    <x v="3"/>
    <n v="0"/>
    <s v="NO APLICA"/>
    <n v="0"/>
    <s v="NO APLICA"/>
    <s v="08FZI0027T"/>
    <s v="08FJI0010S"/>
    <s v="08ADG0007A"/>
    <n v="0"/>
    <s v="I2019"/>
    <n v="15"/>
    <n v="12"/>
    <n v="27"/>
    <n v="15"/>
    <n v="12"/>
    <n v="27"/>
    <n v="1"/>
    <n v="3"/>
    <n v="4"/>
    <n v="4"/>
    <n v="3"/>
    <n v="7"/>
    <n v="3"/>
    <n v="3"/>
    <n v="6"/>
    <n v="4"/>
    <n v="2"/>
    <n v="6"/>
    <n v="3"/>
    <n v="0"/>
    <n v="3"/>
    <n v="1"/>
    <n v="4"/>
    <n v="5"/>
    <n v="1"/>
    <n v="2"/>
    <n v="3"/>
    <n v="16"/>
    <n v="14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TV0148F"/>
    <n v="1"/>
    <s v="MATUTINO"/>
    <s v="TELESECUNDARIA 6148"/>
    <n v="8"/>
    <s v="CHIHUAHUA"/>
    <n v="8"/>
    <s v="CHIHUAHUA"/>
    <n v="31"/>
    <s v="GUERRERO"/>
    <n v="300"/>
    <s v="SAN PABLO"/>
    <s v="CALLE SAN PABLO DE LA SIERRA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12"/>
    <n v="14"/>
    <n v="26"/>
    <n v="12"/>
    <n v="14"/>
    <n v="26"/>
    <n v="3"/>
    <n v="0"/>
    <n v="3"/>
    <n v="3"/>
    <n v="3"/>
    <n v="6"/>
    <n v="5"/>
    <n v="5"/>
    <n v="10"/>
    <n v="4"/>
    <n v="9"/>
    <n v="13"/>
    <n v="0"/>
    <n v="0"/>
    <n v="0"/>
    <n v="0"/>
    <n v="0"/>
    <n v="0"/>
    <n v="0"/>
    <n v="0"/>
    <n v="0"/>
    <n v="12"/>
    <n v="17"/>
    <n v="2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PJN0276R"/>
    <n v="1"/>
    <s v="MATUTINO"/>
    <s v="RAYENARE"/>
    <n v="8"/>
    <s v="CHIHUAHUA"/>
    <n v="8"/>
    <s v="CHIHUAHUA"/>
    <n v="37"/>
    <s v="JUĂREZ"/>
    <n v="1"/>
    <s v="JUĂREZ"/>
    <s v="CALLE AGUIRRE LAREDO"/>
    <n v="5228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3"/>
    <n v="3"/>
    <n v="6"/>
    <n v="15"/>
    <n v="9"/>
    <n v="24"/>
    <n v="13"/>
    <n v="9"/>
    <n v="22"/>
    <n v="0"/>
    <n v="0"/>
    <n v="0"/>
    <n v="0"/>
    <n v="0"/>
    <n v="0"/>
    <n v="0"/>
    <n v="0"/>
    <n v="0"/>
    <n v="31"/>
    <n v="21"/>
    <n v="5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2"/>
    <n v="1"/>
    <n v="3"/>
    <n v="10"/>
    <n v="0"/>
    <n v="2"/>
    <n v="0"/>
    <n v="0"/>
    <n v="0"/>
    <n v="0"/>
    <n v="0"/>
    <n v="0"/>
    <n v="2"/>
    <n v="2"/>
    <n v="4"/>
    <n v="4"/>
  </r>
  <r>
    <s v="08DPR0738V"/>
    <n v="1"/>
    <s v="MATUTINO"/>
    <s v="NIĂ‘O ARTILLERO"/>
    <n v="8"/>
    <s v="CHIHUAHUA"/>
    <n v="8"/>
    <s v="CHIHUAHUA"/>
    <n v="30"/>
    <s v="GUAZAPARES"/>
    <n v="91"/>
    <s v="SAN JOSĂ‰"/>
    <s v="CALLE SAN JOSE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15"/>
    <n v="13"/>
    <n v="28"/>
    <n v="14"/>
    <n v="13"/>
    <n v="27"/>
    <n v="3"/>
    <n v="0"/>
    <n v="3"/>
    <n v="1"/>
    <n v="6"/>
    <n v="7"/>
    <n v="1"/>
    <n v="2"/>
    <n v="3"/>
    <n v="2"/>
    <n v="4"/>
    <n v="6"/>
    <n v="3"/>
    <n v="3"/>
    <n v="6"/>
    <n v="2"/>
    <n v="0"/>
    <n v="2"/>
    <n v="2"/>
    <n v="2"/>
    <n v="4"/>
    <n v="11"/>
    <n v="17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PR0766R"/>
    <n v="1"/>
    <s v="MATUTINO"/>
    <s v="BELISARIO DOMINGUEZ"/>
    <n v="8"/>
    <s v="CHIHUAHUA"/>
    <n v="8"/>
    <s v="CHIHUAHUA"/>
    <n v="46"/>
    <s v="MORELOS"/>
    <n v="123"/>
    <s v="LAS PALOMAS"/>
    <s v="CALLE LAS PALOMAS"/>
    <n v="0"/>
    <s v="PĂšBLICO"/>
    <x v="2"/>
    <n v="2"/>
    <s v="BĂSICA"/>
    <n v="2"/>
    <x v="1"/>
    <n v="1"/>
    <x v="1"/>
    <n v="0"/>
    <s v="NO APLICA"/>
    <n v="0"/>
    <s v="NO APLICA"/>
    <s v="08FIZ0253P"/>
    <s v="08FJS0130L"/>
    <s v="08ADG0006B"/>
    <n v="0"/>
    <s v="I2019"/>
    <n v="13"/>
    <n v="14"/>
    <n v="27"/>
    <n v="13"/>
    <n v="14"/>
    <n v="27"/>
    <n v="1"/>
    <n v="2"/>
    <n v="3"/>
    <n v="0"/>
    <n v="6"/>
    <n v="6"/>
    <n v="3"/>
    <n v="3"/>
    <n v="6"/>
    <n v="4"/>
    <n v="1"/>
    <n v="5"/>
    <n v="2"/>
    <n v="0"/>
    <n v="2"/>
    <n v="3"/>
    <n v="3"/>
    <n v="6"/>
    <n v="2"/>
    <n v="4"/>
    <n v="6"/>
    <n v="14"/>
    <n v="17"/>
    <n v="3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1668X"/>
    <n v="1"/>
    <s v="MATUTINO"/>
    <s v="ORALIA MENDEZ"/>
    <n v="8"/>
    <s v="CHIHUAHUA"/>
    <n v="8"/>
    <s v="CHIHUAHUA"/>
    <n v="55"/>
    <s v="ROSALES"/>
    <n v="14"/>
    <s v="SAN VALENTĂŤN"/>
    <s v="CALLE SAN VALENTIN"/>
    <n v="0"/>
    <s v="PĂšBLICO"/>
    <x v="2"/>
    <n v="2"/>
    <s v="BĂSICA"/>
    <n v="2"/>
    <x v="1"/>
    <n v="1"/>
    <x v="1"/>
    <n v="0"/>
    <s v="NO APLICA"/>
    <n v="0"/>
    <s v="NO APLICA"/>
    <s v="08FIZ0230E"/>
    <s v="08FJS0126Z"/>
    <s v="08ADG0057I"/>
    <n v="0"/>
    <s v="I2019"/>
    <n v="15"/>
    <n v="12"/>
    <n v="27"/>
    <n v="15"/>
    <n v="12"/>
    <n v="27"/>
    <n v="3"/>
    <n v="2"/>
    <n v="5"/>
    <n v="2"/>
    <n v="4"/>
    <n v="6"/>
    <n v="2"/>
    <n v="0"/>
    <n v="2"/>
    <n v="4"/>
    <n v="3"/>
    <n v="7"/>
    <n v="1"/>
    <n v="3"/>
    <n v="4"/>
    <n v="2"/>
    <n v="0"/>
    <n v="2"/>
    <n v="3"/>
    <n v="3"/>
    <n v="6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</r>
  <r>
    <s v="08DPR1803L"/>
    <n v="4"/>
    <s v="DISCONTINUO"/>
    <s v="MARIANO ESCOBEDO"/>
    <n v="8"/>
    <s v="CHIHUAHUA"/>
    <n v="8"/>
    <s v="CHIHUAHUA"/>
    <n v="65"/>
    <s v="URIQUE"/>
    <n v="33"/>
    <s v="LAS MORAS"/>
    <s v="CALLE LAS MORAS"/>
    <n v="0"/>
    <s v="PĂšBLICO"/>
    <x v="2"/>
    <n v="2"/>
    <s v="BĂSICA"/>
    <n v="2"/>
    <x v="1"/>
    <n v="1"/>
    <x v="1"/>
    <n v="0"/>
    <s v="NO APLICA"/>
    <n v="0"/>
    <s v="NO APLICA"/>
    <s v="08FIZ0217K"/>
    <s v="08FJS0124A"/>
    <s v="08ADG0003E"/>
    <n v="0"/>
    <s v="I2019"/>
    <n v="14"/>
    <n v="13"/>
    <n v="27"/>
    <n v="14"/>
    <n v="13"/>
    <n v="27"/>
    <n v="2"/>
    <n v="2"/>
    <n v="4"/>
    <n v="3"/>
    <n v="4"/>
    <n v="7"/>
    <n v="1"/>
    <n v="4"/>
    <n v="5"/>
    <n v="0"/>
    <n v="1"/>
    <n v="1"/>
    <n v="4"/>
    <n v="2"/>
    <n v="6"/>
    <n v="2"/>
    <n v="0"/>
    <n v="2"/>
    <n v="3"/>
    <n v="4"/>
    <n v="7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PB0600I"/>
    <n v="1"/>
    <s v="MATUTINO"/>
    <s v="HERMILO HOLGUIN CARO"/>
    <n v="8"/>
    <s v="CHIHUAHUA"/>
    <n v="8"/>
    <s v="CHIHUAHUA"/>
    <n v="29"/>
    <s v="GUADALUPE Y CALVO"/>
    <n v="620"/>
    <s v="LA SOLEDAD"/>
    <s v="CALLE LA SOLEDAD DE ABAJO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11"/>
    <n v="11"/>
    <n v="22"/>
    <n v="11"/>
    <n v="11"/>
    <n v="22"/>
    <n v="2"/>
    <n v="1"/>
    <n v="3"/>
    <n v="1"/>
    <n v="4"/>
    <n v="5"/>
    <n v="0"/>
    <n v="3"/>
    <n v="3"/>
    <n v="4"/>
    <n v="4"/>
    <n v="8"/>
    <n v="2"/>
    <n v="1"/>
    <n v="3"/>
    <n v="5"/>
    <n v="3"/>
    <n v="8"/>
    <n v="3"/>
    <n v="5"/>
    <n v="8"/>
    <n v="15"/>
    <n v="20"/>
    <n v="35"/>
    <n v="1"/>
    <n v="1"/>
    <n v="0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ES0046I"/>
    <n v="1"/>
    <s v="MATUTINO"/>
    <s v="COLEGIO BILINGĂśE ĂGUILA DE GUACHOCHI"/>
    <n v="8"/>
    <s v="CHIHUAHUA"/>
    <n v="8"/>
    <s v="CHIHUAHUA"/>
    <n v="27"/>
    <s v="GUACHOCHI"/>
    <n v="3129"/>
    <s v="LA LAJA"/>
    <s v="NINGUNO NINGUNO"/>
    <n v="0"/>
    <s v="PRIVADO"/>
    <x v="1"/>
    <n v="2"/>
    <s v="BĂSICA"/>
    <n v="3"/>
    <x v="2"/>
    <n v="1"/>
    <x v="1"/>
    <n v="0"/>
    <s v="NO APLICA"/>
    <n v="0"/>
    <s v="NO APLICA"/>
    <s v="08FIS0003Z"/>
    <m/>
    <s v="08ADG0006B"/>
    <n v="0"/>
    <s v="I2019"/>
    <n v="11"/>
    <n v="13"/>
    <n v="24"/>
    <n v="11"/>
    <n v="13"/>
    <n v="24"/>
    <n v="5"/>
    <n v="5"/>
    <n v="10"/>
    <n v="6"/>
    <n v="6"/>
    <n v="12"/>
    <n v="4"/>
    <n v="7"/>
    <n v="11"/>
    <n v="2"/>
    <n v="3"/>
    <n v="5"/>
    <n v="0"/>
    <n v="0"/>
    <n v="0"/>
    <n v="0"/>
    <n v="0"/>
    <n v="0"/>
    <n v="0"/>
    <n v="0"/>
    <n v="0"/>
    <n v="12"/>
    <n v="16"/>
    <n v="28"/>
    <n v="1"/>
    <n v="1"/>
    <n v="1"/>
    <n v="0"/>
    <n v="0"/>
    <n v="0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1"/>
    <n v="4"/>
    <n v="3"/>
  </r>
  <r>
    <s v="08ETV0131F"/>
    <n v="1"/>
    <s v="MATUTINO"/>
    <s v="TELESECUNDARIA 6134"/>
    <n v="8"/>
    <s v="CHIHUAHUA"/>
    <n v="8"/>
    <s v="CHIHUAHUA"/>
    <n v="22"/>
    <s v="DR. BELISARIO DOMĂŤNGUEZ"/>
    <n v="14"/>
    <s v="SANTA MARĂŤA DE CUEVAS"/>
    <s v="CALLE SANTA MARIA DE CUEVAS"/>
    <n v="0"/>
    <s v="PĂšBLICO"/>
    <x v="3"/>
    <n v="2"/>
    <s v="BĂSICA"/>
    <n v="3"/>
    <x v="2"/>
    <n v="3"/>
    <x v="2"/>
    <n v="0"/>
    <s v="NO APLICA"/>
    <n v="0"/>
    <s v="NO APLICA"/>
    <s v="08FTV0006G"/>
    <m/>
    <m/>
    <n v="0"/>
    <s v="I2019"/>
    <n v="9"/>
    <n v="16"/>
    <n v="25"/>
    <n v="9"/>
    <n v="16"/>
    <n v="25"/>
    <n v="2"/>
    <n v="4"/>
    <n v="6"/>
    <n v="2"/>
    <n v="8"/>
    <n v="10"/>
    <n v="4"/>
    <n v="2"/>
    <n v="6"/>
    <n v="2"/>
    <n v="11"/>
    <n v="13"/>
    <n v="0"/>
    <n v="0"/>
    <n v="0"/>
    <n v="0"/>
    <n v="0"/>
    <n v="0"/>
    <n v="0"/>
    <n v="0"/>
    <n v="0"/>
    <n v="8"/>
    <n v="21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ETV0137Z"/>
    <n v="1"/>
    <s v="MATUTINO"/>
    <s v="TELESECUNDARIA 6136"/>
    <n v="8"/>
    <s v="CHIHUAHUA"/>
    <n v="8"/>
    <s v="CHIHUAHUA"/>
    <n v="46"/>
    <s v="MORELOS"/>
    <n v="333"/>
    <s v="LAJITAS DE PALMIRA"/>
    <s v="CALLE LAJITAS DE PALMIRA"/>
    <n v="0"/>
    <s v="PĂšBLICO"/>
    <x v="3"/>
    <n v="2"/>
    <s v="BĂSICA"/>
    <n v="3"/>
    <x v="2"/>
    <n v="3"/>
    <x v="2"/>
    <n v="0"/>
    <s v="NO APLICA"/>
    <n v="0"/>
    <s v="NO APLICA"/>
    <s v="08FTV0008E"/>
    <m/>
    <m/>
    <n v="0"/>
    <s v="I2019"/>
    <n v="16"/>
    <n v="8"/>
    <n v="24"/>
    <n v="16"/>
    <n v="8"/>
    <n v="24"/>
    <n v="6"/>
    <n v="2"/>
    <n v="8"/>
    <n v="7"/>
    <n v="4"/>
    <n v="11"/>
    <n v="4"/>
    <n v="4"/>
    <n v="8"/>
    <n v="8"/>
    <n v="2"/>
    <n v="10"/>
    <n v="0"/>
    <n v="0"/>
    <n v="0"/>
    <n v="0"/>
    <n v="0"/>
    <n v="0"/>
    <n v="0"/>
    <n v="0"/>
    <n v="0"/>
    <n v="19"/>
    <n v="10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EJN0267D"/>
    <n v="1"/>
    <s v="MATUTINO"/>
    <s v="ROSAURA ZAPATA CANO 1223"/>
    <n v="8"/>
    <s v="CHIHUAHUA"/>
    <n v="8"/>
    <s v="CHIHUAHUA"/>
    <n v="43"/>
    <s v="MATACHĂŤ"/>
    <n v="1"/>
    <s v="MATACHĂŤ"/>
    <s v="CALLE MORELOS "/>
    <n v="0"/>
    <s v="PĂšBLICO"/>
    <x v="3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2"/>
    <n v="8"/>
    <n v="20"/>
    <n v="9"/>
    <n v="10"/>
    <n v="19"/>
    <n v="8"/>
    <n v="7"/>
    <n v="15"/>
    <n v="0"/>
    <n v="0"/>
    <n v="0"/>
    <n v="0"/>
    <n v="0"/>
    <n v="0"/>
    <n v="0"/>
    <n v="0"/>
    <n v="0"/>
    <n v="29"/>
    <n v="25"/>
    <n v="5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PJN0557Z"/>
    <n v="1"/>
    <s v="MATUTINO"/>
    <s v="ELLEN KEY"/>
    <n v="8"/>
    <s v="CHIHUAHUA"/>
    <n v="8"/>
    <s v="CHIHUAHUA"/>
    <n v="37"/>
    <s v="JUĂREZ"/>
    <n v="1"/>
    <s v="JUĂREZ"/>
    <s v="CALLE ISLA TERRANOVA"/>
    <n v="5441"/>
    <s v="PRIVADO"/>
    <x v="1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0"/>
    <n v="0"/>
    <n v="0"/>
    <n v="13"/>
    <n v="9"/>
    <n v="22"/>
    <n v="14"/>
    <n v="19"/>
    <n v="33"/>
    <n v="0"/>
    <n v="0"/>
    <n v="0"/>
    <n v="0"/>
    <n v="0"/>
    <n v="0"/>
    <n v="0"/>
    <n v="0"/>
    <n v="0"/>
    <n v="27"/>
    <n v="28"/>
    <n v="55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1"/>
    <n v="2"/>
    <n v="0"/>
    <n v="0"/>
    <n v="0"/>
    <n v="0"/>
    <n v="3"/>
    <n v="3"/>
    <n v="3"/>
  </r>
  <r>
    <s v="08DCC0188C"/>
    <n v="1"/>
    <s v="MATUTINO"/>
    <s v="ELVIRA CRUZ BUSTILLOS"/>
    <n v="8"/>
    <s v="CHIHUAHUA"/>
    <n v="8"/>
    <s v="CHIHUAHUA"/>
    <n v="19"/>
    <s v="CHIHUAHUA"/>
    <n v="1"/>
    <s v="CHIHUAHUA"/>
    <s v="CALLE GUADALUPE JUAREZ"/>
    <n v="0"/>
    <s v="PĂšBLICO"/>
    <x v="2"/>
    <n v="2"/>
    <s v="BĂSICA"/>
    <n v="1"/>
    <x v="0"/>
    <n v="3"/>
    <x v="3"/>
    <n v="0"/>
    <s v="NO APLICA"/>
    <n v="0"/>
    <s v="NO APLICA"/>
    <s v="08FZI0025V"/>
    <s v="08FJI0009C"/>
    <s v="08ADG0046C"/>
    <n v="0"/>
    <s v="I2019"/>
    <n v="0"/>
    <n v="0"/>
    <n v="0"/>
    <n v="0"/>
    <n v="0"/>
    <n v="0"/>
    <n v="0"/>
    <n v="0"/>
    <n v="0"/>
    <n v="3"/>
    <n v="6"/>
    <n v="9"/>
    <n v="9"/>
    <n v="8"/>
    <n v="17"/>
    <n v="17"/>
    <n v="12"/>
    <n v="29"/>
    <n v="0"/>
    <n v="0"/>
    <n v="0"/>
    <n v="0"/>
    <n v="0"/>
    <n v="0"/>
    <n v="0"/>
    <n v="0"/>
    <n v="0"/>
    <n v="29"/>
    <n v="26"/>
    <n v="5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</r>
  <r>
    <s v="08DPR1316U"/>
    <n v="1"/>
    <s v="MATUTINO"/>
    <s v="LUIS CABRERA"/>
    <n v="8"/>
    <s v="CHIHUAHUA"/>
    <n v="8"/>
    <s v="CHIHUAHUA"/>
    <n v="11"/>
    <s v="CAMARGO"/>
    <n v="644"/>
    <s v="LEYES DE REFORMA"/>
    <s v="CALLE LEYES DE REFORMA"/>
    <n v="0"/>
    <s v="PĂšBLICO"/>
    <x v="2"/>
    <n v="2"/>
    <s v="BĂSICA"/>
    <n v="2"/>
    <x v="1"/>
    <n v="1"/>
    <x v="1"/>
    <n v="0"/>
    <s v="NO APLICA"/>
    <n v="0"/>
    <s v="NO APLICA"/>
    <s v="08FIZ0235Z"/>
    <s v="08FJS0127Y"/>
    <s v="08ADG0057I"/>
    <n v="0"/>
    <s v="I2019"/>
    <n v="17"/>
    <n v="12"/>
    <n v="29"/>
    <n v="17"/>
    <n v="12"/>
    <n v="29"/>
    <n v="1"/>
    <n v="3"/>
    <n v="4"/>
    <n v="1"/>
    <n v="4"/>
    <n v="5"/>
    <n v="2"/>
    <n v="0"/>
    <n v="2"/>
    <n v="1"/>
    <n v="0"/>
    <n v="1"/>
    <n v="3"/>
    <n v="2"/>
    <n v="5"/>
    <n v="4"/>
    <n v="1"/>
    <n v="5"/>
    <n v="3"/>
    <n v="5"/>
    <n v="8"/>
    <n v="14"/>
    <n v="12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PES0319I"/>
    <n v="1"/>
    <s v="MATUTINO"/>
    <s v="INSTITUTO KUROWI"/>
    <n v="8"/>
    <s v="CHIHUAHUA"/>
    <n v="8"/>
    <s v="CHIHUAHUA"/>
    <n v="37"/>
    <s v="JUĂREZ"/>
    <n v="1"/>
    <s v="JUĂREZ"/>
    <s v="CALLE 20 DE NOVIEMBRE"/>
    <n v="4393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9"/>
    <n v="14"/>
    <n v="23"/>
    <n v="9"/>
    <n v="14"/>
    <n v="23"/>
    <n v="2"/>
    <n v="4"/>
    <n v="6"/>
    <n v="6"/>
    <n v="4"/>
    <n v="10"/>
    <n v="1"/>
    <n v="4"/>
    <n v="5"/>
    <n v="6"/>
    <n v="3"/>
    <n v="9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0"/>
    <n v="1"/>
    <n v="0"/>
    <n v="0"/>
    <n v="0"/>
    <n v="0"/>
    <n v="0"/>
    <n v="0"/>
    <n v="1"/>
    <n v="3"/>
    <n v="0"/>
    <n v="0"/>
    <n v="0"/>
    <n v="1"/>
    <n v="0"/>
    <n v="1"/>
    <n v="1"/>
    <n v="0"/>
    <n v="0"/>
    <n v="1"/>
    <n v="0"/>
    <n v="0"/>
    <n v="9"/>
    <n v="2"/>
    <n v="7"/>
    <n v="0"/>
    <n v="0"/>
    <n v="0"/>
    <n v="0"/>
    <n v="0"/>
    <n v="0"/>
    <n v="0"/>
    <n v="9"/>
    <n v="3"/>
    <n v="3"/>
  </r>
  <r>
    <s v="08ETV0208D"/>
    <n v="1"/>
    <s v="MATUTINO"/>
    <s v="TELESECUNDARIA 6230"/>
    <n v="8"/>
    <s v="CHIHUAHUA"/>
    <n v="8"/>
    <s v="CHIHUAHUA"/>
    <n v="29"/>
    <s v="GUADALUPE Y CALVO"/>
    <n v="54"/>
    <s v="CINCO LLAGAS"/>
    <s v="CALLE EJIDO CINCO LLAGAS"/>
    <n v="0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17"/>
    <n v="7"/>
    <n v="24"/>
    <n v="17"/>
    <n v="7"/>
    <n v="24"/>
    <n v="6"/>
    <n v="4"/>
    <n v="10"/>
    <n v="8"/>
    <n v="6"/>
    <n v="14"/>
    <n v="10"/>
    <n v="2"/>
    <n v="12"/>
    <n v="1"/>
    <n v="1"/>
    <n v="2"/>
    <n v="0"/>
    <n v="0"/>
    <n v="0"/>
    <n v="0"/>
    <n v="0"/>
    <n v="0"/>
    <n v="0"/>
    <n v="0"/>
    <n v="0"/>
    <n v="19"/>
    <n v="9"/>
    <n v="2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0289Q"/>
    <n v="1"/>
    <s v="MATUTINO"/>
    <s v="Ă“DAMI"/>
    <n v="8"/>
    <s v="CHIHUAHUA"/>
    <n v="8"/>
    <s v="CHIHUAHUA"/>
    <n v="29"/>
    <s v="GUADALUPE Y CALVO"/>
    <n v="1"/>
    <s v="GUADALUPE Y CALVO"/>
    <s v="CALLE GUADALUPE "/>
    <n v="503"/>
    <s v="PĂšBLICO"/>
    <x v="2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2"/>
    <n v="3"/>
    <n v="5"/>
    <n v="11"/>
    <n v="10"/>
    <n v="21"/>
    <n v="16"/>
    <n v="15"/>
    <n v="31"/>
    <n v="0"/>
    <n v="0"/>
    <n v="0"/>
    <n v="0"/>
    <n v="0"/>
    <n v="0"/>
    <n v="0"/>
    <n v="0"/>
    <n v="0"/>
    <n v="29"/>
    <n v="28"/>
    <n v="5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EJN0131Q"/>
    <n v="1"/>
    <s v="MATUTINO"/>
    <s v="ANGEL TRIAS 1050"/>
    <n v="8"/>
    <s v="CHIHUAHUA"/>
    <n v="8"/>
    <s v="CHIHUAHUA"/>
    <n v="19"/>
    <s v="CHIHUAHUA"/>
    <n v="1"/>
    <s v="CHIHUAHUA"/>
    <s v="CALLE HEROICO COLEGIO MILITAR"/>
    <n v="7106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0"/>
    <n v="3"/>
    <n v="13"/>
    <n v="7"/>
    <n v="16"/>
    <n v="23"/>
    <n v="10"/>
    <n v="8"/>
    <n v="18"/>
    <n v="0"/>
    <n v="0"/>
    <n v="0"/>
    <n v="0"/>
    <n v="0"/>
    <n v="0"/>
    <n v="0"/>
    <n v="0"/>
    <n v="0"/>
    <n v="27"/>
    <n v="27"/>
    <n v="5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DPR0139Z"/>
    <n v="1"/>
    <s v="MATUTINO"/>
    <s v="VEINTE DE NOVIEMBRE"/>
    <n v="8"/>
    <s v="CHIHUAHUA"/>
    <n v="8"/>
    <s v="CHIHUAHUA"/>
    <n v="29"/>
    <s v="GUADALUPE Y CALVO"/>
    <n v="104"/>
    <s v="LAGUNA DE LOS CANO"/>
    <s v="CALLE LAGUNA DE LOS CANO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13"/>
    <n v="16"/>
    <n v="29"/>
    <n v="13"/>
    <n v="15"/>
    <n v="28"/>
    <n v="2"/>
    <n v="1"/>
    <n v="3"/>
    <n v="3"/>
    <n v="2"/>
    <n v="5"/>
    <n v="2"/>
    <n v="2"/>
    <n v="4"/>
    <n v="4"/>
    <n v="3"/>
    <n v="7"/>
    <n v="3"/>
    <n v="2"/>
    <n v="5"/>
    <n v="3"/>
    <n v="1"/>
    <n v="4"/>
    <n v="0"/>
    <n v="3"/>
    <n v="3"/>
    <n v="15"/>
    <n v="13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291V"/>
    <n v="1"/>
    <s v="MATUTINO"/>
    <s v="10 DE ABRIL"/>
    <n v="8"/>
    <s v="CHIHUAHUA"/>
    <n v="8"/>
    <s v="CHIHUAHUA"/>
    <n v="8"/>
    <s v="BATOPILAS DE MANUEL GĂ“MEZ MORĂŤN"/>
    <n v="94"/>
    <s v="LA LABOR"/>
    <s v="CALLE LA LABOR"/>
    <n v="0"/>
    <s v="PĂšBLICO"/>
    <x v="2"/>
    <n v="2"/>
    <s v="BĂSICA"/>
    <n v="2"/>
    <x v="1"/>
    <n v="1"/>
    <x v="1"/>
    <n v="0"/>
    <s v="NO APLICA"/>
    <n v="0"/>
    <s v="NO APLICA"/>
    <s v="08FIZ0218J"/>
    <s v="08FJS0124A"/>
    <s v="08ADG0003E"/>
    <n v="0"/>
    <s v="I2019"/>
    <n v="13"/>
    <n v="16"/>
    <n v="29"/>
    <n v="13"/>
    <n v="16"/>
    <n v="29"/>
    <n v="1"/>
    <n v="1"/>
    <n v="2"/>
    <n v="1"/>
    <n v="1"/>
    <n v="2"/>
    <n v="1"/>
    <n v="2"/>
    <n v="3"/>
    <n v="1"/>
    <n v="4"/>
    <n v="5"/>
    <n v="7"/>
    <n v="2"/>
    <n v="9"/>
    <n v="1"/>
    <n v="5"/>
    <n v="6"/>
    <n v="1"/>
    <n v="2"/>
    <n v="3"/>
    <n v="12"/>
    <n v="16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443Q"/>
    <n v="4"/>
    <s v="DISCONTINUO"/>
    <s v="JUSTO SIERRA"/>
    <n v="8"/>
    <s v="CHIHUAHUA"/>
    <n v="8"/>
    <s v="CHIHUAHUA"/>
    <n v="8"/>
    <s v="BATOPILAS DE MANUEL GĂ“MEZ MORĂŤN"/>
    <n v="190"/>
    <s v="SATEVĂ“"/>
    <s v="CALLE SATEVO"/>
    <n v="0"/>
    <s v="PĂšBLICO"/>
    <x v="2"/>
    <n v="2"/>
    <s v="BĂSICA"/>
    <n v="2"/>
    <x v="1"/>
    <n v="1"/>
    <x v="1"/>
    <n v="0"/>
    <s v="NO APLICA"/>
    <n v="0"/>
    <s v="NO APLICA"/>
    <s v="08FIZ0215M"/>
    <s v="08FJS0124A"/>
    <s v="08ADG0003E"/>
    <n v="0"/>
    <s v="I2019"/>
    <n v="13"/>
    <n v="15"/>
    <n v="28"/>
    <n v="12"/>
    <n v="15"/>
    <n v="27"/>
    <n v="4"/>
    <n v="3"/>
    <n v="7"/>
    <n v="2"/>
    <n v="5"/>
    <n v="7"/>
    <n v="3"/>
    <n v="1"/>
    <n v="4"/>
    <n v="1"/>
    <n v="2"/>
    <n v="3"/>
    <n v="2"/>
    <n v="1"/>
    <n v="3"/>
    <n v="1"/>
    <n v="5"/>
    <n v="6"/>
    <n v="2"/>
    <n v="1"/>
    <n v="3"/>
    <n v="11"/>
    <n v="15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</r>
  <r>
    <s v="08PJN0386X"/>
    <n v="1"/>
    <s v="MATUTINO"/>
    <s v="PREESCOLAR DE DESARROLLO INTEGRAL INFANTIL DE CHIHUAHUA"/>
    <n v="8"/>
    <s v="CHIHUAHUA"/>
    <n v="8"/>
    <s v="CHIHUAHUA"/>
    <n v="19"/>
    <s v="CHIHUAHUA"/>
    <n v="1"/>
    <s v="CHIHUAHUA"/>
    <s v="CALLE MARIA ELENA HERNANDEZ"/>
    <n v="2900"/>
    <s v="PRIVADO"/>
    <x v="1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30"/>
    <n v="28"/>
    <n v="58"/>
    <n v="0"/>
    <n v="0"/>
    <n v="0"/>
    <n v="0"/>
    <n v="0"/>
    <n v="0"/>
    <n v="0"/>
    <n v="0"/>
    <n v="0"/>
    <n v="0"/>
    <n v="0"/>
    <n v="0"/>
    <n v="0"/>
    <n v="0"/>
    <n v="0"/>
    <n v="30"/>
    <n v="28"/>
    <n v="58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DPR0584I"/>
    <n v="4"/>
    <s v="DISCONTINUO"/>
    <s v="CRISTOBAL COLON"/>
    <n v="8"/>
    <s v="CHIHUAHUA"/>
    <n v="8"/>
    <s v="CHIHUAHUA"/>
    <n v="66"/>
    <s v="URUACHI"/>
    <n v="152"/>
    <s v="PALMARITO (AGUA CALIENTE)"/>
    <s v="CALLE PALMARITO (AGUA CALIENTE)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13"/>
    <n v="17"/>
    <n v="30"/>
    <n v="13"/>
    <n v="17"/>
    <n v="30"/>
    <n v="3"/>
    <n v="2"/>
    <n v="5"/>
    <n v="2"/>
    <n v="1"/>
    <n v="3"/>
    <n v="2"/>
    <n v="3"/>
    <n v="5"/>
    <n v="3"/>
    <n v="3"/>
    <n v="6"/>
    <n v="2"/>
    <n v="2"/>
    <n v="4"/>
    <n v="2"/>
    <n v="3"/>
    <n v="5"/>
    <n v="1"/>
    <n v="4"/>
    <n v="5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855R"/>
    <n v="1"/>
    <s v="MATUTINO"/>
    <s v="NIĂ‘OS HEROES"/>
    <n v="8"/>
    <s v="CHIHUAHUA"/>
    <n v="8"/>
    <s v="CHIHUAHUA"/>
    <n v="29"/>
    <s v="GUADALUPE Y CALVO"/>
    <n v="1510"/>
    <s v="CIĂ‰NEGA DE ARAUJO"/>
    <s v="CALLE CIENEGA DE ARAUJO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7"/>
    <n v="12"/>
    <n v="29"/>
    <n v="17"/>
    <n v="12"/>
    <n v="29"/>
    <n v="1"/>
    <n v="3"/>
    <n v="4"/>
    <n v="2"/>
    <n v="2"/>
    <n v="4"/>
    <n v="1"/>
    <n v="1"/>
    <n v="2"/>
    <n v="3"/>
    <n v="5"/>
    <n v="8"/>
    <n v="5"/>
    <n v="1"/>
    <n v="6"/>
    <n v="1"/>
    <n v="0"/>
    <n v="1"/>
    <n v="6"/>
    <n v="2"/>
    <n v="8"/>
    <n v="18"/>
    <n v="11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B0670D"/>
    <n v="4"/>
    <s v="DISCONTINUO"/>
    <s v="EMILIO ABREU GOMEZ"/>
    <n v="8"/>
    <s v="CHIHUAHUA"/>
    <n v="8"/>
    <s v="CHIHUAHUA"/>
    <n v="8"/>
    <s v="BATOPILAS DE MANUEL GĂ“MEZ MORĂŤN"/>
    <n v="460"/>
    <s v="RECUBIRACHI"/>
    <s v="CALLE RECUHUIRACHI"/>
    <n v="0"/>
    <s v="PĂšBLICO"/>
    <x v="2"/>
    <n v="2"/>
    <s v="BĂSICA"/>
    <n v="2"/>
    <x v="1"/>
    <n v="3"/>
    <x v="3"/>
    <n v="0"/>
    <s v="NO APLICA"/>
    <n v="0"/>
    <s v="NO APLICA"/>
    <s v="08FZI0037Z"/>
    <s v="08FJI0007E"/>
    <s v="08ADG0006B"/>
    <n v="0"/>
    <s v="I2019"/>
    <n v="15"/>
    <n v="16"/>
    <n v="31"/>
    <n v="15"/>
    <n v="16"/>
    <n v="31"/>
    <n v="2"/>
    <n v="4"/>
    <n v="6"/>
    <n v="4"/>
    <n v="2"/>
    <n v="6"/>
    <n v="3"/>
    <n v="3"/>
    <n v="6"/>
    <n v="3"/>
    <n v="2"/>
    <n v="5"/>
    <n v="1"/>
    <n v="2"/>
    <n v="3"/>
    <n v="1"/>
    <n v="1"/>
    <n v="2"/>
    <n v="2"/>
    <n v="2"/>
    <n v="4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JN0019W"/>
    <n v="1"/>
    <s v="MATUTINO"/>
    <s v="MEXICO LEALTAD 1134"/>
    <n v="8"/>
    <s v="CHIHUAHUA"/>
    <n v="8"/>
    <s v="CHIHUAHUA"/>
    <n v="19"/>
    <s v="CHIHUAHUA"/>
    <n v="1"/>
    <s v="CHIHUAHUA"/>
    <s v="CALLE PABLO MEOQUI"/>
    <n v="5606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9"/>
    <n v="3"/>
    <n v="12"/>
    <n v="12"/>
    <n v="11"/>
    <n v="23"/>
    <n v="14"/>
    <n v="6"/>
    <n v="20"/>
    <n v="0"/>
    <n v="0"/>
    <n v="0"/>
    <n v="0"/>
    <n v="0"/>
    <n v="0"/>
    <n v="0"/>
    <n v="0"/>
    <n v="0"/>
    <n v="35"/>
    <n v="20"/>
    <n v="5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PJN0068K"/>
    <n v="1"/>
    <s v="MATUTINO"/>
    <s v="PREESCOLAR NENETL"/>
    <n v="8"/>
    <s v="CHIHUAHUA"/>
    <n v="8"/>
    <s v="CHIHUAHUA"/>
    <n v="37"/>
    <s v="JUĂREZ"/>
    <n v="1"/>
    <s v="JUĂREZ"/>
    <s v="CALLE VALLE DE PASEO"/>
    <n v="3742"/>
    <s v="PRIVADO"/>
    <x v="1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37"/>
    <n v="22"/>
    <n v="59"/>
    <n v="0"/>
    <n v="0"/>
    <n v="0"/>
    <n v="0"/>
    <n v="0"/>
    <n v="0"/>
    <n v="0"/>
    <n v="0"/>
    <n v="0"/>
    <n v="0"/>
    <n v="0"/>
    <n v="0"/>
    <n v="0"/>
    <n v="0"/>
    <n v="0"/>
    <n v="37"/>
    <n v="22"/>
    <n v="5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1"/>
    <n v="0"/>
    <n v="0"/>
    <n v="0"/>
    <n v="0"/>
    <n v="0"/>
    <n v="0"/>
    <n v="1"/>
    <n v="1"/>
    <n v="1"/>
    <n v="1"/>
  </r>
  <r>
    <s v="08DPR0164Z"/>
    <n v="1"/>
    <s v="MATUTINO"/>
    <s v="AMALIA E ORTIZ"/>
    <n v="8"/>
    <s v="CHIHUAHUA"/>
    <n v="8"/>
    <s v="CHIHUAHUA"/>
    <n v="30"/>
    <s v="GUAZAPARES"/>
    <n v="39"/>
    <s v="ESTACIĂ“N TĂ‰MORIS"/>
    <s v="CALLE ESTACION TEMORIS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17"/>
    <n v="14"/>
    <n v="31"/>
    <n v="17"/>
    <n v="14"/>
    <n v="31"/>
    <n v="2"/>
    <n v="4"/>
    <n v="6"/>
    <n v="2"/>
    <n v="2"/>
    <n v="4"/>
    <n v="3"/>
    <n v="2"/>
    <n v="5"/>
    <n v="3"/>
    <n v="2"/>
    <n v="5"/>
    <n v="4"/>
    <n v="1"/>
    <n v="5"/>
    <n v="0"/>
    <n v="1"/>
    <n v="1"/>
    <n v="2"/>
    <n v="2"/>
    <n v="4"/>
    <n v="14"/>
    <n v="10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DPR0485I"/>
    <n v="1"/>
    <s v="MATUTINO"/>
    <s v="IGNACIO LOPEZ RAYON"/>
    <n v="8"/>
    <s v="CHIHUAHUA"/>
    <n v="8"/>
    <s v="CHIHUAHUA"/>
    <n v="29"/>
    <s v="GUADALUPE Y CALVO"/>
    <n v="65"/>
    <s v="CORRE COYOTE"/>
    <s v="CALLE CARRETERA YERVITAS A BARBECHITOS"/>
    <n v="0"/>
    <s v="PĂšBLICO"/>
    <x v="2"/>
    <n v="2"/>
    <s v="BĂSICA"/>
    <n v="2"/>
    <x v="1"/>
    <n v="1"/>
    <x v="1"/>
    <n v="0"/>
    <s v="NO APLICA"/>
    <n v="0"/>
    <s v="NO APLICA"/>
    <s v="08FIZ0260Z"/>
    <s v="08FJS0131K"/>
    <s v="08ADG0007A"/>
    <n v="0"/>
    <s v="I2019"/>
    <n v="10"/>
    <n v="20"/>
    <n v="30"/>
    <n v="9"/>
    <n v="20"/>
    <n v="29"/>
    <n v="2"/>
    <n v="2"/>
    <n v="4"/>
    <n v="2"/>
    <n v="1"/>
    <n v="3"/>
    <n v="3"/>
    <n v="4"/>
    <n v="7"/>
    <n v="3"/>
    <n v="2"/>
    <n v="5"/>
    <n v="1"/>
    <n v="5"/>
    <n v="6"/>
    <n v="0"/>
    <n v="3"/>
    <n v="3"/>
    <n v="1"/>
    <n v="2"/>
    <n v="3"/>
    <n v="10"/>
    <n v="17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714K"/>
    <n v="1"/>
    <s v="MATUTINO"/>
    <s v="JOSE VASCONCELOS"/>
    <n v="8"/>
    <s v="CHIHUAHUA"/>
    <n v="8"/>
    <s v="CHIHUAHUA"/>
    <n v="27"/>
    <s v="GUACHOCHI"/>
    <n v="325"/>
    <s v="OCOCHICHI"/>
    <s v="CALLE AGUA CALIENTE"/>
    <n v="0"/>
    <s v="PĂšBLICO"/>
    <x v="2"/>
    <n v="2"/>
    <s v="BĂSICA"/>
    <n v="2"/>
    <x v="1"/>
    <n v="3"/>
    <x v="3"/>
    <n v="0"/>
    <s v="NO APLICA"/>
    <n v="0"/>
    <s v="NO APLICA"/>
    <s v="08FZI0033D"/>
    <s v="08FJI0008D"/>
    <s v="08ADG0006B"/>
    <n v="0"/>
    <s v="I2019"/>
    <n v="23"/>
    <n v="9"/>
    <n v="32"/>
    <n v="19"/>
    <n v="6"/>
    <n v="25"/>
    <n v="3"/>
    <n v="0"/>
    <n v="3"/>
    <n v="0"/>
    <n v="0"/>
    <n v="0"/>
    <n v="5"/>
    <n v="1"/>
    <n v="6"/>
    <n v="2"/>
    <n v="2"/>
    <n v="4"/>
    <n v="5"/>
    <n v="3"/>
    <n v="8"/>
    <n v="5"/>
    <n v="1"/>
    <n v="6"/>
    <n v="3"/>
    <n v="2"/>
    <n v="5"/>
    <n v="20"/>
    <n v="9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PES0048G"/>
    <n v="1"/>
    <s v="MATUTINO"/>
    <s v="COLEGIO REGIONAL DE MĂ‰XICO, UNIDAD AEROPUERTO"/>
    <n v="8"/>
    <s v="CHIHUAHUA"/>
    <n v="8"/>
    <s v="CHIHUAHUA"/>
    <n v="37"/>
    <s v="JUĂREZ"/>
    <n v="1"/>
    <s v="JUĂREZ"/>
    <s v="CALLE NUEVO LEON"/>
    <n v="6930"/>
    <s v="PRIVADO"/>
    <x v="1"/>
    <n v="2"/>
    <s v="BĂSICA"/>
    <n v="3"/>
    <x v="2"/>
    <n v="1"/>
    <x v="1"/>
    <n v="0"/>
    <s v="NO APLICA"/>
    <n v="0"/>
    <s v="NO APLICA"/>
    <s v="08FIS0005Y"/>
    <m/>
    <m/>
    <n v="0"/>
    <s v="I2019"/>
    <n v="10"/>
    <n v="6"/>
    <n v="16"/>
    <n v="9"/>
    <n v="6"/>
    <n v="15"/>
    <n v="0"/>
    <n v="0"/>
    <n v="0"/>
    <n v="9"/>
    <n v="10"/>
    <n v="19"/>
    <n v="6"/>
    <n v="3"/>
    <n v="9"/>
    <n v="4"/>
    <n v="2"/>
    <n v="6"/>
    <n v="0"/>
    <n v="0"/>
    <n v="0"/>
    <n v="0"/>
    <n v="0"/>
    <n v="0"/>
    <n v="0"/>
    <n v="0"/>
    <n v="0"/>
    <n v="19"/>
    <n v="15"/>
    <n v="34"/>
    <n v="1"/>
    <n v="1"/>
    <n v="1"/>
    <n v="0"/>
    <n v="0"/>
    <n v="0"/>
    <n v="0"/>
    <n v="3"/>
    <n v="0"/>
    <n v="0"/>
    <n v="0"/>
    <n v="1"/>
    <n v="0"/>
    <n v="0"/>
    <n v="0"/>
    <n v="0"/>
    <n v="3"/>
    <n v="2"/>
    <n v="0"/>
    <n v="0"/>
    <n v="1"/>
    <n v="0"/>
    <n v="0"/>
    <n v="1"/>
    <n v="0"/>
    <n v="1"/>
    <n v="0"/>
    <n v="0"/>
    <n v="2"/>
    <n v="2"/>
    <n v="13"/>
    <n v="4"/>
    <n v="4"/>
    <n v="0"/>
    <n v="0"/>
    <n v="0"/>
    <n v="0"/>
    <n v="0"/>
    <n v="0"/>
    <n v="0"/>
    <n v="8"/>
    <n v="3"/>
    <n v="3"/>
  </r>
  <r>
    <s v="08EJN0370Q"/>
    <n v="1"/>
    <s v="MATUTINO"/>
    <s v="MARIO ALFREDO MACIAS SALDAĂ‘A 1347"/>
    <n v="8"/>
    <s v="CHIHUAHUA"/>
    <n v="8"/>
    <s v="CHIHUAHUA"/>
    <n v="19"/>
    <s v="CHIHUAHUA"/>
    <n v="1"/>
    <s v="CHIHUAHUA"/>
    <s v="CALLE 72"/>
    <n v="4804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0"/>
    <n v="0"/>
    <n v="0"/>
    <n v="8"/>
    <n v="13"/>
    <n v="21"/>
    <n v="16"/>
    <n v="17"/>
    <n v="33"/>
    <n v="0"/>
    <n v="0"/>
    <n v="0"/>
    <n v="0"/>
    <n v="0"/>
    <n v="0"/>
    <n v="0"/>
    <n v="0"/>
    <n v="0"/>
    <n v="24"/>
    <n v="30"/>
    <n v="54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0"/>
    <n v="1"/>
    <n v="2"/>
    <n v="0"/>
    <n v="0"/>
    <n v="0"/>
    <n v="0"/>
    <n v="3"/>
    <n v="4"/>
    <n v="3"/>
  </r>
  <r>
    <s v="08DJN0891Z"/>
    <n v="1"/>
    <s v="MATUTINO"/>
    <s v="ENRIQUE PESTALOZZI"/>
    <n v="8"/>
    <s v="CHIHUAHUA"/>
    <n v="8"/>
    <s v="CHIHUAHUA"/>
    <n v="27"/>
    <s v="GUACHOCHI"/>
    <n v="1035"/>
    <s v="BAJĂŤO DE LOS PALMA"/>
    <s v="AVENIDA UNIVERSIDAD"/>
    <n v="0"/>
    <s v="PĂšBLICO"/>
    <x v="2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7"/>
    <n v="8"/>
    <n v="15"/>
    <n v="10"/>
    <n v="8"/>
    <n v="18"/>
    <n v="10"/>
    <n v="13"/>
    <n v="23"/>
    <n v="0"/>
    <n v="0"/>
    <n v="0"/>
    <n v="0"/>
    <n v="0"/>
    <n v="0"/>
    <n v="0"/>
    <n v="0"/>
    <n v="0"/>
    <n v="27"/>
    <n v="29"/>
    <n v="5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</r>
  <r>
    <s v="08EPR0851N"/>
    <n v="1"/>
    <s v="MATUTINO"/>
    <s v="5 DE MAYO 2788"/>
    <n v="8"/>
    <s v="CHIHUAHUA"/>
    <n v="8"/>
    <s v="CHIHUAHUA"/>
    <n v="30"/>
    <s v="GUAZAPARES"/>
    <n v="2"/>
    <s v="ACHICHURI"/>
    <s v="CALLE ACHICHURI"/>
    <n v="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15"/>
    <n v="15"/>
    <n v="30"/>
    <n v="15"/>
    <n v="15"/>
    <n v="30"/>
    <n v="3"/>
    <n v="1"/>
    <n v="4"/>
    <n v="2"/>
    <n v="0"/>
    <n v="2"/>
    <n v="0"/>
    <n v="3"/>
    <n v="3"/>
    <n v="1"/>
    <n v="2"/>
    <n v="3"/>
    <n v="3"/>
    <n v="2"/>
    <n v="5"/>
    <n v="7"/>
    <n v="1"/>
    <n v="8"/>
    <n v="2"/>
    <n v="4"/>
    <n v="6"/>
    <n v="15"/>
    <n v="12"/>
    <n v="2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ES0186I"/>
    <n v="1"/>
    <s v="MATUTINO"/>
    <s v="SECUNDARIA PARTICULAR MANUEL BERNARDO AGUIRRE"/>
    <n v="8"/>
    <s v="CHIHUAHUA"/>
    <n v="8"/>
    <s v="CHIHUAHUA"/>
    <n v="19"/>
    <s v="CHIHUAHUA"/>
    <n v="1"/>
    <s v="CHIHUAHUA"/>
    <s v="CALLE 3RA."/>
    <n v="1409"/>
    <s v="PRIVADO"/>
    <x v="1"/>
    <n v="2"/>
    <s v="BĂSICA"/>
    <n v="3"/>
    <x v="2"/>
    <n v="1"/>
    <x v="1"/>
    <n v="0"/>
    <s v="NO APLICA"/>
    <n v="0"/>
    <s v="NO APLICA"/>
    <s v="08FIS0006X"/>
    <m/>
    <s v="08ADG0011N"/>
    <n v="0"/>
    <s v="I2019"/>
    <n v="13"/>
    <n v="16"/>
    <n v="29"/>
    <n v="9"/>
    <n v="15"/>
    <n v="24"/>
    <n v="3"/>
    <n v="6"/>
    <n v="9"/>
    <n v="2"/>
    <n v="3"/>
    <n v="5"/>
    <n v="8"/>
    <n v="5"/>
    <n v="13"/>
    <n v="1"/>
    <n v="3"/>
    <n v="4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8"/>
    <n v="0"/>
    <n v="7"/>
    <n v="0"/>
    <n v="0"/>
    <n v="0"/>
    <n v="0"/>
    <n v="0"/>
    <n v="0"/>
    <n v="0"/>
    <n v="7"/>
    <n v="3"/>
    <n v="3"/>
  </r>
  <r>
    <s v="08DJN0080A"/>
    <n v="1"/>
    <s v="MATUTINO"/>
    <s v="CLUB SERTOMA"/>
    <n v="8"/>
    <s v="CHIHUAHUA"/>
    <n v="8"/>
    <s v="CHIHUAHUA"/>
    <n v="45"/>
    <s v="MEOQUI"/>
    <n v="1"/>
    <s v="PEDRO MEOQUI"/>
    <s v="CALLE ABASOLO"/>
    <n v="107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2"/>
    <n v="2"/>
    <n v="4"/>
    <n v="10"/>
    <n v="14"/>
    <n v="24"/>
    <n v="16"/>
    <n v="14"/>
    <n v="30"/>
    <n v="0"/>
    <n v="0"/>
    <n v="0"/>
    <n v="0"/>
    <n v="0"/>
    <n v="0"/>
    <n v="0"/>
    <n v="0"/>
    <n v="0"/>
    <n v="28"/>
    <n v="30"/>
    <n v="5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</r>
  <r>
    <s v="08PJN0614A"/>
    <n v="1"/>
    <s v="MATUTINO"/>
    <s v="COLEGIO INDEPENDENCIA"/>
    <n v="8"/>
    <s v="CHIHUAHUA"/>
    <n v="8"/>
    <s v="CHIHUAHUA"/>
    <n v="37"/>
    <s v="JUĂREZ"/>
    <n v="1"/>
    <s v="JUĂREZ"/>
    <s v="CALLE DE LA LABRANZA"/>
    <n v="743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12"/>
    <n v="11"/>
    <n v="23"/>
    <n v="9"/>
    <n v="22"/>
    <n v="31"/>
    <n v="0"/>
    <n v="0"/>
    <n v="0"/>
    <n v="0"/>
    <n v="0"/>
    <n v="0"/>
    <n v="0"/>
    <n v="0"/>
    <n v="0"/>
    <n v="21"/>
    <n v="33"/>
    <n v="54"/>
    <n v="0"/>
    <n v="0"/>
    <n v="1"/>
    <n v="0"/>
    <n v="0"/>
    <n v="0"/>
    <n v="1"/>
    <n v="2"/>
    <n v="0"/>
    <n v="0"/>
    <n v="1"/>
    <n v="0"/>
    <n v="0"/>
    <n v="0"/>
    <n v="0"/>
    <n v="0"/>
    <n v="0"/>
    <n v="2"/>
    <n v="0"/>
    <n v="0"/>
    <n v="1"/>
    <n v="0"/>
    <n v="1"/>
    <n v="0"/>
    <n v="0"/>
    <n v="0"/>
    <n v="0"/>
    <n v="2"/>
    <n v="2"/>
    <n v="1"/>
    <n v="10"/>
    <n v="0"/>
    <n v="2"/>
    <n v="0"/>
    <n v="0"/>
    <n v="1"/>
    <n v="0"/>
    <n v="0"/>
    <n v="0"/>
    <n v="1"/>
    <n v="2"/>
    <n v="4"/>
    <n v="4"/>
  </r>
  <r>
    <s v="08DTV0217M"/>
    <n v="1"/>
    <s v="MATUTINO"/>
    <s v="TELESECUNDARIA FEDERALIZADA"/>
    <n v="8"/>
    <s v="CHIHUAHUA"/>
    <n v="8"/>
    <s v="CHIHUAHUA"/>
    <n v="31"/>
    <s v="GUERRERO"/>
    <n v="221"/>
    <s v="CIENEGUITA"/>
    <s v="CALLE CIENEGUITA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10"/>
    <n v="12"/>
    <n v="22"/>
    <n v="10"/>
    <n v="12"/>
    <n v="22"/>
    <n v="1"/>
    <n v="6"/>
    <n v="7"/>
    <n v="7"/>
    <n v="6"/>
    <n v="13"/>
    <n v="4"/>
    <n v="4"/>
    <n v="8"/>
    <n v="8"/>
    <n v="3"/>
    <n v="11"/>
    <n v="0"/>
    <n v="0"/>
    <n v="0"/>
    <n v="0"/>
    <n v="0"/>
    <n v="0"/>
    <n v="0"/>
    <n v="0"/>
    <n v="0"/>
    <n v="19"/>
    <n v="13"/>
    <n v="32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</r>
  <r>
    <s v="08DJN0112C"/>
    <n v="1"/>
    <s v="MATUTINO"/>
    <s v="JUSTO SIERRA"/>
    <n v="8"/>
    <s v="CHIHUAHUA"/>
    <n v="8"/>
    <s v="CHIHUAHUA"/>
    <n v="67"/>
    <s v="VALLE DE ZARAGOZA"/>
    <n v="1"/>
    <s v="VALLE DE ZARAGOZA"/>
    <s v="CALLE VALLE DE ZARAGOZA"/>
    <n v="0"/>
    <s v="PĂšBLICO"/>
    <x v="2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0"/>
    <n v="0"/>
    <n v="0"/>
    <n v="9"/>
    <n v="10"/>
    <n v="19"/>
    <n v="19"/>
    <n v="18"/>
    <n v="37"/>
    <n v="0"/>
    <n v="0"/>
    <n v="0"/>
    <n v="0"/>
    <n v="0"/>
    <n v="0"/>
    <n v="0"/>
    <n v="0"/>
    <n v="0"/>
    <n v="28"/>
    <n v="28"/>
    <n v="56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1"/>
    <n v="2"/>
    <n v="0"/>
    <n v="0"/>
    <n v="0"/>
    <n v="0"/>
    <n v="3"/>
    <n v="3"/>
    <n v="3"/>
  </r>
  <r>
    <s v="08DJN0200X"/>
    <n v="1"/>
    <s v="MATUTINO"/>
    <s v="ANGELA PERALTA"/>
    <n v="8"/>
    <s v="CHIHUAHUA"/>
    <n v="8"/>
    <s v="CHIHUAHUA"/>
    <n v="20"/>
    <s v="CHĂŤNIPAS"/>
    <n v="77"/>
    <s v="MILPILLAS"/>
    <s v="CALLE MILPILLAS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10"/>
    <n v="6"/>
    <n v="16"/>
    <n v="9"/>
    <n v="12"/>
    <n v="21"/>
    <n v="11"/>
    <n v="9"/>
    <n v="20"/>
    <n v="0"/>
    <n v="0"/>
    <n v="0"/>
    <n v="0"/>
    <n v="0"/>
    <n v="0"/>
    <n v="0"/>
    <n v="0"/>
    <n v="0"/>
    <n v="30"/>
    <n v="27"/>
    <n v="5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1"/>
    <n v="1"/>
    <n v="1"/>
    <n v="0"/>
    <n v="0"/>
    <n v="0"/>
    <n v="0"/>
    <n v="3"/>
    <n v="3"/>
    <n v="3"/>
  </r>
  <r>
    <s v="08EJN0403R"/>
    <n v="1"/>
    <s v="MATUTINO"/>
    <s v="OTILIO MONTAĂ‘O 8104"/>
    <n v="8"/>
    <s v="CHIHUAHUA"/>
    <n v="8"/>
    <s v="CHIHUAHUA"/>
    <n v="19"/>
    <s v="CHIHUAHUA"/>
    <n v="1"/>
    <s v="CHIHUAHUA"/>
    <s v="CALLE ERNESTO ESPINOZA"/>
    <n v="236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4"/>
    <n v="4"/>
    <n v="8"/>
    <n v="11"/>
    <n v="13"/>
    <n v="24"/>
    <n v="14"/>
    <n v="9"/>
    <n v="23"/>
    <n v="0"/>
    <n v="0"/>
    <n v="0"/>
    <n v="0"/>
    <n v="0"/>
    <n v="0"/>
    <n v="0"/>
    <n v="0"/>
    <n v="0"/>
    <n v="29"/>
    <n v="26"/>
    <n v="5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PJN0311G"/>
    <n v="1"/>
    <s v="MATUTINO"/>
    <s v="INSTITUTO BILINGUE MEXICO MODERNO"/>
    <n v="8"/>
    <s v="CHIHUAHUA"/>
    <n v="8"/>
    <s v="CHIHUAHUA"/>
    <n v="19"/>
    <s v="CHIHUAHUA"/>
    <n v="1"/>
    <s v="CHIHUAHUA"/>
    <s v="PROLONGACIĂ“N GONZALEZ COSSIO"/>
    <n v="9903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5"/>
    <n v="10"/>
    <n v="15"/>
    <n v="13"/>
    <n v="5"/>
    <n v="18"/>
    <n v="9"/>
    <n v="11"/>
    <n v="20"/>
    <n v="0"/>
    <n v="0"/>
    <n v="0"/>
    <n v="0"/>
    <n v="0"/>
    <n v="0"/>
    <n v="0"/>
    <n v="0"/>
    <n v="0"/>
    <n v="27"/>
    <n v="26"/>
    <n v="5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2"/>
    <n v="1"/>
    <n v="3"/>
    <n v="11"/>
    <n v="0"/>
    <n v="3"/>
    <n v="1"/>
    <n v="1"/>
    <n v="1"/>
    <n v="0"/>
    <n v="0"/>
    <n v="0"/>
    <n v="0"/>
    <n v="3"/>
    <n v="3"/>
    <n v="3"/>
  </r>
  <r>
    <s v="08DPR0117O"/>
    <n v="1"/>
    <s v="MATUTINO"/>
    <s v="CRISTOBAL COLON"/>
    <n v="8"/>
    <s v="CHIHUAHUA"/>
    <n v="8"/>
    <s v="CHIHUAHUA"/>
    <n v="29"/>
    <s v="GUADALUPE Y CALVO"/>
    <n v="480"/>
    <s v="MESA DE LA CRUZ"/>
    <s v="CAMINO CAMINO AL ZORRILLO"/>
    <n v="0"/>
    <s v="PĂšBLICO"/>
    <x v="2"/>
    <n v="2"/>
    <s v="BĂSICA"/>
    <n v="2"/>
    <x v="1"/>
    <n v="1"/>
    <x v="1"/>
    <n v="0"/>
    <s v="NO APLICA"/>
    <n v="0"/>
    <s v="NO APLICA"/>
    <s v="08FIZ0261Y"/>
    <s v="08FJS0131K"/>
    <s v="08ADG0007A"/>
    <n v="0"/>
    <s v="I2019"/>
    <n v="13"/>
    <n v="14"/>
    <n v="27"/>
    <n v="11"/>
    <n v="14"/>
    <n v="25"/>
    <n v="2"/>
    <n v="0"/>
    <n v="2"/>
    <n v="4"/>
    <n v="2"/>
    <n v="6"/>
    <n v="2"/>
    <n v="4"/>
    <n v="6"/>
    <n v="1"/>
    <n v="2"/>
    <n v="3"/>
    <n v="1"/>
    <n v="3"/>
    <n v="4"/>
    <n v="5"/>
    <n v="3"/>
    <n v="8"/>
    <n v="2"/>
    <n v="3"/>
    <n v="5"/>
    <n v="15"/>
    <n v="17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</r>
  <r>
    <s v="08DPR0718H"/>
    <n v="1"/>
    <s v="MATUTINO"/>
    <s v="AĂ‘O DE HIDALGO"/>
    <n v="8"/>
    <s v="CHIHUAHUA"/>
    <n v="8"/>
    <s v="CHIHUAHUA"/>
    <n v="40"/>
    <s v="MADERA"/>
    <n v="6"/>
    <s v="AĂ‘O DE HIDALGO (EL CUATROCIENTOS)"/>
    <s v="CALLE AĂ‘O DE HIDALGO"/>
    <n v="0"/>
    <s v="PĂšBLICO"/>
    <x v="2"/>
    <n v="2"/>
    <s v="BĂSICA"/>
    <n v="2"/>
    <x v="1"/>
    <n v="1"/>
    <x v="1"/>
    <n v="0"/>
    <s v="NO APLICA"/>
    <n v="0"/>
    <s v="NO APLICA"/>
    <s v="08FIZ0196O"/>
    <s v="08FJS0120E"/>
    <s v="08ADG0055K"/>
    <n v="0"/>
    <s v="I2019"/>
    <n v="19"/>
    <n v="11"/>
    <n v="30"/>
    <n v="19"/>
    <n v="11"/>
    <n v="30"/>
    <n v="1"/>
    <n v="3"/>
    <n v="4"/>
    <n v="2"/>
    <n v="0"/>
    <n v="2"/>
    <n v="1"/>
    <n v="2"/>
    <n v="3"/>
    <n v="5"/>
    <n v="2"/>
    <n v="7"/>
    <n v="3"/>
    <n v="1"/>
    <n v="4"/>
    <n v="4"/>
    <n v="0"/>
    <n v="4"/>
    <n v="5"/>
    <n v="3"/>
    <n v="8"/>
    <n v="20"/>
    <n v="8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EPR0035D"/>
    <n v="1"/>
    <s v="MATUTINO"/>
    <s v="MARIANO ESCOBEDO 2565"/>
    <n v="8"/>
    <s v="CHIHUAHUA"/>
    <n v="8"/>
    <s v="CHIHUAHUA"/>
    <n v="9"/>
    <s v="BOCOYNA"/>
    <n v="166"/>
    <s v="SAN ANTONIO"/>
    <s v="CALLE SAN ANTONIO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18"/>
    <n v="11"/>
    <n v="29"/>
    <n v="18"/>
    <n v="11"/>
    <n v="29"/>
    <n v="5"/>
    <n v="0"/>
    <n v="5"/>
    <n v="3"/>
    <n v="4"/>
    <n v="7"/>
    <n v="4"/>
    <n v="3"/>
    <n v="7"/>
    <n v="3"/>
    <n v="1"/>
    <n v="4"/>
    <n v="3"/>
    <n v="2"/>
    <n v="5"/>
    <n v="1"/>
    <n v="4"/>
    <n v="5"/>
    <n v="0"/>
    <n v="0"/>
    <n v="0"/>
    <n v="14"/>
    <n v="14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189G"/>
    <n v="1"/>
    <s v="MATUTINO"/>
    <s v="TELESECUNDARIA FEDERALIZADA"/>
    <n v="8"/>
    <s v="CHIHUAHUA"/>
    <n v="8"/>
    <s v="CHIHUAHUA"/>
    <n v="29"/>
    <s v="GUADALUPE Y CALVO"/>
    <n v="913"/>
    <s v="CEBOLLAS"/>
    <s v="CALLE CONOCIDO CEBOLLAS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13"/>
    <n v="17"/>
    <n v="30"/>
    <n v="13"/>
    <n v="17"/>
    <n v="30"/>
    <n v="5"/>
    <n v="8"/>
    <n v="13"/>
    <n v="5"/>
    <n v="1"/>
    <n v="6"/>
    <n v="4"/>
    <n v="3"/>
    <n v="7"/>
    <n v="4"/>
    <n v="6"/>
    <n v="10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0787N"/>
    <n v="1"/>
    <s v="MATUTINO"/>
    <s v="JUANA DE IBARBOUROU"/>
    <n v="8"/>
    <s v="CHIHUAHUA"/>
    <n v="8"/>
    <s v="CHIHUAHUA"/>
    <n v="37"/>
    <s v="JUĂREZ"/>
    <n v="1"/>
    <s v="JUĂREZ"/>
    <s v="CALLE VALENTIN GOMEZ FARIAS"/>
    <n v="0"/>
    <s v="PĂšBLICO"/>
    <x v="2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0"/>
    <n v="0"/>
    <n v="0"/>
    <n v="14"/>
    <n v="5"/>
    <n v="19"/>
    <n v="19"/>
    <n v="21"/>
    <n v="40"/>
    <n v="0"/>
    <n v="0"/>
    <n v="0"/>
    <n v="0"/>
    <n v="0"/>
    <n v="0"/>
    <n v="0"/>
    <n v="0"/>
    <n v="0"/>
    <n v="33"/>
    <n v="26"/>
    <n v="5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</r>
  <r>
    <s v="08DJN2224U"/>
    <n v="2"/>
    <s v="VESPERTINO"/>
    <s v="HILDA ORELIA ARIZPE RODRIGUEZ"/>
    <n v="8"/>
    <s v="CHIHUAHUA"/>
    <n v="8"/>
    <s v="CHIHUAHUA"/>
    <n v="21"/>
    <s v="DELICIAS"/>
    <n v="1"/>
    <s v="DELICIAS"/>
    <s v="CALLE EMILIANO ZAPATA"/>
    <n v="410"/>
    <s v="PĂšBLICO"/>
    <x v="2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2"/>
    <n v="5"/>
    <n v="7"/>
    <n v="14"/>
    <n v="15"/>
    <n v="29"/>
    <n v="11"/>
    <n v="12"/>
    <n v="23"/>
    <n v="0"/>
    <n v="0"/>
    <n v="0"/>
    <n v="0"/>
    <n v="0"/>
    <n v="0"/>
    <n v="0"/>
    <n v="0"/>
    <n v="0"/>
    <n v="27"/>
    <n v="32"/>
    <n v="5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DDI0012H"/>
    <n v="4"/>
    <s v="DISCONTINUO"/>
    <s v="CENDI SEP NUM. 8"/>
    <n v="8"/>
    <s v="CHIHUAHUA"/>
    <n v="8"/>
    <s v="CHIHUAHUA"/>
    <n v="17"/>
    <s v="CUAUHTĂ‰MOC"/>
    <n v="1"/>
    <s v="CUAUHTĂ‰MOC"/>
    <s v="CALLE CLAVELES "/>
    <n v="3203"/>
    <s v="PĂšBLICO"/>
    <x v="2"/>
    <n v="1"/>
    <s v="INICIAL"/>
    <n v="1"/>
    <x v="0"/>
    <n v="1"/>
    <x v="4"/>
    <n v="0"/>
    <s v="NO APLICA"/>
    <n v="0"/>
    <s v="NO APLICA"/>
    <s v="08FCJ0001Q"/>
    <m/>
    <s v="08ADG0010O"/>
    <n v="0"/>
    <s v="I2019"/>
    <n v="0"/>
    <n v="0"/>
    <n v="0"/>
    <n v="0"/>
    <n v="0"/>
    <n v="0"/>
    <n v="0"/>
    <n v="0"/>
    <n v="0"/>
    <n v="9"/>
    <n v="11"/>
    <n v="20"/>
    <n v="8"/>
    <n v="14"/>
    <n v="22"/>
    <n v="7"/>
    <n v="12"/>
    <n v="19"/>
    <n v="0"/>
    <n v="0"/>
    <n v="0"/>
    <n v="0"/>
    <n v="0"/>
    <n v="0"/>
    <n v="0"/>
    <n v="0"/>
    <n v="0"/>
    <n v="24"/>
    <n v="37"/>
    <n v="61"/>
    <n v="1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</r>
  <r>
    <s v="08ETV0102K"/>
    <n v="1"/>
    <s v="MATUTINO"/>
    <s v="TELESECUNDARIA 6102"/>
    <n v="8"/>
    <s v="CHIHUAHUA"/>
    <n v="8"/>
    <s v="CHIHUAHUA"/>
    <n v="62"/>
    <s v="SAUCILLO"/>
    <n v="35"/>
    <s v="SANTA GERTRUDIS (LA HACIENDA)"/>
    <s v="CALLE SANTA GERTRUDIS (LA HACIENDA)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19"/>
    <n v="14"/>
    <n v="33"/>
    <n v="18"/>
    <n v="12"/>
    <n v="30"/>
    <n v="5"/>
    <n v="1"/>
    <n v="6"/>
    <n v="4"/>
    <n v="2"/>
    <n v="6"/>
    <n v="4"/>
    <n v="4"/>
    <n v="8"/>
    <n v="5"/>
    <n v="6"/>
    <n v="11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DJN0397Y"/>
    <n v="2"/>
    <s v="VESPERTINO"/>
    <s v="LUISA MAY ALCOTT"/>
    <n v="8"/>
    <s v="CHIHUAHUA"/>
    <n v="8"/>
    <s v="CHIHUAHUA"/>
    <n v="40"/>
    <s v="MADERA"/>
    <n v="1"/>
    <s v="MADERA"/>
    <s v="PROLONGACIĂ“N VICENTE GUERRERO "/>
    <n v="0"/>
    <s v="PĂšBLICO"/>
    <x v="2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2"/>
    <n v="6"/>
    <n v="8"/>
    <n v="13"/>
    <n v="9"/>
    <n v="22"/>
    <n v="14"/>
    <n v="15"/>
    <n v="29"/>
    <n v="0"/>
    <n v="0"/>
    <n v="0"/>
    <n v="0"/>
    <n v="0"/>
    <n v="0"/>
    <n v="0"/>
    <n v="0"/>
    <n v="0"/>
    <n v="29"/>
    <n v="30"/>
    <n v="5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PJN0589S"/>
    <n v="1"/>
    <s v="MATUTINO"/>
    <s v="CENTRO EDUCATIVO OMEGA"/>
    <n v="8"/>
    <s v="CHIHUAHUA"/>
    <n v="8"/>
    <s v="CHIHUAHUA"/>
    <n v="37"/>
    <s v="JUĂREZ"/>
    <n v="1"/>
    <s v="JUĂREZ"/>
    <s v="PROLONGACIĂ“N HERMANOS ESCOBAR"/>
    <n v="6137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4"/>
    <n v="11"/>
    <n v="25"/>
    <n v="8"/>
    <n v="6"/>
    <n v="14"/>
    <n v="8"/>
    <n v="9"/>
    <n v="17"/>
    <n v="0"/>
    <n v="0"/>
    <n v="0"/>
    <n v="0"/>
    <n v="0"/>
    <n v="0"/>
    <n v="0"/>
    <n v="0"/>
    <n v="0"/>
    <n v="30"/>
    <n v="26"/>
    <n v="5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</r>
  <r>
    <s v="08DCC0059I"/>
    <n v="1"/>
    <s v="MATUTINO"/>
    <s v="IGNACIO ZARAGOZA"/>
    <n v="8"/>
    <s v="CHIHUAHUA"/>
    <n v="8"/>
    <s v="CHIHUAHUA"/>
    <n v="27"/>
    <s v="GUACHOCHI"/>
    <n v="90"/>
    <s v="SAMACHIQUE"/>
    <s v="CALLE SAMACHIQUE"/>
    <n v="0"/>
    <s v="PĂšBLICO"/>
    <x v="2"/>
    <n v="2"/>
    <s v="BĂSICA"/>
    <n v="1"/>
    <x v="0"/>
    <n v="3"/>
    <x v="3"/>
    <n v="0"/>
    <s v="NO APLICA"/>
    <n v="0"/>
    <s v="NO APLICA"/>
    <s v="08FZI0032E"/>
    <s v="08FJI0008D"/>
    <s v="08ADG0006B"/>
    <n v="0"/>
    <s v="I2019"/>
    <n v="0"/>
    <n v="0"/>
    <n v="0"/>
    <n v="0"/>
    <n v="0"/>
    <n v="0"/>
    <n v="0"/>
    <n v="0"/>
    <n v="0"/>
    <n v="7"/>
    <n v="7"/>
    <n v="14"/>
    <n v="11"/>
    <n v="7"/>
    <n v="18"/>
    <n v="8"/>
    <n v="18"/>
    <n v="26"/>
    <n v="0"/>
    <n v="0"/>
    <n v="0"/>
    <n v="0"/>
    <n v="0"/>
    <n v="0"/>
    <n v="0"/>
    <n v="0"/>
    <n v="0"/>
    <n v="26"/>
    <n v="32"/>
    <n v="5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2"/>
    <n v="2"/>
  </r>
  <r>
    <s v="08DPR1498T"/>
    <n v="1"/>
    <s v="MATUTINO"/>
    <s v="16 DE SEPTIEMBRE"/>
    <n v="8"/>
    <s v="CHIHUAHUA"/>
    <n v="8"/>
    <s v="CHIHUAHUA"/>
    <n v="29"/>
    <s v="GUADALUPE Y CALVO"/>
    <n v="200"/>
    <s v="SAN IGNACIO DE LOS ALMAZĂN (A. SAN IGNACIO)"/>
    <s v="CALLE SAN IGNACIO DE LOS ALMAZAN (ARROYO SAN IGNACI"/>
    <n v="0"/>
    <s v="PĂšBLICO"/>
    <x v="2"/>
    <n v="2"/>
    <s v="BĂSICA"/>
    <n v="2"/>
    <x v="1"/>
    <n v="1"/>
    <x v="1"/>
    <n v="0"/>
    <s v="NO APLICA"/>
    <n v="0"/>
    <s v="NO APLICA"/>
    <s v="08FIZ0261Y"/>
    <s v="08FJS0131K"/>
    <s v="08ADG0007A"/>
    <n v="0"/>
    <s v="I2019"/>
    <n v="16"/>
    <n v="14"/>
    <n v="30"/>
    <n v="15"/>
    <n v="13"/>
    <n v="28"/>
    <n v="4"/>
    <n v="2"/>
    <n v="6"/>
    <n v="5"/>
    <n v="2"/>
    <n v="7"/>
    <n v="1"/>
    <n v="1"/>
    <n v="2"/>
    <n v="2"/>
    <n v="4"/>
    <n v="6"/>
    <n v="7"/>
    <n v="2"/>
    <n v="9"/>
    <n v="1"/>
    <n v="1"/>
    <n v="2"/>
    <n v="0"/>
    <n v="2"/>
    <n v="2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840P"/>
    <n v="4"/>
    <s v="DISCONTINUO"/>
    <s v="BENITO JUAREZ"/>
    <n v="8"/>
    <s v="CHIHUAHUA"/>
    <n v="8"/>
    <s v="CHIHUAHUA"/>
    <n v="49"/>
    <s v="NONOAVA"/>
    <n v="12"/>
    <s v="LA JUNTA DE LOS RĂŤOS"/>
    <s v="CALLE LA JUNTA DE LOS RIOS"/>
    <n v="0"/>
    <s v="PĂšBLICO"/>
    <x v="2"/>
    <n v="2"/>
    <s v="BĂSICA"/>
    <n v="2"/>
    <x v="1"/>
    <n v="1"/>
    <x v="1"/>
    <n v="0"/>
    <s v="NO APLICA"/>
    <n v="0"/>
    <s v="NO APLICA"/>
    <s v="08FIZ0135A"/>
    <s v="08FJS0105M"/>
    <s v="08ADG0046C"/>
    <n v="0"/>
    <s v="I2019"/>
    <n v="19"/>
    <n v="10"/>
    <n v="29"/>
    <n v="19"/>
    <n v="10"/>
    <n v="29"/>
    <n v="7"/>
    <n v="3"/>
    <n v="10"/>
    <n v="5"/>
    <n v="1"/>
    <n v="6"/>
    <n v="4"/>
    <n v="1"/>
    <n v="5"/>
    <n v="1"/>
    <n v="3"/>
    <n v="4"/>
    <n v="2"/>
    <n v="2"/>
    <n v="4"/>
    <n v="1"/>
    <n v="0"/>
    <n v="1"/>
    <n v="3"/>
    <n v="2"/>
    <n v="5"/>
    <n v="16"/>
    <n v="9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3"/>
  </r>
  <r>
    <s v="08EPR0144K"/>
    <n v="1"/>
    <s v="MATUTINO"/>
    <s v="HOMERO CERVANTES LAUREIRO 2800"/>
    <n v="8"/>
    <s v="CHIHUAHUA"/>
    <n v="8"/>
    <s v="CHIHUAHUA"/>
    <n v="30"/>
    <s v="GUAZAPARES"/>
    <n v="78"/>
    <s v="EL PUERTO CHIQUITO"/>
    <s v="NINGUNO NINGUNO"/>
    <n v="0"/>
    <s v="PĂšBLICO"/>
    <x v="3"/>
    <n v="2"/>
    <s v="BĂSICA"/>
    <n v="2"/>
    <x v="1"/>
    <n v="1"/>
    <x v="1"/>
    <n v="0"/>
    <s v="NO APLICA"/>
    <n v="0"/>
    <s v="NO APLICA"/>
    <s v="08FIZ0044J"/>
    <m/>
    <m/>
    <n v="0"/>
    <s v="I2019"/>
    <n v="13"/>
    <n v="12"/>
    <n v="25"/>
    <n v="13"/>
    <n v="12"/>
    <n v="25"/>
    <n v="2"/>
    <n v="2"/>
    <n v="4"/>
    <n v="3"/>
    <n v="6"/>
    <n v="9"/>
    <n v="3"/>
    <n v="3"/>
    <n v="6"/>
    <n v="2"/>
    <n v="2"/>
    <n v="4"/>
    <n v="2"/>
    <n v="3"/>
    <n v="5"/>
    <n v="4"/>
    <n v="3"/>
    <n v="7"/>
    <n v="2"/>
    <n v="0"/>
    <n v="2"/>
    <n v="16"/>
    <n v="17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123Y"/>
    <n v="1"/>
    <s v="MATUTINO"/>
    <s v="CUITLAHUAC"/>
    <n v="8"/>
    <s v="CHIHUAHUA"/>
    <n v="8"/>
    <s v="CHIHUAHUA"/>
    <n v="7"/>
    <s v="BALLEZA"/>
    <n v="89"/>
    <s v="PIEDRA BOLA"/>
    <s v="CALLE PIEDRA BOLA"/>
    <n v="0"/>
    <s v="PĂšBLICO"/>
    <x v="2"/>
    <n v="2"/>
    <s v="BĂSICA"/>
    <n v="2"/>
    <x v="1"/>
    <n v="3"/>
    <x v="3"/>
    <n v="0"/>
    <s v="NO APLICA"/>
    <n v="0"/>
    <s v="NO APLICA"/>
    <s v="08FZI0036A"/>
    <s v="08FJI0004H"/>
    <s v="08ADG0007A"/>
    <n v="0"/>
    <s v="I2019"/>
    <n v="17"/>
    <n v="5"/>
    <n v="22"/>
    <n v="16"/>
    <n v="5"/>
    <n v="21"/>
    <n v="3"/>
    <n v="0"/>
    <n v="3"/>
    <n v="3"/>
    <n v="3"/>
    <n v="6"/>
    <n v="0"/>
    <n v="2"/>
    <n v="2"/>
    <n v="5"/>
    <n v="3"/>
    <n v="8"/>
    <n v="2"/>
    <n v="2"/>
    <n v="4"/>
    <n v="4"/>
    <n v="1"/>
    <n v="5"/>
    <n v="8"/>
    <n v="4"/>
    <n v="12"/>
    <n v="22"/>
    <n v="15"/>
    <n v="3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654M"/>
    <n v="1"/>
    <s v="MATUTINO"/>
    <s v="AGUSTIN MELGAR"/>
    <n v="8"/>
    <s v="CHIHUAHUA"/>
    <n v="8"/>
    <s v="CHIHUAHUA"/>
    <n v="27"/>
    <s v="GUACHOCHI"/>
    <n v="586"/>
    <s v="MATALIRABO"/>
    <s v="CALLE MATALIRABO"/>
    <n v="0"/>
    <s v="PĂšBLICO"/>
    <x v="2"/>
    <n v="2"/>
    <s v="BĂSICA"/>
    <n v="2"/>
    <x v="1"/>
    <n v="3"/>
    <x v="3"/>
    <n v="0"/>
    <s v="NO APLICA"/>
    <n v="0"/>
    <s v="NO APLICA"/>
    <s v="08FZI0022Y"/>
    <s v="08FJI0008D"/>
    <s v="08ADG0006B"/>
    <n v="0"/>
    <s v="I2019"/>
    <n v="10"/>
    <n v="18"/>
    <n v="28"/>
    <n v="10"/>
    <n v="18"/>
    <n v="28"/>
    <n v="1"/>
    <n v="7"/>
    <n v="8"/>
    <n v="5"/>
    <n v="5"/>
    <n v="10"/>
    <n v="2"/>
    <n v="2"/>
    <n v="4"/>
    <n v="1"/>
    <n v="3"/>
    <n v="4"/>
    <n v="2"/>
    <n v="3"/>
    <n v="5"/>
    <n v="1"/>
    <n v="2"/>
    <n v="3"/>
    <n v="3"/>
    <n v="1"/>
    <n v="4"/>
    <n v="14"/>
    <n v="16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TV0058O"/>
    <n v="1"/>
    <s v="MATUTINO"/>
    <s v="FRANCISCO R. ALMADA"/>
    <n v="8"/>
    <s v="CHIHUAHUA"/>
    <n v="8"/>
    <s v="CHIHUAHUA"/>
    <n v="30"/>
    <s v="GUAZAPARES"/>
    <n v="45"/>
    <s v="GUAJIPA"/>
    <s v="NINGUNO NINGUNO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14"/>
    <n v="13"/>
    <n v="27"/>
    <n v="14"/>
    <n v="13"/>
    <n v="27"/>
    <n v="3"/>
    <n v="3"/>
    <n v="6"/>
    <n v="5"/>
    <n v="5"/>
    <n v="10"/>
    <n v="9"/>
    <n v="4"/>
    <n v="13"/>
    <n v="2"/>
    <n v="5"/>
    <n v="7"/>
    <n v="0"/>
    <n v="0"/>
    <n v="0"/>
    <n v="0"/>
    <n v="0"/>
    <n v="0"/>
    <n v="0"/>
    <n v="0"/>
    <n v="0"/>
    <n v="16"/>
    <n v="14"/>
    <n v="3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203J"/>
    <n v="1"/>
    <s v="MATUTINO"/>
    <s v="TELESECUNDARIA FEDERALIZADA"/>
    <n v="8"/>
    <s v="CHIHUAHUA"/>
    <n v="8"/>
    <s v="CHIHUAHUA"/>
    <n v="7"/>
    <s v="BALLEZA"/>
    <n v="63"/>
    <s v="LA JOYA"/>
    <s v="CALLE LA JOYA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14"/>
    <n v="12"/>
    <n v="26"/>
    <n v="14"/>
    <n v="12"/>
    <n v="26"/>
    <n v="2"/>
    <n v="1"/>
    <n v="3"/>
    <n v="2"/>
    <n v="6"/>
    <n v="8"/>
    <n v="8"/>
    <n v="6"/>
    <n v="14"/>
    <n v="5"/>
    <n v="5"/>
    <n v="10"/>
    <n v="0"/>
    <n v="0"/>
    <n v="0"/>
    <n v="0"/>
    <n v="0"/>
    <n v="0"/>
    <n v="0"/>
    <n v="0"/>
    <n v="0"/>
    <n v="15"/>
    <n v="17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DTV0225V"/>
    <n v="1"/>
    <s v="MATUTINO"/>
    <s v="NIĂ‘OS HEROES"/>
    <n v="8"/>
    <s v="CHIHUAHUA"/>
    <n v="8"/>
    <s v="CHIHUAHUA"/>
    <n v="65"/>
    <s v="URIQUE"/>
    <n v="366"/>
    <s v="GUADALUPE CORONADO"/>
    <s v="NINGUNO NINGUNO"/>
    <n v="0"/>
    <s v="PĂšBLICO"/>
    <x v="2"/>
    <n v="2"/>
    <s v="BĂSICA"/>
    <n v="3"/>
    <x v="2"/>
    <n v="3"/>
    <x v="2"/>
    <n v="0"/>
    <s v="NO APLICA"/>
    <n v="0"/>
    <s v="NO APLICA"/>
    <s v="08FTV0040N"/>
    <m/>
    <s v="08ADG0003E"/>
    <n v="0"/>
    <s v="I2019"/>
    <n v="19"/>
    <n v="7"/>
    <n v="26"/>
    <n v="19"/>
    <n v="7"/>
    <n v="26"/>
    <n v="6"/>
    <n v="2"/>
    <n v="8"/>
    <n v="6"/>
    <n v="5"/>
    <n v="11"/>
    <n v="3"/>
    <n v="5"/>
    <n v="8"/>
    <n v="9"/>
    <n v="1"/>
    <n v="10"/>
    <n v="0"/>
    <n v="0"/>
    <n v="0"/>
    <n v="0"/>
    <n v="0"/>
    <n v="0"/>
    <n v="0"/>
    <n v="0"/>
    <n v="0"/>
    <n v="18"/>
    <n v="11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</r>
  <r>
    <s v="08DPR1667Y"/>
    <n v="1"/>
    <s v="MATUTINO"/>
    <s v="FRANCISCO I. MADERO"/>
    <n v="8"/>
    <s v="CHIHUAHUA"/>
    <n v="8"/>
    <s v="CHIHUAHUA"/>
    <n v="45"/>
    <s v="MEOQUI"/>
    <n v="20"/>
    <s v="POTRERO DEL LLANO"/>
    <s v="NINGUNO NINGUNO"/>
    <n v="0"/>
    <s v="PĂšBLICO"/>
    <x v="2"/>
    <n v="2"/>
    <s v="BĂSICA"/>
    <n v="2"/>
    <x v="1"/>
    <n v="1"/>
    <x v="1"/>
    <n v="0"/>
    <s v="NO APLICA"/>
    <n v="0"/>
    <s v="NO APLICA"/>
    <s v="08FIZ0222W"/>
    <s v="08FJS0125Z"/>
    <s v="08ADG0057I"/>
    <n v="0"/>
    <s v="I2019"/>
    <n v="6"/>
    <n v="21"/>
    <n v="27"/>
    <n v="6"/>
    <n v="21"/>
    <n v="27"/>
    <n v="1"/>
    <n v="4"/>
    <n v="5"/>
    <n v="3"/>
    <n v="3"/>
    <n v="6"/>
    <n v="2"/>
    <n v="5"/>
    <n v="7"/>
    <n v="1"/>
    <n v="1"/>
    <n v="2"/>
    <n v="0"/>
    <n v="2"/>
    <n v="2"/>
    <n v="1"/>
    <n v="3"/>
    <n v="4"/>
    <n v="2"/>
    <n v="5"/>
    <n v="7"/>
    <n v="9"/>
    <n v="19"/>
    <n v="2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</r>
  <r>
    <s v="08ETV0059M"/>
    <n v="1"/>
    <s v="MATUTINO"/>
    <s v="TELESECUNDARIA 6059"/>
    <n v="8"/>
    <s v="CHIHUAHUA"/>
    <n v="8"/>
    <s v="CHIHUAHUA"/>
    <n v="31"/>
    <s v="GUERRERO"/>
    <n v="117"/>
    <s v="SANTO TOMĂS"/>
    <s v="CALLE SANTO TOMAS"/>
    <n v="0"/>
    <s v="PĂšBLICO"/>
    <x v="3"/>
    <n v="2"/>
    <s v="BĂSICA"/>
    <n v="3"/>
    <x v="2"/>
    <n v="3"/>
    <x v="2"/>
    <n v="0"/>
    <s v="NO APLICA"/>
    <n v="0"/>
    <s v="NO APLICA"/>
    <s v="08FTV0010T"/>
    <m/>
    <m/>
    <n v="0"/>
    <s v="I2019"/>
    <n v="9"/>
    <n v="15"/>
    <n v="24"/>
    <n v="7"/>
    <n v="15"/>
    <n v="22"/>
    <n v="4"/>
    <n v="7"/>
    <n v="11"/>
    <n v="7"/>
    <n v="7"/>
    <n v="14"/>
    <n v="3"/>
    <n v="5"/>
    <n v="8"/>
    <n v="4"/>
    <n v="5"/>
    <n v="9"/>
    <n v="0"/>
    <n v="0"/>
    <n v="0"/>
    <n v="0"/>
    <n v="0"/>
    <n v="0"/>
    <n v="0"/>
    <n v="0"/>
    <n v="0"/>
    <n v="14"/>
    <n v="17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</r>
  <r>
    <s v="08EJN0119V"/>
    <n v="1"/>
    <s v="MATUTINO"/>
    <s v="ESTEFANIA CASTAĂ‘EDA 1008"/>
    <n v="8"/>
    <s v="CHIHUAHUA"/>
    <n v="8"/>
    <s v="CHIHUAHUA"/>
    <n v="19"/>
    <s v="CHIHUAHUA"/>
    <n v="1"/>
    <s v="CHIHUAHUA"/>
    <s v="CALLE 29"/>
    <n v="1008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4"/>
    <n v="7"/>
    <n v="11"/>
    <n v="11"/>
    <n v="11"/>
    <n v="22"/>
    <n v="9"/>
    <n v="13"/>
    <n v="22"/>
    <n v="0"/>
    <n v="0"/>
    <n v="0"/>
    <n v="0"/>
    <n v="0"/>
    <n v="0"/>
    <n v="0"/>
    <n v="0"/>
    <n v="0"/>
    <n v="24"/>
    <n v="31"/>
    <n v="5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1"/>
    <n v="7"/>
    <n v="0"/>
    <n v="3"/>
    <n v="1"/>
    <n v="1"/>
    <n v="1"/>
    <n v="0"/>
    <n v="0"/>
    <n v="0"/>
    <n v="0"/>
    <n v="3"/>
    <n v="6"/>
    <n v="4"/>
  </r>
  <r>
    <s v="08PJN0618X"/>
    <n v="1"/>
    <s v="MATUTINO"/>
    <s v="COLEGIO DEL BOSQUE"/>
    <n v="8"/>
    <s v="CHIHUAHUA"/>
    <n v="8"/>
    <s v="CHIHUAHUA"/>
    <n v="37"/>
    <s v="JUĂREZ"/>
    <n v="1"/>
    <s v="JUĂREZ"/>
    <s v="CALLE VALLE DE ALLENDE"/>
    <n v="397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"/>
    <n v="3"/>
    <n v="5"/>
    <n v="9"/>
    <n v="14"/>
    <n v="23"/>
    <n v="8"/>
    <n v="12"/>
    <n v="20"/>
    <n v="0"/>
    <n v="0"/>
    <n v="0"/>
    <n v="0"/>
    <n v="0"/>
    <n v="0"/>
    <n v="0"/>
    <n v="0"/>
    <n v="0"/>
    <n v="19"/>
    <n v="29"/>
    <n v="4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5"/>
    <n v="0"/>
    <n v="1"/>
    <n v="0"/>
    <n v="0"/>
    <n v="0"/>
    <n v="0"/>
    <n v="0"/>
    <n v="0"/>
    <n v="1"/>
    <n v="1"/>
    <n v="49"/>
    <n v="3"/>
  </r>
  <r>
    <s v="08DPR0136C"/>
    <n v="1"/>
    <s v="MATUTINO"/>
    <s v="VENUSTIANO CARRANZA"/>
    <n v="8"/>
    <s v="CHIHUAHUA"/>
    <n v="8"/>
    <s v="CHIHUAHUA"/>
    <n v="29"/>
    <s v="GUADALUPE Y CALVO"/>
    <n v="619"/>
    <s v="BASONOPITA DE ABAJO"/>
    <s v="CALLE BASONOPITA DE ABAJO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3"/>
    <n v="16"/>
    <n v="29"/>
    <n v="13"/>
    <n v="16"/>
    <n v="29"/>
    <n v="2"/>
    <n v="1"/>
    <n v="3"/>
    <n v="3"/>
    <n v="0"/>
    <n v="3"/>
    <n v="2"/>
    <n v="4"/>
    <n v="6"/>
    <n v="1"/>
    <n v="2"/>
    <n v="3"/>
    <n v="0"/>
    <n v="6"/>
    <n v="6"/>
    <n v="4"/>
    <n v="3"/>
    <n v="7"/>
    <n v="4"/>
    <n v="1"/>
    <n v="5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971A"/>
    <n v="4"/>
    <s v="DISCONTINUO"/>
    <s v="GUADALUPE VICTORIA"/>
    <n v="8"/>
    <s v="CHIHUAHUA"/>
    <n v="8"/>
    <s v="CHIHUAHUA"/>
    <n v="29"/>
    <s v="GUADALUPE Y CALVO"/>
    <n v="47"/>
    <s v="LA CATEDRAL"/>
    <s v="CALLE LA CATEDRAL"/>
    <n v="0"/>
    <s v="PĂšBLICO"/>
    <x v="2"/>
    <n v="2"/>
    <s v="BĂSICA"/>
    <n v="2"/>
    <x v="1"/>
    <n v="1"/>
    <x v="1"/>
    <n v="0"/>
    <s v="NO APLICA"/>
    <n v="0"/>
    <s v="NO APLICA"/>
    <s v="08FIZ0249C"/>
    <s v="08FJS0130L"/>
    <s v="08ADG0006B"/>
    <n v="0"/>
    <s v="I2019"/>
    <n v="21"/>
    <n v="12"/>
    <n v="33"/>
    <n v="21"/>
    <n v="12"/>
    <n v="33"/>
    <n v="4"/>
    <n v="1"/>
    <n v="5"/>
    <n v="0"/>
    <n v="3"/>
    <n v="3"/>
    <n v="2"/>
    <n v="2"/>
    <n v="4"/>
    <n v="2"/>
    <n v="3"/>
    <n v="5"/>
    <n v="4"/>
    <n v="2"/>
    <n v="6"/>
    <n v="4"/>
    <n v="0"/>
    <n v="4"/>
    <n v="1"/>
    <n v="2"/>
    <n v="3"/>
    <n v="13"/>
    <n v="12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043M"/>
    <n v="1"/>
    <s v="MATUTINO"/>
    <s v="LEYES DE REFORMA 2543"/>
    <n v="8"/>
    <s v="CHIHUAHUA"/>
    <n v="8"/>
    <s v="CHIHUAHUA"/>
    <n v="9"/>
    <s v="BOCOYNA"/>
    <n v="507"/>
    <s v="GASISUCHI (SAYAHUACHI)"/>
    <s v="CALLE GASISUCHI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15"/>
    <n v="14"/>
    <n v="29"/>
    <n v="15"/>
    <n v="14"/>
    <n v="29"/>
    <n v="4"/>
    <n v="1"/>
    <n v="5"/>
    <n v="2"/>
    <n v="4"/>
    <n v="6"/>
    <n v="2"/>
    <n v="2"/>
    <n v="4"/>
    <n v="1"/>
    <n v="4"/>
    <n v="5"/>
    <n v="3"/>
    <n v="3"/>
    <n v="6"/>
    <n v="3"/>
    <n v="1"/>
    <n v="4"/>
    <n v="2"/>
    <n v="2"/>
    <n v="4"/>
    <n v="13"/>
    <n v="16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447E"/>
    <n v="1"/>
    <s v="MATUTINO"/>
    <s v="MARIO A. MACIAS SALDAĂ‘A"/>
    <n v="8"/>
    <s v="CHIHUAHUA"/>
    <n v="8"/>
    <s v="CHIHUAHUA"/>
    <n v="29"/>
    <s v="GUADALUPE Y CALVO"/>
    <n v="516"/>
    <s v="TIERRA FLOJA"/>
    <s v="CALLE TIERRA FLOJA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16"/>
    <n v="16"/>
    <n v="32"/>
    <n v="16"/>
    <n v="15"/>
    <n v="31"/>
    <n v="3"/>
    <n v="1"/>
    <n v="4"/>
    <n v="3"/>
    <n v="0"/>
    <n v="3"/>
    <n v="2"/>
    <n v="3"/>
    <n v="5"/>
    <n v="1"/>
    <n v="3"/>
    <n v="4"/>
    <n v="4"/>
    <n v="4"/>
    <n v="8"/>
    <n v="2"/>
    <n v="3"/>
    <n v="5"/>
    <n v="2"/>
    <n v="2"/>
    <n v="4"/>
    <n v="14"/>
    <n v="15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B0715J"/>
    <n v="1"/>
    <s v="MATUTINO"/>
    <s v="CUAUHTEMOC"/>
    <n v="8"/>
    <s v="CHIHUAHUA"/>
    <n v="8"/>
    <s v="CHIHUAHUA"/>
    <n v="27"/>
    <s v="GUACHOCHI"/>
    <n v="53"/>
    <s v="EL MANZANO"/>
    <s v="CALLE EL MANZANO"/>
    <n v="0"/>
    <s v="PĂšBLICO"/>
    <x v="2"/>
    <n v="2"/>
    <s v="BĂSICA"/>
    <n v="2"/>
    <x v="1"/>
    <n v="3"/>
    <x v="3"/>
    <n v="0"/>
    <s v="NO APLICA"/>
    <n v="0"/>
    <s v="NO APLICA"/>
    <s v="08FZI0021Z"/>
    <s v="08FJI0008D"/>
    <s v="08ADG0006B"/>
    <n v="0"/>
    <s v="I2019"/>
    <n v="13"/>
    <n v="17"/>
    <n v="30"/>
    <n v="12"/>
    <n v="17"/>
    <n v="29"/>
    <n v="1"/>
    <n v="5"/>
    <n v="6"/>
    <n v="1"/>
    <n v="3"/>
    <n v="4"/>
    <n v="3"/>
    <n v="2"/>
    <n v="5"/>
    <n v="3"/>
    <n v="3"/>
    <n v="6"/>
    <n v="3"/>
    <n v="0"/>
    <n v="3"/>
    <n v="2"/>
    <n v="4"/>
    <n v="6"/>
    <n v="2"/>
    <n v="2"/>
    <n v="4"/>
    <n v="14"/>
    <n v="14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161A"/>
    <n v="1"/>
    <s v="MATUTINO"/>
    <s v="TELESECUNDARIA FEDERALIZADA"/>
    <n v="8"/>
    <s v="CHIHUAHUA"/>
    <n v="8"/>
    <s v="CHIHUAHUA"/>
    <n v="27"/>
    <s v="GUACHOCHI"/>
    <n v="172"/>
    <s v="BASIGOCHI DE ABOREACHI"/>
    <s v="CALLE BOSIGOCHI DE ABOREACHI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9"/>
    <n v="14"/>
    <n v="23"/>
    <n v="9"/>
    <n v="14"/>
    <n v="23"/>
    <n v="2"/>
    <n v="5"/>
    <n v="7"/>
    <n v="13"/>
    <n v="4"/>
    <n v="17"/>
    <n v="3"/>
    <n v="3"/>
    <n v="6"/>
    <n v="4"/>
    <n v="7"/>
    <n v="11"/>
    <n v="0"/>
    <n v="0"/>
    <n v="0"/>
    <n v="0"/>
    <n v="0"/>
    <n v="0"/>
    <n v="0"/>
    <n v="0"/>
    <n v="0"/>
    <n v="20"/>
    <n v="14"/>
    <n v="34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ETV0109D"/>
    <n v="1"/>
    <s v="MATUTINO"/>
    <s v="TELESECUNDARIA 6109"/>
    <n v="8"/>
    <s v="CHIHUAHUA"/>
    <n v="8"/>
    <s v="CHIHUAHUA"/>
    <n v="64"/>
    <s v="EL TULE"/>
    <n v="6"/>
    <s v="VAQUETEROS (SAN JOSĂ‰ DE VAQUETEROS)"/>
    <s v="CALLE VAQUETEROS SAN JOSE"/>
    <n v="0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16"/>
    <n v="13"/>
    <n v="29"/>
    <n v="16"/>
    <n v="12"/>
    <n v="28"/>
    <n v="2"/>
    <n v="2"/>
    <n v="4"/>
    <n v="5"/>
    <n v="4"/>
    <n v="9"/>
    <n v="6"/>
    <n v="6"/>
    <n v="12"/>
    <n v="6"/>
    <n v="3"/>
    <n v="9"/>
    <n v="0"/>
    <n v="0"/>
    <n v="0"/>
    <n v="0"/>
    <n v="0"/>
    <n v="0"/>
    <n v="0"/>
    <n v="0"/>
    <n v="0"/>
    <n v="17"/>
    <n v="13"/>
    <n v="3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ETV0155P"/>
    <n v="1"/>
    <s v="MATUTINO"/>
    <s v="TELESECUNDARIA 6150"/>
    <n v="8"/>
    <s v="CHIHUAHUA"/>
    <n v="8"/>
    <s v="CHIHUAHUA"/>
    <n v="50"/>
    <s v="NUEVO CASAS GRANDES"/>
    <n v="8"/>
    <s v="GUADALUPE"/>
    <s v="CALLE GUADALUPE VICTORIA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18"/>
    <n v="13"/>
    <n v="31"/>
    <n v="18"/>
    <n v="13"/>
    <n v="31"/>
    <n v="7"/>
    <n v="5"/>
    <n v="12"/>
    <n v="4"/>
    <n v="3"/>
    <n v="7"/>
    <n v="4"/>
    <n v="2"/>
    <n v="6"/>
    <n v="6"/>
    <n v="4"/>
    <n v="10"/>
    <n v="0"/>
    <n v="0"/>
    <n v="0"/>
    <n v="0"/>
    <n v="0"/>
    <n v="0"/>
    <n v="0"/>
    <n v="0"/>
    <n v="0"/>
    <n v="14"/>
    <n v="9"/>
    <n v="2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DJN2049E"/>
    <n v="1"/>
    <s v="MATUTINO"/>
    <s v="TARAHUMARA"/>
    <n v="8"/>
    <s v="CHIHUAHUA"/>
    <n v="8"/>
    <s v="CHIHUAHUA"/>
    <n v="9"/>
    <s v="BOCOYNA"/>
    <n v="169"/>
    <s v="SAN JUANITO"/>
    <s v="CALLE BARRIO LAS PEĂ‘ITAS"/>
    <n v="0"/>
    <s v="PĂšBLICO"/>
    <x v="2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4"/>
    <n v="4"/>
    <n v="8"/>
    <n v="8"/>
    <n v="17"/>
    <n v="25"/>
    <n v="10"/>
    <n v="17"/>
    <n v="27"/>
    <n v="0"/>
    <n v="0"/>
    <n v="0"/>
    <n v="0"/>
    <n v="0"/>
    <n v="0"/>
    <n v="0"/>
    <n v="0"/>
    <n v="0"/>
    <n v="22"/>
    <n v="38"/>
    <n v="6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PJN0356C"/>
    <n v="1"/>
    <s v="MATUTINO"/>
    <s v="INSTITUTO VISION MEXICO"/>
    <n v="8"/>
    <s v="CHIHUAHUA"/>
    <n v="8"/>
    <s v="CHIHUAHUA"/>
    <n v="37"/>
    <s v="JUĂREZ"/>
    <n v="1"/>
    <s v="JUĂREZ"/>
    <s v="PROLONGACIĂ“N VICENTE GUERRERO"/>
    <n v="895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4"/>
    <n v="7"/>
    <n v="11"/>
    <n v="10"/>
    <n v="11"/>
    <n v="21"/>
    <n v="8"/>
    <n v="16"/>
    <n v="24"/>
    <n v="0"/>
    <n v="0"/>
    <n v="0"/>
    <n v="0"/>
    <n v="0"/>
    <n v="0"/>
    <n v="0"/>
    <n v="0"/>
    <n v="0"/>
    <n v="22"/>
    <n v="34"/>
    <n v="56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0"/>
    <n v="1"/>
    <n v="0"/>
    <n v="0"/>
    <n v="0"/>
    <n v="0"/>
    <n v="0"/>
    <n v="3"/>
    <n v="0"/>
    <n v="1"/>
    <n v="8"/>
    <n v="0"/>
    <n v="2"/>
    <n v="0"/>
    <n v="0"/>
    <n v="0"/>
    <n v="0"/>
    <n v="0"/>
    <n v="0"/>
    <n v="2"/>
    <n v="2"/>
    <n v="5"/>
    <n v="5"/>
  </r>
  <r>
    <s v="08DPR1941N"/>
    <n v="1"/>
    <s v="MATUTINO"/>
    <s v="HERMENEGILDO GALEANA"/>
    <n v="8"/>
    <s v="CHIHUAHUA"/>
    <n v="8"/>
    <s v="CHIHUAHUA"/>
    <n v="29"/>
    <s v="GUADALUPE Y CALVO"/>
    <n v="184"/>
    <s v="RANCHO VIEJO"/>
    <s v="CALLE RANCHO VIEJO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2"/>
    <n v="19"/>
    <n v="31"/>
    <n v="12"/>
    <n v="19"/>
    <n v="31"/>
    <n v="1"/>
    <n v="4"/>
    <n v="5"/>
    <n v="1"/>
    <n v="2"/>
    <n v="3"/>
    <n v="2"/>
    <n v="3"/>
    <n v="5"/>
    <n v="3"/>
    <n v="3"/>
    <n v="6"/>
    <n v="3"/>
    <n v="2"/>
    <n v="5"/>
    <n v="2"/>
    <n v="3"/>
    <n v="5"/>
    <n v="2"/>
    <n v="3"/>
    <n v="5"/>
    <n v="13"/>
    <n v="16"/>
    <n v="2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DJN2134B"/>
    <n v="1"/>
    <s v="MATUTINO"/>
    <s v="HELLEN KELLER"/>
    <n v="8"/>
    <s v="CHIHUAHUA"/>
    <n v="8"/>
    <s v="CHIHUAHUA"/>
    <n v="19"/>
    <s v="CHIHUAHUA"/>
    <n v="276"/>
    <s v="COLONIA NUEVO DELICIAS"/>
    <s v="CALLE BENITO JUAREZ"/>
    <n v="0"/>
    <s v="PĂšBLICO"/>
    <x v="2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2"/>
    <n v="5"/>
    <n v="7"/>
    <n v="13"/>
    <n v="12"/>
    <n v="25"/>
    <n v="14"/>
    <n v="13"/>
    <n v="27"/>
    <n v="0"/>
    <n v="0"/>
    <n v="0"/>
    <n v="0"/>
    <n v="0"/>
    <n v="0"/>
    <n v="0"/>
    <n v="0"/>
    <n v="0"/>
    <n v="29"/>
    <n v="30"/>
    <n v="59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2"/>
    <n v="3"/>
    <n v="2"/>
    <n v="2"/>
  </r>
  <r>
    <s v="08DJN2187G"/>
    <n v="1"/>
    <s v="MATUTINO"/>
    <s v="ENRIQUE LAUBSCHER"/>
    <n v="8"/>
    <s v="CHIHUAHUA"/>
    <n v="8"/>
    <s v="CHIHUAHUA"/>
    <n v="37"/>
    <s v="JUĂREZ"/>
    <n v="1"/>
    <s v="JUĂREZ"/>
    <s v="CALLE ROCINANTE"/>
    <n v="8407"/>
    <s v="PĂšBLICO"/>
    <x v="2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2"/>
    <n v="0"/>
    <n v="2"/>
    <n v="8"/>
    <n v="6"/>
    <n v="14"/>
    <n v="18"/>
    <n v="26"/>
    <n v="44"/>
    <n v="0"/>
    <n v="0"/>
    <n v="0"/>
    <n v="0"/>
    <n v="0"/>
    <n v="0"/>
    <n v="0"/>
    <n v="0"/>
    <n v="0"/>
    <n v="28"/>
    <n v="32"/>
    <n v="6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EJN0178K"/>
    <n v="1"/>
    <s v="MATUTINO"/>
    <s v="COMISION FEDERAL DE ELECTRICIDAD 1042"/>
    <n v="8"/>
    <s v="CHIHUAHUA"/>
    <n v="8"/>
    <s v="CHIHUAHUA"/>
    <n v="58"/>
    <s v="SAN FRANCISCO DE CONCHOS"/>
    <n v="8"/>
    <s v="BOQUILLA DE BABISAS (LA BOQUILLA DE CONCHOS)"/>
    <s v="CALLE LAZARO CARDENAS "/>
    <n v="0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13"/>
    <n v="8"/>
    <n v="21"/>
    <n v="16"/>
    <n v="6"/>
    <n v="22"/>
    <n v="6"/>
    <n v="8"/>
    <n v="14"/>
    <n v="0"/>
    <n v="0"/>
    <n v="0"/>
    <n v="0"/>
    <n v="0"/>
    <n v="0"/>
    <n v="0"/>
    <n v="0"/>
    <n v="0"/>
    <n v="35"/>
    <n v="22"/>
    <n v="5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PJN0215D"/>
    <n v="1"/>
    <s v="MATUTINO"/>
    <s v="COLEGIO GIL ESPARZA A C"/>
    <n v="8"/>
    <s v="CHIHUAHUA"/>
    <n v="8"/>
    <s v="CHIHUAHUA"/>
    <n v="19"/>
    <s v="CHIHUAHUA"/>
    <n v="1"/>
    <s v="CHIHUAHUA"/>
    <s v="CALLE 10A"/>
    <n v="2410"/>
    <s v="PRIVADO"/>
    <x v="1"/>
    <n v="2"/>
    <s v="BĂSICA"/>
    <n v="1"/>
    <x v="0"/>
    <n v="1"/>
    <x v="1"/>
    <n v="0"/>
    <s v="NO APLICA"/>
    <n v="0"/>
    <s v="NO APLICA"/>
    <s v="08FZP0012A"/>
    <m/>
    <s v="08ADG0011N"/>
    <n v="0"/>
    <s v="I2019"/>
    <n v="0"/>
    <n v="0"/>
    <n v="0"/>
    <n v="0"/>
    <n v="0"/>
    <n v="0"/>
    <n v="0"/>
    <n v="0"/>
    <n v="0"/>
    <n v="5"/>
    <n v="5"/>
    <n v="10"/>
    <n v="8"/>
    <n v="13"/>
    <n v="21"/>
    <n v="13"/>
    <n v="11"/>
    <n v="24"/>
    <n v="0"/>
    <n v="0"/>
    <n v="0"/>
    <n v="0"/>
    <n v="0"/>
    <n v="0"/>
    <n v="0"/>
    <n v="0"/>
    <n v="0"/>
    <n v="26"/>
    <n v="29"/>
    <n v="5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2"/>
    <n v="0"/>
    <n v="0"/>
    <n v="0"/>
    <n v="1"/>
    <n v="0"/>
    <n v="2"/>
    <n v="10"/>
    <n v="0"/>
    <n v="3"/>
    <n v="1"/>
    <n v="1"/>
    <n v="1"/>
    <n v="0"/>
    <n v="0"/>
    <n v="0"/>
    <n v="0"/>
    <n v="3"/>
    <n v="3"/>
    <n v="3"/>
  </r>
  <r>
    <s v="08PJN0342Z"/>
    <n v="1"/>
    <s v="MATUTINO"/>
    <s v="EVA SAMANO DE LOPEZ MATEOS"/>
    <n v="8"/>
    <s v="CHIHUAHUA"/>
    <n v="8"/>
    <s v="CHIHUAHUA"/>
    <n v="37"/>
    <s v="JUĂREZ"/>
    <n v="1"/>
    <s v="JUĂREZ"/>
    <s v="AVENIDA EJE VIAL JUAN GABRIEL"/>
    <n v="220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1"/>
    <n v="4"/>
    <n v="15"/>
    <n v="10"/>
    <n v="11"/>
    <n v="21"/>
    <n v="7"/>
    <n v="14"/>
    <n v="21"/>
    <n v="0"/>
    <n v="0"/>
    <n v="0"/>
    <n v="0"/>
    <n v="0"/>
    <n v="0"/>
    <n v="0"/>
    <n v="0"/>
    <n v="0"/>
    <n v="28"/>
    <n v="29"/>
    <n v="5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6"/>
    <n v="0"/>
    <n v="3"/>
    <n v="1"/>
    <n v="1"/>
    <n v="1"/>
    <n v="0"/>
    <n v="0"/>
    <n v="0"/>
    <n v="0"/>
    <n v="3"/>
    <n v="3"/>
    <n v="3"/>
  </r>
  <r>
    <s v="08PPR2118F"/>
    <n v="1"/>
    <s v="MATUTINO"/>
    <s v="INSTITUTO EMMANUEL"/>
    <n v="8"/>
    <s v="CHIHUAHUA"/>
    <n v="8"/>
    <s v="CHIHUAHUA"/>
    <n v="37"/>
    <s v="JUĂREZ"/>
    <n v="1"/>
    <s v="JUĂREZ"/>
    <s v="CALLE RABANO"/>
    <n v="1111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6"/>
    <n v="15"/>
    <n v="31"/>
    <n v="16"/>
    <n v="15"/>
    <n v="31"/>
    <n v="6"/>
    <n v="3"/>
    <n v="9"/>
    <n v="2"/>
    <n v="1"/>
    <n v="3"/>
    <n v="2"/>
    <n v="4"/>
    <n v="6"/>
    <n v="3"/>
    <n v="3"/>
    <n v="6"/>
    <n v="2"/>
    <n v="4"/>
    <n v="6"/>
    <n v="3"/>
    <n v="1"/>
    <n v="4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0"/>
    <n v="0"/>
    <n v="0"/>
    <n v="0"/>
    <n v="0"/>
    <n v="0"/>
    <n v="1"/>
    <n v="1"/>
    <n v="5"/>
    <n v="4"/>
  </r>
  <r>
    <s v="08PES0024X"/>
    <n v="2"/>
    <s v="VESPERTINO"/>
    <s v="COLEGIO S. PARKER GAMWELL"/>
    <n v="8"/>
    <s v="CHIHUAHUA"/>
    <n v="8"/>
    <s v="CHIHUAHUA"/>
    <n v="37"/>
    <s v="JUĂREZ"/>
    <n v="1"/>
    <s v="JUĂREZ"/>
    <s v="CALLE ASNOS"/>
    <n v="8705"/>
    <s v="PRIVADO"/>
    <x v="1"/>
    <n v="2"/>
    <s v="BĂSICA"/>
    <n v="3"/>
    <x v="2"/>
    <n v="1"/>
    <x v="1"/>
    <n v="0"/>
    <s v="NO APLICA"/>
    <n v="0"/>
    <s v="NO APLICA"/>
    <s v="08FIS0005Y"/>
    <m/>
    <m/>
    <n v="0"/>
    <s v="I2019"/>
    <n v="7"/>
    <n v="22"/>
    <n v="29"/>
    <n v="6"/>
    <n v="16"/>
    <n v="22"/>
    <n v="2"/>
    <n v="3"/>
    <n v="5"/>
    <n v="2"/>
    <n v="7"/>
    <n v="9"/>
    <n v="3"/>
    <n v="9"/>
    <n v="12"/>
    <n v="2"/>
    <n v="7"/>
    <n v="9"/>
    <n v="0"/>
    <n v="0"/>
    <n v="0"/>
    <n v="0"/>
    <n v="0"/>
    <n v="0"/>
    <n v="0"/>
    <n v="0"/>
    <n v="0"/>
    <n v="7"/>
    <n v="23"/>
    <n v="30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1"/>
    <n v="5"/>
    <n v="3"/>
    <n v="1"/>
    <n v="0"/>
    <n v="0"/>
    <n v="0"/>
    <n v="0"/>
    <n v="0"/>
    <n v="0"/>
    <n v="0"/>
    <n v="4"/>
    <n v="3"/>
    <n v="3"/>
  </r>
  <r>
    <s v="08DTV0171H"/>
    <n v="1"/>
    <s v="MATUTINO"/>
    <s v="FELIPE ĂNGELES"/>
    <n v="8"/>
    <s v="CHIHUAHUA"/>
    <n v="8"/>
    <s v="CHIHUAHUA"/>
    <n v="20"/>
    <s v="CHĂŤNIPAS"/>
    <n v="37"/>
    <s v="LAS CHINACAS"/>
    <s v="NINGUNO NINGUNO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18"/>
    <n v="12"/>
    <n v="30"/>
    <n v="18"/>
    <n v="12"/>
    <n v="30"/>
    <n v="8"/>
    <n v="2"/>
    <n v="10"/>
    <n v="2"/>
    <n v="4"/>
    <n v="6"/>
    <n v="4"/>
    <n v="3"/>
    <n v="7"/>
    <n v="6"/>
    <n v="7"/>
    <n v="13"/>
    <n v="0"/>
    <n v="0"/>
    <n v="0"/>
    <n v="0"/>
    <n v="0"/>
    <n v="0"/>
    <n v="0"/>
    <n v="0"/>
    <n v="0"/>
    <n v="12"/>
    <n v="14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PB0204I"/>
    <n v="1"/>
    <s v="MATUTINO"/>
    <s v="PRIMERO DE SEPTIEMBRE"/>
    <n v="8"/>
    <s v="CHIHUAHUA"/>
    <n v="8"/>
    <s v="CHIHUAHUA"/>
    <n v="27"/>
    <s v="GUACHOCHI"/>
    <n v="502"/>
    <s v="ROJASARARE DE ROCHEACHI"/>
    <s v="CALLE ROJASARARE DE ROCHEACHI"/>
    <n v="0"/>
    <s v="PĂšBLICO"/>
    <x v="2"/>
    <n v="2"/>
    <s v="BĂSICA"/>
    <n v="2"/>
    <x v="1"/>
    <n v="3"/>
    <x v="3"/>
    <n v="0"/>
    <s v="NO APLICA"/>
    <n v="0"/>
    <s v="NO APLICA"/>
    <s v="08FZI0023X"/>
    <s v="08FJI0008D"/>
    <s v="08ADG0006B"/>
    <n v="0"/>
    <s v="I2019"/>
    <n v="18"/>
    <n v="13"/>
    <n v="31"/>
    <n v="18"/>
    <n v="13"/>
    <n v="31"/>
    <n v="3"/>
    <n v="2"/>
    <n v="5"/>
    <n v="2"/>
    <n v="1"/>
    <n v="3"/>
    <n v="4"/>
    <n v="1"/>
    <n v="5"/>
    <n v="4"/>
    <n v="5"/>
    <n v="9"/>
    <n v="2"/>
    <n v="2"/>
    <n v="4"/>
    <n v="3"/>
    <n v="2"/>
    <n v="5"/>
    <n v="3"/>
    <n v="1"/>
    <n v="4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379I"/>
    <n v="1"/>
    <s v="MATUTINO"/>
    <s v="TEPORIKE"/>
    <n v="8"/>
    <s v="CHIHUAHUA"/>
    <n v="8"/>
    <s v="CHIHUAHUA"/>
    <n v="19"/>
    <s v="CHIHUAHUA"/>
    <n v="1"/>
    <s v="CHIHUAHUA"/>
    <s v="CALLE NOCHEBUENAS"/>
    <n v="1320"/>
    <s v="PĂšBLICO"/>
    <x v="2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5"/>
    <n v="13"/>
    <n v="18"/>
    <n v="6"/>
    <n v="8"/>
    <n v="14"/>
    <n v="12"/>
    <n v="13"/>
    <n v="25"/>
    <n v="0"/>
    <n v="0"/>
    <n v="0"/>
    <n v="0"/>
    <n v="0"/>
    <n v="0"/>
    <n v="0"/>
    <n v="0"/>
    <n v="0"/>
    <n v="23"/>
    <n v="34"/>
    <n v="5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7"/>
    <n v="0"/>
    <n v="3"/>
    <n v="1"/>
    <n v="1"/>
    <n v="1"/>
    <n v="0"/>
    <n v="0"/>
    <n v="0"/>
    <n v="0"/>
    <n v="3"/>
    <n v="3"/>
    <n v="3"/>
  </r>
  <r>
    <s v="08DJN2175B"/>
    <n v="2"/>
    <s v="VESPERTINO"/>
    <s v="DOLORES ROMERO DE REVILLA"/>
    <n v="8"/>
    <s v="CHIHUAHUA"/>
    <n v="8"/>
    <s v="CHIHUAHUA"/>
    <n v="37"/>
    <s v="JUĂREZ"/>
    <n v="1"/>
    <s v="JUĂREZ"/>
    <s v="CALLE CAĂ‘ON DE URIQUE"/>
    <n v="0"/>
    <s v="PĂšBLICO"/>
    <x v="2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0"/>
    <n v="0"/>
    <n v="0"/>
    <n v="6"/>
    <n v="11"/>
    <n v="17"/>
    <n v="21"/>
    <n v="22"/>
    <n v="43"/>
    <n v="0"/>
    <n v="0"/>
    <n v="0"/>
    <n v="0"/>
    <n v="0"/>
    <n v="0"/>
    <n v="0"/>
    <n v="0"/>
    <n v="0"/>
    <n v="27"/>
    <n v="33"/>
    <n v="6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7"/>
    <n v="2"/>
  </r>
  <r>
    <s v="08DPR0747C"/>
    <n v="1"/>
    <s v="MATUTINO"/>
    <s v="GUADALUPE VICTORIA"/>
    <n v="8"/>
    <s v="CHIHUAHUA"/>
    <n v="8"/>
    <s v="CHIHUAHUA"/>
    <n v="30"/>
    <s v="GUAZAPARES"/>
    <n v="109"/>
    <s v="TEPOCHIQUE"/>
    <s v="CALLE TEPOCHIQUE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10"/>
    <n v="17"/>
    <n v="27"/>
    <n v="10"/>
    <n v="16"/>
    <n v="26"/>
    <n v="4"/>
    <n v="2"/>
    <n v="6"/>
    <n v="4"/>
    <n v="2"/>
    <n v="6"/>
    <n v="0"/>
    <n v="2"/>
    <n v="2"/>
    <n v="2"/>
    <n v="7"/>
    <n v="9"/>
    <n v="1"/>
    <n v="5"/>
    <n v="6"/>
    <n v="4"/>
    <n v="3"/>
    <n v="7"/>
    <n v="0"/>
    <n v="2"/>
    <n v="2"/>
    <n v="11"/>
    <n v="21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456U"/>
    <n v="1"/>
    <s v="MATUTINO"/>
    <s v="MIGUEL HIDALGO"/>
    <n v="8"/>
    <s v="CHIHUAHUA"/>
    <n v="8"/>
    <s v="CHIHUAHUA"/>
    <n v="29"/>
    <s v="GUADALUPE Y CALVO"/>
    <n v="126"/>
    <s v="MESA DE SAN JOSĂ‰"/>
    <s v="CALLE MESA DE SAN JOSE"/>
    <n v="0"/>
    <s v="PĂšBLICO"/>
    <x v="2"/>
    <n v="2"/>
    <s v="BĂSICA"/>
    <n v="2"/>
    <x v="1"/>
    <n v="1"/>
    <x v="1"/>
    <n v="0"/>
    <s v="NO APLICA"/>
    <n v="0"/>
    <s v="NO APLICA"/>
    <s v="08FIZ0260Z"/>
    <s v="08FJS0131K"/>
    <s v="08ADG0007A"/>
    <n v="0"/>
    <s v="I2019"/>
    <n v="15"/>
    <n v="17"/>
    <n v="32"/>
    <n v="15"/>
    <n v="17"/>
    <n v="32"/>
    <n v="2"/>
    <n v="2"/>
    <n v="4"/>
    <n v="1"/>
    <n v="2"/>
    <n v="3"/>
    <n v="1"/>
    <n v="2"/>
    <n v="3"/>
    <n v="2"/>
    <n v="0"/>
    <n v="2"/>
    <n v="2"/>
    <n v="5"/>
    <n v="7"/>
    <n v="3"/>
    <n v="5"/>
    <n v="8"/>
    <n v="2"/>
    <n v="2"/>
    <n v="4"/>
    <n v="11"/>
    <n v="16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</r>
  <r>
    <s v="08DTV0032G"/>
    <n v="1"/>
    <s v="MATUTINO"/>
    <s v="MIGUEL QUIĂ‘ONES PEDROZA"/>
    <n v="8"/>
    <s v="CHIHUAHUA"/>
    <n v="8"/>
    <s v="CHIHUAHUA"/>
    <n v="31"/>
    <s v="GUERRERO"/>
    <n v="15"/>
    <s v="ARISIACHI (EL TERRERO)"/>
    <s v="CALLE EL TERRERO DE ARISEACHI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13"/>
    <n v="10"/>
    <n v="23"/>
    <n v="13"/>
    <n v="10"/>
    <n v="23"/>
    <n v="5"/>
    <n v="2"/>
    <n v="7"/>
    <n v="7"/>
    <n v="8"/>
    <n v="15"/>
    <n v="6"/>
    <n v="4"/>
    <n v="10"/>
    <n v="2"/>
    <n v="7"/>
    <n v="9"/>
    <n v="0"/>
    <n v="0"/>
    <n v="0"/>
    <n v="0"/>
    <n v="0"/>
    <n v="0"/>
    <n v="0"/>
    <n v="0"/>
    <n v="0"/>
    <n v="15"/>
    <n v="19"/>
    <n v="3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4"/>
  </r>
  <r>
    <s v="08DJN0585R"/>
    <n v="1"/>
    <s v="MATUTINO"/>
    <s v="LEONA VICARIO"/>
    <n v="8"/>
    <s v="CHIHUAHUA"/>
    <n v="8"/>
    <s v="CHIHUAHUA"/>
    <n v="19"/>
    <s v="CHIHUAHUA"/>
    <n v="1"/>
    <s v="CHIHUAHUA"/>
    <s v="CALLE TOMA DE ZACATECAS"/>
    <n v="1803"/>
    <s v="PĂšBLICO"/>
    <x v="2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7"/>
    <n v="5"/>
    <n v="12"/>
    <n v="9"/>
    <n v="13"/>
    <n v="22"/>
    <n v="17"/>
    <n v="9"/>
    <n v="26"/>
    <n v="0"/>
    <n v="0"/>
    <n v="0"/>
    <n v="0"/>
    <n v="0"/>
    <n v="0"/>
    <n v="0"/>
    <n v="0"/>
    <n v="0"/>
    <n v="33"/>
    <n v="27"/>
    <n v="6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4"/>
    <n v="0"/>
    <n v="2"/>
    <n v="0"/>
    <n v="0"/>
    <n v="0"/>
    <n v="0"/>
    <n v="0"/>
    <n v="0"/>
    <n v="2"/>
    <n v="2"/>
    <n v="4"/>
    <n v="2"/>
  </r>
  <r>
    <s v="08PJN0509Q"/>
    <n v="1"/>
    <s v="MATUTINO"/>
    <s v="COLEGIO VIGOTSKY"/>
    <n v="8"/>
    <s v="CHIHUAHUA"/>
    <n v="8"/>
    <s v="CHIHUAHUA"/>
    <n v="19"/>
    <s v="CHIHUAHUA"/>
    <n v="1"/>
    <s v="CHIHUAHUA"/>
    <s v="CALLE CUARTA"/>
    <n v="2415"/>
    <s v="PRIVADO"/>
    <x v="1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4"/>
    <n v="9"/>
    <n v="13"/>
    <n v="12"/>
    <n v="11"/>
    <n v="23"/>
    <n v="8"/>
    <n v="13"/>
    <n v="21"/>
    <n v="0"/>
    <n v="0"/>
    <n v="0"/>
    <n v="0"/>
    <n v="0"/>
    <n v="0"/>
    <n v="0"/>
    <n v="0"/>
    <n v="0"/>
    <n v="24"/>
    <n v="33"/>
    <n v="57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3"/>
    <n v="8"/>
    <n v="0"/>
    <n v="2"/>
    <n v="1"/>
    <n v="0"/>
    <n v="0"/>
    <n v="0"/>
    <n v="0"/>
    <n v="0"/>
    <n v="1"/>
    <n v="2"/>
    <n v="6"/>
    <n v="4"/>
  </r>
  <r>
    <s v="08DJN0255Z"/>
    <n v="1"/>
    <s v="MATUTINO"/>
    <s v="FRANCISCO GONZALEZ BOCANEGRA"/>
    <n v="8"/>
    <s v="CHIHUAHUA"/>
    <n v="8"/>
    <s v="CHIHUAHUA"/>
    <n v="45"/>
    <s v="MEOQUI"/>
    <n v="10"/>
    <s v="LAS PUENTES"/>
    <s v="CALLE ZARAGOZA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0"/>
    <n v="4"/>
    <n v="14"/>
    <n v="6"/>
    <n v="16"/>
    <n v="22"/>
    <n v="10"/>
    <n v="13"/>
    <n v="23"/>
    <n v="0"/>
    <n v="0"/>
    <n v="0"/>
    <n v="0"/>
    <n v="0"/>
    <n v="0"/>
    <n v="0"/>
    <n v="0"/>
    <n v="0"/>
    <n v="26"/>
    <n v="33"/>
    <n v="59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1"/>
    <n v="0"/>
    <n v="0"/>
    <n v="0"/>
    <n v="2"/>
    <n v="3"/>
    <n v="3"/>
    <n v="3"/>
  </r>
  <r>
    <s v="08EJN0004U"/>
    <n v="1"/>
    <s v="MATUTINO"/>
    <s v="MARIANO IRIGOYEN 1126"/>
    <n v="8"/>
    <s v="CHIHUAHUA"/>
    <n v="8"/>
    <s v="CHIHUAHUA"/>
    <n v="19"/>
    <s v="CHIHUAHUA"/>
    <n v="1"/>
    <s v="CHIHUAHUA"/>
    <s v="CALLE OPALO"/>
    <n v="6000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5"/>
    <n v="8"/>
    <n v="13"/>
    <n v="7"/>
    <n v="9"/>
    <n v="16"/>
    <n v="16"/>
    <n v="12"/>
    <n v="28"/>
    <n v="0"/>
    <n v="0"/>
    <n v="0"/>
    <n v="0"/>
    <n v="0"/>
    <n v="0"/>
    <n v="0"/>
    <n v="0"/>
    <n v="0"/>
    <n v="28"/>
    <n v="29"/>
    <n v="5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3"/>
  </r>
  <r>
    <s v="08PJN0458Z"/>
    <n v="1"/>
    <s v="MATUTINO"/>
    <s v="CENTRO DE EDUCACION INFANTIL DOMINIQUE"/>
    <n v="8"/>
    <s v="CHIHUAHUA"/>
    <n v="8"/>
    <s v="CHIHUAHUA"/>
    <n v="37"/>
    <s v="JUĂREZ"/>
    <n v="1"/>
    <s v="JUĂREZ"/>
    <s v="CALLE PUERTO VIGO"/>
    <n v="1452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5"/>
    <n v="4"/>
    <n v="9"/>
    <n v="19"/>
    <n v="6"/>
    <n v="25"/>
    <n v="10"/>
    <n v="15"/>
    <n v="25"/>
    <n v="0"/>
    <n v="0"/>
    <n v="0"/>
    <n v="0"/>
    <n v="0"/>
    <n v="0"/>
    <n v="0"/>
    <n v="0"/>
    <n v="0"/>
    <n v="34"/>
    <n v="25"/>
    <n v="5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1"/>
    <n v="1"/>
    <n v="1"/>
    <n v="0"/>
    <n v="0"/>
    <n v="0"/>
    <n v="0"/>
    <n v="3"/>
    <n v="3"/>
    <n v="3"/>
  </r>
  <r>
    <s v="08DTV0138Z"/>
    <n v="1"/>
    <s v="MATUTINO"/>
    <s v="ROBERTO FIERRO"/>
    <n v="8"/>
    <s v="CHIHUAHUA"/>
    <n v="8"/>
    <s v="CHIHUAHUA"/>
    <n v="17"/>
    <s v="CUAUHTĂ‰MOC"/>
    <n v="32"/>
    <s v="CASA COLORADA"/>
    <s v="CALLE CASA COLORADA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11"/>
    <n v="19"/>
    <n v="30"/>
    <n v="11"/>
    <n v="18"/>
    <n v="29"/>
    <n v="7"/>
    <n v="6"/>
    <n v="13"/>
    <n v="3"/>
    <n v="6"/>
    <n v="9"/>
    <n v="3"/>
    <n v="8"/>
    <n v="11"/>
    <n v="2"/>
    <n v="4"/>
    <n v="6"/>
    <n v="0"/>
    <n v="0"/>
    <n v="0"/>
    <n v="0"/>
    <n v="0"/>
    <n v="0"/>
    <n v="0"/>
    <n v="0"/>
    <n v="0"/>
    <n v="8"/>
    <n v="18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TV0249E"/>
    <n v="1"/>
    <s v="MATUTINO"/>
    <s v="TELESECUNDARIA FEDERALIZADA"/>
    <n v="8"/>
    <s v="CHIHUAHUA"/>
    <n v="8"/>
    <s v="CHIHUAHUA"/>
    <n v="29"/>
    <s v="GUADALUPE Y CALVO"/>
    <n v="235"/>
    <s v="EL TALAYOTITO"/>
    <s v="NINGUNO NINGUNO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11"/>
    <n v="14"/>
    <n v="25"/>
    <n v="9"/>
    <n v="12"/>
    <n v="21"/>
    <n v="3"/>
    <n v="1"/>
    <n v="4"/>
    <n v="11"/>
    <n v="7"/>
    <n v="18"/>
    <n v="5"/>
    <n v="6"/>
    <n v="11"/>
    <n v="3"/>
    <n v="5"/>
    <n v="8"/>
    <n v="0"/>
    <n v="0"/>
    <n v="0"/>
    <n v="0"/>
    <n v="0"/>
    <n v="0"/>
    <n v="0"/>
    <n v="0"/>
    <n v="0"/>
    <n v="19"/>
    <n v="18"/>
    <n v="3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PB0013S"/>
    <n v="1"/>
    <s v="MATUTINO"/>
    <s v="REVOLUCION"/>
    <n v="8"/>
    <s v="CHIHUAHUA"/>
    <n v="8"/>
    <s v="CHIHUAHUA"/>
    <n v="7"/>
    <s v="BALLEZA"/>
    <n v="49"/>
    <s v="CHURICHIQUE"/>
    <s v="CALLE CHURICHIQUE"/>
    <n v="0"/>
    <s v="PĂšBLICO"/>
    <x v="2"/>
    <n v="2"/>
    <s v="BĂSICA"/>
    <n v="2"/>
    <x v="1"/>
    <n v="3"/>
    <x v="3"/>
    <n v="0"/>
    <s v="NO APLICA"/>
    <n v="0"/>
    <s v="NO APLICA"/>
    <s v="08FZI0031F"/>
    <s v="08FJI0003I"/>
    <s v="08ADG0006B"/>
    <n v="0"/>
    <s v="I2019"/>
    <n v="17"/>
    <n v="16"/>
    <n v="33"/>
    <n v="17"/>
    <n v="16"/>
    <n v="33"/>
    <n v="4"/>
    <n v="2"/>
    <n v="6"/>
    <n v="0"/>
    <n v="1"/>
    <n v="1"/>
    <n v="1"/>
    <n v="1"/>
    <n v="2"/>
    <n v="3"/>
    <n v="2"/>
    <n v="5"/>
    <n v="1"/>
    <n v="4"/>
    <n v="5"/>
    <n v="6"/>
    <n v="2"/>
    <n v="8"/>
    <n v="2"/>
    <n v="5"/>
    <n v="7"/>
    <n v="13"/>
    <n v="15"/>
    <n v="2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EJN0374M"/>
    <n v="1"/>
    <s v="MATUTINO"/>
    <s v="13 DE SEPTIEMBRE 8107"/>
    <n v="8"/>
    <s v="CHIHUAHUA"/>
    <n v="8"/>
    <s v="CHIHUAHUA"/>
    <n v="19"/>
    <s v="CHIHUAHUA"/>
    <n v="1"/>
    <s v="CHIHUAHUA"/>
    <s v="CALLE FLORES MAGON"/>
    <n v="342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4"/>
    <n v="6"/>
    <n v="10"/>
    <n v="8"/>
    <n v="10"/>
    <n v="18"/>
    <n v="15"/>
    <n v="15"/>
    <n v="30"/>
    <n v="0"/>
    <n v="0"/>
    <n v="0"/>
    <n v="0"/>
    <n v="0"/>
    <n v="0"/>
    <n v="0"/>
    <n v="0"/>
    <n v="0"/>
    <n v="27"/>
    <n v="31"/>
    <n v="5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7"/>
    <n v="0"/>
    <n v="3"/>
    <n v="1"/>
    <n v="1"/>
    <n v="1"/>
    <n v="0"/>
    <n v="0"/>
    <n v="0"/>
    <n v="0"/>
    <n v="3"/>
    <n v="3"/>
    <n v="3"/>
  </r>
  <r>
    <s v="08PJN0102A"/>
    <n v="1"/>
    <s v="MATUTINO"/>
    <s v="PREESCOLAR ANDY"/>
    <n v="8"/>
    <s v="CHIHUAHUA"/>
    <n v="8"/>
    <s v="CHIHUAHUA"/>
    <n v="19"/>
    <s v="CHIHUAHUA"/>
    <n v="1"/>
    <s v="CHIHUAHUA"/>
    <s v="CALLE 49A."/>
    <n v="107"/>
    <s v="PRIVADO"/>
    <x v="1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32"/>
    <n v="24"/>
    <n v="56"/>
    <n v="1"/>
    <n v="1"/>
    <n v="2"/>
    <n v="0"/>
    <n v="0"/>
    <n v="0"/>
    <n v="0"/>
    <n v="0"/>
    <n v="0"/>
    <n v="0"/>
    <n v="0"/>
    <n v="0"/>
    <n v="0"/>
    <n v="0"/>
    <n v="0"/>
    <n v="33"/>
    <n v="25"/>
    <n v="5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"/>
    <n v="0"/>
    <n v="1"/>
    <n v="0"/>
    <n v="0"/>
    <n v="0"/>
    <n v="0"/>
    <n v="0"/>
    <n v="0"/>
    <n v="1"/>
    <n v="1"/>
    <n v="3"/>
    <n v="3"/>
  </r>
  <r>
    <s v="08DPR0486H"/>
    <n v="1"/>
    <s v="MATUTINO"/>
    <s v="JOSE MA MORELOS Y PAVON"/>
    <n v="8"/>
    <s v="CHIHUAHUA"/>
    <n v="8"/>
    <s v="CHIHUAHUA"/>
    <n v="27"/>
    <s v="GUACHOCHI"/>
    <n v="4"/>
    <s v="AGUA BLANCA"/>
    <s v="CALLE AGUA BLANCA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16"/>
    <n v="13"/>
    <n v="29"/>
    <n v="15"/>
    <n v="13"/>
    <n v="28"/>
    <n v="1"/>
    <n v="1"/>
    <n v="2"/>
    <n v="3"/>
    <n v="4"/>
    <n v="7"/>
    <n v="4"/>
    <n v="3"/>
    <n v="7"/>
    <n v="3"/>
    <n v="4"/>
    <n v="7"/>
    <n v="2"/>
    <n v="1"/>
    <n v="3"/>
    <n v="3"/>
    <n v="2"/>
    <n v="5"/>
    <n v="2"/>
    <n v="2"/>
    <n v="4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103S"/>
    <n v="1"/>
    <s v="MATUTINO"/>
    <s v="MANUEL M. PONCE"/>
    <n v="8"/>
    <s v="CHIHUAHUA"/>
    <n v="8"/>
    <s v="CHIHUAHUA"/>
    <n v="46"/>
    <s v="MORELOS"/>
    <n v="162"/>
    <s v="SAN ANTONIO DE LA HUERTA"/>
    <s v="CALLE SAN ANTONIO DE LA HUERTA"/>
    <n v="0"/>
    <s v="PĂšBLICO"/>
    <x v="2"/>
    <n v="2"/>
    <s v="BĂSICA"/>
    <n v="2"/>
    <x v="1"/>
    <n v="1"/>
    <x v="1"/>
    <n v="0"/>
    <s v="NO APLICA"/>
    <n v="0"/>
    <s v="NO APLICA"/>
    <s v="08FIZ0253P"/>
    <s v="08FJS0130L"/>
    <s v="08ADG0006B"/>
    <n v="0"/>
    <s v="I2019"/>
    <n v="14"/>
    <n v="17"/>
    <n v="31"/>
    <n v="12"/>
    <n v="16"/>
    <n v="28"/>
    <n v="1"/>
    <n v="1"/>
    <n v="2"/>
    <n v="2"/>
    <n v="4"/>
    <n v="6"/>
    <n v="1"/>
    <n v="3"/>
    <n v="4"/>
    <n v="4"/>
    <n v="4"/>
    <n v="8"/>
    <n v="3"/>
    <n v="1"/>
    <n v="4"/>
    <n v="2"/>
    <n v="2"/>
    <n v="4"/>
    <n v="2"/>
    <n v="4"/>
    <n v="6"/>
    <n v="14"/>
    <n v="18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PPR2107Z"/>
    <n v="1"/>
    <s v="MATUTINO"/>
    <s v="COLEGIO SENDAS DEL SABER"/>
    <n v="8"/>
    <s v="CHIHUAHUA"/>
    <n v="8"/>
    <s v="CHIHUAHUA"/>
    <n v="19"/>
    <s v="CHIHUAHUA"/>
    <n v="1"/>
    <s v="CHIHUAHUA"/>
    <s v="PRIVADA VELAZQUEZ DE LEON"/>
    <n v="6300"/>
    <s v="PRIVADO"/>
    <x v="1"/>
    <n v="2"/>
    <s v="BĂSICA"/>
    <n v="2"/>
    <x v="1"/>
    <n v="1"/>
    <x v="1"/>
    <n v="0"/>
    <s v="NO APLICA"/>
    <n v="0"/>
    <s v="NO APLICA"/>
    <s v="08FIZ0019K"/>
    <m/>
    <s v="08FJS0004O"/>
    <n v="0"/>
    <s v="I2019"/>
    <n v="13"/>
    <n v="12"/>
    <n v="25"/>
    <n v="13"/>
    <n v="12"/>
    <n v="25"/>
    <n v="4"/>
    <n v="1"/>
    <n v="5"/>
    <n v="1"/>
    <n v="1"/>
    <n v="2"/>
    <n v="4"/>
    <n v="4"/>
    <n v="8"/>
    <n v="0"/>
    <n v="5"/>
    <n v="5"/>
    <n v="3"/>
    <n v="1"/>
    <n v="4"/>
    <n v="1"/>
    <n v="1"/>
    <n v="2"/>
    <n v="1"/>
    <n v="2"/>
    <n v="3"/>
    <n v="10"/>
    <n v="14"/>
    <n v="2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2"/>
    <n v="0"/>
    <n v="0"/>
    <n v="0"/>
    <n v="1"/>
    <n v="0"/>
    <n v="1"/>
    <n v="11"/>
    <n v="0"/>
    <n v="6"/>
    <n v="1"/>
    <n v="1"/>
    <n v="1"/>
    <n v="1"/>
    <n v="1"/>
    <n v="1"/>
    <n v="0"/>
    <n v="6"/>
    <n v="5"/>
    <n v="5"/>
  </r>
  <r>
    <s v="08DPB0140O"/>
    <n v="1"/>
    <s v="MATUTINO"/>
    <s v="GUADALUPE VICTORIA"/>
    <n v="8"/>
    <s v="CHIHUAHUA"/>
    <n v="8"/>
    <s v="CHIHUAHUA"/>
    <n v="9"/>
    <s v="BOCOYNA"/>
    <n v="490"/>
    <s v="REPECHIQUE"/>
    <s v="CALLE REPECHIQUE"/>
    <n v="0"/>
    <s v="PĂšBLICO"/>
    <x v="2"/>
    <n v="2"/>
    <s v="BĂSICA"/>
    <n v="2"/>
    <x v="1"/>
    <n v="3"/>
    <x v="3"/>
    <n v="0"/>
    <s v="NO APLICA"/>
    <n v="0"/>
    <s v="NO APLICA"/>
    <s v="08FZI0003J"/>
    <s v="08FJI0002J"/>
    <s v="08ADG0003E"/>
    <n v="0"/>
    <s v="I2019"/>
    <n v="17"/>
    <n v="13"/>
    <n v="30"/>
    <n v="17"/>
    <n v="13"/>
    <n v="30"/>
    <n v="2"/>
    <n v="1"/>
    <n v="3"/>
    <n v="3"/>
    <n v="2"/>
    <n v="5"/>
    <n v="4"/>
    <n v="1"/>
    <n v="5"/>
    <n v="2"/>
    <n v="5"/>
    <n v="7"/>
    <n v="1"/>
    <n v="2"/>
    <n v="3"/>
    <n v="3"/>
    <n v="2"/>
    <n v="5"/>
    <n v="3"/>
    <n v="3"/>
    <n v="6"/>
    <n v="16"/>
    <n v="15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EPR0470F"/>
    <n v="1"/>
    <s v="MATUTINO"/>
    <s v="IGNACIO ALLENDE 2362"/>
    <n v="8"/>
    <s v="CHIHUAHUA"/>
    <n v="8"/>
    <s v="CHIHUAHUA"/>
    <n v="30"/>
    <s v="GUAZAPARES"/>
    <n v="59"/>
    <s v="LOS LLANOS DE URUAPAN"/>
    <s v="CALLE LOS LLANOS"/>
    <n v="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16"/>
    <n v="13"/>
    <n v="29"/>
    <n v="16"/>
    <n v="13"/>
    <n v="29"/>
    <n v="4"/>
    <n v="3"/>
    <n v="7"/>
    <n v="4"/>
    <n v="1"/>
    <n v="5"/>
    <n v="1"/>
    <n v="5"/>
    <n v="6"/>
    <n v="6"/>
    <n v="1"/>
    <n v="7"/>
    <n v="2"/>
    <n v="2"/>
    <n v="4"/>
    <n v="2"/>
    <n v="3"/>
    <n v="5"/>
    <n v="1"/>
    <n v="2"/>
    <n v="3"/>
    <n v="16"/>
    <n v="14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PR0156Q"/>
    <n v="4"/>
    <s v="DISCONTINUO"/>
    <s v="FRANCISCO I. MADERO"/>
    <n v="8"/>
    <s v="CHIHUAHUA"/>
    <n v="8"/>
    <s v="CHIHUAHUA"/>
    <n v="63"/>
    <s v="TEMĂ“SACHIC"/>
    <n v="70"/>
    <s v="TUTUACA"/>
    <s v="CALLE TUTUACA"/>
    <n v="0"/>
    <s v="PĂšBLICO"/>
    <x v="2"/>
    <n v="2"/>
    <s v="BĂSICA"/>
    <n v="2"/>
    <x v="1"/>
    <n v="1"/>
    <x v="1"/>
    <n v="0"/>
    <s v="NO APLICA"/>
    <n v="0"/>
    <s v="NO APLICA"/>
    <s v="08FIZ0211Q"/>
    <s v="08FJS0123B"/>
    <s v="08ADG0003E"/>
    <n v="0"/>
    <s v="I2019"/>
    <n v="16"/>
    <n v="19"/>
    <n v="35"/>
    <n v="16"/>
    <n v="19"/>
    <n v="35"/>
    <n v="2"/>
    <n v="2"/>
    <n v="4"/>
    <n v="2"/>
    <n v="2"/>
    <n v="4"/>
    <n v="3"/>
    <n v="2"/>
    <n v="5"/>
    <n v="4"/>
    <n v="2"/>
    <n v="6"/>
    <n v="0"/>
    <n v="2"/>
    <n v="2"/>
    <n v="3"/>
    <n v="1"/>
    <n v="4"/>
    <n v="0"/>
    <n v="5"/>
    <n v="5"/>
    <n v="12"/>
    <n v="14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713M"/>
    <n v="1"/>
    <s v="MATUTINO"/>
    <s v="ANAHUAC"/>
    <n v="8"/>
    <s v="CHIHUAHUA"/>
    <n v="8"/>
    <s v="CHIHUAHUA"/>
    <n v="40"/>
    <s v="MADERA"/>
    <n v="17"/>
    <s v="CHUHUICHUPA"/>
    <s v="CALLE CHUHUICHUPA"/>
    <n v="0"/>
    <s v="PĂšBLICO"/>
    <x v="2"/>
    <n v="2"/>
    <s v="BĂSICA"/>
    <n v="2"/>
    <x v="1"/>
    <n v="1"/>
    <x v="1"/>
    <n v="0"/>
    <s v="NO APLICA"/>
    <n v="0"/>
    <s v="NO APLICA"/>
    <s v="08FIZ0194Q"/>
    <s v="08FJS0120E"/>
    <s v="08ADG0055K"/>
    <n v="0"/>
    <s v="I2019"/>
    <n v="16"/>
    <n v="15"/>
    <n v="31"/>
    <n v="16"/>
    <n v="15"/>
    <n v="31"/>
    <n v="4"/>
    <n v="8"/>
    <n v="12"/>
    <n v="0"/>
    <n v="1"/>
    <n v="1"/>
    <n v="2"/>
    <n v="2"/>
    <n v="4"/>
    <n v="0"/>
    <n v="3"/>
    <n v="3"/>
    <n v="3"/>
    <n v="3"/>
    <n v="6"/>
    <n v="1"/>
    <n v="2"/>
    <n v="3"/>
    <n v="7"/>
    <n v="1"/>
    <n v="8"/>
    <n v="13"/>
    <n v="12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2"/>
  </r>
  <r>
    <s v="08DPR1149N"/>
    <n v="1"/>
    <s v="MATUTINO"/>
    <s v="BENITO JUAREZ"/>
    <n v="8"/>
    <s v="CHIHUAHUA"/>
    <n v="8"/>
    <s v="CHIHUAHUA"/>
    <n v="28"/>
    <s v="GUADALUPE"/>
    <n v="221"/>
    <s v="BARREALES"/>
    <s v="CALLE BARREALES GUADALUPE DISTRITO BRAVO"/>
    <n v="0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16"/>
    <n v="17"/>
    <n v="33"/>
    <n v="16"/>
    <n v="17"/>
    <n v="33"/>
    <n v="6"/>
    <n v="4"/>
    <n v="10"/>
    <n v="1"/>
    <n v="1"/>
    <n v="2"/>
    <n v="2"/>
    <n v="4"/>
    <n v="6"/>
    <n v="3"/>
    <n v="0"/>
    <n v="3"/>
    <n v="3"/>
    <n v="1"/>
    <n v="4"/>
    <n v="0"/>
    <n v="6"/>
    <n v="6"/>
    <n v="1"/>
    <n v="3"/>
    <n v="4"/>
    <n v="10"/>
    <n v="15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664A"/>
    <n v="1"/>
    <s v="MATUTINO"/>
    <s v="FRANCISCO SARABIA"/>
    <n v="8"/>
    <s v="CHIHUAHUA"/>
    <n v="8"/>
    <s v="CHIHUAHUA"/>
    <n v="20"/>
    <s v="CHĂŤNIPAS"/>
    <n v="15"/>
    <s v="BENJAMĂŤN M. CHAPARRO (SANTA ANA)"/>
    <s v="CALLE BENJAMIN M. CHAPARRO (SANTA ANA)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18"/>
    <n v="12"/>
    <n v="30"/>
    <n v="17"/>
    <n v="12"/>
    <n v="29"/>
    <n v="3"/>
    <n v="0"/>
    <n v="3"/>
    <n v="3"/>
    <n v="0"/>
    <n v="3"/>
    <n v="7"/>
    <n v="3"/>
    <n v="10"/>
    <n v="3"/>
    <n v="0"/>
    <n v="3"/>
    <n v="1"/>
    <n v="6"/>
    <n v="7"/>
    <n v="0"/>
    <n v="2"/>
    <n v="2"/>
    <n v="6"/>
    <n v="1"/>
    <n v="7"/>
    <n v="20"/>
    <n v="12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177Q"/>
    <n v="1"/>
    <s v="MATUTINO"/>
    <s v="RICARDO FLORES MAGON"/>
    <n v="8"/>
    <s v="CHIHUAHUA"/>
    <n v="8"/>
    <s v="CHIHUAHUA"/>
    <n v="25"/>
    <s v="GĂ“MEZ FARĂŤAS"/>
    <n v="1"/>
    <s v="VALENTĂŤN GĂ“MEZ FARĂŤAS"/>
    <s v="CALLE CRESCENCIO MACIAS"/>
    <n v="0"/>
    <s v="PĂšBLICO"/>
    <x v="2"/>
    <n v="2"/>
    <s v="BĂSICA"/>
    <n v="2"/>
    <x v="1"/>
    <n v="1"/>
    <x v="1"/>
    <n v="0"/>
    <s v="NO APLICA"/>
    <n v="0"/>
    <s v="NO APLICA"/>
    <s v="08FIZ0195P"/>
    <s v="08FJS0120E"/>
    <s v="08ADG0055K"/>
    <n v="0"/>
    <s v="I2019"/>
    <n v="15"/>
    <n v="17"/>
    <n v="32"/>
    <n v="15"/>
    <n v="17"/>
    <n v="32"/>
    <n v="1"/>
    <n v="6"/>
    <n v="7"/>
    <n v="0"/>
    <n v="2"/>
    <n v="2"/>
    <n v="6"/>
    <n v="3"/>
    <n v="9"/>
    <n v="1"/>
    <n v="2"/>
    <n v="3"/>
    <n v="3"/>
    <n v="1"/>
    <n v="4"/>
    <n v="1"/>
    <n v="2"/>
    <n v="3"/>
    <n v="3"/>
    <n v="3"/>
    <n v="6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EPR0420Y"/>
    <n v="1"/>
    <s v="MATUTINO"/>
    <s v="VENUSTIANO CARRANZA 2459"/>
    <n v="8"/>
    <s v="CHIHUAHUA"/>
    <n v="8"/>
    <s v="CHIHUAHUA"/>
    <n v="66"/>
    <s v="URUACHI"/>
    <n v="304"/>
    <s v="GOSOGACHI"/>
    <s v="CALLE GOSOGACHI"/>
    <n v="0"/>
    <s v="PĂšBLICO"/>
    <x v="3"/>
    <n v="2"/>
    <s v="BĂSICA"/>
    <n v="2"/>
    <x v="1"/>
    <n v="1"/>
    <x v="1"/>
    <n v="0"/>
    <s v="NO APLICA"/>
    <n v="0"/>
    <s v="NO APLICA"/>
    <s v="08FIZ0035B"/>
    <s v="08FJS0005N"/>
    <m/>
    <n v="0"/>
    <s v="I2019"/>
    <n v="14"/>
    <n v="15"/>
    <n v="29"/>
    <n v="14"/>
    <n v="15"/>
    <n v="29"/>
    <n v="2"/>
    <n v="4"/>
    <n v="6"/>
    <n v="2"/>
    <n v="3"/>
    <n v="5"/>
    <n v="4"/>
    <n v="4"/>
    <n v="8"/>
    <n v="1"/>
    <n v="3"/>
    <n v="4"/>
    <n v="0"/>
    <n v="4"/>
    <n v="4"/>
    <n v="5"/>
    <n v="2"/>
    <n v="7"/>
    <n v="2"/>
    <n v="0"/>
    <n v="2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3"/>
  </r>
  <r>
    <s v="08DPB0498L"/>
    <n v="1"/>
    <s v="MATUTINO"/>
    <s v="AGUSTIN MELGAR"/>
    <n v="8"/>
    <s v="CHIHUAHUA"/>
    <n v="8"/>
    <s v="CHIHUAHUA"/>
    <n v="8"/>
    <s v="BATOPILAS DE MANUEL GĂ“MEZ MORĂŤN"/>
    <n v="1079"/>
    <s v="SALVIAL"/>
    <s v="CALLE EL SALVIAL"/>
    <n v="0"/>
    <s v="PĂšBLICO"/>
    <x v="2"/>
    <n v="2"/>
    <s v="BĂSICA"/>
    <n v="2"/>
    <x v="1"/>
    <n v="3"/>
    <x v="3"/>
    <n v="0"/>
    <s v="NO APLICA"/>
    <n v="0"/>
    <s v="NO APLICA"/>
    <s v="08FZI0020Z"/>
    <s v="08FJI0007E"/>
    <s v="08ADG0006B"/>
    <n v="0"/>
    <s v="I2019"/>
    <n v="17"/>
    <n v="16"/>
    <n v="33"/>
    <n v="15"/>
    <n v="16"/>
    <n v="31"/>
    <n v="0"/>
    <n v="1"/>
    <n v="1"/>
    <n v="2"/>
    <n v="1"/>
    <n v="3"/>
    <n v="1"/>
    <n v="2"/>
    <n v="3"/>
    <n v="7"/>
    <n v="3"/>
    <n v="10"/>
    <n v="1"/>
    <n v="2"/>
    <n v="3"/>
    <n v="3"/>
    <n v="4"/>
    <n v="7"/>
    <n v="3"/>
    <n v="2"/>
    <n v="5"/>
    <n v="17"/>
    <n v="14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</r>
  <r>
    <s v="08DTV0021A"/>
    <n v="1"/>
    <s v="MATUTINO"/>
    <s v="JUAN DE LA BARRERA"/>
    <n v="8"/>
    <s v="CHIHUAHUA"/>
    <n v="8"/>
    <s v="CHIHUAHUA"/>
    <n v="51"/>
    <s v="OCAMPO"/>
    <n v="31"/>
    <s v="HUEVACHI"/>
    <s v="CALLE HUEVACHI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12"/>
    <n v="11"/>
    <n v="23"/>
    <n v="12"/>
    <n v="11"/>
    <n v="23"/>
    <n v="2"/>
    <n v="5"/>
    <n v="7"/>
    <n v="6"/>
    <n v="14"/>
    <n v="20"/>
    <n v="6"/>
    <n v="4"/>
    <n v="10"/>
    <n v="3"/>
    <n v="3"/>
    <n v="6"/>
    <n v="0"/>
    <n v="0"/>
    <n v="0"/>
    <n v="0"/>
    <n v="0"/>
    <n v="0"/>
    <n v="0"/>
    <n v="0"/>
    <n v="0"/>
    <n v="15"/>
    <n v="21"/>
    <n v="3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DTV0078B"/>
    <n v="1"/>
    <s v="MATUTINO"/>
    <s v="15 DE MAYO"/>
    <n v="8"/>
    <s v="CHIHUAHUA"/>
    <n v="8"/>
    <s v="CHIHUAHUA"/>
    <n v="9"/>
    <s v="BOCOYNA"/>
    <n v="188"/>
    <s v="SOJAHUACHI"/>
    <s v="CALLE SOJAHUACHI"/>
    <n v="0"/>
    <s v="PĂšBLICO"/>
    <x v="2"/>
    <n v="2"/>
    <s v="BĂSICA"/>
    <n v="3"/>
    <x v="2"/>
    <n v="3"/>
    <x v="2"/>
    <n v="0"/>
    <s v="NO APLICA"/>
    <n v="0"/>
    <s v="NO APLICA"/>
    <s v="08FTV0032E"/>
    <m/>
    <s v="08ADG0010O"/>
    <n v="0"/>
    <s v="I2019"/>
    <n v="14"/>
    <n v="12"/>
    <n v="26"/>
    <n v="13"/>
    <n v="12"/>
    <n v="25"/>
    <n v="4"/>
    <n v="4"/>
    <n v="8"/>
    <n v="9"/>
    <n v="4"/>
    <n v="13"/>
    <n v="6"/>
    <n v="1"/>
    <n v="7"/>
    <n v="4"/>
    <n v="8"/>
    <n v="12"/>
    <n v="0"/>
    <n v="0"/>
    <n v="0"/>
    <n v="0"/>
    <n v="0"/>
    <n v="0"/>
    <n v="0"/>
    <n v="0"/>
    <n v="0"/>
    <n v="19"/>
    <n v="13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TV0186J"/>
    <n v="1"/>
    <s v="MATUTINO"/>
    <s v="GUADALUPE VICTORIA"/>
    <n v="8"/>
    <s v="CHIHUAHUA"/>
    <n v="8"/>
    <s v="CHIHUAHUA"/>
    <n v="30"/>
    <s v="GUAZAPARES"/>
    <n v="1148"/>
    <s v="MESA DE OCOVIACHI"/>
    <s v="NINGUNO NINGUNO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14"/>
    <n v="12"/>
    <n v="26"/>
    <n v="14"/>
    <n v="12"/>
    <n v="26"/>
    <n v="1"/>
    <n v="4"/>
    <n v="5"/>
    <n v="6"/>
    <n v="9"/>
    <n v="15"/>
    <n v="4"/>
    <n v="4"/>
    <n v="8"/>
    <n v="7"/>
    <n v="4"/>
    <n v="11"/>
    <n v="0"/>
    <n v="0"/>
    <n v="0"/>
    <n v="0"/>
    <n v="0"/>
    <n v="0"/>
    <n v="0"/>
    <n v="0"/>
    <n v="0"/>
    <n v="17"/>
    <n v="17"/>
    <n v="3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PR0761W"/>
    <n v="1"/>
    <s v="MATUTINO"/>
    <s v="MANUEL CHAO"/>
    <n v="8"/>
    <s v="CHIHUAHUA"/>
    <n v="8"/>
    <s v="CHIHUAHUA"/>
    <n v="29"/>
    <s v="GUADALUPE Y CALVO"/>
    <n v="1"/>
    <s v="GUADALUPE Y CALVO"/>
    <s v="CALLE TURUACHITO"/>
    <n v="0"/>
    <s v="PĂšBLICO"/>
    <x v="2"/>
    <n v="2"/>
    <s v="BĂSICA"/>
    <n v="2"/>
    <x v="1"/>
    <n v="1"/>
    <x v="1"/>
    <n v="0"/>
    <s v="NO APLICA"/>
    <n v="0"/>
    <s v="NO APLICA"/>
    <s v="08FIZ0258K"/>
    <s v="08FJS0131K"/>
    <s v="08ADG0007A"/>
    <n v="0"/>
    <s v="I2019"/>
    <n v="10"/>
    <n v="24"/>
    <n v="34"/>
    <n v="10"/>
    <n v="24"/>
    <n v="34"/>
    <n v="0"/>
    <n v="4"/>
    <n v="4"/>
    <n v="3"/>
    <n v="1"/>
    <n v="4"/>
    <n v="1"/>
    <n v="5"/>
    <n v="6"/>
    <n v="0"/>
    <n v="3"/>
    <n v="3"/>
    <n v="2"/>
    <n v="3"/>
    <n v="5"/>
    <n v="2"/>
    <n v="3"/>
    <n v="5"/>
    <n v="1"/>
    <n v="1"/>
    <n v="2"/>
    <n v="9"/>
    <n v="16"/>
    <n v="2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PPR2017H"/>
    <n v="1"/>
    <s v="MATUTINO"/>
    <s v="INSTITUTO INFANTIL AMERICANO"/>
    <n v="8"/>
    <s v="CHIHUAHUA"/>
    <n v="8"/>
    <s v="CHIHUAHUA"/>
    <n v="19"/>
    <s v="CHIHUAHUA"/>
    <n v="1"/>
    <s v="CHIHUAHUA"/>
    <s v="CALLE PASCUAL OROZCO"/>
    <n v="3"/>
    <s v="PRIVADO"/>
    <x v="1"/>
    <n v="2"/>
    <s v="BĂSICA"/>
    <n v="2"/>
    <x v="1"/>
    <n v="1"/>
    <x v="1"/>
    <n v="0"/>
    <s v="NO APLICA"/>
    <n v="0"/>
    <s v="NO APLICA"/>
    <s v="08FIZ0111R"/>
    <s v="08FJS0105M"/>
    <s v="08ADG0046C"/>
    <n v="0"/>
    <s v="I2019"/>
    <n v="15"/>
    <n v="14"/>
    <n v="29"/>
    <n v="15"/>
    <n v="14"/>
    <n v="29"/>
    <n v="1"/>
    <n v="0"/>
    <n v="1"/>
    <n v="3"/>
    <n v="4"/>
    <n v="7"/>
    <n v="3"/>
    <n v="5"/>
    <n v="8"/>
    <n v="2"/>
    <n v="3"/>
    <n v="5"/>
    <n v="1"/>
    <n v="3"/>
    <n v="4"/>
    <n v="4"/>
    <n v="0"/>
    <n v="4"/>
    <n v="1"/>
    <n v="2"/>
    <n v="3"/>
    <n v="14"/>
    <n v="17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2"/>
    <n v="1"/>
    <n v="0"/>
    <n v="0"/>
    <n v="0"/>
    <n v="7"/>
    <n v="0"/>
    <n v="2"/>
    <n v="0"/>
    <n v="0"/>
    <n v="0"/>
    <n v="0"/>
    <n v="0"/>
    <n v="0"/>
    <n v="2"/>
    <n v="2"/>
    <n v="3"/>
    <n v="2"/>
  </r>
  <r>
    <s v="08EJN0396Y"/>
    <n v="1"/>
    <s v="MATUTINO"/>
    <s v="JUAN RANGEL DE BIEZMA 1385"/>
    <n v="8"/>
    <s v="CHIHUAHUA"/>
    <n v="8"/>
    <s v="CHIHUAHUA"/>
    <n v="32"/>
    <s v="HIDALGO DEL PARRAL"/>
    <n v="1"/>
    <s v="HIDALGO DEL PARRAL"/>
    <s v="CALLE VENEZUELA"/>
    <n v="0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7"/>
    <n v="8"/>
    <n v="15"/>
    <n v="8"/>
    <n v="8"/>
    <n v="16"/>
    <n v="13"/>
    <n v="15"/>
    <n v="28"/>
    <n v="0"/>
    <n v="0"/>
    <n v="0"/>
    <n v="0"/>
    <n v="0"/>
    <n v="0"/>
    <n v="0"/>
    <n v="0"/>
    <n v="0"/>
    <n v="28"/>
    <n v="31"/>
    <n v="5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DCC0302E"/>
    <n v="4"/>
    <s v="DISCONTINUO"/>
    <s v="ROSARIO GUTIERREZ"/>
    <n v="8"/>
    <s v="CHIHUAHUA"/>
    <n v="8"/>
    <s v="CHIHUAHUA"/>
    <n v="27"/>
    <s v="GUACHOCHI"/>
    <n v="1"/>
    <s v="GUACHOCHI"/>
    <s v="CALLE PENSAMIENTO "/>
    <n v="0"/>
    <s v="PĂšBLICO"/>
    <x v="2"/>
    <n v="2"/>
    <s v="BĂSICA"/>
    <n v="1"/>
    <x v="0"/>
    <n v="3"/>
    <x v="3"/>
    <n v="0"/>
    <s v="NO APLICA"/>
    <n v="0"/>
    <s v="NO APLICA"/>
    <s v="08FZI0005H"/>
    <s v="08FJI0003I"/>
    <s v="08ADG0006B"/>
    <n v="0"/>
    <s v="I2019"/>
    <n v="0"/>
    <n v="0"/>
    <n v="0"/>
    <n v="0"/>
    <n v="0"/>
    <n v="0"/>
    <n v="0"/>
    <n v="0"/>
    <n v="0"/>
    <n v="6"/>
    <n v="9"/>
    <n v="15"/>
    <n v="10"/>
    <n v="9"/>
    <n v="19"/>
    <n v="15"/>
    <n v="12"/>
    <n v="27"/>
    <n v="0"/>
    <n v="0"/>
    <n v="0"/>
    <n v="0"/>
    <n v="0"/>
    <n v="0"/>
    <n v="0"/>
    <n v="0"/>
    <n v="0"/>
    <n v="31"/>
    <n v="30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DPR0142N"/>
    <n v="1"/>
    <s v="MATUTINO"/>
    <s v="NIĂ‘OS HEROES"/>
    <n v="8"/>
    <s v="CHIHUAHUA"/>
    <n v="8"/>
    <s v="CHIHUAHUA"/>
    <n v="29"/>
    <s v="GUADALUPE Y CALVO"/>
    <n v="216"/>
    <s v="SANTA RITA"/>
    <s v="CALLE SANTA RITA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15"/>
    <n v="17"/>
    <n v="32"/>
    <n v="15"/>
    <n v="17"/>
    <n v="32"/>
    <n v="0"/>
    <n v="3"/>
    <n v="3"/>
    <n v="0"/>
    <n v="3"/>
    <n v="3"/>
    <n v="3"/>
    <n v="5"/>
    <n v="8"/>
    <n v="0"/>
    <n v="4"/>
    <n v="4"/>
    <n v="1"/>
    <n v="3"/>
    <n v="4"/>
    <n v="2"/>
    <n v="4"/>
    <n v="6"/>
    <n v="4"/>
    <n v="1"/>
    <n v="5"/>
    <n v="10"/>
    <n v="20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228T"/>
    <n v="4"/>
    <s v="DISCONTINUO"/>
    <s v="VEINTE DE NOVIEMBRE"/>
    <n v="8"/>
    <s v="CHIHUAHUA"/>
    <n v="8"/>
    <s v="CHIHUAHUA"/>
    <n v="33"/>
    <s v="HUEJOTITĂN"/>
    <n v="38"/>
    <s v="PICHAGUE"/>
    <s v="CALLE PICHAGUE"/>
    <n v="0"/>
    <s v="PĂšBLICO"/>
    <x v="2"/>
    <n v="2"/>
    <s v="BĂSICA"/>
    <n v="2"/>
    <x v="1"/>
    <n v="1"/>
    <x v="1"/>
    <n v="0"/>
    <s v="NO APLICA"/>
    <n v="0"/>
    <s v="NO APLICA"/>
    <s v="08FIZ0249C"/>
    <s v="08FJS0130L"/>
    <s v="08ADG0006B"/>
    <n v="0"/>
    <s v="I2019"/>
    <n v="13"/>
    <n v="20"/>
    <n v="33"/>
    <n v="13"/>
    <n v="20"/>
    <n v="33"/>
    <n v="2"/>
    <n v="1"/>
    <n v="3"/>
    <n v="0"/>
    <n v="1"/>
    <n v="1"/>
    <n v="3"/>
    <n v="4"/>
    <n v="7"/>
    <n v="4"/>
    <n v="0"/>
    <n v="4"/>
    <n v="1"/>
    <n v="3"/>
    <n v="4"/>
    <n v="2"/>
    <n v="4"/>
    <n v="6"/>
    <n v="1"/>
    <n v="6"/>
    <n v="7"/>
    <n v="11"/>
    <n v="18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534H"/>
    <n v="4"/>
    <s v="DISCONTINUO"/>
    <s v="FRANCISCO GONZALEZ BOCANEGRA"/>
    <n v="8"/>
    <s v="CHIHUAHUA"/>
    <n v="8"/>
    <s v="CHIHUAHUA"/>
    <n v="20"/>
    <s v="CHĂŤNIPAS"/>
    <n v="56"/>
    <s v="GUAZIZACO"/>
    <s v="CALLE GUAZIZACO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16"/>
    <n v="16"/>
    <n v="32"/>
    <n v="15"/>
    <n v="16"/>
    <n v="31"/>
    <n v="1"/>
    <n v="1"/>
    <n v="2"/>
    <n v="1"/>
    <n v="2"/>
    <n v="3"/>
    <n v="1"/>
    <n v="3"/>
    <n v="4"/>
    <n v="2"/>
    <n v="4"/>
    <n v="6"/>
    <n v="3"/>
    <n v="2"/>
    <n v="5"/>
    <n v="5"/>
    <n v="2"/>
    <n v="7"/>
    <n v="3"/>
    <n v="3"/>
    <n v="6"/>
    <n v="15"/>
    <n v="16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030I"/>
    <n v="1"/>
    <s v="MATUTINO"/>
    <s v="PROGRESO"/>
    <n v="8"/>
    <s v="CHIHUAHUA"/>
    <n v="8"/>
    <s v="CHIHUAHUA"/>
    <n v="65"/>
    <s v="URIQUE"/>
    <n v="28"/>
    <s v="HUICORACHI"/>
    <s v="CALLE HUICORACHI"/>
    <n v="0"/>
    <s v="PĂšBLICO"/>
    <x v="2"/>
    <n v="2"/>
    <s v="BĂSICA"/>
    <n v="2"/>
    <x v="1"/>
    <n v="3"/>
    <x v="3"/>
    <n v="0"/>
    <s v="NO APLICA"/>
    <n v="0"/>
    <s v="NO APLICA"/>
    <s v="08FZI0013Q"/>
    <s v="08FJI0005G"/>
    <s v="08ADG0003E"/>
    <n v="0"/>
    <s v="I2019"/>
    <n v="18"/>
    <n v="13"/>
    <n v="31"/>
    <n v="18"/>
    <n v="13"/>
    <n v="31"/>
    <n v="2"/>
    <n v="3"/>
    <n v="5"/>
    <n v="2"/>
    <n v="3"/>
    <n v="5"/>
    <n v="4"/>
    <n v="1"/>
    <n v="5"/>
    <n v="3"/>
    <n v="3"/>
    <n v="6"/>
    <n v="3"/>
    <n v="4"/>
    <n v="7"/>
    <n v="4"/>
    <n v="0"/>
    <n v="4"/>
    <n v="1"/>
    <n v="2"/>
    <n v="3"/>
    <n v="17"/>
    <n v="13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502H"/>
    <n v="4"/>
    <s v="DISCONTINUO"/>
    <s v="JAIME TORRES BODET"/>
    <n v="8"/>
    <s v="CHIHUAHUA"/>
    <n v="8"/>
    <s v="CHIHUAHUA"/>
    <n v="7"/>
    <s v="BALLEZA"/>
    <n v="1"/>
    <s v="MARIANO BALLEZA"/>
    <s v="CALLE COLONIA ALTO DE LAS GARROCHAS"/>
    <n v="0"/>
    <s v="PĂšBLICO"/>
    <x v="2"/>
    <n v="2"/>
    <s v="BĂSICA"/>
    <n v="2"/>
    <x v="1"/>
    <n v="3"/>
    <x v="3"/>
    <n v="0"/>
    <s v="NO APLICA"/>
    <n v="0"/>
    <s v="NO APLICA"/>
    <s v="08FZI0011S"/>
    <s v="08FJI0004H"/>
    <s v="08ADG0007A"/>
    <n v="0"/>
    <s v="I2019"/>
    <n v="15"/>
    <n v="17"/>
    <n v="32"/>
    <n v="10"/>
    <n v="14"/>
    <n v="24"/>
    <n v="1"/>
    <n v="2"/>
    <n v="3"/>
    <n v="5"/>
    <n v="1"/>
    <n v="6"/>
    <n v="2"/>
    <n v="2"/>
    <n v="4"/>
    <n v="2"/>
    <n v="4"/>
    <n v="6"/>
    <n v="3"/>
    <n v="5"/>
    <n v="8"/>
    <n v="4"/>
    <n v="2"/>
    <n v="6"/>
    <n v="3"/>
    <n v="1"/>
    <n v="4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TV0074F"/>
    <n v="1"/>
    <s v="MATUTINO"/>
    <s v="TELESECUNDARIA FEDERALIZADA"/>
    <n v="8"/>
    <s v="CHIHUAHUA"/>
    <n v="8"/>
    <s v="CHIHUAHUA"/>
    <n v="27"/>
    <s v="GUACHOCHI"/>
    <n v="976"/>
    <s v="NACACHI"/>
    <s v="CALLE NACACHI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16"/>
    <n v="12"/>
    <n v="28"/>
    <n v="16"/>
    <n v="12"/>
    <n v="28"/>
    <n v="6"/>
    <n v="2"/>
    <n v="8"/>
    <n v="5"/>
    <n v="6"/>
    <n v="11"/>
    <n v="2"/>
    <n v="7"/>
    <n v="9"/>
    <n v="8"/>
    <n v="4"/>
    <n v="12"/>
    <n v="0"/>
    <n v="0"/>
    <n v="0"/>
    <n v="0"/>
    <n v="0"/>
    <n v="0"/>
    <n v="0"/>
    <n v="0"/>
    <n v="0"/>
    <n v="15"/>
    <n v="17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PPR2099H"/>
    <n v="1"/>
    <s v="MATUTINO"/>
    <s v="PRIMARIA PARTICULAR VISION CON PROPOSITO"/>
    <n v="8"/>
    <s v="CHIHUAHUA"/>
    <n v="8"/>
    <s v="CHIHUAHUA"/>
    <n v="17"/>
    <s v="CUAUHTĂ‰MOC"/>
    <n v="1"/>
    <s v="CUAUHTĂ‰MOC"/>
    <s v="AVENIDA ALLENDE"/>
    <n v="1054"/>
    <s v="PRIVADO"/>
    <x v="1"/>
    <n v="2"/>
    <s v="BĂSICA"/>
    <n v="2"/>
    <x v="1"/>
    <n v="1"/>
    <x v="1"/>
    <n v="0"/>
    <s v="NO APLICA"/>
    <n v="0"/>
    <s v="NO APLICA"/>
    <s v="08FIZ0009D"/>
    <m/>
    <s v="08ADG0011N"/>
    <n v="0"/>
    <s v="I2019"/>
    <n v="17"/>
    <n v="10"/>
    <n v="27"/>
    <n v="17"/>
    <n v="10"/>
    <n v="27"/>
    <n v="2"/>
    <n v="2"/>
    <n v="4"/>
    <n v="1"/>
    <n v="3"/>
    <n v="4"/>
    <n v="4"/>
    <n v="1"/>
    <n v="5"/>
    <n v="2"/>
    <n v="2"/>
    <n v="4"/>
    <n v="6"/>
    <n v="1"/>
    <n v="7"/>
    <n v="4"/>
    <n v="2"/>
    <n v="6"/>
    <n v="2"/>
    <n v="2"/>
    <n v="4"/>
    <n v="19"/>
    <n v="11"/>
    <n v="3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1"/>
    <n v="8"/>
    <n v="0"/>
    <n v="3"/>
    <n v="0"/>
    <n v="0"/>
    <n v="0"/>
    <n v="0"/>
    <n v="0"/>
    <n v="0"/>
    <n v="3"/>
    <n v="3"/>
    <n v="3"/>
    <n v="3"/>
  </r>
  <r>
    <s v="08ETV0042M"/>
    <n v="1"/>
    <s v="MATUTINO"/>
    <s v="TELESECUNDARIA 6042"/>
    <n v="8"/>
    <s v="CHIHUAHUA"/>
    <n v="8"/>
    <s v="CHIHUAHUA"/>
    <n v="17"/>
    <s v="CUAUHTĂ‰MOC"/>
    <n v="1"/>
    <s v="CUAUHTĂ‰MOC"/>
    <s v="CALLE TENOCHTITLAN"/>
    <n v="0"/>
    <s v="PĂšBLICO"/>
    <x v="3"/>
    <n v="2"/>
    <s v="BĂSICA"/>
    <n v="3"/>
    <x v="2"/>
    <n v="3"/>
    <x v="2"/>
    <n v="0"/>
    <s v="NO APLICA"/>
    <n v="0"/>
    <s v="NO APLICA"/>
    <s v="08FTV0004I"/>
    <m/>
    <m/>
    <n v="0"/>
    <s v="I2019"/>
    <n v="18"/>
    <n v="10"/>
    <n v="28"/>
    <n v="17"/>
    <n v="10"/>
    <n v="27"/>
    <n v="5"/>
    <n v="1"/>
    <n v="6"/>
    <n v="6"/>
    <n v="3"/>
    <n v="9"/>
    <n v="9"/>
    <n v="3"/>
    <n v="12"/>
    <n v="6"/>
    <n v="6"/>
    <n v="12"/>
    <n v="0"/>
    <n v="0"/>
    <n v="0"/>
    <n v="0"/>
    <n v="0"/>
    <n v="0"/>
    <n v="0"/>
    <n v="0"/>
    <n v="0"/>
    <n v="21"/>
    <n v="12"/>
    <n v="3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</r>
  <r>
    <s v="08DPR0149G"/>
    <n v="1"/>
    <s v="MATUTINO"/>
    <s v="FLORENTINO BOJORQUEZ"/>
    <n v="8"/>
    <s v="CHIHUAHUA"/>
    <n v="8"/>
    <s v="CHIHUAHUA"/>
    <n v="29"/>
    <s v="GUADALUPE Y CALVO"/>
    <n v="1421"/>
    <s v="ALGARROBAS"/>
    <s v="CALLE ALGARROBAS"/>
    <n v="0"/>
    <s v="PĂšBLICO"/>
    <x v="2"/>
    <n v="2"/>
    <s v="BĂSICA"/>
    <n v="2"/>
    <x v="1"/>
    <n v="1"/>
    <x v="1"/>
    <n v="0"/>
    <s v="NO APLICA"/>
    <n v="0"/>
    <s v="NO APLICA"/>
    <s v="08FIZ0259J"/>
    <s v="08FJS0131K"/>
    <s v="08ADG0007A"/>
    <n v="0"/>
    <s v="I2019"/>
    <n v="12"/>
    <n v="20"/>
    <n v="32"/>
    <n v="12"/>
    <n v="20"/>
    <n v="32"/>
    <n v="2"/>
    <n v="4"/>
    <n v="6"/>
    <n v="2"/>
    <n v="3"/>
    <n v="5"/>
    <n v="1"/>
    <n v="3"/>
    <n v="4"/>
    <n v="4"/>
    <n v="4"/>
    <n v="8"/>
    <n v="3"/>
    <n v="3"/>
    <n v="6"/>
    <n v="2"/>
    <n v="2"/>
    <n v="4"/>
    <n v="0"/>
    <n v="2"/>
    <n v="2"/>
    <n v="12"/>
    <n v="17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550S"/>
    <n v="1"/>
    <s v="MATUTINO"/>
    <s v="CARLOS PACHECO"/>
    <n v="8"/>
    <s v="CHIHUAHUA"/>
    <n v="8"/>
    <s v="CHIHUAHUA"/>
    <n v="64"/>
    <s v="EL TULE"/>
    <n v="25"/>
    <s v="SAN MATEO"/>
    <s v="CALLE SAN MATEO"/>
    <n v="0"/>
    <s v="PĂšBLICO"/>
    <x v="2"/>
    <n v="2"/>
    <s v="BĂSICA"/>
    <n v="2"/>
    <x v="1"/>
    <n v="1"/>
    <x v="1"/>
    <n v="0"/>
    <s v="NO APLICA"/>
    <n v="0"/>
    <s v="NO APLICA"/>
    <s v="08FIZ0248D"/>
    <s v="08FJS0130L"/>
    <s v="08ADG0006B"/>
    <n v="0"/>
    <s v="I2019"/>
    <n v="15"/>
    <n v="17"/>
    <n v="32"/>
    <n v="15"/>
    <n v="17"/>
    <n v="32"/>
    <n v="2"/>
    <n v="4"/>
    <n v="6"/>
    <n v="4"/>
    <n v="1"/>
    <n v="5"/>
    <n v="0"/>
    <n v="2"/>
    <n v="2"/>
    <n v="6"/>
    <n v="4"/>
    <n v="10"/>
    <n v="2"/>
    <n v="1"/>
    <n v="3"/>
    <n v="4"/>
    <n v="3"/>
    <n v="7"/>
    <n v="1"/>
    <n v="1"/>
    <n v="2"/>
    <n v="17"/>
    <n v="12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297W"/>
    <n v="1"/>
    <s v="MATUTINO"/>
    <s v="AMADO NERVO"/>
    <n v="8"/>
    <s v="CHIHUAHUA"/>
    <n v="8"/>
    <s v="CHIHUAHUA"/>
    <n v="30"/>
    <s v="GUAZAPARES"/>
    <n v="16"/>
    <s v="EL BATAMOTE"/>
    <s v="CALLE EL BATAMOTE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11"/>
    <n v="18"/>
    <n v="29"/>
    <n v="10"/>
    <n v="17"/>
    <n v="27"/>
    <n v="1"/>
    <n v="5"/>
    <n v="6"/>
    <n v="2"/>
    <n v="7"/>
    <n v="9"/>
    <n v="0"/>
    <n v="1"/>
    <n v="1"/>
    <n v="2"/>
    <n v="2"/>
    <n v="4"/>
    <n v="3"/>
    <n v="8"/>
    <n v="11"/>
    <n v="2"/>
    <n v="1"/>
    <n v="3"/>
    <n v="3"/>
    <n v="2"/>
    <n v="5"/>
    <n v="12"/>
    <n v="21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462X"/>
    <n v="1"/>
    <s v="MATUTINO"/>
    <s v="HERMILO HOLGUIN CARO"/>
    <n v="8"/>
    <s v="CHIHUAHUA"/>
    <n v="8"/>
    <s v="CHIHUAHUA"/>
    <n v="27"/>
    <s v="GUACHOCHI"/>
    <n v="2208"/>
    <s v="HURICHIQUE"/>
    <s v="CALLE HURICHIQUE"/>
    <n v="0"/>
    <s v="PĂšBLICO"/>
    <x v="2"/>
    <n v="2"/>
    <s v="BĂSICA"/>
    <n v="2"/>
    <x v="1"/>
    <n v="3"/>
    <x v="3"/>
    <n v="0"/>
    <s v="NO APLICA"/>
    <n v="0"/>
    <s v="NO APLICA"/>
    <s v="08FZI0006G"/>
    <s v="08FJI0003I"/>
    <s v="08ADG0006B"/>
    <n v="0"/>
    <s v="I2019"/>
    <n v="13"/>
    <n v="18"/>
    <n v="31"/>
    <n v="13"/>
    <n v="17"/>
    <n v="30"/>
    <n v="2"/>
    <n v="0"/>
    <n v="2"/>
    <n v="4"/>
    <n v="1"/>
    <n v="5"/>
    <n v="0"/>
    <n v="6"/>
    <n v="6"/>
    <n v="2"/>
    <n v="2"/>
    <n v="4"/>
    <n v="5"/>
    <n v="3"/>
    <n v="8"/>
    <n v="3"/>
    <n v="2"/>
    <n v="5"/>
    <n v="1"/>
    <n v="3"/>
    <n v="4"/>
    <n v="15"/>
    <n v="17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</r>
  <r>
    <s v="08DTV0011U"/>
    <n v="1"/>
    <s v="MATUTINO"/>
    <s v="TELESECUNDARIA 6209"/>
    <n v="8"/>
    <s v="CHIHUAHUA"/>
    <n v="8"/>
    <s v="CHIHUAHUA"/>
    <n v="63"/>
    <s v="TEMĂ“SACHIC"/>
    <n v="7"/>
    <s v="BABĂŤCORA DE CONOACHIC"/>
    <s v="CALLE CONOCIDO"/>
    <n v="0"/>
    <s v="PĂšBLICO"/>
    <x v="2"/>
    <n v="2"/>
    <s v="BĂSICA"/>
    <n v="3"/>
    <x v="2"/>
    <n v="3"/>
    <x v="2"/>
    <n v="0"/>
    <s v="NO APLICA"/>
    <n v="0"/>
    <s v="NO APLICA"/>
    <s v="08FTV0031F"/>
    <m/>
    <s v="08ADG0010O"/>
    <n v="0"/>
    <s v="I2019"/>
    <n v="19"/>
    <n v="13"/>
    <n v="32"/>
    <n v="17"/>
    <n v="13"/>
    <n v="30"/>
    <n v="5"/>
    <n v="7"/>
    <n v="12"/>
    <n v="7"/>
    <n v="4"/>
    <n v="11"/>
    <n v="8"/>
    <n v="3"/>
    <n v="11"/>
    <n v="2"/>
    <n v="3"/>
    <n v="5"/>
    <n v="0"/>
    <n v="0"/>
    <n v="0"/>
    <n v="0"/>
    <n v="0"/>
    <n v="0"/>
    <n v="0"/>
    <n v="0"/>
    <n v="0"/>
    <n v="17"/>
    <n v="10"/>
    <n v="27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ETV0070I"/>
    <n v="1"/>
    <s v="MATUTINO"/>
    <s v="TELESECUNDARIA 6070"/>
    <n v="8"/>
    <s v="CHIHUAHUA"/>
    <n v="8"/>
    <s v="CHIHUAHUA"/>
    <n v="40"/>
    <s v="MADERA"/>
    <n v="30"/>
    <s v="LA NORTEĂ‘A"/>
    <s v="CALLE LA NORTEĂ‘A"/>
    <n v="0"/>
    <s v="PĂšBLICO"/>
    <x v="3"/>
    <n v="2"/>
    <s v="BĂSICA"/>
    <n v="3"/>
    <x v="2"/>
    <n v="3"/>
    <x v="2"/>
    <n v="0"/>
    <s v="NO APLICA"/>
    <n v="0"/>
    <s v="NO APLICA"/>
    <s v="08FTV0010T"/>
    <m/>
    <m/>
    <n v="0"/>
    <s v="I2019"/>
    <n v="21"/>
    <n v="10"/>
    <n v="31"/>
    <n v="19"/>
    <n v="10"/>
    <n v="29"/>
    <n v="4"/>
    <n v="3"/>
    <n v="7"/>
    <n v="5"/>
    <n v="6"/>
    <n v="11"/>
    <n v="6"/>
    <n v="3"/>
    <n v="9"/>
    <n v="6"/>
    <n v="4"/>
    <n v="10"/>
    <n v="0"/>
    <n v="0"/>
    <n v="0"/>
    <n v="0"/>
    <n v="0"/>
    <n v="0"/>
    <n v="0"/>
    <n v="0"/>
    <n v="0"/>
    <n v="17"/>
    <n v="13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</r>
  <r>
    <s v="08ETV0092U"/>
    <n v="1"/>
    <s v="MATUTINO"/>
    <s v="TELESECUNDARIA 6092"/>
    <n v="8"/>
    <s v="CHIHUAHUA"/>
    <n v="8"/>
    <s v="CHIHUAHUA"/>
    <n v="35"/>
    <s v="JANOS"/>
    <n v="12"/>
    <s v="CASA DE JANOS"/>
    <s v="CALLE CONOCIDO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16"/>
    <n v="15"/>
    <n v="31"/>
    <n v="16"/>
    <n v="15"/>
    <n v="31"/>
    <n v="6"/>
    <n v="8"/>
    <n v="14"/>
    <n v="6"/>
    <n v="4"/>
    <n v="10"/>
    <n v="6"/>
    <n v="3"/>
    <n v="9"/>
    <n v="3"/>
    <n v="4"/>
    <n v="7"/>
    <n v="0"/>
    <n v="0"/>
    <n v="0"/>
    <n v="0"/>
    <n v="0"/>
    <n v="0"/>
    <n v="0"/>
    <n v="0"/>
    <n v="0"/>
    <n v="15"/>
    <n v="11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PB0024Y"/>
    <n v="1"/>
    <s v="MATUTINO"/>
    <s v="FELIPE ANGELES"/>
    <n v="8"/>
    <s v="CHIHUAHUA"/>
    <n v="8"/>
    <s v="CHIHUAHUA"/>
    <n v="63"/>
    <s v="TEMĂ“SACHIC"/>
    <n v="183"/>
    <s v="LA CIĂ‰NEGA BLANCA (LOS CHIQUEROS)"/>
    <s v="CALLE LA CIENEGA BLANCA"/>
    <n v="0"/>
    <s v="PĂšBLICO"/>
    <x v="2"/>
    <n v="2"/>
    <s v="BĂSICA"/>
    <n v="2"/>
    <x v="1"/>
    <n v="3"/>
    <x v="3"/>
    <n v="0"/>
    <s v="NO APLICA"/>
    <n v="0"/>
    <s v="NO APLICA"/>
    <s v="08FZI0017M"/>
    <s v="08FJI0006F"/>
    <s v="08ADG0055K"/>
    <n v="0"/>
    <s v="I2019"/>
    <n v="16"/>
    <n v="17"/>
    <n v="33"/>
    <n v="15"/>
    <n v="16"/>
    <n v="31"/>
    <n v="1"/>
    <n v="1"/>
    <n v="2"/>
    <n v="1"/>
    <n v="3"/>
    <n v="4"/>
    <n v="2"/>
    <n v="1"/>
    <n v="3"/>
    <n v="7"/>
    <n v="5"/>
    <n v="12"/>
    <n v="2"/>
    <n v="6"/>
    <n v="8"/>
    <n v="1"/>
    <n v="4"/>
    <n v="5"/>
    <n v="1"/>
    <n v="0"/>
    <n v="1"/>
    <n v="14"/>
    <n v="19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JN0016Z"/>
    <n v="1"/>
    <s v="MATUTINO"/>
    <s v="IGNACIO ALLENDE 1125"/>
    <n v="8"/>
    <s v="CHIHUAHUA"/>
    <n v="8"/>
    <s v="CHIHUAHUA"/>
    <n v="32"/>
    <s v="HIDALGO DEL PARRAL"/>
    <n v="1"/>
    <s v="HIDALGO DEL PARRAL"/>
    <s v="CALLE PEĂ‘A BLANCA "/>
    <n v="0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3"/>
    <n v="10"/>
    <n v="13"/>
    <n v="13"/>
    <n v="8"/>
    <n v="21"/>
    <n v="11"/>
    <n v="15"/>
    <n v="26"/>
    <n v="0"/>
    <n v="0"/>
    <n v="0"/>
    <n v="0"/>
    <n v="0"/>
    <n v="0"/>
    <n v="0"/>
    <n v="0"/>
    <n v="0"/>
    <n v="27"/>
    <n v="33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EJN0030S"/>
    <n v="2"/>
    <s v="VESPERTINO"/>
    <s v="GABRIELA MISTRAL 1153"/>
    <n v="8"/>
    <s v="CHIHUAHUA"/>
    <n v="8"/>
    <s v="CHIHUAHUA"/>
    <n v="37"/>
    <s v="JUĂREZ"/>
    <n v="1"/>
    <s v="JUĂREZ"/>
    <s v="CALZADA 5 DE FEBRERO"/>
    <n v="1656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8"/>
    <n v="8"/>
    <n v="16"/>
    <n v="7"/>
    <n v="12"/>
    <n v="19"/>
    <n v="19"/>
    <n v="7"/>
    <n v="26"/>
    <n v="0"/>
    <n v="0"/>
    <n v="0"/>
    <n v="0"/>
    <n v="0"/>
    <n v="0"/>
    <n v="0"/>
    <n v="0"/>
    <n v="0"/>
    <n v="34"/>
    <n v="27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EJN0180Z"/>
    <n v="2"/>
    <s v="VESPERTINO"/>
    <s v="PASCUAL OROZCO 1063"/>
    <n v="8"/>
    <s v="CHIHUAHUA"/>
    <n v="8"/>
    <s v="CHIHUAHUA"/>
    <n v="31"/>
    <s v="GUERRERO"/>
    <n v="71"/>
    <s v="OROZCO (SAN ISIDRO PASCUAL OROZCO)"/>
    <s v="CALLE PASCUAL OROZCO"/>
    <n v="0"/>
    <s v="PĂšBLICO"/>
    <x v="3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2"/>
    <n v="5"/>
    <n v="17"/>
    <n v="11"/>
    <n v="9"/>
    <n v="20"/>
    <n v="14"/>
    <n v="10"/>
    <n v="24"/>
    <n v="0"/>
    <n v="0"/>
    <n v="0"/>
    <n v="0"/>
    <n v="0"/>
    <n v="0"/>
    <n v="0"/>
    <n v="0"/>
    <n v="0"/>
    <n v="37"/>
    <n v="24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3"/>
    <n v="3"/>
  </r>
  <r>
    <s v="08EJN0206Q"/>
    <n v="1"/>
    <s v="MATUTINO"/>
    <s v="JUAN JACOBO ROUSSEAU 1098"/>
    <n v="8"/>
    <s v="CHIHUAHUA"/>
    <n v="8"/>
    <s v="CHIHUAHUA"/>
    <n v="19"/>
    <s v="CHIHUAHUA"/>
    <n v="1"/>
    <s v="CHIHUAHUA"/>
    <s v="CALLE DONATO GUERRA"/>
    <n v="3404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6"/>
    <n v="8"/>
    <n v="14"/>
    <n v="11"/>
    <n v="11"/>
    <n v="22"/>
    <n v="13"/>
    <n v="12"/>
    <n v="25"/>
    <n v="0"/>
    <n v="0"/>
    <n v="0"/>
    <n v="0"/>
    <n v="0"/>
    <n v="0"/>
    <n v="0"/>
    <n v="0"/>
    <n v="0"/>
    <n v="30"/>
    <n v="31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DPR1485P"/>
    <n v="2"/>
    <s v="VESPERTINO"/>
    <s v="18 DE MARZO"/>
    <n v="8"/>
    <s v="CHIHUAHUA"/>
    <n v="8"/>
    <s v="CHIHUAHUA"/>
    <n v="65"/>
    <s v="URIQUE"/>
    <n v="24"/>
    <s v="GUAPALAYNA"/>
    <s v="CALLE GUAPALAYNA"/>
    <n v="0"/>
    <s v="PĂšBLICO"/>
    <x v="2"/>
    <n v="2"/>
    <s v="BĂSICA"/>
    <n v="2"/>
    <x v="1"/>
    <n v="1"/>
    <x v="1"/>
    <n v="0"/>
    <s v="NO APLICA"/>
    <n v="0"/>
    <s v="NO APLICA"/>
    <s v="08FIZ0220Y"/>
    <s v="08FJS0124A"/>
    <s v="08ADG0003E"/>
    <n v="0"/>
    <s v="I2019"/>
    <n v="17"/>
    <n v="16"/>
    <n v="33"/>
    <n v="17"/>
    <n v="16"/>
    <n v="33"/>
    <n v="4"/>
    <n v="4"/>
    <n v="8"/>
    <n v="2"/>
    <n v="2"/>
    <n v="4"/>
    <n v="1"/>
    <n v="2"/>
    <n v="3"/>
    <n v="1"/>
    <n v="4"/>
    <n v="5"/>
    <n v="2"/>
    <n v="1"/>
    <n v="3"/>
    <n v="5"/>
    <n v="2"/>
    <n v="7"/>
    <n v="2"/>
    <n v="1"/>
    <n v="3"/>
    <n v="13"/>
    <n v="12"/>
    <n v="2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</r>
  <r>
    <s v="08DPB0055R"/>
    <n v="1"/>
    <s v="MATUTINO"/>
    <s v="GOGOFITO"/>
    <n v="8"/>
    <s v="CHIHUAHUA"/>
    <n v="8"/>
    <s v="CHIHUAHUA"/>
    <n v="29"/>
    <s v="GUADALUPE Y CALVO"/>
    <n v="669"/>
    <s v="LA MESA DE LOS HONGOS"/>
    <s v="CALLE MESA DE LOS HONGOS"/>
    <n v="0"/>
    <s v="PĂšBLICO"/>
    <x v="2"/>
    <n v="2"/>
    <s v="BĂSICA"/>
    <n v="2"/>
    <x v="1"/>
    <n v="3"/>
    <x v="3"/>
    <n v="0"/>
    <s v="NO APLICA"/>
    <n v="0"/>
    <s v="NO APLICA"/>
    <s v="08FZI0028S"/>
    <s v="08FJI0010S"/>
    <s v="08ADG0007A"/>
    <n v="0"/>
    <s v="I2019"/>
    <n v="14"/>
    <n v="12"/>
    <n v="26"/>
    <n v="14"/>
    <n v="12"/>
    <n v="26"/>
    <n v="1"/>
    <n v="3"/>
    <n v="4"/>
    <n v="8"/>
    <n v="5"/>
    <n v="13"/>
    <n v="5"/>
    <n v="1"/>
    <n v="6"/>
    <n v="5"/>
    <n v="3"/>
    <n v="8"/>
    <n v="2"/>
    <n v="2"/>
    <n v="4"/>
    <n v="2"/>
    <n v="2"/>
    <n v="4"/>
    <n v="1"/>
    <n v="1"/>
    <n v="2"/>
    <n v="23"/>
    <n v="14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DPB0631B"/>
    <n v="4"/>
    <s v="DISCONTINUO"/>
    <s v="ESTANISLADO PALMA CANTERA"/>
    <n v="8"/>
    <s v="CHIHUAHUA"/>
    <n v="8"/>
    <s v="CHIHUAHUA"/>
    <n v="9"/>
    <s v="BOCOYNA"/>
    <n v="29"/>
    <s v="CAHUIRARE"/>
    <s v="CALLE CAHUIRARE"/>
    <n v="0"/>
    <s v="PĂšBLICO"/>
    <x v="2"/>
    <n v="2"/>
    <s v="BĂSICA"/>
    <n v="2"/>
    <x v="1"/>
    <n v="3"/>
    <x v="3"/>
    <n v="0"/>
    <s v="NO APLICA"/>
    <n v="0"/>
    <s v="NO APLICA"/>
    <s v="08FZI0003J"/>
    <s v="08FJI0002J"/>
    <s v="08ADG0003E"/>
    <n v="0"/>
    <s v="I2019"/>
    <n v="14"/>
    <n v="17"/>
    <n v="31"/>
    <n v="14"/>
    <n v="16"/>
    <n v="30"/>
    <n v="2"/>
    <n v="2"/>
    <n v="4"/>
    <n v="1"/>
    <n v="3"/>
    <n v="4"/>
    <n v="5"/>
    <n v="1"/>
    <n v="6"/>
    <n v="1"/>
    <n v="3"/>
    <n v="4"/>
    <n v="1"/>
    <n v="3"/>
    <n v="4"/>
    <n v="5"/>
    <n v="3"/>
    <n v="8"/>
    <n v="2"/>
    <n v="4"/>
    <n v="6"/>
    <n v="15"/>
    <n v="17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665S"/>
    <n v="1"/>
    <s v="MATUTINO"/>
    <s v="MARIANO IRIGOYEN"/>
    <n v="8"/>
    <s v="CHIHUAHUA"/>
    <n v="8"/>
    <s v="CHIHUAHUA"/>
    <n v="8"/>
    <s v="BATOPILAS DE MANUEL GĂ“MEZ MORĂŤN"/>
    <n v="76"/>
    <s v="GUACAYVO"/>
    <s v="CALLE GUACAYVO"/>
    <n v="0"/>
    <s v="PĂšBLICO"/>
    <x v="2"/>
    <n v="2"/>
    <s v="BĂSICA"/>
    <n v="2"/>
    <x v="1"/>
    <n v="3"/>
    <x v="3"/>
    <n v="0"/>
    <s v="NO APLICA"/>
    <n v="0"/>
    <s v="NO APLICA"/>
    <s v="08FZI0019K"/>
    <s v="08FJI0007E"/>
    <s v="08ADG0006B"/>
    <n v="0"/>
    <s v="I2019"/>
    <n v="21"/>
    <n v="11"/>
    <n v="32"/>
    <n v="21"/>
    <n v="11"/>
    <n v="32"/>
    <n v="1"/>
    <n v="2"/>
    <n v="3"/>
    <n v="4"/>
    <n v="2"/>
    <n v="6"/>
    <n v="3"/>
    <n v="0"/>
    <n v="3"/>
    <n v="6"/>
    <n v="3"/>
    <n v="9"/>
    <n v="6"/>
    <n v="2"/>
    <n v="8"/>
    <n v="3"/>
    <n v="1"/>
    <n v="4"/>
    <n v="1"/>
    <n v="0"/>
    <n v="1"/>
    <n v="23"/>
    <n v="8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167W"/>
    <n v="4"/>
    <s v="DISCONTINUO"/>
    <s v="VICTOR N. LARA"/>
    <n v="8"/>
    <s v="CHIHUAHUA"/>
    <n v="8"/>
    <s v="CHIHUAHUA"/>
    <n v="31"/>
    <s v="GUERRERO"/>
    <n v="88"/>
    <s v="LAS RANAS DE TEMEYCHI"/>
    <s v="CALLE LAS RANAS DE TEMEYCHIC"/>
    <n v="0"/>
    <s v="PĂšBLICO"/>
    <x v="2"/>
    <n v="2"/>
    <s v="BĂSICA"/>
    <n v="2"/>
    <x v="1"/>
    <n v="1"/>
    <x v="1"/>
    <n v="0"/>
    <s v="NO APLICA"/>
    <n v="0"/>
    <s v="NO APLICA"/>
    <s v="08FIZ0207D"/>
    <s v="08FJS0123B"/>
    <s v="08ADG0003E"/>
    <n v="0"/>
    <s v="I2019"/>
    <n v="19"/>
    <n v="13"/>
    <n v="32"/>
    <n v="19"/>
    <n v="13"/>
    <n v="32"/>
    <n v="1"/>
    <n v="2"/>
    <n v="3"/>
    <n v="2"/>
    <n v="0"/>
    <n v="2"/>
    <n v="2"/>
    <n v="5"/>
    <n v="7"/>
    <n v="2"/>
    <n v="3"/>
    <n v="5"/>
    <n v="6"/>
    <n v="1"/>
    <n v="7"/>
    <n v="2"/>
    <n v="1"/>
    <n v="3"/>
    <n v="5"/>
    <n v="2"/>
    <n v="7"/>
    <n v="19"/>
    <n v="12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PR1646L"/>
    <n v="1"/>
    <s v="MATUTINO"/>
    <s v="MIGUEL HIDALGO Y COSTILLA"/>
    <n v="8"/>
    <s v="CHIHUAHUA"/>
    <n v="8"/>
    <s v="CHIHUAHUA"/>
    <n v="27"/>
    <s v="GUACHOCHI"/>
    <n v="976"/>
    <s v="NACACHI"/>
    <s v="CALLE NACACHI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22"/>
    <n v="15"/>
    <n v="37"/>
    <n v="21"/>
    <n v="14"/>
    <n v="35"/>
    <n v="2"/>
    <n v="1"/>
    <n v="3"/>
    <n v="1"/>
    <n v="5"/>
    <n v="6"/>
    <n v="2"/>
    <n v="3"/>
    <n v="5"/>
    <n v="3"/>
    <n v="1"/>
    <n v="4"/>
    <n v="4"/>
    <n v="2"/>
    <n v="6"/>
    <n v="2"/>
    <n v="1"/>
    <n v="3"/>
    <n v="2"/>
    <n v="1"/>
    <n v="3"/>
    <n v="14"/>
    <n v="13"/>
    <n v="2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</r>
  <r>
    <s v="08PPR0044R"/>
    <n v="1"/>
    <s v="MATUTINO"/>
    <s v="COLEGIO LA ABUNDANCIA"/>
    <n v="8"/>
    <s v="CHIHUAHUA"/>
    <n v="8"/>
    <s v="CHIHUAHUA"/>
    <n v="10"/>
    <s v="BUENAVENTURA"/>
    <n v="276"/>
    <s v="COLONIA EL VALLE"/>
    <s v="CALLE PRIMERA"/>
    <n v="0"/>
    <s v="PRIVADO"/>
    <x v="1"/>
    <n v="2"/>
    <s v="BĂSICA"/>
    <n v="2"/>
    <x v="1"/>
    <n v="1"/>
    <x v="1"/>
    <n v="0"/>
    <s v="NO APLICA"/>
    <n v="0"/>
    <s v="NO APLICA"/>
    <s v="08FIZ0021Z"/>
    <m/>
    <m/>
    <n v="0"/>
    <s v="I2019"/>
    <n v="15"/>
    <n v="12"/>
    <n v="27"/>
    <n v="15"/>
    <n v="12"/>
    <n v="27"/>
    <n v="0"/>
    <n v="0"/>
    <n v="0"/>
    <n v="3"/>
    <n v="6"/>
    <n v="9"/>
    <n v="2"/>
    <n v="1"/>
    <n v="3"/>
    <n v="5"/>
    <n v="4"/>
    <n v="9"/>
    <n v="1"/>
    <n v="4"/>
    <n v="5"/>
    <n v="3"/>
    <n v="2"/>
    <n v="5"/>
    <n v="3"/>
    <n v="1"/>
    <n v="4"/>
    <n v="17"/>
    <n v="18"/>
    <n v="35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0"/>
    <n v="0"/>
    <n v="0"/>
    <n v="0"/>
    <n v="0"/>
    <n v="2"/>
    <n v="3"/>
    <n v="4"/>
    <n v="4"/>
  </r>
  <r>
    <s v="08PPR1759T"/>
    <n v="1"/>
    <s v="MATUTINO"/>
    <s v="MANUEL BERNARDO AGUIRRE"/>
    <n v="8"/>
    <s v="CHIHUAHUA"/>
    <n v="8"/>
    <s v="CHIHUAHUA"/>
    <n v="19"/>
    <s v="CHIHUAHUA"/>
    <n v="1"/>
    <s v="CHIHUAHUA"/>
    <s v="CALLE 3RA."/>
    <n v="1409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9"/>
    <n v="14"/>
    <n v="33"/>
    <n v="19"/>
    <n v="14"/>
    <n v="33"/>
    <n v="0"/>
    <n v="3"/>
    <n v="3"/>
    <n v="2"/>
    <n v="3"/>
    <n v="5"/>
    <n v="3"/>
    <n v="1"/>
    <n v="4"/>
    <n v="3"/>
    <n v="1"/>
    <n v="4"/>
    <n v="4"/>
    <n v="3"/>
    <n v="7"/>
    <n v="2"/>
    <n v="2"/>
    <n v="4"/>
    <n v="3"/>
    <n v="0"/>
    <n v="3"/>
    <n v="17"/>
    <n v="10"/>
    <n v="27"/>
    <n v="0"/>
    <n v="0"/>
    <n v="0"/>
    <n v="0"/>
    <n v="0"/>
    <n v="0"/>
    <n v="3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1"/>
    <n v="0"/>
    <n v="0"/>
    <n v="5"/>
    <n v="1"/>
    <n v="2"/>
    <n v="0"/>
    <n v="0"/>
    <n v="0"/>
    <n v="0"/>
    <n v="0"/>
    <n v="0"/>
    <n v="3"/>
    <n v="3"/>
    <n v="3"/>
    <n v="3"/>
  </r>
  <r>
    <s v="08DJN0576J"/>
    <n v="1"/>
    <s v="MATUTINO"/>
    <s v="CLUB DE LEONES"/>
    <n v="8"/>
    <s v="CHIHUAHUA"/>
    <n v="8"/>
    <s v="CHIHUAHUA"/>
    <n v="27"/>
    <s v="GUACHOCHI"/>
    <n v="1"/>
    <s v="GUACHOCHI"/>
    <s v="CALLE FRANCISCO I MADERO"/>
    <n v="0"/>
    <s v="PĂšBLICO"/>
    <x v="2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6"/>
    <n v="9"/>
    <n v="15"/>
    <n v="12"/>
    <n v="14"/>
    <n v="26"/>
    <n v="12"/>
    <n v="8"/>
    <n v="20"/>
    <n v="0"/>
    <n v="0"/>
    <n v="0"/>
    <n v="0"/>
    <n v="0"/>
    <n v="0"/>
    <n v="0"/>
    <n v="0"/>
    <n v="0"/>
    <n v="30"/>
    <n v="31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DJN2269Q"/>
    <n v="1"/>
    <s v="MATUTINO"/>
    <s v="GLORIA ARELLANO ROCHA"/>
    <n v="8"/>
    <s v="CHIHUAHUA"/>
    <n v="8"/>
    <s v="CHIHUAHUA"/>
    <n v="21"/>
    <s v="DELICIAS"/>
    <n v="1"/>
    <s v="DELICIAS"/>
    <s v="CALLE TEHUANTEPEC"/>
    <n v="0"/>
    <s v="PĂšBLICO"/>
    <x v="2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3"/>
    <n v="4"/>
    <n v="7"/>
    <n v="12"/>
    <n v="13"/>
    <n v="25"/>
    <n v="16"/>
    <n v="14"/>
    <n v="30"/>
    <n v="0"/>
    <n v="0"/>
    <n v="0"/>
    <n v="0"/>
    <n v="0"/>
    <n v="0"/>
    <n v="0"/>
    <n v="0"/>
    <n v="0"/>
    <n v="31"/>
    <n v="31"/>
    <n v="62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4"/>
    <n v="0"/>
    <n v="3"/>
    <n v="0"/>
    <n v="0"/>
    <n v="1"/>
    <n v="0"/>
    <n v="0"/>
    <n v="0"/>
    <n v="2"/>
    <n v="3"/>
    <n v="3"/>
    <n v="3"/>
  </r>
  <r>
    <s v="08EJN0039J"/>
    <n v="1"/>
    <s v="MATUTINO"/>
    <s v="CONSUELO AGUILAR LOZANO 1161"/>
    <n v="8"/>
    <s v="CHIHUAHUA"/>
    <n v="8"/>
    <s v="CHIHUAHUA"/>
    <n v="37"/>
    <s v="JUĂREZ"/>
    <n v="1"/>
    <s v="JUĂREZ"/>
    <s v="CALLE ART-CULO 123 "/>
    <n v="0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6"/>
    <n v="8"/>
    <n v="11"/>
    <n v="13"/>
    <n v="24"/>
    <n v="14"/>
    <n v="15"/>
    <n v="29"/>
    <n v="0"/>
    <n v="0"/>
    <n v="0"/>
    <n v="0"/>
    <n v="0"/>
    <n v="0"/>
    <n v="0"/>
    <n v="0"/>
    <n v="0"/>
    <n v="27"/>
    <n v="34"/>
    <n v="61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1"/>
    <n v="1"/>
    <n v="0"/>
    <n v="0"/>
    <n v="0"/>
    <n v="1"/>
    <n v="3"/>
    <n v="3"/>
    <n v="3"/>
  </r>
  <r>
    <s v="08EJN0195A"/>
    <n v="1"/>
    <s v="MATUTINO"/>
    <s v="BENITO JUAREZ 1064"/>
    <n v="8"/>
    <s v="CHIHUAHUA"/>
    <n v="8"/>
    <s v="CHIHUAHUA"/>
    <n v="19"/>
    <s v="CHIHUAHUA"/>
    <n v="300"/>
    <s v="EL SAUZ"/>
    <s v="CALLE VENEZUELA"/>
    <n v="0"/>
    <s v="PĂšBLICO"/>
    <x v="3"/>
    <n v="2"/>
    <s v="BĂSICA"/>
    <n v="1"/>
    <x v="0"/>
    <n v="1"/>
    <x v="1"/>
    <n v="0"/>
    <s v="NO APLICA"/>
    <n v="0"/>
    <s v="NO APLICA"/>
    <s v="08FZP0004S"/>
    <s v="08FJZ0001A"/>
    <s v="08ACE0001J"/>
    <n v="0"/>
    <s v="I2019"/>
    <n v="0"/>
    <n v="0"/>
    <n v="0"/>
    <n v="0"/>
    <n v="0"/>
    <n v="0"/>
    <n v="0"/>
    <n v="0"/>
    <n v="0"/>
    <n v="11"/>
    <n v="7"/>
    <n v="18"/>
    <n v="7"/>
    <n v="16"/>
    <n v="23"/>
    <n v="14"/>
    <n v="6"/>
    <n v="20"/>
    <n v="0"/>
    <n v="0"/>
    <n v="0"/>
    <n v="0"/>
    <n v="0"/>
    <n v="0"/>
    <n v="0"/>
    <n v="0"/>
    <n v="0"/>
    <n v="32"/>
    <n v="29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EJN0431N"/>
    <n v="1"/>
    <s v="MATUTINO"/>
    <s v="MARIANO VALENZUELA 1399"/>
    <n v="8"/>
    <s v="CHIHUAHUA"/>
    <n v="8"/>
    <s v="CHIHUAHUA"/>
    <n v="19"/>
    <s v="CHIHUAHUA"/>
    <n v="1"/>
    <s v="CHIHUAHUA"/>
    <s v="CALLE MINA LA NEGRITA"/>
    <n v="6935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8"/>
    <n v="4"/>
    <n v="12"/>
    <n v="12"/>
    <n v="11"/>
    <n v="23"/>
    <n v="13"/>
    <n v="12"/>
    <n v="25"/>
    <n v="0"/>
    <n v="0"/>
    <n v="0"/>
    <n v="0"/>
    <n v="0"/>
    <n v="0"/>
    <n v="0"/>
    <n v="0"/>
    <n v="0"/>
    <n v="33"/>
    <n v="27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2"/>
    <n v="8"/>
    <n v="0"/>
    <n v="3"/>
    <n v="1"/>
    <n v="1"/>
    <n v="1"/>
    <n v="0"/>
    <n v="0"/>
    <n v="0"/>
    <n v="0"/>
    <n v="3"/>
    <n v="3"/>
    <n v="3"/>
  </r>
  <r>
    <s v="08DPR1865Y"/>
    <n v="1"/>
    <s v="MATUTINO"/>
    <s v="ADOLFO LOPEZ MATEOS"/>
    <n v="8"/>
    <s v="CHIHUAHUA"/>
    <n v="8"/>
    <s v="CHIHUAHUA"/>
    <n v="29"/>
    <s v="GUADALUPE Y CALVO"/>
    <n v="156"/>
    <s v="PIE DE LA CUESTA"/>
    <s v="CALLE PIE DE LA CUESTA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19"/>
    <n v="12"/>
    <n v="31"/>
    <n v="18"/>
    <n v="12"/>
    <n v="30"/>
    <n v="4"/>
    <n v="3"/>
    <n v="7"/>
    <n v="5"/>
    <n v="4"/>
    <n v="9"/>
    <n v="6"/>
    <n v="5"/>
    <n v="11"/>
    <n v="2"/>
    <n v="2"/>
    <n v="4"/>
    <n v="2"/>
    <n v="0"/>
    <n v="2"/>
    <n v="1"/>
    <n v="1"/>
    <n v="2"/>
    <n v="2"/>
    <n v="1"/>
    <n v="3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267I"/>
    <n v="1"/>
    <s v="MATUTINO"/>
    <s v="MA JOSEFA ORTIZ DE DOMINGUEZ"/>
    <n v="8"/>
    <s v="CHIHUAHUA"/>
    <n v="8"/>
    <s v="CHIHUAHUA"/>
    <n v="29"/>
    <s v="GUADALUPE Y CALVO"/>
    <n v="1"/>
    <s v="GUADALUPE Y CALVO"/>
    <s v="CALLE PUERTO DE LA CIENEGUITA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3"/>
    <n v="17"/>
    <n v="30"/>
    <n v="10"/>
    <n v="15"/>
    <n v="25"/>
    <n v="1"/>
    <n v="4"/>
    <n v="5"/>
    <n v="4"/>
    <n v="6"/>
    <n v="10"/>
    <n v="2"/>
    <n v="2"/>
    <n v="4"/>
    <n v="2"/>
    <n v="3"/>
    <n v="5"/>
    <n v="3"/>
    <n v="3"/>
    <n v="6"/>
    <n v="1"/>
    <n v="2"/>
    <n v="3"/>
    <n v="4"/>
    <n v="3"/>
    <n v="7"/>
    <n v="16"/>
    <n v="19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705C"/>
    <n v="1"/>
    <s v="MATUTINO"/>
    <s v="ABRAHAM GONZALEZ 2644"/>
    <n v="8"/>
    <s v="CHIHUAHUA"/>
    <n v="8"/>
    <s v="CHIHUAHUA"/>
    <n v="66"/>
    <s v="URUACHI"/>
    <n v="146"/>
    <s v="ORISIVO"/>
    <s v="CALLE ORISIVO"/>
    <n v="0"/>
    <s v="PĂšBLICO"/>
    <x v="3"/>
    <n v="2"/>
    <s v="BĂSICA"/>
    <n v="2"/>
    <x v="1"/>
    <n v="1"/>
    <x v="1"/>
    <n v="0"/>
    <s v="NO APLICA"/>
    <n v="0"/>
    <s v="NO APLICA"/>
    <s v="08FIZ0035B"/>
    <s v="08FJS0005N"/>
    <m/>
    <n v="0"/>
    <s v="I2019"/>
    <n v="13"/>
    <n v="18"/>
    <n v="31"/>
    <n v="13"/>
    <n v="18"/>
    <n v="31"/>
    <n v="3"/>
    <n v="1"/>
    <n v="4"/>
    <n v="3"/>
    <n v="3"/>
    <n v="6"/>
    <n v="1"/>
    <n v="6"/>
    <n v="7"/>
    <n v="4"/>
    <n v="2"/>
    <n v="6"/>
    <n v="0"/>
    <n v="3"/>
    <n v="3"/>
    <n v="1"/>
    <n v="3"/>
    <n v="4"/>
    <n v="3"/>
    <n v="3"/>
    <n v="6"/>
    <n v="12"/>
    <n v="20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028U"/>
    <n v="1"/>
    <s v="MATUTINO"/>
    <s v="JUAN ESCUTIA"/>
    <n v="8"/>
    <s v="CHIHUAHUA"/>
    <n v="8"/>
    <s v="CHIHUAHUA"/>
    <n v="29"/>
    <s v="GUADALUPE Y CALVO"/>
    <n v="1340"/>
    <s v="RANCHO DE MARES"/>
    <s v="CALLE RANCHO DE MARES"/>
    <n v="0"/>
    <s v="PĂšBLICO"/>
    <x v="2"/>
    <n v="2"/>
    <s v="BĂSICA"/>
    <n v="2"/>
    <x v="1"/>
    <n v="3"/>
    <x v="3"/>
    <n v="0"/>
    <s v="NO APLICA"/>
    <n v="0"/>
    <s v="NO APLICA"/>
    <s v="08FZI0027T"/>
    <s v="08FJI0010S"/>
    <s v="08ADG0007A"/>
    <n v="0"/>
    <s v="I2019"/>
    <n v="19"/>
    <n v="16"/>
    <n v="35"/>
    <n v="18"/>
    <n v="16"/>
    <n v="34"/>
    <n v="2"/>
    <n v="3"/>
    <n v="5"/>
    <n v="2"/>
    <n v="1"/>
    <n v="3"/>
    <n v="2"/>
    <n v="0"/>
    <n v="2"/>
    <n v="3"/>
    <n v="3"/>
    <n v="6"/>
    <n v="2"/>
    <n v="0"/>
    <n v="2"/>
    <n v="4"/>
    <n v="2"/>
    <n v="6"/>
    <n v="4"/>
    <n v="5"/>
    <n v="9"/>
    <n v="17"/>
    <n v="11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293S"/>
    <n v="1"/>
    <s v="MATUTINO"/>
    <s v="IGNACIO MANUEL ALTAMIRANO"/>
    <n v="8"/>
    <s v="CHIHUAHUA"/>
    <n v="8"/>
    <s v="CHIHUAHUA"/>
    <n v="12"/>
    <s v="CARICHĂŤ"/>
    <n v="43"/>
    <s v="PASIGOCHI"/>
    <s v="CALLE PASIGOCHI"/>
    <n v="0"/>
    <s v="PĂšBLICO"/>
    <x v="2"/>
    <n v="2"/>
    <s v="BĂSICA"/>
    <n v="2"/>
    <x v="1"/>
    <n v="3"/>
    <x v="3"/>
    <n v="0"/>
    <s v="NO APLICA"/>
    <n v="0"/>
    <s v="NO APLICA"/>
    <s v="08FZI0026U"/>
    <s v="08FJI0009C"/>
    <s v="08ADG0010O"/>
    <n v="0"/>
    <s v="I2019"/>
    <n v="18"/>
    <n v="15"/>
    <n v="33"/>
    <n v="18"/>
    <n v="15"/>
    <n v="33"/>
    <n v="1"/>
    <n v="2"/>
    <n v="3"/>
    <n v="3"/>
    <n v="1"/>
    <n v="4"/>
    <n v="3"/>
    <n v="3"/>
    <n v="6"/>
    <n v="4"/>
    <n v="3"/>
    <n v="7"/>
    <n v="3"/>
    <n v="4"/>
    <n v="7"/>
    <n v="1"/>
    <n v="2"/>
    <n v="3"/>
    <n v="2"/>
    <n v="2"/>
    <n v="4"/>
    <n v="16"/>
    <n v="15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DTV0238Z"/>
    <n v="1"/>
    <s v="MATUTINO"/>
    <s v="TELESECUNDARIA FEDERALIZADA"/>
    <n v="8"/>
    <s v="CHIHUAHUA"/>
    <n v="8"/>
    <s v="CHIHUAHUA"/>
    <n v="27"/>
    <s v="GUACHOCHI"/>
    <n v="761"/>
    <s v="BOQUIMOBA"/>
    <s v="CALLE BOQUIMOBA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14"/>
    <n v="13"/>
    <n v="27"/>
    <n v="14"/>
    <n v="13"/>
    <n v="27"/>
    <n v="2"/>
    <n v="2"/>
    <n v="4"/>
    <n v="8"/>
    <n v="6"/>
    <n v="14"/>
    <n v="6"/>
    <n v="3"/>
    <n v="9"/>
    <n v="5"/>
    <n v="8"/>
    <n v="13"/>
    <n v="0"/>
    <n v="0"/>
    <n v="0"/>
    <n v="0"/>
    <n v="0"/>
    <n v="0"/>
    <n v="0"/>
    <n v="0"/>
    <n v="0"/>
    <n v="19"/>
    <n v="17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EJN0128C"/>
    <n v="1"/>
    <s v="MATUTINO"/>
    <s v="RODOLFO SANCHEZ TABOADA 1033"/>
    <n v="8"/>
    <s v="CHIHUAHUA"/>
    <n v="8"/>
    <s v="CHIHUAHUA"/>
    <n v="19"/>
    <s v="CHIHUAHUA"/>
    <n v="1"/>
    <s v="CHIHUAHUA"/>
    <s v="CALLE DOLORES PALOMINO E INDEPENDENCIA"/>
    <n v="0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0"/>
    <n v="8"/>
    <n v="18"/>
    <n v="7"/>
    <n v="13"/>
    <n v="20"/>
    <n v="12"/>
    <n v="11"/>
    <n v="23"/>
    <n v="0"/>
    <n v="0"/>
    <n v="0"/>
    <n v="0"/>
    <n v="0"/>
    <n v="0"/>
    <n v="0"/>
    <n v="0"/>
    <n v="0"/>
    <n v="29"/>
    <n v="32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6"/>
    <n v="0"/>
    <n v="3"/>
    <n v="1"/>
    <n v="1"/>
    <n v="1"/>
    <n v="0"/>
    <n v="0"/>
    <n v="0"/>
    <n v="0"/>
    <n v="3"/>
    <n v="4"/>
    <n v="3"/>
  </r>
  <r>
    <s v="08PJN0466I"/>
    <n v="1"/>
    <s v="MATUTINO"/>
    <s v="KINDER SAN RAFAEL"/>
    <n v="8"/>
    <s v="CHIHUAHUA"/>
    <n v="8"/>
    <s v="CHIHUAHUA"/>
    <n v="19"/>
    <s v="CHIHUAHUA"/>
    <n v="1"/>
    <s v="CHIHUAHUA"/>
    <s v="CALLE DONATO GUERRA"/>
    <n v="5400"/>
    <s v="PRIVADO"/>
    <x v="1"/>
    <n v="2"/>
    <s v="BĂSICA"/>
    <n v="1"/>
    <x v="0"/>
    <n v="1"/>
    <x v="1"/>
    <n v="0"/>
    <s v="NO APLICA"/>
    <n v="0"/>
    <s v="NO APLICA"/>
    <s v="08FZP0008O"/>
    <s v="08FJZ0003Z"/>
    <s v="08ADG0011N"/>
    <n v="0"/>
    <s v="I2019"/>
    <n v="0"/>
    <n v="0"/>
    <n v="0"/>
    <n v="0"/>
    <n v="0"/>
    <n v="0"/>
    <n v="0"/>
    <n v="0"/>
    <n v="0"/>
    <n v="13"/>
    <n v="12"/>
    <n v="25"/>
    <n v="17"/>
    <n v="8"/>
    <n v="25"/>
    <n v="7"/>
    <n v="3"/>
    <n v="10"/>
    <n v="0"/>
    <n v="0"/>
    <n v="0"/>
    <n v="0"/>
    <n v="0"/>
    <n v="0"/>
    <n v="0"/>
    <n v="0"/>
    <n v="0"/>
    <n v="37"/>
    <n v="23"/>
    <n v="60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7"/>
    <n v="10"/>
    <n v="0"/>
    <n v="2"/>
    <n v="1"/>
    <n v="0"/>
    <n v="0"/>
    <n v="0"/>
    <n v="0"/>
    <n v="0"/>
    <n v="1"/>
    <n v="2"/>
    <n v="4"/>
    <n v="4"/>
  </r>
  <r>
    <s v="08PJN0598Z"/>
    <n v="1"/>
    <s v="MATUTINO"/>
    <s v="COLEGIO TOMAS DE AQUINO"/>
    <n v="8"/>
    <s v="CHIHUAHUA"/>
    <n v="8"/>
    <s v="CHIHUAHUA"/>
    <n v="37"/>
    <s v="JUĂREZ"/>
    <n v="1"/>
    <s v="JUĂREZ"/>
    <s v="CALLE PAPAYA"/>
    <n v="6665"/>
    <s v="PRIVADO"/>
    <x v="1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2"/>
    <n v="1"/>
    <n v="3"/>
    <n v="12"/>
    <n v="12"/>
    <n v="24"/>
    <n v="15"/>
    <n v="20"/>
    <n v="35"/>
    <n v="0"/>
    <n v="0"/>
    <n v="0"/>
    <n v="0"/>
    <n v="0"/>
    <n v="0"/>
    <n v="0"/>
    <n v="0"/>
    <n v="0"/>
    <n v="29"/>
    <n v="33"/>
    <n v="6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3"/>
    <n v="0"/>
    <n v="1"/>
    <n v="7"/>
    <n v="0"/>
    <n v="2"/>
    <n v="0"/>
    <n v="0"/>
    <n v="0"/>
    <n v="0"/>
    <n v="0"/>
    <n v="0"/>
    <n v="2"/>
    <n v="2"/>
    <n v="4"/>
    <n v="2"/>
  </r>
  <r>
    <s v="08DPR0763U"/>
    <n v="1"/>
    <s v="MATUTINO"/>
    <s v="BENITO JUAREZ"/>
    <n v="8"/>
    <s v="CHIHUAHUA"/>
    <n v="8"/>
    <s v="CHIHUAHUA"/>
    <n v="46"/>
    <s v="MORELOS"/>
    <n v="293"/>
    <s v="LOS BAJILLOS"/>
    <s v="CALLE LOS BAJILLOS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17"/>
    <n v="13"/>
    <n v="30"/>
    <n v="17"/>
    <n v="13"/>
    <n v="30"/>
    <n v="2"/>
    <n v="2"/>
    <n v="4"/>
    <n v="0"/>
    <n v="4"/>
    <n v="4"/>
    <n v="3"/>
    <n v="4"/>
    <n v="7"/>
    <n v="3"/>
    <n v="4"/>
    <n v="7"/>
    <n v="3"/>
    <n v="1"/>
    <n v="4"/>
    <n v="4"/>
    <n v="0"/>
    <n v="4"/>
    <n v="3"/>
    <n v="2"/>
    <n v="5"/>
    <n v="16"/>
    <n v="15"/>
    <n v="3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EPR0263Y"/>
    <n v="1"/>
    <s v="MATUTINO"/>
    <s v="AGUSTIN MELGAR 2546"/>
    <n v="8"/>
    <s v="CHIHUAHUA"/>
    <n v="8"/>
    <s v="CHIHUAHUA"/>
    <n v="36"/>
    <s v="JIMĂ‰NEZ"/>
    <n v="81"/>
    <s v="MIRAMONTES"/>
    <s v="CALLE EJIDO MIRAMONTES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15"/>
    <n v="16"/>
    <n v="31"/>
    <n v="15"/>
    <n v="16"/>
    <n v="31"/>
    <n v="2"/>
    <n v="2"/>
    <n v="4"/>
    <n v="2"/>
    <n v="5"/>
    <n v="7"/>
    <n v="1"/>
    <n v="3"/>
    <n v="4"/>
    <n v="1"/>
    <n v="1"/>
    <n v="2"/>
    <n v="4"/>
    <n v="2"/>
    <n v="6"/>
    <n v="3"/>
    <n v="3"/>
    <n v="6"/>
    <n v="2"/>
    <n v="4"/>
    <n v="6"/>
    <n v="13"/>
    <n v="18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7"/>
    <n v="2"/>
  </r>
  <r>
    <s v="08DPB0590S"/>
    <n v="4"/>
    <s v="DISCONTINUO"/>
    <s v="MURAKA"/>
    <n v="8"/>
    <s v="CHIHUAHUA"/>
    <n v="8"/>
    <s v="CHIHUAHUA"/>
    <n v="65"/>
    <s v="URIQUE"/>
    <n v="77"/>
    <s v="BALOJAQUE"/>
    <s v="CALLE CONOCIDO"/>
    <n v="0"/>
    <s v="PĂšBLICO"/>
    <x v="2"/>
    <n v="2"/>
    <s v="BĂSICA"/>
    <n v="2"/>
    <x v="1"/>
    <n v="3"/>
    <x v="3"/>
    <n v="0"/>
    <s v="NO APLICA"/>
    <n v="0"/>
    <s v="NO APLICA"/>
    <s v="08FZI0014P"/>
    <s v="08FJI0005G"/>
    <s v="08ADG0003E"/>
    <n v="0"/>
    <s v="I2019"/>
    <n v="17"/>
    <n v="14"/>
    <n v="31"/>
    <n v="17"/>
    <n v="14"/>
    <n v="31"/>
    <n v="1"/>
    <n v="4"/>
    <n v="5"/>
    <n v="2"/>
    <n v="4"/>
    <n v="6"/>
    <n v="7"/>
    <n v="3"/>
    <n v="10"/>
    <n v="2"/>
    <n v="4"/>
    <n v="6"/>
    <n v="6"/>
    <n v="2"/>
    <n v="8"/>
    <n v="2"/>
    <n v="1"/>
    <n v="3"/>
    <n v="1"/>
    <n v="0"/>
    <n v="1"/>
    <n v="20"/>
    <n v="14"/>
    <n v="3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JN0196Z"/>
    <n v="1"/>
    <s v="MATUTINO"/>
    <s v="ADOLFO LOPEZ MATEOS 1085"/>
    <n v="8"/>
    <s v="CHIHUAHUA"/>
    <n v="8"/>
    <s v="CHIHUAHUA"/>
    <n v="62"/>
    <s v="SAUCILLO"/>
    <n v="23"/>
    <s v="ORRANTEĂ‘O"/>
    <s v="CALLE EL ORRANTEĂ‘O"/>
    <n v="0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5"/>
    <n v="6"/>
    <n v="11"/>
    <n v="13"/>
    <n v="15"/>
    <n v="28"/>
    <n v="11"/>
    <n v="11"/>
    <n v="22"/>
    <n v="0"/>
    <n v="0"/>
    <n v="0"/>
    <n v="0"/>
    <n v="0"/>
    <n v="0"/>
    <n v="0"/>
    <n v="0"/>
    <n v="0"/>
    <n v="29"/>
    <n v="32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1"/>
    <n v="1"/>
    <n v="1"/>
    <n v="0"/>
    <n v="0"/>
    <n v="0"/>
    <n v="0"/>
    <n v="3"/>
    <n v="3"/>
    <n v="3"/>
  </r>
  <r>
    <s v="08EJN0293B"/>
    <n v="1"/>
    <s v="MATUTINO"/>
    <s v="AMOR 1254"/>
    <n v="8"/>
    <s v="CHIHUAHUA"/>
    <n v="8"/>
    <s v="CHIHUAHUA"/>
    <n v="65"/>
    <s v="URIQUE"/>
    <n v="42"/>
    <s v="SAN RAFAEL"/>
    <s v="CALLE SECTOR MAGISTERIAL"/>
    <n v="0"/>
    <s v="PĂšBLICO"/>
    <x v="3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7"/>
    <n v="6"/>
    <n v="13"/>
    <n v="7"/>
    <n v="18"/>
    <n v="25"/>
    <n v="15"/>
    <n v="9"/>
    <n v="24"/>
    <n v="0"/>
    <n v="0"/>
    <n v="0"/>
    <n v="0"/>
    <n v="0"/>
    <n v="0"/>
    <n v="0"/>
    <n v="0"/>
    <n v="0"/>
    <n v="29"/>
    <n v="33"/>
    <n v="6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3"/>
    <n v="3"/>
  </r>
  <r>
    <s v="08EJN0429Z"/>
    <n v="1"/>
    <s v="MATUTINO"/>
    <s v="ARTURO GAMIZ 1400"/>
    <n v="8"/>
    <s v="CHIHUAHUA"/>
    <n v="8"/>
    <s v="CHIHUAHUA"/>
    <n v="19"/>
    <s v="CHIHUAHUA"/>
    <n v="1"/>
    <s v="CHIHUAHUA"/>
    <s v="CALLE DIEGO LUCERO"/>
    <n v="297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7"/>
    <n v="11"/>
    <n v="18"/>
    <n v="8"/>
    <n v="9"/>
    <n v="17"/>
    <n v="11"/>
    <n v="15"/>
    <n v="26"/>
    <n v="0"/>
    <n v="0"/>
    <n v="0"/>
    <n v="0"/>
    <n v="0"/>
    <n v="0"/>
    <n v="0"/>
    <n v="0"/>
    <n v="0"/>
    <n v="26"/>
    <n v="35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PJN0209T"/>
    <n v="1"/>
    <s v="MATUTINO"/>
    <s v="INSTITUTO TERESA DE AVILA A C"/>
    <n v="8"/>
    <s v="CHIHUAHUA"/>
    <n v="8"/>
    <s v="CHIHUAHUA"/>
    <n v="37"/>
    <s v="JUĂREZ"/>
    <n v="1"/>
    <s v="JUĂREZ"/>
    <s v="CALLE BOSQUES DE JACARANDAS"/>
    <n v="781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0"/>
    <n v="1"/>
    <n v="11"/>
    <n v="14"/>
    <n v="7"/>
    <n v="21"/>
    <n v="11"/>
    <n v="16"/>
    <n v="27"/>
    <n v="0"/>
    <n v="0"/>
    <n v="0"/>
    <n v="0"/>
    <n v="0"/>
    <n v="0"/>
    <n v="0"/>
    <n v="0"/>
    <n v="0"/>
    <n v="35"/>
    <n v="24"/>
    <n v="5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1"/>
    <n v="5"/>
    <n v="11"/>
    <n v="0"/>
    <n v="3"/>
    <n v="1"/>
    <n v="1"/>
    <n v="1"/>
    <n v="0"/>
    <n v="0"/>
    <n v="0"/>
    <n v="0"/>
    <n v="3"/>
    <n v="3"/>
    <n v="3"/>
  </r>
  <r>
    <s v="08PJN0425I"/>
    <n v="1"/>
    <s v="MATUTINO"/>
    <s v="COLEGIO MONTESSORI BENEEAVI A.C."/>
    <n v="8"/>
    <s v="CHIHUAHUA"/>
    <n v="8"/>
    <s v="CHIHUAHUA"/>
    <n v="32"/>
    <s v="HIDALGO DEL PARRAL"/>
    <n v="1"/>
    <s v="HIDALGO DEL PARRAL"/>
    <s v="CALLE MARISCAL"/>
    <n v="1"/>
    <s v="PRIVADO"/>
    <x v="1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6"/>
    <n v="8"/>
    <n v="14"/>
    <n v="11"/>
    <n v="8"/>
    <n v="19"/>
    <n v="19"/>
    <n v="11"/>
    <n v="30"/>
    <n v="0"/>
    <n v="0"/>
    <n v="0"/>
    <n v="0"/>
    <n v="0"/>
    <n v="0"/>
    <n v="0"/>
    <n v="0"/>
    <n v="0"/>
    <n v="36"/>
    <n v="27"/>
    <n v="6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4"/>
    <n v="9"/>
    <n v="0"/>
    <n v="1"/>
    <n v="0"/>
    <n v="0"/>
    <n v="0"/>
    <n v="0"/>
    <n v="0"/>
    <n v="0"/>
    <n v="1"/>
    <n v="1"/>
    <n v="2"/>
    <n v="2"/>
  </r>
  <r>
    <s v="08DPR0145K"/>
    <n v="1"/>
    <s v="MATUTINO"/>
    <s v="MIGUEL HIDALGO"/>
    <n v="8"/>
    <s v="CHIHUAHUA"/>
    <n v="8"/>
    <s v="CHIHUAHUA"/>
    <n v="29"/>
    <s v="GUADALUPE Y CALVO"/>
    <n v="462"/>
    <s v="TALAYOTES"/>
    <s v="CALLE TALAYOTITOS"/>
    <n v="0"/>
    <s v="PĂšBLICO"/>
    <x v="2"/>
    <n v="2"/>
    <s v="BĂSICA"/>
    <n v="2"/>
    <x v="1"/>
    <n v="1"/>
    <x v="1"/>
    <n v="0"/>
    <s v="NO APLICA"/>
    <n v="0"/>
    <s v="NO APLICA"/>
    <s v="08FIZ0260Z"/>
    <s v="08FJS0131K"/>
    <s v="08ADG0007A"/>
    <n v="0"/>
    <s v="I2019"/>
    <n v="20"/>
    <n v="13"/>
    <n v="33"/>
    <n v="20"/>
    <n v="12"/>
    <n v="32"/>
    <n v="6"/>
    <n v="0"/>
    <n v="6"/>
    <n v="1"/>
    <n v="1"/>
    <n v="2"/>
    <n v="2"/>
    <n v="2"/>
    <n v="4"/>
    <n v="4"/>
    <n v="2"/>
    <n v="6"/>
    <n v="3"/>
    <n v="3"/>
    <n v="6"/>
    <n v="2"/>
    <n v="3"/>
    <n v="5"/>
    <n v="4"/>
    <n v="3"/>
    <n v="7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170J"/>
    <n v="1"/>
    <s v="MATUTINO"/>
    <s v="IGNACIO VALENZUELA"/>
    <n v="8"/>
    <s v="CHIHUAHUA"/>
    <n v="8"/>
    <s v="CHIHUAHUA"/>
    <n v="30"/>
    <s v="GUAZAPARES"/>
    <n v="51"/>
    <s v="HORMIGUEROS"/>
    <s v="CALLE HORMIGUEROS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22"/>
    <n v="11"/>
    <n v="33"/>
    <n v="20"/>
    <n v="10"/>
    <n v="30"/>
    <n v="5"/>
    <n v="0"/>
    <n v="5"/>
    <n v="2"/>
    <n v="2"/>
    <n v="4"/>
    <n v="3"/>
    <n v="2"/>
    <n v="5"/>
    <n v="5"/>
    <n v="1"/>
    <n v="6"/>
    <n v="3"/>
    <n v="4"/>
    <n v="7"/>
    <n v="4"/>
    <n v="1"/>
    <n v="5"/>
    <n v="3"/>
    <n v="1"/>
    <n v="4"/>
    <n v="20"/>
    <n v="11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</r>
  <r>
    <s v="08DPR0565U"/>
    <n v="1"/>
    <s v="MATUTINO"/>
    <s v="CONSTITUCION"/>
    <n v="8"/>
    <s v="CHIHUAHUA"/>
    <n v="8"/>
    <s v="CHIHUAHUA"/>
    <n v="29"/>
    <s v="GUADALUPE Y CALVO"/>
    <n v="2198"/>
    <s v="LA ZACATOSA"/>
    <s v="NINGUNO NINGUNO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m/>
    <n v="0"/>
    <s v="I2019"/>
    <n v="22"/>
    <n v="12"/>
    <n v="34"/>
    <n v="22"/>
    <n v="12"/>
    <n v="34"/>
    <n v="5"/>
    <n v="1"/>
    <n v="6"/>
    <n v="2"/>
    <n v="0"/>
    <n v="2"/>
    <n v="4"/>
    <n v="6"/>
    <n v="10"/>
    <n v="5"/>
    <n v="1"/>
    <n v="6"/>
    <n v="0"/>
    <n v="1"/>
    <n v="1"/>
    <n v="4"/>
    <n v="2"/>
    <n v="6"/>
    <n v="4"/>
    <n v="0"/>
    <n v="4"/>
    <n v="19"/>
    <n v="10"/>
    <n v="2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</r>
  <r>
    <s v="08DPR1441S"/>
    <n v="4"/>
    <s v="DISCONTINUO"/>
    <s v="CRISTOBAL COLON"/>
    <n v="8"/>
    <s v="CHIHUAHUA"/>
    <n v="8"/>
    <s v="CHIHUAHUA"/>
    <n v="8"/>
    <s v="BATOPILAS DE MANUEL GĂ“MEZ MORĂŤN"/>
    <n v="223"/>
    <s v="YOQUIVO"/>
    <s v="CALLE YOQUIVO"/>
    <n v="0"/>
    <s v="PĂšBLICO"/>
    <x v="2"/>
    <n v="2"/>
    <s v="BĂSICA"/>
    <n v="2"/>
    <x v="1"/>
    <n v="1"/>
    <x v="1"/>
    <n v="0"/>
    <s v="NO APLICA"/>
    <n v="0"/>
    <s v="NO APLICA"/>
    <s v="08FIZ0215M"/>
    <s v="08FJS0124A"/>
    <s v="08ADG0003E"/>
    <n v="0"/>
    <s v="I2019"/>
    <n v="19"/>
    <n v="10"/>
    <n v="29"/>
    <n v="19"/>
    <n v="10"/>
    <n v="29"/>
    <n v="1"/>
    <n v="0"/>
    <n v="1"/>
    <n v="4"/>
    <n v="2"/>
    <n v="6"/>
    <n v="3"/>
    <n v="4"/>
    <n v="7"/>
    <n v="6"/>
    <n v="1"/>
    <n v="7"/>
    <n v="4"/>
    <n v="4"/>
    <n v="8"/>
    <n v="3"/>
    <n v="1"/>
    <n v="4"/>
    <n v="2"/>
    <n v="2"/>
    <n v="4"/>
    <n v="22"/>
    <n v="14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444P"/>
    <n v="4"/>
    <s v="DISCONTINUO"/>
    <s v="ISABEL LA CATOLICA"/>
    <n v="8"/>
    <s v="CHIHUAHUA"/>
    <n v="8"/>
    <s v="CHIHUAHUA"/>
    <n v="9"/>
    <s v="BOCOYNA"/>
    <n v="124"/>
    <s v="PANALACHI"/>
    <s v="CALLE PANALACHI"/>
    <n v="0"/>
    <s v="PĂšBLICO"/>
    <x v="2"/>
    <n v="2"/>
    <s v="BĂSICA"/>
    <n v="2"/>
    <x v="1"/>
    <n v="1"/>
    <x v="1"/>
    <n v="0"/>
    <s v="NO APLICA"/>
    <n v="0"/>
    <s v="NO APLICA"/>
    <s v="08FIZ0214N"/>
    <s v="08FJS0124A"/>
    <s v="08ADG0003E"/>
    <n v="0"/>
    <s v="I2019"/>
    <n v="13"/>
    <n v="17"/>
    <n v="30"/>
    <n v="12"/>
    <n v="16"/>
    <n v="28"/>
    <n v="2"/>
    <n v="3"/>
    <n v="5"/>
    <n v="3"/>
    <n v="4"/>
    <n v="7"/>
    <n v="0"/>
    <n v="1"/>
    <n v="1"/>
    <n v="0"/>
    <n v="3"/>
    <n v="3"/>
    <n v="3"/>
    <n v="3"/>
    <n v="6"/>
    <n v="3"/>
    <n v="4"/>
    <n v="7"/>
    <n v="5"/>
    <n v="5"/>
    <n v="10"/>
    <n v="14"/>
    <n v="20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497U"/>
    <n v="1"/>
    <s v="MATUTINO"/>
    <s v="VEINTE DE NOVIEMBRE"/>
    <n v="8"/>
    <s v="CHIHUAHUA"/>
    <n v="8"/>
    <s v="CHIHUAHUA"/>
    <n v="6"/>
    <s v="BACHĂŤNIVA"/>
    <n v="11"/>
    <s v="FRANCISCO I. MADERO"/>
    <s v="CALLE FRANCISCO I. MADERO"/>
    <n v="0"/>
    <s v="PĂšBLICO"/>
    <x v="2"/>
    <n v="2"/>
    <s v="BĂSICA"/>
    <n v="2"/>
    <x v="1"/>
    <n v="1"/>
    <x v="1"/>
    <n v="0"/>
    <s v="NO APLICA"/>
    <n v="0"/>
    <s v="NO APLICA"/>
    <s v="08FIZ0204G"/>
    <s v="08FJS0121D"/>
    <s v="08ADG0010O"/>
    <n v="0"/>
    <s v="I2019"/>
    <n v="17"/>
    <n v="16"/>
    <n v="33"/>
    <n v="17"/>
    <n v="16"/>
    <n v="33"/>
    <n v="2"/>
    <n v="1"/>
    <n v="3"/>
    <n v="3"/>
    <n v="2"/>
    <n v="5"/>
    <n v="1"/>
    <n v="2"/>
    <n v="3"/>
    <n v="2"/>
    <n v="2"/>
    <n v="4"/>
    <n v="1"/>
    <n v="0"/>
    <n v="1"/>
    <n v="3"/>
    <n v="3"/>
    <n v="6"/>
    <n v="7"/>
    <n v="5"/>
    <n v="12"/>
    <n v="17"/>
    <n v="14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696T"/>
    <n v="1"/>
    <s v="MATUTINO"/>
    <s v="TADEO VAZQUEZ"/>
    <n v="8"/>
    <s v="CHIHUAHUA"/>
    <n v="8"/>
    <s v="CHIHUAHUA"/>
    <n v="18"/>
    <s v="CUSIHUIRIACHI"/>
    <n v="26"/>
    <s v="CHOPEQUE"/>
    <s v="CALLE CHOPEQUE"/>
    <n v="0"/>
    <s v="PĂšBLICO"/>
    <x v="2"/>
    <n v="2"/>
    <s v="BĂSICA"/>
    <n v="2"/>
    <x v="1"/>
    <n v="1"/>
    <x v="1"/>
    <n v="0"/>
    <s v="NO APLICA"/>
    <n v="0"/>
    <s v="NO APLICA"/>
    <s v="08FIZ0203H"/>
    <s v="08FJS0121D"/>
    <s v="08ADG0010O"/>
    <n v="0"/>
    <s v="I2019"/>
    <n v="14"/>
    <n v="21"/>
    <n v="35"/>
    <n v="14"/>
    <n v="21"/>
    <n v="35"/>
    <n v="4"/>
    <n v="7"/>
    <n v="11"/>
    <n v="1"/>
    <n v="1"/>
    <n v="2"/>
    <n v="2"/>
    <n v="2"/>
    <n v="4"/>
    <n v="5"/>
    <n v="2"/>
    <n v="7"/>
    <n v="3"/>
    <n v="4"/>
    <n v="7"/>
    <n v="0"/>
    <n v="2"/>
    <n v="2"/>
    <n v="1"/>
    <n v="2"/>
    <n v="3"/>
    <n v="12"/>
    <n v="13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TV0073G"/>
    <n v="1"/>
    <s v="MATUTINO"/>
    <s v="JOSEFA ORTIZ DE DOMINGUEZ"/>
    <n v="8"/>
    <s v="CHIHUAHUA"/>
    <n v="8"/>
    <s v="CHIHUAHUA"/>
    <n v="66"/>
    <s v="URUACHI"/>
    <n v="105"/>
    <s v="JICAMORACHI"/>
    <s v="CALLE PUERTO DE JICAMORACHI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12"/>
    <n v="13"/>
    <n v="25"/>
    <n v="12"/>
    <n v="13"/>
    <n v="25"/>
    <n v="2"/>
    <n v="3"/>
    <n v="5"/>
    <n v="3"/>
    <n v="7"/>
    <n v="10"/>
    <n v="7"/>
    <n v="4"/>
    <n v="11"/>
    <n v="9"/>
    <n v="9"/>
    <n v="18"/>
    <n v="0"/>
    <n v="0"/>
    <n v="0"/>
    <n v="0"/>
    <n v="0"/>
    <n v="0"/>
    <n v="0"/>
    <n v="0"/>
    <n v="0"/>
    <n v="19"/>
    <n v="20"/>
    <n v="3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DTV0132F"/>
    <n v="1"/>
    <s v="MATUTINO"/>
    <s v="GUADALUPE VICTORIA"/>
    <n v="8"/>
    <s v="CHIHUAHUA"/>
    <n v="8"/>
    <s v="CHIHUAHUA"/>
    <n v="20"/>
    <s v="CHĂŤNIPAS"/>
    <n v="83"/>
    <s v="PALMAREJO"/>
    <s v="NINGUNO NINGUNO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14"/>
    <n v="19"/>
    <n v="33"/>
    <n v="13"/>
    <n v="19"/>
    <n v="32"/>
    <n v="5"/>
    <n v="7"/>
    <n v="12"/>
    <n v="5"/>
    <n v="5"/>
    <n v="10"/>
    <n v="1"/>
    <n v="3"/>
    <n v="4"/>
    <n v="5"/>
    <n v="6"/>
    <n v="11"/>
    <n v="0"/>
    <n v="0"/>
    <n v="0"/>
    <n v="0"/>
    <n v="0"/>
    <n v="0"/>
    <n v="0"/>
    <n v="0"/>
    <n v="0"/>
    <n v="11"/>
    <n v="14"/>
    <n v="25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</r>
  <r>
    <s v="08DTV0181O"/>
    <n v="1"/>
    <s v="MATUTINO"/>
    <s v="TELESECUNDARIA FEDERALIZADA"/>
    <n v="8"/>
    <s v="CHIHUAHUA"/>
    <n v="8"/>
    <s v="CHIHUAHUA"/>
    <n v="27"/>
    <s v="GUACHOCHI"/>
    <n v="1747"/>
    <s v="HUILLORARE"/>
    <s v="NINGUNO NINGUNO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14"/>
    <n v="15"/>
    <n v="29"/>
    <n v="14"/>
    <n v="15"/>
    <n v="29"/>
    <n v="4"/>
    <n v="3"/>
    <n v="7"/>
    <n v="6"/>
    <n v="5"/>
    <n v="11"/>
    <n v="4"/>
    <n v="8"/>
    <n v="12"/>
    <n v="5"/>
    <n v="5"/>
    <n v="10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0728Y"/>
    <n v="1"/>
    <s v="MATUTINO"/>
    <s v="JEAN PEAGET"/>
    <n v="8"/>
    <s v="CHIHUAHUA"/>
    <n v="8"/>
    <s v="CHIHUAHUA"/>
    <n v="19"/>
    <s v="CHIHUAHUA"/>
    <n v="1"/>
    <s v="CHIHUAHUA"/>
    <s v="CALLE MIGUEL TRILLO"/>
    <n v="0"/>
    <s v="PĂšBLICO"/>
    <x v="2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2"/>
    <n v="4"/>
    <n v="6"/>
    <n v="10"/>
    <n v="9"/>
    <n v="19"/>
    <n v="14"/>
    <n v="22"/>
    <n v="36"/>
    <n v="0"/>
    <n v="0"/>
    <n v="0"/>
    <n v="0"/>
    <n v="0"/>
    <n v="0"/>
    <n v="0"/>
    <n v="0"/>
    <n v="0"/>
    <n v="26"/>
    <n v="35"/>
    <n v="6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1"/>
    <n v="1"/>
    <n v="0"/>
    <n v="0"/>
    <n v="0"/>
    <n v="0"/>
    <n v="0"/>
    <n v="0"/>
    <n v="1"/>
    <n v="8"/>
    <n v="0"/>
    <n v="3"/>
    <n v="0"/>
    <n v="0"/>
    <n v="1"/>
    <n v="0"/>
    <n v="0"/>
    <n v="0"/>
    <n v="2"/>
    <n v="3"/>
    <n v="3"/>
    <n v="2"/>
  </r>
  <r>
    <s v="08DCC0114L"/>
    <n v="1"/>
    <s v="MATUTINO"/>
    <s v="NIĂ‘O TEPEHUANO"/>
    <n v="8"/>
    <s v="CHIHUAHUA"/>
    <n v="8"/>
    <s v="CHIHUAHUA"/>
    <n v="29"/>
    <s v="GUADALUPE Y CALVO"/>
    <n v="15"/>
    <s v="BABORIGAME"/>
    <s v="CALLE PIEDREGOSA"/>
    <n v="0"/>
    <s v="PĂšBLICO"/>
    <x v="2"/>
    <n v="2"/>
    <s v="BĂSICA"/>
    <n v="1"/>
    <x v="0"/>
    <n v="3"/>
    <x v="3"/>
    <n v="0"/>
    <s v="NO APLICA"/>
    <n v="0"/>
    <s v="NO APLICA"/>
    <s v="08FZI0028S"/>
    <s v="08FJI0010S"/>
    <s v="08ADG0007A"/>
    <n v="0"/>
    <s v="I2019"/>
    <n v="0"/>
    <n v="0"/>
    <n v="0"/>
    <n v="0"/>
    <n v="0"/>
    <n v="0"/>
    <n v="0"/>
    <n v="0"/>
    <n v="0"/>
    <n v="10"/>
    <n v="3"/>
    <n v="13"/>
    <n v="14"/>
    <n v="14"/>
    <n v="28"/>
    <n v="12"/>
    <n v="10"/>
    <n v="22"/>
    <n v="0"/>
    <n v="0"/>
    <n v="0"/>
    <n v="0"/>
    <n v="0"/>
    <n v="0"/>
    <n v="0"/>
    <n v="0"/>
    <n v="0"/>
    <n v="36"/>
    <n v="27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4"/>
    <n v="3"/>
  </r>
  <r>
    <s v="08EJN0042X"/>
    <n v="1"/>
    <s v="MATUTINO"/>
    <s v="ABRAHAM GONZALEZ 1144"/>
    <n v="8"/>
    <s v="CHIHUAHUA"/>
    <n v="8"/>
    <s v="CHIHUAHUA"/>
    <n v="31"/>
    <s v="GUERRERO"/>
    <n v="1"/>
    <s v="VICENTE GUERRERO"/>
    <s v="CALLE 10 DE MAYO"/>
    <n v="0"/>
    <s v="PĂšBLICO"/>
    <x v="3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7"/>
    <n v="13"/>
    <n v="20"/>
    <n v="16"/>
    <n v="10"/>
    <n v="26"/>
    <n v="6"/>
    <n v="10"/>
    <n v="16"/>
    <n v="0"/>
    <n v="0"/>
    <n v="0"/>
    <n v="0"/>
    <n v="0"/>
    <n v="0"/>
    <n v="0"/>
    <n v="0"/>
    <n v="0"/>
    <n v="29"/>
    <n v="33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5"/>
    <n v="3"/>
  </r>
  <r>
    <s v="08EJN0185U"/>
    <n v="1"/>
    <s v="MATUTINO"/>
    <s v="JAIME NUNO 1051"/>
    <n v="8"/>
    <s v="CHIHUAHUA"/>
    <n v="8"/>
    <s v="CHIHUAHUA"/>
    <n v="24"/>
    <s v="SANTA ISABEL"/>
    <n v="1"/>
    <s v="SANTA ISABEL"/>
    <s v="PRIVADA DE GUADALUPE VICTORIA"/>
    <n v="0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4"/>
    <n v="7"/>
    <n v="11"/>
    <n v="11"/>
    <n v="10"/>
    <n v="21"/>
    <n v="12"/>
    <n v="18"/>
    <n v="30"/>
    <n v="0"/>
    <n v="0"/>
    <n v="0"/>
    <n v="0"/>
    <n v="0"/>
    <n v="0"/>
    <n v="0"/>
    <n v="0"/>
    <n v="0"/>
    <n v="27"/>
    <n v="35"/>
    <n v="6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6"/>
    <n v="0"/>
    <n v="3"/>
    <n v="0"/>
    <n v="0"/>
    <n v="2"/>
    <n v="0"/>
    <n v="0"/>
    <n v="0"/>
    <n v="1"/>
    <n v="3"/>
    <n v="3"/>
    <n v="3"/>
  </r>
  <r>
    <s v="08EJN0423E"/>
    <n v="1"/>
    <s v="MATUTINO"/>
    <s v="MI AMIGO TOWI 1394"/>
    <n v="8"/>
    <s v="CHIHUAHUA"/>
    <n v="8"/>
    <s v="CHIHUAHUA"/>
    <n v="21"/>
    <s v="DELICIAS"/>
    <n v="1"/>
    <s v="DELICIAS"/>
    <s v="CALLE ECUADOR"/>
    <n v="803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6"/>
    <n v="11"/>
    <n v="17"/>
    <n v="9"/>
    <n v="11"/>
    <n v="20"/>
    <n v="10"/>
    <n v="15"/>
    <n v="25"/>
    <n v="0"/>
    <n v="0"/>
    <n v="0"/>
    <n v="0"/>
    <n v="0"/>
    <n v="0"/>
    <n v="0"/>
    <n v="0"/>
    <n v="0"/>
    <n v="25"/>
    <n v="37"/>
    <n v="62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3"/>
    <n v="3"/>
  </r>
  <r>
    <s v="08PJN0357B"/>
    <n v="1"/>
    <s v="MATUTINO"/>
    <s v="COLEGIO PREESCOLAR ZAZU"/>
    <n v="8"/>
    <s v="CHIHUAHUA"/>
    <n v="8"/>
    <s v="CHIHUAHUA"/>
    <n v="37"/>
    <s v="JUĂREZ"/>
    <n v="1"/>
    <s v="JUĂREZ"/>
    <s v="CALLE MUTUALISMO"/>
    <n v="3119"/>
    <s v="PRIVADO"/>
    <x v="1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1"/>
    <n v="3"/>
    <n v="4"/>
    <n v="9"/>
    <n v="16"/>
    <n v="25"/>
    <n v="20"/>
    <n v="11"/>
    <n v="31"/>
    <n v="0"/>
    <n v="0"/>
    <n v="0"/>
    <n v="0"/>
    <n v="0"/>
    <n v="0"/>
    <n v="0"/>
    <n v="0"/>
    <n v="0"/>
    <n v="30"/>
    <n v="30"/>
    <n v="6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3"/>
    <n v="1"/>
    <n v="9"/>
    <n v="0"/>
    <n v="2"/>
    <n v="0"/>
    <n v="0"/>
    <n v="0"/>
    <n v="0"/>
    <n v="0"/>
    <n v="0"/>
    <n v="2"/>
    <n v="2"/>
    <n v="11"/>
    <n v="2"/>
  </r>
  <r>
    <s v="08DCC0016K"/>
    <n v="1"/>
    <s v="MATUTINO"/>
    <s v="GABRIELA MISTRAL"/>
    <n v="8"/>
    <s v="CHIHUAHUA"/>
    <n v="8"/>
    <s v="CHIHUAHUA"/>
    <n v="9"/>
    <s v="BOCOYNA"/>
    <n v="168"/>
    <s v="SAN IGNACIO DE ARARECO"/>
    <s v="CALLE SAN IGNACIO DE ARARECO"/>
    <n v="0"/>
    <s v="PĂšBLICO"/>
    <x v="2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1"/>
    <n v="12"/>
    <n v="13"/>
    <n v="15"/>
    <n v="11"/>
    <n v="26"/>
    <n v="17"/>
    <n v="7"/>
    <n v="24"/>
    <n v="0"/>
    <n v="0"/>
    <n v="0"/>
    <n v="0"/>
    <n v="0"/>
    <n v="0"/>
    <n v="0"/>
    <n v="0"/>
    <n v="0"/>
    <n v="33"/>
    <n v="30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</r>
  <r>
    <s v="08DCC0226P"/>
    <n v="1"/>
    <s v="MATUTINO"/>
    <s v="SEWA SEWARAME"/>
    <n v="8"/>
    <s v="CHIHUAHUA"/>
    <n v="8"/>
    <s v="CHIHUAHUA"/>
    <n v="37"/>
    <s v="JUĂREZ"/>
    <n v="1"/>
    <s v="JUĂREZ"/>
    <s v="RETORNO DE CREEL"/>
    <n v="0"/>
    <s v="PĂšBLICO"/>
    <x v="2"/>
    <n v="2"/>
    <s v="BĂSICA"/>
    <n v="1"/>
    <x v="0"/>
    <n v="3"/>
    <x v="3"/>
    <n v="0"/>
    <s v="NO APLICA"/>
    <n v="0"/>
    <s v="NO APLICA"/>
    <s v="08FZI0025V"/>
    <s v="08FJI0009C"/>
    <s v="08ADG0005C"/>
    <n v="0"/>
    <s v="I2019"/>
    <n v="0"/>
    <n v="0"/>
    <n v="0"/>
    <n v="0"/>
    <n v="0"/>
    <n v="0"/>
    <n v="0"/>
    <n v="0"/>
    <n v="0"/>
    <n v="9"/>
    <n v="9"/>
    <n v="18"/>
    <n v="9"/>
    <n v="6"/>
    <n v="15"/>
    <n v="15"/>
    <n v="15"/>
    <n v="30"/>
    <n v="0"/>
    <n v="0"/>
    <n v="0"/>
    <n v="0"/>
    <n v="0"/>
    <n v="0"/>
    <n v="0"/>
    <n v="0"/>
    <n v="0"/>
    <n v="33"/>
    <n v="30"/>
    <n v="6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1"/>
    <n v="1"/>
    <n v="1"/>
    <n v="0"/>
    <n v="0"/>
    <n v="0"/>
    <n v="0"/>
    <n v="3"/>
    <n v="4"/>
    <n v="4"/>
  </r>
  <r>
    <s v="08DPR0404H"/>
    <n v="4"/>
    <s v="DISCONTINUO"/>
    <s v="RAFAEL RAMIREZ"/>
    <n v="8"/>
    <s v="CHIHUAHUA"/>
    <n v="8"/>
    <s v="CHIHUAHUA"/>
    <n v="47"/>
    <s v="MORIS"/>
    <n v="114"/>
    <s v="TALAYOTES"/>
    <s v="CALLE TALAYOTES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17"/>
    <n v="17"/>
    <n v="34"/>
    <n v="17"/>
    <n v="17"/>
    <n v="34"/>
    <n v="1"/>
    <n v="3"/>
    <n v="4"/>
    <n v="0"/>
    <n v="0"/>
    <n v="0"/>
    <n v="4"/>
    <n v="5"/>
    <n v="9"/>
    <n v="2"/>
    <n v="3"/>
    <n v="5"/>
    <n v="5"/>
    <n v="5"/>
    <n v="10"/>
    <n v="5"/>
    <n v="1"/>
    <n v="6"/>
    <n v="0"/>
    <n v="0"/>
    <n v="0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095Z"/>
    <n v="4"/>
    <s v="DISCONTINUO"/>
    <s v="RICARDO FLORES MAGON"/>
    <n v="8"/>
    <s v="CHIHUAHUA"/>
    <n v="8"/>
    <s v="CHIHUAHUA"/>
    <n v="29"/>
    <s v="GUADALUPE Y CALVO"/>
    <n v="913"/>
    <s v="CEBOLLAS"/>
    <s v="CALLE CONOCIDO CEBOLLAS"/>
    <n v="0"/>
    <s v="PĂšBLICO"/>
    <x v="2"/>
    <n v="2"/>
    <s v="BĂSICA"/>
    <n v="2"/>
    <x v="1"/>
    <n v="1"/>
    <x v="1"/>
    <n v="0"/>
    <s v="NO APLICA"/>
    <n v="0"/>
    <s v="NO APLICA"/>
    <s v="08FIZ0249C"/>
    <s v="08FJS0130L"/>
    <s v="08ADG0006B"/>
    <n v="0"/>
    <s v="I2019"/>
    <n v="15"/>
    <n v="14"/>
    <n v="29"/>
    <n v="15"/>
    <n v="14"/>
    <n v="29"/>
    <n v="4"/>
    <n v="0"/>
    <n v="4"/>
    <n v="0"/>
    <n v="8"/>
    <n v="8"/>
    <n v="2"/>
    <n v="2"/>
    <n v="4"/>
    <n v="0"/>
    <n v="1"/>
    <n v="1"/>
    <n v="2"/>
    <n v="3"/>
    <n v="5"/>
    <n v="1"/>
    <n v="5"/>
    <n v="6"/>
    <n v="7"/>
    <n v="4"/>
    <n v="11"/>
    <n v="12"/>
    <n v="23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138H"/>
    <n v="1"/>
    <s v="MATUTINO"/>
    <s v="NIĂ‘OS HEROES"/>
    <n v="8"/>
    <s v="CHIHUAHUA"/>
    <n v="8"/>
    <s v="CHIHUAHUA"/>
    <n v="29"/>
    <s v="GUADALUPE Y CALVO"/>
    <n v="251"/>
    <s v="EL TULE"/>
    <s v="CALLE EL TULE"/>
    <n v="0"/>
    <s v="PĂšBLICO"/>
    <x v="2"/>
    <n v="2"/>
    <s v="BĂSICA"/>
    <n v="2"/>
    <x v="1"/>
    <n v="1"/>
    <x v="1"/>
    <n v="0"/>
    <s v="NO APLICA"/>
    <n v="0"/>
    <s v="NO APLICA"/>
    <s v="08FIZ0261Y"/>
    <s v="08FJS0131K"/>
    <s v="08ADG0007A"/>
    <n v="0"/>
    <s v="I2019"/>
    <n v="15"/>
    <n v="17"/>
    <n v="32"/>
    <n v="15"/>
    <n v="17"/>
    <n v="32"/>
    <n v="1"/>
    <n v="1"/>
    <n v="2"/>
    <n v="2"/>
    <n v="2"/>
    <n v="4"/>
    <n v="2"/>
    <n v="2"/>
    <n v="4"/>
    <n v="4"/>
    <n v="5"/>
    <n v="9"/>
    <n v="4"/>
    <n v="4"/>
    <n v="8"/>
    <n v="2"/>
    <n v="4"/>
    <n v="6"/>
    <n v="2"/>
    <n v="0"/>
    <n v="2"/>
    <n v="16"/>
    <n v="17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704D"/>
    <n v="1"/>
    <s v="MATUTINO"/>
    <s v="BENITO JUAREZ"/>
    <n v="8"/>
    <s v="CHIHUAHUA"/>
    <n v="8"/>
    <s v="CHIHUAHUA"/>
    <n v="27"/>
    <s v="GUACHOCHI"/>
    <n v="1290"/>
    <s v="ZAPARICHI"/>
    <s v="CALLE SAPARICHI"/>
    <n v="0"/>
    <s v="PĂšBLICO"/>
    <x v="2"/>
    <n v="2"/>
    <s v="BĂSICA"/>
    <n v="2"/>
    <x v="1"/>
    <n v="3"/>
    <x v="3"/>
    <n v="0"/>
    <s v="NO APLICA"/>
    <n v="0"/>
    <s v="NO APLICA"/>
    <s v="08FZI0032E"/>
    <s v="08FJI0008D"/>
    <s v="08ADG0006B"/>
    <n v="0"/>
    <s v="I2019"/>
    <n v="18"/>
    <n v="15"/>
    <n v="33"/>
    <n v="18"/>
    <n v="15"/>
    <n v="33"/>
    <n v="4"/>
    <n v="2"/>
    <n v="6"/>
    <n v="2"/>
    <n v="0"/>
    <n v="2"/>
    <n v="6"/>
    <n v="1"/>
    <n v="7"/>
    <n v="0"/>
    <n v="1"/>
    <n v="1"/>
    <n v="4"/>
    <n v="7"/>
    <n v="11"/>
    <n v="3"/>
    <n v="3"/>
    <n v="6"/>
    <n v="1"/>
    <n v="2"/>
    <n v="3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723S"/>
    <n v="4"/>
    <s v="DISCONTINUO"/>
    <s v="CLEMENTE CRUZ HUAHUICHI"/>
    <n v="8"/>
    <s v="CHIHUAHUA"/>
    <n v="8"/>
    <s v="CHIHUAHUA"/>
    <n v="27"/>
    <s v="GUACHOCHI"/>
    <n v="1572"/>
    <s v="SOMARACHI"/>
    <s v="CALLE SOMARACHI"/>
    <n v="0"/>
    <s v="PĂšBLICO"/>
    <x v="2"/>
    <n v="2"/>
    <s v="BĂSICA"/>
    <n v="2"/>
    <x v="1"/>
    <n v="3"/>
    <x v="3"/>
    <n v="0"/>
    <s v="NO APLICA"/>
    <n v="0"/>
    <s v="NO APLICA"/>
    <s v="08FZI0006G"/>
    <s v="08FJI0003I"/>
    <s v="08ADG0006B"/>
    <n v="0"/>
    <s v="I2019"/>
    <n v="19"/>
    <n v="14"/>
    <n v="33"/>
    <n v="18"/>
    <n v="13"/>
    <n v="31"/>
    <n v="1"/>
    <n v="1"/>
    <n v="2"/>
    <n v="2"/>
    <n v="0"/>
    <n v="2"/>
    <n v="6"/>
    <n v="5"/>
    <n v="11"/>
    <n v="0"/>
    <n v="3"/>
    <n v="3"/>
    <n v="1"/>
    <n v="0"/>
    <n v="1"/>
    <n v="5"/>
    <n v="2"/>
    <n v="7"/>
    <n v="6"/>
    <n v="3"/>
    <n v="9"/>
    <n v="20"/>
    <n v="13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140P"/>
    <n v="1"/>
    <s v="MATUTINO"/>
    <s v="PROGRESO"/>
    <n v="8"/>
    <s v="CHIHUAHUA"/>
    <n v="8"/>
    <s v="CHIHUAHUA"/>
    <n v="29"/>
    <s v="GUADALUPE Y CALVO"/>
    <n v="1196"/>
    <s v="LA TRINIDAD"/>
    <s v="CALLE LA TRINIDAD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16"/>
    <n v="15"/>
    <n v="31"/>
    <n v="16"/>
    <n v="15"/>
    <n v="31"/>
    <n v="1"/>
    <n v="3"/>
    <n v="4"/>
    <n v="2"/>
    <n v="2"/>
    <n v="4"/>
    <n v="7"/>
    <n v="3"/>
    <n v="10"/>
    <n v="0"/>
    <n v="4"/>
    <n v="4"/>
    <n v="1"/>
    <n v="2"/>
    <n v="3"/>
    <n v="3"/>
    <n v="1"/>
    <n v="4"/>
    <n v="5"/>
    <n v="3"/>
    <n v="8"/>
    <n v="18"/>
    <n v="15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PR0903D"/>
    <n v="1"/>
    <s v="MATUTINO"/>
    <s v="CRISTOBAL COLON"/>
    <n v="8"/>
    <s v="CHIHUAHUA"/>
    <n v="8"/>
    <s v="CHIHUAHUA"/>
    <n v="23"/>
    <s v="GALEANA"/>
    <n v="2"/>
    <s v="LA ANGOSTURA"/>
    <s v="CALLE LA ANGOSTURA"/>
    <n v="0"/>
    <s v="PĂšBLICO"/>
    <x v="2"/>
    <n v="2"/>
    <s v="BĂSICA"/>
    <n v="2"/>
    <x v="1"/>
    <n v="1"/>
    <x v="1"/>
    <n v="0"/>
    <s v="NO APLICA"/>
    <n v="0"/>
    <s v="NO APLICA"/>
    <s v="08FIZ0190U"/>
    <s v="08FJS0119P"/>
    <s v="08ADG0013L"/>
    <n v="0"/>
    <s v="I2019"/>
    <n v="17"/>
    <n v="15"/>
    <n v="32"/>
    <n v="15"/>
    <n v="15"/>
    <n v="30"/>
    <n v="1"/>
    <n v="0"/>
    <n v="1"/>
    <n v="2"/>
    <n v="2"/>
    <n v="4"/>
    <n v="3"/>
    <n v="3"/>
    <n v="6"/>
    <n v="3"/>
    <n v="2"/>
    <n v="5"/>
    <n v="6"/>
    <n v="6"/>
    <n v="12"/>
    <n v="0"/>
    <n v="0"/>
    <n v="0"/>
    <n v="3"/>
    <n v="4"/>
    <n v="7"/>
    <n v="17"/>
    <n v="17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</r>
  <r>
    <s v="08DPR2444W"/>
    <n v="1"/>
    <s v="MATUTINO"/>
    <s v="JOSE MA. MORELOS Y PAVON"/>
    <n v="8"/>
    <s v="CHIHUAHUA"/>
    <n v="8"/>
    <s v="CHIHUAHUA"/>
    <n v="30"/>
    <s v="GUAZAPARES"/>
    <n v="3"/>
    <s v="EL AGUAJE"/>
    <s v="CALLE EL AGUAJE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16"/>
    <n v="18"/>
    <n v="34"/>
    <n v="16"/>
    <n v="18"/>
    <n v="34"/>
    <n v="2"/>
    <n v="0"/>
    <n v="2"/>
    <n v="3"/>
    <n v="2"/>
    <n v="5"/>
    <n v="0"/>
    <n v="8"/>
    <n v="8"/>
    <n v="2"/>
    <n v="1"/>
    <n v="3"/>
    <n v="3"/>
    <n v="5"/>
    <n v="8"/>
    <n v="0"/>
    <n v="0"/>
    <n v="0"/>
    <n v="3"/>
    <n v="4"/>
    <n v="7"/>
    <n v="11"/>
    <n v="20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</r>
  <r>
    <s v="08ETV0121Z"/>
    <n v="1"/>
    <s v="MATUTINO"/>
    <s v="TELESECUNDARIA 6124"/>
    <n v="8"/>
    <s v="CHIHUAHUA"/>
    <n v="8"/>
    <s v="CHIHUAHUA"/>
    <n v="48"/>
    <s v="NAMIQUIPA"/>
    <n v="2"/>
    <s v="ADOLFO RUIZ CORTĂŤNEZ (PROVIDENCIA)"/>
    <s v="CALLE 9 DE MAYO"/>
    <n v="0"/>
    <s v="PĂšBLICO"/>
    <x v="3"/>
    <n v="2"/>
    <s v="BĂSICA"/>
    <n v="3"/>
    <x v="2"/>
    <n v="3"/>
    <x v="2"/>
    <n v="0"/>
    <s v="NO APLICA"/>
    <n v="0"/>
    <s v="NO APLICA"/>
    <s v="08FTV0009D"/>
    <m/>
    <m/>
    <n v="0"/>
    <s v="I2019"/>
    <n v="20"/>
    <n v="9"/>
    <n v="29"/>
    <n v="20"/>
    <n v="9"/>
    <n v="29"/>
    <n v="8"/>
    <n v="4"/>
    <n v="12"/>
    <n v="6"/>
    <n v="10"/>
    <n v="16"/>
    <n v="8"/>
    <n v="3"/>
    <n v="11"/>
    <n v="1"/>
    <n v="3"/>
    <n v="4"/>
    <n v="0"/>
    <n v="0"/>
    <n v="0"/>
    <n v="0"/>
    <n v="0"/>
    <n v="0"/>
    <n v="0"/>
    <n v="0"/>
    <n v="0"/>
    <n v="15"/>
    <n v="16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DJN0353A"/>
    <n v="1"/>
    <s v="MATUTINO"/>
    <s v="MIGUEL DE CERVANTES SAAVEDRA"/>
    <n v="8"/>
    <s v="CHIHUAHUA"/>
    <n v="8"/>
    <s v="CHIHUAHUA"/>
    <n v="65"/>
    <s v="URIQUE"/>
    <n v="1"/>
    <s v="URIQUE"/>
    <s v="CALLE URIQUE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12"/>
    <n v="9"/>
    <n v="21"/>
    <n v="12"/>
    <n v="7"/>
    <n v="19"/>
    <n v="14"/>
    <n v="9"/>
    <n v="23"/>
    <n v="0"/>
    <n v="0"/>
    <n v="0"/>
    <n v="0"/>
    <n v="0"/>
    <n v="0"/>
    <n v="0"/>
    <n v="0"/>
    <n v="0"/>
    <n v="38"/>
    <n v="25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3"/>
    <n v="3"/>
  </r>
  <r>
    <s v="08DJN2050U"/>
    <n v="1"/>
    <s v="MATUTINO"/>
    <s v="TOWI"/>
    <n v="8"/>
    <s v="CHIHUAHUA"/>
    <n v="8"/>
    <s v="CHIHUAHUA"/>
    <n v="9"/>
    <s v="BOCOYNA"/>
    <n v="169"/>
    <s v="SAN JUANITO"/>
    <s v="CALLE SAN JUANITO"/>
    <n v="0"/>
    <s v="PĂšBLICO"/>
    <x v="2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14"/>
    <n v="9"/>
    <n v="23"/>
    <n v="10"/>
    <n v="13"/>
    <n v="23"/>
    <n v="10"/>
    <n v="7"/>
    <n v="17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5"/>
    <n v="1"/>
    <n v="2"/>
    <n v="1"/>
    <n v="1"/>
    <n v="1"/>
    <n v="0"/>
    <n v="0"/>
    <n v="0"/>
    <n v="0"/>
    <n v="3"/>
    <n v="3"/>
    <n v="3"/>
  </r>
  <r>
    <s v="08EJN0386R"/>
    <n v="1"/>
    <s v="MATUTINO"/>
    <s v="ANTONIO DEZA Y ULLOA 1373"/>
    <n v="8"/>
    <s v="CHIHUAHUA"/>
    <n v="8"/>
    <s v="CHIHUAHUA"/>
    <n v="19"/>
    <s v="CHIHUAHUA"/>
    <n v="1"/>
    <s v="CHIHUAHUA"/>
    <s v="CALLE RINCON DE SAN JOSE"/>
    <n v="6300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2"/>
    <n v="9"/>
    <n v="21"/>
    <n v="15"/>
    <n v="4"/>
    <n v="19"/>
    <n v="15"/>
    <n v="7"/>
    <n v="22"/>
    <n v="0"/>
    <n v="0"/>
    <n v="0"/>
    <n v="0"/>
    <n v="0"/>
    <n v="0"/>
    <n v="0"/>
    <n v="0"/>
    <n v="0"/>
    <n v="42"/>
    <n v="20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EJN0405P"/>
    <n v="1"/>
    <s v="MATUTINO"/>
    <s v="PABLO GOMEZ 8110"/>
    <n v="8"/>
    <s v="CHIHUAHUA"/>
    <n v="8"/>
    <s v="CHIHUAHUA"/>
    <n v="19"/>
    <s v="CHIHUAHUA"/>
    <n v="1"/>
    <s v="CHIHUAHUA"/>
    <s v="CALLE LUCHA CAMPESINA"/>
    <n v="44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3"/>
    <n v="2"/>
    <n v="5"/>
    <n v="15"/>
    <n v="13"/>
    <n v="28"/>
    <n v="19"/>
    <n v="10"/>
    <n v="29"/>
    <n v="0"/>
    <n v="0"/>
    <n v="0"/>
    <n v="0"/>
    <n v="0"/>
    <n v="0"/>
    <n v="0"/>
    <n v="0"/>
    <n v="0"/>
    <n v="37"/>
    <n v="25"/>
    <n v="62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0"/>
    <n v="1"/>
    <n v="1"/>
    <n v="0"/>
    <n v="0"/>
    <n v="0"/>
    <n v="1"/>
    <n v="3"/>
    <n v="3"/>
    <n v="3"/>
  </r>
  <r>
    <s v="08DDI0011I"/>
    <n v="4"/>
    <s v="DISCONTINUO"/>
    <s v="CENDI NUM. 7"/>
    <n v="8"/>
    <s v="CHIHUAHUA"/>
    <n v="8"/>
    <s v="CHIHUAHUA"/>
    <n v="21"/>
    <s v="DELICIAS"/>
    <n v="1"/>
    <s v="DELICIAS"/>
    <s v="AVENIDA DEL PARQUE SUR "/>
    <n v="1012"/>
    <s v="PĂšBLICO"/>
    <x v="2"/>
    <n v="1"/>
    <s v="INICIAL"/>
    <n v="1"/>
    <x v="0"/>
    <n v="1"/>
    <x v="4"/>
    <n v="0"/>
    <s v="NO APLICA"/>
    <n v="0"/>
    <s v="NO APLICA"/>
    <s v="08FCJ0001Q"/>
    <m/>
    <s v="08ADG0057I"/>
    <n v="0"/>
    <s v="I2019"/>
    <n v="0"/>
    <n v="0"/>
    <n v="0"/>
    <n v="0"/>
    <n v="0"/>
    <n v="0"/>
    <n v="0"/>
    <n v="0"/>
    <n v="0"/>
    <n v="10"/>
    <n v="10"/>
    <n v="20"/>
    <n v="12"/>
    <n v="9"/>
    <n v="21"/>
    <n v="15"/>
    <n v="8"/>
    <n v="23"/>
    <n v="0"/>
    <n v="0"/>
    <n v="0"/>
    <n v="0"/>
    <n v="0"/>
    <n v="0"/>
    <n v="0"/>
    <n v="0"/>
    <n v="0"/>
    <n v="37"/>
    <n v="27"/>
    <n v="64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DPR0944D"/>
    <n v="1"/>
    <s v="MATUTINO"/>
    <s v="IGNACIO ALLENDE"/>
    <n v="8"/>
    <s v="CHIHUAHUA"/>
    <n v="8"/>
    <s v="CHIHUAHUA"/>
    <n v="45"/>
    <s v="MEOQUI"/>
    <n v="9"/>
    <s v="COLONIA FRANCISCO PORTILLO (LOS JĂQUEZ)"/>
    <s v="CALLE COLONIA FRANCISCO PORTILLO (LOS JAQUES)"/>
    <n v="0"/>
    <s v="PĂšBLICO"/>
    <x v="2"/>
    <n v="2"/>
    <s v="BĂSICA"/>
    <n v="2"/>
    <x v="1"/>
    <n v="1"/>
    <x v="1"/>
    <n v="0"/>
    <s v="NO APLICA"/>
    <n v="0"/>
    <s v="NO APLICA"/>
    <s v="08FIZ0221X"/>
    <s v="08FJS0125Z"/>
    <s v="08ADG0057I"/>
    <n v="0"/>
    <s v="I2019"/>
    <n v="16"/>
    <n v="17"/>
    <n v="33"/>
    <n v="16"/>
    <n v="17"/>
    <n v="33"/>
    <n v="5"/>
    <n v="2"/>
    <n v="7"/>
    <n v="7"/>
    <n v="0"/>
    <n v="7"/>
    <n v="1"/>
    <n v="1"/>
    <n v="2"/>
    <n v="2"/>
    <n v="4"/>
    <n v="6"/>
    <n v="0"/>
    <n v="0"/>
    <n v="0"/>
    <n v="4"/>
    <n v="4"/>
    <n v="8"/>
    <n v="3"/>
    <n v="3"/>
    <n v="6"/>
    <n v="17"/>
    <n v="12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4"/>
  </r>
  <r>
    <s v="08DPR1964Y"/>
    <n v="4"/>
    <s v="DISCONTINUO"/>
    <s v="EMILIANO ZAPATA"/>
    <n v="8"/>
    <s v="CHIHUAHUA"/>
    <n v="8"/>
    <s v="CHIHUAHUA"/>
    <n v="8"/>
    <s v="BATOPILAS DE MANUEL GĂ“MEZ MORĂŤN"/>
    <n v="130"/>
    <s v="LA PALMA"/>
    <s v="CALLE LA PALMA"/>
    <n v="0"/>
    <s v="PĂšBLICO"/>
    <x v="2"/>
    <n v="2"/>
    <s v="BĂSICA"/>
    <n v="2"/>
    <x v="1"/>
    <n v="1"/>
    <x v="1"/>
    <n v="0"/>
    <s v="NO APLICA"/>
    <n v="0"/>
    <s v="NO APLICA"/>
    <s v="08FIZ0218J"/>
    <s v="08FJS0124A"/>
    <s v="08ADG0003E"/>
    <n v="0"/>
    <s v="I2019"/>
    <n v="18"/>
    <n v="18"/>
    <n v="36"/>
    <n v="18"/>
    <n v="18"/>
    <n v="36"/>
    <n v="3"/>
    <n v="4"/>
    <n v="7"/>
    <n v="0"/>
    <n v="1"/>
    <n v="1"/>
    <n v="2"/>
    <n v="4"/>
    <n v="6"/>
    <n v="4"/>
    <n v="1"/>
    <n v="5"/>
    <n v="4"/>
    <n v="1"/>
    <n v="5"/>
    <n v="1"/>
    <n v="1"/>
    <n v="2"/>
    <n v="2"/>
    <n v="6"/>
    <n v="8"/>
    <n v="13"/>
    <n v="14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EPR0568Q"/>
    <n v="1"/>
    <s v="MATUTINO"/>
    <s v="CUAUHTEMOC 2391"/>
    <n v="8"/>
    <s v="CHIHUAHUA"/>
    <n v="8"/>
    <s v="CHIHUAHUA"/>
    <n v="13"/>
    <s v="CASAS GRANDES"/>
    <n v="7"/>
    <s v="COLONIA CUAUHTĂ‰MOC"/>
    <s v="CALLE COLONIA CUAUHTEMOC"/>
    <n v="0"/>
    <s v="PĂšBLICO"/>
    <x v="3"/>
    <n v="2"/>
    <s v="BĂSICA"/>
    <n v="2"/>
    <x v="1"/>
    <n v="1"/>
    <x v="1"/>
    <n v="0"/>
    <s v="NO APLICA"/>
    <n v="0"/>
    <s v="NO APLICA"/>
    <s v="08FIZ0013Q"/>
    <s v="08FJS0004O"/>
    <m/>
    <n v="0"/>
    <s v="I2019"/>
    <n v="12"/>
    <n v="20"/>
    <n v="32"/>
    <n v="12"/>
    <n v="19"/>
    <n v="31"/>
    <n v="1"/>
    <n v="1"/>
    <n v="2"/>
    <n v="3"/>
    <n v="2"/>
    <n v="5"/>
    <n v="1"/>
    <n v="2"/>
    <n v="3"/>
    <n v="5"/>
    <n v="3"/>
    <n v="8"/>
    <n v="5"/>
    <n v="7"/>
    <n v="12"/>
    <n v="0"/>
    <n v="2"/>
    <n v="2"/>
    <n v="1"/>
    <n v="3"/>
    <n v="4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547D"/>
    <n v="4"/>
    <s v="DISCONTINUO"/>
    <s v="BENITO JUAREZ"/>
    <n v="8"/>
    <s v="CHIHUAHUA"/>
    <n v="8"/>
    <s v="CHIHUAHUA"/>
    <n v="9"/>
    <s v="BOCOYNA"/>
    <n v="149"/>
    <s v="RITUCHI"/>
    <s v="CALLE RITUCHI"/>
    <n v="0"/>
    <s v="PĂšBLICO"/>
    <x v="2"/>
    <n v="2"/>
    <s v="BĂSICA"/>
    <n v="2"/>
    <x v="1"/>
    <n v="3"/>
    <x v="3"/>
    <n v="0"/>
    <s v="NO APLICA"/>
    <n v="0"/>
    <s v="NO APLICA"/>
    <s v="08FZI0004I"/>
    <s v="08FJI0002J"/>
    <s v="08ADG0003E"/>
    <n v="0"/>
    <s v="I2019"/>
    <n v="18"/>
    <n v="12"/>
    <n v="30"/>
    <n v="18"/>
    <n v="12"/>
    <n v="30"/>
    <n v="2"/>
    <n v="3"/>
    <n v="5"/>
    <n v="5"/>
    <n v="2"/>
    <n v="7"/>
    <n v="1"/>
    <n v="1"/>
    <n v="2"/>
    <n v="6"/>
    <n v="2"/>
    <n v="8"/>
    <n v="4"/>
    <n v="1"/>
    <n v="5"/>
    <n v="0"/>
    <n v="3"/>
    <n v="3"/>
    <n v="6"/>
    <n v="3"/>
    <n v="9"/>
    <n v="22"/>
    <n v="12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633Z"/>
    <n v="4"/>
    <s v="DISCONTINUO"/>
    <s v="AGUSTIN MELGAR"/>
    <n v="8"/>
    <s v="CHIHUAHUA"/>
    <n v="8"/>
    <s v="CHIHUAHUA"/>
    <n v="20"/>
    <s v="CHĂŤNIPAS"/>
    <n v="450"/>
    <s v="GUASACHI"/>
    <s v="CALLE GUASACHI"/>
    <n v="0"/>
    <s v="PĂšBLICO"/>
    <x v="2"/>
    <n v="2"/>
    <s v="BĂSICA"/>
    <n v="2"/>
    <x v="1"/>
    <n v="3"/>
    <x v="3"/>
    <n v="0"/>
    <s v="NO APLICA"/>
    <n v="0"/>
    <s v="NO APLICA"/>
    <s v="08FZI0015O"/>
    <s v="08FJI0005G"/>
    <s v="08ADG0003E"/>
    <n v="0"/>
    <s v="I2019"/>
    <n v="14"/>
    <n v="14"/>
    <n v="28"/>
    <n v="14"/>
    <n v="14"/>
    <n v="28"/>
    <n v="3"/>
    <n v="2"/>
    <n v="5"/>
    <n v="8"/>
    <n v="3"/>
    <n v="11"/>
    <n v="1"/>
    <n v="3"/>
    <n v="4"/>
    <n v="3"/>
    <n v="1"/>
    <n v="4"/>
    <n v="4"/>
    <n v="3"/>
    <n v="7"/>
    <n v="0"/>
    <n v="3"/>
    <n v="3"/>
    <n v="5"/>
    <n v="2"/>
    <n v="7"/>
    <n v="21"/>
    <n v="15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105I"/>
    <n v="1"/>
    <s v="MATUTINO"/>
    <s v="TELESECUNDARIA FEDERAL"/>
    <n v="8"/>
    <s v="CHIHUAHUA"/>
    <n v="8"/>
    <s v="CHIHUAHUA"/>
    <n v="29"/>
    <s v="GUADALUPE Y CALVO"/>
    <n v="136"/>
    <s v="NABOGAME"/>
    <s v="CALLE NAVOGAME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16"/>
    <n v="17"/>
    <n v="33"/>
    <n v="16"/>
    <n v="15"/>
    <n v="31"/>
    <n v="5"/>
    <n v="4"/>
    <n v="9"/>
    <n v="4"/>
    <n v="6"/>
    <n v="10"/>
    <n v="10"/>
    <n v="7"/>
    <n v="17"/>
    <n v="1"/>
    <n v="3"/>
    <n v="4"/>
    <n v="0"/>
    <n v="0"/>
    <n v="0"/>
    <n v="0"/>
    <n v="0"/>
    <n v="0"/>
    <n v="0"/>
    <n v="0"/>
    <n v="0"/>
    <n v="15"/>
    <n v="16"/>
    <n v="3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EJN0165G"/>
    <n v="1"/>
    <s v="MATUTINO"/>
    <s v="JOSEFA ORTIZ DE DOMINGUEZ 1060"/>
    <n v="8"/>
    <s v="CHIHUAHUA"/>
    <n v="8"/>
    <s v="CHIHUAHUA"/>
    <n v="21"/>
    <s v="DELICIAS"/>
    <n v="1"/>
    <s v="DELICIAS"/>
    <s v="AVENIDA RIO FLORIDO"/>
    <n v="0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2"/>
    <n v="7"/>
    <n v="9"/>
    <n v="10"/>
    <n v="18"/>
    <n v="28"/>
    <n v="19"/>
    <n v="6"/>
    <n v="25"/>
    <n v="0"/>
    <n v="0"/>
    <n v="0"/>
    <n v="0"/>
    <n v="0"/>
    <n v="0"/>
    <n v="0"/>
    <n v="0"/>
    <n v="0"/>
    <n v="31"/>
    <n v="31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7"/>
    <n v="0"/>
    <n v="3"/>
    <n v="0"/>
    <n v="0"/>
    <n v="1"/>
    <n v="0"/>
    <n v="0"/>
    <n v="0"/>
    <n v="2"/>
    <n v="3"/>
    <n v="4"/>
    <n v="3"/>
  </r>
  <r>
    <s v="08ETV0022Z"/>
    <n v="1"/>
    <s v="MATUTINO"/>
    <s v="TELESECUNDARIA 6023"/>
    <n v="8"/>
    <s v="CHIHUAHUA"/>
    <n v="8"/>
    <s v="CHIHUAHUA"/>
    <n v="2"/>
    <s v="ALDAMA"/>
    <n v="47"/>
    <s v="MACLOVIO HERRERA (ESTACIĂ“N FALOMIR)"/>
    <s v="CALLE MACLOVIO HERRERA (FALOMIR)"/>
    <n v="0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18"/>
    <n v="14"/>
    <n v="32"/>
    <n v="13"/>
    <n v="14"/>
    <n v="27"/>
    <n v="4"/>
    <n v="5"/>
    <n v="9"/>
    <n v="4"/>
    <n v="5"/>
    <n v="9"/>
    <n v="6"/>
    <n v="5"/>
    <n v="11"/>
    <n v="8"/>
    <n v="3"/>
    <n v="11"/>
    <n v="0"/>
    <n v="0"/>
    <n v="0"/>
    <n v="0"/>
    <n v="0"/>
    <n v="0"/>
    <n v="0"/>
    <n v="0"/>
    <n v="0"/>
    <n v="18"/>
    <n v="13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</r>
  <r>
    <s v="08DJN0566C"/>
    <n v="1"/>
    <s v="MATUTINO"/>
    <s v="QUETZALCOATL"/>
    <n v="8"/>
    <s v="CHIHUAHUA"/>
    <n v="8"/>
    <s v="CHIHUAHUA"/>
    <n v="50"/>
    <s v="NUEVO CASAS GRANDES"/>
    <n v="1"/>
    <s v="NUEVO CASAS GRANDES"/>
    <s v="CALLE ACCION POPULAR"/>
    <n v="1804"/>
    <s v="PĂšBLICO"/>
    <x v="2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4"/>
    <n v="5"/>
    <n v="9"/>
    <n v="11"/>
    <n v="8"/>
    <n v="19"/>
    <n v="18"/>
    <n v="17"/>
    <n v="35"/>
    <n v="0"/>
    <n v="0"/>
    <n v="0"/>
    <n v="0"/>
    <n v="0"/>
    <n v="0"/>
    <n v="0"/>
    <n v="0"/>
    <n v="0"/>
    <n v="33"/>
    <n v="30"/>
    <n v="6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EJN0032Q"/>
    <n v="1"/>
    <s v="MATUTINO"/>
    <s v="FEDERICO FROEBEL 1149"/>
    <n v="8"/>
    <s v="CHIHUAHUA"/>
    <n v="8"/>
    <s v="CHIHUAHUA"/>
    <n v="37"/>
    <s v="JUĂREZ"/>
    <n v="1"/>
    <s v="JUĂREZ"/>
    <s v="CALLE ARTICULO DEL 57"/>
    <n v="3537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3"/>
    <n v="5"/>
    <n v="12"/>
    <n v="13"/>
    <n v="25"/>
    <n v="12"/>
    <n v="21"/>
    <n v="33"/>
    <n v="0"/>
    <n v="0"/>
    <n v="0"/>
    <n v="0"/>
    <n v="0"/>
    <n v="0"/>
    <n v="0"/>
    <n v="0"/>
    <n v="0"/>
    <n v="26"/>
    <n v="37"/>
    <n v="6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EJN0061L"/>
    <n v="1"/>
    <s v="MATUTINO"/>
    <s v="FRANCISCO I. MADERO 1165"/>
    <n v="8"/>
    <s v="CHIHUAHUA"/>
    <n v="8"/>
    <s v="CHIHUAHUA"/>
    <n v="32"/>
    <s v="HIDALGO DEL PARRAL"/>
    <n v="1"/>
    <s v="HIDALGO DEL PARRAL"/>
    <s v="CALLE BARTOLOME DE MEDINA"/>
    <n v="0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8"/>
    <n v="4"/>
    <n v="12"/>
    <n v="13"/>
    <n v="13"/>
    <n v="26"/>
    <n v="9"/>
    <n v="16"/>
    <n v="25"/>
    <n v="0"/>
    <n v="0"/>
    <n v="0"/>
    <n v="0"/>
    <n v="0"/>
    <n v="0"/>
    <n v="0"/>
    <n v="0"/>
    <n v="0"/>
    <n v="30"/>
    <n v="33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0"/>
    <n v="6"/>
    <n v="0"/>
    <n v="3"/>
    <n v="1"/>
    <n v="1"/>
    <n v="1"/>
    <n v="0"/>
    <n v="0"/>
    <n v="0"/>
    <n v="0"/>
    <n v="3"/>
    <n v="3"/>
    <n v="3"/>
  </r>
  <r>
    <s v="08EJN0201V"/>
    <n v="1"/>
    <s v="MATUTINO"/>
    <s v="JUAN ESCUTIA 1093"/>
    <n v="8"/>
    <s v="CHIHUAHUA"/>
    <n v="8"/>
    <s v="CHIHUAHUA"/>
    <n v="62"/>
    <s v="SAUCILLO"/>
    <n v="41"/>
    <s v="LAS VARAS"/>
    <s v="CALLE LAS VARAS"/>
    <n v="0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11"/>
    <n v="7"/>
    <n v="18"/>
    <n v="13"/>
    <n v="10"/>
    <n v="23"/>
    <n v="10"/>
    <n v="12"/>
    <n v="22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PJN0668E"/>
    <n v="1"/>
    <s v="MATUTINO"/>
    <s v="INSTITUTO KUROWI"/>
    <n v="8"/>
    <s v="CHIHUAHUA"/>
    <n v="8"/>
    <s v="CHIHUAHUA"/>
    <n v="37"/>
    <s v="JUĂREZ"/>
    <n v="1"/>
    <s v="JUĂREZ"/>
    <s v="CALLE 20 DE NOVIEMBRE"/>
    <n v="4393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13"/>
    <n v="12"/>
    <n v="25"/>
    <n v="18"/>
    <n v="18"/>
    <n v="36"/>
    <n v="0"/>
    <n v="0"/>
    <n v="0"/>
    <n v="0"/>
    <n v="0"/>
    <n v="0"/>
    <n v="0"/>
    <n v="0"/>
    <n v="0"/>
    <n v="31"/>
    <n v="30"/>
    <n v="61"/>
    <n v="0"/>
    <n v="1"/>
    <n v="2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1"/>
    <n v="0"/>
    <n v="2"/>
    <n v="8"/>
    <n v="1"/>
    <n v="2"/>
    <n v="0"/>
    <n v="1"/>
    <n v="2"/>
    <n v="0"/>
    <n v="0"/>
    <n v="0"/>
    <n v="0"/>
    <n v="3"/>
    <n v="6"/>
    <n v="4"/>
  </r>
  <r>
    <s v="08DCC0160X"/>
    <n v="1"/>
    <s v="MATUTINO"/>
    <s v="EMILIANO ZAPATA"/>
    <n v="8"/>
    <s v="CHIHUAHUA"/>
    <n v="8"/>
    <s v="CHIHUAHUA"/>
    <n v="9"/>
    <s v="BOCOYNA"/>
    <n v="724"/>
    <s v="ROCHIVO"/>
    <s v="CALLE ROCHIVO DE CREEL"/>
    <n v="0"/>
    <s v="PĂšBLICO"/>
    <x v="2"/>
    <n v="2"/>
    <s v="BĂSICA"/>
    <n v="1"/>
    <x v="0"/>
    <n v="3"/>
    <x v="3"/>
    <n v="0"/>
    <s v="NO APLICA"/>
    <n v="0"/>
    <s v="NO APLICA"/>
    <s v="08FZI0041M"/>
    <s v="08FJI0002J"/>
    <s v="08ADG0003E"/>
    <n v="0"/>
    <s v="I2019"/>
    <n v="0"/>
    <n v="0"/>
    <n v="0"/>
    <n v="0"/>
    <n v="0"/>
    <n v="0"/>
    <n v="0"/>
    <n v="0"/>
    <n v="0"/>
    <n v="12"/>
    <n v="6"/>
    <n v="18"/>
    <n v="17"/>
    <n v="12"/>
    <n v="29"/>
    <n v="9"/>
    <n v="8"/>
    <n v="17"/>
    <n v="0"/>
    <n v="0"/>
    <n v="0"/>
    <n v="0"/>
    <n v="0"/>
    <n v="0"/>
    <n v="0"/>
    <n v="0"/>
    <n v="0"/>
    <n v="38"/>
    <n v="26"/>
    <n v="6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</r>
  <r>
    <s v="08DPR0255Q"/>
    <n v="1"/>
    <s v="MATUTINO"/>
    <s v="EMILIANO ZAPATA"/>
    <n v="8"/>
    <s v="CHIHUAHUA"/>
    <n v="8"/>
    <s v="CHIHUAHUA"/>
    <n v="44"/>
    <s v="MATAMOROS"/>
    <n v="68"/>
    <s v="EL VERANO (EJIDO DE BORJAS)"/>
    <s v="CALLE EL VERANO (EJIDO DE BORJAS)"/>
    <n v="0"/>
    <s v="PĂšBLICO"/>
    <x v="2"/>
    <n v="2"/>
    <s v="BĂSICA"/>
    <n v="2"/>
    <x v="1"/>
    <n v="1"/>
    <x v="1"/>
    <n v="0"/>
    <s v="NO APLICA"/>
    <n v="0"/>
    <s v="NO APLICA"/>
    <s v="08FIZ0241K"/>
    <s v="08FJS0128X"/>
    <s v="08ADG0004D"/>
    <n v="0"/>
    <s v="I2019"/>
    <n v="12"/>
    <n v="18"/>
    <n v="30"/>
    <n v="12"/>
    <n v="18"/>
    <n v="30"/>
    <n v="3"/>
    <n v="1"/>
    <n v="4"/>
    <n v="4"/>
    <n v="3"/>
    <n v="7"/>
    <n v="3"/>
    <n v="4"/>
    <n v="7"/>
    <n v="3"/>
    <n v="2"/>
    <n v="5"/>
    <n v="0"/>
    <n v="3"/>
    <n v="3"/>
    <n v="1"/>
    <n v="7"/>
    <n v="8"/>
    <n v="3"/>
    <n v="1"/>
    <n v="4"/>
    <n v="14"/>
    <n v="20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</r>
  <r>
    <s v="08DTV0100N"/>
    <n v="1"/>
    <s v="MATUTINO"/>
    <s v="TELESECUNDARIA FEDERAL"/>
    <n v="8"/>
    <s v="CHIHUAHUA"/>
    <n v="8"/>
    <s v="CHIHUAHUA"/>
    <n v="7"/>
    <s v="BALLEZA"/>
    <n v="59"/>
    <s v="EJIDO GUAZARACHI"/>
    <s v="CALLE HUASARACHI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14"/>
    <n v="17"/>
    <n v="31"/>
    <n v="14"/>
    <n v="17"/>
    <n v="31"/>
    <n v="0"/>
    <n v="3"/>
    <n v="3"/>
    <n v="4"/>
    <n v="4"/>
    <n v="8"/>
    <n v="8"/>
    <n v="8"/>
    <n v="16"/>
    <n v="5"/>
    <n v="5"/>
    <n v="10"/>
    <n v="0"/>
    <n v="0"/>
    <n v="0"/>
    <n v="0"/>
    <n v="0"/>
    <n v="0"/>
    <n v="0"/>
    <n v="0"/>
    <n v="0"/>
    <n v="17"/>
    <n v="17"/>
    <n v="3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DJN0055B"/>
    <n v="1"/>
    <s v="MATUTINO"/>
    <s v="MARGARITA HERMOSILLO DE CAMPOS"/>
    <n v="8"/>
    <s v="CHIHUAHUA"/>
    <n v="8"/>
    <s v="CHIHUAHUA"/>
    <n v="19"/>
    <s v="CHIHUAHUA"/>
    <n v="1"/>
    <s v="CHIHUAHUA"/>
    <s v="CALLE CANANEA"/>
    <n v="0"/>
    <s v="PĂšBLICO"/>
    <x v="2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6"/>
    <n v="9"/>
    <n v="15"/>
    <n v="9"/>
    <n v="8"/>
    <n v="17"/>
    <n v="18"/>
    <n v="12"/>
    <n v="30"/>
    <n v="0"/>
    <n v="0"/>
    <n v="0"/>
    <n v="0"/>
    <n v="0"/>
    <n v="0"/>
    <n v="0"/>
    <n v="0"/>
    <n v="0"/>
    <n v="33"/>
    <n v="29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0"/>
    <n v="0"/>
    <n v="1"/>
    <n v="0"/>
    <n v="0"/>
    <n v="0"/>
    <n v="2"/>
    <n v="3"/>
    <n v="6"/>
    <n v="3"/>
  </r>
  <r>
    <s v="08DPR0531D"/>
    <n v="1"/>
    <s v="MATUTINO"/>
    <s v="EMILIO CARRANZA"/>
    <n v="8"/>
    <s v="CHIHUAHUA"/>
    <n v="8"/>
    <s v="CHIHUAHUA"/>
    <n v="62"/>
    <s v="SAUCILLO"/>
    <n v="9"/>
    <s v="LA CUADRA"/>
    <s v="CALLE LA CUADRA"/>
    <n v="0"/>
    <s v="PĂšBLICO"/>
    <x v="2"/>
    <n v="2"/>
    <s v="BĂSICA"/>
    <n v="2"/>
    <x v="1"/>
    <n v="1"/>
    <x v="1"/>
    <n v="0"/>
    <s v="NO APLICA"/>
    <n v="0"/>
    <s v="NO APLICA"/>
    <s v="08FIZ0231D"/>
    <s v="08FJS0127Y"/>
    <s v="08ADG0057I"/>
    <n v="0"/>
    <s v="I2019"/>
    <n v="16"/>
    <n v="16"/>
    <n v="32"/>
    <n v="16"/>
    <n v="16"/>
    <n v="32"/>
    <n v="4"/>
    <n v="1"/>
    <n v="5"/>
    <n v="3"/>
    <n v="1"/>
    <n v="4"/>
    <n v="2"/>
    <n v="3"/>
    <n v="5"/>
    <n v="4"/>
    <n v="4"/>
    <n v="8"/>
    <n v="0"/>
    <n v="1"/>
    <n v="1"/>
    <n v="2"/>
    <n v="2"/>
    <n v="4"/>
    <n v="4"/>
    <n v="4"/>
    <n v="8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9"/>
    <n v="2"/>
  </r>
  <r>
    <s v="08EPR0781I"/>
    <n v="1"/>
    <s v="MATUTINO"/>
    <s v="LAZARO CARDENAS 2702"/>
    <n v="8"/>
    <s v="CHIHUAHUA"/>
    <n v="8"/>
    <s v="CHIHUAHUA"/>
    <n v="9"/>
    <s v="BOCOYNA"/>
    <n v="233"/>
    <s v="SANTA ELENA"/>
    <s v="CALLE COLONIA CENTRO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17"/>
    <n v="12"/>
    <n v="29"/>
    <n v="17"/>
    <n v="12"/>
    <n v="29"/>
    <n v="5"/>
    <n v="2"/>
    <n v="7"/>
    <n v="3"/>
    <n v="5"/>
    <n v="8"/>
    <n v="4"/>
    <n v="2"/>
    <n v="6"/>
    <n v="0"/>
    <n v="5"/>
    <n v="5"/>
    <n v="7"/>
    <n v="1"/>
    <n v="8"/>
    <n v="3"/>
    <n v="1"/>
    <n v="4"/>
    <n v="1"/>
    <n v="2"/>
    <n v="3"/>
    <n v="18"/>
    <n v="16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5"/>
    <n v="2"/>
  </r>
  <r>
    <s v="08DPB0663U"/>
    <n v="1"/>
    <s v="MATUTINO"/>
    <s v="MIGUEL MERINO RASCON"/>
    <n v="8"/>
    <s v="CHIHUAHUA"/>
    <n v="8"/>
    <s v="CHIHUAHUA"/>
    <n v="65"/>
    <s v="URIQUE"/>
    <n v="358"/>
    <s v="PIEDRA BLANCA"/>
    <s v="CALLE PIEDRA BLANCA"/>
    <n v="0"/>
    <s v="PĂšBLICO"/>
    <x v="2"/>
    <n v="2"/>
    <s v="BĂSICA"/>
    <n v="2"/>
    <x v="1"/>
    <n v="3"/>
    <x v="3"/>
    <n v="0"/>
    <s v="NO APLICA"/>
    <n v="0"/>
    <s v="NO APLICA"/>
    <s v="08FZI0014P"/>
    <s v="08FJI0005G"/>
    <s v="08ADG0003E"/>
    <n v="0"/>
    <s v="I2019"/>
    <n v="15"/>
    <n v="20"/>
    <n v="35"/>
    <n v="15"/>
    <n v="20"/>
    <n v="35"/>
    <n v="1"/>
    <n v="2"/>
    <n v="3"/>
    <n v="2"/>
    <n v="2"/>
    <n v="4"/>
    <n v="6"/>
    <n v="5"/>
    <n v="11"/>
    <n v="2"/>
    <n v="3"/>
    <n v="5"/>
    <n v="1"/>
    <n v="3"/>
    <n v="4"/>
    <n v="2"/>
    <n v="0"/>
    <n v="2"/>
    <n v="2"/>
    <n v="5"/>
    <n v="7"/>
    <n v="15"/>
    <n v="18"/>
    <n v="3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JN2219I"/>
    <n v="1"/>
    <s v="MATUTINO"/>
    <s v="FEDERICO FROEBEL"/>
    <n v="8"/>
    <s v="CHIHUAHUA"/>
    <n v="8"/>
    <s v="CHIHUAHUA"/>
    <n v="27"/>
    <s v="GUACHOCHI"/>
    <n v="1"/>
    <s v="GUACHOCHI"/>
    <s v="CALLE PELICANO"/>
    <n v="24"/>
    <s v="PĂšBLICO"/>
    <x v="2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12"/>
    <n v="5"/>
    <n v="17"/>
    <n v="8"/>
    <n v="14"/>
    <n v="22"/>
    <n v="13"/>
    <n v="13"/>
    <n v="26"/>
    <n v="0"/>
    <n v="0"/>
    <n v="0"/>
    <n v="0"/>
    <n v="0"/>
    <n v="0"/>
    <n v="0"/>
    <n v="0"/>
    <n v="0"/>
    <n v="33"/>
    <n v="32"/>
    <n v="6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PJN0671S"/>
    <n v="1"/>
    <s v="MATUTINO"/>
    <s v="COLEGIO RAICES"/>
    <n v="8"/>
    <s v="CHIHUAHUA"/>
    <n v="8"/>
    <s v="CHIHUAHUA"/>
    <n v="19"/>
    <s v="CHIHUAHUA"/>
    <n v="1"/>
    <s v="CHIHUAHUA"/>
    <s v="CALLE VALLE DE SAN MIGUEL"/>
    <n v="17501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7"/>
    <n v="4"/>
    <n v="11"/>
    <n v="13"/>
    <n v="17"/>
    <n v="30"/>
    <n v="11"/>
    <n v="11"/>
    <n v="22"/>
    <n v="0"/>
    <n v="0"/>
    <n v="0"/>
    <n v="0"/>
    <n v="0"/>
    <n v="0"/>
    <n v="0"/>
    <n v="0"/>
    <n v="0"/>
    <n v="31"/>
    <n v="32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2"/>
    <n v="6"/>
    <n v="0"/>
    <n v="3"/>
    <n v="1"/>
    <n v="1"/>
    <n v="1"/>
    <n v="0"/>
    <n v="0"/>
    <n v="0"/>
    <n v="0"/>
    <n v="3"/>
    <n v="4"/>
    <n v="4"/>
  </r>
  <r>
    <s v="08DPR0193U"/>
    <n v="1"/>
    <s v="MATUTINO"/>
    <s v="IGNACIO ALLENDE"/>
    <n v="8"/>
    <s v="CHIHUAHUA"/>
    <n v="8"/>
    <s v="CHIHUAHUA"/>
    <n v="31"/>
    <s v="GUERRERO"/>
    <n v="67"/>
    <s v="CUEVA DEL TORO (NATAHUACHI)"/>
    <s v="CALLE NATAHUACHI"/>
    <n v="0"/>
    <s v="PĂšBLICO"/>
    <x v="2"/>
    <n v="2"/>
    <s v="BĂSICA"/>
    <n v="2"/>
    <x v="1"/>
    <n v="1"/>
    <x v="1"/>
    <n v="0"/>
    <s v="NO APLICA"/>
    <n v="0"/>
    <s v="NO APLICA"/>
    <s v="08FIZ0213O"/>
    <s v="08FJS0123B"/>
    <s v="08ADG0003E"/>
    <n v="0"/>
    <s v="I2019"/>
    <n v="19"/>
    <n v="11"/>
    <n v="30"/>
    <n v="19"/>
    <n v="11"/>
    <n v="30"/>
    <n v="3"/>
    <n v="2"/>
    <n v="5"/>
    <n v="2"/>
    <n v="1"/>
    <n v="3"/>
    <n v="3"/>
    <n v="1"/>
    <n v="4"/>
    <n v="5"/>
    <n v="4"/>
    <n v="9"/>
    <n v="2"/>
    <n v="3"/>
    <n v="5"/>
    <n v="3"/>
    <n v="7"/>
    <n v="10"/>
    <n v="4"/>
    <n v="0"/>
    <n v="4"/>
    <n v="19"/>
    <n v="16"/>
    <n v="3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093B"/>
    <n v="4"/>
    <s v="DISCONTINUO"/>
    <s v="MIGUEL HIDALGO"/>
    <n v="8"/>
    <s v="CHIHUAHUA"/>
    <n v="8"/>
    <s v="CHIHUAHUA"/>
    <n v="31"/>
    <s v="GUERRERO"/>
    <n v="221"/>
    <s v="CIENEGUITA"/>
    <s v="CALLE CIENEGUITA"/>
    <n v="0"/>
    <s v="PĂšBLICO"/>
    <x v="2"/>
    <n v="2"/>
    <s v="BĂSICA"/>
    <n v="2"/>
    <x v="1"/>
    <n v="1"/>
    <x v="1"/>
    <n v="0"/>
    <s v="NO APLICA"/>
    <n v="0"/>
    <s v="NO APLICA"/>
    <s v="08FIZ0209B"/>
    <s v="08FJS0123B"/>
    <s v="08ADG0003E"/>
    <n v="0"/>
    <s v="I2019"/>
    <n v="20"/>
    <n v="11"/>
    <n v="31"/>
    <n v="20"/>
    <n v="11"/>
    <n v="31"/>
    <n v="2"/>
    <n v="1"/>
    <n v="3"/>
    <n v="3"/>
    <n v="4"/>
    <n v="7"/>
    <n v="4"/>
    <n v="3"/>
    <n v="7"/>
    <n v="4"/>
    <n v="4"/>
    <n v="8"/>
    <n v="4"/>
    <n v="0"/>
    <n v="4"/>
    <n v="2"/>
    <n v="2"/>
    <n v="4"/>
    <n v="4"/>
    <n v="1"/>
    <n v="5"/>
    <n v="21"/>
    <n v="14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519H"/>
    <n v="1"/>
    <s v="MATUTINO"/>
    <s v="LAZARO CARDENAS 2517"/>
    <n v="8"/>
    <s v="CHIHUAHUA"/>
    <n v="8"/>
    <s v="CHIHUAHUA"/>
    <n v="36"/>
    <s v="JIMĂ‰NEZ"/>
    <n v="5"/>
    <s v="EL ĂGUILA"/>
    <s v="CALLE EL AGUILA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15"/>
    <n v="13"/>
    <n v="28"/>
    <n v="15"/>
    <n v="13"/>
    <n v="28"/>
    <n v="5"/>
    <n v="0"/>
    <n v="5"/>
    <n v="9"/>
    <n v="2"/>
    <n v="11"/>
    <n v="1"/>
    <n v="2"/>
    <n v="3"/>
    <n v="3"/>
    <n v="2"/>
    <n v="5"/>
    <n v="3"/>
    <n v="2"/>
    <n v="5"/>
    <n v="3"/>
    <n v="3"/>
    <n v="6"/>
    <n v="4"/>
    <n v="3"/>
    <n v="7"/>
    <n v="23"/>
    <n v="14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EPR0596M"/>
    <n v="1"/>
    <s v="MATUTINO"/>
    <s v="BENITO JUAREZ 2104"/>
    <n v="8"/>
    <s v="CHIHUAHUA"/>
    <n v="8"/>
    <s v="CHIHUAHUA"/>
    <n v="33"/>
    <s v="HUEJOTITĂN"/>
    <n v="1"/>
    <s v="HUEJOTITĂN"/>
    <s v="CALLE HUEJOTITAN"/>
    <n v="0"/>
    <s v="PĂšBLICO"/>
    <x v="3"/>
    <n v="2"/>
    <s v="BĂSICA"/>
    <n v="2"/>
    <x v="1"/>
    <n v="1"/>
    <x v="1"/>
    <n v="0"/>
    <s v="NO APLICA"/>
    <n v="0"/>
    <s v="NO APLICA"/>
    <s v="08FIZ0007F"/>
    <m/>
    <m/>
    <n v="0"/>
    <s v="I2019"/>
    <n v="16"/>
    <n v="14"/>
    <n v="30"/>
    <n v="16"/>
    <n v="14"/>
    <n v="30"/>
    <n v="3"/>
    <n v="3"/>
    <n v="6"/>
    <n v="5"/>
    <n v="4"/>
    <n v="9"/>
    <n v="3"/>
    <n v="2"/>
    <n v="5"/>
    <n v="0"/>
    <n v="0"/>
    <n v="0"/>
    <n v="4"/>
    <n v="1"/>
    <n v="5"/>
    <n v="2"/>
    <n v="5"/>
    <n v="7"/>
    <n v="3"/>
    <n v="5"/>
    <n v="8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1"/>
    <n v="1"/>
    <n v="0"/>
    <n v="0"/>
    <n v="0"/>
    <n v="0"/>
    <n v="0"/>
    <n v="0"/>
    <n v="2"/>
    <n v="2"/>
    <n v="2"/>
    <n v="2"/>
  </r>
  <r>
    <s v="08EPR0845C"/>
    <n v="1"/>
    <s v="MATUTINO"/>
    <s v="MARIA EDMEE ALVAREZ 2755"/>
    <n v="8"/>
    <s v="CHIHUAHUA"/>
    <n v="8"/>
    <s v="CHIHUAHUA"/>
    <n v="30"/>
    <s v="GUAZAPARES"/>
    <n v="326"/>
    <s v="TEGORACHI"/>
    <s v="CALLE TEGORACHI"/>
    <n v="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11"/>
    <n v="21"/>
    <n v="32"/>
    <n v="11"/>
    <n v="21"/>
    <n v="32"/>
    <n v="3"/>
    <n v="4"/>
    <n v="7"/>
    <n v="0"/>
    <n v="3"/>
    <n v="3"/>
    <n v="1"/>
    <n v="3"/>
    <n v="4"/>
    <n v="4"/>
    <n v="6"/>
    <n v="10"/>
    <n v="2"/>
    <n v="5"/>
    <n v="7"/>
    <n v="2"/>
    <n v="2"/>
    <n v="4"/>
    <n v="1"/>
    <n v="3"/>
    <n v="4"/>
    <n v="10"/>
    <n v="22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150V"/>
    <n v="1"/>
    <s v="MATUTINO"/>
    <s v="LAZARO CARDENAS"/>
    <n v="8"/>
    <s v="CHIHUAHUA"/>
    <n v="8"/>
    <s v="CHIHUAHUA"/>
    <n v="27"/>
    <s v="GUACHOCHI"/>
    <n v="36"/>
    <s v="LA GOBERNADORA"/>
    <s v="CALLE LA GOBERNADORA"/>
    <n v="0"/>
    <s v="PĂšBLICO"/>
    <x v="2"/>
    <n v="2"/>
    <s v="BĂSICA"/>
    <n v="2"/>
    <x v="1"/>
    <n v="3"/>
    <x v="3"/>
    <n v="0"/>
    <s v="NO APLICA"/>
    <n v="0"/>
    <s v="NO APLICA"/>
    <s v="08FZI0006G"/>
    <s v="08FJI0003I"/>
    <s v="08ADG0006B"/>
    <n v="0"/>
    <s v="I2019"/>
    <n v="14"/>
    <n v="19"/>
    <n v="33"/>
    <n v="14"/>
    <n v="19"/>
    <n v="33"/>
    <n v="1"/>
    <n v="0"/>
    <n v="1"/>
    <n v="2"/>
    <n v="0"/>
    <n v="2"/>
    <n v="0"/>
    <n v="8"/>
    <n v="8"/>
    <n v="2"/>
    <n v="4"/>
    <n v="6"/>
    <n v="3"/>
    <n v="4"/>
    <n v="7"/>
    <n v="2"/>
    <n v="1"/>
    <n v="3"/>
    <n v="4"/>
    <n v="4"/>
    <n v="8"/>
    <n v="13"/>
    <n v="21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491S"/>
    <n v="1"/>
    <s v="MATUTINO"/>
    <s v="CHAPAREKE"/>
    <n v="8"/>
    <s v="CHIHUAHUA"/>
    <n v="8"/>
    <s v="CHIHUAHUA"/>
    <n v="27"/>
    <s v="GUACHOCHI"/>
    <n v="1434"/>
    <s v="APACHOACHI"/>
    <s v="CALLE APACHOCHI"/>
    <n v="0"/>
    <s v="PĂšBLICO"/>
    <x v="2"/>
    <n v="2"/>
    <s v="BĂSICA"/>
    <n v="2"/>
    <x v="1"/>
    <n v="3"/>
    <x v="3"/>
    <n v="0"/>
    <s v="NO APLICA"/>
    <n v="0"/>
    <s v="NO APLICA"/>
    <s v="08FZI0029R"/>
    <s v="08FJI0002J"/>
    <s v="08ADG0003E"/>
    <n v="0"/>
    <s v="I2019"/>
    <n v="15"/>
    <n v="17"/>
    <n v="32"/>
    <n v="15"/>
    <n v="17"/>
    <n v="32"/>
    <n v="4"/>
    <n v="1"/>
    <n v="5"/>
    <n v="4"/>
    <n v="4"/>
    <n v="8"/>
    <n v="1"/>
    <n v="3"/>
    <n v="4"/>
    <n v="1"/>
    <n v="4"/>
    <n v="5"/>
    <n v="2"/>
    <n v="3"/>
    <n v="5"/>
    <n v="2"/>
    <n v="4"/>
    <n v="6"/>
    <n v="4"/>
    <n v="1"/>
    <n v="5"/>
    <n v="14"/>
    <n v="19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659H"/>
    <n v="1"/>
    <s v="MATUTINO"/>
    <s v="GERONIMO"/>
    <n v="8"/>
    <s v="CHIHUAHUA"/>
    <n v="8"/>
    <s v="CHIHUAHUA"/>
    <n v="66"/>
    <s v="URUACHI"/>
    <n v="188"/>
    <s v="SAGUARAVO"/>
    <s v="CALLE SAHUARABO"/>
    <n v="0"/>
    <s v="PĂšBLICO"/>
    <x v="2"/>
    <n v="2"/>
    <s v="BĂSICA"/>
    <n v="2"/>
    <x v="1"/>
    <n v="3"/>
    <x v="3"/>
    <n v="0"/>
    <s v="NO APLICA"/>
    <n v="0"/>
    <s v="NO APLICA"/>
    <s v="08FZI0002K"/>
    <s v="08FJI0001K"/>
    <s v="08ADG0003E"/>
    <n v="0"/>
    <s v="I2019"/>
    <n v="16"/>
    <n v="20"/>
    <n v="36"/>
    <n v="16"/>
    <n v="19"/>
    <n v="35"/>
    <n v="3"/>
    <n v="3"/>
    <n v="6"/>
    <n v="2"/>
    <n v="1"/>
    <n v="3"/>
    <n v="1"/>
    <n v="4"/>
    <n v="5"/>
    <n v="0"/>
    <n v="3"/>
    <n v="3"/>
    <n v="2"/>
    <n v="3"/>
    <n v="5"/>
    <n v="3"/>
    <n v="4"/>
    <n v="7"/>
    <n v="3"/>
    <n v="3"/>
    <n v="6"/>
    <n v="11"/>
    <n v="18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237Z"/>
    <n v="1"/>
    <s v="MATUTINO"/>
    <s v="TELESECUNDARIA FEDERALIZADA"/>
    <n v="8"/>
    <s v="CHIHUAHUA"/>
    <n v="8"/>
    <s v="CHIHUAHUA"/>
    <n v="7"/>
    <s v="BALLEZA"/>
    <n v="68"/>
    <s v="LOS LLANITOS"/>
    <s v="CALLE LOS LLANITOS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14"/>
    <n v="19"/>
    <n v="33"/>
    <n v="14"/>
    <n v="19"/>
    <n v="33"/>
    <n v="5"/>
    <n v="7"/>
    <n v="12"/>
    <n v="2"/>
    <n v="5"/>
    <n v="7"/>
    <n v="5"/>
    <n v="10"/>
    <n v="15"/>
    <n v="4"/>
    <n v="3"/>
    <n v="7"/>
    <n v="0"/>
    <n v="0"/>
    <n v="0"/>
    <n v="0"/>
    <n v="0"/>
    <n v="0"/>
    <n v="0"/>
    <n v="0"/>
    <n v="0"/>
    <n v="11"/>
    <n v="18"/>
    <n v="2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</r>
  <r>
    <s v="08EJN0432M"/>
    <n v="1"/>
    <s v="MATUTINO"/>
    <s v="JARDIN DE NINOS DR. CARLOS CANSECO 1404"/>
    <n v="8"/>
    <s v="CHIHUAHUA"/>
    <n v="8"/>
    <s v="CHIHUAHUA"/>
    <n v="37"/>
    <s v="JUĂREZ"/>
    <n v="1"/>
    <s v="JUĂREZ"/>
    <s v="CALLE SENDEROS DE TOLEDO "/>
    <n v="0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6"/>
    <n v="9"/>
    <n v="15"/>
    <n v="8"/>
    <n v="11"/>
    <n v="19"/>
    <n v="13"/>
    <n v="17"/>
    <n v="30"/>
    <n v="0"/>
    <n v="0"/>
    <n v="0"/>
    <n v="0"/>
    <n v="0"/>
    <n v="0"/>
    <n v="0"/>
    <n v="0"/>
    <n v="0"/>
    <n v="27"/>
    <n v="37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4"/>
    <n v="3"/>
  </r>
  <r>
    <s v="08EPR0471E"/>
    <n v="1"/>
    <s v="MATUTINO"/>
    <s v="SIMON BOLIVAR 2395"/>
    <n v="8"/>
    <s v="CHIHUAHUA"/>
    <n v="8"/>
    <s v="CHIHUAHUA"/>
    <n v="51"/>
    <s v="OCAMPO"/>
    <n v="58"/>
    <s v="EL SAUCILLO"/>
    <s v="CALLE SAUCILLO"/>
    <n v="0"/>
    <s v="PĂšBLICO"/>
    <x v="3"/>
    <n v="2"/>
    <s v="BĂSICA"/>
    <n v="2"/>
    <x v="1"/>
    <n v="1"/>
    <x v="1"/>
    <n v="0"/>
    <s v="NO APLICA"/>
    <n v="0"/>
    <s v="NO APLICA"/>
    <s v="08FIZ0035B"/>
    <s v="08FJS0005N"/>
    <m/>
    <n v="0"/>
    <s v="I2019"/>
    <n v="10"/>
    <n v="24"/>
    <n v="34"/>
    <n v="10"/>
    <n v="23"/>
    <n v="33"/>
    <n v="3"/>
    <n v="3"/>
    <n v="6"/>
    <n v="2"/>
    <n v="2"/>
    <n v="4"/>
    <n v="3"/>
    <n v="2"/>
    <n v="5"/>
    <n v="2"/>
    <n v="5"/>
    <n v="7"/>
    <n v="0"/>
    <n v="3"/>
    <n v="3"/>
    <n v="1"/>
    <n v="5"/>
    <n v="6"/>
    <n v="2"/>
    <n v="4"/>
    <n v="6"/>
    <n v="10"/>
    <n v="21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JN0049R"/>
    <n v="1"/>
    <s v="MATUTINO"/>
    <s v="ESTEFANIA CASTAĂ‘EDA"/>
    <n v="8"/>
    <s v="CHIHUAHUA"/>
    <n v="8"/>
    <s v="CHIHUAHUA"/>
    <n v="19"/>
    <s v="CHIHUAHUA"/>
    <n v="1"/>
    <s v="CHIHUAHUA"/>
    <s v="AVENIDA DE LAS AMERICAS"/>
    <n v="0"/>
    <s v="PĂšBLICO"/>
    <x v="2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6"/>
    <n v="5"/>
    <n v="11"/>
    <n v="15"/>
    <n v="12"/>
    <n v="27"/>
    <n v="13"/>
    <n v="12"/>
    <n v="25"/>
    <n v="0"/>
    <n v="0"/>
    <n v="0"/>
    <n v="0"/>
    <n v="0"/>
    <n v="0"/>
    <n v="0"/>
    <n v="0"/>
    <n v="0"/>
    <n v="34"/>
    <n v="29"/>
    <n v="63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7"/>
    <n v="0"/>
    <n v="3"/>
    <n v="0"/>
    <n v="1"/>
    <n v="1"/>
    <n v="0"/>
    <n v="0"/>
    <n v="0"/>
    <n v="1"/>
    <n v="3"/>
    <n v="4"/>
    <n v="4"/>
  </r>
  <r>
    <s v="08DPR0135D"/>
    <n v="1"/>
    <s v="MATUTINO"/>
    <s v="VENUSTIANO CARRANZA"/>
    <n v="8"/>
    <s v="CHIHUAHUA"/>
    <n v="8"/>
    <s v="CHIHUAHUA"/>
    <n v="29"/>
    <s v="GUADALUPE Y CALVO"/>
    <n v="203"/>
    <s v="SAN JERĂ“NIMO"/>
    <s v="CALLE SAN JERONIMO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17"/>
    <n v="17"/>
    <n v="34"/>
    <n v="17"/>
    <n v="17"/>
    <n v="34"/>
    <n v="3"/>
    <n v="5"/>
    <n v="8"/>
    <n v="2"/>
    <n v="3"/>
    <n v="5"/>
    <n v="2"/>
    <n v="3"/>
    <n v="5"/>
    <n v="3"/>
    <n v="1"/>
    <n v="4"/>
    <n v="2"/>
    <n v="5"/>
    <n v="7"/>
    <n v="2"/>
    <n v="2"/>
    <n v="4"/>
    <n v="3"/>
    <n v="2"/>
    <n v="5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154S"/>
    <n v="4"/>
    <s v="DISCONTINUO"/>
    <s v="PLAN DE SAN LUIS"/>
    <n v="8"/>
    <s v="CHIHUAHUA"/>
    <n v="8"/>
    <s v="CHIHUAHUA"/>
    <n v="31"/>
    <s v="GUERRERO"/>
    <n v="55"/>
    <s v="HEREDIA Y ANEXAS (LAS RANAS DE HEREDIA)"/>
    <s v="CALLE SAN PABLO DE LA SIERRA"/>
    <n v="0"/>
    <s v="PĂšBLICO"/>
    <x v="2"/>
    <n v="2"/>
    <s v="BĂSICA"/>
    <n v="2"/>
    <x v="1"/>
    <n v="1"/>
    <x v="1"/>
    <n v="0"/>
    <s v="NO APLICA"/>
    <n v="0"/>
    <s v="NO APLICA"/>
    <s v="08FIZ0210R"/>
    <s v="08FJS0123B"/>
    <s v="08ADG0003E"/>
    <n v="0"/>
    <s v="I2019"/>
    <n v="20"/>
    <n v="16"/>
    <n v="36"/>
    <n v="20"/>
    <n v="16"/>
    <n v="36"/>
    <n v="2"/>
    <n v="3"/>
    <n v="5"/>
    <n v="0"/>
    <n v="0"/>
    <n v="0"/>
    <n v="0"/>
    <n v="5"/>
    <n v="5"/>
    <n v="3"/>
    <n v="1"/>
    <n v="4"/>
    <n v="7"/>
    <n v="2"/>
    <n v="9"/>
    <n v="1"/>
    <n v="3"/>
    <n v="4"/>
    <n v="4"/>
    <n v="3"/>
    <n v="7"/>
    <n v="15"/>
    <n v="14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DPR1612V"/>
    <n v="1"/>
    <s v="MATUTINO"/>
    <s v="LEYES DE REFORMA"/>
    <n v="8"/>
    <s v="CHIHUAHUA"/>
    <n v="8"/>
    <s v="CHIHUAHUA"/>
    <n v="11"/>
    <s v="CAMARGO"/>
    <n v="125"/>
    <s v="EL PORVENIR"/>
    <s v="CALLE EL PORVENIR"/>
    <n v="0"/>
    <s v="PĂšBLICO"/>
    <x v="2"/>
    <n v="2"/>
    <s v="BĂSICA"/>
    <n v="2"/>
    <x v="1"/>
    <n v="1"/>
    <x v="1"/>
    <n v="0"/>
    <s v="NO APLICA"/>
    <n v="0"/>
    <s v="NO APLICA"/>
    <s v="08FIZ0236Z"/>
    <s v="08FJS0127Y"/>
    <s v="08ADG0057I"/>
    <n v="0"/>
    <s v="I2019"/>
    <n v="18"/>
    <n v="14"/>
    <n v="32"/>
    <n v="17"/>
    <n v="13"/>
    <n v="30"/>
    <n v="4"/>
    <n v="2"/>
    <n v="6"/>
    <n v="5"/>
    <n v="6"/>
    <n v="11"/>
    <n v="3"/>
    <n v="2"/>
    <n v="5"/>
    <n v="3"/>
    <n v="2"/>
    <n v="5"/>
    <n v="1"/>
    <n v="2"/>
    <n v="3"/>
    <n v="2"/>
    <n v="4"/>
    <n v="6"/>
    <n v="3"/>
    <n v="0"/>
    <n v="3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4"/>
    <n v="2"/>
  </r>
  <r>
    <s v="08PPR2123R"/>
    <n v="1"/>
    <s v="MATUTINO"/>
    <s v="COLEGIO PEQUEĂ‘O MUNDO INFANTIL"/>
    <n v="8"/>
    <s v="CHIHUAHUA"/>
    <n v="8"/>
    <s v="CHIHUAHUA"/>
    <n v="21"/>
    <s v="DELICIAS"/>
    <n v="1"/>
    <s v="DELICIAS"/>
    <s v="AVENIDA AGRICULTURA"/>
    <n v="703"/>
    <s v="PRIVADO"/>
    <x v="1"/>
    <n v="2"/>
    <s v="BĂSICA"/>
    <n v="2"/>
    <x v="1"/>
    <n v="1"/>
    <x v="1"/>
    <n v="0"/>
    <s v="NO APLICA"/>
    <n v="0"/>
    <s v="NO APLICA"/>
    <s v="08FIZ0047G"/>
    <m/>
    <s v="08ADG0011N"/>
    <n v="0"/>
    <s v="I2019"/>
    <n v="16"/>
    <n v="14"/>
    <n v="30"/>
    <n v="16"/>
    <n v="14"/>
    <n v="30"/>
    <n v="3"/>
    <n v="2"/>
    <n v="5"/>
    <n v="5"/>
    <n v="3"/>
    <n v="8"/>
    <n v="2"/>
    <n v="3"/>
    <n v="5"/>
    <n v="5"/>
    <n v="4"/>
    <n v="9"/>
    <n v="3"/>
    <n v="4"/>
    <n v="7"/>
    <n v="1"/>
    <n v="2"/>
    <n v="3"/>
    <n v="1"/>
    <n v="0"/>
    <n v="1"/>
    <n v="17"/>
    <n v="16"/>
    <n v="3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1"/>
    <n v="1"/>
    <n v="7"/>
    <n v="0"/>
    <n v="2"/>
    <n v="0"/>
    <n v="0"/>
    <n v="0"/>
    <n v="0"/>
    <n v="0"/>
    <n v="0"/>
    <n v="2"/>
    <n v="2"/>
    <n v="2"/>
    <n v="2"/>
  </r>
  <r>
    <s v="08DPB0660X"/>
    <n v="4"/>
    <s v="DISCONTINUO"/>
    <s v="PASCUAL OROZCO"/>
    <n v="8"/>
    <s v="CHIHUAHUA"/>
    <n v="8"/>
    <s v="CHIHUAHUA"/>
    <n v="36"/>
    <s v="JIMĂ‰NEZ"/>
    <n v="1"/>
    <s v="JOSĂ‰ MARIANO JIMĂ‰NEZ"/>
    <s v="CALLE RANCHO SAMUEL"/>
    <n v="0"/>
    <s v="PĂšBLICO"/>
    <x v="2"/>
    <n v="2"/>
    <s v="BĂSICA"/>
    <n v="2"/>
    <x v="1"/>
    <n v="3"/>
    <x v="3"/>
    <n v="0"/>
    <s v="NO APLICA"/>
    <n v="0"/>
    <s v="NO APLICA"/>
    <s v="08FZI0034C"/>
    <s v="08FJI0009C"/>
    <s v="08ADG0004D"/>
    <n v="0"/>
    <s v="I2019"/>
    <n v="12"/>
    <n v="17"/>
    <n v="29"/>
    <n v="11"/>
    <n v="17"/>
    <n v="28"/>
    <n v="2"/>
    <n v="3"/>
    <n v="5"/>
    <n v="3"/>
    <n v="4"/>
    <n v="7"/>
    <n v="4"/>
    <n v="3"/>
    <n v="7"/>
    <n v="3"/>
    <n v="3"/>
    <n v="6"/>
    <n v="2"/>
    <n v="6"/>
    <n v="8"/>
    <n v="1"/>
    <n v="4"/>
    <n v="5"/>
    <n v="1"/>
    <n v="3"/>
    <n v="4"/>
    <n v="14"/>
    <n v="23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549B"/>
    <n v="4"/>
    <s v="DISCONTINUO"/>
    <s v="FRANCISCO VILLA"/>
    <n v="8"/>
    <s v="CHIHUAHUA"/>
    <n v="8"/>
    <s v="CHIHUAHUA"/>
    <n v="9"/>
    <s v="BOCOYNA"/>
    <n v="161"/>
    <s v="SAGOACHI"/>
    <s v="CALLE SAGOACHI"/>
    <n v="0"/>
    <s v="PĂšBLICO"/>
    <x v="2"/>
    <n v="2"/>
    <s v="BĂSICA"/>
    <n v="2"/>
    <x v="1"/>
    <n v="3"/>
    <x v="3"/>
    <n v="0"/>
    <s v="NO APLICA"/>
    <n v="0"/>
    <s v="NO APLICA"/>
    <s v="08FZI0004I"/>
    <s v="08FJI0002J"/>
    <s v="08ADG0003E"/>
    <n v="0"/>
    <s v="I2019"/>
    <n v="16"/>
    <n v="15"/>
    <n v="31"/>
    <n v="16"/>
    <n v="15"/>
    <n v="31"/>
    <n v="3"/>
    <n v="3"/>
    <n v="6"/>
    <n v="2"/>
    <n v="1"/>
    <n v="3"/>
    <n v="2"/>
    <n v="2"/>
    <n v="4"/>
    <n v="2"/>
    <n v="2"/>
    <n v="4"/>
    <n v="2"/>
    <n v="4"/>
    <n v="6"/>
    <n v="2"/>
    <n v="4"/>
    <n v="6"/>
    <n v="7"/>
    <n v="4"/>
    <n v="11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JN0501T"/>
    <n v="1"/>
    <s v="MATUTINO"/>
    <s v="GABRIELA MISTRAL"/>
    <n v="8"/>
    <s v="CHIHUAHUA"/>
    <n v="8"/>
    <s v="CHIHUAHUA"/>
    <n v="30"/>
    <s v="GUAZAPARES"/>
    <n v="45"/>
    <s v="GUAJIPA"/>
    <s v="CALLE GUAJIPA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12"/>
    <n v="5"/>
    <n v="17"/>
    <n v="14"/>
    <n v="16"/>
    <n v="30"/>
    <n v="11"/>
    <n v="8"/>
    <n v="19"/>
    <n v="0"/>
    <n v="0"/>
    <n v="0"/>
    <n v="0"/>
    <n v="0"/>
    <n v="0"/>
    <n v="0"/>
    <n v="0"/>
    <n v="0"/>
    <n v="37"/>
    <n v="29"/>
    <n v="6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DJN2208C"/>
    <n v="1"/>
    <s v="MATUTINO"/>
    <s v="ESTEFANIA CASTAĂ‘EDA"/>
    <n v="8"/>
    <s v="CHIHUAHUA"/>
    <n v="8"/>
    <s v="CHIHUAHUA"/>
    <n v="50"/>
    <s v="NUEVO CASAS GRANDES"/>
    <n v="1"/>
    <s v="NUEVO CASAS GRANDES"/>
    <s v="CALLE PINO"/>
    <n v="1621"/>
    <s v="PĂšBLICO"/>
    <x v="2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4"/>
    <n v="6"/>
    <n v="10"/>
    <n v="11"/>
    <n v="15"/>
    <n v="26"/>
    <n v="19"/>
    <n v="10"/>
    <n v="29"/>
    <n v="0"/>
    <n v="0"/>
    <n v="0"/>
    <n v="0"/>
    <n v="0"/>
    <n v="0"/>
    <n v="0"/>
    <n v="0"/>
    <n v="0"/>
    <n v="34"/>
    <n v="31"/>
    <n v="65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</r>
  <r>
    <s v="08EJN0361I"/>
    <n v="1"/>
    <s v="MATUTINO"/>
    <s v="GABRIELA MISTRAL 1324"/>
    <n v="8"/>
    <s v="CHIHUAHUA"/>
    <n v="8"/>
    <s v="CHIHUAHUA"/>
    <n v="19"/>
    <s v="CHIHUAHUA"/>
    <n v="1"/>
    <s v="CHIHUAHUA"/>
    <s v="CALLE 94"/>
    <n v="0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5"/>
    <n v="8"/>
    <n v="13"/>
    <n v="10"/>
    <n v="13"/>
    <n v="23"/>
    <n v="15"/>
    <n v="14"/>
    <n v="29"/>
    <n v="0"/>
    <n v="0"/>
    <n v="0"/>
    <n v="0"/>
    <n v="0"/>
    <n v="0"/>
    <n v="0"/>
    <n v="0"/>
    <n v="0"/>
    <n v="30"/>
    <n v="35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PJN0547T"/>
    <n v="1"/>
    <s v="MATUTINO"/>
    <s v="PREESCOLAR KONIMI"/>
    <n v="8"/>
    <s v="CHIHUAHUA"/>
    <n v="8"/>
    <s v="CHIHUAHUA"/>
    <n v="37"/>
    <s v="JUĂREZ"/>
    <n v="1"/>
    <s v="JUĂREZ"/>
    <s v="CALLE TLATOLE"/>
    <n v="9115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"/>
    <n v="1"/>
    <n v="2"/>
    <n v="12"/>
    <n v="9"/>
    <n v="21"/>
    <n v="16"/>
    <n v="24"/>
    <n v="40"/>
    <n v="0"/>
    <n v="0"/>
    <n v="0"/>
    <n v="0"/>
    <n v="0"/>
    <n v="0"/>
    <n v="0"/>
    <n v="0"/>
    <n v="0"/>
    <n v="29"/>
    <n v="34"/>
    <n v="63"/>
    <n v="1"/>
    <n v="1"/>
    <n v="0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3"/>
    <n v="7"/>
    <n v="0"/>
    <n v="3"/>
    <n v="1"/>
    <n v="1"/>
    <n v="0"/>
    <n v="0"/>
    <n v="0"/>
    <n v="0"/>
    <n v="1"/>
    <n v="3"/>
    <n v="6"/>
    <n v="4"/>
  </r>
  <r>
    <s v="08DPR0900G"/>
    <n v="1"/>
    <s v="MATUTINO"/>
    <s v="EMILIANO ZAPATA"/>
    <n v="8"/>
    <s v="CHIHUAHUA"/>
    <n v="8"/>
    <s v="CHIHUAHUA"/>
    <n v="14"/>
    <s v="CORONADO"/>
    <n v="12"/>
    <s v="EMILIANO ZAPATA"/>
    <s v="CALLE EMILIANO ZAPATA"/>
    <n v="0"/>
    <s v="PĂšBLICO"/>
    <x v="2"/>
    <n v="2"/>
    <s v="BĂSICA"/>
    <n v="2"/>
    <x v="1"/>
    <n v="1"/>
    <x v="1"/>
    <n v="0"/>
    <s v="NO APLICA"/>
    <n v="0"/>
    <s v="NO APLICA"/>
    <s v="08FIZ0242J"/>
    <s v="08FJS0129W"/>
    <s v="08ADG0004D"/>
    <n v="0"/>
    <s v="I2019"/>
    <n v="15"/>
    <n v="22"/>
    <n v="37"/>
    <n v="15"/>
    <n v="22"/>
    <n v="37"/>
    <n v="6"/>
    <n v="3"/>
    <n v="9"/>
    <n v="2"/>
    <n v="0"/>
    <n v="2"/>
    <n v="3"/>
    <n v="4"/>
    <n v="7"/>
    <n v="2"/>
    <n v="3"/>
    <n v="5"/>
    <n v="2"/>
    <n v="3"/>
    <n v="5"/>
    <n v="0"/>
    <n v="5"/>
    <n v="5"/>
    <n v="0"/>
    <n v="3"/>
    <n v="3"/>
    <n v="9"/>
    <n v="18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PR2127N"/>
    <n v="1"/>
    <s v="MATUTINO"/>
    <s v="COLEGIO VIGOTSKY"/>
    <n v="8"/>
    <s v="CHIHUAHUA"/>
    <n v="8"/>
    <s v="CHIHUAHUA"/>
    <n v="19"/>
    <s v="CHIHUAHUA"/>
    <n v="1"/>
    <s v="CHIHUAHUA"/>
    <s v="CALLE CUARTA"/>
    <n v="2415"/>
    <s v="PRIVADO"/>
    <x v="1"/>
    <n v="2"/>
    <s v="BĂSICA"/>
    <n v="2"/>
    <x v="1"/>
    <n v="1"/>
    <x v="1"/>
    <n v="0"/>
    <s v="NO APLICA"/>
    <n v="0"/>
    <s v="NO APLICA"/>
    <s v="08FIZ0102J"/>
    <s v="08FJS0103O"/>
    <s v="08ADG0046C"/>
    <n v="0"/>
    <s v="I2019"/>
    <n v="6"/>
    <n v="18"/>
    <n v="24"/>
    <n v="6"/>
    <n v="18"/>
    <n v="24"/>
    <n v="0"/>
    <n v="0"/>
    <n v="0"/>
    <n v="12"/>
    <n v="6"/>
    <n v="18"/>
    <n v="5"/>
    <n v="5"/>
    <n v="10"/>
    <n v="1"/>
    <n v="5"/>
    <n v="6"/>
    <n v="0"/>
    <n v="6"/>
    <n v="6"/>
    <n v="0"/>
    <n v="0"/>
    <n v="0"/>
    <n v="0"/>
    <n v="0"/>
    <n v="0"/>
    <n v="18"/>
    <n v="22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3"/>
    <n v="8"/>
    <n v="0"/>
    <n v="2"/>
    <n v="0"/>
    <n v="0"/>
    <n v="0"/>
    <n v="0"/>
    <n v="0"/>
    <n v="0"/>
    <n v="2"/>
    <n v="2"/>
    <n v="6"/>
    <n v="4"/>
  </r>
  <r>
    <s v="08DPB0202K"/>
    <n v="1"/>
    <s v="MATUTINO"/>
    <s v="IGNACIO ZARAGOZA"/>
    <n v="8"/>
    <s v="CHIHUAHUA"/>
    <n v="8"/>
    <s v="CHIHUAHUA"/>
    <n v="27"/>
    <s v="GUACHOCHI"/>
    <n v="624"/>
    <s v="COCHERARE"/>
    <s v="CALLE COCHERARE"/>
    <n v="0"/>
    <s v="PĂšBLICO"/>
    <x v="2"/>
    <n v="2"/>
    <s v="BĂSICA"/>
    <n v="2"/>
    <x v="1"/>
    <n v="3"/>
    <x v="3"/>
    <n v="0"/>
    <s v="NO APLICA"/>
    <n v="0"/>
    <s v="NO APLICA"/>
    <s v="08FZI0024W"/>
    <s v="08FJI0008D"/>
    <s v="08ADG0006B"/>
    <n v="0"/>
    <s v="I2019"/>
    <n v="18"/>
    <n v="16"/>
    <n v="34"/>
    <n v="15"/>
    <n v="15"/>
    <n v="30"/>
    <n v="3"/>
    <n v="0"/>
    <n v="3"/>
    <n v="2"/>
    <n v="2"/>
    <n v="4"/>
    <n v="2"/>
    <n v="1"/>
    <n v="3"/>
    <n v="3"/>
    <n v="7"/>
    <n v="10"/>
    <n v="5"/>
    <n v="2"/>
    <n v="7"/>
    <n v="3"/>
    <n v="1"/>
    <n v="4"/>
    <n v="1"/>
    <n v="6"/>
    <n v="7"/>
    <n v="16"/>
    <n v="19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193T"/>
    <n v="1"/>
    <s v="MATUTINO"/>
    <s v="TELESECUNDARIA FEDERALIZADA"/>
    <n v="8"/>
    <s v="CHIHUAHUA"/>
    <n v="8"/>
    <s v="CHIHUAHUA"/>
    <n v="46"/>
    <s v="MORELOS"/>
    <n v="167"/>
    <s v="SANTA ANA"/>
    <s v="CALLE SANTA ANA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6B"/>
    <n v="0"/>
    <s v="I2019"/>
    <n v="15"/>
    <n v="15"/>
    <n v="30"/>
    <n v="13"/>
    <n v="14"/>
    <n v="27"/>
    <n v="1"/>
    <n v="4"/>
    <n v="5"/>
    <n v="8"/>
    <n v="6"/>
    <n v="14"/>
    <n v="11"/>
    <n v="5"/>
    <n v="16"/>
    <n v="3"/>
    <n v="4"/>
    <n v="7"/>
    <n v="0"/>
    <n v="0"/>
    <n v="0"/>
    <n v="0"/>
    <n v="0"/>
    <n v="0"/>
    <n v="0"/>
    <n v="0"/>
    <n v="0"/>
    <n v="22"/>
    <n v="15"/>
    <n v="3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ETV0138Z"/>
    <n v="1"/>
    <s v="MATUTINO"/>
    <s v="TELESECUNDARIA 6137"/>
    <n v="8"/>
    <s v="CHIHUAHUA"/>
    <n v="8"/>
    <s v="CHIHUAHUA"/>
    <n v="46"/>
    <s v="MORELOS"/>
    <n v="134"/>
    <s v="POTRERO DE LOS BOJĂ“RQUEZ [MINERAL]"/>
    <s v="CALLE POTRERO DE LOS BOJORQUES"/>
    <n v="0"/>
    <s v="PĂšBLICO"/>
    <x v="3"/>
    <n v="2"/>
    <s v="BĂSICA"/>
    <n v="3"/>
    <x v="2"/>
    <n v="3"/>
    <x v="2"/>
    <n v="0"/>
    <s v="NO APLICA"/>
    <n v="0"/>
    <s v="NO APLICA"/>
    <s v="08FTV0008E"/>
    <m/>
    <m/>
    <n v="0"/>
    <s v="I2019"/>
    <n v="17"/>
    <n v="18"/>
    <n v="35"/>
    <n v="17"/>
    <n v="18"/>
    <n v="35"/>
    <n v="3"/>
    <n v="5"/>
    <n v="8"/>
    <n v="3"/>
    <n v="3"/>
    <n v="6"/>
    <n v="5"/>
    <n v="8"/>
    <n v="13"/>
    <n v="6"/>
    <n v="4"/>
    <n v="10"/>
    <n v="0"/>
    <n v="0"/>
    <n v="0"/>
    <n v="0"/>
    <n v="0"/>
    <n v="0"/>
    <n v="0"/>
    <n v="0"/>
    <n v="0"/>
    <n v="14"/>
    <n v="15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5"/>
    <n v="2"/>
  </r>
  <r>
    <s v="08EJN0103U"/>
    <n v="1"/>
    <s v="MATUTINO"/>
    <s v="MARGARITA MAZA DE JUAREZ 1107"/>
    <n v="8"/>
    <s v="CHIHUAHUA"/>
    <n v="8"/>
    <s v="CHIHUAHUA"/>
    <n v="66"/>
    <s v="URUACHI"/>
    <n v="1"/>
    <s v="URUACHI"/>
    <s v="CALLE URUACHI"/>
    <n v="0"/>
    <s v="PĂšBLICO"/>
    <x v="3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9"/>
    <n v="8"/>
    <n v="17"/>
    <n v="12"/>
    <n v="15"/>
    <n v="27"/>
    <n v="13"/>
    <n v="8"/>
    <n v="21"/>
    <n v="0"/>
    <n v="0"/>
    <n v="0"/>
    <n v="0"/>
    <n v="0"/>
    <n v="0"/>
    <n v="0"/>
    <n v="0"/>
    <n v="0"/>
    <n v="34"/>
    <n v="31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DJN0429Z"/>
    <n v="1"/>
    <s v="MATUTINO"/>
    <s v="NUEVA GENERACION"/>
    <n v="8"/>
    <s v="CHIHUAHUA"/>
    <n v="8"/>
    <s v="CHIHUAHUA"/>
    <n v="37"/>
    <s v="JUĂREZ"/>
    <n v="1"/>
    <s v="JUĂREZ"/>
    <s v="CALLE JOSE MARIA VELAZCO"/>
    <n v="503"/>
    <s v="PĂšBLICO"/>
    <x v="2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8"/>
    <n v="9"/>
    <n v="17"/>
    <n v="11"/>
    <n v="14"/>
    <n v="25"/>
    <n v="10"/>
    <n v="12"/>
    <n v="22"/>
    <n v="0"/>
    <n v="0"/>
    <n v="0"/>
    <n v="0"/>
    <n v="0"/>
    <n v="0"/>
    <n v="0"/>
    <n v="0"/>
    <n v="0"/>
    <n v="29"/>
    <n v="35"/>
    <n v="6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7"/>
    <n v="0"/>
    <n v="3"/>
    <n v="0"/>
    <n v="0"/>
    <n v="1"/>
    <n v="0"/>
    <n v="0"/>
    <n v="0"/>
    <n v="2"/>
    <n v="3"/>
    <n v="6"/>
    <n v="3"/>
  </r>
  <r>
    <s v="08EJN0007R"/>
    <n v="1"/>
    <s v="MATUTINO"/>
    <s v="JESUS LOZOYA SOLIS 1127"/>
    <n v="8"/>
    <s v="CHIHUAHUA"/>
    <n v="8"/>
    <s v="CHIHUAHUA"/>
    <n v="32"/>
    <s v="HIDALGO DEL PARRAL"/>
    <n v="1"/>
    <s v="HIDALGO DEL PARRAL"/>
    <s v="CALLE RODRIGO M. QUEVEDO"/>
    <n v="0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3"/>
    <n v="2"/>
    <n v="15"/>
    <n v="11"/>
    <n v="12"/>
    <n v="23"/>
    <n v="10"/>
    <n v="17"/>
    <n v="27"/>
    <n v="0"/>
    <n v="0"/>
    <n v="0"/>
    <n v="0"/>
    <n v="0"/>
    <n v="0"/>
    <n v="0"/>
    <n v="0"/>
    <n v="0"/>
    <n v="34"/>
    <n v="31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1"/>
    <n v="1"/>
    <n v="1"/>
    <n v="0"/>
    <n v="0"/>
    <n v="0"/>
    <n v="0"/>
    <n v="3"/>
    <n v="3"/>
    <n v="3"/>
  </r>
  <r>
    <s v="08EJN0157Y"/>
    <n v="1"/>
    <s v="MATUTINO"/>
    <s v="MARIA DE LA CRUZ REYES 1056"/>
    <n v="8"/>
    <s v="CHIHUAHUA"/>
    <n v="8"/>
    <s v="CHIHUAHUA"/>
    <n v="60"/>
    <s v="SANTA BĂRBARA"/>
    <n v="1"/>
    <s v="SANTA BĂRBARA"/>
    <s v="CALLE GĂ“MEZ FARĂŤAS"/>
    <n v="0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0"/>
    <n v="7"/>
    <n v="17"/>
    <n v="11"/>
    <n v="13"/>
    <n v="24"/>
    <n v="15"/>
    <n v="8"/>
    <n v="23"/>
    <n v="0"/>
    <n v="0"/>
    <n v="0"/>
    <n v="0"/>
    <n v="0"/>
    <n v="0"/>
    <n v="0"/>
    <n v="0"/>
    <n v="0"/>
    <n v="36"/>
    <n v="28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1"/>
    <n v="1"/>
    <n v="1"/>
    <n v="0"/>
    <n v="0"/>
    <n v="0"/>
    <n v="0"/>
    <n v="3"/>
    <n v="5"/>
    <n v="5"/>
  </r>
  <r>
    <s v="08EJN0301U"/>
    <n v="1"/>
    <s v="MATUTINO"/>
    <s v="LAZARO CARDENAS DEL RIO 1267"/>
    <n v="8"/>
    <s v="CHIHUAHUA"/>
    <n v="8"/>
    <s v="CHIHUAHUA"/>
    <n v="60"/>
    <s v="SANTA BĂRBARA"/>
    <n v="1"/>
    <s v="SANTA BĂRBARA"/>
    <s v="CALLE GĂ“MEZ FARĂŤAS"/>
    <n v="0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0"/>
    <n v="8"/>
    <n v="18"/>
    <n v="9"/>
    <n v="13"/>
    <n v="22"/>
    <n v="13"/>
    <n v="12"/>
    <n v="25"/>
    <n v="0"/>
    <n v="0"/>
    <n v="0"/>
    <n v="0"/>
    <n v="0"/>
    <n v="0"/>
    <n v="0"/>
    <n v="0"/>
    <n v="0"/>
    <n v="32"/>
    <n v="33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PJN0604U"/>
    <n v="1"/>
    <s v="MATUTINO"/>
    <s v="PREESCOLAR LOON"/>
    <n v="8"/>
    <s v="CHIHUAHUA"/>
    <n v="8"/>
    <s v="CHIHUAHUA"/>
    <n v="37"/>
    <s v="JUĂREZ"/>
    <n v="1"/>
    <s v="JUĂREZ"/>
    <s v="CALLE ANTONIO J. BERMUDEZ"/>
    <n v="550"/>
    <s v="PRIVADO"/>
    <x v="1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38"/>
    <n v="29"/>
    <n v="67"/>
    <n v="0"/>
    <n v="0"/>
    <n v="0"/>
    <n v="0"/>
    <n v="0"/>
    <n v="0"/>
    <n v="0"/>
    <n v="0"/>
    <n v="0"/>
    <n v="0"/>
    <n v="0"/>
    <n v="0"/>
    <n v="0"/>
    <n v="0"/>
    <n v="0"/>
    <n v="38"/>
    <n v="29"/>
    <n v="67"/>
    <n v="3"/>
    <n v="0"/>
    <n v="0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3"/>
    <n v="0"/>
    <n v="0"/>
    <n v="0"/>
    <n v="0"/>
    <n v="0"/>
    <n v="0"/>
    <n v="3"/>
    <n v="3"/>
    <n v="3"/>
  </r>
  <r>
    <s v="08DPR0212S"/>
    <n v="1"/>
    <s v="MATUTINO"/>
    <s v="8 DE JULIO"/>
    <n v="8"/>
    <s v="CHIHUAHUA"/>
    <n v="8"/>
    <s v="CHIHUAHUA"/>
    <n v="19"/>
    <s v="CHIHUAHUA"/>
    <n v="258"/>
    <s v="LA ESPERANZA"/>
    <s v="CALLE EJIDO LA ESPERANZA"/>
    <n v="0"/>
    <s v="PĂšBLICO"/>
    <x v="2"/>
    <n v="2"/>
    <s v="BĂSICA"/>
    <n v="2"/>
    <x v="1"/>
    <n v="1"/>
    <x v="1"/>
    <n v="0"/>
    <s v="NO APLICA"/>
    <n v="0"/>
    <s v="NO APLICA"/>
    <s v="08FIZ0130F"/>
    <s v="08FJS0108J"/>
    <s v="08ADG0046C"/>
    <n v="0"/>
    <s v="I2019"/>
    <n v="19"/>
    <n v="17"/>
    <n v="36"/>
    <n v="17"/>
    <n v="16"/>
    <n v="33"/>
    <n v="3"/>
    <n v="1"/>
    <n v="4"/>
    <n v="0"/>
    <n v="2"/>
    <n v="2"/>
    <n v="3"/>
    <n v="4"/>
    <n v="7"/>
    <n v="3"/>
    <n v="1"/>
    <n v="4"/>
    <n v="3"/>
    <n v="6"/>
    <n v="9"/>
    <n v="4"/>
    <n v="2"/>
    <n v="6"/>
    <n v="3"/>
    <n v="2"/>
    <n v="5"/>
    <n v="16"/>
    <n v="17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681K"/>
    <n v="1"/>
    <s v="MATUTINO"/>
    <s v="EMILIANO ZAPATA"/>
    <n v="8"/>
    <s v="CHIHUAHUA"/>
    <n v="8"/>
    <s v="CHIHUAHUA"/>
    <n v="9"/>
    <s v="BOCOYNA"/>
    <n v="410"/>
    <s v="SEHUERACHI (CIĂ‰NEGA DEL TĂSCATE)"/>
    <s v="CALLE SEHUERIACHI (SAGUERIACHI)"/>
    <n v="0"/>
    <s v="PĂšBLICO"/>
    <x v="2"/>
    <n v="2"/>
    <s v="BĂSICA"/>
    <n v="2"/>
    <x v="1"/>
    <n v="1"/>
    <x v="1"/>
    <n v="0"/>
    <s v="NO APLICA"/>
    <n v="0"/>
    <s v="NO APLICA"/>
    <s v="08FIZ0213O"/>
    <s v="08FJS0123B"/>
    <s v="08ADG0003E"/>
    <n v="0"/>
    <s v="I2019"/>
    <n v="17"/>
    <n v="19"/>
    <n v="36"/>
    <n v="17"/>
    <n v="19"/>
    <n v="36"/>
    <n v="2"/>
    <n v="3"/>
    <n v="5"/>
    <n v="2"/>
    <n v="0"/>
    <n v="2"/>
    <n v="1"/>
    <n v="4"/>
    <n v="5"/>
    <n v="1"/>
    <n v="1"/>
    <n v="2"/>
    <n v="4"/>
    <n v="2"/>
    <n v="6"/>
    <n v="4"/>
    <n v="5"/>
    <n v="9"/>
    <n v="4"/>
    <n v="3"/>
    <n v="7"/>
    <n v="16"/>
    <n v="15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506L"/>
    <n v="1"/>
    <s v="MATUTINO"/>
    <s v="IGNACIO ZARAGOZA"/>
    <n v="8"/>
    <s v="CHIHUAHUA"/>
    <n v="8"/>
    <s v="CHIHUAHUA"/>
    <n v="7"/>
    <s v="BALLEZA"/>
    <n v="22"/>
    <s v="BAQUIRIACHI"/>
    <s v="CALLE BAQUIRIACHI"/>
    <n v="0"/>
    <s v="PĂšBLICO"/>
    <x v="2"/>
    <n v="2"/>
    <s v="BĂSICA"/>
    <n v="2"/>
    <x v="1"/>
    <n v="1"/>
    <x v="1"/>
    <n v="0"/>
    <s v="NO APLICA"/>
    <n v="0"/>
    <s v="NO APLICA"/>
    <s v="08FIZ0248D"/>
    <s v="08FJS0130L"/>
    <s v="08ADG0006B"/>
    <n v="0"/>
    <s v="I2019"/>
    <n v="23"/>
    <n v="12"/>
    <n v="35"/>
    <n v="23"/>
    <n v="12"/>
    <n v="35"/>
    <n v="6"/>
    <n v="1"/>
    <n v="7"/>
    <n v="2"/>
    <n v="4"/>
    <n v="6"/>
    <n v="5"/>
    <n v="1"/>
    <n v="6"/>
    <n v="4"/>
    <n v="1"/>
    <n v="5"/>
    <n v="1"/>
    <n v="2"/>
    <n v="3"/>
    <n v="3"/>
    <n v="2"/>
    <n v="5"/>
    <n v="2"/>
    <n v="4"/>
    <n v="6"/>
    <n v="17"/>
    <n v="14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643O"/>
    <n v="1"/>
    <s v="MATUTINO"/>
    <s v="VICENTE LOMBARDO TOLEDANO"/>
    <n v="8"/>
    <s v="CHIHUAHUA"/>
    <n v="8"/>
    <s v="CHIHUAHUA"/>
    <n v="29"/>
    <s v="GUADALUPE Y CALVO"/>
    <n v="972"/>
    <s v="MESA COLORADA"/>
    <s v="CALLE MESA COLORADA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14"/>
    <n v="19"/>
    <n v="33"/>
    <n v="14"/>
    <n v="19"/>
    <n v="33"/>
    <n v="2"/>
    <n v="3"/>
    <n v="5"/>
    <n v="3"/>
    <n v="4"/>
    <n v="7"/>
    <n v="1"/>
    <n v="3"/>
    <n v="4"/>
    <n v="2"/>
    <n v="1"/>
    <n v="3"/>
    <n v="2"/>
    <n v="4"/>
    <n v="6"/>
    <n v="0"/>
    <n v="2"/>
    <n v="2"/>
    <n v="7"/>
    <n v="5"/>
    <n v="12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PPR2056J"/>
    <n v="1"/>
    <s v="MATUTINO"/>
    <s v="INSTITUTO BILINGĂśE MONTE REAL"/>
    <n v="8"/>
    <s v="CHIHUAHUA"/>
    <n v="8"/>
    <s v="CHIHUAHUA"/>
    <n v="19"/>
    <s v="CHIHUAHUA"/>
    <n v="1"/>
    <s v="CHIHUAHUA"/>
    <s v="AVENIDA ZARCO"/>
    <n v="3401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4"/>
    <n v="10"/>
    <n v="24"/>
    <n v="13"/>
    <n v="10"/>
    <n v="23"/>
    <n v="1"/>
    <n v="0"/>
    <n v="1"/>
    <n v="7"/>
    <n v="3"/>
    <n v="10"/>
    <n v="7"/>
    <n v="5"/>
    <n v="12"/>
    <n v="3"/>
    <n v="1"/>
    <n v="4"/>
    <n v="4"/>
    <n v="2"/>
    <n v="6"/>
    <n v="3"/>
    <n v="2"/>
    <n v="5"/>
    <n v="2"/>
    <n v="2"/>
    <n v="4"/>
    <n v="26"/>
    <n v="15"/>
    <n v="4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1"/>
    <n v="0"/>
    <n v="0"/>
    <n v="2"/>
    <n v="7"/>
    <n v="0"/>
    <n v="2"/>
    <n v="0"/>
    <n v="0"/>
    <n v="0"/>
    <n v="0"/>
    <n v="0"/>
    <n v="0"/>
    <n v="2"/>
    <n v="2"/>
    <n v="6"/>
    <n v="6"/>
  </r>
  <r>
    <s v="08DJN2159K"/>
    <n v="1"/>
    <s v="MATUTINO"/>
    <s v="MARGARITA MICHELENA"/>
    <n v="8"/>
    <s v="CHIHUAHUA"/>
    <n v="8"/>
    <s v="CHIHUAHUA"/>
    <n v="32"/>
    <s v="HIDALGO DEL PARRAL"/>
    <n v="1"/>
    <s v="HIDALGO DEL PARRAL"/>
    <s v="CALLE ALBERTO VAZQUEZ DEL MERCADO"/>
    <n v="0"/>
    <s v="PĂšBLICO"/>
    <x v="2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2"/>
    <n v="2"/>
    <n v="4"/>
    <n v="13"/>
    <n v="13"/>
    <n v="26"/>
    <n v="22"/>
    <n v="14"/>
    <n v="36"/>
    <n v="0"/>
    <n v="0"/>
    <n v="0"/>
    <n v="0"/>
    <n v="0"/>
    <n v="0"/>
    <n v="0"/>
    <n v="0"/>
    <n v="0"/>
    <n v="37"/>
    <n v="29"/>
    <n v="6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</r>
  <r>
    <s v="08DPR1528X"/>
    <n v="2"/>
    <s v="VESPERTINO"/>
    <s v="JUSTO SIERRA"/>
    <n v="8"/>
    <s v="CHIHUAHUA"/>
    <n v="8"/>
    <s v="CHIHUAHUA"/>
    <n v="20"/>
    <s v="CHĂŤNIPAS"/>
    <n v="37"/>
    <s v="LAS CHINACAS"/>
    <s v="CALLE LAS CHINACAS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14"/>
    <n v="19"/>
    <n v="33"/>
    <n v="14"/>
    <n v="19"/>
    <n v="33"/>
    <n v="0"/>
    <n v="2"/>
    <n v="2"/>
    <n v="3"/>
    <n v="3"/>
    <n v="6"/>
    <n v="1"/>
    <n v="1"/>
    <n v="2"/>
    <n v="3"/>
    <n v="5"/>
    <n v="8"/>
    <n v="3"/>
    <n v="4"/>
    <n v="7"/>
    <n v="2"/>
    <n v="4"/>
    <n v="6"/>
    <n v="4"/>
    <n v="3"/>
    <n v="7"/>
    <n v="16"/>
    <n v="20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299M"/>
    <n v="1"/>
    <s v="MATUTINO"/>
    <s v="FRANCISCO I. MADERO"/>
    <n v="8"/>
    <s v="CHIHUAHUA"/>
    <n v="8"/>
    <s v="CHIHUAHUA"/>
    <n v="66"/>
    <s v="URUACHI"/>
    <n v="133"/>
    <s v="MOCORICHI DE ARRIBA"/>
    <s v="CALLE MOCORICHI DE ARRIBA"/>
    <n v="0"/>
    <s v="PĂšBLICO"/>
    <x v="2"/>
    <n v="2"/>
    <s v="BĂSICA"/>
    <n v="2"/>
    <x v="1"/>
    <n v="3"/>
    <x v="3"/>
    <n v="0"/>
    <s v="NO APLICA"/>
    <n v="0"/>
    <s v="NO APLICA"/>
    <s v="08FZI0001L"/>
    <s v="08FJI0001K"/>
    <s v="08ADG0003E"/>
    <n v="0"/>
    <s v="I2019"/>
    <n v="20"/>
    <n v="15"/>
    <n v="35"/>
    <n v="20"/>
    <n v="15"/>
    <n v="35"/>
    <n v="0"/>
    <n v="2"/>
    <n v="2"/>
    <n v="0"/>
    <n v="1"/>
    <n v="1"/>
    <n v="1"/>
    <n v="5"/>
    <n v="6"/>
    <n v="4"/>
    <n v="1"/>
    <n v="5"/>
    <n v="3"/>
    <n v="2"/>
    <n v="5"/>
    <n v="9"/>
    <n v="1"/>
    <n v="10"/>
    <n v="3"/>
    <n v="4"/>
    <n v="7"/>
    <n v="20"/>
    <n v="14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ES0276A"/>
    <n v="1"/>
    <s v="MATUTINO"/>
    <s v="COLEGIO ALBERT EINSTEIN"/>
    <n v="8"/>
    <s v="CHIHUAHUA"/>
    <n v="8"/>
    <s v="CHIHUAHUA"/>
    <n v="19"/>
    <s v="CHIHUAHUA"/>
    <n v="1"/>
    <s v="CHIHUAHUA"/>
    <s v="CALLE ABOLICION DE LA ESCLAVITUD"/>
    <n v="9504"/>
    <s v="PRIVADO"/>
    <x v="1"/>
    <n v="2"/>
    <s v="BĂSICA"/>
    <n v="3"/>
    <x v="2"/>
    <n v="1"/>
    <x v="1"/>
    <n v="0"/>
    <s v="NO APLICA"/>
    <n v="0"/>
    <s v="NO APLICA"/>
    <s v="08FIS0125K"/>
    <s v="08FJE0001O"/>
    <s v="08ADG0046C"/>
    <n v="0"/>
    <s v="I2019"/>
    <n v="23"/>
    <n v="9"/>
    <n v="32"/>
    <n v="23"/>
    <n v="9"/>
    <n v="32"/>
    <n v="13"/>
    <n v="3"/>
    <n v="16"/>
    <n v="4"/>
    <n v="1"/>
    <n v="5"/>
    <n v="2"/>
    <n v="5"/>
    <n v="7"/>
    <n v="7"/>
    <n v="3"/>
    <n v="10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0"/>
    <n v="1"/>
    <n v="0"/>
    <n v="0"/>
    <n v="0"/>
    <n v="0"/>
    <n v="0"/>
    <n v="0"/>
    <n v="10"/>
    <n v="4"/>
    <n v="5"/>
    <n v="0"/>
    <n v="0"/>
    <n v="0"/>
    <n v="0"/>
    <n v="0"/>
    <n v="0"/>
    <n v="0"/>
    <n v="9"/>
    <n v="3"/>
    <n v="3"/>
  </r>
  <r>
    <s v="08EJN0328A"/>
    <n v="1"/>
    <s v="MATUTINO"/>
    <s v="JUAN DE LA BARRERA 1298"/>
    <n v="8"/>
    <s v="CHIHUAHUA"/>
    <n v="8"/>
    <s v="CHIHUAHUA"/>
    <n v="37"/>
    <s v="JUĂREZ"/>
    <n v="1"/>
    <s v="JUĂREZ"/>
    <s v="CALLE JULIO HERNANDEZ "/>
    <n v="0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2"/>
    <n v="0"/>
    <n v="2"/>
    <n v="9"/>
    <n v="7"/>
    <n v="16"/>
    <n v="18"/>
    <n v="29"/>
    <n v="47"/>
    <n v="0"/>
    <n v="0"/>
    <n v="0"/>
    <n v="0"/>
    <n v="0"/>
    <n v="0"/>
    <n v="0"/>
    <n v="0"/>
    <n v="0"/>
    <n v="29"/>
    <n v="36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4"/>
  </r>
  <r>
    <s v="08DPR0982G"/>
    <n v="4"/>
    <s v="DISCONTINUO"/>
    <s v="NIĂ‘OS HEROES"/>
    <n v="8"/>
    <s v="CHIHUAHUA"/>
    <n v="8"/>
    <s v="CHIHUAHUA"/>
    <n v="7"/>
    <s v="BALLEZA"/>
    <n v="57"/>
    <s v="EJIDO GUAJOLOTES"/>
    <s v="CALLE EJIDO GUAJOLOTES"/>
    <n v="0"/>
    <s v="PĂšBLICO"/>
    <x v="2"/>
    <n v="2"/>
    <s v="BĂSICA"/>
    <n v="2"/>
    <x v="1"/>
    <n v="1"/>
    <x v="1"/>
    <n v="0"/>
    <s v="NO APLICA"/>
    <n v="0"/>
    <s v="NO APLICA"/>
    <s v="08FIZ0249C"/>
    <s v="08FJS0130L"/>
    <s v="08ADG0006B"/>
    <n v="0"/>
    <s v="I2019"/>
    <n v="18"/>
    <n v="18"/>
    <n v="36"/>
    <n v="18"/>
    <n v="18"/>
    <n v="36"/>
    <n v="5"/>
    <n v="7"/>
    <n v="12"/>
    <n v="1"/>
    <n v="4"/>
    <n v="5"/>
    <n v="2"/>
    <n v="2"/>
    <n v="4"/>
    <n v="4"/>
    <n v="3"/>
    <n v="7"/>
    <n v="1"/>
    <n v="2"/>
    <n v="3"/>
    <n v="3"/>
    <n v="1"/>
    <n v="4"/>
    <n v="3"/>
    <n v="2"/>
    <n v="5"/>
    <n v="14"/>
    <n v="14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PR1573J"/>
    <n v="4"/>
    <s v="DISCONTINUO"/>
    <s v="FRANCISCO I. MADERO"/>
    <n v="8"/>
    <s v="CHIHUAHUA"/>
    <n v="8"/>
    <s v="CHIHUAHUA"/>
    <n v="59"/>
    <s v="SAN FRANCISCO DEL ORO"/>
    <n v="2"/>
    <s v="BOQUILLA DE SAN JOSĂ‰"/>
    <s v="CALLE LA BOQUILLA"/>
    <n v="0"/>
    <s v="PĂšBLICO"/>
    <x v="2"/>
    <n v="2"/>
    <s v="BĂSICA"/>
    <n v="2"/>
    <x v="1"/>
    <n v="1"/>
    <x v="1"/>
    <n v="0"/>
    <s v="NO APLICA"/>
    <n v="0"/>
    <s v="NO APLICA"/>
    <s v="08FIZ0249C"/>
    <s v="08FJS0130L"/>
    <s v="08ADG0006B"/>
    <n v="0"/>
    <s v="I2019"/>
    <n v="19"/>
    <n v="18"/>
    <n v="37"/>
    <n v="19"/>
    <n v="18"/>
    <n v="37"/>
    <n v="2"/>
    <n v="2"/>
    <n v="4"/>
    <n v="1"/>
    <n v="2"/>
    <n v="3"/>
    <n v="4"/>
    <n v="1"/>
    <n v="5"/>
    <n v="3"/>
    <n v="5"/>
    <n v="8"/>
    <n v="3"/>
    <n v="0"/>
    <n v="3"/>
    <n v="1"/>
    <n v="2"/>
    <n v="3"/>
    <n v="3"/>
    <n v="6"/>
    <n v="9"/>
    <n v="15"/>
    <n v="16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</r>
  <r>
    <s v="08EPR0509A"/>
    <n v="1"/>
    <s v="MATUTINO"/>
    <s v="5 DE FEBRERO 2127"/>
    <n v="8"/>
    <s v="CHIHUAHUA"/>
    <n v="8"/>
    <s v="CHIHUAHUA"/>
    <n v="60"/>
    <s v="SANTA BĂRBARA"/>
    <n v="36"/>
    <s v="SAN PEDRO (EJIDO SAN RAFAEL)"/>
    <s v="CALLE 5 DE FEBRERO"/>
    <n v="0"/>
    <s v="PĂšBLICO"/>
    <x v="3"/>
    <n v="2"/>
    <s v="BĂSICA"/>
    <n v="2"/>
    <x v="1"/>
    <n v="1"/>
    <x v="1"/>
    <n v="0"/>
    <s v="NO APLICA"/>
    <n v="0"/>
    <s v="NO APLICA"/>
    <s v="08FIZ0027T"/>
    <m/>
    <m/>
    <n v="0"/>
    <s v="I2019"/>
    <n v="10"/>
    <n v="22"/>
    <n v="32"/>
    <n v="10"/>
    <n v="22"/>
    <n v="32"/>
    <n v="1"/>
    <n v="5"/>
    <n v="6"/>
    <n v="1"/>
    <n v="3"/>
    <n v="4"/>
    <n v="3"/>
    <n v="5"/>
    <n v="8"/>
    <n v="3"/>
    <n v="7"/>
    <n v="10"/>
    <n v="1"/>
    <n v="0"/>
    <n v="1"/>
    <n v="2"/>
    <n v="5"/>
    <n v="7"/>
    <n v="2"/>
    <n v="3"/>
    <n v="5"/>
    <n v="12"/>
    <n v="23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PPR2126O"/>
    <n v="1"/>
    <s v="MATUTINO"/>
    <s v="AMERICAN SCHOOL CHIHUAHUA"/>
    <n v="8"/>
    <s v="CHIHUAHUA"/>
    <n v="8"/>
    <s v="CHIHUAHUA"/>
    <n v="19"/>
    <s v="CHIHUAHUA"/>
    <n v="1"/>
    <s v="CHIHUAHUA"/>
    <s v="AVENIDA TEĂ“FILO BORUNDA ORTIZ"/>
    <n v="12404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6"/>
    <n v="12"/>
    <n v="28"/>
    <n v="16"/>
    <n v="12"/>
    <n v="28"/>
    <n v="0"/>
    <n v="0"/>
    <n v="0"/>
    <n v="5"/>
    <n v="5"/>
    <n v="10"/>
    <n v="9"/>
    <n v="5"/>
    <n v="14"/>
    <n v="7"/>
    <n v="7"/>
    <n v="14"/>
    <n v="0"/>
    <n v="0"/>
    <n v="0"/>
    <n v="0"/>
    <n v="0"/>
    <n v="0"/>
    <n v="0"/>
    <n v="0"/>
    <n v="0"/>
    <n v="21"/>
    <n v="17"/>
    <n v="3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</r>
  <r>
    <s v="08DPB0060C"/>
    <n v="1"/>
    <s v="MATUTINO"/>
    <s v="FRANCISCO VILLA"/>
    <n v="8"/>
    <s v="CHIHUAHUA"/>
    <n v="8"/>
    <s v="CHIHUAHUA"/>
    <n v="27"/>
    <s v="GUACHOCHI"/>
    <n v="986"/>
    <s v="GUACARICHI"/>
    <s v="CALLE GUACARICHI"/>
    <n v="0"/>
    <s v="PĂšBLICO"/>
    <x v="2"/>
    <n v="2"/>
    <s v="BĂSICA"/>
    <n v="2"/>
    <x v="1"/>
    <n v="3"/>
    <x v="3"/>
    <n v="0"/>
    <s v="NO APLICA"/>
    <n v="0"/>
    <s v="NO APLICA"/>
    <s v="08FZI0006G"/>
    <s v="08FJI0003I"/>
    <s v="08ADG0006B"/>
    <n v="0"/>
    <s v="I2019"/>
    <n v="20"/>
    <n v="16"/>
    <n v="36"/>
    <n v="20"/>
    <n v="16"/>
    <n v="36"/>
    <n v="5"/>
    <n v="4"/>
    <n v="9"/>
    <n v="0"/>
    <n v="2"/>
    <n v="2"/>
    <n v="3"/>
    <n v="4"/>
    <n v="7"/>
    <n v="2"/>
    <n v="3"/>
    <n v="5"/>
    <n v="0"/>
    <n v="3"/>
    <n v="3"/>
    <n v="7"/>
    <n v="2"/>
    <n v="9"/>
    <n v="3"/>
    <n v="1"/>
    <n v="4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</r>
  <r>
    <s v="08DPB0639U"/>
    <n v="1"/>
    <s v="MATUTINO"/>
    <s v="ANDRES VESALIO"/>
    <n v="8"/>
    <s v="CHIHUAHUA"/>
    <n v="8"/>
    <s v="CHIHUAHUA"/>
    <n v="46"/>
    <s v="MORELOS"/>
    <n v="877"/>
    <s v="RINCĂ“N DEL PLEITO"/>
    <s v="CALLE RANCHERIA RINCON DEL PLEITO"/>
    <n v="0"/>
    <s v="PĂšBLICO"/>
    <x v="2"/>
    <n v="2"/>
    <s v="BĂSICA"/>
    <n v="2"/>
    <x v="1"/>
    <n v="3"/>
    <x v="3"/>
    <n v="0"/>
    <s v="NO APLICA"/>
    <n v="0"/>
    <s v="NO APLICA"/>
    <s v="08FZI0009D"/>
    <s v="08FJI0003I"/>
    <s v="08ADG0006B"/>
    <n v="0"/>
    <s v="I2019"/>
    <n v="21"/>
    <n v="12"/>
    <n v="33"/>
    <n v="21"/>
    <n v="12"/>
    <n v="33"/>
    <n v="2"/>
    <n v="1"/>
    <n v="3"/>
    <n v="3"/>
    <n v="4"/>
    <n v="7"/>
    <n v="6"/>
    <n v="2"/>
    <n v="8"/>
    <n v="4"/>
    <n v="0"/>
    <n v="4"/>
    <n v="3"/>
    <n v="1"/>
    <n v="4"/>
    <n v="5"/>
    <n v="5"/>
    <n v="10"/>
    <n v="1"/>
    <n v="3"/>
    <n v="4"/>
    <n v="22"/>
    <n v="15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ETV0130G"/>
    <n v="1"/>
    <s v="MATUTINO"/>
    <s v="TELESECUNDARIA 6129"/>
    <n v="8"/>
    <s v="CHIHUAHUA"/>
    <n v="8"/>
    <s v="CHIHUAHUA"/>
    <n v="56"/>
    <s v="ROSARIO"/>
    <n v="1"/>
    <s v="VALLE DEL ROSARIO"/>
    <s v="CALLE VALLE DEL ROSARIO"/>
    <n v="0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18"/>
    <n v="16"/>
    <n v="34"/>
    <n v="18"/>
    <n v="16"/>
    <n v="34"/>
    <n v="5"/>
    <n v="8"/>
    <n v="13"/>
    <n v="4"/>
    <n v="5"/>
    <n v="9"/>
    <n v="7"/>
    <n v="4"/>
    <n v="11"/>
    <n v="5"/>
    <n v="3"/>
    <n v="8"/>
    <n v="0"/>
    <n v="0"/>
    <n v="0"/>
    <n v="0"/>
    <n v="0"/>
    <n v="0"/>
    <n v="0"/>
    <n v="0"/>
    <n v="0"/>
    <n v="16"/>
    <n v="12"/>
    <n v="28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</r>
  <r>
    <s v="08DJN0528Z"/>
    <n v="1"/>
    <s v="MATUTINO"/>
    <s v="JUAN ESCUTIA"/>
    <n v="8"/>
    <s v="CHIHUAHUA"/>
    <n v="8"/>
    <s v="CHIHUAHUA"/>
    <n v="10"/>
    <s v="BUENAVENTURA"/>
    <n v="82"/>
    <s v="CONSTITUCIĂ“N"/>
    <s v="CALLE BENITO JUAREZ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5"/>
    <n v="12"/>
    <n v="17"/>
    <n v="13"/>
    <n v="10"/>
    <n v="23"/>
    <n v="12"/>
    <n v="16"/>
    <n v="28"/>
    <n v="0"/>
    <n v="0"/>
    <n v="0"/>
    <n v="0"/>
    <n v="0"/>
    <n v="0"/>
    <n v="0"/>
    <n v="0"/>
    <n v="0"/>
    <n v="30"/>
    <n v="38"/>
    <n v="6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EJN0031R"/>
    <n v="1"/>
    <s v="MATUTINO"/>
    <s v="LEONA VICARIO 1151"/>
    <n v="8"/>
    <s v="CHIHUAHUA"/>
    <n v="8"/>
    <s v="CHIHUAHUA"/>
    <n v="37"/>
    <s v="JUĂREZ"/>
    <n v="1"/>
    <s v="JUĂREZ"/>
    <s v="CALLE PRESA DE LA AMISTAD"/>
    <n v="2216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0"/>
    <n v="0"/>
    <n v="2"/>
    <n v="11"/>
    <n v="13"/>
    <n v="29"/>
    <n v="24"/>
    <n v="53"/>
    <n v="0"/>
    <n v="0"/>
    <n v="0"/>
    <n v="0"/>
    <n v="0"/>
    <n v="0"/>
    <n v="0"/>
    <n v="0"/>
    <n v="0"/>
    <n v="31"/>
    <n v="35"/>
    <n v="66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6"/>
    <n v="0"/>
    <n v="3"/>
    <n v="0"/>
    <n v="1"/>
    <n v="2"/>
    <n v="0"/>
    <n v="0"/>
    <n v="0"/>
    <n v="0"/>
    <n v="3"/>
    <n v="5"/>
    <n v="3"/>
  </r>
  <r>
    <s v="08DPR0179A"/>
    <n v="1"/>
    <s v="MATUTINO"/>
    <s v="NARCISO MENDOZA"/>
    <n v="8"/>
    <s v="CHIHUAHUA"/>
    <n v="8"/>
    <s v="CHIHUAHUA"/>
    <n v="31"/>
    <s v="GUERRERO"/>
    <n v="89"/>
    <s v="RANCHO BLANCO"/>
    <s v="CALLE RANCHO BLANCO"/>
    <n v="0"/>
    <s v="PĂšBLICO"/>
    <x v="2"/>
    <n v="2"/>
    <s v="BĂSICA"/>
    <n v="2"/>
    <x v="1"/>
    <n v="1"/>
    <x v="1"/>
    <n v="0"/>
    <s v="NO APLICA"/>
    <n v="0"/>
    <s v="NO APLICA"/>
    <s v="08FIZ0213O"/>
    <s v="08FJS0123B"/>
    <s v="08ADG0003E"/>
    <n v="0"/>
    <s v="I2019"/>
    <n v="13"/>
    <n v="21"/>
    <n v="34"/>
    <n v="13"/>
    <n v="21"/>
    <n v="34"/>
    <n v="0"/>
    <n v="8"/>
    <n v="8"/>
    <n v="6"/>
    <n v="4"/>
    <n v="10"/>
    <n v="4"/>
    <n v="1"/>
    <n v="5"/>
    <n v="1"/>
    <n v="2"/>
    <n v="3"/>
    <n v="2"/>
    <n v="0"/>
    <n v="2"/>
    <n v="1"/>
    <n v="3"/>
    <n v="4"/>
    <n v="3"/>
    <n v="5"/>
    <n v="8"/>
    <n v="17"/>
    <n v="15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</r>
  <r>
    <s v="08DPR0574B"/>
    <n v="4"/>
    <s v="DISCONTINUO"/>
    <s v="EMILIANO ZAPATA"/>
    <n v="8"/>
    <s v="CHIHUAHUA"/>
    <n v="8"/>
    <s v="CHIHUAHUA"/>
    <n v="65"/>
    <s v="URIQUE"/>
    <n v="23"/>
    <s v="GUALLENACHI"/>
    <s v="CALLE GUALLENACHI"/>
    <n v="0"/>
    <s v="PĂšBLICO"/>
    <x v="2"/>
    <n v="2"/>
    <s v="BĂSICA"/>
    <n v="2"/>
    <x v="1"/>
    <n v="1"/>
    <x v="1"/>
    <n v="0"/>
    <s v="NO APLICA"/>
    <n v="0"/>
    <s v="NO APLICA"/>
    <s v="08FIZ0217K"/>
    <s v="08FJS0124A"/>
    <s v="08ADG0003E"/>
    <n v="0"/>
    <s v="I2019"/>
    <n v="16"/>
    <n v="18"/>
    <n v="34"/>
    <n v="16"/>
    <n v="18"/>
    <n v="34"/>
    <n v="2"/>
    <n v="1"/>
    <n v="3"/>
    <n v="1"/>
    <n v="2"/>
    <n v="3"/>
    <n v="4"/>
    <n v="3"/>
    <n v="7"/>
    <n v="3"/>
    <n v="4"/>
    <n v="7"/>
    <n v="1"/>
    <n v="4"/>
    <n v="5"/>
    <n v="2"/>
    <n v="2"/>
    <n v="4"/>
    <n v="5"/>
    <n v="4"/>
    <n v="9"/>
    <n v="16"/>
    <n v="19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021I"/>
    <n v="1"/>
    <s v="MATUTINO"/>
    <s v="MIGUEL HIDALGO"/>
    <n v="8"/>
    <s v="CHIHUAHUA"/>
    <n v="8"/>
    <s v="CHIHUAHUA"/>
    <n v="3"/>
    <s v="ALLENDE"/>
    <n v="36"/>
    <s v="ESTACIĂ“N MORITA"/>
    <s v="CALLE ESTACION MORITA"/>
    <n v="0"/>
    <s v="PĂšBLICO"/>
    <x v="2"/>
    <n v="2"/>
    <s v="BĂSICA"/>
    <n v="2"/>
    <x v="1"/>
    <n v="1"/>
    <x v="1"/>
    <n v="0"/>
    <s v="NO APLICA"/>
    <n v="0"/>
    <s v="NO APLICA"/>
    <s v="08FIZ0242J"/>
    <s v="08FJS0129W"/>
    <s v="08ADG0004D"/>
    <n v="0"/>
    <s v="I2019"/>
    <n v="15"/>
    <n v="18"/>
    <n v="33"/>
    <n v="15"/>
    <n v="18"/>
    <n v="33"/>
    <n v="5"/>
    <n v="1"/>
    <n v="6"/>
    <n v="3"/>
    <n v="2"/>
    <n v="5"/>
    <n v="2"/>
    <n v="4"/>
    <n v="6"/>
    <n v="2"/>
    <n v="5"/>
    <n v="7"/>
    <n v="0"/>
    <n v="2"/>
    <n v="2"/>
    <n v="6"/>
    <n v="3"/>
    <n v="9"/>
    <n v="1"/>
    <n v="4"/>
    <n v="5"/>
    <n v="14"/>
    <n v="20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</r>
  <r>
    <s v="08DPR1090E"/>
    <n v="4"/>
    <s v="DISCONTINUO"/>
    <s v="PABLO GONZALEZ"/>
    <n v="8"/>
    <s v="CHIHUAHUA"/>
    <n v="8"/>
    <s v="CHIHUAHUA"/>
    <n v="2"/>
    <s v="ALDAMA"/>
    <n v="98"/>
    <s v="EMILIANO ZAPATA (SAN IGNACIO)"/>
    <s v="CALLE EMILIANO ZAPATA (SAN IGNACIO)"/>
    <n v="0"/>
    <s v="PĂšBLICO"/>
    <x v="2"/>
    <n v="2"/>
    <s v="BĂSICA"/>
    <n v="2"/>
    <x v="1"/>
    <n v="1"/>
    <x v="1"/>
    <n v="0"/>
    <s v="NO APLICA"/>
    <n v="0"/>
    <s v="NO APLICA"/>
    <s v="08FIZ0131E"/>
    <s v="08FJS0101Q"/>
    <s v="08ADG0046C"/>
    <n v="0"/>
    <s v="I2019"/>
    <n v="15"/>
    <n v="17"/>
    <n v="32"/>
    <n v="15"/>
    <n v="17"/>
    <n v="32"/>
    <n v="2"/>
    <n v="3"/>
    <n v="5"/>
    <n v="2"/>
    <n v="2"/>
    <n v="4"/>
    <n v="3"/>
    <n v="4"/>
    <n v="7"/>
    <n v="2"/>
    <n v="1"/>
    <n v="3"/>
    <n v="4"/>
    <n v="2"/>
    <n v="6"/>
    <n v="8"/>
    <n v="3"/>
    <n v="11"/>
    <n v="1"/>
    <n v="4"/>
    <n v="5"/>
    <n v="20"/>
    <n v="16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509I"/>
    <n v="1"/>
    <s v="MATUTINO"/>
    <s v="VICENTE GUERRERO"/>
    <n v="8"/>
    <s v="CHIHUAHUA"/>
    <n v="8"/>
    <s v="CHIHUAHUA"/>
    <n v="7"/>
    <s v="BALLEZA"/>
    <n v="100"/>
    <s v="RANCHITO DE SAN JUAN"/>
    <s v="CALLE RANCHITO DE SAN JUAN (EL RANCHITO)"/>
    <n v="0"/>
    <s v="PĂšBLICO"/>
    <x v="2"/>
    <n v="2"/>
    <s v="BĂSICA"/>
    <n v="2"/>
    <x v="1"/>
    <n v="1"/>
    <x v="1"/>
    <n v="0"/>
    <s v="NO APLICA"/>
    <n v="0"/>
    <s v="NO APLICA"/>
    <s v="08FIZ0248D"/>
    <s v="08FJS0130L"/>
    <s v="08ADG0006B"/>
    <n v="0"/>
    <s v="I2019"/>
    <n v="18"/>
    <n v="16"/>
    <n v="34"/>
    <n v="18"/>
    <n v="16"/>
    <n v="34"/>
    <n v="4"/>
    <n v="3"/>
    <n v="7"/>
    <n v="0"/>
    <n v="2"/>
    <n v="2"/>
    <n v="3"/>
    <n v="5"/>
    <n v="8"/>
    <n v="2"/>
    <n v="1"/>
    <n v="3"/>
    <n v="3"/>
    <n v="3"/>
    <n v="6"/>
    <n v="1"/>
    <n v="2"/>
    <n v="3"/>
    <n v="6"/>
    <n v="5"/>
    <n v="11"/>
    <n v="15"/>
    <n v="18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PPR0582P"/>
    <n v="1"/>
    <s v="MATUTINO"/>
    <s v="INSTITUTO GUIA DEL NIĂ‘O CHIHUAHUENSE"/>
    <n v="8"/>
    <s v="CHIHUAHUA"/>
    <n v="8"/>
    <s v="CHIHUAHUA"/>
    <n v="19"/>
    <s v="CHIHUAHUA"/>
    <n v="1"/>
    <s v="CHIHUAHUA"/>
    <s v="AVENIDA GLANDORFF"/>
    <n v="3104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9"/>
    <n v="14"/>
    <n v="33"/>
    <n v="19"/>
    <n v="14"/>
    <n v="33"/>
    <n v="2"/>
    <n v="1"/>
    <n v="3"/>
    <n v="5"/>
    <n v="4"/>
    <n v="9"/>
    <n v="4"/>
    <n v="3"/>
    <n v="7"/>
    <n v="5"/>
    <n v="3"/>
    <n v="8"/>
    <n v="3"/>
    <n v="3"/>
    <n v="6"/>
    <n v="1"/>
    <n v="1"/>
    <n v="2"/>
    <n v="1"/>
    <n v="1"/>
    <n v="2"/>
    <n v="19"/>
    <n v="15"/>
    <n v="34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0"/>
    <n v="6"/>
    <n v="0"/>
    <n v="2"/>
    <n v="0"/>
    <n v="0"/>
    <n v="0"/>
    <n v="0"/>
    <n v="0"/>
    <n v="0"/>
    <n v="2"/>
    <n v="2"/>
    <n v="2"/>
    <n v="2"/>
  </r>
  <r>
    <s v="08DPB0490T"/>
    <n v="4"/>
    <s v="DISCONTINUO"/>
    <s v="MARIO A. MACIAS SALDANA"/>
    <n v="8"/>
    <s v="CHIHUAHUA"/>
    <n v="8"/>
    <s v="CHIHUAHUA"/>
    <n v="9"/>
    <s v="BOCOYNA"/>
    <n v="939"/>
    <s v="HUICORACHI"/>
    <s v="CALLE HUICORACHI"/>
    <n v="0"/>
    <s v="PĂšBLICO"/>
    <x v="2"/>
    <n v="2"/>
    <s v="BĂSICA"/>
    <n v="2"/>
    <x v="1"/>
    <n v="3"/>
    <x v="3"/>
    <n v="0"/>
    <s v="NO APLICA"/>
    <n v="0"/>
    <s v="NO APLICA"/>
    <s v="08FZI0029R"/>
    <s v="08FJI0002J"/>
    <s v="08ADG0003E"/>
    <n v="0"/>
    <s v="I2019"/>
    <n v="22"/>
    <n v="13"/>
    <n v="35"/>
    <n v="22"/>
    <n v="11"/>
    <n v="33"/>
    <n v="3"/>
    <n v="4"/>
    <n v="7"/>
    <n v="3"/>
    <n v="1"/>
    <n v="4"/>
    <n v="0"/>
    <n v="1"/>
    <n v="1"/>
    <n v="9"/>
    <n v="2"/>
    <n v="11"/>
    <n v="2"/>
    <n v="1"/>
    <n v="3"/>
    <n v="4"/>
    <n v="0"/>
    <n v="4"/>
    <n v="3"/>
    <n v="7"/>
    <n v="10"/>
    <n v="21"/>
    <n v="12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579G"/>
    <n v="1"/>
    <s v="MATUTINO"/>
    <s v="PRAXEDES GINER DURAN"/>
    <n v="8"/>
    <s v="CHIHUAHUA"/>
    <n v="8"/>
    <s v="CHIHUAHUA"/>
    <n v="19"/>
    <s v="CHIHUAHUA"/>
    <n v="1"/>
    <s v="CHIHUAHUA"/>
    <s v="CALLE 56A. "/>
    <n v="4205"/>
    <s v="PĂšBLICO"/>
    <x v="2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6"/>
    <n v="7"/>
    <n v="13"/>
    <n v="14"/>
    <n v="8"/>
    <n v="22"/>
    <n v="20"/>
    <n v="11"/>
    <n v="31"/>
    <n v="0"/>
    <n v="0"/>
    <n v="0"/>
    <n v="0"/>
    <n v="0"/>
    <n v="0"/>
    <n v="0"/>
    <n v="0"/>
    <n v="0"/>
    <n v="40"/>
    <n v="26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0"/>
    <n v="1"/>
    <n v="0"/>
    <n v="0"/>
    <n v="0"/>
    <n v="2"/>
    <n v="3"/>
    <n v="6"/>
    <n v="3"/>
  </r>
  <r>
    <s v="08EJN0409L"/>
    <n v="1"/>
    <s v="MATUTINO"/>
    <s v="GODOFREDO DE KOSTER 1356"/>
    <n v="8"/>
    <s v="CHIHUAHUA"/>
    <n v="8"/>
    <s v="CHIHUAHUA"/>
    <n v="19"/>
    <s v="CHIHUAHUA"/>
    <n v="1"/>
    <s v="CHIHUAHUA"/>
    <s v="CALLE SETENTA "/>
    <n v="0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8"/>
    <n v="6"/>
    <n v="14"/>
    <n v="18"/>
    <n v="12"/>
    <n v="30"/>
    <n v="13"/>
    <n v="9"/>
    <n v="22"/>
    <n v="0"/>
    <n v="0"/>
    <n v="0"/>
    <n v="0"/>
    <n v="0"/>
    <n v="0"/>
    <n v="0"/>
    <n v="0"/>
    <n v="0"/>
    <n v="39"/>
    <n v="27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6"/>
    <n v="3"/>
  </r>
  <r>
    <s v="08PJN0537M"/>
    <n v="1"/>
    <s v="MATUTINO"/>
    <s v="FRAY BARTOLOME DE LAS CASAS"/>
    <n v="8"/>
    <s v="CHIHUAHUA"/>
    <n v="8"/>
    <s v="CHIHUAHUA"/>
    <n v="65"/>
    <s v="URIQUE"/>
    <n v="12"/>
    <s v="CEROCAHUI"/>
    <s v="CALLE ANDRES LARA"/>
    <n v="0"/>
    <s v="PRIVADO"/>
    <x v="1"/>
    <n v="2"/>
    <s v="BĂSICA"/>
    <n v="1"/>
    <x v="0"/>
    <n v="1"/>
    <x v="1"/>
    <n v="0"/>
    <s v="NO APLICA"/>
    <n v="0"/>
    <s v="NO APLICA"/>
    <s v="08FZP0019U"/>
    <m/>
    <s v="08ADG0011N"/>
    <n v="0"/>
    <s v="I2019"/>
    <n v="0"/>
    <n v="0"/>
    <n v="0"/>
    <n v="0"/>
    <n v="0"/>
    <n v="0"/>
    <n v="0"/>
    <n v="0"/>
    <n v="0"/>
    <n v="2"/>
    <n v="6"/>
    <n v="8"/>
    <n v="8"/>
    <n v="11"/>
    <n v="19"/>
    <n v="19"/>
    <n v="18"/>
    <n v="37"/>
    <n v="0"/>
    <n v="0"/>
    <n v="0"/>
    <n v="0"/>
    <n v="0"/>
    <n v="0"/>
    <n v="0"/>
    <n v="0"/>
    <n v="0"/>
    <n v="29"/>
    <n v="35"/>
    <n v="64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1"/>
    <n v="0"/>
    <n v="0"/>
    <n v="2"/>
    <n v="8"/>
    <n v="0"/>
    <n v="4"/>
    <n v="0"/>
    <n v="0"/>
    <n v="3"/>
    <n v="0"/>
    <n v="0"/>
    <n v="0"/>
    <n v="1"/>
    <n v="4"/>
    <n v="4"/>
    <n v="4"/>
  </r>
  <r>
    <s v="08DPB0643G"/>
    <n v="4"/>
    <s v="DISCONTINUO"/>
    <s v="HERNANDO ALVARADO TEZOZOMOC"/>
    <n v="8"/>
    <s v="CHIHUAHUA"/>
    <n v="8"/>
    <s v="CHIHUAHUA"/>
    <n v="9"/>
    <s v="BOCOYNA"/>
    <n v="74"/>
    <s v="GUTEACHI (GUTECHI)"/>
    <s v="CALLE GUTEACHI (GUTECHI)"/>
    <n v="0"/>
    <s v="PĂšBLICO"/>
    <x v="2"/>
    <n v="2"/>
    <s v="BĂSICA"/>
    <n v="2"/>
    <x v="1"/>
    <n v="3"/>
    <x v="3"/>
    <n v="0"/>
    <s v="NO APLICA"/>
    <n v="0"/>
    <s v="NO APLICA"/>
    <s v="08FZI0004I"/>
    <s v="08FJI0002J"/>
    <s v="08ADG0003E"/>
    <n v="0"/>
    <s v="I2019"/>
    <n v="16"/>
    <n v="17"/>
    <n v="33"/>
    <n v="16"/>
    <n v="17"/>
    <n v="33"/>
    <n v="0"/>
    <n v="3"/>
    <n v="3"/>
    <n v="0"/>
    <n v="3"/>
    <n v="3"/>
    <n v="3"/>
    <n v="2"/>
    <n v="5"/>
    <n v="1"/>
    <n v="3"/>
    <n v="4"/>
    <n v="5"/>
    <n v="3"/>
    <n v="8"/>
    <n v="2"/>
    <n v="2"/>
    <n v="4"/>
    <n v="5"/>
    <n v="7"/>
    <n v="12"/>
    <n v="16"/>
    <n v="20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EJN0048R"/>
    <n v="1"/>
    <s v="MATUTINO"/>
    <s v="BELLAVISTA 1099"/>
    <n v="8"/>
    <s v="CHIHUAHUA"/>
    <n v="8"/>
    <s v="CHIHUAHUA"/>
    <n v="37"/>
    <s v="JUĂREZ"/>
    <n v="1"/>
    <s v="JUĂREZ"/>
    <s v="CALLE JOSE MARIA ARTEAGA"/>
    <n v="1001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2"/>
    <n v="4"/>
    <n v="13"/>
    <n v="16"/>
    <n v="29"/>
    <n v="17"/>
    <n v="17"/>
    <n v="34"/>
    <n v="0"/>
    <n v="0"/>
    <n v="0"/>
    <n v="0"/>
    <n v="0"/>
    <n v="0"/>
    <n v="0"/>
    <n v="0"/>
    <n v="0"/>
    <n v="32"/>
    <n v="35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EJN0307O"/>
    <n v="1"/>
    <s v="MATUTINO"/>
    <s v="ESTANCIA FELIZ 1277"/>
    <n v="8"/>
    <s v="CHIHUAHUA"/>
    <n v="8"/>
    <s v="CHIHUAHUA"/>
    <n v="19"/>
    <s v="CHIHUAHUA"/>
    <n v="1"/>
    <s v="CHIHUAHUA"/>
    <s v="CALLE SANDINISTAS"/>
    <n v="179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4"/>
    <n v="7"/>
    <n v="11"/>
    <n v="13"/>
    <n v="12"/>
    <n v="25"/>
    <n v="11"/>
    <n v="19"/>
    <n v="30"/>
    <n v="0"/>
    <n v="0"/>
    <n v="0"/>
    <n v="0"/>
    <n v="0"/>
    <n v="0"/>
    <n v="0"/>
    <n v="0"/>
    <n v="0"/>
    <n v="28"/>
    <n v="38"/>
    <n v="66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5"/>
    <n v="3"/>
  </r>
  <r>
    <s v="08PJN0083C"/>
    <n v="1"/>
    <s v="MATUTINO"/>
    <s v="PREESCOLAR VILLA JUAREZ"/>
    <n v="8"/>
    <s v="CHIHUAHUA"/>
    <n v="8"/>
    <s v="CHIHUAHUA"/>
    <n v="19"/>
    <s v="CHIHUAHUA"/>
    <n v="1"/>
    <s v="CHIHUAHUA"/>
    <s v="CALLE ONCE"/>
    <n v="1500"/>
    <s v="PRIVADO"/>
    <x v="1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30"/>
    <n v="38"/>
    <n v="68"/>
    <n v="1"/>
    <n v="0"/>
    <n v="1"/>
    <n v="0"/>
    <n v="0"/>
    <n v="0"/>
    <n v="0"/>
    <n v="0"/>
    <n v="0"/>
    <n v="0"/>
    <n v="0"/>
    <n v="0"/>
    <n v="0"/>
    <n v="0"/>
    <n v="0"/>
    <n v="31"/>
    <n v="38"/>
    <n v="6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"/>
    <n v="0"/>
    <n v="1"/>
    <n v="0"/>
    <n v="0"/>
    <n v="0"/>
    <n v="0"/>
    <n v="0"/>
    <n v="0"/>
    <n v="1"/>
    <n v="1"/>
    <n v="3"/>
    <n v="3"/>
  </r>
  <r>
    <s v="08PJN0339M"/>
    <n v="1"/>
    <s v="MATUTINO"/>
    <s v="COLEGIO JUAREZ"/>
    <n v="8"/>
    <s v="CHIHUAHUA"/>
    <n v="8"/>
    <s v="CHIHUAHUA"/>
    <n v="37"/>
    <s v="JUĂREZ"/>
    <n v="1"/>
    <s v="JUĂREZ"/>
    <s v="CAMINO A ESCUDERO"/>
    <n v="985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4"/>
    <n v="1"/>
    <n v="5"/>
    <n v="12"/>
    <n v="14"/>
    <n v="26"/>
    <n v="15"/>
    <n v="16"/>
    <n v="31"/>
    <n v="0"/>
    <n v="0"/>
    <n v="0"/>
    <n v="0"/>
    <n v="0"/>
    <n v="0"/>
    <n v="0"/>
    <n v="0"/>
    <n v="0"/>
    <n v="31"/>
    <n v="31"/>
    <n v="62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1"/>
    <n v="5"/>
    <n v="14"/>
    <n v="0"/>
    <n v="3"/>
    <n v="1"/>
    <n v="0"/>
    <n v="0"/>
    <n v="0"/>
    <n v="0"/>
    <n v="0"/>
    <n v="2"/>
    <n v="3"/>
    <n v="5"/>
    <n v="5"/>
  </r>
  <r>
    <s v="08PJN0690G"/>
    <n v="1"/>
    <s v="MATUTINO"/>
    <s v="CENTRO EDUCATIVO MONTESQUIEU"/>
    <n v="8"/>
    <s v="CHIHUAHUA"/>
    <n v="8"/>
    <s v="CHIHUAHUA"/>
    <n v="37"/>
    <s v="JUĂREZ"/>
    <n v="1"/>
    <s v="JUĂREZ"/>
    <s v="CALLE PASEO TRES CANTOS"/>
    <n v="91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8"/>
    <n v="12"/>
    <n v="20"/>
    <n v="13"/>
    <n v="11"/>
    <n v="24"/>
    <n v="12"/>
    <n v="12"/>
    <n v="24"/>
    <n v="0"/>
    <n v="0"/>
    <n v="0"/>
    <n v="0"/>
    <n v="0"/>
    <n v="0"/>
    <n v="0"/>
    <n v="0"/>
    <n v="0"/>
    <n v="33"/>
    <n v="35"/>
    <n v="6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3"/>
    <n v="0"/>
    <n v="1"/>
    <n v="6"/>
    <n v="0"/>
    <n v="2"/>
    <n v="1"/>
    <n v="0"/>
    <n v="0"/>
    <n v="0"/>
    <n v="0"/>
    <n v="0"/>
    <n v="1"/>
    <n v="2"/>
    <n v="4"/>
    <n v="3"/>
  </r>
  <r>
    <s v="08DTV0158N"/>
    <n v="1"/>
    <s v="MATUTINO"/>
    <s v="LĂZARO CARDENAS DEL RĂŤO"/>
    <n v="8"/>
    <s v="CHIHUAHUA"/>
    <n v="8"/>
    <s v="CHIHUAHUA"/>
    <n v="65"/>
    <s v="URIQUE"/>
    <n v="33"/>
    <s v="LAS MORAS"/>
    <s v="NINGUNO NINGUNO"/>
    <n v="0"/>
    <s v="PĂšBLICO"/>
    <x v="2"/>
    <n v="2"/>
    <s v="BĂSICA"/>
    <n v="3"/>
    <x v="2"/>
    <n v="3"/>
    <x v="2"/>
    <n v="0"/>
    <s v="NO APLICA"/>
    <n v="0"/>
    <s v="NO APLICA"/>
    <s v="08FTV0040N"/>
    <m/>
    <s v="08ADG0003E"/>
    <n v="0"/>
    <s v="I2019"/>
    <n v="16"/>
    <n v="18"/>
    <n v="34"/>
    <n v="15"/>
    <n v="18"/>
    <n v="33"/>
    <n v="5"/>
    <n v="8"/>
    <n v="13"/>
    <n v="5"/>
    <n v="6"/>
    <n v="11"/>
    <n v="8"/>
    <n v="5"/>
    <n v="13"/>
    <n v="4"/>
    <n v="4"/>
    <n v="8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DTV0245I"/>
    <n v="1"/>
    <s v="MATUTINO"/>
    <s v="LĂZARO CĂRDENAS DEL RIO"/>
    <n v="8"/>
    <s v="CHIHUAHUA"/>
    <n v="8"/>
    <s v="CHIHUAHUA"/>
    <n v="65"/>
    <s v="URIQUE"/>
    <n v="315"/>
    <s v="CIENEGUITA DE BARRANCA"/>
    <s v="NINGUNO NINGUNO"/>
    <n v="0"/>
    <s v="PĂšBLICO"/>
    <x v="2"/>
    <n v="2"/>
    <s v="BĂSICA"/>
    <n v="3"/>
    <x v="2"/>
    <n v="3"/>
    <x v="2"/>
    <n v="0"/>
    <s v="NO APLICA"/>
    <n v="0"/>
    <s v="NO APLICA"/>
    <s v="08FTV0040N"/>
    <m/>
    <m/>
    <n v="0"/>
    <s v="I2019"/>
    <n v="16"/>
    <n v="15"/>
    <n v="31"/>
    <n v="16"/>
    <n v="14"/>
    <n v="30"/>
    <n v="4"/>
    <n v="2"/>
    <n v="6"/>
    <n v="5"/>
    <n v="9"/>
    <n v="14"/>
    <n v="7"/>
    <n v="3"/>
    <n v="10"/>
    <n v="4"/>
    <n v="10"/>
    <n v="14"/>
    <n v="0"/>
    <n v="0"/>
    <n v="0"/>
    <n v="0"/>
    <n v="0"/>
    <n v="0"/>
    <n v="0"/>
    <n v="0"/>
    <n v="0"/>
    <n v="16"/>
    <n v="22"/>
    <n v="3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</r>
  <r>
    <s v="08ETV0082N"/>
    <n v="1"/>
    <s v="MATUTINO"/>
    <s v="TELESECUNDARIA 6082"/>
    <n v="8"/>
    <s v="CHIHUAHUA"/>
    <n v="8"/>
    <s v="CHIHUAHUA"/>
    <n v="1"/>
    <s v="AHUMADA"/>
    <n v="7"/>
    <s v="ĂLAMOS DE PEĂ‘A"/>
    <s v="CALLE ALAMOS DE PEĂ‘A"/>
    <n v="0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14"/>
    <n v="16"/>
    <n v="30"/>
    <n v="14"/>
    <n v="16"/>
    <n v="30"/>
    <n v="5"/>
    <n v="4"/>
    <n v="9"/>
    <n v="7"/>
    <n v="7"/>
    <n v="14"/>
    <n v="6"/>
    <n v="2"/>
    <n v="8"/>
    <n v="3"/>
    <n v="10"/>
    <n v="13"/>
    <n v="0"/>
    <n v="0"/>
    <n v="0"/>
    <n v="0"/>
    <n v="0"/>
    <n v="0"/>
    <n v="0"/>
    <n v="0"/>
    <n v="0"/>
    <n v="16"/>
    <n v="19"/>
    <n v="3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JN0262I"/>
    <n v="1"/>
    <s v="MATUTINO"/>
    <s v="PASO DEL NORTE 1218"/>
    <n v="8"/>
    <s v="CHIHUAHUA"/>
    <n v="8"/>
    <s v="CHIHUAHUA"/>
    <n v="37"/>
    <s v="JUĂREZ"/>
    <n v="1"/>
    <s v="JUĂREZ"/>
    <s v="CALLE JOSE MARIA MORELOS"/>
    <n v="0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0"/>
    <n v="3"/>
    <n v="3"/>
    <n v="9"/>
    <n v="10"/>
    <n v="19"/>
    <n v="26"/>
    <n v="21"/>
    <n v="47"/>
    <n v="0"/>
    <n v="0"/>
    <n v="0"/>
    <n v="0"/>
    <n v="0"/>
    <n v="0"/>
    <n v="0"/>
    <n v="0"/>
    <n v="0"/>
    <n v="35"/>
    <n v="34"/>
    <n v="6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0"/>
    <n v="1"/>
    <n v="5"/>
    <n v="0"/>
    <n v="2"/>
    <n v="0"/>
    <n v="0"/>
    <n v="1"/>
    <n v="0"/>
    <n v="0"/>
    <n v="0"/>
    <n v="1"/>
    <n v="2"/>
    <n v="3"/>
    <n v="3"/>
  </r>
  <r>
    <s v="08EJN0266E"/>
    <n v="1"/>
    <s v="MATUTINO"/>
    <s v="JAIME TORRES BODET 1224"/>
    <n v="8"/>
    <s v="CHIHUAHUA"/>
    <n v="8"/>
    <s v="CHIHUAHUA"/>
    <n v="9"/>
    <s v="BOCOYNA"/>
    <n v="169"/>
    <s v="SAN JUANITO"/>
    <s v="CALLE MAURICIO CORREDOR"/>
    <n v="0"/>
    <s v="PĂšBLICO"/>
    <x v="3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11"/>
    <n v="4"/>
    <n v="15"/>
    <n v="15"/>
    <n v="17"/>
    <n v="32"/>
    <n v="9"/>
    <n v="10"/>
    <n v="19"/>
    <n v="0"/>
    <n v="0"/>
    <n v="0"/>
    <n v="0"/>
    <n v="0"/>
    <n v="0"/>
    <n v="0"/>
    <n v="0"/>
    <n v="0"/>
    <n v="35"/>
    <n v="31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1"/>
    <n v="8"/>
    <n v="0"/>
    <n v="3"/>
    <n v="1"/>
    <n v="1"/>
    <n v="1"/>
    <n v="0"/>
    <n v="0"/>
    <n v="0"/>
    <n v="0"/>
    <n v="3"/>
    <n v="4"/>
    <n v="3"/>
  </r>
  <r>
    <s v="08EJN0282W"/>
    <n v="1"/>
    <s v="MATUTINO"/>
    <s v="JUSTO SIERRA 1244"/>
    <n v="8"/>
    <s v="CHIHUAHUA"/>
    <n v="8"/>
    <s v="CHIHUAHUA"/>
    <n v="17"/>
    <s v="CUAUHTĂ‰MOC"/>
    <n v="5"/>
    <s v="COLONIA ANĂHUAC"/>
    <s v="CALLE ARISIACHI"/>
    <n v="8"/>
    <s v="PĂšBLICO"/>
    <x v="3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6"/>
    <n v="3"/>
    <n v="9"/>
    <n v="9"/>
    <n v="17"/>
    <n v="26"/>
    <n v="10"/>
    <n v="20"/>
    <n v="30"/>
    <n v="0"/>
    <n v="0"/>
    <n v="0"/>
    <n v="0"/>
    <n v="0"/>
    <n v="0"/>
    <n v="0"/>
    <n v="0"/>
    <n v="0"/>
    <n v="25"/>
    <n v="40"/>
    <n v="6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DPR1690Z"/>
    <n v="1"/>
    <s v="MATUTINO"/>
    <s v="FELIPE CARRILLO PUERTO"/>
    <n v="8"/>
    <s v="CHIHUAHUA"/>
    <n v="8"/>
    <s v="CHIHUAHUA"/>
    <n v="16"/>
    <s v="LA CRUZ"/>
    <n v="4"/>
    <s v="CORRALEĂ‘O DE JUĂREZ"/>
    <s v="CALLE FRANCISCO I MADERO"/>
    <n v="30"/>
    <s v="PĂšBLICO"/>
    <x v="2"/>
    <n v="2"/>
    <s v="BĂSICA"/>
    <n v="2"/>
    <x v="1"/>
    <n v="1"/>
    <x v="1"/>
    <n v="0"/>
    <s v="NO APLICA"/>
    <n v="0"/>
    <s v="NO APLICA"/>
    <s v="08FIZ0236Z"/>
    <s v="08FJS0127Y"/>
    <s v="08ADG0057I"/>
    <n v="0"/>
    <s v="I2019"/>
    <n v="19"/>
    <n v="17"/>
    <n v="36"/>
    <n v="19"/>
    <n v="17"/>
    <n v="36"/>
    <n v="3"/>
    <n v="3"/>
    <n v="6"/>
    <n v="3"/>
    <n v="3"/>
    <n v="6"/>
    <n v="4"/>
    <n v="1"/>
    <n v="5"/>
    <n v="3"/>
    <n v="5"/>
    <n v="8"/>
    <n v="3"/>
    <n v="1"/>
    <n v="4"/>
    <n v="3"/>
    <n v="1"/>
    <n v="4"/>
    <n v="2"/>
    <n v="2"/>
    <n v="4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5"/>
    <n v="2"/>
  </r>
  <r>
    <s v="08DTV0077C"/>
    <n v="1"/>
    <s v="MATUTINO"/>
    <s v="TELESECUNDARIA FEDERALIZADA"/>
    <n v="8"/>
    <s v="CHIHUAHUA"/>
    <n v="8"/>
    <s v="CHIHUAHUA"/>
    <n v="29"/>
    <s v="GUADALUPE Y CALVO"/>
    <n v="166"/>
    <s v="PINOS ALTOS"/>
    <s v="CALLE PINOS ALTOS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16"/>
    <n v="18"/>
    <n v="34"/>
    <n v="16"/>
    <n v="18"/>
    <n v="34"/>
    <n v="4"/>
    <n v="6"/>
    <n v="10"/>
    <n v="5"/>
    <n v="5"/>
    <n v="10"/>
    <n v="8"/>
    <n v="5"/>
    <n v="13"/>
    <n v="4"/>
    <n v="5"/>
    <n v="9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DJN0856T"/>
    <n v="1"/>
    <s v="MATUTINO"/>
    <s v="JOHN DEWEY"/>
    <n v="8"/>
    <s v="CHIHUAHUA"/>
    <n v="8"/>
    <s v="CHIHUAHUA"/>
    <n v="32"/>
    <s v="HIDALGO DEL PARRAL"/>
    <n v="1"/>
    <s v="HIDALGO DEL PARRAL"/>
    <s v="CALLE TOLEDO"/>
    <n v="0"/>
    <s v="PĂšBLICO"/>
    <x v="2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7"/>
    <n v="11"/>
    <n v="18"/>
    <n v="14"/>
    <n v="18"/>
    <n v="32"/>
    <n v="12"/>
    <n v="5"/>
    <n v="17"/>
    <n v="0"/>
    <n v="0"/>
    <n v="0"/>
    <n v="0"/>
    <n v="0"/>
    <n v="0"/>
    <n v="0"/>
    <n v="0"/>
    <n v="0"/>
    <n v="33"/>
    <n v="34"/>
    <n v="67"/>
    <n v="1"/>
    <n v="1"/>
    <n v="0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1"/>
    <n v="6"/>
    <n v="0"/>
    <n v="3"/>
    <n v="1"/>
    <n v="1"/>
    <n v="0"/>
    <n v="0"/>
    <n v="0"/>
    <n v="0"/>
    <n v="1"/>
    <n v="3"/>
    <n v="5"/>
    <n v="3"/>
  </r>
  <r>
    <s v="08DJN0894W"/>
    <n v="2"/>
    <s v="VESPERTINO"/>
    <s v="ITZCOATL"/>
    <n v="8"/>
    <s v="CHIHUAHUA"/>
    <n v="8"/>
    <s v="CHIHUAHUA"/>
    <n v="50"/>
    <s v="NUEVO CASAS GRANDES"/>
    <n v="1"/>
    <s v="NUEVO CASAS GRANDES"/>
    <s v="CALLE MELCHOR OCAMPO"/>
    <n v="2500"/>
    <s v="PĂšBLICO"/>
    <x v="2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3"/>
    <n v="4"/>
    <n v="7"/>
    <n v="7"/>
    <n v="8"/>
    <n v="15"/>
    <n v="28"/>
    <n v="17"/>
    <n v="45"/>
    <n v="0"/>
    <n v="0"/>
    <n v="0"/>
    <n v="0"/>
    <n v="0"/>
    <n v="0"/>
    <n v="0"/>
    <n v="0"/>
    <n v="0"/>
    <n v="38"/>
    <n v="29"/>
    <n v="67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0"/>
    <n v="1"/>
    <n v="0"/>
    <n v="6"/>
    <n v="0"/>
    <n v="3"/>
    <n v="0"/>
    <n v="0"/>
    <n v="2"/>
    <n v="0"/>
    <n v="0"/>
    <n v="0"/>
    <n v="1"/>
    <n v="3"/>
    <n v="5"/>
    <n v="3"/>
  </r>
  <r>
    <s v="08DJN2056O"/>
    <n v="1"/>
    <s v="MATUTINO"/>
    <s v="JOSE DE JESUS GUERRERO RIOS"/>
    <n v="8"/>
    <s v="CHIHUAHUA"/>
    <n v="8"/>
    <s v="CHIHUAHUA"/>
    <n v="5"/>
    <s v="ASCENSIĂ“N"/>
    <n v="479"/>
    <s v="EL BISMARCK"/>
    <s v="CALLE ARBOLEDA"/>
    <n v="184"/>
    <s v="PĂšBLICO"/>
    <x v="2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5"/>
    <n v="4"/>
    <n v="9"/>
    <n v="15"/>
    <n v="17"/>
    <n v="32"/>
    <n v="16"/>
    <n v="12"/>
    <n v="28"/>
    <n v="0"/>
    <n v="0"/>
    <n v="0"/>
    <n v="0"/>
    <n v="0"/>
    <n v="0"/>
    <n v="0"/>
    <n v="0"/>
    <n v="0"/>
    <n v="36"/>
    <n v="33"/>
    <n v="69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1"/>
    <n v="1"/>
    <n v="0"/>
    <n v="0"/>
    <n v="0"/>
    <n v="1"/>
    <n v="3"/>
    <n v="3"/>
    <n v="3"/>
  </r>
  <r>
    <s v="08EJN0029C"/>
    <n v="1"/>
    <s v="MATUTINO"/>
    <s v="CHIHUAHUA 1152"/>
    <n v="8"/>
    <s v="CHIHUAHUA"/>
    <n v="8"/>
    <s v="CHIHUAHUA"/>
    <n v="37"/>
    <s v="JUĂREZ"/>
    <n v="1"/>
    <s v="JUĂREZ"/>
    <s v="CALLE LIC. SOTO "/>
    <n v="3783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1"/>
    <n v="3"/>
    <n v="13"/>
    <n v="9"/>
    <n v="22"/>
    <n v="20"/>
    <n v="23"/>
    <n v="43"/>
    <n v="0"/>
    <n v="0"/>
    <n v="0"/>
    <n v="0"/>
    <n v="0"/>
    <n v="0"/>
    <n v="0"/>
    <n v="0"/>
    <n v="0"/>
    <n v="35"/>
    <n v="33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</r>
  <r>
    <s v="08EJN0041Y"/>
    <n v="1"/>
    <s v="MATUTINO"/>
    <s v="LUIS URIAS BELDERRAIN 1145"/>
    <n v="8"/>
    <s v="CHIHUAHUA"/>
    <n v="8"/>
    <s v="CHIHUAHUA"/>
    <n v="31"/>
    <s v="GUERRERO"/>
    <n v="1"/>
    <s v="VICENTE GUERRERO"/>
    <s v="CALLE SAN RAFAEL"/>
    <n v="0"/>
    <s v="PĂšBLICO"/>
    <x v="3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4"/>
    <n v="10"/>
    <n v="14"/>
    <n v="9"/>
    <n v="18"/>
    <n v="27"/>
    <n v="16"/>
    <n v="10"/>
    <n v="26"/>
    <n v="0"/>
    <n v="0"/>
    <n v="0"/>
    <n v="0"/>
    <n v="0"/>
    <n v="0"/>
    <n v="0"/>
    <n v="0"/>
    <n v="0"/>
    <n v="29"/>
    <n v="38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2"/>
    <n v="7"/>
    <n v="0"/>
    <n v="3"/>
    <n v="1"/>
    <n v="1"/>
    <n v="1"/>
    <n v="0"/>
    <n v="0"/>
    <n v="0"/>
    <n v="0"/>
    <n v="3"/>
    <n v="3"/>
    <n v="3"/>
  </r>
  <r>
    <s v="08EJN0190F"/>
    <n v="1"/>
    <s v="MATUTINO"/>
    <s v="ENRIQUETA SURAY 1078"/>
    <n v="8"/>
    <s v="CHIHUAHUA"/>
    <n v="8"/>
    <s v="CHIHUAHUA"/>
    <n v="1"/>
    <s v="AHUMADA"/>
    <n v="1"/>
    <s v="MIGUEL AHUMADA"/>
    <s v="CALLE BOLIVIA"/>
    <n v="501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13"/>
    <n v="8"/>
    <n v="21"/>
    <n v="27"/>
    <n v="20"/>
    <n v="47"/>
    <n v="0"/>
    <n v="0"/>
    <n v="0"/>
    <n v="0"/>
    <n v="0"/>
    <n v="0"/>
    <n v="0"/>
    <n v="0"/>
    <n v="0"/>
    <n v="40"/>
    <n v="28"/>
    <n v="68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5"/>
    <n v="0"/>
    <n v="3"/>
    <n v="0"/>
    <n v="1"/>
    <n v="2"/>
    <n v="0"/>
    <n v="0"/>
    <n v="0"/>
    <n v="0"/>
    <n v="3"/>
    <n v="3"/>
    <n v="3"/>
  </r>
  <r>
    <s v="08EJN0294A"/>
    <n v="1"/>
    <s v="MATUTINO"/>
    <s v="PAQUIME 1258"/>
    <n v="8"/>
    <s v="CHIHUAHUA"/>
    <n v="8"/>
    <s v="CHIHUAHUA"/>
    <n v="50"/>
    <s v="NUEVO CASAS GRANDES"/>
    <n v="1"/>
    <s v="NUEVO CASAS GRANDES"/>
    <s v="CALLE RIO OTEROS "/>
    <n v="0"/>
    <s v="PĂšBLICO"/>
    <x v="3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1"/>
    <n v="1"/>
    <n v="2"/>
    <n v="14"/>
    <n v="9"/>
    <n v="23"/>
    <n v="20"/>
    <n v="22"/>
    <n v="42"/>
    <n v="0"/>
    <n v="0"/>
    <n v="0"/>
    <n v="0"/>
    <n v="0"/>
    <n v="0"/>
    <n v="0"/>
    <n v="0"/>
    <n v="0"/>
    <n v="35"/>
    <n v="32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5"/>
    <n v="3"/>
  </r>
  <r>
    <s v="08DPR0449D"/>
    <n v="4"/>
    <s v="DISCONTINUO"/>
    <s v="AGUSTIN MELGAR"/>
    <n v="8"/>
    <s v="CHIHUAHUA"/>
    <n v="8"/>
    <s v="CHIHUAHUA"/>
    <n v="52"/>
    <s v="OJINAGA"/>
    <n v="24"/>
    <s v="LA ESMERALDA"/>
    <s v="CALLE LA ESMERALDA"/>
    <n v="0"/>
    <s v="PĂšBLICO"/>
    <x v="2"/>
    <n v="2"/>
    <s v="BĂSICA"/>
    <n v="2"/>
    <x v="1"/>
    <n v="1"/>
    <x v="1"/>
    <n v="0"/>
    <s v="NO APLICA"/>
    <n v="0"/>
    <s v="NO APLICA"/>
    <s v="08FIZ0132D"/>
    <s v="08FJS0101Q"/>
    <s v="08ADG0056J"/>
    <n v="0"/>
    <s v="I2019"/>
    <n v="19"/>
    <n v="14"/>
    <n v="33"/>
    <n v="19"/>
    <n v="14"/>
    <n v="33"/>
    <n v="4"/>
    <n v="2"/>
    <n v="6"/>
    <n v="5"/>
    <n v="3"/>
    <n v="8"/>
    <n v="1"/>
    <n v="3"/>
    <n v="4"/>
    <n v="5"/>
    <n v="3"/>
    <n v="8"/>
    <n v="4"/>
    <n v="1"/>
    <n v="5"/>
    <n v="1"/>
    <n v="0"/>
    <n v="1"/>
    <n v="3"/>
    <n v="5"/>
    <n v="8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4"/>
  </r>
  <r>
    <s v="08DPR1251A"/>
    <n v="4"/>
    <s v="DISCONTINUO"/>
    <s v="MIGUEL HIDALGO"/>
    <n v="8"/>
    <s v="CHIHUAHUA"/>
    <n v="8"/>
    <s v="CHIHUAHUA"/>
    <n v="8"/>
    <s v="BATOPILAS DE MANUEL GĂ“MEZ MORĂŤN"/>
    <n v="2"/>
    <s v="ABOREACHI"/>
    <s v="NINGUNO NINGUNO"/>
    <n v="0"/>
    <s v="PĂšBLICO"/>
    <x v="2"/>
    <n v="2"/>
    <s v="BĂSICA"/>
    <n v="2"/>
    <x v="1"/>
    <n v="1"/>
    <x v="1"/>
    <n v="0"/>
    <s v="NO APLICA"/>
    <n v="0"/>
    <s v="NO APLICA"/>
    <s v="08FIZ0215M"/>
    <s v="08FJS0124A"/>
    <s v="08ADG0003E"/>
    <n v="0"/>
    <s v="I2019"/>
    <n v="19"/>
    <n v="17"/>
    <n v="36"/>
    <n v="19"/>
    <n v="17"/>
    <n v="36"/>
    <n v="2"/>
    <n v="3"/>
    <n v="5"/>
    <n v="2"/>
    <n v="1"/>
    <n v="3"/>
    <n v="4"/>
    <n v="3"/>
    <n v="7"/>
    <n v="4"/>
    <n v="3"/>
    <n v="7"/>
    <n v="1"/>
    <n v="4"/>
    <n v="5"/>
    <n v="4"/>
    <n v="2"/>
    <n v="6"/>
    <n v="3"/>
    <n v="2"/>
    <n v="5"/>
    <n v="18"/>
    <n v="15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271V"/>
    <n v="1"/>
    <s v="MATUTINO"/>
    <s v="TENOCHTITLAN"/>
    <n v="8"/>
    <s v="CHIHUAHUA"/>
    <n v="8"/>
    <s v="CHIHUAHUA"/>
    <n v="29"/>
    <s v="GUADALUPE Y CALVO"/>
    <n v="610"/>
    <s v="EL OCOTE"/>
    <s v="CALLE EL OCOTE"/>
    <n v="0"/>
    <s v="PĂšBLICO"/>
    <x v="2"/>
    <n v="2"/>
    <s v="BĂSICA"/>
    <n v="2"/>
    <x v="1"/>
    <n v="1"/>
    <x v="1"/>
    <n v="0"/>
    <s v="NO APLICA"/>
    <n v="0"/>
    <s v="NO APLICA"/>
    <s v="08FIZ0260Z"/>
    <s v="08FJS0131K"/>
    <s v="08ADG0007A"/>
    <n v="0"/>
    <s v="I2019"/>
    <n v="19"/>
    <n v="17"/>
    <n v="36"/>
    <n v="17"/>
    <n v="16"/>
    <n v="33"/>
    <n v="2"/>
    <n v="2"/>
    <n v="4"/>
    <n v="2"/>
    <n v="3"/>
    <n v="5"/>
    <n v="0"/>
    <n v="0"/>
    <n v="0"/>
    <n v="4"/>
    <n v="9"/>
    <n v="13"/>
    <n v="2"/>
    <n v="3"/>
    <n v="5"/>
    <n v="4"/>
    <n v="2"/>
    <n v="6"/>
    <n v="3"/>
    <n v="3"/>
    <n v="6"/>
    <n v="15"/>
    <n v="20"/>
    <n v="3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PPR1835I"/>
    <n v="1"/>
    <s v="MATUTINO"/>
    <s v="COLEGIO MEXICO EUROPEO LOIRE"/>
    <n v="8"/>
    <s v="CHIHUAHUA"/>
    <n v="8"/>
    <s v="CHIHUAHUA"/>
    <n v="37"/>
    <s v="JUĂREZ"/>
    <n v="1"/>
    <s v="JUĂREZ"/>
    <s v="AVENIDA PLUTARCO ELIAS CALLES"/>
    <n v="113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21"/>
    <n v="13"/>
    <n v="34"/>
    <n v="21"/>
    <n v="13"/>
    <n v="34"/>
    <n v="4"/>
    <n v="2"/>
    <n v="6"/>
    <n v="4"/>
    <n v="3"/>
    <n v="7"/>
    <n v="2"/>
    <n v="3"/>
    <n v="5"/>
    <n v="6"/>
    <n v="2"/>
    <n v="8"/>
    <n v="5"/>
    <n v="1"/>
    <n v="6"/>
    <n v="3"/>
    <n v="0"/>
    <n v="3"/>
    <n v="0"/>
    <n v="0"/>
    <n v="0"/>
    <n v="20"/>
    <n v="9"/>
    <n v="29"/>
    <n v="0"/>
    <n v="0"/>
    <n v="0"/>
    <n v="0"/>
    <n v="1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2"/>
    <n v="0"/>
    <n v="1"/>
    <n v="7"/>
    <n v="0"/>
    <n v="3"/>
    <n v="0"/>
    <n v="0"/>
    <n v="0"/>
    <n v="0"/>
    <n v="1"/>
    <n v="0"/>
    <n v="2"/>
    <n v="3"/>
    <n v="6"/>
    <n v="5"/>
  </r>
  <r>
    <s v="08DPB0114Q"/>
    <n v="1"/>
    <s v="MATUTINO"/>
    <s v="CUAUHTEMOC"/>
    <n v="8"/>
    <s v="CHIHUAHUA"/>
    <n v="8"/>
    <s v="CHIHUAHUA"/>
    <n v="29"/>
    <s v="GUADALUPE Y CALVO"/>
    <n v="580"/>
    <s v="EL MUERTO"/>
    <s v="CALLE EL MUERTO"/>
    <n v="0"/>
    <s v="PĂšBLICO"/>
    <x v="2"/>
    <n v="2"/>
    <s v="BĂSICA"/>
    <n v="2"/>
    <x v="1"/>
    <n v="3"/>
    <x v="3"/>
    <n v="0"/>
    <s v="NO APLICA"/>
    <n v="0"/>
    <s v="NO APLICA"/>
    <s v="08FZI0012R"/>
    <s v="08FJI0004H"/>
    <s v="08ADG0007A"/>
    <n v="0"/>
    <s v="I2019"/>
    <n v="14"/>
    <n v="21"/>
    <n v="35"/>
    <n v="14"/>
    <n v="18"/>
    <n v="32"/>
    <n v="2"/>
    <n v="2"/>
    <n v="4"/>
    <n v="3"/>
    <n v="2"/>
    <n v="5"/>
    <n v="3"/>
    <n v="2"/>
    <n v="5"/>
    <n v="3"/>
    <n v="8"/>
    <n v="11"/>
    <n v="3"/>
    <n v="3"/>
    <n v="6"/>
    <n v="2"/>
    <n v="1"/>
    <n v="3"/>
    <n v="1"/>
    <n v="5"/>
    <n v="6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119L"/>
    <n v="1"/>
    <s v="MATUTINO"/>
    <s v="EMILIANO ZAPATA"/>
    <n v="8"/>
    <s v="CHIHUAHUA"/>
    <n v="8"/>
    <s v="CHIHUAHUA"/>
    <n v="27"/>
    <s v="GUACHOCHI"/>
    <n v="1096"/>
    <s v="CUMBRE DE GĂśERACHI"/>
    <s v="CALLE CUMBRE DE HUERACHI"/>
    <n v="0"/>
    <s v="PĂšBLICO"/>
    <x v="2"/>
    <n v="2"/>
    <s v="BĂSICA"/>
    <n v="2"/>
    <x v="1"/>
    <n v="3"/>
    <x v="3"/>
    <n v="0"/>
    <s v="NO APLICA"/>
    <n v="0"/>
    <s v="NO APLICA"/>
    <s v="08FZI0008E"/>
    <s v="08FJI0003I"/>
    <s v="08ADG0006B"/>
    <n v="0"/>
    <s v="I2019"/>
    <n v="20"/>
    <n v="18"/>
    <n v="38"/>
    <n v="17"/>
    <n v="17"/>
    <n v="34"/>
    <n v="2"/>
    <n v="1"/>
    <n v="3"/>
    <n v="2"/>
    <n v="2"/>
    <n v="4"/>
    <n v="4"/>
    <n v="1"/>
    <n v="5"/>
    <n v="1"/>
    <n v="2"/>
    <n v="3"/>
    <n v="1"/>
    <n v="4"/>
    <n v="5"/>
    <n v="5"/>
    <n v="2"/>
    <n v="7"/>
    <n v="4"/>
    <n v="6"/>
    <n v="10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414N"/>
    <n v="1"/>
    <s v="MATUTINO"/>
    <s v="JOSE MARTI"/>
    <n v="8"/>
    <s v="CHIHUAHUA"/>
    <n v="8"/>
    <s v="CHIHUAHUA"/>
    <n v="27"/>
    <s v="GUACHOCHI"/>
    <n v="1163"/>
    <s v="NACASORACHI"/>
    <s v="CALLE NACOSARACHI"/>
    <n v="0"/>
    <s v="PĂšBLICO"/>
    <x v="2"/>
    <n v="2"/>
    <s v="BĂSICA"/>
    <n v="2"/>
    <x v="1"/>
    <n v="3"/>
    <x v="3"/>
    <n v="0"/>
    <s v="NO APLICA"/>
    <n v="0"/>
    <s v="NO APLICA"/>
    <s v="08FZI0021Z"/>
    <s v="08FJI0008D"/>
    <s v="08ADG0006B"/>
    <n v="0"/>
    <s v="I2019"/>
    <n v="20"/>
    <n v="14"/>
    <n v="34"/>
    <n v="20"/>
    <n v="14"/>
    <n v="34"/>
    <n v="2"/>
    <n v="5"/>
    <n v="7"/>
    <n v="2"/>
    <n v="4"/>
    <n v="6"/>
    <n v="2"/>
    <n v="1"/>
    <n v="3"/>
    <n v="6"/>
    <n v="2"/>
    <n v="8"/>
    <n v="3"/>
    <n v="1"/>
    <n v="4"/>
    <n v="5"/>
    <n v="4"/>
    <n v="9"/>
    <n v="3"/>
    <n v="1"/>
    <n v="4"/>
    <n v="21"/>
    <n v="13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425T"/>
    <n v="1"/>
    <s v="MATUTINO"/>
    <s v="BENITO JUAREZ"/>
    <n v="8"/>
    <s v="CHIHUAHUA"/>
    <n v="8"/>
    <s v="CHIHUAHUA"/>
    <n v="27"/>
    <s v="GUACHOCHI"/>
    <n v="55"/>
    <s v="NACHACACHI"/>
    <s v="CALLE NACHACACHI"/>
    <n v="0"/>
    <s v="PĂšBLICO"/>
    <x v="2"/>
    <n v="2"/>
    <s v="BĂSICA"/>
    <n v="2"/>
    <x v="1"/>
    <n v="3"/>
    <x v="3"/>
    <n v="0"/>
    <s v="NO APLICA"/>
    <n v="0"/>
    <s v="NO APLICA"/>
    <s v="08FZI0005H"/>
    <s v="08FJI0003I"/>
    <s v="08ADG0006B"/>
    <n v="0"/>
    <s v="I2019"/>
    <n v="17"/>
    <n v="19"/>
    <n v="36"/>
    <n v="17"/>
    <n v="19"/>
    <n v="36"/>
    <n v="2"/>
    <n v="1"/>
    <n v="3"/>
    <n v="1"/>
    <n v="0"/>
    <n v="1"/>
    <n v="5"/>
    <n v="5"/>
    <n v="10"/>
    <n v="2"/>
    <n v="4"/>
    <n v="6"/>
    <n v="4"/>
    <n v="4"/>
    <n v="8"/>
    <n v="2"/>
    <n v="2"/>
    <n v="4"/>
    <n v="2"/>
    <n v="3"/>
    <n v="5"/>
    <n v="16"/>
    <n v="18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563V"/>
    <n v="4"/>
    <s v="DISCONTINUO"/>
    <s v="FLORENCIO DIAZ HOLGUIN"/>
    <n v="8"/>
    <s v="CHIHUAHUA"/>
    <n v="8"/>
    <s v="CHIHUAHUA"/>
    <n v="7"/>
    <s v="BALLEZA"/>
    <n v="59"/>
    <s v="EJIDO GUAZARACHI"/>
    <s v="CALLE HUASARACHI"/>
    <n v="0"/>
    <s v="PĂšBLICO"/>
    <x v="2"/>
    <n v="2"/>
    <s v="BĂSICA"/>
    <n v="2"/>
    <x v="1"/>
    <n v="3"/>
    <x v="3"/>
    <n v="0"/>
    <s v="NO APLICA"/>
    <n v="0"/>
    <s v="NO APLICA"/>
    <s v="08FZI0007F"/>
    <s v="08FJI0003I"/>
    <s v="08ADG0006B"/>
    <n v="0"/>
    <s v="I2019"/>
    <n v="17"/>
    <n v="19"/>
    <n v="36"/>
    <n v="16"/>
    <n v="18"/>
    <n v="34"/>
    <n v="1"/>
    <n v="2"/>
    <n v="3"/>
    <n v="1"/>
    <n v="2"/>
    <n v="3"/>
    <n v="2"/>
    <n v="2"/>
    <n v="4"/>
    <n v="4"/>
    <n v="0"/>
    <n v="4"/>
    <n v="4"/>
    <n v="5"/>
    <n v="9"/>
    <n v="2"/>
    <n v="4"/>
    <n v="6"/>
    <n v="3"/>
    <n v="5"/>
    <n v="8"/>
    <n v="16"/>
    <n v="18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</r>
  <r>
    <s v="08DJN0867Z"/>
    <n v="2"/>
    <s v="VESPERTINO"/>
    <s v="JOSE CLEMENTE OROZCO"/>
    <n v="8"/>
    <s v="CHIHUAHUA"/>
    <n v="8"/>
    <s v="CHIHUAHUA"/>
    <n v="17"/>
    <s v="CUAUHTĂ‰MOC"/>
    <n v="1"/>
    <s v="CUAUHTĂ‰MOC"/>
    <s v="CALLE REPUBLICA DEL SALVADOR"/>
    <n v="250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6"/>
    <n v="5"/>
    <n v="11"/>
    <n v="13"/>
    <n v="13"/>
    <n v="26"/>
    <n v="11"/>
    <n v="18"/>
    <n v="29"/>
    <n v="0"/>
    <n v="0"/>
    <n v="0"/>
    <n v="0"/>
    <n v="0"/>
    <n v="0"/>
    <n v="0"/>
    <n v="0"/>
    <n v="0"/>
    <n v="30"/>
    <n v="36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5"/>
  </r>
  <r>
    <s v="08EJN0011D"/>
    <n v="1"/>
    <s v="MATUTINO"/>
    <s v="GABRIELA MISTRAL 1132"/>
    <n v="8"/>
    <s v="CHIHUAHUA"/>
    <n v="8"/>
    <s v="CHIHUAHUA"/>
    <n v="19"/>
    <s v="CHIHUAHUA"/>
    <n v="1"/>
    <s v="CHIHUAHUA"/>
    <s v="AVENIDA TEOFILO BORUNDA"/>
    <n v="3900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3"/>
    <n v="8"/>
    <n v="21"/>
    <n v="10"/>
    <n v="12"/>
    <n v="22"/>
    <n v="14"/>
    <n v="11"/>
    <n v="25"/>
    <n v="0"/>
    <n v="0"/>
    <n v="0"/>
    <n v="0"/>
    <n v="0"/>
    <n v="0"/>
    <n v="0"/>
    <n v="0"/>
    <n v="0"/>
    <n v="37"/>
    <n v="31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EJN0132P"/>
    <n v="1"/>
    <s v="MATUTINO"/>
    <s v="IGNACIO ZARAGOZA 1052"/>
    <n v="8"/>
    <s v="CHIHUAHUA"/>
    <n v="8"/>
    <s v="CHIHUAHUA"/>
    <n v="19"/>
    <s v="CHIHUAHUA"/>
    <n v="1"/>
    <s v="CHIHUAHUA"/>
    <s v="CALLE 24"/>
    <n v="4601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7"/>
    <n v="7"/>
    <n v="14"/>
    <n v="11"/>
    <n v="12"/>
    <n v="23"/>
    <n v="19"/>
    <n v="11"/>
    <n v="30"/>
    <n v="0"/>
    <n v="0"/>
    <n v="0"/>
    <n v="0"/>
    <n v="0"/>
    <n v="0"/>
    <n v="0"/>
    <n v="0"/>
    <n v="0"/>
    <n v="37"/>
    <n v="30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1"/>
    <n v="8"/>
    <n v="0"/>
    <n v="3"/>
    <n v="0"/>
    <n v="0"/>
    <n v="2"/>
    <n v="0"/>
    <n v="0"/>
    <n v="0"/>
    <n v="1"/>
    <n v="3"/>
    <n v="3"/>
    <n v="3"/>
  </r>
  <r>
    <s v="08EJN0203T"/>
    <n v="1"/>
    <s v="MATUTINO"/>
    <s v="TERESA DE LA ROSA 1095"/>
    <n v="8"/>
    <s v="CHIHUAHUA"/>
    <n v="8"/>
    <s v="CHIHUAHUA"/>
    <n v="63"/>
    <s v="TEMĂ“SACHIC"/>
    <n v="1"/>
    <s v="TEMĂ“SACHIC"/>
    <s v="CALLE HIDALGO"/>
    <n v="0"/>
    <s v="PĂšBLICO"/>
    <x v="3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1"/>
    <n v="13"/>
    <n v="24"/>
    <n v="12"/>
    <n v="16"/>
    <n v="28"/>
    <n v="8"/>
    <n v="8"/>
    <n v="16"/>
    <n v="0"/>
    <n v="0"/>
    <n v="0"/>
    <n v="0"/>
    <n v="0"/>
    <n v="0"/>
    <n v="0"/>
    <n v="0"/>
    <n v="0"/>
    <n v="31"/>
    <n v="37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PJN0341A"/>
    <n v="1"/>
    <s v="MATUTINO"/>
    <s v="ASOCIACION GANADERA D.I.F."/>
    <n v="8"/>
    <s v="CHIHUAHUA"/>
    <n v="8"/>
    <s v="CHIHUAHUA"/>
    <n v="1"/>
    <s v="AHUMADA"/>
    <n v="1"/>
    <s v="MIGUEL AHUMADA"/>
    <s v="CALLE TAMAULIPAS"/>
    <n v="70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7"/>
    <n v="15"/>
    <n v="22"/>
    <n v="22"/>
    <n v="28"/>
    <n v="50"/>
    <n v="0"/>
    <n v="0"/>
    <n v="0"/>
    <n v="0"/>
    <n v="0"/>
    <n v="0"/>
    <n v="0"/>
    <n v="0"/>
    <n v="0"/>
    <n v="29"/>
    <n v="43"/>
    <n v="7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0"/>
    <n v="0"/>
    <n v="0"/>
    <n v="0"/>
    <n v="0"/>
    <n v="0"/>
    <n v="1"/>
    <n v="1"/>
    <n v="3"/>
    <n v="3"/>
  </r>
  <r>
    <s v="08DPR1942M"/>
    <n v="1"/>
    <s v="MATUTINO"/>
    <s v="FRANCISCO I. MADERO"/>
    <n v="8"/>
    <s v="CHIHUAHUA"/>
    <n v="8"/>
    <s v="CHIHUAHUA"/>
    <n v="29"/>
    <s v="GUADALUPE Y CALVO"/>
    <n v="620"/>
    <s v="LA SOLEDAD"/>
    <s v="CALLE LA SOLEDAD DE ABAJO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9"/>
    <n v="21"/>
    <n v="40"/>
    <n v="19"/>
    <n v="21"/>
    <n v="40"/>
    <n v="5"/>
    <n v="3"/>
    <n v="8"/>
    <n v="2"/>
    <n v="4"/>
    <n v="6"/>
    <n v="1"/>
    <n v="2"/>
    <n v="3"/>
    <n v="2"/>
    <n v="4"/>
    <n v="6"/>
    <n v="2"/>
    <n v="4"/>
    <n v="6"/>
    <n v="2"/>
    <n v="2"/>
    <n v="4"/>
    <n v="1"/>
    <n v="2"/>
    <n v="3"/>
    <n v="10"/>
    <n v="18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251T"/>
    <n v="4"/>
    <s v="DISCONTINUO"/>
    <s v="IGNACIO MANUEL ALTAMIRANO 2498"/>
    <n v="8"/>
    <s v="CHIHUAHUA"/>
    <n v="8"/>
    <s v="CHIHUAHUA"/>
    <n v="35"/>
    <s v="JANOS"/>
    <n v="4"/>
    <s v="ALTAMIRANO"/>
    <s v="CALLE ALTAMIRANO"/>
    <n v="0"/>
    <s v="PĂšBLICO"/>
    <x v="3"/>
    <n v="2"/>
    <s v="BĂSICA"/>
    <n v="2"/>
    <x v="1"/>
    <n v="1"/>
    <x v="1"/>
    <n v="0"/>
    <s v="NO APLICA"/>
    <n v="0"/>
    <s v="NO APLICA"/>
    <s v="08FIZ0041M"/>
    <s v="08FJS0004O"/>
    <m/>
    <n v="0"/>
    <s v="I2019"/>
    <n v="12"/>
    <n v="21"/>
    <n v="33"/>
    <n v="12"/>
    <n v="21"/>
    <n v="33"/>
    <n v="1"/>
    <n v="1"/>
    <n v="2"/>
    <n v="4"/>
    <n v="2"/>
    <n v="6"/>
    <n v="5"/>
    <n v="3"/>
    <n v="8"/>
    <n v="1"/>
    <n v="2"/>
    <n v="3"/>
    <n v="1"/>
    <n v="6"/>
    <n v="7"/>
    <n v="2"/>
    <n v="5"/>
    <n v="7"/>
    <n v="2"/>
    <n v="4"/>
    <n v="6"/>
    <n v="15"/>
    <n v="22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</r>
  <r>
    <s v="08DJN0186U"/>
    <n v="1"/>
    <s v="MATUTINO"/>
    <s v="JUSTO SIERRA"/>
    <n v="8"/>
    <s v="CHIHUAHUA"/>
    <n v="8"/>
    <s v="CHIHUAHUA"/>
    <n v="2"/>
    <s v="ALDAMA"/>
    <n v="50"/>
    <s v="LA MESA"/>
    <s v="CALLE LA MESA"/>
    <n v="0"/>
    <s v="PĂšBLICO"/>
    <x v="2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11"/>
    <n v="4"/>
    <n v="15"/>
    <n v="14"/>
    <n v="10"/>
    <n v="24"/>
    <n v="12"/>
    <n v="17"/>
    <n v="29"/>
    <n v="0"/>
    <n v="0"/>
    <n v="0"/>
    <n v="0"/>
    <n v="0"/>
    <n v="0"/>
    <n v="0"/>
    <n v="0"/>
    <n v="0"/>
    <n v="37"/>
    <n v="31"/>
    <n v="6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0"/>
    <n v="1"/>
    <n v="0"/>
    <n v="6"/>
    <n v="0"/>
    <n v="3"/>
    <n v="1"/>
    <n v="1"/>
    <n v="1"/>
    <n v="0"/>
    <n v="0"/>
    <n v="0"/>
    <n v="0"/>
    <n v="3"/>
    <n v="4"/>
    <n v="3"/>
  </r>
  <r>
    <s v="08PJN0329F"/>
    <n v="1"/>
    <s v="MATUTINO"/>
    <s v="COLEGIO PIERRE FAURE A.C."/>
    <n v="8"/>
    <s v="CHIHUAHUA"/>
    <n v="8"/>
    <s v="CHIHUAHUA"/>
    <n v="17"/>
    <s v="CUAUHTĂ‰MOC"/>
    <n v="1"/>
    <s v="CUAUHTĂ‰MOC"/>
    <s v="CALLE TLAXCALA"/>
    <n v="2285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7"/>
    <n v="9"/>
    <n v="16"/>
    <n v="9"/>
    <n v="11"/>
    <n v="20"/>
    <n v="15"/>
    <n v="15"/>
    <n v="30"/>
    <n v="0"/>
    <n v="0"/>
    <n v="0"/>
    <n v="0"/>
    <n v="0"/>
    <n v="0"/>
    <n v="0"/>
    <n v="0"/>
    <n v="0"/>
    <n v="31"/>
    <n v="35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0"/>
    <n v="1"/>
    <n v="8"/>
    <n v="0"/>
    <n v="3"/>
    <n v="1"/>
    <n v="1"/>
    <n v="1"/>
    <n v="0"/>
    <n v="0"/>
    <n v="0"/>
    <n v="0"/>
    <n v="3"/>
    <n v="6"/>
    <n v="5"/>
  </r>
  <r>
    <s v="08PJN0658Y"/>
    <n v="1"/>
    <s v="MATUTINO"/>
    <s v="COLEGIO OBREGON DE CIUDAD DELICIAS"/>
    <n v="8"/>
    <s v="CHIHUAHUA"/>
    <n v="8"/>
    <s v="CHIHUAHUA"/>
    <n v="21"/>
    <s v="DELICIAS"/>
    <n v="1"/>
    <s v="DELICIAS"/>
    <s v="AVENIDA OCTAVA SUR"/>
    <n v="801"/>
    <s v="PRIVADO"/>
    <x v="1"/>
    <n v="2"/>
    <s v="BĂSICA"/>
    <n v="1"/>
    <x v="0"/>
    <n v="1"/>
    <x v="1"/>
    <n v="0"/>
    <s v="NO APLICA"/>
    <n v="0"/>
    <s v="NO APLICA"/>
    <s v="08FZP0006Q"/>
    <m/>
    <s v="08ADG0011N"/>
    <n v="0"/>
    <s v="I2019"/>
    <n v="0"/>
    <n v="0"/>
    <n v="0"/>
    <n v="0"/>
    <n v="0"/>
    <n v="0"/>
    <n v="0"/>
    <n v="0"/>
    <n v="0"/>
    <n v="0"/>
    <n v="2"/>
    <n v="2"/>
    <n v="16"/>
    <n v="16"/>
    <n v="32"/>
    <n v="20"/>
    <n v="13"/>
    <n v="33"/>
    <n v="0"/>
    <n v="0"/>
    <n v="0"/>
    <n v="0"/>
    <n v="0"/>
    <n v="0"/>
    <n v="0"/>
    <n v="0"/>
    <n v="0"/>
    <n v="36"/>
    <n v="31"/>
    <n v="6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2"/>
    <n v="3"/>
    <n v="10"/>
    <n v="0"/>
    <n v="2"/>
    <n v="0"/>
    <n v="0"/>
    <n v="0"/>
    <n v="0"/>
    <n v="0"/>
    <n v="0"/>
    <n v="2"/>
    <n v="2"/>
    <n v="4"/>
    <n v="4"/>
  </r>
  <r>
    <s v="08DTV0163Z"/>
    <n v="1"/>
    <s v="MATUTINO"/>
    <s v="TELESECUNDARIA FEDERALIZADA"/>
    <n v="8"/>
    <s v="CHIHUAHUA"/>
    <n v="8"/>
    <s v="CHIHUAHUA"/>
    <n v="7"/>
    <s v="BALLEZA"/>
    <n v="65"/>
    <s v="LAGUNA JUANOTA"/>
    <s v="CALLE LAGUNA JUANOTA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11"/>
    <n v="12"/>
    <n v="23"/>
    <n v="11"/>
    <n v="12"/>
    <n v="23"/>
    <n v="2"/>
    <n v="2"/>
    <n v="4"/>
    <n v="16"/>
    <n v="12"/>
    <n v="28"/>
    <n v="6"/>
    <n v="2"/>
    <n v="8"/>
    <n v="3"/>
    <n v="8"/>
    <n v="11"/>
    <n v="0"/>
    <n v="0"/>
    <n v="0"/>
    <n v="0"/>
    <n v="0"/>
    <n v="0"/>
    <n v="0"/>
    <n v="0"/>
    <n v="0"/>
    <n v="25"/>
    <n v="22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</r>
  <r>
    <s v="08ETV0167U"/>
    <n v="1"/>
    <s v="MATUTINO"/>
    <s v="TELESECUNDARIA 6175"/>
    <n v="8"/>
    <s v="CHIHUAHUA"/>
    <n v="8"/>
    <s v="CHIHUAHUA"/>
    <n v="31"/>
    <s v="GUERRERO"/>
    <n v="89"/>
    <s v="RANCHO BLANCO"/>
    <s v="CALLE RANCHO BLANCO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15"/>
    <n v="19"/>
    <n v="34"/>
    <n v="14"/>
    <n v="18"/>
    <n v="32"/>
    <n v="6"/>
    <n v="6"/>
    <n v="12"/>
    <n v="2"/>
    <n v="11"/>
    <n v="13"/>
    <n v="6"/>
    <n v="6"/>
    <n v="12"/>
    <n v="4"/>
    <n v="4"/>
    <n v="8"/>
    <n v="0"/>
    <n v="0"/>
    <n v="0"/>
    <n v="0"/>
    <n v="0"/>
    <n v="0"/>
    <n v="0"/>
    <n v="0"/>
    <n v="0"/>
    <n v="12"/>
    <n v="21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DJN0803O"/>
    <n v="1"/>
    <s v="MATUTINO"/>
    <s v="MADAME CURIE"/>
    <n v="8"/>
    <s v="CHIHUAHUA"/>
    <n v="8"/>
    <s v="CHIHUAHUA"/>
    <n v="45"/>
    <s v="MEOQUI"/>
    <n v="8"/>
    <s v="COLONIA FELIPE ĂNGELES"/>
    <s v="CALLE CEDROS "/>
    <n v="115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4"/>
    <n v="4"/>
    <n v="8"/>
    <n v="11"/>
    <n v="18"/>
    <n v="29"/>
    <n v="16"/>
    <n v="17"/>
    <n v="33"/>
    <n v="0"/>
    <n v="0"/>
    <n v="0"/>
    <n v="0"/>
    <n v="0"/>
    <n v="0"/>
    <n v="0"/>
    <n v="0"/>
    <n v="0"/>
    <n v="31"/>
    <n v="39"/>
    <n v="7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2"/>
    <n v="3"/>
    <n v="3"/>
    <n v="3"/>
  </r>
  <r>
    <s v="08EJN0214Z"/>
    <n v="1"/>
    <s v="MATUTINO"/>
    <s v="FRED H GUFFY 1121"/>
    <n v="8"/>
    <s v="CHIHUAHUA"/>
    <n v="8"/>
    <s v="CHIHUAHUA"/>
    <n v="19"/>
    <s v="CHIHUAHUA"/>
    <n v="1"/>
    <s v="CHIHUAHUA"/>
    <s v="CALLE BETECHI"/>
    <n v="705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6"/>
    <n v="6"/>
    <n v="12"/>
    <n v="11"/>
    <n v="15"/>
    <n v="26"/>
    <n v="12"/>
    <n v="16"/>
    <n v="28"/>
    <n v="0"/>
    <n v="0"/>
    <n v="0"/>
    <n v="0"/>
    <n v="0"/>
    <n v="0"/>
    <n v="0"/>
    <n v="0"/>
    <n v="0"/>
    <n v="29"/>
    <n v="37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3"/>
    <n v="9"/>
    <n v="0"/>
    <n v="3"/>
    <n v="1"/>
    <n v="1"/>
    <n v="1"/>
    <n v="0"/>
    <n v="0"/>
    <n v="0"/>
    <n v="0"/>
    <n v="3"/>
    <n v="7"/>
    <n v="3"/>
  </r>
  <r>
    <s v="08PJN0126K"/>
    <n v="1"/>
    <s v="MATUTINO"/>
    <s v="CENTRO DE DESARROLLO INTEGRAL MUNDO CREATIVO"/>
    <n v="8"/>
    <s v="CHIHUAHUA"/>
    <n v="8"/>
    <s v="CHIHUAHUA"/>
    <n v="19"/>
    <s v="CHIHUAHUA"/>
    <n v="1"/>
    <s v="CHIHUAHUA"/>
    <s v="CALLE SAN PEDRO DE JESUS MALDONADO"/>
    <n v="2513"/>
    <s v="PRIVADO"/>
    <x v="1"/>
    <n v="2"/>
    <s v="BĂSICA"/>
    <n v="1"/>
    <x v="0"/>
    <n v="1"/>
    <x v="1"/>
    <n v="0"/>
    <s v="NO APLICA"/>
    <n v="0"/>
    <s v="NO APLICA"/>
    <s v="08FZP0001V"/>
    <m/>
    <m/>
    <n v="0"/>
    <s v="I2019"/>
    <n v="0"/>
    <n v="0"/>
    <n v="0"/>
    <n v="0"/>
    <n v="0"/>
    <n v="0"/>
    <n v="0"/>
    <n v="0"/>
    <n v="0"/>
    <n v="13"/>
    <n v="12"/>
    <n v="25"/>
    <n v="10"/>
    <n v="15"/>
    <n v="25"/>
    <n v="12"/>
    <n v="6"/>
    <n v="18"/>
    <n v="0"/>
    <n v="0"/>
    <n v="0"/>
    <n v="0"/>
    <n v="0"/>
    <n v="0"/>
    <n v="0"/>
    <n v="0"/>
    <n v="0"/>
    <n v="35"/>
    <n v="33"/>
    <n v="6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1"/>
    <n v="0"/>
    <n v="2"/>
    <n v="8"/>
    <n v="0"/>
    <n v="3"/>
    <n v="1"/>
    <n v="1"/>
    <n v="1"/>
    <n v="0"/>
    <n v="0"/>
    <n v="0"/>
    <n v="0"/>
    <n v="3"/>
    <n v="2"/>
    <n v="2"/>
  </r>
  <r>
    <s v="08PJN0680Z"/>
    <n v="1"/>
    <s v="MATUTINO"/>
    <s v="COLEGIO HELEN ADAMS KELLER"/>
    <n v="8"/>
    <s v="CHIHUAHUA"/>
    <n v="8"/>
    <s v="CHIHUAHUA"/>
    <n v="37"/>
    <s v="JUĂREZ"/>
    <n v="1"/>
    <s v="JUĂREZ"/>
    <s v="CALLE VENUZTIANO CARRANZA"/>
    <n v="72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13"/>
    <n v="18"/>
    <n v="31"/>
    <n v="15"/>
    <n v="23"/>
    <n v="38"/>
    <n v="0"/>
    <n v="0"/>
    <n v="0"/>
    <n v="0"/>
    <n v="0"/>
    <n v="0"/>
    <n v="0"/>
    <n v="0"/>
    <n v="0"/>
    <n v="28"/>
    <n v="41"/>
    <n v="69"/>
    <n v="0"/>
    <n v="2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3"/>
    <n v="0"/>
    <n v="2"/>
    <n v="1"/>
    <n v="0"/>
    <n v="0"/>
    <n v="0"/>
    <n v="0"/>
    <n v="3"/>
    <n v="4"/>
    <n v="4"/>
  </r>
  <r>
    <s v="08DPB0015Q"/>
    <n v="1"/>
    <s v="MATUTINO"/>
    <s v="FRANCISCO GONZALEZ BOCANEGRA"/>
    <n v="8"/>
    <s v="CHIHUAHUA"/>
    <n v="8"/>
    <s v="CHIHUAHUA"/>
    <n v="29"/>
    <s v="GUADALUPE Y CALVO"/>
    <n v="352"/>
    <s v="EL BOSQUE"/>
    <s v="CALLE EL BOSQUE"/>
    <n v="0"/>
    <s v="PĂšBLICO"/>
    <x v="2"/>
    <n v="2"/>
    <s v="BĂSICA"/>
    <n v="2"/>
    <x v="1"/>
    <n v="3"/>
    <x v="3"/>
    <n v="0"/>
    <s v="NO APLICA"/>
    <n v="0"/>
    <s v="NO APLICA"/>
    <s v="08FZI0010T"/>
    <s v="08FJI0004H"/>
    <s v="08ADG0007A"/>
    <n v="0"/>
    <s v="I2019"/>
    <n v="13"/>
    <n v="16"/>
    <n v="29"/>
    <n v="13"/>
    <n v="16"/>
    <n v="29"/>
    <n v="0"/>
    <n v="3"/>
    <n v="3"/>
    <n v="5"/>
    <n v="7"/>
    <n v="12"/>
    <n v="2"/>
    <n v="2"/>
    <n v="4"/>
    <n v="2"/>
    <n v="3"/>
    <n v="5"/>
    <n v="4"/>
    <n v="4"/>
    <n v="8"/>
    <n v="2"/>
    <n v="3"/>
    <n v="5"/>
    <n v="3"/>
    <n v="5"/>
    <n v="8"/>
    <n v="18"/>
    <n v="24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063Z"/>
    <n v="1"/>
    <s v="MATUTINO"/>
    <s v="TELESECUNDARIA FEDERAL"/>
    <n v="8"/>
    <s v="CHIHUAHUA"/>
    <n v="8"/>
    <s v="CHIHUAHUA"/>
    <n v="40"/>
    <s v="MADERA"/>
    <n v="1"/>
    <s v="MADERA"/>
    <s v="PROLONGACIĂ“N DE LA INTERNACIONAL "/>
    <n v="0"/>
    <s v="PĂšBLICO"/>
    <x v="2"/>
    <n v="2"/>
    <s v="BĂSICA"/>
    <n v="3"/>
    <x v="2"/>
    <n v="3"/>
    <x v="2"/>
    <n v="0"/>
    <s v="NO APLICA"/>
    <n v="0"/>
    <s v="NO APLICA"/>
    <s v="08FTV0031F"/>
    <m/>
    <s v="08ADG0055K"/>
    <n v="0"/>
    <s v="I2019"/>
    <n v="20"/>
    <n v="19"/>
    <n v="39"/>
    <n v="9"/>
    <n v="10"/>
    <n v="19"/>
    <n v="3"/>
    <n v="4"/>
    <n v="7"/>
    <n v="12"/>
    <n v="4"/>
    <n v="16"/>
    <n v="7"/>
    <n v="2"/>
    <n v="9"/>
    <n v="7"/>
    <n v="7"/>
    <n v="14"/>
    <n v="0"/>
    <n v="0"/>
    <n v="0"/>
    <n v="0"/>
    <n v="0"/>
    <n v="0"/>
    <n v="0"/>
    <n v="0"/>
    <n v="0"/>
    <n v="26"/>
    <n v="13"/>
    <n v="3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2"/>
    <n v="2"/>
  </r>
  <r>
    <s v="08EPR0783G"/>
    <n v="1"/>
    <s v="MATUTINO"/>
    <s v="JAIME NUNO 2705"/>
    <n v="8"/>
    <s v="CHIHUAHUA"/>
    <n v="8"/>
    <s v="CHIHUAHUA"/>
    <n v="13"/>
    <s v="CASAS GRANDES"/>
    <n v="1"/>
    <s v="CASAS GRANDES"/>
    <s v="CALLE SAN JOSE"/>
    <n v="0"/>
    <s v="PĂšBLICO"/>
    <x v="3"/>
    <n v="2"/>
    <s v="BĂSICA"/>
    <n v="2"/>
    <x v="1"/>
    <n v="1"/>
    <x v="1"/>
    <n v="0"/>
    <s v="NO APLICA"/>
    <n v="0"/>
    <s v="NO APLICA"/>
    <s v="08FIZ0013Q"/>
    <s v="08FJS0004O"/>
    <m/>
    <n v="0"/>
    <s v="I2019"/>
    <n v="15"/>
    <n v="19"/>
    <n v="34"/>
    <n v="15"/>
    <n v="19"/>
    <n v="34"/>
    <n v="1"/>
    <n v="6"/>
    <n v="7"/>
    <n v="2"/>
    <n v="3"/>
    <n v="5"/>
    <n v="2"/>
    <n v="6"/>
    <n v="8"/>
    <n v="3"/>
    <n v="4"/>
    <n v="7"/>
    <n v="6"/>
    <n v="4"/>
    <n v="10"/>
    <n v="2"/>
    <n v="0"/>
    <n v="2"/>
    <n v="1"/>
    <n v="2"/>
    <n v="3"/>
    <n v="16"/>
    <n v="19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PB0581K"/>
    <n v="4"/>
    <s v="DISCONTINUO"/>
    <s v="MIGUEL HIDALGO"/>
    <n v="8"/>
    <s v="CHIHUAHUA"/>
    <n v="8"/>
    <s v="CHIHUAHUA"/>
    <n v="7"/>
    <s v="BALLEZA"/>
    <n v="238"/>
    <s v="SAN JUAN DE LOS ITURRALDE"/>
    <s v="CALLE SAN JUAN DE LOS ITURRALDE"/>
    <n v="0"/>
    <s v="PĂšBLICO"/>
    <x v="2"/>
    <n v="2"/>
    <s v="BĂSICA"/>
    <n v="2"/>
    <x v="1"/>
    <n v="3"/>
    <x v="3"/>
    <n v="0"/>
    <s v="NO APLICA"/>
    <n v="0"/>
    <s v="NO APLICA"/>
    <s v="08FZI0036A"/>
    <s v="08FJI0004H"/>
    <s v="08ADG0007A"/>
    <n v="0"/>
    <s v="I2019"/>
    <n v="21"/>
    <n v="16"/>
    <n v="37"/>
    <n v="21"/>
    <n v="16"/>
    <n v="37"/>
    <n v="3"/>
    <n v="3"/>
    <n v="6"/>
    <n v="3"/>
    <n v="2"/>
    <n v="5"/>
    <n v="5"/>
    <n v="2"/>
    <n v="7"/>
    <n v="2"/>
    <n v="1"/>
    <n v="3"/>
    <n v="2"/>
    <n v="5"/>
    <n v="7"/>
    <n v="4"/>
    <n v="3"/>
    <n v="7"/>
    <n v="2"/>
    <n v="2"/>
    <n v="4"/>
    <n v="18"/>
    <n v="15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</r>
  <r>
    <s v="08DJN0416W"/>
    <n v="1"/>
    <s v="MATUTINO"/>
    <s v="GABRIELA MISTRAL"/>
    <n v="8"/>
    <s v="CHIHUAHUA"/>
    <n v="8"/>
    <s v="CHIHUAHUA"/>
    <n v="44"/>
    <s v="MATAMOROS"/>
    <n v="1"/>
    <s v="MARIANO MATAMOROS"/>
    <s v="AVENIDA PARRAL"/>
    <n v="0"/>
    <s v="PĂšBLICO"/>
    <x v="2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10"/>
    <n v="5"/>
    <n v="15"/>
    <n v="13"/>
    <n v="9"/>
    <n v="22"/>
    <n v="18"/>
    <n v="14"/>
    <n v="32"/>
    <n v="0"/>
    <n v="0"/>
    <n v="0"/>
    <n v="0"/>
    <n v="0"/>
    <n v="0"/>
    <n v="0"/>
    <n v="0"/>
    <n v="0"/>
    <n v="41"/>
    <n v="28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DJN0928W"/>
    <n v="1"/>
    <s v="MATUTINO"/>
    <s v="FRANCISCO GABILONDO SOLER"/>
    <n v="8"/>
    <s v="CHIHUAHUA"/>
    <n v="8"/>
    <s v="CHIHUAHUA"/>
    <n v="10"/>
    <s v="BUENAVENTURA"/>
    <n v="5"/>
    <s v="EJIDO BENITO JUĂREZ"/>
    <s v="CALLE BENITO JUAREZ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3"/>
    <n v="4"/>
    <n v="7"/>
    <n v="12"/>
    <n v="12"/>
    <n v="24"/>
    <n v="19"/>
    <n v="20"/>
    <n v="39"/>
    <n v="0"/>
    <n v="0"/>
    <n v="0"/>
    <n v="0"/>
    <n v="0"/>
    <n v="0"/>
    <n v="0"/>
    <n v="0"/>
    <n v="0"/>
    <n v="34"/>
    <n v="36"/>
    <n v="7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3"/>
  </r>
  <r>
    <s v="08EJN0036M"/>
    <n v="1"/>
    <s v="MATUTINO"/>
    <s v="ENRIQUE PESTALOZZI 1159"/>
    <n v="8"/>
    <s v="CHIHUAHUA"/>
    <n v="8"/>
    <s v="CHIHUAHUA"/>
    <n v="37"/>
    <s v="JUĂREZ"/>
    <n v="1"/>
    <s v="JUĂREZ"/>
    <s v="CALLE CAFETO"/>
    <n v="625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3"/>
    <n v="5"/>
    <n v="8"/>
    <n v="12"/>
    <n v="20"/>
    <n v="16"/>
    <n v="28"/>
    <n v="44"/>
    <n v="0"/>
    <n v="0"/>
    <n v="0"/>
    <n v="0"/>
    <n v="0"/>
    <n v="0"/>
    <n v="0"/>
    <n v="0"/>
    <n v="0"/>
    <n v="26"/>
    <n v="43"/>
    <n v="6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EJN0156Z"/>
    <n v="1"/>
    <s v="MATUTINO"/>
    <s v="20 DE NOVIEMBRE 1024"/>
    <n v="8"/>
    <s v="CHIHUAHUA"/>
    <n v="8"/>
    <s v="CHIHUAHUA"/>
    <n v="60"/>
    <s v="SANTA BĂRBARA"/>
    <n v="1"/>
    <s v="SANTA BĂRBARA"/>
    <s v="CALLE MANUEL DOBLADO"/>
    <n v="15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2"/>
    <n v="7"/>
    <n v="19"/>
    <n v="13"/>
    <n v="17"/>
    <n v="30"/>
    <n v="11"/>
    <n v="9"/>
    <n v="20"/>
    <n v="0"/>
    <n v="0"/>
    <n v="0"/>
    <n v="0"/>
    <n v="0"/>
    <n v="0"/>
    <n v="0"/>
    <n v="0"/>
    <n v="0"/>
    <n v="36"/>
    <n v="33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1"/>
  </r>
  <r>
    <s v="08EJN0291D"/>
    <n v="1"/>
    <s v="MATUTINO"/>
    <s v="TOWI 1248"/>
    <n v="8"/>
    <s v="CHIHUAHUA"/>
    <n v="8"/>
    <s v="CHIHUAHUA"/>
    <n v="19"/>
    <s v="CHIHUAHUA"/>
    <n v="1"/>
    <s v="CHIHUAHUA"/>
    <s v="CALLE CLAUDINA ROMERO"/>
    <n v="0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7"/>
    <n v="7"/>
    <n v="14"/>
    <n v="13"/>
    <n v="14"/>
    <n v="27"/>
    <n v="14"/>
    <n v="14"/>
    <n v="28"/>
    <n v="0"/>
    <n v="0"/>
    <n v="0"/>
    <n v="0"/>
    <n v="0"/>
    <n v="0"/>
    <n v="0"/>
    <n v="0"/>
    <n v="0"/>
    <n v="34"/>
    <n v="35"/>
    <n v="69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6"/>
    <n v="0"/>
    <n v="3"/>
    <n v="0"/>
    <n v="1"/>
    <n v="1"/>
    <n v="0"/>
    <n v="0"/>
    <n v="0"/>
    <n v="1"/>
    <n v="3"/>
    <n v="3"/>
    <n v="3"/>
  </r>
  <r>
    <s v="08PJN0562L"/>
    <n v="1"/>
    <s v="MATUTINO"/>
    <s v="ANTONIO DE OREĂ‘A"/>
    <n v="8"/>
    <s v="CHIHUAHUA"/>
    <n v="8"/>
    <s v="CHIHUAHUA"/>
    <n v="9"/>
    <s v="BOCOYNA"/>
    <n v="185"/>
    <s v="SISOGUICHI"/>
    <s v="CALLE SISOGUICHI COLONIA CENTRO"/>
    <n v="0"/>
    <s v="PRIVADO"/>
    <x v="1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2"/>
    <n v="2"/>
    <n v="4"/>
    <n v="12"/>
    <n v="20"/>
    <n v="32"/>
    <n v="20"/>
    <n v="14"/>
    <n v="34"/>
    <n v="0"/>
    <n v="0"/>
    <n v="0"/>
    <n v="0"/>
    <n v="0"/>
    <n v="0"/>
    <n v="0"/>
    <n v="0"/>
    <n v="0"/>
    <n v="34"/>
    <n v="36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0"/>
    <n v="0"/>
    <n v="1"/>
    <n v="0"/>
    <n v="0"/>
    <n v="0"/>
    <n v="2"/>
    <n v="3"/>
    <n v="2"/>
    <n v="2"/>
  </r>
  <r>
    <s v="08DPR0361Z"/>
    <n v="1"/>
    <s v="MATUTINO"/>
    <s v="FRANCISCO VILLA"/>
    <n v="8"/>
    <s v="CHIHUAHUA"/>
    <n v="8"/>
    <s v="CHIHUAHUA"/>
    <n v="31"/>
    <s v="GUERRERO"/>
    <n v="9"/>
    <s v="COJAHUACHI"/>
    <s v="CALLE COJAHUACHI"/>
    <n v="0"/>
    <s v="PĂšBLICO"/>
    <x v="2"/>
    <n v="2"/>
    <s v="BĂSICA"/>
    <n v="2"/>
    <x v="1"/>
    <n v="1"/>
    <x v="1"/>
    <n v="0"/>
    <s v="NO APLICA"/>
    <n v="0"/>
    <s v="NO APLICA"/>
    <s v="08FIZ0213O"/>
    <s v="08FJS0123B"/>
    <s v="08ADG0003E"/>
    <n v="0"/>
    <s v="I2019"/>
    <n v="17"/>
    <n v="19"/>
    <n v="36"/>
    <n v="17"/>
    <n v="19"/>
    <n v="36"/>
    <n v="3"/>
    <n v="3"/>
    <n v="6"/>
    <n v="4"/>
    <n v="1"/>
    <n v="5"/>
    <n v="3"/>
    <n v="1"/>
    <n v="4"/>
    <n v="4"/>
    <n v="2"/>
    <n v="6"/>
    <n v="3"/>
    <n v="6"/>
    <n v="9"/>
    <n v="2"/>
    <n v="3"/>
    <n v="5"/>
    <n v="3"/>
    <n v="2"/>
    <n v="5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EPR0423V"/>
    <n v="1"/>
    <s v="MATUTINO"/>
    <s v="JAIME NUNO 2433"/>
    <n v="8"/>
    <s v="CHIHUAHUA"/>
    <n v="8"/>
    <s v="CHIHUAHUA"/>
    <n v="66"/>
    <s v="URUACHI"/>
    <n v="186"/>
    <s v="HACIENDA SĂENZ (SANTĂŤSIMO DE ABAJO)"/>
    <s v="CALLE SAENZ"/>
    <n v="0"/>
    <s v="PĂšBLICO"/>
    <x v="3"/>
    <n v="2"/>
    <s v="BĂSICA"/>
    <n v="2"/>
    <x v="1"/>
    <n v="1"/>
    <x v="1"/>
    <n v="0"/>
    <s v="NO APLICA"/>
    <n v="0"/>
    <s v="NO APLICA"/>
    <s v="08FIZ0035B"/>
    <s v="08FJS0005N"/>
    <m/>
    <n v="0"/>
    <s v="I2019"/>
    <n v="18"/>
    <n v="16"/>
    <n v="34"/>
    <n v="18"/>
    <n v="16"/>
    <n v="34"/>
    <n v="6"/>
    <n v="3"/>
    <n v="9"/>
    <n v="1"/>
    <n v="3"/>
    <n v="4"/>
    <n v="1"/>
    <n v="6"/>
    <n v="7"/>
    <n v="3"/>
    <n v="5"/>
    <n v="8"/>
    <n v="4"/>
    <n v="5"/>
    <n v="9"/>
    <n v="2"/>
    <n v="1"/>
    <n v="3"/>
    <n v="3"/>
    <n v="1"/>
    <n v="4"/>
    <n v="14"/>
    <n v="21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DPB0251T"/>
    <n v="1"/>
    <s v="MATUTINO"/>
    <s v="EMILIO CARRANZA"/>
    <n v="8"/>
    <s v="CHIHUAHUA"/>
    <n v="8"/>
    <s v="CHIHUAHUA"/>
    <n v="29"/>
    <s v="GUADALUPE Y CALVO"/>
    <n v="1006"/>
    <s v="LOS NĂšĂ‘EZ (TERREROS)"/>
    <s v="CALLE LOS NUĂ‘EZ (TERREROS)"/>
    <n v="0"/>
    <s v="PĂšBLICO"/>
    <x v="2"/>
    <n v="2"/>
    <s v="BĂSICA"/>
    <n v="2"/>
    <x v="1"/>
    <n v="3"/>
    <x v="3"/>
    <n v="0"/>
    <s v="NO APLICA"/>
    <n v="0"/>
    <s v="NO APLICA"/>
    <s v="08FZI0010T"/>
    <s v="08FJI0004H"/>
    <s v="08ADG0007A"/>
    <n v="0"/>
    <s v="I2019"/>
    <n v="22"/>
    <n v="14"/>
    <n v="36"/>
    <n v="22"/>
    <n v="14"/>
    <n v="36"/>
    <n v="5"/>
    <n v="4"/>
    <n v="9"/>
    <n v="5"/>
    <n v="3"/>
    <n v="8"/>
    <n v="3"/>
    <n v="3"/>
    <n v="6"/>
    <n v="2"/>
    <n v="1"/>
    <n v="3"/>
    <n v="1"/>
    <n v="3"/>
    <n v="4"/>
    <n v="4"/>
    <n v="0"/>
    <n v="4"/>
    <n v="4"/>
    <n v="3"/>
    <n v="7"/>
    <n v="19"/>
    <n v="13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</r>
  <r>
    <s v="08DPB0613M"/>
    <n v="1"/>
    <s v="MATUTINO"/>
    <s v="REYNALDO BALCAZAR"/>
    <n v="8"/>
    <s v="CHIHUAHUA"/>
    <n v="8"/>
    <s v="CHIHUAHUA"/>
    <n v="27"/>
    <s v="GUACHOCHI"/>
    <n v="841"/>
    <s v="YAHUIRACHI"/>
    <s v="CALLE YAHUIRACHI"/>
    <n v="0"/>
    <s v="PĂšBLICO"/>
    <x v="2"/>
    <n v="2"/>
    <s v="BĂSICA"/>
    <n v="2"/>
    <x v="1"/>
    <n v="3"/>
    <x v="3"/>
    <n v="0"/>
    <s v="NO APLICA"/>
    <n v="0"/>
    <s v="NO APLICA"/>
    <s v="08FZI0032E"/>
    <s v="08FJI0008D"/>
    <s v="08ADG0003E"/>
    <n v="0"/>
    <s v="I2019"/>
    <n v="21"/>
    <n v="14"/>
    <n v="35"/>
    <n v="19"/>
    <n v="12"/>
    <n v="31"/>
    <n v="3"/>
    <n v="2"/>
    <n v="5"/>
    <n v="4"/>
    <n v="3"/>
    <n v="7"/>
    <n v="4"/>
    <n v="4"/>
    <n v="8"/>
    <n v="4"/>
    <n v="2"/>
    <n v="6"/>
    <n v="4"/>
    <n v="2"/>
    <n v="6"/>
    <n v="3"/>
    <n v="2"/>
    <n v="5"/>
    <n v="3"/>
    <n v="2"/>
    <n v="5"/>
    <n v="22"/>
    <n v="15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</r>
  <r>
    <s v="08DPB0680K"/>
    <n v="1"/>
    <s v="MATUTINO"/>
    <s v="OCTAVIO PAZ LOZANO"/>
    <n v="8"/>
    <s v="CHIHUAHUA"/>
    <n v="8"/>
    <s v="CHIHUAHUA"/>
    <n v="29"/>
    <s v="GUADALUPE Y CALVO"/>
    <n v="132"/>
    <s v="MOMORA"/>
    <s v="CALLE MOMORA"/>
    <n v="0"/>
    <s v="PĂšBLICO"/>
    <x v="2"/>
    <n v="2"/>
    <s v="BĂSICA"/>
    <n v="2"/>
    <x v="1"/>
    <n v="3"/>
    <x v="3"/>
    <n v="0"/>
    <s v="NO APLICA"/>
    <n v="0"/>
    <s v="NO APLICA"/>
    <s v="08FZI0027T"/>
    <s v="08FJI0010S"/>
    <s v="08ADG0007A"/>
    <n v="0"/>
    <s v="I2019"/>
    <n v="15"/>
    <n v="24"/>
    <n v="39"/>
    <n v="15"/>
    <n v="24"/>
    <n v="39"/>
    <n v="2"/>
    <n v="6"/>
    <n v="8"/>
    <n v="0"/>
    <n v="2"/>
    <n v="2"/>
    <n v="3"/>
    <n v="4"/>
    <n v="7"/>
    <n v="1"/>
    <n v="6"/>
    <n v="7"/>
    <n v="2"/>
    <n v="2"/>
    <n v="4"/>
    <n v="2"/>
    <n v="2"/>
    <n v="4"/>
    <n v="3"/>
    <n v="3"/>
    <n v="6"/>
    <n v="11"/>
    <n v="19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TV0041O"/>
    <n v="1"/>
    <s v="MATUTINO"/>
    <s v="JOSĂ‰ DOLORES TEPEYAC"/>
    <n v="8"/>
    <s v="CHIHUAHUA"/>
    <n v="8"/>
    <s v="CHIHUAHUA"/>
    <n v="65"/>
    <s v="URIQUE"/>
    <n v="39"/>
    <s v="LA REFORMA"/>
    <s v="NINGUNO NINGUNO"/>
    <n v="0"/>
    <s v="PĂšBLICO"/>
    <x v="2"/>
    <n v="2"/>
    <s v="BĂSICA"/>
    <n v="3"/>
    <x v="2"/>
    <n v="3"/>
    <x v="2"/>
    <n v="0"/>
    <s v="NO APLICA"/>
    <n v="0"/>
    <s v="NO APLICA"/>
    <s v="08FTV0040N"/>
    <m/>
    <s v="08ADG0003E"/>
    <n v="0"/>
    <s v="I2019"/>
    <n v="17"/>
    <n v="16"/>
    <n v="33"/>
    <n v="17"/>
    <n v="16"/>
    <n v="33"/>
    <n v="4"/>
    <n v="5"/>
    <n v="9"/>
    <n v="5"/>
    <n v="6"/>
    <n v="11"/>
    <n v="4"/>
    <n v="5"/>
    <n v="9"/>
    <n v="9"/>
    <n v="5"/>
    <n v="14"/>
    <n v="0"/>
    <n v="0"/>
    <n v="0"/>
    <n v="0"/>
    <n v="0"/>
    <n v="0"/>
    <n v="0"/>
    <n v="0"/>
    <n v="0"/>
    <n v="18"/>
    <n v="16"/>
    <n v="3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TV0124X"/>
    <n v="1"/>
    <s v="MATUTINO"/>
    <s v="TELESECUNDARIA FEDERALIZADA"/>
    <n v="8"/>
    <s v="CHIHUAHUA"/>
    <n v="8"/>
    <s v="CHIHUAHUA"/>
    <n v="66"/>
    <s v="URUACHI"/>
    <n v="716"/>
    <s v="EL MANZANO"/>
    <s v="CALLE EL MANZANO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18"/>
    <n v="16"/>
    <n v="34"/>
    <n v="18"/>
    <n v="16"/>
    <n v="34"/>
    <n v="7"/>
    <n v="5"/>
    <n v="12"/>
    <n v="5"/>
    <n v="6"/>
    <n v="11"/>
    <n v="8"/>
    <n v="5"/>
    <n v="13"/>
    <n v="4"/>
    <n v="5"/>
    <n v="9"/>
    <n v="0"/>
    <n v="0"/>
    <n v="0"/>
    <n v="0"/>
    <n v="0"/>
    <n v="0"/>
    <n v="0"/>
    <n v="0"/>
    <n v="0"/>
    <n v="17"/>
    <n v="16"/>
    <n v="3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162Z"/>
    <n v="1"/>
    <s v="MATUTINO"/>
    <s v="BAUTISTA MORENO NACHAKACHI"/>
    <n v="8"/>
    <s v="CHIHUAHUA"/>
    <n v="8"/>
    <s v="CHIHUAHUA"/>
    <n v="27"/>
    <s v="GUACHOCHI"/>
    <n v="541"/>
    <s v="RAHUIHUARACHI"/>
    <s v="CALLE RAHUIHUARACHI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16"/>
    <n v="10"/>
    <n v="26"/>
    <n v="16"/>
    <n v="10"/>
    <n v="26"/>
    <n v="4"/>
    <n v="3"/>
    <n v="7"/>
    <n v="14"/>
    <n v="8"/>
    <n v="22"/>
    <n v="5"/>
    <n v="2"/>
    <n v="7"/>
    <n v="7"/>
    <n v="6"/>
    <n v="13"/>
    <n v="0"/>
    <n v="0"/>
    <n v="0"/>
    <n v="0"/>
    <n v="0"/>
    <n v="0"/>
    <n v="0"/>
    <n v="0"/>
    <n v="0"/>
    <n v="26"/>
    <n v="16"/>
    <n v="4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0630N"/>
    <n v="1"/>
    <s v="MATUTINO"/>
    <s v="JOSE ROSAS MORENO"/>
    <n v="8"/>
    <s v="CHIHUAHUA"/>
    <n v="8"/>
    <s v="CHIHUAHUA"/>
    <n v="37"/>
    <s v="JUĂREZ"/>
    <n v="1"/>
    <s v="JUĂREZ"/>
    <s v="CALLE EMILIANO ZAPATA"/>
    <n v="0"/>
    <s v="PĂšBLICO"/>
    <x v="2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3"/>
    <n v="2"/>
    <n v="5"/>
    <n v="10"/>
    <n v="17"/>
    <n v="27"/>
    <n v="20"/>
    <n v="18"/>
    <n v="38"/>
    <n v="0"/>
    <n v="0"/>
    <n v="0"/>
    <n v="0"/>
    <n v="0"/>
    <n v="0"/>
    <n v="0"/>
    <n v="0"/>
    <n v="0"/>
    <n v="33"/>
    <n v="37"/>
    <n v="7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0"/>
    <n v="0"/>
    <n v="2"/>
    <n v="0"/>
    <n v="0"/>
    <n v="0"/>
    <n v="1"/>
    <n v="3"/>
    <n v="3"/>
    <n v="3"/>
  </r>
  <r>
    <s v="08DJN0963B"/>
    <n v="1"/>
    <s v="MATUTINO"/>
    <s v="NIĂ‘OS HEROES"/>
    <n v="8"/>
    <s v="CHIHUAHUA"/>
    <n v="8"/>
    <s v="CHIHUAHUA"/>
    <n v="11"/>
    <s v="CAMARGO"/>
    <n v="122"/>
    <s v="LA PERLA"/>
    <s v="CALLE LA PERLA"/>
    <n v="0"/>
    <s v="PĂšBLICO"/>
    <x v="2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8"/>
    <n v="9"/>
    <n v="17"/>
    <n v="16"/>
    <n v="14"/>
    <n v="30"/>
    <n v="11"/>
    <n v="12"/>
    <n v="23"/>
    <n v="0"/>
    <n v="0"/>
    <n v="0"/>
    <n v="0"/>
    <n v="0"/>
    <n v="0"/>
    <n v="0"/>
    <n v="0"/>
    <n v="0"/>
    <n v="35"/>
    <n v="35"/>
    <n v="70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5"/>
    <n v="0"/>
    <n v="3"/>
    <n v="0"/>
    <n v="1"/>
    <n v="1"/>
    <n v="0"/>
    <n v="0"/>
    <n v="0"/>
    <n v="1"/>
    <n v="3"/>
    <n v="3"/>
    <n v="3"/>
  </r>
  <r>
    <s v="08DJN2019K"/>
    <n v="1"/>
    <s v="MATUTINO"/>
    <s v="FERNANDO SUAREZ COELLO"/>
    <n v="8"/>
    <s v="CHIHUAHUA"/>
    <n v="8"/>
    <s v="CHIHUAHUA"/>
    <n v="17"/>
    <s v="CUAUHTĂ‰MOC"/>
    <n v="1"/>
    <s v="CUAUHTĂ‰MOC"/>
    <s v="CALLE CASCADA DE BASASEACHI"/>
    <n v="0"/>
    <s v="PĂšBLICO"/>
    <x v="2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6"/>
    <n v="7"/>
    <n v="13"/>
    <n v="13"/>
    <n v="18"/>
    <n v="31"/>
    <n v="20"/>
    <n v="6"/>
    <n v="26"/>
    <n v="0"/>
    <n v="0"/>
    <n v="0"/>
    <n v="0"/>
    <n v="0"/>
    <n v="0"/>
    <n v="0"/>
    <n v="0"/>
    <n v="0"/>
    <n v="39"/>
    <n v="31"/>
    <n v="7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1"/>
    <n v="5"/>
    <n v="0"/>
    <n v="3"/>
    <n v="0"/>
    <n v="0"/>
    <n v="1"/>
    <n v="0"/>
    <n v="0"/>
    <n v="0"/>
    <n v="2"/>
    <n v="3"/>
    <n v="3"/>
    <n v="3"/>
  </r>
  <r>
    <s v="08PJN0110J"/>
    <n v="1"/>
    <s v="MATUTINO"/>
    <s v="COLEGIO PATRIA"/>
    <n v="8"/>
    <s v="CHIHUAHUA"/>
    <n v="8"/>
    <s v="CHIHUAHUA"/>
    <n v="19"/>
    <s v="CHIHUAHUA"/>
    <n v="1"/>
    <s v="CHIHUAHUA"/>
    <s v="AVENIDA OCAMPO"/>
    <n v="501"/>
    <s v="PRIVADO"/>
    <x v="1"/>
    <n v="2"/>
    <s v="BĂSICA"/>
    <n v="1"/>
    <x v="0"/>
    <n v="1"/>
    <x v="1"/>
    <n v="0"/>
    <s v="NO APLICA"/>
    <n v="0"/>
    <s v="NO APLICA"/>
    <s v="08FZP0001V"/>
    <m/>
    <m/>
    <n v="0"/>
    <s v="I2019"/>
    <n v="0"/>
    <n v="0"/>
    <n v="0"/>
    <n v="0"/>
    <n v="0"/>
    <n v="0"/>
    <n v="0"/>
    <n v="0"/>
    <n v="0"/>
    <n v="6"/>
    <n v="6"/>
    <n v="12"/>
    <n v="11"/>
    <n v="20"/>
    <n v="31"/>
    <n v="16"/>
    <n v="11"/>
    <n v="27"/>
    <n v="0"/>
    <n v="0"/>
    <n v="0"/>
    <n v="0"/>
    <n v="0"/>
    <n v="0"/>
    <n v="0"/>
    <n v="0"/>
    <n v="0"/>
    <n v="33"/>
    <n v="37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3"/>
    <n v="3"/>
  </r>
  <r>
    <s v="08DPR0205I"/>
    <n v="1"/>
    <s v="MATUTINO"/>
    <s v="ADOLFO LOPEZ MATEOS"/>
    <n v="8"/>
    <s v="CHIHUAHUA"/>
    <n v="8"/>
    <s v="CHIHUAHUA"/>
    <n v="48"/>
    <s v="NAMIQUIPA"/>
    <n v="44"/>
    <s v="NUEVO NAMIQUIPA"/>
    <s v="CALLE NUEVO NAMIQUIPA"/>
    <n v="0"/>
    <s v="PĂšBLICO"/>
    <x v="2"/>
    <n v="2"/>
    <s v="BĂSICA"/>
    <n v="2"/>
    <x v="1"/>
    <n v="1"/>
    <x v="1"/>
    <n v="0"/>
    <s v="NO APLICA"/>
    <n v="0"/>
    <s v="NO APLICA"/>
    <s v="08FIZ0206E"/>
    <s v="08FJS0122C"/>
    <s v="08ADG0010O"/>
    <n v="0"/>
    <s v="I2019"/>
    <n v="18"/>
    <n v="17"/>
    <n v="35"/>
    <n v="18"/>
    <n v="17"/>
    <n v="35"/>
    <n v="3"/>
    <n v="4"/>
    <n v="7"/>
    <n v="2"/>
    <n v="2"/>
    <n v="4"/>
    <n v="3"/>
    <n v="0"/>
    <n v="3"/>
    <n v="5"/>
    <n v="3"/>
    <n v="8"/>
    <n v="2"/>
    <n v="4"/>
    <n v="6"/>
    <n v="4"/>
    <n v="4"/>
    <n v="8"/>
    <n v="2"/>
    <n v="4"/>
    <n v="6"/>
    <n v="18"/>
    <n v="17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687E"/>
    <n v="1"/>
    <s v="MATUTINO"/>
    <s v="ABRAHAM GONZALEZ"/>
    <n v="8"/>
    <s v="CHIHUAHUA"/>
    <n v="8"/>
    <s v="CHIHUAHUA"/>
    <n v="36"/>
    <s v="JIMĂ‰NEZ"/>
    <n v="286"/>
    <s v="EL PREDIO"/>
    <s v="CALLE EL PREDIO"/>
    <n v="0"/>
    <s v="PĂšBLICO"/>
    <x v="2"/>
    <n v="2"/>
    <s v="BĂSICA"/>
    <n v="2"/>
    <x v="1"/>
    <n v="1"/>
    <x v="1"/>
    <n v="0"/>
    <s v="NO APLICA"/>
    <n v="0"/>
    <s v="NO APLICA"/>
    <s v="08FIZ0239W"/>
    <s v="08FJS0128X"/>
    <s v="08ADG0004D"/>
    <n v="0"/>
    <s v="I2019"/>
    <n v="21"/>
    <n v="15"/>
    <n v="36"/>
    <n v="21"/>
    <n v="15"/>
    <n v="36"/>
    <n v="3"/>
    <n v="3"/>
    <n v="6"/>
    <n v="3"/>
    <n v="0"/>
    <n v="3"/>
    <n v="3"/>
    <n v="1"/>
    <n v="4"/>
    <n v="0"/>
    <n v="4"/>
    <n v="4"/>
    <n v="4"/>
    <n v="3"/>
    <n v="7"/>
    <n v="5"/>
    <n v="3"/>
    <n v="8"/>
    <n v="5"/>
    <n v="3"/>
    <n v="8"/>
    <n v="20"/>
    <n v="14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</r>
  <r>
    <s v="08DPR1852U"/>
    <n v="1"/>
    <s v="MATUTINO"/>
    <s v="FEDERICO CHOPIN"/>
    <n v="8"/>
    <s v="CHIHUAHUA"/>
    <n v="8"/>
    <s v="CHIHUAHUA"/>
    <n v="29"/>
    <s v="GUADALUPE Y CALVO"/>
    <n v="1905"/>
    <s v="EL ZAPOTE"/>
    <s v="CALLE EL ZAPOTE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4"/>
    <n v="22"/>
    <n v="36"/>
    <n v="14"/>
    <n v="22"/>
    <n v="36"/>
    <n v="1"/>
    <n v="4"/>
    <n v="5"/>
    <n v="2"/>
    <n v="2"/>
    <n v="4"/>
    <n v="0"/>
    <n v="6"/>
    <n v="6"/>
    <n v="4"/>
    <n v="2"/>
    <n v="6"/>
    <n v="3"/>
    <n v="1"/>
    <n v="4"/>
    <n v="2"/>
    <n v="4"/>
    <n v="6"/>
    <n v="5"/>
    <n v="4"/>
    <n v="9"/>
    <n v="16"/>
    <n v="19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JN0629Y"/>
    <n v="1"/>
    <s v="MATUTINO"/>
    <s v="XOCHIPILLI"/>
    <n v="8"/>
    <s v="CHIHUAHUA"/>
    <n v="8"/>
    <s v="CHIHUAHUA"/>
    <n v="37"/>
    <s v="JUĂREZ"/>
    <n v="1"/>
    <s v="JUĂREZ"/>
    <s v="CALLE CARTAGENA"/>
    <n v="0"/>
    <s v="PĂšBLICO"/>
    <x v="2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2"/>
    <n v="3"/>
    <n v="5"/>
    <n v="7"/>
    <n v="12"/>
    <n v="19"/>
    <n v="24"/>
    <n v="21"/>
    <n v="45"/>
    <n v="0"/>
    <n v="0"/>
    <n v="0"/>
    <n v="0"/>
    <n v="0"/>
    <n v="0"/>
    <n v="0"/>
    <n v="0"/>
    <n v="0"/>
    <n v="33"/>
    <n v="36"/>
    <n v="69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8"/>
    <n v="3"/>
  </r>
  <r>
    <s v="08DPR0259M"/>
    <n v="1"/>
    <s v="MATUTINO"/>
    <s v="VEINTE DE NOVIEMBRE"/>
    <n v="8"/>
    <s v="CHIHUAHUA"/>
    <n v="8"/>
    <s v="CHIHUAHUA"/>
    <n v="36"/>
    <s v="JIMĂ‰NEZ"/>
    <n v="121"/>
    <s v="SAN FELIPE"/>
    <s v="CALLE SAN FELIPE"/>
    <n v="0"/>
    <s v="PĂšBLICO"/>
    <x v="2"/>
    <n v="2"/>
    <s v="BĂSICA"/>
    <n v="2"/>
    <x v="1"/>
    <n v="1"/>
    <x v="1"/>
    <n v="0"/>
    <s v="NO APLICA"/>
    <n v="0"/>
    <s v="NO APLICA"/>
    <s v="08FIZ0238X"/>
    <s v="08FJS0128X"/>
    <s v="08ADG0004D"/>
    <n v="0"/>
    <s v="I2019"/>
    <n v="20"/>
    <n v="18"/>
    <n v="38"/>
    <n v="20"/>
    <n v="15"/>
    <n v="35"/>
    <n v="6"/>
    <n v="2"/>
    <n v="8"/>
    <n v="0"/>
    <n v="2"/>
    <n v="2"/>
    <n v="0"/>
    <n v="3"/>
    <n v="3"/>
    <n v="4"/>
    <n v="7"/>
    <n v="11"/>
    <n v="2"/>
    <n v="2"/>
    <n v="4"/>
    <n v="5"/>
    <n v="2"/>
    <n v="7"/>
    <n v="2"/>
    <n v="3"/>
    <n v="5"/>
    <n v="13"/>
    <n v="19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4"/>
    <n v="0"/>
    <n v="2"/>
    <n v="0"/>
    <n v="0"/>
    <n v="0"/>
    <n v="0"/>
    <n v="0"/>
    <n v="0"/>
    <n v="2"/>
    <n v="2"/>
    <n v="3"/>
    <n v="2"/>
  </r>
  <r>
    <s v="08DPB0134D"/>
    <n v="1"/>
    <s v="MATUTINO"/>
    <s v="NIĂ‘OS HEROES"/>
    <n v="8"/>
    <s v="CHIHUAHUA"/>
    <n v="8"/>
    <s v="CHIHUAHUA"/>
    <n v="27"/>
    <s v="GUACHOCHI"/>
    <n v="402"/>
    <s v="SICACHIQUE"/>
    <s v="CALLE SICACHIQUE"/>
    <n v="0"/>
    <s v="PĂšBLICO"/>
    <x v="2"/>
    <n v="2"/>
    <s v="BĂSICA"/>
    <n v="2"/>
    <x v="1"/>
    <n v="3"/>
    <x v="3"/>
    <n v="0"/>
    <s v="NO APLICA"/>
    <n v="0"/>
    <s v="NO APLICA"/>
    <s v="08FZI0032E"/>
    <s v="08FJI0008D"/>
    <s v="08ADG0006B"/>
    <n v="0"/>
    <s v="I2019"/>
    <n v="22"/>
    <n v="17"/>
    <n v="39"/>
    <n v="21"/>
    <n v="17"/>
    <n v="38"/>
    <n v="4"/>
    <n v="2"/>
    <n v="6"/>
    <n v="0"/>
    <n v="0"/>
    <n v="0"/>
    <n v="6"/>
    <n v="1"/>
    <n v="7"/>
    <n v="1"/>
    <n v="2"/>
    <n v="3"/>
    <n v="1"/>
    <n v="6"/>
    <n v="7"/>
    <n v="5"/>
    <n v="1"/>
    <n v="6"/>
    <n v="5"/>
    <n v="4"/>
    <n v="9"/>
    <n v="18"/>
    <n v="14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</r>
  <r>
    <s v="08DJN0908I"/>
    <n v="1"/>
    <s v="MATUTINO"/>
    <s v="NUEVA GENERACION"/>
    <n v="8"/>
    <s v="CHIHUAHUA"/>
    <n v="8"/>
    <s v="CHIHUAHUA"/>
    <n v="27"/>
    <s v="GUACHOCHI"/>
    <n v="1"/>
    <s v="GUACHOCHI"/>
    <s v="CALLE REVOLUCIĂ“N SOCIAL"/>
    <n v="0"/>
    <s v="PĂšBLICO"/>
    <x v="2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9"/>
    <n v="7"/>
    <n v="16"/>
    <n v="15"/>
    <n v="12"/>
    <n v="27"/>
    <n v="12"/>
    <n v="16"/>
    <n v="28"/>
    <n v="0"/>
    <n v="0"/>
    <n v="0"/>
    <n v="0"/>
    <n v="0"/>
    <n v="0"/>
    <n v="0"/>
    <n v="0"/>
    <n v="0"/>
    <n v="36"/>
    <n v="35"/>
    <n v="7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</r>
  <r>
    <s v="08EJN0149P"/>
    <n v="1"/>
    <s v="MATUTINO"/>
    <s v="ESPERANZA P DE ROSALES 1079"/>
    <n v="8"/>
    <s v="CHIHUAHUA"/>
    <n v="8"/>
    <s v="CHIHUAHUA"/>
    <n v="37"/>
    <s v="JUĂREZ"/>
    <n v="1"/>
    <s v="JUĂREZ"/>
    <s v="CALLE CASTULO HERRERA"/>
    <n v="2820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2"/>
    <n v="3"/>
    <n v="5"/>
    <n v="8"/>
    <n v="12"/>
    <n v="20"/>
    <n v="26"/>
    <n v="19"/>
    <n v="45"/>
    <n v="0"/>
    <n v="0"/>
    <n v="0"/>
    <n v="0"/>
    <n v="0"/>
    <n v="0"/>
    <n v="0"/>
    <n v="0"/>
    <n v="0"/>
    <n v="36"/>
    <n v="34"/>
    <n v="7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DPB0482K"/>
    <n v="1"/>
    <s v="MATUTINO"/>
    <s v="EMILIANO ZAPATA"/>
    <n v="8"/>
    <s v="CHIHUAHUA"/>
    <n v="8"/>
    <s v="CHIHUAHUA"/>
    <n v="66"/>
    <s v="URUACHI"/>
    <n v="199"/>
    <s v="SAN JUAN"/>
    <s v="CALLE SAN JUAN"/>
    <n v="0"/>
    <s v="PĂšBLICO"/>
    <x v="2"/>
    <n v="2"/>
    <s v="BĂSICA"/>
    <n v="2"/>
    <x v="1"/>
    <n v="3"/>
    <x v="3"/>
    <n v="0"/>
    <s v="NO APLICA"/>
    <n v="0"/>
    <s v="NO APLICA"/>
    <s v="08FZI0001L"/>
    <s v="08FJI0001K"/>
    <s v="08ADG0003E"/>
    <n v="0"/>
    <s v="I2019"/>
    <n v="17"/>
    <n v="19"/>
    <n v="36"/>
    <n v="17"/>
    <n v="19"/>
    <n v="36"/>
    <n v="3"/>
    <n v="5"/>
    <n v="8"/>
    <n v="3"/>
    <n v="3"/>
    <n v="6"/>
    <n v="4"/>
    <n v="3"/>
    <n v="7"/>
    <n v="5"/>
    <n v="3"/>
    <n v="8"/>
    <n v="1"/>
    <n v="1"/>
    <n v="2"/>
    <n v="4"/>
    <n v="3"/>
    <n v="7"/>
    <n v="1"/>
    <n v="3"/>
    <n v="4"/>
    <n v="18"/>
    <n v="16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690R"/>
    <n v="1"/>
    <s v="MATUTINO"/>
    <s v="GABRIEL TEPORACA"/>
    <n v="8"/>
    <s v="CHIHUAHUA"/>
    <n v="8"/>
    <s v="CHIHUAHUA"/>
    <n v="66"/>
    <s v="URUACHI"/>
    <n v="489"/>
    <s v="AGUA FRĂŤA"/>
    <s v="CALLE AGUA FRIA"/>
    <n v="0"/>
    <s v="PĂšBLICO"/>
    <x v="2"/>
    <n v="2"/>
    <s v="BĂSICA"/>
    <n v="2"/>
    <x v="1"/>
    <n v="3"/>
    <x v="3"/>
    <n v="0"/>
    <s v="NO APLICA"/>
    <n v="0"/>
    <s v="NO APLICA"/>
    <s v="08FZI0002K"/>
    <s v="08FJI0001K"/>
    <s v="08ADG0003E"/>
    <n v="0"/>
    <s v="I2019"/>
    <n v="15"/>
    <n v="21"/>
    <n v="36"/>
    <n v="15"/>
    <n v="21"/>
    <n v="36"/>
    <n v="0"/>
    <n v="2"/>
    <n v="2"/>
    <n v="1"/>
    <n v="3"/>
    <n v="4"/>
    <n v="5"/>
    <n v="2"/>
    <n v="7"/>
    <n v="2"/>
    <n v="3"/>
    <n v="5"/>
    <n v="1"/>
    <n v="6"/>
    <n v="7"/>
    <n v="3"/>
    <n v="5"/>
    <n v="8"/>
    <n v="3"/>
    <n v="3"/>
    <n v="6"/>
    <n v="15"/>
    <n v="22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134D"/>
    <n v="1"/>
    <s v="MATUTINO"/>
    <s v="TELESECUNDARIA FEDERALIZADA"/>
    <n v="8"/>
    <s v="CHIHUAHUA"/>
    <n v="8"/>
    <s v="CHIHUAHUA"/>
    <n v="9"/>
    <s v="BOCOYNA"/>
    <n v="80"/>
    <s v="HUETOSACACHI"/>
    <s v="CALLE HUETOSACACHI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15"/>
    <n v="15"/>
    <n v="30"/>
    <n v="14"/>
    <n v="14"/>
    <n v="28"/>
    <n v="6"/>
    <n v="5"/>
    <n v="11"/>
    <n v="9"/>
    <n v="8"/>
    <n v="17"/>
    <n v="4"/>
    <n v="6"/>
    <n v="10"/>
    <n v="6"/>
    <n v="4"/>
    <n v="10"/>
    <n v="0"/>
    <n v="0"/>
    <n v="0"/>
    <n v="0"/>
    <n v="0"/>
    <n v="0"/>
    <n v="0"/>
    <n v="0"/>
    <n v="0"/>
    <n v="19"/>
    <n v="18"/>
    <n v="37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5"/>
    <n v="5"/>
  </r>
  <r>
    <s v="08DTV0183M"/>
    <n v="1"/>
    <s v="MATUTINO"/>
    <s v="TELESECUNDARIA FEDERALIZADA"/>
    <n v="8"/>
    <s v="CHIHUAHUA"/>
    <n v="8"/>
    <s v="CHIHUAHUA"/>
    <n v="27"/>
    <s v="GUACHOCHI"/>
    <n v="1962"/>
    <s v="MURACHARACHI"/>
    <s v="NINGUNO NINGUNO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9"/>
    <n v="24"/>
    <n v="33"/>
    <n v="7"/>
    <n v="20"/>
    <n v="27"/>
    <n v="3"/>
    <n v="8"/>
    <n v="11"/>
    <n v="8"/>
    <n v="10"/>
    <n v="18"/>
    <n v="3"/>
    <n v="9"/>
    <n v="12"/>
    <n v="3"/>
    <n v="5"/>
    <n v="8"/>
    <n v="0"/>
    <n v="0"/>
    <n v="0"/>
    <n v="0"/>
    <n v="0"/>
    <n v="0"/>
    <n v="0"/>
    <n v="0"/>
    <n v="0"/>
    <n v="14"/>
    <n v="24"/>
    <n v="3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TV0199N"/>
    <n v="1"/>
    <s v="MATUTINO"/>
    <s v="TELESECUNDARIA FEDERAL 20 DE NOVIEMBRE"/>
    <n v="8"/>
    <s v="CHIHUAHUA"/>
    <n v="8"/>
    <s v="CHIHUAHUA"/>
    <n v="66"/>
    <s v="URUACHI"/>
    <n v="720"/>
    <s v="ROCOROYVO"/>
    <s v="CALLE ROCOROYVO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10"/>
    <n v="20"/>
    <n v="30"/>
    <n v="10"/>
    <n v="20"/>
    <n v="30"/>
    <n v="0"/>
    <n v="3"/>
    <n v="3"/>
    <n v="6"/>
    <n v="9"/>
    <n v="15"/>
    <n v="7"/>
    <n v="13"/>
    <n v="20"/>
    <n v="2"/>
    <n v="4"/>
    <n v="6"/>
    <n v="0"/>
    <n v="0"/>
    <n v="0"/>
    <n v="0"/>
    <n v="0"/>
    <n v="0"/>
    <n v="0"/>
    <n v="0"/>
    <n v="0"/>
    <n v="15"/>
    <n v="26"/>
    <n v="4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5"/>
    <n v="5"/>
  </r>
  <r>
    <s v="08DJN0163J"/>
    <n v="1"/>
    <s v="MATUTINO"/>
    <s v="CRUZ MERAZ DE VALLES"/>
    <n v="8"/>
    <s v="CHIHUAHUA"/>
    <n v="8"/>
    <s v="CHIHUAHUA"/>
    <n v="37"/>
    <s v="JUĂREZ"/>
    <n v="1"/>
    <s v="JUĂREZ"/>
    <s v="CALLE MARIANO JIMENEZ"/>
    <n v="950"/>
    <s v="PĂšBLICO"/>
    <x v="2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7"/>
    <n v="5"/>
    <n v="12"/>
    <n v="14"/>
    <n v="7"/>
    <n v="21"/>
    <n v="19"/>
    <n v="17"/>
    <n v="36"/>
    <n v="0"/>
    <n v="0"/>
    <n v="0"/>
    <n v="0"/>
    <n v="0"/>
    <n v="0"/>
    <n v="0"/>
    <n v="0"/>
    <n v="0"/>
    <n v="40"/>
    <n v="29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8"/>
    <n v="3"/>
  </r>
  <r>
    <s v="08DPB0465U"/>
    <n v="1"/>
    <s v="MATUTINO"/>
    <s v="JOSE MARIA MORELOS"/>
    <n v="8"/>
    <s v="CHIHUAHUA"/>
    <n v="8"/>
    <s v="CHIHUAHUA"/>
    <n v="8"/>
    <s v="BATOPILAS DE MANUEL GĂ“MEZ MORĂŤN"/>
    <n v="1111"/>
    <s v="GENTILES"/>
    <s v="CALLE GENTILES"/>
    <n v="0"/>
    <s v="PĂšBLICO"/>
    <x v="2"/>
    <n v="2"/>
    <s v="BĂSICA"/>
    <n v="2"/>
    <x v="1"/>
    <n v="3"/>
    <x v="3"/>
    <n v="0"/>
    <s v="NO APLICA"/>
    <n v="0"/>
    <s v="NO APLICA"/>
    <s v="08FZI0018L"/>
    <s v="08FJI0007E"/>
    <s v="08ADG0006B"/>
    <n v="0"/>
    <s v="I2019"/>
    <n v="22"/>
    <n v="15"/>
    <n v="37"/>
    <n v="22"/>
    <n v="15"/>
    <n v="37"/>
    <n v="3"/>
    <n v="3"/>
    <n v="6"/>
    <n v="3"/>
    <n v="1"/>
    <n v="4"/>
    <n v="0"/>
    <n v="1"/>
    <n v="1"/>
    <n v="4"/>
    <n v="5"/>
    <n v="9"/>
    <n v="6"/>
    <n v="2"/>
    <n v="8"/>
    <n v="7"/>
    <n v="2"/>
    <n v="9"/>
    <n v="2"/>
    <n v="1"/>
    <n v="3"/>
    <n v="22"/>
    <n v="12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JN2121Y"/>
    <n v="2"/>
    <s v="VESPERTINO"/>
    <s v="VIGOTSKY"/>
    <n v="8"/>
    <s v="CHIHUAHUA"/>
    <n v="8"/>
    <s v="CHIHUAHUA"/>
    <n v="17"/>
    <s v="CUAUHTĂ‰MOC"/>
    <n v="1"/>
    <s v="CUAUHTĂ‰MOC"/>
    <s v="CALLE ESTADO DE GUERRERO"/>
    <n v="0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3"/>
    <n v="2"/>
    <n v="5"/>
    <n v="14"/>
    <n v="11"/>
    <n v="25"/>
    <n v="21"/>
    <n v="19"/>
    <n v="40"/>
    <n v="0"/>
    <n v="0"/>
    <n v="0"/>
    <n v="0"/>
    <n v="0"/>
    <n v="0"/>
    <n v="0"/>
    <n v="0"/>
    <n v="0"/>
    <n v="38"/>
    <n v="32"/>
    <n v="70"/>
    <n v="0"/>
    <n v="0"/>
    <n v="1"/>
    <n v="0"/>
    <n v="0"/>
    <n v="0"/>
    <n v="2"/>
    <n v="3"/>
    <n v="0"/>
    <n v="0"/>
    <n v="1"/>
    <n v="0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</r>
  <r>
    <s v="08PJN0318Z"/>
    <n v="1"/>
    <s v="MATUTINO"/>
    <s v="COLIBRI"/>
    <n v="8"/>
    <s v="CHIHUAHUA"/>
    <n v="8"/>
    <s v="CHIHUAHUA"/>
    <n v="37"/>
    <s v="JUĂREZ"/>
    <n v="1"/>
    <s v="JUĂREZ"/>
    <s v="CALLE SIERRA DE LOS CONEJOS"/>
    <n v="680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4"/>
    <n v="5"/>
    <n v="9"/>
    <n v="10"/>
    <n v="18"/>
    <n v="28"/>
    <n v="15"/>
    <n v="13"/>
    <n v="28"/>
    <n v="0"/>
    <n v="0"/>
    <n v="0"/>
    <n v="0"/>
    <n v="0"/>
    <n v="0"/>
    <n v="0"/>
    <n v="0"/>
    <n v="0"/>
    <n v="29"/>
    <n v="36"/>
    <n v="65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4"/>
    <n v="10"/>
    <n v="0"/>
    <n v="5"/>
    <n v="1"/>
    <n v="2"/>
    <n v="2"/>
    <n v="0"/>
    <n v="0"/>
    <n v="0"/>
    <n v="0"/>
    <n v="5"/>
    <n v="5"/>
    <n v="5"/>
  </r>
  <r>
    <s v="08DCC0184G"/>
    <n v="1"/>
    <s v="MATUTINO"/>
    <s v="MA.JESUS SOLANO FERNANDEZ"/>
    <n v="8"/>
    <s v="CHIHUAHUA"/>
    <n v="8"/>
    <s v="CHIHUAHUA"/>
    <n v="17"/>
    <s v="CUAUHTĂ‰MOC"/>
    <n v="1"/>
    <s v="CUAUHTĂ‰MOC"/>
    <s v="CALLE 32"/>
    <n v="3080"/>
    <s v="PĂšBLICO"/>
    <x v="2"/>
    <n v="2"/>
    <s v="BĂSICA"/>
    <n v="1"/>
    <x v="0"/>
    <n v="3"/>
    <x v="3"/>
    <n v="0"/>
    <s v="NO APLICA"/>
    <n v="0"/>
    <s v="NO APLICA"/>
    <s v="08FZI0038Z"/>
    <s v="08FJI0009C"/>
    <s v="08ADG0010O"/>
    <n v="0"/>
    <s v="I2019"/>
    <n v="0"/>
    <n v="0"/>
    <n v="0"/>
    <n v="0"/>
    <n v="0"/>
    <n v="0"/>
    <n v="0"/>
    <n v="0"/>
    <n v="0"/>
    <n v="6"/>
    <n v="3"/>
    <n v="9"/>
    <n v="11"/>
    <n v="14"/>
    <n v="25"/>
    <n v="16"/>
    <n v="22"/>
    <n v="38"/>
    <n v="0"/>
    <n v="0"/>
    <n v="0"/>
    <n v="0"/>
    <n v="0"/>
    <n v="0"/>
    <n v="0"/>
    <n v="0"/>
    <n v="0"/>
    <n v="33"/>
    <n v="39"/>
    <n v="72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</r>
  <r>
    <s v="08DPB0558J"/>
    <n v="4"/>
    <s v="DISCONTINUO"/>
    <s v="REDENCION DEL TARAHUMARA"/>
    <n v="8"/>
    <s v="CHIHUAHUA"/>
    <n v="8"/>
    <s v="CHIHUAHUA"/>
    <n v="49"/>
    <s v="NONOAVA"/>
    <n v="11"/>
    <s v="HUMARIZA"/>
    <s v="CALLE HUMARIZA"/>
    <n v="0"/>
    <s v="PĂšBLICO"/>
    <x v="2"/>
    <n v="2"/>
    <s v="BĂSICA"/>
    <n v="2"/>
    <x v="1"/>
    <n v="3"/>
    <x v="3"/>
    <n v="0"/>
    <s v="NO APLICA"/>
    <n v="0"/>
    <s v="NO APLICA"/>
    <s v="08FZI0007F"/>
    <s v="08FJI0003I"/>
    <s v="08ADG0006B"/>
    <n v="0"/>
    <s v="I2019"/>
    <n v="17"/>
    <n v="19"/>
    <n v="36"/>
    <n v="16"/>
    <n v="19"/>
    <n v="35"/>
    <n v="4"/>
    <n v="1"/>
    <n v="5"/>
    <n v="2"/>
    <n v="3"/>
    <n v="5"/>
    <n v="0"/>
    <n v="1"/>
    <n v="1"/>
    <n v="2"/>
    <n v="2"/>
    <n v="4"/>
    <n v="4"/>
    <n v="2"/>
    <n v="6"/>
    <n v="3"/>
    <n v="6"/>
    <n v="9"/>
    <n v="4"/>
    <n v="7"/>
    <n v="11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PJN0360P"/>
    <n v="1"/>
    <s v="MATUTINO"/>
    <s v="LORETTO"/>
    <n v="8"/>
    <s v="CHIHUAHUA"/>
    <n v="8"/>
    <s v="CHIHUAHUA"/>
    <n v="37"/>
    <s v="JUĂREZ"/>
    <n v="1"/>
    <s v="JUĂREZ"/>
    <s v="CALLE NIĂ‘OS HEROES"/>
    <n v="522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8"/>
    <n v="6"/>
    <n v="14"/>
    <n v="16"/>
    <n v="16"/>
    <n v="32"/>
    <n v="16"/>
    <n v="9"/>
    <n v="25"/>
    <n v="0"/>
    <n v="0"/>
    <n v="0"/>
    <n v="0"/>
    <n v="0"/>
    <n v="0"/>
    <n v="0"/>
    <n v="0"/>
    <n v="0"/>
    <n v="40"/>
    <n v="31"/>
    <n v="7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2"/>
    <n v="0"/>
    <n v="2"/>
    <n v="7"/>
    <n v="0"/>
    <n v="2"/>
    <n v="0"/>
    <n v="0"/>
    <n v="1"/>
    <n v="0"/>
    <n v="0"/>
    <n v="0"/>
    <n v="1"/>
    <n v="2"/>
    <n v="4"/>
    <n v="4"/>
  </r>
  <r>
    <s v="08DPB0405F"/>
    <n v="1"/>
    <s v="MATUTINO"/>
    <s v="JOSE MARTI"/>
    <n v="8"/>
    <s v="CHIHUAHUA"/>
    <n v="8"/>
    <s v="CHIHUAHUA"/>
    <n v="65"/>
    <s v="URIQUE"/>
    <n v="91"/>
    <s v="LA LAJA"/>
    <s v="CALLE LA LAJA"/>
    <n v="0"/>
    <s v="PĂšBLICO"/>
    <x v="2"/>
    <n v="2"/>
    <s v="BĂSICA"/>
    <n v="2"/>
    <x v="1"/>
    <n v="3"/>
    <x v="3"/>
    <n v="0"/>
    <s v="NO APLICA"/>
    <n v="0"/>
    <s v="NO APLICA"/>
    <s v="08FZI0030G"/>
    <s v="08FJI0005G"/>
    <s v="08ADG0003E"/>
    <n v="0"/>
    <s v="I2019"/>
    <n v="30"/>
    <n v="9"/>
    <n v="39"/>
    <n v="28"/>
    <n v="9"/>
    <n v="37"/>
    <n v="4"/>
    <n v="1"/>
    <n v="5"/>
    <n v="0"/>
    <n v="2"/>
    <n v="2"/>
    <n v="8"/>
    <n v="1"/>
    <n v="9"/>
    <n v="2"/>
    <n v="1"/>
    <n v="3"/>
    <n v="6"/>
    <n v="1"/>
    <n v="7"/>
    <n v="6"/>
    <n v="3"/>
    <n v="9"/>
    <n v="3"/>
    <n v="1"/>
    <n v="4"/>
    <n v="25"/>
    <n v="9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</r>
  <r>
    <s v="08EJN0111C"/>
    <n v="1"/>
    <s v="MATUTINO"/>
    <s v="BENITO JUAREZ 1117"/>
    <n v="8"/>
    <s v="CHIHUAHUA"/>
    <n v="8"/>
    <s v="CHIHUAHUA"/>
    <n v="48"/>
    <s v="NAMIQUIPA"/>
    <n v="61"/>
    <s v="EL TERRERO"/>
    <s v="CALLE SEGUNDA"/>
    <n v="407"/>
    <s v="PĂšBLICO"/>
    <x v="3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3"/>
    <n v="16"/>
    <n v="19"/>
    <n v="12"/>
    <n v="11"/>
    <n v="23"/>
    <n v="16"/>
    <n v="13"/>
    <n v="29"/>
    <n v="0"/>
    <n v="0"/>
    <n v="0"/>
    <n v="0"/>
    <n v="0"/>
    <n v="0"/>
    <n v="0"/>
    <n v="0"/>
    <n v="0"/>
    <n v="31"/>
    <n v="40"/>
    <n v="71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6"/>
    <n v="1"/>
    <n v="2"/>
    <n v="1"/>
    <n v="1"/>
    <n v="1"/>
    <n v="0"/>
    <n v="0"/>
    <n v="0"/>
    <n v="0"/>
    <n v="3"/>
    <n v="3"/>
    <n v="3"/>
  </r>
  <r>
    <s v="08EJN0260K"/>
    <n v="1"/>
    <s v="MATUTINO"/>
    <s v="SOR JUANA INES DE LA CRUZ 1210"/>
    <n v="8"/>
    <s v="CHIHUAHUA"/>
    <n v="8"/>
    <s v="CHIHUAHUA"/>
    <n v="32"/>
    <s v="HIDALGO DEL PARRAL"/>
    <n v="1"/>
    <s v="HIDALGO DEL PARRAL"/>
    <s v="CALLE FUENTE DE VERSALLES"/>
    <n v="0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8"/>
    <n v="10"/>
    <n v="18"/>
    <n v="12"/>
    <n v="12"/>
    <n v="24"/>
    <n v="16"/>
    <n v="12"/>
    <n v="28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1"/>
    <n v="1"/>
    <n v="1"/>
    <n v="0"/>
    <n v="0"/>
    <n v="0"/>
    <n v="0"/>
    <n v="3"/>
    <n v="5"/>
    <n v="3"/>
  </r>
  <r>
    <s v="08DPR1327Z"/>
    <n v="1"/>
    <s v="MATUTINO"/>
    <s v="LAZARO CARDENAS"/>
    <n v="8"/>
    <s v="CHIHUAHUA"/>
    <n v="8"/>
    <s v="CHIHUAHUA"/>
    <n v="29"/>
    <s v="GUADALUPE Y CALVO"/>
    <n v="208"/>
    <s v="SAN JULIĂN"/>
    <s v="CALLE SAN JULIAN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20"/>
    <n v="19"/>
    <n v="39"/>
    <n v="20"/>
    <n v="19"/>
    <n v="39"/>
    <n v="1"/>
    <n v="5"/>
    <n v="6"/>
    <n v="1"/>
    <n v="2"/>
    <n v="3"/>
    <n v="6"/>
    <n v="3"/>
    <n v="9"/>
    <n v="3"/>
    <n v="2"/>
    <n v="5"/>
    <n v="3"/>
    <n v="3"/>
    <n v="6"/>
    <n v="2"/>
    <n v="5"/>
    <n v="7"/>
    <n v="2"/>
    <n v="1"/>
    <n v="3"/>
    <n v="17"/>
    <n v="16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010J"/>
    <n v="1"/>
    <s v="MATUTINO"/>
    <s v="MELCHOR OCAMPO"/>
    <n v="8"/>
    <s v="CHIHUAHUA"/>
    <n v="8"/>
    <s v="CHIHUAHUA"/>
    <n v="29"/>
    <s v="GUADALUPE Y CALVO"/>
    <n v="1458"/>
    <s v="ASERRADERO LAS DELICIAS"/>
    <s v="CALLE ASERRADERO LAS DELICIAS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24"/>
    <n v="16"/>
    <n v="40"/>
    <n v="24"/>
    <n v="16"/>
    <n v="40"/>
    <n v="6"/>
    <n v="4"/>
    <n v="10"/>
    <n v="2"/>
    <n v="1"/>
    <n v="3"/>
    <n v="1"/>
    <n v="3"/>
    <n v="4"/>
    <n v="5"/>
    <n v="3"/>
    <n v="8"/>
    <n v="2"/>
    <n v="1"/>
    <n v="3"/>
    <n v="5"/>
    <n v="2"/>
    <n v="7"/>
    <n v="3"/>
    <n v="2"/>
    <n v="5"/>
    <n v="18"/>
    <n v="12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092V"/>
    <n v="4"/>
    <s v="DISCONTINUO"/>
    <s v="JOSE MARIA PINO SUAREZ"/>
    <n v="8"/>
    <s v="CHIHUAHUA"/>
    <n v="8"/>
    <s v="CHIHUAHUA"/>
    <n v="9"/>
    <s v="BOCOYNA"/>
    <n v="258"/>
    <s v="LOS OJITOS"/>
    <s v="CALLE LOS OJITOS"/>
    <n v="0"/>
    <s v="PĂšBLICO"/>
    <x v="2"/>
    <n v="2"/>
    <s v="BĂSICA"/>
    <n v="2"/>
    <x v="1"/>
    <n v="3"/>
    <x v="3"/>
    <n v="0"/>
    <s v="NO APLICA"/>
    <n v="0"/>
    <s v="NO APLICA"/>
    <s v="08FZI0003J"/>
    <s v="08FJI0002J"/>
    <s v="08ADG0003E"/>
    <n v="0"/>
    <s v="I2019"/>
    <n v="17"/>
    <n v="17"/>
    <n v="34"/>
    <n v="17"/>
    <n v="17"/>
    <n v="34"/>
    <n v="2"/>
    <n v="2"/>
    <n v="4"/>
    <n v="2"/>
    <n v="3"/>
    <n v="5"/>
    <n v="4"/>
    <n v="2"/>
    <n v="6"/>
    <n v="4"/>
    <n v="3"/>
    <n v="7"/>
    <n v="3"/>
    <n v="2"/>
    <n v="5"/>
    <n v="3"/>
    <n v="6"/>
    <n v="9"/>
    <n v="2"/>
    <n v="5"/>
    <n v="7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TV0061B"/>
    <n v="1"/>
    <s v="MATUTINO"/>
    <s v="BICENTENARIO DE LA INDEPENDENCIA"/>
    <n v="8"/>
    <s v="CHIHUAHUA"/>
    <n v="8"/>
    <s v="CHIHUAHUA"/>
    <n v="66"/>
    <s v="URUACHI"/>
    <n v="17"/>
    <s v="ARECHUYVO"/>
    <s v="NINGUNO NINGUNO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15"/>
    <n v="21"/>
    <n v="36"/>
    <n v="15"/>
    <n v="21"/>
    <n v="36"/>
    <n v="7"/>
    <n v="6"/>
    <n v="13"/>
    <n v="5"/>
    <n v="6"/>
    <n v="11"/>
    <n v="5"/>
    <n v="6"/>
    <n v="11"/>
    <n v="3"/>
    <n v="6"/>
    <n v="9"/>
    <n v="0"/>
    <n v="0"/>
    <n v="0"/>
    <n v="0"/>
    <n v="0"/>
    <n v="0"/>
    <n v="0"/>
    <n v="0"/>
    <n v="0"/>
    <n v="13"/>
    <n v="18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DJN0679F"/>
    <n v="1"/>
    <s v="MATUTINO"/>
    <s v="JEAN PIAGET"/>
    <n v="8"/>
    <s v="CHIHUAHUA"/>
    <n v="8"/>
    <s v="CHIHUAHUA"/>
    <n v="48"/>
    <s v="NAMIQUIPA"/>
    <n v="43"/>
    <s v="EL MOLINO"/>
    <s v="CALLE 11 E HIDALGO"/>
    <n v="0"/>
    <s v="PĂšBLICO"/>
    <x v="2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10"/>
    <n v="10"/>
    <n v="20"/>
    <n v="15"/>
    <n v="8"/>
    <n v="23"/>
    <n v="13"/>
    <n v="16"/>
    <n v="29"/>
    <n v="0"/>
    <n v="0"/>
    <n v="0"/>
    <n v="0"/>
    <n v="0"/>
    <n v="0"/>
    <n v="0"/>
    <n v="0"/>
    <n v="0"/>
    <n v="38"/>
    <n v="34"/>
    <n v="7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4"/>
    <n v="3"/>
  </r>
  <r>
    <s v="08EJN0255Z"/>
    <n v="1"/>
    <s v="MATUTINO"/>
    <s v="JEAN PIAGET 1208"/>
    <n v="8"/>
    <s v="CHIHUAHUA"/>
    <n v="8"/>
    <s v="CHIHUAHUA"/>
    <n v="37"/>
    <s v="JUĂREZ"/>
    <n v="1"/>
    <s v="JUĂREZ"/>
    <s v="CALLE NARDOS"/>
    <n v="0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14"/>
    <n v="10"/>
    <n v="24"/>
    <n v="13"/>
    <n v="10"/>
    <n v="23"/>
    <n v="12"/>
    <n v="12"/>
    <n v="24"/>
    <n v="0"/>
    <n v="0"/>
    <n v="0"/>
    <n v="0"/>
    <n v="0"/>
    <n v="0"/>
    <n v="0"/>
    <n v="0"/>
    <n v="0"/>
    <n v="39"/>
    <n v="32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4"/>
    <n v="3"/>
  </r>
  <r>
    <s v="08DJN0864B"/>
    <n v="2"/>
    <s v="VESPERTINO"/>
    <s v="OVIDIO DECROLY"/>
    <n v="8"/>
    <s v="CHIHUAHUA"/>
    <n v="8"/>
    <s v="CHIHUAHUA"/>
    <n v="37"/>
    <s v="JUĂREZ"/>
    <n v="1"/>
    <s v="JUĂREZ"/>
    <s v="CALLE ANEMONA"/>
    <n v="0"/>
    <s v="PĂšBLICO"/>
    <x v="2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5"/>
    <n v="6"/>
    <n v="11"/>
    <n v="10"/>
    <n v="9"/>
    <n v="19"/>
    <n v="26"/>
    <n v="14"/>
    <n v="40"/>
    <n v="0"/>
    <n v="0"/>
    <n v="0"/>
    <n v="0"/>
    <n v="0"/>
    <n v="0"/>
    <n v="0"/>
    <n v="0"/>
    <n v="0"/>
    <n v="41"/>
    <n v="29"/>
    <n v="7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0"/>
    <n v="0"/>
    <n v="2"/>
    <n v="0"/>
    <n v="0"/>
    <n v="0"/>
    <n v="1"/>
    <n v="3"/>
    <n v="7"/>
    <n v="3"/>
  </r>
  <r>
    <s v="08DJN2004I"/>
    <n v="1"/>
    <s v="MATUTINO"/>
    <s v="TERESA DE CALCUTA"/>
    <n v="8"/>
    <s v="CHIHUAHUA"/>
    <n v="8"/>
    <s v="CHIHUAHUA"/>
    <n v="19"/>
    <s v="CHIHUAHUA"/>
    <n v="1"/>
    <s v="CHIHUAHUA"/>
    <s v="CALLE PRIV. DE CALCIO"/>
    <n v="0"/>
    <s v="PĂšBLICO"/>
    <x v="2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7"/>
    <n v="8"/>
    <n v="15"/>
    <n v="9"/>
    <n v="12"/>
    <n v="21"/>
    <n v="23"/>
    <n v="12"/>
    <n v="35"/>
    <n v="0"/>
    <n v="0"/>
    <n v="0"/>
    <n v="0"/>
    <n v="0"/>
    <n v="0"/>
    <n v="0"/>
    <n v="0"/>
    <n v="0"/>
    <n v="39"/>
    <n v="32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</r>
  <r>
    <s v="08DPR0498M"/>
    <n v="1"/>
    <s v="MATUTINO"/>
    <s v="ADOLFO LOPEZ MATEOS"/>
    <n v="8"/>
    <s v="CHIHUAHUA"/>
    <n v="8"/>
    <s v="CHIHUAHUA"/>
    <n v="60"/>
    <s v="SANTA BĂRBARA"/>
    <n v="1"/>
    <s v="SANTA BĂRBARA"/>
    <s v="CALLE BARRIO DEL NOGAL"/>
    <n v="0"/>
    <s v="PĂšBLICO"/>
    <x v="2"/>
    <n v="2"/>
    <s v="BĂSICA"/>
    <n v="2"/>
    <x v="1"/>
    <n v="1"/>
    <x v="1"/>
    <n v="0"/>
    <s v="NO APLICA"/>
    <n v="0"/>
    <s v="NO APLICA"/>
    <s v="08FIZ0243I"/>
    <s v="08FJS0129W"/>
    <s v="08ADG0004D"/>
    <n v="0"/>
    <s v="I2019"/>
    <n v="20"/>
    <n v="14"/>
    <n v="34"/>
    <n v="20"/>
    <n v="14"/>
    <n v="34"/>
    <n v="2"/>
    <n v="2"/>
    <n v="4"/>
    <n v="5"/>
    <n v="1"/>
    <n v="6"/>
    <n v="0"/>
    <n v="4"/>
    <n v="4"/>
    <n v="7"/>
    <n v="4"/>
    <n v="11"/>
    <n v="6"/>
    <n v="1"/>
    <n v="7"/>
    <n v="3"/>
    <n v="3"/>
    <n v="6"/>
    <n v="2"/>
    <n v="3"/>
    <n v="5"/>
    <n v="23"/>
    <n v="16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EPR0037B"/>
    <n v="1"/>
    <s v="MATUTINO"/>
    <s v="GONZALO A REYES 2008"/>
    <n v="8"/>
    <s v="CHIHUAHUA"/>
    <n v="8"/>
    <s v="CHIHUAHUA"/>
    <n v="9"/>
    <s v="BOCOYNA"/>
    <n v="71"/>
    <s v="RANCHERĂŤA GUIPĂŤTARE"/>
    <s v="CALLE GUPITARE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22"/>
    <n v="17"/>
    <n v="39"/>
    <n v="22"/>
    <n v="17"/>
    <n v="39"/>
    <n v="5"/>
    <n v="3"/>
    <n v="8"/>
    <n v="3"/>
    <n v="1"/>
    <n v="4"/>
    <n v="1"/>
    <n v="2"/>
    <n v="3"/>
    <n v="2"/>
    <n v="1"/>
    <n v="3"/>
    <n v="6"/>
    <n v="3"/>
    <n v="9"/>
    <n v="3"/>
    <n v="4"/>
    <n v="7"/>
    <n v="4"/>
    <n v="2"/>
    <n v="6"/>
    <n v="19"/>
    <n v="13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</r>
  <r>
    <s v="08DTV0192U"/>
    <n v="1"/>
    <s v="MATUTINO"/>
    <s v="ESCUADRON 201"/>
    <n v="8"/>
    <s v="CHIHUAHUA"/>
    <n v="8"/>
    <s v="CHIHUAHUA"/>
    <n v="40"/>
    <s v="MADERA"/>
    <n v="18"/>
    <s v="DOLORES (MINERAL DE DOLORES)"/>
    <s v="CALLE MINERAL DE DOLORES"/>
    <n v="0"/>
    <s v="PĂšBLICO"/>
    <x v="2"/>
    <n v="2"/>
    <s v="BĂSICA"/>
    <n v="3"/>
    <x v="2"/>
    <n v="3"/>
    <x v="2"/>
    <n v="0"/>
    <s v="NO APLICA"/>
    <n v="0"/>
    <s v="NO APLICA"/>
    <s v="08FTV0031F"/>
    <m/>
    <s v="08ADG0055K"/>
    <n v="0"/>
    <s v="I2019"/>
    <n v="18"/>
    <n v="17"/>
    <n v="35"/>
    <n v="18"/>
    <n v="17"/>
    <n v="35"/>
    <n v="3"/>
    <n v="4"/>
    <n v="7"/>
    <n v="6"/>
    <n v="2"/>
    <n v="8"/>
    <n v="10"/>
    <n v="6"/>
    <n v="16"/>
    <n v="6"/>
    <n v="7"/>
    <n v="13"/>
    <n v="0"/>
    <n v="0"/>
    <n v="0"/>
    <n v="0"/>
    <n v="0"/>
    <n v="0"/>
    <n v="0"/>
    <n v="0"/>
    <n v="0"/>
    <n v="22"/>
    <n v="15"/>
    <n v="3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JN0053D"/>
    <n v="1"/>
    <s v="MATUTINO"/>
    <s v="CRUZ BALDERRAMA PIĂ‘ON"/>
    <n v="8"/>
    <s v="CHIHUAHUA"/>
    <n v="8"/>
    <s v="CHIHUAHUA"/>
    <n v="19"/>
    <s v="CHIHUAHUA"/>
    <n v="1"/>
    <s v="CHIHUAHUA"/>
    <s v="CALLE 46A"/>
    <n v="2002"/>
    <s v="PĂšBLICO"/>
    <x v="2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12"/>
    <n v="10"/>
    <n v="22"/>
    <n v="10"/>
    <n v="7"/>
    <n v="17"/>
    <n v="19"/>
    <n v="13"/>
    <n v="32"/>
    <n v="0"/>
    <n v="0"/>
    <n v="0"/>
    <n v="0"/>
    <n v="0"/>
    <n v="0"/>
    <n v="0"/>
    <n v="0"/>
    <n v="0"/>
    <n v="41"/>
    <n v="30"/>
    <n v="71"/>
    <n v="1"/>
    <n v="0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1"/>
    <n v="6"/>
    <n v="0"/>
    <n v="3"/>
    <n v="1"/>
    <n v="0"/>
    <n v="1"/>
    <n v="0"/>
    <n v="0"/>
    <n v="0"/>
    <n v="1"/>
    <n v="3"/>
    <n v="6"/>
    <n v="3"/>
  </r>
  <r>
    <s v="08DJN0168E"/>
    <n v="1"/>
    <s v="MATUTINO"/>
    <s v="NICOLAS BRAVO"/>
    <n v="8"/>
    <s v="CHIHUAHUA"/>
    <n v="8"/>
    <s v="CHIHUAHUA"/>
    <n v="7"/>
    <s v="BALLEZA"/>
    <n v="135"/>
    <s v="EJIDO EL VERGEL"/>
    <s v="CALLE EL VERGEL (EJIDO EL VERGEL)"/>
    <n v="0"/>
    <s v="PĂšBLICO"/>
    <x v="2"/>
    <n v="2"/>
    <s v="BĂSICA"/>
    <n v="1"/>
    <x v="0"/>
    <n v="1"/>
    <x v="1"/>
    <n v="0"/>
    <s v="NO APLICA"/>
    <n v="0"/>
    <s v="NO APLICA"/>
    <s v="08FZP0024F"/>
    <s v="08FJZ0107U"/>
    <s v="08ADG0007A"/>
    <n v="0"/>
    <s v="I2019"/>
    <n v="0"/>
    <n v="0"/>
    <n v="0"/>
    <n v="0"/>
    <n v="0"/>
    <n v="0"/>
    <n v="0"/>
    <n v="0"/>
    <n v="0"/>
    <n v="5"/>
    <n v="3"/>
    <n v="8"/>
    <n v="25"/>
    <n v="15"/>
    <n v="40"/>
    <n v="16"/>
    <n v="9"/>
    <n v="25"/>
    <n v="0"/>
    <n v="0"/>
    <n v="0"/>
    <n v="0"/>
    <n v="0"/>
    <n v="0"/>
    <n v="0"/>
    <n v="0"/>
    <n v="0"/>
    <n v="46"/>
    <n v="27"/>
    <n v="73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1"/>
    <n v="1"/>
    <n v="0"/>
    <n v="0"/>
    <n v="0"/>
    <n v="1"/>
    <n v="3"/>
    <n v="4"/>
    <n v="3"/>
  </r>
  <r>
    <s v="08DJN0497X"/>
    <n v="1"/>
    <s v="MATUTINO"/>
    <s v="DOROTEO ARANGO"/>
    <n v="8"/>
    <s v="CHIHUAHUA"/>
    <n v="8"/>
    <s v="CHIHUAHUA"/>
    <n v="50"/>
    <s v="NUEVO CASAS GRANDES"/>
    <n v="1"/>
    <s v="NUEVO CASAS GRANDES"/>
    <s v="CALLE NACIONES UNIDAS"/>
    <n v="0"/>
    <s v="PĂšBLICO"/>
    <x v="2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5"/>
    <n v="3"/>
    <n v="8"/>
    <n v="16"/>
    <n v="10"/>
    <n v="26"/>
    <n v="23"/>
    <n v="14"/>
    <n v="37"/>
    <n v="0"/>
    <n v="0"/>
    <n v="0"/>
    <n v="0"/>
    <n v="0"/>
    <n v="0"/>
    <n v="0"/>
    <n v="0"/>
    <n v="0"/>
    <n v="44"/>
    <n v="27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7"/>
    <n v="0"/>
    <n v="3"/>
    <n v="0"/>
    <n v="0"/>
    <n v="1"/>
    <n v="0"/>
    <n v="0"/>
    <n v="0"/>
    <n v="2"/>
    <n v="3"/>
    <n v="4"/>
    <n v="3"/>
  </r>
  <r>
    <s v="08DPR2009U"/>
    <n v="1"/>
    <s v="MATUTINO"/>
    <s v="LAZARO CARDENAS"/>
    <n v="8"/>
    <s v="CHIHUAHUA"/>
    <n v="8"/>
    <s v="CHIHUAHUA"/>
    <n v="29"/>
    <s v="GUADALUPE Y CALVO"/>
    <n v="166"/>
    <s v="PINOS ALTOS"/>
    <s v="CALLE PINOS ALTOS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22"/>
    <n v="13"/>
    <n v="35"/>
    <n v="22"/>
    <n v="13"/>
    <n v="35"/>
    <n v="3"/>
    <n v="4"/>
    <n v="7"/>
    <n v="3"/>
    <n v="5"/>
    <n v="8"/>
    <n v="4"/>
    <n v="3"/>
    <n v="7"/>
    <n v="9"/>
    <n v="3"/>
    <n v="12"/>
    <n v="2"/>
    <n v="1"/>
    <n v="3"/>
    <n v="2"/>
    <n v="1"/>
    <n v="3"/>
    <n v="3"/>
    <n v="1"/>
    <n v="4"/>
    <n v="23"/>
    <n v="14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PB0598K"/>
    <n v="1"/>
    <s v="MATUTINO"/>
    <s v="NIĂ‘O TARAHUMARA"/>
    <n v="8"/>
    <s v="CHIHUAHUA"/>
    <n v="8"/>
    <s v="CHIHUAHUA"/>
    <n v="7"/>
    <s v="BALLEZA"/>
    <n v="301"/>
    <s v="MESA BLANCA"/>
    <s v="CALLE MESA BLANCA"/>
    <n v="0"/>
    <s v="PĂšBLICO"/>
    <x v="2"/>
    <n v="2"/>
    <s v="BĂSICA"/>
    <n v="2"/>
    <x v="1"/>
    <n v="3"/>
    <x v="3"/>
    <n v="0"/>
    <s v="NO APLICA"/>
    <n v="0"/>
    <s v="NO APLICA"/>
    <s v="08FZI0011S"/>
    <s v="08FJI0004H"/>
    <s v="08ADG0007A"/>
    <n v="0"/>
    <s v="I2019"/>
    <n v="24"/>
    <n v="9"/>
    <n v="33"/>
    <n v="24"/>
    <n v="9"/>
    <n v="33"/>
    <n v="5"/>
    <n v="2"/>
    <n v="7"/>
    <n v="3"/>
    <n v="3"/>
    <n v="6"/>
    <n v="3"/>
    <n v="3"/>
    <n v="6"/>
    <n v="6"/>
    <n v="0"/>
    <n v="6"/>
    <n v="7"/>
    <n v="1"/>
    <n v="8"/>
    <n v="5"/>
    <n v="2"/>
    <n v="7"/>
    <n v="2"/>
    <n v="4"/>
    <n v="6"/>
    <n v="26"/>
    <n v="13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TV0201L"/>
    <n v="1"/>
    <s v="MATUTINO"/>
    <s v="TELESECUNDARIA FEDERALIZADA"/>
    <n v="8"/>
    <s v="CHIHUAHUA"/>
    <n v="8"/>
    <s v="CHIHUAHUA"/>
    <n v="27"/>
    <s v="GUACHOCHI"/>
    <n v="679"/>
    <s v="RANCHERĂŤA OGUIVO"/>
    <s v="CALLE RANCHERIA OGUIVO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14"/>
    <n v="16"/>
    <n v="30"/>
    <n v="13"/>
    <n v="16"/>
    <n v="29"/>
    <n v="5"/>
    <n v="6"/>
    <n v="11"/>
    <n v="9"/>
    <n v="11"/>
    <n v="20"/>
    <n v="6"/>
    <n v="9"/>
    <n v="15"/>
    <n v="5"/>
    <n v="2"/>
    <n v="7"/>
    <n v="0"/>
    <n v="0"/>
    <n v="0"/>
    <n v="0"/>
    <n v="0"/>
    <n v="0"/>
    <n v="0"/>
    <n v="0"/>
    <n v="0"/>
    <n v="20"/>
    <n v="22"/>
    <n v="4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0063K"/>
    <n v="1"/>
    <s v="MATUTINO"/>
    <s v="CARMEN CALDERON CORDOVA"/>
    <n v="8"/>
    <s v="CHIHUAHUA"/>
    <n v="8"/>
    <s v="CHIHUAHUA"/>
    <n v="19"/>
    <s v="CHIHUAHUA"/>
    <n v="1"/>
    <s v="CHIHUAHUA"/>
    <s v="PRIVADA HEROICO COLEGIO MILITAR"/>
    <n v="0"/>
    <s v="PĂšBLICO"/>
    <x v="2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6"/>
    <n v="11"/>
    <n v="17"/>
    <n v="14"/>
    <n v="11"/>
    <n v="25"/>
    <n v="17"/>
    <n v="12"/>
    <n v="29"/>
    <n v="0"/>
    <n v="0"/>
    <n v="0"/>
    <n v="0"/>
    <n v="0"/>
    <n v="0"/>
    <n v="0"/>
    <n v="0"/>
    <n v="0"/>
    <n v="37"/>
    <n v="34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5"/>
    <n v="3"/>
  </r>
  <r>
    <s v="08DJN2361X"/>
    <n v="1"/>
    <s v="MATUTINO"/>
    <s v="PREESCOLAR GENERAL"/>
    <n v="8"/>
    <s v="CHIHUAHUA"/>
    <n v="8"/>
    <s v="CHIHUAHUA"/>
    <n v="32"/>
    <s v="HIDALGO DEL PARRAL"/>
    <n v="1"/>
    <s v="HIDALGO DEL PARRAL"/>
    <s v="CALLE MUNICIPIO DE JIMENEZ"/>
    <n v="0"/>
    <s v="PĂšBLICO"/>
    <x v="2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1"/>
    <n v="5"/>
    <n v="6"/>
    <n v="12"/>
    <n v="21"/>
    <n v="33"/>
    <n v="17"/>
    <n v="17"/>
    <n v="34"/>
    <n v="0"/>
    <n v="0"/>
    <n v="0"/>
    <n v="0"/>
    <n v="0"/>
    <n v="0"/>
    <n v="0"/>
    <n v="0"/>
    <n v="0"/>
    <n v="30"/>
    <n v="43"/>
    <n v="7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3"/>
  </r>
  <r>
    <s v="08EJN0418T"/>
    <n v="1"/>
    <s v="MATUTINO"/>
    <s v="BERTHA VON GLUMER 1392"/>
    <n v="8"/>
    <s v="CHIHUAHUA"/>
    <n v="8"/>
    <s v="CHIHUAHUA"/>
    <n v="11"/>
    <s v="CAMARGO"/>
    <n v="1"/>
    <s v="SANTA ROSALĂŤA DE CAMARGO"/>
    <s v="CALLE LIC ARTURO ARMENDARIZ"/>
    <n v="0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7"/>
    <n v="8"/>
    <n v="15"/>
    <n v="20"/>
    <n v="11"/>
    <n v="31"/>
    <n v="18"/>
    <n v="7"/>
    <n v="25"/>
    <n v="0"/>
    <n v="0"/>
    <n v="0"/>
    <n v="0"/>
    <n v="0"/>
    <n v="0"/>
    <n v="0"/>
    <n v="0"/>
    <n v="0"/>
    <n v="45"/>
    <n v="26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2"/>
    <n v="8"/>
    <n v="0"/>
    <n v="3"/>
    <n v="1"/>
    <n v="1"/>
    <n v="1"/>
    <n v="0"/>
    <n v="0"/>
    <n v="0"/>
    <n v="0"/>
    <n v="3"/>
    <n v="3"/>
    <n v="3"/>
  </r>
  <r>
    <s v="08DPB0007H"/>
    <n v="1"/>
    <s v="MATUTINO"/>
    <s v="BENITO JUAREZ"/>
    <n v="8"/>
    <s v="CHIHUAHUA"/>
    <n v="8"/>
    <s v="CHIHUAHUA"/>
    <n v="7"/>
    <s v="BALLEZA"/>
    <n v="94"/>
    <s v="EJIDO LA PINTA"/>
    <s v="CALLE LA PINTA"/>
    <n v="0"/>
    <s v="PĂšBLICO"/>
    <x v="2"/>
    <n v="2"/>
    <s v="BĂSICA"/>
    <n v="2"/>
    <x v="1"/>
    <n v="3"/>
    <x v="3"/>
    <n v="0"/>
    <s v="NO APLICA"/>
    <n v="0"/>
    <s v="NO APLICA"/>
    <s v="08FZI0011S"/>
    <s v="08FJI0004H"/>
    <s v="08ADG0007A"/>
    <n v="0"/>
    <s v="I2019"/>
    <n v="23"/>
    <n v="14"/>
    <n v="37"/>
    <n v="22"/>
    <n v="13"/>
    <n v="35"/>
    <n v="5"/>
    <n v="1"/>
    <n v="6"/>
    <n v="2"/>
    <n v="4"/>
    <n v="6"/>
    <n v="4"/>
    <n v="3"/>
    <n v="7"/>
    <n v="3"/>
    <n v="3"/>
    <n v="6"/>
    <n v="4"/>
    <n v="1"/>
    <n v="5"/>
    <n v="3"/>
    <n v="3"/>
    <n v="6"/>
    <n v="6"/>
    <n v="1"/>
    <n v="7"/>
    <n v="22"/>
    <n v="15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391T"/>
    <n v="1"/>
    <s v="MATUTINO"/>
    <s v="AGUSTIN MELGAR"/>
    <n v="8"/>
    <s v="CHIHUAHUA"/>
    <n v="8"/>
    <s v="CHIHUAHUA"/>
    <n v="8"/>
    <s v="BATOPILAS DE MANUEL GĂ“MEZ MORĂŤN"/>
    <n v="697"/>
    <s v="NOINA"/>
    <s v="CALLE NOINA"/>
    <n v="0"/>
    <s v="PĂšBLICO"/>
    <x v="2"/>
    <n v="2"/>
    <s v="BĂSICA"/>
    <n v="2"/>
    <x v="1"/>
    <n v="3"/>
    <x v="3"/>
    <n v="0"/>
    <s v="NO APLICA"/>
    <n v="0"/>
    <s v="NO APLICA"/>
    <s v="08FZI0037Z"/>
    <s v="08FJI0007E"/>
    <s v="08ADG0006B"/>
    <n v="0"/>
    <s v="I2019"/>
    <n v="13"/>
    <n v="23"/>
    <n v="36"/>
    <n v="13"/>
    <n v="23"/>
    <n v="36"/>
    <n v="0"/>
    <n v="4"/>
    <n v="4"/>
    <n v="1"/>
    <n v="7"/>
    <n v="8"/>
    <n v="2"/>
    <n v="6"/>
    <n v="8"/>
    <n v="2"/>
    <n v="1"/>
    <n v="3"/>
    <n v="3"/>
    <n v="5"/>
    <n v="8"/>
    <n v="2"/>
    <n v="2"/>
    <n v="4"/>
    <n v="4"/>
    <n v="3"/>
    <n v="7"/>
    <n v="14"/>
    <n v="24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081Z"/>
    <n v="1"/>
    <s v="MATUTINO"/>
    <s v="ABRAHAM GONZALEZ"/>
    <n v="8"/>
    <s v="CHIHUAHUA"/>
    <n v="8"/>
    <s v="CHIHUAHUA"/>
    <n v="19"/>
    <s v="CHIHUAHUA"/>
    <n v="1"/>
    <s v="CHIHUAHUA"/>
    <s v="PRIVADA DE JOSE MARTI"/>
    <n v="6309"/>
    <s v="PĂšBLICO"/>
    <x v="2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4"/>
    <n v="8"/>
    <n v="12"/>
    <n v="5"/>
    <n v="20"/>
    <n v="25"/>
    <n v="22"/>
    <n v="12"/>
    <n v="34"/>
    <n v="0"/>
    <n v="0"/>
    <n v="0"/>
    <n v="0"/>
    <n v="0"/>
    <n v="0"/>
    <n v="0"/>
    <n v="0"/>
    <n v="0"/>
    <n v="31"/>
    <n v="40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1"/>
    <n v="1"/>
    <n v="0"/>
    <n v="0"/>
    <n v="0"/>
    <n v="0"/>
    <n v="0"/>
    <n v="1"/>
    <n v="0"/>
    <n v="8"/>
    <n v="0"/>
    <n v="3"/>
    <n v="0"/>
    <n v="0"/>
    <n v="1"/>
    <n v="0"/>
    <n v="0"/>
    <n v="0"/>
    <n v="2"/>
    <n v="3"/>
    <n v="4"/>
    <n v="3"/>
  </r>
  <r>
    <s v="08DPR1794U"/>
    <n v="1"/>
    <s v="MATUTINO"/>
    <s v="JAIME NUNO"/>
    <n v="8"/>
    <s v="CHIHUAHUA"/>
    <n v="8"/>
    <s v="CHIHUAHUA"/>
    <n v="29"/>
    <s v="GUADALUPE Y CALVO"/>
    <n v="621"/>
    <s v="EL NARANJO"/>
    <s v="CALLE EL NARANJO"/>
    <n v="0"/>
    <s v="PĂšBLICO"/>
    <x v="2"/>
    <n v="2"/>
    <s v="BĂSICA"/>
    <n v="2"/>
    <x v="1"/>
    <n v="1"/>
    <x v="1"/>
    <n v="0"/>
    <s v="NO APLICA"/>
    <n v="0"/>
    <s v="NO APLICA"/>
    <s v="08FIZ0259J"/>
    <s v="08FJS0131K"/>
    <s v="08ADG0007A"/>
    <n v="0"/>
    <s v="I2019"/>
    <n v="18"/>
    <n v="19"/>
    <n v="37"/>
    <n v="18"/>
    <n v="19"/>
    <n v="37"/>
    <n v="5"/>
    <n v="3"/>
    <n v="8"/>
    <n v="6"/>
    <n v="1"/>
    <n v="7"/>
    <n v="1"/>
    <n v="2"/>
    <n v="3"/>
    <n v="3"/>
    <n v="7"/>
    <n v="10"/>
    <n v="2"/>
    <n v="5"/>
    <n v="7"/>
    <n v="5"/>
    <n v="1"/>
    <n v="6"/>
    <n v="2"/>
    <n v="2"/>
    <n v="4"/>
    <n v="19"/>
    <n v="18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PR0034E"/>
    <n v="1"/>
    <s v="MATUTINO"/>
    <s v="ABRAHAM GONZALEZ 2566"/>
    <n v="8"/>
    <s v="CHIHUAHUA"/>
    <n v="8"/>
    <s v="CHIHUAHUA"/>
    <n v="9"/>
    <s v="BOCOYNA"/>
    <n v="102"/>
    <s v="MEHUACHI"/>
    <s v="CALLE MEGUACHI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24"/>
    <n v="21"/>
    <n v="45"/>
    <n v="24"/>
    <n v="21"/>
    <n v="45"/>
    <n v="7"/>
    <n v="1"/>
    <n v="8"/>
    <n v="3"/>
    <n v="0"/>
    <n v="3"/>
    <n v="2"/>
    <n v="1"/>
    <n v="3"/>
    <n v="4"/>
    <n v="5"/>
    <n v="9"/>
    <n v="1"/>
    <n v="1"/>
    <n v="2"/>
    <n v="5"/>
    <n v="4"/>
    <n v="9"/>
    <n v="0"/>
    <n v="1"/>
    <n v="1"/>
    <n v="15"/>
    <n v="12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JN0619R"/>
    <n v="1"/>
    <s v="MATUTINO"/>
    <s v="PLUTARCO ELIAS CALLES"/>
    <n v="8"/>
    <s v="CHIHUAHUA"/>
    <n v="8"/>
    <s v="CHIHUAHUA"/>
    <n v="19"/>
    <s v="CHIHUAHUA"/>
    <n v="1"/>
    <s v="CHIHUAHUA"/>
    <s v="CALLE CANANEA"/>
    <n v="12001"/>
    <s v="PĂšBLICO"/>
    <x v="2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6"/>
    <n v="5"/>
    <n v="11"/>
    <n v="15"/>
    <n v="15"/>
    <n v="30"/>
    <n v="16"/>
    <n v="15"/>
    <n v="31"/>
    <n v="0"/>
    <n v="0"/>
    <n v="0"/>
    <n v="0"/>
    <n v="0"/>
    <n v="0"/>
    <n v="0"/>
    <n v="0"/>
    <n v="0"/>
    <n v="37"/>
    <n v="35"/>
    <n v="7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</r>
  <r>
    <s v="08DJN2271E"/>
    <n v="1"/>
    <s v="MATUTINO"/>
    <s v="ALBERT EINSTEIN"/>
    <n v="8"/>
    <s v="CHIHUAHUA"/>
    <n v="8"/>
    <s v="CHIHUAHUA"/>
    <n v="50"/>
    <s v="NUEVO CASAS GRANDES"/>
    <n v="1"/>
    <s v="NUEVO CASAS GRANDES"/>
    <s v="CALLE H"/>
    <n v="0"/>
    <s v="PĂšBLICO"/>
    <x v="2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6"/>
    <n v="6"/>
    <n v="12"/>
    <n v="13"/>
    <n v="12"/>
    <n v="25"/>
    <n v="13"/>
    <n v="23"/>
    <n v="36"/>
    <n v="0"/>
    <n v="0"/>
    <n v="0"/>
    <n v="0"/>
    <n v="0"/>
    <n v="0"/>
    <n v="0"/>
    <n v="0"/>
    <n v="0"/>
    <n v="32"/>
    <n v="41"/>
    <n v="73"/>
    <n v="0"/>
    <n v="0"/>
    <n v="1"/>
    <n v="0"/>
    <n v="0"/>
    <n v="0"/>
    <n v="2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1"/>
    <n v="0"/>
    <n v="5"/>
    <n v="1"/>
    <n v="2"/>
    <n v="0"/>
    <n v="0"/>
    <n v="1"/>
    <n v="0"/>
    <n v="0"/>
    <n v="0"/>
    <n v="2"/>
    <n v="3"/>
    <n v="3"/>
    <n v="3"/>
  </r>
  <r>
    <s v="08EJN0295Z"/>
    <n v="1"/>
    <s v="MATUTINO"/>
    <s v="CAROLINA AGAZZI 1251"/>
    <n v="8"/>
    <s v="CHIHUAHUA"/>
    <n v="8"/>
    <s v="CHIHUAHUA"/>
    <n v="37"/>
    <s v="JUĂREZ"/>
    <n v="1"/>
    <s v="JUĂREZ"/>
    <s v="CALLE MANUEL ANGUIANO"/>
    <n v="0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8"/>
    <n v="2"/>
    <n v="10"/>
    <n v="11"/>
    <n v="17"/>
    <n v="28"/>
    <n v="13"/>
    <n v="19"/>
    <n v="32"/>
    <n v="0"/>
    <n v="0"/>
    <n v="0"/>
    <n v="0"/>
    <n v="0"/>
    <n v="0"/>
    <n v="0"/>
    <n v="0"/>
    <n v="0"/>
    <n v="32"/>
    <n v="38"/>
    <n v="7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1"/>
    <n v="2"/>
    <n v="0"/>
    <n v="0"/>
    <n v="0"/>
    <n v="1"/>
    <n v="4"/>
    <n v="5"/>
    <n v="4"/>
  </r>
  <r>
    <s v="08PJN0475Q"/>
    <n v="1"/>
    <s v="MATUTINO"/>
    <s v="INSTITUTO VALLADOLID NORTE"/>
    <n v="8"/>
    <s v="CHIHUAHUA"/>
    <n v="8"/>
    <s v="CHIHUAHUA"/>
    <n v="19"/>
    <s v="CHIHUAHUA"/>
    <n v="1"/>
    <s v="CHIHUAHUA"/>
    <s v="CALLE MANUEL GARCIA"/>
    <n v="1050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1"/>
    <n v="6"/>
    <n v="7"/>
    <n v="22"/>
    <n v="12"/>
    <n v="34"/>
    <n v="13"/>
    <n v="13"/>
    <n v="26"/>
    <n v="0"/>
    <n v="0"/>
    <n v="0"/>
    <n v="0"/>
    <n v="0"/>
    <n v="0"/>
    <n v="0"/>
    <n v="0"/>
    <n v="0"/>
    <n v="36"/>
    <n v="31"/>
    <n v="67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2"/>
    <n v="8"/>
    <n v="17"/>
    <n v="0"/>
    <n v="3"/>
    <n v="0"/>
    <n v="1"/>
    <n v="1"/>
    <n v="0"/>
    <n v="0"/>
    <n v="0"/>
    <n v="1"/>
    <n v="3"/>
    <n v="3"/>
    <n v="3"/>
  </r>
  <r>
    <s v="08PJN0543X"/>
    <n v="1"/>
    <s v="MATUTINO"/>
    <s v="LEPETIT LEARNING CENTER"/>
    <n v="8"/>
    <s v="CHIHUAHUA"/>
    <n v="8"/>
    <s v="CHIHUAHUA"/>
    <n v="19"/>
    <s v="CHIHUAHUA"/>
    <n v="1"/>
    <s v="CHIHUAHUA"/>
    <s v="CALLE JUAN DOMINGUEZ MENDOZA"/>
    <n v="213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10"/>
    <n v="5"/>
    <n v="15"/>
    <n v="14"/>
    <n v="13"/>
    <n v="27"/>
    <n v="15"/>
    <n v="11"/>
    <n v="26"/>
    <n v="0"/>
    <n v="0"/>
    <n v="0"/>
    <n v="0"/>
    <n v="0"/>
    <n v="0"/>
    <n v="0"/>
    <n v="0"/>
    <n v="0"/>
    <n v="39"/>
    <n v="29"/>
    <n v="68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3"/>
    <n v="0"/>
    <n v="4"/>
    <n v="12"/>
    <n v="0"/>
    <n v="3"/>
    <n v="1"/>
    <n v="0"/>
    <n v="0"/>
    <n v="0"/>
    <n v="0"/>
    <n v="0"/>
    <n v="2"/>
    <n v="3"/>
    <n v="6"/>
    <n v="6"/>
  </r>
  <r>
    <s v="08DPR0176D"/>
    <n v="1"/>
    <s v="MATUTINO"/>
    <s v="MIGUEL HIDALGO"/>
    <n v="8"/>
    <s v="CHIHUAHUA"/>
    <n v="8"/>
    <s v="CHIHUAHUA"/>
    <n v="31"/>
    <s v="GUERRERO"/>
    <n v="57"/>
    <s v="EL JAGĂśEY"/>
    <s v="CALLE EL JAGUEY"/>
    <n v="0"/>
    <s v="PĂšBLICO"/>
    <x v="2"/>
    <n v="2"/>
    <s v="BĂSICA"/>
    <n v="2"/>
    <x v="1"/>
    <n v="1"/>
    <x v="1"/>
    <n v="0"/>
    <s v="NO APLICA"/>
    <n v="0"/>
    <s v="NO APLICA"/>
    <s v="08FIZ0208C"/>
    <s v="08FJS0123B"/>
    <s v="08ADG0003E"/>
    <n v="0"/>
    <s v="I2019"/>
    <n v="18"/>
    <n v="20"/>
    <n v="38"/>
    <n v="18"/>
    <n v="20"/>
    <n v="38"/>
    <n v="8"/>
    <n v="5"/>
    <n v="13"/>
    <n v="2"/>
    <n v="1"/>
    <n v="3"/>
    <n v="1"/>
    <n v="7"/>
    <n v="8"/>
    <n v="5"/>
    <n v="3"/>
    <n v="8"/>
    <n v="4"/>
    <n v="3"/>
    <n v="7"/>
    <n v="2"/>
    <n v="0"/>
    <n v="2"/>
    <n v="2"/>
    <n v="2"/>
    <n v="4"/>
    <n v="16"/>
    <n v="16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EPR0322X"/>
    <n v="1"/>
    <s v="MATUTINO"/>
    <s v="CENTENARIO 2088"/>
    <n v="8"/>
    <s v="CHIHUAHUA"/>
    <n v="8"/>
    <s v="CHIHUAHUA"/>
    <n v="43"/>
    <s v="MATACHĂŤ"/>
    <n v="7"/>
    <s v="TEJOLOCACHI"/>
    <s v="CALLE COLONIA CENTRO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26"/>
    <n v="15"/>
    <n v="41"/>
    <n v="26"/>
    <n v="15"/>
    <n v="41"/>
    <n v="5"/>
    <n v="6"/>
    <n v="11"/>
    <n v="3"/>
    <n v="1"/>
    <n v="4"/>
    <n v="2"/>
    <n v="1"/>
    <n v="3"/>
    <n v="5"/>
    <n v="2"/>
    <n v="7"/>
    <n v="7"/>
    <n v="2"/>
    <n v="9"/>
    <n v="3"/>
    <n v="1"/>
    <n v="4"/>
    <n v="1"/>
    <n v="1"/>
    <n v="2"/>
    <n v="21"/>
    <n v="8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</r>
  <r>
    <s v="08DPB0393R"/>
    <n v="4"/>
    <s v="DISCONTINUO"/>
    <s v="JUSTO SIERRA"/>
    <n v="8"/>
    <s v="CHIHUAHUA"/>
    <n v="8"/>
    <s v="CHIHUAHUA"/>
    <n v="8"/>
    <s v="BATOPILAS DE MANUEL GĂ“MEZ MORĂŤN"/>
    <n v="271"/>
    <s v="BAQUIREACHI"/>
    <s v="CALLE BAQUIREACHI"/>
    <n v="0"/>
    <s v="PĂšBLICO"/>
    <x v="2"/>
    <n v="2"/>
    <s v="BĂSICA"/>
    <n v="2"/>
    <x v="1"/>
    <n v="3"/>
    <x v="3"/>
    <n v="0"/>
    <s v="NO APLICA"/>
    <n v="0"/>
    <s v="NO APLICA"/>
    <s v="08FZI0037Z"/>
    <s v="08FJI0007E"/>
    <s v="08ADG0006B"/>
    <n v="0"/>
    <s v="I2019"/>
    <n v="18"/>
    <n v="17"/>
    <n v="35"/>
    <n v="17"/>
    <n v="17"/>
    <n v="34"/>
    <n v="1"/>
    <n v="3"/>
    <n v="4"/>
    <n v="2"/>
    <n v="7"/>
    <n v="9"/>
    <n v="3"/>
    <n v="3"/>
    <n v="6"/>
    <n v="4"/>
    <n v="5"/>
    <n v="9"/>
    <n v="6"/>
    <n v="0"/>
    <n v="6"/>
    <n v="1"/>
    <n v="3"/>
    <n v="4"/>
    <n v="3"/>
    <n v="3"/>
    <n v="6"/>
    <n v="19"/>
    <n v="21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399L"/>
    <n v="1"/>
    <s v="MATUTINO"/>
    <s v="PAQUIME"/>
    <n v="8"/>
    <s v="CHIHUAHUA"/>
    <n v="8"/>
    <s v="CHIHUAHUA"/>
    <n v="7"/>
    <s v="BALLEZA"/>
    <n v="58"/>
    <s v="GUASACHIQUE"/>
    <s v="CALLE GUAZACHIQUE"/>
    <n v="0"/>
    <s v="PĂšBLICO"/>
    <x v="2"/>
    <n v="2"/>
    <s v="BĂSICA"/>
    <n v="2"/>
    <x v="1"/>
    <n v="3"/>
    <x v="3"/>
    <n v="0"/>
    <s v="NO APLICA"/>
    <n v="0"/>
    <s v="NO APLICA"/>
    <s v="08FZI0011S"/>
    <s v="08FJI0004H"/>
    <s v="08ADG0007A"/>
    <n v="0"/>
    <s v="I2019"/>
    <n v="24"/>
    <n v="15"/>
    <n v="39"/>
    <n v="23"/>
    <n v="15"/>
    <n v="38"/>
    <n v="3"/>
    <n v="1"/>
    <n v="4"/>
    <n v="2"/>
    <n v="0"/>
    <n v="2"/>
    <n v="4"/>
    <n v="3"/>
    <n v="7"/>
    <n v="3"/>
    <n v="3"/>
    <n v="6"/>
    <n v="4"/>
    <n v="1"/>
    <n v="5"/>
    <n v="3"/>
    <n v="0"/>
    <n v="3"/>
    <n v="6"/>
    <n v="7"/>
    <n v="13"/>
    <n v="22"/>
    <n v="14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TV0079A"/>
    <n v="1"/>
    <s v="MATUTINO"/>
    <s v="SAUL VENANCIO ANCHONDO LOZOYA"/>
    <n v="8"/>
    <s v="CHIHUAHUA"/>
    <n v="8"/>
    <s v="CHIHUAHUA"/>
    <n v="29"/>
    <s v="GUADALUPE Y CALVO"/>
    <n v="1510"/>
    <s v="CIĂ‰NEGA DE ARAUJO"/>
    <s v="CALLE CIENEGA DE ARAUJO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17"/>
    <n v="20"/>
    <n v="37"/>
    <n v="17"/>
    <n v="20"/>
    <n v="37"/>
    <n v="5"/>
    <n v="7"/>
    <n v="12"/>
    <n v="2"/>
    <n v="8"/>
    <n v="10"/>
    <n v="9"/>
    <n v="9"/>
    <n v="18"/>
    <n v="2"/>
    <n v="3"/>
    <n v="5"/>
    <n v="0"/>
    <n v="0"/>
    <n v="0"/>
    <n v="0"/>
    <n v="0"/>
    <n v="0"/>
    <n v="0"/>
    <n v="0"/>
    <n v="0"/>
    <n v="13"/>
    <n v="20"/>
    <n v="3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0281Y"/>
    <n v="1"/>
    <s v="MATUTINO"/>
    <s v="MARIA MONTESSORI"/>
    <n v="8"/>
    <s v="CHIHUAHUA"/>
    <n v="8"/>
    <s v="CHIHUAHUA"/>
    <n v="10"/>
    <s v="BUENAVENTURA"/>
    <n v="28"/>
    <s v="RODRIGO M. QUEVEDO"/>
    <s v="CALLE APARTADO POSTAL 28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7"/>
    <n v="3"/>
    <n v="10"/>
    <n v="16"/>
    <n v="14"/>
    <n v="30"/>
    <n v="17"/>
    <n v="17"/>
    <n v="34"/>
    <n v="0"/>
    <n v="0"/>
    <n v="0"/>
    <n v="0"/>
    <n v="0"/>
    <n v="0"/>
    <n v="0"/>
    <n v="0"/>
    <n v="0"/>
    <n v="40"/>
    <n v="34"/>
    <n v="74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1"/>
    <n v="0"/>
    <n v="0"/>
    <n v="0"/>
    <n v="2"/>
    <n v="3"/>
    <n v="3"/>
    <n v="3"/>
  </r>
  <r>
    <s v="08DJN0783R"/>
    <n v="1"/>
    <s v="MATUTINO"/>
    <s v="YACAHUASI"/>
    <n v="8"/>
    <s v="CHIHUAHUA"/>
    <n v="8"/>
    <s v="CHIHUAHUA"/>
    <n v="37"/>
    <s v="JUĂREZ"/>
    <n v="1"/>
    <s v="JUĂREZ"/>
    <s v="CALLE 2 DE OCTUBRE"/>
    <n v="0"/>
    <s v="PĂšBLICO"/>
    <x v="2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4"/>
    <n v="1"/>
    <n v="5"/>
    <n v="17"/>
    <n v="16"/>
    <n v="33"/>
    <n v="21"/>
    <n v="14"/>
    <n v="35"/>
    <n v="0"/>
    <n v="0"/>
    <n v="0"/>
    <n v="0"/>
    <n v="0"/>
    <n v="0"/>
    <n v="0"/>
    <n v="0"/>
    <n v="0"/>
    <n v="42"/>
    <n v="31"/>
    <n v="7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6"/>
    <n v="0"/>
    <n v="3"/>
    <n v="0"/>
    <n v="0"/>
    <n v="1"/>
    <n v="0"/>
    <n v="0"/>
    <n v="0"/>
    <n v="2"/>
    <n v="3"/>
    <n v="3"/>
    <n v="3"/>
  </r>
  <r>
    <s v="08EJN0017Y"/>
    <n v="2"/>
    <s v="VESPERTINO"/>
    <s v="NUEVA GENERACION 1155"/>
    <n v="8"/>
    <s v="CHIHUAHUA"/>
    <n v="8"/>
    <s v="CHIHUAHUA"/>
    <n v="37"/>
    <s v="JUĂREZ"/>
    <n v="1"/>
    <s v="JUĂREZ"/>
    <s v="CALLE 5 DE FEBRERO"/>
    <n v="0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0"/>
    <n v="5"/>
    <n v="5"/>
    <n v="9"/>
    <n v="13"/>
    <n v="22"/>
    <n v="25"/>
    <n v="21"/>
    <n v="46"/>
    <n v="0"/>
    <n v="0"/>
    <n v="0"/>
    <n v="0"/>
    <n v="0"/>
    <n v="0"/>
    <n v="0"/>
    <n v="0"/>
    <n v="0"/>
    <n v="34"/>
    <n v="39"/>
    <n v="7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6"/>
    <n v="0"/>
    <n v="3"/>
    <n v="0"/>
    <n v="0"/>
    <n v="2"/>
    <n v="0"/>
    <n v="0"/>
    <n v="0"/>
    <n v="1"/>
    <n v="3"/>
    <n v="3"/>
    <n v="3"/>
  </r>
  <r>
    <s v="08EJN0026F"/>
    <n v="1"/>
    <s v="MATUTINO"/>
    <s v="DIF ESTATAL JUANA DE ASBAJE 1131"/>
    <n v="8"/>
    <s v="CHIHUAHUA"/>
    <n v="8"/>
    <s v="CHIHUAHUA"/>
    <n v="19"/>
    <s v="CHIHUAHUA"/>
    <n v="1"/>
    <s v="CHIHUAHUA"/>
    <s v="CALLE ROSAS"/>
    <n v="0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8"/>
    <n v="6"/>
    <n v="14"/>
    <n v="14"/>
    <n v="15"/>
    <n v="29"/>
    <n v="18"/>
    <n v="12"/>
    <n v="30"/>
    <n v="0"/>
    <n v="0"/>
    <n v="0"/>
    <n v="0"/>
    <n v="0"/>
    <n v="0"/>
    <n v="0"/>
    <n v="0"/>
    <n v="0"/>
    <n v="40"/>
    <n v="33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EJN0137K"/>
    <n v="1"/>
    <s v="MATUTINO"/>
    <s v="MAURO ALVAREZ 1070"/>
    <n v="8"/>
    <s v="CHIHUAHUA"/>
    <n v="8"/>
    <s v="CHIHUAHUA"/>
    <n v="19"/>
    <s v="CHIHUAHUA"/>
    <n v="1"/>
    <s v="CHIHUAHUA"/>
    <s v="CALLE JUSTINIANI E INDEPENDENCIA"/>
    <n v="0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9"/>
    <n v="7"/>
    <n v="16"/>
    <n v="12"/>
    <n v="15"/>
    <n v="27"/>
    <n v="15"/>
    <n v="13"/>
    <n v="28"/>
    <n v="0"/>
    <n v="0"/>
    <n v="0"/>
    <n v="0"/>
    <n v="0"/>
    <n v="0"/>
    <n v="0"/>
    <n v="0"/>
    <n v="0"/>
    <n v="36"/>
    <n v="35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2"/>
    <n v="0"/>
    <n v="8"/>
    <n v="0"/>
    <n v="3"/>
    <n v="1"/>
    <n v="1"/>
    <n v="1"/>
    <n v="0"/>
    <n v="0"/>
    <n v="0"/>
    <n v="0"/>
    <n v="3"/>
    <n v="7"/>
    <n v="3"/>
  </r>
  <r>
    <s v="08DPB0729M"/>
    <n v="1"/>
    <s v="MATUTINO"/>
    <s v="PRIMARIA INDIGENA"/>
    <n v="8"/>
    <s v="CHIHUAHUA"/>
    <n v="8"/>
    <s v="CHIHUAHUA"/>
    <n v="29"/>
    <s v="GUADALUPE Y CALVO"/>
    <n v="664"/>
    <s v="EL TULE (RĂŤO TUARIPA)"/>
    <s v="CALLE TUARIPA"/>
    <n v="0"/>
    <s v="PĂšBLICO"/>
    <x v="2"/>
    <n v="2"/>
    <s v="BĂSICA"/>
    <n v="2"/>
    <x v="1"/>
    <n v="3"/>
    <x v="3"/>
    <n v="0"/>
    <s v="NO APLICA"/>
    <n v="0"/>
    <s v="NO APLICA"/>
    <s v="08FZI0028S"/>
    <s v="08FJI0010S"/>
    <s v="08ADG0007A"/>
    <n v="0"/>
    <s v="I2019"/>
    <n v="18"/>
    <n v="18"/>
    <n v="36"/>
    <n v="18"/>
    <n v="18"/>
    <n v="36"/>
    <n v="3"/>
    <n v="2"/>
    <n v="5"/>
    <n v="5"/>
    <n v="0"/>
    <n v="5"/>
    <n v="2"/>
    <n v="2"/>
    <n v="4"/>
    <n v="6"/>
    <n v="7"/>
    <n v="13"/>
    <n v="1"/>
    <n v="3"/>
    <n v="4"/>
    <n v="7"/>
    <n v="3"/>
    <n v="10"/>
    <n v="2"/>
    <n v="1"/>
    <n v="3"/>
    <n v="23"/>
    <n v="16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DJN2202I"/>
    <n v="1"/>
    <s v="MATUTINO"/>
    <s v="ANTHONY QUINN"/>
    <n v="8"/>
    <s v="CHIHUAHUA"/>
    <n v="8"/>
    <s v="CHIHUAHUA"/>
    <n v="19"/>
    <s v="CHIHUAHUA"/>
    <n v="1"/>
    <s v="CHIHUAHUA"/>
    <s v="CALLE ISLAS TIBURON"/>
    <n v="0"/>
    <s v="PĂšBLICO"/>
    <x v="2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"/>
    <n v="4"/>
    <n v="5"/>
    <n v="11"/>
    <n v="11"/>
    <n v="22"/>
    <n v="21"/>
    <n v="24"/>
    <n v="45"/>
    <n v="0"/>
    <n v="0"/>
    <n v="0"/>
    <n v="0"/>
    <n v="0"/>
    <n v="0"/>
    <n v="0"/>
    <n v="0"/>
    <n v="0"/>
    <n v="33"/>
    <n v="39"/>
    <n v="7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0"/>
    <n v="0"/>
    <n v="2"/>
    <n v="0"/>
    <n v="0"/>
    <n v="0"/>
    <n v="1"/>
    <n v="3"/>
    <n v="6"/>
    <n v="3"/>
  </r>
  <r>
    <s v="08DJN2043K"/>
    <n v="1"/>
    <s v="MATUTINO"/>
    <s v="MIGUEL DE CERVANTES SAAVEDRA"/>
    <n v="8"/>
    <s v="CHIHUAHUA"/>
    <n v="8"/>
    <s v="CHIHUAHUA"/>
    <n v="45"/>
    <s v="MEOQUI"/>
    <n v="15"/>
    <s v="LĂZARO CĂRDENAS"/>
    <s v="CALLE FRANCISCO I. MADERO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"/>
    <n v="3"/>
    <n v="4"/>
    <n v="19"/>
    <n v="15"/>
    <n v="34"/>
    <n v="14"/>
    <n v="22"/>
    <n v="36"/>
    <n v="0"/>
    <n v="0"/>
    <n v="0"/>
    <n v="0"/>
    <n v="0"/>
    <n v="0"/>
    <n v="0"/>
    <n v="0"/>
    <n v="0"/>
    <n v="34"/>
    <n v="40"/>
    <n v="74"/>
    <n v="0"/>
    <n v="0"/>
    <n v="1"/>
    <n v="0"/>
    <n v="0"/>
    <n v="0"/>
    <n v="2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5"/>
    <n v="1"/>
    <n v="2"/>
    <n v="0"/>
    <n v="0"/>
    <n v="1"/>
    <n v="0"/>
    <n v="0"/>
    <n v="0"/>
    <n v="2"/>
    <n v="3"/>
    <n v="3"/>
    <n v="3"/>
  </r>
  <r>
    <s v="08DJN2144I"/>
    <n v="1"/>
    <s v="MATUTINO"/>
    <s v="EMILIANO ZAPATA"/>
    <n v="8"/>
    <s v="CHIHUAHUA"/>
    <n v="8"/>
    <s v="CHIHUAHUA"/>
    <n v="37"/>
    <s v="JUĂREZ"/>
    <n v="1"/>
    <s v="JUĂREZ"/>
    <s v="CALLE ISLAS FILIPINAS"/>
    <n v="0"/>
    <s v="PĂšBLICO"/>
    <x v="2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0"/>
    <n v="0"/>
    <n v="0"/>
    <n v="5"/>
    <n v="11"/>
    <n v="16"/>
    <n v="33"/>
    <n v="26"/>
    <n v="59"/>
    <n v="0"/>
    <n v="0"/>
    <n v="0"/>
    <n v="0"/>
    <n v="0"/>
    <n v="0"/>
    <n v="0"/>
    <n v="0"/>
    <n v="0"/>
    <n v="38"/>
    <n v="37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</r>
  <r>
    <s v="08EJN0261J"/>
    <n v="1"/>
    <s v="MATUTINO"/>
    <s v="ROSARIO CASTELLANOS 1211"/>
    <n v="8"/>
    <s v="CHIHUAHUA"/>
    <n v="8"/>
    <s v="CHIHUAHUA"/>
    <n v="3"/>
    <s v="ALLENDE"/>
    <n v="86"/>
    <s v="PUEBLITO DE ALLENDE"/>
    <s v="CALLE PUEBLITO DE ALLENDE"/>
    <n v="0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9"/>
    <n v="13"/>
    <n v="22"/>
    <n v="15"/>
    <n v="12"/>
    <n v="27"/>
    <n v="15"/>
    <n v="10"/>
    <n v="25"/>
    <n v="0"/>
    <n v="0"/>
    <n v="0"/>
    <n v="0"/>
    <n v="0"/>
    <n v="0"/>
    <n v="0"/>
    <n v="0"/>
    <n v="0"/>
    <n v="39"/>
    <n v="35"/>
    <n v="7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PPR0056W"/>
    <n v="1"/>
    <s v="MATUTINO"/>
    <s v="COLEGIO MONTESSORI BENEĂ‰AVI"/>
    <n v="8"/>
    <s v="CHIHUAHUA"/>
    <n v="8"/>
    <s v="CHIHUAHUA"/>
    <n v="32"/>
    <s v="HIDALGO DEL PARRAL"/>
    <n v="1"/>
    <s v="HIDALGO DEL PARRAL"/>
    <s v="CALLE MARIANO ARISTA"/>
    <n v="10"/>
    <s v="PRIVADO"/>
    <x v="1"/>
    <n v="2"/>
    <s v="BĂSICA"/>
    <n v="2"/>
    <x v="1"/>
    <n v="1"/>
    <x v="1"/>
    <n v="0"/>
    <s v="NO APLICA"/>
    <n v="0"/>
    <s v="NO APLICA"/>
    <s v="08FIZ0005H"/>
    <m/>
    <m/>
    <n v="0"/>
    <s v="I2019"/>
    <n v="17"/>
    <n v="16"/>
    <n v="33"/>
    <n v="17"/>
    <n v="16"/>
    <n v="33"/>
    <n v="0"/>
    <n v="0"/>
    <n v="0"/>
    <n v="9"/>
    <n v="3"/>
    <n v="12"/>
    <n v="5"/>
    <n v="7"/>
    <n v="12"/>
    <n v="6"/>
    <n v="2"/>
    <n v="8"/>
    <n v="2"/>
    <n v="1"/>
    <n v="3"/>
    <n v="3"/>
    <n v="2"/>
    <n v="5"/>
    <n v="1"/>
    <n v="0"/>
    <n v="1"/>
    <n v="26"/>
    <n v="15"/>
    <n v="41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1"/>
    <n v="0"/>
    <n v="1"/>
    <n v="7"/>
    <n v="0"/>
    <n v="3"/>
    <n v="0"/>
    <n v="0"/>
    <n v="1"/>
    <n v="0"/>
    <n v="0"/>
    <n v="0"/>
    <n v="2"/>
    <n v="3"/>
    <n v="2"/>
    <n v="1"/>
  </r>
  <r>
    <s v="08DPR1713T"/>
    <n v="1"/>
    <s v="MATUTINO"/>
    <s v="VICENTE GUERRERO"/>
    <n v="8"/>
    <s v="CHIHUAHUA"/>
    <n v="8"/>
    <s v="CHIHUAHUA"/>
    <n v="21"/>
    <s v="DELICIAS"/>
    <n v="5"/>
    <s v="LOS ĂLAMOS [VIĂ‘EDOS]"/>
    <s v="CALLE RANCHO VIĂ‘EDOS ALAMOS"/>
    <n v="0"/>
    <s v="PĂšBLICO"/>
    <x v="2"/>
    <n v="2"/>
    <s v="BĂSICA"/>
    <n v="2"/>
    <x v="1"/>
    <n v="1"/>
    <x v="1"/>
    <n v="0"/>
    <s v="NO APLICA"/>
    <n v="0"/>
    <s v="NO APLICA"/>
    <s v="08FIZ0225T"/>
    <s v="08FJS0125Z"/>
    <s v="08ADG0057I"/>
    <n v="0"/>
    <s v="I2019"/>
    <n v="11"/>
    <n v="21"/>
    <n v="32"/>
    <n v="11"/>
    <n v="21"/>
    <n v="32"/>
    <n v="2"/>
    <n v="5"/>
    <n v="7"/>
    <n v="10"/>
    <n v="3"/>
    <n v="13"/>
    <n v="0"/>
    <n v="6"/>
    <n v="6"/>
    <n v="1"/>
    <n v="4"/>
    <n v="5"/>
    <n v="4"/>
    <n v="1"/>
    <n v="5"/>
    <n v="3"/>
    <n v="6"/>
    <n v="9"/>
    <n v="4"/>
    <n v="0"/>
    <n v="4"/>
    <n v="22"/>
    <n v="20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PPR1783T"/>
    <n v="1"/>
    <s v="MATUTINO"/>
    <s v="CARMEN IBARRA DE BRISEĂ‘O"/>
    <n v="8"/>
    <s v="CHIHUAHUA"/>
    <n v="8"/>
    <s v="CHIHUAHUA"/>
    <n v="11"/>
    <s v="CAMARGO"/>
    <n v="1"/>
    <s v="SANTA ROSALĂŤA DE CAMARGO"/>
    <s v="CALLE LERDO DE TEJADA"/>
    <n v="0"/>
    <s v="PRIVADO"/>
    <x v="1"/>
    <n v="2"/>
    <s v="BĂSICA"/>
    <n v="2"/>
    <x v="1"/>
    <n v="1"/>
    <x v="1"/>
    <n v="0"/>
    <s v="NO APLICA"/>
    <n v="0"/>
    <s v="NO APLICA"/>
    <s v="08FIZ0006G"/>
    <m/>
    <s v="08ADG0057I"/>
    <n v="0"/>
    <s v="I2019"/>
    <n v="20"/>
    <n v="18"/>
    <n v="38"/>
    <n v="19"/>
    <n v="18"/>
    <n v="37"/>
    <n v="2"/>
    <n v="3"/>
    <n v="5"/>
    <n v="3"/>
    <n v="3"/>
    <n v="6"/>
    <n v="4"/>
    <n v="1"/>
    <n v="5"/>
    <n v="8"/>
    <n v="4"/>
    <n v="12"/>
    <n v="3"/>
    <n v="5"/>
    <n v="8"/>
    <n v="0"/>
    <n v="0"/>
    <n v="0"/>
    <n v="1"/>
    <n v="0"/>
    <n v="1"/>
    <n v="19"/>
    <n v="13"/>
    <n v="3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1"/>
    <n v="2"/>
    <n v="0"/>
    <n v="2"/>
    <n v="10"/>
    <n v="0"/>
    <n v="3"/>
    <n v="0"/>
    <n v="0"/>
    <n v="1"/>
    <n v="0"/>
    <n v="0"/>
    <n v="0"/>
    <n v="2"/>
    <n v="3"/>
    <n v="3"/>
    <n v="3"/>
  </r>
  <r>
    <s v="08EJN0204S"/>
    <n v="1"/>
    <s v="MATUTINO"/>
    <s v="AURELIA CALDERON DE ESCOBAR 1096"/>
    <n v="8"/>
    <s v="CHIHUAHUA"/>
    <n v="8"/>
    <s v="CHIHUAHUA"/>
    <n v="37"/>
    <s v="JUĂREZ"/>
    <n v="1"/>
    <s v="JUĂREZ"/>
    <s v="CALLE FRANCIA"/>
    <n v="268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3"/>
    <n v="3"/>
    <n v="11"/>
    <n v="12"/>
    <n v="23"/>
    <n v="27"/>
    <n v="21"/>
    <n v="48"/>
    <n v="0"/>
    <n v="0"/>
    <n v="0"/>
    <n v="0"/>
    <n v="0"/>
    <n v="0"/>
    <n v="0"/>
    <n v="0"/>
    <n v="0"/>
    <n v="38"/>
    <n v="36"/>
    <n v="7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DPR0155R"/>
    <n v="1"/>
    <s v="MATUTINO"/>
    <s v="INDEPENDENCIA"/>
    <n v="8"/>
    <s v="CHIHUAHUA"/>
    <n v="8"/>
    <s v="CHIHUAHUA"/>
    <n v="29"/>
    <s v="GUADALUPE Y CALVO"/>
    <n v="245"/>
    <s v="TOHAYANA"/>
    <s v="CALLE TOHAYANA"/>
    <n v="0"/>
    <s v="PĂšBLICO"/>
    <x v="2"/>
    <n v="2"/>
    <s v="BĂSICA"/>
    <n v="2"/>
    <x v="1"/>
    <n v="1"/>
    <x v="1"/>
    <n v="0"/>
    <s v="NO APLICA"/>
    <n v="0"/>
    <s v="NO APLICA"/>
    <s v="08FIZ0259J"/>
    <s v="08FJS0131K"/>
    <s v="08ADG0007A"/>
    <n v="0"/>
    <s v="I2019"/>
    <n v="16"/>
    <n v="22"/>
    <n v="38"/>
    <n v="16"/>
    <n v="22"/>
    <n v="38"/>
    <n v="7"/>
    <n v="3"/>
    <n v="10"/>
    <n v="3"/>
    <n v="4"/>
    <n v="7"/>
    <n v="3"/>
    <n v="5"/>
    <n v="8"/>
    <n v="1"/>
    <n v="1"/>
    <n v="2"/>
    <n v="3"/>
    <n v="5"/>
    <n v="8"/>
    <n v="1"/>
    <n v="6"/>
    <n v="7"/>
    <n v="1"/>
    <n v="2"/>
    <n v="3"/>
    <n v="12"/>
    <n v="23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258N"/>
    <n v="1"/>
    <s v="MATUTINO"/>
    <s v="24 DE FEBRERO"/>
    <n v="8"/>
    <s v="CHIHUAHUA"/>
    <n v="8"/>
    <s v="CHIHUAHUA"/>
    <n v="36"/>
    <s v="JIMĂ‰NEZ"/>
    <n v="147"/>
    <s v="TIERRA BLANCA"/>
    <s v="CALLE TIERRA BLANCA"/>
    <n v="0"/>
    <s v="PĂšBLICO"/>
    <x v="2"/>
    <n v="2"/>
    <s v="BĂSICA"/>
    <n v="2"/>
    <x v="1"/>
    <n v="1"/>
    <x v="1"/>
    <n v="0"/>
    <s v="NO APLICA"/>
    <n v="0"/>
    <s v="NO APLICA"/>
    <s v="08FIZ0239W"/>
    <s v="08FJS0128X"/>
    <s v="08ADG0004D"/>
    <n v="0"/>
    <s v="I2019"/>
    <n v="22"/>
    <n v="13"/>
    <n v="35"/>
    <n v="22"/>
    <n v="13"/>
    <n v="35"/>
    <n v="2"/>
    <n v="4"/>
    <n v="6"/>
    <n v="5"/>
    <n v="5"/>
    <n v="10"/>
    <n v="4"/>
    <n v="1"/>
    <n v="5"/>
    <n v="3"/>
    <n v="4"/>
    <n v="7"/>
    <n v="6"/>
    <n v="2"/>
    <n v="8"/>
    <n v="2"/>
    <n v="2"/>
    <n v="4"/>
    <n v="2"/>
    <n v="3"/>
    <n v="5"/>
    <n v="22"/>
    <n v="17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4"/>
    <n v="2"/>
  </r>
  <r>
    <s v="08EPR0348E"/>
    <n v="1"/>
    <s v="MATUTINO"/>
    <s v="LIBERTAD 2324"/>
    <n v="8"/>
    <s v="CHIHUAHUA"/>
    <n v="8"/>
    <s v="CHIHUAHUA"/>
    <n v="48"/>
    <s v="NAMIQUIPA"/>
    <n v="37"/>
    <s v="GUADALUPE VICTORIA (EL PICACHO)"/>
    <s v="CALLE GUADALUPE VICTORIA"/>
    <n v="0"/>
    <s v="PĂšBLICO"/>
    <x v="3"/>
    <n v="2"/>
    <s v="BĂSICA"/>
    <n v="2"/>
    <x v="1"/>
    <n v="1"/>
    <x v="1"/>
    <n v="0"/>
    <s v="NO APLICA"/>
    <n v="0"/>
    <s v="NO APLICA"/>
    <s v="08FIZ0016N"/>
    <s v="08FJS0005N"/>
    <m/>
    <n v="0"/>
    <s v="I2019"/>
    <n v="19"/>
    <n v="19"/>
    <n v="38"/>
    <n v="18"/>
    <n v="19"/>
    <n v="37"/>
    <n v="2"/>
    <n v="1"/>
    <n v="3"/>
    <n v="3"/>
    <n v="1"/>
    <n v="4"/>
    <n v="2"/>
    <n v="3"/>
    <n v="5"/>
    <n v="3"/>
    <n v="6"/>
    <n v="9"/>
    <n v="5"/>
    <n v="1"/>
    <n v="6"/>
    <n v="2"/>
    <n v="4"/>
    <n v="6"/>
    <n v="5"/>
    <n v="4"/>
    <n v="9"/>
    <n v="20"/>
    <n v="19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058O"/>
    <n v="1"/>
    <s v="MATUTINO"/>
    <s v="ROBERTO ACOSTA QUERO"/>
    <n v="8"/>
    <s v="CHIHUAHUA"/>
    <n v="8"/>
    <s v="CHIHUAHUA"/>
    <n v="27"/>
    <s v="GUACHOCHI"/>
    <n v="52"/>
    <s v="LOMA DEL MANZANO"/>
    <s v="CALLE LOMAS DEL MANZANO"/>
    <n v="0"/>
    <s v="PĂšBLICO"/>
    <x v="2"/>
    <n v="2"/>
    <s v="BĂSICA"/>
    <n v="2"/>
    <x v="1"/>
    <n v="3"/>
    <x v="3"/>
    <n v="0"/>
    <s v="NO APLICA"/>
    <n v="0"/>
    <s v="NO APLICA"/>
    <s v="08FZI0008E"/>
    <s v="08FJI0003I"/>
    <s v="08ADG0006B"/>
    <n v="0"/>
    <s v="I2019"/>
    <n v="19"/>
    <n v="22"/>
    <n v="41"/>
    <n v="15"/>
    <n v="18"/>
    <n v="33"/>
    <n v="3"/>
    <n v="4"/>
    <n v="7"/>
    <n v="3"/>
    <n v="2"/>
    <n v="5"/>
    <n v="0"/>
    <n v="2"/>
    <n v="2"/>
    <n v="7"/>
    <n v="6"/>
    <n v="13"/>
    <n v="4"/>
    <n v="5"/>
    <n v="9"/>
    <n v="2"/>
    <n v="2"/>
    <n v="4"/>
    <n v="2"/>
    <n v="2"/>
    <n v="4"/>
    <n v="18"/>
    <n v="19"/>
    <n v="3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</r>
  <r>
    <s v="08DPR2317Z"/>
    <n v="1"/>
    <s v="MATUTINO"/>
    <s v="FRANCISCO VILLA"/>
    <n v="8"/>
    <s v="CHIHUAHUA"/>
    <n v="8"/>
    <s v="CHIHUAHUA"/>
    <n v="8"/>
    <s v="BATOPILAS DE MANUEL GĂ“MEZ MORĂŤN"/>
    <n v="179"/>
    <s v="SAN JOSĂ‰ DE COLIMA"/>
    <s v="CALLE SAN JOSE DE COLIMA"/>
    <n v="0"/>
    <s v="PĂšBLICO"/>
    <x v="2"/>
    <n v="2"/>
    <s v="BĂSICA"/>
    <n v="2"/>
    <x v="1"/>
    <n v="1"/>
    <x v="1"/>
    <n v="0"/>
    <s v="NO APLICA"/>
    <n v="0"/>
    <s v="NO APLICA"/>
    <s v="08FIZ0218J"/>
    <s v="08FJS0124A"/>
    <s v="08ADG0003E"/>
    <n v="0"/>
    <s v="I2019"/>
    <n v="20"/>
    <n v="18"/>
    <n v="38"/>
    <n v="20"/>
    <n v="18"/>
    <n v="38"/>
    <n v="4"/>
    <n v="4"/>
    <n v="8"/>
    <n v="1"/>
    <n v="4"/>
    <n v="5"/>
    <n v="4"/>
    <n v="3"/>
    <n v="7"/>
    <n v="2"/>
    <n v="0"/>
    <n v="2"/>
    <n v="6"/>
    <n v="3"/>
    <n v="9"/>
    <n v="2"/>
    <n v="2"/>
    <n v="4"/>
    <n v="2"/>
    <n v="7"/>
    <n v="9"/>
    <n v="17"/>
    <n v="19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JN0759R"/>
    <n v="1"/>
    <s v="MATUTINO"/>
    <s v="ANDRES HENESTROSA"/>
    <n v="8"/>
    <s v="CHIHUAHUA"/>
    <n v="8"/>
    <s v="CHIHUAHUA"/>
    <n v="48"/>
    <s v="NAMIQUIPA"/>
    <n v="65"/>
    <s v="SANTA ANA"/>
    <s v="CALLE SOTO MAYNEZ"/>
    <n v="0"/>
    <s v="PĂšBLICO"/>
    <x v="2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3"/>
    <n v="9"/>
    <n v="12"/>
    <n v="20"/>
    <n v="16"/>
    <n v="36"/>
    <n v="10"/>
    <n v="16"/>
    <n v="26"/>
    <n v="0"/>
    <n v="0"/>
    <n v="0"/>
    <n v="0"/>
    <n v="0"/>
    <n v="0"/>
    <n v="0"/>
    <n v="0"/>
    <n v="0"/>
    <n v="33"/>
    <n v="41"/>
    <n v="74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0"/>
    <n v="1"/>
    <n v="1"/>
    <n v="0"/>
    <n v="0"/>
    <n v="0"/>
    <n v="1"/>
    <n v="3"/>
    <n v="3"/>
    <n v="3"/>
  </r>
  <r>
    <s v="08EJN0060M"/>
    <n v="1"/>
    <s v="MATUTINO"/>
    <s v="INDEPENDENCIA 1164"/>
    <n v="8"/>
    <s v="CHIHUAHUA"/>
    <n v="8"/>
    <s v="CHIHUAHUA"/>
    <n v="32"/>
    <s v="HIDALGO DEL PARRAL"/>
    <n v="1"/>
    <s v="HIDALGO DEL PARRAL"/>
    <s v="PROLONGACIĂ“N OJINAGA "/>
    <n v="0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2"/>
    <n v="6"/>
    <n v="18"/>
    <n v="12"/>
    <n v="18"/>
    <n v="30"/>
    <n v="12"/>
    <n v="14"/>
    <n v="26"/>
    <n v="0"/>
    <n v="0"/>
    <n v="0"/>
    <n v="0"/>
    <n v="0"/>
    <n v="0"/>
    <n v="0"/>
    <n v="0"/>
    <n v="0"/>
    <n v="36"/>
    <n v="38"/>
    <n v="7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EJN0318U"/>
    <n v="1"/>
    <s v="MATUTINO"/>
    <s v="HEROES DE LA REVOLUCION 1297"/>
    <n v="8"/>
    <s v="CHIHUAHUA"/>
    <n v="8"/>
    <s v="CHIHUAHUA"/>
    <n v="37"/>
    <s v="JUĂREZ"/>
    <n v="1"/>
    <s v="JUĂREZ"/>
    <s v="CALLE GRADMA"/>
    <n v="7605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2"/>
    <n v="7"/>
    <n v="9"/>
    <n v="12"/>
    <n v="6"/>
    <n v="18"/>
    <n v="21"/>
    <n v="26"/>
    <n v="47"/>
    <n v="0"/>
    <n v="0"/>
    <n v="0"/>
    <n v="0"/>
    <n v="0"/>
    <n v="0"/>
    <n v="0"/>
    <n v="0"/>
    <n v="0"/>
    <n v="35"/>
    <n v="39"/>
    <n v="7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0"/>
    <n v="2"/>
    <n v="0"/>
    <n v="0"/>
    <n v="0"/>
    <n v="1"/>
    <n v="3"/>
    <n v="4"/>
    <n v="4"/>
  </r>
  <r>
    <s v="08DPR0333D"/>
    <n v="1"/>
    <s v="MATUTINO"/>
    <s v="LEONA VICARIO"/>
    <n v="8"/>
    <s v="CHIHUAHUA"/>
    <n v="8"/>
    <s v="CHIHUAHUA"/>
    <n v="38"/>
    <s v="JULIMES"/>
    <n v="41"/>
    <s v="LA REGINA"/>
    <s v="CALLE LA REGINA"/>
    <n v="0"/>
    <s v="PĂšBLICO"/>
    <x v="2"/>
    <n v="2"/>
    <s v="BĂSICA"/>
    <n v="2"/>
    <x v="1"/>
    <n v="1"/>
    <x v="1"/>
    <n v="0"/>
    <s v="NO APLICA"/>
    <n v="0"/>
    <s v="NO APLICA"/>
    <s v="08FIZ0223V"/>
    <s v="08FJS0125Z"/>
    <s v="08ADG0057I"/>
    <n v="0"/>
    <s v="I2019"/>
    <n v="19"/>
    <n v="19"/>
    <n v="38"/>
    <n v="19"/>
    <n v="19"/>
    <n v="38"/>
    <n v="5"/>
    <n v="4"/>
    <n v="9"/>
    <n v="1"/>
    <n v="5"/>
    <n v="6"/>
    <n v="4"/>
    <n v="3"/>
    <n v="7"/>
    <n v="2"/>
    <n v="1"/>
    <n v="3"/>
    <n v="4"/>
    <n v="1"/>
    <n v="5"/>
    <n v="1"/>
    <n v="6"/>
    <n v="7"/>
    <n v="4"/>
    <n v="3"/>
    <n v="7"/>
    <n v="16"/>
    <n v="19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2"/>
  </r>
  <r>
    <s v="08DPR1851V"/>
    <n v="1"/>
    <s v="MATUTINO"/>
    <s v="JOSE MA MORELOS Y PAVON"/>
    <n v="8"/>
    <s v="CHIHUAHUA"/>
    <n v="8"/>
    <s v="CHIHUAHUA"/>
    <n v="29"/>
    <s v="GUADALUPE Y CALVO"/>
    <n v="952"/>
    <s v="LAS JUNTAS (TURUACHITO)"/>
    <s v="CALLE LAS JUNTAS DE ARRIBA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7"/>
    <n v="21"/>
    <n v="38"/>
    <n v="17"/>
    <n v="21"/>
    <n v="38"/>
    <n v="2"/>
    <n v="5"/>
    <n v="7"/>
    <n v="2"/>
    <n v="4"/>
    <n v="6"/>
    <n v="1"/>
    <n v="2"/>
    <n v="3"/>
    <n v="4"/>
    <n v="5"/>
    <n v="9"/>
    <n v="3"/>
    <n v="2"/>
    <n v="5"/>
    <n v="3"/>
    <n v="2"/>
    <n v="5"/>
    <n v="4"/>
    <n v="5"/>
    <n v="9"/>
    <n v="17"/>
    <n v="20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200M"/>
    <n v="1"/>
    <s v="MATUTINO"/>
    <s v="BENITO JUAREZ 2064"/>
    <n v="8"/>
    <s v="CHIHUAHUA"/>
    <n v="8"/>
    <s v="CHIHUAHUA"/>
    <n v="31"/>
    <s v="GUERRERO"/>
    <n v="24"/>
    <s v="BOQUILLA Y ANEXAS (BAJE DE AGUA)"/>
    <s v="CALLE BOQUILLA 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18"/>
    <n v="21"/>
    <n v="39"/>
    <n v="18"/>
    <n v="21"/>
    <n v="39"/>
    <n v="3"/>
    <n v="4"/>
    <n v="7"/>
    <n v="3"/>
    <n v="1"/>
    <n v="4"/>
    <n v="2"/>
    <n v="1"/>
    <n v="3"/>
    <n v="4"/>
    <n v="4"/>
    <n v="8"/>
    <n v="2"/>
    <n v="3"/>
    <n v="5"/>
    <n v="2"/>
    <n v="2"/>
    <n v="4"/>
    <n v="3"/>
    <n v="6"/>
    <n v="9"/>
    <n v="16"/>
    <n v="17"/>
    <n v="3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</r>
  <r>
    <s v="08DPB0647C"/>
    <n v="1"/>
    <s v="MATUTINO"/>
    <s v="MOCTEZUMA XOCOYOTZIN"/>
    <n v="8"/>
    <s v="CHIHUAHUA"/>
    <n v="8"/>
    <s v="CHIHUAHUA"/>
    <n v="7"/>
    <s v="BALLEZA"/>
    <n v="113"/>
    <s v="SAN CARLOS"/>
    <s v="CALLE SAN CARLOS"/>
    <n v="0"/>
    <s v="PĂšBLICO"/>
    <x v="2"/>
    <n v="2"/>
    <s v="BĂSICA"/>
    <n v="2"/>
    <x v="1"/>
    <n v="3"/>
    <x v="3"/>
    <n v="0"/>
    <s v="NO APLICA"/>
    <n v="0"/>
    <s v="NO APLICA"/>
    <s v="08FZI0036A"/>
    <s v="08FJI0004H"/>
    <s v="08ADG0007A"/>
    <n v="0"/>
    <s v="I2019"/>
    <n v="20"/>
    <n v="19"/>
    <n v="39"/>
    <n v="19"/>
    <n v="19"/>
    <n v="38"/>
    <n v="2"/>
    <n v="4"/>
    <n v="6"/>
    <n v="2"/>
    <n v="2"/>
    <n v="4"/>
    <n v="4"/>
    <n v="2"/>
    <n v="6"/>
    <n v="7"/>
    <n v="6"/>
    <n v="13"/>
    <n v="1"/>
    <n v="3"/>
    <n v="4"/>
    <n v="4"/>
    <n v="2"/>
    <n v="6"/>
    <n v="3"/>
    <n v="1"/>
    <n v="4"/>
    <n v="21"/>
    <n v="16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TV0202K"/>
    <n v="1"/>
    <s v="MATUTINO"/>
    <s v="TELESECUNDARIA FEDERALIZADA"/>
    <n v="8"/>
    <s v="CHIHUAHUA"/>
    <n v="8"/>
    <s v="CHIHUAHUA"/>
    <n v="27"/>
    <s v="GUACHOCHI"/>
    <n v="84"/>
    <s v="TATAHUICHI"/>
    <s v="CALLE TATAHUICHI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19"/>
    <n v="18"/>
    <n v="37"/>
    <n v="19"/>
    <n v="18"/>
    <n v="37"/>
    <n v="4"/>
    <n v="11"/>
    <n v="15"/>
    <n v="5"/>
    <n v="8"/>
    <n v="13"/>
    <n v="8"/>
    <n v="3"/>
    <n v="11"/>
    <n v="6"/>
    <n v="4"/>
    <n v="10"/>
    <n v="0"/>
    <n v="0"/>
    <n v="0"/>
    <n v="0"/>
    <n v="0"/>
    <n v="0"/>
    <n v="0"/>
    <n v="0"/>
    <n v="0"/>
    <n v="19"/>
    <n v="15"/>
    <n v="3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JN2155O"/>
    <n v="2"/>
    <s v="VESPERTINO"/>
    <s v="MARTIN LUTHER KING"/>
    <n v="8"/>
    <s v="CHIHUAHUA"/>
    <n v="8"/>
    <s v="CHIHUAHUA"/>
    <n v="37"/>
    <s v="JUĂREZ"/>
    <n v="1"/>
    <s v="JUĂREZ"/>
    <s v="CALLE RIVERA DEL MARFIL"/>
    <n v="0"/>
    <s v="PĂšBLICO"/>
    <x v="2"/>
    <n v="2"/>
    <s v="BĂSICA"/>
    <n v="1"/>
    <x v="0"/>
    <n v="1"/>
    <x v="1"/>
    <n v="0"/>
    <s v="NO APLICA"/>
    <n v="0"/>
    <s v="NO APLICA"/>
    <s v="08FZP0022H"/>
    <s v="08FJZ0101Z"/>
    <s v="08ADG0005C"/>
    <n v="0"/>
    <s v="I2019"/>
    <n v="0"/>
    <n v="0"/>
    <n v="0"/>
    <n v="0"/>
    <n v="0"/>
    <n v="0"/>
    <n v="0"/>
    <n v="0"/>
    <n v="0"/>
    <n v="1"/>
    <n v="0"/>
    <n v="1"/>
    <n v="11"/>
    <n v="8"/>
    <n v="19"/>
    <n v="31"/>
    <n v="24"/>
    <n v="55"/>
    <n v="0"/>
    <n v="0"/>
    <n v="0"/>
    <n v="0"/>
    <n v="0"/>
    <n v="0"/>
    <n v="0"/>
    <n v="0"/>
    <n v="0"/>
    <n v="43"/>
    <n v="32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2"/>
    <n v="0"/>
    <n v="0"/>
    <n v="0"/>
    <n v="1"/>
    <n v="3"/>
    <n v="6"/>
    <n v="3"/>
  </r>
  <r>
    <s v="08PJN0679K"/>
    <n v="1"/>
    <s v="MATUTINO"/>
    <s v="COLEGIO BILINGUE MILEMA"/>
    <n v="8"/>
    <s v="CHIHUAHUA"/>
    <n v="8"/>
    <s v="CHIHUAHUA"/>
    <n v="37"/>
    <s v="JUĂREZ"/>
    <n v="1"/>
    <s v="JUĂREZ"/>
    <s v="CAMINO EL POTRERO"/>
    <n v="875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3"/>
    <n v="2"/>
    <n v="5"/>
    <n v="12"/>
    <n v="11"/>
    <n v="23"/>
    <n v="19"/>
    <n v="20"/>
    <n v="39"/>
    <n v="0"/>
    <n v="0"/>
    <n v="0"/>
    <n v="0"/>
    <n v="0"/>
    <n v="0"/>
    <n v="0"/>
    <n v="0"/>
    <n v="0"/>
    <n v="34"/>
    <n v="33"/>
    <n v="67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3"/>
    <n v="0"/>
    <n v="1"/>
    <n v="0"/>
    <n v="0"/>
    <n v="0"/>
    <n v="0"/>
    <n v="3"/>
    <n v="0"/>
    <n v="5"/>
    <n v="16"/>
    <n v="0"/>
    <n v="4"/>
    <n v="1"/>
    <n v="1"/>
    <n v="2"/>
    <n v="0"/>
    <n v="0"/>
    <n v="0"/>
    <n v="0"/>
    <n v="4"/>
    <n v="6"/>
    <n v="6"/>
  </r>
  <r>
    <s v="08DPR0479Y"/>
    <n v="1"/>
    <s v="MATUTINO"/>
    <s v="MIGUEL HIDALGO"/>
    <n v="8"/>
    <s v="CHIHUAHUA"/>
    <n v="8"/>
    <s v="CHIHUAHUA"/>
    <n v="55"/>
    <s v="ROSALES"/>
    <n v="7"/>
    <s v="LA GARITA"/>
    <s v="CALLE LA GARITA"/>
    <n v="0"/>
    <s v="PĂšBLICO"/>
    <x v="2"/>
    <n v="2"/>
    <s v="BĂSICA"/>
    <n v="2"/>
    <x v="1"/>
    <n v="1"/>
    <x v="1"/>
    <n v="0"/>
    <s v="NO APLICA"/>
    <n v="0"/>
    <s v="NO APLICA"/>
    <s v="08FIZ0230E"/>
    <s v="08FJS0126Z"/>
    <s v="08ADG0057I"/>
    <n v="0"/>
    <s v="I2019"/>
    <n v="16"/>
    <n v="20"/>
    <n v="36"/>
    <n v="16"/>
    <n v="20"/>
    <n v="36"/>
    <n v="4"/>
    <n v="3"/>
    <n v="7"/>
    <n v="6"/>
    <n v="3"/>
    <n v="9"/>
    <n v="3"/>
    <n v="3"/>
    <n v="6"/>
    <n v="1"/>
    <n v="6"/>
    <n v="7"/>
    <n v="3"/>
    <n v="2"/>
    <n v="5"/>
    <n v="4"/>
    <n v="2"/>
    <n v="6"/>
    <n v="2"/>
    <n v="4"/>
    <n v="6"/>
    <n v="19"/>
    <n v="20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EPR0370G"/>
    <n v="1"/>
    <s v="MATUTINO"/>
    <s v="BENITO JUAREZ 2418"/>
    <n v="8"/>
    <s v="CHIHUAHUA"/>
    <n v="8"/>
    <s v="CHIHUAHUA"/>
    <n v="52"/>
    <s v="OJINAGA"/>
    <n v="1"/>
    <s v="MANUEL OJINAGA"/>
    <s v="CALLE CAĂ‘ADA ANCHA"/>
    <n v="0"/>
    <s v="PĂšBLICO"/>
    <x v="3"/>
    <n v="2"/>
    <s v="BĂSICA"/>
    <n v="2"/>
    <x v="1"/>
    <n v="1"/>
    <x v="1"/>
    <n v="0"/>
    <s v="NO APLICA"/>
    <n v="0"/>
    <s v="NO APLICA"/>
    <s v="08FIZ0014P"/>
    <s v="08FJS0001R"/>
    <m/>
    <n v="0"/>
    <s v="I2019"/>
    <n v="12"/>
    <n v="23"/>
    <n v="35"/>
    <n v="12"/>
    <n v="23"/>
    <n v="35"/>
    <n v="4"/>
    <n v="4"/>
    <n v="8"/>
    <n v="2"/>
    <n v="2"/>
    <n v="4"/>
    <n v="3"/>
    <n v="3"/>
    <n v="6"/>
    <n v="2"/>
    <n v="7"/>
    <n v="9"/>
    <n v="1"/>
    <n v="8"/>
    <n v="9"/>
    <n v="1"/>
    <n v="2"/>
    <n v="3"/>
    <n v="3"/>
    <n v="5"/>
    <n v="8"/>
    <n v="12"/>
    <n v="27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</r>
  <r>
    <s v="08DJN0537H"/>
    <n v="1"/>
    <s v="MATUTINO"/>
    <s v="JUAN ENRIQUE PESTALOZI"/>
    <n v="8"/>
    <s v="CHIHUAHUA"/>
    <n v="8"/>
    <s v="CHIHUAHUA"/>
    <n v="19"/>
    <s v="CHIHUAHUA"/>
    <n v="1"/>
    <s v="CHIHUAHUA"/>
    <s v="CALLE 102"/>
    <n v="2010"/>
    <s v="PĂšBLICO"/>
    <x v="2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2"/>
    <n v="5"/>
    <n v="7"/>
    <n v="17"/>
    <n v="12"/>
    <n v="29"/>
    <n v="23"/>
    <n v="15"/>
    <n v="38"/>
    <n v="0"/>
    <n v="0"/>
    <n v="0"/>
    <n v="0"/>
    <n v="0"/>
    <n v="0"/>
    <n v="0"/>
    <n v="0"/>
    <n v="0"/>
    <n v="42"/>
    <n v="32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7"/>
    <n v="0"/>
    <n v="3"/>
    <n v="0"/>
    <n v="0"/>
    <n v="1"/>
    <n v="0"/>
    <n v="0"/>
    <n v="0"/>
    <n v="2"/>
    <n v="3"/>
    <n v="5"/>
    <n v="3"/>
  </r>
  <r>
    <s v="08DJN0732K"/>
    <n v="1"/>
    <s v="MATUTINO"/>
    <s v="MAWECHI"/>
    <n v="8"/>
    <s v="CHIHUAHUA"/>
    <n v="8"/>
    <s v="CHIHUAHUA"/>
    <n v="45"/>
    <s v="MEOQUI"/>
    <n v="1"/>
    <s v="PEDRO MEOQUI"/>
    <s v="CALLE AZUCENAS 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7"/>
    <n v="7"/>
    <n v="14"/>
    <n v="17"/>
    <n v="17"/>
    <n v="34"/>
    <n v="17"/>
    <n v="10"/>
    <n v="27"/>
    <n v="0"/>
    <n v="0"/>
    <n v="0"/>
    <n v="0"/>
    <n v="0"/>
    <n v="0"/>
    <n v="0"/>
    <n v="0"/>
    <n v="0"/>
    <n v="41"/>
    <n v="34"/>
    <n v="75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6"/>
    <n v="0"/>
    <n v="3"/>
    <n v="0"/>
    <n v="1"/>
    <n v="1"/>
    <n v="0"/>
    <n v="0"/>
    <n v="0"/>
    <n v="1"/>
    <n v="3"/>
    <n v="3"/>
    <n v="3"/>
  </r>
  <r>
    <s v="08DJN0988K"/>
    <n v="1"/>
    <s v="MATUTINO"/>
    <s v="CHIHUAHUA"/>
    <n v="8"/>
    <s v="CHIHUAHUA"/>
    <n v="8"/>
    <s v="CHIHUAHUA"/>
    <n v="17"/>
    <s v="CUAUHTĂ‰MOC"/>
    <n v="1"/>
    <s v="CUAUHTĂ‰MOC"/>
    <s v="CALLE VILLITAS"/>
    <n v="0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4"/>
    <n v="2"/>
    <n v="6"/>
    <n v="20"/>
    <n v="25"/>
    <n v="45"/>
    <n v="11"/>
    <n v="13"/>
    <n v="24"/>
    <n v="0"/>
    <n v="0"/>
    <n v="0"/>
    <n v="0"/>
    <n v="0"/>
    <n v="0"/>
    <n v="0"/>
    <n v="0"/>
    <n v="0"/>
    <n v="35"/>
    <n v="40"/>
    <n v="75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3"/>
    <n v="3"/>
  </r>
  <r>
    <s v="08EJN0145T"/>
    <n v="1"/>
    <s v="MATUTINO"/>
    <s v="GREGORIO M SOLIS 1028"/>
    <n v="8"/>
    <s v="CHIHUAHUA"/>
    <n v="8"/>
    <s v="CHIHUAHUA"/>
    <n v="37"/>
    <s v="JUĂREZ"/>
    <n v="1"/>
    <s v="JUĂREZ"/>
    <s v="CALLE PALMAR"/>
    <n v="0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3"/>
    <n v="3"/>
    <n v="6"/>
    <n v="21"/>
    <n v="16"/>
    <n v="37"/>
    <n v="20"/>
    <n v="11"/>
    <n v="31"/>
    <n v="0"/>
    <n v="0"/>
    <n v="0"/>
    <n v="0"/>
    <n v="0"/>
    <n v="0"/>
    <n v="0"/>
    <n v="0"/>
    <n v="0"/>
    <n v="44"/>
    <n v="30"/>
    <n v="74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7"/>
    <n v="0"/>
    <n v="3"/>
    <n v="0"/>
    <n v="1"/>
    <n v="1"/>
    <n v="0"/>
    <n v="0"/>
    <n v="0"/>
    <n v="1"/>
    <n v="3"/>
    <n v="5"/>
    <n v="3"/>
  </r>
  <r>
    <s v="08DPR0800H"/>
    <n v="1"/>
    <s v="MATUTINO"/>
    <s v="LAZARO CARDENAS"/>
    <n v="8"/>
    <s v="CHIHUAHUA"/>
    <n v="8"/>
    <s v="CHIHUAHUA"/>
    <n v="7"/>
    <s v="BALLEZA"/>
    <n v="59"/>
    <s v="EJIDO GUAZARACHI"/>
    <s v="CALLE HUASARACHI"/>
    <n v="0"/>
    <s v="PĂšBLICO"/>
    <x v="2"/>
    <n v="2"/>
    <s v="BĂSICA"/>
    <n v="2"/>
    <x v="1"/>
    <n v="1"/>
    <x v="1"/>
    <n v="0"/>
    <s v="NO APLICA"/>
    <n v="0"/>
    <s v="NO APLICA"/>
    <s v="08FIZ0248D"/>
    <s v="08FJS0130L"/>
    <s v="08ADG0006B"/>
    <n v="0"/>
    <s v="I2019"/>
    <n v="16"/>
    <n v="20"/>
    <n v="36"/>
    <n v="15"/>
    <n v="20"/>
    <n v="35"/>
    <n v="2"/>
    <n v="3"/>
    <n v="5"/>
    <n v="2"/>
    <n v="3"/>
    <n v="5"/>
    <n v="3"/>
    <n v="3"/>
    <n v="6"/>
    <n v="6"/>
    <n v="4"/>
    <n v="10"/>
    <n v="4"/>
    <n v="2"/>
    <n v="6"/>
    <n v="1"/>
    <n v="4"/>
    <n v="5"/>
    <n v="3"/>
    <n v="6"/>
    <n v="9"/>
    <n v="19"/>
    <n v="22"/>
    <n v="4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2102Z"/>
    <n v="1"/>
    <s v="MATUTINO"/>
    <s v="ELENA MENDOZA ARAGONEZ DE LOYA"/>
    <n v="8"/>
    <s v="CHIHUAHUA"/>
    <n v="8"/>
    <s v="CHIHUAHUA"/>
    <n v="54"/>
    <s v="RIVA PALACIO"/>
    <n v="178"/>
    <s v="LA NUEVA PAZ"/>
    <s v="CALLE LA NUEVA PAZ"/>
    <n v="0"/>
    <s v="PĂšBLICO"/>
    <x v="2"/>
    <n v="2"/>
    <s v="BĂSICA"/>
    <n v="2"/>
    <x v="1"/>
    <n v="1"/>
    <x v="1"/>
    <n v="0"/>
    <s v="NO APLICA"/>
    <n v="0"/>
    <s v="NO APLICA"/>
    <s v="08FIZ0206E"/>
    <s v="08FJS0122C"/>
    <s v="08ADG0010O"/>
    <n v="0"/>
    <s v="I2019"/>
    <n v="18"/>
    <n v="22"/>
    <n v="40"/>
    <n v="18"/>
    <n v="22"/>
    <n v="40"/>
    <n v="2"/>
    <n v="4"/>
    <n v="6"/>
    <n v="4"/>
    <n v="1"/>
    <n v="5"/>
    <n v="6"/>
    <n v="2"/>
    <n v="8"/>
    <n v="3"/>
    <n v="1"/>
    <n v="4"/>
    <n v="2"/>
    <n v="6"/>
    <n v="8"/>
    <n v="2"/>
    <n v="4"/>
    <n v="6"/>
    <n v="1"/>
    <n v="4"/>
    <n v="5"/>
    <n v="18"/>
    <n v="18"/>
    <n v="3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804N"/>
    <n v="1"/>
    <s v="MATUTINO"/>
    <s v="RAMON LOPEZ VELARDE"/>
    <n v="8"/>
    <s v="CHIHUAHUA"/>
    <n v="8"/>
    <s v="CHIHUAHUA"/>
    <n v="45"/>
    <s v="MEOQUI"/>
    <n v="15"/>
    <s v="LĂZARO CĂRDENAS"/>
    <s v="CALLE KM.2 CARRETERA CARDENAS-JULIMES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2"/>
    <n v="1"/>
    <n v="3"/>
    <n v="15"/>
    <n v="7"/>
    <n v="22"/>
    <n v="22"/>
    <n v="28"/>
    <n v="50"/>
    <n v="0"/>
    <n v="0"/>
    <n v="0"/>
    <n v="0"/>
    <n v="0"/>
    <n v="0"/>
    <n v="0"/>
    <n v="0"/>
    <n v="0"/>
    <n v="39"/>
    <n v="36"/>
    <n v="7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0"/>
    <n v="1"/>
    <n v="0"/>
    <n v="0"/>
    <n v="0"/>
    <n v="2"/>
    <n v="3"/>
    <n v="4"/>
    <n v="3"/>
  </r>
  <r>
    <s v="08DPB0476Z"/>
    <n v="1"/>
    <s v="MATUTINO"/>
    <s v="MANUEL CARRILLO FRIAS"/>
    <n v="8"/>
    <s v="CHIHUAHUA"/>
    <n v="8"/>
    <s v="CHIHUAHUA"/>
    <n v="65"/>
    <s v="URIQUE"/>
    <n v="30"/>
    <s v="MESA DE ARTURO"/>
    <s v="CALLE MESA DE ARTURO"/>
    <n v="0"/>
    <s v="PĂšBLICO"/>
    <x v="2"/>
    <n v="2"/>
    <s v="BĂSICA"/>
    <n v="2"/>
    <x v="1"/>
    <n v="3"/>
    <x v="3"/>
    <n v="0"/>
    <s v="NO APLICA"/>
    <n v="0"/>
    <s v="NO APLICA"/>
    <s v="08FZI0014P"/>
    <s v="08FJI0005G"/>
    <s v="08ADG0003E"/>
    <n v="0"/>
    <s v="I2019"/>
    <n v="23"/>
    <n v="14"/>
    <n v="37"/>
    <n v="23"/>
    <n v="14"/>
    <n v="37"/>
    <n v="2"/>
    <n v="4"/>
    <n v="6"/>
    <n v="2"/>
    <n v="7"/>
    <n v="9"/>
    <n v="2"/>
    <n v="2"/>
    <n v="4"/>
    <n v="3"/>
    <n v="4"/>
    <n v="7"/>
    <n v="4"/>
    <n v="0"/>
    <n v="4"/>
    <n v="3"/>
    <n v="2"/>
    <n v="5"/>
    <n v="7"/>
    <n v="3"/>
    <n v="10"/>
    <n v="21"/>
    <n v="18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JN0420I"/>
    <n v="1"/>
    <s v="MATUTINO"/>
    <s v="JUSTO SIERRA"/>
    <n v="8"/>
    <s v="CHIHUAHUA"/>
    <n v="8"/>
    <s v="CHIHUAHUA"/>
    <n v="60"/>
    <s v="SANTA BĂRBARA"/>
    <n v="29"/>
    <s v="PUNTO ALEGRE"/>
    <s v="CALLE PUNTO ALEGRE"/>
    <n v="0"/>
    <s v="PĂšBLICO"/>
    <x v="2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7"/>
    <n v="7"/>
    <n v="14"/>
    <n v="19"/>
    <n v="10"/>
    <n v="29"/>
    <n v="17"/>
    <n v="17"/>
    <n v="34"/>
    <n v="0"/>
    <n v="0"/>
    <n v="0"/>
    <n v="0"/>
    <n v="0"/>
    <n v="0"/>
    <n v="0"/>
    <n v="0"/>
    <n v="0"/>
    <n v="43"/>
    <n v="34"/>
    <n v="77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2"/>
    <n v="3"/>
    <n v="3"/>
    <n v="3"/>
  </r>
  <r>
    <s v="08DJN0727Z"/>
    <n v="1"/>
    <s v="MATUTINO"/>
    <s v="LUIS URIAS BELDERRAIN"/>
    <n v="8"/>
    <s v="CHIHUAHUA"/>
    <n v="8"/>
    <s v="CHIHUAHUA"/>
    <n v="37"/>
    <s v="JUĂREZ"/>
    <n v="1"/>
    <s v="JUĂREZ"/>
    <s v="CALLE MONCLOVA"/>
    <n v="3772"/>
    <s v="PĂšBLICO"/>
    <x v="2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1"/>
    <n v="10"/>
    <n v="11"/>
    <n v="9"/>
    <n v="16"/>
    <n v="25"/>
    <n v="26"/>
    <n v="13"/>
    <n v="39"/>
    <n v="0"/>
    <n v="0"/>
    <n v="0"/>
    <n v="0"/>
    <n v="0"/>
    <n v="0"/>
    <n v="0"/>
    <n v="0"/>
    <n v="0"/>
    <n v="36"/>
    <n v="39"/>
    <n v="7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0"/>
    <n v="1"/>
    <n v="0"/>
    <n v="0"/>
    <n v="0"/>
    <n v="2"/>
    <n v="3"/>
    <n v="5"/>
    <n v="3"/>
  </r>
  <r>
    <s v="08DPB0436Z"/>
    <n v="4"/>
    <s v="DISCONTINUO"/>
    <s v="ESCUELA PRIMARIA BILINGUE"/>
    <n v="8"/>
    <s v="CHIHUAHUA"/>
    <n v="8"/>
    <s v="CHIHUAHUA"/>
    <n v="30"/>
    <s v="GUAZAPARES"/>
    <n v="207"/>
    <s v="GUATACHI"/>
    <s v="CALLE GUATACHI"/>
    <n v="0"/>
    <s v="PĂšBLICO"/>
    <x v="2"/>
    <n v="2"/>
    <s v="BĂSICA"/>
    <n v="2"/>
    <x v="1"/>
    <n v="3"/>
    <x v="3"/>
    <n v="0"/>
    <s v="NO APLICA"/>
    <n v="0"/>
    <s v="NO APLICA"/>
    <s v="08FZI0013Q"/>
    <s v="08FJI0005G"/>
    <s v="08ADG0003E"/>
    <n v="0"/>
    <s v="I2019"/>
    <n v="22"/>
    <n v="18"/>
    <n v="40"/>
    <n v="22"/>
    <n v="18"/>
    <n v="40"/>
    <n v="2"/>
    <n v="3"/>
    <n v="5"/>
    <n v="1"/>
    <n v="3"/>
    <n v="4"/>
    <n v="7"/>
    <n v="2"/>
    <n v="9"/>
    <n v="4"/>
    <n v="3"/>
    <n v="7"/>
    <n v="2"/>
    <n v="2"/>
    <n v="4"/>
    <n v="2"/>
    <n v="3"/>
    <n v="5"/>
    <n v="3"/>
    <n v="5"/>
    <n v="8"/>
    <n v="19"/>
    <n v="18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SN0001P"/>
    <n v="3"/>
    <s v="NOCTURNO"/>
    <s v="SECUNDARIA PARA TRABAJADORES 1"/>
    <n v="8"/>
    <s v="CHIHUAHUA"/>
    <n v="8"/>
    <s v="CHIHUAHUA"/>
    <n v="37"/>
    <s v="JUĂREZ"/>
    <n v="1"/>
    <s v="JUĂREZ"/>
    <s v="CALLE FERNANDO MONTES DE OCA"/>
    <n v="0"/>
    <s v="PĂšBLICO"/>
    <x v="2"/>
    <n v="2"/>
    <s v="BĂSICA"/>
    <n v="3"/>
    <x v="2"/>
    <n v="1"/>
    <x v="1"/>
    <n v="1"/>
    <s v="SERVICIOS"/>
    <n v="20"/>
    <s v="PARA TRABAJADORES"/>
    <s v="08FIS0105X"/>
    <s v="08FJE0004L"/>
    <s v="08ADG0005C"/>
    <n v="0"/>
    <s v="I2019"/>
    <n v="24"/>
    <n v="9"/>
    <n v="33"/>
    <n v="22"/>
    <n v="9"/>
    <n v="31"/>
    <n v="5"/>
    <n v="1"/>
    <n v="6"/>
    <n v="1"/>
    <n v="7"/>
    <n v="8"/>
    <n v="7"/>
    <n v="5"/>
    <n v="12"/>
    <n v="11"/>
    <n v="4"/>
    <n v="15"/>
    <n v="0"/>
    <n v="0"/>
    <n v="0"/>
    <n v="0"/>
    <n v="0"/>
    <n v="0"/>
    <n v="0"/>
    <n v="0"/>
    <n v="0"/>
    <n v="19"/>
    <n v="16"/>
    <n v="35"/>
    <n v="1"/>
    <n v="1"/>
    <n v="1"/>
    <n v="0"/>
    <n v="0"/>
    <n v="0"/>
    <n v="0"/>
    <n v="3"/>
    <n v="0"/>
    <n v="0"/>
    <n v="1"/>
    <n v="0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12"/>
    <n v="1"/>
    <n v="8"/>
    <n v="0"/>
    <n v="0"/>
    <n v="0"/>
    <n v="0"/>
    <n v="0"/>
    <n v="0"/>
    <n v="0"/>
    <n v="9"/>
    <n v="4"/>
    <n v="4"/>
  </r>
  <r>
    <s v="08DTV0232E"/>
    <n v="1"/>
    <s v="MATUTINO"/>
    <s v="BENITO JUĂREZ"/>
    <n v="8"/>
    <s v="CHIHUAHUA"/>
    <n v="8"/>
    <s v="CHIHUAHUA"/>
    <n v="30"/>
    <s v="GUAZAPARES"/>
    <n v="331"/>
    <s v="TIERRA BLANCA"/>
    <s v="NINGUNO NINGUNO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9"/>
    <n v="22"/>
    <n v="31"/>
    <n v="9"/>
    <n v="22"/>
    <n v="31"/>
    <n v="1"/>
    <n v="4"/>
    <n v="5"/>
    <n v="9"/>
    <n v="11"/>
    <n v="20"/>
    <n v="5"/>
    <n v="10"/>
    <n v="15"/>
    <n v="3"/>
    <n v="8"/>
    <n v="11"/>
    <n v="0"/>
    <n v="0"/>
    <n v="0"/>
    <n v="0"/>
    <n v="0"/>
    <n v="0"/>
    <n v="0"/>
    <n v="0"/>
    <n v="0"/>
    <n v="17"/>
    <n v="29"/>
    <n v="4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JN0902O"/>
    <n v="1"/>
    <s v="MATUTINO"/>
    <s v="CUAUHTLI"/>
    <n v="8"/>
    <s v="CHIHUAHUA"/>
    <n v="8"/>
    <s v="CHIHUAHUA"/>
    <n v="37"/>
    <s v="JUĂREZ"/>
    <n v="1"/>
    <s v="JUĂREZ"/>
    <s v="CALLE ACEQUIA DEL BARRO"/>
    <n v="3744"/>
    <s v="PĂšBLICO"/>
    <x v="2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1"/>
    <n v="6"/>
    <n v="7"/>
    <n v="19"/>
    <n v="11"/>
    <n v="30"/>
    <n v="20"/>
    <n v="17"/>
    <n v="37"/>
    <n v="0"/>
    <n v="0"/>
    <n v="0"/>
    <n v="0"/>
    <n v="0"/>
    <n v="0"/>
    <n v="0"/>
    <n v="0"/>
    <n v="0"/>
    <n v="40"/>
    <n v="34"/>
    <n v="7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</r>
  <r>
    <s v="08PJN0265L"/>
    <n v="1"/>
    <s v="MATUTINO"/>
    <s v="INSTITUTO LAS AMERICAS"/>
    <n v="8"/>
    <s v="CHIHUAHUA"/>
    <n v="8"/>
    <s v="CHIHUAHUA"/>
    <n v="32"/>
    <s v="HIDALGO DEL PARRAL"/>
    <n v="1"/>
    <s v="HIDALGO DEL PARRAL"/>
    <s v="CALLE SOR JUANA INES DE LA CRUZ"/>
    <n v="2"/>
    <s v="PRIVADO"/>
    <x v="1"/>
    <n v="2"/>
    <s v="BĂSICA"/>
    <n v="1"/>
    <x v="0"/>
    <n v="1"/>
    <x v="1"/>
    <n v="0"/>
    <s v="NO APLICA"/>
    <n v="0"/>
    <s v="NO APLICA"/>
    <s v="08FZP0003T"/>
    <m/>
    <s v="08ADG0011N"/>
    <n v="0"/>
    <s v="I2019"/>
    <n v="0"/>
    <n v="0"/>
    <n v="0"/>
    <n v="0"/>
    <n v="0"/>
    <n v="0"/>
    <n v="0"/>
    <n v="0"/>
    <n v="0"/>
    <n v="7"/>
    <n v="8"/>
    <n v="15"/>
    <n v="8"/>
    <n v="16"/>
    <n v="24"/>
    <n v="20"/>
    <n v="14"/>
    <n v="34"/>
    <n v="0"/>
    <n v="0"/>
    <n v="0"/>
    <n v="0"/>
    <n v="0"/>
    <n v="0"/>
    <n v="0"/>
    <n v="0"/>
    <n v="0"/>
    <n v="35"/>
    <n v="38"/>
    <n v="73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1"/>
    <n v="0"/>
    <n v="2"/>
    <n v="8"/>
    <n v="0"/>
    <n v="4"/>
    <n v="1"/>
    <n v="1"/>
    <n v="2"/>
    <n v="0"/>
    <n v="0"/>
    <n v="0"/>
    <n v="0"/>
    <n v="4"/>
    <n v="4"/>
    <n v="4"/>
  </r>
  <r>
    <s v="08PJN0692E"/>
    <n v="1"/>
    <s v="MATUTINO"/>
    <s v="COLEGIO REGIONAL DE MEXICO"/>
    <n v="8"/>
    <s v="CHIHUAHUA"/>
    <n v="8"/>
    <s v="CHIHUAHUA"/>
    <n v="37"/>
    <s v="JUĂREZ"/>
    <n v="1"/>
    <s v="JUĂREZ"/>
    <s v="CALLE MONTE MAYOR"/>
    <n v="4117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2"/>
    <n v="0"/>
    <n v="2"/>
    <n v="15"/>
    <n v="7"/>
    <n v="22"/>
    <n v="34"/>
    <n v="18"/>
    <n v="52"/>
    <n v="0"/>
    <n v="0"/>
    <n v="0"/>
    <n v="0"/>
    <n v="0"/>
    <n v="0"/>
    <n v="0"/>
    <n v="0"/>
    <n v="0"/>
    <n v="51"/>
    <n v="25"/>
    <n v="7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2"/>
    <n v="8"/>
    <n v="0"/>
    <n v="2"/>
    <n v="0"/>
    <n v="0"/>
    <n v="1"/>
    <n v="0"/>
    <n v="0"/>
    <n v="0"/>
    <n v="1"/>
    <n v="2"/>
    <n v="3"/>
    <n v="3"/>
  </r>
  <r>
    <s v="08DJN0339H"/>
    <n v="1"/>
    <s v="MATUTINO"/>
    <s v="SOR JUANA INES DE LA CRUZ"/>
    <n v="8"/>
    <s v="CHIHUAHUA"/>
    <n v="8"/>
    <s v="CHIHUAHUA"/>
    <n v="60"/>
    <s v="SANTA BĂRBARA"/>
    <n v="1"/>
    <s v="SANTA BĂRBARA"/>
    <s v="CALLE PONCIANO ARRIAGA"/>
    <n v="5"/>
    <s v="PĂšBLICO"/>
    <x v="2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10"/>
    <n v="10"/>
    <n v="20"/>
    <n v="14"/>
    <n v="13"/>
    <n v="27"/>
    <n v="15"/>
    <n v="14"/>
    <n v="29"/>
    <n v="0"/>
    <n v="0"/>
    <n v="0"/>
    <n v="0"/>
    <n v="0"/>
    <n v="0"/>
    <n v="0"/>
    <n v="0"/>
    <n v="0"/>
    <n v="39"/>
    <n v="37"/>
    <n v="7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DJN2087H"/>
    <n v="1"/>
    <s v="MATUTINO"/>
    <s v="SIRIAME"/>
    <n v="8"/>
    <s v="CHIHUAHUA"/>
    <n v="8"/>
    <s v="CHIHUAHUA"/>
    <n v="36"/>
    <s v="JIMĂ‰NEZ"/>
    <n v="1"/>
    <s v="JOSĂ‰ MARIANO JIMĂ‰NEZ"/>
    <s v="CALLE DOCTOR PABLO GOMEZ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6"/>
    <n v="9"/>
    <n v="25"/>
    <n v="11"/>
    <n v="15"/>
    <n v="26"/>
    <n v="14"/>
    <n v="11"/>
    <n v="25"/>
    <n v="0"/>
    <n v="0"/>
    <n v="0"/>
    <n v="0"/>
    <n v="0"/>
    <n v="0"/>
    <n v="0"/>
    <n v="0"/>
    <n v="0"/>
    <n v="41"/>
    <n v="35"/>
    <n v="7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DPR0605E"/>
    <n v="4"/>
    <s v="DISCONTINUO"/>
    <s v="MARIANO MATAMOROS"/>
    <n v="8"/>
    <s v="CHIHUAHUA"/>
    <n v="8"/>
    <s v="CHIHUAHUA"/>
    <n v="27"/>
    <s v="GUACHOCHI"/>
    <n v="191"/>
    <s v="ROSANACHI"/>
    <s v="CALLE ROSANACHI"/>
    <n v="0"/>
    <s v="PĂšBLICO"/>
    <x v="2"/>
    <n v="2"/>
    <s v="BĂSICA"/>
    <n v="2"/>
    <x v="1"/>
    <n v="1"/>
    <x v="1"/>
    <n v="0"/>
    <s v="NO APLICA"/>
    <n v="0"/>
    <s v="NO APLICA"/>
    <s v="08FIZ0250S"/>
    <s v="08FJS0130L"/>
    <s v="08ADG0006B"/>
    <n v="0"/>
    <s v="I2019"/>
    <n v="19"/>
    <n v="20"/>
    <n v="39"/>
    <n v="17"/>
    <n v="19"/>
    <n v="36"/>
    <n v="3"/>
    <n v="2"/>
    <n v="5"/>
    <n v="2"/>
    <n v="0"/>
    <n v="2"/>
    <n v="4"/>
    <n v="6"/>
    <n v="10"/>
    <n v="2"/>
    <n v="2"/>
    <n v="4"/>
    <n v="3"/>
    <n v="7"/>
    <n v="10"/>
    <n v="3"/>
    <n v="0"/>
    <n v="3"/>
    <n v="7"/>
    <n v="4"/>
    <n v="11"/>
    <n v="21"/>
    <n v="19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407D"/>
    <n v="1"/>
    <s v="MATUTINO"/>
    <s v="PROGRESO 2222"/>
    <n v="8"/>
    <s v="CHIHUAHUA"/>
    <n v="8"/>
    <s v="CHIHUAHUA"/>
    <n v="63"/>
    <s v="TEMĂ“SACHIC"/>
    <n v="16"/>
    <s v="COCOMORACHIC"/>
    <s v="CALLE COCOMORACHI"/>
    <n v="0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21"/>
    <n v="17"/>
    <n v="38"/>
    <n v="21"/>
    <n v="17"/>
    <n v="38"/>
    <n v="5"/>
    <n v="3"/>
    <n v="8"/>
    <n v="5"/>
    <n v="1"/>
    <n v="6"/>
    <n v="3"/>
    <n v="2"/>
    <n v="5"/>
    <n v="2"/>
    <n v="0"/>
    <n v="2"/>
    <n v="6"/>
    <n v="6"/>
    <n v="12"/>
    <n v="4"/>
    <n v="3"/>
    <n v="7"/>
    <n v="3"/>
    <n v="3"/>
    <n v="6"/>
    <n v="23"/>
    <n v="15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JN0300V"/>
    <n v="1"/>
    <s v="MATUTINO"/>
    <s v="ADELINA OLIVAS DE CAZARES 1256"/>
    <n v="8"/>
    <s v="CHIHUAHUA"/>
    <n v="8"/>
    <s v="CHIHUAHUA"/>
    <n v="21"/>
    <s v="DELICIAS"/>
    <n v="1"/>
    <s v="DELICIAS"/>
    <s v="CALLE LUIS BRIBIESCAS"/>
    <n v="0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7"/>
    <n v="5"/>
    <n v="12"/>
    <n v="11"/>
    <n v="16"/>
    <n v="27"/>
    <n v="14"/>
    <n v="20"/>
    <n v="34"/>
    <n v="0"/>
    <n v="0"/>
    <n v="0"/>
    <n v="0"/>
    <n v="0"/>
    <n v="0"/>
    <n v="0"/>
    <n v="0"/>
    <n v="0"/>
    <n v="32"/>
    <n v="41"/>
    <n v="7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1"/>
    <n v="1"/>
    <n v="0"/>
    <n v="9"/>
    <n v="0"/>
    <n v="4"/>
    <n v="1"/>
    <n v="1"/>
    <n v="2"/>
    <n v="0"/>
    <n v="0"/>
    <n v="0"/>
    <n v="0"/>
    <n v="4"/>
    <n v="4"/>
    <n v="4"/>
  </r>
  <r>
    <s v="08PJN0656Z"/>
    <n v="1"/>
    <s v="MATUTINO"/>
    <s v="COLEGIO CANADIENSE MAPLE BEAR"/>
    <n v="8"/>
    <s v="CHIHUAHUA"/>
    <n v="8"/>
    <s v="CHIHUAHUA"/>
    <n v="19"/>
    <s v="CHIHUAHUA"/>
    <n v="1"/>
    <s v="CHIHUAHUA"/>
    <s v="CALLE MARIA MONTESSORI"/>
    <n v="900"/>
    <s v="PRIVADO"/>
    <x v="1"/>
    <n v="2"/>
    <s v="BĂSICA"/>
    <n v="1"/>
    <x v="0"/>
    <n v="1"/>
    <x v="1"/>
    <n v="0"/>
    <s v="NO APLICA"/>
    <n v="0"/>
    <s v="NO APLICA"/>
    <s v="08FZP0013Z"/>
    <m/>
    <s v="08ADG0011N"/>
    <n v="0"/>
    <s v="I2019"/>
    <n v="0"/>
    <n v="0"/>
    <n v="0"/>
    <n v="0"/>
    <n v="0"/>
    <n v="0"/>
    <n v="0"/>
    <n v="0"/>
    <n v="0"/>
    <n v="15"/>
    <n v="14"/>
    <n v="29"/>
    <n v="13"/>
    <n v="11"/>
    <n v="24"/>
    <n v="11"/>
    <n v="13"/>
    <n v="24"/>
    <n v="0"/>
    <n v="0"/>
    <n v="0"/>
    <n v="0"/>
    <n v="0"/>
    <n v="0"/>
    <n v="0"/>
    <n v="0"/>
    <n v="0"/>
    <n v="39"/>
    <n v="38"/>
    <n v="7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0"/>
    <n v="0"/>
    <n v="6"/>
    <n v="0"/>
    <n v="2"/>
    <n v="0"/>
    <n v="0"/>
    <n v="0"/>
    <n v="0"/>
    <n v="0"/>
    <n v="0"/>
    <n v="2"/>
    <n v="2"/>
    <n v="4"/>
    <n v="4"/>
  </r>
  <r>
    <s v="08DJN2106F"/>
    <n v="1"/>
    <s v="MATUTINO"/>
    <s v="PEDRO DE LILLE AIZPURU"/>
    <n v="8"/>
    <s v="CHIHUAHUA"/>
    <n v="8"/>
    <s v="CHIHUAHUA"/>
    <n v="37"/>
    <s v="JUĂREZ"/>
    <n v="1"/>
    <s v="JUĂREZ"/>
    <s v="CALLE BERRENDO"/>
    <n v="11623"/>
    <s v="PĂšBLICO"/>
    <x v="2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5"/>
    <n v="5"/>
    <n v="10"/>
    <n v="7"/>
    <n v="12"/>
    <n v="19"/>
    <n v="25"/>
    <n v="23"/>
    <n v="48"/>
    <n v="0"/>
    <n v="0"/>
    <n v="0"/>
    <n v="0"/>
    <n v="0"/>
    <n v="0"/>
    <n v="0"/>
    <n v="0"/>
    <n v="0"/>
    <n v="37"/>
    <n v="40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</r>
  <r>
    <s v="08PJN0505U"/>
    <n v="1"/>
    <s v="MATUTINO"/>
    <s v="COLEGIO ANTARES"/>
    <n v="8"/>
    <s v="CHIHUAHUA"/>
    <n v="8"/>
    <s v="CHIHUAHUA"/>
    <n v="37"/>
    <s v="JUĂREZ"/>
    <n v="1"/>
    <s v="JUĂREZ"/>
    <s v="CALLE CAYETANO LOPEZ"/>
    <n v="813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5"/>
    <n v="4"/>
    <n v="9"/>
    <n v="18"/>
    <n v="11"/>
    <n v="29"/>
    <n v="25"/>
    <n v="10"/>
    <n v="35"/>
    <n v="0"/>
    <n v="0"/>
    <n v="0"/>
    <n v="0"/>
    <n v="0"/>
    <n v="0"/>
    <n v="0"/>
    <n v="0"/>
    <n v="0"/>
    <n v="48"/>
    <n v="25"/>
    <n v="73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1"/>
    <n v="1"/>
    <n v="0"/>
    <n v="0"/>
    <n v="0"/>
    <n v="0"/>
    <n v="1"/>
    <n v="4"/>
    <n v="11"/>
    <n v="0"/>
    <n v="3"/>
    <n v="1"/>
    <n v="0"/>
    <n v="0"/>
    <n v="0"/>
    <n v="0"/>
    <n v="0"/>
    <n v="2"/>
    <n v="3"/>
    <n v="5"/>
    <n v="5"/>
  </r>
  <r>
    <s v="08DDI0005Y"/>
    <n v="1"/>
    <s v="MATUTINO"/>
    <s v="CENTRO DE DESARROLLO INFANTIL NUM. 3"/>
    <n v="8"/>
    <s v="CHIHUAHUA"/>
    <n v="8"/>
    <s v="CHIHUAHUA"/>
    <n v="32"/>
    <s v="HIDALGO DEL PARRAL"/>
    <n v="1"/>
    <s v="HIDALGO DEL PARRAL"/>
    <s v="CALLE CARRETERA ANILLO PERIMETRAL LUIS DONALDO COLOSIO"/>
    <n v="0"/>
    <s v="PĂšBLICO"/>
    <x v="2"/>
    <n v="1"/>
    <s v="INICIAL"/>
    <n v="1"/>
    <x v="0"/>
    <n v="1"/>
    <x v="4"/>
    <n v="0"/>
    <s v="NO APLICA"/>
    <n v="0"/>
    <s v="NO APLICA"/>
    <s v="08FCJ0001Q"/>
    <m/>
    <s v="08ADG0004D"/>
    <n v="0"/>
    <s v="I2019"/>
    <n v="0"/>
    <n v="0"/>
    <n v="0"/>
    <n v="0"/>
    <n v="0"/>
    <n v="0"/>
    <n v="0"/>
    <n v="0"/>
    <n v="0"/>
    <n v="9"/>
    <n v="17"/>
    <n v="26"/>
    <n v="12"/>
    <n v="19"/>
    <n v="31"/>
    <n v="11"/>
    <n v="10"/>
    <n v="21"/>
    <n v="0"/>
    <n v="0"/>
    <n v="0"/>
    <n v="0"/>
    <n v="0"/>
    <n v="0"/>
    <n v="0"/>
    <n v="0"/>
    <n v="0"/>
    <n v="32"/>
    <n v="46"/>
    <n v="78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DPR0112T"/>
    <n v="1"/>
    <s v="MATUTINO"/>
    <s v="EMILIANO ZAPATA"/>
    <n v="8"/>
    <s v="CHIHUAHUA"/>
    <n v="8"/>
    <s v="CHIHUAHUA"/>
    <n v="29"/>
    <s v="GUADALUPE Y CALVO"/>
    <n v="1736"/>
    <s v="CIĂ‰NEGA DE SILVA"/>
    <s v="CALLE CONOCIDO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8"/>
    <n v="21"/>
    <n v="39"/>
    <n v="18"/>
    <n v="21"/>
    <n v="39"/>
    <n v="3"/>
    <n v="2"/>
    <n v="5"/>
    <n v="3"/>
    <n v="3"/>
    <n v="6"/>
    <n v="3"/>
    <n v="3"/>
    <n v="6"/>
    <n v="2"/>
    <n v="4"/>
    <n v="6"/>
    <n v="2"/>
    <n v="4"/>
    <n v="6"/>
    <n v="4"/>
    <n v="5"/>
    <n v="9"/>
    <n v="3"/>
    <n v="3"/>
    <n v="6"/>
    <n v="17"/>
    <n v="22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463X"/>
    <n v="4"/>
    <s v="DISCONTINUO"/>
    <s v="VICENTE GUERRERO"/>
    <n v="8"/>
    <s v="CHIHUAHUA"/>
    <n v="8"/>
    <s v="CHIHUAHUA"/>
    <n v="52"/>
    <s v="OJINAGA"/>
    <n v="63"/>
    <s v="VALVERDE"/>
    <s v="CALLE VALVERDE"/>
    <n v="0"/>
    <s v="PĂšBLICO"/>
    <x v="2"/>
    <n v="2"/>
    <s v="BĂSICA"/>
    <n v="2"/>
    <x v="1"/>
    <n v="1"/>
    <x v="1"/>
    <n v="0"/>
    <s v="NO APLICA"/>
    <n v="0"/>
    <s v="NO APLICA"/>
    <s v="08FIZ0132D"/>
    <s v="08FJS0101Q"/>
    <s v="08ADG0056J"/>
    <n v="0"/>
    <s v="I2019"/>
    <n v="21"/>
    <n v="20"/>
    <n v="41"/>
    <n v="21"/>
    <n v="20"/>
    <n v="41"/>
    <n v="4"/>
    <n v="2"/>
    <n v="6"/>
    <n v="2"/>
    <n v="2"/>
    <n v="4"/>
    <n v="4"/>
    <n v="3"/>
    <n v="7"/>
    <n v="2"/>
    <n v="2"/>
    <n v="4"/>
    <n v="3"/>
    <n v="5"/>
    <n v="8"/>
    <n v="6"/>
    <n v="4"/>
    <n v="10"/>
    <n v="3"/>
    <n v="0"/>
    <n v="3"/>
    <n v="20"/>
    <n v="16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EPR0393R"/>
    <n v="1"/>
    <s v="MATUTINO"/>
    <s v="18 DE MARZO 2366"/>
    <n v="8"/>
    <s v="CHIHUAHUA"/>
    <n v="8"/>
    <s v="CHIHUAHUA"/>
    <n v="59"/>
    <s v="SAN FRANCISCO DEL ORO"/>
    <n v="36"/>
    <s v="SAN JOSĂ‰ DE LOS BAYLĂ“N"/>
    <s v="CAMINO RURAL A PASO DE MOLINA"/>
    <n v="0"/>
    <s v="PĂšBLICO"/>
    <x v="3"/>
    <n v="2"/>
    <s v="BĂSICA"/>
    <n v="2"/>
    <x v="1"/>
    <n v="1"/>
    <x v="1"/>
    <n v="0"/>
    <s v="NO APLICA"/>
    <n v="0"/>
    <s v="NO APLICA"/>
    <s v="08FIZ0027T"/>
    <m/>
    <s v="08ADG0001G"/>
    <n v="0"/>
    <s v="I2019"/>
    <n v="16"/>
    <n v="21"/>
    <n v="37"/>
    <n v="15"/>
    <n v="21"/>
    <n v="36"/>
    <n v="2"/>
    <n v="2"/>
    <n v="4"/>
    <n v="0"/>
    <n v="1"/>
    <n v="1"/>
    <n v="4"/>
    <n v="4"/>
    <n v="8"/>
    <n v="4"/>
    <n v="4"/>
    <n v="8"/>
    <n v="4"/>
    <n v="4"/>
    <n v="8"/>
    <n v="4"/>
    <n v="5"/>
    <n v="9"/>
    <n v="2"/>
    <n v="6"/>
    <n v="8"/>
    <n v="18"/>
    <n v="24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034E"/>
    <n v="1"/>
    <s v="MATUTINO"/>
    <s v="DIEGO RIVERA"/>
    <n v="8"/>
    <s v="CHIHUAHUA"/>
    <n v="8"/>
    <s v="CHIHUAHUA"/>
    <n v="7"/>
    <s v="BALLEZA"/>
    <n v="22"/>
    <s v="BAQUIRIACHI"/>
    <s v="CALLE BAQUIRIACHI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14"/>
    <n v="21"/>
    <n v="35"/>
    <n v="14"/>
    <n v="21"/>
    <n v="35"/>
    <n v="3"/>
    <n v="7"/>
    <n v="10"/>
    <n v="9"/>
    <n v="4"/>
    <n v="13"/>
    <n v="5"/>
    <n v="8"/>
    <n v="13"/>
    <n v="8"/>
    <n v="6"/>
    <n v="14"/>
    <n v="0"/>
    <n v="0"/>
    <n v="0"/>
    <n v="0"/>
    <n v="0"/>
    <n v="0"/>
    <n v="0"/>
    <n v="0"/>
    <n v="0"/>
    <n v="22"/>
    <n v="18"/>
    <n v="4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ETV0003K"/>
    <n v="1"/>
    <s v="MATUTINO"/>
    <s v="TELESECUNDARIA 6004"/>
    <n v="8"/>
    <s v="CHIHUAHUA"/>
    <n v="8"/>
    <s v="CHIHUAHUA"/>
    <n v="55"/>
    <s v="ROSALES"/>
    <n v="60"/>
    <s v="EX-HACIENDA CASA BLANCA"/>
    <s v="CALLE CASA BLANCA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18"/>
    <n v="17"/>
    <n v="35"/>
    <n v="17"/>
    <n v="16"/>
    <n v="33"/>
    <n v="5"/>
    <n v="1"/>
    <n v="6"/>
    <n v="8"/>
    <n v="6"/>
    <n v="14"/>
    <n v="5"/>
    <n v="9"/>
    <n v="14"/>
    <n v="8"/>
    <n v="6"/>
    <n v="14"/>
    <n v="0"/>
    <n v="0"/>
    <n v="0"/>
    <n v="0"/>
    <n v="0"/>
    <n v="0"/>
    <n v="0"/>
    <n v="0"/>
    <n v="0"/>
    <n v="21"/>
    <n v="21"/>
    <n v="42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0048S"/>
    <n v="1"/>
    <s v="MATUTINO"/>
    <s v="NIĂ‘OS HEROES DE CHAPULTEPEC"/>
    <n v="8"/>
    <s v="CHIHUAHUA"/>
    <n v="8"/>
    <s v="CHIHUAHUA"/>
    <n v="19"/>
    <s v="CHIHUAHUA"/>
    <n v="1"/>
    <s v="CHIHUAHUA"/>
    <s v="CALLE RIO COATZACOALCOS"/>
    <n v="4512"/>
    <s v="PĂšBLICO"/>
    <x v="2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2"/>
    <n v="7"/>
    <n v="19"/>
    <n v="11"/>
    <n v="11"/>
    <n v="22"/>
    <n v="23"/>
    <n v="12"/>
    <n v="35"/>
    <n v="0"/>
    <n v="0"/>
    <n v="0"/>
    <n v="0"/>
    <n v="0"/>
    <n v="0"/>
    <n v="0"/>
    <n v="0"/>
    <n v="0"/>
    <n v="46"/>
    <n v="30"/>
    <n v="7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</r>
  <r>
    <s v="08DCC0156K"/>
    <n v="1"/>
    <s v="MATUTINO"/>
    <s v="HILARIO ESPINO LOYA"/>
    <n v="8"/>
    <s v="CHIHUAHUA"/>
    <n v="8"/>
    <s v="CHIHUAHUA"/>
    <n v="27"/>
    <s v="GUACHOCHI"/>
    <n v="47"/>
    <s v="HUIZAROCHI"/>
    <s v="CAMINO SALIDA A SINFOROSA"/>
    <n v="0"/>
    <s v="PĂšBLICO"/>
    <x v="2"/>
    <n v="2"/>
    <s v="BĂSICA"/>
    <n v="1"/>
    <x v="0"/>
    <n v="3"/>
    <x v="3"/>
    <n v="0"/>
    <s v="NO APLICA"/>
    <n v="0"/>
    <s v="NO APLICA"/>
    <s v="08FZI0005H"/>
    <s v="08FJI0003I"/>
    <s v="08ADG0006B"/>
    <n v="0"/>
    <s v="I2019"/>
    <n v="0"/>
    <n v="0"/>
    <n v="0"/>
    <n v="0"/>
    <n v="0"/>
    <n v="0"/>
    <n v="0"/>
    <n v="0"/>
    <n v="0"/>
    <n v="5"/>
    <n v="5"/>
    <n v="10"/>
    <n v="16"/>
    <n v="18"/>
    <n v="34"/>
    <n v="17"/>
    <n v="16"/>
    <n v="33"/>
    <n v="0"/>
    <n v="0"/>
    <n v="0"/>
    <n v="0"/>
    <n v="0"/>
    <n v="0"/>
    <n v="0"/>
    <n v="0"/>
    <n v="0"/>
    <n v="38"/>
    <n v="39"/>
    <n v="7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5"/>
    <n v="4"/>
  </r>
  <r>
    <s v="08DJN2270F"/>
    <n v="1"/>
    <s v="MATUTINO"/>
    <s v="JAIME SABINES GUTIERREZ"/>
    <n v="8"/>
    <s v="CHIHUAHUA"/>
    <n v="8"/>
    <s v="CHIHUAHUA"/>
    <n v="17"/>
    <s v="CUAUHTĂ‰MOC"/>
    <n v="1"/>
    <s v="CUAUHTĂ‰MOC"/>
    <s v="CALLE HUMBERTO RAMOS"/>
    <n v="0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1"/>
    <n v="1"/>
    <n v="2"/>
    <n v="12"/>
    <n v="14"/>
    <n v="26"/>
    <n v="25"/>
    <n v="25"/>
    <n v="50"/>
    <n v="0"/>
    <n v="0"/>
    <n v="0"/>
    <n v="0"/>
    <n v="0"/>
    <n v="0"/>
    <n v="0"/>
    <n v="0"/>
    <n v="0"/>
    <n v="38"/>
    <n v="40"/>
    <n v="7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2"/>
    <n v="0"/>
    <n v="0"/>
    <n v="0"/>
    <n v="1"/>
    <n v="3"/>
    <n v="3"/>
    <n v="3"/>
  </r>
  <r>
    <s v="08DPB0698J"/>
    <n v="1"/>
    <s v="MATUTINO"/>
    <s v="JOSE MARIA MORELOS Y PAVON"/>
    <n v="8"/>
    <s v="CHIHUAHUA"/>
    <n v="8"/>
    <s v="CHIHUAHUA"/>
    <n v="29"/>
    <s v="GUADALUPE Y CALVO"/>
    <n v="1969"/>
    <s v="EL PUERTO DEL RIĂŤTO"/>
    <s v="CALLE PUERTO DE RILLITO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23"/>
    <n v="16"/>
    <n v="39"/>
    <n v="21"/>
    <n v="16"/>
    <n v="37"/>
    <n v="4"/>
    <n v="2"/>
    <n v="6"/>
    <n v="4"/>
    <n v="3"/>
    <n v="7"/>
    <n v="4"/>
    <n v="2"/>
    <n v="6"/>
    <n v="6"/>
    <n v="3"/>
    <n v="9"/>
    <n v="1"/>
    <n v="0"/>
    <n v="1"/>
    <n v="3"/>
    <n v="4"/>
    <n v="7"/>
    <n v="5"/>
    <n v="5"/>
    <n v="10"/>
    <n v="23"/>
    <n v="17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700H"/>
    <n v="4"/>
    <s v="DISCONTINUO"/>
    <s v="JESUS CHAPARRO QUIĂ‘ONES"/>
    <n v="8"/>
    <s v="CHIHUAHUA"/>
    <n v="8"/>
    <s v="CHIHUAHUA"/>
    <n v="29"/>
    <s v="GUADALUPE Y CALVO"/>
    <n v="234"/>
    <s v="TALAYOTES"/>
    <s v="CALLE TALAYOTES"/>
    <n v="0"/>
    <s v="PĂšBLICO"/>
    <x v="2"/>
    <n v="2"/>
    <s v="BĂSICA"/>
    <n v="2"/>
    <x v="1"/>
    <n v="3"/>
    <x v="3"/>
    <n v="0"/>
    <s v="NO APLICA"/>
    <n v="0"/>
    <s v="NO APLICA"/>
    <s v="08FZI0028S"/>
    <s v="08FJI0010S"/>
    <s v="08ADG0007A"/>
    <n v="0"/>
    <s v="I2019"/>
    <n v="25"/>
    <n v="11"/>
    <n v="36"/>
    <n v="25"/>
    <n v="11"/>
    <n v="36"/>
    <n v="3"/>
    <n v="2"/>
    <n v="5"/>
    <n v="6"/>
    <n v="5"/>
    <n v="11"/>
    <n v="5"/>
    <n v="1"/>
    <n v="6"/>
    <n v="6"/>
    <n v="2"/>
    <n v="8"/>
    <n v="3"/>
    <n v="0"/>
    <n v="3"/>
    <n v="4"/>
    <n v="2"/>
    <n v="6"/>
    <n v="4"/>
    <n v="4"/>
    <n v="8"/>
    <n v="28"/>
    <n v="14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</r>
  <r>
    <s v="08DTV0226U"/>
    <n v="1"/>
    <s v="MATUTINO"/>
    <s v="TELESECUNDARIA FEDERALIZADA"/>
    <n v="8"/>
    <s v="CHIHUAHUA"/>
    <n v="8"/>
    <s v="CHIHUAHUA"/>
    <n v="27"/>
    <s v="GUACHOCHI"/>
    <n v="334"/>
    <s v="TALPA"/>
    <s v="NINGUNO NINGUNO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14"/>
    <n v="18"/>
    <n v="32"/>
    <n v="14"/>
    <n v="18"/>
    <n v="32"/>
    <n v="2"/>
    <n v="4"/>
    <n v="6"/>
    <n v="10"/>
    <n v="6"/>
    <n v="16"/>
    <n v="6"/>
    <n v="12"/>
    <n v="18"/>
    <n v="8"/>
    <n v="4"/>
    <n v="12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241M"/>
    <n v="1"/>
    <s v="MATUTINO"/>
    <s v="GABRIEL TEPORACA"/>
    <n v="8"/>
    <s v="CHIHUAHUA"/>
    <n v="8"/>
    <s v="CHIHUAHUA"/>
    <n v="30"/>
    <s v="GUAZAPARES"/>
    <n v="180"/>
    <s v="CORARAYVO"/>
    <s v="CAMINO VECINAL DE GUAZAPARES A CORARAYVO KILOMETRO 20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16"/>
    <n v="18"/>
    <n v="34"/>
    <n v="16"/>
    <n v="18"/>
    <n v="34"/>
    <n v="3"/>
    <n v="6"/>
    <n v="9"/>
    <n v="9"/>
    <n v="9"/>
    <n v="18"/>
    <n v="8"/>
    <n v="3"/>
    <n v="11"/>
    <n v="7"/>
    <n v="5"/>
    <n v="12"/>
    <n v="0"/>
    <n v="0"/>
    <n v="0"/>
    <n v="0"/>
    <n v="0"/>
    <n v="0"/>
    <n v="0"/>
    <n v="0"/>
    <n v="0"/>
    <n v="24"/>
    <n v="17"/>
    <n v="4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DJN0157Z"/>
    <n v="1"/>
    <s v="MATUTINO"/>
    <s v="BENITO JUAREZ"/>
    <n v="8"/>
    <s v="CHIHUAHUA"/>
    <n v="8"/>
    <s v="CHIHUAHUA"/>
    <n v="55"/>
    <s v="ROSALES"/>
    <n v="11"/>
    <s v="CONGREGACIĂ“N ORTĂŤZ"/>
    <s v="CALLE FRANCISCO JAVIER MINA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2"/>
    <n v="2"/>
    <n v="4"/>
    <n v="13"/>
    <n v="15"/>
    <n v="28"/>
    <n v="21"/>
    <n v="24"/>
    <n v="45"/>
    <n v="0"/>
    <n v="0"/>
    <n v="0"/>
    <n v="0"/>
    <n v="0"/>
    <n v="0"/>
    <n v="0"/>
    <n v="0"/>
    <n v="0"/>
    <n v="36"/>
    <n v="41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</r>
  <r>
    <s v="08DTV0211S"/>
    <n v="1"/>
    <s v="MATUTINO"/>
    <s v="FRANCISCO VILLA"/>
    <n v="8"/>
    <s v="CHIHUAHUA"/>
    <n v="8"/>
    <s v="CHIHUAHUA"/>
    <n v="65"/>
    <s v="URIQUE"/>
    <n v="808"/>
    <s v="PIEDRAS VERDES (TRIGUITO)"/>
    <s v="CALLE PIEDRAS VERDES (TRIGUITO)"/>
    <n v="0"/>
    <s v="PĂšBLICO"/>
    <x v="2"/>
    <n v="2"/>
    <s v="BĂSICA"/>
    <n v="3"/>
    <x v="2"/>
    <n v="3"/>
    <x v="2"/>
    <n v="0"/>
    <s v="NO APLICA"/>
    <n v="0"/>
    <s v="NO APLICA"/>
    <s v="08FTV0040N"/>
    <m/>
    <s v="08ADG0003E"/>
    <n v="0"/>
    <s v="I2019"/>
    <n v="15"/>
    <n v="25"/>
    <n v="40"/>
    <n v="15"/>
    <n v="25"/>
    <n v="40"/>
    <n v="3"/>
    <n v="11"/>
    <n v="14"/>
    <n v="4"/>
    <n v="6"/>
    <n v="10"/>
    <n v="8"/>
    <n v="6"/>
    <n v="14"/>
    <n v="3"/>
    <n v="7"/>
    <n v="10"/>
    <n v="0"/>
    <n v="0"/>
    <n v="0"/>
    <n v="0"/>
    <n v="0"/>
    <n v="0"/>
    <n v="0"/>
    <n v="0"/>
    <n v="0"/>
    <n v="15"/>
    <n v="19"/>
    <n v="3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DJN0139J"/>
    <n v="1"/>
    <s v="MATUTINO"/>
    <s v="FRANCISCO MONTES DE OCA"/>
    <n v="8"/>
    <s v="CHIHUAHUA"/>
    <n v="8"/>
    <s v="CHIHUAHUA"/>
    <n v="65"/>
    <s v="URIQUE"/>
    <n v="42"/>
    <s v="SAN RAFAEL"/>
    <s v="CALLE SAN RAFAEL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10"/>
    <n v="17"/>
    <n v="27"/>
    <n v="9"/>
    <n v="16"/>
    <n v="25"/>
    <n v="12"/>
    <n v="14"/>
    <n v="26"/>
    <n v="0"/>
    <n v="0"/>
    <n v="0"/>
    <n v="0"/>
    <n v="0"/>
    <n v="0"/>
    <n v="0"/>
    <n v="0"/>
    <n v="0"/>
    <n v="31"/>
    <n v="47"/>
    <n v="7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DJN0879D"/>
    <n v="1"/>
    <s v="MATUTINO"/>
    <s v="RAMONA CORTES RODRIGUEZ DE AGUILAR"/>
    <n v="8"/>
    <s v="CHIHUAHUA"/>
    <n v="8"/>
    <s v="CHIHUAHUA"/>
    <n v="19"/>
    <s v="CHIHUAHUA"/>
    <n v="1"/>
    <s v="CHIHUAHUA"/>
    <s v="CALLE SIERRA VERTIENTE "/>
    <n v="0"/>
    <s v="PĂšBLICO"/>
    <x v="2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9"/>
    <n v="13"/>
    <n v="22"/>
    <n v="11"/>
    <n v="18"/>
    <n v="29"/>
    <n v="12"/>
    <n v="13"/>
    <n v="25"/>
    <n v="0"/>
    <n v="0"/>
    <n v="0"/>
    <n v="0"/>
    <n v="0"/>
    <n v="0"/>
    <n v="0"/>
    <n v="0"/>
    <n v="0"/>
    <n v="32"/>
    <n v="44"/>
    <n v="76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7"/>
    <n v="0"/>
    <n v="3"/>
    <n v="0"/>
    <n v="1"/>
    <n v="1"/>
    <n v="0"/>
    <n v="0"/>
    <n v="0"/>
    <n v="1"/>
    <n v="3"/>
    <n v="5"/>
    <n v="5"/>
  </r>
  <r>
    <s v="08DJN2232C"/>
    <n v="1"/>
    <s v="MATUTINO"/>
    <s v="CHINIPAS"/>
    <n v="8"/>
    <s v="CHIHUAHUA"/>
    <n v="8"/>
    <s v="CHIHUAHUA"/>
    <n v="20"/>
    <s v="CHĂŤNIPAS"/>
    <n v="1"/>
    <s v="CHĂŤNIPAS DE ALMADA"/>
    <s v="CALLE LAS CASITAS 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8"/>
    <n v="15"/>
    <n v="23"/>
    <n v="16"/>
    <n v="9"/>
    <n v="25"/>
    <n v="24"/>
    <n v="6"/>
    <n v="30"/>
    <n v="0"/>
    <n v="0"/>
    <n v="0"/>
    <n v="0"/>
    <n v="0"/>
    <n v="0"/>
    <n v="0"/>
    <n v="0"/>
    <n v="0"/>
    <n v="48"/>
    <n v="30"/>
    <n v="78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5"/>
    <n v="1"/>
    <n v="2"/>
    <n v="1"/>
    <n v="1"/>
    <n v="1"/>
    <n v="0"/>
    <n v="0"/>
    <n v="0"/>
    <n v="0"/>
    <n v="3"/>
    <n v="3"/>
    <n v="3"/>
  </r>
  <r>
    <s v="08DPB0167V"/>
    <n v="1"/>
    <s v="MATUTINO"/>
    <s v="MIGUEL HIDALGO Y COSTILLA"/>
    <n v="8"/>
    <s v="CHIHUAHUA"/>
    <n v="8"/>
    <s v="CHIHUAHUA"/>
    <n v="27"/>
    <s v="GUACHOCHI"/>
    <n v="1408"/>
    <s v="LOS ARBOLITOS"/>
    <s v="CALLE LOS ARBOLITOS"/>
    <n v="0"/>
    <s v="PĂšBLICO"/>
    <x v="2"/>
    <n v="2"/>
    <s v="BĂSICA"/>
    <n v="2"/>
    <x v="1"/>
    <n v="3"/>
    <x v="3"/>
    <n v="0"/>
    <s v="NO APLICA"/>
    <n v="0"/>
    <s v="NO APLICA"/>
    <s v="08FZI0023X"/>
    <s v="08FJI0008D"/>
    <s v="08ADG0006B"/>
    <n v="0"/>
    <s v="I2019"/>
    <n v="16"/>
    <n v="22"/>
    <n v="38"/>
    <n v="16"/>
    <n v="22"/>
    <n v="38"/>
    <n v="1"/>
    <n v="4"/>
    <n v="5"/>
    <n v="2"/>
    <n v="4"/>
    <n v="6"/>
    <n v="3"/>
    <n v="5"/>
    <n v="8"/>
    <n v="6"/>
    <n v="4"/>
    <n v="10"/>
    <n v="5"/>
    <n v="1"/>
    <n v="6"/>
    <n v="0"/>
    <n v="3"/>
    <n v="3"/>
    <n v="1"/>
    <n v="7"/>
    <n v="8"/>
    <n v="17"/>
    <n v="24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SES0015M"/>
    <n v="1"/>
    <s v="MATUTINO"/>
    <s v="SECUNDARIA POR COOPERACION 8301 TUTUACA"/>
    <n v="8"/>
    <s v="CHIHUAHUA"/>
    <n v="8"/>
    <s v="CHIHUAHUA"/>
    <n v="22"/>
    <s v="DR. BELISARIO DOMĂŤNGUEZ"/>
    <n v="16"/>
    <s v="TUTUACA (SANTA BĂRBARA DE TUTUACA)"/>
    <s v="CALLE TUTUACA (SANTA BARBARA DE TUTUACA)"/>
    <n v="0"/>
    <s v="PRIVADO"/>
    <x v="3"/>
    <n v="2"/>
    <s v="BĂSICA"/>
    <n v="3"/>
    <x v="2"/>
    <n v="1"/>
    <x v="1"/>
    <n v="0"/>
    <s v="NO APLICA"/>
    <n v="0"/>
    <s v="NO APLICA"/>
    <s v="08FIS0009U"/>
    <m/>
    <m/>
    <n v="0"/>
    <s v="I2019"/>
    <n v="20"/>
    <n v="18"/>
    <n v="38"/>
    <n v="20"/>
    <n v="18"/>
    <n v="38"/>
    <n v="4"/>
    <n v="8"/>
    <n v="12"/>
    <n v="5"/>
    <n v="1"/>
    <n v="6"/>
    <n v="6"/>
    <n v="5"/>
    <n v="11"/>
    <n v="9"/>
    <n v="6"/>
    <n v="15"/>
    <n v="0"/>
    <n v="0"/>
    <n v="0"/>
    <n v="0"/>
    <n v="0"/>
    <n v="0"/>
    <n v="0"/>
    <n v="0"/>
    <n v="0"/>
    <n v="20"/>
    <n v="12"/>
    <n v="32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1"/>
    <n v="2"/>
    <n v="9"/>
    <n v="1"/>
    <n v="4"/>
    <n v="0"/>
    <n v="0"/>
    <n v="0"/>
    <n v="0"/>
    <n v="0"/>
    <n v="0"/>
    <n v="0"/>
    <n v="5"/>
    <n v="3"/>
    <n v="3"/>
  </r>
  <r>
    <s v="08EJN0356X"/>
    <n v="1"/>
    <s v="MATUTINO"/>
    <s v="MARIA CURIE 1329"/>
    <n v="8"/>
    <s v="CHIHUAHUA"/>
    <n v="8"/>
    <s v="CHIHUAHUA"/>
    <n v="21"/>
    <s v="DELICIAS"/>
    <n v="1453"/>
    <s v="GRANJA SANTO NIĂ‘O"/>
    <s v="CALLE 25 SUR"/>
    <n v="1806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7"/>
    <n v="7"/>
    <n v="14"/>
    <n v="20"/>
    <n v="8"/>
    <n v="28"/>
    <n v="14"/>
    <n v="19"/>
    <n v="33"/>
    <n v="0"/>
    <n v="0"/>
    <n v="0"/>
    <n v="0"/>
    <n v="0"/>
    <n v="0"/>
    <n v="0"/>
    <n v="0"/>
    <n v="0"/>
    <n v="41"/>
    <n v="34"/>
    <n v="7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PJN0527F"/>
    <n v="1"/>
    <s v="MATUTINO"/>
    <s v="INSTITUTO LIBERTADORES"/>
    <n v="8"/>
    <s v="CHIHUAHUA"/>
    <n v="8"/>
    <s v="CHIHUAHUA"/>
    <n v="50"/>
    <s v="NUEVO CASAS GRANDES"/>
    <n v="1"/>
    <s v="NUEVO CASAS GRANDES"/>
    <s v="CALLE JOAQUIN TERRAZAS"/>
    <n v="504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0"/>
    <n v="4"/>
    <n v="4"/>
    <n v="20"/>
    <n v="20"/>
    <n v="40"/>
    <n v="19"/>
    <n v="12"/>
    <n v="31"/>
    <n v="0"/>
    <n v="0"/>
    <n v="0"/>
    <n v="0"/>
    <n v="0"/>
    <n v="0"/>
    <n v="0"/>
    <n v="0"/>
    <n v="0"/>
    <n v="39"/>
    <n v="36"/>
    <n v="75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4"/>
    <n v="1"/>
    <n v="4"/>
    <n v="13"/>
    <n v="0"/>
    <n v="2"/>
    <n v="0"/>
    <n v="1"/>
    <n v="0"/>
    <n v="0"/>
    <n v="0"/>
    <n v="0"/>
    <n v="1"/>
    <n v="2"/>
    <n v="4"/>
    <n v="4"/>
  </r>
  <r>
    <s v="08DPR1508J"/>
    <n v="1"/>
    <s v="MATUTINO"/>
    <s v="ABRAHAM GONZALEZ"/>
    <n v="8"/>
    <s v="CHIHUAHUA"/>
    <n v="8"/>
    <s v="CHIHUAHUA"/>
    <n v="6"/>
    <s v="BACHĂŤNIVA"/>
    <n v="2"/>
    <s v="ABRAHAM GONZĂLEZ"/>
    <s v="CALLE ABRAHAM GONZALEZ"/>
    <n v="0"/>
    <s v="PĂšBLICO"/>
    <x v="2"/>
    <n v="2"/>
    <s v="BĂSICA"/>
    <n v="2"/>
    <x v="1"/>
    <n v="1"/>
    <x v="1"/>
    <n v="0"/>
    <s v="NO APLICA"/>
    <n v="0"/>
    <s v="NO APLICA"/>
    <s v="08FIZ0204G"/>
    <s v="08FJS0121D"/>
    <s v="08ADG0010O"/>
    <n v="0"/>
    <s v="I2019"/>
    <n v="23"/>
    <n v="13"/>
    <n v="36"/>
    <n v="23"/>
    <n v="13"/>
    <n v="36"/>
    <n v="4"/>
    <n v="1"/>
    <n v="5"/>
    <n v="3"/>
    <n v="5"/>
    <n v="8"/>
    <n v="5"/>
    <n v="3"/>
    <n v="8"/>
    <n v="4"/>
    <n v="3"/>
    <n v="7"/>
    <n v="3"/>
    <n v="3"/>
    <n v="6"/>
    <n v="2"/>
    <n v="3"/>
    <n v="5"/>
    <n v="5"/>
    <n v="2"/>
    <n v="7"/>
    <n v="22"/>
    <n v="19"/>
    <n v="4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R1526Z"/>
    <n v="1"/>
    <s v="MATUTINO"/>
    <s v="JOSE MARIA MORELOS Y PAVON"/>
    <n v="8"/>
    <s v="CHIHUAHUA"/>
    <n v="8"/>
    <s v="CHIHUAHUA"/>
    <n v="29"/>
    <s v="GUADALUPE Y CALVO"/>
    <n v="819"/>
    <s v="ALISOS DE ARRIBA (EL RINCĂ“N DE ALISOS)"/>
    <s v="CALLE RINCON DE ALISOS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20"/>
    <n v="20"/>
    <n v="40"/>
    <n v="20"/>
    <n v="18"/>
    <n v="38"/>
    <n v="3"/>
    <n v="1"/>
    <n v="4"/>
    <n v="2"/>
    <n v="2"/>
    <n v="4"/>
    <n v="2"/>
    <n v="5"/>
    <n v="7"/>
    <n v="4"/>
    <n v="4"/>
    <n v="8"/>
    <n v="8"/>
    <n v="2"/>
    <n v="10"/>
    <n v="2"/>
    <n v="5"/>
    <n v="7"/>
    <n v="1"/>
    <n v="2"/>
    <n v="3"/>
    <n v="19"/>
    <n v="20"/>
    <n v="3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2"/>
    <n v="2"/>
  </r>
  <r>
    <s v="08DPR1798Q"/>
    <n v="1"/>
    <s v="MATUTINO"/>
    <s v="MELCHOR OCAMPO"/>
    <n v="8"/>
    <s v="CHIHUAHUA"/>
    <n v="8"/>
    <s v="CHIHUAHUA"/>
    <n v="55"/>
    <s v="ROSALES"/>
    <n v="150"/>
    <s v="SANTA RITA DE CASIA (AMPLIACIĂ“N CUARENTA Y DOS)"/>
    <s v="CALLE DEL PARQUE"/>
    <n v="0"/>
    <s v="PĂšBLICO"/>
    <x v="2"/>
    <n v="2"/>
    <s v="BĂSICA"/>
    <n v="2"/>
    <x v="1"/>
    <n v="1"/>
    <x v="1"/>
    <n v="0"/>
    <s v="NO APLICA"/>
    <n v="0"/>
    <s v="NO APLICA"/>
    <s v="08FIZ0222W"/>
    <s v="08FJS0125Z"/>
    <s v="08ADG0057I"/>
    <n v="0"/>
    <s v="I2019"/>
    <n v="18"/>
    <n v="23"/>
    <n v="41"/>
    <n v="18"/>
    <n v="23"/>
    <n v="41"/>
    <n v="6"/>
    <n v="2"/>
    <n v="8"/>
    <n v="2"/>
    <n v="2"/>
    <n v="4"/>
    <n v="3"/>
    <n v="2"/>
    <n v="5"/>
    <n v="3"/>
    <n v="6"/>
    <n v="9"/>
    <n v="1"/>
    <n v="4"/>
    <n v="5"/>
    <n v="5"/>
    <n v="4"/>
    <n v="9"/>
    <n v="1"/>
    <n v="1"/>
    <n v="2"/>
    <n v="15"/>
    <n v="19"/>
    <n v="3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4"/>
    <n v="2"/>
    <n v="1"/>
    <n v="0"/>
    <n v="0"/>
    <n v="0"/>
    <n v="0"/>
    <n v="0"/>
    <n v="0"/>
    <n v="3"/>
    <n v="3"/>
    <n v="3"/>
    <n v="3"/>
  </r>
  <r>
    <s v="08EJN0189Q"/>
    <n v="1"/>
    <s v="MATUTINO"/>
    <s v="CUAUHTEMOC 1040"/>
    <n v="8"/>
    <s v="CHIHUAHUA"/>
    <n v="8"/>
    <s v="CHIHUAHUA"/>
    <n v="38"/>
    <s v="JULIMES"/>
    <n v="1"/>
    <s v="JULIMES"/>
    <s v="CALLE JUAREZ "/>
    <n v="0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3"/>
    <n v="4"/>
    <n v="7"/>
    <n v="11"/>
    <n v="18"/>
    <n v="29"/>
    <n v="22"/>
    <n v="20"/>
    <n v="42"/>
    <n v="0"/>
    <n v="0"/>
    <n v="0"/>
    <n v="0"/>
    <n v="0"/>
    <n v="0"/>
    <n v="0"/>
    <n v="0"/>
    <n v="0"/>
    <n v="36"/>
    <n v="42"/>
    <n v="7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6"/>
    <n v="0"/>
    <n v="3"/>
    <n v="0"/>
    <n v="0"/>
    <n v="2"/>
    <n v="0"/>
    <n v="0"/>
    <n v="0"/>
    <n v="1"/>
    <n v="3"/>
    <n v="3"/>
    <n v="3"/>
  </r>
  <r>
    <s v="08PJN0210I"/>
    <n v="1"/>
    <s v="MATUTINO"/>
    <s v="COLEGIO CASA MONTESSORI"/>
    <n v="8"/>
    <s v="CHIHUAHUA"/>
    <n v="8"/>
    <s v="CHIHUAHUA"/>
    <n v="37"/>
    <s v="JUĂREZ"/>
    <n v="1"/>
    <s v="JUĂREZ"/>
    <s v="CALLE VALENTIN FUENTES"/>
    <n v="1184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3"/>
    <n v="14"/>
    <n v="27"/>
    <n v="9"/>
    <n v="12"/>
    <n v="21"/>
    <n v="14"/>
    <n v="11"/>
    <n v="25"/>
    <n v="0"/>
    <n v="0"/>
    <n v="0"/>
    <n v="0"/>
    <n v="0"/>
    <n v="0"/>
    <n v="0"/>
    <n v="0"/>
    <n v="0"/>
    <n v="36"/>
    <n v="37"/>
    <n v="7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5"/>
    <n v="10"/>
    <n v="0"/>
    <n v="3"/>
    <n v="0"/>
    <n v="0"/>
    <n v="0"/>
    <n v="0"/>
    <n v="0"/>
    <n v="0"/>
    <n v="3"/>
    <n v="3"/>
    <n v="9"/>
    <n v="9"/>
  </r>
  <r>
    <s v="08DPB0050W"/>
    <n v="1"/>
    <s v="MATUTINO"/>
    <s v="ALFONSO CASO"/>
    <n v="8"/>
    <s v="CHIHUAHUA"/>
    <n v="8"/>
    <s v="CHIHUAHUA"/>
    <n v="7"/>
    <s v="BALLEZA"/>
    <n v="98"/>
    <s v="RANCHERĂŤA EL QUELITE"/>
    <s v="CALLE RANCHERIA EL QUELITE"/>
    <n v="0"/>
    <s v="PĂšBLICO"/>
    <x v="2"/>
    <n v="2"/>
    <s v="BĂSICA"/>
    <n v="2"/>
    <x v="1"/>
    <n v="3"/>
    <x v="3"/>
    <n v="0"/>
    <s v="NO APLICA"/>
    <n v="0"/>
    <s v="NO APLICA"/>
    <s v="08FZI0011S"/>
    <s v="08FJI0004H"/>
    <s v="08ADG0007A"/>
    <n v="0"/>
    <s v="I2019"/>
    <n v="18"/>
    <n v="20"/>
    <n v="38"/>
    <n v="18"/>
    <n v="20"/>
    <n v="38"/>
    <n v="1"/>
    <n v="1"/>
    <n v="2"/>
    <n v="5"/>
    <n v="1"/>
    <n v="6"/>
    <n v="3"/>
    <n v="2"/>
    <n v="5"/>
    <n v="3"/>
    <n v="4"/>
    <n v="7"/>
    <n v="6"/>
    <n v="4"/>
    <n v="10"/>
    <n v="3"/>
    <n v="3"/>
    <n v="6"/>
    <n v="2"/>
    <n v="7"/>
    <n v="9"/>
    <n v="22"/>
    <n v="21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066X"/>
    <n v="1"/>
    <s v="MATUTINO"/>
    <s v="SEUAKA"/>
    <n v="8"/>
    <s v="CHIHUAHUA"/>
    <n v="8"/>
    <s v="CHIHUAHUA"/>
    <n v="29"/>
    <s v="GUADALUPE Y CALVO"/>
    <n v="82"/>
    <s v="EL DURAZNO"/>
    <s v="CALLE EL DURAZNO"/>
    <n v="0"/>
    <s v="PĂšBLICO"/>
    <x v="2"/>
    <n v="2"/>
    <s v="BĂSICA"/>
    <n v="2"/>
    <x v="1"/>
    <n v="3"/>
    <x v="3"/>
    <n v="0"/>
    <s v="NO APLICA"/>
    <n v="0"/>
    <s v="NO APLICA"/>
    <s v="08FZI0010T"/>
    <s v="08FJI0004H"/>
    <s v="08ADG0007A"/>
    <n v="0"/>
    <s v="I2019"/>
    <n v="12"/>
    <n v="19"/>
    <n v="31"/>
    <n v="10"/>
    <n v="17"/>
    <n v="27"/>
    <n v="1"/>
    <n v="2"/>
    <n v="3"/>
    <n v="12"/>
    <n v="5"/>
    <n v="17"/>
    <n v="3"/>
    <n v="4"/>
    <n v="7"/>
    <n v="3"/>
    <n v="3"/>
    <n v="6"/>
    <n v="4"/>
    <n v="4"/>
    <n v="8"/>
    <n v="3"/>
    <n v="4"/>
    <n v="7"/>
    <n v="3"/>
    <n v="4"/>
    <n v="7"/>
    <n v="28"/>
    <n v="24"/>
    <n v="5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</r>
  <r>
    <s v="08DPB0692P"/>
    <n v="4"/>
    <s v="DISCONTINUO"/>
    <s v="JACINTO CANEK"/>
    <n v="8"/>
    <s v="CHIHUAHUA"/>
    <n v="8"/>
    <s v="CHIHUAHUA"/>
    <n v="8"/>
    <s v="BATOPILAS DE MANUEL GĂ“MEZ MORĂŤN"/>
    <n v="722"/>
    <s v="TASAJISA"/>
    <s v="CALLE TASAJISA"/>
    <n v="0"/>
    <s v="PĂšBLICO"/>
    <x v="2"/>
    <n v="2"/>
    <s v="BĂSICA"/>
    <n v="2"/>
    <x v="1"/>
    <n v="3"/>
    <x v="3"/>
    <n v="0"/>
    <s v="NO APLICA"/>
    <n v="0"/>
    <s v="NO APLICA"/>
    <s v="08FZI0018L"/>
    <s v="08FJI0007E"/>
    <s v="08ADG0006B"/>
    <n v="0"/>
    <s v="I2019"/>
    <n v="20"/>
    <n v="20"/>
    <n v="40"/>
    <n v="20"/>
    <n v="20"/>
    <n v="40"/>
    <n v="3"/>
    <n v="1"/>
    <n v="4"/>
    <n v="2"/>
    <n v="3"/>
    <n v="5"/>
    <n v="2"/>
    <n v="4"/>
    <n v="6"/>
    <n v="3"/>
    <n v="4"/>
    <n v="7"/>
    <n v="0"/>
    <n v="2"/>
    <n v="2"/>
    <n v="5"/>
    <n v="5"/>
    <n v="10"/>
    <n v="6"/>
    <n v="4"/>
    <n v="10"/>
    <n v="18"/>
    <n v="22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PPR0026B"/>
    <n v="1"/>
    <s v="MATUTINO"/>
    <s v="CASA DE NIĂ‘OS SIGLO XXI"/>
    <n v="8"/>
    <s v="CHIHUAHUA"/>
    <n v="8"/>
    <s v="CHIHUAHUA"/>
    <n v="19"/>
    <s v="CHIHUAHUA"/>
    <n v="1"/>
    <s v="CHIHUAHUA"/>
    <s v="AVENIDA RELIZ"/>
    <n v="11000"/>
    <s v="PRIVADO"/>
    <x v="1"/>
    <n v="2"/>
    <s v="BĂSICA"/>
    <n v="2"/>
    <x v="1"/>
    <n v="1"/>
    <x v="1"/>
    <n v="0"/>
    <s v="NO APLICA"/>
    <n v="0"/>
    <s v="NO APLICA"/>
    <s v="08FIZ0045I"/>
    <m/>
    <m/>
    <n v="0"/>
    <s v="I2019"/>
    <n v="24"/>
    <n v="9"/>
    <n v="33"/>
    <n v="24"/>
    <n v="9"/>
    <n v="33"/>
    <n v="0"/>
    <n v="0"/>
    <n v="0"/>
    <n v="7"/>
    <n v="3"/>
    <n v="10"/>
    <n v="8"/>
    <n v="6"/>
    <n v="14"/>
    <n v="2"/>
    <n v="3"/>
    <n v="5"/>
    <n v="7"/>
    <n v="2"/>
    <n v="9"/>
    <n v="6"/>
    <n v="0"/>
    <n v="6"/>
    <n v="0"/>
    <n v="0"/>
    <n v="0"/>
    <n v="30"/>
    <n v="14"/>
    <n v="44"/>
    <n v="1"/>
    <n v="1"/>
    <n v="0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1"/>
    <n v="0"/>
    <n v="0"/>
    <n v="7"/>
    <n v="0"/>
    <n v="3"/>
    <n v="1"/>
    <n v="1"/>
    <n v="0"/>
    <n v="0"/>
    <n v="0"/>
    <n v="0"/>
    <n v="1"/>
    <n v="3"/>
    <n v="5"/>
    <n v="5"/>
  </r>
  <r>
    <s v="08EJN0110D"/>
    <n v="1"/>
    <s v="MATUTINO"/>
    <s v="EMILIANO ZAPATA 1116"/>
    <n v="8"/>
    <s v="CHIHUAHUA"/>
    <n v="8"/>
    <s v="CHIHUAHUA"/>
    <n v="19"/>
    <s v="CHIHUAHUA"/>
    <n v="1"/>
    <s v="CHIHUAHUA"/>
    <s v="CALLE ROSAS"/>
    <n v="0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8"/>
    <n v="10"/>
    <n v="18"/>
    <n v="18"/>
    <n v="15"/>
    <n v="33"/>
    <n v="16"/>
    <n v="8"/>
    <n v="24"/>
    <n v="0"/>
    <n v="0"/>
    <n v="0"/>
    <n v="0"/>
    <n v="0"/>
    <n v="0"/>
    <n v="0"/>
    <n v="0"/>
    <n v="0"/>
    <n v="42"/>
    <n v="33"/>
    <n v="75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1"/>
    <n v="2"/>
    <n v="1"/>
    <n v="0"/>
    <n v="0"/>
    <n v="0"/>
    <n v="0"/>
    <n v="4"/>
    <n v="7"/>
    <n v="4"/>
  </r>
  <r>
    <s v="08DJN0351C"/>
    <n v="1"/>
    <s v="MATUTINO"/>
    <s v="LEONA VICARIO"/>
    <n v="8"/>
    <s v="CHIHUAHUA"/>
    <n v="8"/>
    <s v="CHIHUAHUA"/>
    <n v="51"/>
    <s v="OCAMPO"/>
    <n v="149"/>
    <s v="HUAJUMAR (SAN ISIDRO HUAJUMAR)"/>
    <s v="CALLE SAN ISIDRO HUAJUMAR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10"/>
    <n v="6"/>
    <n v="16"/>
    <n v="15"/>
    <n v="10"/>
    <n v="25"/>
    <n v="18"/>
    <n v="18"/>
    <n v="36"/>
    <n v="0"/>
    <n v="0"/>
    <n v="0"/>
    <n v="0"/>
    <n v="0"/>
    <n v="0"/>
    <n v="0"/>
    <n v="0"/>
    <n v="0"/>
    <n v="43"/>
    <n v="34"/>
    <n v="77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1"/>
    <n v="1"/>
    <n v="2"/>
    <n v="0"/>
    <n v="0"/>
    <n v="0"/>
    <n v="0"/>
    <n v="4"/>
    <n v="4"/>
    <n v="4"/>
  </r>
  <r>
    <s v="08EJN0115Z"/>
    <n v="1"/>
    <s v="MATUTINO"/>
    <s v="ANA MARIA GALLAGA 1003"/>
    <n v="8"/>
    <s v="CHIHUAHUA"/>
    <n v="8"/>
    <s v="CHIHUAHUA"/>
    <n v="19"/>
    <s v="CHIHUAHUA"/>
    <n v="1"/>
    <s v="CHIHUAHUA"/>
    <s v="CALLE PLAZA DE LAS AMERICAS"/>
    <n v="0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9"/>
    <n v="9"/>
    <n v="18"/>
    <n v="14"/>
    <n v="15"/>
    <n v="29"/>
    <n v="17"/>
    <n v="12"/>
    <n v="29"/>
    <n v="0"/>
    <n v="0"/>
    <n v="0"/>
    <n v="0"/>
    <n v="0"/>
    <n v="0"/>
    <n v="0"/>
    <n v="0"/>
    <n v="0"/>
    <n v="40"/>
    <n v="36"/>
    <n v="7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4"/>
    <n v="1"/>
    <n v="1"/>
    <n v="2"/>
    <n v="0"/>
    <n v="0"/>
    <n v="0"/>
    <n v="0"/>
    <n v="4"/>
    <n v="4"/>
    <n v="4"/>
  </r>
  <r>
    <s v="08EPR0058O"/>
    <n v="1"/>
    <s v="MATUTINO"/>
    <s v="VALENTIN GOMEZ FARIAS 2348"/>
    <n v="8"/>
    <s v="CHIHUAHUA"/>
    <n v="8"/>
    <s v="CHIHUAHUA"/>
    <n v="11"/>
    <s v="CAMARGO"/>
    <n v="142"/>
    <s v="LOS REYES"/>
    <s v="CALLE RANCHO LOS REYES"/>
    <n v="0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24"/>
    <n v="17"/>
    <n v="41"/>
    <n v="24"/>
    <n v="17"/>
    <n v="41"/>
    <n v="6"/>
    <n v="3"/>
    <n v="9"/>
    <n v="2"/>
    <n v="1"/>
    <n v="3"/>
    <n v="2"/>
    <n v="3"/>
    <n v="5"/>
    <n v="3"/>
    <n v="5"/>
    <n v="8"/>
    <n v="4"/>
    <n v="3"/>
    <n v="7"/>
    <n v="5"/>
    <n v="2"/>
    <n v="7"/>
    <n v="5"/>
    <n v="2"/>
    <n v="7"/>
    <n v="21"/>
    <n v="16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JN0343U"/>
    <n v="1"/>
    <s v="MATUTINO"/>
    <s v="VICENTE GUERRERO"/>
    <n v="8"/>
    <s v="CHIHUAHUA"/>
    <n v="8"/>
    <s v="CHIHUAHUA"/>
    <n v="21"/>
    <s v="DELICIAS"/>
    <n v="108"/>
    <s v="COLONIA NICOLĂS BRAVO (KILĂ“METRO NOVENTA Y DOS)"/>
    <s v="CALLE COLONIA NICOLAS BRAVO (KILOMETRO NOVENTA "/>
    <n v="0"/>
    <s v="PĂšBLICO"/>
    <x v="2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4"/>
    <n v="5"/>
    <n v="9"/>
    <n v="16"/>
    <n v="14"/>
    <n v="30"/>
    <n v="17"/>
    <n v="23"/>
    <n v="40"/>
    <n v="0"/>
    <n v="0"/>
    <n v="0"/>
    <n v="0"/>
    <n v="0"/>
    <n v="0"/>
    <n v="0"/>
    <n v="0"/>
    <n v="0"/>
    <n v="37"/>
    <n v="42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</r>
  <r>
    <s v="08DJN2105G"/>
    <n v="1"/>
    <s v="MATUTINO"/>
    <s v="21 DE ABRIL"/>
    <n v="8"/>
    <s v="CHIHUAHUA"/>
    <n v="8"/>
    <s v="CHIHUAHUA"/>
    <n v="37"/>
    <s v="JUĂREZ"/>
    <n v="1"/>
    <s v="JUĂREZ"/>
    <s v="CALLE LA CUSTE "/>
    <n v="0"/>
    <s v="PĂšBLICO"/>
    <x v="2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5"/>
    <n v="8"/>
    <n v="13"/>
    <n v="14"/>
    <n v="17"/>
    <n v="31"/>
    <n v="23"/>
    <n v="13"/>
    <n v="36"/>
    <n v="0"/>
    <n v="0"/>
    <n v="0"/>
    <n v="0"/>
    <n v="0"/>
    <n v="0"/>
    <n v="0"/>
    <n v="0"/>
    <n v="0"/>
    <n v="42"/>
    <n v="38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3"/>
  </r>
  <r>
    <s v="08EJN0406O"/>
    <n v="1"/>
    <s v="MATUTINO"/>
    <s v="RUBEN JARAMILLO 8111"/>
    <n v="8"/>
    <s v="CHIHUAHUA"/>
    <n v="8"/>
    <s v="CHIHUAHUA"/>
    <n v="19"/>
    <s v="CHIHUAHUA"/>
    <n v="1"/>
    <s v="CHIHUAHUA"/>
    <s v="CALLE LAZARO CARDENAS"/>
    <n v="50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9"/>
    <n v="10"/>
    <n v="19"/>
    <n v="17"/>
    <n v="10"/>
    <n v="27"/>
    <n v="17"/>
    <n v="16"/>
    <n v="33"/>
    <n v="0"/>
    <n v="0"/>
    <n v="0"/>
    <n v="0"/>
    <n v="0"/>
    <n v="0"/>
    <n v="0"/>
    <n v="0"/>
    <n v="0"/>
    <n v="43"/>
    <n v="36"/>
    <n v="7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DPR1829T"/>
    <n v="1"/>
    <s v="MATUTINO"/>
    <s v="AGUSTIN MELGAR"/>
    <n v="8"/>
    <s v="CHIHUAHUA"/>
    <n v="8"/>
    <s v="CHIHUAHUA"/>
    <n v="8"/>
    <s v="BATOPILAS DE MANUEL GĂ“MEZ MORĂŤN"/>
    <n v="177"/>
    <s v="SAN JOSĂ‰ DE VALENZUELA"/>
    <s v="CALLE SAN JOSE DE VALENZUELA"/>
    <n v="0"/>
    <s v="PĂšBLICO"/>
    <x v="2"/>
    <n v="2"/>
    <s v="BĂSICA"/>
    <n v="2"/>
    <x v="1"/>
    <n v="1"/>
    <x v="1"/>
    <n v="0"/>
    <s v="NO APLICA"/>
    <n v="0"/>
    <s v="NO APLICA"/>
    <s v="08FIZ0215M"/>
    <s v="08FJS0124A"/>
    <s v="08ADG0003E"/>
    <n v="0"/>
    <s v="I2019"/>
    <n v="22"/>
    <n v="20"/>
    <n v="42"/>
    <n v="22"/>
    <n v="20"/>
    <n v="42"/>
    <n v="3"/>
    <n v="5"/>
    <n v="8"/>
    <n v="2"/>
    <n v="1"/>
    <n v="3"/>
    <n v="1"/>
    <n v="2"/>
    <n v="3"/>
    <n v="2"/>
    <n v="5"/>
    <n v="7"/>
    <n v="3"/>
    <n v="4"/>
    <n v="7"/>
    <n v="5"/>
    <n v="2"/>
    <n v="7"/>
    <n v="6"/>
    <n v="4"/>
    <n v="10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PPR0025C"/>
    <n v="1"/>
    <s v="MATUTINO"/>
    <s v="FRAY PEDRO DE GANTE"/>
    <n v="8"/>
    <s v="CHIHUAHUA"/>
    <n v="8"/>
    <s v="CHIHUAHUA"/>
    <n v="49"/>
    <s v="NONOAVA"/>
    <n v="1"/>
    <s v="NONOAVA"/>
    <s v="CALLE NONOAVA"/>
    <n v="0"/>
    <s v="PRIVADO"/>
    <x v="1"/>
    <n v="2"/>
    <s v="BĂSICA"/>
    <n v="2"/>
    <x v="1"/>
    <n v="1"/>
    <x v="1"/>
    <n v="0"/>
    <s v="NO APLICA"/>
    <n v="0"/>
    <s v="NO APLICA"/>
    <s v="08FIZ0018L"/>
    <m/>
    <s v="08ADG0011N"/>
    <n v="0"/>
    <s v="I2019"/>
    <n v="15"/>
    <n v="23"/>
    <n v="38"/>
    <n v="15"/>
    <n v="23"/>
    <n v="38"/>
    <n v="1"/>
    <n v="3"/>
    <n v="4"/>
    <n v="3"/>
    <n v="2"/>
    <n v="5"/>
    <n v="0"/>
    <n v="3"/>
    <n v="3"/>
    <n v="4"/>
    <n v="3"/>
    <n v="7"/>
    <n v="3"/>
    <n v="3"/>
    <n v="6"/>
    <n v="5"/>
    <n v="5"/>
    <n v="10"/>
    <n v="1"/>
    <n v="4"/>
    <n v="5"/>
    <n v="16"/>
    <n v="20"/>
    <n v="36"/>
    <n v="0"/>
    <n v="0"/>
    <n v="0"/>
    <n v="1"/>
    <n v="1"/>
    <n v="0"/>
    <n v="2"/>
    <n v="4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2"/>
    <n v="7"/>
    <n v="1"/>
    <n v="3"/>
    <n v="0"/>
    <n v="0"/>
    <n v="0"/>
    <n v="1"/>
    <n v="1"/>
    <n v="0"/>
    <n v="2"/>
    <n v="4"/>
    <n v="6"/>
    <n v="6"/>
  </r>
  <r>
    <s v="08DTV0076D"/>
    <n v="1"/>
    <s v="MATUTINO"/>
    <s v="REYNALDO MANCINAS ALCARAZ"/>
    <n v="8"/>
    <s v="CHIHUAHUA"/>
    <n v="8"/>
    <s v="CHIHUAHUA"/>
    <n v="8"/>
    <s v="BATOPILAS DE MANUEL GĂ“MEZ MORĂŤN"/>
    <n v="2"/>
    <s v="ABOREACHI"/>
    <s v="NINGUNO NINGUNO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6B"/>
    <n v="0"/>
    <s v="I2019"/>
    <n v="15"/>
    <n v="18"/>
    <n v="33"/>
    <n v="14"/>
    <n v="18"/>
    <n v="32"/>
    <n v="3"/>
    <n v="4"/>
    <n v="7"/>
    <n v="8"/>
    <n v="13"/>
    <n v="21"/>
    <n v="5"/>
    <n v="7"/>
    <n v="12"/>
    <n v="7"/>
    <n v="7"/>
    <n v="14"/>
    <n v="0"/>
    <n v="0"/>
    <n v="0"/>
    <n v="0"/>
    <n v="0"/>
    <n v="0"/>
    <n v="0"/>
    <n v="0"/>
    <n v="0"/>
    <n v="20"/>
    <n v="27"/>
    <n v="4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0216Y"/>
    <n v="1"/>
    <s v="MATUTINO"/>
    <s v="JUAN DE GUINOL"/>
    <n v="8"/>
    <s v="CHIHUAHUA"/>
    <n v="8"/>
    <s v="CHIHUAHUA"/>
    <n v="17"/>
    <s v="CUAUHTĂ‰MOC"/>
    <n v="1"/>
    <s v="CUAUHTĂ‰MOC"/>
    <s v="CALLE MELONES"/>
    <n v="173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6"/>
    <n v="11"/>
    <n v="17"/>
    <n v="18"/>
    <n v="15"/>
    <n v="33"/>
    <n v="14"/>
    <n v="15"/>
    <n v="29"/>
    <n v="0"/>
    <n v="0"/>
    <n v="0"/>
    <n v="0"/>
    <n v="0"/>
    <n v="0"/>
    <n v="0"/>
    <n v="0"/>
    <n v="0"/>
    <n v="38"/>
    <n v="41"/>
    <n v="79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1"/>
    <n v="1"/>
    <n v="0"/>
    <n v="0"/>
    <n v="0"/>
    <n v="1"/>
    <n v="3"/>
    <n v="4"/>
    <n v="3"/>
  </r>
  <r>
    <s v="08DJN0940R"/>
    <n v="1"/>
    <s v="MATUTINO"/>
    <s v="ANAHUAC"/>
    <n v="8"/>
    <s v="CHIHUAHUA"/>
    <n v="8"/>
    <s v="CHIHUAHUA"/>
    <n v="17"/>
    <s v="CUAUHTĂ‰MOC"/>
    <n v="5"/>
    <s v="COLONIA ANĂHUAC"/>
    <s v="CALLE 4TA"/>
    <n v="0"/>
    <s v="PĂšBLICO"/>
    <x v="2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0"/>
    <n v="0"/>
    <n v="0"/>
    <n v="13"/>
    <n v="15"/>
    <n v="28"/>
    <n v="23"/>
    <n v="28"/>
    <n v="51"/>
    <n v="0"/>
    <n v="0"/>
    <n v="0"/>
    <n v="0"/>
    <n v="0"/>
    <n v="0"/>
    <n v="0"/>
    <n v="0"/>
    <n v="0"/>
    <n v="36"/>
    <n v="43"/>
    <n v="79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1"/>
    <n v="2"/>
    <n v="0"/>
    <n v="0"/>
    <n v="0"/>
    <n v="0"/>
    <n v="3"/>
    <n v="4"/>
    <n v="3"/>
  </r>
  <r>
    <s v="08PJN0284Z"/>
    <n v="1"/>
    <s v="MATUTINO"/>
    <s v="CENTRO EDUCATIVO MONTESSORI LATINOAMERICANO A.C."/>
    <n v="8"/>
    <s v="CHIHUAHUA"/>
    <n v="8"/>
    <s v="CHIHUAHUA"/>
    <n v="19"/>
    <s v="CHIHUAHUA"/>
    <n v="1"/>
    <s v="CHIHUAHUA"/>
    <s v="CALLE BRASIL"/>
    <n v="305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12"/>
    <n v="10"/>
    <n v="22"/>
    <n v="13"/>
    <n v="9"/>
    <n v="22"/>
    <n v="15"/>
    <n v="12"/>
    <n v="27"/>
    <n v="0"/>
    <n v="0"/>
    <n v="0"/>
    <n v="0"/>
    <n v="0"/>
    <n v="0"/>
    <n v="0"/>
    <n v="0"/>
    <n v="0"/>
    <n v="40"/>
    <n v="31"/>
    <n v="71"/>
    <n v="1"/>
    <n v="1"/>
    <n v="0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5"/>
    <n v="5"/>
    <n v="6"/>
    <n v="21"/>
    <n v="0"/>
    <n v="3"/>
    <n v="1"/>
    <n v="1"/>
    <n v="0"/>
    <n v="0"/>
    <n v="0"/>
    <n v="0"/>
    <n v="1"/>
    <n v="3"/>
    <n v="5"/>
    <n v="4"/>
  </r>
  <r>
    <s v="08DPR1333K"/>
    <n v="1"/>
    <s v="MATUTINO"/>
    <s v="20 DE NOVIEMBRE"/>
    <n v="8"/>
    <s v="CHIHUAHUA"/>
    <n v="8"/>
    <s v="CHIHUAHUA"/>
    <n v="38"/>
    <s v="JULIMES"/>
    <n v="29"/>
    <s v="LABOR NUEVA"/>
    <s v="CALLE LABOR NUEVA"/>
    <n v="0"/>
    <s v="PĂšBLICO"/>
    <x v="2"/>
    <n v="2"/>
    <s v="BĂSICA"/>
    <n v="2"/>
    <x v="1"/>
    <n v="1"/>
    <x v="1"/>
    <n v="0"/>
    <s v="NO APLICA"/>
    <n v="0"/>
    <s v="NO APLICA"/>
    <s v="08FIZ0223V"/>
    <s v="08FJS0125Z"/>
    <s v="08ADG0057I"/>
    <n v="0"/>
    <s v="I2019"/>
    <n v="20"/>
    <n v="21"/>
    <n v="41"/>
    <n v="20"/>
    <n v="21"/>
    <n v="41"/>
    <n v="4"/>
    <n v="4"/>
    <n v="8"/>
    <n v="2"/>
    <n v="2"/>
    <n v="4"/>
    <n v="2"/>
    <n v="3"/>
    <n v="5"/>
    <n v="2"/>
    <n v="3"/>
    <n v="5"/>
    <n v="5"/>
    <n v="1"/>
    <n v="6"/>
    <n v="8"/>
    <n v="2"/>
    <n v="10"/>
    <n v="1"/>
    <n v="7"/>
    <n v="8"/>
    <n v="20"/>
    <n v="18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PB0496N"/>
    <n v="1"/>
    <s v="MATUTINO"/>
    <s v="ADOLFO LOPEZ MATEOS"/>
    <n v="8"/>
    <s v="CHIHUAHUA"/>
    <n v="8"/>
    <s v="CHIHUAHUA"/>
    <n v="7"/>
    <s v="BALLEZA"/>
    <n v="246"/>
    <s v="EL PALOMO"/>
    <s v="CALLE EL PALOMO"/>
    <n v="0"/>
    <s v="PĂšBLICO"/>
    <x v="2"/>
    <n v="2"/>
    <s v="BĂSICA"/>
    <n v="2"/>
    <x v="1"/>
    <n v="3"/>
    <x v="3"/>
    <n v="0"/>
    <s v="NO APLICA"/>
    <n v="0"/>
    <s v="NO APLICA"/>
    <s v="08FZI0036A"/>
    <s v="08FJI0004H"/>
    <s v="08ADG0007A"/>
    <n v="0"/>
    <s v="I2019"/>
    <n v="25"/>
    <n v="16"/>
    <n v="41"/>
    <n v="25"/>
    <n v="16"/>
    <n v="41"/>
    <n v="5"/>
    <n v="5"/>
    <n v="10"/>
    <n v="5"/>
    <n v="3"/>
    <n v="8"/>
    <n v="3"/>
    <n v="0"/>
    <n v="3"/>
    <n v="6"/>
    <n v="2"/>
    <n v="8"/>
    <n v="2"/>
    <n v="3"/>
    <n v="5"/>
    <n v="3"/>
    <n v="4"/>
    <n v="7"/>
    <n v="3"/>
    <n v="3"/>
    <n v="6"/>
    <n v="22"/>
    <n v="15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TV0053T"/>
    <n v="1"/>
    <s v="MATUTINO"/>
    <s v="LUIS PASTEUR"/>
    <n v="8"/>
    <s v="CHIHUAHUA"/>
    <n v="8"/>
    <s v="CHIHUAHUA"/>
    <n v="29"/>
    <s v="GUADALUPE Y CALVO"/>
    <n v="1905"/>
    <s v="EL ZAPOTE"/>
    <s v="CALLE EL ZAPOTE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22"/>
    <n v="19"/>
    <n v="41"/>
    <n v="21"/>
    <n v="19"/>
    <n v="40"/>
    <n v="9"/>
    <n v="6"/>
    <n v="15"/>
    <n v="5"/>
    <n v="5"/>
    <n v="10"/>
    <n v="6"/>
    <n v="6"/>
    <n v="12"/>
    <n v="6"/>
    <n v="7"/>
    <n v="13"/>
    <n v="0"/>
    <n v="0"/>
    <n v="0"/>
    <n v="0"/>
    <n v="0"/>
    <n v="0"/>
    <n v="0"/>
    <n v="0"/>
    <n v="0"/>
    <n v="17"/>
    <n v="18"/>
    <n v="3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</r>
  <r>
    <s v="08DJN0162K"/>
    <n v="1"/>
    <s v="MATUTINO"/>
    <s v="JOSE MERAZ GARCIA"/>
    <n v="8"/>
    <s v="CHIHUAHUA"/>
    <n v="8"/>
    <s v="CHIHUAHUA"/>
    <n v="37"/>
    <s v="JUĂREZ"/>
    <n v="633"/>
    <s v="SAMALAYUCA"/>
    <s v="CALLE ADALBERTO GAYTAN CARRETERA PANAMERICANA"/>
    <n v="276"/>
    <s v="PĂšBLICO"/>
    <x v="2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6"/>
    <n v="10"/>
    <n v="16"/>
    <n v="5"/>
    <n v="22"/>
    <n v="27"/>
    <n v="23"/>
    <n v="15"/>
    <n v="38"/>
    <n v="0"/>
    <n v="0"/>
    <n v="0"/>
    <n v="0"/>
    <n v="0"/>
    <n v="0"/>
    <n v="0"/>
    <n v="0"/>
    <n v="0"/>
    <n v="34"/>
    <n v="47"/>
    <n v="81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2"/>
    <n v="3"/>
    <n v="3"/>
    <n v="3"/>
  </r>
  <r>
    <s v="08DJN0878E"/>
    <n v="1"/>
    <s v="MATUTINO"/>
    <s v="DAVID ALFARO SIQUEIROS"/>
    <n v="8"/>
    <s v="CHIHUAHUA"/>
    <n v="8"/>
    <s v="CHIHUAHUA"/>
    <n v="11"/>
    <s v="CAMARGO"/>
    <n v="815"/>
    <s v="CUATRO MILPAS"/>
    <s v="CALLE APIO "/>
    <n v="0"/>
    <s v="PĂšBLICO"/>
    <x v="2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4"/>
    <n v="4"/>
    <n v="8"/>
    <n v="19"/>
    <n v="17"/>
    <n v="36"/>
    <n v="17"/>
    <n v="18"/>
    <n v="35"/>
    <n v="0"/>
    <n v="0"/>
    <n v="0"/>
    <n v="0"/>
    <n v="0"/>
    <n v="0"/>
    <n v="0"/>
    <n v="0"/>
    <n v="0"/>
    <n v="40"/>
    <n v="39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7"/>
    <n v="0"/>
    <n v="3"/>
    <n v="0"/>
    <n v="0"/>
    <n v="1"/>
    <n v="0"/>
    <n v="0"/>
    <n v="0"/>
    <n v="2"/>
    <n v="3"/>
    <n v="3"/>
    <n v="3"/>
  </r>
  <r>
    <s v="08EJN0181Y"/>
    <n v="1"/>
    <s v="MATUTINO"/>
    <s v="JUAN ESCUTIA 1029"/>
    <n v="8"/>
    <s v="CHIHUAHUA"/>
    <n v="8"/>
    <s v="CHIHUAHUA"/>
    <n v="13"/>
    <s v="CASAS GRANDES"/>
    <n v="1"/>
    <s v="CASAS GRANDES"/>
    <s v="CALLE CONSTITUCION "/>
    <n v="45"/>
    <s v="PĂšBLICO"/>
    <x v="3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1"/>
    <n v="0"/>
    <n v="1"/>
    <n v="15"/>
    <n v="13"/>
    <n v="28"/>
    <n v="29"/>
    <n v="21"/>
    <n v="50"/>
    <n v="0"/>
    <n v="0"/>
    <n v="0"/>
    <n v="0"/>
    <n v="0"/>
    <n v="0"/>
    <n v="0"/>
    <n v="0"/>
    <n v="0"/>
    <n v="45"/>
    <n v="34"/>
    <n v="7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4"/>
  </r>
  <r>
    <s v="08PJN0212G"/>
    <n v="1"/>
    <s v="MATUTINO"/>
    <s v="COLEGIO LA PAZ A.C."/>
    <n v="8"/>
    <s v="CHIHUAHUA"/>
    <n v="8"/>
    <s v="CHIHUAHUA"/>
    <n v="21"/>
    <s v="DELICIAS"/>
    <n v="1"/>
    <s v="DELICIAS"/>
    <s v="CALLE CUARTA ORIENTE"/>
    <n v="416"/>
    <s v="PRIVADO"/>
    <x v="1"/>
    <n v="2"/>
    <s v="BĂSICA"/>
    <n v="1"/>
    <x v="0"/>
    <n v="1"/>
    <x v="1"/>
    <n v="0"/>
    <s v="NO APLICA"/>
    <n v="0"/>
    <s v="NO APLICA"/>
    <s v="08FZP0006Q"/>
    <s v="08FJZ0003Z"/>
    <s v="08ADG0011N"/>
    <n v="0"/>
    <s v="I2019"/>
    <n v="0"/>
    <n v="0"/>
    <n v="0"/>
    <n v="0"/>
    <n v="0"/>
    <n v="0"/>
    <n v="0"/>
    <n v="0"/>
    <n v="0"/>
    <n v="1"/>
    <n v="11"/>
    <n v="12"/>
    <n v="14"/>
    <n v="13"/>
    <n v="27"/>
    <n v="21"/>
    <n v="16"/>
    <n v="37"/>
    <n v="0"/>
    <n v="0"/>
    <n v="0"/>
    <n v="0"/>
    <n v="0"/>
    <n v="0"/>
    <n v="0"/>
    <n v="0"/>
    <n v="0"/>
    <n v="36"/>
    <n v="40"/>
    <n v="76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3"/>
    <n v="0"/>
    <n v="3"/>
    <n v="11"/>
    <n v="0"/>
    <n v="3"/>
    <n v="1"/>
    <n v="0"/>
    <n v="0"/>
    <n v="0"/>
    <n v="0"/>
    <n v="0"/>
    <n v="2"/>
    <n v="3"/>
    <n v="5"/>
    <n v="5"/>
  </r>
  <r>
    <s v="08PJN0697Z"/>
    <n v="1"/>
    <s v="MATUTINO"/>
    <s v="COLEGIO INGLES DE DURANGO"/>
    <n v="8"/>
    <s v="CHIHUAHUA"/>
    <n v="8"/>
    <s v="CHIHUAHUA"/>
    <n v="37"/>
    <s v="JUĂREZ"/>
    <n v="1"/>
    <s v="JUĂREZ"/>
    <s v="PROLONGACIĂ“N AVENIDA TOMAS FERNANDEZ"/>
    <n v="1120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4"/>
    <n v="4"/>
    <n v="8"/>
    <n v="11"/>
    <n v="18"/>
    <n v="29"/>
    <n v="20"/>
    <n v="21"/>
    <n v="41"/>
    <n v="0"/>
    <n v="0"/>
    <n v="0"/>
    <n v="0"/>
    <n v="0"/>
    <n v="0"/>
    <n v="0"/>
    <n v="0"/>
    <n v="0"/>
    <n v="35"/>
    <n v="43"/>
    <n v="78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1"/>
    <n v="0"/>
    <n v="1"/>
    <n v="7"/>
    <n v="0"/>
    <n v="3"/>
    <n v="1"/>
    <n v="0"/>
    <n v="0"/>
    <n v="0"/>
    <n v="0"/>
    <n v="0"/>
    <n v="2"/>
    <n v="3"/>
    <n v="5"/>
    <n v="5"/>
  </r>
  <r>
    <s v="08DPR2431S"/>
    <n v="1"/>
    <s v="MATUTINO"/>
    <s v="DOS CULTURAS"/>
    <n v="8"/>
    <s v="CHIHUAHUA"/>
    <n v="8"/>
    <s v="CHIHUAHUA"/>
    <n v="29"/>
    <s v="GUADALUPE Y CALVO"/>
    <n v="640"/>
    <s v="LA QUEBRADA"/>
    <s v="CALLE LA QUEBRADA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9"/>
    <n v="33"/>
    <n v="42"/>
    <n v="9"/>
    <n v="33"/>
    <n v="42"/>
    <n v="1"/>
    <n v="4"/>
    <n v="5"/>
    <n v="0"/>
    <n v="1"/>
    <n v="1"/>
    <n v="2"/>
    <n v="8"/>
    <n v="10"/>
    <n v="3"/>
    <n v="8"/>
    <n v="11"/>
    <n v="2"/>
    <n v="2"/>
    <n v="4"/>
    <n v="0"/>
    <n v="7"/>
    <n v="7"/>
    <n v="2"/>
    <n v="4"/>
    <n v="6"/>
    <n v="9"/>
    <n v="30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106H"/>
    <n v="1"/>
    <s v="MATUTINO"/>
    <s v="LEYES DE REFORMA"/>
    <n v="8"/>
    <s v="CHIHUAHUA"/>
    <n v="8"/>
    <s v="CHIHUAHUA"/>
    <n v="29"/>
    <s v="GUADALUPE Y CALVO"/>
    <n v="450"/>
    <s v="LA PORTEZUELA"/>
    <s v="CALLE LA PORTEZUELA (PORTEZUELO)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20"/>
    <n v="22"/>
    <n v="42"/>
    <n v="20"/>
    <n v="22"/>
    <n v="42"/>
    <n v="1"/>
    <n v="5"/>
    <n v="6"/>
    <n v="2"/>
    <n v="3"/>
    <n v="5"/>
    <n v="4"/>
    <n v="5"/>
    <n v="9"/>
    <n v="5"/>
    <n v="3"/>
    <n v="8"/>
    <n v="2"/>
    <n v="3"/>
    <n v="5"/>
    <n v="3"/>
    <n v="3"/>
    <n v="6"/>
    <n v="3"/>
    <n v="3"/>
    <n v="6"/>
    <n v="19"/>
    <n v="20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DPB0422W"/>
    <n v="1"/>
    <s v="MATUTINO"/>
    <s v="ADOLFO LOPEZ MATEOS"/>
    <n v="8"/>
    <s v="CHIHUAHUA"/>
    <n v="8"/>
    <s v="CHIHUAHUA"/>
    <n v="27"/>
    <s v="GUACHOCHI"/>
    <n v="388"/>
    <s v="RANCHERĂŤA GUARARARE"/>
    <s v="CALLE HUARARARE"/>
    <n v="0"/>
    <s v="PĂšBLICO"/>
    <x v="2"/>
    <n v="2"/>
    <s v="BĂSICA"/>
    <n v="2"/>
    <x v="1"/>
    <n v="3"/>
    <x v="3"/>
    <n v="0"/>
    <s v="NO APLICA"/>
    <n v="0"/>
    <s v="NO APLICA"/>
    <s v="08FZI0021Z"/>
    <s v="08FJI0008D"/>
    <s v="08ADG0006B"/>
    <n v="0"/>
    <s v="I2019"/>
    <n v="23"/>
    <n v="18"/>
    <n v="41"/>
    <n v="23"/>
    <n v="18"/>
    <n v="41"/>
    <n v="6"/>
    <n v="1"/>
    <n v="7"/>
    <n v="4"/>
    <n v="1"/>
    <n v="5"/>
    <n v="4"/>
    <n v="4"/>
    <n v="8"/>
    <n v="3"/>
    <n v="1"/>
    <n v="4"/>
    <n v="6"/>
    <n v="8"/>
    <n v="14"/>
    <n v="2"/>
    <n v="2"/>
    <n v="4"/>
    <n v="2"/>
    <n v="2"/>
    <n v="4"/>
    <n v="21"/>
    <n v="18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580L"/>
    <n v="4"/>
    <s v="DISCONTINUO"/>
    <s v="FRANCISCO I. MADERO"/>
    <n v="8"/>
    <s v="CHIHUAHUA"/>
    <n v="8"/>
    <s v="CHIHUAHUA"/>
    <n v="7"/>
    <s v="BALLEZA"/>
    <n v="222"/>
    <s v="SAN ANTONIO DE ARRIBA"/>
    <s v="CALLE SAN ANTONIO DE ARRIBA"/>
    <n v="0"/>
    <s v="PĂšBLICO"/>
    <x v="2"/>
    <n v="2"/>
    <s v="BĂSICA"/>
    <n v="2"/>
    <x v="1"/>
    <n v="3"/>
    <x v="3"/>
    <n v="0"/>
    <s v="NO APLICA"/>
    <n v="0"/>
    <s v="NO APLICA"/>
    <s v="08FZI0036A"/>
    <s v="08FJI0004H"/>
    <s v="08ADG0007A"/>
    <n v="0"/>
    <s v="I2019"/>
    <n v="20"/>
    <n v="18"/>
    <n v="38"/>
    <n v="20"/>
    <n v="18"/>
    <n v="38"/>
    <n v="4"/>
    <n v="2"/>
    <n v="6"/>
    <n v="7"/>
    <n v="2"/>
    <n v="9"/>
    <n v="4"/>
    <n v="3"/>
    <n v="7"/>
    <n v="5"/>
    <n v="4"/>
    <n v="9"/>
    <n v="2"/>
    <n v="2"/>
    <n v="4"/>
    <n v="3"/>
    <n v="2"/>
    <n v="5"/>
    <n v="4"/>
    <n v="4"/>
    <n v="8"/>
    <n v="25"/>
    <n v="17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DPB0722T"/>
    <n v="1"/>
    <s v="MATUTINO"/>
    <s v="CLEMENTE CRUZ HUAHUICHI"/>
    <n v="8"/>
    <s v="CHIHUAHUA"/>
    <n v="8"/>
    <s v="CHIHUAHUA"/>
    <n v="8"/>
    <s v="BATOPILAS DE MANUEL GĂ“MEZ MORĂŤN"/>
    <n v="858"/>
    <s v="GUAYACANCITO"/>
    <s v="CALLE GUAYACANCITO"/>
    <n v="0"/>
    <s v="PĂšBLICO"/>
    <x v="2"/>
    <n v="2"/>
    <s v="BĂSICA"/>
    <n v="2"/>
    <x v="1"/>
    <n v="3"/>
    <x v="3"/>
    <n v="0"/>
    <s v="NO APLICA"/>
    <n v="0"/>
    <s v="NO APLICA"/>
    <s v="08FZI0014P"/>
    <s v="08FJI0005G"/>
    <s v="08ADG0003E"/>
    <n v="0"/>
    <s v="I2019"/>
    <n v="23"/>
    <n v="19"/>
    <n v="42"/>
    <n v="23"/>
    <n v="19"/>
    <n v="42"/>
    <n v="5"/>
    <n v="2"/>
    <n v="7"/>
    <n v="2"/>
    <n v="1"/>
    <n v="3"/>
    <n v="9"/>
    <n v="7"/>
    <n v="16"/>
    <n v="1"/>
    <n v="2"/>
    <n v="3"/>
    <n v="1"/>
    <n v="0"/>
    <n v="1"/>
    <n v="2"/>
    <n v="5"/>
    <n v="7"/>
    <n v="4"/>
    <n v="4"/>
    <n v="8"/>
    <n v="19"/>
    <n v="19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231F"/>
    <n v="1"/>
    <s v="MATUTINO"/>
    <s v="FRANCISCO VILLA"/>
    <n v="8"/>
    <s v="CHIHUAHUA"/>
    <n v="8"/>
    <s v="CHIHUAHUA"/>
    <n v="46"/>
    <s v="MORELOS"/>
    <n v="165"/>
    <s v="SAN MIGUEL"/>
    <s v="NINGUNO NINGUNO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6B"/>
    <n v="0"/>
    <s v="I2019"/>
    <n v="17"/>
    <n v="27"/>
    <n v="44"/>
    <n v="9"/>
    <n v="16"/>
    <n v="25"/>
    <n v="0"/>
    <n v="5"/>
    <n v="5"/>
    <n v="5"/>
    <n v="11"/>
    <n v="16"/>
    <n v="8"/>
    <n v="6"/>
    <n v="14"/>
    <n v="7"/>
    <n v="10"/>
    <n v="17"/>
    <n v="0"/>
    <n v="0"/>
    <n v="0"/>
    <n v="0"/>
    <n v="0"/>
    <n v="0"/>
    <n v="0"/>
    <n v="0"/>
    <n v="0"/>
    <n v="20"/>
    <n v="27"/>
    <n v="4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1"/>
    <n v="1"/>
  </r>
  <r>
    <s v="08DJN0869X"/>
    <n v="2"/>
    <s v="VESPERTINO"/>
    <s v="PAULO FREIRE"/>
    <n v="8"/>
    <s v="CHIHUAHUA"/>
    <n v="8"/>
    <s v="CHIHUAHUA"/>
    <n v="37"/>
    <s v="JUĂREZ"/>
    <n v="1"/>
    <s v="JUĂREZ"/>
    <s v="CALLE MEXCALA"/>
    <n v="4660"/>
    <s v="PĂšBLICO"/>
    <x v="2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0"/>
    <n v="4"/>
    <n v="4"/>
    <n v="8"/>
    <n v="11"/>
    <n v="19"/>
    <n v="24"/>
    <n v="31"/>
    <n v="55"/>
    <n v="0"/>
    <n v="0"/>
    <n v="0"/>
    <n v="0"/>
    <n v="0"/>
    <n v="0"/>
    <n v="0"/>
    <n v="0"/>
    <n v="0"/>
    <n v="32"/>
    <n v="46"/>
    <n v="7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1"/>
    <n v="8"/>
    <n v="0"/>
    <n v="3"/>
    <n v="0"/>
    <n v="0"/>
    <n v="2"/>
    <n v="0"/>
    <n v="0"/>
    <n v="0"/>
    <n v="1"/>
    <n v="3"/>
    <n v="6"/>
    <n v="3"/>
  </r>
  <r>
    <s v="08EJN0138J"/>
    <n v="1"/>
    <s v="MATUTINO"/>
    <s v="JOSEFA ORTIZ DE DOMINGUEZ 1075"/>
    <n v="8"/>
    <s v="CHIHUAHUA"/>
    <n v="8"/>
    <s v="CHIHUAHUA"/>
    <n v="19"/>
    <s v="CHIHUAHUA"/>
    <n v="1"/>
    <s v="CHIHUAHUA"/>
    <s v="PRIVADA DE CARLOS FUERO"/>
    <n v="5803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2"/>
    <n v="9"/>
    <n v="21"/>
    <n v="11"/>
    <n v="17"/>
    <n v="28"/>
    <n v="16"/>
    <n v="11"/>
    <n v="27"/>
    <n v="0"/>
    <n v="0"/>
    <n v="0"/>
    <n v="0"/>
    <n v="0"/>
    <n v="0"/>
    <n v="0"/>
    <n v="0"/>
    <n v="0"/>
    <n v="39"/>
    <n v="37"/>
    <n v="76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1"/>
    <n v="2"/>
    <n v="1"/>
    <n v="0"/>
    <n v="0"/>
    <n v="0"/>
    <n v="0"/>
    <n v="4"/>
    <n v="8"/>
    <n v="4"/>
  </r>
  <r>
    <s v="08DJN2002K"/>
    <n v="1"/>
    <s v="MATUTINO"/>
    <s v="FRANCISCO VILLARREAL"/>
    <n v="8"/>
    <s v="CHIHUAHUA"/>
    <n v="8"/>
    <s v="CHIHUAHUA"/>
    <n v="37"/>
    <s v="JUĂREZ"/>
    <n v="1"/>
    <s v="JUĂREZ"/>
    <s v="CALLE 2A DE UGARTE"/>
    <n v="8605"/>
    <s v="PĂšBLICO"/>
    <x v="2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1"/>
    <n v="7"/>
    <n v="8"/>
    <n v="8"/>
    <n v="10"/>
    <n v="18"/>
    <n v="23"/>
    <n v="31"/>
    <n v="54"/>
    <n v="0"/>
    <n v="0"/>
    <n v="0"/>
    <n v="0"/>
    <n v="0"/>
    <n v="0"/>
    <n v="0"/>
    <n v="0"/>
    <n v="0"/>
    <n v="32"/>
    <n v="48"/>
    <n v="8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DPR0459K"/>
    <n v="1"/>
    <s v="MATUTINO"/>
    <s v="FRANCISCO ZARCO"/>
    <n v="8"/>
    <s v="CHIHUAHUA"/>
    <n v="8"/>
    <s v="CHIHUAHUA"/>
    <n v="46"/>
    <s v="MORELOS"/>
    <n v="336"/>
    <s v="MASAGUIACHI"/>
    <s v="CALLE MASAGUIACHI"/>
    <n v="0"/>
    <s v="PĂšBLICO"/>
    <x v="2"/>
    <n v="2"/>
    <s v="BĂSICA"/>
    <n v="2"/>
    <x v="1"/>
    <n v="1"/>
    <x v="1"/>
    <n v="0"/>
    <s v="NO APLICA"/>
    <n v="0"/>
    <s v="NO APLICA"/>
    <s v="08FIZ0253P"/>
    <s v="08FJS0130L"/>
    <s v="08ADG0006B"/>
    <n v="0"/>
    <s v="I2019"/>
    <n v="20"/>
    <n v="21"/>
    <n v="41"/>
    <n v="19"/>
    <n v="21"/>
    <n v="40"/>
    <n v="2"/>
    <n v="5"/>
    <n v="7"/>
    <n v="2"/>
    <n v="5"/>
    <n v="7"/>
    <n v="4"/>
    <n v="1"/>
    <n v="5"/>
    <n v="3"/>
    <n v="7"/>
    <n v="10"/>
    <n v="5"/>
    <n v="0"/>
    <n v="5"/>
    <n v="3"/>
    <n v="4"/>
    <n v="7"/>
    <n v="2"/>
    <n v="4"/>
    <n v="6"/>
    <n v="19"/>
    <n v="21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532J"/>
    <n v="4"/>
    <s v="DISCONTINUO"/>
    <s v="MELCHOR OCAMPO"/>
    <n v="8"/>
    <s v="CHIHUAHUA"/>
    <n v="8"/>
    <s v="CHIHUAHUA"/>
    <n v="20"/>
    <s v="CHĂŤNIPAS"/>
    <n v="52"/>
    <s v="GUADALUPE VICTORIA"/>
    <s v="CALLE GUADALUPE VICTORIA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22"/>
    <n v="19"/>
    <n v="41"/>
    <n v="22"/>
    <n v="19"/>
    <n v="41"/>
    <n v="3"/>
    <n v="1"/>
    <n v="4"/>
    <n v="4"/>
    <n v="0"/>
    <n v="4"/>
    <n v="5"/>
    <n v="1"/>
    <n v="6"/>
    <n v="4"/>
    <n v="5"/>
    <n v="9"/>
    <n v="3"/>
    <n v="3"/>
    <n v="6"/>
    <n v="3"/>
    <n v="3"/>
    <n v="6"/>
    <n v="5"/>
    <n v="5"/>
    <n v="10"/>
    <n v="24"/>
    <n v="17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444H"/>
    <n v="1"/>
    <s v="MATUTINO"/>
    <s v="MANUEL GONZALEZ"/>
    <n v="8"/>
    <s v="CHIHUAHUA"/>
    <n v="8"/>
    <s v="CHIHUAHUA"/>
    <n v="27"/>
    <s v="GUACHOCHI"/>
    <n v="927"/>
    <s v="RANCHERĂŤA NANAYAHUACHI"/>
    <s v="CALLE RANCHERIA NANAYAHUACHI"/>
    <n v="0"/>
    <s v="PĂšBLICO"/>
    <x v="2"/>
    <n v="2"/>
    <s v="BĂSICA"/>
    <n v="2"/>
    <x v="1"/>
    <n v="3"/>
    <x v="3"/>
    <n v="0"/>
    <s v="NO APLICA"/>
    <n v="0"/>
    <s v="NO APLICA"/>
    <s v="08FZI0024W"/>
    <s v="08FJI0008D"/>
    <s v="08ADG0006B"/>
    <n v="0"/>
    <s v="I2019"/>
    <n v="20"/>
    <n v="17"/>
    <n v="37"/>
    <n v="20"/>
    <n v="17"/>
    <n v="37"/>
    <n v="3"/>
    <n v="1"/>
    <n v="4"/>
    <n v="8"/>
    <n v="4"/>
    <n v="12"/>
    <n v="6"/>
    <n v="3"/>
    <n v="9"/>
    <n v="2"/>
    <n v="1"/>
    <n v="3"/>
    <n v="3"/>
    <n v="5"/>
    <n v="8"/>
    <n v="4"/>
    <n v="2"/>
    <n v="6"/>
    <n v="3"/>
    <n v="4"/>
    <n v="7"/>
    <n v="26"/>
    <n v="19"/>
    <n v="4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608A"/>
    <n v="1"/>
    <s v="MATUTINO"/>
    <s v="CUAUHTEMOC"/>
    <n v="8"/>
    <s v="CHIHUAHUA"/>
    <n v="8"/>
    <s v="CHIHUAHUA"/>
    <n v="9"/>
    <s v="BOCOYNA"/>
    <n v="192"/>
    <s v="TALLARACHI"/>
    <s v="CALLE TAYARICHI"/>
    <n v="0"/>
    <s v="PĂšBLICO"/>
    <x v="2"/>
    <n v="2"/>
    <s v="BĂSICA"/>
    <n v="2"/>
    <x v="1"/>
    <n v="3"/>
    <x v="3"/>
    <n v="0"/>
    <s v="NO APLICA"/>
    <n v="0"/>
    <s v="NO APLICA"/>
    <s v="08FZI0003J"/>
    <s v="08FJI0002J"/>
    <s v="08ADG0003E"/>
    <n v="0"/>
    <s v="I2019"/>
    <n v="21"/>
    <n v="21"/>
    <n v="42"/>
    <n v="18"/>
    <n v="21"/>
    <n v="39"/>
    <n v="4"/>
    <n v="5"/>
    <n v="9"/>
    <n v="2"/>
    <n v="4"/>
    <n v="6"/>
    <n v="4"/>
    <n v="1"/>
    <n v="5"/>
    <n v="2"/>
    <n v="6"/>
    <n v="8"/>
    <n v="5"/>
    <n v="3"/>
    <n v="8"/>
    <n v="4"/>
    <n v="2"/>
    <n v="6"/>
    <n v="2"/>
    <n v="4"/>
    <n v="6"/>
    <n v="19"/>
    <n v="20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JN0019X"/>
    <n v="1"/>
    <s v="MATUTINO"/>
    <s v="MARGARITA MAZA DE JUAREZ"/>
    <n v="8"/>
    <s v="CHIHUAHUA"/>
    <n v="8"/>
    <s v="CHIHUAHUA"/>
    <n v="19"/>
    <s v="CHIHUAHUA"/>
    <n v="1"/>
    <s v="CHIHUAHUA"/>
    <s v="CALLE FRESNO"/>
    <n v="1506"/>
    <s v="PĂšBLICO"/>
    <x v="2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6"/>
    <n v="8"/>
    <n v="14"/>
    <n v="20"/>
    <n v="15"/>
    <n v="35"/>
    <n v="12"/>
    <n v="18"/>
    <n v="30"/>
    <n v="0"/>
    <n v="0"/>
    <n v="0"/>
    <n v="0"/>
    <n v="0"/>
    <n v="0"/>
    <n v="0"/>
    <n v="0"/>
    <n v="0"/>
    <n v="38"/>
    <n v="41"/>
    <n v="79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7"/>
    <n v="0"/>
    <n v="3"/>
    <n v="0"/>
    <n v="1"/>
    <n v="1"/>
    <n v="0"/>
    <n v="0"/>
    <n v="0"/>
    <n v="1"/>
    <n v="3"/>
    <n v="6"/>
    <n v="3"/>
  </r>
  <r>
    <s v="08DJN0510A"/>
    <n v="1"/>
    <s v="MATUTINO"/>
    <s v="NIĂ‘O ARTILLERO"/>
    <n v="8"/>
    <s v="CHIHUAHUA"/>
    <n v="8"/>
    <s v="CHIHUAHUA"/>
    <n v="8"/>
    <s v="BATOPILAS DE MANUEL GĂ“MEZ MORĂŤN"/>
    <n v="1"/>
    <s v="BATOPILAS DE MANUEL GĂ“MEZ MORĂŤN"/>
    <s v="CALLE SANTOS DEGOLLADO"/>
    <n v="152"/>
    <s v="PĂšBLICO"/>
    <x v="2"/>
    <n v="2"/>
    <s v="BĂSICA"/>
    <n v="1"/>
    <x v="0"/>
    <n v="1"/>
    <x v="1"/>
    <n v="0"/>
    <s v="NO APLICA"/>
    <n v="0"/>
    <s v="NO APLICA"/>
    <s v="08FZP0021I"/>
    <s v="08FJZ0106V"/>
    <s v="08ADG0003E"/>
    <n v="0"/>
    <s v="I2019"/>
    <n v="0"/>
    <n v="0"/>
    <n v="0"/>
    <n v="0"/>
    <n v="0"/>
    <n v="0"/>
    <n v="0"/>
    <n v="0"/>
    <n v="0"/>
    <n v="14"/>
    <n v="5"/>
    <n v="19"/>
    <n v="8"/>
    <n v="21"/>
    <n v="29"/>
    <n v="13"/>
    <n v="17"/>
    <n v="30"/>
    <n v="0"/>
    <n v="0"/>
    <n v="0"/>
    <n v="0"/>
    <n v="0"/>
    <n v="0"/>
    <n v="0"/>
    <n v="0"/>
    <n v="0"/>
    <n v="35"/>
    <n v="43"/>
    <n v="7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1"/>
    <n v="1"/>
    <n v="1"/>
    <n v="0"/>
    <n v="0"/>
    <n v="0"/>
    <n v="1"/>
    <n v="4"/>
    <n v="4"/>
    <n v="4"/>
  </r>
  <r>
    <s v="08EJN0188R"/>
    <n v="1"/>
    <s v="MATUTINO"/>
    <s v="NARCISO MENDOZA 1066"/>
    <n v="8"/>
    <s v="CHIHUAHUA"/>
    <n v="8"/>
    <s v="CHIHUAHUA"/>
    <n v="6"/>
    <s v="BACHĂŤNIVA"/>
    <n v="1"/>
    <s v="BACHĂŤNIVA"/>
    <s v="AVENIDA ZARAGOZA"/>
    <n v="2"/>
    <s v="PĂšBLICO"/>
    <x v="3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9"/>
    <n v="10"/>
    <n v="19"/>
    <n v="7"/>
    <n v="11"/>
    <n v="18"/>
    <n v="18"/>
    <n v="23"/>
    <n v="41"/>
    <n v="0"/>
    <n v="0"/>
    <n v="0"/>
    <n v="0"/>
    <n v="0"/>
    <n v="0"/>
    <n v="0"/>
    <n v="0"/>
    <n v="0"/>
    <n v="34"/>
    <n v="44"/>
    <n v="78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1"/>
    <n v="1"/>
    <n v="2"/>
    <n v="0"/>
    <n v="0"/>
    <n v="0"/>
    <n v="0"/>
    <n v="4"/>
    <n v="4"/>
    <n v="4"/>
  </r>
  <r>
    <s v="08DJN0006T"/>
    <n v="1"/>
    <s v="MATUTINO"/>
    <s v="JACOBO ROSSEAU"/>
    <n v="8"/>
    <s v="CHIHUAHUA"/>
    <n v="8"/>
    <s v="CHIHUAHUA"/>
    <n v="19"/>
    <s v="CHIHUAHUA"/>
    <n v="1"/>
    <s v="CHIHUAHUA"/>
    <s v="CALLE MIGUEL ANGEL "/>
    <n v="0"/>
    <s v="PĂšBLICO"/>
    <x v="2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4"/>
    <n v="6"/>
    <n v="10"/>
    <n v="15"/>
    <n v="17"/>
    <n v="32"/>
    <n v="17"/>
    <n v="21"/>
    <n v="38"/>
    <n v="0"/>
    <n v="0"/>
    <n v="0"/>
    <n v="0"/>
    <n v="0"/>
    <n v="0"/>
    <n v="0"/>
    <n v="0"/>
    <n v="0"/>
    <n v="36"/>
    <n v="44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6"/>
    <n v="0"/>
    <n v="3"/>
    <n v="0"/>
    <n v="0"/>
    <n v="1"/>
    <n v="0"/>
    <n v="0"/>
    <n v="0"/>
    <n v="2"/>
    <n v="3"/>
    <n v="5"/>
    <n v="3"/>
  </r>
  <r>
    <s v="08PJN0291J"/>
    <n v="1"/>
    <s v="MATUTINO"/>
    <s v="ROSARIO CASTELLANOS"/>
    <n v="8"/>
    <s v="CHIHUAHUA"/>
    <n v="8"/>
    <s v="CHIHUAHUA"/>
    <n v="37"/>
    <s v="JUĂREZ"/>
    <n v="1"/>
    <s v="JUĂREZ"/>
    <s v="CALLE VENUSTIANO CARRANZA"/>
    <n v="1518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"/>
    <n v="2"/>
    <n v="4"/>
    <n v="15"/>
    <n v="16"/>
    <n v="31"/>
    <n v="21"/>
    <n v="19"/>
    <n v="40"/>
    <n v="0"/>
    <n v="0"/>
    <n v="0"/>
    <n v="0"/>
    <n v="0"/>
    <n v="0"/>
    <n v="0"/>
    <n v="0"/>
    <n v="0"/>
    <n v="38"/>
    <n v="37"/>
    <n v="75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6"/>
    <n v="1"/>
    <n v="3"/>
    <n v="0"/>
    <n v="1"/>
    <n v="2"/>
    <n v="0"/>
    <n v="0"/>
    <n v="0"/>
    <n v="1"/>
    <n v="4"/>
    <n v="18"/>
    <n v="5"/>
  </r>
  <r>
    <s v="08DTV0012T"/>
    <n v="1"/>
    <s v="MATUTINO"/>
    <s v="MIGUEL HIDALGO"/>
    <n v="8"/>
    <s v="CHIHUAHUA"/>
    <n v="8"/>
    <s v="CHIHUAHUA"/>
    <n v="31"/>
    <s v="GUERRERO"/>
    <n v="67"/>
    <s v="CUEVA DEL TORO (NATAHUACHI)"/>
    <s v="CALLE NATAHUACHI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15"/>
    <n v="21"/>
    <n v="36"/>
    <n v="15"/>
    <n v="21"/>
    <n v="36"/>
    <n v="4"/>
    <n v="8"/>
    <n v="12"/>
    <n v="12"/>
    <n v="5"/>
    <n v="17"/>
    <n v="6"/>
    <n v="5"/>
    <n v="11"/>
    <n v="5"/>
    <n v="8"/>
    <n v="13"/>
    <n v="0"/>
    <n v="0"/>
    <n v="0"/>
    <n v="0"/>
    <n v="0"/>
    <n v="0"/>
    <n v="0"/>
    <n v="0"/>
    <n v="0"/>
    <n v="23"/>
    <n v="18"/>
    <n v="4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DJN2192S"/>
    <n v="1"/>
    <s v="MATUTINO"/>
    <s v="OTILIA GARCIA NEIRA"/>
    <n v="8"/>
    <s v="CHIHUAHUA"/>
    <n v="8"/>
    <s v="CHIHUAHUA"/>
    <n v="19"/>
    <s v="CHIHUAHUA"/>
    <n v="1"/>
    <s v="CHIHUAHUA"/>
    <s v="CALLE MINA LA PAZ"/>
    <n v="0"/>
    <s v="PĂšBLICO"/>
    <x v="2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4"/>
    <n v="8"/>
    <n v="12"/>
    <n v="25"/>
    <n v="12"/>
    <n v="37"/>
    <n v="18"/>
    <n v="13"/>
    <n v="31"/>
    <n v="0"/>
    <n v="0"/>
    <n v="0"/>
    <n v="0"/>
    <n v="0"/>
    <n v="0"/>
    <n v="0"/>
    <n v="0"/>
    <n v="0"/>
    <n v="47"/>
    <n v="33"/>
    <n v="80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4"/>
    <n v="3"/>
  </r>
  <r>
    <s v="08EJN0104T"/>
    <n v="1"/>
    <s v="MATUTINO"/>
    <s v="CLUB DE LEONES 1108"/>
    <n v="8"/>
    <s v="CHIHUAHUA"/>
    <n v="8"/>
    <s v="CHIHUAHUA"/>
    <n v="50"/>
    <s v="NUEVO CASAS GRANDES"/>
    <n v="1"/>
    <s v="NUEVO CASAS GRANDES"/>
    <s v="CALLE LIBERTAD"/>
    <n v="1911"/>
    <s v="PĂšBLICO"/>
    <x v="3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6"/>
    <n v="8"/>
    <n v="14"/>
    <n v="13"/>
    <n v="16"/>
    <n v="29"/>
    <n v="23"/>
    <n v="13"/>
    <n v="36"/>
    <n v="0"/>
    <n v="0"/>
    <n v="0"/>
    <n v="0"/>
    <n v="0"/>
    <n v="0"/>
    <n v="0"/>
    <n v="0"/>
    <n v="0"/>
    <n v="42"/>
    <n v="37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6"/>
    <n v="0"/>
    <n v="4"/>
    <n v="0"/>
    <n v="1"/>
    <n v="2"/>
    <n v="0"/>
    <n v="0"/>
    <n v="0"/>
    <n v="1"/>
    <n v="4"/>
    <n v="4"/>
    <n v="4"/>
  </r>
  <r>
    <s v="08PJN0299B"/>
    <n v="1"/>
    <s v="MATUTINO"/>
    <s v="BAMBINOS"/>
    <n v="8"/>
    <s v="CHIHUAHUA"/>
    <n v="8"/>
    <s v="CHIHUAHUA"/>
    <n v="21"/>
    <s v="DELICIAS"/>
    <n v="1"/>
    <s v="DELICIAS"/>
    <s v="CALLE 6A SUR"/>
    <n v="207"/>
    <s v="PRIVADO"/>
    <x v="1"/>
    <n v="2"/>
    <s v="BĂSICA"/>
    <n v="1"/>
    <x v="0"/>
    <n v="1"/>
    <x v="1"/>
    <n v="0"/>
    <s v="NO APLICA"/>
    <n v="0"/>
    <s v="NO APLICA"/>
    <s v="08FZP0006Q"/>
    <s v="08FJZ0003Z"/>
    <s v="08ADG0011N"/>
    <n v="0"/>
    <s v="I2019"/>
    <n v="0"/>
    <n v="0"/>
    <n v="0"/>
    <n v="0"/>
    <n v="0"/>
    <n v="0"/>
    <n v="0"/>
    <n v="0"/>
    <n v="0"/>
    <n v="13"/>
    <n v="4"/>
    <n v="17"/>
    <n v="14"/>
    <n v="13"/>
    <n v="27"/>
    <n v="22"/>
    <n v="9"/>
    <n v="31"/>
    <n v="0"/>
    <n v="0"/>
    <n v="0"/>
    <n v="0"/>
    <n v="0"/>
    <n v="0"/>
    <n v="0"/>
    <n v="0"/>
    <n v="0"/>
    <n v="49"/>
    <n v="26"/>
    <n v="7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1"/>
    <n v="0"/>
    <n v="1"/>
    <n v="10"/>
    <n v="0"/>
    <n v="5"/>
    <n v="1"/>
    <n v="2"/>
    <n v="2"/>
    <n v="0"/>
    <n v="0"/>
    <n v="0"/>
    <n v="0"/>
    <n v="5"/>
    <n v="6"/>
    <n v="5"/>
  </r>
  <r>
    <s v="08DPR0132G"/>
    <n v="1"/>
    <s v="MATUTINO"/>
    <s v="VICENTE RIVA PALACIO"/>
    <n v="8"/>
    <s v="CHIHUAHUA"/>
    <n v="8"/>
    <s v="CHIHUAHUA"/>
    <n v="29"/>
    <s v="GUADALUPE Y CALVO"/>
    <n v="400"/>
    <s v="TIGRE DE SAN RAFAEL (RINCĂ“N DEL TIGRE)"/>
    <s v="CALLE TIGRE DE SAN RAFAEL (RINCON DEL TIGRE)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9"/>
    <n v="20"/>
    <n v="39"/>
    <n v="19"/>
    <n v="20"/>
    <n v="39"/>
    <n v="2"/>
    <n v="1"/>
    <n v="3"/>
    <n v="0"/>
    <n v="4"/>
    <n v="4"/>
    <n v="0"/>
    <n v="4"/>
    <n v="4"/>
    <n v="1"/>
    <n v="8"/>
    <n v="9"/>
    <n v="5"/>
    <n v="5"/>
    <n v="10"/>
    <n v="8"/>
    <n v="1"/>
    <n v="9"/>
    <n v="3"/>
    <n v="3"/>
    <n v="6"/>
    <n v="17"/>
    <n v="25"/>
    <n v="4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370R"/>
    <n v="1"/>
    <s v="MATUTINO"/>
    <s v="CARMEN SERDAN"/>
    <n v="8"/>
    <s v="CHIHUAHUA"/>
    <n v="8"/>
    <s v="CHIHUAHUA"/>
    <n v="4"/>
    <s v="AQUILES SERDĂN"/>
    <n v="1"/>
    <s v="SANTA EULALIA"/>
    <s v="CALLE JUAREZ"/>
    <n v="39"/>
    <s v="PĂšBLICO"/>
    <x v="2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7"/>
    <n v="7"/>
    <n v="14"/>
    <n v="14"/>
    <n v="19"/>
    <n v="33"/>
    <n v="20"/>
    <n v="14"/>
    <n v="34"/>
    <n v="0"/>
    <n v="0"/>
    <n v="0"/>
    <n v="0"/>
    <n v="0"/>
    <n v="0"/>
    <n v="0"/>
    <n v="0"/>
    <n v="0"/>
    <n v="41"/>
    <n v="40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</r>
  <r>
    <s v="08EJN0033P"/>
    <n v="1"/>
    <s v="MATUTINO"/>
    <s v="VICENTE GUERRERO 1150"/>
    <n v="8"/>
    <s v="CHIHUAHUA"/>
    <n v="8"/>
    <s v="CHIHUAHUA"/>
    <n v="37"/>
    <s v="JUĂREZ"/>
    <n v="1"/>
    <s v="JUĂREZ"/>
    <s v="CALLE PLOMO"/>
    <n v="410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3"/>
    <n v="2"/>
    <n v="5"/>
    <n v="14"/>
    <n v="12"/>
    <n v="26"/>
    <n v="24"/>
    <n v="26"/>
    <n v="50"/>
    <n v="0"/>
    <n v="0"/>
    <n v="0"/>
    <n v="0"/>
    <n v="0"/>
    <n v="0"/>
    <n v="0"/>
    <n v="0"/>
    <n v="0"/>
    <n v="41"/>
    <n v="40"/>
    <n v="8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0"/>
    <n v="2"/>
    <n v="0"/>
    <n v="0"/>
    <n v="0"/>
    <n v="1"/>
    <n v="3"/>
    <n v="3"/>
    <n v="3"/>
  </r>
  <r>
    <s v="08PJN0049W"/>
    <n v="1"/>
    <s v="MATUTINO"/>
    <s v="COLEGIO DOZAL BILINGĂśE"/>
    <n v="8"/>
    <s v="CHIHUAHUA"/>
    <n v="8"/>
    <s v="CHIHUAHUA"/>
    <n v="19"/>
    <s v="CHIHUAHUA"/>
    <n v="1"/>
    <s v="CHIHUAHUA"/>
    <s v="CALLE SIMON BOLIVAR"/>
    <n v="500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4"/>
    <n v="12"/>
    <n v="16"/>
    <n v="11"/>
    <n v="14"/>
    <n v="25"/>
    <n v="18"/>
    <n v="17"/>
    <n v="35"/>
    <n v="0"/>
    <n v="0"/>
    <n v="0"/>
    <n v="0"/>
    <n v="0"/>
    <n v="0"/>
    <n v="0"/>
    <n v="0"/>
    <n v="0"/>
    <n v="33"/>
    <n v="43"/>
    <n v="76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2"/>
    <n v="0"/>
    <n v="7"/>
    <n v="14"/>
    <n v="0"/>
    <n v="3"/>
    <n v="1"/>
    <n v="0"/>
    <n v="0"/>
    <n v="0"/>
    <n v="0"/>
    <n v="0"/>
    <n v="2"/>
    <n v="3"/>
    <n v="5"/>
    <n v="5"/>
  </r>
  <r>
    <s v="08DPB0445G"/>
    <n v="1"/>
    <s v="MATUTINO"/>
    <s v="PASCUAL OROZCO"/>
    <n v="8"/>
    <s v="CHIHUAHUA"/>
    <n v="8"/>
    <s v="CHIHUAHUA"/>
    <n v="46"/>
    <s v="MORELOS"/>
    <n v="168"/>
    <s v="SANTA CRUZ"/>
    <s v="CALLE SANTA CRUZ"/>
    <n v="0"/>
    <s v="PĂšBLICO"/>
    <x v="2"/>
    <n v="2"/>
    <s v="BĂSICA"/>
    <n v="2"/>
    <x v="1"/>
    <n v="3"/>
    <x v="3"/>
    <n v="0"/>
    <s v="NO APLICA"/>
    <n v="0"/>
    <s v="NO APLICA"/>
    <s v="08FZI0009D"/>
    <s v="08FJI0003I"/>
    <s v="08ADG0006B"/>
    <n v="0"/>
    <s v="I2019"/>
    <n v="17"/>
    <n v="24"/>
    <n v="41"/>
    <n v="17"/>
    <n v="24"/>
    <n v="41"/>
    <n v="1"/>
    <n v="3"/>
    <n v="4"/>
    <n v="2"/>
    <n v="2"/>
    <n v="4"/>
    <n v="4"/>
    <n v="7"/>
    <n v="11"/>
    <n v="4"/>
    <n v="2"/>
    <n v="6"/>
    <n v="3"/>
    <n v="4"/>
    <n v="7"/>
    <n v="2"/>
    <n v="4"/>
    <n v="6"/>
    <n v="5"/>
    <n v="3"/>
    <n v="8"/>
    <n v="20"/>
    <n v="22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TV0017N"/>
    <n v="1"/>
    <s v="MATUTINO"/>
    <s v="TELESECUNDARIA 6022"/>
    <n v="8"/>
    <s v="CHIHUAHUA"/>
    <n v="8"/>
    <s v="CHIHUAHUA"/>
    <n v="21"/>
    <s v="DELICIAS"/>
    <n v="49"/>
    <s v="COLONIA EL ALAMITO"/>
    <s v="CALLE 20 DE NOVIEMBRE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25"/>
    <n v="14"/>
    <n v="39"/>
    <n v="14"/>
    <n v="10"/>
    <n v="24"/>
    <n v="8"/>
    <n v="2"/>
    <n v="10"/>
    <n v="7"/>
    <n v="12"/>
    <n v="19"/>
    <n v="6"/>
    <n v="7"/>
    <n v="13"/>
    <n v="9"/>
    <n v="5"/>
    <n v="14"/>
    <n v="0"/>
    <n v="0"/>
    <n v="0"/>
    <n v="0"/>
    <n v="0"/>
    <n v="0"/>
    <n v="0"/>
    <n v="0"/>
    <n v="0"/>
    <n v="22"/>
    <n v="24"/>
    <n v="46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5"/>
    <n v="2"/>
    <n v="1"/>
    <n v="0"/>
    <n v="0"/>
    <n v="0"/>
    <n v="0"/>
    <n v="0"/>
    <n v="0"/>
    <n v="0"/>
    <n v="3"/>
    <n v="3"/>
    <n v="3"/>
  </r>
  <r>
    <s v="08ETV0125V"/>
    <n v="1"/>
    <s v="MATUTINO"/>
    <s v="TELESECUNDARIA 6126"/>
    <n v="8"/>
    <s v="CHIHUAHUA"/>
    <n v="8"/>
    <s v="CHIHUAHUA"/>
    <n v="8"/>
    <s v="BATOPILAS DE MANUEL GĂ“MEZ MORĂŤN"/>
    <n v="223"/>
    <s v="YOQUIVO"/>
    <s v="NINGUNO NINGUNO"/>
    <n v="0"/>
    <s v="PĂšBLICO"/>
    <x v="3"/>
    <n v="2"/>
    <s v="BĂSICA"/>
    <n v="3"/>
    <x v="2"/>
    <n v="3"/>
    <x v="2"/>
    <n v="0"/>
    <s v="NO APLICA"/>
    <n v="0"/>
    <s v="NO APLICA"/>
    <s v="08FTV0008E"/>
    <m/>
    <m/>
    <n v="0"/>
    <s v="I2019"/>
    <n v="16"/>
    <n v="17"/>
    <n v="33"/>
    <n v="16"/>
    <n v="17"/>
    <n v="33"/>
    <n v="3"/>
    <n v="6"/>
    <n v="9"/>
    <n v="15"/>
    <n v="9"/>
    <n v="24"/>
    <n v="5"/>
    <n v="5"/>
    <n v="10"/>
    <n v="7"/>
    <n v="5"/>
    <n v="12"/>
    <n v="0"/>
    <n v="0"/>
    <n v="0"/>
    <n v="0"/>
    <n v="0"/>
    <n v="0"/>
    <n v="0"/>
    <n v="0"/>
    <n v="0"/>
    <n v="27"/>
    <n v="19"/>
    <n v="4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</r>
  <r>
    <s v="08DJN0277L"/>
    <n v="1"/>
    <s v="MATUTINO"/>
    <s v="AMADO NERVO"/>
    <n v="8"/>
    <s v="CHIHUAHUA"/>
    <n v="8"/>
    <s v="CHIHUAHUA"/>
    <n v="37"/>
    <s v="JUĂREZ"/>
    <n v="1"/>
    <s v="JUĂREZ"/>
    <s v="CALLE ABASOLO"/>
    <n v="0"/>
    <s v="PĂšBLICO"/>
    <x v="2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2"/>
    <n v="3"/>
    <n v="5"/>
    <n v="12"/>
    <n v="12"/>
    <n v="24"/>
    <n v="25"/>
    <n v="28"/>
    <n v="53"/>
    <n v="0"/>
    <n v="0"/>
    <n v="0"/>
    <n v="0"/>
    <n v="0"/>
    <n v="0"/>
    <n v="0"/>
    <n v="0"/>
    <n v="0"/>
    <n v="39"/>
    <n v="43"/>
    <n v="82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2"/>
    <n v="0"/>
    <n v="0"/>
    <n v="0"/>
    <n v="1"/>
    <n v="3"/>
    <n v="4"/>
    <n v="3"/>
  </r>
  <r>
    <s v="08EJN0174O"/>
    <n v="1"/>
    <s v="MATUTINO"/>
    <s v="HORTENSIA FLORES DE BORUNDA 1034"/>
    <n v="8"/>
    <s v="CHIHUAHUA"/>
    <n v="8"/>
    <s v="CHIHUAHUA"/>
    <n v="44"/>
    <s v="MATAMOROS"/>
    <n v="1"/>
    <s v="MARIANO MATAMOROS"/>
    <s v="CALLE OCAMPO"/>
    <n v="0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7"/>
    <n v="16"/>
    <n v="23"/>
    <n v="12"/>
    <n v="20"/>
    <n v="32"/>
    <n v="11"/>
    <n v="12"/>
    <n v="23"/>
    <n v="0"/>
    <n v="0"/>
    <n v="0"/>
    <n v="0"/>
    <n v="0"/>
    <n v="0"/>
    <n v="0"/>
    <n v="0"/>
    <n v="0"/>
    <n v="30"/>
    <n v="48"/>
    <n v="78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8"/>
    <n v="0"/>
    <n v="4"/>
    <n v="1"/>
    <n v="2"/>
    <n v="1"/>
    <n v="0"/>
    <n v="0"/>
    <n v="0"/>
    <n v="0"/>
    <n v="4"/>
    <n v="5"/>
    <n v="5"/>
  </r>
  <r>
    <s v="08PJN0379N"/>
    <n v="1"/>
    <s v="MATUTINO"/>
    <s v="COLEGIO INTERNACIONAL BILINGUE"/>
    <n v="8"/>
    <s v="CHIHUAHUA"/>
    <n v="8"/>
    <s v="CHIHUAHUA"/>
    <n v="19"/>
    <s v="CHIHUAHUA"/>
    <n v="1"/>
    <s v="CHIHUAHUA"/>
    <s v="CALLE MEDICINA"/>
    <n v="905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5"/>
    <n v="10"/>
    <n v="15"/>
    <n v="14"/>
    <n v="21"/>
    <n v="35"/>
    <n v="20"/>
    <n v="10"/>
    <n v="30"/>
    <n v="0"/>
    <n v="0"/>
    <n v="0"/>
    <n v="0"/>
    <n v="0"/>
    <n v="0"/>
    <n v="0"/>
    <n v="0"/>
    <n v="0"/>
    <n v="39"/>
    <n v="41"/>
    <n v="8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2"/>
    <n v="2"/>
    <n v="9"/>
    <n v="0"/>
    <n v="2"/>
    <n v="0"/>
    <n v="0"/>
    <n v="0"/>
    <n v="0"/>
    <n v="0"/>
    <n v="0"/>
    <n v="2"/>
    <n v="2"/>
    <n v="5"/>
    <n v="5"/>
  </r>
  <r>
    <s v="08DCC0134Z"/>
    <n v="1"/>
    <s v="MATUTINO"/>
    <s v="JUAN ESCUTIA"/>
    <n v="8"/>
    <s v="CHIHUAHUA"/>
    <n v="8"/>
    <s v="CHIHUAHUA"/>
    <n v="63"/>
    <s v="TEMĂ“SACHIC"/>
    <n v="74"/>
    <s v="YEPACHIC"/>
    <s v="CALLE YEPACHI"/>
    <n v="0"/>
    <s v="PĂšBLICO"/>
    <x v="2"/>
    <n v="2"/>
    <s v="BĂSICA"/>
    <n v="1"/>
    <x v="0"/>
    <n v="3"/>
    <x v="3"/>
    <n v="0"/>
    <s v="NO APLICA"/>
    <n v="0"/>
    <s v="NO APLICA"/>
    <s v="08FZI0041M"/>
    <s v="08FJI0006F"/>
    <s v="08ADG0010O"/>
    <n v="0"/>
    <s v="I2019"/>
    <n v="0"/>
    <n v="0"/>
    <n v="0"/>
    <n v="0"/>
    <n v="0"/>
    <n v="0"/>
    <n v="0"/>
    <n v="0"/>
    <n v="0"/>
    <n v="13"/>
    <n v="10"/>
    <n v="23"/>
    <n v="13"/>
    <n v="16"/>
    <n v="29"/>
    <n v="13"/>
    <n v="15"/>
    <n v="28"/>
    <n v="0"/>
    <n v="0"/>
    <n v="0"/>
    <n v="0"/>
    <n v="0"/>
    <n v="0"/>
    <n v="0"/>
    <n v="0"/>
    <n v="0"/>
    <n v="39"/>
    <n v="41"/>
    <n v="80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1"/>
    <n v="1"/>
    <n v="2"/>
    <n v="0"/>
    <n v="0"/>
    <n v="0"/>
    <n v="0"/>
    <n v="4"/>
    <n v="4"/>
    <n v="4"/>
  </r>
  <r>
    <s v="08PPR2102E"/>
    <n v="1"/>
    <s v="MATUTINO"/>
    <s v="TATOWI CENTRO EDUCATIVO"/>
    <n v="8"/>
    <s v="CHIHUAHUA"/>
    <n v="8"/>
    <s v="CHIHUAHUA"/>
    <n v="17"/>
    <s v="CUAUHTĂ‰MOC"/>
    <n v="1"/>
    <s v="CUAUHTĂ‰MOC"/>
    <s v="CALZADA BELISARIO CHAVEZ"/>
    <n v="5415"/>
    <s v="PRIVADO"/>
    <x v="1"/>
    <n v="2"/>
    <s v="BĂSICA"/>
    <n v="2"/>
    <x v="1"/>
    <n v="1"/>
    <x v="1"/>
    <n v="0"/>
    <s v="NO APLICA"/>
    <n v="0"/>
    <s v="NO APLICA"/>
    <s v="08FIZ0009D"/>
    <m/>
    <s v="08ADG0011N"/>
    <n v="0"/>
    <s v="I2019"/>
    <n v="18"/>
    <n v="18"/>
    <n v="36"/>
    <n v="18"/>
    <n v="18"/>
    <n v="36"/>
    <n v="0"/>
    <n v="0"/>
    <n v="0"/>
    <n v="3"/>
    <n v="4"/>
    <n v="7"/>
    <n v="5"/>
    <n v="4"/>
    <n v="9"/>
    <n v="7"/>
    <n v="5"/>
    <n v="12"/>
    <n v="2"/>
    <n v="5"/>
    <n v="7"/>
    <n v="1"/>
    <n v="3"/>
    <n v="4"/>
    <n v="0"/>
    <n v="0"/>
    <n v="0"/>
    <n v="18"/>
    <n v="21"/>
    <n v="39"/>
    <n v="1"/>
    <n v="1"/>
    <n v="1"/>
    <n v="1"/>
    <n v="1"/>
    <n v="0"/>
    <n v="0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2"/>
    <n v="0"/>
    <n v="4"/>
    <n v="12"/>
    <n v="1"/>
    <n v="4"/>
    <n v="1"/>
    <n v="1"/>
    <n v="1"/>
    <n v="1"/>
    <n v="1"/>
    <n v="0"/>
    <n v="0"/>
    <n v="5"/>
    <n v="5"/>
    <n v="5"/>
  </r>
  <r>
    <s v="08PPR2114J"/>
    <n v="1"/>
    <s v="MATUTINO"/>
    <s v="CENTRO EDUCATIVO SIEMBRA Y COSECHA"/>
    <n v="8"/>
    <s v="CHIHUAHUA"/>
    <n v="8"/>
    <s v="CHIHUAHUA"/>
    <n v="19"/>
    <s v="CHIHUAHUA"/>
    <n v="1"/>
    <s v="CHIHUAHUA"/>
    <s v="CALLE RAMON RAMOS"/>
    <n v="6221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8"/>
    <n v="19"/>
    <n v="37"/>
    <n v="18"/>
    <n v="19"/>
    <n v="37"/>
    <n v="2"/>
    <n v="3"/>
    <n v="5"/>
    <n v="1"/>
    <n v="4"/>
    <n v="5"/>
    <n v="3"/>
    <n v="7"/>
    <n v="10"/>
    <n v="3"/>
    <n v="3"/>
    <n v="6"/>
    <n v="4"/>
    <n v="3"/>
    <n v="7"/>
    <n v="4"/>
    <n v="3"/>
    <n v="7"/>
    <n v="5"/>
    <n v="2"/>
    <n v="7"/>
    <n v="20"/>
    <n v="22"/>
    <n v="42"/>
    <n v="0"/>
    <n v="0"/>
    <n v="0"/>
    <n v="0"/>
    <n v="0"/>
    <n v="1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0"/>
    <n v="6"/>
    <n v="0"/>
    <n v="3"/>
    <n v="0"/>
    <n v="0"/>
    <n v="0"/>
    <n v="0"/>
    <n v="0"/>
    <n v="1"/>
    <n v="2"/>
    <n v="3"/>
    <n v="3"/>
    <n v="3"/>
  </r>
  <r>
    <s v="08DJN0500U"/>
    <n v="1"/>
    <s v="MATUTINO"/>
    <s v="JUVENTINO ROSAS"/>
    <n v="8"/>
    <s v="CHIHUAHUA"/>
    <n v="8"/>
    <s v="CHIHUAHUA"/>
    <n v="9"/>
    <s v="BOCOYNA"/>
    <n v="169"/>
    <s v="SAN JUANITO"/>
    <s v="CALLE DIVISION DEL NORTE "/>
    <n v="0"/>
    <s v="PĂšBLICO"/>
    <x v="2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13"/>
    <n v="10"/>
    <n v="23"/>
    <n v="13"/>
    <n v="12"/>
    <n v="25"/>
    <n v="14"/>
    <n v="17"/>
    <n v="31"/>
    <n v="0"/>
    <n v="0"/>
    <n v="0"/>
    <n v="0"/>
    <n v="0"/>
    <n v="0"/>
    <n v="0"/>
    <n v="0"/>
    <n v="0"/>
    <n v="40"/>
    <n v="39"/>
    <n v="79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5"/>
    <n v="4"/>
  </r>
  <r>
    <s v="08PJN0514B"/>
    <n v="1"/>
    <s v="MATUTINO"/>
    <s v="CENTRO EDUCATIVO INTEGRAL MI ESPACIO S.C."/>
    <n v="8"/>
    <s v="CHIHUAHUA"/>
    <n v="8"/>
    <s v="CHIHUAHUA"/>
    <n v="19"/>
    <s v="CHIHUAHUA"/>
    <n v="1"/>
    <s v="CHIHUAHUA"/>
    <s v="CALLE SOR JUANA INES DE LA CRUZ"/>
    <n v="2305"/>
    <s v="PRIVADO"/>
    <x v="1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0"/>
    <n v="0"/>
    <n v="0"/>
    <n v="0"/>
    <n v="0"/>
    <n v="0"/>
    <n v="48"/>
    <n v="31"/>
    <n v="79"/>
    <n v="0"/>
    <n v="0"/>
    <n v="0"/>
    <n v="0"/>
    <n v="0"/>
    <n v="0"/>
    <n v="0"/>
    <n v="0"/>
    <n v="0"/>
    <n v="48"/>
    <n v="31"/>
    <n v="79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3"/>
    <n v="0"/>
    <n v="2"/>
    <n v="9"/>
    <n v="0"/>
    <n v="3"/>
    <n v="0"/>
    <n v="0"/>
    <n v="1"/>
    <n v="0"/>
    <n v="0"/>
    <n v="0"/>
    <n v="2"/>
    <n v="3"/>
    <n v="5"/>
    <n v="5"/>
  </r>
  <r>
    <s v="08DDI0001B"/>
    <n v="1"/>
    <s v="MATUTINO"/>
    <s v="CENTRO DE DESARROLLO INFANTIL NUM. 2"/>
    <n v="8"/>
    <s v="CHIHUAHUA"/>
    <n v="8"/>
    <s v="CHIHUAHUA"/>
    <n v="37"/>
    <s v="JUĂREZ"/>
    <n v="1"/>
    <s v="JUĂREZ"/>
    <s v="CALLE RIO BRAZAS"/>
    <n v="1755"/>
    <s v="PĂšBLICO"/>
    <x v="2"/>
    <n v="1"/>
    <s v="INICIAL"/>
    <n v="1"/>
    <x v="0"/>
    <n v="1"/>
    <x v="4"/>
    <n v="0"/>
    <s v="NO APLICA"/>
    <n v="0"/>
    <s v="NO APLICA"/>
    <s v="08FCJ0002P"/>
    <m/>
    <s v="08ADG0005C"/>
    <n v="0"/>
    <s v="I2019"/>
    <n v="0"/>
    <n v="0"/>
    <n v="0"/>
    <n v="0"/>
    <n v="0"/>
    <n v="0"/>
    <n v="0"/>
    <n v="0"/>
    <n v="0"/>
    <n v="10"/>
    <n v="16"/>
    <n v="26"/>
    <n v="11"/>
    <n v="19"/>
    <n v="30"/>
    <n v="17"/>
    <n v="10"/>
    <n v="27"/>
    <n v="0"/>
    <n v="0"/>
    <n v="0"/>
    <n v="0"/>
    <n v="0"/>
    <n v="0"/>
    <n v="0"/>
    <n v="0"/>
    <n v="0"/>
    <n v="38"/>
    <n v="45"/>
    <n v="83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DPR0387H"/>
    <n v="1"/>
    <s v="MATUTINO"/>
    <s v="GUSTAVO DIAZ ORDAZ"/>
    <n v="8"/>
    <s v="CHIHUAHUA"/>
    <n v="8"/>
    <s v="CHIHUAHUA"/>
    <n v="46"/>
    <s v="MORELOS"/>
    <n v="160"/>
    <s v="SAN ANDRĂ‰S"/>
    <s v="CAMINO TRAMO LA FABRICA LA MESA DE LOS LEALES DERECHO KILOMETRO 15+0"/>
    <n v="0"/>
    <s v="PĂšBLICO"/>
    <x v="2"/>
    <n v="2"/>
    <s v="BĂSICA"/>
    <n v="2"/>
    <x v="1"/>
    <n v="1"/>
    <x v="1"/>
    <n v="0"/>
    <s v="NO APLICA"/>
    <n v="0"/>
    <s v="NO APLICA"/>
    <s v="08FIZ0253P"/>
    <s v="08FJS0130L"/>
    <s v="08ADG0006B"/>
    <n v="0"/>
    <s v="I2019"/>
    <n v="23"/>
    <n v="18"/>
    <n v="41"/>
    <n v="23"/>
    <n v="18"/>
    <n v="41"/>
    <n v="2"/>
    <n v="2"/>
    <n v="4"/>
    <n v="4"/>
    <n v="2"/>
    <n v="6"/>
    <n v="3"/>
    <n v="1"/>
    <n v="4"/>
    <n v="5"/>
    <n v="3"/>
    <n v="8"/>
    <n v="1"/>
    <n v="4"/>
    <n v="5"/>
    <n v="6"/>
    <n v="5"/>
    <n v="11"/>
    <n v="4"/>
    <n v="2"/>
    <n v="6"/>
    <n v="23"/>
    <n v="17"/>
    <n v="4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DPR0945C"/>
    <n v="1"/>
    <s v="MATUTINO"/>
    <s v="BENITO JUAREZ"/>
    <n v="8"/>
    <s v="CHIHUAHUA"/>
    <n v="8"/>
    <s v="CHIHUAHUA"/>
    <n v="38"/>
    <s v="JULIMES"/>
    <n v="12"/>
    <s v="COLONIA ESPERANZA"/>
    <s v="CALLE COLONIA ESPERANZA"/>
    <n v="0"/>
    <s v="PĂšBLICO"/>
    <x v="2"/>
    <n v="2"/>
    <s v="BĂSICA"/>
    <n v="2"/>
    <x v="1"/>
    <n v="1"/>
    <x v="1"/>
    <n v="0"/>
    <s v="NO APLICA"/>
    <n v="0"/>
    <s v="NO APLICA"/>
    <s v="08FIZ0223V"/>
    <s v="08FJS0125Z"/>
    <s v="08ADG0057I"/>
    <n v="0"/>
    <s v="I2019"/>
    <n v="18"/>
    <n v="19"/>
    <n v="37"/>
    <n v="18"/>
    <n v="19"/>
    <n v="37"/>
    <n v="2"/>
    <n v="3"/>
    <n v="5"/>
    <n v="1"/>
    <n v="8"/>
    <n v="9"/>
    <n v="0"/>
    <n v="3"/>
    <n v="3"/>
    <n v="5"/>
    <n v="1"/>
    <n v="6"/>
    <n v="5"/>
    <n v="3"/>
    <n v="8"/>
    <n v="4"/>
    <n v="6"/>
    <n v="10"/>
    <n v="6"/>
    <n v="3"/>
    <n v="9"/>
    <n v="21"/>
    <n v="24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</r>
  <r>
    <s v="08DJN0174P"/>
    <n v="1"/>
    <s v="MATUTINO"/>
    <s v="ABRAHAM GONZALEZ"/>
    <n v="8"/>
    <s v="CHIHUAHUA"/>
    <n v="8"/>
    <s v="CHIHUAHUA"/>
    <n v="19"/>
    <s v="CHIHUAHUA"/>
    <n v="1"/>
    <s v="CHIHUAHUA"/>
    <s v="CALLE J.J. CALVO"/>
    <n v="3810"/>
    <s v="PĂšBLICO"/>
    <x v="2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9"/>
    <n v="9"/>
    <n v="18"/>
    <n v="12"/>
    <n v="14"/>
    <n v="26"/>
    <n v="21"/>
    <n v="14"/>
    <n v="35"/>
    <n v="0"/>
    <n v="0"/>
    <n v="0"/>
    <n v="0"/>
    <n v="0"/>
    <n v="0"/>
    <n v="0"/>
    <n v="0"/>
    <n v="0"/>
    <n v="42"/>
    <n v="37"/>
    <n v="79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1"/>
    <n v="1"/>
    <n v="1"/>
    <n v="0"/>
    <n v="0"/>
    <n v="0"/>
    <n v="1"/>
    <n v="4"/>
    <n v="4"/>
    <n v="4"/>
  </r>
  <r>
    <s v="08EJN0223G"/>
    <n v="1"/>
    <s v="MATUTINO"/>
    <s v="SEHUAMACHI 1142"/>
    <n v="8"/>
    <s v="CHIHUAHUA"/>
    <n v="8"/>
    <s v="CHIHUAHUA"/>
    <n v="19"/>
    <s v="CHIHUAHUA"/>
    <n v="1"/>
    <s v="CHIHUAHUA"/>
    <s v="CALLE ENCINO"/>
    <n v="304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7"/>
    <n v="5"/>
    <n v="12"/>
    <n v="11"/>
    <n v="14"/>
    <n v="25"/>
    <n v="23"/>
    <n v="18"/>
    <n v="41"/>
    <n v="0"/>
    <n v="0"/>
    <n v="0"/>
    <n v="0"/>
    <n v="0"/>
    <n v="0"/>
    <n v="0"/>
    <n v="0"/>
    <n v="0"/>
    <n v="41"/>
    <n v="37"/>
    <n v="78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2"/>
    <n v="0"/>
    <n v="9"/>
    <n v="0"/>
    <n v="4"/>
    <n v="1"/>
    <n v="1"/>
    <n v="2"/>
    <n v="0"/>
    <n v="0"/>
    <n v="0"/>
    <n v="0"/>
    <n v="4"/>
    <n v="6"/>
    <n v="4"/>
  </r>
  <r>
    <s v="08EJN0334L"/>
    <n v="1"/>
    <s v="MATUTINO"/>
    <s v="FREINET 1302"/>
    <n v="8"/>
    <s v="CHIHUAHUA"/>
    <n v="8"/>
    <s v="CHIHUAHUA"/>
    <n v="19"/>
    <s v="CHIHUAHUA"/>
    <n v="1"/>
    <s v="CHIHUAHUA"/>
    <s v="CALLE UNIDAD CAMPESINA"/>
    <n v="10500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3"/>
    <n v="7"/>
    <n v="10"/>
    <n v="18"/>
    <n v="13"/>
    <n v="31"/>
    <n v="17"/>
    <n v="20"/>
    <n v="37"/>
    <n v="0"/>
    <n v="0"/>
    <n v="0"/>
    <n v="0"/>
    <n v="0"/>
    <n v="0"/>
    <n v="0"/>
    <n v="0"/>
    <n v="0"/>
    <n v="38"/>
    <n v="40"/>
    <n v="7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1"/>
    <n v="9"/>
    <n v="0"/>
    <n v="4"/>
    <n v="0"/>
    <n v="1"/>
    <n v="2"/>
    <n v="0"/>
    <n v="0"/>
    <n v="0"/>
    <n v="1"/>
    <n v="4"/>
    <n v="6"/>
    <n v="4"/>
  </r>
  <r>
    <s v="08DPB0693O"/>
    <n v="1"/>
    <s v="MATUTINO"/>
    <s v="JACINTO CANEK"/>
    <n v="8"/>
    <s v="CHIHUAHUA"/>
    <n v="8"/>
    <s v="CHIHUAHUA"/>
    <n v="27"/>
    <s v="GUACHOCHI"/>
    <n v="3007"/>
    <s v="SITANACHI"/>
    <s v="CALLE SITANACHI"/>
    <n v="0"/>
    <s v="PĂšBLICO"/>
    <x v="2"/>
    <n v="2"/>
    <s v="BĂSICA"/>
    <n v="2"/>
    <x v="1"/>
    <n v="3"/>
    <x v="3"/>
    <n v="0"/>
    <s v="NO APLICA"/>
    <n v="0"/>
    <s v="NO APLICA"/>
    <s v="08FZI0024W"/>
    <s v="08FJI0008D"/>
    <s v="08ADG0006B"/>
    <n v="0"/>
    <s v="I2019"/>
    <n v="23"/>
    <n v="17"/>
    <n v="40"/>
    <n v="23"/>
    <n v="17"/>
    <n v="40"/>
    <n v="1"/>
    <n v="0"/>
    <n v="1"/>
    <n v="2"/>
    <n v="4"/>
    <n v="6"/>
    <n v="5"/>
    <n v="4"/>
    <n v="9"/>
    <n v="3"/>
    <n v="2"/>
    <n v="5"/>
    <n v="5"/>
    <n v="5"/>
    <n v="10"/>
    <n v="5"/>
    <n v="5"/>
    <n v="10"/>
    <n v="4"/>
    <n v="1"/>
    <n v="5"/>
    <n v="24"/>
    <n v="21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TV0185K"/>
    <n v="1"/>
    <s v="MATUTINO"/>
    <s v="TELESECUNDARIA FEDERALIZADA"/>
    <n v="8"/>
    <s v="CHIHUAHUA"/>
    <n v="8"/>
    <s v="CHIHUAHUA"/>
    <n v="9"/>
    <s v="BOCOYNA"/>
    <n v="152"/>
    <s v="ROCHIVO"/>
    <s v="CALLE ROCHIVO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18"/>
    <n v="23"/>
    <n v="41"/>
    <n v="18"/>
    <n v="23"/>
    <n v="41"/>
    <n v="3"/>
    <n v="7"/>
    <n v="10"/>
    <n v="3"/>
    <n v="6"/>
    <n v="9"/>
    <n v="9"/>
    <n v="9"/>
    <n v="18"/>
    <n v="5"/>
    <n v="6"/>
    <n v="11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</r>
  <r>
    <s v="08DPR0976W"/>
    <n v="4"/>
    <s v="DISCONTINUO"/>
    <s v="CUAUHTEMOC"/>
    <n v="8"/>
    <s v="CHIHUAHUA"/>
    <n v="8"/>
    <s v="CHIHUAHUA"/>
    <n v="29"/>
    <s v="GUADALUPE Y CALVO"/>
    <n v="211"/>
    <s v="SAN PEDRO DE CHINATĂš (RANCHERĂŤA SAN PEDRO)"/>
    <s v="CALLE SAN PEDRO DE CHINATU (RANCHERIA SAN PEDRO)"/>
    <n v="0"/>
    <s v="PĂšBLICO"/>
    <x v="2"/>
    <n v="2"/>
    <s v="BĂSICA"/>
    <n v="2"/>
    <x v="1"/>
    <n v="1"/>
    <x v="1"/>
    <n v="0"/>
    <s v="NO APLICA"/>
    <n v="0"/>
    <s v="NO APLICA"/>
    <s v="08FIZ0249C"/>
    <s v="08FJS0130L"/>
    <s v="08ADG0006B"/>
    <n v="0"/>
    <s v="I2019"/>
    <n v="23"/>
    <n v="21"/>
    <n v="44"/>
    <n v="23"/>
    <n v="21"/>
    <n v="44"/>
    <n v="5"/>
    <n v="5"/>
    <n v="10"/>
    <n v="6"/>
    <n v="3"/>
    <n v="9"/>
    <n v="2"/>
    <n v="4"/>
    <n v="6"/>
    <n v="5"/>
    <n v="3"/>
    <n v="8"/>
    <n v="1"/>
    <n v="3"/>
    <n v="4"/>
    <n v="5"/>
    <n v="3"/>
    <n v="8"/>
    <n v="1"/>
    <n v="1"/>
    <n v="2"/>
    <n v="20"/>
    <n v="17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455N"/>
    <n v="1"/>
    <s v="MATUTINO"/>
    <s v="IGNACIO ALLENDE"/>
    <n v="8"/>
    <s v="CHIHUAHUA"/>
    <n v="8"/>
    <s v="CHIHUAHUA"/>
    <n v="27"/>
    <s v="GUACHOCHI"/>
    <n v="1046"/>
    <s v="BASIGOCHI"/>
    <s v="CALLE BASIGOCHI"/>
    <n v="0"/>
    <s v="PĂšBLICO"/>
    <x v="2"/>
    <n v="2"/>
    <s v="BĂSICA"/>
    <n v="2"/>
    <x v="1"/>
    <n v="3"/>
    <x v="3"/>
    <n v="0"/>
    <s v="NO APLICA"/>
    <n v="0"/>
    <s v="NO APLICA"/>
    <s v="08FZI0023X"/>
    <s v="08FJI0008D"/>
    <s v="08ADG0006B"/>
    <n v="0"/>
    <s v="I2019"/>
    <n v="22"/>
    <n v="20"/>
    <n v="42"/>
    <n v="21"/>
    <n v="18"/>
    <n v="39"/>
    <n v="3"/>
    <n v="4"/>
    <n v="7"/>
    <n v="3"/>
    <n v="1"/>
    <n v="4"/>
    <n v="2"/>
    <n v="2"/>
    <n v="4"/>
    <n v="5"/>
    <n v="2"/>
    <n v="7"/>
    <n v="9"/>
    <n v="8"/>
    <n v="17"/>
    <n v="1"/>
    <n v="2"/>
    <n v="3"/>
    <n v="3"/>
    <n v="4"/>
    <n v="7"/>
    <n v="23"/>
    <n v="19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176C"/>
    <n v="1"/>
    <s v="MATUTINO"/>
    <s v="LAZARO CARDENAS DEL RIO"/>
    <n v="8"/>
    <s v="CHIHUAHUA"/>
    <n v="8"/>
    <s v="CHIHUAHUA"/>
    <n v="8"/>
    <s v="BATOPILAS DE MANUEL GĂ“MEZ MORĂŤN"/>
    <n v="153"/>
    <s v="KIRARE"/>
    <s v="CALLE KIRARE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3E"/>
    <n v="0"/>
    <s v="I2019"/>
    <n v="25"/>
    <n v="18"/>
    <n v="43"/>
    <n v="24"/>
    <n v="18"/>
    <n v="42"/>
    <n v="10"/>
    <n v="5"/>
    <n v="15"/>
    <n v="5"/>
    <n v="5"/>
    <n v="10"/>
    <n v="8"/>
    <n v="6"/>
    <n v="14"/>
    <n v="5"/>
    <n v="7"/>
    <n v="12"/>
    <n v="0"/>
    <n v="0"/>
    <n v="0"/>
    <n v="0"/>
    <n v="0"/>
    <n v="0"/>
    <n v="0"/>
    <n v="0"/>
    <n v="0"/>
    <n v="18"/>
    <n v="18"/>
    <n v="3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EJN0055A"/>
    <n v="1"/>
    <s v="MATUTINO"/>
    <s v="FEDERICO FROEBEL 1198"/>
    <n v="8"/>
    <s v="CHIHUAHUA"/>
    <n v="8"/>
    <s v="CHIHUAHUA"/>
    <n v="37"/>
    <s v="JUĂREZ"/>
    <n v="1"/>
    <s v="JUĂREZ"/>
    <s v="CALLE HEROES DEL CARRIZAL "/>
    <n v="2320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4"/>
    <n v="6"/>
    <n v="19"/>
    <n v="12"/>
    <n v="31"/>
    <n v="17"/>
    <n v="26"/>
    <n v="43"/>
    <n v="0"/>
    <n v="0"/>
    <n v="0"/>
    <n v="0"/>
    <n v="0"/>
    <n v="0"/>
    <n v="0"/>
    <n v="0"/>
    <n v="0"/>
    <n v="38"/>
    <n v="42"/>
    <n v="80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7"/>
    <n v="1"/>
    <n v="3"/>
    <n v="0"/>
    <n v="1"/>
    <n v="2"/>
    <n v="0"/>
    <n v="0"/>
    <n v="0"/>
    <n v="1"/>
    <n v="4"/>
    <n v="4"/>
    <n v="4"/>
  </r>
  <r>
    <s v="08PJN0118B"/>
    <n v="1"/>
    <s v="MATUTINO"/>
    <s v="LITTLE KIDS COLEGIO BILINGĂśE"/>
    <n v="8"/>
    <s v="CHIHUAHUA"/>
    <n v="8"/>
    <s v="CHIHUAHUA"/>
    <n v="19"/>
    <s v="CHIHUAHUA"/>
    <n v="1"/>
    <s v="CHIHUAHUA"/>
    <s v="CALLE MISIONEROS"/>
    <n v="2706"/>
    <s v="PRIVADO"/>
    <x v="1"/>
    <n v="2"/>
    <s v="BĂSICA"/>
    <n v="1"/>
    <x v="0"/>
    <n v="1"/>
    <x v="1"/>
    <n v="0"/>
    <s v="NO APLICA"/>
    <n v="0"/>
    <s v="NO APLICA"/>
    <s v="08FZP0001V"/>
    <m/>
    <s v="08ADG0046C"/>
    <n v="0"/>
    <s v="I2019"/>
    <n v="0"/>
    <n v="0"/>
    <n v="0"/>
    <n v="0"/>
    <n v="0"/>
    <n v="0"/>
    <n v="0"/>
    <n v="0"/>
    <n v="0"/>
    <n v="8"/>
    <n v="6"/>
    <n v="14"/>
    <n v="17"/>
    <n v="15"/>
    <n v="32"/>
    <n v="21"/>
    <n v="15"/>
    <n v="36"/>
    <n v="0"/>
    <n v="0"/>
    <n v="0"/>
    <n v="0"/>
    <n v="0"/>
    <n v="0"/>
    <n v="0"/>
    <n v="0"/>
    <n v="0"/>
    <n v="46"/>
    <n v="36"/>
    <n v="8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2"/>
    <n v="1"/>
    <n v="1"/>
    <n v="7"/>
    <n v="0"/>
    <n v="2"/>
    <n v="0"/>
    <n v="0"/>
    <n v="0"/>
    <n v="0"/>
    <n v="0"/>
    <n v="0"/>
    <n v="2"/>
    <n v="2"/>
    <n v="5"/>
    <n v="5"/>
  </r>
  <r>
    <s v="08PJN0494E"/>
    <n v="1"/>
    <s v="MATUTINO"/>
    <s v="JARDIN DE NIĂ‘OS ESPACIO MONTESSORI A.C."/>
    <n v="8"/>
    <s v="CHIHUAHUA"/>
    <n v="8"/>
    <s v="CHIHUAHUA"/>
    <n v="21"/>
    <s v="DELICIAS"/>
    <n v="1"/>
    <s v="DELICIAS"/>
    <s v="AVENIDA 20 DE NOVIEMBRE"/>
    <n v="1722"/>
    <s v="PRIVADO"/>
    <x v="1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11"/>
    <n v="11"/>
    <n v="22"/>
    <n v="16"/>
    <n v="11"/>
    <n v="27"/>
    <n v="10"/>
    <n v="22"/>
    <n v="32"/>
    <n v="0"/>
    <n v="0"/>
    <n v="0"/>
    <n v="0"/>
    <n v="0"/>
    <n v="0"/>
    <n v="0"/>
    <n v="0"/>
    <n v="0"/>
    <n v="37"/>
    <n v="44"/>
    <n v="8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2"/>
    <n v="7"/>
    <n v="0"/>
    <n v="3"/>
    <n v="1"/>
    <n v="1"/>
    <n v="1"/>
    <n v="0"/>
    <n v="0"/>
    <n v="0"/>
    <n v="0"/>
    <n v="3"/>
    <n v="6"/>
    <n v="3"/>
  </r>
  <r>
    <s v="08EJN0179J"/>
    <n v="1"/>
    <s v="MATUTINO"/>
    <s v="CARLOS PACHECO 1059"/>
    <n v="8"/>
    <s v="CHIHUAHUA"/>
    <n v="8"/>
    <s v="CHIHUAHUA"/>
    <n v="7"/>
    <s v="BALLEZA"/>
    <n v="1"/>
    <s v="MARIANO BALLEZA"/>
    <s v="CALLE PLAZA JUAREZ "/>
    <n v="3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8"/>
    <n v="10"/>
    <n v="18"/>
    <n v="21"/>
    <n v="12"/>
    <n v="33"/>
    <n v="16"/>
    <n v="15"/>
    <n v="31"/>
    <n v="0"/>
    <n v="0"/>
    <n v="0"/>
    <n v="0"/>
    <n v="0"/>
    <n v="0"/>
    <n v="0"/>
    <n v="0"/>
    <n v="0"/>
    <n v="45"/>
    <n v="37"/>
    <n v="8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DPR0122Z"/>
    <n v="1"/>
    <s v="MATUTINO"/>
    <s v="FRANCISCO I. MADERO"/>
    <n v="8"/>
    <s v="CHIHUAHUA"/>
    <n v="8"/>
    <s v="CHIHUAHUA"/>
    <n v="29"/>
    <s v="GUADALUPE Y CALVO"/>
    <n v="29"/>
    <s v="BUENA VISTA (MESA REDONDA)"/>
    <s v="CALLE BUENA VISTA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27"/>
    <n v="14"/>
    <n v="41"/>
    <n v="27"/>
    <n v="14"/>
    <n v="41"/>
    <n v="6"/>
    <n v="3"/>
    <n v="9"/>
    <n v="4"/>
    <n v="2"/>
    <n v="6"/>
    <n v="2"/>
    <n v="3"/>
    <n v="5"/>
    <n v="6"/>
    <n v="2"/>
    <n v="8"/>
    <n v="4"/>
    <n v="2"/>
    <n v="6"/>
    <n v="3"/>
    <n v="2"/>
    <n v="5"/>
    <n v="8"/>
    <n v="3"/>
    <n v="11"/>
    <n v="27"/>
    <n v="14"/>
    <n v="4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098P"/>
    <n v="1"/>
    <s v="MATUTINO"/>
    <s v="MURAKA"/>
    <n v="8"/>
    <s v="CHIHUAHUA"/>
    <n v="8"/>
    <s v="CHIHUAHUA"/>
    <n v="12"/>
    <s v="CARICHĂŤ"/>
    <n v="344"/>
    <s v="CHINEACHI"/>
    <s v="CALLE CHINEACHI"/>
    <n v="0"/>
    <s v="PĂšBLICO"/>
    <x v="2"/>
    <n v="2"/>
    <s v="BĂSICA"/>
    <n v="2"/>
    <x v="1"/>
    <n v="3"/>
    <x v="3"/>
    <n v="0"/>
    <s v="NO APLICA"/>
    <n v="0"/>
    <s v="NO APLICA"/>
    <s v="08FZI0026U"/>
    <s v="08FJI0009C"/>
    <s v="08ADG0010O"/>
    <n v="0"/>
    <s v="I2019"/>
    <n v="20"/>
    <n v="20"/>
    <n v="40"/>
    <n v="20"/>
    <n v="20"/>
    <n v="40"/>
    <n v="2"/>
    <n v="1"/>
    <n v="3"/>
    <n v="1"/>
    <n v="3"/>
    <n v="4"/>
    <n v="6"/>
    <n v="4"/>
    <n v="10"/>
    <n v="4"/>
    <n v="6"/>
    <n v="10"/>
    <n v="2"/>
    <n v="4"/>
    <n v="6"/>
    <n v="4"/>
    <n v="4"/>
    <n v="8"/>
    <n v="4"/>
    <n v="3"/>
    <n v="7"/>
    <n v="21"/>
    <n v="24"/>
    <n v="4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504F"/>
    <n v="1"/>
    <s v="MATUTINO"/>
    <s v="MARIO A. MACIAS"/>
    <n v="8"/>
    <s v="CHIHUAHUA"/>
    <n v="8"/>
    <s v="CHIHUAHUA"/>
    <n v="65"/>
    <s v="URIQUE"/>
    <n v="41"/>
    <s v="SAN ALONSO"/>
    <s v="CALLE SAN ALONSO"/>
    <n v="0"/>
    <s v="PĂšBLICO"/>
    <x v="2"/>
    <n v="2"/>
    <s v="BĂSICA"/>
    <n v="2"/>
    <x v="1"/>
    <n v="3"/>
    <x v="3"/>
    <n v="0"/>
    <s v="NO APLICA"/>
    <n v="0"/>
    <s v="NO APLICA"/>
    <s v="08FZI0015O"/>
    <s v="08FJI0005G"/>
    <s v="08ADG0003E"/>
    <n v="0"/>
    <s v="I2019"/>
    <n v="18"/>
    <n v="23"/>
    <n v="41"/>
    <n v="18"/>
    <n v="23"/>
    <n v="41"/>
    <n v="2"/>
    <n v="2"/>
    <n v="4"/>
    <n v="4"/>
    <n v="3"/>
    <n v="7"/>
    <n v="4"/>
    <n v="2"/>
    <n v="6"/>
    <n v="1"/>
    <n v="2"/>
    <n v="3"/>
    <n v="3"/>
    <n v="5"/>
    <n v="8"/>
    <n v="2"/>
    <n v="3"/>
    <n v="5"/>
    <n v="6"/>
    <n v="8"/>
    <n v="14"/>
    <n v="20"/>
    <n v="23"/>
    <n v="4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1"/>
    <n v="1"/>
    <n v="0"/>
    <n v="0"/>
    <n v="0"/>
    <n v="0"/>
    <n v="0"/>
    <n v="0"/>
    <n v="2"/>
    <n v="2"/>
    <n v="2"/>
    <n v="2"/>
  </r>
  <r>
    <s v="08DPB0730B"/>
    <n v="1"/>
    <s v="MATUTINO"/>
    <s v="CLEMENTE CRUZ HUAHUICHI"/>
    <n v="8"/>
    <s v="CHIHUAHUA"/>
    <n v="8"/>
    <s v="CHIHUAHUA"/>
    <n v="27"/>
    <s v="GUACHOCHI"/>
    <n v="2786"/>
    <s v="TURUSEACHI"/>
    <s v="CALLE TURUSEACHI"/>
    <n v="0"/>
    <s v="PĂšBLICO"/>
    <x v="2"/>
    <n v="2"/>
    <s v="BĂSICA"/>
    <n v="2"/>
    <x v="1"/>
    <n v="3"/>
    <x v="3"/>
    <n v="0"/>
    <s v="NO APLICA"/>
    <n v="0"/>
    <s v="NO APLICA"/>
    <s v="08FZI0005H"/>
    <s v="08FJI0003I"/>
    <s v="08ADG0006B"/>
    <n v="0"/>
    <s v="I2019"/>
    <n v="15"/>
    <n v="22"/>
    <n v="37"/>
    <n v="15"/>
    <n v="22"/>
    <n v="37"/>
    <n v="1"/>
    <n v="1"/>
    <n v="2"/>
    <n v="1"/>
    <n v="7"/>
    <n v="8"/>
    <n v="4"/>
    <n v="8"/>
    <n v="12"/>
    <n v="4"/>
    <n v="2"/>
    <n v="6"/>
    <n v="4"/>
    <n v="8"/>
    <n v="12"/>
    <n v="3"/>
    <n v="2"/>
    <n v="5"/>
    <n v="4"/>
    <n v="2"/>
    <n v="6"/>
    <n v="20"/>
    <n v="29"/>
    <n v="4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DTV0164Y"/>
    <n v="1"/>
    <s v="MATUTINO"/>
    <s v="NAPU WE RULUA"/>
    <n v="8"/>
    <s v="CHIHUAHUA"/>
    <n v="8"/>
    <s v="CHIHUAHUA"/>
    <n v="27"/>
    <s v="GUACHOCHI"/>
    <n v="39"/>
    <s v="GUAHUACHIQUE"/>
    <s v="CALLE GUAHUACHIQUE"/>
    <n v="0"/>
    <s v="PĂšBLICO"/>
    <x v="2"/>
    <n v="2"/>
    <s v="BĂSICA"/>
    <n v="3"/>
    <x v="2"/>
    <n v="3"/>
    <x v="2"/>
    <n v="0"/>
    <s v="NO APLICA"/>
    <n v="0"/>
    <s v="NO APLICA"/>
    <s v="08FTV0040N"/>
    <m/>
    <s v="08ADG0003E"/>
    <n v="0"/>
    <s v="I2019"/>
    <n v="17"/>
    <n v="15"/>
    <n v="32"/>
    <n v="17"/>
    <n v="15"/>
    <n v="32"/>
    <n v="5"/>
    <n v="3"/>
    <n v="8"/>
    <n v="12"/>
    <n v="12"/>
    <n v="24"/>
    <n v="7"/>
    <n v="10"/>
    <n v="17"/>
    <n v="5"/>
    <n v="4"/>
    <n v="9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TV0221Z"/>
    <n v="1"/>
    <s v="MATUTINO"/>
    <s v="TELESECUNDARIA FEDERALIZADA"/>
    <n v="8"/>
    <s v="CHIHUAHUA"/>
    <n v="8"/>
    <s v="CHIHUAHUA"/>
    <n v="65"/>
    <s v="URIQUE"/>
    <n v="3"/>
    <s v="AREPONAPUCHI"/>
    <s v="CALLE AREPONAPUCHI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18"/>
    <n v="17"/>
    <n v="35"/>
    <n v="18"/>
    <n v="16"/>
    <n v="34"/>
    <n v="6"/>
    <n v="1"/>
    <n v="7"/>
    <n v="8"/>
    <n v="9"/>
    <n v="17"/>
    <n v="5"/>
    <n v="12"/>
    <n v="17"/>
    <n v="8"/>
    <n v="5"/>
    <n v="13"/>
    <n v="0"/>
    <n v="0"/>
    <n v="0"/>
    <n v="0"/>
    <n v="0"/>
    <n v="0"/>
    <n v="0"/>
    <n v="0"/>
    <n v="0"/>
    <n v="21"/>
    <n v="26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</r>
  <r>
    <s v="08ETV0001M"/>
    <n v="1"/>
    <s v="MATUTINO"/>
    <s v="TELESECUNDARIA 6002"/>
    <n v="8"/>
    <s v="CHIHUAHUA"/>
    <n v="8"/>
    <s v="CHIHUAHUA"/>
    <n v="55"/>
    <s v="ROSALES"/>
    <n v="7"/>
    <s v="LA GARITA"/>
    <s v="CALLE LA GARITA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32"/>
    <n v="13"/>
    <n v="45"/>
    <n v="19"/>
    <n v="12"/>
    <n v="31"/>
    <n v="6"/>
    <n v="4"/>
    <n v="10"/>
    <n v="11"/>
    <n v="5"/>
    <n v="16"/>
    <n v="8"/>
    <n v="4"/>
    <n v="12"/>
    <n v="8"/>
    <n v="6"/>
    <n v="14"/>
    <n v="0"/>
    <n v="0"/>
    <n v="0"/>
    <n v="0"/>
    <n v="0"/>
    <n v="0"/>
    <n v="0"/>
    <n v="0"/>
    <n v="0"/>
    <n v="27"/>
    <n v="15"/>
    <n v="4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EJN0109O"/>
    <n v="1"/>
    <s v="MATUTINO"/>
    <s v="MARIA MONTESSORI 1115"/>
    <n v="8"/>
    <s v="CHIHUAHUA"/>
    <n v="8"/>
    <s v="CHIHUAHUA"/>
    <n v="25"/>
    <s v="GĂ“MEZ FARĂŤAS"/>
    <n v="1"/>
    <s v="VALENTĂŤN GĂ“MEZ FARĂŤAS"/>
    <s v="CALLE 4 DE OCTUBRE"/>
    <n v="0"/>
    <s v="PĂšBLICO"/>
    <x v="3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8"/>
    <n v="12"/>
    <n v="20"/>
    <n v="17"/>
    <n v="11"/>
    <n v="28"/>
    <n v="17"/>
    <n v="16"/>
    <n v="33"/>
    <n v="0"/>
    <n v="0"/>
    <n v="0"/>
    <n v="0"/>
    <n v="0"/>
    <n v="0"/>
    <n v="0"/>
    <n v="0"/>
    <n v="0"/>
    <n v="42"/>
    <n v="39"/>
    <n v="81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4"/>
    <n v="1"/>
    <n v="1"/>
    <n v="2"/>
    <n v="0"/>
    <n v="0"/>
    <n v="0"/>
    <n v="0"/>
    <n v="4"/>
    <n v="4"/>
    <n v="4"/>
  </r>
  <r>
    <s v="08DPB0529O"/>
    <n v="4"/>
    <s v="DISCONTINUO"/>
    <s v="IGNACIO LEON RUIZ"/>
    <n v="8"/>
    <s v="CHIHUAHUA"/>
    <n v="8"/>
    <s v="CHIHUAHUA"/>
    <n v="12"/>
    <s v="CARICHĂŤ"/>
    <n v="52"/>
    <s v="RANCHERĂŤA TECUBICHI"/>
    <s v="CALLE RANCHERIA TECUBICHI"/>
    <n v="0"/>
    <s v="PĂšBLICO"/>
    <x v="2"/>
    <n v="2"/>
    <s v="BĂSICA"/>
    <n v="2"/>
    <x v="1"/>
    <n v="3"/>
    <x v="3"/>
    <n v="0"/>
    <s v="NO APLICA"/>
    <n v="0"/>
    <s v="NO APLICA"/>
    <s v="08FZI0038Z"/>
    <s v="08FJI0009C"/>
    <s v="08ADG0010O"/>
    <n v="0"/>
    <s v="I2019"/>
    <n v="26"/>
    <n v="16"/>
    <n v="42"/>
    <n v="26"/>
    <n v="16"/>
    <n v="42"/>
    <n v="5"/>
    <n v="1"/>
    <n v="6"/>
    <n v="2"/>
    <n v="4"/>
    <n v="6"/>
    <n v="6"/>
    <n v="5"/>
    <n v="11"/>
    <n v="5"/>
    <n v="1"/>
    <n v="6"/>
    <n v="4"/>
    <n v="4"/>
    <n v="8"/>
    <n v="4"/>
    <n v="4"/>
    <n v="8"/>
    <n v="2"/>
    <n v="1"/>
    <n v="3"/>
    <n v="23"/>
    <n v="19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726P"/>
    <n v="4"/>
    <s v="DISCONTINUO"/>
    <s v="CLEMENTE CRUZ HUAHUICHI"/>
    <n v="8"/>
    <s v="CHIHUAHUA"/>
    <n v="8"/>
    <s v="CHIHUAHUA"/>
    <n v="27"/>
    <s v="GUACHOCHI"/>
    <n v="88"/>
    <s v="YEGOCHI"/>
    <s v="CALLE YEGOCHI"/>
    <n v="0"/>
    <s v="PĂšBLICO"/>
    <x v="2"/>
    <n v="2"/>
    <s v="BĂSICA"/>
    <n v="2"/>
    <x v="1"/>
    <n v="3"/>
    <x v="3"/>
    <n v="0"/>
    <s v="NO APLICA"/>
    <n v="0"/>
    <s v="NO APLICA"/>
    <s v="08FZI0023X"/>
    <s v="08FJI0008D"/>
    <s v="08ADG0006B"/>
    <n v="0"/>
    <s v="I2019"/>
    <n v="21"/>
    <n v="22"/>
    <n v="43"/>
    <n v="21"/>
    <n v="22"/>
    <n v="43"/>
    <n v="2"/>
    <n v="4"/>
    <n v="6"/>
    <n v="2"/>
    <n v="1"/>
    <n v="3"/>
    <n v="4"/>
    <n v="2"/>
    <n v="6"/>
    <n v="4"/>
    <n v="6"/>
    <n v="10"/>
    <n v="4"/>
    <n v="3"/>
    <n v="7"/>
    <n v="3"/>
    <n v="3"/>
    <n v="6"/>
    <n v="5"/>
    <n v="4"/>
    <n v="9"/>
    <n v="22"/>
    <n v="19"/>
    <n v="4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ETV0064Y"/>
    <n v="1"/>
    <s v="MATUTINO"/>
    <s v="TELESECUNDARIA 6064"/>
    <n v="8"/>
    <s v="CHIHUAHUA"/>
    <n v="8"/>
    <s v="CHIHUAHUA"/>
    <n v="34"/>
    <s v="IGNACIO ZARAGOZA"/>
    <n v="16"/>
    <s v="FRANCISCO I. MADERO (SAN MIGUEL)"/>
    <s v="CALLE LAURELES"/>
    <n v="0"/>
    <s v="PĂšBLICO"/>
    <x v="3"/>
    <n v="2"/>
    <s v="BĂSICA"/>
    <n v="3"/>
    <x v="2"/>
    <n v="3"/>
    <x v="2"/>
    <n v="0"/>
    <s v="NO APLICA"/>
    <n v="0"/>
    <s v="NO APLICA"/>
    <s v="08FTV0009D"/>
    <m/>
    <m/>
    <n v="0"/>
    <s v="I2019"/>
    <n v="18"/>
    <n v="21"/>
    <n v="39"/>
    <n v="18"/>
    <n v="21"/>
    <n v="39"/>
    <n v="5"/>
    <n v="10"/>
    <n v="15"/>
    <n v="5"/>
    <n v="8"/>
    <n v="13"/>
    <n v="8"/>
    <n v="7"/>
    <n v="15"/>
    <n v="6"/>
    <n v="4"/>
    <n v="10"/>
    <n v="0"/>
    <n v="0"/>
    <n v="0"/>
    <n v="0"/>
    <n v="0"/>
    <n v="0"/>
    <n v="0"/>
    <n v="0"/>
    <n v="0"/>
    <n v="19"/>
    <n v="19"/>
    <n v="38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5"/>
    <n v="3"/>
  </r>
  <r>
    <s v="08EJN0331O"/>
    <n v="1"/>
    <s v="MATUTINO"/>
    <s v="CARRUSEL 1313"/>
    <n v="8"/>
    <s v="CHIHUAHUA"/>
    <n v="8"/>
    <s v="CHIHUAHUA"/>
    <n v="19"/>
    <s v="CHIHUAHUA"/>
    <n v="1"/>
    <s v="CHIHUAHUA"/>
    <s v="CALLE MARTIRES DE CHICAGO"/>
    <n v="39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5"/>
    <n v="8"/>
    <n v="13"/>
    <n v="11"/>
    <n v="17"/>
    <n v="28"/>
    <n v="17"/>
    <n v="22"/>
    <n v="39"/>
    <n v="0"/>
    <n v="0"/>
    <n v="0"/>
    <n v="0"/>
    <n v="0"/>
    <n v="0"/>
    <n v="0"/>
    <n v="0"/>
    <n v="0"/>
    <n v="33"/>
    <n v="47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</r>
  <r>
    <s v="08EJN0338H"/>
    <n v="1"/>
    <s v="MATUTINO"/>
    <s v="NORBERTO DOMINGUEZ SALAZAR 1314"/>
    <n v="8"/>
    <s v="CHIHUAHUA"/>
    <n v="8"/>
    <s v="CHIHUAHUA"/>
    <n v="32"/>
    <s v="HIDALGO DEL PARRAL"/>
    <n v="1"/>
    <s v="HIDALGO DEL PARRAL"/>
    <s v="CALLE TOWI"/>
    <n v="0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9"/>
    <n v="14"/>
    <n v="23"/>
    <n v="12"/>
    <n v="9"/>
    <n v="21"/>
    <n v="14"/>
    <n v="23"/>
    <n v="37"/>
    <n v="0"/>
    <n v="0"/>
    <n v="0"/>
    <n v="0"/>
    <n v="0"/>
    <n v="0"/>
    <n v="0"/>
    <n v="0"/>
    <n v="0"/>
    <n v="35"/>
    <n v="46"/>
    <n v="81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0"/>
    <n v="7"/>
    <n v="0"/>
    <n v="4"/>
    <n v="1"/>
    <n v="1"/>
    <n v="2"/>
    <n v="0"/>
    <n v="0"/>
    <n v="0"/>
    <n v="0"/>
    <n v="4"/>
    <n v="4"/>
    <n v="4"/>
  </r>
  <r>
    <s v="08DPR0700I"/>
    <n v="1"/>
    <s v="MATUTINO"/>
    <s v="CUAUHTEMOC"/>
    <n v="8"/>
    <s v="CHIHUAHUA"/>
    <n v="8"/>
    <s v="CHIHUAHUA"/>
    <n v="46"/>
    <s v="MORELOS"/>
    <n v="100"/>
    <s v="RANCHO MESA LOS LEALES"/>
    <s v="CALLE RANCHO MESA LOS LEALES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18"/>
    <n v="24"/>
    <n v="42"/>
    <n v="18"/>
    <n v="24"/>
    <n v="42"/>
    <n v="0"/>
    <n v="2"/>
    <n v="2"/>
    <n v="2"/>
    <n v="2"/>
    <n v="4"/>
    <n v="3"/>
    <n v="6"/>
    <n v="9"/>
    <n v="4"/>
    <n v="4"/>
    <n v="8"/>
    <n v="5"/>
    <n v="7"/>
    <n v="12"/>
    <n v="2"/>
    <n v="3"/>
    <n v="5"/>
    <n v="3"/>
    <n v="1"/>
    <n v="4"/>
    <n v="19"/>
    <n v="23"/>
    <n v="4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EJN0123H"/>
    <n v="1"/>
    <s v="MATUTINO"/>
    <s v="20 DE NOVIEMBRE 1012"/>
    <n v="8"/>
    <s v="CHIHUAHUA"/>
    <n v="8"/>
    <s v="CHIHUAHUA"/>
    <n v="19"/>
    <s v="CHIHUAHUA"/>
    <n v="1"/>
    <s v="CHIHUAHUA"/>
    <s v="CALLE 9A"/>
    <n v="3007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3"/>
    <n v="9"/>
    <n v="22"/>
    <n v="18"/>
    <n v="6"/>
    <n v="24"/>
    <n v="16"/>
    <n v="19"/>
    <n v="35"/>
    <n v="0"/>
    <n v="0"/>
    <n v="0"/>
    <n v="0"/>
    <n v="0"/>
    <n v="0"/>
    <n v="0"/>
    <n v="0"/>
    <n v="0"/>
    <n v="47"/>
    <n v="34"/>
    <n v="81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5"/>
    <n v="4"/>
  </r>
  <r>
    <s v="08DPR0762V"/>
    <n v="1"/>
    <s v="MATUTINO"/>
    <s v="RAFAEL RAMIREZ"/>
    <n v="8"/>
    <s v="CHIHUAHUA"/>
    <n v="8"/>
    <s v="CHIHUAHUA"/>
    <n v="46"/>
    <s v="MORELOS"/>
    <n v="165"/>
    <s v="SAN MIGUEL"/>
    <s v="CALLE SAN MIGUEL"/>
    <n v="0"/>
    <s v="PĂšBLICO"/>
    <x v="2"/>
    <n v="2"/>
    <s v="BĂSICA"/>
    <n v="2"/>
    <x v="1"/>
    <n v="1"/>
    <x v="1"/>
    <n v="0"/>
    <s v="NO APLICA"/>
    <n v="0"/>
    <s v="NO APLICA"/>
    <s v="08FIZ0253P"/>
    <s v="08FJS0130L"/>
    <s v="08ADG0006B"/>
    <n v="0"/>
    <s v="I2019"/>
    <n v="20"/>
    <n v="23"/>
    <n v="43"/>
    <n v="20"/>
    <n v="23"/>
    <n v="43"/>
    <n v="4"/>
    <n v="3"/>
    <n v="7"/>
    <n v="4"/>
    <n v="5"/>
    <n v="9"/>
    <n v="4"/>
    <n v="3"/>
    <n v="7"/>
    <n v="3"/>
    <n v="3"/>
    <n v="6"/>
    <n v="3"/>
    <n v="5"/>
    <n v="8"/>
    <n v="1"/>
    <n v="2"/>
    <n v="3"/>
    <n v="3"/>
    <n v="5"/>
    <n v="8"/>
    <n v="18"/>
    <n v="23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889A"/>
    <n v="4"/>
    <s v="DISCONTINUO"/>
    <s v="JOSEFA ORTIZ DE DOMINGUEZ"/>
    <n v="8"/>
    <s v="CHIHUAHUA"/>
    <n v="8"/>
    <s v="CHIHUAHUA"/>
    <n v="9"/>
    <s v="BOCOYNA"/>
    <n v="16"/>
    <s v="BAHUINOCACHI"/>
    <s v="CALLE BAHUINOCACHI"/>
    <n v="0"/>
    <s v="PĂšBLICO"/>
    <x v="2"/>
    <n v="2"/>
    <s v="BĂSICA"/>
    <n v="2"/>
    <x v="1"/>
    <n v="1"/>
    <x v="1"/>
    <n v="0"/>
    <s v="NO APLICA"/>
    <n v="0"/>
    <s v="NO APLICA"/>
    <s v="08FIZ0214N"/>
    <s v="08FJS0124A"/>
    <s v="08ADG0003E"/>
    <n v="0"/>
    <s v="I2019"/>
    <n v="22"/>
    <n v="22"/>
    <n v="44"/>
    <n v="22"/>
    <n v="22"/>
    <n v="44"/>
    <n v="2"/>
    <n v="5"/>
    <n v="7"/>
    <n v="3"/>
    <n v="0"/>
    <n v="3"/>
    <n v="3"/>
    <n v="3"/>
    <n v="6"/>
    <n v="3"/>
    <n v="3"/>
    <n v="6"/>
    <n v="3"/>
    <n v="5"/>
    <n v="8"/>
    <n v="8"/>
    <n v="1"/>
    <n v="9"/>
    <n v="4"/>
    <n v="4"/>
    <n v="8"/>
    <n v="24"/>
    <n v="16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003T"/>
    <n v="1"/>
    <s v="MATUTINO"/>
    <s v="19 DE NOVIEMBRE"/>
    <n v="8"/>
    <s v="CHIHUAHUA"/>
    <n v="8"/>
    <s v="CHIHUAHUA"/>
    <n v="31"/>
    <s v="GUERRERO"/>
    <n v="91"/>
    <s v="RANCHO DE SANTIAGO"/>
    <s v="CALLE RANCHOS DE SANTIAGO"/>
    <n v="0"/>
    <s v="PĂšBLICO"/>
    <x v="2"/>
    <n v="2"/>
    <s v="BĂSICA"/>
    <n v="2"/>
    <x v="1"/>
    <n v="1"/>
    <x v="1"/>
    <n v="0"/>
    <s v="NO APLICA"/>
    <n v="0"/>
    <s v="NO APLICA"/>
    <s v="08FIZ0208C"/>
    <s v="08FJS0123B"/>
    <s v="08ADG0003E"/>
    <n v="0"/>
    <s v="I2019"/>
    <n v="19"/>
    <n v="24"/>
    <n v="43"/>
    <n v="19"/>
    <n v="24"/>
    <n v="43"/>
    <n v="5"/>
    <n v="2"/>
    <n v="7"/>
    <n v="6"/>
    <n v="2"/>
    <n v="8"/>
    <n v="2"/>
    <n v="7"/>
    <n v="9"/>
    <n v="3"/>
    <n v="3"/>
    <n v="6"/>
    <n v="1"/>
    <n v="5"/>
    <n v="6"/>
    <n v="2"/>
    <n v="4"/>
    <n v="6"/>
    <n v="2"/>
    <n v="3"/>
    <n v="5"/>
    <n v="16"/>
    <n v="24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</r>
  <r>
    <s v="08ETV0108E"/>
    <n v="1"/>
    <s v="MATUTINO"/>
    <s v="TELESECUNDARIA 6108 &quot;PROFRA. IRMA GUADALUPE GĂ“MEZ BOJĂ“RQUEZ&quot;"/>
    <n v="8"/>
    <s v="CHIHUAHUA"/>
    <n v="8"/>
    <s v="CHIHUAHUA"/>
    <n v="61"/>
    <s v="SATEVĂ“"/>
    <n v="73"/>
    <s v="SAN JOSĂ‰ DEL SITIO"/>
    <s v="CALLE SAN JOSE DEL SITIO"/>
    <n v="0"/>
    <s v="PĂšBLICO"/>
    <x v="3"/>
    <n v="2"/>
    <s v="BĂSICA"/>
    <n v="3"/>
    <x v="2"/>
    <n v="3"/>
    <x v="2"/>
    <n v="0"/>
    <s v="NO APLICA"/>
    <n v="0"/>
    <s v="NO APLICA"/>
    <s v="08FTV0006G"/>
    <m/>
    <m/>
    <n v="0"/>
    <s v="I2019"/>
    <n v="20"/>
    <n v="17"/>
    <n v="37"/>
    <n v="18"/>
    <n v="14"/>
    <n v="32"/>
    <n v="9"/>
    <n v="2"/>
    <n v="11"/>
    <n v="12"/>
    <n v="8"/>
    <n v="20"/>
    <n v="9"/>
    <n v="10"/>
    <n v="19"/>
    <n v="2"/>
    <n v="5"/>
    <n v="7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TV0120Z"/>
    <n v="1"/>
    <s v="MATUTINO"/>
    <s v="TELESECUNDARIA 6121"/>
    <n v="8"/>
    <s v="CHIHUAHUA"/>
    <n v="8"/>
    <s v="CHIHUAHUA"/>
    <n v="26"/>
    <s v="GRAN MORELOS"/>
    <n v="18"/>
    <s v="LA PAZ"/>
    <s v="CALLE LA PAZ"/>
    <n v="0"/>
    <s v="PĂšBLICO"/>
    <x v="3"/>
    <n v="2"/>
    <s v="BĂSICA"/>
    <n v="3"/>
    <x v="2"/>
    <n v="3"/>
    <x v="2"/>
    <n v="0"/>
    <s v="NO APLICA"/>
    <n v="0"/>
    <s v="NO APLICA"/>
    <s v="08FTV0006G"/>
    <m/>
    <m/>
    <n v="0"/>
    <s v="I2019"/>
    <n v="18"/>
    <n v="20"/>
    <n v="38"/>
    <n v="18"/>
    <n v="20"/>
    <n v="38"/>
    <n v="3"/>
    <n v="9"/>
    <n v="12"/>
    <n v="7"/>
    <n v="6"/>
    <n v="13"/>
    <n v="7"/>
    <n v="3"/>
    <n v="10"/>
    <n v="9"/>
    <n v="10"/>
    <n v="19"/>
    <n v="0"/>
    <n v="0"/>
    <n v="0"/>
    <n v="0"/>
    <n v="0"/>
    <n v="0"/>
    <n v="0"/>
    <n v="0"/>
    <n v="0"/>
    <n v="23"/>
    <n v="19"/>
    <n v="4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TV0162Z"/>
    <n v="1"/>
    <s v="MATUTINO"/>
    <s v="TELESECUNDARIA 6162"/>
    <n v="8"/>
    <s v="CHIHUAHUA"/>
    <n v="8"/>
    <s v="CHIHUAHUA"/>
    <n v="9"/>
    <s v="BOCOYNA"/>
    <n v="124"/>
    <s v="PANALACHI"/>
    <s v="CALLE PANALACHI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20"/>
    <n v="20"/>
    <n v="40"/>
    <n v="20"/>
    <n v="20"/>
    <n v="40"/>
    <n v="4"/>
    <n v="6"/>
    <n v="10"/>
    <n v="3"/>
    <n v="10"/>
    <n v="13"/>
    <n v="7"/>
    <n v="6"/>
    <n v="13"/>
    <n v="7"/>
    <n v="8"/>
    <n v="15"/>
    <n v="0"/>
    <n v="0"/>
    <n v="0"/>
    <n v="0"/>
    <n v="0"/>
    <n v="0"/>
    <n v="0"/>
    <n v="0"/>
    <n v="0"/>
    <n v="17"/>
    <n v="24"/>
    <n v="4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0284V"/>
    <n v="1"/>
    <s v="MATUTINO"/>
    <s v="IGNACIO MANUEL ALTAMIRANO"/>
    <n v="8"/>
    <s v="CHIHUAHUA"/>
    <n v="8"/>
    <s v="CHIHUAHUA"/>
    <n v="40"/>
    <s v="MADERA"/>
    <n v="1"/>
    <s v="MADERA"/>
    <s v="CALLE MEXICO"/>
    <n v="0"/>
    <s v="PĂšBLICO"/>
    <x v="2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8"/>
    <n v="5"/>
    <n v="13"/>
    <n v="12"/>
    <n v="14"/>
    <n v="26"/>
    <n v="18"/>
    <n v="25"/>
    <n v="43"/>
    <n v="0"/>
    <n v="0"/>
    <n v="0"/>
    <n v="0"/>
    <n v="0"/>
    <n v="0"/>
    <n v="0"/>
    <n v="0"/>
    <n v="0"/>
    <n v="38"/>
    <n v="44"/>
    <n v="82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4"/>
    <n v="1"/>
    <n v="1"/>
    <n v="2"/>
    <n v="0"/>
    <n v="0"/>
    <n v="0"/>
    <n v="0"/>
    <n v="4"/>
    <n v="5"/>
    <n v="5"/>
  </r>
  <r>
    <s v="08DJN0040Z"/>
    <n v="1"/>
    <s v="MATUTINO"/>
    <s v="DOMINGO FAUSTINO SARMIENTO"/>
    <n v="8"/>
    <s v="CHIHUAHUA"/>
    <n v="8"/>
    <s v="CHIHUAHUA"/>
    <n v="36"/>
    <s v="JIMĂ‰NEZ"/>
    <n v="1"/>
    <s v="JOSĂ‰ MARIANO JIMĂ‰NEZ"/>
    <s v="CALLE LIC.VERDAD E HIDALGO"/>
    <n v="206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1"/>
    <n v="4"/>
    <n v="15"/>
    <n v="16"/>
    <n v="15"/>
    <n v="31"/>
    <n v="25"/>
    <n v="13"/>
    <n v="38"/>
    <n v="0"/>
    <n v="0"/>
    <n v="0"/>
    <n v="0"/>
    <n v="0"/>
    <n v="0"/>
    <n v="0"/>
    <n v="0"/>
    <n v="0"/>
    <n v="52"/>
    <n v="32"/>
    <n v="84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6"/>
    <n v="0"/>
    <n v="3"/>
    <n v="0"/>
    <n v="0"/>
    <n v="1"/>
    <n v="0"/>
    <n v="0"/>
    <n v="0"/>
    <n v="2"/>
    <n v="3"/>
    <n v="3"/>
    <n v="3"/>
  </r>
  <r>
    <s v="08DPB0721U"/>
    <n v="1"/>
    <s v="MATUTINO"/>
    <s v="VICTOR HUGO RASCON BANDA"/>
    <n v="8"/>
    <s v="CHIHUAHUA"/>
    <n v="8"/>
    <s v="CHIHUAHUA"/>
    <n v="66"/>
    <s v="URUACHI"/>
    <n v="1"/>
    <s v="URUACHI"/>
    <s v="CALLE EL ARCO"/>
    <n v="0"/>
    <s v="PĂšBLICO"/>
    <x v="2"/>
    <n v="2"/>
    <s v="BĂSICA"/>
    <n v="2"/>
    <x v="1"/>
    <n v="3"/>
    <x v="3"/>
    <n v="0"/>
    <s v="NO APLICA"/>
    <n v="0"/>
    <s v="NO APLICA"/>
    <s v="08FZI0002K"/>
    <s v="08FJI0001K"/>
    <s v="08ADG0003E"/>
    <n v="0"/>
    <s v="I2019"/>
    <n v="21"/>
    <n v="22"/>
    <n v="43"/>
    <n v="21"/>
    <n v="22"/>
    <n v="43"/>
    <n v="3"/>
    <n v="3"/>
    <n v="6"/>
    <n v="1"/>
    <n v="1"/>
    <n v="2"/>
    <n v="2"/>
    <n v="4"/>
    <n v="6"/>
    <n v="5"/>
    <n v="7"/>
    <n v="12"/>
    <n v="4"/>
    <n v="6"/>
    <n v="10"/>
    <n v="6"/>
    <n v="2"/>
    <n v="8"/>
    <n v="3"/>
    <n v="1"/>
    <n v="4"/>
    <n v="21"/>
    <n v="21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TV0151U"/>
    <n v="1"/>
    <s v="MATUTINO"/>
    <s v="SOY JUANA INES DE LA CRUZ"/>
    <n v="8"/>
    <s v="CHIHUAHUA"/>
    <n v="8"/>
    <s v="CHIHUAHUA"/>
    <n v="8"/>
    <s v="BATOPILAS DE MANUEL GĂ“MEZ MORĂŤN"/>
    <n v="195"/>
    <s v="SORICHIQUE"/>
    <s v="CALLE SOROCHIQUE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6B"/>
    <n v="0"/>
    <s v="I2019"/>
    <n v="17"/>
    <n v="26"/>
    <n v="43"/>
    <n v="17"/>
    <n v="26"/>
    <n v="43"/>
    <n v="6"/>
    <n v="9"/>
    <n v="15"/>
    <n v="6"/>
    <n v="4"/>
    <n v="10"/>
    <n v="5"/>
    <n v="9"/>
    <n v="14"/>
    <n v="5"/>
    <n v="8"/>
    <n v="13"/>
    <n v="0"/>
    <n v="0"/>
    <n v="0"/>
    <n v="0"/>
    <n v="0"/>
    <n v="0"/>
    <n v="0"/>
    <n v="0"/>
    <n v="0"/>
    <n v="16"/>
    <n v="21"/>
    <n v="3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2096P"/>
    <n v="2"/>
    <s v="VESPERTINO"/>
    <s v="JOSE DIEGO LIZARRAGA CONTRERAS"/>
    <n v="8"/>
    <s v="CHIHUAHUA"/>
    <n v="8"/>
    <s v="CHIHUAHUA"/>
    <n v="37"/>
    <s v="JUĂREZ"/>
    <n v="1"/>
    <s v="JUĂREZ"/>
    <s v="CALLE RIVERA DE ZEMPOALA"/>
    <n v="0"/>
    <s v="PĂšBLICO"/>
    <x v="2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3"/>
    <n v="3"/>
    <n v="6"/>
    <n v="9"/>
    <n v="14"/>
    <n v="23"/>
    <n v="26"/>
    <n v="29"/>
    <n v="55"/>
    <n v="0"/>
    <n v="0"/>
    <n v="0"/>
    <n v="0"/>
    <n v="0"/>
    <n v="0"/>
    <n v="0"/>
    <n v="0"/>
    <n v="0"/>
    <n v="38"/>
    <n v="46"/>
    <n v="8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6"/>
    <n v="3"/>
  </r>
  <r>
    <s v="08DJN2182L"/>
    <n v="1"/>
    <s v="MATUTINO"/>
    <s v="ROSARIO VERA PEĂ‘ALOZA"/>
    <n v="8"/>
    <s v="CHIHUAHUA"/>
    <n v="8"/>
    <s v="CHIHUAHUA"/>
    <n v="19"/>
    <s v="CHIHUAHUA"/>
    <n v="280"/>
    <s v="COLONIA OCAMPO (HACIENDA EL TORREĂ“N)"/>
    <s v="CALLE KILOMETRO 33 CARRETERA A CIUDAD JUAREZ"/>
    <n v="0"/>
    <s v="PĂšBLICO"/>
    <x v="2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4"/>
    <n v="7"/>
    <n v="11"/>
    <n v="17"/>
    <n v="21"/>
    <n v="38"/>
    <n v="20"/>
    <n v="14"/>
    <n v="34"/>
    <n v="0"/>
    <n v="0"/>
    <n v="0"/>
    <n v="0"/>
    <n v="0"/>
    <n v="0"/>
    <n v="0"/>
    <n v="0"/>
    <n v="0"/>
    <n v="41"/>
    <n v="42"/>
    <n v="83"/>
    <n v="0"/>
    <n v="1"/>
    <n v="1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6"/>
    <n v="1"/>
    <n v="3"/>
    <n v="0"/>
    <n v="1"/>
    <n v="1"/>
    <n v="0"/>
    <n v="0"/>
    <n v="0"/>
    <n v="2"/>
    <n v="4"/>
    <n v="3"/>
    <n v="3"/>
  </r>
  <r>
    <s v="08DJN2241K"/>
    <n v="1"/>
    <s v="MATUTINO"/>
    <s v="AARON PIĂ‘A MORA"/>
    <n v="8"/>
    <s v="CHIHUAHUA"/>
    <n v="8"/>
    <s v="CHIHUAHUA"/>
    <n v="19"/>
    <s v="CHIHUAHUA"/>
    <n v="1"/>
    <s v="CHIHUAHUA"/>
    <s v="AVENIDA EQUUS"/>
    <n v="0"/>
    <s v="PĂšBLICO"/>
    <x v="2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4"/>
    <n v="5"/>
    <n v="9"/>
    <n v="13"/>
    <n v="12"/>
    <n v="25"/>
    <n v="23"/>
    <n v="27"/>
    <n v="50"/>
    <n v="0"/>
    <n v="0"/>
    <n v="0"/>
    <n v="0"/>
    <n v="0"/>
    <n v="0"/>
    <n v="0"/>
    <n v="0"/>
    <n v="0"/>
    <n v="40"/>
    <n v="44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6"/>
    <n v="3"/>
  </r>
  <r>
    <s v="08PPR2061V"/>
    <n v="1"/>
    <s v="MATUTINO"/>
    <s v="COLEGIO DEL SOL TECNOLOGICO"/>
    <n v="8"/>
    <s v="CHIHUAHUA"/>
    <n v="8"/>
    <s v="CHIHUAHUA"/>
    <n v="37"/>
    <s v="JUĂREZ"/>
    <n v="1"/>
    <s v="JUĂREZ"/>
    <s v="AVENIDA DEL PARAISO"/>
    <n v="6708"/>
    <s v="PRIVADO"/>
    <x v="1"/>
    <n v="2"/>
    <s v="BĂSICA"/>
    <n v="2"/>
    <x v="1"/>
    <n v="1"/>
    <x v="1"/>
    <n v="0"/>
    <s v="NO APLICA"/>
    <n v="0"/>
    <s v="NO APLICA"/>
    <s v="08FIZ0163X"/>
    <s v="08FJS0114U"/>
    <s v="08ADG0005C"/>
    <n v="0"/>
    <s v="I2019"/>
    <n v="14"/>
    <n v="27"/>
    <n v="41"/>
    <n v="14"/>
    <n v="27"/>
    <n v="41"/>
    <n v="0"/>
    <n v="7"/>
    <n v="7"/>
    <n v="2"/>
    <n v="2"/>
    <n v="4"/>
    <n v="4"/>
    <n v="5"/>
    <n v="9"/>
    <n v="5"/>
    <n v="5"/>
    <n v="10"/>
    <n v="2"/>
    <n v="4"/>
    <n v="6"/>
    <n v="1"/>
    <n v="3"/>
    <n v="4"/>
    <n v="3"/>
    <n v="2"/>
    <n v="5"/>
    <n v="17"/>
    <n v="21"/>
    <n v="3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2"/>
    <n v="0"/>
    <n v="1"/>
    <n v="1"/>
    <n v="7"/>
    <n v="0"/>
    <n v="3"/>
    <n v="0"/>
    <n v="0"/>
    <n v="0"/>
    <n v="0"/>
    <n v="0"/>
    <n v="0"/>
    <n v="3"/>
    <n v="3"/>
    <n v="6"/>
    <n v="6"/>
  </r>
  <r>
    <s v="08ETV0157N"/>
    <n v="1"/>
    <s v="MATUTINO"/>
    <s v="TELESECUNDARIA 6154"/>
    <n v="8"/>
    <s v="CHIHUAHUA"/>
    <n v="8"/>
    <s v="CHIHUAHUA"/>
    <n v="35"/>
    <s v="JANOS"/>
    <n v="49"/>
    <s v="PANCHO VILLA (LA MORITA)"/>
    <s v="CALLE PANCHO VILLA (LA MORITA)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21"/>
    <n v="22"/>
    <n v="43"/>
    <n v="20"/>
    <n v="21"/>
    <n v="41"/>
    <n v="5"/>
    <n v="5"/>
    <n v="10"/>
    <n v="9"/>
    <n v="5"/>
    <n v="14"/>
    <n v="6"/>
    <n v="6"/>
    <n v="12"/>
    <n v="6"/>
    <n v="6"/>
    <n v="12"/>
    <n v="0"/>
    <n v="0"/>
    <n v="0"/>
    <n v="0"/>
    <n v="0"/>
    <n v="0"/>
    <n v="0"/>
    <n v="0"/>
    <n v="0"/>
    <n v="21"/>
    <n v="17"/>
    <n v="38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7"/>
    <n v="6"/>
  </r>
  <r>
    <s v="08DJN0524D"/>
    <n v="1"/>
    <s v="MATUTINO"/>
    <s v="ADOLFO LOPEZ MATEOS"/>
    <n v="8"/>
    <s v="CHIHUAHUA"/>
    <n v="8"/>
    <s v="CHIHUAHUA"/>
    <n v="29"/>
    <s v="GUADALUPE Y CALVO"/>
    <n v="1"/>
    <s v="GUADALUPE Y CALVO"/>
    <s v="CALLE 1 DE ENERO"/>
    <n v="600"/>
    <s v="PĂšBLICO"/>
    <x v="2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5"/>
    <n v="4"/>
    <n v="9"/>
    <n v="17"/>
    <n v="19"/>
    <n v="36"/>
    <n v="18"/>
    <n v="22"/>
    <n v="40"/>
    <n v="0"/>
    <n v="0"/>
    <n v="0"/>
    <n v="0"/>
    <n v="0"/>
    <n v="0"/>
    <n v="0"/>
    <n v="0"/>
    <n v="0"/>
    <n v="40"/>
    <n v="45"/>
    <n v="85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1"/>
    <n v="1"/>
    <n v="0"/>
    <n v="0"/>
    <n v="0"/>
    <n v="1"/>
    <n v="3"/>
    <n v="3"/>
    <n v="3"/>
  </r>
  <r>
    <s v="08DJN0900Q"/>
    <n v="1"/>
    <s v="MATUTINO"/>
    <s v="SOLIDARIDAD"/>
    <n v="8"/>
    <s v="CHIHUAHUA"/>
    <n v="8"/>
    <s v="CHIHUAHUA"/>
    <n v="19"/>
    <s v="CHIHUAHUA"/>
    <n v="1"/>
    <s v="CHIHUAHUA"/>
    <s v="AVENIDA MIGUEL SIGALA"/>
    <n v="801"/>
    <s v="PĂšBLICO"/>
    <x v="2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5"/>
    <n v="5"/>
    <n v="10"/>
    <n v="17"/>
    <n v="16"/>
    <n v="33"/>
    <n v="22"/>
    <n v="16"/>
    <n v="38"/>
    <n v="0"/>
    <n v="0"/>
    <n v="0"/>
    <n v="0"/>
    <n v="0"/>
    <n v="0"/>
    <n v="0"/>
    <n v="0"/>
    <n v="0"/>
    <n v="44"/>
    <n v="37"/>
    <n v="8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7"/>
    <n v="4"/>
  </r>
  <r>
    <s v="08DPR0419J"/>
    <n v="1"/>
    <s v="MATUTINO"/>
    <s v="DAMIAN CARMONA"/>
    <n v="8"/>
    <s v="CHIHUAHUA"/>
    <n v="8"/>
    <s v="CHIHUAHUA"/>
    <n v="11"/>
    <s v="CAMARGO"/>
    <n v="549"/>
    <s v="EL TECUĂN"/>
    <s v="CALLE RANCHO VIEJO/EL TECUAN"/>
    <n v="0"/>
    <s v="PĂšBLICO"/>
    <x v="2"/>
    <n v="2"/>
    <s v="BĂSICA"/>
    <n v="2"/>
    <x v="1"/>
    <n v="1"/>
    <x v="1"/>
    <n v="0"/>
    <s v="NO APLICA"/>
    <n v="0"/>
    <s v="NO APLICA"/>
    <s v="08FIZ0235Z"/>
    <s v="08FJS0127Y"/>
    <s v="08ADG0057I"/>
    <n v="0"/>
    <s v="I2019"/>
    <n v="21"/>
    <n v="24"/>
    <n v="45"/>
    <n v="21"/>
    <n v="24"/>
    <n v="45"/>
    <n v="6"/>
    <n v="4"/>
    <n v="10"/>
    <n v="3"/>
    <n v="0"/>
    <n v="3"/>
    <n v="2"/>
    <n v="2"/>
    <n v="4"/>
    <n v="4"/>
    <n v="5"/>
    <n v="9"/>
    <n v="1"/>
    <n v="4"/>
    <n v="5"/>
    <n v="2"/>
    <n v="2"/>
    <n v="4"/>
    <n v="6"/>
    <n v="4"/>
    <n v="10"/>
    <n v="18"/>
    <n v="17"/>
    <n v="3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6"/>
    <n v="3"/>
  </r>
  <r>
    <s v="08DPR0530E"/>
    <n v="1"/>
    <s v="MATUTINO"/>
    <s v="FELIPE ANGELES"/>
    <n v="8"/>
    <s v="CHIHUAHUA"/>
    <n v="8"/>
    <s v="CHIHUAHUA"/>
    <n v="62"/>
    <s v="SAUCILLO"/>
    <n v="4"/>
    <s v="ANCĂ“N DE CARROS"/>
    <s v="CALLE ANCON DE CARROS"/>
    <n v="0"/>
    <s v="PĂšBLICO"/>
    <x v="2"/>
    <n v="2"/>
    <s v="BĂSICA"/>
    <n v="2"/>
    <x v="1"/>
    <n v="1"/>
    <x v="1"/>
    <n v="0"/>
    <s v="NO APLICA"/>
    <n v="0"/>
    <s v="NO APLICA"/>
    <s v="08FIZ0234A"/>
    <s v="08FJS0127Y"/>
    <s v="08ADG0057I"/>
    <n v="0"/>
    <s v="I2019"/>
    <n v="20"/>
    <n v="21"/>
    <n v="41"/>
    <n v="19"/>
    <n v="21"/>
    <n v="40"/>
    <n v="6"/>
    <n v="6"/>
    <n v="12"/>
    <n v="6"/>
    <n v="5"/>
    <n v="11"/>
    <n v="0"/>
    <n v="0"/>
    <n v="0"/>
    <n v="0"/>
    <n v="0"/>
    <n v="0"/>
    <n v="7"/>
    <n v="9"/>
    <n v="16"/>
    <n v="6"/>
    <n v="6"/>
    <n v="12"/>
    <n v="0"/>
    <n v="0"/>
    <n v="0"/>
    <n v="19"/>
    <n v="20"/>
    <n v="39"/>
    <n v="1"/>
    <n v="0"/>
    <n v="0"/>
    <n v="1"/>
    <n v="1"/>
    <n v="0"/>
    <n v="0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1"/>
    <n v="0"/>
    <n v="0"/>
    <n v="1"/>
    <n v="1"/>
    <n v="0"/>
    <n v="0"/>
    <n v="3"/>
    <n v="4"/>
    <n v="3"/>
  </r>
  <r>
    <s v="08DTV0168U"/>
    <n v="1"/>
    <s v="MATUTINO"/>
    <s v="FRIDA KAHLO"/>
    <n v="8"/>
    <s v="CHIHUAHUA"/>
    <n v="8"/>
    <s v="CHIHUAHUA"/>
    <n v="65"/>
    <s v="URIQUE"/>
    <n v="1506"/>
    <s v="GUAGUEYVO"/>
    <s v="CALLE GUAGUEYVO"/>
    <n v="0"/>
    <s v="PĂšBLICO"/>
    <x v="2"/>
    <n v="2"/>
    <s v="BĂSICA"/>
    <n v="3"/>
    <x v="2"/>
    <n v="3"/>
    <x v="2"/>
    <n v="0"/>
    <s v="NO APLICA"/>
    <n v="0"/>
    <s v="NO APLICA"/>
    <s v="08FTV0040N"/>
    <m/>
    <s v="08ADG0003E"/>
    <n v="0"/>
    <s v="I2019"/>
    <n v="14"/>
    <n v="20"/>
    <n v="34"/>
    <n v="14"/>
    <n v="20"/>
    <n v="34"/>
    <n v="2"/>
    <n v="5"/>
    <n v="7"/>
    <n v="14"/>
    <n v="9"/>
    <n v="23"/>
    <n v="8"/>
    <n v="10"/>
    <n v="18"/>
    <n v="4"/>
    <n v="6"/>
    <n v="10"/>
    <n v="0"/>
    <n v="0"/>
    <n v="0"/>
    <n v="0"/>
    <n v="0"/>
    <n v="0"/>
    <n v="0"/>
    <n v="0"/>
    <n v="0"/>
    <n v="26"/>
    <n v="25"/>
    <n v="51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DTV0184L"/>
    <n v="1"/>
    <s v="MATUTINO"/>
    <s v="TELESECUNDARIA FEDERALIZADA"/>
    <n v="8"/>
    <s v="CHIHUAHUA"/>
    <n v="8"/>
    <s v="CHIHUAHUA"/>
    <n v="7"/>
    <s v="BALLEZA"/>
    <n v="366"/>
    <s v="BAGUEACHI"/>
    <s v="CALLE CONOCIDO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22"/>
    <n v="12"/>
    <n v="34"/>
    <n v="20"/>
    <n v="10"/>
    <n v="30"/>
    <n v="5"/>
    <n v="2"/>
    <n v="7"/>
    <n v="16"/>
    <n v="12"/>
    <n v="28"/>
    <n v="7"/>
    <n v="6"/>
    <n v="13"/>
    <n v="7"/>
    <n v="2"/>
    <n v="9"/>
    <n v="0"/>
    <n v="0"/>
    <n v="0"/>
    <n v="0"/>
    <n v="0"/>
    <n v="0"/>
    <n v="0"/>
    <n v="0"/>
    <n v="0"/>
    <n v="30"/>
    <n v="20"/>
    <n v="50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6"/>
    <n v="6"/>
  </r>
  <r>
    <s v="08DJN0082Z"/>
    <n v="1"/>
    <s v="MATUTINO"/>
    <s v="CLUB DE LEONES"/>
    <n v="8"/>
    <s v="CHIHUAHUA"/>
    <n v="8"/>
    <s v="CHIHUAHUA"/>
    <n v="17"/>
    <s v="CUAUHTĂ‰MOC"/>
    <n v="1"/>
    <s v="CUAUHTĂ‰MOC"/>
    <s v="CALLE GUADALUPE VICTORIA"/>
    <n v="0"/>
    <s v="PĂšBLICO"/>
    <x v="2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4"/>
    <n v="6"/>
    <n v="10"/>
    <n v="22"/>
    <n v="10"/>
    <n v="32"/>
    <n v="23"/>
    <n v="19"/>
    <n v="42"/>
    <n v="0"/>
    <n v="0"/>
    <n v="0"/>
    <n v="0"/>
    <n v="0"/>
    <n v="0"/>
    <n v="0"/>
    <n v="0"/>
    <n v="0"/>
    <n v="49"/>
    <n v="35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</r>
  <r>
    <s v="08EJN0075O"/>
    <n v="1"/>
    <s v="MATUTINO"/>
    <s v="AGUSTIN MELGAR 1106"/>
    <n v="8"/>
    <s v="CHIHUAHUA"/>
    <n v="8"/>
    <s v="CHIHUAHUA"/>
    <n v="37"/>
    <s v="JUĂREZ"/>
    <n v="1"/>
    <s v="JUĂREZ"/>
    <s v="CALLE GREGORIO M. SOLIS"/>
    <n v="0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2"/>
    <n v="5"/>
    <n v="7"/>
    <n v="17"/>
    <n v="19"/>
    <n v="36"/>
    <n v="22"/>
    <n v="19"/>
    <n v="41"/>
    <n v="0"/>
    <n v="0"/>
    <n v="0"/>
    <n v="0"/>
    <n v="0"/>
    <n v="0"/>
    <n v="0"/>
    <n v="0"/>
    <n v="0"/>
    <n v="41"/>
    <n v="43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</r>
  <r>
    <s v="08DPR0583J"/>
    <n v="1"/>
    <s v="MATUTINO"/>
    <s v="DOLORES CARBAJAL DE DEGORTARI"/>
    <n v="8"/>
    <s v="CHIHUAHUA"/>
    <n v="8"/>
    <s v="CHIHUAHUA"/>
    <n v="40"/>
    <s v="MADERA"/>
    <n v="64"/>
    <s v="MESA DE LA SIMONA"/>
    <s v="CALLE MESA DE LA SIMONA"/>
    <n v="0"/>
    <s v="PĂšBLICO"/>
    <x v="2"/>
    <n v="2"/>
    <s v="BĂSICA"/>
    <n v="2"/>
    <x v="1"/>
    <n v="1"/>
    <x v="1"/>
    <n v="0"/>
    <s v="NO APLICA"/>
    <n v="0"/>
    <s v="NO APLICA"/>
    <s v="08FIZ0193R"/>
    <s v="08FJS0120E"/>
    <s v="08ADG0055K"/>
    <n v="0"/>
    <s v="I2019"/>
    <n v="14"/>
    <n v="30"/>
    <n v="44"/>
    <n v="14"/>
    <n v="29"/>
    <n v="43"/>
    <n v="3"/>
    <n v="1"/>
    <n v="4"/>
    <n v="1"/>
    <n v="2"/>
    <n v="3"/>
    <n v="1"/>
    <n v="8"/>
    <n v="9"/>
    <n v="1"/>
    <n v="8"/>
    <n v="9"/>
    <n v="6"/>
    <n v="2"/>
    <n v="8"/>
    <n v="1"/>
    <n v="5"/>
    <n v="6"/>
    <n v="2"/>
    <n v="6"/>
    <n v="8"/>
    <n v="12"/>
    <n v="31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PPR2046C"/>
    <n v="1"/>
    <s v="MATUTINO"/>
    <s v="EL ALBA MONTESSORI A.C."/>
    <n v="8"/>
    <s v="CHIHUAHUA"/>
    <n v="8"/>
    <s v="CHIHUAHUA"/>
    <n v="37"/>
    <s v="JUĂREZ"/>
    <n v="1"/>
    <s v="JUĂREZ"/>
    <s v="CALLE BOSQUE CANELOS"/>
    <n v="2317"/>
    <s v="PRIVADO"/>
    <x v="1"/>
    <n v="2"/>
    <s v="BĂSICA"/>
    <n v="2"/>
    <x v="1"/>
    <n v="1"/>
    <x v="1"/>
    <n v="0"/>
    <s v="NO APLICA"/>
    <n v="0"/>
    <s v="NO APLICA"/>
    <s v="08FIZ0163X"/>
    <s v="08FJS0114U"/>
    <s v="08ADG0005C"/>
    <n v="0"/>
    <s v="I2019"/>
    <n v="24"/>
    <n v="18"/>
    <n v="42"/>
    <n v="24"/>
    <n v="18"/>
    <n v="42"/>
    <n v="1"/>
    <n v="1"/>
    <n v="2"/>
    <n v="4"/>
    <n v="4"/>
    <n v="8"/>
    <n v="7"/>
    <n v="3"/>
    <n v="10"/>
    <n v="6"/>
    <n v="1"/>
    <n v="7"/>
    <n v="4"/>
    <n v="3"/>
    <n v="7"/>
    <n v="2"/>
    <n v="3"/>
    <n v="5"/>
    <n v="3"/>
    <n v="6"/>
    <n v="9"/>
    <n v="26"/>
    <n v="20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4"/>
    <n v="0"/>
    <n v="1"/>
    <n v="0"/>
    <n v="0"/>
    <n v="0"/>
    <n v="0"/>
    <n v="0"/>
    <n v="0"/>
    <n v="1"/>
    <n v="1"/>
    <n v="2"/>
    <n v="2"/>
  </r>
  <r>
    <s v="08DJN0532M"/>
    <n v="1"/>
    <s v="MATUTINO"/>
    <s v="MALINTZIN"/>
    <n v="8"/>
    <s v="CHIHUAHUA"/>
    <n v="8"/>
    <s v="CHIHUAHUA"/>
    <n v="32"/>
    <s v="HIDALGO DEL PARRAL"/>
    <n v="1"/>
    <s v="HIDALGO DEL PARRAL"/>
    <s v="CIRCUITO INTERIOR CENTAURO DEL NORTE"/>
    <n v="0"/>
    <s v="PĂšBLICO"/>
    <x v="2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7"/>
    <n v="7"/>
    <n v="14"/>
    <n v="22"/>
    <n v="14"/>
    <n v="36"/>
    <n v="13"/>
    <n v="21"/>
    <n v="34"/>
    <n v="0"/>
    <n v="0"/>
    <n v="0"/>
    <n v="0"/>
    <n v="0"/>
    <n v="0"/>
    <n v="0"/>
    <n v="0"/>
    <n v="0"/>
    <n v="42"/>
    <n v="42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3"/>
  </r>
  <r>
    <s v="08DJN0551A"/>
    <n v="1"/>
    <s v="MATUTINO"/>
    <s v="JUANA INES DE LA CRUZ"/>
    <n v="8"/>
    <s v="CHIHUAHUA"/>
    <n v="8"/>
    <s v="CHIHUAHUA"/>
    <n v="32"/>
    <s v="HIDALGO DEL PARRAL"/>
    <n v="1"/>
    <s v="HIDALGO DEL PARRAL"/>
    <s v="CALLE INGLATERRA"/>
    <n v="86"/>
    <s v="PĂšBLICO"/>
    <x v="2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11"/>
    <n v="11"/>
    <n v="22"/>
    <n v="21"/>
    <n v="16"/>
    <n v="37"/>
    <n v="12"/>
    <n v="14"/>
    <n v="26"/>
    <n v="0"/>
    <n v="0"/>
    <n v="0"/>
    <n v="0"/>
    <n v="0"/>
    <n v="0"/>
    <n v="0"/>
    <n v="0"/>
    <n v="0"/>
    <n v="44"/>
    <n v="41"/>
    <n v="85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3"/>
    <n v="3"/>
  </r>
  <r>
    <s v="08DJN0926Y"/>
    <n v="1"/>
    <s v="MATUTINO"/>
    <s v="NIĂ‘O ARTILLERO"/>
    <n v="8"/>
    <s v="CHIHUAHUA"/>
    <n v="8"/>
    <s v="CHIHUAHUA"/>
    <n v="61"/>
    <s v="SATEVĂ“"/>
    <n v="1"/>
    <s v="SAN FRANCISCO JAVIER DE SATEVĂ“"/>
    <s v="CALLE SATEVO"/>
    <n v="0"/>
    <s v="PĂšBLICO"/>
    <x v="2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10"/>
    <n v="5"/>
    <n v="15"/>
    <n v="19"/>
    <n v="13"/>
    <n v="32"/>
    <n v="14"/>
    <n v="24"/>
    <n v="38"/>
    <n v="0"/>
    <n v="0"/>
    <n v="0"/>
    <n v="0"/>
    <n v="0"/>
    <n v="0"/>
    <n v="0"/>
    <n v="0"/>
    <n v="0"/>
    <n v="43"/>
    <n v="42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</r>
  <r>
    <s v="08PJN0436O"/>
    <n v="1"/>
    <s v="MATUTINO"/>
    <s v="COLEGIO BILINGUE GESTALT"/>
    <n v="8"/>
    <s v="CHIHUAHUA"/>
    <n v="8"/>
    <s v="CHIHUAHUA"/>
    <n v="17"/>
    <s v="CUAUHTĂ‰MOC"/>
    <n v="1"/>
    <s v="CUAUHTĂ‰MOC"/>
    <s v="CALLE OJINAGA"/>
    <n v="935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6"/>
    <n v="11"/>
    <n v="17"/>
    <n v="14"/>
    <n v="19"/>
    <n v="33"/>
    <n v="18"/>
    <n v="13"/>
    <n v="31"/>
    <n v="0"/>
    <n v="0"/>
    <n v="0"/>
    <n v="0"/>
    <n v="0"/>
    <n v="0"/>
    <n v="0"/>
    <n v="0"/>
    <n v="0"/>
    <n v="38"/>
    <n v="43"/>
    <n v="8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5"/>
    <n v="0"/>
    <n v="2"/>
    <n v="11"/>
    <n v="0"/>
    <n v="3"/>
    <n v="0"/>
    <n v="0"/>
    <n v="0"/>
    <n v="0"/>
    <n v="0"/>
    <n v="0"/>
    <n v="3"/>
    <n v="3"/>
    <n v="6"/>
    <n v="6"/>
  </r>
  <r>
    <s v="08DPR0898I"/>
    <n v="1"/>
    <s v="MATUTINO"/>
    <s v="IGNACIO ZARAGOZA"/>
    <n v="8"/>
    <s v="CHIHUAHUA"/>
    <n v="8"/>
    <s v="CHIHUAHUA"/>
    <n v="36"/>
    <s v="JIMĂ‰NEZ"/>
    <n v="158"/>
    <s v="ZARAGOZA"/>
    <s v="CALLE ZARAGOZA"/>
    <n v="0"/>
    <s v="PĂšBLICO"/>
    <x v="2"/>
    <n v="2"/>
    <s v="BĂSICA"/>
    <n v="2"/>
    <x v="1"/>
    <n v="1"/>
    <x v="1"/>
    <n v="0"/>
    <s v="NO APLICA"/>
    <n v="0"/>
    <s v="NO APLICA"/>
    <s v="08FIZ0238X"/>
    <s v="08FJS0128X"/>
    <s v="08ADG0004D"/>
    <n v="0"/>
    <s v="I2019"/>
    <n v="22"/>
    <n v="21"/>
    <n v="43"/>
    <n v="21"/>
    <n v="21"/>
    <n v="42"/>
    <n v="1"/>
    <n v="3"/>
    <n v="4"/>
    <n v="4"/>
    <n v="3"/>
    <n v="7"/>
    <n v="5"/>
    <n v="4"/>
    <n v="9"/>
    <n v="6"/>
    <n v="1"/>
    <n v="7"/>
    <n v="1"/>
    <n v="5"/>
    <n v="6"/>
    <n v="4"/>
    <n v="3"/>
    <n v="7"/>
    <n v="3"/>
    <n v="5"/>
    <n v="8"/>
    <n v="23"/>
    <n v="21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DPR2577M"/>
    <n v="1"/>
    <s v="MATUTINO"/>
    <s v="BENITO JUAREZ"/>
    <n v="8"/>
    <s v="CHIHUAHUA"/>
    <n v="8"/>
    <s v="CHIHUAHUA"/>
    <n v="29"/>
    <s v="GUADALUPE Y CALVO"/>
    <n v="2215"/>
    <s v="EL ASERRADERO"/>
    <s v="CALLE EL ASERRADERO"/>
    <n v="0"/>
    <s v="PĂšBLICO"/>
    <x v="2"/>
    <n v="2"/>
    <s v="BĂSICA"/>
    <n v="2"/>
    <x v="1"/>
    <n v="1"/>
    <x v="1"/>
    <n v="0"/>
    <s v="NO APLICA"/>
    <n v="0"/>
    <s v="NO APLICA"/>
    <s v="08FIZ0258K"/>
    <s v="08FJS0131K"/>
    <s v="08ADG0007A"/>
    <n v="0"/>
    <s v="I2019"/>
    <n v="21"/>
    <n v="20"/>
    <n v="41"/>
    <n v="21"/>
    <n v="20"/>
    <n v="41"/>
    <n v="0"/>
    <n v="2"/>
    <n v="2"/>
    <n v="1"/>
    <n v="2"/>
    <n v="3"/>
    <n v="5"/>
    <n v="4"/>
    <n v="9"/>
    <n v="4"/>
    <n v="3"/>
    <n v="7"/>
    <n v="7"/>
    <n v="2"/>
    <n v="9"/>
    <n v="5"/>
    <n v="4"/>
    <n v="9"/>
    <n v="4"/>
    <n v="4"/>
    <n v="8"/>
    <n v="26"/>
    <n v="19"/>
    <n v="4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PPR2009Z"/>
    <n v="1"/>
    <s v="MATUTINO"/>
    <s v="INSTITUTO SAN PABLO"/>
    <n v="8"/>
    <s v="CHIHUAHUA"/>
    <n v="8"/>
    <s v="CHIHUAHUA"/>
    <n v="37"/>
    <s v="JUĂREZ"/>
    <n v="1"/>
    <s v="JUĂREZ"/>
    <s v="AVENIDA ANTONIO J. BERMUDES"/>
    <n v="45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20"/>
    <n v="21"/>
    <n v="41"/>
    <n v="20"/>
    <n v="21"/>
    <n v="41"/>
    <n v="1"/>
    <n v="2"/>
    <n v="3"/>
    <n v="1"/>
    <n v="3"/>
    <n v="4"/>
    <n v="6"/>
    <n v="5"/>
    <n v="11"/>
    <n v="3"/>
    <n v="4"/>
    <n v="7"/>
    <n v="9"/>
    <n v="5"/>
    <n v="14"/>
    <n v="1"/>
    <n v="0"/>
    <n v="1"/>
    <n v="2"/>
    <n v="4"/>
    <n v="6"/>
    <n v="22"/>
    <n v="21"/>
    <n v="43"/>
    <n v="1"/>
    <n v="0"/>
    <n v="0"/>
    <n v="0"/>
    <n v="0"/>
    <n v="0"/>
    <n v="2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1"/>
    <n v="7"/>
    <n v="0"/>
    <n v="3"/>
    <n v="1"/>
    <n v="0"/>
    <n v="0"/>
    <n v="0"/>
    <n v="0"/>
    <n v="0"/>
    <n v="2"/>
    <n v="3"/>
    <n v="2"/>
    <n v="2"/>
  </r>
  <r>
    <s v="08DPB0717H"/>
    <n v="1"/>
    <s v="MATUTINO"/>
    <s v="MANUEL CARRILLO FARIAS"/>
    <n v="8"/>
    <s v="CHIHUAHUA"/>
    <n v="8"/>
    <s v="CHIHUAHUA"/>
    <n v="29"/>
    <s v="GUADALUPE Y CALVO"/>
    <n v="1132"/>
    <s v="SITANACHI"/>
    <s v="CALLE SITANACHI"/>
    <n v="0"/>
    <s v="PĂšBLICO"/>
    <x v="2"/>
    <n v="2"/>
    <s v="BĂSICA"/>
    <n v="2"/>
    <x v="1"/>
    <n v="3"/>
    <x v="3"/>
    <n v="0"/>
    <s v="NO APLICA"/>
    <n v="0"/>
    <s v="NO APLICA"/>
    <s v="08FZI0010T"/>
    <s v="08FJI0004H"/>
    <s v="08ADG0007A"/>
    <n v="0"/>
    <s v="I2019"/>
    <n v="22"/>
    <n v="18"/>
    <n v="40"/>
    <n v="22"/>
    <n v="18"/>
    <n v="40"/>
    <n v="2"/>
    <n v="0"/>
    <n v="2"/>
    <n v="10"/>
    <n v="5"/>
    <n v="15"/>
    <n v="9"/>
    <n v="3"/>
    <n v="12"/>
    <n v="2"/>
    <n v="1"/>
    <n v="3"/>
    <n v="3"/>
    <n v="4"/>
    <n v="7"/>
    <n v="2"/>
    <n v="1"/>
    <n v="3"/>
    <n v="3"/>
    <n v="5"/>
    <n v="8"/>
    <n v="29"/>
    <n v="19"/>
    <n v="4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JN0643R"/>
    <n v="1"/>
    <s v="MATUTINO"/>
    <s v="OVIDIO DECROLY"/>
    <n v="8"/>
    <s v="CHIHUAHUA"/>
    <n v="8"/>
    <s v="CHIHUAHUA"/>
    <n v="31"/>
    <s v="GUERRERO"/>
    <n v="394"/>
    <s v="LA JUNTA"/>
    <s v="CALLE FELIPE ANGELES 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9"/>
    <n v="3"/>
    <n v="12"/>
    <n v="15"/>
    <n v="8"/>
    <n v="23"/>
    <n v="35"/>
    <n v="16"/>
    <n v="51"/>
    <n v="0"/>
    <n v="0"/>
    <n v="0"/>
    <n v="0"/>
    <n v="0"/>
    <n v="0"/>
    <n v="0"/>
    <n v="0"/>
    <n v="0"/>
    <n v="59"/>
    <n v="27"/>
    <n v="86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0"/>
    <n v="5"/>
    <n v="0"/>
    <n v="3"/>
    <n v="0"/>
    <n v="0"/>
    <n v="2"/>
    <n v="0"/>
    <n v="0"/>
    <n v="0"/>
    <n v="1"/>
    <n v="3"/>
    <n v="3"/>
    <n v="3"/>
  </r>
  <r>
    <s v="08DJN2023X"/>
    <n v="1"/>
    <s v="MATUTINO"/>
    <s v="IZCALLI"/>
    <n v="8"/>
    <s v="CHIHUAHUA"/>
    <n v="8"/>
    <s v="CHIHUAHUA"/>
    <n v="37"/>
    <s v="JUĂREZ"/>
    <n v="1"/>
    <s v="JUĂREZ"/>
    <s v="CALLE TEPANECAS"/>
    <n v="0"/>
    <s v="PĂšBLICO"/>
    <x v="2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1"/>
    <n v="2"/>
    <n v="3"/>
    <n v="12"/>
    <n v="14"/>
    <n v="26"/>
    <n v="28"/>
    <n v="29"/>
    <n v="57"/>
    <n v="0"/>
    <n v="0"/>
    <n v="0"/>
    <n v="0"/>
    <n v="0"/>
    <n v="0"/>
    <n v="0"/>
    <n v="0"/>
    <n v="0"/>
    <n v="41"/>
    <n v="45"/>
    <n v="8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0"/>
    <n v="0"/>
    <n v="2"/>
    <n v="0"/>
    <n v="0"/>
    <n v="0"/>
    <n v="1"/>
    <n v="3"/>
    <n v="3"/>
    <n v="3"/>
  </r>
  <r>
    <s v="08PJN0211H"/>
    <n v="1"/>
    <s v="MATUTINO"/>
    <s v="CUAUHTEMOC"/>
    <n v="8"/>
    <s v="CHIHUAHUA"/>
    <n v="8"/>
    <s v="CHIHUAHUA"/>
    <n v="17"/>
    <s v="CUAUHTĂ‰MOC"/>
    <n v="1"/>
    <s v="CUAUHTĂ‰MOC"/>
    <s v="CALLE HIDALGO"/>
    <n v="1579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8"/>
    <n v="7"/>
    <n v="15"/>
    <n v="16"/>
    <n v="19"/>
    <n v="35"/>
    <n v="20"/>
    <n v="14"/>
    <n v="34"/>
    <n v="0"/>
    <n v="0"/>
    <n v="0"/>
    <n v="0"/>
    <n v="0"/>
    <n v="0"/>
    <n v="0"/>
    <n v="0"/>
    <n v="0"/>
    <n v="44"/>
    <n v="40"/>
    <n v="84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0"/>
    <n v="4"/>
    <n v="9"/>
    <n v="0"/>
    <n v="3"/>
    <n v="1"/>
    <n v="0"/>
    <n v="0"/>
    <n v="0"/>
    <n v="0"/>
    <n v="0"/>
    <n v="2"/>
    <n v="3"/>
    <n v="3"/>
    <n v="3"/>
  </r>
  <r>
    <s v="08DPB0431D"/>
    <n v="1"/>
    <s v="MATUTINO"/>
    <s v="ESCUELA PRIMARIA BILINGUE"/>
    <n v="8"/>
    <s v="CHIHUAHUA"/>
    <n v="8"/>
    <s v="CHIHUAHUA"/>
    <n v="29"/>
    <s v="GUADALUPE Y CALVO"/>
    <n v="1660"/>
    <s v="EL POTRERO DE LOS GONZĂLEZ"/>
    <s v="CALLE EL POTRERO DE LOS GONZALEZ"/>
    <n v="0"/>
    <s v="PĂšBLICO"/>
    <x v="2"/>
    <n v="2"/>
    <s v="BĂSICA"/>
    <n v="2"/>
    <x v="1"/>
    <n v="3"/>
    <x v="3"/>
    <n v="0"/>
    <s v="NO APLICA"/>
    <n v="0"/>
    <s v="NO APLICA"/>
    <s v="08FZI0027T"/>
    <s v="08FJI0010S"/>
    <s v="08ADG0007A"/>
    <n v="0"/>
    <s v="I2019"/>
    <n v="26"/>
    <n v="18"/>
    <n v="44"/>
    <n v="26"/>
    <n v="18"/>
    <n v="44"/>
    <n v="2"/>
    <n v="1"/>
    <n v="3"/>
    <n v="3"/>
    <n v="6"/>
    <n v="9"/>
    <n v="6"/>
    <n v="2"/>
    <n v="8"/>
    <n v="6"/>
    <n v="2"/>
    <n v="8"/>
    <n v="6"/>
    <n v="5"/>
    <n v="11"/>
    <n v="2"/>
    <n v="2"/>
    <n v="4"/>
    <n v="2"/>
    <n v="2"/>
    <n v="4"/>
    <n v="25"/>
    <n v="19"/>
    <n v="4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650Q"/>
    <n v="1"/>
    <s v="MATUTINO"/>
    <s v="NEZAHUALCOYOTL"/>
    <n v="8"/>
    <s v="CHIHUAHUA"/>
    <n v="8"/>
    <s v="CHIHUAHUA"/>
    <n v="27"/>
    <s v="GUACHOCHI"/>
    <n v="60"/>
    <s v="RANCHERĂŤA PAPAJICHI"/>
    <s v="CALLE PAPAJICHI"/>
    <n v="0"/>
    <s v="PĂšBLICO"/>
    <x v="2"/>
    <n v="2"/>
    <s v="BĂSICA"/>
    <n v="2"/>
    <x v="1"/>
    <n v="3"/>
    <x v="3"/>
    <n v="0"/>
    <s v="NO APLICA"/>
    <n v="0"/>
    <s v="NO APLICA"/>
    <s v="08FZI0024W"/>
    <s v="08FJI0008D"/>
    <s v="08ADG0006B"/>
    <n v="0"/>
    <s v="I2019"/>
    <n v="20"/>
    <n v="22"/>
    <n v="42"/>
    <n v="18"/>
    <n v="21"/>
    <n v="39"/>
    <n v="4"/>
    <n v="4"/>
    <n v="8"/>
    <n v="2"/>
    <n v="7"/>
    <n v="9"/>
    <n v="1"/>
    <n v="4"/>
    <n v="5"/>
    <n v="2"/>
    <n v="5"/>
    <n v="7"/>
    <n v="3"/>
    <n v="5"/>
    <n v="8"/>
    <n v="5"/>
    <n v="4"/>
    <n v="9"/>
    <n v="4"/>
    <n v="3"/>
    <n v="7"/>
    <n v="17"/>
    <n v="28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EJN0171R"/>
    <n v="1"/>
    <s v="MATUTINO"/>
    <s v="MANUEL AVILA CAMACHO 1049"/>
    <n v="8"/>
    <s v="CHIHUAHUA"/>
    <n v="8"/>
    <s v="CHIHUAHUA"/>
    <n v="45"/>
    <s v="MEOQUI"/>
    <n v="15"/>
    <s v="LĂZARO CĂRDENAS"/>
    <s v="CALLE FRANCISCO I. MADERO"/>
    <n v="0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2"/>
    <n v="3"/>
    <n v="5"/>
    <n v="18"/>
    <n v="15"/>
    <n v="33"/>
    <n v="28"/>
    <n v="18"/>
    <n v="46"/>
    <n v="0"/>
    <n v="0"/>
    <n v="0"/>
    <n v="0"/>
    <n v="0"/>
    <n v="0"/>
    <n v="0"/>
    <n v="0"/>
    <n v="0"/>
    <n v="48"/>
    <n v="36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</r>
  <r>
    <s v="08EJN0199X"/>
    <n v="1"/>
    <s v="MATUTINO"/>
    <s v="NARCISO MENDOZA 1091"/>
    <n v="8"/>
    <s v="CHIHUAHUA"/>
    <n v="8"/>
    <s v="CHIHUAHUA"/>
    <n v="19"/>
    <s v="CHIHUAHUA"/>
    <n v="1"/>
    <s v="CHIHUAHUA"/>
    <s v="CALLE 20 DE NOVIEMBRE"/>
    <n v="2615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4"/>
    <n v="14"/>
    <n v="18"/>
    <n v="14"/>
    <n v="14"/>
    <n v="28"/>
    <n v="22"/>
    <n v="15"/>
    <n v="37"/>
    <n v="0"/>
    <n v="0"/>
    <n v="0"/>
    <n v="0"/>
    <n v="0"/>
    <n v="0"/>
    <n v="0"/>
    <n v="0"/>
    <n v="0"/>
    <n v="40"/>
    <n v="43"/>
    <n v="8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8"/>
    <n v="0"/>
    <n v="4"/>
    <n v="1"/>
    <n v="1"/>
    <n v="2"/>
    <n v="0"/>
    <n v="0"/>
    <n v="0"/>
    <n v="0"/>
    <n v="4"/>
    <n v="4"/>
    <n v="4"/>
  </r>
  <r>
    <s v="08DPR2249T"/>
    <n v="2"/>
    <s v="VESPERTINO"/>
    <s v="TORIBIO ORTEGA"/>
    <n v="8"/>
    <s v="CHIHUAHUA"/>
    <n v="8"/>
    <s v="CHIHUAHUA"/>
    <n v="28"/>
    <s v="GUADALUPE"/>
    <n v="1"/>
    <s v="GUADALUPE"/>
    <s v="CALLE RODOLFO FIERRO"/>
    <n v="0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26"/>
    <n v="14"/>
    <n v="40"/>
    <n v="26"/>
    <n v="14"/>
    <n v="40"/>
    <n v="3"/>
    <n v="0"/>
    <n v="3"/>
    <n v="5"/>
    <n v="3"/>
    <n v="8"/>
    <n v="6"/>
    <n v="0"/>
    <n v="6"/>
    <n v="8"/>
    <n v="1"/>
    <n v="9"/>
    <n v="3"/>
    <n v="3"/>
    <n v="6"/>
    <n v="1"/>
    <n v="5"/>
    <n v="6"/>
    <n v="5"/>
    <n v="6"/>
    <n v="11"/>
    <n v="28"/>
    <n v="18"/>
    <n v="4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349O"/>
    <n v="1"/>
    <s v="MATUTINO"/>
    <s v="LAZARO CARDENAS"/>
    <n v="8"/>
    <s v="CHIHUAHUA"/>
    <n v="8"/>
    <s v="CHIHUAHUA"/>
    <n v="37"/>
    <s v="JUĂREZ"/>
    <n v="1"/>
    <s v="JUĂREZ"/>
    <s v="CALLE FRANCISCO SARABIA"/>
    <n v="0"/>
    <s v="PĂšBLICO"/>
    <x v="2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0"/>
    <n v="1"/>
    <n v="1"/>
    <n v="12"/>
    <n v="10"/>
    <n v="22"/>
    <n v="34"/>
    <n v="29"/>
    <n v="63"/>
    <n v="0"/>
    <n v="0"/>
    <n v="0"/>
    <n v="0"/>
    <n v="0"/>
    <n v="0"/>
    <n v="0"/>
    <n v="0"/>
    <n v="0"/>
    <n v="46"/>
    <n v="40"/>
    <n v="8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EJN0194B"/>
    <n v="1"/>
    <s v="MATUTINO"/>
    <s v="ALVARO OBREGON 1088"/>
    <n v="8"/>
    <s v="CHIHUAHUA"/>
    <n v="8"/>
    <s v="CHIHUAHUA"/>
    <n v="17"/>
    <s v="CUAUHTĂ‰MOC"/>
    <n v="106"/>
    <s v="COLONIA OBREGĂ“N (RUBIO)"/>
    <s v="AVENIDA ALLENDE"/>
    <n v="302"/>
    <s v="PĂšBLICO"/>
    <x v="3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4"/>
    <n v="5"/>
    <n v="9"/>
    <n v="17"/>
    <n v="10"/>
    <n v="27"/>
    <n v="26"/>
    <n v="24"/>
    <n v="50"/>
    <n v="0"/>
    <n v="0"/>
    <n v="0"/>
    <n v="0"/>
    <n v="0"/>
    <n v="0"/>
    <n v="0"/>
    <n v="0"/>
    <n v="0"/>
    <n v="47"/>
    <n v="39"/>
    <n v="8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DPB0392S"/>
    <n v="1"/>
    <s v="MATUTINO"/>
    <s v="NICOLAS BRAVO"/>
    <n v="8"/>
    <s v="CHIHUAHUA"/>
    <n v="8"/>
    <s v="CHIHUAHUA"/>
    <n v="8"/>
    <s v="BATOPILAS DE MANUEL GĂ“MEZ MORĂŤN"/>
    <n v="1120"/>
    <s v="RANCHERĂŤA GĂśITOCHI"/>
    <s v="CALLE RANCHERIA GUITOCHI"/>
    <n v="0"/>
    <s v="PĂšBLICO"/>
    <x v="2"/>
    <n v="2"/>
    <s v="BĂSICA"/>
    <n v="2"/>
    <x v="1"/>
    <n v="3"/>
    <x v="3"/>
    <n v="0"/>
    <s v="NO APLICA"/>
    <n v="0"/>
    <s v="NO APLICA"/>
    <s v="08FZI0018L"/>
    <s v="08FJI0007E"/>
    <s v="08ADG0006B"/>
    <n v="0"/>
    <s v="I2019"/>
    <n v="29"/>
    <n v="13"/>
    <n v="42"/>
    <n v="29"/>
    <n v="13"/>
    <n v="42"/>
    <n v="3"/>
    <n v="1"/>
    <n v="4"/>
    <n v="5"/>
    <n v="2"/>
    <n v="7"/>
    <n v="7"/>
    <n v="3"/>
    <n v="10"/>
    <n v="7"/>
    <n v="2"/>
    <n v="9"/>
    <n v="7"/>
    <n v="4"/>
    <n v="11"/>
    <n v="2"/>
    <n v="0"/>
    <n v="2"/>
    <n v="4"/>
    <n v="3"/>
    <n v="7"/>
    <n v="32"/>
    <n v="14"/>
    <n v="4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466T"/>
    <n v="1"/>
    <s v="MATUTINO"/>
    <s v="JOSE JARIS ROSALIO"/>
    <n v="8"/>
    <s v="CHIHUAHUA"/>
    <n v="8"/>
    <s v="CHIHUAHUA"/>
    <n v="27"/>
    <s v="GUACHOCHI"/>
    <n v="1730"/>
    <s v="TAJIRACHI"/>
    <s v="CALLE TAJIRACHI"/>
    <n v="0"/>
    <s v="PĂšBLICO"/>
    <x v="2"/>
    <n v="2"/>
    <s v="BĂSICA"/>
    <n v="2"/>
    <x v="1"/>
    <n v="3"/>
    <x v="3"/>
    <n v="0"/>
    <s v="NO APLICA"/>
    <n v="0"/>
    <s v="NO APLICA"/>
    <s v="08FZI0033D"/>
    <s v="08FJI0008D"/>
    <s v="08ADG0006B"/>
    <n v="0"/>
    <s v="I2019"/>
    <n v="21"/>
    <n v="19"/>
    <n v="40"/>
    <n v="21"/>
    <n v="19"/>
    <n v="40"/>
    <n v="4"/>
    <n v="1"/>
    <n v="5"/>
    <n v="6"/>
    <n v="3"/>
    <n v="9"/>
    <n v="5"/>
    <n v="3"/>
    <n v="8"/>
    <n v="5"/>
    <n v="4"/>
    <n v="9"/>
    <n v="2"/>
    <n v="5"/>
    <n v="7"/>
    <n v="2"/>
    <n v="6"/>
    <n v="8"/>
    <n v="2"/>
    <n v="4"/>
    <n v="6"/>
    <n v="22"/>
    <n v="25"/>
    <n v="4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</r>
  <r>
    <s v="08DTV0152T"/>
    <n v="1"/>
    <s v="MATUTINO"/>
    <s v="TELESECUNDARIA FEDERALIZADA"/>
    <n v="8"/>
    <s v="CHIHUAHUA"/>
    <n v="8"/>
    <s v="CHIHUAHUA"/>
    <n v="29"/>
    <s v="GUADALUPE Y CALVO"/>
    <n v="255"/>
    <s v="EL VENADITO"/>
    <s v="CALLE EL VENADITO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22"/>
    <n v="19"/>
    <n v="41"/>
    <n v="20"/>
    <n v="17"/>
    <n v="37"/>
    <n v="7"/>
    <n v="6"/>
    <n v="13"/>
    <n v="8"/>
    <n v="14"/>
    <n v="22"/>
    <n v="9"/>
    <n v="3"/>
    <n v="12"/>
    <n v="4"/>
    <n v="6"/>
    <n v="10"/>
    <n v="0"/>
    <n v="0"/>
    <n v="0"/>
    <n v="0"/>
    <n v="0"/>
    <n v="0"/>
    <n v="0"/>
    <n v="0"/>
    <n v="0"/>
    <n v="21"/>
    <n v="23"/>
    <n v="44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</r>
  <r>
    <s v="08DJN0755V"/>
    <n v="2"/>
    <s v="VESPERTINO"/>
    <s v="AMADO NERVO"/>
    <n v="8"/>
    <s v="CHIHUAHUA"/>
    <n v="8"/>
    <s v="CHIHUAHUA"/>
    <n v="40"/>
    <s v="MADERA"/>
    <n v="1"/>
    <s v="MADERA"/>
    <s v="CALLE PINABETE"/>
    <n v="0"/>
    <s v="PĂšBLICO"/>
    <x v="2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5"/>
    <n v="1"/>
    <n v="6"/>
    <n v="18"/>
    <n v="18"/>
    <n v="36"/>
    <n v="24"/>
    <n v="19"/>
    <n v="43"/>
    <n v="0"/>
    <n v="0"/>
    <n v="0"/>
    <n v="0"/>
    <n v="0"/>
    <n v="0"/>
    <n v="0"/>
    <n v="0"/>
    <n v="0"/>
    <n v="47"/>
    <n v="38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0"/>
    <n v="4"/>
    <n v="0"/>
    <n v="1"/>
    <n v="2"/>
    <n v="0"/>
    <n v="0"/>
    <n v="0"/>
    <n v="1"/>
    <n v="4"/>
    <n v="4"/>
    <n v="4"/>
  </r>
  <r>
    <s v="08EJN0125F"/>
    <n v="1"/>
    <s v="MATUTINO"/>
    <s v="GUADALUPE VICTORIA 1014"/>
    <n v="8"/>
    <s v="CHIHUAHUA"/>
    <n v="8"/>
    <s v="CHIHUAHUA"/>
    <n v="19"/>
    <s v="CHIHUAHUA"/>
    <n v="1"/>
    <s v="CHIHUAHUA"/>
    <s v="CALLE JIMENEZ"/>
    <n v="3000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5"/>
    <n v="9"/>
    <n v="14"/>
    <n v="17"/>
    <n v="10"/>
    <n v="27"/>
    <n v="12"/>
    <n v="30"/>
    <n v="42"/>
    <n v="0"/>
    <n v="0"/>
    <n v="0"/>
    <n v="0"/>
    <n v="0"/>
    <n v="0"/>
    <n v="0"/>
    <n v="0"/>
    <n v="0"/>
    <n v="34"/>
    <n v="49"/>
    <n v="8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2"/>
    <n v="9"/>
    <n v="0"/>
    <n v="4"/>
    <n v="1"/>
    <n v="1"/>
    <n v="2"/>
    <n v="0"/>
    <n v="0"/>
    <n v="0"/>
    <n v="0"/>
    <n v="4"/>
    <n v="4"/>
    <n v="4"/>
  </r>
  <r>
    <s v="08DPR0886D"/>
    <n v="4"/>
    <s v="DISCONTINUO"/>
    <s v="IGNACIO ZARAGOZA"/>
    <n v="8"/>
    <s v="CHIHUAHUA"/>
    <n v="8"/>
    <s v="CHIHUAHUA"/>
    <n v="10"/>
    <s v="BUENAVENTURA"/>
    <n v="7"/>
    <s v="CARVAJAL"/>
    <s v="CALLE CARVAJAL"/>
    <n v="0"/>
    <s v="PĂšBLICO"/>
    <x v="2"/>
    <n v="2"/>
    <s v="BĂSICA"/>
    <n v="2"/>
    <x v="1"/>
    <n v="1"/>
    <x v="1"/>
    <n v="0"/>
    <s v="NO APLICA"/>
    <n v="0"/>
    <s v="NO APLICA"/>
    <s v="08FIZ0190U"/>
    <s v="08FJS0119P"/>
    <s v="08ADG0013L"/>
    <n v="0"/>
    <s v="I2019"/>
    <n v="27"/>
    <n v="16"/>
    <n v="43"/>
    <n v="27"/>
    <n v="16"/>
    <n v="43"/>
    <n v="2"/>
    <n v="2"/>
    <n v="4"/>
    <n v="4"/>
    <n v="1"/>
    <n v="5"/>
    <n v="5"/>
    <n v="2"/>
    <n v="7"/>
    <n v="2"/>
    <n v="2"/>
    <n v="4"/>
    <n v="4"/>
    <n v="2"/>
    <n v="6"/>
    <n v="10"/>
    <n v="4"/>
    <n v="14"/>
    <n v="4"/>
    <n v="3"/>
    <n v="7"/>
    <n v="29"/>
    <n v="14"/>
    <n v="4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EJN0121J"/>
    <n v="1"/>
    <s v="MATUTINO"/>
    <s v="CARMEN MEZA DE HERNANDEZ 1010"/>
    <n v="8"/>
    <s v="CHIHUAHUA"/>
    <n v="8"/>
    <s v="CHIHUAHUA"/>
    <n v="19"/>
    <s v="CHIHUAHUA"/>
    <n v="1"/>
    <s v="CHIHUAHUA"/>
    <s v="AVENIDA MELCHOR OCAMPO"/>
    <n v="1801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4"/>
    <n v="8"/>
    <n v="22"/>
    <n v="10"/>
    <n v="14"/>
    <n v="24"/>
    <n v="21"/>
    <n v="16"/>
    <n v="37"/>
    <n v="0"/>
    <n v="0"/>
    <n v="0"/>
    <n v="0"/>
    <n v="0"/>
    <n v="0"/>
    <n v="0"/>
    <n v="0"/>
    <n v="0"/>
    <n v="45"/>
    <n v="38"/>
    <n v="8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8"/>
    <n v="0"/>
    <n v="4"/>
    <n v="1"/>
    <n v="1"/>
    <n v="2"/>
    <n v="0"/>
    <n v="0"/>
    <n v="0"/>
    <n v="0"/>
    <n v="4"/>
    <n v="7"/>
    <n v="4"/>
  </r>
  <r>
    <s v="08PJN0345X"/>
    <n v="1"/>
    <s v="MATUTINO"/>
    <s v="INSTITUTO BILINGUE ABRAHAM LINCOLN S.C."/>
    <n v="8"/>
    <s v="CHIHUAHUA"/>
    <n v="8"/>
    <s v="CHIHUAHUA"/>
    <n v="17"/>
    <s v="CUAUHTĂ‰MOC"/>
    <n v="1"/>
    <s v="CUAUHTĂ‰MOC"/>
    <s v="CALZADA FRUTICULTORES"/>
    <n v="1640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9"/>
    <n v="8"/>
    <n v="17"/>
    <n v="20"/>
    <n v="14"/>
    <n v="34"/>
    <n v="14"/>
    <n v="15"/>
    <n v="29"/>
    <n v="0"/>
    <n v="0"/>
    <n v="0"/>
    <n v="0"/>
    <n v="0"/>
    <n v="0"/>
    <n v="0"/>
    <n v="0"/>
    <n v="0"/>
    <n v="43"/>
    <n v="37"/>
    <n v="8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1"/>
    <n v="0"/>
    <n v="4"/>
    <n v="12"/>
    <n v="0"/>
    <n v="5"/>
    <n v="1"/>
    <n v="2"/>
    <n v="2"/>
    <n v="0"/>
    <n v="0"/>
    <n v="0"/>
    <n v="0"/>
    <n v="5"/>
    <n v="5"/>
    <n v="5"/>
  </r>
  <r>
    <s v="08DPB0135C"/>
    <n v="1"/>
    <s v="MATUTINO"/>
    <s v="VICENTE GUERRERO"/>
    <n v="8"/>
    <s v="CHIHUAHUA"/>
    <n v="8"/>
    <s v="CHIHUAHUA"/>
    <n v="7"/>
    <s v="BALLEZA"/>
    <n v="513"/>
    <s v="TIERRA BLANCA"/>
    <s v="CAMINO CARRETERA BALLEZA - EL ALMAGRE DESVIACION LADO IZQUIERDO"/>
    <n v="0"/>
    <s v="PĂšBLICO"/>
    <x v="2"/>
    <n v="2"/>
    <s v="BĂSICA"/>
    <n v="2"/>
    <x v="1"/>
    <n v="3"/>
    <x v="3"/>
    <n v="0"/>
    <s v="NO APLICA"/>
    <n v="0"/>
    <s v="NO APLICA"/>
    <s v="08FZI0007F"/>
    <s v="08FJI0003I"/>
    <s v="08ADG0006B"/>
    <n v="0"/>
    <s v="I2019"/>
    <n v="17"/>
    <n v="29"/>
    <n v="46"/>
    <n v="17"/>
    <n v="29"/>
    <n v="46"/>
    <n v="2"/>
    <n v="9"/>
    <n v="11"/>
    <n v="4"/>
    <n v="0"/>
    <n v="4"/>
    <n v="3"/>
    <n v="4"/>
    <n v="7"/>
    <n v="3"/>
    <n v="9"/>
    <n v="12"/>
    <n v="3"/>
    <n v="1"/>
    <n v="4"/>
    <n v="3"/>
    <n v="4"/>
    <n v="7"/>
    <n v="3"/>
    <n v="2"/>
    <n v="5"/>
    <n v="19"/>
    <n v="20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604E"/>
    <n v="1"/>
    <s v="MATUTINO"/>
    <s v="LEOBARDO DIAZ ESTRADA"/>
    <n v="8"/>
    <s v="CHIHUAHUA"/>
    <n v="8"/>
    <s v="CHIHUAHUA"/>
    <n v="65"/>
    <s v="URIQUE"/>
    <n v="399"/>
    <s v="LA CARRETA"/>
    <s v="CALLE LA CARRETA"/>
    <n v="0"/>
    <s v="PĂšBLICO"/>
    <x v="2"/>
    <n v="2"/>
    <s v="BĂSICA"/>
    <n v="2"/>
    <x v="1"/>
    <n v="3"/>
    <x v="3"/>
    <n v="0"/>
    <s v="NO APLICA"/>
    <n v="0"/>
    <s v="NO APLICA"/>
    <s v="08FZI0014P"/>
    <s v="08FJI0005G"/>
    <s v="08ADG0003E"/>
    <n v="0"/>
    <s v="I2019"/>
    <n v="21"/>
    <n v="19"/>
    <n v="40"/>
    <n v="17"/>
    <n v="19"/>
    <n v="36"/>
    <n v="3"/>
    <n v="2"/>
    <n v="5"/>
    <n v="10"/>
    <n v="2"/>
    <n v="12"/>
    <n v="8"/>
    <n v="3"/>
    <n v="11"/>
    <n v="2"/>
    <n v="3"/>
    <n v="5"/>
    <n v="4"/>
    <n v="6"/>
    <n v="10"/>
    <n v="1"/>
    <n v="2"/>
    <n v="3"/>
    <n v="5"/>
    <n v="4"/>
    <n v="9"/>
    <n v="30"/>
    <n v="20"/>
    <n v="5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050W"/>
    <n v="1"/>
    <s v="MATUTINO"/>
    <s v="TELESECUNDARIA FEDERALIZADA"/>
    <n v="8"/>
    <s v="CHIHUAHUA"/>
    <n v="8"/>
    <s v="CHIHUAHUA"/>
    <n v="27"/>
    <s v="GUACHOCHI"/>
    <n v="336"/>
    <s v="EL AGUAJE"/>
    <s v="CALLE EL AGUAJE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21"/>
    <n v="18"/>
    <n v="39"/>
    <n v="17"/>
    <n v="17"/>
    <n v="34"/>
    <n v="2"/>
    <n v="7"/>
    <n v="9"/>
    <n v="11"/>
    <n v="13"/>
    <n v="24"/>
    <n v="12"/>
    <n v="5"/>
    <n v="17"/>
    <n v="3"/>
    <n v="4"/>
    <n v="7"/>
    <n v="0"/>
    <n v="0"/>
    <n v="0"/>
    <n v="0"/>
    <n v="0"/>
    <n v="0"/>
    <n v="0"/>
    <n v="0"/>
    <n v="0"/>
    <n v="26"/>
    <n v="22"/>
    <n v="48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</r>
  <r>
    <s v="08DJN0587P"/>
    <n v="2"/>
    <s v="VESPERTINO"/>
    <s v="MATILDE MONTOYA"/>
    <n v="8"/>
    <s v="CHIHUAHUA"/>
    <n v="8"/>
    <s v="CHIHUAHUA"/>
    <n v="19"/>
    <s v="CHIHUAHUA"/>
    <n v="1"/>
    <s v="CHIHUAHUA"/>
    <s v="BOULEVARD ROMANZA"/>
    <n v="0"/>
    <s v="PĂšBLICO"/>
    <x v="2"/>
    <n v="2"/>
    <s v="BĂSICA"/>
    <n v="1"/>
    <x v="0"/>
    <n v="1"/>
    <x v="1"/>
    <n v="0"/>
    <s v="NO APLICA"/>
    <n v="0"/>
    <s v="NO APLICA"/>
    <s v="08FZP0154Z"/>
    <m/>
    <s v="08ADG0046C"/>
    <n v="0"/>
    <s v="I2019"/>
    <n v="0"/>
    <n v="0"/>
    <n v="0"/>
    <n v="0"/>
    <n v="0"/>
    <n v="0"/>
    <n v="0"/>
    <n v="0"/>
    <n v="0"/>
    <n v="8"/>
    <n v="11"/>
    <n v="19"/>
    <n v="12"/>
    <n v="20"/>
    <n v="32"/>
    <n v="24"/>
    <n v="10"/>
    <n v="34"/>
    <n v="0"/>
    <n v="0"/>
    <n v="0"/>
    <n v="0"/>
    <n v="0"/>
    <n v="0"/>
    <n v="0"/>
    <n v="0"/>
    <n v="0"/>
    <n v="44"/>
    <n v="41"/>
    <n v="85"/>
    <n v="1"/>
    <n v="1"/>
    <n v="1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4"/>
    <n v="1"/>
    <n v="1"/>
    <n v="1"/>
    <n v="0"/>
    <n v="0"/>
    <n v="0"/>
    <n v="1"/>
    <n v="4"/>
    <n v="4"/>
    <n v="4"/>
  </r>
  <r>
    <s v="08EJN0250D"/>
    <n v="1"/>
    <s v="MATUTINO"/>
    <s v="22 DE SEPTIEMBRE 1206"/>
    <n v="8"/>
    <s v="CHIHUAHUA"/>
    <n v="8"/>
    <s v="CHIHUAHUA"/>
    <n v="19"/>
    <s v="CHIHUAHUA"/>
    <n v="1"/>
    <s v="CHIHUAHUA"/>
    <s v="CALLE CHICHIMECA"/>
    <n v="2005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6"/>
    <n v="6"/>
    <n v="12"/>
    <n v="19"/>
    <n v="24"/>
    <n v="43"/>
    <n v="11"/>
    <n v="19"/>
    <n v="30"/>
    <n v="0"/>
    <n v="0"/>
    <n v="0"/>
    <n v="0"/>
    <n v="0"/>
    <n v="0"/>
    <n v="0"/>
    <n v="0"/>
    <n v="0"/>
    <n v="36"/>
    <n v="49"/>
    <n v="85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1"/>
    <n v="2"/>
    <n v="1"/>
    <n v="0"/>
    <n v="0"/>
    <n v="0"/>
    <n v="0"/>
    <n v="4"/>
    <n v="3"/>
    <n v="3"/>
  </r>
  <r>
    <s v="08PJN0382A"/>
    <n v="1"/>
    <s v="MATUTINO"/>
    <s v="MUNDO DE GALILEO A.C."/>
    <n v="8"/>
    <s v="CHIHUAHUA"/>
    <n v="8"/>
    <s v="CHIHUAHUA"/>
    <n v="19"/>
    <s v="CHIHUAHUA"/>
    <n v="1"/>
    <s v="CHIHUAHUA"/>
    <s v="CALLE GENERAL RETANA"/>
    <n v="500"/>
    <s v="PRIVADO"/>
    <x v="1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2"/>
    <n v="10"/>
    <n v="22"/>
    <n v="16"/>
    <n v="14"/>
    <n v="30"/>
    <n v="15"/>
    <n v="10"/>
    <n v="25"/>
    <n v="0"/>
    <n v="0"/>
    <n v="0"/>
    <n v="0"/>
    <n v="0"/>
    <n v="0"/>
    <n v="0"/>
    <n v="0"/>
    <n v="0"/>
    <n v="43"/>
    <n v="34"/>
    <n v="77"/>
    <n v="2"/>
    <n v="2"/>
    <n v="1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2"/>
    <n v="2"/>
    <n v="6"/>
    <n v="17"/>
    <n v="0"/>
    <n v="5"/>
    <n v="2"/>
    <n v="2"/>
    <n v="1"/>
    <n v="0"/>
    <n v="0"/>
    <n v="0"/>
    <n v="0"/>
    <n v="5"/>
    <n v="7"/>
    <n v="6"/>
  </r>
  <r>
    <s v="08DCC0286D"/>
    <n v="4"/>
    <s v="DISCONTINUO"/>
    <s v="JOSEFA ORTIZ DE DOMINGUEZ"/>
    <n v="8"/>
    <s v="CHIHUAHUA"/>
    <n v="8"/>
    <s v="CHIHUAHUA"/>
    <n v="19"/>
    <s v="CHIHUAHUA"/>
    <n v="498"/>
    <s v="COLONIA AGRĂŤCOLA FRANCISCO VILLA"/>
    <s v="CALLE CENTRO LADRILLERO NORTE"/>
    <n v="0"/>
    <s v="PĂšBLICO"/>
    <x v="2"/>
    <n v="2"/>
    <s v="BĂSICA"/>
    <n v="1"/>
    <x v="0"/>
    <n v="3"/>
    <x v="3"/>
    <n v="0"/>
    <s v="NO APLICA"/>
    <n v="0"/>
    <s v="NO APLICA"/>
    <s v="08FZI0025V"/>
    <s v="08FJI0009C"/>
    <s v="08ADG0046C"/>
    <n v="0"/>
    <s v="I2019"/>
    <n v="0"/>
    <n v="0"/>
    <n v="0"/>
    <n v="0"/>
    <n v="0"/>
    <n v="0"/>
    <n v="0"/>
    <n v="0"/>
    <n v="0"/>
    <n v="2"/>
    <n v="7"/>
    <n v="9"/>
    <n v="13"/>
    <n v="15"/>
    <n v="28"/>
    <n v="22"/>
    <n v="26"/>
    <n v="48"/>
    <n v="0"/>
    <n v="0"/>
    <n v="0"/>
    <n v="0"/>
    <n v="0"/>
    <n v="0"/>
    <n v="0"/>
    <n v="0"/>
    <n v="0"/>
    <n v="37"/>
    <n v="48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6"/>
    <n v="0"/>
    <n v="4"/>
    <n v="0"/>
    <n v="1"/>
    <n v="2"/>
    <n v="0"/>
    <n v="0"/>
    <n v="0"/>
    <n v="1"/>
    <n v="4"/>
    <n v="4"/>
    <n v="4"/>
  </r>
  <r>
    <s v="08DJN2051T"/>
    <n v="2"/>
    <s v="VESPERTINO"/>
    <s v="MARIA BRICIA RODRIGUEZ DE AYALA"/>
    <n v="8"/>
    <s v="CHIHUAHUA"/>
    <n v="8"/>
    <s v="CHIHUAHUA"/>
    <n v="37"/>
    <s v="JUĂREZ"/>
    <n v="1"/>
    <s v="JUĂREZ"/>
    <s v="CALLE ALAZAN"/>
    <n v="9226"/>
    <s v="PĂšBLICO"/>
    <x v="2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2"/>
    <n v="4"/>
    <n v="6"/>
    <n v="17"/>
    <n v="17"/>
    <n v="34"/>
    <n v="22"/>
    <n v="24"/>
    <n v="46"/>
    <n v="0"/>
    <n v="0"/>
    <n v="0"/>
    <n v="0"/>
    <n v="0"/>
    <n v="0"/>
    <n v="0"/>
    <n v="0"/>
    <n v="0"/>
    <n v="41"/>
    <n v="45"/>
    <n v="86"/>
    <n v="0"/>
    <n v="0"/>
    <n v="1"/>
    <n v="0"/>
    <n v="0"/>
    <n v="0"/>
    <n v="2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1"/>
    <n v="6"/>
    <n v="1"/>
    <n v="2"/>
    <n v="0"/>
    <n v="0"/>
    <n v="1"/>
    <n v="0"/>
    <n v="0"/>
    <n v="0"/>
    <n v="2"/>
    <n v="3"/>
    <n v="7"/>
    <n v="3"/>
  </r>
  <r>
    <s v="08EJN0166F"/>
    <n v="1"/>
    <s v="MATUTINO"/>
    <s v="RODRIGO M QUEVEDO 1031"/>
    <n v="8"/>
    <s v="CHIHUAHUA"/>
    <n v="8"/>
    <s v="CHIHUAHUA"/>
    <n v="10"/>
    <s v="BUENAVENTURA"/>
    <n v="1"/>
    <s v="SAN BUENAVENTURA"/>
    <s v="CALLE FRANCISCO I MADERO"/>
    <n v="0"/>
    <s v="PĂšBLICO"/>
    <x v="3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1"/>
    <n v="1"/>
    <n v="2"/>
    <n v="14"/>
    <n v="21"/>
    <n v="35"/>
    <n v="19"/>
    <n v="29"/>
    <n v="48"/>
    <n v="0"/>
    <n v="0"/>
    <n v="0"/>
    <n v="0"/>
    <n v="0"/>
    <n v="0"/>
    <n v="0"/>
    <n v="0"/>
    <n v="0"/>
    <n v="34"/>
    <n v="51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5"/>
    <n v="4"/>
  </r>
  <r>
    <s v="08PJN0353F"/>
    <n v="1"/>
    <s v="MATUTINO"/>
    <s v="CENTRO EDUCATIVO FEDERICO FROEBEL"/>
    <n v="8"/>
    <s v="CHIHUAHUA"/>
    <n v="8"/>
    <s v="CHIHUAHUA"/>
    <n v="19"/>
    <s v="CHIHUAHUA"/>
    <n v="1"/>
    <s v="CHIHUAHUA"/>
    <s v="BOULEVARD FUENTES MARES"/>
    <n v="5601"/>
    <s v="PRIVADO"/>
    <x v="1"/>
    <n v="2"/>
    <s v="BĂSICA"/>
    <n v="1"/>
    <x v="0"/>
    <n v="1"/>
    <x v="1"/>
    <n v="0"/>
    <s v="NO APLICA"/>
    <n v="0"/>
    <s v="NO APLICA"/>
    <s v="08FZP0008O"/>
    <m/>
    <s v="08ADG0011N"/>
    <n v="0"/>
    <s v="I2019"/>
    <n v="0"/>
    <n v="0"/>
    <n v="0"/>
    <n v="0"/>
    <n v="0"/>
    <n v="0"/>
    <n v="0"/>
    <n v="0"/>
    <n v="0"/>
    <n v="7"/>
    <n v="18"/>
    <n v="25"/>
    <n v="24"/>
    <n v="19"/>
    <n v="43"/>
    <n v="9"/>
    <n v="5"/>
    <n v="14"/>
    <n v="0"/>
    <n v="0"/>
    <n v="0"/>
    <n v="0"/>
    <n v="0"/>
    <n v="0"/>
    <n v="0"/>
    <n v="0"/>
    <n v="0"/>
    <n v="40"/>
    <n v="42"/>
    <n v="82"/>
    <n v="1"/>
    <n v="3"/>
    <n v="1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8"/>
    <n v="0"/>
    <n v="5"/>
    <n v="1"/>
    <n v="3"/>
    <n v="1"/>
    <n v="0"/>
    <n v="0"/>
    <n v="0"/>
    <n v="0"/>
    <n v="5"/>
    <n v="6"/>
    <n v="6"/>
  </r>
  <r>
    <s v="08PJN0378O"/>
    <n v="1"/>
    <s v="MATUTINO"/>
    <s v="COLEGIO BILINGUE CARSON DE CIUDAD DELICIAS"/>
    <n v="8"/>
    <s v="CHIHUAHUA"/>
    <n v="8"/>
    <s v="CHIHUAHUA"/>
    <n v="21"/>
    <s v="DELICIAS"/>
    <n v="1"/>
    <s v="DELICIAS"/>
    <s v="AVENIDA 50 ANIVERSARIO"/>
    <n v="1709"/>
    <s v="PRIVADO"/>
    <x v="1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9"/>
    <n v="11"/>
    <n v="20"/>
    <n v="19"/>
    <n v="17"/>
    <n v="36"/>
    <n v="14"/>
    <n v="14"/>
    <n v="28"/>
    <n v="0"/>
    <n v="0"/>
    <n v="0"/>
    <n v="0"/>
    <n v="0"/>
    <n v="0"/>
    <n v="0"/>
    <n v="0"/>
    <n v="0"/>
    <n v="42"/>
    <n v="42"/>
    <n v="84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0"/>
    <n v="3"/>
    <n v="2"/>
    <n v="10"/>
    <n v="0"/>
    <n v="3"/>
    <n v="1"/>
    <n v="0"/>
    <n v="0"/>
    <n v="0"/>
    <n v="0"/>
    <n v="0"/>
    <n v="2"/>
    <n v="3"/>
    <n v="5"/>
    <n v="5"/>
  </r>
  <r>
    <s v="08DTV0110U"/>
    <n v="1"/>
    <s v="MATUTINO"/>
    <s v="TELESECUNDARIA FEDERALIZADA"/>
    <n v="8"/>
    <s v="CHIHUAHUA"/>
    <n v="8"/>
    <s v="CHIHUAHUA"/>
    <n v="30"/>
    <s v="GUAZAPARES"/>
    <n v="66"/>
    <s v="MONTERDE (MONTERDE VIEJO)"/>
    <s v="CALLE MONTERDE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13"/>
    <n v="28"/>
    <n v="41"/>
    <n v="13"/>
    <n v="25"/>
    <n v="38"/>
    <n v="2"/>
    <n v="6"/>
    <n v="8"/>
    <n v="8"/>
    <n v="10"/>
    <n v="18"/>
    <n v="7"/>
    <n v="10"/>
    <n v="17"/>
    <n v="4"/>
    <n v="8"/>
    <n v="12"/>
    <n v="0"/>
    <n v="0"/>
    <n v="0"/>
    <n v="0"/>
    <n v="0"/>
    <n v="0"/>
    <n v="0"/>
    <n v="0"/>
    <n v="0"/>
    <n v="19"/>
    <n v="28"/>
    <n v="4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0184W"/>
    <n v="1"/>
    <s v="MATUTINO"/>
    <s v="JUANA DE ASBAJE"/>
    <n v="8"/>
    <s v="CHIHUAHUA"/>
    <n v="8"/>
    <s v="CHIHUAHUA"/>
    <n v="21"/>
    <s v="DELICIAS"/>
    <n v="1"/>
    <s v="DELICIAS"/>
    <s v="AVENIDA 1A "/>
    <n v="0"/>
    <s v="PĂšBLICO"/>
    <x v="2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4"/>
    <n v="3"/>
    <n v="7"/>
    <n v="18"/>
    <n v="12"/>
    <n v="30"/>
    <n v="22"/>
    <n v="28"/>
    <n v="50"/>
    <n v="0"/>
    <n v="0"/>
    <n v="0"/>
    <n v="0"/>
    <n v="0"/>
    <n v="0"/>
    <n v="0"/>
    <n v="0"/>
    <n v="0"/>
    <n v="44"/>
    <n v="43"/>
    <n v="8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</r>
  <r>
    <s v="08DJN0396Z"/>
    <n v="1"/>
    <s v="MATUTINO"/>
    <s v="FEDERICO GAMBOA"/>
    <n v="8"/>
    <s v="CHIHUAHUA"/>
    <n v="8"/>
    <s v="CHIHUAHUA"/>
    <n v="40"/>
    <s v="MADERA"/>
    <n v="1"/>
    <s v="MADERA"/>
    <s v="CALLE 3A"/>
    <n v="0"/>
    <s v="PĂšBLICO"/>
    <x v="2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9"/>
    <n v="9"/>
    <n v="18"/>
    <n v="11"/>
    <n v="21"/>
    <n v="32"/>
    <n v="21"/>
    <n v="14"/>
    <n v="35"/>
    <n v="0"/>
    <n v="0"/>
    <n v="0"/>
    <n v="0"/>
    <n v="0"/>
    <n v="0"/>
    <n v="0"/>
    <n v="0"/>
    <n v="0"/>
    <n v="41"/>
    <n v="44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DPR1596U"/>
    <n v="1"/>
    <s v="MATUTINO"/>
    <s v="LAZARO CARDENAS"/>
    <n v="8"/>
    <s v="CHIHUAHUA"/>
    <n v="8"/>
    <s v="CHIHUAHUA"/>
    <n v="11"/>
    <s v="CAMARGO"/>
    <n v="86"/>
    <s v="LA LAGUNA"/>
    <s v="CALLE 20 DE NOVIEMBRE"/>
    <n v="0"/>
    <s v="PĂšBLICO"/>
    <x v="2"/>
    <n v="2"/>
    <s v="BĂSICA"/>
    <n v="2"/>
    <x v="1"/>
    <n v="1"/>
    <x v="1"/>
    <n v="0"/>
    <s v="NO APLICA"/>
    <n v="0"/>
    <s v="NO APLICA"/>
    <s v="08FIZ0235Z"/>
    <s v="08FJS0127Y"/>
    <s v="08ADG0057I"/>
    <n v="0"/>
    <s v="I2019"/>
    <n v="27"/>
    <n v="20"/>
    <n v="47"/>
    <n v="26"/>
    <n v="20"/>
    <n v="46"/>
    <n v="5"/>
    <n v="2"/>
    <n v="7"/>
    <n v="0"/>
    <n v="3"/>
    <n v="3"/>
    <n v="3"/>
    <n v="3"/>
    <n v="6"/>
    <n v="6"/>
    <n v="2"/>
    <n v="8"/>
    <n v="2"/>
    <n v="4"/>
    <n v="6"/>
    <n v="3"/>
    <n v="3"/>
    <n v="6"/>
    <n v="4"/>
    <n v="5"/>
    <n v="9"/>
    <n v="18"/>
    <n v="20"/>
    <n v="3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</r>
  <r>
    <s v="08DPB0560Y"/>
    <n v="4"/>
    <s v="DISCONTINUO"/>
    <s v="FRANCISCO CARRILLO"/>
    <n v="8"/>
    <s v="CHIHUAHUA"/>
    <n v="8"/>
    <s v="CHIHUAHUA"/>
    <n v="46"/>
    <s v="MORELOS"/>
    <n v="242"/>
    <s v="RANCHERĂŤA TENORIBA"/>
    <s v="CALLE TENORIVA"/>
    <n v="0"/>
    <s v="PĂšBLICO"/>
    <x v="2"/>
    <n v="2"/>
    <s v="BĂSICA"/>
    <n v="2"/>
    <x v="1"/>
    <n v="3"/>
    <x v="3"/>
    <n v="0"/>
    <s v="NO APLICA"/>
    <n v="0"/>
    <s v="NO APLICA"/>
    <s v="08FZI0009D"/>
    <s v="08FJI0003I"/>
    <s v="08ADG0006B"/>
    <n v="0"/>
    <s v="I2019"/>
    <n v="23"/>
    <n v="21"/>
    <n v="44"/>
    <n v="23"/>
    <n v="21"/>
    <n v="44"/>
    <n v="4"/>
    <n v="4"/>
    <n v="8"/>
    <n v="6"/>
    <n v="2"/>
    <n v="8"/>
    <n v="3"/>
    <n v="5"/>
    <n v="8"/>
    <n v="2"/>
    <n v="4"/>
    <n v="6"/>
    <n v="5"/>
    <n v="2"/>
    <n v="7"/>
    <n v="4"/>
    <n v="4"/>
    <n v="8"/>
    <n v="3"/>
    <n v="3"/>
    <n v="6"/>
    <n v="23"/>
    <n v="20"/>
    <n v="4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</r>
  <r>
    <s v="08DPB0567R"/>
    <n v="4"/>
    <s v="DISCONTINUO"/>
    <s v="BENITO JUAREZ"/>
    <n v="8"/>
    <s v="CHIHUAHUA"/>
    <n v="8"/>
    <s v="CHIHUAHUA"/>
    <n v="27"/>
    <s v="GUACHOCHI"/>
    <n v="59"/>
    <s v="OTOVACHI (OTOVACHI DE ARRIBA)"/>
    <s v="CALLE OTOVACHI (OTOVACHI DE ARRIBA)"/>
    <n v="0"/>
    <s v="PĂšBLICO"/>
    <x v="2"/>
    <n v="2"/>
    <s v="BĂSICA"/>
    <n v="2"/>
    <x v="1"/>
    <n v="3"/>
    <x v="3"/>
    <n v="0"/>
    <s v="NO APLICA"/>
    <n v="0"/>
    <s v="NO APLICA"/>
    <s v="08FZI0008E"/>
    <s v="08FJI0003I"/>
    <s v="08ADG0006B"/>
    <n v="0"/>
    <s v="I2019"/>
    <n v="20"/>
    <n v="22"/>
    <n v="42"/>
    <n v="18"/>
    <n v="21"/>
    <n v="39"/>
    <n v="2"/>
    <n v="3"/>
    <n v="5"/>
    <n v="5"/>
    <n v="6"/>
    <n v="11"/>
    <n v="4"/>
    <n v="2"/>
    <n v="6"/>
    <n v="6"/>
    <n v="7"/>
    <n v="13"/>
    <n v="0"/>
    <n v="4"/>
    <n v="4"/>
    <n v="4"/>
    <n v="2"/>
    <n v="6"/>
    <n v="3"/>
    <n v="4"/>
    <n v="7"/>
    <n v="22"/>
    <n v="25"/>
    <n v="4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7"/>
    <n v="2"/>
  </r>
  <r>
    <s v="08PJN0424J"/>
    <n v="1"/>
    <s v="MATUTINO"/>
    <s v="INSTITUTO LA SALLE DE CHIHUAHUA A.C."/>
    <n v="8"/>
    <s v="CHIHUAHUA"/>
    <n v="8"/>
    <s v="CHIHUAHUA"/>
    <n v="19"/>
    <s v="CHIHUAHUA"/>
    <n v="1"/>
    <s v="CHIHUAHUA"/>
    <s v="AVENIDA INSTITUTO POLITECNICO NACIONAL"/>
    <n v="5100"/>
    <s v="PRIVADO"/>
    <x v="1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10"/>
    <n v="10"/>
    <n v="20"/>
    <n v="15"/>
    <n v="10"/>
    <n v="25"/>
    <n v="17"/>
    <n v="17"/>
    <n v="34"/>
    <n v="0"/>
    <n v="0"/>
    <n v="0"/>
    <n v="0"/>
    <n v="0"/>
    <n v="0"/>
    <n v="0"/>
    <n v="0"/>
    <n v="0"/>
    <n v="42"/>
    <n v="37"/>
    <n v="79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5"/>
    <n v="12"/>
    <n v="0"/>
    <n v="5"/>
    <n v="0"/>
    <n v="2"/>
    <n v="2"/>
    <n v="0"/>
    <n v="0"/>
    <n v="0"/>
    <n v="1"/>
    <n v="5"/>
    <n v="10"/>
    <n v="8"/>
  </r>
  <r>
    <s v="08DPB0136B"/>
    <n v="1"/>
    <s v="MATUTINO"/>
    <s v="FRANCISCO I. MADERO"/>
    <n v="8"/>
    <s v="CHIHUAHUA"/>
    <n v="8"/>
    <s v="CHIHUAHUA"/>
    <n v="7"/>
    <s v="BALLEZA"/>
    <n v="179"/>
    <s v="ADJUNTAS DE ARRIBA"/>
    <s v="NINGUNO NINGUNO"/>
    <n v="0"/>
    <s v="PĂšBLICO"/>
    <x v="2"/>
    <n v="2"/>
    <s v="BĂSICA"/>
    <n v="2"/>
    <x v="1"/>
    <n v="3"/>
    <x v="3"/>
    <n v="0"/>
    <s v="NO APLICA"/>
    <n v="0"/>
    <s v="NO APLICA"/>
    <s v="08FZI0007F"/>
    <s v="08FJI0003I"/>
    <s v="08ADG0006B"/>
    <n v="0"/>
    <s v="I2019"/>
    <n v="24"/>
    <n v="17"/>
    <n v="41"/>
    <n v="24"/>
    <n v="17"/>
    <n v="41"/>
    <n v="4"/>
    <n v="3"/>
    <n v="7"/>
    <n v="6"/>
    <n v="8"/>
    <n v="14"/>
    <n v="3"/>
    <n v="3"/>
    <n v="6"/>
    <n v="2"/>
    <n v="5"/>
    <n v="7"/>
    <n v="6"/>
    <n v="1"/>
    <n v="7"/>
    <n v="0"/>
    <n v="2"/>
    <n v="2"/>
    <n v="8"/>
    <n v="3"/>
    <n v="11"/>
    <n v="25"/>
    <n v="22"/>
    <n v="4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173F"/>
    <n v="1"/>
    <s v="MATUTINO"/>
    <s v="BENITO JUAREZ"/>
    <n v="8"/>
    <s v="CHIHUAHUA"/>
    <n v="8"/>
    <s v="CHIHUAHUA"/>
    <n v="7"/>
    <s v="BALLEZA"/>
    <n v="63"/>
    <s v="LA JOYA"/>
    <s v="CALLE LA JOYA"/>
    <n v="0"/>
    <s v="PĂšBLICO"/>
    <x v="2"/>
    <n v="2"/>
    <s v="BĂSICA"/>
    <n v="2"/>
    <x v="1"/>
    <n v="3"/>
    <x v="3"/>
    <n v="0"/>
    <s v="NO APLICA"/>
    <n v="0"/>
    <s v="NO APLICA"/>
    <s v="08FZI0011S"/>
    <s v="08FJI0004H"/>
    <s v="08ADG0007A"/>
    <n v="0"/>
    <s v="I2019"/>
    <n v="20"/>
    <n v="24"/>
    <n v="44"/>
    <n v="20"/>
    <n v="24"/>
    <n v="44"/>
    <n v="0"/>
    <n v="3"/>
    <n v="3"/>
    <n v="0"/>
    <n v="4"/>
    <n v="4"/>
    <n v="6"/>
    <n v="4"/>
    <n v="10"/>
    <n v="8"/>
    <n v="5"/>
    <n v="13"/>
    <n v="1"/>
    <n v="4"/>
    <n v="5"/>
    <n v="1"/>
    <n v="4"/>
    <n v="5"/>
    <n v="3"/>
    <n v="6"/>
    <n v="9"/>
    <n v="19"/>
    <n v="27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311R"/>
    <n v="1"/>
    <s v="MATUTINO"/>
    <s v="AGUSTIN RAMOS BEJARANO"/>
    <n v="8"/>
    <s v="CHIHUAHUA"/>
    <n v="8"/>
    <s v="CHIHUAHUA"/>
    <n v="29"/>
    <s v="GUADALUPE Y CALVO"/>
    <n v="165"/>
    <s v="CHOREACHI"/>
    <s v="CALLE PINO GORDO"/>
    <n v="0"/>
    <s v="PĂšBLICO"/>
    <x v="2"/>
    <n v="2"/>
    <s v="BĂSICA"/>
    <n v="2"/>
    <x v="1"/>
    <n v="3"/>
    <x v="3"/>
    <n v="0"/>
    <s v="NO APLICA"/>
    <n v="0"/>
    <s v="NO APLICA"/>
    <s v="08FZI0010T"/>
    <s v="08FJI0004H"/>
    <s v="08ADG0007A"/>
    <n v="0"/>
    <s v="I2019"/>
    <n v="31"/>
    <n v="17"/>
    <n v="48"/>
    <n v="31"/>
    <n v="17"/>
    <n v="48"/>
    <n v="5"/>
    <n v="6"/>
    <n v="11"/>
    <n v="2"/>
    <n v="0"/>
    <n v="2"/>
    <n v="6"/>
    <n v="1"/>
    <n v="7"/>
    <n v="3"/>
    <n v="2"/>
    <n v="5"/>
    <n v="5"/>
    <n v="2"/>
    <n v="7"/>
    <n v="10"/>
    <n v="2"/>
    <n v="12"/>
    <n v="1"/>
    <n v="4"/>
    <n v="5"/>
    <n v="27"/>
    <n v="11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489D"/>
    <n v="1"/>
    <s v="MATUTINO"/>
    <s v="FLORENCIO DIAZ HOLGUIN"/>
    <n v="8"/>
    <s v="CHIHUAHUA"/>
    <n v="8"/>
    <s v="CHIHUAHUA"/>
    <n v="27"/>
    <s v="GUACHOCHI"/>
    <n v="318"/>
    <s v="LA JOYA"/>
    <s v="CALLE LA JOYA"/>
    <n v="0"/>
    <s v="PĂšBLICO"/>
    <x v="2"/>
    <n v="2"/>
    <s v="BĂSICA"/>
    <n v="2"/>
    <x v="1"/>
    <n v="3"/>
    <x v="3"/>
    <n v="0"/>
    <s v="NO APLICA"/>
    <n v="0"/>
    <s v="NO APLICA"/>
    <s v="08FZI0005H"/>
    <s v="08FJI0003I"/>
    <s v="08ADG0006B"/>
    <n v="0"/>
    <s v="I2019"/>
    <n v="23"/>
    <n v="23"/>
    <n v="46"/>
    <n v="23"/>
    <n v="23"/>
    <n v="46"/>
    <n v="3"/>
    <n v="6"/>
    <n v="9"/>
    <n v="4"/>
    <n v="1"/>
    <n v="5"/>
    <n v="4"/>
    <n v="4"/>
    <n v="8"/>
    <n v="7"/>
    <n v="6"/>
    <n v="13"/>
    <n v="1"/>
    <n v="3"/>
    <n v="4"/>
    <n v="6"/>
    <n v="3"/>
    <n v="9"/>
    <n v="0"/>
    <n v="2"/>
    <n v="2"/>
    <n v="22"/>
    <n v="19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500J"/>
    <n v="1"/>
    <s v="MATUTINO"/>
    <s v="MANUEL GOMEZ MORIN"/>
    <n v="8"/>
    <s v="CHIHUAHUA"/>
    <n v="8"/>
    <s v="CHIHUAHUA"/>
    <n v="8"/>
    <s v="BATOPILAS DE MANUEL GĂ“MEZ MORĂŤN"/>
    <n v="74"/>
    <s v="LA GAVILANA"/>
    <s v="CALLE LA GAVILANA"/>
    <n v="0"/>
    <s v="PĂšBLICO"/>
    <x v="2"/>
    <n v="2"/>
    <s v="BĂSICA"/>
    <n v="2"/>
    <x v="1"/>
    <n v="3"/>
    <x v="3"/>
    <n v="0"/>
    <s v="NO APLICA"/>
    <n v="0"/>
    <s v="NO APLICA"/>
    <s v="08FZI0019K"/>
    <s v="08FJI0007E"/>
    <s v="08ADG0006B"/>
    <n v="0"/>
    <s v="I2019"/>
    <n v="21"/>
    <n v="24"/>
    <n v="45"/>
    <n v="20"/>
    <n v="23"/>
    <n v="43"/>
    <n v="1"/>
    <n v="3"/>
    <n v="4"/>
    <n v="4"/>
    <n v="2"/>
    <n v="6"/>
    <n v="5"/>
    <n v="6"/>
    <n v="11"/>
    <n v="7"/>
    <n v="2"/>
    <n v="9"/>
    <n v="3"/>
    <n v="3"/>
    <n v="6"/>
    <n v="2"/>
    <n v="4"/>
    <n v="6"/>
    <n v="3"/>
    <n v="5"/>
    <n v="8"/>
    <n v="24"/>
    <n v="22"/>
    <n v="4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DST0087W"/>
    <n v="1"/>
    <s v="MATUTINO"/>
    <s v="SECUNDARIA TECNICA 87"/>
    <n v="8"/>
    <s v="CHIHUAHUA"/>
    <n v="8"/>
    <s v="CHIHUAHUA"/>
    <n v="27"/>
    <s v="GUACHOCHI"/>
    <n v="16"/>
    <s v="BASIHUARE"/>
    <s v="CALLE CONOCIDO"/>
    <n v="0"/>
    <s v="PĂšBLICO"/>
    <x v="2"/>
    <n v="2"/>
    <s v="BĂSICA"/>
    <n v="3"/>
    <x v="2"/>
    <n v="4"/>
    <x v="5"/>
    <n v="1"/>
    <s v="SERVICIOS"/>
    <n v="22"/>
    <s v="INDUSTRIAL"/>
    <s v="08FZT0015K"/>
    <s v="08FJT0006B"/>
    <s v="08ADG0003E"/>
    <n v="0"/>
    <s v="I2019"/>
    <n v="22"/>
    <n v="15"/>
    <n v="37"/>
    <n v="18"/>
    <n v="14"/>
    <n v="32"/>
    <n v="6"/>
    <n v="2"/>
    <n v="8"/>
    <n v="16"/>
    <n v="3"/>
    <n v="19"/>
    <n v="12"/>
    <n v="7"/>
    <n v="19"/>
    <n v="4"/>
    <n v="6"/>
    <n v="10"/>
    <n v="0"/>
    <n v="0"/>
    <n v="0"/>
    <n v="0"/>
    <n v="0"/>
    <n v="0"/>
    <n v="0"/>
    <n v="0"/>
    <n v="0"/>
    <n v="32"/>
    <n v="16"/>
    <n v="48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1"/>
    <n v="3"/>
    <n v="9"/>
    <n v="2"/>
    <n v="2"/>
    <n v="0"/>
    <n v="0"/>
    <n v="0"/>
    <n v="0"/>
    <n v="0"/>
    <n v="0"/>
    <n v="0"/>
    <n v="4"/>
    <n v="3"/>
    <n v="3"/>
  </r>
  <r>
    <s v="08DTV0093U"/>
    <n v="1"/>
    <s v="MATUTINO"/>
    <s v="TELESECUNDARIA FEDERAL"/>
    <n v="8"/>
    <s v="CHIHUAHUA"/>
    <n v="8"/>
    <s v="CHIHUAHUA"/>
    <n v="7"/>
    <s v="BALLEZA"/>
    <n v="57"/>
    <s v="EJIDO GUAJOLOTES"/>
    <s v="CALLE EJIDO GUAJOLOTES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23"/>
    <n v="29"/>
    <n v="52"/>
    <n v="9"/>
    <n v="8"/>
    <n v="17"/>
    <n v="4"/>
    <n v="5"/>
    <n v="9"/>
    <n v="15"/>
    <n v="19"/>
    <n v="34"/>
    <n v="4"/>
    <n v="6"/>
    <n v="10"/>
    <n v="3"/>
    <n v="3"/>
    <n v="6"/>
    <n v="0"/>
    <n v="0"/>
    <n v="0"/>
    <n v="0"/>
    <n v="0"/>
    <n v="0"/>
    <n v="0"/>
    <n v="0"/>
    <n v="0"/>
    <n v="22"/>
    <n v="28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4"/>
    <n v="2"/>
    <n v="1"/>
    <n v="0"/>
    <n v="0"/>
    <n v="0"/>
    <n v="0"/>
    <n v="0"/>
    <n v="0"/>
    <n v="0"/>
    <n v="3"/>
    <n v="4"/>
    <n v="4"/>
  </r>
  <r>
    <s v="08DTV0196Q"/>
    <n v="1"/>
    <s v="MATUTINO"/>
    <s v="TELESECUNDARIA FEDERALIZADA"/>
    <n v="8"/>
    <s v="CHIHUAHUA"/>
    <n v="8"/>
    <s v="CHIHUAHUA"/>
    <n v="29"/>
    <s v="GUADALUPE Y CALVO"/>
    <n v="781"/>
    <s v="AGUA AMARILLA"/>
    <s v="CALLE AGUA AMARILLA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18"/>
    <n v="15"/>
    <n v="33"/>
    <n v="18"/>
    <n v="15"/>
    <n v="33"/>
    <n v="4"/>
    <n v="4"/>
    <n v="8"/>
    <n v="20"/>
    <n v="8"/>
    <n v="28"/>
    <n v="10"/>
    <n v="6"/>
    <n v="16"/>
    <n v="4"/>
    <n v="5"/>
    <n v="9"/>
    <n v="0"/>
    <n v="0"/>
    <n v="0"/>
    <n v="0"/>
    <n v="0"/>
    <n v="0"/>
    <n v="0"/>
    <n v="0"/>
    <n v="0"/>
    <n v="34"/>
    <n v="19"/>
    <n v="5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JN0015Z"/>
    <n v="1"/>
    <s v="MATUTINO"/>
    <s v="JOSEFA ORTIZ DE DOMINGUEZ 1036"/>
    <n v="8"/>
    <s v="CHIHUAHUA"/>
    <n v="8"/>
    <s v="CHIHUAHUA"/>
    <n v="32"/>
    <s v="HIDALGO DEL PARRAL"/>
    <n v="1"/>
    <s v="HIDALGO DEL PARRAL"/>
    <s v="CALLE CARNERO"/>
    <n v="129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9"/>
    <n v="10"/>
    <n v="19"/>
    <n v="13"/>
    <n v="14"/>
    <n v="27"/>
    <n v="17"/>
    <n v="22"/>
    <n v="39"/>
    <n v="0"/>
    <n v="0"/>
    <n v="0"/>
    <n v="0"/>
    <n v="0"/>
    <n v="0"/>
    <n v="0"/>
    <n v="0"/>
    <n v="0"/>
    <n v="39"/>
    <n v="46"/>
    <n v="8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4"/>
    <n v="4"/>
  </r>
  <r>
    <s v="08EJN0326C"/>
    <n v="1"/>
    <s v="MATUTINO"/>
    <s v="NIĂ‘OS HEROES 1290"/>
    <n v="8"/>
    <s v="CHIHUAHUA"/>
    <n v="8"/>
    <s v="CHIHUAHUA"/>
    <n v="17"/>
    <s v="CUAUHTĂ‰MOC"/>
    <n v="1"/>
    <s v="CUAUHTĂ‰MOC"/>
    <s v="CALLE CHAPULTEPEC "/>
    <n v="0"/>
    <s v="PĂšBLICO"/>
    <x v="3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0"/>
    <n v="0"/>
    <n v="0"/>
    <n v="17"/>
    <n v="22"/>
    <n v="39"/>
    <n v="26"/>
    <n v="20"/>
    <n v="46"/>
    <n v="0"/>
    <n v="0"/>
    <n v="0"/>
    <n v="0"/>
    <n v="0"/>
    <n v="0"/>
    <n v="0"/>
    <n v="0"/>
    <n v="0"/>
    <n v="43"/>
    <n v="42"/>
    <n v="85"/>
    <n v="0"/>
    <n v="2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2"/>
    <n v="2"/>
    <n v="0"/>
    <n v="0"/>
    <n v="0"/>
    <n v="0"/>
    <n v="4"/>
    <n v="4"/>
    <n v="4"/>
  </r>
  <r>
    <s v="08DPR1114Y"/>
    <n v="1"/>
    <s v="MATUTINO"/>
    <s v="CUAUHTEMOC"/>
    <n v="8"/>
    <s v="CHIHUAHUA"/>
    <n v="8"/>
    <s v="CHIHUAHUA"/>
    <n v="25"/>
    <s v="GĂ“MEZ FARĂŤAS"/>
    <n v="11"/>
    <s v="PABLO AMAYA (LA MARTHA)"/>
    <s v="CALLE PABLO AMAYA (LA MARTHA)"/>
    <n v="0"/>
    <s v="PĂšBLICO"/>
    <x v="2"/>
    <n v="2"/>
    <s v="BĂSICA"/>
    <n v="2"/>
    <x v="1"/>
    <n v="1"/>
    <x v="1"/>
    <n v="0"/>
    <s v="NO APLICA"/>
    <n v="0"/>
    <s v="NO APLICA"/>
    <s v="08FIZ0195P"/>
    <s v="08FJS0120E"/>
    <s v="08ADG0055K"/>
    <n v="0"/>
    <s v="I2019"/>
    <n v="31"/>
    <n v="15"/>
    <n v="46"/>
    <n v="31"/>
    <n v="14"/>
    <n v="45"/>
    <n v="3"/>
    <n v="1"/>
    <n v="4"/>
    <n v="2"/>
    <n v="3"/>
    <n v="5"/>
    <n v="4"/>
    <n v="2"/>
    <n v="6"/>
    <n v="6"/>
    <n v="4"/>
    <n v="10"/>
    <n v="2"/>
    <n v="2"/>
    <n v="4"/>
    <n v="6"/>
    <n v="2"/>
    <n v="8"/>
    <n v="7"/>
    <n v="2"/>
    <n v="9"/>
    <n v="27"/>
    <n v="15"/>
    <n v="4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R2427F"/>
    <n v="1"/>
    <s v="MATUTINO"/>
    <s v="LUIS DONALDO COLOSIO MURRIETA"/>
    <n v="8"/>
    <s v="CHIHUAHUA"/>
    <n v="8"/>
    <s v="CHIHUAHUA"/>
    <n v="8"/>
    <s v="BATOPILAS DE MANUEL GĂ“MEZ MORĂŤN"/>
    <n v="356"/>
    <s v="LOS PARAJES"/>
    <s v="CALLE LOS PARAJES"/>
    <n v="0"/>
    <s v="PĂšBLICO"/>
    <x v="2"/>
    <n v="2"/>
    <s v="BĂSICA"/>
    <n v="2"/>
    <x v="1"/>
    <n v="1"/>
    <x v="1"/>
    <n v="0"/>
    <s v="NO APLICA"/>
    <n v="0"/>
    <s v="NO APLICA"/>
    <s v="08FIZ0218J"/>
    <s v="08FJS0124A"/>
    <s v="08ADG0003E"/>
    <n v="0"/>
    <s v="I2019"/>
    <n v="19"/>
    <n v="22"/>
    <n v="41"/>
    <n v="19"/>
    <n v="22"/>
    <n v="41"/>
    <n v="0"/>
    <n v="5"/>
    <n v="5"/>
    <n v="1"/>
    <n v="5"/>
    <n v="6"/>
    <n v="2"/>
    <n v="5"/>
    <n v="7"/>
    <n v="5"/>
    <n v="5"/>
    <n v="10"/>
    <n v="3"/>
    <n v="4"/>
    <n v="7"/>
    <n v="4"/>
    <n v="3"/>
    <n v="7"/>
    <n v="6"/>
    <n v="3"/>
    <n v="9"/>
    <n v="21"/>
    <n v="25"/>
    <n v="46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</r>
  <r>
    <s v="08DPB0430E"/>
    <n v="1"/>
    <s v="MATUTINO"/>
    <s v="12 DE OCTUBRE"/>
    <n v="8"/>
    <s v="CHIHUAHUA"/>
    <n v="8"/>
    <s v="CHIHUAHUA"/>
    <n v="27"/>
    <s v="GUACHOCHI"/>
    <n v="1194"/>
    <s v="LOS PILARES"/>
    <s v="CALLE LOS PILARES"/>
    <n v="0"/>
    <s v="PĂšBLICO"/>
    <x v="2"/>
    <n v="2"/>
    <s v="BĂSICA"/>
    <n v="2"/>
    <x v="1"/>
    <n v="3"/>
    <x v="3"/>
    <n v="0"/>
    <s v="NO APLICA"/>
    <n v="0"/>
    <s v="NO APLICA"/>
    <s v="08FZI0033D"/>
    <s v="08FJI0008D"/>
    <s v="08ADG0006B"/>
    <n v="0"/>
    <s v="I2019"/>
    <n v="18"/>
    <n v="25"/>
    <n v="43"/>
    <n v="18"/>
    <n v="25"/>
    <n v="43"/>
    <n v="5"/>
    <n v="3"/>
    <n v="8"/>
    <n v="5"/>
    <n v="1"/>
    <n v="6"/>
    <n v="4"/>
    <n v="5"/>
    <n v="9"/>
    <n v="2"/>
    <n v="5"/>
    <n v="7"/>
    <n v="1"/>
    <n v="3"/>
    <n v="4"/>
    <n v="6"/>
    <n v="7"/>
    <n v="13"/>
    <n v="3"/>
    <n v="3"/>
    <n v="6"/>
    <n v="21"/>
    <n v="24"/>
    <n v="4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104J"/>
    <n v="1"/>
    <s v="MATUTINO"/>
    <s v="TELESECUNDARIA FEDERAL"/>
    <n v="8"/>
    <s v="CHIHUAHUA"/>
    <n v="8"/>
    <s v="CHIHUAHUA"/>
    <n v="29"/>
    <s v="GUADALUPE Y CALVO"/>
    <n v="1"/>
    <s v="GUADALUPE Y CALVO"/>
    <s v="CALLE TURUACHITO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20"/>
    <n v="21"/>
    <n v="41"/>
    <n v="10"/>
    <n v="18"/>
    <n v="28"/>
    <n v="5"/>
    <n v="4"/>
    <n v="9"/>
    <n v="9"/>
    <n v="11"/>
    <n v="20"/>
    <n v="8"/>
    <n v="12"/>
    <n v="20"/>
    <n v="7"/>
    <n v="6"/>
    <n v="13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ETV0010U"/>
    <n v="1"/>
    <s v="MATUTINO"/>
    <s v="TELESECUNDARIA 6013"/>
    <n v="8"/>
    <s v="CHIHUAHUA"/>
    <n v="8"/>
    <s v="CHIHUAHUA"/>
    <n v="3"/>
    <s v="ALLENDE"/>
    <n v="16"/>
    <s v="COLONIA BĂšFALO"/>
    <s v="CALLE COLONIA B+FALO"/>
    <n v="0"/>
    <s v="PĂšBLICO"/>
    <x v="3"/>
    <n v="2"/>
    <s v="BĂSICA"/>
    <n v="3"/>
    <x v="2"/>
    <n v="3"/>
    <x v="2"/>
    <n v="0"/>
    <s v="NO APLICA"/>
    <n v="0"/>
    <s v="NO APLICA"/>
    <s v="08FTV0007F"/>
    <m/>
    <m/>
    <n v="0"/>
    <s v="I2019"/>
    <n v="16"/>
    <n v="24"/>
    <n v="40"/>
    <n v="12"/>
    <n v="23"/>
    <n v="35"/>
    <n v="6"/>
    <n v="2"/>
    <n v="8"/>
    <n v="8"/>
    <n v="9"/>
    <n v="17"/>
    <n v="4"/>
    <n v="11"/>
    <n v="15"/>
    <n v="6"/>
    <n v="11"/>
    <n v="17"/>
    <n v="0"/>
    <n v="0"/>
    <n v="0"/>
    <n v="0"/>
    <n v="0"/>
    <n v="0"/>
    <n v="0"/>
    <n v="0"/>
    <n v="0"/>
    <n v="18"/>
    <n v="31"/>
    <n v="49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JN0404Q"/>
    <n v="1"/>
    <s v="MATUTINO"/>
    <s v="DON QUIJOTE DE LA MANCHA 8106"/>
    <n v="8"/>
    <s v="CHIHUAHUA"/>
    <n v="8"/>
    <s v="CHIHUAHUA"/>
    <n v="19"/>
    <s v="CHIHUAHUA"/>
    <n v="1"/>
    <s v="CHIHUAHUA"/>
    <s v="CALLE CUARENTA "/>
    <n v="13710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6"/>
    <n v="4"/>
    <n v="10"/>
    <n v="18"/>
    <n v="13"/>
    <n v="31"/>
    <n v="24"/>
    <n v="20"/>
    <n v="44"/>
    <n v="0"/>
    <n v="0"/>
    <n v="0"/>
    <n v="0"/>
    <n v="0"/>
    <n v="0"/>
    <n v="0"/>
    <n v="0"/>
    <n v="0"/>
    <n v="48"/>
    <n v="37"/>
    <n v="8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8"/>
    <n v="0"/>
    <n v="4"/>
    <n v="1"/>
    <n v="1"/>
    <n v="2"/>
    <n v="0"/>
    <n v="0"/>
    <n v="0"/>
    <n v="0"/>
    <n v="4"/>
    <n v="5"/>
    <n v="5"/>
  </r>
  <r>
    <s v="08PJN0433R"/>
    <n v="1"/>
    <s v="MATUTINO"/>
    <s v="JARDIN DE NIĂ‘OS ELIZABETH SETON"/>
    <n v="8"/>
    <s v="CHIHUAHUA"/>
    <n v="8"/>
    <s v="CHIHUAHUA"/>
    <n v="19"/>
    <s v="CHIHUAHUA"/>
    <n v="1"/>
    <s v="CHIHUAHUA"/>
    <s v="RETORNO HACIENDAS DEL VALLE"/>
    <n v="6721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7"/>
    <n v="10"/>
    <n v="27"/>
    <n v="14"/>
    <n v="13"/>
    <n v="27"/>
    <n v="18"/>
    <n v="11"/>
    <n v="29"/>
    <n v="0"/>
    <n v="0"/>
    <n v="0"/>
    <n v="0"/>
    <n v="0"/>
    <n v="0"/>
    <n v="0"/>
    <n v="0"/>
    <n v="0"/>
    <n v="49"/>
    <n v="34"/>
    <n v="83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2"/>
    <n v="0"/>
    <n v="0"/>
    <n v="0"/>
    <n v="2"/>
    <n v="2"/>
    <n v="1"/>
    <n v="13"/>
    <n v="0"/>
    <n v="4"/>
    <n v="1"/>
    <n v="1"/>
    <n v="0"/>
    <n v="0"/>
    <n v="0"/>
    <n v="0"/>
    <n v="2"/>
    <n v="4"/>
    <n v="4"/>
    <n v="4"/>
  </r>
  <r>
    <s v="08DPR1140W"/>
    <n v="1"/>
    <s v="MATUTINO"/>
    <s v="MELCHOR OCAMPO"/>
    <n v="8"/>
    <s v="CHIHUAHUA"/>
    <n v="8"/>
    <s v="CHIHUAHUA"/>
    <n v="29"/>
    <s v="GUADALUPE Y CALVO"/>
    <n v="141"/>
    <s v="NUESTRA SEĂ‘ORA"/>
    <s v="CALLE NUESTRA SEĂ‘ORA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27"/>
    <n v="21"/>
    <n v="48"/>
    <n v="26"/>
    <n v="21"/>
    <n v="47"/>
    <n v="5"/>
    <n v="2"/>
    <n v="7"/>
    <n v="3"/>
    <n v="1"/>
    <n v="4"/>
    <n v="4"/>
    <n v="1"/>
    <n v="5"/>
    <n v="3"/>
    <n v="2"/>
    <n v="5"/>
    <n v="7"/>
    <n v="2"/>
    <n v="9"/>
    <n v="6"/>
    <n v="4"/>
    <n v="10"/>
    <n v="1"/>
    <n v="5"/>
    <n v="6"/>
    <n v="24"/>
    <n v="15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449C"/>
    <n v="1"/>
    <s v="MATUTINO"/>
    <s v="LUIS DONALDO COLOSIO"/>
    <n v="8"/>
    <s v="CHIHUAHUA"/>
    <n v="8"/>
    <s v="CHIHUAHUA"/>
    <n v="27"/>
    <s v="GUACHOCHI"/>
    <n v="1358"/>
    <s v="BACUSEACHI"/>
    <s v="CALLE BACUSEACHI"/>
    <n v="0"/>
    <s v="PĂšBLICO"/>
    <x v="2"/>
    <n v="2"/>
    <s v="BĂSICA"/>
    <n v="2"/>
    <x v="1"/>
    <n v="3"/>
    <x v="3"/>
    <n v="0"/>
    <s v="NO APLICA"/>
    <n v="0"/>
    <s v="NO APLICA"/>
    <s v="08FZI0022Y"/>
    <s v="08FJI0008D"/>
    <s v="08ADG0006B"/>
    <n v="0"/>
    <s v="I2019"/>
    <n v="18"/>
    <n v="26"/>
    <n v="44"/>
    <n v="18"/>
    <n v="26"/>
    <n v="44"/>
    <n v="1"/>
    <n v="5"/>
    <n v="6"/>
    <n v="6"/>
    <n v="1"/>
    <n v="7"/>
    <n v="5"/>
    <n v="4"/>
    <n v="9"/>
    <n v="2"/>
    <n v="2"/>
    <n v="4"/>
    <n v="4"/>
    <n v="4"/>
    <n v="8"/>
    <n v="2"/>
    <n v="6"/>
    <n v="8"/>
    <n v="4"/>
    <n v="5"/>
    <n v="9"/>
    <n v="23"/>
    <n v="22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ETV0051U"/>
    <n v="1"/>
    <s v="MATUTINO"/>
    <s v="TELESECUNDARIA 6051"/>
    <n v="8"/>
    <s v="CHIHUAHUA"/>
    <n v="8"/>
    <s v="CHIHUAHUA"/>
    <n v="17"/>
    <s v="CUAUHTĂ‰MOC"/>
    <n v="99"/>
    <s v="NAPAVECHI"/>
    <s v="CALLE NAPAVECHI"/>
    <n v="0"/>
    <s v="PĂšBLICO"/>
    <x v="3"/>
    <n v="2"/>
    <s v="BĂSICA"/>
    <n v="3"/>
    <x v="2"/>
    <n v="3"/>
    <x v="2"/>
    <n v="0"/>
    <s v="NO APLICA"/>
    <n v="0"/>
    <s v="NO APLICA"/>
    <s v="08FTV0004I"/>
    <m/>
    <m/>
    <n v="0"/>
    <s v="I2019"/>
    <n v="23"/>
    <n v="15"/>
    <n v="38"/>
    <n v="23"/>
    <n v="14"/>
    <n v="37"/>
    <n v="10"/>
    <n v="6"/>
    <n v="16"/>
    <n v="9"/>
    <n v="7"/>
    <n v="16"/>
    <n v="12"/>
    <n v="5"/>
    <n v="17"/>
    <n v="6"/>
    <n v="6"/>
    <n v="12"/>
    <n v="0"/>
    <n v="0"/>
    <n v="0"/>
    <n v="0"/>
    <n v="0"/>
    <n v="0"/>
    <n v="0"/>
    <n v="0"/>
    <n v="0"/>
    <n v="27"/>
    <n v="18"/>
    <n v="4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</r>
  <r>
    <s v="08DJN0144V"/>
    <n v="1"/>
    <s v="MATUTINO"/>
    <s v="CONSTITUCION"/>
    <n v="8"/>
    <s v="CHIHUAHUA"/>
    <n v="8"/>
    <s v="CHIHUAHUA"/>
    <n v="37"/>
    <s v="JUĂREZ"/>
    <n v="1"/>
    <s v="JUĂREZ"/>
    <s v="CALLE MADRID"/>
    <n v="0"/>
    <s v="PĂšBLICO"/>
    <x v="2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2"/>
    <n v="0"/>
    <n v="2"/>
    <n v="19"/>
    <n v="19"/>
    <n v="38"/>
    <n v="22"/>
    <n v="25"/>
    <n v="47"/>
    <n v="0"/>
    <n v="0"/>
    <n v="0"/>
    <n v="0"/>
    <n v="0"/>
    <n v="0"/>
    <n v="0"/>
    <n v="0"/>
    <n v="0"/>
    <n v="43"/>
    <n v="44"/>
    <n v="8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7"/>
    <n v="0"/>
    <n v="3"/>
    <n v="0"/>
    <n v="0"/>
    <n v="1"/>
    <n v="0"/>
    <n v="0"/>
    <n v="0"/>
    <n v="2"/>
    <n v="3"/>
    <n v="7"/>
    <n v="3"/>
  </r>
  <r>
    <s v="08DJN0498W"/>
    <n v="1"/>
    <s v="MATUTINO"/>
    <s v="CARMEN RAMOS DEL RIO"/>
    <n v="8"/>
    <s v="CHIHUAHUA"/>
    <n v="8"/>
    <s v="CHIHUAHUA"/>
    <n v="9"/>
    <s v="BOCOYNA"/>
    <n v="169"/>
    <s v="SAN JUANITO"/>
    <s v="AVENIDA BENITO JUAREZ"/>
    <n v="0"/>
    <s v="PĂšBLICO"/>
    <x v="2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11"/>
    <n v="12"/>
    <n v="23"/>
    <n v="16"/>
    <n v="13"/>
    <n v="29"/>
    <n v="19"/>
    <n v="18"/>
    <n v="37"/>
    <n v="0"/>
    <n v="0"/>
    <n v="0"/>
    <n v="0"/>
    <n v="0"/>
    <n v="0"/>
    <n v="0"/>
    <n v="0"/>
    <n v="0"/>
    <n v="46"/>
    <n v="43"/>
    <n v="8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5"/>
    <n v="0"/>
    <n v="3"/>
    <n v="0"/>
    <n v="0"/>
    <n v="1"/>
    <n v="0"/>
    <n v="0"/>
    <n v="0"/>
    <n v="2"/>
    <n v="3"/>
    <n v="3"/>
    <n v="3"/>
  </r>
  <r>
    <s v="08ETV0182M"/>
    <n v="1"/>
    <s v="MATUTINO"/>
    <s v="TELESECUNDARIA 6184"/>
    <n v="8"/>
    <s v="CHIHUAHUA"/>
    <n v="8"/>
    <s v="CHIHUAHUA"/>
    <n v="17"/>
    <s v="CUAUHTĂ‰MOC"/>
    <n v="93"/>
    <s v="LĂZARO CĂRDENAS"/>
    <s v="CALLE PRESIDENCIA SECCIONAL"/>
    <n v="0"/>
    <s v="PĂšBLICO"/>
    <x v="3"/>
    <n v="2"/>
    <s v="BĂSICA"/>
    <n v="3"/>
    <x v="2"/>
    <n v="3"/>
    <x v="2"/>
    <n v="0"/>
    <s v="NO APLICA"/>
    <n v="0"/>
    <s v="NO APLICA"/>
    <s v="08FTV0004I"/>
    <m/>
    <m/>
    <n v="0"/>
    <s v="I2019"/>
    <n v="25"/>
    <n v="17"/>
    <n v="42"/>
    <n v="24"/>
    <n v="17"/>
    <n v="41"/>
    <n v="7"/>
    <n v="6"/>
    <n v="13"/>
    <n v="5"/>
    <n v="9"/>
    <n v="14"/>
    <n v="10"/>
    <n v="4"/>
    <n v="14"/>
    <n v="8"/>
    <n v="7"/>
    <n v="15"/>
    <n v="0"/>
    <n v="0"/>
    <n v="0"/>
    <n v="0"/>
    <n v="0"/>
    <n v="0"/>
    <n v="0"/>
    <n v="0"/>
    <n v="0"/>
    <n v="23"/>
    <n v="20"/>
    <n v="4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0338I"/>
    <n v="1"/>
    <s v="MATUTINO"/>
    <s v="VICENTE SUAREZ"/>
    <n v="8"/>
    <s v="CHIHUAHUA"/>
    <n v="8"/>
    <s v="CHIHUAHUA"/>
    <n v="60"/>
    <s v="SANTA BĂRBARA"/>
    <n v="1"/>
    <s v="SANTA BĂRBARA"/>
    <s v="CALLE FLORES MAGON "/>
    <n v="0"/>
    <s v="PĂšBLICO"/>
    <x v="2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8"/>
    <n v="11"/>
    <n v="19"/>
    <n v="15"/>
    <n v="18"/>
    <n v="33"/>
    <n v="14"/>
    <n v="20"/>
    <n v="34"/>
    <n v="0"/>
    <n v="0"/>
    <n v="0"/>
    <n v="0"/>
    <n v="0"/>
    <n v="0"/>
    <n v="0"/>
    <n v="0"/>
    <n v="0"/>
    <n v="37"/>
    <n v="49"/>
    <n v="86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1"/>
    <n v="1"/>
    <n v="1"/>
    <n v="0"/>
    <n v="0"/>
    <n v="0"/>
    <n v="1"/>
    <n v="4"/>
    <n v="4"/>
    <n v="4"/>
  </r>
  <r>
    <s v="08DJN2204G"/>
    <n v="1"/>
    <s v="MATUTINO"/>
    <s v="JESUS MACIAS DELGADO"/>
    <n v="8"/>
    <s v="CHIHUAHUA"/>
    <n v="8"/>
    <s v="CHIHUAHUA"/>
    <n v="37"/>
    <s v="JUĂREZ"/>
    <n v="1"/>
    <s v="JUĂREZ"/>
    <s v="CALLE DESIERTO DE KALAHARI"/>
    <n v="0"/>
    <s v="PĂšBLICO"/>
    <x v="2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2"/>
    <n v="2"/>
    <n v="11"/>
    <n v="16"/>
    <n v="27"/>
    <n v="30"/>
    <n v="30"/>
    <n v="60"/>
    <n v="0"/>
    <n v="0"/>
    <n v="0"/>
    <n v="0"/>
    <n v="0"/>
    <n v="0"/>
    <n v="0"/>
    <n v="0"/>
    <n v="0"/>
    <n v="41"/>
    <n v="48"/>
    <n v="8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4"/>
    <n v="3"/>
  </r>
  <r>
    <s v="08EJN0193C"/>
    <n v="1"/>
    <s v="MATUTINO"/>
    <s v="BENITO JUAREZ 1086"/>
    <n v="8"/>
    <s v="CHIHUAHUA"/>
    <n v="8"/>
    <s v="CHIHUAHUA"/>
    <n v="10"/>
    <s v="BUENAVENTURA"/>
    <n v="5"/>
    <s v="EJIDO BENITO JUĂREZ"/>
    <s v="CALLE FRANCISCO I "/>
    <n v="0"/>
    <s v="PĂšBLICO"/>
    <x v="3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11"/>
    <n v="6"/>
    <n v="17"/>
    <n v="16"/>
    <n v="14"/>
    <n v="30"/>
    <n v="27"/>
    <n v="13"/>
    <n v="40"/>
    <n v="0"/>
    <n v="0"/>
    <n v="0"/>
    <n v="0"/>
    <n v="0"/>
    <n v="0"/>
    <n v="0"/>
    <n v="0"/>
    <n v="0"/>
    <n v="54"/>
    <n v="33"/>
    <n v="87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1"/>
    <n v="1"/>
    <n v="2"/>
    <n v="0"/>
    <n v="0"/>
    <n v="0"/>
    <n v="0"/>
    <n v="4"/>
    <n v="4"/>
    <n v="4"/>
  </r>
  <r>
    <s v="08EJN0420H"/>
    <n v="1"/>
    <s v="MATUTINO"/>
    <s v="REVOLUCION 8113"/>
    <n v="8"/>
    <s v="CHIHUAHUA"/>
    <n v="8"/>
    <s v="CHIHUAHUA"/>
    <n v="45"/>
    <s v="MEOQUI"/>
    <n v="1"/>
    <s v="PEDRO MEOQUI"/>
    <s v="CALLE RUBEN JARAMILLO"/>
    <n v="8113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4"/>
    <n v="6"/>
    <n v="10"/>
    <n v="18"/>
    <n v="20"/>
    <n v="38"/>
    <n v="19"/>
    <n v="19"/>
    <n v="38"/>
    <n v="0"/>
    <n v="0"/>
    <n v="0"/>
    <n v="0"/>
    <n v="0"/>
    <n v="0"/>
    <n v="0"/>
    <n v="0"/>
    <n v="0"/>
    <n v="41"/>
    <n v="45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PR0174F"/>
    <n v="4"/>
    <s v="DISCONTINUO"/>
    <s v="REDENCION DEL TARAHUMARA"/>
    <n v="8"/>
    <s v="CHIHUAHUA"/>
    <n v="8"/>
    <s v="CHIHUAHUA"/>
    <n v="31"/>
    <s v="GUERRERO"/>
    <n v="15"/>
    <s v="ARISIACHI (EL TERRERO)"/>
    <s v="CALLE ARISIACHI (EL TERRERO)"/>
    <n v="0"/>
    <s v="PĂšBLICO"/>
    <x v="2"/>
    <n v="2"/>
    <s v="BĂSICA"/>
    <n v="2"/>
    <x v="1"/>
    <n v="1"/>
    <x v="1"/>
    <n v="0"/>
    <s v="NO APLICA"/>
    <n v="0"/>
    <s v="NO APLICA"/>
    <s v="08FIZ0209B"/>
    <s v="08FJS0123B"/>
    <s v="08ADG0003E"/>
    <n v="0"/>
    <s v="I2019"/>
    <n v="22"/>
    <n v="24"/>
    <n v="46"/>
    <n v="22"/>
    <n v="24"/>
    <n v="46"/>
    <n v="8"/>
    <n v="4"/>
    <n v="12"/>
    <n v="1"/>
    <n v="5"/>
    <n v="6"/>
    <n v="3"/>
    <n v="2"/>
    <n v="5"/>
    <n v="1"/>
    <n v="7"/>
    <n v="8"/>
    <n v="4"/>
    <n v="6"/>
    <n v="10"/>
    <n v="1"/>
    <n v="3"/>
    <n v="4"/>
    <n v="3"/>
    <n v="4"/>
    <n v="7"/>
    <n v="13"/>
    <n v="27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</r>
  <r>
    <s v="08DPR0776Y"/>
    <n v="1"/>
    <s v="MATUTINO"/>
    <s v="21 DE MARZO"/>
    <n v="8"/>
    <s v="CHIHUAHUA"/>
    <n v="8"/>
    <s v="CHIHUAHUA"/>
    <n v="6"/>
    <s v="BACHĂŤNIVA"/>
    <n v="18"/>
    <s v="SAN BLAS"/>
    <s v="CALLE SAN BLAS"/>
    <n v="0"/>
    <s v="PĂšBLICO"/>
    <x v="2"/>
    <n v="2"/>
    <s v="BĂSICA"/>
    <n v="2"/>
    <x v="1"/>
    <n v="1"/>
    <x v="1"/>
    <n v="0"/>
    <s v="NO APLICA"/>
    <n v="0"/>
    <s v="NO APLICA"/>
    <s v="08FIZ0204G"/>
    <s v="08FJS0121D"/>
    <s v="08ADG0010O"/>
    <n v="0"/>
    <s v="I2019"/>
    <n v="16"/>
    <n v="23"/>
    <n v="39"/>
    <n v="16"/>
    <n v="23"/>
    <n v="39"/>
    <n v="3"/>
    <n v="2"/>
    <n v="5"/>
    <n v="4"/>
    <n v="5"/>
    <n v="9"/>
    <n v="4"/>
    <n v="3"/>
    <n v="7"/>
    <n v="6"/>
    <n v="8"/>
    <n v="14"/>
    <n v="3"/>
    <n v="5"/>
    <n v="8"/>
    <n v="5"/>
    <n v="4"/>
    <n v="9"/>
    <n v="1"/>
    <n v="3"/>
    <n v="4"/>
    <n v="23"/>
    <n v="28"/>
    <n v="5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PB0400K"/>
    <n v="1"/>
    <s v="MATUTINO"/>
    <s v="PAQUIME"/>
    <n v="8"/>
    <s v="CHIHUAHUA"/>
    <n v="8"/>
    <s v="CHIHUAHUA"/>
    <n v="27"/>
    <s v="GUACHOCHI"/>
    <n v="3016"/>
    <s v="ABORICHI"/>
    <s v="CALLE CONOCIDO"/>
    <n v="0"/>
    <s v="PĂšBLICO"/>
    <x v="2"/>
    <n v="2"/>
    <s v="BĂSICA"/>
    <n v="2"/>
    <x v="1"/>
    <n v="3"/>
    <x v="3"/>
    <n v="0"/>
    <s v="NO APLICA"/>
    <n v="0"/>
    <s v="NO APLICA"/>
    <s v="08FZI0022Y"/>
    <s v="08FJI0008D"/>
    <s v="08ADG0006B"/>
    <n v="0"/>
    <s v="I2019"/>
    <n v="26"/>
    <n v="23"/>
    <n v="49"/>
    <n v="23"/>
    <n v="22"/>
    <n v="45"/>
    <n v="3"/>
    <n v="5"/>
    <n v="8"/>
    <n v="3"/>
    <n v="1"/>
    <n v="4"/>
    <n v="3"/>
    <n v="3"/>
    <n v="6"/>
    <n v="3"/>
    <n v="2"/>
    <n v="5"/>
    <n v="3"/>
    <n v="5"/>
    <n v="8"/>
    <n v="5"/>
    <n v="5"/>
    <n v="10"/>
    <n v="6"/>
    <n v="2"/>
    <n v="8"/>
    <n v="23"/>
    <n v="18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</r>
  <r>
    <s v="08DTV0197P"/>
    <n v="1"/>
    <s v="MATUTINO"/>
    <s v="SERVANDO QUIMARE"/>
    <n v="8"/>
    <s v="CHIHUAHUA"/>
    <n v="8"/>
    <s v="CHIHUAHUA"/>
    <n v="8"/>
    <s v="BATOPILAS DE MANUEL GĂ“MEZ MORĂŤN"/>
    <n v="553"/>
    <s v="MUNERACHI"/>
    <s v="CALLE MUNERACHI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3E"/>
    <n v="0"/>
    <s v="I2019"/>
    <n v="19"/>
    <n v="21"/>
    <n v="40"/>
    <n v="16"/>
    <n v="15"/>
    <n v="31"/>
    <n v="1"/>
    <n v="0"/>
    <n v="1"/>
    <n v="14"/>
    <n v="8"/>
    <n v="22"/>
    <n v="6"/>
    <n v="10"/>
    <n v="16"/>
    <n v="9"/>
    <n v="8"/>
    <n v="17"/>
    <n v="0"/>
    <n v="0"/>
    <n v="0"/>
    <n v="0"/>
    <n v="0"/>
    <n v="0"/>
    <n v="0"/>
    <n v="0"/>
    <n v="0"/>
    <n v="29"/>
    <n v="26"/>
    <n v="55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</r>
  <r>
    <s v="08DPB0583I"/>
    <n v="4"/>
    <s v="DISCONTINUO"/>
    <s v="JUAN ALDAMA"/>
    <n v="8"/>
    <s v="CHIHUAHUA"/>
    <n v="8"/>
    <s v="CHIHUAHUA"/>
    <n v="30"/>
    <s v="GUAZAPARES"/>
    <n v="14"/>
    <s v="BASONAYVO"/>
    <s v="CALLE CONOCIDO"/>
    <n v="0"/>
    <s v="PĂšBLICO"/>
    <x v="2"/>
    <n v="2"/>
    <s v="BĂSICA"/>
    <n v="2"/>
    <x v="1"/>
    <n v="3"/>
    <x v="3"/>
    <n v="0"/>
    <s v="NO APLICA"/>
    <n v="0"/>
    <s v="NO APLICA"/>
    <s v="08FZI0013Q"/>
    <s v="08FJI0005G"/>
    <s v="08ADG0003E"/>
    <n v="0"/>
    <s v="I2019"/>
    <n v="35"/>
    <n v="16"/>
    <n v="51"/>
    <n v="35"/>
    <n v="16"/>
    <n v="51"/>
    <n v="9"/>
    <n v="3"/>
    <n v="12"/>
    <n v="1"/>
    <n v="1"/>
    <n v="2"/>
    <n v="6"/>
    <n v="4"/>
    <n v="10"/>
    <n v="2"/>
    <n v="3"/>
    <n v="5"/>
    <n v="4"/>
    <n v="0"/>
    <n v="4"/>
    <n v="9"/>
    <n v="3"/>
    <n v="12"/>
    <n v="1"/>
    <n v="2"/>
    <n v="3"/>
    <n v="23"/>
    <n v="13"/>
    <n v="3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621V"/>
    <n v="1"/>
    <s v="MATUTINO"/>
    <s v="TOWI RALAMULI"/>
    <n v="8"/>
    <s v="CHIHUAHUA"/>
    <n v="8"/>
    <s v="CHIHUAHUA"/>
    <n v="9"/>
    <s v="BOCOYNA"/>
    <n v="661"/>
    <s v="MESA DE RECAĂŤNA"/>
    <s v="CALLE MESA DE RECAYNA"/>
    <n v="0"/>
    <s v="PĂšBLICO"/>
    <x v="2"/>
    <n v="2"/>
    <s v="BĂSICA"/>
    <n v="2"/>
    <x v="1"/>
    <n v="3"/>
    <x v="3"/>
    <n v="0"/>
    <s v="NO APLICA"/>
    <n v="0"/>
    <s v="NO APLICA"/>
    <s v="08FZI0029R"/>
    <s v="08FJI0002J"/>
    <s v="08ADG0003E"/>
    <n v="0"/>
    <s v="I2019"/>
    <n v="18"/>
    <n v="20"/>
    <n v="38"/>
    <n v="18"/>
    <n v="20"/>
    <n v="38"/>
    <n v="4"/>
    <n v="4"/>
    <n v="8"/>
    <n v="4"/>
    <n v="5"/>
    <n v="9"/>
    <n v="3"/>
    <n v="4"/>
    <n v="7"/>
    <n v="4"/>
    <n v="2"/>
    <n v="6"/>
    <n v="2"/>
    <n v="5"/>
    <n v="7"/>
    <n v="1"/>
    <n v="3"/>
    <n v="4"/>
    <n v="11"/>
    <n v="7"/>
    <n v="18"/>
    <n v="25"/>
    <n v="26"/>
    <n v="5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EJN0415W"/>
    <n v="1"/>
    <s v="MATUTINO"/>
    <s v="DELIA LERNER 1391"/>
    <n v="8"/>
    <s v="CHIHUAHUA"/>
    <n v="8"/>
    <s v="CHIHUAHUA"/>
    <n v="19"/>
    <s v="CHIHUAHUA"/>
    <n v="1"/>
    <s v="CHIHUAHUA"/>
    <s v="CALLE VICENTE SUAREZ"/>
    <n v="0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5"/>
    <n v="7"/>
    <n v="12"/>
    <n v="26"/>
    <n v="22"/>
    <n v="48"/>
    <n v="8"/>
    <n v="18"/>
    <n v="26"/>
    <n v="0"/>
    <n v="0"/>
    <n v="0"/>
    <n v="0"/>
    <n v="0"/>
    <n v="0"/>
    <n v="0"/>
    <n v="0"/>
    <n v="0"/>
    <n v="39"/>
    <n v="47"/>
    <n v="86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1"/>
    <n v="2"/>
    <n v="1"/>
    <n v="0"/>
    <n v="0"/>
    <n v="0"/>
    <n v="0"/>
    <n v="4"/>
    <n v="6"/>
    <n v="4"/>
  </r>
  <r>
    <s v="08DPR2467G"/>
    <n v="4"/>
    <s v="DISCONTINUO"/>
    <s v="JOSE DOLORES PALOMINO"/>
    <n v="8"/>
    <s v="CHIHUAHUA"/>
    <n v="8"/>
    <s v="CHIHUAHUA"/>
    <n v="65"/>
    <s v="URIQUE"/>
    <n v="1188"/>
    <s v="LA MISIĂ“N"/>
    <s v="CALLE LA MISION"/>
    <n v="0"/>
    <s v="PĂšBLICO"/>
    <x v="2"/>
    <n v="2"/>
    <s v="BĂSICA"/>
    <n v="2"/>
    <x v="1"/>
    <n v="1"/>
    <x v="1"/>
    <n v="0"/>
    <s v="NO APLICA"/>
    <n v="0"/>
    <s v="NO APLICA"/>
    <s v="08FIZ0220Y"/>
    <s v="08FJS0124A"/>
    <s v="08ADG0003E"/>
    <n v="0"/>
    <s v="I2019"/>
    <n v="28"/>
    <n v="17"/>
    <n v="45"/>
    <n v="28"/>
    <n v="17"/>
    <n v="45"/>
    <n v="6"/>
    <n v="2"/>
    <n v="8"/>
    <n v="3"/>
    <n v="1"/>
    <n v="4"/>
    <n v="5"/>
    <n v="5"/>
    <n v="10"/>
    <n v="6"/>
    <n v="2"/>
    <n v="8"/>
    <n v="5"/>
    <n v="2"/>
    <n v="7"/>
    <n v="3"/>
    <n v="5"/>
    <n v="8"/>
    <n v="4"/>
    <n v="1"/>
    <n v="5"/>
    <n v="26"/>
    <n v="16"/>
    <n v="4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202V"/>
    <n v="1"/>
    <s v="MATUTINO"/>
    <s v="BENITO JUAREZ"/>
    <n v="8"/>
    <s v="CHIHUAHUA"/>
    <n v="8"/>
    <s v="CHIHUAHUA"/>
    <n v="27"/>
    <s v="GUACHOCHI"/>
    <n v="1"/>
    <s v="GUACHOCHI"/>
    <s v="CALLE NIĂ‘OS HEROES"/>
    <n v="0"/>
    <s v="PĂšBLICO"/>
    <x v="2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9"/>
    <n v="13"/>
    <n v="22"/>
    <n v="14"/>
    <n v="16"/>
    <n v="30"/>
    <n v="19"/>
    <n v="16"/>
    <n v="35"/>
    <n v="0"/>
    <n v="0"/>
    <n v="0"/>
    <n v="0"/>
    <n v="0"/>
    <n v="0"/>
    <n v="0"/>
    <n v="0"/>
    <n v="0"/>
    <n v="42"/>
    <n v="45"/>
    <n v="87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7"/>
    <n v="1"/>
    <n v="3"/>
    <n v="1"/>
    <n v="1"/>
    <n v="2"/>
    <n v="0"/>
    <n v="0"/>
    <n v="0"/>
    <n v="0"/>
    <n v="4"/>
    <n v="5"/>
    <n v="4"/>
  </r>
  <r>
    <s v="08DJN2259J"/>
    <n v="1"/>
    <s v="MATUTINO"/>
    <s v="CUSARARE"/>
    <n v="8"/>
    <s v="CHIHUAHUA"/>
    <n v="8"/>
    <s v="CHIHUAHUA"/>
    <n v="37"/>
    <s v="JUĂREZ"/>
    <n v="1"/>
    <s v="JUĂREZ"/>
    <s v="BOULEVARD FUNDADORES"/>
    <n v="0"/>
    <s v="PĂšBLICO"/>
    <x v="2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1"/>
    <n v="7"/>
    <n v="8"/>
    <n v="7"/>
    <n v="16"/>
    <n v="23"/>
    <n v="28"/>
    <n v="31"/>
    <n v="59"/>
    <n v="0"/>
    <n v="0"/>
    <n v="0"/>
    <n v="0"/>
    <n v="0"/>
    <n v="0"/>
    <n v="0"/>
    <n v="0"/>
    <n v="0"/>
    <n v="36"/>
    <n v="54"/>
    <n v="9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</r>
  <r>
    <s v="08DPR2044Z"/>
    <n v="1"/>
    <s v="MATUTINO"/>
    <s v="CINCO DE MAYO"/>
    <n v="8"/>
    <s v="CHIHUAHUA"/>
    <n v="8"/>
    <s v="CHIHUAHUA"/>
    <n v="29"/>
    <s v="GUADALUPE Y CALVO"/>
    <n v="26"/>
    <s v="BATALLAPA"/>
    <s v="CALLE BATALLAPA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18"/>
    <n v="24"/>
    <n v="42"/>
    <n v="18"/>
    <n v="24"/>
    <n v="42"/>
    <n v="3"/>
    <n v="0"/>
    <n v="3"/>
    <n v="5"/>
    <n v="4"/>
    <n v="9"/>
    <n v="8"/>
    <n v="7"/>
    <n v="15"/>
    <n v="0"/>
    <n v="7"/>
    <n v="7"/>
    <n v="4"/>
    <n v="1"/>
    <n v="5"/>
    <n v="0"/>
    <n v="2"/>
    <n v="2"/>
    <n v="4"/>
    <n v="8"/>
    <n v="12"/>
    <n v="21"/>
    <n v="29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466H"/>
    <n v="1"/>
    <s v="MATUTINO"/>
    <s v="LUIS URIAS BELDERRAIN"/>
    <n v="8"/>
    <s v="CHIHUAHUA"/>
    <n v="8"/>
    <s v="CHIHUAHUA"/>
    <n v="29"/>
    <s v="GUADALUPE Y CALVO"/>
    <n v="878"/>
    <s v="LA CIENEGUITA"/>
    <s v="CALLE LA CIENEGUITA"/>
    <n v="1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29"/>
    <n v="24"/>
    <n v="53"/>
    <n v="27"/>
    <n v="23"/>
    <n v="50"/>
    <n v="5"/>
    <n v="5"/>
    <n v="10"/>
    <n v="1"/>
    <n v="1"/>
    <n v="2"/>
    <n v="3"/>
    <n v="6"/>
    <n v="9"/>
    <n v="4"/>
    <n v="2"/>
    <n v="6"/>
    <n v="2"/>
    <n v="3"/>
    <n v="5"/>
    <n v="1"/>
    <n v="5"/>
    <n v="6"/>
    <n v="8"/>
    <n v="1"/>
    <n v="9"/>
    <n v="19"/>
    <n v="18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753X"/>
    <n v="1"/>
    <s v="MATUTINO"/>
    <s v="JUSTO SIERRA"/>
    <n v="8"/>
    <s v="CHIHUAHUA"/>
    <n v="8"/>
    <s v="CHIHUAHUA"/>
    <n v="36"/>
    <s v="JIMĂ‰NEZ"/>
    <n v="1"/>
    <s v="JOSĂ‰ MARIANO JIMĂ‰NEZ"/>
    <s v="CALLE HEROES DE PINOS ALTOS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7"/>
    <n v="3"/>
    <n v="10"/>
    <n v="24"/>
    <n v="17"/>
    <n v="41"/>
    <n v="15"/>
    <n v="24"/>
    <n v="39"/>
    <n v="0"/>
    <n v="0"/>
    <n v="0"/>
    <n v="0"/>
    <n v="0"/>
    <n v="0"/>
    <n v="0"/>
    <n v="0"/>
    <n v="0"/>
    <n v="46"/>
    <n v="44"/>
    <n v="9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</r>
  <r>
    <s v="08DJN0848K"/>
    <n v="2"/>
    <s v="VESPERTINO"/>
    <s v="JEAN PIAGET"/>
    <n v="8"/>
    <s v="CHIHUAHUA"/>
    <n v="8"/>
    <s v="CHIHUAHUA"/>
    <n v="37"/>
    <s v="JUĂREZ"/>
    <n v="1"/>
    <s v="JUĂREZ"/>
    <s v="CALLE MAURITANIA"/>
    <n v="7261"/>
    <s v="PĂšBLICO"/>
    <x v="2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5"/>
    <n v="5"/>
    <n v="10"/>
    <n v="20"/>
    <n v="13"/>
    <n v="33"/>
    <n v="24"/>
    <n v="23"/>
    <n v="47"/>
    <n v="0"/>
    <n v="0"/>
    <n v="0"/>
    <n v="0"/>
    <n v="0"/>
    <n v="0"/>
    <n v="0"/>
    <n v="0"/>
    <n v="0"/>
    <n v="49"/>
    <n v="41"/>
    <n v="9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</r>
  <r>
    <s v="08DPB0546E"/>
    <n v="4"/>
    <s v="DISCONTINUO"/>
    <s v="LEONA VICARIO"/>
    <n v="8"/>
    <s v="CHIHUAHUA"/>
    <n v="8"/>
    <s v="CHIHUAHUA"/>
    <n v="9"/>
    <s v="BOCOYNA"/>
    <n v="89"/>
    <s v="LA LAGUNA"/>
    <s v="CALLE SONORECOMACHI"/>
    <n v="0"/>
    <s v="PĂšBLICO"/>
    <x v="2"/>
    <n v="2"/>
    <s v="BĂSICA"/>
    <n v="2"/>
    <x v="1"/>
    <n v="3"/>
    <x v="3"/>
    <n v="0"/>
    <s v="NO APLICA"/>
    <n v="0"/>
    <s v="NO APLICA"/>
    <s v="08FZI0004I"/>
    <s v="08FJI0002J"/>
    <s v="08ADG0003E"/>
    <n v="0"/>
    <s v="I2019"/>
    <n v="24"/>
    <n v="22"/>
    <n v="46"/>
    <n v="24"/>
    <n v="22"/>
    <n v="46"/>
    <n v="8"/>
    <n v="6"/>
    <n v="14"/>
    <n v="5"/>
    <n v="5"/>
    <n v="10"/>
    <n v="0"/>
    <n v="3"/>
    <n v="3"/>
    <n v="3"/>
    <n v="6"/>
    <n v="9"/>
    <n v="4"/>
    <n v="1"/>
    <n v="5"/>
    <n v="6"/>
    <n v="1"/>
    <n v="7"/>
    <n v="3"/>
    <n v="4"/>
    <n v="7"/>
    <n v="21"/>
    <n v="20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ES0292S"/>
    <n v="2"/>
    <s v="VESPERTINO"/>
    <s v="SECUNDARIA FRANCIS IRENE LOGSDON"/>
    <n v="8"/>
    <s v="CHIHUAHUA"/>
    <n v="8"/>
    <s v="CHIHUAHUA"/>
    <n v="37"/>
    <s v="JUĂREZ"/>
    <n v="1"/>
    <s v="JUĂREZ"/>
    <s v="CALLE 23 DE MARZO (FRENTE AL LIENZO CHARRO MUNICIPAL)"/>
    <n v="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29"/>
    <n v="22"/>
    <n v="51"/>
    <n v="20"/>
    <n v="20"/>
    <n v="40"/>
    <n v="9"/>
    <n v="9"/>
    <n v="18"/>
    <n v="7"/>
    <n v="2"/>
    <n v="9"/>
    <n v="9"/>
    <n v="3"/>
    <n v="12"/>
    <n v="7"/>
    <n v="5"/>
    <n v="12"/>
    <n v="0"/>
    <n v="0"/>
    <n v="0"/>
    <n v="0"/>
    <n v="0"/>
    <n v="0"/>
    <n v="0"/>
    <n v="0"/>
    <n v="0"/>
    <n v="23"/>
    <n v="10"/>
    <n v="33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1"/>
    <n v="0"/>
    <n v="0"/>
    <n v="0"/>
    <n v="1"/>
    <n v="0"/>
    <n v="1"/>
    <n v="0"/>
    <n v="0"/>
    <n v="0"/>
    <n v="7"/>
    <n v="6"/>
    <n v="1"/>
    <n v="0"/>
    <n v="0"/>
    <n v="0"/>
    <n v="0"/>
    <n v="0"/>
    <n v="0"/>
    <n v="0"/>
    <n v="7"/>
    <n v="5"/>
    <n v="5"/>
  </r>
  <r>
    <s v="08PES0297N"/>
    <n v="1"/>
    <s v="MATUTINO"/>
    <s v="RAYO DE SOL"/>
    <n v="8"/>
    <s v="CHIHUAHUA"/>
    <n v="8"/>
    <s v="CHIHUAHUA"/>
    <n v="37"/>
    <s v="JUĂREZ"/>
    <n v="1"/>
    <s v="JUĂREZ"/>
    <s v="CALLE AGUIRRE LAREDO"/>
    <n v="5228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22"/>
    <n v="20"/>
    <n v="42"/>
    <n v="18"/>
    <n v="18"/>
    <n v="36"/>
    <n v="10"/>
    <n v="8"/>
    <n v="18"/>
    <n v="5"/>
    <n v="13"/>
    <n v="18"/>
    <n v="5"/>
    <n v="5"/>
    <n v="10"/>
    <n v="5"/>
    <n v="4"/>
    <n v="9"/>
    <n v="0"/>
    <n v="0"/>
    <n v="0"/>
    <n v="0"/>
    <n v="0"/>
    <n v="0"/>
    <n v="0"/>
    <n v="0"/>
    <n v="0"/>
    <n v="15"/>
    <n v="22"/>
    <n v="37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1"/>
    <n v="0"/>
    <n v="1"/>
    <n v="0"/>
    <n v="0"/>
    <n v="1"/>
    <n v="0"/>
    <n v="1"/>
    <n v="1"/>
    <n v="1"/>
    <n v="12"/>
    <n v="4"/>
    <n v="5"/>
    <n v="0"/>
    <n v="0"/>
    <n v="0"/>
    <n v="0"/>
    <n v="0"/>
    <n v="0"/>
    <n v="0"/>
    <n v="9"/>
    <n v="3"/>
    <n v="3"/>
  </r>
  <r>
    <s v="08DTV0112S"/>
    <n v="1"/>
    <s v="MATUTINO"/>
    <s v="CUAUHTEMOC"/>
    <n v="8"/>
    <s v="CHIHUAHUA"/>
    <n v="8"/>
    <s v="CHIHUAHUA"/>
    <n v="31"/>
    <s v="GUERRERO"/>
    <n v="116"/>
    <s v="SANTA ROSA DE ARISIACHI"/>
    <s v="CALLE SANTA ROSA DE ARISIACHI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26"/>
    <n v="19"/>
    <n v="45"/>
    <n v="26"/>
    <n v="19"/>
    <n v="45"/>
    <n v="9"/>
    <n v="7"/>
    <n v="16"/>
    <n v="3"/>
    <n v="7"/>
    <n v="10"/>
    <n v="8"/>
    <n v="4"/>
    <n v="12"/>
    <n v="9"/>
    <n v="8"/>
    <n v="17"/>
    <n v="0"/>
    <n v="0"/>
    <n v="0"/>
    <n v="0"/>
    <n v="0"/>
    <n v="0"/>
    <n v="0"/>
    <n v="0"/>
    <n v="0"/>
    <n v="20"/>
    <n v="19"/>
    <n v="3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4"/>
    <n v="4"/>
  </r>
  <r>
    <s v="08DJN0297Z"/>
    <n v="1"/>
    <s v="MATUTINO"/>
    <s v="GUADALUPE VICTORIA"/>
    <n v="8"/>
    <s v="CHIHUAHUA"/>
    <n v="8"/>
    <s v="CHIHUAHUA"/>
    <n v="36"/>
    <s v="JIMĂ‰NEZ"/>
    <n v="1"/>
    <s v="JOSĂ‰ MARIANO JIMĂ‰NEZ"/>
    <s v="CALLE 16 DE SEPTIEMBRE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7"/>
    <n v="13"/>
    <n v="20"/>
    <n v="18"/>
    <n v="15"/>
    <n v="33"/>
    <n v="22"/>
    <n v="15"/>
    <n v="37"/>
    <n v="0"/>
    <n v="0"/>
    <n v="0"/>
    <n v="0"/>
    <n v="0"/>
    <n v="0"/>
    <n v="0"/>
    <n v="0"/>
    <n v="0"/>
    <n v="47"/>
    <n v="43"/>
    <n v="9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</r>
  <r>
    <s v="08DJN0573M"/>
    <n v="1"/>
    <s v="MATUTINO"/>
    <s v="LAZARO CARDENAS DEL RIO"/>
    <n v="8"/>
    <s v="CHIHUAHUA"/>
    <n v="8"/>
    <s v="CHIHUAHUA"/>
    <n v="45"/>
    <s v="MEOQUI"/>
    <n v="15"/>
    <s v="LĂZARO CĂRDENAS"/>
    <s v="CALLE FRANCISCO I. MADERO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5"/>
    <n v="4"/>
    <n v="9"/>
    <n v="25"/>
    <n v="15"/>
    <n v="40"/>
    <n v="13"/>
    <n v="26"/>
    <n v="39"/>
    <n v="0"/>
    <n v="0"/>
    <n v="0"/>
    <n v="0"/>
    <n v="0"/>
    <n v="0"/>
    <n v="0"/>
    <n v="0"/>
    <n v="0"/>
    <n v="43"/>
    <n v="45"/>
    <n v="8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DTV0154R"/>
    <n v="1"/>
    <s v="MATUTINO"/>
    <s v="TELESECUNDARIA FEDERALIZADA"/>
    <n v="8"/>
    <s v="CHIHUAHUA"/>
    <n v="8"/>
    <s v="CHIHUAHUA"/>
    <n v="21"/>
    <s v="DELICIAS"/>
    <n v="55"/>
    <s v="COLONIA CUAUHTĂ‰MOC"/>
    <s v="CALLE TARAHUMARA"/>
    <n v="0"/>
    <s v="PĂšBLICO"/>
    <x v="2"/>
    <n v="2"/>
    <s v="BĂSICA"/>
    <n v="3"/>
    <x v="2"/>
    <n v="3"/>
    <x v="2"/>
    <n v="0"/>
    <s v="NO APLICA"/>
    <n v="0"/>
    <s v="NO APLICA"/>
    <s v="08FTV0012R"/>
    <m/>
    <s v="08ADG0057I"/>
    <n v="0"/>
    <s v="I2019"/>
    <n v="22"/>
    <n v="29"/>
    <n v="51"/>
    <n v="15"/>
    <n v="20"/>
    <n v="35"/>
    <n v="7"/>
    <n v="8"/>
    <n v="15"/>
    <n v="8"/>
    <n v="8"/>
    <n v="16"/>
    <n v="5"/>
    <n v="6"/>
    <n v="11"/>
    <n v="3"/>
    <n v="11"/>
    <n v="14"/>
    <n v="0"/>
    <n v="0"/>
    <n v="0"/>
    <n v="0"/>
    <n v="0"/>
    <n v="0"/>
    <n v="0"/>
    <n v="0"/>
    <n v="0"/>
    <n v="16"/>
    <n v="25"/>
    <n v="41"/>
    <n v="1"/>
    <n v="1"/>
    <n v="1"/>
    <n v="0"/>
    <n v="0"/>
    <n v="0"/>
    <n v="0"/>
    <n v="3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6"/>
    <n v="3"/>
  </r>
  <r>
    <s v="08DJN0165H"/>
    <n v="1"/>
    <s v="MATUTINO"/>
    <s v="NIĂ‘OS HEROES DE CHAPULTEPEC"/>
    <n v="8"/>
    <s v="CHIHUAHUA"/>
    <n v="8"/>
    <s v="CHIHUAHUA"/>
    <n v="36"/>
    <s v="JIMĂ‰NEZ"/>
    <n v="1"/>
    <s v="JOSĂ‰ MARIANO JIMĂ‰NEZ"/>
    <s v="CALLE MATAMOROS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1"/>
    <n v="4"/>
    <n v="15"/>
    <n v="15"/>
    <n v="29"/>
    <n v="44"/>
    <n v="14"/>
    <n v="17"/>
    <n v="31"/>
    <n v="0"/>
    <n v="0"/>
    <n v="0"/>
    <n v="0"/>
    <n v="0"/>
    <n v="0"/>
    <n v="0"/>
    <n v="0"/>
    <n v="0"/>
    <n v="40"/>
    <n v="50"/>
    <n v="90"/>
    <n v="0"/>
    <n v="1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0"/>
    <n v="1"/>
    <n v="0"/>
    <n v="0"/>
    <n v="0"/>
    <n v="0"/>
    <n v="2"/>
    <n v="3"/>
    <n v="3"/>
    <n v="3"/>
  </r>
  <r>
    <s v="08DPB0718G"/>
    <n v="1"/>
    <s v="MATUTINO"/>
    <s v="HERNAN CORTEZ"/>
    <n v="8"/>
    <s v="CHIHUAHUA"/>
    <n v="8"/>
    <s v="CHIHUAHUA"/>
    <n v="29"/>
    <s v="GUADALUPE Y CALVO"/>
    <n v="2333"/>
    <s v="RINCĂ“N DEL PEDREGAL"/>
    <s v="CALLE RINCON DEL PEDREGAL"/>
    <n v="0"/>
    <s v="PĂšBLICO"/>
    <x v="2"/>
    <n v="2"/>
    <s v="BĂSICA"/>
    <n v="2"/>
    <x v="1"/>
    <n v="3"/>
    <x v="3"/>
    <n v="0"/>
    <s v="NO APLICA"/>
    <n v="0"/>
    <s v="NO APLICA"/>
    <s v="08FZI0028S"/>
    <s v="08FJI0010S"/>
    <s v="08ADG0007A"/>
    <n v="0"/>
    <s v="I2019"/>
    <n v="26"/>
    <n v="21"/>
    <n v="47"/>
    <n v="26"/>
    <n v="21"/>
    <n v="47"/>
    <n v="5"/>
    <n v="4"/>
    <n v="9"/>
    <n v="5"/>
    <n v="2"/>
    <n v="7"/>
    <n v="3"/>
    <n v="2"/>
    <n v="5"/>
    <n v="3"/>
    <n v="4"/>
    <n v="7"/>
    <n v="5"/>
    <n v="3"/>
    <n v="8"/>
    <n v="5"/>
    <n v="7"/>
    <n v="12"/>
    <n v="3"/>
    <n v="1"/>
    <n v="4"/>
    <n v="24"/>
    <n v="19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TV0075D"/>
    <n v="1"/>
    <s v="MATUTINO"/>
    <s v="TELESECUNDARIA 6075"/>
    <n v="8"/>
    <s v="CHIHUAHUA"/>
    <n v="8"/>
    <s v="CHIHUAHUA"/>
    <n v="48"/>
    <s v="NAMIQUIPA"/>
    <n v="40"/>
    <s v="INDEPENDENCIA (COLOGACHI)"/>
    <s v="CALLE COLONIA ING. GILBERTO FLORES MUNOZ"/>
    <n v="0"/>
    <s v="PĂšBLICO"/>
    <x v="3"/>
    <n v="2"/>
    <s v="BĂSICA"/>
    <n v="3"/>
    <x v="2"/>
    <n v="3"/>
    <x v="2"/>
    <n v="0"/>
    <s v="NO APLICA"/>
    <n v="0"/>
    <s v="NO APLICA"/>
    <s v="08FTV0009D"/>
    <m/>
    <m/>
    <n v="0"/>
    <s v="I2019"/>
    <n v="22"/>
    <n v="20"/>
    <n v="42"/>
    <n v="22"/>
    <n v="20"/>
    <n v="42"/>
    <n v="8"/>
    <n v="6"/>
    <n v="14"/>
    <n v="10"/>
    <n v="5"/>
    <n v="15"/>
    <n v="8"/>
    <n v="7"/>
    <n v="15"/>
    <n v="9"/>
    <n v="5"/>
    <n v="14"/>
    <n v="0"/>
    <n v="0"/>
    <n v="0"/>
    <n v="0"/>
    <n v="0"/>
    <n v="0"/>
    <n v="0"/>
    <n v="0"/>
    <n v="0"/>
    <n v="27"/>
    <n v="17"/>
    <n v="4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EJN0148Q"/>
    <n v="1"/>
    <s v="MATUTINO"/>
    <s v="AURELIA A DE PEREZ 1074"/>
    <n v="8"/>
    <s v="CHIHUAHUA"/>
    <n v="8"/>
    <s v="CHIHUAHUA"/>
    <n v="37"/>
    <s v="JUĂREZ"/>
    <n v="1"/>
    <s v="JUĂREZ"/>
    <s v="CALLE PERU"/>
    <n v="0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7"/>
    <n v="3"/>
    <n v="10"/>
    <n v="14"/>
    <n v="13"/>
    <n v="27"/>
    <n v="25"/>
    <n v="26"/>
    <n v="51"/>
    <n v="0"/>
    <n v="0"/>
    <n v="0"/>
    <n v="0"/>
    <n v="0"/>
    <n v="0"/>
    <n v="0"/>
    <n v="0"/>
    <n v="0"/>
    <n v="46"/>
    <n v="42"/>
    <n v="8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PJN0538L"/>
    <n v="1"/>
    <s v="MATUTINO"/>
    <s v="COLEGIO GUADALUPANO DE CIUDAD JUAREZ"/>
    <n v="8"/>
    <s v="CHIHUAHUA"/>
    <n v="8"/>
    <s v="CHIHUAHUA"/>
    <n v="37"/>
    <s v="JUĂREZ"/>
    <n v="1"/>
    <s v="JUĂREZ"/>
    <s v="CALZADA DEL RIO"/>
    <n v="9293"/>
    <s v="PRIVADO"/>
    <x v="1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9"/>
    <n v="10"/>
    <n v="19"/>
    <n v="15"/>
    <n v="18"/>
    <n v="33"/>
    <n v="16"/>
    <n v="20"/>
    <n v="36"/>
    <n v="0"/>
    <n v="0"/>
    <n v="0"/>
    <n v="0"/>
    <n v="0"/>
    <n v="0"/>
    <n v="0"/>
    <n v="0"/>
    <n v="0"/>
    <n v="40"/>
    <n v="48"/>
    <n v="88"/>
    <n v="1"/>
    <n v="1"/>
    <n v="1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1"/>
    <n v="0"/>
    <n v="0"/>
    <n v="2"/>
    <n v="8"/>
    <n v="0"/>
    <n v="4"/>
    <n v="1"/>
    <n v="1"/>
    <n v="1"/>
    <n v="0"/>
    <n v="0"/>
    <n v="0"/>
    <n v="1"/>
    <n v="4"/>
    <n v="4"/>
    <n v="4"/>
  </r>
  <r>
    <s v="08DDI0004Z"/>
    <n v="1"/>
    <s v="MATUTINO"/>
    <s v="CENTRO DE DESARROLLO INFANTIL NUM. 1"/>
    <n v="8"/>
    <s v="CHIHUAHUA"/>
    <n v="8"/>
    <s v="CHIHUAHUA"/>
    <n v="19"/>
    <s v="CHIHUAHUA"/>
    <n v="1"/>
    <s v="CHIHUAHUA"/>
    <s v="CALLE CARBONEL"/>
    <n v="4305"/>
    <s v="PĂšBLICO"/>
    <x v="2"/>
    <n v="1"/>
    <s v="INICIAL"/>
    <n v="1"/>
    <x v="0"/>
    <n v="1"/>
    <x v="4"/>
    <n v="0"/>
    <s v="NO APLICA"/>
    <n v="0"/>
    <s v="NO APLICA"/>
    <s v="08FCJ0002P"/>
    <m/>
    <s v="08ADG0046C"/>
    <n v="0"/>
    <s v="I2019"/>
    <n v="0"/>
    <n v="0"/>
    <n v="0"/>
    <n v="0"/>
    <n v="0"/>
    <n v="0"/>
    <n v="0"/>
    <n v="0"/>
    <n v="0"/>
    <n v="16"/>
    <n v="18"/>
    <n v="34"/>
    <n v="10"/>
    <n v="21"/>
    <n v="31"/>
    <n v="15"/>
    <n v="10"/>
    <n v="25"/>
    <n v="0"/>
    <n v="0"/>
    <n v="0"/>
    <n v="0"/>
    <n v="0"/>
    <n v="0"/>
    <n v="0"/>
    <n v="0"/>
    <n v="0"/>
    <n v="41"/>
    <n v="49"/>
    <n v="90"/>
    <n v="2"/>
    <n v="1"/>
    <n v="1"/>
    <n v="0"/>
    <n v="0"/>
    <n v="0"/>
    <n v="0"/>
    <n v="4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0"/>
    <n v="4"/>
    <n v="2"/>
    <n v="1"/>
    <n v="1"/>
    <n v="0"/>
    <n v="0"/>
    <n v="0"/>
    <n v="0"/>
    <n v="4"/>
    <n v="4"/>
    <n v="4"/>
  </r>
  <r>
    <s v="08EPR0468R"/>
    <n v="1"/>
    <s v="MATUTINO"/>
    <s v="NIĂ‘OS HEROES 2024"/>
    <n v="8"/>
    <s v="CHIHUAHUA"/>
    <n v="8"/>
    <s v="CHIHUAHUA"/>
    <n v="66"/>
    <s v="URUACHI"/>
    <n v="494"/>
    <s v="CALAVERAS"/>
    <s v="CALLE CALAVERAS"/>
    <n v="0"/>
    <s v="PĂšBLICO"/>
    <x v="3"/>
    <n v="2"/>
    <s v="BĂSICA"/>
    <n v="2"/>
    <x v="1"/>
    <n v="1"/>
    <x v="1"/>
    <n v="0"/>
    <s v="NO APLICA"/>
    <n v="0"/>
    <s v="NO APLICA"/>
    <s v="08FIZ0035B"/>
    <s v="08FJS0005N"/>
    <m/>
    <n v="0"/>
    <s v="I2019"/>
    <n v="31"/>
    <n v="16"/>
    <n v="47"/>
    <n v="31"/>
    <n v="16"/>
    <n v="47"/>
    <n v="4"/>
    <n v="2"/>
    <n v="6"/>
    <n v="2"/>
    <n v="3"/>
    <n v="5"/>
    <n v="4"/>
    <n v="6"/>
    <n v="10"/>
    <n v="4"/>
    <n v="0"/>
    <n v="4"/>
    <n v="2"/>
    <n v="2"/>
    <n v="4"/>
    <n v="6"/>
    <n v="1"/>
    <n v="7"/>
    <n v="7"/>
    <n v="5"/>
    <n v="12"/>
    <n v="25"/>
    <n v="17"/>
    <n v="4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</r>
  <r>
    <s v="08PES0054R"/>
    <n v="1"/>
    <s v="MATUTINO"/>
    <s v="SECUNDARIA PARTICULAR LUIS URIAS BELDERRAIN"/>
    <n v="8"/>
    <s v="CHIHUAHUA"/>
    <n v="8"/>
    <s v="CHIHUAHUA"/>
    <n v="37"/>
    <s v="JUĂREZ"/>
    <n v="1"/>
    <s v="JUĂREZ"/>
    <s v="CALLE JOAQUIN TERRAZAS"/>
    <n v="32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20"/>
    <n v="18"/>
    <n v="38"/>
    <n v="16"/>
    <n v="16"/>
    <n v="32"/>
    <n v="5"/>
    <n v="4"/>
    <n v="9"/>
    <n v="10"/>
    <n v="5"/>
    <n v="15"/>
    <n v="10"/>
    <n v="7"/>
    <n v="17"/>
    <n v="6"/>
    <n v="8"/>
    <n v="14"/>
    <n v="0"/>
    <n v="0"/>
    <n v="0"/>
    <n v="0"/>
    <n v="0"/>
    <n v="0"/>
    <n v="0"/>
    <n v="0"/>
    <n v="0"/>
    <n v="26"/>
    <n v="20"/>
    <n v="46"/>
    <n v="1"/>
    <n v="1"/>
    <n v="1"/>
    <n v="0"/>
    <n v="0"/>
    <n v="0"/>
    <n v="0"/>
    <n v="3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6"/>
    <n v="3"/>
  </r>
  <r>
    <s v="08EJN0147R"/>
    <n v="1"/>
    <s v="MATUTINO"/>
    <s v="OVIDIO DECROLY 1058"/>
    <n v="8"/>
    <s v="CHIHUAHUA"/>
    <n v="8"/>
    <s v="CHIHUAHUA"/>
    <n v="37"/>
    <s v="JUĂREZ"/>
    <n v="1"/>
    <s v="JUĂREZ"/>
    <s v="CALLE FRANCISCO SARABIA PONIENTE"/>
    <n v="564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5"/>
    <n v="7"/>
    <n v="14"/>
    <n v="22"/>
    <n v="36"/>
    <n v="15"/>
    <n v="31"/>
    <n v="46"/>
    <n v="0"/>
    <n v="0"/>
    <n v="0"/>
    <n v="0"/>
    <n v="0"/>
    <n v="0"/>
    <n v="0"/>
    <n v="0"/>
    <n v="0"/>
    <n v="31"/>
    <n v="58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1"/>
    <n v="2"/>
    <n v="0"/>
    <n v="0"/>
    <n v="0"/>
    <n v="1"/>
    <n v="4"/>
    <n v="4"/>
    <n v="4"/>
  </r>
  <r>
    <s v="08DPR0647D"/>
    <n v="4"/>
    <s v="DISCONTINUO"/>
    <s v="DIEZ DE MAYO"/>
    <n v="8"/>
    <s v="CHIHUAHUA"/>
    <n v="8"/>
    <s v="CHIHUAHUA"/>
    <n v="67"/>
    <s v="VALLE DE ZARAGOZA"/>
    <n v="34"/>
    <s v="SALITRITO"/>
    <s v="CALLE SALITRITO"/>
    <n v="0"/>
    <s v="PĂšBLICO"/>
    <x v="2"/>
    <n v="2"/>
    <s v="BĂSICA"/>
    <n v="2"/>
    <x v="1"/>
    <n v="1"/>
    <x v="1"/>
    <n v="0"/>
    <s v="NO APLICA"/>
    <n v="0"/>
    <s v="NO APLICA"/>
    <s v="08FIZ0240L"/>
    <s v="08FJS0128X"/>
    <s v="08ADG0004D"/>
    <n v="0"/>
    <s v="I2019"/>
    <n v="25"/>
    <n v="18"/>
    <n v="43"/>
    <n v="25"/>
    <n v="18"/>
    <n v="43"/>
    <n v="5"/>
    <n v="1"/>
    <n v="6"/>
    <n v="5"/>
    <n v="3"/>
    <n v="8"/>
    <n v="2"/>
    <n v="2"/>
    <n v="4"/>
    <n v="5"/>
    <n v="4"/>
    <n v="9"/>
    <n v="4"/>
    <n v="5"/>
    <n v="9"/>
    <n v="7"/>
    <n v="2"/>
    <n v="9"/>
    <n v="4"/>
    <n v="4"/>
    <n v="8"/>
    <n v="27"/>
    <n v="20"/>
    <n v="4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798T"/>
    <n v="1"/>
    <s v="MATUTINO"/>
    <s v="TAYALA"/>
    <n v="8"/>
    <s v="CHIHUAHUA"/>
    <n v="8"/>
    <s v="CHIHUAHUA"/>
    <n v="37"/>
    <s v="JUĂREZ"/>
    <n v="1"/>
    <s v="JUĂREZ"/>
    <s v="CALLE CHE GUEVARA"/>
    <n v="1000"/>
    <s v="PĂšBLICO"/>
    <x v="2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0"/>
    <n v="1"/>
    <n v="1"/>
    <n v="15"/>
    <n v="15"/>
    <n v="30"/>
    <n v="26"/>
    <n v="34"/>
    <n v="60"/>
    <n v="0"/>
    <n v="0"/>
    <n v="0"/>
    <n v="0"/>
    <n v="0"/>
    <n v="0"/>
    <n v="0"/>
    <n v="0"/>
    <n v="0"/>
    <n v="41"/>
    <n v="50"/>
    <n v="9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6"/>
    <n v="0"/>
    <n v="3"/>
    <n v="0"/>
    <n v="0"/>
    <n v="2"/>
    <n v="0"/>
    <n v="0"/>
    <n v="0"/>
    <n v="1"/>
    <n v="3"/>
    <n v="5"/>
    <n v="3"/>
  </r>
  <r>
    <s v="08EJN0144U"/>
    <n v="1"/>
    <s v="MATUTINO"/>
    <s v="BENITO JUAREZ 1026"/>
    <n v="8"/>
    <s v="CHIHUAHUA"/>
    <n v="8"/>
    <s v="CHIHUAHUA"/>
    <n v="37"/>
    <s v="JUĂREZ"/>
    <n v="1"/>
    <s v="JUĂREZ"/>
    <s v="CALLE IGNACIO MEJIA"/>
    <n v="0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5"/>
    <n v="7"/>
    <n v="12"/>
    <n v="11"/>
    <n v="13"/>
    <n v="24"/>
    <n v="22"/>
    <n v="31"/>
    <n v="53"/>
    <n v="0"/>
    <n v="0"/>
    <n v="0"/>
    <n v="0"/>
    <n v="0"/>
    <n v="0"/>
    <n v="0"/>
    <n v="0"/>
    <n v="0"/>
    <n v="38"/>
    <n v="51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5"/>
    <n v="4"/>
  </r>
  <r>
    <s v="08PJN0469F"/>
    <n v="1"/>
    <s v="MATUTINO"/>
    <s v="COLEGIO HISPANO INGLES"/>
    <n v="8"/>
    <s v="CHIHUAHUA"/>
    <n v="8"/>
    <s v="CHIHUAHUA"/>
    <n v="37"/>
    <s v="JUĂREZ"/>
    <n v="1"/>
    <s v="JUĂREZ"/>
    <s v="CALLE SIMONA BARBA"/>
    <n v="5449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8"/>
    <n v="11"/>
    <n v="19"/>
    <n v="18"/>
    <n v="18"/>
    <n v="36"/>
    <n v="18"/>
    <n v="18"/>
    <n v="36"/>
    <n v="0"/>
    <n v="0"/>
    <n v="0"/>
    <n v="0"/>
    <n v="0"/>
    <n v="0"/>
    <n v="0"/>
    <n v="0"/>
    <n v="0"/>
    <n v="44"/>
    <n v="47"/>
    <n v="91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"/>
    <n v="7"/>
    <n v="0"/>
    <n v="3"/>
    <n v="1"/>
    <n v="0"/>
    <n v="0"/>
    <n v="0"/>
    <n v="0"/>
    <n v="0"/>
    <n v="2"/>
    <n v="3"/>
    <n v="3"/>
    <n v="3"/>
  </r>
  <r>
    <s v="08ETV0165W"/>
    <n v="1"/>
    <s v="MATUTINO"/>
    <s v="TELESECUNDARIA 6165"/>
    <n v="8"/>
    <s v="CHIHUAHUA"/>
    <n v="8"/>
    <s v="CHIHUAHUA"/>
    <n v="46"/>
    <s v="MORELOS"/>
    <n v="178"/>
    <s v="EL TABLĂ“N"/>
    <s v="CAMINO PRINCIPAL DE MORELOS EL TABLON A 50KM"/>
    <n v="0"/>
    <s v="PĂšBLICO"/>
    <x v="3"/>
    <n v="2"/>
    <s v="BĂSICA"/>
    <n v="3"/>
    <x v="2"/>
    <n v="3"/>
    <x v="2"/>
    <n v="0"/>
    <s v="NO APLICA"/>
    <n v="0"/>
    <s v="NO APLICA"/>
    <s v="08FTV0008E"/>
    <m/>
    <m/>
    <n v="0"/>
    <s v="I2019"/>
    <n v="19"/>
    <n v="19"/>
    <n v="38"/>
    <n v="18"/>
    <n v="18"/>
    <n v="36"/>
    <n v="5"/>
    <n v="3"/>
    <n v="8"/>
    <n v="10"/>
    <n v="11"/>
    <n v="21"/>
    <n v="11"/>
    <n v="12"/>
    <n v="23"/>
    <n v="4"/>
    <n v="4"/>
    <n v="8"/>
    <n v="0"/>
    <n v="0"/>
    <n v="0"/>
    <n v="0"/>
    <n v="0"/>
    <n v="0"/>
    <n v="0"/>
    <n v="0"/>
    <n v="0"/>
    <n v="25"/>
    <n v="27"/>
    <n v="5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5"/>
    <n v="3"/>
  </r>
  <r>
    <s v="08DJN0502S"/>
    <n v="1"/>
    <s v="MATUTINO"/>
    <s v="JOSE MARTI"/>
    <n v="8"/>
    <s v="CHIHUAHUA"/>
    <n v="8"/>
    <s v="CHIHUAHUA"/>
    <n v="65"/>
    <s v="URIQUE"/>
    <n v="5"/>
    <s v="BAHUICHIVO"/>
    <s v="CALLE BAHUICHIVO"/>
    <n v="0"/>
    <s v="PĂšBLICO"/>
    <x v="2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14"/>
    <n v="15"/>
    <n v="29"/>
    <n v="16"/>
    <n v="17"/>
    <n v="33"/>
    <n v="11"/>
    <n v="17"/>
    <n v="28"/>
    <n v="0"/>
    <n v="0"/>
    <n v="0"/>
    <n v="0"/>
    <n v="0"/>
    <n v="0"/>
    <n v="0"/>
    <n v="0"/>
    <n v="0"/>
    <n v="41"/>
    <n v="49"/>
    <n v="90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1"/>
    <n v="2"/>
    <n v="1"/>
    <n v="0"/>
    <n v="0"/>
    <n v="0"/>
    <n v="0"/>
    <n v="4"/>
    <n v="5"/>
    <n v="4"/>
  </r>
  <r>
    <s v="08EJN0202U"/>
    <n v="1"/>
    <s v="MATUTINO"/>
    <s v="DOMINGA GANDARA C 1094"/>
    <n v="8"/>
    <s v="CHIHUAHUA"/>
    <n v="8"/>
    <s v="CHIHUAHUA"/>
    <n v="55"/>
    <s v="ROSALES"/>
    <n v="1"/>
    <s v="SANTA CRUZ DE ROSALES"/>
    <s v="CALLE 5 DE MAYO"/>
    <n v="10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3"/>
    <n v="5"/>
    <n v="8"/>
    <n v="15"/>
    <n v="15"/>
    <n v="30"/>
    <n v="27"/>
    <n v="22"/>
    <n v="49"/>
    <n v="0"/>
    <n v="0"/>
    <n v="0"/>
    <n v="0"/>
    <n v="0"/>
    <n v="0"/>
    <n v="0"/>
    <n v="0"/>
    <n v="0"/>
    <n v="45"/>
    <n v="42"/>
    <n v="8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</r>
  <r>
    <s v="08DPB0669O"/>
    <n v="1"/>
    <s v="MATUTINO"/>
    <s v="JOSE MARIA LUIS MORA"/>
    <n v="8"/>
    <s v="CHIHUAHUA"/>
    <n v="8"/>
    <s v="CHIHUAHUA"/>
    <n v="8"/>
    <s v="BATOPILAS DE MANUEL GĂ“MEZ MORĂŤN"/>
    <n v="994"/>
    <s v="SONIRACHI"/>
    <s v="CALLE SONIRACHI"/>
    <n v="0"/>
    <s v="PĂšBLICO"/>
    <x v="2"/>
    <n v="2"/>
    <s v="BĂSICA"/>
    <n v="2"/>
    <x v="1"/>
    <n v="3"/>
    <x v="3"/>
    <n v="0"/>
    <s v="NO APLICA"/>
    <n v="0"/>
    <s v="NO APLICA"/>
    <s v="08FZI0037Z"/>
    <s v="08FJI0007E"/>
    <s v="08ADG0006B"/>
    <n v="0"/>
    <s v="I2019"/>
    <n v="26"/>
    <n v="20"/>
    <n v="46"/>
    <n v="26"/>
    <n v="20"/>
    <n v="46"/>
    <n v="5"/>
    <n v="1"/>
    <n v="6"/>
    <n v="4"/>
    <n v="3"/>
    <n v="7"/>
    <n v="6"/>
    <n v="2"/>
    <n v="8"/>
    <n v="6"/>
    <n v="5"/>
    <n v="11"/>
    <n v="3"/>
    <n v="3"/>
    <n v="6"/>
    <n v="0"/>
    <n v="7"/>
    <n v="7"/>
    <n v="6"/>
    <n v="2"/>
    <n v="8"/>
    <n v="25"/>
    <n v="22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EJN0028D"/>
    <n v="1"/>
    <s v="MATUTINO"/>
    <s v="ESTEFANIA CASTAĂ‘EDA 1154"/>
    <n v="8"/>
    <s v="CHIHUAHUA"/>
    <n v="8"/>
    <s v="CHIHUAHUA"/>
    <n v="37"/>
    <s v="JUĂREZ"/>
    <n v="1"/>
    <s v="JUĂREZ"/>
    <s v="CALLE SECOYA"/>
    <n v="0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0"/>
    <n v="0"/>
    <n v="0"/>
    <n v="17"/>
    <n v="9"/>
    <n v="26"/>
    <n v="36"/>
    <n v="28"/>
    <n v="64"/>
    <n v="0"/>
    <n v="0"/>
    <n v="0"/>
    <n v="0"/>
    <n v="0"/>
    <n v="0"/>
    <n v="0"/>
    <n v="0"/>
    <n v="0"/>
    <n v="53"/>
    <n v="37"/>
    <n v="90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4"/>
    <n v="4"/>
  </r>
  <r>
    <s v="08DPR0569Q"/>
    <n v="1"/>
    <s v="MATUTINO"/>
    <s v="JUAN ALVAREZ"/>
    <n v="8"/>
    <s v="CHIHUAHUA"/>
    <n v="8"/>
    <s v="CHIHUAHUA"/>
    <n v="1"/>
    <s v="AHUMADA"/>
    <n v="79"/>
    <s v="LAS PLAYAS"/>
    <s v="CALLE LAS PLAYAS"/>
    <n v="0"/>
    <s v="PĂšBLICO"/>
    <x v="2"/>
    <n v="2"/>
    <s v="BĂSICA"/>
    <n v="2"/>
    <x v="1"/>
    <n v="1"/>
    <x v="1"/>
    <n v="0"/>
    <s v="NO APLICA"/>
    <n v="0"/>
    <s v="NO APLICA"/>
    <s v="08FIZ0176A"/>
    <s v="08FJS0116S"/>
    <s v="08ADG0005C"/>
    <n v="0"/>
    <s v="I2019"/>
    <n v="27"/>
    <n v="17"/>
    <n v="44"/>
    <n v="26"/>
    <n v="17"/>
    <n v="43"/>
    <n v="1"/>
    <n v="2"/>
    <n v="3"/>
    <n v="3"/>
    <n v="5"/>
    <n v="8"/>
    <n v="3"/>
    <n v="4"/>
    <n v="7"/>
    <n v="6"/>
    <n v="4"/>
    <n v="10"/>
    <n v="3"/>
    <n v="3"/>
    <n v="6"/>
    <n v="11"/>
    <n v="1"/>
    <n v="12"/>
    <n v="4"/>
    <n v="2"/>
    <n v="6"/>
    <n v="30"/>
    <n v="19"/>
    <n v="4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EPR0385I"/>
    <n v="1"/>
    <s v="MATUTINO"/>
    <s v="FELIPE ANGELES 2120"/>
    <n v="8"/>
    <s v="CHIHUAHUA"/>
    <n v="8"/>
    <s v="CHIHUAHUA"/>
    <n v="56"/>
    <s v="ROSARIO"/>
    <n v="49"/>
    <s v="SAN JAVIER"/>
    <s v="CALLE SAN JAVIER"/>
    <n v="0"/>
    <s v="PĂšBLICO"/>
    <x v="3"/>
    <n v="2"/>
    <s v="BĂSICA"/>
    <n v="2"/>
    <x v="1"/>
    <n v="1"/>
    <x v="1"/>
    <n v="0"/>
    <s v="NO APLICA"/>
    <n v="0"/>
    <s v="NO APLICA"/>
    <s v="08FIZ0007F"/>
    <m/>
    <m/>
    <n v="0"/>
    <s v="I2019"/>
    <n v="27"/>
    <n v="18"/>
    <n v="45"/>
    <n v="27"/>
    <n v="18"/>
    <n v="45"/>
    <n v="5"/>
    <n v="1"/>
    <n v="6"/>
    <n v="2"/>
    <n v="2"/>
    <n v="4"/>
    <n v="7"/>
    <n v="1"/>
    <n v="8"/>
    <n v="3"/>
    <n v="2"/>
    <n v="5"/>
    <n v="7"/>
    <n v="6"/>
    <n v="13"/>
    <n v="4"/>
    <n v="3"/>
    <n v="7"/>
    <n v="4"/>
    <n v="5"/>
    <n v="9"/>
    <n v="27"/>
    <n v="19"/>
    <n v="4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038L"/>
    <n v="1"/>
    <s v="MATUTINO"/>
    <s v="PAULITA AUN DE AGUIRRE"/>
    <n v="8"/>
    <s v="CHIHUAHUA"/>
    <n v="8"/>
    <s v="CHIHUAHUA"/>
    <n v="35"/>
    <s v="JANOS"/>
    <n v="1"/>
    <s v="JANOS"/>
    <s v="CALLE OJINAGA"/>
    <n v="0"/>
    <s v="PĂšBLICO"/>
    <x v="2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3"/>
    <n v="7"/>
    <n v="10"/>
    <n v="12"/>
    <n v="17"/>
    <n v="29"/>
    <n v="27"/>
    <n v="27"/>
    <n v="54"/>
    <n v="0"/>
    <n v="0"/>
    <n v="0"/>
    <n v="0"/>
    <n v="0"/>
    <n v="0"/>
    <n v="0"/>
    <n v="0"/>
    <n v="0"/>
    <n v="42"/>
    <n v="51"/>
    <n v="9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2"/>
    <n v="0"/>
    <n v="0"/>
    <n v="0"/>
    <n v="1"/>
    <n v="3"/>
    <n v="4"/>
    <n v="4"/>
  </r>
  <r>
    <s v="08PJN0481A"/>
    <n v="1"/>
    <s v="MATUTINO"/>
    <s v="INSTITUTO VALLADOLID UNIDAD SUR"/>
    <n v="8"/>
    <s v="CHIHUAHUA"/>
    <n v="8"/>
    <s v="CHIHUAHUA"/>
    <n v="19"/>
    <s v="CHIHUAHUA"/>
    <n v="1"/>
    <s v="CHIHUAHUA"/>
    <s v="AVENIDA PALESTINA"/>
    <n v="10702"/>
    <s v="PRIVADO"/>
    <x v="1"/>
    <n v="2"/>
    <s v="BĂSICA"/>
    <n v="1"/>
    <x v="0"/>
    <n v="1"/>
    <x v="1"/>
    <n v="0"/>
    <s v="NO APLICA"/>
    <n v="0"/>
    <s v="NO APLICA"/>
    <s v="08FZP0008O"/>
    <m/>
    <s v="08ADG0011N"/>
    <n v="0"/>
    <s v="I2019"/>
    <n v="0"/>
    <n v="0"/>
    <n v="0"/>
    <n v="0"/>
    <n v="0"/>
    <n v="0"/>
    <n v="0"/>
    <n v="0"/>
    <n v="0"/>
    <n v="9"/>
    <n v="6"/>
    <n v="15"/>
    <n v="24"/>
    <n v="23"/>
    <n v="47"/>
    <n v="15"/>
    <n v="10"/>
    <n v="25"/>
    <n v="0"/>
    <n v="0"/>
    <n v="0"/>
    <n v="0"/>
    <n v="0"/>
    <n v="0"/>
    <n v="0"/>
    <n v="0"/>
    <n v="0"/>
    <n v="48"/>
    <n v="39"/>
    <n v="87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2"/>
    <n v="0"/>
    <n v="0"/>
    <n v="0"/>
    <n v="0"/>
    <n v="0"/>
    <n v="2"/>
    <n v="4"/>
    <n v="14"/>
    <n v="0"/>
    <n v="4"/>
    <n v="1"/>
    <n v="2"/>
    <n v="1"/>
    <n v="0"/>
    <n v="0"/>
    <n v="0"/>
    <n v="0"/>
    <n v="4"/>
    <n v="4"/>
    <n v="4"/>
  </r>
  <r>
    <s v="08DPR1666Z"/>
    <n v="1"/>
    <s v="MATUTINO"/>
    <s v="IGNACIO ZARAGOZA"/>
    <n v="8"/>
    <s v="CHIHUAHUA"/>
    <n v="8"/>
    <s v="CHIHUAHUA"/>
    <n v="21"/>
    <s v="DELICIAS"/>
    <n v="1"/>
    <s v="DELICIAS"/>
    <s v="CALLE COLONIA LAS VIRGINIAS"/>
    <n v="0"/>
    <s v="PĂšBLICO"/>
    <x v="2"/>
    <n v="2"/>
    <s v="BĂSICA"/>
    <n v="2"/>
    <x v="1"/>
    <n v="1"/>
    <x v="1"/>
    <n v="0"/>
    <s v="NO APLICA"/>
    <n v="0"/>
    <s v="NO APLICA"/>
    <s v="08FIZ0225T"/>
    <s v="08FJS0125Z"/>
    <s v="08ADG0057I"/>
    <n v="0"/>
    <s v="I2019"/>
    <n v="28"/>
    <n v="21"/>
    <n v="49"/>
    <n v="26"/>
    <n v="20"/>
    <n v="46"/>
    <n v="6"/>
    <n v="6"/>
    <n v="12"/>
    <n v="3"/>
    <n v="4"/>
    <n v="7"/>
    <n v="6"/>
    <n v="1"/>
    <n v="7"/>
    <n v="2"/>
    <n v="3"/>
    <n v="5"/>
    <n v="3"/>
    <n v="5"/>
    <n v="8"/>
    <n v="2"/>
    <n v="3"/>
    <n v="5"/>
    <n v="6"/>
    <n v="3"/>
    <n v="9"/>
    <n v="22"/>
    <n v="19"/>
    <n v="4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ETV0026V"/>
    <n v="1"/>
    <s v="MATUTINO"/>
    <s v="TELESECUNDARIA 6027"/>
    <n v="8"/>
    <s v="CHIHUAHUA"/>
    <n v="8"/>
    <s v="CHIHUAHUA"/>
    <n v="36"/>
    <s v="JIMĂ‰NEZ"/>
    <n v="51"/>
    <s v="ESCALĂ“N"/>
    <s v="CALLE ESCALON"/>
    <n v="0"/>
    <s v="PĂšBLICO"/>
    <x v="3"/>
    <n v="2"/>
    <s v="BĂSICA"/>
    <n v="3"/>
    <x v="2"/>
    <n v="3"/>
    <x v="2"/>
    <n v="0"/>
    <s v="NO APLICA"/>
    <n v="0"/>
    <s v="NO APLICA"/>
    <s v="08FTV0007F"/>
    <m/>
    <m/>
    <n v="0"/>
    <s v="I2019"/>
    <n v="22"/>
    <n v="21"/>
    <n v="43"/>
    <n v="21"/>
    <n v="20"/>
    <n v="41"/>
    <n v="5"/>
    <n v="2"/>
    <n v="7"/>
    <n v="11"/>
    <n v="5"/>
    <n v="16"/>
    <n v="8"/>
    <n v="6"/>
    <n v="14"/>
    <n v="8"/>
    <n v="11"/>
    <n v="19"/>
    <n v="0"/>
    <n v="0"/>
    <n v="0"/>
    <n v="0"/>
    <n v="0"/>
    <n v="0"/>
    <n v="0"/>
    <n v="0"/>
    <n v="0"/>
    <n v="27"/>
    <n v="22"/>
    <n v="49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6"/>
    <n v="3"/>
  </r>
  <r>
    <s v="08EJN0090G"/>
    <n v="1"/>
    <s v="MATUTINO"/>
    <s v="AGUSTIN MELGAR 1104"/>
    <n v="8"/>
    <s v="CHIHUAHUA"/>
    <n v="8"/>
    <s v="CHIHUAHUA"/>
    <n v="20"/>
    <s v="CHĂŤNIPAS"/>
    <n v="1"/>
    <s v="CHĂŤNIPAS DE ALMADA"/>
    <s v="CALLE HIDALGO"/>
    <n v="0"/>
    <s v="PĂšBLICO"/>
    <x v="3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9"/>
    <n v="10"/>
    <n v="19"/>
    <n v="19"/>
    <n v="16"/>
    <n v="35"/>
    <n v="16"/>
    <n v="18"/>
    <n v="34"/>
    <n v="0"/>
    <n v="0"/>
    <n v="0"/>
    <n v="0"/>
    <n v="0"/>
    <n v="0"/>
    <n v="0"/>
    <n v="0"/>
    <n v="0"/>
    <n v="44"/>
    <n v="44"/>
    <n v="88"/>
    <n v="1"/>
    <n v="2"/>
    <n v="2"/>
    <n v="0"/>
    <n v="0"/>
    <n v="0"/>
    <n v="0"/>
    <n v="5"/>
    <n v="0"/>
    <n v="0"/>
    <n v="0"/>
    <n v="1"/>
    <n v="0"/>
    <n v="0"/>
    <n v="0"/>
    <n v="0"/>
    <n v="1"/>
    <n v="4"/>
    <n v="0"/>
    <n v="0"/>
    <n v="0"/>
    <n v="1"/>
    <n v="0"/>
    <n v="1"/>
    <n v="0"/>
    <n v="0"/>
    <n v="0"/>
    <n v="0"/>
    <n v="0"/>
    <n v="1"/>
    <n v="9"/>
    <n v="1"/>
    <n v="4"/>
    <n v="1"/>
    <n v="2"/>
    <n v="2"/>
    <n v="0"/>
    <n v="0"/>
    <n v="0"/>
    <n v="0"/>
    <n v="5"/>
    <n v="5"/>
    <n v="5"/>
  </r>
  <r>
    <s v="08DPB0047I"/>
    <n v="1"/>
    <s v="MATUTINO"/>
    <s v="18 DE MARZO"/>
    <n v="8"/>
    <s v="CHIHUAHUA"/>
    <n v="8"/>
    <s v="CHIHUAHUA"/>
    <n v="27"/>
    <s v="GUACHOCHI"/>
    <n v="316"/>
    <s v="EL ĂLAMO"/>
    <s v="CALLE EL ALAMO"/>
    <n v="0"/>
    <s v="PĂšBLICO"/>
    <x v="2"/>
    <n v="2"/>
    <s v="BĂSICA"/>
    <n v="2"/>
    <x v="1"/>
    <n v="3"/>
    <x v="3"/>
    <n v="0"/>
    <s v="NO APLICA"/>
    <n v="0"/>
    <s v="NO APLICA"/>
    <s v="08FZI0008E"/>
    <s v="08FJI0003I"/>
    <s v="08ADG0006B"/>
    <n v="0"/>
    <s v="I2019"/>
    <n v="27"/>
    <n v="22"/>
    <n v="49"/>
    <n v="27"/>
    <n v="22"/>
    <n v="49"/>
    <n v="4"/>
    <n v="6"/>
    <n v="10"/>
    <n v="3"/>
    <n v="4"/>
    <n v="7"/>
    <n v="4"/>
    <n v="4"/>
    <n v="8"/>
    <n v="4"/>
    <n v="2"/>
    <n v="6"/>
    <n v="5"/>
    <n v="2"/>
    <n v="7"/>
    <n v="4"/>
    <n v="6"/>
    <n v="10"/>
    <n v="4"/>
    <n v="1"/>
    <n v="5"/>
    <n v="24"/>
    <n v="19"/>
    <n v="4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ETV0015P"/>
    <n v="1"/>
    <s v="MATUTINO"/>
    <s v="TELESECUNDARIA 6008"/>
    <n v="8"/>
    <s v="CHIHUAHUA"/>
    <n v="8"/>
    <s v="CHIHUAHUA"/>
    <n v="19"/>
    <s v="CHIHUAHUA"/>
    <n v="499"/>
    <s v="EJIDO NUEVO SACRAMENTO"/>
    <s v="CALLE SACRAMENTO"/>
    <n v="0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23"/>
    <n v="20"/>
    <n v="43"/>
    <n v="21"/>
    <n v="19"/>
    <n v="40"/>
    <n v="6"/>
    <n v="6"/>
    <n v="12"/>
    <n v="11"/>
    <n v="3"/>
    <n v="14"/>
    <n v="10"/>
    <n v="7"/>
    <n v="17"/>
    <n v="8"/>
    <n v="9"/>
    <n v="17"/>
    <n v="0"/>
    <n v="0"/>
    <n v="0"/>
    <n v="0"/>
    <n v="0"/>
    <n v="0"/>
    <n v="0"/>
    <n v="0"/>
    <n v="0"/>
    <n v="29"/>
    <n v="19"/>
    <n v="4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TV0031G"/>
    <n v="1"/>
    <s v="MATUTINO"/>
    <s v="TELESECUNDARIA 6032"/>
    <n v="8"/>
    <s v="CHIHUAHUA"/>
    <n v="8"/>
    <s v="CHIHUAHUA"/>
    <n v="64"/>
    <s v="EL TULE"/>
    <n v="1"/>
    <s v="EL TULE"/>
    <s v="CALLE EL TULE"/>
    <n v="0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20"/>
    <n v="26"/>
    <n v="46"/>
    <n v="18"/>
    <n v="25"/>
    <n v="43"/>
    <n v="9"/>
    <n v="11"/>
    <n v="20"/>
    <n v="6"/>
    <n v="9"/>
    <n v="15"/>
    <n v="3"/>
    <n v="9"/>
    <n v="12"/>
    <n v="8"/>
    <n v="6"/>
    <n v="14"/>
    <n v="0"/>
    <n v="0"/>
    <n v="0"/>
    <n v="0"/>
    <n v="0"/>
    <n v="0"/>
    <n v="0"/>
    <n v="0"/>
    <n v="0"/>
    <n v="17"/>
    <n v="24"/>
    <n v="41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TV0173E"/>
    <n v="1"/>
    <s v="MATUTINO"/>
    <s v="TELESECUNDARIA 6171"/>
    <n v="8"/>
    <s v="CHIHUAHUA"/>
    <n v="8"/>
    <s v="CHIHUAHUA"/>
    <n v="27"/>
    <s v="GUACHOCHI"/>
    <n v="913"/>
    <s v="LAGUNA DE ABOREACHI"/>
    <s v="CAMINO TRAMO CREEL GUACHOCHI IZQUIERDO KILOMETRO 115+84"/>
    <n v="0"/>
    <s v="PĂšBLICO"/>
    <x v="3"/>
    <n v="2"/>
    <s v="BĂSICA"/>
    <n v="3"/>
    <x v="2"/>
    <n v="3"/>
    <x v="2"/>
    <n v="0"/>
    <s v="NO APLICA"/>
    <n v="0"/>
    <s v="NO APLICA"/>
    <s v="08FTV0008E"/>
    <m/>
    <m/>
    <n v="0"/>
    <s v="I2019"/>
    <n v="27"/>
    <n v="18"/>
    <n v="45"/>
    <n v="27"/>
    <n v="17"/>
    <n v="44"/>
    <n v="4"/>
    <n v="4"/>
    <n v="8"/>
    <n v="7"/>
    <n v="5"/>
    <n v="12"/>
    <n v="13"/>
    <n v="7"/>
    <n v="20"/>
    <n v="10"/>
    <n v="5"/>
    <n v="15"/>
    <n v="0"/>
    <n v="0"/>
    <n v="0"/>
    <n v="0"/>
    <n v="0"/>
    <n v="0"/>
    <n v="0"/>
    <n v="0"/>
    <n v="0"/>
    <n v="30"/>
    <n v="17"/>
    <n v="47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0210D"/>
    <n v="1"/>
    <s v="MATUTINO"/>
    <s v="JUAN AMOS COMENIO"/>
    <n v="8"/>
    <s v="CHIHUAHUA"/>
    <n v="8"/>
    <s v="CHIHUAHUA"/>
    <n v="19"/>
    <s v="CHIHUAHUA"/>
    <n v="1"/>
    <s v="CHIHUAHUA"/>
    <s v="CALLE CAMARGO"/>
    <n v="99"/>
    <s v="PĂšBLICO"/>
    <x v="2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4"/>
    <n v="7"/>
    <n v="11"/>
    <n v="17"/>
    <n v="15"/>
    <n v="32"/>
    <n v="25"/>
    <n v="22"/>
    <n v="47"/>
    <n v="0"/>
    <n v="0"/>
    <n v="0"/>
    <n v="0"/>
    <n v="0"/>
    <n v="0"/>
    <n v="0"/>
    <n v="0"/>
    <n v="0"/>
    <n v="46"/>
    <n v="44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</r>
  <r>
    <s v="08DJN0240Y"/>
    <n v="1"/>
    <s v="MATUTINO"/>
    <s v="LAURA MENDEZ DE CUENCA"/>
    <n v="8"/>
    <s v="CHIHUAHUA"/>
    <n v="8"/>
    <s v="CHIHUAHUA"/>
    <n v="17"/>
    <s v="CUAUHTĂ‰MOC"/>
    <n v="1"/>
    <s v="CUAUHTĂ‰MOC"/>
    <s v="CALLE 32"/>
    <n v="2515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5"/>
    <n v="4"/>
    <n v="9"/>
    <n v="17"/>
    <n v="21"/>
    <n v="38"/>
    <n v="24"/>
    <n v="19"/>
    <n v="43"/>
    <n v="0"/>
    <n v="0"/>
    <n v="0"/>
    <n v="0"/>
    <n v="0"/>
    <n v="0"/>
    <n v="0"/>
    <n v="0"/>
    <n v="0"/>
    <n v="46"/>
    <n v="44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</r>
  <r>
    <s v="08DJN0242W"/>
    <n v="1"/>
    <s v="MATUTINO"/>
    <s v="PABLO NERUDA"/>
    <n v="8"/>
    <s v="CHIHUAHUA"/>
    <n v="8"/>
    <s v="CHIHUAHUA"/>
    <n v="19"/>
    <s v="CHIHUAHUA"/>
    <n v="1"/>
    <s v="CHIHUAHUA"/>
    <s v="CALLE 34 E IGNACIO ZARAGOZA UNIDAD PROLETARIA"/>
    <n v="0"/>
    <s v="PĂšBLICO"/>
    <x v="2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10"/>
    <n v="5"/>
    <n v="15"/>
    <n v="18"/>
    <n v="14"/>
    <n v="32"/>
    <n v="25"/>
    <n v="18"/>
    <n v="43"/>
    <n v="0"/>
    <n v="0"/>
    <n v="0"/>
    <n v="0"/>
    <n v="0"/>
    <n v="0"/>
    <n v="0"/>
    <n v="0"/>
    <n v="0"/>
    <n v="53"/>
    <n v="37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6"/>
    <n v="4"/>
  </r>
  <r>
    <s v="08DJN0597W"/>
    <n v="1"/>
    <s v="MATUTINO"/>
    <s v="FRANCISCO GABILONDO SOLER"/>
    <n v="8"/>
    <s v="CHIHUAHUA"/>
    <n v="8"/>
    <s v="CHIHUAHUA"/>
    <n v="19"/>
    <s v="CHIHUAHUA"/>
    <n v="1"/>
    <s v="CHIHUAHUA"/>
    <s v="CALLE FRANCISCO GABILONDO SOLER"/>
    <n v="0"/>
    <s v="PĂšBLICO"/>
    <x v="2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9"/>
    <n v="7"/>
    <n v="16"/>
    <n v="17"/>
    <n v="17"/>
    <n v="34"/>
    <n v="16"/>
    <n v="24"/>
    <n v="40"/>
    <n v="0"/>
    <n v="0"/>
    <n v="0"/>
    <n v="0"/>
    <n v="0"/>
    <n v="0"/>
    <n v="0"/>
    <n v="0"/>
    <n v="0"/>
    <n v="42"/>
    <n v="48"/>
    <n v="90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2"/>
    <n v="1"/>
    <n v="0"/>
    <n v="0"/>
    <n v="0"/>
    <n v="0"/>
    <n v="0"/>
    <n v="1"/>
    <n v="0"/>
    <n v="9"/>
    <n v="0"/>
    <n v="4"/>
    <n v="0"/>
    <n v="1"/>
    <n v="1"/>
    <n v="0"/>
    <n v="0"/>
    <n v="0"/>
    <n v="2"/>
    <n v="4"/>
    <n v="4"/>
    <n v="4"/>
  </r>
  <r>
    <s v="08DJN0923A"/>
    <n v="1"/>
    <s v="MATUTINO"/>
    <s v="TOHUI"/>
    <n v="8"/>
    <s v="CHIHUAHUA"/>
    <n v="8"/>
    <s v="CHIHUAHUA"/>
    <n v="50"/>
    <s v="NUEVO CASAS GRANDES"/>
    <n v="1"/>
    <s v="NUEVO CASAS GRANDES"/>
    <s v="CALLE DEL ABETO"/>
    <n v="0"/>
    <s v="PĂšBLICO"/>
    <x v="2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1"/>
    <n v="4"/>
    <n v="5"/>
    <n v="17"/>
    <n v="11"/>
    <n v="28"/>
    <n v="29"/>
    <n v="29"/>
    <n v="58"/>
    <n v="0"/>
    <n v="0"/>
    <n v="0"/>
    <n v="0"/>
    <n v="0"/>
    <n v="0"/>
    <n v="0"/>
    <n v="0"/>
    <n v="0"/>
    <n v="47"/>
    <n v="44"/>
    <n v="91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</r>
  <r>
    <s v="08DJN2171F"/>
    <n v="2"/>
    <s v="VESPERTINO"/>
    <s v="LUCIANO PAVAROTTI"/>
    <n v="8"/>
    <s v="CHIHUAHUA"/>
    <n v="8"/>
    <s v="CHIHUAHUA"/>
    <n v="37"/>
    <s v="JUĂREZ"/>
    <n v="1"/>
    <s v="JUĂREZ"/>
    <s v="CALLE NOPAL SUR "/>
    <n v="0"/>
    <s v="PĂšBLICO"/>
    <x v="2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2"/>
    <n v="3"/>
    <n v="5"/>
    <n v="13"/>
    <n v="7"/>
    <n v="20"/>
    <n v="39"/>
    <n v="27"/>
    <n v="66"/>
    <n v="0"/>
    <n v="0"/>
    <n v="0"/>
    <n v="0"/>
    <n v="0"/>
    <n v="0"/>
    <n v="0"/>
    <n v="0"/>
    <n v="0"/>
    <n v="54"/>
    <n v="37"/>
    <n v="91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6"/>
    <n v="1"/>
    <n v="3"/>
    <n v="0"/>
    <n v="0"/>
    <n v="3"/>
    <n v="0"/>
    <n v="0"/>
    <n v="0"/>
    <n v="1"/>
    <n v="4"/>
    <n v="6"/>
    <n v="4"/>
  </r>
  <r>
    <s v="08EJN0341V"/>
    <n v="1"/>
    <s v="MATUTINO"/>
    <s v="ALFONSO GARCIA ROBLES 1303"/>
    <n v="8"/>
    <s v="CHIHUAHUA"/>
    <n v="8"/>
    <s v="CHIHUAHUA"/>
    <n v="37"/>
    <s v="JUĂREZ"/>
    <n v="1"/>
    <s v="JUĂREZ"/>
    <s v="CALLE RUMOROSA"/>
    <n v="0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3"/>
    <n v="5"/>
    <n v="12"/>
    <n v="11"/>
    <n v="23"/>
    <n v="31"/>
    <n v="32"/>
    <n v="63"/>
    <n v="0"/>
    <n v="0"/>
    <n v="0"/>
    <n v="0"/>
    <n v="0"/>
    <n v="0"/>
    <n v="0"/>
    <n v="0"/>
    <n v="0"/>
    <n v="45"/>
    <n v="46"/>
    <n v="91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7"/>
    <n v="1"/>
    <n v="3"/>
    <n v="0"/>
    <n v="0"/>
    <n v="3"/>
    <n v="0"/>
    <n v="0"/>
    <n v="0"/>
    <n v="1"/>
    <n v="4"/>
    <n v="4"/>
    <n v="4"/>
  </r>
  <r>
    <s v="08DJN2020Z"/>
    <n v="1"/>
    <s v="MATUTINO"/>
    <s v="QUETZAL"/>
    <n v="8"/>
    <s v="CHIHUAHUA"/>
    <n v="8"/>
    <s v="CHIHUAHUA"/>
    <n v="19"/>
    <s v="CHIHUAHUA"/>
    <n v="1"/>
    <s v="CHIHUAHUA"/>
    <s v="CALLE JOSE DE LA LUZ ESCARCEGA"/>
    <n v="0"/>
    <s v="PĂšBLICO"/>
    <x v="2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6"/>
    <n v="7"/>
    <n v="13"/>
    <n v="26"/>
    <n v="22"/>
    <n v="48"/>
    <n v="20"/>
    <n v="12"/>
    <n v="32"/>
    <n v="0"/>
    <n v="0"/>
    <n v="0"/>
    <n v="0"/>
    <n v="0"/>
    <n v="0"/>
    <n v="0"/>
    <n v="0"/>
    <n v="0"/>
    <n v="52"/>
    <n v="41"/>
    <n v="93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3"/>
    <n v="3"/>
  </r>
  <r>
    <s v="08PJN0047Y"/>
    <n v="1"/>
    <s v="MATUTINO"/>
    <s v="COLEGIO PALMORE"/>
    <n v="8"/>
    <s v="CHIHUAHUA"/>
    <n v="8"/>
    <s v="CHIHUAHUA"/>
    <n v="19"/>
    <s v="CHIHUAHUA"/>
    <n v="1"/>
    <s v="CHIHUAHUA"/>
    <s v="CALLE 24"/>
    <n v="1200"/>
    <s v="PRIVADO"/>
    <x v="1"/>
    <n v="2"/>
    <s v="BĂSICA"/>
    <n v="1"/>
    <x v="0"/>
    <n v="1"/>
    <x v="1"/>
    <n v="0"/>
    <s v="NO APLICA"/>
    <n v="0"/>
    <s v="NO APLICA"/>
    <s v="08FZP0013Z"/>
    <m/>
    <s v="08ADG0011N"/>
    <n v="0"/>
    <s v="I2019"/>
    <n v="0"/>
    <n v="0"/>
    <n v="0"/>
    <n v="0"/>
    <n v="0"/>
    <n v="0"/>
    <n v="0"/>
    <n v="0"/>
    <n v="0"/>
    <n v="8"/>
    <n v="11"/>
    <n v="19"/>
    <n v="12"/>
    <n v="15"/>
    <n v="27"/>
    <n v="19"/>
    <n v="23"/>
    <n v="42"/>
    <n v="0"/>
    <n v="0"/>
    <n v="0"/>
    <n v="0"/>
    <n v="0"/>
    <n v="0"/>
    <n v="0"/>
    <n v="0"/>
    <n v="0"/>
    <n v="39"/>
    <n v="49"/>
    <n v="88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2"/>
    <n v="1"/>
    <n v="0"/>
    <n v="0"/>
    <n v="0"/>
    <n v="3"/>
    <n v="0"/>
    <n v="3"/>
    <n v="14"/>
    <n v="0"/>
    <n v="3"/>
    <n v="1"/>
    <n v="0"/>
    <n v="0"/>
    <n v="0"/>
    <n v="0"/>
    <n v="0"/>
    <n v="2"/>
    <n v="3"/>
    <n v="6"/>
    <n v="6"/>
  </r>
  <r>
    <s v="08DPB0691Q"/>
    <n v="4"/>
    <s v="DISCONTINUO"/>
    <s v="AXAYACTL"/>
    <n v="8"/>
    <s v="CHIHUAHUA"/>
    <n v="8"/>
    <s v="CHIHUAHUA"/>
    <n v="27"/>
    <s v="GUACHOCHI"/>
    <n v="2417"/>
    <s v="TUCHEACHI [ASERRADERO]"/>
    <s v="CALLE ASERRADERO DE CUSARARE"/>
    <n v="0"/>
    <s v="PĂšBLICO"/>
    <x v="2"/>
    <n v="2"/>
    <s v="BĂSICA"/>
    <n v="2"/>
    <x v="1"/>
    <n v="3"/>
    <x v="3"/>
    <n v="0"/>
    <s v="NO APLICA"/>
    <n v="0"/>
    <s v="NO APLICA"/>
    <s v="08FZI0032E"/>
    <s v="08FJI0008D"/>
    <s v="08ADG0003E"/>
    <n v="0"/>
    <s v="I2019"/>
    <n v="21"/>
    <n v="25"/>
    <n v="46"/>
    <n v="21"/>
    <n v="23"/>
    <n v="44"/>
    <n v="2"/>
    <n v="6"/>
    <n v="8"/>
    <n v="1"/>
    <n v="7"/>
    <n v="8"/>
    <n v="1"/>
    <n v="5"/>
    <n v="6"/>
    <n v="7"/>
    <n v="4"/>
    <n v="11"/>
    <n v="2"/>
    <n v="4"/>
    <n v="6"/>
    <n v="7"/>
    <n v="3"/>
    <n v="10"/>
    <n v="3"/>
    <n v="4"/>
    <n v="7"/>
    <n v="21"/>
    <n v="27"/>
    <n v="4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</r>
  <r>
    <s v="08PES0309B"/>
    <n v="1"/>
    <s v="MATUTINO"/>
    <s v="INSTITUTO PEDAGOGICO DE CD. JUAREZ"/>
    <n v="8"/>
    <s v="CHIHUAHUA"/>
    <n v="8"/>
    <s v="CHIHUAHUA"/>
    <n v="37"/>
    <s v="JUĂREZ"/>
    <n v="1"/>
    <s v="JUĂREZ"/>
    <s v="AVENIDA VALENTIN FUENTES"/>
    <n v="406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25"/>
    <n v="15"/>
    <n v="40"/>
    <n v="25"/>
    <n v="15"/>
    <n v="40"/>
    <n v="4"/>
    <n v="2"/>
    <n v="6"/>
    <n v="6"/>
    <n v="5"/>
    <n v="11"/>
    <n v="12"/>
    <n v="6"/>
    <n v="18"/>
    <n v="9"/>
    <n v="7"/>
    <n v="16"/>
    <n v="0"/>
    <n v="0"/>
    <n v="0"/>
    <n v="0"/>
    <n v="0"/>
    <n v="0"/>
    <n v="0"/>
    <n v="0"/>
    <n v="0"/>
    <n v="27"/>
    <n v="18"/>
    <n v="45"/>
    <n v="1"/>
    <n v="1"/>
    <n v="1"/>
    <n v="0"/>
    <n v="0"/>
    <n v="0"/>
    <n v="0"/>
    <n v="3"/>
    <n v="1"/>
    <n v="0"/>
    <n v="0"/>
    <n v="0"/>
    <n v="0"/>
    <n v="0"/>
    <n v="0"/>
    <n v="0"/>
    <n v="2"/>
    <n v="6"/>
    <n v="0"/>
    <n v="0"/>
    <n v="1"/>
    <n v="0"/>
    <n v="0"/>
    <n v="0"/>
    <n v="0"/>
    <n v="0"/>
    <n v="0"/>
    <n v="1"/>
    <n v="0"/>
    <n v="0"/>
    <n v="11"/>
    <n v="4"/>
    <n v="7"/>
    <n v="0"/>
    <n v="0"/>
    <n v="0"/>
    <n v="0"/>
    <n v="0"/>
    <n v="0"/>
    <n v="0"/>
    <n v="11"/>
    <n v="3"/>
    <n v="3"/>
  </r>
  <r>
    <s v="08ETV0087I"/>
    <n v="1"/>
    <s v="MATUTINO"/>
    <s v="TELESECUNDARIA 6087"/>
    <n v="8"/>
    <s v="CHIHUAHUA"/>
    <n v="8"/>
    <s v="CHIHUAHUA"/>
    <n v="18"/>
    <s v="CUSIHUIRIACHI"/>
    <n v="4"/>
    <s v="LOS ĂLAMOS DE CERRO PRIETO"/>
    <s v="CALLE ALAMOS DE CERRO PRIETO"/>
    <n v="0"/>
    <s v="PĂšBLICO"/>
    <x v="3"/>
    <n v="2"/>
    <s v="BĂSICA"/>
    <n v="3"/>
    <x v="2"/>
    <n v="3"/>
    <x v="2"/>
    <n v="0"/>
    <s v="NO APLICA"/>
    <n v="0"/>
    <s v="NO APLICA"/>
    <s v="08FTV0004I"/>
    <m/>
    <m/>
    <n v="0"/>
    <s v="I2019"/>
    <n v="25"/>
    <n v="19"/>
    <n v="44"/>
    <n v="25"/>
    <n v="19"/>
    <n v="44"/>
    <n v="9"/>
    <n v="3"/>
    <n v="12"/>
    <n v="8"/>
    <n v="6"/>
    <n v="14"/>
    <n v="9"/>
    <n v="9"/>
    <n v="18"/>
    <n v="8"/>
    <n v="6"/>
    <n v="14"/>
    <n v="0"/>
    <n v="0"/>
    <n v="0"/>
    <n v="0"/>
    <n v="0"/>
    <n v="0"/>
    <n v="0"/>
    <n v="0"/>
    <n v="0"/>
    <n v="25"/>
    <n v="21"/>
    <n v="46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PR0153T"/>
    <n v="1"/>
    <s v="MATUTINO"/>
    <s v="JUAN ALVAREZ"/>
    <n v="8"/>
    <s v="CHIHUAHUA"/>
    <n v="8"/>
    <s v="CHIHUAHUA"/>
    <n v="29"/>
    <s v="GUADALUPE Y CALVO"/>
    <n v="219"/>
    <s v="SANTA ROSALĂŤA DE NABOGAME"/>
    <s v="CALLE SANTA ROSALIA DE NABOGAME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17"/>
    <n v="32"/>
    <n v="49"/>
    <n v="17"/>
    <n v="32"/>
    <n v="49"/>
    <n v="4"/>
    <n v="5"/>
    <n v="9"/>
    <n v="2"/>
    <n v="1"/>
    <n v="3"/>
    <n v="5"/>
    <n v="4"/>
    <n v="9"/>
    <n v="1"/>
    <n v="5"/>
    <n v="6"/>
    <n v="6"/>
    <n v="5"/>
    <n v="11"/>
    <n v="1"/>
    <n v="5"/>
    <n v="6"/>
    <n v="2"/>
    <n v="5"/>
    <n v="7"/>
    <n v="17"/>
    <n v="25"/>
    <n v="4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R0962T"/>
    <n v="4"/>
    <s v="DISCONTINUO"/>
    <s v="VASCO DE QUIROGA"/>
    <n v="8"/>
    <s v="CHIHUAHUA"/>
    <n v="8"/>
    <s v="CHIHUAHUA"/>
    <n v="51"/>
    <s v="OCAMPO"/>
    <n v="21"/>
    <s v="LA CASITA"/>
    <s v="CALLE LA CASITA"/>
    <n v="0"/>
    <s v="PĂšBLICO"/>
    <x v="2"/>
    <n v="2"/>
    <s v="BĂSICA"/>
    <n v="2"/>
    <x v="1"/>
    <n v="1"/>
    <x v="1"/>
    <n v="0"/>
    <s v="NO APLICA"/>
    <n v="0"/>
    <s v="NO APLICA"/>
    <s v="08FIZ0209B"/>
    <s v="08FJS0123B"/>
    <s v="08ADG0003E"/>
    <n v="0"/>
    <s v="I2019"/>
    <n v="24"/>
    <n v="21"/>
    <n v="45"/>
    <n v="23"/>
    <n v="21"/>
    <n v="44"/>
    <n v="1"/>
    <n v="5"/>
    <n v="6"/>
    <n v="2"/>
    <n v="4"/>
    <n v="6"/>
    <n v="7"/>
    <n v="6"/>
    <n v="13"/>
    <n v="4"/>
    <n v="2"/>
    <n v="6"/>
    <n v="3"/>
    <n v="1"/>
    <n v="4"/>
    <n v="3"/>
    <n v="1"/>
    <n v="4"/>
    <n v="8"/>
    <n v="9"/>
    <n v="17"/>
    <n v="27"/>
    <n v="23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</r>
  <r>
    <s v="08DPR2183A"/>
    <n v="1"/>
    <s v="MATUTINO"/>
    <s v="RAMON LOPEZ VELARDE"/>
    <n v="8"/>
    <s v="CHIHUAHUA"/>
    <n v="8"/>
    <s v="CHIHUAHUA"/>
    <n v="29"/>
    <s v="GUADALUPE Y CALVO"/>
    <n v="541"/>
    <s v="EL BAJĂŤO LARGO DE ATASCADEROS"/>
    <s v="CALLE EL BAJIO LARGO DE ATASCADEROS"/>
    <n v="0"/>
    <s v="PĂšBLICO"/>
    <x v="2"/>
    <n v="2"/>
    <s v="BĂSICA"/>
    <n v="2"/>
    <x v="1"/>
    <n v="1"/>
    <x v="1"/>
    <n v="0"/>
    <s v="NO APLICA"/>
    <n v="0"/>
    <s v="NO APLICA"/>
    <s v="08FIZ0258K"/>
    <s v="08FJS0131K"/>
    <s v="08ADG0007A"/>
    <n v="0"/>
    <s v="I2019"/>
    <n v="23"/>
    <n v="25"/>
    <n v="48"/>
    <n v="23"/>
    <n v="25"/>
    <n v="48"/>
    <n v="4"/>
    <n v="7"/>
    <n v="11"/>
    <n v="2"/>
    <n v="4"/>
    <n v="6"/>
    <n v="2"/>
    <n v="3"/>
    <n v="5"/>
    <n v="2"/>
    <n v="6"/>
    <n v="8"/>
    <n v="5"/>
    <n v="1"/>
    <n v="6"/>
    <n v="5"/>
    <n v="6"/>
    <n v="11"/>
    <n v="3"/>
    <n v="1"/>
    <n v="4"/>
    <n v="19"/>
    <n v="21"/>
    <n v="40"/>
    <n v="0"/>
    <n v="0"/>
    <n v="1"/>
    <n v="0"/>
    <n v="1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1"/>
    <n v="0"/>
    <n v="2"/>
    <n v="4"/>
    <n v="4"/>
    <n v="4"/>
  </r>
  <r>
    <s v="08DPB0434A"/>
    <n v="1"/>
    <s v="MATUTINO"/>
    <s v="REYNALDO BALCAZAR PEREZ"/>
    <n v="8"/>
    <s v="CHIHUAHUA"/>
    <n v="8"/>
    <s v="CHIHUAHUA"/>
    <n v="29"/>
    <s v="GUADALUPE Y CALVO"/>
    <n v="252"/>
    <s v="EL TUPURE (EL TUPURI)"/>
    <s v="CALLE EL TUPURE"/>
    <n v="0"/>
    <s v="PĂšBLICO"/>
    <x v="2"/>
    <n v="2"/>
    <s v="BĂSICA"/>
    <n v="2"/>
    <x v="1"/>
    <n v="3"/>
    <x v="3"/>
    <n v="0"/>
    <s v="NO APLICA"/>
    <n v="0"/>
    <s v="NO APLICA"/>
    <s v="08FZI0028S"/>
    <s v="08FJI0010S"/>
    <s v="08ADG0007A"/>
    <n v="0"/>
    <s v="I2019"/>
    <n v="22"/>
    <n v="26"/>
    <n v="48"/>
    <n v="22"/>
    <n v="26"/>
    <n v="48"/>
    <n v="7"/>
    <n v="7"/>
    <n v="14"/>
    <n v="3"/>
    <n v="4"/>
    <n v="7"/>
    <n v="5"/>
    <n v="2"/>
    <n v="7"/>
    <n v="3"/>
    <n v="4"/>
    <n v="7"/>
    <n v="3"/>
    <n v="5"/>
    <n v="8"/>
    <n v="4"/>
    <n v="6"/>
    <n v="10"/>
    <n v="1"/>
    <n v="3"/>
    <n v="4"/>
    <n v="19"/>
    <n v="24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JN0622E"/>
    <n v="1"/>
    <s v="MATUTINO"/>
    <s v="PAQUIME"/>
    <n v="8"/>
    <s v="CHIHUAHUA"/>
    <n v="8"/>
    <s v="CHIHUAHUA"/>
    <n v="13"/>
    <s v="CASAS GRANDES"/>
    <n v="1"/>
    <s v="CASAS GRANDES"/>
    <s v="AVENIDA RICARDO FLORES MAGON"/>
    <n v="158"/>
    <s v="PĂšBLICO"/>
    <x v="2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3"/>
    <n v="3"/>
    <n v="6"/>
    <n v="6"/>
    <n v="16"/>
    <n v="22"/>
    <n v="33"/>
    <n v="31"/>
    <n v="64"/>
    <n v="0"/>
    <n v="0"/>
    <n v="0"/>
    <n v="0"/>
    <n v="0"/>
    <n v="0"/>
    <n v="0"/>
    <n v="0"/>
    <n v="0"/>
    <n v="42"/>
    <n v="50"/>
    <n v="9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</r>
  <r>
    <s v="08DJN0795W"/>
    <n v="1"/>
    <s v="MATUTINO"/>
    <s v="XOCHIPILLI"/>
    <n v="8"/>
    <s v="CHIHUAHUA"/>
    <n v="8"/>
    <s v="CHIHUAHUA"/>
    <n v="10"/>
    <s v="BUENAVENTURA"/>
    <n v="1"/>
    <s v="SAN BUENAVENTURA"/>
    <s v="CALLE AMBROSIO ROYO"/>
    <n v="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6"/>
    <n v="5"/>
    <n v="11"/>
    <n v="13"/>
    <n v="14"/>
    <n v="27"/>
    <n v="28"/>
    <n v="26"/>
    <n v="54"/>
    <n v="0"/>
    <n v="0"/>
    <n v="0"/>
    <n v="0"/>
    <n v="0"/>
    <n v="0"/>
    <n v="0"/>
    <n v="0"/>
    <n v="0"/>
    <n v="47"/>
    <n v="45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DPR2041C"/>
    <n v="1"/>
    <s v="MATUTINO"/>
    <s v="VALENTIN GOMEZ FARIAS"/>
    <n v="8"/>
    <s v="CHIHUAHUA"/>
    <n v="8"/>
    <s v="CHIHUAHUA"/>
    <n v="27"/>
    <s v="GUACHOCHI"/>
    <n v="172"/>
    <s v="BASIGOCHI DE ABOREACHI"/>
    <s v="CALLE BOSIGOCHI DE ABOREACHI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22"/>
    <n v="25"/>
    <n v="47"/>
    <n v="21"/>
    <n v="21"/>
    <n v="42"/>
    <n v="4"/>
    <n v="3"/>
    <n v="7"/>
    <n v="4"/>
    <n v="3"/>
    <n v="7"/>
    <n v="3"/>
    <n v="3"/>
    <n v="6"/>
    <n v="5"/>
    <n v="6"/>
    <n v="11"/>
    <n v="6"/>
    <n v="4"/>
    <n v="10"/>
    <n v="3"/>
    <n v="5"/>
    <n v="8"/>
    <n v="3"/>
    <n v="3"/>
    <n v="6"/>
    <n v="24"/>
    <n v="24"/>
    <n v="4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427R"/>
    <n v="1"/>
    <s v="MATUTINO"/>
    <s v="BENITO JUAREZ"/>
    <n v="8"/>
    <s v="CHIHUAHUA"/>
    <n v="8"/>
    <s v="CHIHUAHUA"/>
    <n v="65"/>
    <s v="URIQUE"/>
    <n v="258"/>
    <s v="POROCHI"/>
    <s v="CALLE POROCHI"/>
    <n v="0"/>
    <s v="PĂšBLICO"/>
    <x v="2"/>
    <n v="2"/>
    <s v="BĂSICA"/>
    <n v="2"/>
    <x v="1"/>
    <n v="3"/>
    <x v="3"/>
    <n v="0"/>
    <s v="NO APLICA"/>
    <n v="0"/>
    <s v="NO APLICA"/>
    <s v="08FZI0013Q"/>
    <s v="08FJI0005G"/>
    <s v="08ADG0003E"/>
    <n v="0"/>
    <s v="I2019"/>
    <n v="23"/>
    <n v="19"/>
    <n v="42"/>
    <n v="23"/>
    <n v="17"/>
    <n v="40"/>
    <n v="4"/>
    <n v="2"/>
    <n v="6"/>
    <n v="7"/>
    <n v="3"/>
    <n v="10"/>
    <n v="4"/>
    <n v="3"/>
    <n v="7"/>
    <n v="3"/>
    <n v="4"/>
    <n v="7"/>
    <n v="3"/>
    <n v="6"/>
    <n v="9"/>
    <n v="5"/>
    <n v="3"/>
    <n v="8"/>
    <n v="6"/>
    <n v="5"/>
    <n v="11"/>
    <n v="28"/>
    <n v="24"/>
    <n v="5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887M"/>
    <n v="1"/>
    <s v="MATUTINO"/>
    <s v="FRIDA KAHLO"/>
    <n v="8"/>
    <s v="CHIHUAHUA"/>
    <n v="8"/>
    <s v="CHIHUAHUA"/>
    <n v="19"/>
    <s v="CHIHUAHUA"/>
    <n v="1"/>
    <s v="CHIHUAHUA"/>
    <s v="CALLE AGUSTIN DURAN"/>
    <n v="0"/>
    <s v="PĂšBLICO"/>
    <x v="2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6"/>
    <n v="6"/>
    <n v="12"/>
    <n v="18"/>
    <n v="16"/>
    <n v="34"/>
    <n v="22"/>
    <n v="23"/>
    <n v="45"/>
    <n v="0"/>
    <n v="0"/>
    <n v="0"/>
    <n v="0"/>
    <n v="0"/>
    <n v="0"/>
    <n v="0"/>
    <n v="0"/>
    <n v="0"/>
    <n v="46"/>
    <n v="45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7"/>
    <n v="4"/>
  </r>
  <r>
    <s v="08PPR2034Y"/>
    <n v="1"/>
    <s v="MATUTINO"/>
    <s v="COLEGIO JUAN PABLO II"/>
    <n v="8"/>
    <s v="CHIHUAHUA"/>
    <n v="8"/>
    <s v="CHIHUAHUA"/>
    <n v="37"/>
    <s v="JUĂREZ"/>
    <n v="1"/>
    <s v="JUĂREZ"/>
    <s v="CALLE MARCELO CARAVEO"/>
    <n v="8222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25"/>
    <n v="22"/>
    <n v="47"/>
    <n v="24"/>
    <n v="22"/>
    <n v="46"/>
    <n v="4"/>
    <n v="3"/>
    <n v="7"/>
    <n v="3"/>
    <n v="4"/>
    <n v="7"/>
    <n v="4"/>
    <n v="4"/>
    <n v="8"/>
    <n v="9"/>
    <n v="2"/>
    <n v="11"/>
    <n v="2"/>
    <n v="3"/>
    <n v="5"/>
    <n v="4"/>
    <n v="5"/>
    <n v="9"/>
    <n v="2"/>
    <n v="5"/>
    <n v="7"/>
    <n v="24"/>
    <n v="23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1"/>
    <n v="5"/>
    <n v="0"/>
    <n v="2"/>
    <n v="0"/>
    <n v="0"/>
    <n v="0"/>
    <n v="0"/>
    <n v="0"/>
    <n v="0"/>
    <n v="2"/>
    <n v="2"/>
    <n v="2"/>
    <n v="2"/>
  </r>
  <r>
    <s v="08DPB0716I"/>
    <n v="1"/>
    <s v="MATUTINO"/>
    <s v="NIĂ‘OS HEROES"/>
    <n v="8"/>
    <s v="CHIHUAHUA"/>
    <n v="8"/>
    <s v="CHIHUAHUA"/>
    <n v="27"/>
    <s v="GUACHOCHI"/>
    <n v="1240"/>
    <s v="ROJASARARE"/>
    <s v="CALLE ROJASARARE"/>
    <n v="0"/>
    <s v="PĂšBLICO"/>
    <x v="2"/>
    <n v="2"/>
    <s v="BĂSICA"/>
    <n v="2"/>
    <x v="1"/>
    <n v="3"/>
    <x v="3"/>
    <n v="0"/>
    <s v="NO APLICA"/>
    <n v="0"/>
    <s v="NO APLICA"/>
    <s v="08FZI0021Z"/>
    <s v="08FJI0008D"/>
    <s v="08ADG0006B"/>
    <n v="0"/>
    <s v="I2019"/>
    <n v="28"/>
    <n v="21"/>
    <n v="49"/>
    <n v="28"/>
    <n v="21"/>
    <n v="49"/>
    <n v="5"/>
    <n v="2"/>
    <n v="7"/>
    <n v="1"/>
    <n v="4"/>
    <n v="5"/>
    <n v="4"/>
    <n v="5"/>
    <n v="9"/>
    <n v="2"/>
    <n v="4"/>
    <n v="6"/>
    <n v="3"/>
    <n v="2"/>
    <n v="5"/>
    <n v="5"/>
    <n v="4"/>
    <n v="9"/>
    <n v="9"/>
    <n v="3"/>
    <n v="12"/>
    <n v="24"/>
    <n v="22"/>
    <n v="4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ES0302I"/>
    <n v="1"/>
    <s v="MATUTINO"/>
    <s v="INSTITUTO BILING_E ICM"/>
    <n v="8"/>
    <s v="CHIHUAHUA"/>
    <n v="8"/>
    <s v="CHIHUAHUA"/>
    <n v="37"/>
    <s v="JUĂREZ"/>
    <n v="1"/>
    <s v="JUĂREZ"/>
    <s v="CALLE FULTON"/>
    <n v="92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22"/>
    <n v="18"/>
    <n v="40"/>
    <n v="22"/>
    <n v="17"/>
    <n v="39"/>
    <n v="4"/>
    <n v="6"/>
    <n v="10"/>
    <n v="9"/>
    <n v="5"/>
    <n v="14"/>
    <n v="12"/>
    <n v="3"/>
    <n v="15"/>
    <n v="7"/>
    <n v="7"/>
    <n v="14"/>
    <n v="0"/>
    <n v="0"/>
    <n v="0"/>
    <n v="0"/>
    <n v="0"/>
    <n v="0"/>
    <n v="0"/>
    <n v="0"/>
    <n v="0"/>
    <n v="28"/>
    <n v="15"/>
    <n v="43"/>
    <n v="1"/>
    <n v="1"/>
    <n v="1"/>
    <n v="0"/>
    <n v="0"/>
    <n v="0"/>
    <n v="0"/>
    <n v="3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1"/>
    <n v="0"/>
    <n v="2"/>
    <n v="6"/>
    <n v="17"/>
    <n v="3"/>
    <n v="5"/>
    <n v="0"/>
    <n v="0"/>
    <n v="0"/>
    <n v="0"/>
    <n v="0"/>
    <n v="0"/>
    <n v="0"/>
    <n v="8"/>
    <n v="3"/>
    <n v="3"/>
  </r>
  <r>
    <s v="08DPR1620D"/>
    <n v="1"/>
    <s v="MATUTINO"/>
    <s v="VICENTE GUERRERO"/>
    <n v="8"/>
    <s v="CHIHUAHUA"/>
    <n v="8"/>
    <s v="CHIHUAHUA"/>
    <n v="25"/>
    <s v="GĂ“MEZ FARĂŤAS"/>
    <n v="21"/>
    <s v="SAN JOSĂ‰ BABĂŤCORA"/>
    <s v="CALLE SAN JOSE BABICORA"/>
    <n v="0"/>
    <s v="PĂšBLICO"/>
    <x v="2"/>
    <n v="2"/>
    <s v="BĂSICA"/>
    <n v="2"/>
    <x v="1"/>
    <n v="1"/>
    <x v="1"/>
    <n v="0"/>
    <s v="NO APLICA"/>
    <n v="0"/>
    <s v="NO APLICA"/>
    <s v="08FIZ0195P"/>
    <s v="08FJS0120E"/>
    <s v="08ADG0055K"/>
    <n v="0"/>
    <s v="I2019"/>
    <n v="25"/>
    <n v="20"/>
    <n v="45"/>
    <n v="25"/>
    <n v="20"/>
    <n v="45"/>
    <n v="5"/>
    <n v="7"/>
    <n v="12"/>
    <n v="7"/>
    <n v="4"/>
    <n v="11"/>
    <n v="4"/>
    <n v="1"/>
    <n v="5"/>
    <n v="7"/>
    <n v="2"/>
    <n v="9"/>
    <n v="1"/>
    <n v="5"/>
    <n v="6"/>
    <n v="4"/>
    <n v="1"/>
    <n v="5"/>
    <n v="5"/>
    <n v="4"/>
    <n v="9"/>
    <n v="28"/>
    <n v="17"/>
    <n v="4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</r>
  <r>
    <s v="08EPR0756J"/>
    <n v="1"/>
    <s v="MATUTINO"/>
    <s v="MELCHOR OCAMPO 2693"/>
    <n v="8"/>
    <s v="CHIHUAHUA"/>
    <n v="8"/>
    <s v="CHIHUAHUA"/>
    <n v="9"/>
    <s v="BOCOYNA"/>
    <n v="129"/>
    <s v="ESTACIĂ“N PITORREAL"/>
    <s v="CALLE PITORREAL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25"/>
    <n v="21"/>
    <n v="46"/>
    <n v="23"/>
    <n v="18"/>
    <n v="41"/>
    <n v="3"/>
    <n v="3"/>
    <n v="6"/>
    <n v="3"/>
    <n v="4"/>
    <n v="7"/>
    <n v="4"/>
    <n v="1"/>
    <n v="5"/>
    <n v="6"/>
    <n v="4"/>
    <n v="10"/>
    <n v="4"/>
    <n v="1"/>
    <n v="5"/>
    <n v="3"/>
    <n v="4"/>
    <n v="7"/>
    <n v="6"/>
    <n v="10"/>
    <n v="16"/>
    <n v="26"/>
    <n v="24"/>
    <n v="5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PB0460Z"/>
    <n v="1"/>
    <s v="MATUTINO"/>
    <s v="JAIME TORRES BODET"/>
    <n v="8"/>
    <s v="CHIHUAHUA"/>
    <n v="8"/>
    <s v="CHIHUAHUA"/>
    <n v="8"/>
    <s v="BATOPILAS DE MANUEL GĂ“MEZ MORĂŤN"/>
    <n v="51"/>
    <s v="CUCHIVERACHI"/>
    <s v="CALLE CUCHIVERACHI"/>
    <n v="0"/>
    <s v="PĂšBLICO"/>
    <x v="2"/>
    <n v="2"/>
    <s v="BĂSICA"/>
    <n v="2"/>
    <x v="1"/>
    <n v="3"/>
    <x v="3"/>
    <n v="0"/>
    <s v="NO APLICA"/>
    <n v="0"/>
    <s v="NO APLICA"/>
    <s v="08FZI0018L"/>
    <s v="08FJI0007E"/>
    <s v="08ADG0006B"/>
    <n v="0"/>
    <s v="I2019"/>
    <n v="23"/>
    <n v="24"/>
    <n v="47"/>
    <n v="18"/>
    <n v="23"/>
    <n v="41"/>
    <n v="1"/>
    <n v="2"/>
    <n v="3"/>
    <n v="7"/>
    <n v="1"/>
    <n v="8"/>
    <n v="4"/>
    <n v="1"/>
    <n v="5"/>
    <n v="5"/>
    <n v="4"/>
    <n v="9"/>
    <n v="2"/>
    <n v="5"/>
    <n v="7"/>
    <n v="6"/>
    <n v="5"/>
    <n v="11"/>
    <n v="6"/>
    <n v="5"/>
    <n v="11"/>
    <n v="30"/>
    <n v="21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982Q"/>
    <n v="1"/>
    <s v="MATUTINO"/>
    <s v="MARGARITA WOOCAY GARCIA"/>
    <n v="8"/>
    <s v="CHIHUAHUA"/>
    <n v="8"/>
    <s v="CHIHUAHUA"/>
    <n v="19"/>
    <s v="CHIHUAHUA"/>
    <n v="1"/>
    <s v="CHIHUAHUA"/>
    <s v="CALLE HIDROELECTRICA FRANCISCO VILLA"/>
    <n v="16517"/>
    <s v="PĂšBLICO"/>
    <x v="2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6"/>
    <n v="6"/>
    <n v="12"/>
    <n v="19"/>
    <n v="14"/>
    <n v="33"/>
    <n v="22"/>
    <n v="25"/>
    <n v="47"/>
    <n v="0"/>
    <n v="0"/>
    <n v="0"/>
    <n v="0"/>
    <n v="0"/>
    <n v="0"/>
    <n v="0"/>
    <n v="0"/>
    <n v="0"/>
    <n v="47"/>
    <n v="45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</r>
  <r>
    <s v="08DPR0378Z"/>
    <n v="1"/>
    <s v="MATUTINO"/>
    <s v="24 DE FEBRERO"/>
    <n v="8"/>
    <s v="CHIHUAHUA"/>
    <n v="8"/>
    <s v="CHIHUAHUA"/>
    <n v="8"/>
    <s v="BATOPILAS DE MANUEL GĂ“MEZ MORĂŤN"/>
    <n v="584"/>
    <s v="EL RODEO"/>
    <s v="CALLE EL RODEO"/>
    <n v="0"/>
    <s v="PĂšBLICO"/>
    <x v="2"/>
    <n v="2"/>
    <s v="BĂSICA"/>
    <n v="2"/>
    <x v="1"/>
    <n v="1"/>
    <x v="1"/>
    <n v="0"/>
    <s v="NO APLICA"/>
    <n v="0"/>
    <s v="NO APLICA"/>
    <s v="08FIZ0218J"/>
    <s v="08FJS0124A"/>
    <s v="08ADG0003E"/>
    <n v="0"/>
    <s v="I2019"/>
    <n v="26"/>
    <n v="23"/>
    <n v="49"/>
    <n v="26"/>
    <n v="23"/>
    <n v="49"/>
    <n v="5"/>
    <n v="4"/>
    <n v="9"/>
    <n v="2"/>
    <n v="3"/>
    <n v="5"/>
    <n v="2"/>
    <n v="4"/>
    <n v="6"/>
    <n v="2"/>
    <n v="4"/>
    <n v="6"/>
    <n v="5"/>
    <n v="5"/>
    <n v="10"/>
    <n v="8"/>
    <n v="2"/>
    <n v="10"/>
    <n v="3"/>
    <n v="3"/>
    <n v="6"/>
    <n v="22"/>
    <n v="21"/>
    <n v="4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DPB0433B"/>
    <n v="1"/>
    <s v="MATUTINO"/>
    <s v="LIBRADO LOPEZ CRUZ"/>
    <n v="8"/>
    <s v="CHIHUAHUA"/>
    <n v="8"/>
    <s v="CHIHUAHUA"/>
    <n v="29"/>
    <s v="GUADALUPE Y CALVO"/>
    <n v="1559"/>
    <s v="EL CORDĂ“N"/>
    <s v="CALLE EL CORDON"/>
    <n v="0"/>
    <s v="PĂšBLICO"/>
    <x v="2"/>
    <n v="2"/>
    <s v="BĂSICA"/>
    <n v="2"/>
    <x v="1"/>
    <n v="3"/>
    <x v="3"/>
    <n v="0"/>
    <s v="NO APLICA"/>
    <n v="0"/>
    <s v="NO APLICA"/>
    <s v="08FZI0028S"/>
    <s v="08FJI0010S"/>
    <s v="08ADG0007A"/>
    <n v="0"/>
    <s v="I2019"/>
    <n v="20"/>
    <n v="24"/>
    <n v="44"/>
    <n v="20"/>
    <n v="24"/>
    <n v="44"/>
    <n v="2"/>
    <n v="3"/>
    <n v="5"/>
    <n v="5"/>
    <n v="4"/>
    <n v="9"/>
    <n v="5"/>
    <n v="7"/>
    <n v="12"/>
    <n v="0"/>
    <n v="4"/>
    <n v="4"/>
    <n v="5"/>
    <n v="4"/>
    <n v="9"/>
    <n v="6"/>
    <n v="6"/>
    <n v="12"/>
    <n v="3"/>
    <n v="4"/>
    <n v="7"/>
    <n v="24"/>
    <n v="29"/>
    <n v="5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PES0312P"/>
    <n v="1"/>
    <s v="MATUTINO"/>
    <s v="COLEGIO CAMPBELL"/>
    <n v="8"/>
    <s v="CHIHUAHUA"/>
    <n v="8"/>
    <s v="CHIHUAHUA"/>
    <n v="37"/>
    <s v="JUĂREZ"/>
    <n v="1"/>
    <s v="JUĂREZ"/>
    <s v="BOULEVARD TOMAS FERNANDEZ"/>
    <n v="8505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19"/>
    <n v="28"/>
    <n v="47"/>
    <n v="19"/>
    <n v="27"/>
    <n v="46"/>
    <n v="9"/>
    <n v="4"/>
    <n v="13"/>
    <n v="8"/>
    <n v="5"/>
    <n v="13"/>
    <n v="5"/>
    <n v="13"/>
    <n v="18"/>
    <n v="6"/>
    <n v="5"/>
    <n v="11"/>
    <n v="0"/>
    <n v="0"/>
    <n v="0"/>
    <n v="0"/>
    <n v="0"/>
    <n v="0"/>
    <n v="0"/>
    <n v="0"/>
    <n v="0"/>
    <n v="19"/>
    <n v="23"/>
    <n v="42"/>
    <n v="1"/>
    <n v="1"/>
    <n v="1"/>
    <n v="0"/>
    <n v="0"/>
    <n v="0"/>
    <n v="0"/>
    <n v="3"/>
    <n v="0"/>
    <n v="0"/>
    <n v="0"/>
    <n v="1"/>
    <n v="0"/>
    <n v="0"/>
    <n v="0"/>
    <n v="0"/>
    <n v="1"/>
    <n v="1"/>
    <n v="0"/>
    <n v="0"/>
    <n v="2"/>
    <n v="0"/>
    <n v="1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3"/>
    <n v="3"/>
  </r>
  <r>
    <s v="08ETV0023Y"/>
    <n v="1"/>
    <s v="MATUTINO"/>
    <s v="TELESECUNDARIA 6024"/>
    <n v="8"/>
    <s v="CHIHUAHUA"/>
    <n v="8"/>
    <s v="CHIHUAHUA"/>
    <n v="31"/>
    <s v="GUERRERO"/>
    <n v="72"/>
    <s v="PACHERA"/>
    <s v="CONTINUACIĂ“N CARRETERA LA JUNTA PACHERA"/>
    <n v="0"/>
    <s v="PĂšBLICO"/>
    <x v="3"/>
    <n v="2"/>
    <s v="BĂSICA"/>
    <n v="3"/>
    <x v="2"/>
    <n v="3"/>
    <x v="2"/>
    <n v="0"/>
    <s v="NO APLICA"/>
    <n v="0"/>
    <s v="NO APLICA"/>
    <s v="08FTV0010T"/>
    <m/>
    <m/>
    <n v="0"/>
    <s v="I2019"/>
    <n v="19"/>
    <n v="23"/>
    <n v="42"/>
    <n v="19"/>
    <n v="23"/>
    <n v="42"/>
    <n v="2"/>
    <n v="7"/>
    <n v="9"/>
    <n v="13"/>
    <n v="9"/>
    <n v="22"/>
    <n v="9"/>
    <n v="6"/>
    <n v="15"/>
    <n v="8"/>
    <n v="6"/>
    <n v="14"/>
    <n v="0"/>
    <n v="0"/>
    <n v="0"/>
    <n v="0"/>
    <n v="0"/>
    <n v="0"/>
    <n v="0"/>
    <n v="0"/>
    <n v="0"/>
    <n v="30"/>
    <n v="21"/>
    <n v="5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DPR1516S"/>
    <n v="4"/>
    <s v="DISCONTINUO"/>
    <s v="BENITO JUAREZ"/>
    <n v="8"/>
    <s v="CHIHUAHUA"/>
    <n v="8"/>
    <s v="CHIHUAHUA"/>
    <n v="27"/>
    <s v="GUACHOCHI"/>
    <n v="25"/>
    <s v="RANCHERĂŤA CIĂ‰NEGA PRIETA"/>
    <s v="CALLE RANCHERIA CIENEGA PRIETA"/>
    <n v="0"/>
    <s v="PĂšBLICO"/>
    <x v="2"/>
    <n v="2"/>
    <s v="BĂSICA"/>
    <n v="2"/>
    <x v="1"/>
    <n v="1"/>
    <x v="1"/>
    <n v="0"/>
    <s v="NO APLICA"/>
    <n v="0"/>
    <s v="NO APLICA"/>
    <s v="08FIZ0250S"/>
    <s v="08FJS0130L"/>
    <s v="08ADG0006B"/>
    <n v="0"/>
    <s v="I2019"/>
    <n v="22"/>
    <n v="22"/>
    <n v="44"/>
    <n v="22"/>
    <n v="22"/>
    <n v="44"/>
    <n v="4"/>
    <n v="2"/>
    <n v="6"/>
    <n v="5"/>
    <n v="3"/>
    <n v="8"/>
    <n v="4"/>
    <n v="3"/>
    <n v="7"/>
    <n v="10"/>
    <n v="9"/>
    <n v="19"/>
    <n v="6"/>
    <n v="4"/>
    <n v="10"/>
    <n v="0"/>
    <n v="4"/>
    <n v="4"/>
    <n v="1"/>
    <n v="1"/>
    <n v="2"/>
    <n v="26"/>
    <n v="24"/>
    <n v="50"/>
    <n v="0"/>
    <n v="0"/>
    <n v="1"/>
    <n v="0"/>
    <n v="0"/>
    <n v="0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1"/>
    <n v="0"/>
    <n v="0"/>
    <n v="0"/>
    <n v="2"/>
    <n v="3"/>
    <n v="3"/>
    <n v="3"/>
  </r>
  <r>
    <s v="08DPR1549J"/>
    <n v="1"/>
    <s v="MATUTINO"/>
    <s v="ESCUADRON 201"/>
    <n v="8"/>
    <s v="CHIHUAHUA"/>
    <n v="8"/>
    <s v="CHIHUAHUA"/>
    <n v="62"/>
    <s v="SAUCILLO"/>
    <n v="24"/>
    <s v="PARRITAS"/>
    <s v="CALLE 20 DE NOVIEMBRE"/>
    <n v="0"/>
    <s v="PĂšBLICO"/>
    <x v="2"/>
    <n v="2"/>
    <s v="BĂSICA"/>
    <n v="2"/>
    <x v="1"/>
    <n v="1"/>
    <x v="1"/>
    <n v="0"/>
    <s v="NO APLICA"/>
    <n v="0"/>
    <s v="NO APLICA"/>
    <s v="08FIZ0234A"/>
    <s v="08FJS0127Y"/>
    <s v="08ADG0057I"/>
    <n v="0"/>
    <s v="I2019"/>
    <n v="30"/>
    <n v="19"/>
    <n v="49"/>
    <n v="30"/>
    <n v="19"/>
    <n v="49"/>
    <n v="0"/>
    <n v="0"/>
    <n v="0"/>
    <n v="0"/>
    <n v="0"/>
    <n v="0"/>
    <n v="6"/>
    <n v="8"/>
    <n v="14"/>
    <n v="6"/>
    <n v="4"/>
    <n v="10"/>
    <n v="0"/>
    <n v="0"/>
    <n v="0"/>
    <n v="0"/>
    <n v="0"/>
    <n v="0"/>
    <n v="17"/>
    <n v="6"/>
    <n v="23"/>
    <n v="29"/>
    <n v="18"/>
    <n v="47"/>
    <n v="0"/>
    <n v="1"/>
    <n v="1"/>
    <n v="0"/>
    <n v="0"/>
    <n v="1"/>
    <n v="0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0"/>
    <n v="1"/>
    <n v="1"/>
    <n v="0"/>
    <n v="0"/>
    <n v="1"/>
    <n v="0"/>
    <n v="3"/>
    <n v="6"/>
    <n v="3"/>
  </r>
  <r>
    <s v="08DPB0310S"/>
    <n v="1"/>
    <s v="MATUTINO"/>
    <s v="EMILIANO ZAPATA"/>
    <n v="8"/>
    <s v="CHIHUAHUA"/>
    <n v="8"/>
    <s v="CHIHUAHUA"/>
    <n v="29"/>
    <s v="GUADALUPE Y CALVO"/>
    <n v="637"/>
    <s v="MILPILLAS DE ARRIBA"/>
    <s v="CALLE MILPILLAS DE ARRIBA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25"/>
    <n v="23"/>
    <n v="48"/>
    <n v="24"/>
    <n v="23"/>
    <n v="47"/>
    <n v="2"/>
    <n v="4"/>
    <n v="6"/>
    <n v="5"/>
    <n v="6"/>
    <n v="11"/>
    <n v="7"/>
    <n v="1"/>
    <n v="8"/>
    <n v="4"/>
    <n v="6"/>
    <n v="10"/>
    <n v="4"/>
    <n v="3"/>
    <n v="7"/>
    <n v="3"/>
    <n v="5"/>
    <n v="8"/>
    <n v="2"/>
    <n v="3"/>
    <n v="5"/>
    <n v="25"/>
    <n v="24"/>
    <n v="4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TV0036C"/>
    <n v="1"/>
    <s v="MATUTINO"/>
    <s v="PAULO FREIRE"/>
    <n v="8"/>
    <s v="CHIHUAHUA"/>
    <n v="8"/>
    <s v="CHIHUAHUA"/>
    <n v="21"/>
    <s v="DELICIAS"/>
    <n v="18"/>
    <s v="COLONIA ARMENDĂRIZ"/>
    <s v="CALLE COLONIA ARMENDARIZ"/>
    <n v="0"/>
    <s v="PĂšBLICO"/>
    <x v="2"/>
    <n v="2"/>
    <s v="BĂSICA"/>
    <n v="3"/>
    <x v="2"/>
    <n v="3"/>
    <x v="2"/>
    <n v="0"/>
    <s v="NO APLICA"/>
    <n v="0"/>
    <s v="NO APLICA"/>
    <s v="08FTV0012R"/>
    <m/>
    <s v="08ADG0057I"/>
    <n v="0"/>
    <s v="I2019"/>
    <n v="22"/>
    <n v="20"/>
    <n v="42"/>
    <n v="22"/>
    <n v="20"/>
    <n v="42"/>
    <n v="7"/>
    <n v="6"/>
    <n v="13"/>
    <n v="9"/>
    <n v="8"/>
    <n v="17"/>
    <n v="9"/>
    <n v="12"/>
    <n v="21"/>
    <n v="6"/>
    <n v="3"/>
    <n v="9"/>
    <n v="0"/>
    <n v="0"/>
    <n v="0"/>
    <n v="0"/>
    <n v="0"/>
    <n v="0"/>
    <n v="0"/>
    <n v="0"/>
    <n v="0"/>
    <n v="24"/>
    <n v="23"/>
    <n v="47"/>
    <n v="1"/>
    <n v="2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4"/>
  </r>
  <r>
    <s v="08EJN0354Z"/>
    <n v="1"/>
    <s v="MATUTINO"/>
    <s v="JULIO VERNE 1341"/>
    <n v="8"/>
    <s v="CHIHUAHUA"/>
    <n v="8"/>
    <s v="CHIHUAHUA"/>
    <n v="19"/>
    <s v="CHIHUAHUA"/>
    <n v="1"/>
    <s v="CHIHUAHUA"/>
    <s v="CALLE 52"/>
    <n v="5210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6"/>
    <n v="11"/>
    <n v="17"/>
    <n v="19"/>
    <n v="17"/>
    <n v="36"/>
    <n v="18"/>
    <n v="22"/>
    <n v="40"/>
    <n v="0"/>
    <n v="0"/>
    <n v="0"/>
    <n v="0"/>
    <n v="0"/>
    <n v="0"/>
    <n v="0"/>
    <n v="0"/>
    <n v="0"/>
    <n v="43"/>
    <n v="50"/>
    <n v="9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1"/>
    <n v="1"/>
    <n v="2"/>
    <n v="0"/>
    <n v="0"/>
    <n v="0"/>
    <n v="0"/>
    <n v="4"/>
    <n v="4"/>
    <n v="4"/>
  </r>
  <r>
    <s v="08DPB0492R"/>
    <n v="1"/>
    <s v="MATUTINO"/>
    <s v="ELEUTERIO RODRIGUEZ CALLEJA"/>
    <n v="8"/>
    <s v="CHIHUAHUA"/>
    <n v="8"/>
    <s v="CHIHUAHUA"/>
    <n v="65"/>
    <s v="URIQUE"/>
    <n v="42"/>
    <s v="SAN RAFAEL"/>
    <s v="CALLE SAN RAFAEL"/>
    <n v="0"/>
    <s v="PĂšBLICO"/>
    <x v="2"/>
    <n v="2"/>
    <s v="BĂSICA"/>
    <n v="2"/>
    <x v="1"/>
    <n v="3"/>
    <x v="3"/>
    <n v="0"/>
    <s v="NO APLICA"/>
    <n v="0"/>
    <s v="NO APLICA"/>
    <s v="08FZI0015O"/>
    <s v="08FJI0005G"/>
    <s v="08ADG0003E"/>
    <n v="0"/>
    <s v="I2019"/>
    <n v="28"/>
    <n v="21"/>
    <n v="49"/>
    <n v="28"/>
    <n v="21"/>
    <n v="49"/>
    <n v="2"/>
    <n v="3"/>
    <n v="5"/>
    <n v="5"/>
    <n v="0"/>
    <n v="5"/>
    <n v="7"/>
    <n v="4"/>
    <n v="11"/>
    <n v="6"/>
    <n v="6"/>
    <n v="12"/>
    <n v="4"/>
    <n v="2"/>
    <n v="6"/>
    <n v="3"/>
    <n v="2"/>
    <n v="5"/>
    <n v="6"/>
    <n v="1"/>
    <n v="7"/>
    <n v="31"/>
    <n v="15"/>
    <n v="4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EJN0314Y"/>
    <n v="1"/>
    <s v="MATUTINO"/>
    <s v="30 DE ABRIL 1285"/>
    <n v="8"/>
    <s v="CHIHUAHUA"/>
    <n v="8"/>
    <s v="CHIHUAHUA"/>
    <n v="37"/>
    <s v="JUĂREZ"/>
    <n v="1"/>
    <s v="JUĂREZ"/>
    <s v="CALLE JARUDO ORIENTE"/>
    <n v="0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4"/>
    <n v="8"/>
    <n v="12"/>
    <n v="17"/>
    <n v="16"/>
    <n v="33"/>
    <n v="24"/>
    <n v="24"/>
    <n v="48"/>
    <n v="0"/>
    <n v="0"/>
    <n v="0"/>
    <n v="0"/>
    <n v="0"/>
    <n v="0"/>
    <n v="0"/>
    <n v="0"/>
    <n v="0"/>
    <n v="45"/>
    <n v="48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</r>
  <r>
    <s v="08DTV0072H"/>
    <n v="1"/>
    <s v="MATUTINO"/>
    <s v="TELESECUNDARIA FEDERALIZADA"/>
    <n v="8"/>
    <s v="CHIHUAHUA"/>
    <n v="8"/>
    <s v="CHIHUAHUA"/>
    <n v="27"/>
    <s v="GUACHOCHI"/>
    <n v="26"/>
    <s v="CIENEGUITA"/>
    <s v="CALLE CIENEGUITAS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16"/>
    <n v="14"/>
    <n v="30"/>
    <n v="16"/>
    <n v="14"/>
    <n v="30"/>
    <n v="6"/>
    <n v="7"/>
    <n v="13"/>
    <n v="14"/>
    <n v="18"/>
    <n v="32"/>
    <n v="9"/>
    <n v="9"/>
    <n v="18"/>
    <n v="4"/>
    <n v="6"/>
    <n v="10"/>
    <n v="0"/>
    <n v="0"/>
    <n v="0"/>
    <n v="0"/>
    <n v="0"/>
    <n v="0"/>
    <n v="0"/>
    <n v="0"/>
    <n v="0"/>
    <n v="27"/>
    <n v="33"/>
    <n v="60"/>
    <n v="2"/>
    <n v="1"/>
    <n v="1"/>
    <n v="0"/>
    <n v="0"/>
    <n v="0"/>
    <n v="0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</r>
  <r>
    <s v="08DTV0135C"/>
    <n v="1"/>
    <s v="MATUTINO"/>
    <s v="TELESECUNDARIA FEDERALIZADA"/>
    <n v="8"/>
    <s v="CHIHUAHUA"/>
    <n v="8"/>
    <s v="CHIHUAHUA"/>
    <n v="9"/>
    <s v="BOCOYNA"/>
    <n v="45"/>
    <s v="CHOGUITA"/>
    <s v="CALLE CONOCIDO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20"/>
    <n v="24"/>
    <n v="44"/>
    <n v="20"/>
    <n v="24"/>
    <n v="44"/>
    <n v="6"/>
    <n v="7"/>
    <n v="13"/>
    <n v="9"/>
    <n v="5"/>
    <n v="14"/>
    <n v="6"/>
    <n v="9"/>
    <n v="15"/>
    <n v="10"/>
    <n v="7"/>
    <n v="17"/>
    <n v="0"/>
    <n v="0"/>
    <n v="0"/>
    <n v="0"/>
    <n v="0"/>
    <n v="0"/>
    <n v="0"/>
    <n v="0"/>
    <n v="0"/>
    <n v="25"/>
    <n v="21"/>
    <n v="46"/>
    <n v="1"/>
    <n v="1"/>
    <n v="2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4"/>
  </r>
  <r>
    <s v="08ETV0020A"/>
    <n v="1"/>
    <s v="MATUTINO"/>
    <s v="TELESECUNDARIA 6014"/>
    <n v="8"/>
    <s v="CHIHUAHUA"/>
    <n v="8"/>
    <s v="CHIHUAHUA"/>
    <n v="15"/>
    <s v="COYAME DEL SOTOL"/>
    <n v="1"/>
    <s v="SANTIAGO DE COYAME"/>
    <s v="CALLE IGNACIO RAMIREZ "/>
    <n v="0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24"/>
    <n v="22"/>
    <n v="46"/>
    <n v="24"/>
    <n v="21"/>
    <n v="45"/>
    <n v="5"/>
    <n v="7"/>
    <n v="12"/>
    <n v="6"/>
    <n v="8"/>
    <n v="14"/>
    <n v="8"/>
    <n v="5"/>
    <n v="13"/>
    <n v="11"/>
    <n v="9"/>
    <n v="20"/>
    <n v="0"/>
    <n v="0"/>
    <n v="0"/>
    <n v="0"/>
    <n v="0"/>
    <n v="0"/>
    <n v="0"/>
    <n v="0"/>
    <n v="0"/>
    <n v="25"/>
    <n v="22"/>
    <n v="47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</r>
  <r>
    <s v="08EJN0191E"/>
    <n v="1"/>
    <s v="MATUTINO"/>
    <s v="ADOLFO LOPEZ MATEOS 1001"/>
    <n v="8"/>
    <s v="CHIHUAHUA"/>
    <n v="8"/>
    <s v="CHIHUAHUA"/>
    <n v="10"/>
    <s v="BUENAVENTURA"/>
    <n v="26"/>
    <s v="FLORES MAGĂ“N"/>
    <s v="CALLE FLORES MAGON (EL CARMEN)"/>
    <n v="0"/>
    <s v="PĂšBLICO"/>
    <x v="3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11"/>
    <n v="12"/>
    <n v="23"/>
    <n v="8"/>
    <n v="16"/>
    <n v="24"/>
    <n v="22"/>
    <n v="25"/>
    <n v="47"/>
    <n v="0"/>
    <n v="0"/>
    <n v="0"/>
    <n v="0"/>
    <n v="0"/>
    <n v="0"/>
    <n v="0"/>
    <n v="0"/>
    <n v="0"/>
    <n v="41"/>
    <n v="53"/>
    <n v="94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4"/>
    <n v="4"/>
  </r>
  <r>
    <s v="08DJN0636H"/>
    <n v="1"/>
    <s v="MATUTINO"/>
    <s v="JUAN RAMON JIMENEZ"/>
    <n v="8"/>
    <s v="CHIHUAHUA"/>
    <n v="8"/>
    <s v="CHIHUAHUA"/>
    <n v="37"/>
    <s v="JUĂREZ"/>
    <n v="1"/>
    <s v="JUĂREZ"/>
    <s v="CALLE MEXICAS"/>
    <n v="0"/>
    <s v="PĂšBLICO"/>
    <x v="2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6"/>
    <n v="4"/>
    <n v="10"/>
    <n v="18"/>
    <n v="9"/>
    <n v="27"/>
    <n v="35"/>
    <n v="22"/>
    <n v="57"/>
    <n v="0"/>
    <n v="0"/>
    <n v="0"/>
    <n v="0"/>
    <n v="0"/>
    <n v="0"/>
    <n v="0"/>
    <n v="0"/>
    <n v="0"/>
    <n v="59"/>
    <n v="35"/>
    <n v="9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7"/>
    <n v="0"/>
    <n v="4"/>
    <n v="0"/>
    <n v="0"/>
    <n v="2"/>
    <n v="0"/>
    <n v="0"/>
    <n v="0"/>
    <n v="2"/>
    <n v="4"/>
    <n v="5"/>
    <n v="4"/>
  </r>
  <r>
    <s v="08PJN0661L"/>
    <n v="1"/>
    <s v="MATUTINO"/>
    <s v="MARY ELLEN RICHMOND"/>
    <n v="8"/>
    <s v="CHIHUAHUA"/>
    <n v="8"/>
    <s v="CHIHUAHUA"/>
    <n v="50"/>
    <s v="NUEVO CASAS GRANDES"/>
    <n v="1"/>
    <s v="NUEVO CASAS GRANDES"/>
    <s v="CALLE FRANCISCO I. MADERO"/>
    <n v="1405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2"/>
    <n v="1"/>
    <n v="3"/>
    <n v="23"/>
    <n v="25"/>
    <n v="48"/>
    <n v="17"/>
    <n v="22"/>
    <n v="39"/>
    <n v="0"/>
    <n v="0"/>
    <n v="0"/>
    <n v="0"/>
    <n v="0"/>
    <n v="0"/>
    <n v="0"/>
    <n v="0"/>
    <n v="0"/>
    <n v="42"/>
    <n v="48"/>
    <n v="90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1"/>
    <n v="1"/>
    <n v="9"/>
    <n v="15"/>
    <n v="0"/>
    <n v="4"/>
    <n v="0"/>
    <n v="1"/>
    <n v="2"/>
    <n v="0"/>
    <n v="0"/>
    <n v="0"/>
    <n v="1"/>
    <n v="4"/>
    <n v="5"/>
    <n v="4"/>
  </r>
  <r>
    <s v="08DPB0012T"/>
    <n v="4"/>
    <s v="DISCONTINUO"/>
    <s v="IGNACIO MANUEL ALTAMIRANO"/>
    <n v="8"/>
    <s v="CHIHUAHUA"/>
    <n v="8"/>
    <s v="CHIHUAHUA"/>
    <n v="9"/>
    <s v="BOCOYNA"/>
    <n v="643"/>
    <s v="ROGUERACHI"/>
    <s v="CALLE ROGUERACHI"/>
    <n v="0"/>
    <s v="PĂšBLICO"/>
    <x v="2"/>
    <n v="2"/>
    <s v="BĂSICA"/>
    <n v="2"/>
    <x v="1"/>
    <n v="3"/>
    <x v="3"/>
    <n v="0"/>
    <s v="NO APLICA"/>
    <n v="0"/>
    <s v="NO APLICA"/>
    <s v="08FZI0029R"/>
    <s v="08FJI0002J"/>
    <s v="08ADG0003E"/>
    <n v="0"/>
    <s v="I2019"/>
    <n v="22"/>
    <n v="25"/>
    <n v="47"/>
    <n v="22"/>
    <n v="25"/>
    <n v="47"/>
    <n v="3"/>
    <n v="2"/>
    <n v="5"/>
    <n v="3"/>
    <n v="5"/>
    <n v="8"/>
    <n v="2"/>
    <n v="4"/>
    <n v="6"/>
    <n v="4"/>
    <n v="7"/>
    <n v="11"/>
    <n v="5"/>
    <n v="3"/>
    <n v="8"/>
    <n v="6"/>
    <n v="4"/>
    <n v="10"/>
    <n v="2"/>
    <n v="6"/>
    <n v="8"/>
    <n v="22"/>
    <n v="29"/>
    <n v="5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JN0231Q"/>
    <n v="1"/>
    <s v="MATUTINO"/>
    <d v="1930-04-01T00:00:00"/>
    <n v="8"/>
    <s v="CHIHUAHUA"/>
    <n v="8"/>
    <s v="CHIHUAHUA"/>
    <n v="19"/>
    <s v="CHIHUAHUA"/>
    <n v="1"/>
    <s v="CHIHUAHUA"/>
    <s v="CALLE 70A. "/>
    <n v="2608"/>
    <s v="PĂšBLICO"/>
    <x v="2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7"/>
    <n v="5"/>
    <n v="12"/>
    <n v="16"/>
    <n v="22"/>
    <n v="38"/>
    <n v="22"/>
    <n v="22"/>
    <n v="44"/>
    <n v="0"/>
    <n v="0"/>
    <n v="0"/>
    <n v="0"/>
    <n v="0"/>
    <n v="0"/>
    <n v="0"/>
    <n v="0"/>
    <n v="0"/>
    <n v="45"/>
    <n v="49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2"/>
    <n v="0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JN0378J"/>
    <n v="1"/>
    <s v="MATUTINO"/>
    <s v="FRANCISCO MARQUEZ"/>
    <n v="8"/>
    <s v="CHIHUAHUA"/>
    <n v="8"/>
    <s v="CHIHUAHUA"/>
    <n v="19"/>
    <s v="CHIHUAHUA"/>
    <n v="1"/>
    <s v="CHIHUAHUA"/>
    <s v="AVENIDA LUJAN"/>
    <n v="10600"/>
    <s v="PĂšBLICO"/>
    <x v="2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0"/>
    <n v="0"/>
    <n v="0"/>
    <n v="22"/>
    <n v="19"/>
    <n v="41"/>
    <n v="28"/>
    <n v="25"/>
    <n v="53"/>
    <n v="0"/>
    <n v="0"/>
    <n v="0"/>
    <n v="0"/>
    <n v="0"/>
    <n v="0"/>
    <n v="0"/>
    <n v="0"/>
    <n v="0"/>
    <n v="50"/>
    <n v="44"/>
    <n v="94"/>
    <n v="0"/>
    <n v="2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2"/>
    <n v="2"/>
    <n v="0"/>
    <n v="0"/>
    <n v="0"/>
    <n v="0"/>
    <n v="4"/>
    <n v="4"/>
    <n v="4"/>
  </r>
  <r>
    <s v="08DJN0729X"/>
    <n v="1"/>
    <s v="MATUTINO"/>
    <s v="TARAHUMARA"/>
    <n v="8"/>
    <s v="CHIHUAHUA"/>
    <n v="8"/>
    <s v="CHIHUAHUA"/>
    <n v="19"/>
    <s v="CHIHUAHUA"/>
    <n v="1"/>
    <s v="CHIHUAHUA"/>
    <s v="AVENIDA MARIA ELENA HERNANDEZ "/>
    <n v="0"/>
    <s v="PĂšBLICO"/>
    <x v="2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4"/>
    <n v="4"/>
    <n v="8"/>
    <n v="21"/>
    <n v="22"/>
    <n v="43"/>
    <n v="25"/>
    <n v="18"/>
    <n v="43"/>
    <n v="0"/>
    <n v="0"/>
    <n v="0"/>
    <n v="0"/>
    <n v="0"/>
    <n v="0"/>
    <n v="0"/>
    <n v="0"/>
    <n v="0"/>
    <n v="50"/>
    <n v="44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PR2045Z"/>
    <n v="1"/>
    <s v="MATUTINO"/>
    <s v="BENITO JUAREZ"/>
    <n v="8"/>
    <s v="CHIHUAHUA"/>
    <n v="8"/>
    <s v="CHIHUAHUA"/>
    <n v="29"/>
    <s v="GUADALUPE Y CALVO"/>
    <n v="1479"/>
    <s v="CARRICITOS"/>
    <s v="CALLE CARRICITOS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25"/>
    <n v="25"/>
    <n v="50"/>
    <n v="25"/>
    <n v="24"/>
    <n v="49"/>
    <n v="3"/>
    <n v="3"/>
    <n v="6"/>
    <n v="6"/>
    <n v="2"/>
    <n v="8"/>
    <n v="2"/>
    <n v="2"/>
    <n v="4"/>
    <n v="6"/>
    <n v="5"/>
    <n v="11"/>
    <n v="6"/>
    <n v="3"/>
    <n v="9"/>
    <n v="3"/>
    <n v="4"/>
    <n v="7"/>
    <n v="3"/>
    <n v="4"/>
    <n v="7"/>
    <n v="26"/>
    <n v="20"/>
    <n v="4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EES0032Z"/>
    <n v="1"/>
    <s v="MATUTINO"/>
    <s v="ESCUELA SECUNDARIA 3072 BENITO JUĂREZ GARCĂŤA"/>
    <n v="8"/>
    <s v="CHIHUAHUA"/>
    <n v="8"/>
    <s v="CHIHUAHUA"/>
    <n v="18"/>
    <s v="CUSIHUIRIACHI"/>
    <n v="18"/>
    <s v="CERRO PRIETO DE ARRIBA"/>
    <s v="NINGUNO NINGUNO"/>
    <n v="0"/>
    <s v="PĂšBLICO"/>
    <x v="3"/>
    <n v="2"/>
    <s v="BĂSICA"/>
    <n v="3"/>
    <x v="2"/>
    <n v="1"/>
    <x v="1"/>
    <n v="0"/>
    <s v="NO APLICA"/>
    <n v="0"/>
    <s v="NO APLICA"/>
    <s v="08FIS0004Z"/>
    <m/>
    <m/>
    <n v="0"/>
    <s v="I2019"/>
    <n v="27"/>
    <n v="18"/>
    <n v="45"/>
    <n v="25"/>
    <n v="18"/>
    <n v="43"/>
    <n v="9"/>
    <n v="3"/>
    <n v="12"/>
    <n v="4"/>
    <n v="8"/>
    <n v="12"/>
    <n v="8"/>
    <n v="6"/>
    <n v="14"/>
    <n v="10"/>
    <n v="11"/>
    <n v="21"/>
    <n v="0"/>
    <n v="0"/>
    <n v="0"/>
    <n v="0"/>
    <n v="0"/>
    <n v="0"/>
    <n v="0"/>
    <n v="0"/>
    <n v="0"/>
    <n v="22"/>
    <n v="25"/>
    <n v="47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2"/>
    <n v="7"/>
    <n v="1"/>
    <n v="2"/>
    <n v="0"/>
    <n v="0"/>
    <n v="0"/>
    <n v="0"/>
    <n v="0"/>
    <n v="0"/>
    <n v="0"/>
    <n v="3"/>
    <n v="4"/>
    <n v="3"/>
  </r>
  <r>
    <s v="08DJN0367D"/>
    <n v="1"/>
    <s v="MATUTINO"/>
    <s v="JUAN ESCUTIA"/>
    <n v="8"/>
    <s v="CHIHUAHUA"/>
    <n v="8"/>
    <s v="CHIHUAHUA"/>
    <n v="50"/>
    <s v="NUEVO CASAS GRANDES"/>
    <n v="1"/>
    <s v="NUEVO CASAS GRANDES"/>
    <s v="AVENIDA OCHOA "/>
    <n v="0"/>
    <s v="PĂšBLICO"/>
    <x v="2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1"/>
    <n v="6"/>
    <n v="7"/>
    <n v="24"/>
    <n v="18"/>
    <n v="42"/>
    <n v="22"/>
    <n v="23"/>
    <n v="45"/>
    <n v="0"/>
    <n v="0"/>
    <n v="0"/>
    <n v="0"/>
    <n v="0"/>
    <n v="0"/>
    <n v="0"/>
    <n v="0"/>
    <n v="0"/>
    <n v="47"/>
    <n v="47"/>
    <n v="94"/>
    <n v="0"/>
    <n v="1"/>
    <n v="2"/>
    <n v="0"/>
    <n v="0"/>
    <n v="0"/>
    <n v="1"/>
    <n v="4"/>
    <n v="0"/>
    <n v="0"/>
    <n v="1"/>
    <n v="0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</r>
  <r>
    <s v="08PPR2066Q"/>
    <n v="1"/>
    <s v="MATUTINO"/>
    <s v="INSTITUTO REINA MADRE"/>
    <n v="8"/>
    <s v="CHIHUAHUA"/>
    <n v="8"/>
    <s v="CHIHUAHUA"/>
    <n v="37"/>
    <s v="JUĂREZ"/>
    <n v="1"/>
    <s v="JUĂREZ"/>
    <s v="CALLE SIERRA DE LOS ARMADILLOS"/>
    <n v="6718"/>
    <s v="PRIVADO"/>
    <x v="1"/>
    <n v="2"/>
    <s v="BĂSICA"/>
    <n v="2"/>
    <x v="1"/>
    <n v="1"/>
    <x v="1"/>
    <n v="0"/>
    <s v="NO APLICA"/>
    <n v="0"/>
    <s v="NO APLICA"/>
    <s v="08FIZ0169R"/>
    <s v="08FJS0115T"/>
    <s v="08ADG0005C"/>
    <n v="0"/>
    <s v="I2019"/>
    <n v="22"/>
    <n v="28"/>
    <n v="50"/>
    <n v="21"/>
    <n v="28"/>
    <n v="49"/>
    <n v="2"/>
    <n v="2"/>
    <n v="4"/>
    <n v="4"/>
    <n v="5"/>
    <n v="9"/>
    <n v="6"/>
    <n v="3"/>
    <n v="9"/>
    <n v="5"/>
    <n v="8"/>
    <n v="13"/>
    <n v="2"/>
    <n v="2"/>
    <n v="4"/>
    <n v="3"/>
    <n v="2"/>
    <n v="5"/>
    <n v="2"/>
    <n v="2"/>
    <n v="4"/>
    <n v="22"/>
    <n v="22"/>
    <n v="4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1"/>
    <n v="0"/>
    <n v="0"/>
    <n v="0"/>
    <n v="6"/>
    <n v="0"/>
    <n v="3"/>
    <n v="0"/>
    <n v="0"/>
    <n v="0"/>
    <n v="0"/>
    <n v="0"/>
    <n v="0"/>
    <n v="3"/>
    <n v="3"/>
    <n v="7"/>
    <n v="6"/>
  </r>
  <r>
    <s v="08PES0318J"/>
    <n v="1"/>
    <s v="MATUTINO"/>
    <s v="INSTITUTO DAVID LIVINGSTONE"/>
    <n v="8"/>
    <s v="CHIHUAHUA"/>
    <n v="8"/>
    <s v="CHIHUAHUA"/>
    <n v="37"/>
    <s v="JUĂREZ"/>
    <n v="1"/>
    <s v="JUĂREZ"/>
    <s v="CALLE LAGUNA DE RODEO"/>
    <n v="1209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22"/>
    <n v="15"/>
    <n v="37"/>
    <n v="22"/>
    <n v="14"/>
    <n v="36"/>
    <n v="4"/>
    <n v="4"/>
    <n v="8"/>
    <n v="17"/>
    <n v="5"/>
    <n v="22"/>
    <n v="11"/>
    <n v="5"/>
    <n v="16"/>
    <n v="6"/>
    <n v="9"/>
    <n v="15"/>
    <n v="0"/>
    <n v="0"/>
    <n v="0"/>
    <n v="0"/>
    <n v="0"/>
    <n v="0"/>
    <n v="0"/>
    <n v="0"/>
    <n v="0"/>
    <n v="34"/>
    <n v="19"/>
    <n v="53"/>
    <n v="1"/>
    <n v="1"/>
    <n v="1"/>
    <n v="0"/>
    <n v="0"/>
    <n v="0"/>
    <n v="0"/>
    <n v="3"/>
    <n v="0"/>
    <n v="1"/>
    <n v="0"/>
    <n v="0"/>
    <n v="0"/>
    <n v="0"/>
    <n v="0"/>
    <n v="0"/>
    <n v="2"/>
    <n v="4"/>
    <n v="0"/>
    <n v="0"/>
    <n v="0"/>
    <n v="1"/>
    <n v="0"/>
    <n v="0"/>
    <n v="0"/>
    <n v="0"/>
    <n v="0"/>
    <n v="0"/>
    <n v="2"/>
    <n v="0"/>
    <n v="10"/>
    <n v="2"/>
    <n v="6"/>
    <n v="0"/>
    <n v="0"/>
    <n v="0"/>
    <n v="0"/>
    <n v="0"/>
    <n v="0"/>
    <n v="0"/>
    <n v="8"/>
    <n v="3"/>
    <n v="3"/>
  </r>
  <r>
    <s v="08DTV0169T"/>
    <n v="1"/>
    <s v="MATUTINO"/>
    <s v="TELESECUNDARIA FEDERALIZADA"/>
    <n v="8"/>
    <s v="CHIHUAHUA"/>
    <n v="8"/>
    <s v="CHIHUAHUA"/>
    <n v="27"/>
    <s v="GUACHOCHI"/>
    <n v="382"/>
    <s v="ABOREACHI"/>
    <s v="CALLE CONOCIDO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21"/>
    <n v="21"/>
    <n v="42"/>
    <n v="21"/>
    <n v="21"/>
    <n v="42"/>
    <n v="7"/>
    <n v="4"/>
    <n v="11"/>
    <n v="17"/>
    <n v="6"/>
    <n v="23"/>
    <n v="8"/>
    <n v="11"/>
    <n v="19"/>
    <n v="5"/>
    <n v="5"/>
    <n v="10"/>
    <n v="0"/>
    <n v="0"/>
    <n v="0"/>
    <n v="0"/>
    <n v="0"/>
    <n v="0"/>
    <n v="0"/>
    <n v="0"/>
    <n v="0"/>
    <n v="30"/>
    <n v="22"/>
    <n v="5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CC0195M"/>
    <n v="1"/>
    <s v="MATUTINO"/>
    <s v="LUZ CORONADO ALVAREZ"/>
    <n v="8"/>
    <s v="CHIHUAHUA"/>
    <n v="8"/>
    <s v="CHIHUAHUA"/>
    <n v="31"/>
    <s v="GUERRERO"/>
    <n v="128"/>
    <s v="TOMOCHI"/>
    <s v="CALLE TOMOCHI"/>
    <n v="0"/>
    <s v="PĂšBLICO"/>
    <x v="2"/>
    <n v="2"/>
    <s v="BĂSICA"/>
    <n v="1"/>
    <x v="0"/>
    <n v="3"/>
    <x v="3"/>
    <n v="0"/>
    <s v="NO APLICA"/>
    <n v="0"/>
    <s v="NO APLICA"/>
    <s v="08FZI0041M"/>
    <s v="08FJI0006F"/>
    <s v="08ADG0010O"/>
    <n v="0"/>
    <s v="I2019"/>
    <n v="0"/>
    <n v="0"/>
    <n v="0"/>
    <n v="0"/>
    <n v="0"/>
    <n v="0"/>
    <n v="0"/>
    <n v="0"/>
    <n v="0"/>
    <n v="19"/>
    <n v="17"/>
    <n v="36"/>
    <n v="21"/>
    <n v="14"/>
    <n v="35"/>
    <n v="8"/>
    <n v="15"/>
    <n v="23"/>
    <n v="0"/>
    <n v="0"/>
    <n v="0"/>
    <n v="0"/>
    <n v="0"/>
    <n v="0"/>
    <n v="0"/>
    <n v="0"/>
    <n v="0"/>
    <n v="48"/>
    <n v="46"/>
    <n v="94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6"/>
    <n v="0"/>
    <n v="5"/>
    <n v="1"/>
    <n v="2"/>
    <n v="2"/>
    <n v="0"/>
    <n v="0"/>
    <n v="0"/>
    <n v="0"/>
    <n v="5"/>
    <n v="5"/>
    <n v="5"/>
  </r>
  <r>
    <s v="08DPR0709Z"/>
    <n v="1"/>
    <s v="MATUTINO"/>
    <s v="FRANCISCO I. MADERO"/>
    <n v="8"/>
    <s v="CHIHUAHUA"/>
    <n v="8"/>
    <s v="CHIHUAHUA"/>
    <n v="18"/>
    <s v="CUSIHUIRIACHI"/>
    <n v="4"/>
    <s v="LOS ĂLAMOS DE CERRO PRIETO"/>
    <s v="CALLE LOS ALAMOS DE CERRO PRIETO"/>
    <n v="0"/>
    <s v="PĂšBLICO"/>
    <x v="2"/>
    <n v="2"/>
    <s v="BĂSICA"/>
    <n v="2"/>
    <x v="1"/>
    <n v="1"/>
    <x v="1"/>
    <n v="0"/>
    <s v="NO APLICA"/>
    <n v="0"/>
    <s v="NO APLICA"/>
    <s v="08FIZ0203H"/>
    <s v="08FJS0121D"/>
    <s v="08ADG0010O"/>
    <n v="0"/>
    <s v="I2019"/>
    <n v="30"/>
    <n v="20"/>
    <n v="50"/>
    <n v="30"/>
    <n v="20"/>
    <n v="50"/>
    <n v="5"/>
    <n v="3"/>
    <n v="8"/>
    <n v="3"/>
    <n v="2"/>
    <n v="5"/>
    <n v="6"/>
    <n v="6"/>
    <n v="12"/>
    <n v="11"/>
    <n v="1"/>
    <n v="12"/>
    <n v="3"/>
    <n v="3"/>
    <n v="6"/>
    <n v="3"/>
    <n v="2"/>
    <n v="5"/>
    <n v="2"/>
    <n v="3"/>
    <n v="5"/>
    <n v="28"/>
    <n v="17"/>
    <n v="4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</r>
  <r>
    <s v="08DPB0575Z"/>
    <n v="4"/>
    <s v="DISCONTINUO"/>
    <s v="CUAUHTEMOC"/>
    <n v="8"/>
    <s v="CHIHUAHUA"/>
    <n v="8"/>
    <s v="CHIHUAHUA"/>
    <n v="7"/>
    <s v="BALLEZA"/>
    <n v="24"/>
    <s v="BUENAVISTA"/>
    <s v="CALLE CONOCIDO"/>
    <n v="0"/>
    <s v="PĂšBLICO"/>
    <x v="2"/>
    <n v="2"/>
    <s v="BĂSICA"/>
    <n v="2"/>
    <x v="1"/>
    <n v="3"/>
    <x v="3"/>
    <n v="0"/>
    <s v="NO APLICA"/>
    <n v="0"/>
    <s v="NO APLICA"/>
    <s v="08FZI0011S"/>
    <s v="08FJI0004H"/>
    <s v="08ADG0007A"/>
    <n v="0"/>
    <s v="I2019"/>
    <n v="27"/>
    <n v="25"/>
    <n v="52"/>
    <n v="25"/>
    <n v="24"/>
    <n v="49"/>
    <n v="1"/>
    <n v="2"/>
    <n v="3"/>
    <n v="2"/>
    <n v="2"/>
    <n v="4"/>
    <n v="4"/>
    <n v="0"/>
    <n v="4"/>
    <n v="7"/>
    <n v="4"/>
    <n v="11"/>
    <n v="8"/>
    <n v="2"/>
    <n v="10"/>
    <n v="1"/>
    <n v="8"/>
    <n v="9"/>
    <n v="6"/>
    <n v="7"/>
    <n v="13"/>
    <n v="28"/>
    <n v="23"/>
    <n v="5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</r>
  <r>
    <s v="08PES0049F"/>
    <n v="1"/>
    <s v="MATUTINO"/>
    <s v="COLEGIO REGIONAL DE MĂ‰XICO, UNIDAD JUĂREZ ZARAGOZA"/>
    <n v="8"/>
    <s v="CHIHUAHUA"/>
    <n v="8"/>
    <s v="CHIHUAHUA"/>
    <n v="37"/>
    <s v="JUĂREZ"/>
    <n v="1"/>
    <s v="JUĂREZ"/>
    <s v="CALLE RAMIRO VEGA VALDEZ"/>
    <n v="860"/>
    <s v="PRIVADO"/>
    <x v="1"/>
    <n v="2"/>
    <s v="BĂSICA"/>
    <n v="3"/>
    <x v="2"/>
    <n v="1"/>
    <x v="1"/>
    <n v="0"/>
    <s v="NO APLICA"/>
    <n v="0"/>
    <s v="NO APLICA"/>
    <s v="08FIS0005Y"/>
    <m/>
    <m/>
    <n v="0"/>
    <s v="I2019"/>
    <n v="18"/>
    <n v="12"/>
    <n v="30"/>
    <n v="18"/>
    <n v="11"/>
    <n v="29"/>
    <n v="0"/>
    <n v="0"/>
    <n v="0"/>
    <n v="20"/>
    <n v="11"/>
    <n v="31"/>
    <n v="9"/>
    <n v="11"/>
    <n v="20"/>
    <n v="8"/>
    <n v="3"/>
    <n v="11"/>
    <n v="0"/>
    <n v="0"/>
    <n v="0"/>
    <n v="0"/>
    <n v="0"/>
    <n v="0"/>
    <n v="0"/>
    <n v="0"/>
    <n v="0"/>
    <n v="37"/>
    <n v="25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1"/>
    <n v="0"/>
    <n v="1"/>
    <n v="0"/>
    <n v="2"/>
    <n v="1"/>
    <n v="0"/>
    <n v="0"/>
    <n v="4"/>
    <n v="14"/>
    <n v="2"/>
    <n v="7"/>
    <n v="0"/>
    <n v="0"/>
    <n v="0"/>
    <n v="0"/>
    <n v="0"/>
    <n v="0"/>
    <n v="0"/>
    <n v="9"/>
    <n v="3"/>
    <n v="3"/>
  </r>
  <r>
    <s v="08DJN0527A"/>
    <n v="1"/>
    <s v="MATUTINO"/>
    <s v="JEAN PIAGET"/>
    <n v="8"/>
    <s v="CHIHUAHUA"/>
    <n v="8"/>
    <s v="CHIHUAHUA"/>
    <n v="19"/>
    <s v="CHIHUAHUA"/>
    <n v="1"/>
    <s v="CHIHUAHUA"/>
    <s v="CALLE PARQUE XOCHIMILCO"/>
    <n v="0"/>
    <s v="PĂšBLICO"/>
    <x v="2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7"/>
    <n v="10"/>
    <n v="17"/>
    <n v="25"/>
    <n v="20"/>
    <n v="45"/>
    <n v="17"/>
    <n v="17"/>
    <n v="34"/>
    <n v="0"/>
    <n v="0"/>
    <n v="0"/>
    <n v="0"/>
    <n v="0"/>
    <n v="0"/>
    <n v="0"/>
    <n v="0"/>
    <n v="0"/>
    <n v="49"/>
    <n v="47"/>
    <n v="96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7"/>
    <n v="0"/>
    <n v="3"/>
    <n v="0"/>
    <n v="1"/>
    <n v="1"/>
    <n v="0"/>
    <n v="0"/>
    <n v="0"/>
    <n v="1"/>
    <n v="3"/>
    <n v="7"/>
    <n v="4"/>
  </r>
  <r>
    <s v="08EJN0329Z"/>
    <n v="1"/>
    <s v="MATUTINO"/>
    <s v="ENRIQUE LAUBSCHER 1321"/>
    <n v="8"/>
    <s v="CHIHUAHUA"/>
    <n v="8"/>
    <s v="CHIHUAHUA"/>
    <n v="11"/>
    <s v="CAMARGO"/>
    <n v="1"/>
    <s v="SANTA ROSALĂŤA DE CAMARGO"/>
    <s v="CALLE JUAN ESCUTIA"/>
    <n v="0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12"/>
    <n v="11"/>
    <n v="23"/>
    <n v="20"/>
    <n v="27"/>
    <n v="47"/>
    <n v="12"/>
    <n v="13"/>
    <n v="25"/>
    <n v="0"/>
    <n v="0"/>
    <n v="0"/>
    <n v="0"/>
    <n v="0"/>
    <n v="0"/>
    <n v="0"/>
    <n v="0"/>
    <n v="0"/>
    <n v="44"/>
    <n v="51"/>
    <n v="95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1"/>
    <n v="2"/>
    <n v="1"/>
    <n v="0"/>
    <n v="0"/>
    <n v="0"/>
    <n v="0"/>
    <n v="4"/>
    <n v="4"/>
    <n v="4"/>
  </r>
  <r>
    <s v="08PJN0513C"/>
    <n v="1"/>
    <s v="MATUTINO"/>
    <s v="CENTRO EDUCATIVO JUAN JACOBO ROUSSEAU"/>
    <n v="8"/>
    <s v="CHIHUAHUA"/>
    <n v="8"/>
    <s v="CHIHUAHUA"/>
    <n v="19"/>
    <s v="CHIHUAHUA"/>
    <n v="1"/>
    <s v="CHIHUAHUA"/>
    <s v="CALLE 22"/>
    <n v="2401"/>
    <s v="PRIVADO"/>
    <x v="1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19"/>
    <n v="20"/>
    <n v="39"/>
    <n v="19"/>
    <n v="14"/>
    <n v="33"/>
    <n v="11"/>
    <n v="13"/>
    <n v="24"/>
    <n v="0"/>
    <n v="0"/>
    <n v="0"/>
    <n v="0"/>
    <n v="0"/>
    <n v="0"/>
    <n v="0"/>
    <n v="0"/>
    <n v="0"/>
    <n v="49"/>
    <n v="47"/>
    <n v="96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2"/>
    <n v="0"/>
    <n v="2"/>
    <n v="9"/>
    <n v="0"/>
    <n v="2"/>
    <n v="0"/>
    <n v="0"/>
    <n v="0"/>
    <n v="0"/>
    <n v="0"/>
    <n v="0"/>
    <n v="2"/>
    <n v="2"/>
    <n v="6"/>
    <n v="6"/>
  </r>
  <r>
    <s v="08EPR0459J"/>
    <n v="1"/>
    <s v="MATUTINO"/>
    <s v="MARIANO ESCOBEDO 2446"/>
    <n v="8"/>
    <s v="CHIHUAHUA"/>
    <n v="8"/>
    <s v="CHIHUAHUA"/>
    <n v="64"/>
    <s v="EL TULE"/>
    <n v="6"/>
    <s v="VAQUETEROS (SAN JOSĂ‰ DE VAQUETEROS)"/>
    <s v="CALLE VAQUETEROS SAN JOSE"/>
    <n v="0"/>
    <s v="PĂšBLICO"/>
    <x v="3"/>
    <n v="2"/>
    <s v="BĂSICA"/>
    <n v="2"/>
    <x v="1"/>
    <n v="1"/>
    <x v="1"/>
    <n v="0"/>
    <s v="NO APLICA"/>
    <n v="0"/>
    <s v="NO APLICA"/>
    <s v="08FIZ0007F"/>
    <m/>
    <m/>
    <n v="0"/>
    <s v="I2019"/>
    <n v="25"/>
    <n v="24"/>
    <n v="49"/>
    <n v="25"/>
    <n v="24"/>
    <n v="49"/>
    <n v="5"/>
    <n v="3"/>
    <n v="8"/>
    <n v="2"/>
    <n v="2"/>
    <n v="4"/>
    <n v="4"/>
    <n v="2"/>
    <n v="6"/>
    <n v="4"/>
    <n v="3"/>
    <n v="7"/>
    <n v="4"/>
    <n v="8"/>
    <n v="12"/>
    <n v="6"/>
    <n v="5"/>
    <n v="11"/>
    <n v="4"/>
    <n v="2"/>
    <n v="6"/>
    <n v="24"/>
    <n v="22"/>
    <n v="4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5"/>
    <n v="3"/>
  </r>
  <r>
    <s v="08EPR0550R"/>
    <n v="1"/>
    <s v="MATUTINO"/>
    <s v="BRAULIO HERNANDEZ 2234"/>
    <n v="8"/>
    <s v="CHIHUAHUA"/>
    <n v="8"/>
    <s v="CHIHUAHUA"/>
    <n v="40"/>
    <s v="MADERA"/>
    <n v="31"/>
    <s v="NUEVA MADERA"/>
    <s v="CALLE J.OROZCO"/>
    <n v="0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24"/>
    <n v="25"/>
    <n v="49"/>
    <n v="24"/>
    <n v="25"/>
    <n v="49"/>
    <n v="4"/>
    <n v="5"/>
    <n v="9"/>
    <n v="1"/>
    <n v="6"/>
    <n v="7"/>
    <n v="5"/>
    <n v="3"/>
    <n v="8"/>
    <n v="4"/>
    <n v="3"/>
    <n v="7"/>
    <n v="1"/>
    <n v="3"/>
    <n v="4"/>
    <n v="3"/>
    <n v="8"/>
    <n v="11"/>
    <n v="7"/>
    <n v="2"/>
    <n v="9"/>
    <n v="21"/>
    <n v="25"/>
    <n v="4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JN0273P"/>
    <n v="1"/>
    <s v="MATUTINO"/>
    <s v="AGUSTIN MELGAR"/>
    <n v="8"/>
    <s v="CHIHUAHUA"/>
    <n v="8"/>
    <s v="CHIHUAHUA"/>
    <n v="45"/>
    <s v="MEOQUI"/>
    <n v="1"/>
    <s v="PEDRO MEOQUI"/>
    <s v="CALLE AGUSTIN MELGAR"/>
    <n v="0"/>
    <s v="PĂšBLICO"/>
    <x v="2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0"/>
    <n v="13"/>
    <n v="23"/>
    <n v="10"/>
    <n v="21"/>
    <n v="31"/>
    <n v="20"/>
    <n v="21"/>
    <n v="41"/>
    <n v="0"/>
    <n v="0"/>
    <n v="0"/>
    <n v="0"/>
    <n v="0"/>
    <n v="0"/>
    <n v="0"/>
    <n v="0"/>
    <n v="0"/>
    <n v="40"/>
    <n v="55"/>
    <n v="9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</r>
  <r>
    <s v="08EJN0136L"/>
    <n v="1"/>
    <s v="MATUTINO"/>
    <s v="10 DE MAYO 1062"/>
    <n v="8"/>
    <s v="CHIHUAHUA"/>
    <n v="8"/>
    <s v="CHIHUAHUA"/>
    <n v="19"/>
    <s v="CHIHUAHUA"/>
    <n v="1"/>
    <s v="CHIHUAHUA"/>
    <s v="AVENIDA TECNOLOGICO"/>
    <n v="0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8"/>
    <n v="9"/>
    <n v="17"/>
    <n v="17"/>
    <n v="19"/>
    <n v="36"/>
    <n v="22"/>
    <n v="18"/>
    <n v="40"/>
    <n v="0"/>
    <n v="0"/>
    <n v="0"/>
    <n v="0"/>
    <n v="0"/>
    <n v="0"/>
    <n v="0"/>
    <n v="0"/>
    <n v="0"/>
    <n v="47"/>
    <n v="46"/>
    <n v="9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9"/>
    <n v="0"/>
    <n v="5"/>
    <n v="1"/>
    <n v="2"/>
    <n v="2"/>
    <n v="0"/>
    <n v="0"/>
    <n v="0"/>
    <n v="0"/>
    <n v="5"/>
    <n v="5"/>
    <n v="5"/>
  </r>
  <r>
    <s v="08PJN0036S"/>
    <n v="1"/>
    <s v="MATUTINO"/>
    <s v="COLEGIO LATINO AMERICANO"/>
    <n v="8"/>
    <s v="CHIHUAHUA"/>
    <n v="8"/>
    <s v="CHIHUAHUA"/>
    <n v="37"/>
    <s v="JUĂREZ"/>
    <n v="1"/>
    <s v="JUĂREZ"/>
    <s v="CALLE PLUTARCO ELIAS S"/>
    <n v="65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9"/>
    <n v="11"/>
    <n v="20"/>
    <n v="17"/>
    <n v="22"/>
    <n v="39"/>
    <n v="13"/>
    <n v="22"/>
    <n v="35"/>
    <n v="0"/>
    <n v="0"/>
    <n v="0"/>
    <n v="0"/>
    <n v="0"/>
    <n v="0"/>
    <n v="0"/>
    <n v="0"/>
    <n v="0"/>
    <n v="39"/>
    <n v="55"/>
    <n v="9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2"/>
    <n v="2"/>
    <n v="11"/>
    <n v="0"/>
    <n v="3"/>
    <n v="0"/>
    <n v="0"/>
    <n v="0"/>
    <n v="0"/>
    <n v="0"/>
    <n v="0"/>
    <n v="3"/>
    <n v="3"/>
    <n v="6"/>
    <n v="6"/>
  </r>
  <r>
    <s v="08DJN0042Y"/>
    <n v="1"/>
    <s v="MATUTINO"/>
    <s v="VALENTIN GOMEZ FARIAS"/>
    <n v="8"/>
    <s v="CHIHUAHUA"/>
    <n v="8"/>
    <s v="CHIHUAHUA"/>
    <n v="48"/>
    <s v="NAMIQUIPA"/>
    <n v="65"/>
    <s v="SANTA ANA"/>
    <s v="PROLONGACIĂ“N SUR"/>
    <n v="1101"/>
    <s v="PĂšBLICO"/>
    <x v="2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14"/>
    <n v="12"/>
    <n v="26"/>
    <n v="20"/>
    <n v="25"/>
    <n v="45"/>
    <n v="11"/>
    <n v="13"/>
    <n v="24"/>
    <n v="0"/>
    <n v="0"/>
    <n v="0"/>
    <n v="0"/>
    <n v="0"/>
    <n v="0"/>
    <n v="0"/>
    <n v="0"/>
    <n v="0"/>
    <n v="45"/>
    <n v="50"/>
    <n v="95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1"/>
    <n v="1"/>
    <n v="0"/>
    <n v="0"/>
    <n v="0"/>
    <n v="0"/>
    <n v="0"/>
    <n v="1"/>
    <n v="0"/>
    <n v="9"/>
    <n v="0"/>
    <n v="4"/>
    <n v="1"/>
    <n v="2"/>
    <n v="1"/>
    <n v="0"/>
    <n v="0"/>
    <n v="0"/>
    <n v="0"/>
    <n v="4"/>
    <n v="4"/>
    <n v="4"/>
  </r>
  <r>
    <s v="08DJN0117Y"/>
    <n v="1"/>
    <s v="MATUTINO"/>
    <s v="LUZ MARIA SERRADEL"/>
    <n v="8"/>
    <s v="CHIHUAHUA"/>
    <n v="8"/>
    <s v="CHIHUAHUA"/>
    <n v="19"/>
    <s v="CHIHUAHUA"/>
    <n v="1"/>
    <s v="CHIHUAHUA"/>
    <s v="CALLE IZTACCIHUATL "/>
    <n v="0"/>
    <s v="PĂšBLICO"/>
    <x v="2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0"/>
    <n v="13"/>
    <n v="23"/>
    <n v="21"/>
    <n v="23"/>
    <n v="44"/>
    <n v="13"/>
    <n v="15"/>
    <n v="28"/>
    <n v="0"/>
    <n v="0"/>
    <n v="0"/>
    <n v="0"/>
    <n v="0"/>
    <n v="0"/>
    <n v="0"/>
    <n v="0"/>
    <n v="0"/>
    <n v="44"/>
    <n v="51"/>
    <n v="95"/>
    <n v="1"/>
    <n v="2"/>
    <n v="1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1"/>
    <n v="1"/>
    <n v="0"/>
    <n v="0"/>
    <n v="0"/>
    <n v="0"/>
    <n v="0"/>
    <n v="2"/>
    <n v="0"/>
    <n v="8"/>
    <n v="0"/>
    <n v="4"/>
    <n v="1"/>
    <n v="2"/>
    <n v="1"/>
    <n v="0"/>
    <n v="0"/>
    <n v="0"/>
    <n v="0"/>
    <n v="4"/>
    <n v="6"/>
    <n v="4"/>
  </r>
  <r>
    <s v="08EPR0411Q"/>
    <n v="1"/>
    <s v="MATUTINO"/>
    <s v="IGNACIO ALLENDE 2121"/>
    <n v="8"/>
    <s v="CHIHUAHUA"/>
    <n v="8"/>
    <s v="CHIHUAHUA"/>
    <n v="64"/>
    <s v="EL TULE"/>
    <n v="1"/>
    <s v="EL TULE"/>
    <s v="CALLE EL TULE"/>
    <n v="0"/>
    <s v="PĂšBLICO"/>
    <x v="3"/>
    <n v="2"/>
    <s v="BĂSICA"/>
    <n v="2"/>
    <x v="1"/>
    <n v="1"/>
    <x v="1"/>
    <n v="0"/>
    <s v="NO APLICA"/>
    <n v="0"/>
    <s v="NO APLICA"/>
    <s v="08FIZ0007F"/>
    <m/>
    <m/>
    <n v="0"/>
    <s v="I2019"/>
    <n v="23"/>
    <n v="25"/>
    <n v="48"/>
    <n v="23"/>
    <n v="25"/>
    <n v="48"/>
    <n v="2"/>
    <n v="5"/>
    <n v="7"/>
    <n v="2"/>
    <n v="7"/>
    <n v="9"/>
    <n v="3"/>
    <n v="5"/>
    <n v="8"/>
    <n v="4"/>
    <n v="3"/>
    <n v="7"/>
    <n v="3"/>
    <n v="5"/>
    <n v="8"/>
    <n v="7"/>
    <n v="0"/>
    <n v="7"/>
    <n v="3"/>
    <n v="6"/>
    <n v="9"/>
    <n v="22"/>
    <n v="26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</r>
  <r>
    <s v="08PPR2016I"/>
    <n v="1"/>
    <s v="MATUTINO"/>
    <s v="COLEGIO KARI"/>
    <n v="8"/>
    <s v="CHIHUAHUA"/>
    <n v="8"/>
    <s v="CHIHUAHUA"/>
    <n v="37"/>
    <s v="JUĂREZ"/>
    <n v="1"/>
    <s v="JUĂREZ"/>
    <s v="CALLE LIBRAMIENTO REGIONAL"/>
    <n v="8522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29"/>
    <n v="20"/>
    <n v="49"/>
    <n v="29"/>
    <n v="20"/>
    <n v="49"/>
    <n v="4"/>
    <n v="2"/>
    <n v="6"/>
    <n v="4"/>
    <n v="4"/>
    <n v="8"/>
    <n v="4"/>
    <n v="2"/>
    <n v="6"/>
    <n v="7"/>
    <n v="2"/>
    <n v="9"/>
    <n v="8"/>
    <n v="3"/>
    <n v="11"/>
    <n v="5"/>
    <n v="2"/>
    <n v="7"/>
    <n v="2"/>
    <n v="5"/>
    <n v="7"/>
    <n v="30"/>
    <n v="18"/>
    <n v="48"/>
    <n v="1"/>
    <n v="0"/>
    <n v="0"/>
    <n v="0"/>
    <n v="0"/>
    <n v="0"/>
    <n v="2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1"/>
    <n v="2"/>
    <n v="1"/>
    <n v="0"/>
    <n v="0"/>
    <n v="0"/>
    <n v="0"/>
    <n v="0"/>
    <n v="2"/>
    <n v="3"/>
    <n v="2"/>
    <n v="2"/>
  </r>
  <r>
    <s v="08EJN0002W"/>
    <n v="1"/>
    <s v="MATUTINO"/>
    <s v="CLUB DE LEONES 1027"/>
    <n v="8"/>
    <s v="CHIHUAHUA"/>
    <n v="8"/>
    <s v="CHIHUAHUA"/>
    <n v="9"/>
    <s v="BOCOYNA"/>
    <n v="34"/>
    <s v="CREEL"/>
    <s v="CALLE BARRIO TERMINAL "/>
    <n v="0"/>
    <s v="PĂšBLICO"/>
    <x v="3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14"/>
    <n v="9"/>
    <n v="23"/>
    <n v="19"/>
    <n v="17"/>
    <n v="36"/>
    <n v="19"/>
    <n v="16"/>
    <n v="35"/>
    <n v="0"/>
    <n v="0"/>
    <n v="0"/>
    <n v="0"/>
    <n v="0"/>
    <n v="0"/>
    <n v="0"/>
    <n v="0"/>
    <n v="0"/>
    <n v="52"/>
    <n v="42"/>
    <n v="9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</r>
  <r>
    <s v="08DPB0605D"/>
    <n v="1"/>
    <s v="MATUTINO"/>
    <s v="EMILIANO ZAPATA"/>
    <n v="8"/>
    <s v="CHIHUAHUA"/>
    <n v="8"/>
    <s v="CHIHUAHUA"/>
    <n v="7"/>
    <s v="BALLEZA"/>
    <n v="409"/>
    <s v="LA CEBOLLA"/>
    <s v="CALLE LA CEBOLLA"/>
    <n v="0"/>
    <s v="PĂšBLICO"/>
    <x v="2"/>
    <n v="2"/>
    <s v="BĂSICA"/>
    <n v="2"/>
    <x v="1"/>
    <n v="3"/>
    <x v="3"/>
    <n v="0"/>
    <s v="NO APLICA"/>
    <n v="0"/>
    <s v="NO APLICA"/>
    <s v="08FZI0036A"/>
    <s v="08FJI0004H"/>
    <s v="08ADG0007A"/>
    <n v="0"/>
    <s v="I2019"/>
    <n v="27"/>
    <n v="22"/>
    <n v="49"/>
    <n v="27"/>
    <n v="22"/>
    <n v="49"/>
    <n v="4"/>
    <n v="1"/>
    <n v="5"/>
    <n v="4"/>
    <n v="3"/>
    <n v="7"/>
    <n v="5"/>
    <n v="3"/>
    <n v="8"/>
    <n v="2"/>
    <n v="6"/>
    <n v="8"/>
    <n v="5"/>
    <n v="4"/>
    <n v="9"/>
    <n v="7"/>
    <n v="4"/>
    <n v="11"/>
    <n v="5"/>
    <n v="3"/>
    <n v="8"/>
    <n v="28"/>
    <n v="23"/>
    <n v="5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ES0243J"/>
    <n v="1"/>
    <s v="MATUTINO"/>
    <s v="SECUNDARIA INSTITUTO AMADO NERVO"/>
    <n v="8"/>
    <s v="CHIHUAHUA"/>
    <n v="8"/>
    <s v="CHIHUAHUA"/>
    <n v="11"/>
    <s v="CAMARGO"/>
    <n v="1"/>
    <s v="SANTA ROSALĂŤA DE CAMARGO"/>
    <s v="CALLE VICENTE GUERRERO"/>
    <n v="1001"/>
    <s v="PRIVADO"/>
    <x v="1"/>
    <n v="2"/>
    <s v="BĂSICA"/>
    <n v="3"/>
    <x v="2"/>
    <n v="1"/>
    <x v="1"/>
    <n v="0"/>
    <s v="NO APLICA"/>
    <n v="0"/>
    <s v="NO APLICA"/>
    <s v="08FIS0024M"/>
    <m/>
    <s v="08ADG0011N"/>
    <n v="0"/>
    <s v="I2019"/>
    <n v="23"/>
    <n v="20"/>
    <n v="43"/>
    <n v="23"/>
    <n v="20"/>
    <n v="43"/>
    <n v="9"/>
    <n v="6"/>
    <n v="15"/>
    <n v="4"/>
    <n v="15"/>
    <n v="19"/>
    <n v="5"/>
    <n v="5"/>
    <n v="10"/>
    <n v="8"/>
    <n v="9"/>
    <n v="17"/>
    <n v="0"/>
    <n v="0"/>
    <n v="0"/>
    <n v="0"/>
    <n v="0"/>
    <n v="0"/>
    <n v="0"/>
    <n v="0"/>
    <n v="0"/>
    <n v="17"/>
    <n v="29"/>
    <n v="46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1"/>
    <n v="0"/>
    <n v="0"/>
    <n v="1"/>
    <n v="1"/>
    <n v="9"/>
    <n v="2"/>
    <n v="4"/>
    <n v="0"/>
    <n v="0"/>
    <n v="0"/>
    <n v="0"/>
    <n v="0"/>
    <n v="0"/>
    <n v="0"/>
    <n v="6"/>
    <n v="3"/>
    <n v="3"/>
  </r>
  <r>
    <s v="08DTV0172G"/>
    <n v="1"/>
    <s v="MATUTINO"/>
    <s v="TELESECUNDARIA FEDERALIZADA"/>
    <n v="8"/>
    <s v="CHIHUAHUA"/>
    <n v="8"/>
    <s v="CHIHUAHUA"/>
    <n v="65"/>
    <s v="URIQUE"/>
    <n v="1877"/>
    <s v="CORAREACHI"/>
    <s v="CALLE CORAREACHI"/>
    <n v="0"/>
    <s v="PĂšBLICO"/>
    <x v="2"/>
    <n v="2"/>
    <s v="BĂSICA"/>
    <n v="3"/>
    <x v="2"/>
    <n v="3"/>
    <x v="2"/>
    <n v="0"/>
    <s v="NO APLICA"/>
    <n v="0"/>
    <s v="NO APLICA"/>
    <s v="08FTV0040N"/>
    <m/>
    <s v="08ADG0003E"/>
    <n v="0"/>
    <s v="I2019"/>
    <n v="14"/>
    <n v="27"/>
    <n v="41"/>
    <n v="14"/>
    <n v="27"/>
    <n v="41"/>
    <n v="6"/>
    <n v="7"/>
    <n v="13"/>
    <n v="11"/>
    <n v="13"/>
    <n v="24"/>
    <n v="4"/>
    <n v="11"/>
    <n v="15"/>
    <n v="4"/>
    <n v="10"/>
    <n v="14"/>
    <n v="0"/>
    <n v="0"/>
    <n v="0"/>
    <n v="0"/>
    <n v="0"/>
    <n v="0"/>
    <n v="0"/>
    <n v="0"/>
    <n v="0"/>
    <n v="19"/>
    <n v="34"/>
    <n v="53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4"/>
  </r>
  <r>
    <s v="08DJN0021L"/>
    <n v="1"/>
    <s v="MATUTINO"/>
    <s v="SEBASTIAN LERDO DE TEJADA"/>
    <n v="8"/>
    <s v="CHIHUAHUA"/>
    <n v="8"/>
    <s v="CHIHUAHUA"/>
    <n v="10"/>
    <s v="BUENAVENTURA"/>
    <n v="5"/>
    <s v="EJIDO BENITO JUĂREZ"/>
    <s v="CALLE 13 DE SEPTIEMBRE"/>
    <n v="110"/>
    <s v="PĂšBLICO"/>
    <x v="2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8"/>
    <n v="4"/>
    <n v="12"/>
    <n v="21"/>
    <n v="18"/>
    <n v="39"/>
    <n v="26"/>
    <n v="20"/>
    <n v="46"/>
    <n v="0"/>
    <n v="0"/>
    <n v="0"/>
    <n v="0"/>
    <n v="0"/>
    <n v="0"/>
    <n v="0"/>
    <n v="0"/>
    <n v="0"/>
    <n v="55"/>
    <n v="42"/>
    <n v="97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</r>
  <r>
    <s v="08DJN0733J"/>
    <n v="1"/>
    <s v="MATUTINO"/>
    <s v="RAYENARI"/>
    <n v="8"/>
    <s v="CHIHUAHUA"/>
    <n v="8"/>
    <s v="CHIHUAHUA"/>
    <n v="19"/>
    <s v="CHIHUAHUA"/>
    <n v="1"/>
    <s v="CHIHUAHUA"/>
    <s v="CALLE CONNECTICUT"/>
    <n v="4931"/>
    <s v="PĂšBLICO"/>
    <x v="2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9"/>
    <n v="13"/>
    <n v="22"/>
    <n v="17"/>
    <n v="16"/>
    <n v="33"/>
    <n v="18"/>
    <n v="23"/>
    <n v="41"/>
    <n v="0"/>
    <n v="0"/>
    <n v="0"/>
    <n v="0"/>
    <n v="0"/>
    <n v="0"/>
    <n v="0"/>
    <n v="0"/>
    <n v="0"/>
    <n v="44"/>
    <n v="52"/>
    <n v="96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4"/>
    <n v="1"/>
    <n v="1"/>
    <n v="0"/>
    <n v="0"/>
    <n v="0"/>
    <n v="0"/>
    <n v="2"/>
    <n v="4"/>
    <n v="4"/>
    <n v="4"/>
  </r>
  <r>
    <s v="08DJN2233B"/>
    <n v="2"/>
    <s v="VESPERTINO"/>
    <s v="ROSARIO CASTELLANOS"/>
    <n v="8"/>
    <s v="CHIHUAHUA"/>
    <n v="8"/>
    <s v="CHIHUAHUA"/>
    <n v="37"/>
    <s v="JUĂREZ"/>
    <n v="1"/>
    <s v="JUĂREZ"/>
    <s v="CALLE CHINATU"/>
    <n v="9226"/>
    <s v="PĂšBLICO"/>
    <x v="2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3"/>
    <n v="6"/>
    <n v="9"/>
    <n v="17"/>
    <n v="14"/>
    <n v="31"/>
    <n v="34"/>
    <n v="22"/>
    <n v="56"/>
    <n v="0"/>
    <n v="0"/>
    <n v="0"/>
    <n v="0"/>
    <n v="0"/>
    <n v="0"/>
    <n v="0"/>
    <n v="0"/>
    <n v="0"/>
    <n v="54"/>
    <n v="42"/>
    <n v="96"/>
    <n v="0"/>
    <n v="0"/>
    <n v="2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2"/>
    <n v="0"/>
    <n v="0"/>
    <n v="0"/>
    <n v="0"/>
    <n v="0"/>
    <n v="0"/>
    <n v="0"/>
    <n v="1"/>
    <n v="8"/>
    <n v="1"/>
    <n v="3"/>
    <n v="0"/>
    <n v="0"/>
    <n v="2"/>
    <n v="0"/>
    <n v="0"/>
    <n v="0"/>
    <n v="2"/>
    <n v="4"/>
    <n v="4"/>
    <n v="4"/>
  </r>
  <r>
    <s v="08PJN0334R"/>
    <n v="1"/>
    <s v="MATUTINO"/>
    <s v="COLEGIO IBEROAMERICANO DE MEXICO"/>
    <n v="8"/>
    <s v="CHIHUAHUA"/>
    <n v="8"/>
    <s v="CHIHUAHUA"/>
    <n v="37"/>
    <s v="JUĂREZ"/>
    <n v="1"/>
    <s v="JUĂREZ"/>
    <s v="AVENIDA VICTOR HUGO"/>
    <n v="1109"/>
    <s v="PRIVADO"/>
    <x v="1"/>
    <n v="2"/>
    <s v="BĂSICA"/>
    <n v="1"/>
    <x v="0"/>
    <n v="1"/>
    <x v="1"/>
    <n v="0"/>
    <s v="NO APLICA"/>
    <n v="0"/>
    <s v="NO APLICA"/>
    <s v="08FZP0007P"/>
    <m/>
    <s v="08ADG0005C"/>
    <n v="0"/>
    <s v="I2019"/>
    <n v="0"/>
    <n v="0"/>
    <n v="0"/>
    <n v="0"/>
    <n v="0"/>
    <n v="0"/>
    <n v="0"/>
    <n v="0"/>
    <n v="0"/>
    <n v="10"/>
    <n v="17"/>
    <n v="27"/>
    <n v="14"/>
    <n v="20"/>
    <n v="34"/>
    <n v="20"/>
    <n v="10"/>
    <n v="30"/>
    <n v="0"/>
    <n v="0"/>
    <n v="0"/>
    <n v="0"/>
    <n v="0"/>
    <n v="0"/>
    <n v="0"/>
    <n v="0"/>
    <n v="0"/>
    <n v="44"/>
    <n v="47"/>
    <n v="91"/>
    <n v="0"/>
    <n v="2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3"/>
    <n v="2"/>
    <n v="4"/>
    <n v="16"/>
    <n v="0"/>
    <n v="4"/>
    <n v="0"/>
    <n v="2"/>
    <n v="0"/>
    <n v="0"/>
    <n v="0"/>
    <n v="0"/>
    <n v="2"/>
    <n v="4"/>
    <n v="6"/>
    <n v="6"/>
  </r>
  <r>
    <s v="08DDI0007W"/>
    <n v="4"/>
    <s v="DISCONTINUO"/>
    <s v="CENTRO DE DESARROLLO INFANTIL NUM. 5"/>
    <n v="8"/>
    <s v="CHIHUAHUA"/>
    <n v="8"/>
    <s v="CHIHUAHUA"/>
    <n v="19"/>
    <s v="CHIHUAHUA"/>
    <n v="1"/>
    <s v="CHIHUAHUA"/>
    <s v="CALLE CHAC-MOOL"/>
    <n v="0"/>
    <s v="PĂšBLICO"/>
    <x v="2"/>
    <n v="1"/>
    <s v="INICIAL"/>
    <n v="1"/>
    <x v="0"/>
    <n v="1"/>
    <x v="4"/>
    <n v="0"/>
    <s v="NO APLICA"/>
    <n v="0"/>
    <s v="NO APLICA"/>
    <s v="08FCJ0002P"/>
    <m/>
    <s v="08ADG0046C"/>
    <n v="0"/>
    <s v="I2019"/>
    <n v="0"/>
    <n v="0"/>
    <n v="0"/>
    <n v="0"/>
    <n v="0"/>
    <n v="0"/>
    <n v="0"/>
    <n v="0"/>
    <n v="0"/>
    <n v="23"/>
    <n v="16"/>
    <n v="39"/>
    <n v="12"/>
    <n v="7"/>
    <n v="19"/>
    <n v="20"/>
    <n v="19"/>
    <n v="39"/>
    <n v="0"/>
    <n v="0"/>
    <n v="0"/>
    <n v="0"/>
    <n v="0"/>
    <n v="0"/>
    <n v="0"/>
    <n v="0"/>
    <n v="0"/>
    <n v="55"/>
    <n v="42"/>
    <n v="97"/>
    <n v="2"/>
    <n v="1"/>
    <n v="2"/>
    <n v="0"/>
    <n v="0"/>
    <n v="0"/>
    <n v="0"/>
    <n v="5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0"/>
    <n v="4"/>
    <n v="2"/>
    <n v="1"/>
    <n v="1"/>
    <n v="0"/>
    <n v="0"/>
    <n v="0"/>
    <n v="0"/>
    <n v="4"/>
    <n v="5"/>
    <n v="5"/>
  </r>
  <r>
    <s v="08DPR0383L"/>
    <n v="1"/>
    <s v="MATUTINO"/>
    <s v="BELISARIO DOMINGUEZ"/>
    <n v="8"/>
    <s v="CHIHUAHUA"/>
    <n v="8"/>
    <s v="CHIHUAHUA"/>
    <n v="31"/>
    <s v="GUERRERO"/>
    <n v="66"/>
    <s v="MIĂ‘ACA"/>
    <s v="CALLE MIĂ‘ACA"/>
    <n v="0"/>
    <s v="PĂšBLICO"/>
    <x v="2"/>
    <n v="2"/>
    <s v="BĂSICA"/>
    <n v="2"/>
    <x v="1"/>
    <n v="1"/>
    <x v="1"/>
    <n v="0"/>
    <s v="NO APLICA"/>
    <n v="0"/>
    <s v="NO APLICA"/>
    <s v="08FIZ0208C"/>
    <s v="08FJS0123B"/>
    <s v="08ADG0003E"/>
    <n v="0"/>
    <s v="I2019"/>
    <n v="19"/>
    <n v="25"/>
    <n v="44"/>
    <n v="19"/>
    <n v="25"/>
    <n v="44"/>
    <n v="2"/>
    <n v="5"/>
    <n v="7"/>
    <n v="6"/>
    <n v="4"/>
    <n v="10"/>
    <n v="7"/>
    <n v="2"/>
    <n v="9"/>
    <n v="2"/>
    <n v="7"/>
    <n v="9"/>
    <n v="2"/>
    <n v="4"/>
    <n v="6"/>
    <n v="4"/>
    <n v="8"/>
    <n v="12"/>
    <n v="4"/>
    <n v="3"/>
    <n v="7"/>
    <n v="25"/>
    <n v="28"/>
    <n v="5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PPR0061H"/>
    <n v="1"/>
    <s v="MATUTINO"/>
    <s v="COLEGIO BILINGĂśE D'MONT"/>
    <n v="8"/>
    <s v="CHIHUAHUA"/>
    <n v="8"/>
    <s v="CHIHUAHUA"/>
    <n v="19"/>
    <s v="CHIHUAHUA"/>
    <n v="1"/>
    <s v="CHIHUAHUA"/>
    <s v="CALLE CENTENARIO"/>
    <n v="174"/>
    <s v="PRIVADO"/>
    <x v="1"/>
    <n v="2"/>
    <s v="BĂSICA"/>
    <n v="2"/>
    <x v="1"/>
    <n v="1"/>
    <x v="1"/>
    <n v="0"/>
    <s v="NO APLICA"/>
    <n v="0"/>
    <s v="NO APLICA"/>
    <s v="08FIZ0045I"/>
    <m/>
    <s v="08ADG0046C"/>
    <n v="0"/>
    <s v="I2019"/>
    <n v="12"/>
    <n v="15"/>
    <n v="27"/>
    <n v="12"/>
    <n v="15"/>
    <n v="27"/>
    <n v="0"/>
    <n v="0"/>
    <n v="0"/>
    <n v="15"/>
    <n v="18"/>
    <n v="33"/>
    <n v="7"/>
    <n v="5"/>
    <n v="12"/>
    <n v="5"/>
    <n v="4"/>
    <n v="9"/>
    <n v="3"/>
    <n v="5"/>
    <n v="8"/>
    <n v="2"/>
    <n v="0"/>
    <n v="2"/>
    <n v="2"/>
    <n v="2"/>
    <n v="4"/>
    <n v="34"/>
    <n v="34"/>
    <n v="6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2"/>
    <n v="2"/>
    <n v="9"/>
    <n v="0"/>
    <n v="3"/>
    <n v="0"/>
    <n v="0"/>
    <n v="0"/>
    <n v="0"/>
    <n v="0"/>
    <n v="0"/>
    <n v="3"/>
    <n v="3"/>
    <n v="10"/>
    <n v="7"/>
  </r>
  <r>
    <s v="08EPR0603F"/>
    <n v="1"/>
    <s v="MATUTINO"/>
    <s v="GUADALUPE VICTORIA 2512"/>
    <n v="8"/>
    <s v="CHIHUAHUA"/>
    <n v="8"/>
    <s v="CHIHUAHUA"/>
    <n v="17"/>
    <s v="CUAUHTĂ‰MOC"/>
    <n v="1"/>
    <s v="CUAUHTĂ‰MOC"/>
    <s v="CALLE SANTA LUCIA"/>
    <n v="0"/>
    <s v="PĂšBLICO"/>
    <x v="3"/>
    <n v="2"/>
    <s v="BĂSICA"/>
    <n v="2"/>
    <x v="1"/>
    <n v="1"/>
    <x v="1"/>
    <n v="0"/>
    <s v="NO APLICA"/>
    <n v="0"/>
    <s v="NO APLICA"/>
    <s v="08FIZ0053R"/>
    <s v="08FJS0005N"/>
    <m/>
    <n v="0"/>
    <s v="I2019"/>
    <n v="27"/>
    <n v="21"/>
    <n v="48"/>
    <n v="27"/>
    <n v="21"/>
    <n v="48"/>
    <n v="6"/>
    <n v="3"/>
    <n v="9"/>
    <n v="5"/>
    <n v="3"/>
    <n v="8"/>
    <n v="1"/>
    <n v="4"/>
    <n v="5"/>
    <n v="9"/>
    <n v="5"/>
    <n v="14"/>
    <n v="0"/>
    <n v="2"/>
    <n v="2"/>
    <n v="6"/>
    <n v="4"/>
    <n v="10"/>
    <n v="6"/>
    <n v="3"/>
    <n v="9"/>
    <n v="27"/>
    <n v="21"/>
    <n v="4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</r>
  <r>
    <s v="08DPB0697K"/>
    <n v="1"/>
    <s v="MATUTINO"/>
    <s v="PRIMARIA INDIGENA"/>
    <n v="8"/>
    <s v="CHIHUAHUA"/>
    <n v="8"/>
    <s v="CHIHUAHUA"/>
    <n v="27"/>
    <s v="GUACHOCHI"/>
    <n v="149"/>
    <s v="GUACAYVO"/>
    <s v="CALLE GUACAYVO"/>
    <n v="0"/>
    <s v="PĂšBLICO"/>
    <x v="2"/>
    <n v="2"/>
    <s v="BĂSICA"/>
    <n v="2"/>
    <x v="1"/>
    <n v="3"/>
    <x v="3"/>
    <n v="0"/>
    <s v="NO APLICA"/>
    <n v="0"/>
    <s v="NO APLICA"/>
    <s v="08FZI0022Y"/>
    <s v="08FJI0008D"/>
    <s v="08ADG0006B"/>
    <n v="0"/>
    <s v="I2019"/>
    <n v="27"/>
    <n v="24"/>
    <n v="51"/>
    <n v="25"/>
    <n v="24"/>
    <n v="49"/>
    <n v="7"/>
    <n v="6"/>
    <n v="13"/>
    <n v="2"/>
    <n v="4"/>
    <n v="6"/>
    <n v="3"/>
    <n v="5"/>
    <n v="8"/>
    <n v="1"/>
    <n v="5"/>
    <n v="6"/>
    <n v="7"/>
    <n v="1"/>
    <n v="8"/>
    <n v="4"/>
    <n v="5"/>
    <n v="9"/>
    <n v="6"/>
    <n v="4"/>
    <n v="10"/>
    <n v="23"/>
    <n v="24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ES0181N"/>
    <n v="2"/>
    <s v="VESPERTINO"/>
    <s v="SECUNDARIA PARTICULAR EL PROGRESO"/>
    <n v="8"/>
    <s v="CHIHUAHUA"/>
    <n v="8"/>
    <s v="CHIHUAHUA"/>
    <n v="29"/>
    <s v="GUADALUPE Y CALVO"/>
    <n v="29"/>
    <s v="BUENA VISTA (MESA REDONDA)"/>
    <s v="CALLE BUENAVISTA VISTA (MESA REDONDA)"/>
    <n v="0"/>
    <s v="PRIVADO"/>
    <x v="1"/>
    <n v="2"/>
    <s v="BĂSICA"/>
    <n v="3"/>
    <x v="2"/>
    <n v="1"/>
    <x v="1"/>
    <n v="0"/>
    <s v="NO APLICA"/>
    <n v="0"/>
    <s v="NO APLICA"/>
    <s v="08FIS0003Z"/>
    <m/>
    <s v="08ADG0011N"/>
    <n v="0"/>
    <s v="I2019"/>
    <n v="31"/>
    <n v="19"/>
    <n v="50"/>
    <n v="31"/>
    <n v="19"/>
    <n v="50"/>
    <n v="13"/>
    <n v="7"/>
    <n v="20"/>
    <n v="6"/>
    <n v="9"/>
    <n v="15"/>
    <n v="7"/>
    <n v="7"/>
    <n v="14"/>
    <n v="5"/>
    <n v="4"/>
    <n v="9"/>
    <n v="0"/>
    <n v="0"/>
    <n v="0"/>
    <n v="0"/>
    <n v="0"/>
    <n v="0"/>
    <n v="0"/>
    <n v="0"/>
    <n v="0"/>
    <n v="18"/>
    <n v="20"/>
    <n v="38"/>
    <n v="1"/>
    <n v="1"/>
    <n v="1"/>
    <n v="0"/>
    <n v="0"/>
    <n v="0"/>
    <n v="0"/>
    <n v="3"/>
    <n v="0"/>
    <n v="1"/>
    <n v="0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5"/>
    <n v="0"/>
    <n v="0"/>
    <n v="0"/>
    <n v="0"/>
    <n v="0"/>
    <n v="0"/>
    <n v="0"/>
    <n v="7"/>
    <n v="3"/>
    <n v="3"/>
  </r>
  <r>
    <s v="08DTV0035D"/>
    <n v="1"/>
    <s v="MATUTINO"/>
    <s v="SEBASTIAN LERDO DE TEJADA"/>
    <n v="8"/>
    <s v="CHIHUAHUA"/>
    <n v="8"/>
    <s v="CHIHUAHUA"/>
    <n v="11"/>
    <s v="CAMARGO"/>
    <n v="644"/>
    <s v="LEYES DE REFORMA"/>
    <s v="CALLE LEYES DE REFORMA"/>
    <n v="0"/>
    <s v="PĂšBLICO"/>
    <x v="2"/>
    <n v="2"/>
    <s v="BĂSICA"/>
    <n v="3"/>
    <x v="2"/>
    <n v="3"/>
    <x v="2"/>
    <n v="0"/>
    <s v="NO APLICA"/>
    <n v="0"/>
    <s v="NO APLICA"/>
    <s v="08FTV0012R"/>
    <m/>
    <s v="08ADG0057I"/>
    <n v="0"/>
    <s v="I2019"/>
    <n v="21"/>
    <n v="28"/>
    <n v="49"/>
    <n v="19"/>
    <n v="24"/>
    <n v="43"/>
    <n v="8"/>
    <n v="7"/>
    <n v="15"/>
    <n v="11"/>
    <n v="11"/>
    <n v="22"/>
    <n v="5"/>
    <n v="10"/>
    <n v="15"/>
    <n v="5"/>
    <n v="7"/>
    <n v="12"/>
    <n v="0"/>
    <n v="0"/>
    <n v="0"/>
    <n v="0"/>
    <n v="0"/>
    <n v="0"/>
    <n v="0"/>
    <n v="0"/>
    <n v="0"/>
    <n v="21"/>
    <n v="28"/>
    <n v="49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</r>
  <r>
    <s v="08EPR0733Z"/>
    <n v="1"/>
    <s v="MATUTINO"/>
    <s v="MIGUEL HIDALGO Y COSTILLA 2688"/>
    <n v="8"/>
    <s v="CHIHUAHUA"/>
    <n v="8"/>
    <s v="CHIHUAHUA"/>
    <n v="30"/>
    <s v="GUAZAPARES"/>
    <n v="123"/>
    <s v="ZAPAREGACHI"/>
    <s v="CALLE SEPAREGACHI"/>
    <n v="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24"/>
    <n v="29"/>
    <n v="53"/>
    <n v="24"/>
    <n v="29"/>
    <n v="53"/>
    <n v="4"/>
    <n v="8"/>
    <n v="12"/>
    <n v="2"/>
    <n v="2"/>
    <n v="4"/>
    <n v="2"/>
    <n v="3"/>
    <n v="5"/>
    <n v="8"/>
    <n v="3"/>
    <n v="11"/>
    <n v="5"/>
    <n v="3"/>
    <n v="8"/>
    <n v="3"/>
    <n v="1"/>
    <n v="4"/>
    <n v="3"/>
    <n v="7"/>
    <n v="10"/>
    <n v="23"/>
    <n v="19"/>
    <n v="4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</r>
  <r>
    <s v="08DES0053N"/>
    <n v="1"/>
    <s v="MATUTINO"/>
    <s v="HEROES DE REFORMA"/>
    <n v="8"/>
    <s v="CHIHUAHUA"/>
    <n v="8"/>
    <s v="CHIHUAHUA"/>
    <n v="42"/>
    <s v="MANUEL BENAVIDES"/>
    <n v="1"/>
    <s v="MANUEL BENAVIDES"/>
    <s v="CALLE SICOMORO "/>
    <n v="0"/>
    <s v="PĂšBLICO"/>
    <x v="2"/>
    <n v="2"/>
    <s v="BĂSICA"/>
    <n v="3"/>
    <x v="2"/>
    <n v="1"/>
    <x v="1"/>
    <n v="0"/>
    <s v="NO APLICA"/>
    <n v="0"/>
    <s v="NO APLICA"/>
    <s v="08FIS0107V"/>
    <s v="08FJE0001O"/>
    <s v="08ADG0056J"/>
    <n v="0"/>
    <s v="I2019"/>
    <n v="27"/>
    <n v="22"/>
    <n v="49"/>
    <n v="27"/>
    <n v="21"/>
    <n v="48"/>
    <n v="9"/>
    <n v="9"/>
    <n v="18"/>
    <n v="4"/>
    <n v="11"/>
    <n v="15"/>
    <n v="9"/>
    <n v="4"/>
    <n v="13"/>
    <n v="8"/>
    <n v="7"/>
    <n v="15"/>
    <n v="0"/>
    <n v="0"/>
    <n v="0"/>
    <n v="0"/>
    <n v="0"/>
    <n v="0"/>
    <n v="0"/>
    <n v="0"/>
    <n v="0"/>
    <n v="21"/>
    <n v="22"/>
    <n v="43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6"/>
    <n v="1"/>
    <n v="2"/>
    <n v="0"/>
    <n v="0"/>
    <n v="0"/>
    <n v="0"/>
    <n v="0"/>
    <n v="0"/>
    <n v="0"/>
    <n v="3"/>
    <n v="4"/>
    <n v="3"/>
  </r>
  <r>
    <s v="08DPR1143T"/>
    <n v="1"/>
    <s v="MATUTINO"/>
    <s v="CRISTOBAL COLON"/>
    <n v="8"/>
    <s v="CHIHUAHUA"/>
    <n v="8"/>
    <s v="CHIHUAHUA"/>
    <n v="55"/>
    <s v="ROSALES"/>
    <n v="70"/>
    <s v="EX-HACIENDA DELICIAS"/>
    <s v="CALLE EXHACIENDA DELICIAS"/>
    <n v="0"/>
    <s v="PĂšBLICO"/>
    <x v="2"/>
    <n v="2"/>
    <s v="BĂSICA"/>
    <n v="2"/>
    <x v="1"/>
    <n v="1"/>
    <x v="1"/>
    <n v="0"/>
    <s v="NO APLICA"/>
    <n v="0"/>
    <s v="NO APLICA"/>
    <s v="08FIZ0230E"/>
    <s v="08FJS0126Z"/>
    <s v="08ADG0057I"/>
    <n v="0"/>
    <s v="I2019"/>
    <n v="33"/>
    <n v="16"/>
    <n v="49"/>
    <n v="33"/>
    <n v="15"/>
    <n v="48"/>
    <n v="7"/>
    <n v="1"/>
    <n v="8"/>
    <n v="2"/>
    <n v="3"/>
    <n v="5"/>
    <n v="7"/>
    <n v="4"/>
    <n v="11"/>
    <n v="2"/>
    <n v="4"/>
    <n v="6"/>
    <n v="3"/>
    <n v="4"/>
    <n v="7"/>
    <n v="7"/>
    <n v="4"/>
    <n v="11"/>
    <n v="6"/>
    <n v="2"/>
    <n v="8"/>
    <n v="27"/>
    <n v="21"/>
    <n v="4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</r>
  <r>
    <s v="08ETV0089G"/>
    <n v="1"/>
    <s v="MATUTINO"/>
    <s v="TELESECUNDARIA 6089"/>
    <n v="8"/>
    <s v="CHIHUAHUA"/>
    <n v="8"/>
    <s v="CHIHUAHUA"/>
    <n v="27"/>
    <s v="GUACHOCHI"/>
    <n v="6"/>
    <s v="AGUA ZARCA"/>
    <s v="CALLE MANUEL BERNAL"/>
    <n v="242"/>
    <s v="PĂšBLICO"/>
    <x v="3"/>
    <n v="2"/>
    <s v="BĂSICA"/>
    <n v="3"/>
    <x v="2"/>
    <n v="3"/>
    <x v="2"/>
    <n v="0"/>
    <s v="NO APLICA"/>
    <n v="0"/>
    <s v="NO APLICA"/>
    <s v="08FTV0008E"/>
    <m/>
    <m/>
    <n v="0"/>
    <s v="I2019"/>
    <n v="17"/>
    <n v="14"/>
    <n v="31"/>
    <n v="15"/>
    <n v="13"/>
    <n v="28"/>
    <n v="7"/>
    <n v="2"/>
    <n v="9"/>
    <n v="23"/>
    <n v="17"/>
    <n v="40"/>
    <n v="3"/>
    <n v="12"/>
    <n v="15"/>
    <n v="6"/>
    <n v="5"/>
    <n v="11"/>
    <n v="0"/>
    <n v="0"/>
    <n v="0"/>
    <n v="0"/>
    <n v="0"/>
    <n v="0"/>
    <n v="0"/>
    <n v="0"/>
    <n v="0"/>
    <n v="32"/>
    <n v="34"/>
    <n v="66"/>
    <n v="2"/>
    <n v="1"/>
    <n v="1"/>
    <n v="0"/>
    <n v="0"/>
    <n v="0"/>
    <n v="0"/>
    <n v="4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3"/>
    <n v="1"/>
    <n v="0"/>
    <n v="0"/>
    <n v="0"/>
    <n v="0"/>
    <n v="0"/>
    <n v="0"/>
    <n v="0"/>
    <n v="4"/>
    <n v="4"/>
    <n v="4"/>
  </r>
  <r>
    <s v="08ETV0106G"/>
    <n v="1"/>
    <s v="MATUTINO"/>
    <s v="TELESECUNDARIA 6106"/>
    <n v="8"/>
    <s v="CHIHUAHUA"/>
    <n v="8"/>
    <s v="CHIHUAHUA"/>
    <n v="51"/>
    <s v="OCAMPO"/>
    <n v="1"/>
    <s v="MELCHOR OCAMPO"/>
    <s v="CALLE PRESIDENCIA MUNICIPAL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26"/>
    <n v="30"/>
    <n v="56"/>
    <n v="17"/>
    <n v="22"/>
    <n v="39"/>
    <n v="5"/>
    <n v="7"/>
    <n v="12"/>
    <n v="8"/>
    <n v="6"/>
    <n v="14"/>
    <n v="7"/>
    <n v="11"/>
    <n v="18"/>
    <n v="11"/>
    <n v="6"/>
    <n v="17"/>
    <n v="0"/>
    <n v="0"/>
    <n v="0"/>
    <n v="0"/>
    <n v="0"/>
    <n v="0"/>
    <n v="0"/>
    <n v="0"/>
    <n v="0"/>
    <n v="26"/>
    <n v="23"/>
    <n v="4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</r>
  <r>
    <s v="08ETV0169S"/>
    <n v="1"/>
    <s v="MATUTINO"/>
    <s v="TELESECUNDARIA 6167"/>
    <n v="8"/>
    <s v="CHIHUAHUA"/>
    <n v="8"/>
    <s v="CHIHUAHUA"/>
    <n v="11"/>
    <s v="CAMARGO"/>
    <n v="51"/>
    <s v="LA ENRAMADA"/>
    <s v="CALLE LA ENRAMADA"/>
    <n v="0"/>
    <s v="PĂšBLICO"/>
    <x v="3"/>
    <n v="2"/>
    <s v="BĂSICA"/>
    <n v="3"/>
    <x v="2"/>
    <n v="3"/>
    <x v="2"/>
    <n v="0"/>
    <s v="NO APLICA"/>
    <n v="0"/>
    <s v="NO APLICA"/>
    <s v="08FTV0007F"/>
    <m/>
    <m/>
    <n v="0"/>
    <s v="I2019"/>
    <n v="27"/>
    <n v="18"/>
    <n v="45"/>
    <n v="27"/>
    <n v="18"/>
    <n v="45"/>
    <n v="7"/>
    <n v="6"/>
    <n v="13"/>
    <n v="9"/>
    <n v="12"/>
    <n v="21"/>
    <n v="12"/>
    <n v="9"/>
    <n v="21"/>
    <n v="6"/>
    <n v="3"/>
    <n v="9"/>
    <n v="0"/>
    <n v="0"/>
    <n v="0"/>
    <n v="0"/>
    <n v="0"/>
    <n v="0"/>
    <n v="0"/>
    <n v="0"/>
    <n v="0"/>
    <n v="27"/>
    <n v="24"/>
    <n v="5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DJN2053R"/>
    <n v="1"/>
    <s v="MATUTINO"/>
    <s v="KARUNTI"/>
    <n v="8"/>
    <s v="CHIHUAHUA"/>
    <n v="8"/>
    <s v="CHIHUAHUA"/>
    <n v="19"/>
    <s v="CHIHUAHUA"/>
    <n v="1"/>
    <s v="CHIHUAHUA"/>
    <s v="CALLE MINERAL URIQUE"/>
    <n v="0"/>
    <s v="PĂšBLICO"/>
    <x v="2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3"/>
    <n v="5"/>
    <n v="8"/>
    <n v="17"/>
    <n v="22"/>
    <n v="39"/>
    <n v="25"/>
    <n v="25"/>
    <n v="50"/>
    <n v="0"/>
    <n v="0"/>
    <n v="0"/>
    <n v="0"/>
    <n v="0"/>
    <n v="0"/>
    <n v="0"/>
    <n v="0"/>
    <n v="0"/>
    <n v="45"/>
    <n v="52"/>
    <n v="9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</r>
  <r>
    <s v="08DPR0740J"/>
    <n v="1"/>
    <s v="MATUTINO"/>
    <s v="FELIPE ANGELES"/>
    <n v="8"/>
    <s v="CHIHUAHUA"/>
    <n v="8"/>
    <s v="CHIHUAHUA"/>
    <n v="37"/>
    <s v="JUĂREZ"/>
    <n v="643"/>
    <s v="EL MILLĂ“N"/>
    <s v="CALLE CARRETERA JUAREZ PORVENIR"/>
    <n v="0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35"/>
    <n v="15"/>
    <n v="50"/>
    <n v="35"/>
    <n v="15"/>
    <n v="50"/>
    <n v="7"/>
    <n v="0"/>
    <n v="7"/>
    <n v="4"/>
    <n v="0"/>
    <n v="4"/>
    <n v="5"/>
    <n v="3"/>
    <n v="8"/>
    <n v="8"/>
    <n v="3"/>
    <n v="11"/>
    <n v="3"/>
    <n v="3"/>
    <n v="6"/>
    <n v="2"/>
    <n v="5"/>
    <n v="7"/>
    <n v="10"/>
    <n v="2"/>
    <n v="12"/>
    <n v="32"/>
    <n v="16"/>
    <n v="4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</r>
  <r>
    <s v="08DPR1332L"/>
    <n v="1"/>
    <s v="MATUTINO"/>
    <s v="FRANCISCO I. MADERO"/>
    <n v="8"/>
    <s v="CHIHUAHUA"/>
    <n v="8"/>
    <s v="CHIHUAHUA"/>
    <n v="46"/>
    <s v="MORELOS"/>
    <n v="333"/>
    <s v="LAJITAS DE PALMIRA"/>
    <s v="CALLE LAJITAS DE PALMIRA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25"/>
    <n v="19"/>
    <n v="44"/>
    <n v="22"/>
    <n v="18"/>
    <n v="40"/>
    <n v="1"/>
    <n v="1"/>
    <n v="2"/>
    <n v="4"/>
    <n v="7"/>
    <n v="11"/>
    <n v="8"/>
    <n v="5"/>
    <n v="13"/>
    <n v="6"/>
    <n v="5"/>
    <n v="11"/>
    <n v="5"/>
    <n v="2"/>
    <n v="7"/>
    <n v="5"/>
    <n v="3"/>
    <n v="8"/>
    <n v="4"/>
    <n v="3"/>
    <n v="7"/>
    <n v="32"/>
    <n v="25"/>
    <n v="57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3"/>
  </r>
  <r>
    <s v="08DPB0538W"/>
    <n v="4"/>
    <s v="DISCONTINUO"/>
    <s v="CUAUHTEMOC"/>
    <n v="8"/>
    <s v="CHIHUAHUA"/>
    <n v="8"/>
    <s v="CHIHUAHUA"/>
    <n v="9"/>
    <s v="BOCOYNA"/>
    <n v="170"/>
    <s v="SAN LUIS DE MAJIMACHI"/>
    <s v="CALLE SAN LUIS DE MAJIMACHI"/>
    <n v="0"/>
    <s v="PĂšBLICO"/>
    <x v="2"/>
    <n v="2"/>
    <s v="BĂSICA"/>
    <n v="2"/>
    <x v="1"/>
    <n v="3"/>
    <x v="3"/>
    <n v="0"/>
    <s v="NO APLICA"/>
    <n v="0"/>
    <s v="NO APLICA"/>
    <s v="08FZI0029R"/>
    <s v="08FJI0002J"/>
    <s v="08ADG0003E"/>
    <n v="0"/>
    <s v="I2019"/>
    <n v="18"/>
    <n v="21"/>
    <n v="39"/>
    <n v="18"/>
    <n v="21"/>
    <n v="39"/>
    <n v="2"/>
    <n v="0"/>
    <n v="2"/>
    <n v="2"/>
    <n v="9"/>
    <n v="11"/>
    <n v="2"/>
    <n v="4"/>
    <n v="6"/>
    <n v="6"/>
    <n v="4"/>
    <n v="10"/>
    <n v="2"/>
    <n v="10"/>
    <n v="12"/>
    <n v="10"/>
    <n v="4"/>
    <n v="14"/>
    <n v="5"/>
    <n v="4"/>
    <n v="9"/>
    <n v="27"/>
    <n v="35"/>
    <n v="6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PES0201K"/>
    <n v="4"/>
    <s v="DISCONTINUO"/>
    <s v="SECUNDARIA PARTICULAR PLANCARTE"/>
    <n v="8"/>
    <s v="CHIHUAHUA"/>
    <n v="8"/>
    <s v="CHIHUAHUA"/>
    <n v="20"/>
    <s v="CHĂŤNIPAS"/>
    <n v="1"/>
    <s v="CHĂŤNIPAS DE ALMADA"/>
    <s v="CALLE HIDALGO"/>
    <n v="19"/>
    <s v="PRIVADO"/>
    <x v="1"/>
    <n v="2"/>
    <s v="BĂSICA"/>
    <n v="3"/>
    <x v="2"/>
    <n v="1"/>
    <x v="1"/>
    <n v="0"/>
    <s v="NO APLICA"/>
    <n v="0"/>
    <s v="NO APLICA"/>
    <s v="08FIS0004Z"/>
    <m/>
    <s v="08ADG0011N"/>
    <n v="0"/>
    <s v="I2019"/>
    <n v="24"/>
    <n v="23"/>
    <n v="47"/>
    <n v="24"/>
    <n v="23"/>
    <n v="47"/>
    <n v="8"/>
    <n v="7"/>
    <n v="15"/>
    <n v="3"/>
    <n v="10"/>
    <n v="13"/>
    <n v="9"/>
    <n v="7"/>
    <n v="16"/>
    <n v="6"/>
    <n v="8"/>
    <n v="14"/>
    <n v="0"/>
    <n v="0"/>
    <n v="0"/>
    <n v="0"/>
    <n v="0"/>
    <n v="0"/>
    <n v="0"/>
    <n v="0"/>
    <n v="0"/>
    <n v="18"/>
    <n v="25"/>
    <n v="43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6"/>
    <n v="1"/>
    <n v="5"/>
    <n v="0"/>
    <n v="0"/>
    <n v="0"/>
    <n v="0"/>
    <n v="0"/>
    <n v="0"/>
    <n v="0"/>
    <n v="6"/>
    <n v="11"/>
    <n v="4"/>
  </r>
  <r>
    <s v="08EJN0122I"/>
    <n v="1"/>
    <s v="MATUTINO"/>
    <s v="ALBINO MIRELES 1011"/>
    <n v="8"/>
    <s v="CHIHUAHUA"/>
    <n v="8"/>
    <s v="CHIHUAHUA"/>
    <n v="19"/>
    <s v="CHIHUAHUA"/>
    <n v="1"/>
    <s v="CHIHUAHUA"/>
    <s v="AVENIDA CUAUHTEMOC"/>
    <n v="0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3"/>
    <n v="11"/>
    <n v="24"/>
    <n v="21"/>
    <n v="13"/>
    <n v="34"/>
    <n v="16"/>
    <n v="22"/>
    <n v="38"/>
    <n v="0"/>
    <n v="0"/>
    <n v="0"/>
    <n v="0"/>
    <n v="0"/>
    <n v="0"/>
    <n v="0"/>
    <n v="0"/>
    <n v="0"/>
    <n v="50"/>
    <n v="46"/>
    <n v="9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</r>
  <r>
    <s v="08DPR1505M"/>
    <n v="1"/>
    <s v="MATUTINO"/>
    <s v="ADOLFO LOPEZ MATEOS"/>
    <n v="8"/>
    <s v="CHIHUAHUA"/>
    <n v="8"/>
    <s v="CHIHUAHUA"/>
    <n v="29"/>
    <s v="GUADALUPE Y CALVO"/>
    <n v="512"/>
    <s v="BARBECHITOS"/>
    <s v="CALLE BARBECHITOS"/>
    <n v="0"/>
    <s v="PĂšBLICO"/>
    <x v="2"/>
    <n v="2"/>
    <s v="BĂSICA"/>
    <n v="2"/>
    <x v="1"/>
    <n v="1"/>
    <x v="1"/>
    <n v="0"/>
    <s v="NO APLICA"/>
    <n v="0"/>
    <s v="NO APLICA"/>
    <s v="08FIZ0260Z"/>
    <s v="08FJS0131K"/>
    <s v="08ADG0007A"/>
    <n v="0"/>
    <s v="I2019"/>
    <n v="24"/>
    <n v="30"/>
    <n v="54"/>
    <n v="24"/>
    <n v="30"/>
    <n v="54"/>
    <n v="3"/>
    <n v="7"/>
    <n v="10"/>
    <n v="4"/>
    <n v="1"/>
    <n v="5"/>
    <n v="1"/>
    <n v="4"/>
    <n v="5"/>
    <n v="7"/>
    <n v="5"/>
    <n v="12"/>
    <n v="3"/>
    <n v="4"/>
    <n v="7"/>
    <n v="1"/>
    <n v="6"/>
    <n v="7"/>
    <n v="3"/>
    <n v="2"/>
    <n v="5"/>
    <n v="19"/>
    <n v="22"/>
    <n v="41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1"/>
    <n v="0"/>
    <n v="0"/>
    <n v="2"/>
    <n v="4"/>
    <n v="4"/>
    <n v="4"/>
  </r>
  <r>
    <s v="08DPB0644F"/>
    <n v="1"/>
    <s v="MATUTINO"/>
    <s v="CUITLAHUAC"/>
    <n v="8"/>
    <s v="CHIHUAHUA"/>
    <n v="8"/>
    <s v="CHIHUAHUA"/>
    <n v="29"/>
    <s v="GUADALUPE Y CALVO"/>
    <n v="122"/>
    <s v="MESA DE SATEVĂ“ (MESA DE LA PALMA)"/>
    <s v="CALLE MESA DE LA PALMA"/>
    <n v="0"/>
    <s v="PĂšBLICO"/>
    <x v="2"/>
    <n v="2"/>
    <s v="BĂSICA"/>
    <n v="2"/>
    <x v="1"/>
    <n v="3"/>
    <x v="3"/>
    <n v="0"/>
    <s v="NO APLICA"/>
    <n v="0"/>
    <s v="NO APLICA"/>
    <s v="08FZI0010T"/>
    <s v="08FJI0004H"/>
    <s v="08ADG0007A"/>
    <n v="0"/>
    <s v="I2019"/>
    <n v="28"/>
    <n v="14"/>
    <n v="42"/>
    <n v="28"/>
    <n v="14"/>
    <n v="42"/>
    <n v="10"/>
    <n v="1"/>
    <n v="11"/>
    <n v="13"/>
    <n v="7"/>
    <n v="20"/>
    <n v="3"/>
    <n v="8"/>
    <n v="11"/>
    <n v="5"/>
    <n v="2"/>
    <n v="7"/>
    <n v="5"/>
    <n v="1"/>
    <n v="6"/>
    <n v="2"/>
    <n v="1"/>
    <n v="3"/>
    <n v="7"/>
    <n v="3"/>
    <n v="10"/>
    <n v="35"/>
    <n v="22"/>
    <n v="5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JN0029D"/>
    <n v="1"/>
    <s v="MATUTINO"/>
    <s v="LUIS MOYA ORNELAS"/>
    <n v="8"/>
    <s v="CHIHUAHUA"/>
    <n v="8"/>
    <s v="CHIHUAHUA"/>
    <n v="31"/>
    <s v="GUERRERO"/>
    <n v="1"/>
    <s v="VICENTE GUERRERO"/>
    <s v="CALLE VICENTE GUERRERO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9"/>
    <n v="17"/>
    <n v="26"/>
    <n v="17"/>
    <n v="19"/>
    <n v="36"/>
    <n v="18"/>
    <n v="18"/>
    <n v="36"/>
    <n v="0"/>
    <n v="0"/>
    <n v="0"/>
    <n v="0"/>
    <n v="0"/>
    <n v="0"/>
    <n v="0"/>
    <n v="0"/>
    <n v="0"/>
    <n v="44"/>
    <n v="54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JN0910X"/>
    <n v="1"/>
    <s v="MATUTINO"/>
    <s v="PAULO FREIRE"/>
    <n v="8"/>
    <s v="CHIHUAHUA"/>
    <n v="8"/>
    <s v="CHIHUAHUA"/>
    <n v="17"/>
    <s v="CUAUHTĂ‰MOC"/>
    <n v="93"/>
    <s v="LĂZARO CĂRDENAS"/>
    <s v="CALLE EXPROPIACION PETROLERA "/>
    <n v="0"/>
    <s v="PĂšBLICO"/>
    <x v="2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2"/>
    <n v="3"/>
    <n v="5"/>
    <n v="24"/>
    <n v="21"/>
    <n v="45"/>
    <n v="29"/>
    <n v="19"/>
    <n v="48"/>
    <n v="0"/>
    <n v="0"/>
    <n v="0"/>
    <n v="0"/>
    <n v="0"/>
    <n v="0"/>
    <n v="0"/>
    <n v="0"/>
    <n v="0"/>
    <n v="55"/>
    <n v="43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PR0246I"/>
    <n v="1"/>
    <s v="MATUTINO"/>
    <s v="FRANCISCO I. MADERO"/>
    <n v="8"/>
    <s v="CHIHUAHUA"/>
    <n v="8"/>
    <s v="CHIHUAHUA"/>
    <n v="49"/>
    <s v="NONOAVA"/>
    <n v="274"/>
    <s v="CHARCO PINTO"/>
    <s v="CALLE CHARCO PINTO"/>
    <n v="0"/>
    <s v="PĂšBLICO"/>
    <x v="2"/>
    <n v="2"/>
    <s v="BĂSICA"/>
    <n v="2"/>
    <x v="1"/>
    <n v="1"/>
    <x v="1"/>
    <n v="0"/>
    <s v="NO APLICA"/>
    <n v="0"/>
    <s v="NO APLICA"/>
    <s v="08FIZ0135A"/>
    <s v="08FJS0105M"/>
    <s v="08ADG0046C"/>
    <n v="0"/>
    <s v="I2019"/>
    <n v="21"/>
    <n v="30"/>
    <n v="51"/>
    <n v="19"/>
    <n v="30"/>
    <n v="49"/>
    <n v="5"/>
    <n v="4"/>
    <n v="9"/>
    <n v="3"/>
    <n v="3"/>
    <n v="6"/>
    <n v="1"/>
    <n v="5"/>
    <n v="6"/>
    <n v="5"/>
    <n v="3"/>
    <n v="8"/>
    <n v="4"/>
    <n v="4"/>
    <n v="8"/>
    <n v="3"/>
    <n v="4"/>
    <n v="7"/>
    <n v="5"/>
    <n v="7"/>
    <n v="12"/>
    <n v="21"/>
    <n v="26"/>
    <n v="4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2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3"/>
    <n v="3"/>
  </r>
  <r>
    <s v="08ETV0123X"/>
    <n v="1"/>
    <s v="MATUTINO"/>
    <s v="TELESECUNDARIA 6119"/>
    <n v="8"/>
    <s v="CHIHUAHUA"/>
    <n v="8"/>
    <s v="CHIHUAHUA"/>
    <n v="18"/>
    <s v="CUSIHUIRIACHI"/>
    <n v="69"/>
    <s v="SAN BERNABĂ‰"/>
    <s v="CALLE SAN BERNABE"/>
    <n v="0"/>
    <s v="PĂšBLICO"/>
    <x v="3"/>
    <n v="2"/>
    <s v="BĂSICA"/>
    <n v="3"/>
    <x v="2"/>
    <n v="3"/>
    <x v="2"/>
    <n v="0"/>
    <s v="NO APLICA"/>
    <n v="0"/>
    <s v="NO APLICA"/>
    <s v="08FTV0004I"/>
    <m/>
    <m/>
    <n v="0"/>
    <s v="I2019"/>
    <n v="22"/>
    <n v="21"/>
    <n v="43"/>
    <n v="21"/>
    <n v="21"/>
    <n v="42"/>
    <n v="4"/>
    <n v="8"/>
    <n v="12"/>
    <n v="16"/>
    <n v="8"/>
    <n v="24"/>
    <n v="11"/>
    <n v="6"/>
    <n v="17"/>
    <n v="6"/>
    <n v="8"/>
    <n v="14"/>
    <n v="0"/>
    <n v="0"/>
    <n v="0"/>
    <n v="0"/>
    <n v="0"/>
    <n v="0"/>
    <n v="0"/>
    <n v="0"/>
    <n v="0"/>
    <n v="33"/>
    <n v="22"/>
    <n v="55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2"/>
  </r>
  <r>
    <s v="08DJN0278K"/>
    <n v="1"/>
    <s v="MATUTINO"/>
    <s v="AGUSTIN MELGAR"/>
    <n v="8"/>
    <s v="CHIHUAHUA"/>
    <n v="8"/>
    <s v="CHIHUAHUA"/>
    <n v="19"/>
    <s v="CHIHUAHUA"/>
    <n v="1"/>
    <s v="CHIHUAHUA"/>
    <s v="CALLE LOUISIANA"/>
    <n v="4102"/>
    <s v="PĂšBLICO"/>
    <x v="2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0"/>
    <n v="16"/>
    <n v="26"/>
    <n v="17"/>
    <n v="19"/>
    <n v="36"/>
    <n v="17"/>
    <n v="18"/>
    <n v="35"/>
    <n v="0"/>
    <n v="0"/>
    <n v="0"/>
    <n v="0"/>
    <n v="0"/>
    <n v="0"/>
    <n v="0"/>
    <n v="0"/>
    <n v="0"/>
    <n v="44"/>
    <n v="53"/>
    <n v="97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1"/>
    <n v="9"/>
    <n v="0"/>
    <n v="4"/>
    <n v="1"/>
    <n v="1"/>
    <n v="1"/>
    <n v="0"/>
    <n v="0"/>
    <n v="0"/>
    <n v="1"/>
    <n v="4"/>
    <n v="7"/>
    <n v="4"/>
  </r>
  <r>
    <s v="08PES0192T"/>
    <n v="1"/>
    <s v="MATUTINO"/>
    <s v="SECUNDARIA PARTICULAR CRISTOBAL COLON"/>
    <n v="8"/>
    <s v="CHIHUAHUA"/>
    <n v="8"/>
    <s v="CHIHUAHUA"/>
    <n v="37"/>
    <s v="JUĂREZ"/>
    <n v="1"/>
    <s v="JUĂREZ"/>
    <s v="BOULEVARD OSCAR FLORES SANCHEZ"/>
    <n v="6315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21"/>
    <n v="22"/>
    <n v="43"/>
    <n v="19"/>
    <n v="19"/>
    <n v="38"/>
    <n v="6"/>
    <n v="6"/>
    <n v="12"/>
    <n v="7"/>
    <n v="9"/>
    <n v="16"/>
    <n v="6"/>
    <n v="11"/>
    <n v="17"/>
    <n v="8"/>
    <n v="6"/>
    <n v="14"/>
    <n v="0"/>
    <n v="0"/>
    <n v="0"/>
    <n v="0"/>
    <n v="0"/>
    <n v="0"/>
    <n v="0"/>
    <n v="0"/>
    <n v="0"/>
    <n v="21"/>
    <n v="26"/>
    <n v="47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2"/>
    <n v="0"/>
    <n v="0"/>
    <n v="0"/>
    <n v="0"/>
    <n v="1"/>
    <n v="0"/>
    <n v="0"/>
    <n v="1"/>
    <n v="0"/>
    <n v="10"/>
    <n v="3"/>
    <n v="6"/>
    <n v="0"/>
    <n v="0"/>
    <n v="0"/>
    <n v="0"/>
    <n v="0"/>
    <n v="0"/>
    <n v="0"/>
    <n v="9"/>
    <n v="17"/>
    <n v="3"/>
  </r>
  <r>
    <s v="08EJN0025G"/>
    <n v="1"/>
    <s v="MATUTINO"/>
    <s v="FERNANDO MONTES DE OCA 1136"/>
    <n v="8"/>
    <s v="CHIHUAHUA"/>
    <n v="8"/>
    <s v="CHIHUAHUA"/>
    <n v="40"/>
    <s v="MADERA"/>
    <n v="1"/>
    <s v="MADERA"/>
    <s v="AVENIDA INDEPENDENCIA"/>
    <n v="0"/>
    <s v="PĂšBLICO"/>
    <x v="3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8"/>
    <n v="6"/>
    <n v="14"/>
    <n v="16"/>
    <n v="19"/>
    <n v="35"/>
    <n v="26"/>
    <n v="24"/>
    <n v="50"/>
    <n v="0"/>
    <n v="0"/>
    <n v="0"/>
    <n v="0"/>
    <n v="0"/>
    <n v="0"/>
    <n v="0"/>
    <n v="0"/>
    <n v="0"/>
    <n v="50"/>
    <n v="49"/>
    <n v="9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DPR0520Y"/>
    <n v="1"/>
    <s v="MATUTINO"/>
    <s v="18 DE MARZO"/>
    <n v="8"/>
    <s v="CHIHUAHUA"/>
    <n v="8"/>
    <s v="CHIHUAHUA"/>
    <n v="36"/>
    <s v="JIMĂ‰NEZ"/>
    <n v="90"/>
    <s v="NUEVO SAUCILLO (RANCHO NUEVO)"/>
    <s v="CALLE RANCHO NUEVO SAUCILLO"/>
    <n v="0"/>
    <s v="PĂšBLICO"/>
    <x v="2"/>
    <n v="2"/>
    <s v="BĂSICA"/>
    <n v="2"/>
    <x v="1"/>
    <n v="1"/>
    <x v="1"/>
    <n v="0"/>
    <s v="NO APLICA"/>
    <n v="0"/>
    <s v="NO APLICA"/>
    <s v="08FIZ0239W"/>
    <s v="08FJS0128X"/>
    <s v="08ADG0004D"/>
    <n v="0"/>
    <s v="I2019"/>
    <n v="25"/>
    <n v="22"/>
    <n v="47"/>
    <n v="25"/>
    <n v="22"/>
    <n v="47"/>
    <n v="4"/>
    <n v="3"/>
    <n v="7"/>
    <n v="8"/>
    <n v="5"/>
    <n v="13"/>
    <n v="3"/>
    <n v="5"/>
    <n v="8"/>
    <n v="4"/>
    <n v="3"/>
    <n v="7"/>
    <n v="9"/>
    <n v="3"/>
    <n v="12"/>
    <n v="3"/>
    <n v="3"/>
    <n v="6"/>
    <n v="1"/>
    <n v="5"/>
    <n v="6"/>
    <n v="28"/>
    <n v="24"/>
    <n v="5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4"/>
  </r>
  <r>
    <s v="08EPR0712M"/>
    <n v="1"/>
    <s v="MATUTINO"/>
    <s v="KUKULKAN 2649"/>
    <n v="8"/>
    <s v="CHIHUAHUA"/>
    <n v="8"/>
    <s v="CHIHUAHUA"/>
    <n v="65"/>
    <s v="URIQUE"/>
    <n v="164"/>
    <s v="SAN PABLO"/>
    <s v="CALLE SAN PABLO URIQUE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24"/>
    <n v="27"/>
    <n v="51"/>
    <n v="24"/>
    <n v="27"/>
    <n v="51"/>
    <n v="4"/>
    <n v="6"/>
    <n v="10"/>
    <n v="4"/>
    <n v="7"/>
    <n v="11"/>
    <n v="2"/>
    <n v="6"/>
    <n v="8"/>
    <n v="4"/>
    <n v="4"/>
    <n v="8"/>
    <n v="5"/>
    <n v="3"/>
    <n v="8"/>
    <n v="3"/>
    <n v="6"/>
    <n v="9"/>
    <n v="0"/>
    <n v="3"/>
    <n v="3"/>
    <n v="18"/>
    <n v="29"/>
    <n v="4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713L"/>
    <n v="1"/>
    <s v="MATUTINO"/>
    <s v="SALVADOR GAYTAN"/>
    <n v="8"/>
    <s v="CHIHUAHUA"/>
    <n v="8"/>
    <s v="CHIHUAHUA"/>
    <n v="40"/>
    <s v="MADERA"/>
    <n v="207"/>
    <s v="EL OJITO"/>
    <s v="CALLE EL OJITO"/>
    <n v="0"/>
    <s v="PĂšBLICO"/>
    <x v="2"/>
    <n v="2"/>
    <s v="BĂSICA"/>
    <n v="2"/>
    <x v="1"/>
    <n v="3"/>
    <x v="3"/>
    <n v="0"/>
    <s v="NO APLICA"/>
    <n v="0"/>
    <s v="NO APLICA"/>
    <s v="08FZI0017M"/>
    <s v="08FJI0006F"/>
    <s v="08ADG0055K"/>
    <n v="0"/>
    <s v="I2019"/>
    <n v="27"/>
    <n v="30"/>
    <n v="57"/>
    <n v="26"/>
    <n v="28"/>
    <n v="54"/>
    <n v="4"/>
    <n v="2"/>
    <n v="6"/>
    <n v="0"/>
    <n v="3"/>
    <n v="3"/>
    <n v="5"/>
    <n v="2"/>
    <n v="7"/>
    <n v="1"/>
    <n v="2"/>
    <n v="3"/>
    <n v="6"/>
    <n v="5"/>
    <n v="11"/>
    <n v="6"/>
    <n v="6"/>
    <n v="12"/>
    <n v="1"/>
    <n v="6"/>
    <n v="7"/>
    <n v="19"/>
    <n v="24"/>
    <n v="4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6"/>
  </r>
  <r>
    <s v="08EJN0205R"/>
    <n v="1"/>
    <s v="MATUTINO"/>
    <s v="ACTIVO 20-30 1097"/>
    <n v="8"/>
    <s v="CHIHUAHUA"/>
    <n v="8"/>
    <s v="CHIHUAHUA"/>
    <n v="21"/>
    <s v="DELICIAS"/>
    <n v="1"/>
    <s v="DELICIAS"/>
    <s v="AVENIDA 23 "/>
    <n v="0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12"/>
    <n v="6"/>
    <n v="18"/>
    <n v="20"/>
    <n v="24"/>
    <n v="44"/>
    <n v="16"/>
    <n v="18"/>
    <n v="34"/>
    <n v="0"/>
    <n v="0"/>
    <n v="0"/>
    <n v="0"/>
    <n v="0"/>
    <n v="0"/>
    <n v="0"/>
    <n v="0"/>
    <n v="0"/>
    <n v="48"/>
    <n v="48"/>
    <n v="9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6"/>
  </r>
  <r>
    <s v="08ETV0009E"/>
    <n v="1"/>
    <s v="MATUTINO"/>
    <s v="TELESECUNDARIA 6003"/>
    <n v="8"/>
    <s v="CHIHUAHUA"/>
    <n v="8"/>
    <s v="CHIHUAHUA"/>
    <n v="55"/>
    <s v="ROSALES"/>
    <n v="8"/>
    <s v="KILĂ“METRO NOVENTA Y NUEVE"/>
    <s v="CALLE KILOMETRO 99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25"/>
    <n v="23"/>
    <n v="48"/>
    <n v="23"/>
    <n v="23"/>
    <n v="46"/>
    <n v="9"/>
    <n v="6"/>
    <n v="15"/>
    <n v="8"/>
    <n v="11"/>
    <n v="19"/>
    <n v="8"/>
    <n v="4"/>
    <n v="12"/>
    <n v="6"/>
    <n v="12"/>
    <n v="18"/>
    <n v="0"/>
    <n v="0"/>
    <n v="0"/>
    <n v="0"/>
    <n v="0"/>
    <n v="0"/>
    <n v="0"/>
    <n v="0"/>
    <n v="0"/>
    <n v="22"/>
    <n v="27"/>
    <n v="4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3"/>
    <n v="0"/>
    <n v="0"/>
    <n v="0"/>
    <n v="0"/>
    <n v="0"/>
    <n v="0"/>
    <n v="0"/>
    <n v="0"/>
    <n v="3"/>
    <n v="3"/>
    <n v="3"/>
  </r>
  <r>
    <s v="08DJN0015A"/>
    <n v="1"/>
    <s v="MATUTINO"/>
    <s v="CELIA GONZALEZ FLORES"/>
    <n v="8"/>
    <s v="CHIHUAHUA"/>
    <n v="8"/>
    <s v="CHIHUAHUA"/>
    <n v="19"/>
    <s v="CHIHUAHUA"/>
    <n v="1"/>
    <s v="CHIHUAHUA"/>
    <s v="CALLE 37A"/>
    <n v="0"/>
    <s v="PĂšBLICO"/>
    <x v="2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2"/>
    <n v="14"/>
    <n v="26"/>
    <n v="23"/>
    <n v="18"/>
    <n v="41"/>
    <n v="11"/>
    <n v="21"/>
    <n v="32"/>
    <n v="0"/>
    <n v="0"/>
    <n v="0"/>
    <n v="0"/>
    <n v="0"/>
    <n v="0"/>
    <n v="0"/>
    <n v="0"/>
    <n v="0"/>
    <n v="46"/>
    <n v="53"/>
    <n v="99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1"/>
    <n v="1"/>
    <n v="1"/>
    <n v="0"/>
    <n v="0"/>
    <n v="0"/>
    <n v="1"/>
    <n v="4"/>
    <n v="4"/>
    <n v="4"/>
  </r>
  <r>
    <s v="08DJN0850Z"/>
    <n v="1"/>
    <s v="MATUTINO"/>
    <s v="SOR JUANA INES DE LA CRUZ"/>
    <n v="8"/>
    <s v="CHIHUAHUA"/>
    <n v="8"/>
    <s v="CHIHUAHUA"/>
    <n v="19"/>
    <s v="CHIHUAHUA"/>
    <n v="1"/>
    <s v="CHIHUAHUA"/>
    <s v="CALLE IGNACIO RODRIGUEZ"/>
    <n v="0"/>
    <s v="PĂšBLICO"/>
    <x v="2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5"/>
    <n v="5"/>
    <n v="10"/>
    <n v="20"/>
    <n v="26"/>
    <n v="46"/>
    <n v="15"/>
    <n v="28"/>
    <n v="43"/>
    <n v="0"/>
    <n v="0"/>
    <n v="0"/>
    <n v="0"/>
    <n v="0"/>
    <n v="0"/>
    <n v="0"/>
    <n v="0"/>
    <n v="0"/>
    <n v="40"/>
    <n v="59"/>
    <n v="99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4"/>
    <n v="4"/>
  </r>
  <r>
    <s v="08DJN2154P"/>
    <n v="2"/>
    <s v="VESPERTINO"/>
    <s v="JUAN RULFO"/>
    <n v="8"/>
    <s v="CHIHUAHUA"/>
    <n v="8"/>
    <s v="CHIHUAHUA"/>
    <n v="19"/>
    <s v="CHIHUAHUA"/>
    <n v="1"/>
    <s v="CHIHUAHUA"/>
    <s v="CALLE RĂŤO COLUMBIA"/>
    <n v="0"/>
    <s v="PĂšBLICO"/>
    <x v="2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4"/>
    <n v="4"/>
    <n v="8"/>
    <n v="19"/>
    <n v="23"/>
    <n v="42"/>
    <n v="24"/>
    <n v="25"/>
    <n v="49"/>
    <n v="0"/>
    <n v="0"/>
    <n v="0"/>
    <n v="0"/>
    <n v="0"/>
    <n v="0"/>
    <n v="0"/>
    <n v="0"/>
    <n v="0"/>
    <n v="47"/>
    <n v="52"/>
    <n v="9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6"/>
    <n v="4"/>
  </r>
  <r>
    <s v="08EJN0388P"/>
    <n v="1"/>
    <s v="MATUTINO"/>
    <s v="PAQUIME 1382"/>
    <n v="8"/>
    <s v="CHIHUAHUA"/>
    <n v="8"/>
    <s v="CHIHUAHUA"/>
    <n v="37"/>
    <s v="JUĂREZ"/>
    <n v="1"/>
    <s v="JUĂREZ"/>
    <s v="CALLE TORONJA ROJA"/>
    <n v="7151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0"/>
    <n v="0"/>
    <n v="10"/>
    <n v="14"/>
    <n v="24"/>
    <n v="34"/>
    <n v="41"/>
    <n v="75"/>
    <n v="0"/>
    <n v="0"/>
    <n v="0"/>
    <n v="0"/>
    <n v="0"/>
    <n v="0"/>
    <n v="0"/>
    <n v="0"/>
    <n v="0"/>
    <n v="44"/>
    <n v="55"/>
    <n v="99"/>
    <n v="0"/>
    <n v="1"/>
    <n v="3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2"/>
    <n v="8"/>
    <n v="1"/>
    <n v="3"/>
    <n v="0"/>
    <n v="1"/>
    <n v="3"/>
    <n v="0"/>
    <n v="0"/>
    <n v="0"/>
    <n v="0"/>
    <n v="4"/>
    <n v="4"/>
    <n v="4"/>
  </r>
  <r>
    <s v="08DTV0147H"/>
    <n v="1"/>
    <s v="MATUTINO"/>
    <s v="RAMON LOPEZ PEREZ"/>
    <n v="8"/>
    <s v="CHIHUAHUA"/>
    <n v="8"/>
    <s v="CHIHUAHUA"/>
    <n v="8"/>
    <s v="BATOPILAS DE MANUEL GĂ“MEZ MORĂŤN"/>
    <n v="219"/>
    <s v="MESA DE LA YERBABUENA"/>
    <s v="NINGUNO NINGUNO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6B"/>
    <n v="0"/>
    <s v="I2019"/>
    <n v="20"/>
    <n v="27"/>
    <n v="47"/>
    <n v="20"/>
    <n v="27"/>
    <n v="47"/>
    <n v="4"/>
    <n v="5"/>
    <n v="9"/>
    <n v="9"/>
    <n v="4"/>
    <n v="13"/>
    <n v="12"/>
    <n v="10"/>
    <n v="22"/>
    <n v="7"/>
    <n v="12"/>
    <n v="19"/>
    <n v="0"/>
    <n v="0"/>
    <n v="0"/>
    <n v="0"/>
    <n v="0"/>
    <n v="0"/>
    <n v="0"/>
    <n v="0"/>
    <n v="0"/>
    <n v="28"/>
    <n v="26"/>
    <n v="5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0806L"/>
    <n v="1"/>
    <s v="MATUTINO"/>
    <s v="FRANCISCO MARQUEZ"/>
    <n v="8"/>
    <s v="CHIHUAHUA"/>
    <n v="8"/>
    <s v="CHIHUAHUA"/>
    <n v="52"/>
    <s v="OJINAGA"/>
    <n v="1"/>
    <s v="MANUEL OJINAGA"/>
    <s v="CALLE VENUSTIANO CARRANZA"/>
    <n v="1203"/>
    <s v="PĂšBLICO"/>
    <x v="2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4"/>
    <n v="6"/>
    <n v="10"/>
    <n v="16"/>
    <n v="18"/>
    <n v="34"/>
    <n v="28"/>
    <n v="28"/>
    <n v="56"/>
    <n v="0"/>
    <n v="0"/>
    <n v="0"/>
    <n v="0"/>
    <n v="0"/>
    <n v="0"/>
    <n v="0"/>
    <n v="0"/>
    <n v="0"/>
    <n v="48"/>
    <n v="52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DJN2057N"/>
    <n v="1"/>
    <s v="MATUTINO"/>
    <s v="BINEAMI"/>
    <n v="8"/>
    <s v="CHIHUAHUA"/>
    <n v="8"/>
    <s v="CHIHUAHUA"/>
    <n v="37"/>
    <s v="JUĂREZ"/>
    <n v="1"/>
    <s v="JUĂREZ"/>
    <s v="CALLE PASEO"/>
    <n v="0"/>
    <s v="PĂšBLICO"/>
    <x v="2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12"/>
    <n v="13"/>
    <n v="25"/>
    <n v="17"/>
    <n v="22"/>
    <n v="39"/>
    <n v="20"/>
    <n v="16"/>
    <n v="36"/>
    <n v="0"/>
    <n v="0"/>
    <n v="0"/>
    <n v="0"/>
    <n v="0"/>
    <n v="0"/>
    <n v="0"/>
    <n v="0"/>
    <n v="0"/>
    <n v="49"/>
    <n v="51"/>
    <n v="100"/>
    <n v="1"/>
    <n v="1"/>
    <n v="1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</r>
  <r>
    <s v="08EJN0013B"/>
    <n v="1"/>
    <s v="MATUTINO"/>
    <s v="ALMAS INFANTILES 1129"/>
    <n v="8"/>
    <s v="CHIHUAHUA"/>
    <n v="8"/>
    <s v="CHIHUAHUA"/>
    <n v="37"/>
    <s v="JUĂREZ"/>
    <n v="1"/>
    <s v="JUĂREZ"/>
    <s v="CALLE LIBERTAD"/>
    <n v="45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6"/>
    <n v="5"/>
    <n v="11"/>
    <n v="19"/>
    <n v="20"/>
    <n v="39"/>
    <n v="22"/>
    <n v="28"/>
    <n v="50"/>
    <n v="0"/>
    <n v="0"/>
    <n v="0"/>
    <n v="0"/>
    <n v="0"/>
    <n v="0"/>
    <n v="0"/>
    <n v="0"/>
    <n v="0"/>
    <n v="47"/>
    <n v="53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1"/>
    <n v="2"/>
    <n v="0"/>
    <n v="0"/>
    <n v="0"/>
    <n v="1"/>
    <n v="4"/>
    <n v="4"/>
    <n v="4"/>
  </r>
  <r>
    <s v="08EJN0373N"/>
    <n v="1"/>
    <s v="MATUTINO"/>
    <s v="PRIMERO DE MAYO 8108"/>
    <n v="8"/>
    <s v="CHIHUAHUA"/>
    <n v="8"/>
    <s v="CHIHUAHUA"/>
    <n v="37"/>
    <s v="JUĂREZ"/>
    <n v="1"/>
    <s v="JUĂREZ"/>
    <s v="CALLE BATALLA DE ZACATECAS"/>
    <n v="9321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2"/>
    <n v="1"/>
    <n v="3"/>
    <n v="11"/>
    <n v="12"/>
    <n v="23"/>
    <n v="36"/>
    <n v="39"/>
    <n v="75"/>
    <n v="0"/>
    <n v="0"/>
    <n v="0"/>
    <n v="0"/>
    <n v="0"/>
    <n v="0"/>
    <n v="0"/>
    <n v="0"/>
    <n v="0"/>
    <n v="49"/>
    <n v="52"/>
    <n v="101"/>
    <n v="0"/>
    <n v="0"/>
    <n v="3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4"/>
    <n v="0"/>
    <n v="0"/>
    <n v="3"/>
    <n v="0"/>
    <n v="0"/>
    <n v="0"/>
    <n v="1"/>
    <n v="4"/>
    <n v="3"/>
    <n v="3"/>
  </r>
  <r>
    <s v="08PJN0452F"/>
    <n v="1"/>
    <s v="MATUTINO"/>
    <s v="ISABEL C. DE TALAMAS"/>
    <n v="8"/>
    <s v="CHIHUAHUA"/>
    <n v="8"/>
    <s v="CHIHUAHUA"/>
    <n v="37"/>
    <s v="JUĂREZ"/>
    <n v="1"/>
    <s v="JUĂREZ"/>
    <s v="CALLE FRANCISCO PIMENTEL"/>
    <n v="441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17"/>
    <n v="31"/>
    <n v="48"/>
    <n v="30"/>
    <n v="19"/>
    <n v="49"/>
    <n v="0"/>
    <n v="0"/>
    <n v="0"/>
    <n v="0"/>
    <n v="0"/>
    <n v="0"/>
    <n v="0"/>
    <n v="0"/>
    <n v="0"/>
    <n v="47"/>
    <n v="50"/>
    <n v="97"/>
    <n v="0"/>
    <n v="2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2"/>
    <n v="6"/>
    <n v="12"/>
    <n v="0"/>
    <n v="4"/>
    <n v="0"/>
    <n v="2"/>
    <n v="2"/>
    <n v="0"/>
    <n v="0"/>
    <n v="0"/>
    <n v="0"/>
    <n v="4"/>
    <n v="6"/>
    <n v="4"/>
  </r>
  <r>
    <s v="08EPR0055R"/>
    <n v="1"/>
    <s v="MATUTINO"/>
    <s v="GREGORIO M SOLIS 2315"/>
    <n v="8"/>
    <s v="CHIHUAHUA"/>
    <n v="8"/>
    <s v="CHIHUAHUA"/>
    <n v="11"/>
    <s v="CAMARGO"/>
    <n v="1"/>
    <s v="SANTA ROSALĂŤA DE CAMARGO"/>
    <s v="AVENIDA BENITO JUAREZ"/>
    <n v="702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26"/>
    <n v="21"/>
    <n v="47"/>
    <n v="26"/>
    <n v="21"/>
    <n v="47"/>
    <n v="8"/>
    <n v="5"/>
    <n v="13"/>
    <n v="2"/>
    <n v="5"/>
    <n v="7"/>
    <n v="4"/>
    <n v="7"/>
    <n v="11"/>
    <n v="2"/>
    <n v="2"/>
    <n v="4"/>
    <n v="1"/>
    <n v="5"/>
    <n v="6"/>
    <n v="4"/>
    <n v="5"/>
    <n v="9"/>
    <n v="9"/>
    <n v="3"/>
    <n v="12"/>
    <n v="22"/>
    <n v="27"/>
    <n v="4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6"/>
    <n v="1"/>
    <n v="2"/>
    <n v="0"/>
    <n v="0"/>
    <n v="0"/>
    <n v="0"/>
    <n v="0"/>
    <n v="0"/>
    <n v="3"/>
    <n v="3"/>
    <n v="3"/>
    <n v="3"/>
  </r>
  <r>
    <s v="08DPB0467S"/>
    <n v="1"/>
    <s v="MATUTINO"/>
    <s v="ROSARIO CASTELLANOS"/>
    <n v="8"/>
    <s v="CHIHUAHUA"/>
    <n v="8"/>
    <s v="CHIHUAHUA"/>
    <n v="27"/>
    <s v="GUACHOCHI"/>
    <n v="385"/>
    <s v="LA GUITARRA (LA GUITARRILLA)"/>
    <s v="CALLE LA GUITARRA (LA GUITARRILLA)"/>
    <n v="0"/>
    <s v="PĂšBLICO"/>
    <x v="2"/>
    <n v="2"/>
    <s v="BĂSICA"/>
    <n v="2"/>
    <x v="1"/>
    <n v="3"/>
    <x v="3"/>
    <n v="0"/>
    <s v="NO APLICA"/>
    <n v="0"/>
    <s v="NO APLICA"/>
    <s v="08FZI0021Z"/>
    <s v="08FJI0008D"/>
    <s v="08ADG0006B"/>
    <n v="0"/>
    <s v="I2019"/>
    <n v="21"/>
    <n v="33"/>
    <n v="54"/>
    <n v="21"/>
    <n v="31"/>
    <n v="52"/>
    <n v="4"/>
    <n v="4"/>
    <n v="8"/>
    <n v="5"/>
    <n v="3"/>
    <n v="8"/>
    <n v="2"/>
    <n v="2"/>
    <n v="4"/>
    <n v="1"/>
    <n v="2"/>
    <n v="3"/>
    <n v="4"/>
    <n v="3"/>
    <n v="7"/>
    <n v="2"/>
    <n v="9"/>
    <n v="11"/>
    <n v="5"/>
    <n v="9"/>
    <n v="14"/>
    <n v="19"/>
    <n v="28"/>
    <n v="4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587E"/>
    <n v="4"/>
    <s v="DISCONTINUO"/>
    <s v="EMILIANO ZAPATA"/>
    <n v="8"/>
    <s v="CHIHUAHUA"/>
    <n v="8"/>
    <s v="CHIHUAHUA"/>
    <n v="66"/>
    <s v="URUACHI"/>
    <n v="716"/>
    <s v="EL MANZANO"/>
    <s v="CALLE EL MANZANO"/>
    <n v="0"/>
    <s v="PĂšBLICO"/>
    <x v="2"/>
    <n v="2"/>
    <s v="BĂSICA"/>
    <n v="2"/>
    <x v="1"/>
    <n v="3"/>
    <x v="3"/>
    <n v="0"/>
    <s v="NO APLICA"/>
    <n v="0"/>
    <s v="NO APLICA"/>
    <s v="08FZI0015O"/>
    <s v="08FJI0005G"/>
    <s v="08ADG0003E"/>
    <n v="0"/>
    <s v="I2019"/>
    <n v="28"/>
    <n v="27"/>
    <n v="55"/>
    <n v="28"/>
    <n v="27"/>
    <n v="55"/>
    <n v="5"/>
    <n v="6"/>
    <n v="11"/>
    <n v="2"/>
    <n v="1"/>
    <n v="3"/>
    <n v="6"/>
    <n v="1"/>
    <n v="7"/>
    <n v="4"/>
    <n v="4"/>
    <n v="8"/>
    <n v="6"/>
    <n v="5"/>
    <n v="11"/>
    <n v="3"/>
    <n v="3"/>
    <n v="6"/>
    <n v="2"/>
    <n v="6"/>
    <n v="8"/>
    <n v="23"/>
    <n v="20"/>
    <n v="4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1"/>
    <n v="2"/>
    <n v="0"/>
    <n v="0"/>
    <n v="0"/>
    <n v="0"/>
    <n v="0"/>
    <n v="0"/>
    <n v="3"/>
    <n v="3"/>
    <n v="4"/>
    <n v="3"/>
  </r>
  <r>
    <s v="08DES0035Y"/>
    <n v="1"/>
    <s v="MATUTINO"/>
    <s v="MAXIMO CASTILLO"/>
    <n v="8"/>
    <s v="CHIHUAHUA"/>
    <n v="8"/>
    <s v="CHIHUAHUA"/>
    <n v="26"/>
    <s v="GRAN MORELOS"/>
    <n v="1"/>
    <s v="SAN NICOLĂS DE CARRETAS"/>
    <s v="CALLE JOSE GUERRERO"/>
    <n v="0"/>
    <s v="PĂšBLICO"/>
    <x v="2"/>
    <n v="2"/>
    <s v="BĂSICA"/>
    <n v="3"/>
    <x v="2"/>
    <n v="1"/>
    <x v="1"/>
    <n v="0"/>
    <s v="NO APLICA"/>
    <n v="0"/>
    <s v="NO APLICA"/>
    <s v="08FIS0121O"/>
    <s v="08FJE0001O"/>
    <s v="08ADG0046C"/>
    <n v="0"/>
    <s v="I2019"/>
    <n v="24"/>
    <n v="22"/>
    <n v="46"/>
    <n v="24"/>
    <n v="22"/>
    <n v="46"/>
    <n v="9"/>
    <n v="4"/>
    <n v="13"/>
    <n v="5"/>
    <n v="11"/>
    <n v="16"/>
    <n v="7"/>
    <n v="10"/>
    <n v="17"/>
    <n v="10"/>
    <n v="8"/>
    <n v="18"/>
    <n v="0"/>
    <n v="0"/>
    <n v="0"/>
    <n v="0"/>
    <n v="0"/>
    <n v="0"/>
    <n v="0"/>
    <n v="0"/>
    <n v="0"/>
    <n v="22"/>
    <n v="29"/>
    <n v="51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6"/>
    <n v="1"/>
    <n v="2"/>
    <n v="0"/>
    <n v="0"/>
    <n v="0"/>
    <n v="0"/>
    <n v="0"/>
    <n v="0"/>
    <n v="0"/>
    <n v="3"/>
    <n v="3"/>
    <n v="3"/>
  </r>
  <r>
    <s v="08DES0087D"/>
    <n v="1"/>
    <s v="MATUTINO"/>
    <s v="SECUNDARIA GENERAL ES-86"/>
    <n v="8"/>
    <s v="CHIHUAHUA"/>
    <n v="8"/>
    <s v="CHIHUAHUA"/>
    <n v="20"/>
    <s v="CHĂŤNIPAS"/>
    <n v="77"/>
    <s v="MILPILLAS"/>
    <s v="CALLE MILPILLAS"/>
    <n v="0"/>
    <s v="PĂšBLICO"/>
    <x v="2"/>
    <n v="2"/>
    <s v="BĂSICA"/>
    <n v="3"/>
    <x v="2"/>
    <n v="1"/>
    <x v="1"/>
    <n v="0"/>
    <s v="NO APLICA"/>
    <n v="0"/>
    <s v="NO APLICA"/>
    <s v="08FIS0116C"/>
    <s v="08FJE0005K"/>
    <s v="08ADG0003E"/>
    <n v="0"/>
    <s v="I2019"/>
    <n v="20"/>
    <n v="25"/>
    <n v="45"/>
    <n v="20"/>
    <n v="25"/>
    <n v="45"/>
    <n v="5"/>
    <n v="6"/>
    <n v="11"/>
    <n v="9"/>
    <n v="11"/>
    <n v="20"/>
    <n v="7"/>
    <n v="13"/>
    <n v="20"/>
    <n v="8"/>
    <n v="5"/>
    <n v="13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2"/>
    <n v="6"/>
    <n v="1"/>
    <n v="2"/>
    <n v="0"/>
    <n v="0"/>
    <n v="0"/>
    <n v="0"/>
    <n v="0"/>
    <n v="0"/>
    <n v="0"/>
    <n v="3"/>
    <n v="3"/>
    <n v="3"/>
  </r>
  <r>
    <s v="08DTV0018N"/>
    <n v="1"/>
    <s v="MATUTINO"/>
    <s v="TELESECUNDARIA 6186"/>
    <n v="8"/>
    <s v="CHIHUAHUA"/>
    <n v="8"/>
    <s v="CHIHUAHUA"/>
    <n v="46"/>
    <s v="MORELOS"/>
    <n v="535"/>
    <s v="MESA DEL FRIJOLAR"/>
    <s v="CALLE PRINCIPAL"/>
    <n v="0"/>
    <s v="PĂšBLICO"/>
    <x v="2"/>
    <n v="2"/>
    <s v="BĂSICA"/>
    <n v="3"/>
    <x v="2"/>
    <n v="3"/>
    <x v="2"/>
    <n v="0"/>
    <s v="NO APLICA"/>
    <n v="0"/>
    <s v="NO APLICA"/>
    <s v="08FTV0041M"/>
    <m/>
    <s v="08ADG0006B"/>
    <n v="0"/>
    <s v="I2019"/>
    <n v="27"/>
    <n v="21"/>
    <n v="48"/>
    <n v="27"/>
    <n v="21"/>
    <n v="48"/>
    <n v="12"/>
    <n v="10"/>
    <n v="22"/>
    <n v="8"/>
    <n v="13"/>
    <n v="21"/>
    <n v="6"/>
    <n v="5"/>
    <n v="11"/>
    <n v="9"/>
    <n v="5"/>
    <n v="14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EJN0153B"/>
    <n v="1"/>
    <s v="MATUTINO"/>
    <s v="MIGUEL HIDALGO 1046"/>
    <n v="8"/>
    <s v="CHIHUAHUA"/>
    <n v="8"/>
    <s v="CHIHUAHUA"/>
    <n v="32"/>
    <s v="HIDALGO DEL PARRAL"/>
    <n v="1"/>
    <s v="HIDALGO DEL PARRAL"/>
    <s v="CALLE MANUEL SANTINI "/>
    <n v="0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6"/>
    <n v="8"/>
    <n v="14"/>
    <n v="16"/>
    <n v="22"/>
    <n v="38"/>
    <n v="20"/>
    <n v="28"/>
    <n v="48"/>
    <n v="0"/>
    <n v="0"/>
    <n v="0"/>
    <n v="0"/>
    <n v="0"/>
    <n v="0"/>
    <n v="0"/>
    <n v="0"/>
    <n v="0"/>
    <n v="42"/>
    <n v="58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EJN0366D"/>
    <n v="1"/>
    <s v="MATUTINO"/>
    <s v="ISAURA ESPINOZA 1332"/>
    <n v="8"/>
    <s v="CHIHUAHUA"/>
    <n v="8"/>
    <s v="CHIHUAHUA"/>
    <n v="19"/>
    <s v="CHIHUAHUA"/>
    <n v="1"/>
    <s v="CHIHUAHUA"/>
    <s v="CALLE VAZQUEZ DE TAPIA"/>
    <n v="8648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8"/>
    <n v="7"/>
    <n v="15"/>
    <n v="23"/>
    <n v="20"/>
    <n v="43"/>
    <n v="19"/>
    <n v="21"/>
    <n v="40"/>
    <n v="0"/>
    <n v="0"/>
    <n v="0"/>
    <n v="0"/>
    <n v="0"/>
    <n v="0"/>
    <n v="0"/>
    <n v="0"/>
    <n v="0"/>
    <n v="50"/>
    <n v="48"/>
    <n v="9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2"/>
    <n v="0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PR1082W"/>
    <n v="2"/>
    <s v="VESPERTINO"/>
    <s v="VICENTE GUERRERO"/>
    <n v="8"/>
    <s v="CHIHUAHUA"/>
    <n v="8"/>
    <s v="CHIHUAHUA"/>
    <n v="17"/>
    <s v="CUAUHTĂ‰MOC"/>
    <n v="610"/>
    <s v="LA UNIĂ“N CAMPESINA"/>
    <s v="CALLE LA UNION CAMPESINA"/>
    <n v="0"/>
    <s v="PĂšBLICO"/>
    <x v="2"/>
    <n v="2"/>
    <s v="BĂSICA"/>
    <n v="2"/>
    <x v="1"/>
    <n v="1"/>
    <x v="1"/>
    <n v="0"/>
    <s v="NO APLICA"/>
    <n v="0"/>
    <s v="NO APLICA"/>
    <s v="08FIZ0206E"/>
    <s v="08FJS0122C"/>
    <s v="08ADG0010O"/>
    <n v="0"/>
    <s v="I2019"/>
    <n v="22"/>
    <n v="32"/>
    <n v="54"/>
    <n v="21"/>
    <n v="32"/>
    <n v="53"/>
    <n v="7"/>
    <n v="5"/>
    <n v="12"/>
    <n v="2"/>
    <n v="3"/>
    <n v="5"/>
    <n v="3"/>
    <n v="5"/>
    <n v="8"/>
    <n v="4"/>
    <n v="5"/>
    <n v="9"/>
    <n v="0"/>
    <n v="4"/>
    <n v="4"/>
    <n v="2"/>
    <n v="4"/>
    <n v="6"/>
    <n v="5"/>
    <n v="6"/>
    <n v="11"/>
    <n v="16"/>
    <n v="27"/>
    <n v="43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4"/>
  </r>
  <r>
    <s v="08DPB0481L"/>
    <n v="1"/>
    <s v="MATUTINO"/>
    <s v="ELVIRA CRUZ BUSTILLOS"/>
    <n v="8"/>
    <s v="CHIHUAHUA"/>
    <n v="8"/>
    <s v="CHIHUAHUA"/>
    <n v="27"/>
    <s v="GUACHOCHI"/>
    <n v="306"/>
    <s v="BAJĂŤO LARGO"/>
    <s v="CALLE CONOCIDO BAJIO LARGO"/>
    <n v="0"/>
    <s v="PĂšBLICO"/>
    <x v="2"/>
    <n v="2"/>
    <s v="BĂSICA"/>
    <n v="2"/>
    <x v="1"/>
    <n v="3"/>
    <x v="3"/>
    <n v="0"/>
    <s v="NO APLICA"/>
    <n v="0"/>
    <s v="NO APLICA"/>
    <s v="08FZI0032E"/>
    <s v="08FJI0008D"/>
    <s v="08ADG0006B"/>
    <n v="0"/>
    <s v="I2019"/>
    <n v="31"/>
    <n v="22"/>
    <n v="53"/>
    <n v="31"/>
    <n v="22"/>
    <n v="53"/>
    <n v="5"/>
    <n v="0"/>
    <n v="5"/>
    <n v="0"/>
    <n v="4"/>
    <n v="4"/>
    <n v="4"/>
    <n v="4"/>
    <n v="8"/>
    <n v="1"/>
    <n v="2"/>
    <n v="3"/>
    <n v="8"/>
    <n v="3"/>
    <n v="11"/>
    <n v="3"/>
    <n v="6"/>
    <n v="9"/>
    <n v="10"/>
    <n v="7"/>
    <n v="17"/>
    <n v="26"/>
    <n v="26"/>
    <n v="5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EJN0143V"/>
    <n v="1"/>
    <s v="MATUTINO"/>
    <s v="MI PATRIA ES PRIMERO 1023"/>
    <n v="8"/>
    <s v="CHIHUAHUA"/>
    <n v="8"/>
    <s v="CHIHUAHUA"/>
    <n v="37"/>
    <s v="JUĂREZ"/>
    <n v="1"/>
    <s v="JUĂREZ"/>
    <s v="CALLE LIBERTAD"/>
    <n v="911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6"/>
    <n v="8"/>
    <n v="14"/>
    <n v="17"/>
    <n v="13"/>
    <n v="30"/>
    <n v="24"/>
    <n v="33"/>
    <n v="57"/>
    <n v="0"/>
    <n v="0"/>
    <n v="0"/>
    <n v="0"/>
    <n v="0"/>
    <n v="0"/>
    <n v="0"/>
    <n v="0"/>
    <n v="0"/>
    <n v="47"/>
    <n v="54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EPR0373D"/>
    <n v="1"/>
    <s v="MATUTINO"/>
    <s v="PLAN CHIHUAHUA 2453"/>
    <n v="8"/>
    <s v="CHIHUAHUA"/>
    <n v="8"/>
    <s v="CHIHUAHUA"/>
    <n v="52"/>
    <s v="OJINAGA"/>
    <n v="1"/>
    <s v="MANUEL OJINAGA"/>
    <s v="CALLE MORELOS"/>
    <n v="0"/>
    <s v="PĂšBLICO"/>
    <x v="3"/>
    <n v="2"/>
    <s v="BĂSICA"/>
    <n v="2"/>
    <x v="1"/>
    <n v="1"/>
    <x v="1"/>
    <n v="0"/>
    <s v="NO APLICA"/>
    <n v="0"/>
    <s v="NO APLICA"/>
    <s v="08FIZ0014P"/>
    <s v="08FJS0001R"/>
    <m/>
    <n v="0"/>
    <s v="I2019"/>
    <n v="25"/>
    <n v="27"/>
    <n v="52"/>
    <n v="25"/>
    <n v="27"/>
    <n v="52"/>
    <n v="3"/>
    <n v="5"/>
    <n v="8"/>
    <n v="2"/>
    <n v="3"/>
    <n v="5"/>
    <n v="0"/>
    <n v="7"/>
    <n v="7"/>
    <n v="6"/>
    <n v="2"/>
    <n v="8"/>
    <n v="2"/>
    <n v="5"/>
    <n v="7"/>
    <n v="8"/>
    <n v="5"/>
    <n v="13"/>
    <n v="3"/>
    <n v="6"/>
    <n v="9"/>
    <n v="21"/>
    <n v="28"/>
    <n v="4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9"/>
    <n v="2"/>
  </r>
  <r>
    <s v="08DTV0068V"/>
    <n v="1"/>
    <s v="MATUTINO"/>
    <s v="TELESECUNDARIA FEDERAL"/>
    <n v="8"/>
    <s v="CHIHUAHUA"/>
    <n v="8"/>
    <s v="CHIHUAHUA"/>
    <n v="29"/>
    <s v="GUADALUPE Y CALVO"/>
    <n v="78"/>
    <s v="CHINATĂš"/>
    <s v="CALLE CHINATU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28"/>
    <n v="18"/>
    <n v="46"/>
    <n v="25"/>
    <n v="17"/>
    <n v="42"/>
    <n v="3"/>
    <n v="4"/>
    <n v="7"/>
    <n v="8"/>
    <n v="14"/>
    <n v="22"/>
    <n v="9"/>
    <n v="5"/>
    <n v="14"/>
    <n v="15"/>
    <n v="7"/>
    <n v="22"/>
    <n v="0"/>
    <n v="0"/>
    <n v="0"/>
    <n v="0"/>
    <n v="0"/>
    <n v="0"/>
    <n v="0"/>
    <n v="0"/>
    <n v="0"/>
    <n v="32"/>
    <n v="26"/>
    <n v="5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</r>
  <r>
    <s v="08DJN0865A"/>
    <n v="1"/>
    <s v="MATUTINO"/>
    <s v="BERTRAND RUSSELL"/>
    <n v="8"/>
    <s v="CHIHUAHUA"/>
    <n v="8"/>
    <s v="CHIHUAHUA"/>
    <n v="21"/>
    <s v="DELICIAS"/>
    <n v="1"/>
    <s v="DELICIAS"/>
    <s v="AVENIDA MINA DE LA CARIDAD"/>
    <n v="3"/>
    <s v="PĂšBLICO"/>
    <x v="2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9"/>
    <n v="9"/>
    <n v="18"/>
    <n v="19"/>
    <n v="21"/>
    <n v="40"/>
    <n v="24"/>
    <n v="18"/>
    <n v="42"/>
    <n v="0"/>
    <n v="0"/>
    <n v="0"/>
    <n v="0"/>
    <n v="0"/>
    <n v="0"/>
    <n v="0"/>
    <n v="0"/>
    <n v="0"/>
    <n v="52"/>
    <n v="48"/>
    <n v="100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2"/>
    <n v="0"/>
    <n v="0"/>
    <n v="0"/>
    <n v="0"/>
    <n v="0"/>
    <n v="0"/>
    <n v="1"/>
    <n v="9"/>
    <n v="0"/>
    <n v="4"/>
    <n v="0"/>
    <n v="1"/>
    <n v="1"/>
    <n v="0"/>
    <n v="0"/>
    <n v="0"/>
    <n v="2"/>
    <n v="4"/>
    <n v="5"/>
    <n v="4"/>
  </r>
  <r>
    <s v="08EJN0276L"/>
    <n v="1"/>
    <s v="MATUTINO"/>
    <s v="JOSE MARIA MORELOS Y PAVON 1234"/>
    <n v="8"/>
    <s v="CHIHUAHUA"/>
    <n v="8"/>
    <s v="CHIHUAHUA"/>
    <n v="21"/>
    <s v="DELICIAS"/>
    <n v="1"/>
    <s v="DELICIAS"/>
    <s v="AVENIDA 16 "/>
    <n v="0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0"/>
    <n v="0"/>
    <n v="0"/>
    <n v="24"/>
    <n v="13"/>
    <n v="37"/>
    <n v="33"/>
    <n v="28"/>
    <n v="61"/>
    <n v="0"/>
    <n v="0"/>
    <n v="0"/>
    <n v="0"/>
    <n v="0"/>
    <n v="0"/>
    <n v="0"/>
    <n v="0"/>
    <n v="0"/>
    <n v="57"/>
    <n v="41"/>
    <n v="98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2"/>
    <n v="0"/>
    <n v="1"/>
    <n v="0"/>
    <n v="0"/>
    <n v="0"/>
    <n v="0"/>
    <n v="0"/>
    <n v="1"/>
    <n v="0"/>
    <n v="10"/>
    <n v="0"/>
    <n v="5"/>
    <n v="0"/>
    <n v="2"/>
    <n v="3"/>
    <n v="0"/>
    <n v="0"/>
    <n v="0"/>
    <n v="0"/>
    <n v="5"/>
    <n v="5"/>
    <n v="5"/>
  </r>
  <r>
    <s v="08DPR0532C"/>
    <n v="1"/>
    <s v="MATUTINO"/>
    <s v="RICARDO FLORES MAGON"/>
    <n v="8"/>
    <s v="CHIHUAHUA"/>
    <n v="8"/>
    <s v="CHIHUAHUA"/>
    <n v="36"/>
    <s v="JIMĂ‰NEZ"/>
    <n v="179"/>
    <s v="LAGUNA DE PALOMAS (ESTACIĂ“N CARRILLO)"/>
    <s v="CALLE LAGUNA DE PALOMAS (ESTACION CARRILLO)"/>
    <n v="0"/>
    <s v="PĂšBLICO"/>
    <x v="2"/>
    <n v="2"/>
    <s v="BĂSICA"/>
    <n v="2"/>
    <x v="1"/>
    <n v="1"/>
    <x v="1"/>
    <n v="0"/>
    <s v="NO APLICA"/>
    <n v="0"/>
    <s v="NO APLICA"/>
    <s v="08FIZ0239W"/>
    <s v="08FJS0128X"/>
    <s v="08ADG0004D"/>
    <n v="0"/>
    <s v="I2019"/>
    <n v="26"/>
    <n v="25"/>
    <n v="51"/>
    <n v="26"/>
    <n v="25"/>
    <n v="51"/>
    <n v="2"/>
    <n v="2"/>
    <n v="4"/>
    <n v="2"/>
    <n v="3"/>
    <n v="5"/>
    <n v="9"/>
    <n v="5"/>
    <n v="14"/>
    <n v="5"/>
    <n v="5"/>
    <n v="10"/>
    <n v="4"/>
    <n v="2"/>
    <n v="6"/>
    <n v="3"/>
    <n v="2"/>
    <n v="5"/>
    <n v="3"/>
    <n v="8"/>
    <n v="11"/>
    <n v="26"/>
    <n v="25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</r>
  <r>
    <s v="08ETV0083M"/>
    <n v="1"/>
    <s v="MATUTINO"/>
    <s v="TELESECUNDARIA 6083"/>
    <n v="8"/>
    <s v="CHIHUAHUA"/>
    <n v="8"/>
    <s v="CHIHUAHUA"/>
    <n v="5"/>
    <s v="ASCENSIĂ“N"/>
    <n v="34"/>
    <s v="GUADALUPE VICTORIA"/>
    <s v="CALLE JOSE MARIA MORELOS 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24"/>
    <n v="26"/>
    <n v="50"/>
    <n v="20"/>
    <n v="21"/>
    <n v="41"/>
    <n v="5"/>
    <n v="8"/>
    <n v="13"/>
    <n v="5"/>
    <n v="14"/>
    <n v="19"/>
    <n v="7"/>
    <n v="8"/>
    <n v="15"/>
    <n v="11"/>
    <n v="8"/>
    <n v="19"/>
    <n v="0"/>
    <n v="0"/>
    <n v="0"/>
    <n v="0"/>
    <n v="0"/>
    <n v="0"/>
    <n v="0"/>
    <n v="0"/>
    <n v="0"/>
    <n v="23"/>
    <n v="30"/>
    <n v="53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5"/>
    <n v="3"/>
  </r>
  <r>
    <s v="08DJN0182Y"/>
    <n v="1"/>
    <s v="MATUTINO"/>
    <s v="FRANCISCO MARQUEZ"/>
    <n v="8"/>
    <s v="CHIHUAHUA"/>
    <n v="8"/>
    <s v="CHIHUAHUA"/>
    <n v="21"/>
    <s v="DELICIAS"/>
    <n v="1"/>
    <s v="DELICIAS"/>
    <s v="CALLE NOGAL"/>
    <n v="202"/>
    <s v="PĂšBLICO"/>
    <x v="2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15"/>
    <n v="4"/>
    <n v="19"/>
    <n v="18"/>
    <n v="15"/>
    <n v="33"/>
    <n v="27"/>
    <n v="22"/>
    <n v="49"/>
    <n v="0"/>
    <n v="0"/>
    <n v="0"/>
    <n v="0"/>
    <n v="0"/>
    <n v="0"/>
    <n v="0"/>
    <n v="0"/>
    <n v="0"/>
    <n v="60"/>
    <n v="41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DJN0368C"/>
    <n v="1"/>
    <s v="MATUTINO"/>
    <s v="LAZARO CARDENAS DEL RIO"/>
    <n v="8"/>
    <s v="CHIHUAHUA"/>
    <n v="8"/>
    <s v="CHIHUAHUA"/>
    <n v="50"/>
    <s v="NUEVO CASAS GRANDES"/>
    <n v="1"/>
    <s v="NUEVO CASAS GRANDES"/>
    <s v="CALLE JESUS URUETA"/>
    <n v="811"/>
    <s v="PĂšBLICO"/>
    <x v="2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5"/>
    <n v="5"/>
    <n v="10"/>
    <n v="24"/>
    <n v="17"/>
    <n v="41"/>
    <n v="18"/>
    <n v="32"/>
    <n v="50"/>
    <n v="0"/>
    <n v="0"/>
    <n v="0"/>
    <n v="0"/>
    <n v="0"/>
    <n v="0"/>
    <n v="0"/>
    <n v="0"/>
    <n v="0"/>
    <n v="47"/>
    <n v="54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JN0989J"/>
    <n v="1"/>
    <s v="MATUTINO"/>
    <s v="FEDERICO FROEBEL"/>
    <n v="8"/>
    <s v="CHIHUAHUA"/>
    <n v="8"/>
    <s v="CHIHUAHUA"/>
    <n v="50"/>
    <s v="NUEVO CASAS GRANDES"/>
    <n v="1"/>
    <s v="NUEVO CASAS GRANDES"/>
    <s v="CALLE LAGUNA DE FIERRO"/>
    <n v="4201"/>
    <s v="PĂšBLICO"/>
    <x v="2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3"/>
    <n v="1"/>
    <n v="4"/>
    <n v="15"/>
    <n v="20"/>
    <n v="35"/>
    <n v="29"/>
    <n v="33"/>
    <n v="62"/>
    <n v="0"/>
    <n v="0"/>
    <n v="0"/>
    <n v="0"/>
    <n v="0"/>
    <n v="0"/>
    <n v="0"/>
    <n v="0"/>
    <n v="0"/>
    <n v="47"/>
    <n v="54"/>
    <n v="101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5"/>
    <n v="5"/>
  </r>
  <r>
    <s v="08EJN0089R"/>
    <n v="1"/>
    <s v="MATUTINO"/>
    <s v="MIGUEL HIDALGO 1103"/>
    <n v="8"/>
    <s v="CHIHUAHUA"/>
    <n v="8"/>
    <s v="CHIHUAHUA"/>
    <n v="19"/>
    <s v="CHIHUAHUA"/>
    <n v="1"/>
    <s v="CHIHUAHUA"/>
    <s v="CALLE TOPACIO"/>
    <n v="0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11"/>
    <n v="17"/>
    <n v="28"/>
    <n v="22"/>
    <n v="18"/>
    <n v="40"/>
    <n v="22"/>
    <n v="9"/>
    <n v="31"/>
    <n v="0"/>
    <n v="0"/>
    <n v="0"/>
    <n v="0"/>
    <n v="0"/>
    <n v="0"/>
    <n v="0"/>
    <n v="0"/>
    <n v="0"/>
    <n v="55"/>
    <n v="44"/>
    <n v="9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8"/>
    <n v="0"/>
    <n v="5"/>
    <n v="1"/>
    <n v="2"/>
    <n v="2"/>
    <n v="0"/>
    <n v="0"/>
    <n v="0"/>
    <n v="0"/>
    <n v="5"/>
    <n v="6"/>
    <n v="5"/>
  </r>
  <r>
    <s v="08DJN0330Q"/>
    <n v="1"/>
    <s v="MATUTINO"/>
    <s v="SOR JUANA INES DE LA CRUZ"/>
    <n v="8"/>
    <s v="CHIHUAHUA"/>
    <n v="8"/>
    <s v="CHIHUAHUA"/>
    <n v="21"/>
    <s v="DELICIAS"/>
    <n v="1"/>
    <s v="DELICIAS"/>
    <s v="CALLE LAZARO CARDENAS "/>
    <n v="806"/>
    <s v="PĂšBLICO"/>
    <x v="2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5"/>
    <n v="8"/>
    <n v="13"/>
    <n v="26"/>
    <n v="18"/>
    <n v="44"/>
    <n v="22"/>
    <n v="22"/>
    <n v="44"/>
    <n v="0"/>
    <n v="0"/>
    <n v="0"/>
    <n v="0"/>
    <n v="0"/>
    <n v="0"/>
    <n v="0"/>
    <n v="0"/>
    <n v="0"/>
    <n v="53"/>
    <n v="48"/>
    <n v="101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5"/>
    <n v="4"/>
  </r>
  <r>
    <s v="08DJN0830L"/>
    <n v="1"/>
    <s v="MATUTINO"/>
    <s v="AMADO NERVO"/>
    <n v="8"/>
    <s v="CHIHUAHUA"/>
    <n v="8"/>
    <s v="CHIHUAHUA"/>
    <n v="17"/>
    <s v="CUAUHTĂ‰MOC"/>
    <n v="341"/>
    <s v="BARRIO XOCHIMILCO"/>
    <s v="CALLE 5 DE MAYO"/>
    <n v="0"/>
    <s v="PĂšBLICO"/>
    <x v="2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8"/>
    <n v="5"/>
    <n v="13"/>
    <n v="14"/>
    <n v="15"/>
    <n v="29"/>
    <n v="29"/>
    <n v="31"/>
    <n v="60"/>
    <n v="0"/>
    <n v="0"/>
    <n v="0"/>
    <n v="0"/>
    <n v="0"/>
    <n v="0"/>
    <n v="0"/>
    <n v="0"/>
    <n v="0"/>
    <n v="51"/>
    <n v="51"/>
    <n v="10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5"/>
    <n v="4"/>
  </r>
  <r>
    <s v="08EPR0072H"/>
    <n v="1"/>
    <s v="MATUTINO"/>
    <s v="FRANCISCO I. MADERO 2415"/>
    <n v="8"/>
    <s v="CHIHUAHUA"/>
    <n v="8"/>
    <s v="CHIHUAHUA"/>
    <n v="50"/>
    <s v="NUEVO CASAS GRANDES"/>
    <n v="12"/>
    <s v="FRANCISCO I. MADERO"/>
    <s v="CALLE FRANCISCO I. MADERO"/>
    <n v="0"/>
    <s v="PĂšBLICO"/>
    <x v="3"/>
    <n v="2"/>
    <s v="BĂSICA"/>
    <n v="2"/>
    <x v="1"/>
    <n v="1"/>
    <x v="1"/>
    <n v="0"/>
    <s v="NO APLICA"/>
    <n v="0"/>
    <s v="NO APLICA"/>
    <s v="08FIZ0013Q"/>
    <s v="08FJS0004O"/>
    <m/>
    <n v="0"/>
    <s v="I2019"/>
    <n v="27"/>
    <n v="20"/>
    <n v="47"/>
    <n v="27"/>
    <n v="18"/>
    <n v="45"/>
    <n v="5"/>
    <n v="0"/>
    <n v="5"/>
    <n v="5"/>
    <n v="1"/>
    <n v="6"/>
    <n v="4"/>
    <n v="1"/>
    <n v="5"/>
    <n v="7"/>
    <n v="5"/>
    <n v="12"/>
    <n v="6"/>
    <n v="4"/>
    <n v="10"/>
    <n v="6"/>
    <n v="6"/>
    <n v="12"/>
    <n v="3"/>
    <n v="8"/>
    <n v="11"/>
    <n v="31"/>
    <n v="25"/>
    <n v="5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8"/>
    <n v="3"/>
  </r>
  <r>
    <s v="08DJN2145H"/>
    <n v="1"/>
    <s v="MATUTINO"/>
    <s v="FELIPE ANGELES"/>
    <n v="8"/>
    <s v="CHIHUAHUA"/>
    <n v="8"/>
    <s v="CHIHUAHUA"/>
    <n v="37"/>
    <s v="JUĂREZ"/>
    <n v="1"/>
    <s v="JUĂREZ"/>
    <s v="CALLE RIO GRANDE"/>
    <n v="0"/>
    <s v="PĂšBLICO"/>
    <x v="2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1"/>
    <n v="3"/>
    <n v="4"/>
    <n v="21"/>
    <n v="13"/>
    <n v="34"/>
    <n v="35"/>
    <n v="29"/>
    <n v="64"/>
    <n v="0"/>
    <n v="0"/>
    <n v="0"/>
    <n v="0"/>
    <n v="0"/>
    <n v="0"/>
    <n v="0"/>
    <n v="0"/>
    <n v="0"/>
    <n v="57"/>
    <n v="45"/>
    <n v="10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</r>
  <r>
    <s v="08DJN0190G"/>
    <n v="1"/>
    <s v="MATUTINO"/>
    <s v="ROSAURA ZAPATA"/>
    <n v="8"/>
    <s v="CHIHUAHUA"/>
    <n v="8"/>
    <s v="CHIHUAHUA"/>
    <n v="17"/>
    <s v="CUAUHTĂ‰MOC"/>
    <n v="1"/>
    <s v="CUAUHTĂ‰MOC"/>
    <s v="CALLE 6A"/>
    <n v="0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7"/>
    <n v="5"/>
    <n v="12"/>
    <n v="23"/>
    <n v="21"/>
    <n v="44"/>
    <n v="25"/>
    <n v="21"/>
    <n v="46"/>
    <n v="0"/>
    <n v="0"/>
    <n v="0"/>
    <n v="0"/>
    <n v="0"/>
    <n v="0"/>
    <n v="0"/>
    <n v="0"/>
    <n v="0"/>
    <n v="55"/>
    <n v="47"/>
    <n v="10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DJN0196A"/>
    <n v="1"/>
    <s v="MATUTINO"/>
    <s v="IGNACIO ALLENDE"/>
    <n v="8"/>
    <s v="CHIHUAHUA"/>
    <n v="8"/>
    <s v="CHIHUAHUA"/>
    <n v="19"/>
    <s v="CHIHUAHUA"/>
    <n v="1"/>
    <s v="CHIHUAHUA"/>
    <s v="CALZADA LA MINITA"/>
    <n v="6601"/>
    <s v="PĂšBLICO"/>
    <x v="2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8"/>
    <n v="8"/>
    <n v="16"/>
    <n v="23"/>
    <n v="16"/>
    <n v="39"/>
    <n v="26"/>
    <n v="21"/>
    <n v="47"/>
    <n v="0"/>
    <n v="0"/>
    <n v="0"/>
    <n v="0"/>
    <n v="0"/>
    <n v="0"/>
    <n v="0"/>
    <n v="0"/>
    <n v="0"/>
    <n v="57"/>
    <n v="45"/>
    <n v="10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PR1536F"/>
    <n v="1"/>
    <s v="MATUTINO"/>
    <s v="VICENTE SUAREZ"/>
    <n v="8"/>
    <s v="CHIHUAHUA"/>
    <n v="8"/>
    <s v="CHIHUAHUA"/>
    <n v="29"/>
    <s v="GUADALUPE Y CALVO"/>
    <n v="38"/>
    <s v="SAN SIMĂ“N (CALABAZAS)"/>
    <s v="CALLE SAN SIMON (CALABAZAS)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25"/>
    <n v="26"/>
    <n v="51"/>
    <n v="25"/>
    <n v="26"/>
    <n v="51"/>
    <n v="5"/>
    <n v="6"/>
    <n v="11"/>
    <n v="5"/>
    <n v="6"/>
    <n v="11"/>
    <n v="0"/>
    <n v="4"/>
    <n v="4"/>
    <n v="2"/>
    <n v="5"/>
    <n v="7"/>
    <n v="8"/>
    <n v="4"/>
    <n v="12"/>
    <n v="6"/>
    <n v="3"/>
    <n v="9"/>
    <n v="3"/>
    <n v="4"/>
    <n v="7"/>
    <n v="24"/>
    <n v="26"/>
    <n v="5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EPR0248F"/>
    <n v="1"/>
    <s v="MATUTINO"/>
    <s v="FELIX LOPE DE VEGA 2236"/>
    <n v="8"/>
    <s v="CHIHUAHUA"/>
    <n v="8"/>
    <s v="CHIHUAHUA"/>
    <n v="35"/>
    <s v="JANOS"/>
    <n v="12"/>
    <s v="CASA DE JANOS"/>
    <s v="CALLE MIGUEL U SALCIDO"/>
    <n v="0"/>
    <s v="PĂšBLICO"/>
    <x v="3"/>
    <n v="2"/>
    <s v="BĂSICA"/>
    <n v="2"/>
    <x v="1"/>
    <n v="1"/>
    <x v="1"/>
    <n v="0"/>
    <s v="NO APLICA"/>
    <n v="0"/>
    <s v="NO APLICA"/>
    <s v="08FIZ0041M"/>
    <s v="08FJS0004O"/>
    <m/>
    <n v="0"/>
    <s v="I2019"/>
    <n v="26"/>
    <n v="30"/>
    <n v="56"/>
    <n v="26"/>
    <n v="30"/>
    <n v="56"/>
    <n v="6"/>
    <n v="4"/>
    <n v="10"/>
    <n v="2"/>
    <n v="2"/>
    <n v="4"/>
    <n v="5"/>
    <n v="1"/>
    <n v="6"/>
    <n v="5"/>
    <n v="6"/>
    <n v="11"/>
    <n v="6"/>
    <n v="3"/>
    <n v="9"/>
    <n v="3"/>
    <n v="2"/>
    <n v="5"/>
    <n v="3"/>
    <n v="7"/>
    <n v="10"/>
    <n v="24"/>
    <n v="21"/>
    <n v="4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</r>
  <r>
    <s v="08DPR0248G"/>
    <n v="1"/>
    <s v="MATUTINO"/>
    <s v="LAZARO CARDENAS"/>
    <n v="8"/>
    <s v="CHIHUAHUA"/>
    <n v="8"/>
    <s v="CHIHUAHUA"/>
    <n v="36"/>
    <s v="JIMĂ‰NEZ"/>
    <n v="71"/>
    <s v="LIBERTAD (DOLORES)"/>
    <s v="CALLE LIBERTAD (DOLORES)"/>
    <n v="0"/>
    <s v="PĂšBLICO"/>
    <x v="2"/>
    <n v="2"/>
    <s v="BĂSICA"/>
    <n v="2"/>
    <x v="1"/>
    <n v="1"/>
    <x v="1"/>
    <n v="0"/>
    <s v="NO APLICA"/>
    <n v="0"/>
    <s v="NO APLICA"/>
    <s v="08FIZ0238X"/>
    <s v="08FJS0128X"/>
    <s v="08ADG0004D"/>
    <n v="0"/>
    <s v="I2019"/>
    <n v="25"/>
    <n v="29"/>
    <n v="54"/>
    <n v="25"/>
    <n v="28"/>
    <n v="53"/>
    <n v="3"/>
    <n v="5"/>
    <n v="8"/>
    <n v="1"/>
    <n v="4"/>
    <n v="5"/>
    <n v="4"/>
    <n v="3"/>
    <n v="7"/>
    <n v="5"/>
    <n v="2"/>
    <n v="7"/>
    <n v="2"/>
    <n v="4"/>
    <n v="6"/>
    <n v="8"/>
    <n v="6"/>
    <n v="14"/>
    <n v="3"/>
    <n v="6"/>
    <n v="9"/>
    <n v="23"/>
    <n v="25"/>
    <n v="4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3"/>
    <n v="3"/>
    <n v="6"/>
    <n v="3"/>
  </r>
  <r>
    <s v="08DJN0653Y"/>
    <n v="1"/>
    <s v="MATUTINO"/>
    <s v="ALFONSO ESCARCEGA TERRAZAS"/>
    <n v="8"/>
    <s v="CHIHUAHUA"/>
    <n v="8"/>
    <s v="CHIHUAHUA"/>
    <n v="17"/>
    <s v="CUAUHTĂ‰MOC"/>
    <n v="1"/>
    <s v="CUAUHTĂ‰MOC"/>
    <s v="CALLE 3A"/>
    <n v="0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1"/>
    <n v="5"/>
    <n v="6"/>
    <n v="22"/>
    <n v="21"/>
    <n v="43"/>
    <n v="29"/>
    <n v="25"/>
    <n v="54"/>
    <n v="0"/>
    <n v="0"/>
    <n v="0"/>
    <n v="0"/>
    <n v="0"/>
    <n v="0"/>
    <n v="0"/>
    <n v="0"/>
    <n v="0"/>
    <n v="52"/>
    <n v="51"/>
    <n v="103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6"/>
    <n v="0"/>
    <n v="4"/>
    <n v="0"/>
    <n v="1"/>
    <n v="2"/>
    <n v="0"/>
    <n v="0"/>
    <n v="0"/>
    <n v="1"/>
    <n v="4"/>
    <n v="5"/>
    <n v="5"/>
  </r>
  <r>
    <s v="08DJN2117L"/>
    <n v="2"/>
    <s v="VESPERTINO"/>
    <s v="ARTURO ROSENBLUETH"/>
    <n v="8"/>
    <s v="CHIHUAHUA"/>
    <n v="8"/>
    <s v="CHIHUAHUA"/>
    <n v="19"/>
    <s v="CHIHUAHUA"/>
    <n v="1"/>
    <s v="CHIHUAHUA"/>
    <s v="CALLE ANTHONY QUINN"/>
    <n v="0"/>
    <s v="PĂšBLICO"/>
    <x v="2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4"/>
    <n v="3"/>
    <n v="7"/>
    <n v="13"/>
    <n v="27"/>
    <n v="40"/>
    <n v="27"/>
    <n v="28"/>
    <n v="55"/>
    <n v="0"/>
    <n v="0"/>
    <n v="0"/>
    <n v="0"/>
    <n v="0"/>
    <n v="0"/>
    <n v="0"/>
    <n v="0"/>
    <n v="0"/>
    <n v="44"/>
    <n v="58"/>
    <n v="10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8"/>
    <n v="0"/>
    <n v="4"/>
    <n v="0"/>
    <n v="1"/>
    <n v="2"/>
    <n v="0"/>
    <n v="0"/>
    <n v="0"/>
    <n v="1"/>
    <n v="4"/>
    <n v="6"/>
    <n v="4"/>
  </r>
  <r>
    <s v="08EJN0271Q"/>
    <n v="1"/>
    <s v="MATUTINO"/>
    <s v="YUMARE 1225"/>
    <n v="8"/>
    <s v="CHIHUAHUA"/>
    <n v="8"/>
    <s v="CHIHUAHUA"/>
    <n v="37"/>
    <s v="JUĂREZ"/>
    <n v="1"/>
    <s v="JUĂREZ"/>
    <s v="CALLE ISLAS BARBADOS"/>
    <n v="0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1"/>
    <n v="3"/>
    <n v="12"/>
    <n v="11"/>
    <n v="23"/>
    <n v="42"/>
    <n v="35"/>
    <n v="77"/>
    <n v="0"/>
    <n v="0"/>
    <n v="0"/>
    <n v="0"/>
    <n v="0"/>
    <n v="0"/>
    <n v="0"/>
    <n v="0"/>
    <n v="0"/>
    <n v="56"/>
    <n v="47"/>
    <n v="10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</r>
  <r>
    <s v="08EJN0336J"/>
    <n v="1"/>
    <s v="MATUTINO"/>
    <s v="UNIDAD 1300"/>
    <n v="8"/>
    <s v="CHIHUAHUA"/>
    <n v="8"/>
    <s v="CHIHUAHUA"/>
    <n v="19"/>
    <s v="CHIHUAHUA"/>
    <n v="1"/>
    <s v="CHIHUAHUA"/>
    <s v="CALLE FAMILIARIDAD"/>
    <n v="4000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10"/>
    <n v="7"/>
    <n v="17"/>
    <n v="18"/>
    <n v="21"/>
    <n v="39"/>
    <n v="23"/>
    <n v="21"/>
    <n v="44"/>
    <n v="0"/>
    <n v="0"/>
    <n v="0"/>
    <n v="0"/>
    <n v="0"/>
    <n v="0"/>
    <n v="0"/>
    <n v="0"/>
    <n v="0"/>
    <n v="51"/>
    <n v="49"/>
    <n v="10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</r>
  <r>
    <s v="08EJN0302T"/>
    <n v="1"/>
    <s v="MATUTINO"/>
    <s v="NIĂ‘EZ FELIZ 1266"/>
    <n v="8"/>
    <s v="CHIHUAHUA"/>
    <n v="8"/>
    <s v="CHIHUAHUA"/>
    <n v="37"/>
    <s v="JUĂREZ"/>
    <n v="1"/>
    <s v="JUĂREZ"/>
    <s v="CALLE APAXTLA"/>
    <n v="4244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0"/>
    <n v="0"/>
    <n v="0"/>
    <n v="9"/>
    <n v="13"/>
    <n v="22"/>
    <n v="44"/>
    <n v="35"/>
    <n v="79"/>
    <n v="0"/>
    <n v="0"/>
    <n v="0"/>
    <n v="0"/>
    <n v="0"/>
    <n v="0"/>
    <n v="0"/>
    <n v="0"/>
    <n v="0"/>
    <n v="53"/>
    <n v="48"/>
    <n v="101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5"/>
    <n v="5"/>
  </r>
  <r>
    <s v="08DJN2000M"/>
    <n v="1"/>
    <s v="MATUTINO"/>
    <s v="MARIA BOSCHETTI ALBERTI"/>
    <n v="8"/>
    <s v="CHIHUAHUA"/>
    <n v="8"/>
    <s v="CHIHUAHUA"/>
    <n v="19"/>
    <s v="CHIHUAHUA"/>
    <n v="1"/>
    <s v="CHIHUAHUA"/>
    <s v="CALLE ANTON MAKARENKO "/>
    <n v="0"/>
    <s v="PĂšBLICO"/>
    <x v="2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9"/>
    <n v="16"/>
    <n v="25"/>
    <n v="18"/>
    <n v="12"/>
    <n v="30"/>
    <n v="25"/>
    <n v="23"/>
    <n v="48"/>
    <n v="0"/>
    <n v="0"/>
    <n v="0"/>
    <n v="0"/>
    <n v="0"/>
    <n v="0"/>
    <n v="0"/>
    <n v="0"/>
    <n v="0"/>
    <n v="52"/>
    <n v="51"/>
    <n v="10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1"/>
    <n v="1"/>
    <n v="2"/>
    <n v="0"/>
    <n v="0"/>
    <n v="0"/>
    <n v="0"/>
    <n v="4"/>
    <n v="4"/>
    <n v="4"/>
  </r>
  <r>
    <s v="08DJN2037Z"/>
    <n v="1"/>
    <s v="MATUTINO"/>
    <s v="FRIDA KAHLO"/>
    <n v="8"/>
    <s v="CHIHUAHUA"/>
    <n v="8"/>
    <s v="CHIHUAHUA"/>
    <n v="50"/>
    <s v="NUEVO CASAS GRANDES"/>
    <n v="1"/>
    <s v="NUEVO CASAS GRANDES"/>
    <s v="CALLE IGNACIO M. ALTAMIRANO"/>
    <n v="0"/>
    <s v="PĂšBLICO"/>
    <x v="2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5"/>
    <n v="3"/>
    <n v="8"/>
    <n v="15"/>
    <n v="22"/>
    <n v="37"/>
    <n v="30"/>
    <n v="29"/>
    <n v="59"/>
    <n v="0"/>
    <n v="0"/>
    <n v="0"/>
    <n v="0"/>
    <n v="0"/>
    <n v="0"/>
    <n v="0"/>
    <n v="0"/>
    <n v="0"/>
    <n v="50"/>
    <n v="54"/>
    <n v="104"/>
    <n v="0"/>
    <n v="0"/>
    <n v="2"/>
    <n v="0"/>
    <n v="0"/>
    <n v="0"/>
    <n v="2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6"/>
    <n v="1"/>
    <n v="3"/>
    <n v="0"/>
    <n v="0"/>
    <n v="2"/>
    <n v="0"/>
    <n v="0"/>
    <n v="0"/>
    <n v="2"/>
    <n v="4"/>
    <n v="4"/>
    <n v="4"/>
  </r>
  <r>
    <s v="08PJN0117C"/>
    <n v="1"/>
    <s v="MATUTINO"/>
    <s v="CENTRO EDUCATIVO INTEGRAL MI ESPACIO, PLANTEL 2"/>
    <n v="8"/>
    <s v="CHIHUAHUA"/>
    <n v="8"/>
    <s v="CHIHUAHUA"/>
    <n v="19"/>
    <s v="CHIHUAHUA"/>
    <n v="1"/>
    <s v="CHIHUAHUA"/>
    <s v="CALLE 25"/>
    <n v="2509"/>
    <s v="PRIVADO"/>
    <x v="1"/>
    <n v="2"/>
    <s v="BĂSICA"/>
    <n v="1"/>
    <x v="0"/>
    <n v="1"/>
    <x v="1"/>
    <n v="0"/>
    <s v="NO APLICA"/>
    <n v="0"/>
    <s v="NO APLICA"/>
    <s v="08FZP0131O"/>
    <m/>
    <s v="08ADG0046C"/>
    <n v="0"/>
    <s v="I2019"/>
    <n v="0"/>
    <n v="0"/>
    <n v="0"/>
    <n v="0"/>
    <n v="0"/>
    <n v="0"/>
    <n v="0"/>
    <n v="0"/>
    <n v="0"/>
    <n v="17"/>
    <n v="21"/>
    <n v="38"/>
    <n v="39"/>
    <n v="23"/>
    <n v="62"/>
    <n v="0"/>
    <n v="0"/>
    <n v="0"/>
    <n v="0"/>
    <n v="0"/>
    <n v="0"/>
    <n v="0"/>
    <n v="0"/>
    <n v="0"/>
    <n v="0"/>
    <n v="0"/>
    <n v="0"/>
    <n v="56"/>
    <n v="44"/>
    <n v="100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4"/>
    <n v="0"/>
    <n v="0"/>
    <n v="10"/>
    <n v="0"/>
    <n v="4"/>
    <n v="0"/>
    <n v="0"/>
    <n v="0"/>
    <n v="0"/>
    <n v="0"/>
    <n v="0"/>
    <n v="4"/>
    <n v="4"/>
    <n v="8"/>
    <n v="8"/>
  </r>
  <r>
    <s v="08DPR1031P"/>
    <n v="1"/>
    <s v="MATUTINO"/>
    <s v="DOCE DE OCTUBRE"/>
    <n v="8"/>
    <s v="CHIHUAHUA"/>
    <n v="8"/>
    <s v="CHIHUAHUA"/>
    <n v="20"/>
    <s v="CHĂŤNIPAS"/>
    <n v="83"/>
    <s v="PALMAREJO"/>
    <s v="CALLE PALMEREJO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32"/>
    <n v="23"/>
    <n v="55"/>
    <n v="32"/>
    <n v="23"/>
    <n v="55"/>
    <n v="7"/>
    <n v="7"/>
    <n v="14"/>
    <n v="3"/>
    <n v="5"/>
    <n v="8"/>
    <n v="0"/>
    <n v="0"/>
    <n v="0"/>
    <n v="6"/>
    <n v="5"/>
    <n v="11"/>
    <n v="5"/>
    <n v="4"/>
    <n v="9"/>
    <n v="9"/>
    <n v="5"/>
    <n v="14"/>
    <n v="2"/>
    <n v="1"/>
    <n v="3"/>
    <n v="25"/>
    <n v="20"/>
    <n v="45"/>
    <n v="1"/>
    <n v="0"/>
    <n v="0"/>
    <n v="0"/>
    <n v="0"/>
    <n v="0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1"/>
    <n v="0"/>
    <n v="0"/>
    <n v="0"/>
    <n v="0"/>
    <n v="0"/>
    <n v="2"/>
    <n v="3"/>
    <n v="4"/>
    <n v="4"/>
  </r>
  <r>
    <s v="08DJN0801Q"/>
    <n v="1"/>
    <s v="MATUTINO"/>
    <s v="JOHAN HENRICH PESTALOZZI"/>
    <n v="8"/>
    <s v="CHIHUAHUA"/>
    <n v="8"/>
    <s v="CHIHUAHUA"/>
    <n v="32"/>
    <s v="HIDALGO DEL PARRAL"/>
    <n v="1"/>
    <s v="HIDALGO DEL PARRAL"/>
    <s v="CALLE CAUDILLO DEL SUR"/>
    <n v="28"/>
    <s v="PĂšBLICO"/>
    <x v="2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3"/>
    <n v="8"/>
    <n v="11"/>
    <n v="24"/>
    <n v="23"/>
    <n v="47"/>
    <n v="19"/>
    <n v="26"/>
    <n v="45"/>
    <n v="0"/>
    <n v="0"/>
    <n v="0"/>
    <n v="0"/>
    <n v="0"/>
    <n v="0"/>
    <n v="0"/>
    <n v="0"/>
    <n v="0"/>
    <n v="46"/>
    <n v="57"/>
    <n v="10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</r>
  <r>
    <s v="08EJN0152C"/>
    <n v="1"/>
    <s v="MATUTINO"/>
    <s v="OVIDIO DECROLY 1035"/>
    <n v="8"/>
    <s v="CHIHUAHUA"/>
    <n v="8"/>
    <s v="CHIHUAHUA"/>
    <n v="32"/>
    <s v="HIDALGO DEL PARRAL"/>
    <n v="1"/>
    <s v="HIDALGO DEL PARRAL"/>
    <s v="AVENIDA ORTIZ MENA "/>
    <n v="0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7"/>
    <n v="11"/>
    <n v="18"/>
    <n v="21"/>
    <n v="22"/>
    <n v="43"/>
    <n v="24"/>
    <n v="16"/>
    <n v="40"/>
    <n v="0"/>
    <n v="0"/>
    <n v="0"/>
    <n v="0"/>
    <n v="0"/>
    <n v="0"/>
    <n v="0"/>
    <n v="0"/>
    <n v="0"/>
    <n v="52"/>
    <n v="49"/>
    <n v="10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PPR0020H"/>
    <n v="1"/>
    <s v="MATUTINO"/>
    <s v="JUAN DE LA BARRERA"/>
    <n v="8"/>
    <s v="CHIHUAHUA"/>
    <n v="8"/>
    <s v="CHIHUAHUA"/>
    <n v="37"/>
    <s v="JUĂREZ"/>
    <n v="1"/>
    <s v="JUĂREZ"/>
    <s v="CALLE SALTILLO SUR"/>
    <n v="1186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25"/>
    <n v="26"/>
    <n v="51"/>
    <n v="25"/>
    <n v="26"/>
    <n v="51"/>
    <n v="8"/>
    <n v="7"/>
    <n v="15"/>
    <n v="2"/>
    <n v="5"/>
    <n v="7"/>
    <n v="2"/>
    <n v="3"/>
    <n v="5"/>
    <n v="1"/>
    <n v="3"/>
    <n v="4"/>
    <n v="4"/>
    <n v="7"/>
    <n v="11"/>
    <n v="2"/>
    <n v="2"/>
    <n v="4"/>
    <n v="6"/>
    <n v="4"/>
    <n v="10"/>
    <n v="17"/>
    <n v="24"/>
    <n v="41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1"/>
    <n v="0"/>
    <n v="0"/>
    <n v="0"/>
    <n v="0"/>
    <n v="1"/>
    <n v="9"/>
    <n v="0"/>
    <n v="6"/>
    <n v="1"/>
    <n v="1"/>
    <n v="1"/>
    <n v="1"/>
    <n v="1"/>
    <n v="1"/>
    <n v="0"/>
    <n v="6"/>
    <n v="6"/>
    <n v="6"/>
  </r>
  <r>
    <s v="08PST0009X"/>
    <n v="1"/>
    <s v="MATUTINO"/>
    <s v="EDUCACION Y PATRIA"/>
    <n v="8"/>
    <s v="CHIHUAHUA"/>
    <n v="8"/>
    <s v="CHIHUAHUA"/>
    <n v="9"/>
    <s v="BOCOYNA"/>
    <n v="34"/>
    <s v="CREEL"/>
    <s v="CALLE TARAHUMARA APARTADO POSTAL 15"/>
    <n v="73"/>
    <s v="PRIVADO"/>
    <x v="1"/>
    <n v="2"/>
    <s v="BĂSICA"/>
    <n v="3"/>
    <x v="2"/>
    <n v="4"/>
    <x v="5"/>
    <n v="1"/>
    <s v="SERVICIOS"/>
    <n v="22"/>
    <s v="INDUSTRIAL"/>
    <s v="08FZT0015K"/>
    <s v="08FJT0006B"/>
    <s v="08ADG0003E"/>
    <n v="0"/>
    <s v="I2019"/>
    <n v="25"/>
    <n v="32"/>
    <n v="57"/>
    <n v="18"/>
    <n v="29"/>
    <n v="47"/>
    <n v="7"/>
    <n v="12"/>
    <n v="19"/>
    <n v="8"/>
    <n v="7"/>
    <n v="15"/>
    <n v="8"/>
    <n v="8"/>
    <n v="16"/>
    <n v="3"/>
    <n v="9"/>
    <n v="12"/>
    <n v="0"/>
    <n v="0"/>
    <n v="0"/>
    <n v="0"/>
    <n v="0"/>
    <n v="0"/>
    <n v="0"/>
    <n v="0"/>
    <n v="0"/>
    <n v="19"/>
    <n v="24"/>
    <n v="43"/>
    <n v="1"/>
    <n v="1"/>
    <n v="1"/>
    <n v="0"/>
    <n v="0"/>
    <n v="0"/>
    <n v="0"/>
    <n v="3"/>
    <n v="0"/>
    <n v="1"/>
    <n v="0"/>
    <n v="0"/>
    <n v="0"/>
    <n v="0"/>
    <n v="0"/>
    <n v="0"/>
    <n v="2"/>
    <n v="2"/>
    <n v="0"/>
    <n v="0"/>
    <n v="1"/>
    <n v="0"/>
    <n v="1"/>
    <n v="0"/>
    <n v="0"/>
    <n v="0"/>
    <n v="0"/>
    <n v="0"/>
    <n v="0"/>
    <n v="0"/>
    <n v="7"/>
    <n v="4"/>
    <n v="3"/>
    <n v="0"/>
    <n v="0"/>
    <n v="0"/>
    <n v="0"/>
    <n v="0"/>
    <n v="0"/>
    <n v="0"/>
    <n v="7"/>
    <n v="3"/>
    <n v="3"/>
  </r>
  <r>
    <s v="08DTV0037B"/>
    <n v="1"/>
    <s v="MATUTINO"/>
    <s v="ANA FRANK"/>
    <n v="8"/>
    <s v="CHIHUAHUA"/>
    <n v="8"/>
    <s v="CHIHUAHUA"/>
    <n v="19"/>
    <s v="CHIHUAHUA"/>
    <n v="253"/>
    <s v="EL CHARCO"/>
    <s v="CALLE IGNACIO RODRIGUEZ"/>
    <n v="1206"/>
    <s v="PĂšBLICO"/>
    <x v="2"/>
    <n v="2"/>
    <s v="BĂSICA"/>
    <n v="3"/>
    <x v="2"/>
    <n v="3"/>
    <x v="2"/>
    <n v="0"/>
    <s v="NO APLICA"/>
    <n v="0"/>
    <s v="NO APLICA"/>
    <s v="08FTV0030G"/>
    <m/>
    <s v="08ADG0046C"/>
    <n v="0"/>
    <s v="I2019"/>
    <n v="23"/>
    <n v="23"/>
    <n v="46"/>
    <n v="21"/>
    <n v="22"/>
    <n v="43"/>
    <n v="6"/>
    <n v="10"/>
    <n v="16"/>
    <n v="11"/>
    <n v="9"/>
    <n v="20"/>
    <n v="11"/>
    <n v="9"/>
    <n v="20"/>
    <n v="9"/>
    <n v="6"/>
    <n v="15"/>
    <n v="0"/>
    <n v="0"/>
    <n v="0"/>
    <n v="0"/>
    <n v="0"/>
    <n v="0"/>
    <n v="0"/>
    <n v="0"/>
    <n v="0"/>
    <n v="31"/>
    <n v="24"/>
    <n v="55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5"/>
    <n v="3"/>
  </r>
  <r>
    <s v="08DJN0136M"/>
    <n v="1"/>
    <s v="MATUTINO"/>
    <s v="SOR JUANA INES DE LA CRUZ"/>
    <n v="8"/>
    <s v="CHIHUAHUA"/>
    <n v="8"/>
    <s v="CHIHUAHUA"/>
    <n v="50"/>
    <s v="NUEVO CASAS GRANDES"/>
    <n v="1"/>
    <s v="NUEVO CASAS GRANDES"/>
    <s v="CALLE GALEANA"/>
    <n v="706"/>
    <s v="PĂšBLICO"/>
    <x v="2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6"/>
    <n v="9"/>
    <n v="15"/>
    <n v="15"/>
    <n v="19"/>
    <n v="34"/>
    <n v="30"/>
    <n v="26"/>
    <n v="56"/>
    <n v="0"/>
    <n v="0"/>
    <n v="0"/>
    <n v="0"/>
    <n v="0"/>
    <n v="0"/>
    <n v="0"/>
    <n v="0"/>
    <n v="0"/>
    <n v="51"/>
    <n v="54"/>
    <n v="10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4"/>
  </r>
  <r>
    <s v="08EPR0466T"/>
    <n v="1"/>
    <s v="MATUTINO"/>
    <s v="MIGUEL HIDALGO 2451"/>
    <n v="8"/>
    <s v="CHIHUAHUA"/>
    <n v="8"/>
    <s v="CHIHUAHUA"/>
    <n v="17"/>
    <s v="CUAUHTĂ‰MOC"/>
    <n v="171"/>
    <s v="CASA COLORADA DE ABAJO"/>
    <s v="CALLE CASA COLORADA"/>
    <n v="0"/>
    <s v="PĂšBLICO"/>
    <x v="3"/>
    <n v="2"/>
    <s v="BĂSICA"/>
    <n v="2"/>
    <x v="1"/>
    <n v="1"/>
    <x v="1"/>
    <n v="0"/>
    <s v="NO APLICA"/>
    <n v="0"/>
    <s v="NO APLICA"/>
    <s v="08FIZ0053R"/>
    <s v="08FJS0005N"/>
    <m/>
    <n v="0"/>
    <s v="I2019"/>
    <n v="30"/>
    <n v="24"/>
    <n v="54"/>
    <n v="29"/>
    <n v="23"/>
    <n v="52"/>
    <n v="5"/>
    <n v="2"/>
    <n v="7"/>
    <n v="7"/>
    <n v="4"/>
    <n v="11"/>
    <n v="5"/>
    <n v="5"/>
    <n v="10"/>
    <n v="4"/>
    <n v="5"/>
    <n v="9"/>
    <n v="1"/>
    <n v="3"/>
    <n v="4"/>
    <n v="4"/>
    <n v="4"/>
    <n v="8"/>
    <n v="6"/>
    <n v="3"/>
    <n v="9"/>
    <n v="27"/>
    <n v="24"/>
    <n v="5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</r>
  <r>
    <s v="08EJN0175N"/>
    <n v="1"/>
    <s v="MATUTINO"/>
    <s v="JUAN ENRIQUE PESTALOZZI 1067"/>
    <n v="8"/>
    <s v="CHIHUAHUA"/>
    <n v="8"/>
    <s v="CHIHUAHUA"/>
    <n v="59"/>
    <s v="SAN FRANCISCO DEL ORO"/>
    <n v="1"/>
    <s v="SAN FRANCISCO DEL ORO"/>
    <s v="CALLE VICENTE GUERRERO"/>
    <n v="3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6"/>
    <n v="17"/>
    <n v="23"/>
    <n v="15"/>
    <n v="21"/>
    <n v="36"/>
    <n v="22"/>
    <n v="20"/>
    <n v="42"/>
    <n v="0"/>
    <n v="0"/>
    <n v="0"/>
    <n v="0"/>
    <n v="0"/>
    <n v="0"/>
    <n v="0"/>
    <n v="0"/>
    <n v="0"/>
    <n v="43"/>
    <n v="58"/>
    <n v="10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2"/>
    <n v="10"/>
    <n v="0"/>
    <n v="5"/>
    <n v="1"/>
    <n v="2"/>
    <n v="2"/>
    <n v="0"/>
    <n v="0"/>
    <n v="0"/>
    <n v="0"/>
    <n v="5"/>
    <n v="5"/>
    <n v="5"/>
  </r>
  <r>
    <s v="08DPR0975X"/>
    <n v="4"/>
    <s v="DISCONTINUO"/>
    <s v="AMADO NERVO"/>
    <n v="8"/>
    <s v="CHIHUAHUA"/>
    <n v="8"/>
    <s v="CHIHUAHUA"/>
    <n v="7"/>
    <s v="BALLEZA"/>
    <n v="68"/>
    <s v="LOS LLANITOS"/>
    <s v="CALLE LOS LLANITOS"/>
    <n v="0"/>
    <s v="PĂšBLICO"/>
    <x v="2"/>
    <n v="2"/>
    <s v="BĂSICA"/>
    <n v="2"/>
    <x v="1"/>
    <n v="1"/>
    <x v="1"/>
    <n v="0"/>
    <s v="NO APLICA"/>
    <n v="0"/>
    <s v="NO APLICA"/>
    <s v="08FIZ0249C"/>
    <s v="08FJS0130L"/>
    <s v="08ADG0006B"/>
    <n v="0"/>
    <s v="I2019"/>
    <n v="20"/>
    <n v="25"/>
    <n v="45"/>
    <n v="19"/>
    <n v="25"/>
    <n v="44"/>
    <n v="2"/>
    <n v="5"/>
    <n v="7"/>
    <n v="7"/>
    <n v="7"/>
    <n v="14"/>
    <n v="5"/>
    <n v="6"/>
    <n v="11"/>
    <n v="2"/>
    <n v="3"/>
    <n v="5"/>
    <n v="4"/>
    <n v="4"/>
    <n v="8"/>
    <n v="4"/>
    <n v="3"/>
    <n v="7"/>
    <n v="7"/>
    <n v="8"/>
    <n v="15"/>
    <n v="29"/>
    <n v="31"/>
    <n v="60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</r>
  <r>
    <s v="08DPR2324J"/>
    <n v="2"/>
    <s v="VESPERTINO"/>
    <s v="PEDRO MEOQUI"/>
    <n v="8"/>
    <s v="CHIHUAHUA"/>
    <n v="8"/>
    <s v="CHIHUAHUA"/>
    <n v="45"/>
    <s v="MEOQUI"/>
    <n v="1"/>
    <s v="PEDRO MEOQUI"/>
    <s v="CALLE AGUSTIN MELGAR"/>
    <n v="701"/>
    <s v="PĂšBLICO"/>
    <x v="2"/>
    <n v="2"/>
    <s v="BĂSICA"/>
    <n v="2"/>
    <x v="1"/>
    <n v="1"/>
    <x v="1"/>
    <n v="0"/>
    <s v="NO APLICA"/>
    <n v="0"/>
    <s v="NO APLICA"/>
    <s v="08FIZ0221X"/>
    <s v="08FJS0125Z"/>
    <s v="08ADG0057I"/>
    <n v="0"/>
    <s v="I2019"/>
    <n v="26"/>
    <n v="26"/>
    <n v="52"/>
    <n v="26"/>
    <n v="26"/>
    <n v="52"/>
    <n v="6"/>
    <n v="5"/>
    <n v="11"/>
    <n v="3"/>
    <n v="2"/>
    <n v="5"/>
    <n v="2"/>
    <n v="5"/>
    <n v="7"/>
    <n v="2"/>
    <n v="4"/>
    <n v="6"/>
    <n v="6"/>
    <n v="5"/>
    <n v="11"/>
    <n v="5"/>
    <n v="2"/>
    <n v="7"/>
    <n v="8"/>
    <n v="4"/>
    <n v="12"/>
    <n v="26"/>
    <n v="22"/>
    <n v="48"/>
    <n v="0"/>
    <n v="0"/>
    <n v="0"/>
    <n v="0"/>
    <n v="0"/>
    <n v="1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4"/>
    <n v="0"/>
    <n v="3"/>
    <n v="0"/>
    <n v="0"/>
    <n v="0"/>
    <n v="0"/>
    <n v="0"/>
    <n v="1"/>
    <n v="2"/>
    <n v="3"/>
    <n v="12"/>
    <n v="3"/>
  </r>
  <r>
    <s v="08PES0257M"/>
    <n v="1"/>
    <s v="MATUTINO"/>
    <s v="CENTRO EDUCATIVO SAN ANGEL"/>
    <n v="8"/>
    <s v="CHIHUAHUA"/>
    <n v="8"/>
    <s v="CHIHUAHUA"/>
    <n v="19"/>
    <s v="CHIHUAHUA"/>
    <n v="1"/>
    <s v="CHIHUAHUA"/>
    <s v="CALLE DEZA "/>
    <n v="801"/>
    <s v="PRIVADO"/>
    <x v="1"/>
    <n v="2"/>
    <s v="BĂSICA"/>
    <n v="3"/>
    <x v="2"/>
    <n v="1"/>
    <x v="1"/>
    <n v="0"/>
    <s v="NO APLICA"/>
    <n v="0"/>
    <s v="NO APLICA"/>
    <s v="08FIS0007W"/>
    <m/>
    <s v="08ADG0011N"/>
    <n v="0"/>
    <s v="I2019"/>
    <n v="32"/>
    <n v="17"/>
    <n v="49"/>
    <n v="17"/>
    <n v="12"/>
    <n v="29"/>
    <n v="10"/>
    <n v="3"/>
    <n v="13"/>
    <n v="12"/>
    <n v="7"/>
    <n v="19"/>
    <n v="14"/>
    <n v="7"/>
    <n v="21"/>
    <n v="12"/>
    <n v="4"/>
    <n v="16"/>
    <n v="0"/>
    <n v="0"/>
    <n v="0"/>
    <n v="0"/>
    <n v="0"/>
    <n v="0"/>
    <n v="0"/>
    <n v="0"/>
    <n v="0"/>
    <n v="38"/>
    <n v="18"/>
    <n v="56"/>
    <n v="1"/>
    <n v="1"/>
    <n v="1"/>
    <n v="0"/>
    <n v="0"/>
    <n v="0"/>
    <n v="0"/>
    <n v="3"/>
    <n v="1"/>
    <n v="0"/>
    <n v="0"/>
    <n v="0"/>
    <n v="0"/>
    <n v="0"/>
    <n v="0"/>
    <n v="0"/>
    <n v="2"/>
    <n v="6"/>
    <n v="0"/>
    <n v="0"/>
    <n v="0"/>
    <n v="0"/>
    <n v="1"/>
    <n v="0"/>
    <n v="0"/>
    <n v="0"/>
    <n v="0"/>
    <n v="0"/>
    <n v="0"/>
    <n v="0"/>
    <n v="10"/>
    <n v="4"/>
    <n v="6"/>
    <n v="0"/>
    <n v="0"/>
    <n v="0"/>
    <n v="0"/>
    <n v="0"/>
    <n v="0"/>
    <n v="0"/>
    <n v="10"/>
    <n v="5"/>
    <n v="3"/>
  </r>
  <r>
    <s v="08DJN0518T"/>
    <n v="1"/>
    <s v="MATUTINO"/>
    <s v="IGNACIO ZARAGOZA"/>
    <n v="8"/>
    <s v="CHIHUAHUA"/>
    <n v="8"/>
    <s v="CHIHUAHUA"/>
    <n v="37"/>
    <s v="JUĂREZ"/>
    <n v="1"/>
    <s v="JUĂREZ"/>
    <s v="CALLE RAMON RAYON"/>
    <n v="0"/>
    <s v="PĂšBLICO"/>
    <x v="2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0"/>
    <n v="0"/>
    <n v="0"/>
    <n v="14"/>
    <n v="12"/>
    <n v="26"/>
    <n v="42"/>
    <n v="36"/>
    <n v="78"/>
    <n v="0"/>
    <n v="0"/>
    <n v="0"/>
    <n v="0"/>
    <n v="0"/>
    <n v="0"/>
    <n v="0"/>
    <n v="0"/>
    <n v="0"/>
    <n v="56"/>
    <n v="48"/>
    <n v="104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3"/>
    <n v="0"/>
    <n v="0"/>
    <n v="0"/>
    <n v="0"/>
    <n v="4"/>
    <n v="4"/>
    <n v="4"/>
  </r>
  <r>
    <s v="08DJN0073R"/>
    <n v="1"/>
    <s v="MATUTINO"/>
    <s v="TIERRA Y LIBERTAD"/>
    <n v="8"/>
    <s v="CHIHUAHUA"/>
    <n v="8"/>
    <s v="CHIHUAHUA"/>
    <n v="60"/>
    <s v="SANTA BĂRBARA"/>
    <n v="1"/>
    <s v="SANTA BĂRBARA"/>
    <s v="CALLE CRUZADA JUAREZ "/>
    <n v="0"/>
    <s v="PĂšBLICO"/>
    <x v="2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11"/>
    <n v="12"/>
    <n v="23"/>
    <n v="16"/>
    <n v="25"/>
    <n v="41"/>
    <n v="19"/>
    <n v="21"/>
    <n v="40"/>
    <n v="0"/>
    <n v="0"/>
    <n v="0"/>
    <n v="0"/>
    <n v="0"/>
    <n v="0"/>
    <n v="0"/>
    <n v="0"/>
    <n v="0"/>
    <n v="46"/>
    <n v="58"/>
    <n v="104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1"/>
    <n v="1"/>
    <n v="1"/>
    <n v="0"/>
    <n v="0"/>
    <n v="0"/>
    <n v="1"/>
    <n v="4"/>
    <n v="5"/>
    <n v="4"/>
  </r>
  <r>
    <s v="08DJN0548N"/>
    <n v="1"/>
    <s v="MATUTINO"/>
    <s v="FRANCISCO VILLA"/>
    <n v="8"/>
    <s v="CHIHUAHUA"/>
    <n v="8"/>
    <s v="CHIHUAHUA"/>
    <n v="37"/>
    <s v="JUĂREZ"/>
    <n v="1"/>
    <s v="JUĂREZ"/>
    <s v="CALLE SIERRA DE LA CANDELARIA"/>
    <n v="5904"/>
    <s v="PĂšBLICO"/>
    <x v="2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6"/>
    <n v="7"/>
    <n v="13"/>
    <n v="13"/>
    <n v="14"/>
    <n v="27"/>
    <n v="39"/>
    <n v="25"/>
    <n v="64"/>
    <n v="0"/>
    <n v="0"/>
    <n v="0"/>
    <n v="0"/>
    <n v="0"/>
    <n v="0"/>
    <n v="0"/>
    <n v="0"/>
    <n v="0"/>
    <n v="58"/>
    <n v="46"/>
    <n v="10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8"/>
    <n v="0"/>
    <n v="4"/>
    <n v="0"/>
    <n v="0"/>
    <n v="2"/>
    <n v="0"/>
    <n v="0"/>
    <n v="0"/>
    <n v="2"/>
    <n v="4"/>
    <n v="5"/>
    <n v="4"/>
  </r>
  <r>
    <s v="08EJN0161K"/>
    <n v="1"/>
    <s v="MATUTINO"/>
    <s v="EMILIANO ZAPATA 1076"/>
    <n v="8"/>
    <s v="CHIHUAHUA"/>
    <n v="8"/>
    <s v="CHIHUAHUA"/>
    <n v="17"/>
    <s v="CUAUHTĂ‰MOC"/>
    <n v="1"/>
    <s v="CUAUHTĂ‰MOC"/>
    <s v="CALLE 4A"/>
    <n v="0"/>
    <s v="PĂšBLICO"/>
    <x v="3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6"/>
    <n v="9"/>
    <n v="15"/>
    <n v="27"/>
    <n v="19"/>
    <n v="46"/>
    <n v="24"/>
    <n v="17"/>
    <n v="41"/>
    <n v="0"/>
    <n v="0"/>
    <n v="0"/>
    <n v="0"/>
    <n v="0"/>
    <n v="0"/>
    <n v="0"/>
    <n v="0"/>
    <n v="0"/>
    <n v="57"/>
    <n v="45"/>
    <n v="10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PR0814K"/>
    <n v="1"/>
    <s v="MATUTINO"/>
    <s v="IGNACIO LEON RUIZ"/>
    <n v="8"/>
    <s v="CHIHUAHUA"/>
    <n v="8"/>
    <s v="CHIHUAHUA"/>
    <n v="27"/>
    <s v="GUACHOCHI"/>
    <n v="759"/>
    <s v="AGUA AZUL"/>
    <s v="TERRACERIA TRAMO GUACHOCHI PARRAL DERECHO KILOMETRO 17+500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26"/>
    <n v="27"/>
    <n v="53"/>
    <n v="25"/>
    <n v="26"/>
    <n v="51"/>
    <n v="4"/>
    <n v="5"/>
    <n v="9"/>
    <n v="4"/>
    <n v="2"/>
    <n v="6"/>
    <n v="3"/>
    <n v="2"/>
    <n v="5"/>
    <n v="8"/>
    <n v="8"/>
    <n v="16"/>
    <n v="4"/>
    <n v="2"/>
    <n v="6"/>
    <n v="7"/>
    <n v="4"/>
    <n v="11"/>
    <n v="2"/>
    <n v="4"/>
    <n v="6"/>
    <n v="28"/>
    <n v="22"/>
    <n v="50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</r>
  <r>
    <s v="08DTV0114Q"/>
    <n v="1"/>
    <s v="MATUTINO"/>
    <s v="TELESECUNDARIA FEDERALIZADA"/>
    <n v="8"/>
    <s v="CHIHUAHUA"/>
    <n v="8"/>
    <s v="CHIHUAHUA"/>
    <n v="9"/>
    <s v="BOCOYNA"/>
    <n v="77"/>
    <s v="SAN JOSĂ‰ DE GUACAYVO"/>
    <s v="CALLE SAN JOSE DE GUACAYVO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22"/>
    <n v="15"/>
    <n v="37"/>
    <n v="22"/>
    <n v="15"/>
    <n v="37"/>
    <n v="6"/>
    <n v="1"/>
    <n v="7"/>
    <n v="20"/>
    <n v="18"/>
    <n v="38"/>
    <n v="8"/>
    <n v="10"/>
    <n v="18"/>
    <n v="9"/>
    <n v="4"/>
    <n v="13"/>
    <n v="0"/>
    <n v="0"/>
    <n v="0"/>
    <n v="0"/>
    <n v="0"/>
    <n v="0"/>
    <n v="0"/>
    <n v="0"/>
    <n v="0"/>
    <n v="37"/>
    <n v="32"/>
    <n v="69"/>
    <n v="1"/>
    <n v="1"/>
    <n v="1"/>
    <n v="0"/>
    <n v="0"/>
    <n v="0"/>
    <n v="0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0"/>
    <n v="3"/>
    <n v="2"/>
    <n v="2"/>
  </r>
  <r>
    <s v="08DJN2039Y"/>
    <n v="2"/>
    <s v="VESPERTINO"/>
    <s v="MATAZIQUE"/>
    <n v="8"/>
    <s v="CHIHUAHUA"/>
    <n v="8"/>
    <s v="CHIHUAHUA"/>
    <n v="37"/>
    <s v="JUĂREZ"/>
    <n v="1"/>
    <s v="JUĂREZ"/>
    <s v="CALLE JOSE FERNANDEZ MEJIA"/>
    <n v="0"/>
    <s v="PĂšBLICO"/>
    <x v="2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1"/>
    <n v="1"/>
    <n v="2"/>
    <n v="15"/>
    <n v="14"/>
    <n v="29"/>
    <n v="40"/>
    <n v="34"/>
    <n v="74"/>
    <n v="0"/>
    <n v="0"/>
    <n v="0"/>
    <n v="0"/>
    <n v="0"/>
    <n v="0"/>
    <n v="0"/>
    <n v="0"/>
    <n v="0"/>
    <n v="56"/>
    <n v="49"/>
    <n v="105"/>
    <n v="0"/>
    <n v="0"/>
    <n v="2"/>
    <n v="0"/>
    <n v="0"/>
    <n v="0"/>
    <n v="2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0"/>
    <n v="2"/>
    <n v="0"/>
    <n v="0"/>
    <n v="0"/>
    <n v="2"/>
    <n v="4"/>
    <n v="4"/>
    <n v="4"/>
  </r>
  <r>
    <s v="08EJN0133O"/>
    <n v="1"/>
    <s v="MATUTINO"/>
    <s v="ROSAURA ZAPATA 1054"/>
    <n v="8"/>
    <s v="CHIHUAHUA"/>
    <n v="8"/>
    <s v="CHIHUAHUA"/>
    <n v="19"/>
    <s v="CHIHUAHUA"/>
    <n v="1"/>
    <s v="CHIHUAHUA"/>
    <s v="CALLE 46"/>
    <n v="4610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9"/>
    <n v="11"/>
    <n v="20"/>
    <n v="15"/>
    <n v="19"/>
    <n v="34"/>
    <n v="17"/>
    <n v="31"/>
    <n v="48"/>
    <n v="0"/>
    <n v="0"/>
    <n v="0"/>
    <n v="0"/>
    <n v="0"/>
    <n v="0"/>
    <n v="0"/>
    <n v="0"/>
    <n v="0"/>
    <n v="41"/>
    <n v="61"/>
    <n v="10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1"/>
    <n v="10"/>
    <n v="0"/>
    <n v="5"/>
    <n v="1"/>
    <n v="2"/>
    <n v="2"/>
    <n v="0"/>
    <n v="0"/>
    <n v="0"/>
    <n v="0"/>
    <n v="5"/>
    <n v="5"/>
    <n v="5"/>
  </r>
  <r>
    <s v="08DJN0016Z"/>
    <n v="1"/>
    <s v="MATUTINO"/>
    <s v="ADOLFO LOPEZ MATEOS"/>
    <n v="8"/>
    <s v="CHIHUAHUA"/>
    <n v="8"/>
    <s v="CHIHUAHUA"/>
    <n v="31"/>
    <s v="GUERRERO"/>
    <n v="3"/>
    <s v="LA JUNTA"/>
    <s v="CALLE FELIPE ANGELES "/>
    <n v="0"/>
    <s v="PĂšBLICO"/>
    <x v="2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6"/>
    <n v="9"/>
    <n v="15"/>
    <n v="22"/>
    <n v="19"/>
    <n v="41"/>
    <n v="24"/>
    <n v="25"/>
    <n v="49"/>
    <n v="0"/>
    <n v="0"/>
    <n v="0"/>
    <n v="0"/>
    <n v="0"/>
    <n v="0"/>
    <n v="0"/>
    <n v="0"/>
    <n v="0"/>
    <n v="52"/>
    <n v="53"/>
    <n v="10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DJN0154B"/>
    <n v="1"/>
    <s v="MATUTINO"/>
    <s v="NIĂ‘OS HEROES"/>
    <n v="8"/>
    <s v="CHIHUAHUA"/>
    <n v="8"/>
    <s v="CHIHUAHUA"/>
    <n v="37"/>
    <s v="JUĂREZ"/>
    <n v="1"/>
    <s v="JUĂREZ"/>
    <s v="CALLE DONATO GUERRA"/>
    <n v="0"/>
    <s v="PĂšBLICO"/>
    <x v="2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0"/>
    <n v="0"/>
    <n v="0"/>
    <n v="10"/>
    <n v="17"/>
    <n v="27"/>
    <n v="30"/>
    <n v="48"/>
    <n v="78"/>
    <n v="0"/>
    <n v="0"/>
    <n v="0"/>
    <n v="0"/>
    <n v="0"/>
    <n v="0"/>
    <n v="0"/>
    <n v="0"/>
    <n v="0"/>
    <n v="40"/>
    <n v="65"/>
    <n v="105"/>
    <n v="0"/>
    <n v="1"/>
    <n v="3"/>
    <n v="0"/>
    <n v="0"/>
    <n v="0"/>
    <n v="0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1"/>
    <n v="3"/>
    <n v="0"/>
    <n v="0"/>
    <n v="0"/>
    <n v="0"/>
    <n v="4"/>
    <n v="6"/>
    <n v="4"/>
  </r>
  <r>
    <s v="08DJN2213O"/>
    <n v="1"/>
    <s v="MATUTINO"/>
    <s v="TEOTIHUACAN"/>
    <n v="8"/>
    <s v="CHIHUAHUA"/>
    <n v="8"/>
    <s v="CHIHUAHUA"/>
    <n v="37"/>
    <s v="JUĂREZ"/>
    <n v="1"/>
    <s v="JUĂREZ"/>
    <s v="CALLE PUERTA DEL SOL"/>
    <n v="0"/>
    <s v="PĂšBLICO"/>
    <x v="2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3"/>
    <n v="5"/>
    <n v="8"/>
    <n v="20"/>
    <n v="9"/>
    <n v="29"/>
    <n v="33"/>
    <n v="36"/>
    <n v="69"/>
    <n v="0"/>
    <n v="0"/>
    <n v="0"/>
    <n v="0"/>
    <n v="0"/>
    <n v="0"/>
    <n v="0"/>
    <n v="0"/>
    <n v="0"/>
    <n v="56"/>
    <n v="50"/>
    <n v="106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</r>
  <r>
    <s v="08DPR0956I"/>
    <n v="1"/>
    <s v="MATUTINO"/>
    <s v="JOSEFA ORTIZ DE DOMINGUEZ"/>
    <n v="8"/>
    <s v="CHIHUAHUA"/>
    <n v="8"/>
    <s v="CHIHUAHUA"/>
    <n v="54"/>
    <s v="RIVA PALACIO"/>
    <n v="75"/>
    <s v="SAINAPUCHI (LA GARITA)"/>
    <s v="CALLE SAINAPUCHI (LA GARITA)"/>
    <n v="0"/>
    <s v="PĂšBLICO"/>
    <x v="2"/>
    <n v="2"/>
    <s v="BĂSICA"/>
    <n v="2"/>
    <x v="1"/>
    <n v="1"/>
    <x v="1"/>
    <n v="0"/>
    <s v="NO APLICA"/>
    <n v="0"/>
    <s v="NO APLICA"/>
    <s v="08FIZ0204G"/>
    <s v="08FJS0121D"/>
    <s v="08ADG0010O"/>
    <n v="0"/>
    <s v="I2019"/>
    <n v="26"/>
    <n v="24"/>
    <n v="50"/>
    <n v="26"/>
    <n v="24"/>
    <n v="50"/>
    <n v="7"/>
    <n v="6"/>
    <n v="13"/>
    <n v="9"/>
    <n v="5"/>
    <n v="14"/>
    <n v="6"/>
    <n v="4"/>
    <n v="10"/>
    <n v="3"/>
    <n v="3"/>
    <n v="6"/>
    <n v="3"/>
    <n v="4"/>
    <n v="7"/>
    <n v="6"/>
    <n v="2"/>
    <n v="8"/>
    <n v="2"/>
    <n v="6"/>
    <n v="8"/>
    <n v="29"/>
    <n v="24"/>
    <n v="5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R2270W"/>
    <n v="1"/>
    <s v="MATUTINO"/>
    <s v="TARAHUMARA"/>
    <n v="8"/>
    <s v="CHIHUAHUA"/>
    <n v="8"/>
    <s v="CHIHUAHUA"/>
    <n v="29"/>
    <s v="GUADALUPE Y CALVO"/>
    <n v="235"/>
    <s v="EL TALAYOTITO"/>
    <s v="CALLE TALAYOTITOS"/>
    <n v="0"/>
    <s v="PĂšBLICO"/>
    <x v="2"/>
    <n v="2"/>
    <s v="BĂSICA"/>
    <n v="2"/>
    <x v="1"/>
    <n v="1"/>
    <x v="1"/>
    <n v="0"/>
    <s v="NO APLICA"/>
    <n v="0"/>
    <s v="NO APLICA"/>
    <s v="08FIZ0260Z"/>
    <s v="08FJS0131K"/>
    <s v="08ADG0007A"/>
    <n v="0"/>
    <s v="I2019"/>
    <n v="24"/>
    <n v="21"/>
    <n v="45"/>
    <n v="23"/>
    <n v="21"/>
    <n v="44"/>
    <n v="7"/>
    <n v="1"/>
    <n v="8"/>
    <n v="13"/>
    <n v="10"/>
    <n v="23"/>
    <n v="3"/>
    <n v="4"/>
    <n v="7"/>
    <n v="0"/>
    <n v="4"/>
    <n v="4"/>
    <n v="5"/>
    <n v="4"/>
    <n v="9"/>
    <n v="5"/>
    <n v="4"/>
    <n v="9"/>
    <n v="5"/>
    <n v="4"/>
    <n v="9"/>
    <n v="31"/>
    <n v="30"/>
    <n v="6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PPR0761A"/>
    <n v="1"/>
    <s v="MATUTINO"/>
    <s v="COLEGIO PAQUIME"/>
    <n v="8"/>
    <s v="CHIHUAHUA"/>
    <n v="8"/>
    <s v="CHIHUAHUA"/>
    <n v="50"/>
    <s v="NUEVO CASAS GRANDES"/>
    <n v="1"/>
    <s v="NUEVO CASAS GRANDES"/>
    <s v="PROLONGACIĂ“N HILARIO CHAVEZ JOYA ANTES 2 DE ABRIL"/>
    <n v="3612"/>
    <s v="PRIVADO"/>
    <x v="1"/>
    <n v="2"/>
    <s v="BĂSICA"/>
    <n v="2"/>
    <x v="1"/>
    <n v="1"/>
    <x v="1"/>
    <n v="0"/>
    <s v="NO APLICA"/>
    <n v="0"/>
    <s v="NO APLICA"/>
    <s v="08FIZ0054Q"/>
    <m/>
    <s v="08ADG0011N"/>
    <n v="0"/>
    <s v="I2019"/>
    <n v="25"/>
    <n v="39"/>
    <n v="64"/>
    <n v="25"/>
    <n v="39"/>
    <n v="64"/>
    <n v="2"/>
    <n v="4"/>
    <n v="6"/>
    <n v="1"/>
    <n v="3"/>
    <n v="4"/>
    <n v="4"/>
    <n v="6"/>
    <n v="10"/>
    <n v="0"/>
    <n v="4"/>
    <n v="4"/>
    <n v="2"/>
    <n v="6"/>
    <n v="8"/>
    <n v="2"/>
    <n v="4"/>
    <n v="6"/>
    <n v="2"/>
    <n v="6"/>
    <n v="8"/>
    <n v="11"/>
    <n v="29"/>
    <n v="40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5"/>
    <n v="1"/>
    <n v="2"/>
    <n v="0"/>
    <n v="0"/>
    <n v="0"/>
    <n v="0"/>
    <n v="0"/>
    <n v="0"/>
    <n v="3"/>
    <n v="3"/>
    <n v="6"/>
    <n v="6"/>
  </r>
  <r>
    <s v="08ETV0093T"/>
    <n v="1"/>
    <s v="MATUTINO"/>
    <s v="TELESECUNDARIA 6093"/>
    <n v="8"/>
    <s v="CHIHUAHUA"/>
    <n v="8"/>
    <s v="CHIHUAHUA"/>
    <n v="35"/>
    <s v="JANOS"/>
    <n v="72"/>
    <s v="MONTE VERDE (ALTAMIRA)"/>
    <s v="CALLE IGNACIO MEJIA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22"/>
    <n v="27"/>
    <n v="49"/>
    <n v="20"/>
    <n v="25"/>
    <n v="45"/>
    <n v="2"/>
    <n v="4"/>
    <n v="6"/>
    <n v="14"/>
    <n v="9"/>
    <n v="23"/>
    <n v="8"/>
    <n v="10"/>
    <n v="18"/>
    <n v="9"/>
    <n v="10"/>
    <n v="19"/>
    <n v="0"/>
    <n v="0"/>
    <n v="0"/>
    <n v="0"/>
    <n v="0"/>
    <n v="0"/>
    <n v="0"/>
    <n v="0"/>
    <n v="0"/>
    <n v="31"/>
    <n v="29"/>
    <n v="6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</r>
  <r>
    <s v="08DJN0586Q"/>
    <n v="1"/>
    <s v="MATUTINO"/>
    <s v="CHAC MOOL"/>
    <n v="8"/>
    <s v="CHIHUAHUA"/>
    <n v="8"/>
    <s v="CHIHUAHUA"/>
    <n v="19"/>
    <s v="CHIHUAHUA"/>
    <n v="1"/>
    <s v="CHIHUAHUA"/>
    <s v="CALLE MACEHUALES"/>
    <n v="0"/>
    <s v="PĂšBLICO"/>
    <x v="2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8"/>
    <n v="10"/>
    <n v="18"/>
    <n v="13"/>
    <n v="19"/>
    <n v="32"/>
    <n v="28"/>
    <n v="29"/>
    <n v="57"/>
    <n v="0"/>
    <n v="0"/>
    <n v="0"/>
    <n v="0"/>
    <n v="0"/>
    <n v="0"/>
    <n v="0"/>
    <n v="0"/>
    <n v="0"/>
    <n v="49"/>
    <n v="58"/>
    <n v="10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7"/>
    <n v="0"/>
    <n v="3"/>
    <n v="0"/>
    <n v="0"/>
    <n v="2"/>
    <n v="0"/>
    <n v="0"/>
    <n v="0"/>
    <n v="1"/>
    <n v="3"/>
    <n v="4"/>
    <n v="4"/>
  </r>
  <r>
    <s v="08PJN0695B"/>
    <n v="1"/>
    <s v="MATUTINO"/>
    <s v="AMERICAN SCHOOL CHIHUAHUA"/>
    <n v="8"/>
    <s v="CHIHUAHUA"/>
    <n v="8"/>
    <s v="CHIHUAHUA"/>
    <n v="19"/>
    <s v="CHIHUAHUA"/>
    <n v="1"/>
    <s v="CHIHUAHUA"/>
    <s v="AVENIDA TEĂ“FILO BORUNDA ORTIZ"/>
    <n v="12404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25"/>
    <n v="13"/>
    <n v="38"/>
    <n v="17"/>
    <n v="19"/>
    <n v="36"/>
    <n v="13"/>
    <n v="15"/>
    <n v="28"/>
    <n v="0"/>
    <n v="0"/>
    <n v="0"/>
    <n v="0"/>
    <n v="0"/>
    <n v="0"/>
    <n v="0"/>
    <n v="0"/>
    <n v="0"/>
    <n v="55"/>
    <n v="47"/>
    <n v="102"/>
    <n v="1"/>
    <n v="0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3"/>
    <n v="0"/>
    <n v="0"/>
    <n v="10"/>
    <n v="0"/>
    <n v="4"/>
    <n v="1"/>
    <n v="0"/>
    <n v="0"/>
    <n v="0"/>
    <n v="0"/>
    <n v="0"/>
    <n v="3"/>
    <n v="4"/>
    <n v="10"/>
    <n v="7"/>
  </r>
  <r>
    <s v="08DJN2083L"/>
    <n v="1"/>
    <s v="MATUTINO"/>
    <s v="RUFINO TAMAYO"/>
    <n v="8"/>
    <s v="CHIHUAHUA"/>
    <n v="8"/>
    <s v="CHIHUAHUA"/>
    <n v="19"/>
    <s v="CHIHUAHUA"/>
    <n v="1"/>
    <s v="CHIHUAHUA"/>
    <s v="CALLE MONTE PICO"/>
    <n v="0"/>
    <s v="PĂšBLICO"/>
    <x v="2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12"/>
    <n v="14"/>
    <n v="26"/>
    <n v="26"/>
    <n v="18"/>
    <n v="44"/>
    <n v="15"/>
    <n v="21"/>
    <n v="36"/>
    <n v="0"/>
    <n v="0"/>
    <n v="0"/>
    <n v="0"/>
    <n v="0"/>
    <n v="0"/>
    <n v="0"/>
    <n v="0"/>
    <n v="0"/>
    <n v="53"/>
    <n v="53"/>
    <n v="106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7"/>
    <n v="0"/>
    <n v="4"/>
    <n v="1"/>
    <n v="1"/>
    <n v="1"/>
    <n v="0"/>
    <n v="0"/>
    <n v="0"/>
    <n v="1"/>
    <n v="4"/>
    <n v="4"/>
    <n v="4"/>
  </r>
  <r>
    <s v="08DPR1160J"/>
    <n v="1"/>
    <s v="MATUTINO"/>
    <s v="CRISTOBAL COLON"/>
    <n v="8"/>
    <s v="CHIHUAHUA"/>
    <n v="8"/>
    <s v="CHIHUAHUA"/>
    <n v="28"/>
    <s v="GUADALUPE"/>
    <n v="30"/>
    <s v="RINCONADA DEL MIMBRE"/>
    <s v="CALLE RINCONADA DEL MIMBRE"/>
    <n v="0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28"/>
    <n v="27"/>
    <n v="55"/>
    <n v="28"/>
    <n v="27"/>
    <n v="55"/>
    <n v="4"/>
    <n v="6"/>
    <n v="10"/>
    <n v="1"/>
    <n v="2"/>
    <n v="3"/>
    <n v="3"/>
    <n v="6"/>
    <n v="9"/>
    <n v="5"/>
    <n v="6"/>
    <n v="11"/>
    <n v="6"/>
    <n v="1"/>
    <n v="7"/>
    <n v="5"/>
    <n v="6"/>
    <n v="11"/>
    <n v="6"/>
    <n v="3"/>
    <n v="9"/>
    <n v="26"/>
    <n v="24"/>
    <n v="5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EPR0465U"/>
    <n v="1"/>
    <s v="MATUTINO"/>
    <s v="AGUSTIN MELGAR 2335"/>
    <n v="8"/>
    <s v="CHIHUAHUA"/>
    <n v="8"/>
    <s v="CHIHUAHUA"/>
    <n v="17"/>
    <s v="CUAUHTĂ‰MOC"/>
    <n v="98"/>
    <s v="MORELOS"/>
    <s v="CALLE MORELOS"/>
    <n v="0"/>
    <s v="PĂšBLICO"/>
    <x v="3"/>
    <n v="2"/>
    <s v="BĂSICA"/>
    <n v="2"/>
    <x v="1"/>
    <n v="1"/>
    <x v="1"/>
    <n v="0"/>
    <s v="NO APLICA"/>
    <n v="0"/>
    <s v="NO APLICA"/>
    <s v="08FIZ0009D"/>
    <s v="08FJS0005N"/>
    <m/>
    <n v="0"/>
    <s v="I2019"/>
    <n v="30"/>
    <n v="26"/>
    <n v="56"/>
    <n v="30"/>
    <n v="26"/>
    <n v="56"/>
    <n v="5"/>
    <n v="7"/>
    <n v="12"/>
    <n v="4"/>
    <n v="1"/>
    <n v="5"/>
    <n v="8"/>
    <n v="4"/>
    <n v="12"/>
    <n v="4"/>
    <n v="4"/>
    <n v="8"/>
    <n v="5"/>
    <n v="2"/>
    <n v="7"/>
    <n v="2"/>
    <n v="4"/>
    <n v="6"/>
    <n v="6"/>
    <n v="4"/>
    <n v="10"/>
    <n v="29"/>
    <n v="19"/>
    <n v="48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EJN0306P"/>
    <n v="1"/>
    <s v="MATUTINO"/>
    <s v="AGUSTIN MELGAR 1278"/>
    <n v="8"/>
    <s v="CHIHUAHUA"/>
    <n v="8"/>
    <s v="CHIHUAHUA"/>
    <n v="21"/>
    <s v="DELICIAS"/>
    <n v="1"/>
    <s v="DELICIAS"/>
    <s v="AVENIDA JORGE DE LA VEGA DOMINGUEZ"/>
    <n v="0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0"/>
    <n v="0"/>
    <n v="0"/>
    <n v="23"/>
    <n v="18"/>
    <n v="41"/>
    <n v="38"/>
    <n v="25"/>
    <n v="63"/>
    <n v="0"/>
    <n v="0"/>
    <n v="0"/>
    <n v="0"/>
    <n v="0"/>
    <n v="0"/>
    <n v="0"/>
    <n v="0"/>
    <n v="0"/>
    <n v="61"/>
    <n v="43"/>
    <n v="104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2"/>
    <n v="3"/>
    <n v="0"/>
    <n v="0"/>
    <n v="0"/>
    <n v="0"/>
    <n v="5"/>
    <n v="7"/>
    <n v="5"/>
  </r>
  <r>
    <s v="08PES0272E"/>
    <n v="1"/>
    <s v="MATUTINO"/>
    <s v="COLEGIO BILINGUE RUDYARD KIPLING"/>
    <n v="8"/>
    <s v="CHIHUAHUA"/>
    <n v="8"/>
    <s v="CHIHUAHUA"/>
    <n v="19"/>
    <s v="CHIHUAHUA"/>
    <n v="1"/>
    <s v="CHIHUAHUA"/>
    <s v="CALLE LUIS DE ANGOSTURAS"/>
    <n v="606"/>
    <s v="PRIVADO"/>
    <x v="1"/>
    <n v="2"/>
    <s v="BĂSICA"/>
    <n v="3"/>
    <x v="2"/>
    <n v="1"/>
    <x v="1"/>
    <n v="0"/>
    <s v="NO APLICA"/>
    <n v="0"/>
    <s v="NO APLICA"/>
    <s v="08FIS0007W"/>
    <m/>
    <s v="08ADG0011N"/>
    <n v="0"/>
    <s v="I2019"/>
    <n v="28"/>
    <n v="23"/>
    <n v="51"/>
    <n v="28"/>
    <n v="23"/>
    <n v="51"/>
    <n v="7"/>
    <n v="10"/>
    <n v="17"/>
    <n v="9"/>
    <n v="5"/>
    <n v="14"/>
    <n v="14"/>
    <n v="8"/>
    <n v="22"/>
    <n v="6"/>
    <n v="2"/>
    <n v="8"/>
    <n v="0"/>
    <n v="0"/>
    <n v="0"/>
    <n v="0"/>
    <n v="0"/>
    <n v="0"/>
    <n v="0"/>
    <n v="0"/>
    <n v="0"/>
    <n v="29"/>
    <n v="15"/>
    <n v="44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2"/>
    <n v="1"/>
    <n v="0"/>
    <n v="0"/>
    <n v="1"/>
    <n v="0"/>
    <n v="0"/>
    <n v="1"/>
    <n v="1"/>
    <n v="12"/>
    <n v="3"/>
    <n v="6"/>
    <n v="0"/>
    <n v="0"/>
    <n v="0"/>
    <n v="0"/>
    <n v="0"/>
    <n v="0"/>
    <n v="0"/>
    <n v="9"/>
    <n v="3"/>
    <n v="3"/>
  </r>
  <r>
    <s v="08PES0313O"/>
    <n v="1"/>
    <s v="MATUTINO"/>
    <s v="SECUNDARIA ESPACIO MONTESSORI"/>
    <n v="8"/>
    <s v="CHIHUAHUA"/>
    <n v="8"/>
    <s v="CHIHUAHUA"/>
    <n v="21"/>
    <s v="DELICIAS"/>
    <n v="1"/>
    <s v="DELICIAS"/>
    <s v="AVENIDA 20 DE NOVIEMBRE"/>
    <n v="1722"/>
    <s v="PRIVADO"/>
    <x v="1"/>
    <n v="2"/>
    <s v="BĂSICA"/>
    <n v="3"/>
    <x v="2"/>
    <n v="1"/>
    <x v="1"/>
    <n v="0"/>
    <s v="NO APLICA"/>
    <n v="0"/>
    <s v="NO APLICA"/>
    <s v="08FIS0024M"/>
    <m/>
    <s v="08ADG0011N"/>
    <n v="0"/>
    <s v="I2019"/>
    <n v="23"/>
    <n v="24"/>
    <n v="47"/>
    <n v="23"/>
    <n v="24"/>
    <n v="47"/>
    <n v="9"/>
    <n v="12"/>
    <n v="21"/>
    <n v="4"/>
    <n v="15"/>
    <n v="19"/>
    <n v="10"/>
    <n v="4"/>
    <n v="14"/>
    <n v="4"/>
    <n v="7"/>
    <n v="11"/>
    <n v="0"/>
    <n v="0"/>
    <n v="0"/>
    <n v="0"/>
    <n v="0"/>
    <n v="0"/>
    <n v="0"/>
    <n v="0"/>
    <n v="0"/>
    <n v="18"/>
    <n v="26"/>
    <n v="44"/>
    <n v="1"/>
    <n v="1"/>
    <n v="1"/>
    <n v="0"/>
    <n v="0"/>
    <n v="0"/>
    <n v="0"/>
    <n v="3"/>
    <n v="0"/>
    <n v="0"/>
    <n v="0"/>
    <n v="1"/>
    <n v="0"/>
    <n v="0"/>
    <n v="0"/>
    <n v="0"/>
    <n v="1"/>
    <n v="6"/>
    <n v="0"/>
    <n v="0"/>
    <n v="1"/>
    <n v="0"/>
    <n v="1"/>
    <n v="0"/>
    <n v="1"/>
    <n v="0"/>
    <n v="0"/>
    <n v="1"/>
    <n v="0"/>
    <n v="1"/>
    <n v="13"/>
    <n v="4"/>
    <n v="7"/>
    <n v="0"/>
    <n v="0"/>
    <n v="0"/>
    <n v="0"/>
    <n v="0"/>
    <n v="0"/>
    <n v="0"/>
    <n v="11"/>
    <n v="5"/>
    <n v="3"/>
  </r>
  <r>
    <s v="08ETV0178Z"/>
    <n v="1"/>
    <s v="MATUTINO"/>
    <s v="TELESECUNDARIA 6179"/>
    <n v="8"/>
    <s v="CHIHUAHUA"/>
    <n v="8"/>
    <s v="CHIHUAHUA"/>
    <n v="13"/>
    <s v="CASAS GRANDES"/>
    <n v="311"/>
    <s v="SECCIĂ“N ENRĂŤQUEZ"/>
    <s v="CALLE SECCION ENRIQUEZ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27"/>
    <n v="21"/>
    <n v="48"/>
    <n v="22"/>
    <n v="21"/>
    <n v="43"/>
    <n v="6"/>
    <n v="6"/>
    <n v="12"/>
    <n v="9"/>
    <n v="15"/>
    <n v="24"/>
    <n v="12"/>
    <n v="9"/>
    <n v="21"/>
    <n v="9"/>
    <n v="5"/>
    <n v="14"/>
    <n v="0"/>
    <n v="0"/>
    <n v="0"/>
    <n v="0"/>
    <n v="0"/>
    <n v="0"/>
    <n v="0"/>
    <n v="0"/>
    <n v="0"/>
    <n v="30"/>
    <n v="29"/>
    <n v="59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4"/>
    <n v="2"/>
    <n v="1"/>
    <n v="0"/>
    <n v="0"/>
    <n v="0"/>
    <n v="0"/>
    <n v="0"/>
    <n v="0"/>
    <n v="0"/>
    <n v="3"/>
    <n v="3"/>
    <n v="3"/>
  </r>
  <r>
    <s v="08DJN0260L"/>
    <n v="1"/>
    <s v="MATUTINO"/>
    <s v="JUAN DE LA BARRERA"/>
    <n v="8"/>
    <s v="CHIHUAHUA"/>
    <n v="8"/>
    <s v="CHIHUAHUA"/>
    <n v="19"/>
    <s v="CHIHUAHUA"/>
    <n v="1"/>
    <s v="CHIHUAHUA"/>
    <s v="CALLE 39A"/>
    <n v="0"/>
    <s v="PĂšBLICO"/>
    <x v="2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0"/>
    <n v="12"/>
    <n v="22"/>
    <n v="23"/>
    <n v="23"/>
    <n v="46"/>
    <n v="20"/>
    <n v="18"/>
    <n v="38"/>
    <n v="0"/>
    <n v="0"/>
    <n v="0"/>
    <n v="0"/>
    <n v="0"/>
    <n v="0"/>
    <n v="0"/>
    <n v="0"/>
    <n v="0"/>
    <n v="53"/>
    <n v="53"/>
    <n v="106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5"/>
    <n v="4"/>
  </r>
  <r>
    <s v="08EJN0014A"/>
    <n v="1"/>
    <s v="MATUTINO"/>
    <s v="AMANECER 1128"/>
    <n v="8"/>
    <s v="CHIHUAHUA"/>
    <n v="8"/>
    <s v="CHIHUAHUA"/>
    <n v="37"/>
    <s v="JUĂREZ"/>
    <n v="1"/>
    <s v="JUĂREZ"/>
    <s v="CALLE TORCAZA"/>
    <n v="3255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0"/>
    <n v="0"/>
    <n v="12"/>
    <n v="12"/>
    <n v="24"/>
    <n v="42"/>
    <n v="41"/>
    <n v="83"/>
    <n v="0"/>
    <n v="0"/>
    <n v="0"/>
    <n v="0"/>
    <n v="0"/>
    <n v="0"/>
    <n v="0"/>
    <n v="0"/>
    <n v="0"/>
    <n v="54"/>
    <n v="53"/>
    <n v="107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4"/>
    <n v="4"/>
  </r>
  <r>
    <s v="08EJN0287R"/>
    <n v="1"/>
    <s v="MATUTINO"/>
    <s v="REVOLUCION MEXICANA 1261"/>
    <n v="8"/>
    <s v="CHIHUAHUA"/>
    <n v="8"/>
    <s v="CHIHUAHUA"/>
    <n v="9"/>
    <s v="BOCOYNA"/>
    <n v="34"/>
    <s v="CREEL"/>
    <s v="CALLE BARRIO TERMINAL "/>
    <n v="0"/>
    <s v="PĂšBLICO"/>
    <x v="3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17"/>
    <n v="18"/>
    <n v="35"/>
    <n v="20"/>
    <n v="12"/>
    <n v="32"/>
    <n v="22"/>
    <n v="18"/>
    <n v="40"/>
    <n v="0"/>
    <n v="0"/>
    <n v="0"/>
    <n v="0"/>
    <n v="0"/>
    <n v="0"/>
    <n v="0"/>
    <n v="0"/>
    <n v="0"/>
    <n v="59"/>
    <n v="48"/>
    <n v="107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1"/>
    <n v="1"/>
    <n v="2"/>
    <n v="0"/>
    <n v="0"/>
    <n v="0"/>
    <n v="0"/>
    <n v="4"/>
    <n v="4"/>
    <n v="4"/>
  </r>
  <r>
    <s v="08DPR0381N"/>
    <n v="1"/>
    <s v="MATUTINO"/>
    <s v="AGUSTIN MELGAR"/>
    <n v="8"/>
    <s v="CHIHUAHUA"/>
    <n v="8"/>
    <s v="CHIHUAHUA"/>
    <n v="31"/>
    <s v="GUERRERO"/>
    <n v="4"/>
    <s v="AGUA CALIENTE"/>
    <s v="CALLE AGUA CALIENTE"/>
    <n v="0"/>
    <s v="PĂšBLICO"/>
    <x v="2"/>
    <n v="2"/>
    <s v="BĂSICA"/>
    <n v="2"/>
    <x v="1"/>
    <n v="1"/>
    <x v="1"/>
    <n v="0"/>
    <s v="NO APLICA"/>
    <n v="0"/>
    <s v="NO APLICA"/>
    <s v="08FIZ0208C"/>
    <s v="08FJS0123B"/>
    <s v="08ADG0003E"/>
    <n v="0"/>
    <s v="I2019"/>
    <n v="20"/>
    <n v="35"/>
    <n v="55"/>
    <n v="20"/>
    <n v="35"/>
    <n v="55"/>
    <n v="4"/>
    <n v="8"/>
    <n v="12"/>
    <n v="3"/>
    <n v="3"/>
    <n v="6"/>
    <n v="1"/>
    <n v="11"/>
    <n v="12"/>
    <n v="4"/>
    <n v="5"/>
    <n v="9"/>
    <n v="2"/>
    <n v="3"/>
    <n v="5"/>
    <n v="5"/>
    <n v="6"/>
    <n v="11"/>
    <n v="4"/>
    <n v="3"/>
    <n v="7"/>
    <n v="19"/>
    <n v="31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R0335B"/>
    <n v="1"/>
    <s v="MATUTINO"/>
    <s v="EUGENIO PRADO"/>
    <n v="8"/>
    <s v="CHIHUAHUA"/>
    <n v="8"/>
    <s v="CHIHUAHUA"/>
    <n v="38"/>
    <s v="JULIMES"/>
    <n v="41"/>
    <s v="LA REGINA"/>
    <s v="CALLE LA REGINA"/>
    <n v="0"/>
    <s v="PĂšBLICO"/>
    <x v="2"/>
    <n v="2"/>
    <s v="BĂSICA"/>
    <n v="2"/>
    <x v="1"/>
    <n v="1"/>
    <x v="1"/>
    <n v="0"/>
    <s v="NO APLICA"/>
    <n v="0"/>
    <s v="NO APLICA"/>
    <s v="08FIZ0223V"/>
    <s v="08FJS0125Z"/>
    <s v="08ADG0057I"/>
    <n v="0"/>
    <s v="I2019"/>
    <n v="22"/>
    <n v="33"/>
    <n v="55"/>
    <n v="22"/>
    <n v="33"/>
    <n v="55"/>
    <n v="2"/>
    <n v="3"/>
    <n v="5"/>
    <n v="6"/>
    <n v="0"/>
    <n v="6"/>
    <n v="2"/>
    <n v="6"/>
    <n v="8"/>
    <n v="3"/>
    <n v="5"/>
    <n v="8"/>
    <n v="2"/>
    <n v="7"/>
    <n v="9"/>
    <n v="4"/>
    <n v="4"/>
    <n v="8"/>
    <n v="5"/>
    <n v="7"/>
    <n v="12"/>
    <n v="22"/>
    <n v="29"/>
    <n v="51"/>
    <n v="0"/>
    <n v="0"/>
    <n v="1"/>
    <n v="1"/>
    <n v="0"/>
    <n v="0"/>
    <n v="2"/>
    <n v="4"/>
    <n v="0"/>
    <n v="1"/>
    <n v="0"/>
    <n v="0"/>
    <n v="0"/>
    <n v="0"/>
    <n v="0"/>
    <n v="0"/>
    <n v="2"/>
    <n v="1"/>
    <n v="0"/>
    <n v="0"/>
    <n v="1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</r>
  <r>
    <s v="08DJN0152D"/>
    <n v="1"/>
    <s v="MATUTINO"/>
    <s v="EMMA BEATRIZ SAHAGUN MENDEZ"/>
    <n v="8"/>
    <s v="CHIHUAHUA"/>
    <n v="8"/>
    <s v="CHIHUAHUA"/>
    <n v="37"/>
    <s v="JUĂREZ"/>
    <n v="1"/>
    <s v="JUĂREZ"/>
    <s v="CALLE SEVILLA"/>
    <n v="0"/>
    <s v="PĂšBLICO"/>
    <x v="2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4"/>
    <n v="7"/>
    <n v="11"/>
    <n v="20"/>
    <n v="20"/>
    <n v="40"/>
    <n v="30"/>
    <n v="26"/>
    <n v="56"/>
    <n v="0"/>
    <n v="0"/>
    <n v="0"/>
    <n v="0"/>
    <n v="0"/>
    <n v="0"/>
    <n v="0"/>
    <n v="0"/>
    <n v="0"/>
    <n v="54"/>
    <n v="53"/>
    <n v="107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0"/>
    <n v="1"/>
    <n v="0"/>
    <n v="0"/>
    <n v="0"/>
    <n v="0"/>
    <n v="1"/>
    <n v="0"/>
    <n v="8"/>
    <n v="1"/>
    <n v="3"/>
    <n v="0"/>
    <n v="1"/>
    <n v="2"/>
    <n v="0"/>
    <n v="0"/>
    <n v="0"/>
    <n v="1"/>
    <n v="4"/>
    <n v="4"/>
    <n v="4"/>
  </r>
  <r>
    <s v="08DPR0802F"/>
    <n v="1"/>
    <s v="MATUTINO"/>
    <s v="JUSTO SIERRA"/>
    <n v="8"/>
    <s v="CHIHUAHUA"/>
    <n v="8"/>
    <s v="CHIHUAHUA"/>
    <n v="58"/>
    <s v="SAN FRANCISCO DE CONCHOS"/>
    <n v="20"/>
    <s v="EL MOLINO"/>
    <s v="CALLE RANCHO NUEVO. SAN FRANCISCO CONCHOS"/>
    <n v="0"/>
    <s v="PĂšBLICO"/>
    <x v="2"/>
    <n v="2"/>
    <s v="BĂSICA"/>
    <n v="2"/>
    <x v="1"/>
    <n v="1"/>
    <x v="1"/>
    <n v="0"/>
    <s v="NO APLICA"/>
    <n v="0"/>
    <s v="NO APLICA"/>
    <s v="08FIZ0235Z"/>
    <s v="08FJS0127Y"/>
    <s v="08ADG0057I"/>
    <n v="0"/>
    <s v="I2019"/>
    <n v="33"/>
    <n v="23"/>
    <n v="56"/>
    <n v="33"/>
    <n v="23"/>
    <n v="56"/>
    <n v="3"/>
    <n v="5"/>
    <n v="8"/>
    <n v="3"/>
    <n v="5"/>
    <n v="8"/>
    <n v="7"/>
    <n v="2"/>
    <n v="9"/>
    <n v="6"/>
    <n v="2"/>
    <n v="8"/>
    <n v="4"/>
    <n v="3"/>
    <n v="7"/>
    <n v="5"/>
    <n v="6"/>
    <n v="11"/>
    <n v="4"/>
    <n v="4"/>
    <n v="8"/>
    <n v="29"/>
    <n v="22"/>
    <n v="51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</r>
  <r>
    <s v="08DPB0195R"/>
    <n v="1"/>
    <s v="MATUTINO"/>
    <s v="FRANCISCO M PLANCARTE"/>
    <n v="8"/>
    <s v="CHIHUAHUA"/>
    <n v="8"/>
    <s v="CHIHUAHUA"/>
    <n v="27"/>
    <s v="GUACHOCHI"/>
    <n v="1191"/>
    <s v="PESACHI"/>
    <s v="CALLE PESACHI"/>
    <n v="0"/>
    <s v="PĂšBLICO"/>
    <x v="2"/>
    <n v="2"/>
    <s v="BĂSICA"/>
    <n v="2"/>
    <x v="1"/>
    <n v="3"/>
    <x v="3"/>
    <n v="0"/>
    <s v="NO APLICA"/>
    <n v="0"/>
    <s v="NO APLICA"/>
    <s v="08FZI0023X"/>
    <s v="08FJI0008D"/>
    <s v="08ADG0006B"/>
    <n v="0"/>
    <s v="I2019"/>
    <n v="30"/>
    <n v="22"/>
    <n v="52"/>
    <n v="30"/>
    <n v="22"/>
    <n v="52"/>
    <n v="3"/>
    <n v="2"/>
    <n v="5"/>
    <n v="3"/>
    <n v="2"/>
    <n v="5"/>
    <n v="5"/>
    <n v="3"/>
    <n v="8"/>
    <n v="5"/>
    <n v="3"/>
    <n v="8"/>
    <n v="3"/>
    <n v="5"/>
    <n v="8"/>
    <n v="8"/>
    <n v="8"/>
    <n v="16"/>
    <n v="8"/>
    <n v="4"/>
    <n v="12"/>
    <n v="32"/>
    <n v="25"/>
    <n v="5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841R"/>
    <n v="1"/>
    <s v="MATUTINO"/>
    <s v="NICOLAS BRAVO"/>
    <n v="8"/>
    <s v="CHIHUAHUA"/>
    <n v="8"/>
    <s v="CHIHUAHUA"/>
    <n v="19"/>
    <s v="CHIHUAHUA"/>
    <n v="1"/>
    <s v="CHIHUAHUA"/>
    <s v="CALLE PLAZA DE 3 CULTURAS"/>
    <n v="90"/>
    <s v="PĂšBLICO"/>
    <x v="2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5"/>
    <n v="8"/>
    <n v="13"/>
    <n v="19"/>
    <n v="22"/>
    <n v="41"/>
    <n v="20"/>
    <n v="33"/>
    <n v="53"/>
    <n v="0"/>
    <n v="0"/>
    <n v="0"/>
    <n v="0"/>
    <n v="0"/>
    <n v="0"/>
    <n v="0"/>
    <n v="0"/>
    <n v="0"/>
    <n v="44"/>
    <n v="63"/>
    <n v="10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5"/>
    <n v="4"/>
  </r>
  <r>
    <s v="08EJN0245S"/>
    <n v="1"/>
    <s v="MATUTINO"/>
    <s v="MA ESTHER ZUNO DE ECHEVERRIA 1120"/>
    <n v="8"/>
    <s v="CHIHUAHUA"/>
    <n v="8"/>
    <s v="CHIHUAHUA"/>
    <n v="19"/>
    <s v="CHIHUAHUA"/>
    <n v="1"/>
    <s v="CHIHUAHUA"/>
    <s v="CALLE 56"/>
    <n v="2814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1"/>
    <n v="10"/>
    <n v="21"/>
    <n v="19"/>
    <n v="21"/>
    <n v="40"/>
    <n v="20"/>
    <n v="24"/>
    <n v="44"/>
    <n v="0"/>
    <n v="0"/>
    <n v="0"/>
    <n v="0"/>
    <n v="0"/>
    <n v="0"/>
    <n v="0"/>
    <n v="0"/>
    <n v="0"/>
    <n v="50"/>
    <n v="55"/>
    <n v="10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EJN0319T"/>
    <n v="1"/>
    <s v="MATUTINO"/>
    <s v="MARCELINA GALLEGOS DE ROJERO 1281"/>
    <n v="8"/>
    <s v="CHIHUAHUA"/>
    <n v="8"/>
    <s v="CHIHUAHUA"/>
    <n v="2"/>
    <s v="ALDAMA"/>
    <n v="1"/>
    <s v="JUAN ALDAMA"/>
    <s v="CALLE JUAN ALDAMA"/>
    <n v="2703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5"/>
    <n v="4"/>
    <n v="9"/>
    <n v="17"/>
    <n v="14"/>
    <n v="31"/>
    <n v="35"/>
    <n v="30"/>
    <n v="65"/>
    <n v="0"/>
    <n v="0"/>
    <n v="0"/>
    <n v="0"/>
    <n v="0"/>
    <n v="0"/>
    <n v="0"/>
    <n v="0"/>
    <n v="0"/>
    <n v="57"/>
    <n v="48"/>
    <n v="105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9"/>
    <n v="1"/>
    <n v="4"/>
    <n v="0"/>
    <n v="1"/>
    <n v="3"/>
    <n v="0"/>
    <n v="0"/>
    <n v="0"/>
    <n v="1"/>
    <n v="5"/>
    <n v="5"/>
    <n v="5"/>
  </r>
  <r>
    <s v="08EJN0402S"/>
    <n v="1"/>
    <s v="MATUTINO"/>
    <s v="MISAEL NUĂ‘EZ ACOSTA 8102"/>
    <n v="8"/>
    <s v="CHIHUAHUA"/>
    <n v="8"/>
    <s v="CHIHUAHUA"/>
    <n v="19"/>
    <s v="CHIHUAHUA"/>
    <n v="1"/>
    <s v="CHIHUAHUA"/>
    <s v="CALLE ANIVERSARIO"/>
    <n v="0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3"/>
    <n v="9"/>
    <n v="22"/>
    <n v="24"/>
    <n v="15"/>
    <n v="39"/>
    <n v="22"/>
    <n v="23"/>
    <n v="45"/>
    <n v="0"/>
    <n v="0"/>
    <n v="0"/>
    <n v="0"/>
    <n v="0"/>
    <n v="0"/>
    <n v="0"/>
    <n v="0"/>
    <n v="0"/>
    <n v="59"/>
    <n v="47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1"/>
    <n v="2"/>
    <n v="2"/>
    <n v="0"/>
    <n v="0"/>
    <n v="0"/>
    <n v="0"/>
    <n v="5"/>
    <n v="5"/>
    <n v="5"/>
  </r>
  <r>
    <s v="08PJN0414C"/>
    <n v="1"/>
    <s v="MATUTINO"/>
    <s v="CENTRO EDUCATIVO MONTESSORI"/>
    <n v="8"/>
    <s v="CHIHUAHUA"/>
    <n v="8"/>
    <s v="CHIHUAHUA"/>
    <n v="19"/>
    <s v="CHIHUAHUA"/>
    <n v="1"/>
    <s v="CHIHUAHUA"/>
    <s v="CALLE CARBONEL"/>
    <n v="4108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12"/>
    <n v="14"/>
    <n v="26"/>
    <n v="21"/>
    <n v="25"/>
    <n v="46"/>
    <n v="17"/>
    <n v="14"/>
    <n v="31"/>
    <n v="0"/>
    <n v="0"/>
    <n v="0"/>
    <n v="0"/>
    <n v="0"/>
    <n v="0"/>
    <n v="0"/>
    <n v="0"/>
    <n v="0"/>
    <n v="50"/>
    <n v="53"/>
    <n v="10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1"/>
    <n v="0"/>
    <n v="0"/>
    <n v="0"/>
    <n v="0"/>
    <n v="3"/>
    <n v="7"/>
    <n v="17"/>
    <n v="0"/>
    <n v="3"/>
    <n v="0"/>
    <n v="0"/>
    <n v="0"/>
    <n v="0"/>
    <n v="0"/>
    <n v="0"/>
    <n v="3"/>
    <n v="3"/>
    <n v="6"/>
    <n v="6"/>
  </r>
  <r>
    <s v="08DTV0026W"/>
    <n v="1"/>
    <s v="MATUTINO"/>
    <s v="ROMULO ESCOBAR"/>
    <n v="8"/>
    <s v="CHIHUAHUA"/>
    <n v="8"/>
    <s v="CHIHUAHUA"/>
    <n v="47"/>
    <s v="MORIS"/>
    <n v="78"/>
    <s v="EL PILAR"/>
    <s v="CALLE EL PILAR"/>
    <n v="0"/>
    <s v="PĂšBLICO"/>
    <x v="2"/>
    <n v="2"/>
    <s v="BĂSICA"/>
    <n v="3"/>
    <x v="2"/>
    <n v="3"/>
    <x v="2"/>
    <n v="0"/>
    <s v="NO APLICA"/>
    <n v="0"/>
    <s v="NO APLICA"/>
    <s v="08FTV0035B"/>
    <m/>
    <s v="08ADG0010O"/>
    <n v="0"/>
    <s v="I2019"/>
    <n v="26"/>
    <n v="27"/>
    <n v="53"/>
    <n v="26"/>
    <n v="27"/>
    <n v="53"/>
    <n v="6"/>
    <n v="9"/>
    <n v="15"/>
    <n v="9"/>
    <n v="5"/>
    <n v="14"/>
    <n v="9"/>
    <n v="8"/>
    <n v="17"/>
    <n v="10"/>
    <n v="10"/>
    <n v="20"/>
    <n v="0"/>
    <n v="0"/>
    <n v="0"/>
    <n v="0"/>
    <n v="0"/>
    <n v="0"/>
    <n v="0"/>
    <n v="0"/>
    <n v="0"/>
    <n v="28"/>
    <n v="23"/>
    <n v="51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5"/>
    <n v="3"/>
  </r>
  <r>
    <s v="08DJN2136Z"/>
    <n v="1"/>
    <s v="MATUTINO"/>
    <s v="MARTA ANDRADE DEL ROSAL"/>
    <n v="8"/>
    <s v="CHIHUAHUA"/>
    <n v="8"/>
    <s v="CHIHUAHUA"/>
    <n v="19"/>
    <s v="CHIHUAHUA"/>
    <n v="1"/>
    <s v="CHIHUAHUA"/>
    <s v="BOULEVARD DE LA SIERRA"/>
    <n v="0"/>
    <s v="PĂšBLICO"/>
    <x v="2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3"/>
    <n v="10"/>
    <n v="13"/>
    <n v="24"/>
    <n v="25"/>
    <n v="49"/>
    <n v="24"/>
    <n v="22"/>
    <n v="46"/>
    <n v="0"/>
    <n v="0"/>
    <n v="0"/>
    <n v="0"/>
    <n v="0"/>
    <n v="0"/>
    <n v="0"/>
    <n v="0"/>
    <n v="0"/>
    <n v="51"/>
    <n v="57"/>
    <n v="108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1"/>
    <n v="1"/>
    <n v="0"/>
    <n v="0"/>
    <n v="0"/>
    <n v="2"/>
    <n v="4"/>
    <n v="4"/>
    <n v="4"/>
  </r>
  <r>
    <s v="08EJN0173P"/>
    <n v="1"/>
    <s v="MATUTINO"/>
    <s v="OSCAR SOTO MAYNEZ 1032"/>
    <n v="8"/>
    <s v="CHIHUAHUA"/>
    <n v="8"/>
    <s v="CHIHUAHUA"/>
    <n v="3"/>
    <s v="ALLENDE"/>
    <n v="1"/>
    <s v="VALLE DE IGNACIO ALLENDE"/>
    <s v="CALLE VICENTE GUERRERO"/>
    <n v="0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2"/>
    <n v="26"/>
    <n v="38"/>
    <n v="16"/>
    <n v="13"/>
    <n v="29"/>
    <n v="17"/>
    <n v="19"/>
    <n v="36"/>
    <n v="0"/>
    <n v="0"/>
    <n v="0"/>
    <n v="0"/>
    <n v="0"/>
    <n v="0"/>
    <n v="0"/>
    <n v="0"/>
    <n v="0"/>
    <n v="45"/>
    <n v="58"/>
    <n v="103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2"/>
    <n v="2"/>
    <n v="2"/>
    <n v="0"/>
    <n v="0"/>
    <n v="0"/>
    <n v="0"/>
    <n v="6"/>
    <n v="6"/>
    <n v="6"/>
  </r>
  <r>
    <s v="08DDI0006X"/>
    <n v="4"/>
    <s v="DISCONTINUO"/>
    <s v="CENTRO DE DESARROLLO INFANTIL NUM. 4"/>
    <n v="8"/>
    <s v="CHIHUAHUA"/>
    <n v="8"/>
    <s v="CHIHUAHUA"/>
    <n v="37"/>
    <s v="JUĂREZ"/>
    <n v="1"/>
    <s v="JUĂREZ"/>
    <s v="CALLE DESIERTO DE LOS LEONES"/>
    <n v="0"/>
    <s v="PĂšBLICO"/>
    <x v="2"/>
    <n v="1"/>
    <s v="INICIAL"/>
    <n v="1"/>
    <x v="0"/>
    <n v="1"/>
    <x v="4"/>
    <n v="0"/>
    <s v="NO APLICA"/>
    <n v="0"/>
    <s v="NO APLICA"/>
    <s v="08FCJ0002P"/>
    <m/>
    <s v="08ADG0005C"/>
    <n v="0"/>
    <s v="I2019"/>
    <n v="0"/>
    <n v="0"/>
    <n v="0"/>
    <n v="0"/>
    <n v="0"/>
    <n v="0"/>
    <n v="0"/>
    <n v="0"/>
    <n v="0"/>
    <n v="25"/>
    <n v="18"/>
    <n v="43"/>
    <n v="13"/>
    <n v="21"/>
    <n v="34"/>
    <n v="20"/>
    <n v="18"/>
    <n v="38"/>
    <n v="0"/>
    <n v="0"/>
    <n v="0"/>
    <n v="0"/>
    <n v="0"/>
    <n v="0"/>
    <n v="0"/>
    <n v="0"/>
    <n v="0"/>
    <n v="58"/>
    <n v="57"/>
    <n v="115"/>
    <n v="1"/>
    <n v="2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</r>
  <r>
    <s v="08DPR2545U"/>
    <n v="1"/>
    <s v="MATUTINO"/>
    <s v="JAIME TORRES BODET"/>
    <n v="8"/>
    <s v="CHIHUAHUA"/>
    <n v="8"/>
    <s v="CHIHUAHUA"/>
    <n v="29"/>
    <s v="GUADALUPE Y CALVO"/>
    <n v="2255"/>
    <s v="GUARIPANA"/>
    <s v="CALLE GUARIPANA"/>
    <n v="0"/>
    <s v="PĂšBLICO"/>
    <x v="2"/>
    <n v="2"/>
    <s v="BĂSICA"/>
    <n v="2"/>
    <x v="1"/>
    <n v="1"/>
    <x v="1"/>
    <n v="0"/>
    <s v="NO APLICA"/>
    <n v="0"/>
    <s v="NO APLICA"/>
    <s v="08FIZ0259J"/>
    <s v="08FJS0131K"/>
    <s v="08ADG0007A"/>
    <n v="0"/>
    <s v="I2019"/>
    <n v="33"/>
    <n v="21"/>
    <n v="54"/>
    <n v="33"/>
    <n v="21"/>
    <n v="54"/>
    <n v="5"/>
    <n v="3"/>
    <n v="8"/>
    <n v="4"/>
    <n v="4"/>
    <n v="8"/>
    <n v="6"/>
    <n v="3"/>
    <n v="9"/>
    <n v="7"/>
    <n v="2"/>
    <n v="9"/>
    <n v="6"/>
    <n v="5"/>
    <n v="11"/>
    <n v="3"/>
    <n v="5"/>
    <n v="8"/>
    <n v="6"/>
    <n v="3"/>
    <n v="9"/>
    <n v="32"/>
    <n v="22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EPR0022Z"/>
    <n v="1"/>
    <s v="MATUTINO"/>
    <s v="CLUB DE LEONES 2051"/>
    <n v="8"/>
    <s v="CHIHUAHUA"/>
    <n v="8"/>
    <s v="CHIHUAHUA"/>
    <n v="38"/>
    <s v="JULIMES"/>
    <n v="41"/>
    <s v="LA REGINA"/>
    <s v="CALLE CARRETERA CARDENAS A JULIMES"/>
    <n v="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29"/>
    <n v="25"/>
    <n v="54"/>
    <n v="29"/>
    <n v="25"/>
    <n v="54"/>
    <n v="6"/>
    <n v="5"/>
    <n v="11"/>
    <n v="3"/>
    <n v="6"/>
    <n v="9"/>
    <n v="2"/>
    <n v="3"/>
    <n v="5"/>
    <n v="8"/>
    <n v="4"/>
    <n v="12"/>
    <n v="7"/>
    <n v="2"/>
    <n v="9"/>
    <n v="2"/>
    <n v="7"/>
    <n v="9"/>
    <n v="5"/>
    <n v="3"/>
    <n v="8"/>
    <n v="27"/>
    <n v="25"/>
    <n v="5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1"/>
    <n v="2"/>
    <n v="0"/>
    <n v="0"/>
    <n v="0"/>
    <n v="0"/>
    <n v="0"/>
    <n v="0"/>
    <n v="3"/>
    <n v="3"/>
    <n v="3"/>
    <n v="3"/>
  </r>
  <r>
    <s v="08DTV0031H"/>
    <n v="1"/>
    <s v="MATUTINO"/>
    <s v="OCTAVIO PAZ"/>
    <n v="8"/>
    <s v="CHIHUAHUA"/>
    <n v="8"/>
    <s v="CHIHUAHUA"/>
    <n v="54"/>
    <s v="RIVA PALACIO"/>
    <n v="75"/>
    <s v="SAINAPUCHI (LA GARITA)"/>
    <s v="CALLE SAINAPUCHI (LA GARITA)"/>
    <n v="0"/>
    <s v="PĂšBLICO"/>
    <x v="2"/>
    <n v="2"/>
    <s v="BĂSICA"/>
    <n v="3"/>
    <x v="2"/>
    <n v="3"/>
    <x v="2"/>
    <n v="0"/>
    <s v="NO APLICA"/>
    <n v="0"/>
    <s v="NO APLICA"/>
    <s v="08FTV0031F"/>
    <m/>
    <s v="08ADG0010O"/>
    <n v="0"/>
    <s v="I2019"/>
    <n v="20"/>
    <n v="24"/>
    <n v="44"/>
    <n v="20"/>
    <n v="24"/>
    <n v="44"/>
    <n v="7"/>
    <n v="8"/>
    <n v="15"/>
    <n v="19"/>
    <n v="12"/>
    <n v="31"/>
    <n v="7"/>
    <n v="7"/>
    <n v="14"/>
    <n v="4"/>
    <n v="7"/>
    <n v="11"/>
    <n v="0"/>
    <n v="0"/>
    <n v="0"/>
    <n v="0"/>
    <n v="0"/>
    <n v="0"/>
    <n v="0"/>
    <n v="0"/>
    <n v="0"/>
    <n v="30"/>
    <n v="26"/>
    <n v="56"/>
    <n v="2"/>
    <n v="2"/>
    <n v="1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6"/>
    <n v="3"/>
    <n v="2"/>
    <n v="0"/>
    <n v="0"/>
    <n v="0"/>
    <n v="0"/>
    <n v="0"/>
    <n v="0"/>
    <n v="0"/>
    <n v="5"/>
    <n v="8"/>
    <n v="5"/>
  </r>
  <r>
    <s v="08DTV0131G"/>
    <n v="1"/>
    <s v="MATUTINO"/>
    <s v="DAVID ALFARO SIQUEIROS"/>
    <n v="8"/>
    <s v="CHIHUAHUA"/>
    <n v="8"/>
    <s v="CHIHUAHUA"/>
    <n v="11"/>
    <s v="CAMARGO"/>
    <n v="122"/>
    <s v="LA PERLA"/>
    <s v="CALLE HIDALGO"/>
    <n v="6"/>
    <s v="PĂšBLICO"/>
    <x v="2"/>
    <n v="2"/>
    <s v="BĂSICA"/>
    <n v="3"/>
    <x v="2"/>
    <n v="3"/>
    <x v="2"/>
    <n v="0"/>
    <s v="NO APLICA"/>
    <n v="0"/>
    <s v="NO APLICA"/>
    <s v="08FTV0012R"/>
    <m/>
    <s v="08ADG0057I"/>
    <n v="0"/>
    <s v="I2019"/>
    <n v="30"/>
    <n v="28"/>
    <n v="58"/>
    <n v="19"/>
    <n v="20"/>
    <n v="39"/>
    <n v="7"/>
    <n v="3"/>
    <n v="10"/>
    <n v="11"/>
    <n v="7"/>
    <n v="18"/>
    <n v="10"/>
    <n v="7"/>
    <n v="17"/>
    <n v="9"/>
    <n v="12"/>
    <n v="21"/>
    <n v="0"/>
    <n v="0"/>
    <n v="0"/>
    <n v="0"/>
    <n v="0"/>
    <n v="0"/>
    <n v="0"/>
    <n v="0"/>
    <n v="0"/>
    <n v="30"/>
    <n v="26"/>
    <n v="56"/>
    <n v="1"/>
    <n v="1"/>
    <n v="2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9"/>
    <n v="4"/>
  </r>
  <r>
    <s v="08DJN0584S"/>
    <n v="1"/>
    <s v="MATUTINO"/>
    <s v="SOR JUANA INES DE LA CRUZ"/>
    <n v="8"/>
    <s v="CHIHUAHUA"/>
    <n v="8"/>
    <s v="CHIHUAHUA"/>
    <n v="3"/>
    <s v="ALLENDE"/>
    <n v="1"/>
    <s v="VALLE DE IGNACIO ALLENDE"/>
    <s v="CALLE FELIPE ANGELES"/>
    <n v="20"/>
    <s v="PĂšBLICO"/>
    <x v="2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11"/>
    <n v="15"/>
    <n v="26"/>
    <n v="16"/>
    <n v="26"/>
    <n v="42"/>
    <n v="24"/>
    <n v="16"/>
    <n v="40"/>
    <n v="0"/>
    <n v="0"/>
    <n v="0"/>
    <n v="0"/>
    <n v="0"/>
    <n v="0"/>
    <n v="0"/>
    <n v="0"/>
    <n v="0"/>
    <n v="51"/>
    <n v="57"/>
    <n v="10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1"/>
    <n v="1"/>
    <n v="1"/>
    <n v="0"/>
    <n v="0"/>
    <n v="0"/>
    <n v="1"/>
    <n v="4"/>
    <n v="4"/>
    <n v="4"/>
  </r>
  <r>
    <s v="08DJN2189E"/>
    <n v="1"/>
    <s v="MATUTINO"/>
    <s v="DON QUIJOTE DE LA MANCHA"/>
    <n v="8"/>
    <s v="CHIHUAHUA"/>
    <n v="8"/>
    <s v="CHIHUAHUA"/>
    <n v="37"/>
    <s v="JUĂREZ"/>
    <n v="1"/>
    <s v="JUĂREZ"/>
    <s v="CALLE PLAZA NOVANO "/>
    <n v="0"/>
    <s v="PĂšBLICO"/>
    <x v="2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2"/>
    <n v="3"/>
    <n v="5"/>
    <n v="16"/>
    <n v="16"/>
    <n v="32"/>
    <n v="37"/>
    <n v="34"/>
    <n v="71"/>
    <n v="0"/>
    <n v="0"/>
    <n v="0"/>
    <n v="0"/>
    <n v="0"/>
    <n v="0"/>
    <n v="0"/>
    <n v="0"/>
    <n v="0"/>
    <n v="55"/>
    <n v="53"/>
    <n v="10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0"/>
    <n v="2"/>
    <n v="0"/>
    <n v="0"/>
    <n v="0"/>
    <n v="2"/>
    <n v="4"/>
    <n v="6"/>
    <n v="4"/>
  </r>
  <r>
    <s v="08DPR0684H"/>
    <n v="1"/>
    <s v="MATUTINO"/>
    <s v="MEXICO"/>
    <n v="8"/>
    <s v="CHIHUAHUA"/>
    <n v="8"/>
    <s v="CHIHUAHUA"/>
    <n v="45"/>
    <s v="MEOQUI"/>
    <n v="30"/>
    <s v="NUEVO LORETO"/>
    <s v="CALLE 5 DE MAYO"/>
    <n v="0"/>
    <s v="PĂšBLICO"/>
    <x v="2"/>
    <n v="2"/>
    <s v="BĂSICA"/>
    <n v="2"/>
    <x v="1"/>
    <n v="1"/>
    <x v="1"/>
    <n v="0"/>
    <s v="NO APLICA"/>
    <n v="0"/>
    <s v="NO APLICA"/>
    <s v="08FIZ0223V"/>
    <s v="08FJS0125Z"/>
    <s v="08ADG0057I"/>
    <n v="0"/>
    <s v="I2019"/>
    <n v="27"/>
    <n v="24"/>
    <n v="51"/>
    <n v="27"/>
    <n v="24"/>
    <n v="51"/>
    <n v="3"/>
    <n v="5"/>
    <n v="8"/>
    <n v="5"/>
    <n v="5"/>
    <n v="10"/>
    <n v="4"/>
    <n v="6"/>
    <n v="10"/>
    <n v="7"/>
    <n v="5"/>
    <n v="12"/>
    <n v="5"/>
    <n v="3"/>
    <n v="8"/>
    <n v="10"/>
    <n v="4"/>
    <n v="14"/>
    <n v="2"/>
    <n v="1"/>
    <n v="3"/>
    <n v="33"/>
    <n v="24"/>
    <n v="5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</r>
  <r>
    <s v="08DES0070D"/>
    <n v="1"/>
    <s v="MATUTINO"/>
    <s v="OCTAVIO PAZ"/>
    <n v="8"/>
    <s v="CHIHUAHUA"/>
    <n v="8"/>
    <s v="CHIHUAHUA"/>
    <n v="56"/>
    <s v="ROSARIO"/>
    <n v="37"/>
    <s v="JUAN MENDOZA"/>
    <s v="CALLE JUAN MENDOZA "/>
    <n v="0"/>
    <s v="PĂšBLICO"/>
    <x v="2"/>
    <n v="2"/>
    <s v="BĂSICA"/>
    <n v="3"/>
    <x v="2"/>
    <n v="1"/>
    <x v="1"/>
    <n v="0"/>
    <s v="NO APLICA"/>
    <n v="0"/>
    <s v="NO APLICA"/>
    <s v="08FIS0112G"/>
    <s v="08FJE0006J"/>
    <s v="08ADG0006B"/>
    <n v="0"/>
    <s v="I2019"/>
    <n v="22"/>
    <n v="27"/>
    <n v="49"/>
    <n v="22"/>
    <n v="27"/>
    <n v="49"/>
    <n v="9"/>
    <n v="9"/>
    <n v="18"/>
    <n v="6"/>
    <n v="16"/>
    <n v="22"/>
    <n v="7"/>
    <n v="8"/>
    <n v="15"/>
    <n v="5"/>
    <n v="12"/>
    <n v="17"/>
    <n v="0"/>
    <n v="0"/>
    <n v="0"/>
    <n v="0"/>
    <n v="0"/>
    <n v="0"/>
    <n v="0"/>
    <n v="0"/>
    <n v="0"/>
    <n v="18"/>
    <n v="36"/>
    <n v="54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5"/>
    <n v="1"/>
    <n v="2"/>
    <n v="0"/>
    <n v="0"/>
    <n v="0"/>
    <n v="0"/>
    <n v="0"/>
    <n v="0"/>
    <n v="0"/>
    <n v="3"/>
    <n v="4"/>
    <n v="3"/>
  </r>
  <r>
    <s v="08DJN0075P"/>
    <n v="1"/>
    <s v="MATUTINO"/>
    <s v="KENIA"/>
    <n v="8"/>
    <s v="CHIHUAHUA"/>
    <n v="8"/>
    <s v="CHIHUAHUA"/>
    <n v="32"/>
    <s v="HIDALGO DEL PARRAL"/>
    <n v="1"/>
    <s v="HIDALGO DEL PARRAL"/>
    <s v="CALLE JOSE MARTI"/>
    <n v="0"/>
    <s v="PĂšBLICO"/>
    <x v="2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11"/>
    <n v="10"/>
    <n v="21"/>
    <n v="25"/>
    <n v="13"/>
    <n v="38"/>
    <n v="25"/>
    <n v="24"/>
    <n v="49"/>
    <n v="0"/>
    <n v="0"/>
    <n v="0"/>
    <n v="0"/>
    <n v="0"/>
    <n v="0"/>
    <n v="0"/>
    <n v="0"/>
    <n v="0"/>
    <n v="61"/>
    <n v="47"/>
    <n v="10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1"/>
    <n v="1"/>
    <n v="1"/>
    <n v="0"/>
    <n v="0"/>
    <n v="0"/>
    <n v="1"/>
    <n v="4"/>
    <n v="5"/>
    <n v="4"/>
  </r>
  <r>
    <s v="08DJN2214N"/>
    <n v="2"/>
    <s v="VESPERTINO"/>
    <s v="BEETHOVEN"/>
    <n v="8"/>
    <s v="CHIHUAHUA"/>
    <n v="8"/>
    <s v="CHIHUAHUA"/>
    <n v="37"/>
    <s v="JUĂREZ"/>
    <n v="1"/>
    <s v="JUĂREZ"/>
    <s v="CALLE DOMINGO GARCIA"/>
    <n v="2366"/>
    <s v="PĂšBLICO"/>
    <x v="2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1"/>
    <n v="6"/>
    <n v="7"/>
    <n v="20"/>
    <n v="13"/>
    <n v="33"/>
    <n v="43"/>
    <n v="25"/>
    <n v="68"/>
    <n v="0"/>
    <n v="0"/>
    <n v="0"/>
    <n v="0"/>
    <n v="0"/>
    <n v="0"/>
    <n v="0"/>
    <n v="0"/>
    <n v="0"/>
    <n v="64"/>
    <n v="44"/>
    <n v="10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0"/>
    <n v="2"/>
    <n v="0"/>
    <n v="0"/>
    <n v="0"/>
    <n v="2"/>
    <n v="4"/>
    <n v="7"/>
    <n v="4"/>
  </r>
  <r>
    <s v="08EJN0001X"/>
    <n v="1"/>
    <s v="MATUTINO"/>
    <s v="EVA SAMANO DE LOPEZ MATEOS 1073"/>
    <n v="8"/>
    <s v="CHIHUAHUA"/>
    <n v="8"/>
    <s v="CHIHUAHUA"/>
    <n v="19"/>
    <s v="CHIHUAHUA"/>
    <n v="1"/>
    <s v="CHIHUAHUA"/>
    <s v="CALLE 28"/>
    <n v="0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2"/>
    <n v="20"/>
    <n v="32"/>
    <n v="19"/>
    <n v="23"/>
    <n v="42"/>
    <n v="16"/>
    <n v="16"/>
    <n v="32"/>
    <n v="0"/>
    <n v="0"/>
    <n v="0"/>
    <n v="0"/>
    <n v="0"/>
    <n v="0"/>
    <n v="0"/>
    <n v="0"/>
    <n v="0"/>
    <n v="47"/>
    <n v="59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1"/>
    <n v="2"/>
    <n v="2"/>
    <n v="0"/>
    <n v="0"/>
    <n v="0"/>
    <n v="0"/>
    <n v="5"/>
    <n v="5"/>
    <n v="5"/>
  </r>
  <r>
    <s v="08EJN0279I"/>
    <n v="1"/>
    <s v="MATUTINO"/>
    <s v="LUZ CID DE OROZCO 1238"/>
    <n v="8"/>
    <s v="CHIHUAHUA"/>
    <n v="8"/>
    <s v="CHIHUAHUA"/>
    <n v="32"/>
    <s v="HIDALGO DEL PARRAL"/>
    <n v="1"/>
    <s v="HIDALGO DEL PARRAL"/>
    <s v="CALLE ESTACION CREEL "/>
    <n v="0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1"/>
    <n v="10"/>
    <n v="21"/>
    <n v="22"/>
    <n v="20"/>
    <n v="42"/>
    <n v="24"/>
    <n v="19"/>
    <n v="43"/>
    <n v="0"/>
    <n v="0"/>
    <n v="0"/>
    <n v="0"/>
    <n v="0"/>
    <n v="0"/>
    <n v="0"/>
    <n v="0"/>
    <n v="0"/>
    <n v="57"/>
    <n v="49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PJN0605T"/>
    <n v="1"/>
    <s v="MATUTINO"/>
    <s v="COLEGIO PARTICULAR BILINGUE OCTAVIO PAZ"/>
    <n v="8"/>
    <s v="CHIHUAHUA"/>
    <n v="8"/>
    <s v="CHIHUAHUA"/>
    <n v="19"/>
    <s v="CHIHUAHUA"/>
    <n v="1"/>
    <s v="CHIHUAHUA"/>
    <s v="CALLE BUROCRATA FEDERAL"/>
    <n v="7811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13"/>
    <n v="10"/>
    <n v="23"/>
    <n v="20"/>
    <n v="19"/>
    <n v="39"/>
    <n v="24"/>
    <n v="20"/>
    <n v="44"/>
    <n v="0"/>
    <n v="0"/>
    <n v="0"/>
    <n v="0"/>
    <n v="0"/>
    <n v="0"/>
    <n v="0"/>
    <n v="0"/>
    <n v="0"/>
    <n v="57"/>
    <n v="49"/>
    <n v="106"/>
    <n v="1"/>
    <n v="2"/>
    <n v="0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3"/>
    <n v="0"/>
    <n v="2"/>
    <n v="11"/>
    <n v="0"/>
    <n v="4"/>
    <n v="1"/>
    <n v="2"/>
    <n v="0"/>
    <n v="0"/>
    <n v="0"/>
    <n v="0"/>
    <n v="1"/>
    <n v="4"/>
    <n v="6"/>
    <n v="5"/>
  </r>
  <r>
    <s v="08DPR0557L"/>
    <n v="1"/>
    <s v="MATUTINO"/>
    <s v="ANTONIO RODRIGUEZ"/>
    <n v="8"/>
    <s v="CHIHUAHUA"/>
    <n v="8"/>
    <s v="CHIHUAHUA"/>
    <n v="65"/>
    <s v="URIQUE"/>
    <n v="39"/>
    <s v="LA REFORMA"/>
    <s v="CALLE LA REFORMA"/>
    <n v="0"/>
    <s v="PĂšBLICO"/>
    <x v="2"/>
    <n v="2"/>
    <s v="BĂSICA"/>
    <n v="2"/>
    <x v="1"/>
    <n v="1"/>
    <x v="1"/>
    <n v="0"/>
    <s v="NO APLICA"/>
    <n v="0"/>
    <s v="NO APLICA"/>
    <s v="08FIZ0220Y"/>
    <s v="08FJS0124A"/>
    <s v="08ADG0003E"/>
    <n v="0"/>
    <s v="I2019"/>
    <n v="31"/>
    <n v="27"/>
    <n v="58"/>
    <n v="31"/>
    <n v="27"/>
    <n v="58"/>
    <n v="5"/>
    <n v="6"/>
    <n v="11"/>
    <n v="4"/>
    <n v="0"/>
    <n v="4"/>
    <n v="2"/>
    <n v="4"/>
    <n v="6"/>
    <n v="7"/>
    <n v="4"/>
    <n v="11"/>
    <n v="3"/>
    <n v="2"/>
    <n v="5"/>
    <n v="6"/>
    <n v="3"/>
    <n v="9"/>
    <n v="7"/>
    <n v="5"/>
    <n v="12"/>
    <n v="29"/>
    <n v="18"/>
    <n v="47"/>
    <n v="0"/>
    <n v="0"/>
    <n v="1"/>
    <n v="0"/>
    <n v="0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0"/>
    <n v="0"/>
    <n v="1"/>
    <n v="2"/>
    <n v="4"/>
    <n v="4"/>
    <n v="4"/>
  </r>
  <r>
    <s v="08DPB0194S"/>
    <n v="1"/>
    <s v="MATUTINO"/>
    <s v="JOSE MA MORELOS"/>
    <n v="8"/>
    <s v="CHIHUAHUA"/>
    <n v="8"/>
    <s v="CHIHUAHUA"/>
    <n v="27"/>
    <s v="GUACHOCHI"/>
    <n v="1175"/>
    <s v="PAHUIRANACHI (RECOBICHI)"/>
    <s v="CALLE PAHUIRANACHI (RECOBICHI)"/>
    <n v="0"/>
    <s v="PĂšBLICO"/>
    <x v="2"/>
    <n v="2"/>
    <s v="BĂSICA"/>
    <n v="2"/>
    <x v="1"/>
    <n v="3"/>
    <x v="3"/>
    <n v="0"/>
    <s v="NO APLICA"/>
    <n v="0"/>
    <s v="NO APLICA"/>
    <s v="08FZI0023X"/>
    <s v="08FJI0008D"/>
    <s v="08ADG0006B"/>
    <n v="0"/>
    <s v="I2019"/>
    <n v="27"/>
    <n v="30"/>
    <n v="57"/>
    <n v="27"/>
    <n v="30"/>
    <n v="57"/>
    <n v="6"/>
    <n v="8"/>
    <n v="14"/>
    <n v="6"/>
    <n v="3"/>
    <n v="9"/>
    <n v="3"/>
    <n v="7"/>
    <n v="10"/>
    <n v="5"/>
    <n v="6"/>
    <n v="11"/>
    <n v="4"/>
    <n v="2"/>
    <n v="6"/>
    <n v="5"/>
    <n v="6"/>
    <n v="11"/>
    <n v="3"/>
    <n v="1"/>
    <n v="4"/>
    <n v="26"/>
    <n v="25"/>
    <n v="5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506D"/>
    <n v="4"/>
    <s v="DISCONTINUO"/>
    <s v="MAURILIO MUNOZ BACILIO"/>
    <n v="8"/>
    <s v="CHIHUAHUA"/>
    <n v="8"/>
    <s v="CHIHUAHUA"/>
    <n v="8"/>
    <s v="BATOPILAS DE MANUEL GĂ“MEZ MORĂŤN"/>
    <n v="174"/>
    <s v="SAN IGNACIO"/>
    <s v="CALLE SAN IGNACIO"/>
    <n v="0"/>
    <s v="PĂšBLICO"/>
    <x v="2"/>
    <n v="2"/>
    <s v="BĂSICA"/>
    <n v="2"/>
    <x v="1"/>
    <n v="3"/>
    <x v="3"/>
    <n v="0"/>
    <s v="NO APLICA"/>
    <n v="0"/>
    <s v="NO APLICA"/>
    <s v="08FZI0020Z"/>
    <s v="08FJI0007E"/>
    <s v="08ADG0006B"/>
    <n v="0"/>
    <s v="I2019"/>
    <n v="23"/>
    <n v="29"/>
    <n v="52"/>
    <n v="20"/>
    <n v="28"/>
    <n v="48"/>
    <n v="2"/>
    <n v="2"/>
    <n v="4"/>
    <n v="6"/>
    <n v="5"/>
    <n v="11"/>
    <n v="3"/>
    <n v="5"/>
    <n v="8"/>
    <n v="5"/>
    <n v="8"/>
    <n v="13"/>
    <n v="5"/>
    <n v="6"/>
    <n v="11"/>
    <n v="5"/>
    <n v="7"/>
    <n v="12"/>
    <n v="5"/>
    <n v="2"/>
    <n v="7"/>
    <n v="29"/>
    <n v="33"/>
    <n v="6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4"/>
  </r>
  <r>
    <s v="08DES0056K"/>
    <n v="1"/>
    <s v="MATUTINO"/>
    <s v="CRUZ CHAVEZ"/>
    <n v="8"/>
    <s v="CHIHUAHUA"/>
    <n v="8"/>
    <s v="CHIHUAHUA"/>
    <n v="22"/>
    <s v="DR. BELISARIO DOMĂŤNGUEZ"/>
    <n v="1"/>
    <s v="SAN LORENZO"/>
    <s v="CALLE BELISARIO DOMINGUEZ"/>
    <n v="0"/>
    <s v="PĂšBLICO"/>
    <x v="2"/>
    <n v="2"/>
    <s v="BĂSICA"/>
    <n v="3"/>
    <x v="2"/>
    <n v="1"/>
    <x v="1"/>
    <n v="0"/>
    <s v="NO APLICA"/>
    <n v="0"/>
    <s v="NO APLICA"/>
    <s v="08FIS0121O"/>
    <s v="08FJE0001O"/>
    <s v="08ADG0046C"/>
    <n v="0"/>
    <s v="I2019"/>
    <n v="22"/>
    <n v="29"/>
    <n v="51"/>
    <n v="22"/>
    <n v="28"/>
    <n v="50"/>
    <n v="5"/>
    <n v="4"/>
    <n v="9"/>
    <n v="6"/>
    <n v="8"/>
    <n v="14"/>
    <n v="8"/>
    <n v="15"/>
    <n v="23"/>
    <n v="9"/>
    <n v="9"/>
    <n v="18"/>
    <n v="0"/>
    <n v="0"/>
    <n v="0"/>
    <n v="0"/>
    <n v="0"/>
    <n v="0"/>
    <n v="0"/>
    <n v="0"/>
    <n v="0"/>
    <n v="23"/>
    <n v="32"/>
    <n v="55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8"/>
    <n v="0"/>
    <n v="4"/>
    <n v="0"/>
    <n v="0"/>
    <n v="0"/>
    <n v="0"/>
    <n v="0"/>
    <n v="0"/>
    <n v="0"/>
    <n v="4"/>
    <n v="4"/>
    <n v="4"/>
  </r>
  <r>
    <s v="08DES0076Y"/>
    <n v="1"/>
    <s v="MATUTINO"/>
    <s v="CONSTITUCION MEXICANA"/>
    <n v="8"/>
    <s v="CHIHUAHUA"/>
    <n v="8"/>
    <s v="CHIHUAHUA"/>
    <n v="6"/>
    <s v="BACHĂŤNIVA"/>
    <n v="14"/>
    <s v="EL PORVENIR"/>
    <s v="CALLE EL PORVENIR"/>
    <n v="0"/>
    <s v="PĂšBLICO"/>
    <x v="2"/>
    <n v="2"/>
    <s v="BĂSICA"/>
    <n v="3"/>
    <x v="2"/>
    <n v="1"/>
    <x v="1"/>
    <n v="0"/>
    <s v="NO APLICA"/>
    <n v="0"/>
    <s v="NO APLICA"/>
    <s v="08FIS0114E"/>
    <s v="08FJE0005K"/>
    <s v="08ADG0010O"/>
    <n v="0"/>
    <s v="I2019"/>
    <n v="22"/>
    <n v="27"/>
    <n v="49"/>
    <n v="22"/>
    <n v="27"/>
    <n v="49"/>
    <n v="7"/>
    <n v="5"/>
    <n v="12"/>
    <n v="11"/>
    <n v="8"/>
    <n v="19"/>
    <n v="10"/>
    <n v="10"/>
    <n v="20"/>
    <n v="5"/>
    <n v="12"/>
    <n v="17"/>
    <n v="0"/>
    <n v="0"/>
    <n v="0"/>
    <n v="0"/>
    <n v="0"/>
    <n v="0"/>
    <n v="0"/>
    <n v="0"/>
    <n v="0"/>
    <n v="26"/>
    <n v="30"/>
    <n v="56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1"/>
    <n v="7"/>
    <n v="2"/>
    <n v="2"/>
    <n v="0"/>
    <n v="0"/>
    <n v="0"/>
    <n v="0"/>
    <n v="0"/>
    <n v="0"/>
    <n v="0"/>
    <n v="4"/>
    <n v="3"/>
    <n v="3"/>
  </r>
  <r>
    <s v="08ETV0036B"/>
    <n v="1"/>
    <s v="MATUTINO"/>
    <s v="TELESECUNDARIA 6036"/>
    <n v="8"/>
    <s v="CHIHUAHUA"/>
    <n v="8"/>
    <s v="CHIHUAHUA"/>
    <n v="10"/>
    <s v="BUENAVENTURA"/>
    <n v="30"/>
    <s v="SAN LORENZO"/>
    <s v="CALLE FERNANDO MONTES DE OCA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31"/>
    <n v="22"/>
    <n v="53"/>
    <n v="29"/>
    <n v="21"/>
    <n v="50"/>
    <n v="7"/>
    <n v="8"/>
    <n v="15"/>
    <n v="11"/>
    <n v="9"/>
    <n v="20"/>
    <n v="11"/>
    <n v="8"/>
    <n v="19"/>
    <n v="11"/>
    <n v="4"/>
    <n v="15"/>
    <n v="0"/>
    <n v="0"/>
    <n v="0"/>
    <n v="0"/>
    <n v="0"/>
    <n v="0"/>
    <n v="0"/>
    <n v="0"/>
    <n v="0"/>
    <n v="33"/>
    <n v="21"/>
    <n v="5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3"/>
    <n v="3"/>
  </r>
  <r>
    <s v="08ETV0133D"/>
    <n v="1"/>
    <s v="MATUTINO"/>
    <s v="TELESECUNDARIA 6132"/>
    <n v="8"/>
    <s v="CHIHUAHUA"/>
    <n v="8"/>
    <s v="CHIHUAHUA"/>
    <n v="41"/>
    <s v="MAGUARICHI"/>
    <n v="1"/>
    <s v="MAGUARICHI"/>
    <s v="PRIVADA DE CEDRO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22"/>
    <n v="32"/>
    <n v="54"/>
    <n v="22"/>
    <n v="31"/>
    <n v="53"/>
    <n v="5"/>
    <n v="10"/>
    <n v="15"/>
    <n v="5"/>
    <n v="10"/>
    <n v="15"/>
    <n v="7"/>
    <n v="12"/>
    <n v="19"/>
    <n v="9"/>
    <n v="8"/>
    <n v="17"/>
    <n v="0"/>
    <n v="0"/>
    <n v="0"/>
    <n v="0"/>
    <n v="0"/>
    <n v="0"/>
    <n v="0"/>
    <n v="0"/>
    <n v="0"/>
    <n v="21"/>
    <n v="30"/>
    <n v="5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5"/>
    <n v="2"/>
    <n v="1"/>
    <n v="0"/>
    <n v="0"/>
    <n v="0"/>
    <n v="0"/>
    <n v="0"/>
    <n v="0"/>
    <n v="0"/>
    <n v="3"/>
    <n v="5"/>
    <n v="3"/>
  </r>
  <r>
    <s v="08DJN0565D"/>
    <n v="1"/>
    <s v="MATUTINO"/>
    <s v="NETZAHUALCOYOTL"/>
    <n v="8"/>
    <s v="CHIHUAHUA"/>
    <n v="8"/>
    <s v="CHIHUAHUA"/>
    <n v="37"/>
    <s v="JUĂREZ"/>
    <n v="1"/>
    <s v="JUĂREZ"/>
    <s v="CALLE CERRO DE LA PLATA APARTADO POSTAL 2299"/>
    <n v="0"/>
    <s v="PĂšBLICO"/>
    <x v="2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6"/>
    <n v="9"/>
    <n v="15"/>
    <n v="21"/>
    <n v="13"/>
    <n v="34"/>
    <n v="31"/>
    <n v="29"/>
    <n v="60"/>
    <n v="0"/>
    <n v="0"/>
    <n v="0"/>
    <n v="0"/>
    <n v="0"/>
    <n v="0"/>
    <n v="0"/>
    <n v="0"/>
    <n v="0"/>
    <n v="58"/>
    <n v="51"/>
    <n v="10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0"/>
    <n v="1"/>
    <n v="7"/>
    <n v="0"/>
    <n v="4"/>
    <n v="0"/>
    <n v="1"/>
    <n v="2"/>
    <n v="0"/>
    <n v="0"/>
    <n v="0"/>
    <n v="1"/>
    <n v="4"/>
    <n v="4"/>
    <n v="4"/>
  </r>
  <r>
    <s v="08DJN2099M"/>
    <n v="2"/>
    <s v="VESPERTINO"/>
    <s v="JOSE SANTOS VALDES"/>
    <n v="8"/>
    <s v="CHIHUAHUA"/>
    <n v="8"/>
    <s v="CHIHUAHUA"/>
    <n v="37"/>
    <s v="JUĂREZ"/>
    <n v="1"/>
    <s v="JUĂREZ"/>
    <s v="CALLE AATZIN"/>
    <n v="1806"/>
    <s v="PĂšBLICO"/>
    <x v="2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0"/>
    <n v="0"/>
    <n v="0"/>
    <n v="16"/>
    <n v="13"/>
    <n v="29"/>
    <n v="40"/>
    <n v="39"/>
    <n v="79"/>
    <n v="0"/>
    <n v="0"/>
    <n v="0"/>
    <n v="0"/>
    <n v="0"/>
    <n v="0"/>
    <n v="0"/>
    <n v="0"/>
    <n v="0"/>
    <n v="56"/>
    <n v="52"/>
    <n v="108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1"/>
    <n v="3"/>
    <n v="0"/>
    <n v="0"/>
    <n v="0"/>
    <n v="0"/>
    <n v="4"/>
    <n v="8"/>
    <n v="4"/>
  </r>
  <r>
    <s v="08DPR1530L"/>
    <n v="4"/>
    <s v="DISCONTINUO"/>
    <s v="BENITO JUAREZ"/>
    <n v="8"/>
    <s v="CHIHUAHUA"/>
    <n v="8"/>
    <s v="CHIHUAHUA"/>
    <n v="20"/>
    <s v="CHĂŤNIPAS"/>
    <n v="70"/>
    <s v="EL LIMĂ“N"/>
    <s v="CALLE EL LIMON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27"/>
    <n v="27"/>
    <n v="54"/>
    <n v="27"/>
    <n v="27"/>
    <n v="54"/>
    <n v="3"/>
    <n v="4"/>
    <n v="7"/>
    <n v="4"/>
    <n v="4"/>
    <n v="8"/>
    <n v="4"/>
    <n v="4"/>
    <n v="8"/>
    <n v="5"/>
    <n v="4"/>
    <n v="9"/>
    <n v="8"/>
    <n v="6"/>
    <n v="14"/>
    <n v="3"/>
    <n v="4"/>
    <n v="7"/>
    <n v="4"/>
    <n v="5"/>
    <n v="9"/>
    <n v="28"/>
    <n v="27"/>
    <n v="5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</r>
  <r>
    <s v="08ETV0114P"/>
    <n v="1"/>
    <s v="MATUTINO"/>
    <s v="TELESECUNDARIA 6114"/>
    <n v="8"/>
    <s v="CHIHUAHUA"/>
    <n v="8"/>
    <s v="CHIHUAHUA"/>
    <n v="29"/>
    <s v="GUADALUPE Y CALVO"/>
    <n v="211"/>
    <s v="SAN PEDRO DE CHINATĂš (RANCHERĂŤA SAN PEDRO)"/>
    <s v="CALLE SAN PEDRO DE CHINATU (RANCHERIA SAN PEDRO)"/>
    <n v="0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15"/>
    <n v="29"/>
    <n v="44"/>
    <n v="15"/>
    <n v="29"/>
    <n v="44"/>
    <n v="5"/>
    <n v="8"/>
    <n v="13"/>
    <n v="13"/>
    <n v="16"/>
    <n v="29"/>
    <n v="6"/>
    <n v="11"/>
    <n v="17"/>
    <n v="4"/>
    <n v="12"/>
    <n v="16"/>
    <n v="0"/>
    <n v="0"/>
    <n v="0"/>
    <n v="0"/>
    <n v="0"/>
    <n v="0"/>
    <n v="0"/>
    <n v="0"/>
    <n v="0"/>
    <n v="23"/>
    <n v="39"/>
    <n v="6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6"/>
    <n v="3"/>
  </r>
  <r>
    <s v="08DJN2119J"/>
    <n v="1"/>
    <s v="MATUTINO"/>
    <s v="REKONI"/>
    <n v="8"/>
    <s v="CHIHUAHUA"/>
    <n v="8"/>
    <s v="CHIHUAHUA"/>
    <n v="19"/>
    <s v="CHIHUAHUA"/>
    <n v="1"/>
    <s v="CHIHUAHUA"/>
    <s v="CALLE ARCADIA "/>
    <n v="0"/>
    <s v="PĂšBLICO"/>
    <x v="2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"/>
    <n v="8"/>
    <n v="9"/>
    <n v="23"/>
    <n v="19"/>
    <n v="42"/>
    <n v="31"/>
    <n v="26"/>
    <n v="57"/>
    <n v="0"/>
    <n v="0"/>
    <n v="0"/>
    <n v="0"/>
    <n v="0"/>
    <n v="0"/>
    <n v="0"/>
    <n v="0"/>
    <n v="0"/>
    <n v="55"/>
    <n v="53"/>
    <n v="10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7"/>
    <n v="4"/>
  </r>
  <r>
    <s v="08DPR0424V"/>
    <n v="1"/>
    <s v="MATUTINO"/>
    <s v="ABRAHAM GONZALEZ"/>
    <n v="8"/>
    <s v="CHIHUAHUA"/>
    <n v="8"/>
    <s v="CHIHUAHUA"/>
    <n v="11"/>
    <s v="CAMARGO"/>
    <n v="90"/>
    <s v="LAREĂ‘O"/>
    <s v="CALLE LAREĂ‘O"/>
    <n v="0"/>
    <s v="PĂšBLICO"/>
    <x v="2"/>
    <n v="2"/>
    <s v="BĂSICA"/>
    <n v="2"/>
    <x v="1"/>
    <n v="1"/>
    <x v="1"/>
    <n v="0"/>
    <s v="NO APLICA"/>
    <n v="0"/>
    <s v="NO APLICA"/>
    <s v="08FIZ0235Z"/>
    <s v="08FJS0127Y"/>
    <s v="08ADG0057I"/>
    <n v="0"/>
    <s v="I2019"/>
    <n v="23"/>
    <n v="30"/>
    <n v="53"/>
    <n v="23"/>
    <n v="30"/>
    <n v="53"/>
    <n v="5"/>
    <n v="3"/>
    <n v="8"/>
    <n v="3"/>
    <n v="5"/>
    <n v="8"/>
    <n v="3"/>
    <n v="4"/>
    <n v="7"/>
    <n v="1"/>
    <n v="4"/>
    <n v="5"/>
    <n v="7"/>
    <n v="5"/>
    <n v="12"/>
    <n v="4"/>
    <n v="3"/>
    <n v="7"/>
    <n v="5"/>
    <n v="11"/>
    <n v="16"/>
    <n v="23"/>
    <n v="32"/>
    <n v="5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4"/>
    <n v="3"/>
  </r>
  <r>
    <s v="08DPR0935W"/>
    <n v="1"/>
    <s v="MATUTINO"/>
    <s v="MIGUEL HIDALGO"/>
    <n v="8"/>
    <s v="CHIHUAHUA"/>
    <n v="8"/>
    <s v="CHIHUAHUA"/>
    <n v="47"/>
    <s v="MORIS"/>
    <n v="335"/>
    <s v="LA CIENEGUITA DE RODRĂŤGUEZ"/>
    <s v="CALLE LA CIENEGUITA DE RODRIGUEZ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27"/>
    <n v="29"/>
    <n v="56"/>
    <n v="27"/>
    <n v="29"/>
    <n v="56"/>
    <n v="4"/>
    <n v="3"/>
    <n v="7"/>
    <n v="4"/>
    <n v="1"/>
    <n v="5"/>
    <n v="5"/>
    <n v="5"/>
    <n v="10"/>
    <n v="2"/>
    <n v="5"/>
    <n v="7"/>
    <n v="6"/>
    <n v="3"/>
    <n v="9"/>
    <n v="5"/>
    <n v="5"/>
    <n v="10"/>
    <n v="5"/>
    <n v="8"/>
    <n v="13"/>
    <n v="27"/>
    <n v="27"/>
    <n v="54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JN0382W"/>
    <n v="1"/>
    <s v="MATUTINO"/>
    <s v="TARIKE"/>
    <n v="8"/>
    <s v="CHIHUAHUA"/>
    <n v="8"/>
    <s v="CHIHUAHUA"/>
    <n v="19"/>
    <s v="CHIHUAHUA"/>
    <n v="1"/>
    <s v="CHIHUAHUA"/>
    <s v="CALLE EFREN VALDEZ"/>
    <n v="9200"/>
    <s v="PĂšBLICO"/>
    <x v="2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11"/>
    <n v="8"/>
    <n v="19"/>
    <n v="23"/>
    <n v="14"/>
    <n v="37"/>
    <n v="28"/>
    <n v="24"/>
    <n v="52"/>
    <n v="0"/>
    <n v="0"/>
    <n v="0"/>
    <n v="0"/>
    <n v="0"/>
    <n v="0"/>
    <n v="0"/>
    <n v="0"/>
    <n v="0"/>
    <n v="62"/>
    <n v="46"/>
    <n v="10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2"/>
    <n v="0"/>
    <n v="9"/>
    <n v="0"/>
    <n v="4"/>
    <n v="0"/>
    <n v="1"/>
    <n v="2"/>
    <n v="0"/>
    <n v="0"/>
    <n v="0"/>
    <n v="1"/>
    <n v="4"/>
    <n v="7"/>
    <n v="4"/>
  </r>
  <r>
    <s v="08DJN0509L"/>
    <n v="1"/>
    <s v="MATUTINO"/>
    <s v="CLUB SERTOMA"/>
    <n v="8"/>
    <s v="CHIHUAHUA"/>
    <n v="8"/>
    <s v="CHIHUAHUA"/>
    <n v="17"/>
    <s v="CUAUHTĂ‰MOC"/>
    <n v="1"/>
    <s v="CUAUHTĂ‰MOC"/>
    <s v="CALLE 18 DE MARZO"/>
    <n v="0"/>
    <s v="PĂšBLICO"/>
    <x v="2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0"/>
    <n v="0"/>
    <n v="0"/>
    <n v="30"/>
    <n v="27"/>
    <n v="57"/>
    <n v="23"/>
    <n v="27"/>
    <n v="50"/>
    <n v="0"/>
    <n v="0"/>
    <n v="0"/>
    <n v="0"/>
    <n v="0"/>
    <n v="0"/>
    <n v="0"/>
    <n v="0"/>
    <n v="0"/>
    <n v="53"/>
    <n v="54"/>
    <n v="107"/>
    <n v="0"/>
    <n v="3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9"/>
    <n v="0"/>
    <n v="5"/>
    <n v="0"/>
    <n v="3"/>
    <n v="2"/>
    <n v="0"/>
    <n v="0"/>
    <n v="0"/>
    <n v="0"/>
    <n v="5"/>
    <n v="5"/>
    <n v="5"/>
  </r>
  <r>
    <s v="08EJN0151D"/>
    <n v="1"/>
    <s v="MATUTINO"/>
    <s v="MARIA MONTESSORI 1016"/>
    <n v="8"/>
    <s v="CHIHUAHUA"/>
    <n v="8"/>
    <s v="CHIHUAHUA"/>
    <n v="32"/>
    <s v="HIDALGO DEL PARRAL"/>
    <n v="1"/>
    <s v="HIDALGO DEL PARRAL"/>
    <s v="AVENIDA ORTIZ MENA "/>
    <n v="0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3"/>
    <n v="10"/>
    <n v="23"/>
    <n v="23"/>
    <n v="11"/>
    <n v="34"/>
    <n v="28"/>
    <n v="22"/>
    <n v="50"/>
    <n v="0"/>
    <n v="0"/>
    <n v="0"/>
    <n v="0"/>
    <n v="0"/>
    <n v="0"/>
    <n v="0"/>
    <n v="0"/>
    <n v="0"/>
    <n v="64"/>
    <n v="43"/>
    <n v="10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EJN0184V"/>
    <n v="1"/>
    <s v="MATUTINO"/>
    <s v="GUACHOCHI 1069"/>
    <n v="8"/>
    <s v="CHIHUAHUA"/>
    <n v="8"/>
    <s v="CHIHUAHUA"/>
    <n v="27"/>
    <s v="GUACHOCHI"/>
    <n v="1"/>
    <s v="GUACHOCHI"/>
    <s v="CALLE PAZCUAL OROZCO "/>
    <n v="135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0"/>
    <n v="16"/>
    <n v="26"/>
    <n v="17"/>
    <n v="19"/>
    <n v="36"/>
    <n v="22"/>
    <n v="24"/>
    <n v="46"/>
    <n v="0"/>
    <n v="0"/>
    <n v="0"/>
    <n v="0"/>
    <n v="0"/>
    <n v="0"/>
    <n v="0"/>
    <n v="0"/>
    <n v="0"/>
    <n v="49"/>
    <n v="59"/>
    <n v="10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1"/>
    <n v="2"/>
    <n v="2"/>
    <n v="0"/>
    <n v="0"/>
    <n v="0"/>
    <n v="0"/>
    <n v="5"/>
    <n v="5"/>
    <n v="5"/>
  </r>
  <r>
    <s v="08PPR0055X"/>
    <n v="1"/>
    <s v="MATUTINO"/>
    <s v="INSTITUTO FE Y ESPERANZA"/>
    <n v="8"/>
    <s v="CHIHUAHUA"/>
    <n v="8"/>
    <s v="CHIHUAHUA"/>
    <n v="37"/>
    <s v="JUĂREZ"/>
    <n v="1"/>
    <s v="JUĂREZ"/>
    <s v="CALLE ROSINANTE"/>
    <n v="7843"/>
    <s v="PRIVADO"/>
    <x v="1"/>
    <n v="2"/>
    <s v="BĂSICA"/>
    <n v="2"/>
    <x v="1"/>
    <n v="1"/>
    <x v="1"/>
    <n v="0"/>
    <s v="NO APLICA"/>
    <n v="0"/>
    <s v="NO APLICA"/>
    <s v="08FIZ0040N"/>
    <m/>
    <m/>
    <n v="0"/>
    <s v="I2019"/>
    <n v="37"/>
    <n v="23"/>
    <n v="60"/>
    <n v="37"/>
    <n v="23"/>
    <n v="60"/>
    <n v="10"/>
    <n v="6"/>
    <n v="16"/>
    <n v="0"/>
    <n v="4"/>
    <n v="4"/>
    <n v="7"/>
    <n v="2"/>
    <n v="9"/>
    <n v="5"/>
    <n v="2"/>
    <n v="7"/>
    <n v="6"/>
    <n v="3"/>
    <n v="9"/>
    <n v="1"/>
    <n v="4"/>
    <n v="5"/>
    <n v="5"/>
    <n v="2"/>
    <n v="7"/>
    <n v="24"/>
    <n v="17"/>
    <n v="41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0"/>
    <n v="0"/>
    <n v="0"/>
    <n v="1"/>
    <n v="1"/>
    <n v="2"/>
    <n v="4"/>
    <n v="6"/>
    <n v="6"/>
  </r>
  <r>
    <s v="08PPR0324A"/>
    <n v="1"/>
    <s v="MATUTINO"/>
    <s v="MIGUEL ANGEL"/>
    <n v="8"/>
    <s v="CHIHUAHUA"/>
    <n v="8"/>
    <s v="CHIHUAHUA"/>
    <n v="43"/>
    <s v="MATACHĂŤ"/>
    <n v="1"/>
    <s v="MATACHĂŤ"/>
    <s v="CALLE F.QUINTANA"/>
    <n v="0"/>
    <s v="PRIVADO"/>
    <x v="1"/>
    <n v="2"/>
    <s v="BĂSICA"/>
    <n v="2"/>
    <x v="1"/>
    <n v="1"/>
    <x v="1"/>
    <n v="0"/>
    <s v="NO APLICA"/>
    <n v="0"/>
    <s v="NO APLICA"/>
    <s v="08FIZ0008E"/>
    <m/>
    <s v="08ADG0011N"/>
    <n v="0"/>
    <s v="I2019"/>
    <n v="31"/>
    <n v="20"/>
    <n v="51"/>
    <n v="31"/>
    <n v="20"/>
    <n v="51"/>
    <n v="5"/>
    <n v="2"/>
    <n v="7"/>
    <n v="3"/>
    <n v="4"/>
    <n v="7"/>
    <n v="8"/>
    <n v="4"/>
    <n v="12"/>
    <n v="7"/>
    <n v="5"/>
    <n v="12"/>
    <n v="6"/>
    <n v="5"/>
    <n v="11"/>
    <n v="4"/>
    <n v="2"/>
    <n v="6"/>
    <n v="2"/>
    <n v="2"/>
    <n v="4"/>
    <n v="30"/>
    <n v="22"/>
    <n v="5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1"/>
    <n v="0"/>
    <n v="0"/>
    <n v="7"/>
    <n v="1"/>
    <n v="5"/>
    <n v="1"/>
    <n v="1"/>
    <n v="1"/>
    <n v="1"/>
    <n v="1"/>
    <n v="1"/>
    <n v="0"/>
    <n v="6"/>
    <n v="6"/>
    <n v="6"/>
  </r>
  <r>
    <s v="08PES0262Y"/>
    <n v="1"/>
    <s v="MATUTINO"/>
    <s v="INSTITUTO GAUDI DE EDUCACION INTEGRAL, S. C."/>
    <n v="8"/>
    <s v="CHIHUAHUA"/>
    <n v="8"/>
    <s v="CHIHUAHUA"/>
    <n v="21"/>
    <s v="DELICIAS"/>
    <n v="1"/>
    <s v="DELICIAS"/>
    <s v="CALLE 2A NORTE"/>
    <n v="306"/>
    <s v="PRIVADO"/>
    <x v="1"/>
    <n v="2"/>
    <s v="BĂSICA"/>
    <n v="3"/>
    <x v="2"/>
    <n v="1"/>
    <x v="1"/>
    <n v="0"/>
    <s v="NO APLICA"/>
    <n v="0"/>
    <s v="NO APLICA"/>
    <s v="08FIS0120P"/>
    <m/>
    <s v="08ADG0057I"/>
    <n v="0"/>
    <s v="I2019"/>
    <n v="30"/>
    <n v="22"/>
    <n v="52"/>
    <n v="19"/>
    <n v="19"/>
    <n v="38"/>
    <n v="10"/>
    <n v="2"/>
    <n v="12"/>
    <n v="12"/>
    <n v="6"/>
    <n v="18"/>
    <n v="8"/>
    <n v="8"/>
    <n v="16"/>
    <n v="10"/>
    <n v="13"/>
    <n v="23"/>
    <n v="0"/>
    <n v="0"/>
    <n v="0"/>
    <n v="0"/>
    <n v="0"/>
    <n v="0"/>
    <n v="0"/>
    <n v="0"/>
    <n v="0"/>
    <n v="30"/>
    <n v="27"/>
    <n v="57"/>
    <n v="1"/>
    <n v="1"/>
    <n v="1"/>
    <n v="0"/>
    <n v="0"/>
    <n v="0"/>
    <n v="0"/>
    <n v="3"/>
    <n v="0"/>
    <n v="0"/>
    <n v="0"/>
    <n v="1"/>
    <n v="0"/>
    <n v="1"/>
    <n v="0"/>
    <n v="0"/>
    <n v="0"/>
    <n v="4"/>
    <n v="0"/>
    <n v="0"/>
    <n v="0"/>
    <n v="1"/>
    <n v="1"/>
    <n v="0"/>
    <n v="1"/>
    <n v="0"/>
    <n v="0"/>
    <n v="0"/>
    <n v="0"/>
    <n v="1"/>
    <n v="10"/>
    <n v="2"/>
    <n v="5"/>
    <n v="0"/>
    <n v="0"/>
    <n v="0"/>
    <n v="0"/>
    <n v="0"/>
    <n v="0"/>
    <n v="0"/>
    <n v="7"/>
    <n v="5"/>
    <n v="5"/>
  </r>
  <r>
    <s v="08DTV0160B"/>
    <n v="1"/>
    <s v="MATUTINO"/>
    <s v="TELESECUNDARIA FEDERAL PORFIRIO YAĂ‘EZ BARRANCO"/>
    <n v="8"/>
    <s v="CHIHUAHUA"/>
    <n v="8"/>
    <s v="CHIHUAHUA"/>
    <n v="27"/>
    <s v="GUACHOCHI"/>
    <n v="24"/>
    <s v="CIĂ‰NEGA DE NOROGACHI"/>
    <s v="CALLE CIENEGA DE NOROGACHI (LA CIENEGA)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16"/>
    <n v="23"/>
    <n v="39"/>
    <n v="15"/>
    <n v="23"/>
    <n v="38"/>
    <n v="5"/>
    <n v="3"/>
    <n v="8"/>
    <n v="27"/>
    <n v="14"/>
    <n v="41"/>
    <n v="3"/>
    <n v="8"/>
    <n v="11"/>
    <n v="7"/>
    <n v="11"/>
    <n v="18"/>
    <n v="0"/>
    <n v="0"/>
    <n v="0"/>
    <n v="0"/>
    <n v="0"/>
    <n v="0"/>
    <n v="0"/>
    <n v="0"/>
    <n v="0"/>
    <n v="37"/>
    <n v="33"/>
    <n v="70"/>
    <n v="2"/>
    <n v="1"/>
    <n v="1"/>
    <n v="0"/>
    <n v="0"/>
    <n v="0"/>
    <n v="0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</r>
  <r>
    <s v="08DJN0274O"/>
    <n v="1"/>
    <s v="MATUTINO"/>
    <s v="MOISES SAENZ"/>
    <n v="8"/>
    <s v="CHIHUAHUA"/>
    <n v="8"/>
    <s v="CHIHUAHUA"/>
    <n v="37"/>
    <s v="JUĂREZ"/>
    <n v="1"/>
    <s v="JUĂREZ"/>
    <s v="CALLE AVELINA GALLEGOS"/>
    <n v="8651"/>
    <s v="PĂšBLICO"/>
    <x v="2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3"/>
    <n v="6"/>
    <n v="9"/>
    <n v="7"/>
    <n v="22"/>
    <n v="29"/>
    <n v="29"/>
    <n v="43"/>
    <n v="72"/>
    <n v="0"/>
    <n v="0"/>
    <n v="0"/>
    <n v="0"/>
    <n v="0"/>
    <n v="0"/>
    <n v="0"/>
    <n v="0"/>
    <n v="0"/>
    <n v="39"/>
    <n v="71"/>
    <n v="11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</r>
  <r>
    <s v="08DJN2198M"/>
    <n v="1"/>
    <s v="MATUTINO"/>
    <s v="HELLEN KELLER"/>
    <n v="8"/>
    <s v="CHIHUAHUA"/>
    <n v="8"/>
    <s v="CHIHUAHUA"/>
    <n v="21"/>
    <s v="DELICIAS"/>
    <n v="1"/>
    <s v="DELICIAS"/>
    <s v="CALLE CEDRO DE LIBANO "/>
    <n v="0"/>
    <s v="PĂšBLICO"/>
    <x v="2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0"/>
    <n v="0"/>
    <n v="0"/>
    <n v="26"/>
    <n v="33"/>
    <n v="59"/>
    <n v="25"/>
    <n v="26"/>
    <n v="51"/>
    <n v="0"/>
    <n v="0"/>
    <n v="0"/>
    <n v="0"/>
    <n v="0"/>
    <n v="0"/>
    <n v="0"/>
    <n v="0"/>
    <n v="0"/>
    <n v="51"/>
    <n v="59"/>
    <n v="110"/>
    <n v="0"/>
    <n v="2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2"/>
    <n v="2"/>
    <n v="0"/>
    <n v="0"/>
    <n v="0"/>
    <n v="0"/>
    <n v="4"/>
    <n v="4"/>
    <n v="4"/>
  </r>
  <r>
    <s v="08DPR1682Q"/>
    <n v="1"/>
    <s v="MATUTINO"/>
    <s v="EL PROGRESO"/>
    <n v="8"/>
    <s v="CHIHUAHUA"/>
    <n v="8"/>
    <s v="CHIHUAHUA"/>
    <n v="17"/>
    <s v="CUAUHTĂ‰MOC"/>
    <n v="112"/>
    <s v="EJIDO PROGRESO (SAN IGNACIO)"/>
    <s v="CALLE EJIDO PROGRESO (SAN IGNACIO)"/>
    <n v="0"/>
    <s v="PĂšBLICO"/>
    <x v="2"/>
    <n v="2"/>
    <s v="BĂSICA"/>
    <n v="2"/>
    <x v="1"/>
    <n v="1"/>
    <x v="1"/>
    <n v="0"/>
    <s v="NO APLICA"/>
    <n v="0"/>
    <s v="NO APLICA"/>
    <s v="08FIZ0204G"/>
    <s v="08FJS0121D"/>
    <s v="08ADG0010O"/>
    <n v="0"/>
    <s v="I2019"/>
    <n v="31"/>
    <n v="24"/>
    <n v="55"/>
    <n v="31"/>
    <n v="24"/>
    <n v="55"/>
    <n v="6"/>
    <n v="4"/>
    <n v="10"/>
    <n v="3"/>
    <n v="7"/>
    <n v="10"/>
    <n v="3"/>
    <n v="4"/>
    <n v="7"/>
    <n v="9"/>
    <n v="5"/>
    <n v="14"/>
    <n v="5"/>
    <n v="2"/>
    <n v="7"/>
    <n v="2"/>
    <n v="3"/>
    <n v="5"/>
    <n v="6"/>
    <n v="5"/>
    <n v="11"/>
    <n v="28"/>
    <n v="26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EJN0172Q"/>
    <n v="1"/>
    <s v="MATUTINO"/>
    <s v="ADOLFO LOPEZ MATEOS 1083"/>
    <n v="8"/>
    <s v="CHIHUAHUA"/>
    <n v="8"/>
    <s v="CHIHUAHUA"/>
    <n v="45"/>
    <s v="MEOQUI"/>
    <n v="1"/>
    <s v="PEDRO MEOQUI"/>
    <s v="CALLE NIĂ‘OS HEROES"/>
    <n v="0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8"/>
    <n v="9"/>
    <n v="17"/>
    <n v="9"/>
    <n v="18"/>
    <n v="27"/>
    <n v="38"/>
    <n v="26"/>
    <n v="64"/>
    <n v="0"/>
    <n v="0"/>
    <n v="0"/>
    <n v="0"/>
    <n v="0"/>
    <n v="0"/>
    <n v="0"/>
    <n v="0"/>
    <n v="0"/>
    <n v="55"/>
    <n v="53"/>
    <n v="108"/>
    <n v="1"/>
    <n v="1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8"/>
    <n v="0"/>
    <n v="5"/>
    <n v="1"/>
    <n v="1"/>
    <n v="3"/>
    <n v="0"/>
    <n v="0"/>
    <n v="0"/>
    <n v="0"/>
    <n v="5"/>
    <n v="5"/>
    <n v="5"/>
  </r>
  <r>
    <s v="08EJN0192D"/>
    <n v="1"/>
    <s v="MATUTINO"/>
    <s v="NARCISO MENDOZA 1071"/>
    <n v="8"/>
    <s v="CHIHUAHUA"/>
    <n v="8"/>
    <s v="CHIHUAHUA"/>
    <n v="39"/>
    <s v="LĂ“PEZ"/>
    <n v="1"/>
    <s v="OCTAVIANO LĂ“PEZ"/>
    <s v="CALLE 5 DE MAYO"/>
    <n v="1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5"/>
    <n v="10"/>
    <n v="25"/>
    <n v="16"/>
    <n v="20"/>
    <n v="36"/>
    <n v="26"/>
    <n v="22"/>
    <n v="48"/>
    <n v="0"/>
    <n v="0"/>
    <n v="0"/>
    <n v="0"/>
    <n v="0"/>
    <n v="0"/>
    <n v="0"/>
    <n v="0"/>
    <n v="0"/>
    <n v="57"/>
    <n v="52"/>
    <n v="109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5"/>
    <n v="1"/>
    <n v="2"/>
    <n v="2"/>
    <n v="0"/>
    <n v="0"/>
    <n v="0"/>
    <n v="0"/>
    <n v="5"/>
    <n v="5"/>
    <n v="5"/>
  </r>
  <r>
    <s v="08DPB0412P"/>
    <n v="1"/>
    <s v="MATUTINO"/>
    <s v="LEONIDAS PROAĂ‘O"/>
    <n v="8"/>
    <s v="CHIHUAHUA"/>
    <n v="8"/>
    <s v="CHIHUAHUA"/>
    <n v="7"/>
    <s v="BALLEZA"/>
    <n v="125"/>
    <s v="TECORICHI"/>
    <s v="CALLE TECORICHI"/>
    <n v="0"/>
    <s v="PĂšBLICO"/>
    <x v="2"/>
    <n v="2"/>
    <s v="BĂSICA"/>
    <n v="2"/>
    <x v="1"/>
    <n v="3"/>
    <x v="3"/>
    <n v="0"/>
    <s v="NO APLICA"/>
    <n v="0"/>
    <s v="NO APLICA"/>
    <s v="08FZI0031F"/>
    <s v="08FJI0003I"/>
    <s v="08ADG0006B"/>
    <n v="0"/>
    <s v="I2019"/>
    <n v="29"/>
    <n v="31"/>
    <n v="60"/>
    <n v="29"/>
    <n v="31"/>
    <n v="60"/>
    <n v="4"/>
    <n v="8"/>
    <n v="12"/>
    <n v="1"/>
    <n v="2"/>
    <n v="3"/>
    <n v="5"/>
    <n v="1"/>
    <n v="6"/>
    <n v="3"/>
    <n v="8"/>
    <n v="11"/>
    <n v="5"/>
    <n v="5"/>
    <n v="10"/>
    <n v="5"/>
    <n v="4"/>
    <n v="9"/>
    <n v="6"/>
    <n v="5"/>
    <n v="11"/>
    <n v="25"/>
    <n v="25"/>
    <n v="5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</r>
  <r>
    <s v="08DPR2636L"/>
    <n v="1"/>
    <s v="MATUTINO"/>
    <s v="ARTURO GAMIZ GARCIA"/>
    <n v="8"/>
    <s v="CHIHUAHUA"/>
    <n v="8"/>
    <s v="CHIHUAHUA"/>
    <n v="40"/>
    <s v="MADERA"/>
    <n v="62"/>
    <s v="ARROYO AMPLIO (MINERAL DE DOLORES)"/>
    <s v="CALLE CONOCIDO"/>
    <n v="0"/>
    <s v="PĂšBLICO"/>
    <x v="2"/>
    <n v="2"/>
    <s v="BĂSICA"/>
    <n v="2"/>
    <x v="1"/>
    <n v="1"/>
    <x v="1"/>
    <n v="0"/>
    <s v="NO APLICA"/>
    <n v="0"/>
    <s v="NO APLICA"/>
    <s v="08FIZ0193R"/>
    <s v="08FJS0120E"/>
    <s v="08ADG0055K"/>
    <n v="0"/>
    <s v="I2019"/>
    <n v="30"/>
    <n v="18"/>
    <n v="48"/>
    <n v="29"/>
    <n v="18"/>
    <n v="47"/>
    <n v="7"/>
    <n v="1"/>
    <n v="8"/>
    <n v="5"/>
    <n v="6"/>
    <n v="11"/>
    <n v="8"/>
    <n v="4"/>
    <n v="12"/>
    <n v="3"/>
    <n v="8"/>
    <n v="11"/>
    <n v="9"/>
    <n v="5"/>
    <n v="14"/>
    <n v="2"/>
    <n v="6"/>
    <n v="8"/>
    <n v="5"/>
    <n v="2"/>
    <n v="7"/>
    <n v="32"/>
    <n v="31"/>
    <n v="6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262J"/>
    <n v="1"/>
    <s v="MATUTINO"/>
    <s v="JAIME NUNO ROCA"/>
    <n v="8"/>
    <s v="CHIHUAHUA"/>
    <n v="8"/>
    <s v="CHIHUAHUA"/>
    <n v="37"/>
    <s v="JUĂREZ"/>
    <n v="1"/>
    <s v="JUĂREZ"/>
    <s v="CALLE CANELO"/>
    <n v="0"/>
    <s v="PĂšBLICO"/>
    <x v="2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9"/>
    <n v="6"/>
    <n v="15"/>
    <n v="20"/>
    <n v="24"/>
    <n v="44"/>
    <n v="22"/>
    <n v="29"/>
    <n v="51"/>
    <n v="0"/>
    <n v="0"/>
    <n v="0"/>
    <n v="0"/>
    <n v="0"/>
    <n v="0"/>
    <n v="0"/>
    <n v="0"/>
    <n v="0"/>
    <n v="51"/>
    <n v="59"/>
    <n v="11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1"/>
    <n v="2"/>
    <n v="0"/>
    <n v="0"/>
    <n v="0"/>
    <n v="1"/>
    <n v="4"/>
    <n v="7"/>
    <n v="4"/>
  </r>
  <r>
    <s v="08PES0259K"/>
    <n v="1"/>
    <s v="MATUTINO"/>
    <s v="COLEGIO SANTA FE"/>
    <n v="8"/>
    <s v="CHIHUAHUA"/>
    <n v="8"/>
    <s v="CHIHUAHUA"/>
    <n v="37"/>
    <s v="JUĂREZ"/>
    <n v="1"/>
    <s v="JUĂREZ"/>
    <s v="AVENIDA VALLE DEL SOL"/>
    <n v="1766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27"/>
    <n v="22"/>
    <n v="49"/>
    <n v="27"/>
    <n v="22"/>
    <n v="49"/>
    <n v="9"/>
    <n v="11"/>
    <n v="20"/>
    <n v="7"/>
    <n v="6"/>
    <n v="13"/>
    <n v="11"/>
    <n v="9"/>
    <n v="20"/>
    <n v="10"/>
    <n v="5"/>
    <n v="15"/>
    <n v="0"/>
    <n v="0"/>
    <n v="0"/>
    <n v="0"/>
    <n v="0"/>
    <n v="0"/>
    <n v="0"/>
    <n v="0"/>
    <n v="0"/>
    <n v="28"/>
    <n v="20"/>
    <n v="48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1"/>
    <n v="0"/>
    <n v="1"/>
    <n v="0"/>
    <n v="0"/>
    <n v="1"/>
    <n v="0"/>
    <n v="0"/>
    <n v="2"/>
    <n v="4"/>
    <n v="15"/>
    <n v="4"/>
    <n v="4"/>
    <n v="0"/>
    <n v="0"/>
    <n v="0"/>
    <n v="0"/>
    <n v="0"/>
    <n v="0"/>
    <n v="0"/>
    <n v="8"/>
    <n v="3"/>
    <n v="3"/>
  </r>
  <r>
    <s v="08DJN0322H"/>
    <n v="1"/>
    <s v="MATUTINO"/>
    <s v="CLUB SERTOMA"/>
    <n v="8"/>
    <s v="CHIHUAHUA"/>
    <n v="8"/>
    <s v="CHIHUAHUA"/>
    <n v="37"/>
    <s v="JUĂREZ"/>
    <n v="1"/>
    <s v="JUĂREZ"/>
    <s v="CALLE FERNANDO MONTES DE OCA"/>
    <n v="1079"/>
    <s v="PĂšBLICO"/>
    <x v="2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8"/>
    <n v="6"/>
    <n v="14"/>
    <n v="27"/>
    <n v="18"/>
    <n v="45"/>
    <n v="20"/>
    <n v="31"/>
    <n v="51"/>
    <n v="0"/>
    <n v="0"/>
    <n v="0"/>
    <n v="0"/>
    <n v="0"/>
    <n v="0"/>
    <n v="0"/>
    <n v="0"/>
    <n v="0"/>
    <n v="55"/>
    <n v="55"/>
    <n v="11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</r>
  <r>
    <s v="08EPR0011U"/>
    <n v="1"/>
    <s v="MATUTINO"/>
    <s v="IGNACIO RAMIREZ 2041"/>
    <n v="8"/>
    <s v="CHIHUAHUA"/>
    <n v="8"/>
    <s v="CHIHUAHUA"/>
    <n v="3"/>
    <s v="ALLENDE"/>
    <n v="16"/>
    <s v="COLONIA BĂšFALO"/>
    <s v="CALLE LOS CLAVELES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21"/>
    <n v="31"/>
    <n v="52"/>
    <n v="21"/>
    <n v="31"/>
    <n v="52"/>
    <n v="4"/>
    <n v="4"/>
    <n v="8"/>
    <n v="3"/>
    <n v="5"/>
    <n v="8"/>
    <n v="4"/>
    <n v="7"/>
    <n v="11"/>
    <n v="4"/>
    <n v="6"/>
    <n v="10"/>
    <n v="4"/>
    <n v="6"/>
    <n v="10"/>
    <n v="4"/>
    <n v="5"/>
    <n v="9"/>
    <n v="4"/>
    <n v="5"/>
    <n v="9"/>
    <n v="23"/>
    <n v="34"/>
    <n v="5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6"/>
    <n v="6"/>
  </r>
  <r>
    <s v="08DPB0382L"/>
    <n v="1"/>
    <s v="MATUTINO"/>
    <s v="LEONIDAS PROAĂ‘O"/>
    <n v="8"/>
    <s v="CHIHUAHUA"/>
    <n v="8"/>
    <s v="CHIHUAHUA"/>
    <n v="65"/>
    <s v="URIQUE"/>
    <n v="11"/>
    <s v="EL CARRIZAL"/>
    <s v="CALLE EL CARRIZAL"/>
    <n v="0"/>
    <s v="PĂšBLICO"/>
    <x v="2"/>
    <n v="2"/>
    <s v="BĂSICA"/>
    <n v="2"/>
    <x v="1"/>
    <n v="3"/>
    <x v="3"/>
    <n v="0"/>
    <s v="NO APLICA"/>
    <n v="0"/>
    <s v="NO APLICA"/>
    <s v="08FZI0030G"/>
    <s v="08FJI0005G"/>
    <s v="08ADG0003E"/>
    <n v="0"/>
    <s v="I2019"/>
    <n v="30"/>
    <n v="25"/>
    <n v="55"/>
    <n v="30"/>
    <n v="25"/>
    <n v="55"/>
    <n v="2"/>
    <n v="2"/>
    <n v="4"/>
    <n v="5"/>
    <n v="3"/>
    <n v="8"/>
    <n v="3"/>
    <n v="5"/>
    <n v="8"/>
    <n v="10"/>
    <n v="4"/>
    <n v="14"/>
    <n v="8"/>
    <n v="5"/>
    <n v="13"/>
    <n v="3"/>
    <n v="2"/>
    <n v="5"/>
    <n v="6"/>
    <n v="4"/>
    <n v="10"/>
    <n v="35"/>
    <n v="23"/>
    <n v="5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919O"/>
    <n v="1"/>
    <s v="MATUTINO"/>
    <s v="JOSE SANTOS VALDES"/>
    <n v="8"/>
    <s v="CHIHUAHUA"/>
    <n v="8"/>
    <s v="CHIHUAHUA"/>
    <n v="19"/>
    <s v="CHIHUAHUA"/>
    <n v="1"/>
    <s v="CHIHUAHUA"/>
    <s v="CALLE GARCILAZO DE LA VEGA"/>
    <n v="15300"/>
    <s v="PĂšBLICO"/>
    <x v="2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5"/>
    <n v="10"/>
    <n v="15"/>
    <n v="22"/>
    <n v="23"/>
    <n v="45"/>
    <n v="25"/>
    <n v="24"/>
    <n v="49"/>
    <n v="0"/>
    <n v="0"/>
    <n v="0"/>
    <n v="0"/>
    <n v="0"/>
    <n v="0"/>
    <n v="0"/>
    <n v="0"/>
    <n v="0"/>
    <n v="52"/>
    <n v="57"/>
    <n v="109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8"/>
    <n v="0"/>
    <n v="5"/>
    <n v="0"/>
    <n v="2"/>
    <n v="2"/>
    <n v="0"/>
    <n v="0"/>
    <n v="0"/>
    <n v="1"/>
    <n v="5"/>
    <n v="5"/>
    <n v="5"/>
  </r>
  <r>
    <s v="08DTV0210T"/>
    <n v="1"/>
    <s v="MATUTINO"/>
    <s v="SOR JUANA INĂ‰S DE LA CRUZ"/>
    <n v="8"/>
    <s v="CHIHUAHUA"/>
    <n v="8"/>
    <s v="CHIHUAHUA"/>
    <n v="65"/>
    <s v="URIQUE"/>
    <n v="24"/>
    <s v="GUAPALAYNA"/>
    <s v="NINGUNO NINGUNO"/>
    <n v="0"/>
    <s v="PĂšBLICO"/>
    <x v="2"/>
    <n v="2"/>
    <s v="BĂSICA"/>
    <n v="3"/>
    <x v="2"/>
    <n v="3"/>
    <x v="2"/>
    <n v="0"/>
    <s v="NO APLICA"/>
    <n v="0"/>
    <s v="NO APLICA"/>
    <s v="08FTV0040N"/>
    <m/>
    <s v="08ADG0003E"/>
    <n v="0"/>
    <s v="I2019"/>
    <n v="21"/>
    <n v="24"/>
    <n v="45"/>
    <n v="21"/>
    <n v="24"/>
    <n v="45"/>
    <n v="3"/>
    <n v="5"/>
    <n v="8"/>
    <n v="17"/>
    <n v="13"/>
    <n v="30"/>
    <n v="10"/>
    <n v="12"/>
    <n v="22"/>
    <n v="9"/>
    <n v="6"/>
    <n v="15"/>
    <n v="0"/>
    <n v="0"/>
    <n v="0"/>
    <n v="0"/>
    <n v="0"/>
    <n v="0"/>
    <n v="0"/>
    <n v="0"/>
    <n v="0"/>
    <n v="36"/>
    <n v="31"/>
    <n v="67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PB0521W"/>
    <n v="4"/>
    <s v="DISCONTINUO"/>
    <s v="ADOLFO LOPEZ MATEOS"/>
    <n v="8"/>
    <s v="CHIHUAHUA"/>
    <n v="8"/>
    <s v="CHIHUAHUA"/>
    <n v="27"/>
    <s v="GUACHOCHI"/>
    <n v="105"/>
    <s v="RARĂMUCHI"/>
    <s v="CALLE RARAMUCHI"/>
    <n v="0"/>
    <s v="PĂšBLICO"/>
    <x v="2"/>
    <n v="2"/>
    <s v="BĂSICA"/>
    <n v="2"/>
    <x v="1"/>
    <n v="3"/>
    <x v="3"/>
    <n v="0"/>
    <s v="NO APLICA"/>
    <n v="0"/>
    <s v="NO APLICA"/>
    <s v="08FZI0032E"/>
    <s v="08FJI0008D"/>
    <s v="08ADG0006B"/>
    <n v="0"/>
    <s v="I2019"/>
    <n v="37"/>
    <n v="22"/>
    <n v="59"/>
    <n v="33"/>
    <n v="19"/>
    <n v="52"/>
    <n v="7"/>
    <n v="1"/>
    <n v="8"/>
    <n v="2"/>
    <n v="2"/>
    <n v="4"/>
    <n v="4"/>
    <n v="2"/>
    <n v="6"/>
    <n v="4"/>
    <n v="2"/>
    <n v="6"/>
    <n v="2"/>
    <n v="5"/>
    <n v="7"/>
    <n v="7"/>
    <n v="11"/>
    <n v="18"/>
    <n v="13"/>
    <n v="2"/>
    <n v="15"/>
    <n v="32"/>
    <n v="24"/>
    <n v="5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TV0121Z"/>
    <n v="1"/>
    <s v="MATUTINO"/>
    <s v="PABLO GOMEZ RAMIREZ"/>
    <n v="8"/>
    <s v="CHIHUAHUA"/>
    <n v="8"/>
    <s v="CHIHUAHUA"/>
    <n v="21"/>
    <s v="DELICIAS"/>
    <n v="59"/>
    <s v="EJIDO KILĂ“METRO OCHENTA Y SEIS CUATRO (EL DIEZ)"/>
    <s v="AVENIDA OCOTILLO "/>
    <n v="0"/>
    <s v="PĂšBLICO"/>
    <x v="2"/>
    <n v="2"/>
    <s v="BĂSICA"/>
    <n v="3"/>
    <x v="2"/>
    <n v="3"/>
    <x v="2"/>
    <n v="0"/>
    <s v="NO APLICA"/>
    <n v="0"/>
    <s v="NO APLICA"/>
    <s v="08FTV0012R"/>
    <m/>
    <s v="08ADG0057I"/>
    <n v="0"/>
    <s v="I2019"/>
    <n v="27"/>
    <n v="21"/>
    <n v="48"/>
    <n v="25"/>
    <n v="20"/>
    <n v="45"/>
    <n v="7"/>
    <n v="6"/>
    <n v="13"/>
    <n v="15"/>
    <n v="10"/>
    <n v="25"/>
    <n v="13"/>
    <n v="12"/>
    <n v="25"/>
    <n v="8"/>
    <n v="3"/>
    <n v="11"/>
    <n v="0"/>
    <n v="0"/>
    <n v="0"/>
    <n v="0"/>
    <n v="0"/>
    <n v="0"/>
    <n v="0"/>
    <n v="0"/>
    <n v="0"/>
    <n v="36"/>
    <n v="25"/>
    <n v="61"/>
    <n v="1"/>
    <n v="2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3"/>
  </r>
  <r>
    <s v="08DJN0175O"/>
    <n v="1"/>
    <s v="MATUTINO"/>
    <s v="CORINA ROHANA"/>
    <n v="8"/>
    <s v="CHIHUAHUA"/>
    <n v="8"/>
    <s v="CHIHUAHUA"/>
    <n v="52"/>
    <s v="OJINAGA"/>
    <n v="1"/>
    <s v="MANUEL OJINAGA"/>
    <s v="CALLE HOMBRES ILUSTRES"/>
    <n v="800"/>
    <s v="PĂšBLICO"/>
    <x v="2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8"/>
    <n v="15"/>
    <n v="23"/>
    <n v="16"/>
    <n v="22"/>
    <n v="38"/>
    <n v="24"/>
    <n v="26"/>
    <n v="50"/>
    <n v="0"/>
    <n v="0"/>
    <n v="0"/>
    <n v="0"/>
    <n v="0"/>
    <n v="0"/>
    <n v="0"/>
    <n v="0"/>
    <n v="0"/>
    <n v="48"/>
    <n v="63"/>
    <n v="111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1"/>
    <n v="1"/>
    <n v="1"/>
    <n v="0"/>
    <n v="0"/>
    <n v="0"/>
    <n v="1"/>
    <n v="4"/>
    <n v="5"/>
    <n v="4"/>
  </r>
  <r>
    <s v="08EJN0377J"/>
    <n v="1"/>
    <s v="MATUTINO"/>
    <s v="PEDRO SALAS ESPARZA 1380"/>
    <n v="8"/>
    <s v="CHIHUAHUA"/>
    <n v="8"/>
    <s v="CHIHUAHUA"/>
    <n v="19"/>
    <s v="CHIHUAHUA"/>
    <n v="1"/>
    <s v="CHIHUAHUA"/>
    <s v="CALLE GUADALUPE JUAREZ"/>
    <n v="16301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10"/>
    <n v="6"/>
    <n v="16"/>
    <n v="27"/>
    <n v="16"/>
    <n v="43"/>
    <n v="25"/>
    <n v="25"/>
    <n v="50"/>
    <n v="0"/>
    <n v="0"/>
    <n v="0"/>
    <n v="0"/>
    <n v="0"/>
    <n v="0"/>
    <n v="0"/>
    <n v="0"/>
    <n v="0"/>
    <n v="62"/>
    <n v="47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PPR0046P"/>
    <n v="1"/>
    <s v="MATUTINO"/>
    <s v="JOSE MARIA DE YERMO Y PARRES"/>
    <n v="8"/>
    <s v="CHIHUAHUA"/>
    <n v="8"/>
    <s v="CHIHUAHUA"/>
    <n v="12"/>
    <s v="CARICHĂŤ"/>
    <n v="1"/>
    <s v="CARICHĂŤ"/>
    <s v="CALLE ALFONSO LIGORI"/>
    <n v="0"/>
    <s v="PRIVADO"/>
    <x v="1"/>
    <n v="2"/>
    <s v="BĂSICA"/>
    <n v="2"/>
    <x v="1"/>
    <n v="1"/>
    <x v="1"/>
    <n v="0"/>
    <s v="NO APLICA"/>
    <n v="0"/>
    <s v="NO APLICA"/>
    <s v="08FIZ0009D"/>
    <m/>
    <s v="08ADG0011N"/>
    <n v="0"/>
    <s v="I2019"/>
    <n v="24"/>
    <n v="22"/>
    <n v="46"/>
    <n v="22"/>
    <n v="22"/>
    <n v="44"/>
    <n v="4"/>
    <n v="6"/>
    <n v="10"/>
    <n v="8"/>
    <n v="6"/>
    <n v="14"/>
    <n v="5"/>
    <n v="4"/>
    <n v="9"/>
    <n v="4"/>
    <n v="5"/>
    <n v="9"/>
    <n v="2"/>
    <n v="8"/>
    <n v="10"/>
    <n v="6"/>
    <n v="3"/>
    <n v="9"/>
    <n v="6"/>
    <n v="1"/>
    <n v="7"/>
    <n v="31"/>
    <n v="27"/>
    <n v="5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1"/>
    <n v="1"/>
    <n v="1"/>
    <n v="1"/>
    <n v="1"/>
    <n v="1"/>
    <n v="0"/>
    <n v="6"/>
    <n v="6"/>
    <n v="6"/>
  </r>
  <r>
    <s v="08DJN0577I"/>
    <n v="1"/>
    <s v="MATUTINO"/>
    <s v="JOSE DAVID ALFARO SIQUEIROS"/>
    <n v="8"/>
    <s v="CHIHUAHUA"/>
    <n v="8"/>
    <s v="CHIHUAHUA"/>
    <n v="37"/>
    <s v="JUĂREZ"/>
    <n v="1"/>
    <s v="JUĂREZ"/>
    <s v="CALLE JOSE MARIA MORELOS"/>
    <n v="0"/>
    <s v="PĂšBLICO"/>
    <x v="2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6"/>
    <n v="6"/>
    <n v="12"/>
    <n v="23"/>
    <n v="21"/>
    <n v="44"/>
    <n v="24"/>
    <n v="32"/>
    <n v="56"/>
    <n v="0"/>
    <n v="0"/>
    <n v="0"/>
    <n v="0"/>
    <n v="0"/>
    <n v="0"/>
    <n v="0"/>
    <n v="0"/>
    <n v="0"/>
    <n v="53"/>
    <n v="59"/>
    <n v="11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1"/>
    <n v="2"/>
    <n v="0"/>
    <n v="0"/>
    <n v="0"/>
    <n v="1"/>
    <n v="4"/>
    <n v="4"/>
    <n v="4"/>
  </r>
  <r>
    <s v="08DJN0993W"/>
    <n v="1"/>
    <s v="MATUTINO"/>
    <s v="JUAN RULFO"/>
    <n v="8"/>
    <s v="CHIHUAHUA"/>
    <n v="8"/>
    <s v="CHIHUAHUA"/>
    <n v="37"/>
    <s v="JUĂREZ"/>
    <n v="1"/>
    <s v="JUĂREZ"/>
    <s v="CALLE CENIA"/>
    <n v="0"/>
    <s v="PĂšBLICO"/>
    <x v="2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4"/>
    <n v="3"/>
    <n v="7"/>
    <n v="23"/>
    <n v="19"/>
    <n v="42"/>
    <n v="34"/>
    <n v="29"/>
    <n v="63"/>
    <n v="0"/>
    <n v="0"/>
    <n v="0"/>
    <n v="0"/>
    <n v="0"/>
    <n v="0"/>
    <n v="0"/>
    <n v="0"/>
    <n v="0"/>
    <n v="61"/>
    <n v="51"/>
    <n v="11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</r>
  <r>
    <s v="08PPR0069Z"/>
    <n v="1"/>
    <s v="MATUTINO"/>
    <s v="CENTRO DE DESARROLLO INTEGRAL MUNDO CREATIVO"/>
    <n v="8"/>
    <s v="CHIHUAHUA"/>
    <n v="8"/>
    <s v="CHIHUAHUA"/>
    <n v="19"/>
    <s v="CHIHUAHUA"/>
    <n v="1"/>
    <s v="CHIHUAHUA"/>
    <s v="CALLE SAN PEDRO DE JESUS MALDONADO"/>
    <n v="2513"/>
    <s v="PRIVADO"/>
    <x v="1"/>
    <n v="2"/>
    <s v="BĂSICA"/>
    <n v="2"/>
    <x v="1"/>
    <n v="1"/>
    <x v="1"/>
    <n v="0"/>
    <s v="NO APLICA"/>
    <n v="0"/>
    <s v="NO APLICA"/>
    <s v="08FIZ0045I"/>
    <m/>
    <m/>
    <n v="0"/>
    <s v="I2019"/>
    <n v="30"/>
    <n v="19"/>
    <n v="49"/>
    <n v="30"/>
    <n v="19"/>
    <n v="49"/>
    <n v="0"/>
    <n v="0"/>
    <n v="0"/>
    <n v="9"/>
    <n v="8"/>
    <n v="17"/>
    <n v="12"/>
    <n v="6"/>
    <n v="18"/>
    <n v="4"/>
    <n v="7"/>
    <n v="11"/>
    <n v="10"/>
    <n v="6"/>
    <n v="16"/>
    <n v="2"/>
    <n v="0"/>
    <n v="2"/>
    <n v="0"/>
    <n v="0"/>
    <n v="0"/>
    <n v="37"/>
    <n v="27"/>
    <n v="6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2"/>
    <n v="9"/>
    <n v="0"/>
    <n v="3"/>
    <n v="0"/>
    <n v="0"/>
    <n v="1"/>
    <n v="0"/>
    <n v="0"/>
    <n v="0"/>
    <n v="2"/>
    <n v="3"/>
    <n v="3"/>
    <n v="3"/>
  </r>
  <r>
    <s v="08DJN0724B"/>
    <n v="1"/>
    <s v="MATUTINO"/>
    <s v="ANGEL TRIAS"/>
    <n v="8"/>
    <s v="CHIHUAHUA"/>
    <n v="8"/>
    <s v="CHIHUAHUA"/>
    <n v="32"/>
    <s v="HIDALGO DEL PARRAL"/>
    <n v="1"/>
    <s v="HIDALGO DEL PARRAL"/>
    <s v="CALLE HACIENDA CHULA VISTA"/>
    <n v="0"/>
    <s v="PĂšBLICO"/>
    <x v="2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9"/>
    <n v="8"/>
    <n v="17"/>
    <n v="33"/>
    <n v="19"/>
    <n v="52"/>
    <n v="17"/>
    <n v="26"/>
    <n v="43"/>
    <n v="0"/>
    <n v="0"/>
    <n v="0"/>
    <n v="0"/>
    <n v="0"/>
    <n v="0"/>
    <n v="0"/>
    <n v="0"/>
    <n v="0"/>
    <n v="59"/>
    <n v="53"/>
    <n v="112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1"/>
    <n v="0"/>
    <n v="0"/>
    <n v="0"/>
    <n v="2"/>
    <n v="4"/>
    <n v="5"/>
    <n v="4"/>
  </r>
  <r>
    <s v="08EJN0139I"/>
    <n v="1"/>
    <s v="MATUTINO"/>
    <s v="AMALIA E ORTIZ 1082"/>
    <n v="8"/>
    <s v="CHIHUAHUA"/>
    <n v="8"/>
    <s v="CHIHUAHUA"/>
    <n v="19"/>
    <s v="CHIHUAHUA"/>
    <n v="1"/>
    <s v="CHIHUAHUA"/>
    <s v="CALLE 2A"/>
    <n v="4807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6"/>
    <n v="13"/>
    <n v="19"/>
    <n v="17"/>
    <n v="22"/>
    <n v="39"/>
    <n v="23"/>
    <n v="28"/>
    <n v="51"/>
    <n v="0"/>
    <n v="0"/>
    <n v="0"/>
    <n v="0"/>
    <n v="0"/>
    <n v="0"/>
    <n v="0"/>
    <n v="0"/>
    <n v="0"/>
    <n v="46"/>
    <n v="63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2"/>
    <n v="10"/>
    <n v="0"/>
    <n v="5"/>
    <n v="1"/>
    <n v="2"/>
    <n v="2"/>
    <n v="0"/>
    <n v="0"/>
    <n v="0"/>
    <n v="0"/>
    <n v="5"/>
    <n v="5"/>
    <n v="5"/>
  </r>
  <r>
    <s v="08DPR0221Z"/>
    <n v="1"/>
    <s v="MATUTINO"/>
    <s v="MACLOVIO HERRERA"/>
    <n v="8"/>
    <s v="CHIHUAHUA"/>
    <n v="8"/>
    <s v="CHIHUAHUA"/>
    <n v="32"/>
    <s v="HIDALGO DEL PARRAL"/>
    <n v="51"/>
    <s v="MACLOVIO HERRERA (SANTA ROSA)"/>
    <s v="CALLE MACLOVIO HERRERA (SANTA ROSA)"/>
    <n v="0"/>
    <s v="PĂšBLICO"/>
    <x v="2"/>
    <n v="2"/>
    <s v="BĂSICA"/>
    <n v="2"/>
    <x v="1"/>
    <n v="1"/>
    <x v="1"/>
    <n v="0"/>
    <s v="NO APLICA"/>
    <n v="0"/>
    <s v="NO APLICA"/>
    <s v="08FIZ0241K"/>
    <s v="08FJS0128X"/>
    <s v="08ADG0004D"/>
    <n v="0"/>
    <s v="I2019"/>
    <n v="32"/>
    <n v="21"/>
    <n v="53"/>
    <n v="31"/>
    <n v="20"/>
    <n v="51"/>
    <n v="6"/>
    <n v="5"/>
    <n v="11"/>
    <n v="6"/>
    <n v="9"/>
    <n v="15"/>
    <n v="4"/>
    <n v="3"/>
    <n v="7"/>
    <n v="4"/>
    <n v="5"/>
    <n v="9"/>
    <n v="5"/>
    <n v="1"/>
    <n v="6"/>
    <n v="6"/>
    <n v="3"/>
    <n v="9"/>
    <n v="9"/>
    <n v="3"/>
    <n v="12"/>
    <n v="34"/>
    <n v="24"/>
    <n v="5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3"/>
  </r>
  <r>
    <s v="08EPR0146I"/>
    <n v="1"/>
    <s v="MATUTINO"/>
    <s v="ODILLE BRONNIMAN DE FLORES 2097"/>
    <n v="8"/>
    <s v="CHIHUAHUA"/>
    <n v="8"/>
    <s v="CHIHUAHUA"/>
    <n v="58"/>
    <s v="SAN FRANCISCO DE CONCHOS"/>
    <n v="1"/>
    <s v="SAN FRANCISCO DE CONCHOS"/>
    <s v="CALLE JUAREZ"/>
    <n v="25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31"/>
    <n v="20"/>
    <n v="51"/>
    <n v="31"/>
    <n v="20"/>
    <n v="51"/>
    <n v="5"/>
    <n v="2"/>
    <n v="7"/>
    <n v="3"/>
    <n v="7"/>
    <n v="10"/>
    <n v="3"/>
    <n v="1"/>
    <n v="4"/>
    <n v="5"/>
    <n v="4"/>
    <n v="9"/>
    <n v="7"/>
    <n v="6"/>
    <n v="13"/>
    <n v="3"/>
    <n v="6"/>
    <n v="9"/>
    <n v="8"/>
    <n v="7"/>
    <n v="15"/>
    <n v="29"/>
    <n v="31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5"/>
    <n v="0"/>
    <n v="3"/>
    <n v="0"/>
    <n v="0"/>
    <n v="0"/>
    <n v="0"/>
    <n v="0"/>
    <n v="0"/>
    <n v="3"/>
    <n v="3"/>
    <n v="6"/>
    <n v="3"/>
  </r>
  <r>
    <s v="08PES0298M"/>
    <n v="1"/>
    <s v="MATUTINO"/>
    <s v="COLEGIO ANTARES"/>
    <n v="8"/>
    <s v="CHIHUAHUA"/>
    <n v="8"/>
    <s v="CHIHUAHUA"/>
    <n v="37"/>
    <s v="JUĂREZ"/>
    <n v="1"/>
    <s v="JUĂREZ"/>
    <s v="CALLE CAYETANO LOPEZ"/>
    <n v="813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24"/>
    <n v="28"/>
    <n v="52"/>
    <n v="23"/>
    <n v="27"/>
    <n v="50"/>
    <n v="6"/>
    <n v="4"/>
    <n v="10"/>
    <n v="12"/>
    <n v="8"/>
    <n v="20"/>
    <n v="10"/>
    <n v="10"/>
    <n v="20"/>
    <n v="6"/>
    <n v="9"/>
    <n v="15"/>
    <n v="0"/>
    <n v="0"/>
    <n v="0"/>
    <n v="0"/>
    <n v="0"/>
    <n v="0"/>
    <n v="0"/>
    <n v="0"/>
    <n v="0"/>
    <n v="28"/>
    <n v="27"/>
    <n v="55"/>
    <n v="1"/>
    <n v="1"/>
    <n v="1"/>
    <n v="0"/>
    <n v="0"/>
    <n v="0"/>
    <n v="0"/>
    <n v="3"/>
    <n v="0"/>
    <n v="1"/>
    <n v="0"/>
    <n v="0"/>
    <n v="0"/>
    <n v="0"/>
    <n v="0"/>
    <n v="0"/>
    <n v="1"/>
    <n v="2"/>
    <n v="0"/>
    <n v="0"/>
    <n v="1"/>
    <n v="0"/>
    <n v="1"/>
    <n v="0"/>
    <n v="1"/>
    <n v="0"/>
    <n v="1"/>
    <n v="0"/>
    <n v="1"/>
    <n v="1"/>
    <n v="10"/>
    <n v="5"/>
    <n v="3"/>
    <n v="0"/>
    <n v="0"/>
    <n v="0"/>
    <n v="0"/>
    <n v="0"/>
    <n v="0"/>
    <n v="0"/>
    <n v="8"/>
    <n v="3"/>
    <n v="3"/>
  </r>
  <r>
    <s v="08DJN0356Y"/>
    <n v="1"/>
    <s v="MATUTINO"/>
    <s v="RUBEN DARIO"/>
    <n v="8"/>
    <s v="CHIHUAHUA"/>
    <n v="8"/>
    <s v="CHIHUAHUA"/>
    <n v="19"/>
    <s v="CHIHUAHUA"/>
    <n v="1"/>
    <s v="CHIHUAHUA"/>
    <s v="CALLE TARASCOS"/>
    <n v="0"/>
    <s v="PĂšBLICO"/>
    <x v="2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8"/>
    <n v="16"/>
    <n v="24"/>
    <n v="21"/>
    <n v="26"/>
    <n v="47"/>
    <n v="20"/>
    <n v="21"/>
    <n v="41"/>
    <n v="0"/>
    <n v="0"/>
    <n v="0"/>
    <n v="0"/>
    <n v="0"/>
    <n v="0"/>
    <n v="0"/>
    <n v="0"/>
    <n v="0"/>
    <n v="49"/>
    <n v="63"/>
    <n v="112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1"/>
    <n v="1"/>
    <n v="1"/>
    <n v="0"/>
    <n v="0"/>
    <n v="0"/>
    <n v="1"/>
    <n v="4"/>
    <n v="4"/>
    <n v="4"/>
  </r>
  <r>
    <s v="08DJN0999Q"/>
    <n v="1"/>
    <s v="MATUTINO"/>
    <s v="MANUEL CERVANTES IMAZ"/>
    <n v="8"/>
    <s v="CHIHUAHUA"/>
    <n v="8"/>
    <s v="CHIHUAHUA"/>
    <n v="17"/>
    <s v="CUAUHTĂ‰MOC"/>
    <n v="1"/>
    <s v="CUAUHTĂ‰MOC"/>
    <s v="CALLE LUCRECIA CASAVANTEZ"/>
    <n v="320"/>
    <s v="PĂšBLICO"/>
    <x v="2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2"/>
    <n v="4"/>
    <n v="6"/>
    <n v="16"/>
    <n v="15"/>
    <n v="31"/>
    <n v="39"/>
    <n v="36"/>
    <n v="75"/>
    <n v="0"/>
    <n v="0"/>
    <n v="0"/>
    <n v="0"/>
    <n v="0"/>
    <n v="0"/>
    <n v="0"/>
    <n v="0"/>
    <n v="0"/>
    <n v="57"/>
    <n v="55"/>
    <n v="11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5"/>
    <n v="4"/>
  </r>
  <r>
    <s v="08EJN0027E"/>
    <n v="1"/>
    <s v="MATUTINO"/>
    <s v="ROSAURA ZAPATA 1148"/>
    <n v="8"/>
    <s v="CHIHUAHUA"/>
    <n v="8"/>
    <s v="CHIHUAHUA"/>
    <n v="37"/>
    <s v="JUĂREZ"/>
    <n v="1"/>
    <s v="JUĂREZ"/>
    <s v="CALLE CIRCONIO"/>
    <n v="0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0"/>
    <n v="0"/>
    <n v="0"/>
    <n v="7"/>
    <n v="16"/>
    <n v="23"/>
    <n v="49"/>
    <n v="38"/>
    <n v="87"/>
    <n v="0"/>
    <n v="0"/>
    <n v="0"/>
    <n v="0"/>
    <n v="0"/>
    <n v="0"/>
    <n v="0"/>
    <n v="0"/>
    <n v="0"/>
    <n v="56"/>
    <n v="54"/>
    <n v="110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0"/>
    <n v="0"/>
    <n v="0"/>
    <n v="0"/>
    <n v="0"/>
    <n v="0"/>
    <n v="0"/>
    <n v="1"/>
    <n v="9"/>
    <n v="0"/>
    <n v="5"/>
    <n v="0"/>
    <n v="1"/>
    <n v="4"/>
    <n v="0"/>
    <n v="0"/>
    <n v="0"/>
    <n v="0"/>
    <n v="5"/>
    <n v="5"/>
    <n v="5"/>
  </r>
  <r>
    <s v="08PJN0422L"/>
    <n v="1"/>
    <s v="MATUTINO"/>
    <s v="COLEGIO BELĂ‰N BILINGĂśE"/>
    <n v="8"/>
    <s v="CHIHUAHUA"/>
    <n v="8"/>
    <s v="CHIHUAHUA"/>
    <n v="19"/>
    <s v="CHIHUAHUA"/>
    <n v="1"/>
    <s v="CHIHUAHUA"/>
    <s v="PERIFĂ‰RICO DE LA JUVENTUD"/>
    <n v="7109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8"/>
    <n v="17"/>
    <n v="25"/>
    <n v="23"/>
    <n v="18"/>
    <n v="41"/>
    <n v="26"/>
    <n v="17"/>
    <n v="43"/>
    <n v="0"/>
    <n v="0"/>
    <n v="0"/>
    <n v="0"/>
    <n v="0"/>
    <n v="0"/>
    <n v="0"/>
    <n v="0"/>
    <n v="0"/>
    <n v="57"/>
    <n v="52"/>
    <n v="109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2"/>
    <n v="0"/>
    <n v="0"/>
    <n v="1"/>
    <n v="0"/>
    <n v="0"/>
    <n v="0"/>
    <n v="3"/>
    <n v="0"/>
    <n v="6"/>
    <n v="16"/>
    <n v="0"/>
    <n v="3"/>
    <n v="1"/>
    <n v="0"/>
    <n v="0"/>
    <n v="0"/>
    <n v="0"/>
    <n v="0"/>
    <n v="2"/>
    <n v="3"/>
    <n v="5"/>
    <n v="5"/>
  </r>
  <r>
    <s v="08DES0091Q"/>
    <n v="1"/>
    <s v="MATUTINO"/>
    <s v="SECUNDARIA GENERAL ES-88"/>
    <n v="8"/>
    <s v="CHIHUAHUA"/>
    <n v="8"/>
    <s v="CHIHUAHUA"/>
    <n v="65"/>
    <s v="URIQUE"/>
    <n v="275"/>
    <s v="LA LLUVIA DE ORO"/>
    <s v="CALLE CIENEGUITA LLUVIA DE ORO"/>
    <n v="0"/>
    <s v="PĂšBLICO"/>
    <x v="2"/>
    <n v="2"/>
    <s v="BĂSICA"/>
    <n v="3"/>
    <x v="2"/>
    <n v="1"/>
    <x v="1"/>
    <n v="0"/>
    <s v="NO APLICA"/>
    <n v="0"/>
    <s v="NO APLICA"/>
    <s v="08FIS0116C"/>
    <s v="08FJE0005K"/>
    <s v="08ADG0003E"/>
    <n v="0"/>
    <s v="I2019"/>
    <n v="25"/>
    <n v="27"/>
    <n v="52"/>
    <n v="25"/>
    <n v="27"/>
    <n v="52"/>
    <n v="7"/>
    <n v="9"/>
    <n v="16"/>
    <n v="10"/>
    <n v="6"/>
    <n v="16"/>
    <n v="10"/>
    <n v="11"/>
    <n v="21"/>
    <n v="7"/>
    <n v="9"/>
    <n v="16"/>
    <n v="0"/>
    <n v="0"/>
    <n v="0"/>
    <n v="0"/>
    <n v="0"/>
    <n v="0"/>
    <n v="0"/>
    <n v="0"/>
    <n v="0"/>
    <n v="27"/>
    <n v="26"/>
    <n v="53"/>
    <n v="2"/>
    <n v="1"/>
    <n v="1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2"/>
    <n v="1"/>
    <n v="8"/>
    <n v="3"/>
    <n v="1"/>
    <n v="0"/>
    <n v="0"/>
    <n v="0"/>
    <n v="0"/>
    <n v="0"/>
    <n v="0"/>
    <n v="0"/>
    <n v="4"/>
    <n v="6"/>
    <n v="4"/>
  </r>
  <r>
    <s v="08PES0279Y"/>
    <n v="1"/>
    <s v="MATUTINO"/>
    <s v="COLEGIO BILINGUE PALABRA VIVA"/>
    <n v="8"/>
    <s v="CHIHUAHUA"/>
    <n v="8"/>
    <s v="CHIHUAHUA"/>
    <n v="19"/>
    <s v="CHIHUAHUA"/>
    <n v="1"/>
    <s v="CHIHUAHUA"/>
    <s v="AVENIDA TOMAS VALLES VIVAR"/>
    <n v="7311"/>
    <s v="PRIVADO"/>
    <x v="1"/>
    <n v="2"/>
    <s v="BĂSICA"/>
    <n v="3"/>
    <x v="2"/>
    <n v="1"/>
    <x v="1"/>
    <n v="0"/>
    <s v="NO APLICA"/>
    <n v="0"/>
    <s v="NO APLICA"/>
    <s v="08FIS0008V"/>
    <m/>
    <s v="08ADG0011N"/>
    <n v="0"/>
    <s v="I2019"/>
    <n v="26"/>
    <n v="29"/>
    <n v="55"/>
    <n v="20"/>
    <n v="29"/>
    <n v="49"/>
    <n v="9"/>
    <n v="11"/>
    <n v="20"/>
    <n v="4"/>
    <n v="8"/>
    <n v="12"/>
    <n v="11"/>
    <n v="8"/>
    <n v="19"/>
    <n v="9"/>
    <n v="5"/>
    <n v="14"/>
    <n v="0"/>
    <n v="0"/>
    <n v="0"/>
    <n v="0"/>
    <n v="0"/>
    <n v="0"/>
    <n v="0"/>
    <n v="0"/>
    <n v="0"/>
    <n v="24"/>
    <n v="21"/>
    <n v="45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1"/>
    <n v="0"/>
    <n v="0"/>
    <n v="2"/>
    <n v="1"/>
    <n v="0"/>
    <n v="0"/>
    <n v="1"/>
    <n v="2"/>
    <n v="4"/>
    <n v="17"/>
    <n v="2"/>
    <n v="8"/>
    <n v="0"/>
    <n v="0"/>
    <n v="0"/>
    <n v="0"/>
    <n v="0"/>
    <n v="0"/>
    <n v="0"/>
    <n v="10"/>
    <n v="3"/>
    <n v="3"/>
  </r>
  <r>
    <s v="08ETV0205G"/>
    <n v="2"/>
    <s v="VESPERTINO"/>
    <s v="TELESECUNDARIA 6227"/>
    <n v="8"/>
    <s v="CHIHUAHUA"/>
    <n v="8"/>
    <s v="CHIHUAHUA"/>
    <n v="19"/>
    <s v="CHIHUAHUA"/>
    <n v="1"/>
    <s v="CHIHUAHUA"/>
    <s v="CALLE 74"/>
    <n v="0"/>
    <s v="PĂšBLICO"/>
    <x v="3"/>
    <n v="2"/>
    <s v="BĂSICA"/>
    <n v="3"/>
    <x v="2"/>
    <n v="3"/>
    <x v="2"/>
    <n v="0"/>
    <s v="NO APLICA"/>
    <n v="0"/>
    <s v="NO APLICA"/>
    <s v="08FTV0006G"/>
    <m/>
    <m/>
    <n v="0"/>
    <s v="I2019"/>
    <n v="28"/>
    <n v="14"/>
    <n v="42"/>
    <n v="16"/>
    <n v="9"/>
    <n v="25"/>
    <n v="0"/>
    <n v="0"/>
    <n v="0"/>
    <n v="22"/>
    <n v="9"/>
    <n v="31"/>
    <n v="17"/>
    <n v="9"/>
    <n v="26"/>
    <n v="15"/>
    <n v="7"/>
    <n v="22"/>
    <n v="0"/>
    <n v="0"/>
    <n v="0"/>
    <n v="0"/>
    <n v="0"/>
    <n v="0"/>
    <n v="0"/>
    <n v="0"/>
    <n v="0"/>
    <n v="54"/>
    <n v="25"/>
    <n v="79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12"/>
    <n v="12"/>
  </r>
  <r>
    <s v="08DJN0363H"/>
    <n v="1"/>
    <s v="MATUTINO"/>
    <s v="LEONA VICARIO"/>
    <n v="8"/>
    <s v="CHIHUAHUA"/>
    <n v="8"/>
    <s v="CHIHUAHUA"/>
    <n v="37"/>
    <s v="JUĂREZ"/>
    <n v="1"/>
    <s v="JUĂREZ"/>
    <s v="CALLE ISLA TONGA"/>
    <n v="3980"/>
    <s v="PĂšBLICO"/>
    <x v="2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0"/>
    <n v="0"/>
    <n v="0"/>
    <n v="17"/>
    <n v="12"/>
    <n v="29"/>
    <n v="49"/>
    <n v="35"/>
    <n v="84"/>
    <n v="0"/>
    <n v="0"/>
    <n v="0"/>
    <n v="0"/>
    <n v="0"/>
    <n v="0"/>
    <n v="0"/>
    <n v="0"/>
    <n v="0"/>
    <n v="66"/>
    <n v="47"/>
    <n v="113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7"/>
    <n v="0"/>
    <n v="4"/>
    <n v="0"/>
    <n v="1"/>
    <n v="3"/>
    <n v="0"/>
    <n v="0"/>
    <n v="0"/>
    <n v="0"/>
    <n v="4"/>
    <n v="4"/>
    <n v="4"/>
  </r>
  <r>
    <s v="08DJN2022Y"/>
    <n v="1"/>
    <s v="MATUTINO"/>
    <s v="BERTHA VON GLUMER"/>
    <n v="8"/>
    <s v="CHIHUAHUA"/>
    <n v="8"/>
    <s v="CHIHUAHUA"/>
    <n v="37"/>
    <s v="JUĂREZ"/>
    <n v="1"/>
    <s v="JUĂREZ"/>
    <s v="CALLE ISLA ALACRAN "/>
    <n v="0"/>
    <s v="PĂšBLICO"/>
    <x v="2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0"/>
    <n v="4"/>
    <n v="4"/>
    <n v="14"/>
    <n v="11"/>
    <n v="25"/>
    <n v="36"/>
    <n v="48"/>
    <n v="84"/>
    <n v="0"/>
    <n v="0"/>
    <n v="0"/>
    <n v="0"/>
    <n v="0"/>
    <n v="0"/>
    <n v="0"/>
    <n v="0"/>
    <n v="0"/>
    <n v="50"/>
    <n v="63"/>
    <n v="11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</r>
  <r>
    <s v="08ETV0049F"/>
    <n v="1"/>
    <s v="MATUTINO"/>
    <s v="TELESECUNDARIA 6049 &quot;REBECA SABATA&quot;"/>
    <n v="8"/>
    <s v="CHIHUAHUA"/>
    <n v="8"/>
    <s v="CHIHUAHUA"/>
    <n v="23"/>
    <s v="GALEANA"/>
    <n v="37"/>
    <s v="ABDENAGO C. GARCĂŤA (LAGUNITAS)"/>
    <s v="CALLE HEROES DEL CARRIZAL "/>
    <n v="708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27"/>
    <n v="24"/>
    <n v="51"/>
    <n v="27"/>
    <n v="24"/>
    <n v="51"/>
    <n v="9"/>
    <n v="3"/>
    <n v="12"/>
    <n v="13"/>
    <n v="10"/>
    <n v="23"/>
    <n v="8"/>
    <n v="11"/>
    <n v="19"/>
    <n v="8"/>
    <n v="8"/>
    <n v="16"/>
    <n v="0"/>
    <n v="0"/>
    <n v="0"/>
    <n v="0"/>
    <n v="0"/>
    <n v="0"/>
    <n v="0"/>
    <n v="0"/>
    <n v="0"/>
    <n v="29"/>
    <n v="29"/>
    <n v="58"/>
    <n v="2"/>
    <n v="1"/>
    <n v="1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5"/>
    <n v="2"/>
    <n v="2"/>
    <n v="0"/>
    <n v="0"/>
    <n v="0"/>
    <n v="0"/>
    <n v="0"/>
    <n v="0"/>
    <n v="0"/>
    <n v="4"/>
    <n v="5"/>
    <n v="4"/>
  </r>
  <r>
    <s v="08ETV0192T"/>
    <n v="1"/>
    <s v="MATUTINO"/>
    <s v="TELESECUNDARIA 6199"/>
    <n v="8"/>
    <s v="CHIHUAHUA"/>
    <n v="8"/>
    <s v="CHIHUAHUA"/>
    <n v="27"/>
    <s v="GUACHOCHI"/>
    <n v="25"/>
    <s v="RANCHERĂŤA CIĂ‰NEGA PRIETA"/>
    <s v="CALLE RANCHERIA CIENEGA PRIETA"/>
    <n v="0"/>
    <s v="PĂšBLICO"/>
    <x v="3"/>
    <n v="2"/>
    <s v="BĂSICA"/>
    <n v="3"/>
    <x v="2"/>
    <n v="3"/>
    <x v="2"/>
    <n v="0"/>
    <s v="NO APLICA"/>
    <n v="0"/>
    <s v="NO APLICA"/>
    <s v="08FTV0008E"/>
    <m/>
    <m/>
    <n v="0"/>
    <s v="I2019"/>
    <n v="20"/>
    <n v="28"/>
    <n v="48"/>
    <n v="20"/>
    <n v="26"/>
    <n v="46"/>
    <n v="6"/>
    <n v="9"/>
    <n v="15"/>
    <n v="18"/>
    <n v="13"/>
    <n v="31"/>
    <n v="4"/>
    <n v="12"/>
    <n v="16"/>
    <n v="6"/>
    <n v="7"/>
    <n v="13"/>
    <n v="0"/>
    <n v="0"/>
    <n v="0"/>
    <n v="0"/>
    <n v="0"/>
    <n v="0"/>
    <n v="0"/>
    <n v="0"/>
    <n v="0"/>
    <n v="28"/>
    <n v="32"/>
    <n v="60"/>
    <n v="2"/>
    <n v="1"/>
    <n v="1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5"/>
    <n v="2"/>
    <n v="2"/>
    <n v="0"/>
    <n v="0"/>
    <n v="0"/>
    <n v="0"/>
    <n v="0"/>
    <n v="0"/>
    <n v="0"/>
    <n v="4"/>
    <n v="7"/>
    <n v="4"/>
  </r>
  <r>
    <s v="08DPR0239Z"/>
    <n v="1"/>
    <s v="MATUTINO"/>
    <s v="CENTRO REGIONAL DE EDUC. INT. MARTIRES DE CHIHUAHUA"/>
    <n v="8"/>
    <s v="CHIHUAHUA"/>
    <n v="8"/>
    <s v="CHIHUAHUA"/>
    <n v="22"/>
    <s v="DR. BELISARIO DOMĂŤNGUEZ"/>
    <n v="14"/>
    <s v="SANTA MARĂŤA DE CUEVAS"/>
    <s v="CALLE SANTA MARIA DE CUEVAS"/>
    <n v="0"/>
    <s v="PĂšBLICO"/>
    <x v="2"/>
    <n v="2"/>
    <s v="BĂSICA"/>
    <n v="2"/>
    <x v="1"/>
    <n v="1"/>
    <x v="1"/>
    <n v="0"/>
    <s v="NO APLICA"/>
    <n v="0"/>
    <s v="NO APLICA"/>
    <s v="08FIZ0135A"/>
    <s v="08FJS0105M"/>
    <s v="08ADG0046C"/>
    <n v="0"/>
    <s v="I2019"/>
    <n v="31"/>
    <n v="27"/>
    <n v="58"/>
    <n v="29"/>
    <n v="27"/>
    <n v="56"/>
    <n v="2"/>
    <n v="8"/>
    <n v="10"/>
    <n v="3"/>
    <n v="2"/>
    <n v="5"/>
    <n v="8"/>
    <n v="2"/>
    <n v="10"/>
    <n v="4"/>
    <n v="4"/>
    <n v="8"/>
    <n v="7"/>
    <n v="3"/>
    <n v="10"/>
    <n v="5"/>
    <n v="5"/>
    <n v="10"/>
    <n v="4"/>
    <n v="4"/>
    <n v="8"/>
    <n v="31"/>
    <n v="20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1"/>
    <n v="0"/>
    <n v="1"/>
    <n v="2"/>
    <n v="8"/>
    <n v="1"/>
    <n v="2"/>
    <n v="0"/>
    <n v="0"/>
    <n v="0"/>
    <n v="0"/>
    <n v="0"/>
    <n v="0"/>
    <n v="3"/>
    <n v="3"/>
    <n v="7"/>
    <n v="6"/>
  </r>
  <r>
    <s v="08PES0264W"/>
    <n v="1"/>
    <s v="MATUTINO"/>
    <s v="INSTITUTO MODERNO"/>
    <n v="8"/>
    <s v="CHIHUAHUA"/>
    <n v="8"/>
    <s v="CHIHUAHUA"/>
    <n v="37"/>
    <s v="JUĂREZ"/>
    <n v="1"/>
    <s v="JUĂREZ"/>
    <s v="AVENIDA REFORMA"/>
    <n v="1238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23"/>
    <n v="30"/>
    <n v="53"/>
    <n v="22"/>
    <n v="30"/>
    <n v="52"/>
    <n v="6"/>
    <n v="8"/>
    <n v="14"/>
    <n v="6"/>
    <n v="12"/>
    <n v="18"/>
    <n v="8"/>
    <n v="6"/>
    <n v="14"/>
    <n v="7"/>
    <n v="13"/>
    <n v="20"/>
    <n v="0"/>
    <n v="0"/>
    <n v="0"/>
    <n v="0"/>
    <n v="0"/>
    <n v="0"/>
    <n v="0"/>
    <n v="0"/>
    <n v="0"/>
    <n v="21"/>
    <n v="31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1"/>
    <n v="0"/>
    <n v="0"/>
    <n v="0"/>
    <n v="1"/>
    <n v="0"/>
    <n v="0"/>
    <n v="1"/>
    <n v="0"/>
    <n v="1"/>
    <n v="10"/>
    <n v="3"/>
    <n v="6"/>
    <n v="0"/>
    <n v="0"/>
    <n v="0"/>
    <n v="0"/>
    <n v="0"/>
    <n v="0"/>
    <n v="0"/>
    <n v="9"/>
    <n v="3"/>
    <n v="3"/>
  </r>
  <r>
    <s v="08DTV0229R"/>
    <n v="1"/>
    <s v="MATUTINO"/>
    <s v="TELESECUNDARIA FEDERALIZADA"/>
    <n v="8"/>
    <s v="CHIHUAHUA"/>
    <n v="8"/>
    <s v="CHIHUAHUA"/>
    <n v="29"/>
    <s v="GUADALUPE Y CALVO"/>
    <n v="152"/>
    <s v="PALOS MUERTOS"/>
    <s v="CALLE PALOS MUERTOS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35"/>
    <n v="29"/>
    <n v="64"/>
    <n v="16"/>
    <n v="18"/>
    <n v="34"/>
    <n v="3"/>
    <n v="4"/>
    <n v="7"/>
    <n v="12"/>
    <n v="23"/>
    <n v="35"/>
    <n v="10"/>
    <n v="5"/>
    <n v="15"/>
    <n v="7"/>
    <n v="9"/>
    <n v="16"/>
    <n v="0"/>
    <n v="0"/>
    <n v="0"/>
    <n v="0"/>
    <n v="0"/>
    <n v="0"/>
    <n v="0"/>
    <n v="0"/>
    <n v="0"/>
    <n v="29"/>
    <n v="37"/>
    <n v="6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</r>
  <r>
    <s v="08DTV0248F"/>
    <n v="1"/>
    <s v="MATUTINO"/>
    <s v="TELESECUNDARIA FEDERALIZADA"/>
    <n v="8"/>
    <s v="CHIHUAHUA"/>
    <n v="8"/>
    <s v="CHIHUAHUA"/>
    <n v="62"/>
    <s v="SAUCILLO"/>
    <n v="1"/>
    <s v="SAUCILLO"/>
    <s v="AVENIDA CHIHUAHUA"/>
    <n v="0"/>
    <s v="PĂšBLICO"/>
    <x v="2"/>
    <n v="2"/>
    <s v="BĂSICA"/>
    <n v="3"/>
    <x v="2"/>
    <n v="3"/>
    <x v="2"/>
    <n v="0"/>
    <s v="NO APLICA"/>
    <n v="0"/>
    <s v="NO APLICA"/>
    <s v="08FTV0012R"/>
    <m/>
    <m/>
    <n v="0"/>
    <s v="I2019"/>
    <n v="25"/>
    <n v="19"/>
    <n v="44"/>
    <n v="22"/>
    <n v="17"/>
    <n v="39"/>
    <n v="6"/>
    <n v="3"/>
    <n v="9"/>
    <n v="15"/>
    <n v="15"/>
    <n v="30"/>
    <n v="19"/>
    <n v="11"/>
    <n v="30"/>
    <n v="6"/>
    <n v="6"/>
    <n v="12"/>
    <n v="0"/>
    <n v="0"/>
    <n v="0"/>
    <n v="0"/>
    <n v="0"/>
    <n v="0"/>
    <n v="0"/>
    <n v="0"/>
    <n v="0"/>
    <n v="40"/>
    <n v="32"/>
    <n v="7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0504Q"/>
    <n v="1"/>
    <s v="MATUTINO"/>
    <s v="PASCUAL OROZCO"/>
    <n v="8"/>
    <s v="CHIHUAHUA"/>
    <n v="8"/>
    <s v="CHIHUAHUA"/>
    <n v="21"/>
    <s v="DELICIAS"/>
    <n v="1"/>
    <s v="DELICIAS"/>
    <s v="CALLE 29 "/>
    <n v="0"/>
    <s v="PĂšBLICO"/>
    <x v="2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0"/>
    <n v="0"/>
    <n v="0"/>
    <n v="23"/>
    <n v="31"/>
    <n v="54"/>
    <n v="28"/>
    <n v="31"/>
    <n v="59"/>
    <n v="0"/>
    <n v="0"/>
    <n v="0"/>
    <n v="0"/>
    <n v="0"/>
    <n v="0"/>
    <n v="0"/>
    <n v="0"/>
    <n v="0"/>
    <n v="51"/>
    <n v="62"/>
    <n v="113"/>
    <n v="0"/>
    <n v="2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2"/>
    <n v="2"/>
    <n v="0"/>
    <n v="0"/>
    <n v="0"/>
    <n v="0"/>
    <n v="4"/>
    <n v="4"/>
    <n v="4"/>
  </r>
  <r>
    <s v="08DPR0223Y"/>
    <n v="1"/>
    <s v="MATUTINO"/>
    <s v="16 DE SEPTIEMBRE"/>
    <n v="8"/>
    <s v="CHIHUAHUA"/>
    <n v="8"/>
    <s v="CHIHUAHUA"/>
    <n v="49"/>
    <s v="NONOAVA"/>
    <n v="25"/>
    <s v="EL TERRERO"/>
    <s v="CALLE EL TERRERO"/>
    <n v="0"/>
    <s v="PĂšBLICO"/>
    <x v="2"/>
    <n v="2"/>
    <s v="BĂSICA"/>
    <n v="2"/>
    <x v="1"/>
    <n v="1"/>
    <x v="1"/>
    <n v="0"/>
    <s v="NO APLICA"/>
    <n v="0"/>
    <s v="NO APLICA"/>
    <s v="08FIZ0135A"/>
    <s v="08FJS0105M"/>
    <s v="08ADG0046C"/>
    <n v="0"/>
    <s v="I2019"/>
    <n v="28"/>
    <n v="26"/>
    <n v="54"/>
    <n v="27"/>
    <n v="24"/>
    <n v="51"/>
    <n v="5"/>
    <n v="4"/>
    <n v="9"/>
    <n v="6"/>
    <n v="6"/>
    <n v="12"/>
    <n v="8"/>
    <n v="5"/>
    <n v="13"/>
    <n v="2"/>
    <n v="8"/>
    <n v="10"/>
    <n v="4"/>
    <n v="2"/>
    <n v="6"/>
    <n v="3"/>
    <n v="3"/>
    <n v="6"/>
    <n v="5"/>
    <n v="5"/>
    <n v="10"/>
    <n v="28"/>
    <n v="29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9"/>
    <n v="9"/>
  </r>
  <r>
    <s v="08DPB0616J"/>
    <n v="1"/>
    <s v="MATUTINO"/>
    <s v="GABRIEL TEPORACA"/>
    <n v="8"/>
    <s v="CHIHUAHUA"/>
    <n v="8"/>
    <s v="CHIHUAHUA"/>
    <n v="31"/>
    <s v="GUERRERO"/>
    <n v="128"/>
    <s v="TOMOCHI"/>
    <s v="CALLE COLONIA VIVEROS"/>
    <n v="0"/>
    <s v="PĂšBLICO"/>
    <x v="2"/>
    <n v="2"/>
    <s v="BĂSICA"/>
    <n v="2"/>
    <x v="1"/>
    <n v="3"/>
    <x v="3"/>
    <n v="0"/>
    <s v="NO APLICA"/>
    <n v="0"/>
    <s v="NO APLICA"/>
    <s v="08FZI0016N"/>
    <s v="08FJI0006F"/>
    <s v="08ADG0010O"/>
    <n v="0"/>
    <s v="I2019"/>
    <n v="33"/>
    <n v="24"/>
    <n v="57"/>
    <n v="33"/>
    <n v="24"/>
    <n v="57"/>
    <n v="4"/>
    <n v="7"/>
    <n v="11"/>
    <n v="5"/>
    <n v="5"/>
    <n v="10"/>
    <n v="3"/>
    <n v="2"/>
    <n v="5"/>
    <n v="3"/>
    <n v="5"/>
    <n v="8"/>
    <n v="11"/>
    <n v="9"/>
    <n v="20"/>
    <n v="5"/>
    <n v="1"/>
    <n v="6"/>
    <n v="5"/>
    <n v="1"/>
    <n v="6"/>
    <n v="32"/>
    <n v="23"/>
    <n v="5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2193R"/>
    <n v="1"/>
    <s v="MATUTINO"/>
    <s v="GRACIELA GEORGINA SANTINI SOLTERO"/>
    <n v="8"/>
    <s v="CHIHUAHUA"/>
    <n v="8"/>
    <s v="CHIHUAHUA"/>
    <n v="19"/>
    <s v="CHIHUAHUA"/>
    <n v="1"/>
    <s v="CHIHUAHUA"/>
    <s v="CALLE MINA AGUA BLANCA"/>
    <n v="0"/>
    <s v="PĂšBLICO"/>
    <x v="2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8"/>
    <n v="5"/>
    <n v="13"/>
    <n v="23"/>
    <n v="19"/>
    <n v="42"/>
    <n v="30"/>
    <n v="29"/>
    <n v="59"/>
    <n v="0"/>
    <n v="0"/>
    <n v="0"/>
    <n v="0"/>
    <n v="0"/>
    <n v="0"/>
    <n v="0"/>
    <n v="0"/>
    <n v="0"/>
    <n v="61"/>
    <n v="53"/>
    <n v="11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1"/>
    <n v="2"/>
    <n v="0"/>
    <n v="0"/>
    <n v="0"/>
    <n v="1"/>
    <n v="4"/>
    <n v="4"/>
    <n v="4"/>
  </r>
  <r>
    <s v="08DPR0963S"/>
    <n v="4"/>
    <s v="DISCONTINUO"/>
    <s v="IGNACIO ZARAGOZA"/>
    <n v="8"/>
    <s v="CHIHUAHUA"/>
    <n v="8"/>
    <s v="CHIHUAHUA"/>
    <n v="51"/>
    <s v="OCAMPO"/>
    <n v="275"/>
    <s v="EL PERIQUITO (EJIDO SANTA EDUVIGES)"/>
    <s v="CALLE EL PERIQUITO (EJIDO SANTA EDUWIGES)"/>
    <n v="0"/>
    <s v="PĂšBLICO"/>
    <x v="2"/>
    <n v="2"/>
    <s v="BĂSICA"/>
    <n v="2"/>
    <x v="1"/>
    <n v="1"/>
    <x v="1"/>
    <n v="0"/>
    <s v="NO APLICA"/>
    <n v="0"/>
    <s v="NO APLICA"/>
    <s v="08FIZ0209B"/>
    <s v="08FJS0123B"/>
    <s v="08ADG0003E"/>
    <n v="0"/>
    <s v="I2019"/>
    <n v="26"/>
    <n v="35"/>
    <n v="61"/>
    <n v="26"/>
    <n v="34"/>
    <n v="60"/>
    <n v="2"/>
    <n v="5"/>
    <n v="7"/>
    <n v="4"/>
    <n v="2"/>
    <n v="6"/>
    <n v="6"/>
    <n v="7"/>
    <n v="13"/>
    <n v="5"/>
    <n v="2"/>
    <n v="7"/>
    <n v="5"/>
    <n v="8"/>
    <n v="13"/>
    <n v="2"/>
    <n v="6"/>
    <n v="8"/>
    <n v="3"/>
    <n v="4"/>
    <n v="7"/>
    <n v="25"/>
    <n v="29"/>
    <n v="5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415M"/>
    <n v="4"/>
    <s v="DISCONTINUO"/>
    <s v="AUGUSTO CESAR SANDINO"/>
    <n v="8"/>
    <s v="CHIHUAHUA"/>
    <n v="8"/>
    <s v="CHIHUAHUA"/>
    <n v="29"/>
    <s v="GUADALUPE Y CALVO"/>
    <n v="125"/>
    <s v="LA MESA DE MULATOS"/>
    <s v="CALLE MESA DE MULATOS"/>
    <n v="0"/>
    <s v="PĂšBLICO"/>
    <x v="2"/>
    <n v="2"/>
    <s v="BĂSICA"/>
    <n v="2"/>
    <x v="1"/>
    <n v="3"/>
    <x v="3"/>
    <n v="0"/>
    <s v="NO APLICA"/>
    <n v="0"/>
    <s v="NO APLICA"/>
    <s v="08FZI0010T"/>
    <s v="08FJI0004H"/>
    <s v="08ADG0007A"/>
    <n v="0"/>
    <s v="I2019"/>
    <n v="28"/>
    <n v="29"/>
    <n v="57"/>
    <n v="25"/>
    <n v="29"/>
    <n v="54"/>
    <n v="5"/>
    <n v="4"/>
    <n v="9"/>
    <n v="6"/>
    <n v="4"/>
    <n v="10"/>
    <n v="2"/>
    <n v="2"/>
    <n v="4"/>
    <n v="10"/>
    <n v="11"/>
    <n v="21"/>
    <n v="1"/>
    <n v="2"/>
    <n v="3"/>
    <n v="5"/>
    <n v="4"/>
    <n v="9"/>
    <n v="5"/>
    <n v="6"/>
    <n v="11"/>
    <n v="29"/>
    <n v="29"/>
    <n v="5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PB0518I"/>
    <n v="4"/>
    <s v="DISCONTINUO"/>
    <s v="NICOLAS BRAVO"/>
    <n v="8"/>
    <s v="CHIHUAHUA"/>
    <n v="8"/>
    <s v="CHIHUAHUA"/>
    <n v="27"/>
    <s v="GUACHOCHI"/>
    <n v="1514"/>
    <s v="BACHAMUCHI"/>
    <s v="CALLE CONOCIDO BACHAMUCHI"/>
    <n v="0"/>
    <s v="PĂšBLICO"/>
    <x v="2"/>
    <n v="2"/>
    <s v="BĂSICA"/>
    <n v="2"/>
    <x v="1"/>
    <n v="3"/>
    <x v="3"/>
    <n v="0"/>
    <s v="NO APLICA"/>
    <n v="0"/>
    <s v="NO APLICA"/>
    <s v="08FZI0023X"/>
    <s v="08FJI0008D"/>
    <s v="08ADG0006B"/>
    <n v="0"/>
    <s v="I2019"/>
    <n v="30"/>
    <n v="23"/>
    <n v="53"/>
    <n v="30"/>
    <n v="23"/>
    <n v="53"/>
    <n v="3"/>
    <n v="2"/>
    <n v="5"/>
    <n v="3"/>
    <n v="4"/>
    <n v="7"/>
    <n v="6"/>
    <n v="4"/>
    <n v="10"/>
    <n v="7"/>
    <n v="7"/>
    <n v="14"/>
    <n v="11"/>
    <n v="5"/>
    <n v="16"/>
    <n v="5"/>
    <n v="2"/>
    <n v="7"/>
    <n v="2"/>
    <n v="6"/>
    <n v="8"/>
    <n v="34"/>
    <n v="28"/>
    <n v="62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5"/>
    <n v="3"/>
  </r>
  <r>
    <s v="08DPR1037J"/>
    <n v="1"/>
    <s v="MATUTINO"/>
    <s v="INDEPENDENCIA"/>
    <n v="8"/>
    <s v="CHIHUAHUA"/>
    <n v="8"/>
    <s v="CHIHUAHUA"/>
    <n v="29"/>
    <s v="GUADALUPE Y CALVO"/>
    <n v="163"/>
    <s v="EL PINITO"/>
    <s v="CALLE EL PINITO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26"/>
    <n v="28"/>
    <n v="54"/>
    <n v="26"/>
    <n v="28"/>
    <n v="54"/>
    <n v="6"/>
    <n v="2"/>
    <n v="8"/>
    <n v="5"/>
    <n v="4"/>
    <n v="9"/>
    <n v="2"/>
    <n v="6"/>
    <n v="8"/>
    <n v="5"/>
    <n v="4"/>
    <n v="9"/>
    <n v="9"/>
    <n v="5"/>
    <n v="14"/>
    <n v="4"/>
    <n v="4"/>
    <n v="8"/>
    <n v="5"/>
    <n v="7"/>
    <n v="12"/>
    <n v="30"/>
    <n v="30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</r>
  <r>
    <s v="08DTV0040P"/>
    <n v="1"/>
    <s v="MATUTINO"/>
    <s v="TELESECUNDARIA FEDERALIZADA"/>
    <n v="8"/>
    <s v="CHIHUAHUA"/>
    <n v="8"/>
    <s v="CHIHUAHUA"/>
    <n v="29"/>
    <s v="GUADALUPE Y CALVO"/>
    <n v="512"/>
    <s v="BARBECHITOS"/>
    <s v="CALLE BARBECHITOS"/>
    <n v="0"/>
    <s v="PĂšBLICO"/>
    <x v="2"/>
    <n v="2"/>
    <s v="BĂSICA"/>
    <n v="3"/>
    <x v="2"/>
    <n v="3"/>
    <x v="2"/>
    <n v="0"/>
    <s v="NO APLICA"/>
    <n v="0"/>
    <s v="NO APLICA"/>
    <s v="08FTV0034C"/>
    <m/>
    <s v="08ADG0007A"/>
    <n v="0"/>
    <s v="I2019"/>
    <n v="19"/>
    <n v="34"/>
    <n v="53"/>
    <n v="18"/>
    <n v="34"/>
    <n v="52"/>
    <n v="5"/>
    <n v="10"/>
    <n v="15"/>
    <n v="10"/>
    <n v="15"/>
    <n v="25"/>
    <n v="8"/>
    <n v="11"/>
    <n v="19"/>
    <n v="3"/>
    <n v="11"/>
    <n v="14"/>
    <n v="0"/>
    <n v="0"/>
    <n v="0"/>
    <n v="0"/>
    <n v="0"/>
    <n v="0"/>
    <n v="0"/>
    <n v="0"/>
    <n v="0"/>
    <n v="21"/>
    <n v="37"/>
    <n v="58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5"/>
    <n v="3"/>
  </r>
  <r>
    <s v="08DJN0280Z"/>
    <n v="1"/>
    <s v="MATUTINO"/>
    <s v="LEONOR LOPEZ ORELLANA"/>
    <n v="8"/>
    <s v="CHIHUAHUA"/>
    <n v="8"/>
    <s v="CHIHUAHUA"/>
    <n v="1"/>
    <s v="AHUMADA"/>
    <n v="1"/>
    <s v="MIGUEL AHUMADA"/>
    <s v="CALLE PRAXEDIS GINER E HIDALGO ORIENTE"/>
    <n v="101"/>
    <s v="PĂšBLICO"/>
    <x v="2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2"/>
    <n v="4"/>
    <n v="6"/>
    <n v="26"/>
    <n v="25"/>
    <n v="51"/>
    <n v="25"/>
    <n v="33"/>
    <n v="58"/>
    <n v="0"/>
    <n v="0"/>
    <n v="0"/>
    <n v="0"/>
    <n v="0"/>
    <n v="0"/>
    <n v="0"/>
    <n v="0"/>
    <n v="0"/>
    <n v="53"/>
    <n v="62"/>
    <n v="11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</r>
  <r>
    <s v="08DJN0853W"/>
    <n v="1"/>
    <s v="MATUTINO"/>
    <s v="EDUARDO CLAPAREDE"/>
    <n v="8"/>
    <s v="CHIHUAHUA"/>
    <n v="8"/>
    <s v="CHIHUAHUA"/>
    <n v="50"/>
    <s v="NUEVO CASAS GRANDES"/>
    <n v="1"/>
    <s v="NUEVO CASAS GRANDES"/>
    <s v="CALLE FLORENCIA"/>
    <n v="5314"/>
    <s v="PĂšBLICO"/>
    <x v="2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3"/>
    <n v="6"/>
    <n v="9"/>
    <n v="16"/>
    <n v="23"/>
    <n v="39"/>
    <n v="34"/>
    <n v="30"/>
    <n v="64"/>
    <n v="0"/>
    <n v="0"/>
    <n v="0"/>
    <n v="0"/>
    <n v="0"/>
    <n v="0"/>
    <n v="0"/>
    <n v="0"/>
    <n v="0"/>
    <n v="53"/>
    <n v="59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6"/>
    <n v="5"/>
  </r>
  <r>
    <s v="08DJN2129Q"/>
    <n v="1"/>
    <s v="MATUTINO"/>
    <s v="PAULO FREIRE"/>
    <n v="8"/>
    <s v="CHIHUAHUA"/>
    <n v="8"/>
    <s v="CHIHUAHUA"/>
    <n v="19"/>
    <s v="CHIHUAHUA"/>
    <n v="1"/>
    <s v="CHIHUAHUA"/>
    <s v="CALLE TECATE"/>
    <n v="0"/>
    <s v="PĂšBLICO"/>
    <x v="2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5"/>
    <n v="7"/>
    <n v="12"/>
    <n v="15"/>
    <n v="27"/>
    <n v="42"/>
    <n v="36"/>
    <n v="24"/>
    <n v="60"/>
    <n v="0"/>
    <n v="0"/>
    <n v="0"/>
    <n v="0"/>
    <n v="0"/>
    <n v="0"/>
    <n v="0"/>
    <n v="0"/>
    <n v="0"/>
    <n v="56"/>
    <n v="58"/>
    <n v="11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DJN2164W"/>
    <n v="1"/>
    <s v="MATUTINO"/>
    <s v="FELIX PARRA"/>
    <n v="8"/>
    <s v="CHIHUAHUA"/>
    <n v="8"/>
    <s v="CHIHUAHUA"/>
    <n v="37"/>
    <s v="JUĂREZ"/>
    <n v="1"/>
    <s v="JUĂREZ"/>
    <s v="BOULEVARD VILLAS DE ALCALA"/>
    <n v="0"/>
    <s v="PĂšBLICO"/>
    <x v="2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1"/>
    <n v="3"/>
    <n v="4"/>
    <n v="18"/>
    <n v="18"/>
    <n v="36"/>
    <n v="32"/>
    <n v="43"/>
    <n v="75"/>
    <n v="0"/>
    <n v="0"/>
    <n v="0"/>
    <n v="0"/>
    <n v="0"/>
    <n v="0"/>
    <n v="0"/>
    <n v="0"/>
    <n v="0"/>
    <n v="51"/>
    <n v="64"/>
    <n v="11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</r>
  <r>
    <s v="08EJN0169C"/>
    <n v="1"/>
    <s v="MATUTINO"/>
    <s v="ABRAHAM GONZALEZ 1041"/>
    <n v="8"/>
    <s v="CHIHUAHUA"/>
    <n v="8"/>
    <s v="CHIHUAHUA"/>
    <n v="31"/>
    <s v="GUERRERO"/>
    <n v="3"/>
    <s v="LA JUNTA"/>
    <s v="CALLE JESUS GARCIA "/>
    <n v="0"/>
    <s v="PĂšBLICO"/>
    <x v="3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8"/>
    <n v="6"/>
    <n v="14"/>
    <n v="20"/>
    <n v="28"/>
    <n v="48"/>
    <n v="24"/>
    <n v="24"/>
    <n v="48"/>
    <n v="0"/>
    <n v="0"/>
    <n v="0"/>
    <n v="0"/>
    <n v="0"/>
    <n v="0"/>
    <n v="0"/>
    <n v="0"/>
    <n v="0"/>
    <n v="52"/>
    <n v="58"/>
    <n v="11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6"/>
    <n v="6"/>
  </r>
  <r>
    <s v="08PJN0511E"/>
    <n v="1"/>
    <s v="MATUTINO"/>
    <s v="INSTITUTO BILINGĂśE CONETL"/>
    <n v="8"/>
    <s v="CHIHUAHUA"/>
    <n v="8"/>
    <s v="CHIHUAHUA"/>
    <n v="37"/>
    <s v="JUĂREZ"/>
    <n v="1"/>
    <s v="JUĂREZ"/>
    <s v="CALLE SIMONA BARBA"/>
    <n v="658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0"/>
    <n v="6"/>
    <n v="16"/>
    <n v="22"/>
    <n v="26"/>
    <n v="48"/>
    <n v="25"/>
    <n v="20"/>
    <n v="45"/>
    <n v="0"/>
    <n v="0"/>
    <n v="0"/>
    <n v="0"/>
    <n v="0"/>
    <n v="0"/>
    <n v="0"/>
    <n v="0"/>
    <n v="0"/>
    <n v="57"/>
    <n v="52"/>
    <n v="109"/>
    <n v="1"/>
    <n v="2"/>
    <n v="0"/>
    <n v="0"/>
    <n v="0"/>
    <n v="0"/>
    <n v="1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2"/>
    <n v="5"/>
    <n v="4"/>
    <n v="17"/>
    <n v="0"/>
    <n v="4"/>
    <n v="1"/>
    <n v="2"/>
    <n v="0"/>
    <n v="0"/>
    <n v="0"/>
    <n v="0"/>
    <n v="1"/>
    <n v="4"/>
    <n v="5"/>
    <n v="5"/>
  </r>
  <r>
    <s v="08PJN0609P"/>
    <n v="1"/>
    <s v="MATUTINO"/>
    <s v="COLEGIO BELEN BILINGUE CAMPUS NORTE"/>
    <n v="8"/>
    <s v="CHIHUAHUA"/>
    <n v="8"/>
    <s v="CHIHUAHUA"/>
    <n v="19"/>
    <s v="CHIHUAHUA"/>
    <n v="1"/>
    <s v="CHIHUAHUA"/>
    <s v="AVENIDA NUEVO MILENIO"/>
    <n v="0"/>
    <s v="PRIVADO"/>
    <x v="1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18"/>
    <n v="12"/>
    <n v="30"/>
    <n v="19"/>
    <n v="18"/>
    <n v="37"/>
    <n v="24"/>
    <n v="19"/>
    <n v="43"/>
    <n v="0"/>
    <n v="0"/>
    <n v="0"/>
    <n v="0"/>
    <n v="0"/>
    <n v="0"/>
    <n v="0"/>
    <n v="0"/>
    <n v="0"/>
    <n v="61"/>
    <n v="49"/>
    <n v="110"/>
    <n v="2"/>
    <n v="0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2"/>
    <n v="1"/>
    <n v="0"/>
    <n v="1"/>
    <n v="0"/>
    <n v="0"/>
    <n v="0"/>
    <n v="3"/>
    <n v="1"/>
    <n v="2"/>
    <n v="14"/>
    <n v="0"/>
    <n v="4"/>
    <n v="2"/>
    <n v="0"/>
    <n v="0"/>
    <n v="0"/>
    <n v="0"/>
    <n v="0"/>
    <n v="2"/>
    <n v="4"/>
    <n v="6"/>
    <n v="6"/>
  </r>
  <r>
    <s v="08PPR0027A"/>
    <n v="1"/>
    <s v="MATUTINO"/>
    <s v="CENTRO EDUCATIVO MONTESQUIEU"/>
    <n v="8"/>
    <s v="CHIHUAHUA"/>
    <n v="8"/>
    <s v="CHIHUAHUA"/>
    <n v="37"/>
    <s v="JUĂREZ"/>
    <n v="1"/>
    <s v="JUĂREZ"/>
    <s v="CALLE PASEO TRES CANTOS"/>
    <n v="911"/>
    <s v="PRIVADO"/>
    <x v="1"/>
    <n v="2"/>
    <s v="BĂSICA"/>
    <n v="2"/>
    <x v="1"/>
    <n v="1"/>
    <x v="1"/>
    <n v="0"/>
    <s v="NO APLICA"/>
    <n v="0"/>
    <s v="NO APLICA"/>
    <s v="08FIZ0040N"/>
    <m/>
    <m/>
    <n v="0"/>
    <s v="I2019"/>
    <n v="27"/>
    <n v="18"/>
    <n v="45"/>
    <n v="27"/>
    <n v="18"/>
    <n v="45"/>
    <n v="0"/>
    <n v="0"/>
    <n v="0"/>
    <n v="11"/>
    <n v="14"/>
    <n v="25"/>
    <n v="17"/>
    <n v="9"/>
    <n v="26"/>
    <n v="11"/>
    <n v="11"/>
    <n v="22"/>
    <n v="0"/>
    <n v="0"/>
    <n v="0"/>
    <n v="0"/>
    <n v="0"/>
    <n v="0"/>
    <n v="0"/>
    <n v="0"/>
    <n v="0"/>
    <n v="39"/>
    <n v="34"/>
    <n v="73"/>
    <n v="1"/>
    <n v="0"/>
    <n v="0"/>
    <n v="0"/>
    <n v="0"/>
    <n v="0"/>
    <n v="1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1"/>
    <n v="0"/>
    <n v="0"/>
    <n v="5"/>
    <n v="1"/>
    <n v="1"/>
    <n v="1"/>
    <n v="0"/>
    <n v="0"/>
    <n v="0"/>
    <n v="0"/>
    <n v="0"/>
    <n v="1"/>
    <n v="2"/>
    <n v="6"/>
    <n v="3"/>
  </r>
  <r>
    <s v="08EJN0182X"/>
    <n v="1"/>
    <s v="MATUTINO"/>
    <s v="NIĂ‘OS HEROES 1030"/>
    <n v="8"/>
    <s v="CHIHUAHUA"/>
    <n v="8"/>
    <s v="CHIHUAHUA"/>
    <n v="50"/>
    <s v="NUEVO CASAS GRANDES"/>
    <n v="1"/>
    <s v="NUEVO CASAS GRANDES"/>
    <s v="AVENIDA OCHOA "/>
    <n v="0"/>
    <s v="PĂšBLICO"/>
    <x v="3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0"/>
    <n v="0"/>
    <n v="0"/>
    <n v="20"/>
    <n v="21"/>
    <n v="41"/>
    <n v="36"/>
    <n v="36"/>
    <n v="72"/>
    <n v="0"/>
    <n v="0"/>
    <n v="0"/>
    <n v="0"/>
    <n v="0"/>
    <n v="0"/>
    <n v="0"/>
    <n v="0"/>
    <n v="0"/>
    <n v="56"/>
    <n v="57"/>
    <n v="113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2"/>
    <n v="3"/>
    <n v="0"/>
    <n v="0"/>
    <n v="0"/>
    <n v="0"/>
    <n v="5"/>
    <n v="5"/>
    <n v="5"/>
  </r>
  <r>
    <s v="08PES0228R"/>
    <n v="1"/>
    <s v="MATUTINO"/>
    <s v="SECUNDARIA PARTICULAR REPABE RARAMURI"/>
    <n v="8"/>
    <s v="CHIHUAHUA"/>
    <n v="8"/>
    <s v="CHIHUAHUA"/>
    <n v="27"/>
    <s v="GUACHOCHI"/>
    <n v="1"/>
    <s v="GUACHOCHI"/>
    <s v="PRIVADA DE JOHN F. KENNEDY "/>
    <n v="0"/>
    <s v="PRIVADO"/>
    <x v="1"/>
    <n v="2"/>
    <s v="BĂSICA"/>
    <n v="3"/>
    <x v="2"/>
    <n v="1"/>
    <x v="1"/>
    <n v="0"/>
    <s v="NO APLICA"/>
    <n v="0"/>
    <s v="NO APLICA"/>
    <s v="08FIS0003Z"/>
    <m/>
    <s v="08ADG0011N"/>
    <n v="0"/>
    <s v="I2019"/>
    <n v="20"/>
    <n v="27"/>
    <n v="47"/>
    <n v="20"/>
    <n v="27"/>
    <n v="47"/>
    <n v="1"/>
    <n v="8"/>
    <n v="9"/>
    <n v="8"/>
    <n v="10"/>
    <n v="18"/>
    <n v="12"/>
    <n v="13"/>
    <n v="25"/>
    <n v="8"/>
    <n v="6"/>
    <n v="14"/>
    <n v="0"/>
    <n v="0"/>
    <n v="0"/>
    <n v="0"/>
    <n v="0"/>
    <n v="0"/>
    <n v="0"/>
    <n v="0"/>
    <n v="0"/>
    <n v="28"/>
    <n v="29"/>
    <n v="57"/>
    <n v="1"/>
    <n v="1"/>
    <n v="1"/>
    <n v="0"/>
    <n v="0"/>
    <n v="0"/>
    <n v="0"/>
    <n v="3"/>
    <n v="0"/>
    <n v="0"/>
    <n v="0"/>
    <n v="1"/>
    <n v="0"/>
    <n v="0"/>
    <n v="0"/>
    <n v="0"/>
    <n v="4"/>
    <n v="3"/>
    <n v="0"/>
    <n v="0"/>
    <n v="1"/>
    <n v="0"/>
    <n v="0"/>
    <n v="1"/>
    <n v="1"/>
    <n v="2"/>
    <n v="0"/>
    <n v="0"/>
    <n v="2"/>
    <n v="1"/>
    <n v="16"/>
    <n v="6"/>
    <n v="6"/>
    <n v="0"/>
    <n v="0"/>
    <n v="0"/>
    <n v="0"/>
    <n v="0"/>
    <n v="0"/>
    <n v="0"/>
    <n v="12"/>
    <n v="3"/>
    <n v="3"/>
  </r>
  <r>
    <s v="08DJN2157M"/>
    <n v="2"/>
    <s v="VESPERTINO"/>
    <s v="GILBERTO OWEN"/>
    <n v="8"/>
    <s v="CHIHUAHUA"/>
    <n v="8"/>
    <s v="CHIHUAHUA"/>
    <n v="37"/>
    <s v="JUĂREZ"/>
    <n v="1"/>
    <s v="JUĂREZ"/>
    <s v="CALLE HACIENDAS DEL PARAISO"/>
    <n v="3233"/>
    <s v="PĂšBLICO"/>
    <x v="2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5"/>
    <n v="6"/>
    <n v="11"/>
    <n v="15"/>
    <n v="12"/>
    <n v="27"/>
    <n v="40"/>
    <n v="36"/>
    <n v="76"/>
    <n v="0"/>
    <n v="0"/>
    <n v="0"/>
    <n v="0"/>
    <n v="0"/>
    <n v="0"/>
    <n v="0"/>
    <n v="0"/>
    <n v="0"/>
    <n v="60"/>
    <n v="54"/>
    <n v="11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7"/>
    <n v="0"/>
    <n v="4"/>
    <n v="0"/>
    <n v="0"/>
    <n v="2"/>
    <n v="0"/>
    <n v="0"/>
    <n v="0"/>
    <n v="2"/>
    <n v="4"/>
    <n v="8"/>
    <n v="4"/>
  </r>
  <r>
    <s v="08EJN0057Z"/>
    <n v="1"/>
    <s v="MATUTINO"/>
    <s v="MEXICO PRIMERO 1201"/>
    <n v="8"/>
    <s v="CHIHUAHUA"/>
    <n v="8"/>
    <s v="CHIHUAHUA"/>
    <n v="37"/>
    <s v="JUĂREZ"/>
    <n v="1"/>
    <s v="JUĂREZ"/>
    <s v="CALLE FLAMINGO"/>
    <n v="1111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0"/>
    <n v="0"/>
    <n v="11"/>
    <n v="9"/>
    <n v="20"/>
    <n v="42"/>
    <n v="50"/>
    <n v="92"/>
    <n v="0"/>
    <n v="0"/>
    <n v="0"/>
    <n v="0"/>
    <n v="0"/>
    <n v="0"/>
    <n v="0"/>
    <n v="0"/>
    <n v="0"/>
    <n v="53"/>
    <n v="59"/>
    <n v="112"/>
    <n v="0"/>
    <n v="1"/>
    <n v="4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9"/>
    <n v="1"/>
    <n v="4"/>
    <n v="0"/>
    <n v="1"/>
    <n v="4"/>
    <n v="0"/>
    <n v="0"/>
    <n v="0"/>
    <n v="0"/>
    <n v="5"/>
    <n v="6"/>
    <n v="5"/>
  </r>
  <r>
    <s v="08DPR0503H"/>
    <n v="1"/>
    <s v="MATUTINO"/>
    <s v="RAMON P DE NEGRI"/>
    <n v="8"/>
    <s v="CHIHUAHUA"/>
    <n v="8"/>
    <s v="CHIHUAHUA"/>
    <n v="60"/>
    <s v="SANTA BĂRBARA"/>
    <n v="12"/>
    <s v="CASA COLORADA (FRANCISCO I. MADERO)"/>
    <s v="CALLE CASA COLORADA (FRANCISCO I. MADERO)"/>
    <n v="0"/>
    <s v="PĂšBLICO"/>
    <x v="2"/>
    <n v="2"/>
    <s v="BĂSICA"/>
    <n v="2"/>
    <x v="1"/>
    <n v="1"/>
    <x v="1"/>
    <n v="0"/>
    <s v="NO APLICA"/>
    <n v="0"/>
    <s v="NO APLICA"/>
    <s v="08FIZ0243I"/>
    <s v="08FJS0129W"/>
    <s v="08ADG0004D"/>
    <n v="0"/>
    <s v="I2019"/>
    <n v="29"/>
    <n v="27"/>
    <n v="56"/>
    <n v="28"/>
    <n v="20"/>
    <n v="48"/>
    <n v="7"/>
    <n v="2"/>
    <n v="9"/>
    <n v="6"/>
    <n v="7"/>
    <n v="13"/>
    <n v="3"/>
    <n v="5"/>
    <n v="8"/>
    <n v="6"/>
    <n v="11"/>
    <n v="17"/>
    <n v="4"/>
    <n v="6"/>
    <n v="10"/>
    <n v="5"/>
    <n v="4"/>
    <n v="9"/>
    <n v="5"/>
    <n v="0"/>
    <n v="5"/>
    <n v="29"/>
    <n v="33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</r>
  <r>
    <s v="08EPR0805B"/>
    <n v="2"/>
    <s v="VESPERTINO"/>
    <s v="SECCION 42 2748"/>
    <n v="8"/>
    <s v="CHIHUAHUA"/>
    <n v="8"/>
    <s v="CHIHUAHUA"/>
    <n v="36"/>
    <s v="JIMĂ‰NEZ"/>
    <n v="1"/>
    <s v="JOSĂ‰ MARIANO JIMĂ‰NEZ"/>
    <s v="CALLE LOPEZ PORTILLO 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34"/>
    <n v="21"/>
    <n v="55"/>
    <n v="34"/>
    <n v="20"/>
    <n v="54"/>
    <n v="2"/>
    <n v="2"/>
    <n v="4"/>
    <n v="7"/>
    <n v="6"/>
    <n v="13"/>
    <n v="10"/>
    <n v="3"/>
    <n v="13"/>
    <n v="2"/>
    <n v="5"/>
    <n v="7"/>
    <n v="5"/>
    <n v="7"/>
    <n v="12"/>
    <n v="4"/>
    <n v="5"/>
    <n v="9"/>
    <n v="4"/>
    <n v="3"/>
    <n v="7"/>
    <n v="32"/>
    <n v="29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1"/>
    <n v="0"/>
    <n v="0"/>
    <n v="0"/>
    <n v="0"/>
    <n v="1"/>
    <n v="0"/>
    <n v="6"/>
    <n v="1"/>
    <n v="2"/>
    <n v="0"/>
    <n v="0"/>
    <n v="0"/>
    <n v="0"/>
    <n v="0"/>
    <n v="0"/>
    <n v="3"/>
    <n v="3"/>
    <n v="3"/>
    <n v="3"/>
  </r>
  <r>
    <s v="08DJN0791Z"/>
    <n v="1"/>
    <s v="MATUTINO"/>
    <s v="TENOCH"/>
    <n v="8"/>
    <s v="CHIHUAHUA"/>
    <n v="8"/>
    <s v="CHIHUAHUA"/>
    <n v="37"/>
    <s v="JUĂREZ"/>
    <n v="1"/>
    <s v="JUĂREZ"/>
    <s v="CALLE GENERAL ANGEL TRIAS"/>
    <n v="710"/>
    <s v="PĂšBLICO"/>
    <x v="2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0"/>
    <n v="0"/>
    <n v="0"/>
    <n v="11"/>
    <n v="16"/>
    <n v="27"/>
    <n v="40"/>
    <n v="48"/>
    <n v="88"/>
    <n v="0"/>
    <n v="0"/>
    <n v="0"/>
    <n v="0"/>
    <n v="0"/>
    <n v="0"/>
    <n v="0"/>
    <n v="0"/>
    <n v="0"/>
    <n v="51"/>
    <n v="64"/>
    <n v="115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1"/>
    <n v="3"/>
    <n v="0"/>
    <n v="0"/>
    <n v="0"/>
    <n v="0"/>
    <n v="4"/>
    <n v="5"/>
    <n v="4"/>
  </r>
  <r>
    <s v="08PJN0407T"/>
    <n v="1"/>
    <s v="MATUTINO"/>
    <s v="COLEGIO MUNDO BILINGUE"/>
    <n v="8"/>
    <s v="CHIHUAHUA"/>
    <n v="8"/>
    <s v="CHIHUAHUA"/>
    <n v="19"/>
    <s v="CHIHUAHUA"/>
    <n v="1"/>
    <s v="CHIHUAHUA"/>
    <s v="CALLE MIRAFLORES"/>
    <n v="1800"/>
    <s v="PRIVADO"/>
    <x v="1"/>
    <n v="2"/>
    <s v="BĂSICA"/>
    <n v="1"/>
    <x v="0"/>
    <n v="1"/>
    <x v="1"/>
    <n v="0"/>
    <s v="NO APLICA"/>
    <n v="0"/>
    <s v="NO APLICA"/>
    <s v="08FZP0012A"/>
    <m/>
    <m/>
    <n v="0"/>
    <s v="I2019"/>
    <n v="0"/>
    <n v="0"/>
    <n v="0"/>
    <n v="0"/>
    <n v="0"/>
    <n v="0"/>
    <n v="0"/>
    <n v="0"/>
    <n v="0"/>
    <n v="11"/>
    <n v="14"/>
    <n v="25"/>
    <n v="16"/>
    <n v="24"/>
    <n v="40"/>
    <n v="29"/>
    <n v="18"/>
    <n v="47"/>
    <n v="0"/>
    <n v="0"/>
    <n v="0"/>
    <n v="0"/>
    <n v="0"/>
    <n v="0"/>
    <n v="0"/>
    <n v="0"/>
    <n v="0"/>
    <n v="56"/>
    <n v="56"/>
    <n v="112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2"/>
    <n v="1"/>
    <n v="0"/>
    <n v="0"/>
    <n v="0"/>
    <n v="0"/>
    <n v="0"/>
    <n v="2"/>
    <n v="1"/>
    <n v="5"/>
    <n v="14"/>
    <n v="0"/>
    <n v="3"/>
    <n v="1"/>
    <n v="0"/>
    <n v="0"/>
    <n v="0"/>
    <n v="0"/>
    <n v="0"/>
    <n v="2"/>
    <n v="3"/>
    <n v="6"/>
    <n v="6"/>
  </r>
  <r>
    <s v="08DTV0130H"/>
    <n v="1"/>
    <s v="MATUTINO"/>
    <s v="TELESECUNDARIA FEDERALIZADA"/>
    <n v="8"/>
    <s v="CHIHUAHUA"/>
    <n v="8"/>
    <s v="CHIHUAHUA"/>
    <n v="27"/>
    <s v="GUACHOCHI"/>
    <n v="189"/>
    <s v="SEHUERACHI"/>
    <s v="CALLE SEHUERACHI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23"/>
    <n v="21"/>
    <n v="44"/>
    <n v="23"/>
    <n v="21"/>
    <n v="44"/>
    <n v="5"/>
    <n v="3"/>
    <n v="8"/>
    <n v="14"/>
    <n v="21"/>
    <n v="35"/>
    <n v="12"/>
    <n v="7"/>
    <n v="19"/>
    <n v="6"/>
    <n v="10"/>
    <n v="16"/>
    <n v="0"/>
    <n v="0"/>
    <n v="0"/>
    <n v="0"/>
    <n v="0"/>
    <n v="0"/>
    <n v="0"/>
    <n v="0"/>
    <n v="0"/>
    <n v="32"/>
    <n v="38"/>
    <n v="70"/>
    <n v="2"/>
    <n v="1"/>
    <n v="1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</r>
  <r>
    <s v="08DJN0270S"/>
    <n v="1"/>
    <s v="MATUTINO"/>
    <s v="SOR JUANA INES DE LA CRUZ"/>
    <n v="8"/>
    <s v="CHIHUAHUA"/>
    <n v="8"/>
    <s v="CHIHUAHUA"/>
    <n v="37"/>
    <s v="JUĂREZ"/>
    <n v="1"/>
    <s v="JUĂREZ"/>
    <s v="CALZADA DEL RIO"/>
    <n v="7823"/>
    <s v="PĂšBLICO"/>
    <x v="2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7"/>
    <n v="6"/>
    <n v="13"/>
    <n v="17"/>
    <n v="27"/>
    <n v="44"/>
    <n v="29"/>
    <n v="29"/>
    <n v="58"/>
    <n v="0"/>
    <n v="0"/>
    <n v="0"/>
    <n v="0"/>
    <n v="0"/>
    <n v="0"/>
    <n v="0"/>
    <n v="0"/>
    <n v="0"/>
    <n v="53"/>
    <n v="62"/>
    <n v="11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PJN0238O"/>
    <n v="1"/>
    <s v="MATUTINO"/>
    <s v="JARDIN DE NIĂ‘OS BILINGUE"/>
    <n v="8"/>
    <s v="CHIHUAHUA"/>
    <n v="8"/>
    <s v="CHIHUAHUA"/>
    <n v="19"/>
    <s v="CHIHUAHUA"/>
    <n v="1"/>
    <s v="CHIHUAHUA"/>
    <s v="CALLE OCEANO PACIFICO"/>
    <n v="2325"/>
    <s v="PRIVADO"/>
    <x v="1"/>
    <n v="2"/>
    <s v="BĂSICA"/>
    <n v="1"/>
    <x v="0"/>
    <n v="1"/>
    <x v="1"/>
    <n v="0"/>
    <s v="NO APLICA"/>
    <n v="0"/>
    <s v="NO APLICA"/>
    <s v="08FZP0013Z"/>
    <m/>
    <s v="08ADG0011N"/>
    <n v="0"/>
    <s v="I2019"/>
    <n v="0"/>
    <n v="0"/>
    <n v="0"/>
    <n v="0"/>
    <n v="0"/>
    <n v="0"/>
    <n v="0"/>
    <n v="0"/>
    <n v="0"/>
    <n v="15"/>
    <n v="9"/>
    <n v="24"/>
    <n v="25"/>
    <n v="21"/>
    <n v="46"/>
    <n v="24"/>
    <n v="17"/>
    <n v="41"/>
    <n v="0"/>
    <n v="0"/>
    <n v="0"/>
    <n v="0"/>
    <n v="0"/>
    <n v="0"/>
    <n v="0"/>
    <n v="0"/>
    <n v="0"/>
    <n v="64"/>
    <n v="47"/>
    <n v="111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2"/>
    <n v="0"/>
    <n v="4"/>
    <n v="12"/>
    <n v="0"/>
    <n v="4"/>
    <n v="0"/>
    <n v="0"/>
    <n v="0"/>
    <n v="0"/>
    <n v="0"/>
    <n v="0"/>
    <n v="4"/>
    <n v="4"/>
    <n v="8"/>
    <n v="8"/>
  </r>
  <r>
    <s v="08DPR0044M"/>
    <n v="1"/>
    <s v="MATUTINO"/>
    <s v="CINCO DE MAYO"/>
    <n v="8"/>
    <s v="CHIHUAHUA"/>
    <n v="8"/>
    <s v="CHIHUAHUA"/>
    <n v="27"/>
    <s v="GUACHOCHI"/>
    <n v="24"/>
    <s v="CIĂ‰NEGA DE NOROGACHI"/>
    <s v="CALLE CIENEGA DE NOROGACHI (LA CIENEGA)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33"/>
    <n v="25"/>
    <n v="58"/>
    <n v="33"/>
    <n v="25"/>
    <n v="58"/>
    <n v="9"/>
    <n v="4"/>
    <n v="13"/>
    <n v="6"/>
    <n v="1"/>
    <n v="7"/>
    <n v="4"/>
    <n v="3"/>
    <n v="7"/>
    <n v="2"/>
    <n v="3"/>
    <n v="5"/>
    <n v="7"/>
    <n v="4"/>
    <n v="11"/>
    <n v="5"/>
    <n v="7"/>
    <n v="12"/>
    <n v="5"/>
    <n v="8"/>
    <n v="13"/>
    <n v="29"/>
    <n v="26"/>
    <n v="5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PPR0059T"/>
    <n v="1"/>
    <s v="MATUTINO"/>
    <s v="COLEGIO REGIONAL DE MĂ‰XICO, UNIDAD AEROPUERTO"/>
    <n v="8"/>
    <s v="CHIHUAHUA"/>
    <n v="8"/>
    <s v="CHIHUAHUA"/>
    <n v="37"/>
    <s v="JUĂREZ"/>
    <n v="1"/>
    <s v="JUĂREZ"/>
    <s v="CALLE NUEVO LEON"/>
    <n v="6930"/>
    <s v="PRIVADO"/>
    <x v="1"/>
    <n v="2"/>
    <s v="BĂSICA"/>
    <n v="2"/>
    <x v="1"/>
    <n v="1"/>
    <x v="1"/>
    <n v="0"/>
    <s v="NO APLICA"/>
    <n v="0"/>
    <s v="NO APLICA"/>
    <s v="08FIZ0040N"/>
    <m/>
    <s v="08ADG0005C"/>
    <n v="0"/>
    <s v="I2019"/>
    <n v="25"/>
    <n v="17"/>
    <n v="42"/>
    <n v="25"/>
    <n v="17"/>
    <n v="42"/>
    <n v="1"/>
    <n v="1"/>
    <n v="2"/>
    <n v="12"/>
    <n v="9"/>
    <n v="21"/>
    <n v="5"/>
    <n v="5"/>
    <n v="10"/>
    <n v="1"/>
    <n v="4"/>
    <n v="5"/>
    <n v="9"/>
    <n v="6"/>
    <n v="15"/>
    <n v="7"/>
    <n v="5"/>
    <n v="12"/>
    <n v="6"/>
    <n v="3"/>
    <n v="9"/>
    <n v="40"/>
    <n v="32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1"/>
    <n v="1"/>
    <n v="0"/>
    <n v="1"/>
    <n v="2"/>
    <n v="11"/>
    <n v="0"/>
    <n v="3"/>
    <n v="0"/>
    <n v="0"/>
    <n v="0"/>
    <n v="0"/>
    <n v="0"/>
    <n v="0"/>
    <n v="3"/>
    <n v="3"/>
    <n v="4"/>
    <n v="4"/>
  </r>
  <r>
    <s v="08DPB0503G"/>
    <n v="1"/>
    <s v="MATUTINO"/>
    <s v="JESUS RAMIREZ"/>
    <n v="8"/>
    <s v="CHIHUAHUA"/>
    <n v="8"/>
    <s v="CHIHUAHUA"/>
    <n v="27"/>
    <s v="GUACHOCHI"/>
    <n v="1090"/>
    <s v="CORRALITOS"/>
    <s v="CALLE CORRALITOS"/>
    <n v="0"/>
    <s v="PĂšBLICO"/>
    <x v="2"/>
    <n v="2"/>
    <s v="BĂSICA"/>
    <n v="2"/>
    <x v="1"/>
    <n v="3"/>
    <x v="3"/>
    <n v="0"/>
    <s v="NO APLICA"/>
    <n v="0"/>
    <s v="NO APLICA"/>
    <s v="08FZI0008E"/>
    <s v="08FJI0003I"/>
    <s v="08ADG0006B"/>
    <n v="0"/>
    <s v="I2019"/>
    <n v="29"/>
    <n v="27"/>
    <n v="56"/>
    <n v="26"/>
    <n v="20"/>
    <n v="46"/>
    <n v="2"/>
    <n v="5"/>
    <n v="7"/>
    <n v="9"/>
    <n v="5"/>
    <n v="14"/>
    <n v="2"/>
    <n v="2"/>
    <n v="4"/>
    <n v="7"/>
    <n v="5"/>
    <n v="12"/>
    <n v="6"/>
    <n v="4"/>
    <n v="10"/>
    <n v="4"/>
    <n v="9"/>
    <n v="13"/>
    <n v="6"/>
    <n v="6"/>
    <n v="12"/>
    <n v="34"/>
    <n v="31"/>
    <n v="6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123I"/>
    <n v="1"/>
    <s v="MATUTINO"/>
    <s v="FERNANDO MONTES DE OCA"/>
    <n v="8"/>
    <s v="CHIHUAHUA"/>
    <n v="8"/>
    <s v="CHIHUAHUA"/>
    <n v="19"/>
    <s v="CHIHUAHUA"/>
    <n v="1"/>
    <s v="CHIHUAHUA"/>
    <s v="CALLE 64A. "/>
    <n v="0"/>
    <s v="PĂšBLICO"/>
    <x v="2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8"/>
    <n v="11"/>
    <n v="19"/>
    <n v="21"/>
    <n v="23"/>
    <n v="44"/>
    <n v="25"/>
    <n v="24"/>
    <n v="49"/>
    <n v="0"/>
    <n v="0"/>
    <n v="0"/>
    <n v="0"/>
    <n v="0"/>
    <n v="0"/>
    <n v="0"/>
    <n v="0"/>
    <n v="0"/>
    <n v="54"/>
    <n v="58"/>
    <n v="11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2"/>
    <n v="0"/>
    <n v="10"/>
    <n v="0"/>
    <n v="5"/>
    <n v="1"/>
    <n v="2"/>
    <n v="2"/>
    <n v="0"/>
    <n v="0"/>
    <n v="0"/>
    <n v="0"/>
    <n v="5"/>
    <n v="7"/>
    <n v="5"/>
  </r>
  <r>
    <s v="08DJN0620G"/>
    <n v="1"/>
    <s v="MATUTINO"/>
    <s v="FRANCISCO VILLA"/>
    <n v="8"/>
    <s v="CHIHUAHUA"/>
    <n v="8"/>
    <s v="CHIHUAHUA"/>
    <n v="5"/>
    <s v="ASCENSIĂ“N"/>
    <n v="68"/>
    <s v="PUERTO PALOMAS DE VILLA"/>
    <s v="CALLE PUERTO PALOMAS"/>
    <n v="0"/>
    <s v="PĂšBLICO"/>
    <x v="2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7"/>
    <n v="10"/>
    <n v="17"/>
    <n v="18"/>
    <n v="28"/>
    <n v="46"/>
    <n v="31"/>
    <n v="19"/>
    <n v="50"/>
    <n v="0"/>
    <n v="0"/>
    <n v="0"/>
    <n v="0"/>
    <n v="0"/>
    <n v="0"/>
    <n v="0"/>
    <n v="0"/>
    <n v="0"/>
    <n v="56"/>
    <n v="57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7"/>
    <n v="5"/>
  </r>
  <r>
    <s v="08EJN0355Y"/>
    <n v="1"/>
    <s v="MATUTINO"/>
    <s v="SALVADOR MARTINEZ PRIETO 1330"/>
    <n v="8"/>
    <s v="CHIHUAHUA"/>
    <n v="8"/>
    <s v="CHIHUAHUA"/>
    <n v="11"/>
    <s v="CAMARGO"/>
    <n v="1"/>
    <s v="SANTA ROSALĂŤA DE CAMARGO"/>
    <s v="CALLE 2 DE ABRIL"/>
    <n v="2310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6"/>
    <n v="12"/>
    <n v="18"/>
    <n v="20"/>
    <n v="25"/>
    <n v="45"/>
    <n v="24"/>
    <n v="26"/>
    <n v="50"/>
    <n v="0"/>
    <n v="0"/>
    <n v="0"/>
    <n v="0"/>
    <n v="0"/>
    <n v="0"/>
    <n v="0"/>
    <n v="0"/>
    <n v="0"/>
    <n v="50"/>
    <n v="63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PR0240O"/>
    <n v="1"/>
    <s v="MATUTINO"/>
    <s v="CINCO DE MAYO"/>
    <n v="8"/>
    <s v="CHIHUAHUA"/>
    <n v="8"/>
    <s v="CHIHUAHUA"/>
    <n v="34"/>
    <s v="IGNACIO ZARAGOZA"/>
    <n v="16"/>
    <s v="FRANCISCO I. MADERO (SAN MIGUEL)"/>
    <s v="CALLE LAURELES"/>
    <n v="0"/>
    <s v="PĂšBLICO"/>
    <x v="2"/>
    <n v="2"/>
    <s v="BĂSICA"/>
    <n v="2"/>
    <x v="1"/>
    <n v="1"/>
    <x v="1"/>
    <n v="0"/>
    <s v="NO APLICA"/>
    <n v="0"/>
    <s v="NO APLICA"/>
    <s v="08FIZ0187G"/>
    <s v="08FJS0119P"/>
    <s v="08ADG0055K"/>
    <n v="0"/>
    <s v="I2019"/>
    <n v="26"/>
    <n v="33"/>
    <n v="59"/>
    <n v="26"/>
    <n v="33"/>
    <n v="59"/>
    <n v="5"/>
    <n v="6"/>
    <n v="11"/>
    <n v="7"/>
    <n v="0"/>
    <n v="7"/>
    <n v="3"/>
    <n v="8"/>
    <n v="11"/>
    <n v="4"/>
    <n v="4"/>
    <n v="8"/>
    <n v="0"/>
    <n v="2"/>
    <n v="2"/>
    <n v="1"/>
    <n v="2"/>
    <n v="3"/>
    <n v="11"/>
    <n v="11"/>
    <n v="22"/>
    <n v="26"/>
    <n v="27"/>
    <n v="5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7"/>
    <n v="6"/>
  </r>
  <r>
    <s v="08ETV0107F"/>
    <n v="1"/>
    <s v="MATUTINO"/>
    <s v="TELESECUNDARIA 6107"/>
    <n v="8"/>
    <s v="CHIHUAHUA"/>
    <n v="8"/>
    <s v="CHIHUAHUA"/>
    <n v="23"/>
    <s v="GALEANA"/>
    <n v="1"/>
    <s v="HERMENEGILDO GALEANA"/>
    <s v="AVENIDA PROGRESO"/>
    <n v="32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36"/>
    <n v="27"/>
    <n v="63"/>
    <n v="35"/>
    <n v="27"/>
    <n v="62"/>
    <n v="17"/>
    <n v="11"/>
    <n v="28"/>
    <n v="4"/>
    <n v="13"/>
    <n v="17"/>
    <n v="11"/>
    <n v="5"/>
    <n v="16"/>
    <n v="6"/>
    <n v="5"/>
    <n v="11"/>
    <n v="0"/>
    <n v="0"/>
    <n v="0"/>
    <n v="0"/>
    <n v="0"/>
    <n v="0"/>
    <n v="0"/>
    <n v="0"/>
    <n v="0"/>
    <n v="21"/>
    <n v="23"/>
    <n v="44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JN0009P"/>
    <n v="1"/>
    <s v="MATUTINO"/>
    <s v="CENTRO DIF SAN RAFAEL 1139"/>
    <n v="8"/>
    <s v="CHIHUAHUA"/>
    <n v="8"/>
    <s v="CHIHUAHUA"/>
    <n v="19"/>
    <s v="CHIHUAHUA"/>
    <n v="1"/>
    <s v="CHIHUAHUA"/>
    <s v="CALLE TAMBOREL"/>
    <n v="2104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13"/>
    <n v="12"/>
    <n v="25"/>
    <n v="25"/>
    <n v="22"/>
    <n v="47"/>
    <n v="21"/>
    <n v="20"/>
    <n v="41"/>
    <n v="0"/>
    <n v="0"/>
    <n v="0"/>
    <n v="0"/>
    <n v="0"/>
    <n v="0"/>
    <n v="0"/>
    <n v="0"/>
    <n v="0"/>
    <n v="59"/>
    <n v="54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1"/>
    <n v="0"/>
    <n v="0"/>
    <n v="0"/>
    <n v="0"/>
    <n v="0"/>
    <n v="1"/>
    <n v="0"/>
    <n v="10"/>
    <n v="0"/>
    <n v="5"/>
    <n v="1"/>
    <n v="2"/>
    <n v="2"/>
    <n v="0"/>
    <n v="0"/>
    <n v="0"/>
    <n v="0"/>
    <n v="5"/>
    <n v="5"/>
    <n v="5"/>
  </r>
  <r>
    <s v="08DES0031B"/>
    <n v="1"/>
    <s v="MATUTINO"/>
    <s v="CANDELARIO CERVANTES GOMEZ"/>
    <n v="8"/>
    <s v="CHIHUAHUA"/>
    <n v="8"/>
    <s v="CHIHUAHUA"/>
    <n v="48"/>
    <s v="NAMIQUIPA"/>
    <n v="31"/>
    <s v="CRUCES"/>
    <s v="CALLE LAS CRUCES"/>
    <n v="0"/>
    <s v="PĂšBLICO"/>
    <x v="2"/>
    <n v="2"/>
    <s v="BĂSICA"/>
    <n v="3"/>
    <x v="2"/>
    <n v="1"/>
    <x v="1"/>
    <n v="0"/>
    <s v="NO APLICA"/>
    <n v="0"/>
    <s v="NO APLICA"/>
    <s v="08FIS0115D"/>
    <s v="08FJE0005K"/>
    <s v="08ADG0010O"/>
    <n v="0"/>
    <s v="I2019"/>
    <n v="40"/>
    <n v="19"/>
    <n v="59"/>
    <n v="34"/>
    <n v="18"/>
    <n v="52"/>
    <n v="13"/>
    <n v="4"/>
    <n v="17"/>
    <n v="7"/>
    <n v="6"/>
    <n v="13"/>
    <n v="14"/>
    <n v="8"/>
    <n v="22"/>
    <n v="13"/>
    <n v="6"/>
    <n v="19"/>
    <n v="0"/>
    <n v="0"/>
    <n v="0"/>
    <n v="0"/>
    <n v="0"/>
    <n v="0"/>
    <n v="0"/>
    <n v="0"/>
    <n v="0"/>
    <n v="34"/>
    <n v="20"/>
    <n v="54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7"/>
    <n v="1"/>
    <n v="3"/>
    <n v="0"/>
    <n v="0"/>
    <n v="0"/>
    <n v="0"/>
    <n v="0"/>
    <n v="0"/>
    <n v="0"/>
    <n v="4"/>
    <n v="4"/>
    <n v="4"/>
  </r>
  <r>
    <s v="08DPB0182N"/>
    <n v="4"/>
    <s v="DISCONTINUO"/>
    <s v="EMILIANO ZAPATA"/>
    <n v="8"/>
    <s v="CHIHUAHUA"/>
    <n v="8"/>
    <s v="CHIHUAHUA"/>
    <n v="9"/>
    <s v="BOCOYNA"/>
    <n v="724"/>
    <s v="ROCHIVO"/>
    <s v="CALLE ROCHIVO DE CREEL"/>
    <n v="0"/>
    <s v="PĂšBLICO"/>
    <x v="2"/>
    <n v="2"/>
    <s v="BĂSICA"/>
    <n v="2"/>
    <x v="1"/>
    <n v="3"/>
    <x v="3"/>
    <n v="0"/>
    <s v="NO APLICA"/>
    <n v="0"/>
    <s v="NO APLICA"/>
    <s v="08FZI0003J"/>
    <s v="08FJI0002J"/>
    <s v="08ADG0003E"/>
    <n v="0"/>
    <s v="I2019"/>
    <n v="31"/>
    <n v="25"/>
    <n v="56"/>
    <n v="31"/>
    <n v="25"/>
    <n v="56"/>
    <n v="3"/>
    <n v="2"/>
    <n v="5"/>
    <n v="6"/>
    <n v="8"/>
    <n v="14"/>
    <n v="6"/>
    <n v="6"/>
    <n v="12"/>
    <n v="4"/>
    <n v="7"/>
    <n v="11"/>
    <n v="4"/>
    <n v="6"/>
    <n v="10"/>
    <n v="5"/>
    <n v="4"/>
    <n v="9"/>
    <n v="4"/>
    <n v="2"/>
    <n v="6"/>
    <n v="29"/>
    <n v="33"/>
    <n v="6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PB0454O"/>
    <n v="1"/>
    <s v="MATUTINO"/>
    <s v="CHIHUAHUA"/>
    <n v="8"/>
    <s v="CHIHUAHUA"/>
    <n v="8"/>
    <s v="CHIHUAHUA"/>
    <n v="9"/>
    <s v="BOCOYNA"/>
    <n v="307"/>
    <s v="GUAJURANA"/>
    <s v="CALLE WAJURANA"/>
    <n v="0"/>
    <s v="PĂšBLICO"/>
    <x v="2"/>
    <n v="2"/>
    <s v="BĂSICA"/>
    <n v="2"/>
    <x v="1"/>
    <n v="3"/>
    <x v="3"/>
    <n v="0"/>
    <s v="NO APLICA"/>
    <n v="0"/>
    <s v="NO APLICA"/>
    <s v="08FZI0029R"/>
    <s v="08FJI0002J"/>
    <s v="08ADG0003E"/>
    <n v="0"/>
    <s v="I2019"/>
    <n v="24"/>
    <n v="27"/>
    <n v="51"/>
    <n v="24"/>
    <n v="27"/>
    <n v="51"/>
    <n v="4"/>
    <n v="3"/>
    <n v="7"/>
    <n v="4"/>
    <n v="3"/>
    <n v="7"/>
    <n v="7"/>
    <n v="4"/>
    <n v="11"/>
    <n v="8"/>
    <n v="13"/>
    <n v="21"/>
    <n v="5"/>
    <n v="5"/>
    <n v="10"/>
    <n v="1"/>
    <n v="4"/>
    <n v="5"/>
    <n v="9"/>
    <n v="3"/>
    <n v="12"/>
    <n v="34"/>
    <n v="32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ES0042H"/>
    <n v="1"/>
    <s v="MATUTINO"/>
    <s v="EMILIANO ZAPATA"/>
    <n v="8"/>
    <s v="CHIHUAHUA"/>
    <n v="8"/>
    <s v="CHIHUAHUA"/>
    <n v="58"/>
    <s v="SAN FRANCISCO DE CONCHOS"/>
    <n v="8"/>
    <s v="BOQUILLA DE BABISAS (LA BOQUILLA DE CONCHOS)"/>
    <s v="CALLE GABINO ESTRADA"/>
    <n v="10"/>
    <s v="PĂšBLICO"/>
    <x v="2"/>
    <n v="2"/>
    <s v="BĂSICA"/>
    <n v="3"/>
    <x v="2"/>
    <n v="1"/>
    <x v="1"/>
    <n v="0"/>
    <s v="NO APLICA"/>
    <n v="0"/>
    <s v="NO APLICA"/>
    <s v="08FIS0110I"/>
    <s v="08FJE0007I"/>
    <s v="08ADG0057I"/>
    <n v="0"/>
    <s v="I2019"/>
    <n v="30"/>
    <n v="29"/>
    <n v="59"/>
    <n v="20"/>
    <n v="28"/>
    <n v="48"/>
    <n v="10"/>
    <n v="11"/>
    <n v="21"/>
    <n v="6"/>
    <n v="10"/>
    <n v="16"/>
    <n v="9"/>
    <n v="9"/>
    <n v="18"/>
    <n v="9"/>
    <n v="8"/>
    <n v="17"/>
    <n v="0"/>
    <n v="0"/>
    <n v="0"/>
    <n v="0"/>
    <n v="0"/>
    <n v="0"/>
    <n v="0"/>
    <n v="0"/>
    <n v="0"/>
    <n v="24"/>
    <n v="27"/>
    <n v="51"/>
    <n v="1"/>
    <n v="1"/>
    <n v="1"/>
    <n v="0"/>
    <n v="0"/>
    <n v="0"/>
    <n v="0"/>
    <n v="3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2"/>
    <n v="2"/>
    <n v="11"/>
    <n v="2"/>
    <n v="4"/>
    <n v="0"/>
    <n v="0"/>
    <n v="0"/>
    <n v="0"/>
    <n v="0"/>
    <n v="0"/>
    <n v="0"/>
    <n v="6"/>
    <n v="6"/>
    <n v="3"/>
  </r>
  <r>
    <s v="08DJN0909H"/>
    <n v="1"/>
    <s v="MATUTINO"/>
    <s v="CHIHUAHUA 92"/>
    <n v="8"/>
    <s v="CHIHUAHUA"/>
    <n v="8"/>
    <s v="CHIHUAHUA"/>
    <n v="19"/>
    <s v="CHIHUAHUA"/>
    <n v="1"/>
    <s v="CHIHUAHUA"/>
    <s v="CALLE CDP"/>
    <n v="1104"/>
    <s v="PĂšBLICO"/>
    <x v="2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6"/>
    <n v="6"/>
    <n v="12"/>
    <n v="30"/>
    <n v="26"/>
    <n v="56"/>
    <n v="24"/>
    <n v="22"/>
    <n v="46"/>
    <n v="0"/>
    <n v="0"/>
    <n v="0"/>
    <n v="0"/>
    <n v="0"/>
    <n v="0"/>
    <n v="0"/>
    <n v="0"/>
    <n v="0"/>
    <n v="60"/>
    <n v="54"/>
    <n v="114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0"/>
    <n v="2"/>
    <n v="2"/>
    <n v="0"/>
    <n v="0"/>
    <n v="0"/>
    <n v="1"/>
    <n v="5"/>
    <n v="5"/>
    <n v="5"/>
  </r>
  <r>
    <s v="08DPB0508B"/>
    <n v="4"/>
    <s v="DISCONTINUO"/>
    <s v="MOCTEZUMA"/>
    <n v="8"/>
    <s v="CHIHUAHUA"/>
    <n v="8"/>
    <s v="CHIHUAHUA"/>
    <n v="8"/>
    <s v="BATOPILAS DE MANUEL GĂ“MEZ MORĂŤN"/>
    <n v="849"/>
    <s v="LA BOCA DEL ARROYO"/>
    <s v="CALLE LA BOCA DEL ARROYO"/>
    <n v="0"/>
    <s v="PĂšBLICO"/>
    <x v="2"/>
    <n v="2"/>
    <s v="BĂSICA"/>
    <n v="2"/>
    <x v="1"/>
    <n v="3"/>
    <x v="3"/>
    <n v="0"/>
    <s v="NO APLICA"/>
    <n v="0"/>
    <s v="NO APLICA"/>
    <s v="08FZI0020Z"/>
    <s v="08FJI0007E"/>
    <s v="08ADG0006B"/>
    <n v="0"/>
    <s v="I2019"/>
    <n v="26"/>
    <n v="32"/>
    <n v="58"/>
    <n v="26"/>
    <n v="32"/>
    <n v="58"/>
    <n v="3"/>
    <n v="6"/>
    <n v="9"/>
    <n v="4"/>
    <n v="6"/>
    <n v="10"/>
    <n v="5"/>
    <n v="7"/>
    <n v="12"/>
    <n v="4"/>
    <n v="3"/>
    <n v="7"/>
    <n v="6"/>
    <n v="6"/>
    <n v="12"/>
    <n v="6"/>
    <n v="5"/>
    <n v="11"/>
    <n v="3"/>
    <n v="5"/>
    <n v="8"/>
    <n v="28"/>
    <n v="32"/>
    <n v="6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</r>
  <r>
    <s v="08PST0024P"/>
    <n v="1"/>
    <s v="MATUTINO"/>
    <s v="SECUNDARIA TECNICA COMERCIAL DOLORES D DE CUILTY"/>
    <n v="8"/>
    <s v="CHIHUAHUA"/>
    <n v="8"/>
    <s v="CHIHUAHUA"/>
    <n v="17"/>
    <s v="CUAUHTĂ‰MOC"/>
    <n v="1"/>
    <s v="CUAUHTĂ‰MOC"/>
    <s v="CALLE DOLORES CUILTY"/>
    <n v="106"/>
    <s v="PRIVADO"/>
    <x v="1"/>
    <n v="2"/>
    <s v="BĂSICA"/>
    <n v="3"/>
    <x v="2"/>
    <n v="4"/>
    <x v="5"/>
    <n v="1"/>
    <s v="SERVICIOS"/>
    <n v="22"/>
    <s v="INDUSTRIAL"/>
    <s v="08FIS0004Z"/>
    <m/>
    <s v="08ADG0011N"/>
    <n v="0"/>
    <s v="I2019"/>
    <n v="36"/>
    <n v="22"/>
    <n v="58"/>
    <n v="32"/>
    <n v="22"/>
    <n v="54"/>
    <n v="16"/>
    <n v="8"/>
    <n v="24"/>
    <n v="7"/>
    <n v="8"/>
    <n v="15"/>
    <n v="9"/>
    <n v="8"/>
    <n v="17"/>
    <n v="11"/>
    <n v="7"/>
    <n v="18"/>
    <n v="0"/>
    <n v="0"/>
    <n v="0"/>
    <n v="0"/>
    <n v="0"/>
    <n v="0"/>
    <n v="0"/>
    <n v="0"/>
    <n v="0"/>
    <n v="27"/>
    <n v="23"/>
    <n v="50"/>
    <n v="1"/>
    <n v="1"/>
    <n v="1"/>
    <n v="0"/>
    <n v="0"/>
    <n v="0"/>
    <n v="0"/>
    <n v="3"/>
    <n v="0"/>
    <n v="1"/>
    <n v="0"/>
    <n v="0"/>
    <n v="0"/>
    <n v="0"/>
    <n v="0"/>
    <n v="0"/>
    <n v="0"/>
    <n v="3"/>
    <n v="0"/>
    <n v="0"/>
    <n v="0"/>
    <n v="1"/>
    <n v="0"/>
    <n v="0"/>
    <n v="1"/>
    <n v="0"/>
    <n v="0"/>
    <n v="0"/>
    <n v="1"/>
    <n v="0"/>
    <n v="7"/>
    <n v="1"/>
    <n v="5"/>
    <n v="0"/>
    <n v="0"/>
    <n v="0"/>
    <n v="0"/>
    <n v="0"/>
    <n v="0"/>
    <n v="0"/>
    <n v="6"/>
    <n v="3"/>
    <n v="3"/>
  </r>
  <r>
    <s v="08DTV0233D"/>
    <n v="1"/>
    <s v="MATUTINO"/>
    <s v="TELESECUNDARIA FEDERALIZADA"/>
    <n v="8"/>
    <s v="CHIHUAHUA"/>
    <n v="8"/>
    <s v="CHIHUAHUA"/>
    <n v="27"/>
    <s v="GUACHOCHI"/>
    <n v="565"/>
    <s v="ROJACHIQUE"/>
    <s v="CAMINO ROCHEACHI ROJACHIQUE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22"/>
    <n v="29"/>
    <n v="51"/>
    <n v="22"/>
    <n v="29"/>
    <n v="51"/>
    <n v="7"/>
    <n v="6"/>
    <n v="13"/>
    <n v="8"/>
    <n v="18"/>
    <n v="26"/>
    <n v="9"/>
    <n v="8"/>
    <n v="17"/>
    <n v="6"/>
    <n v="15"/>
    <n v="21"/>
    <n v="0"/>
    <n v="0"/>
    <n v="0"/>
    <n v="0"/>
    <n v="0"/>
    <n v="0"/>
    <n v="0"/>
    <n v="0"/>
    <n v="0"/>
    <n v="23"/>
    <n v="41"/>
    <n v="6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</r>
  <r>
    <s v="08DJN0161L"/>
    <n v="1"/>
    <s v="MATUTINO"/>
    <s v="SOR JUANA INES DE LA CRUZ"/>
    <n v="8"/>
    <s v="CHIHUAHUA"/>
    <n v="8"/>
    <s v="CHIHUAHUA"/>
    <n v="4"/>
    <s v="AQUILES SERDĂN"/>
    <n v="4"/>
    <s v="SAN GUILLERMO (SANTA ELENA)"/>
    <s v="CALLE SAN GUILLERMO (SANTA ELENA)"/>
    <n v="0"/>
    <s v="PĂšBLICO"/>
    <x v="2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9"/>
    <n v="14"/>
    <n v="23"/>
    <n v="22"/>
    <n v="22"/>
    <n v="44"/>
    <n v="23"/>
    <n v="27"/>
    <n v="50"/>
    <n v="0"/>
    <n v="0"/>
    <n v="0"/>
    <n v="0"/>
    <n v="0"/>
    <n v="0"/>
    <n v="0"/>
    <n v="0"/>
    <n v="0"/>
    <n v="54"/>
    <n v="63"/>
    <n v="117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0"/>
    <n v="1"/>
    <n v="1"/>
    <n v="0"/>
    <n v="0"/>
    <n v="0"/>
    <n v="2"/>
    <n v="4"/>
    <n v="3"/>
    <n v="3"/>
  </r>
  <r>
    <s v="08DPB0461Y"/>
    <n v="4"/>
    <s v="DISCONTINUO"/>
    <s v="18 DE MARZO"/>
    <n v="8"/>
    <s v="CHIHUAHUA"/>
    <n v="8"/>
    <s v="CHIHUAHUA"/>
    <n v="65"/>
    <s v="URIQUE"/>
    <n v="24"/>
    <s v="GUAPALAYNA"/>
    <s v="CALLE GUAPALAYNA"/>
    <n v="0"/>
    <s v="PĂšBLICO"/>
    <x v="2"/>
    <n v="2"/>
    <s v="BĂSICA"/>
    <n v="2"/>
    <x v="1"/>
    <n v="3"/>
    <x v="3"/>
    <n v="0"/>
    <s v="NO APLICA"/>
    <n v="0"/>
    <s v="NO APLICA"/>
    <s v="08FZI0030G"/>
    <s v="08FJI0005G"/>
    <s v="08ADG0003E"/>
    <n v="0"/>
    <s v="I2019"/>
    <n v="33"/>
    <n v="24"/>
    <n v="57"/>
    <n v="33"/>
    <n v="24"/>
    <n v="57"/>
    <n v="4"/>
    <n v="2"/>
    <n v="6"/>
    <n v="4"/>
    <n v="4"/>
    <n v="8"/>
    <n v="3"/>
    <n v="6"/>
    <n v="9"/>
    <n v="7"/>
    <n v="2"/>
    <n v="9"/>
    <n v="11"/>
    <n v="2"/>
    <n v="13"/>
    <n v="5"/>
    <n v="4"/>
    <n v="9"/>
    <n v="5"/>
    <n v="7"/>
    <n v="12"/>
    <n v="35"/>
    <n v="25"/>
    <n v="6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5"/>
    <n v="1"/>
    <n v="2"/>
    <n v="0"/>
    <n v="0"/>
    <n v="0"/>
    <n v="0"/>
    <n v="0"/>
    <n v="0"/>
    <n v="3"/>
    <n v="3"/>
    <n v="3"/>
    <n v="3"/>
  </r>
  <r>
    <s v="08DPB0625R"/>
    <n v="1"/>
    <s v="MATUTINO"/>
    <s v="PRIMARIA BILINGUE"/>
    <n v="8"/>
    <s v="CHIHUAHUA"/>
    <n v="8"/>
    <s v="CHIHUAHUA"/>
    <n v="7"/>
    <s v="BALLEZA"/>
    <n v="268"/>
    <s v="SAN JOSĂ‰"/>
    <s v="CAMINO ALTOS DE METATITOS-SAN JOSE DE LAS BARAS"/>
    <n v="0"/>
    <s v="PĂšBLICO"/>
    <x v="2"/>
    <n v="2"/>
    <s v="BĂSICA"/>
    <n v="2"/>
    <x v="1"/>
    <n v="3"/>
    <x v="3"/>
    <n v="0"/>
    <s v="NO APLICA"/>
    <n v="0"/>
    <s v="NO APLICA"/>
    <s v="08FZI0031F"/>
    <s v="08FJI0003I"/>
    <s v="08ADG0006B"/>
    <n v="0"/>
    <s v="I2019"/>
    <n v="36"/>
    <n v="26"/>
    <n v="62"/>
    <n v="35"/>
    <n v="22"/>
    <n v="57"/>
    <n v="5"/>
    <n v="4"/>
    <n v="9"/>
    <n v="3"/>
    <n v="1"/>
    <n v="4"/>
    <n v="5"/>
    <n v="2"/>
    <n v="7"/>
    <n v="6"/>
    <n v="1"/>
    <n v="7"/>
    <n v="6"/>
    <n v="8"/>
    <n v="14"/>
    <n v="4"/>
    <n v="3"/>
    <n v="7"/>
    <n v="10"/>
    <n v="8"/>
    <n v="18"/>
    <n v="34"/>
    <n v="23"/>
    <n v="57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JN0980S"/>
    <n v="1"/>
    <s v="MATUTINO"/>
    <s v="ARCO IRIS"/>
    <n v="8"/>
    <s v="CHIHUAHUA"/>
    <n v="8"/>
    <s v="CHIHUAHUA"/>
    <n v="19"/>
    <s v="CHIHUAHUA"/>
    <n v="1"/>
    <s v="CHIHUAHUA"/>
    <s v="CALLE ARCO DEL VATICANO"/>
    <n v="0"/>
    <s v="PĂšBLICO"/>
    <x v="2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7"/>
    <n v="5"/>
    <n v="12"/>
    <n v="13"/>
    <n v="24"/>
    <n v="37"/>
    <n v="33"/>
    <n v="32"/>
    <n v="65"/>
    <n v="0"/>
    <n v="0"/>
    <n v="0"/>
    <n v="0"/>
    <n v="0"/>
    <n v="0"/>
    <n v="0"/>
    <n v="0"/>
    <n v="0"/>
    <n v="53"/>
    <n v="61"/>
    <n v="11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1"/>
    <n v="10"/>
    <n v="0"/>
    <n v="5"/>
    <n v="0"/>
    <n v="1"/>
    <n v="3"/>
    <n v="0"/>
    <n v="0"/>
    <n v="0"/>
    <n v="1"/>
    <n v="5"/>
    <n v="5"/>
    <n v="5"/>
  </r>
  <r>
    <s v="08PES0311Q"/>
    <n v="1"/>
    <s v="MATUTINO"/>
    <s v="INSTITUTO VICTOR HUGO RASCON BANDA"/>
    <n v="8"/>
    <s v="CHIHUAHUA"/>
    <n v="8"/>
    <s v="CHIHUAHUA"/>
    <n v="37"/>
    <s v="JUĂREZ"/>
    <n v="1"/>
    <s v="JUĂREZ"/>
    <s v="CALLE CARTAMO"/>
    <n v="8805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35"/>
    <n v="20"/>
    <n v="55"/>
    <n v="35"/>
    <n v="20"/>
    <n v="55"/>
    <n v="11"/>
    <n v="8"/>
    <n v="19"/>
    <n v="9"/>
    <n v="15"/>
    <n v="24"/>
    <n v="8"/>
    <n v="7"/>
    <n v="15"/>
    <n v="12"/>
    <n v="2"/>
    <n v="14"/>
    <n v="0"/>
    <n v="0"/>
    <n v="0"/>
    <n v="0"/>
    <n v="0"/>
    <n v="0"/>
    <n v="0"/>
    <n v="0"/>
    <n v="0"/>
    <n v="29"/>
    <n v="24"/>
    <n v="53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1"/>
    <n v="0"/>
    <n v="0"/>
    <n v="0"/>
    <n v="0"/>
    <n v="1"/>
    <n v="0"/>
    <n v="0"/>
    <n v="0"/>
    <n v="0"/>
    <n v="8"/>
    <n v="2"/>
    <n v="5"/>
    <n v="0"/>
    <n v="0"/>
    <n v="0"/>
    <n v="0"/>
    <n v="0"/>
    <n v="0"/>
    <n v="0"/>
    <n v="7"/>
    <n v="3"/>
    <n v="3"/>
  </r>
  <r>
    <s v="08DTV0014R"/>
    <n v="1"/>
    <s v="MATUTINO"/>
    <s v="FRANCISCO SARABIA TINOCO"/>
    <n v="8"/>
    <s v="CHIHUAHUA"/>
    <n v="8"/>
    <s v="CHIHUAHUA"/>
    <n v="29"/>
    <s v="GUADALUPE Y CALVO"/>
    <n v="219"/>
    <s v="SANTA ROSALĂŤA DE NABOGAME"/>
    <s v="CALLE SANTA ROSALIA DE NABOGAME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29"/>
    <n v="21"/>
    <n v="50"/>
    <n v="29"/>
    <n v="20"/>
    <n v="49"/>
    <n v="3"/>
    <n v="6"/>
    <n v="9"/>
    <n v="14"/>
    <n v="10"/>
    <n v="24"/>
    <n v="15"/>
    <n v="7"/>
    <n v="22"/>
    <n v="14"/>
    <n v="8"/>
    <n v="22"/>
    <n v="0"/>
    <n v="0"/>
    <n v="0"/>
    <n v="0"/>
    <n v="0"/>
    <n v="0"/>
    <n v="0"/>
    <n v="0"/>
    <n v="0"/>
    <n v="43"/>
    <n v="25"/>
    <n v="68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2118K"/>
    <n v="1"/>
    <s v="MATUTINO"/>
    <s v="GABRIEL TEPORACA"/>
    <n v="8"/>
    <s v="CHIHUAHUA"/>
    <n v="8"/>
    <s v="CHIHUAHUA"/>
    <n v="21"/>
    <s v="DELICIAS"/>
    <n v="1"/>
    <s v="DELICIAS"/>
    <s v="CALLE 5A. ORIENTE"/>
    <n v="0"/>
    <s v="PĂšBLICO"/>
    <x v="2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0"/>
    <n v="0"/>
    <n v="20"/>
    <n v="29"/>
    <n v="49"/>
    <n v="36"/>
    <n v="32"/>
    <n v="68"/>
    <n v="0"/>
    <n v="0"/>
    <n v="0"/>
    <n v="0"/>
    <n v="0"/>
    <n v="0"/>
    <n v="0"/>
    <n v="0"/>
    <n v="0"/>
    <n v="56"/>
    <n v="61"/>
    <n v="11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DPR0969M"/>
    <n v="1"/>
    <s v="MATUTINO"/>
    <s v="JOSE MARIA MORELOS Y PAVON"/>
    <n v="8"/>
    <s v="CHIHUAHUA"/>
    <n v="8"/>
    <s v="CHIHUAHUA"/>
    <n v="65"/>
    <s v="URIQUE"/>
    <n v="315"/>
    <s v="CIENEGUITA DE BARRANCA"/>
    <s v="CALLE CONOCIDO"/>
    <n v="0"/>
    <s v="PĂšBLICO"/>
    <x v="2"/>
    <n v="2"/>
    <s v="BĂSICA"/>
    <n v="2"/>
    <x v="1"/>
    <n v="1"/>
    <x v="1"/>
    <n v="0"/>
    <s v="NO APLICA"/>
    <n v="0"/>
    <s v="NO APLICA"/>
    <s v="08FIZ0215M"/>
    <s v="08FJS0124A"/>
    <s v="08ADG0003E"/>
    <n v="0"/>
    <s v="I2019"/>
    <n v="34"/>
    <n v="26"/>
    <n v="60"/>
    <n v="34"/>
    <n v="26"/>
    <n v="60"/>
    <n v="4"/>
    <n v="7"/>
    <n v="11"/>
    <n v="2"/>
    <n v="3"/>
    <n v="5"/>
    <n v="4"/>
    <n v="2"/>
    <n v="6"/>
    <n v="7"/>
    <n v="6"/>
    <n v="13"/>
    <n v="5"/>
    <n v="4"/>
    <n v="9"/>
    <n v="6"/>
    <n v="5"/>
    <n v="11"/>
    <n v="7"/>
    <n v="5"/>
    <n v="12"/>
    <n v="31"/>
    <n v="25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ES0088C"/>
    <n v="1"/>
    <s v="MATUTINO"/>
    <s v="SECUNDARIA FEDERAL ES-85 AMIGO TARAHUMARA"/>
    <n v="8"/>
    <s v="CHIHUAHUA"/>
    <n v="8"/>
    <s v="CHIHUAHUA"/>
    <n v="27"/>
    <s v="GUACHOCHI"/>
    <n v="701"/>
    <s v="SIQUIRICHI"/>
    <s v="CALLE SIQUIRICHI"/>
    <n v="0"/>
    <s v="PĂšBLICO"/>
    <x v="2"/>
    <n v="2"/>
    <s v="BĂSICA"/>
    <n v="3"/>
    <x v="2"/>
    <n v="1"/>
    <x v="1"/>
    <n v="0"/>
    <s v="NO APLICA"/>
    <n v="0"/>
    <s v="NO APLICA"/>
    <s v="08FIS0112G"/>
    <s v="08FJE0006J"/>
    <s v="08ADG0006B"/>
    <n v="0"/>
    <s v="I2019"/>
    <n v="18"/>
    <n v="35"/>
    <n v="53"/>
    <n v="17"/>
    <n v="35"/>
    <n v="52"/>
    <n v="3"/>
    <n v="12"/>
    <n v="15"/>
    <n v="13"/>
    <n v="10"/>
    <n v="23"/>
    <n v="10"/>
    <n v="12"/>
    <n v="22"/>
    <n v="4"/>
    <n v="11"/>
    <n v="15"/>
    <n v="0"/>
    <n v="0"/>
    <n v="0"/>
    <n v="0"/>
    <n v="0"/>
    <n v="0"/>
    <n v="0"/>
    <n v="0"/>
    <n v="0"/>
    <n v="27"/>
    <n v="33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1"/>
    <n v="7"/>
    <n v="0"/>
    <n v="3"/>
    <n v="0"/>
    <n v="0"/>
    <n v="0"/>
    <n v="0"/>
    <n v="0"/>
    <n v="0"/>
    <n v="0"/>
    <n v="3"/>
    <n v="4"/>
    <n v="3"/>
  </r>
  <r>
    <s v="08EJN0023I"/>
    <n v="1"/>
    <s v="MATUTINO"/>
    <s v="SOR JUANA INES DE LA CRUZ 1156"/>
    <n v="8"/>
    <s v="CHIHUAHUA"/>
    <n v="8"/>
    <s v="CHIHUAHUA"/>
    <n v="37"/>
    <s v="JUĂREZ"/>
    <n v="1"/>
    <s v="JUĂREZ"/>
    <s v="CALLE ARMANDO B. CHAVEZ "/>
    <n v="788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23"/>
    <n v="20"/>
    <n v="43"/>
    <n v="33"/>
    <n v="39"/>
    <n v="72"/>
    <n v="0"/>
    <n v="0"/>
    <n v="0"/>
    <n v="0"/>
    <n v="0"/>
    <n v="0"/>
    <n v="0"/>
    <n v="0"/>
    <n v="0"/>
    <n v="56"/>
    <n v="59"/>
    <n v="115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9"/>
    <n v="0"/>
    <n v="5"/>
    <n v="0"/>
    <n v="2"/>
    <n v="3"/>
    <n v="0"/>
    <n v="0"/>
    <n v="0"/>
    <n v="0"/>
    <n v="5"/>
    <n v="5"/>
    <n v="5"/>
  </r>
  <r>
    <s v="08DPR0201M"/>
    <n v="1"/>
    <s v="MATUTINO"/>
    <s v="DAMIAN CARMONA"/>
    <n v="8"/>
    <s v="CHIHUAHUA"/>
    <n v="8"/>
    <s v="CHIHUAHUA"/>
    <n v="31"/>
    <s v="GUERRERO"/>
    <n v="300"/>
    <s v="SAN PABLO"/>
    <s v="CALLE SAN PABLO DE LA SIERRA"/>
    <n v="0"/>
    <s v="PĂšBLICO"/>
    <x v="2"/>
    <n v="2"/>
    <s v="BĂSICA"/>
    <n v="2"/>
    <x v="1"/>
    <n v="1"/>
    <x v="1"/>
    <n v="0"/>
    <s v="NO APLICA"/>
    <n v="0"/>
    <s v="NO APLICA"/>
    <s v="08FIZ0213O"/>
    <s v="08FJS0123B"/>
    <s v="08ADG0003E"/>
    <n v="0"/>
    <s v="I2019"/>
    <n v="32"/>
    <n v="24"/>
    <n v="56"/>
    <n v="31"/>
    <n v="24"/>
    <n v="55"/>
    <n v="2"/>
    <n v="6"/>
    <n v="8"/>
    <n v="7"/>
    <n v="6"/>
    <n v="13"/>
    <n v="5"/>
    <n v="0"/>
    <n v="5"/>
    <n v="6"/>
    <n v="8"/>
    <n v="14"/>
    <n v="3"/>
    <n v="5"/>
    <n v="8"/>
    <n v="10"/>
    <n v="5"/>
    <n v="15"/>
    <n v="4"/>
    <n v="3"/>
    <n v="7"/>
    <n v="35"/>
    <n v="27"/>
    <n v="6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DJN0020M"/>
    <n v="1"/>
    <s v="MATUTINO"/>
    <s v="FERNANDO AHUATZIN REYES"/>
    <n v="8"/>
    <s v="CHIHUAHUA"/>
    <n v="8"/>
    <s v="CHIHUAHUA"/>
    <n v="37"/>
    <s v="JUĂREZ"/>
    <n v="1"/>
    <s v="JUĂREZ"/>
    <s v="CALLE MIJES"/>
    <n v="7234"/>
    <s v="PĂšBLICO"/>
    <x v="2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4"/>
    <n v="6"/>
    <n v="10"/>
    <n v="18"/>
    <n v="20"/>
    <n v="38"/>
    <n v="32"/>
    <n v="38"/>
    <n v="70"/>
    <n v="0"/>
    <n v="0"/>
    <n v="0"/>
    <n v="0"/>
    <n v="0"/>
    <n v="0"/>
    <n v="0"/>
    <n v="0"/>
    <n v="0"/>
    <n v="54"/>
    <n v="64"/>
    <n v="11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</r>
  <r>
    <s v="08DJN2209B"/>
    <n v="1"/>
    <s v="MATUTINO"/>
    <s v="MARIA SAENZ HERRERA"/>
    <n v="8"/>
    <s v="CHIHUAHUA"/>
    <n v="8"/>
    <s v="CHIHUAHUA"/>
    <n v="37"/>
    <s v="JUĂREZ"/>
    <n v="1"/>
    <s v="JUĂREZ"/>
    <s v="CALLE PICO KIBO"/>
    <n v="0"/>
    <s v="PĂšBLICO"/>
    <x v="2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0"/>
    <n v="0"/>
    <n v="18"/>
    <n v="12"/>
    <n v="30"/>
    <n v="44"/>
    <n v="44"/>
    <n v="88"/>
    <n v="0"/>
    <n v="0"/>
    <n v="0"/>
    <n v="0"/>
    <n v="0"/>
    <n v="0"/>
    <n v="0"/>
    <n v="0"/>
    <n v="0"/>
    <n v="62"/>
    <n v="56"/>
    <n v="118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1"/>
    <n v="3"/>
    <n v="0"/>
    <n v="0"/>
    <n v="0"/>
    <n v="0"/>
    <n v="4"/>
    <n v="6"/>
    <n v="4"/>
  </r>
  <r>
    <s v="08DJN2229P"/>
    <n v="1"/>
    <s v="MATUTINO"/>
    <s v="BARRANCAS DEL COBRE"/>
    <n v="8"/>
    <s v="CHIHUAHUA"/>
    <n v="8"/>
    <s v="CHIHUAHUA"/>
    <n v="37"/>
    <s v="JUĂREZ"/>
    <n v="1"/>
    <s v="JUĂREZ"/>
    <s v="CALLE LEONARDO SOLIS BARRAZA"/>
    <n v="0"/>
    <s v="PĂšBLICO"/>
    <x v="2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0"/>
    <n v="0"/>
    <n v="16"/>
    <n v="13"/>
    <n v="29"/>
    <n v="57"/>
    <n v="32"/>
    <n v="89"/>
    <n v="0"/>
    <n v="0"/>
    <n v="0"/>
    <n v="0"/>
    <n v="0"/>
    <n v="0"/>
    <n v="0"/>
    <n v="0"/>
    <n v="0"/>
    <n v="73"/>
    <n v="45"/>
    <n v="118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6"/>
    <n v="0"/>
    <n v="4"/>
    <n v="0"/>
    <n v="1"/>
    <n v="3"/>
    <n v="0"/>
    <n v="0"/>
    <n v="0"/>
    <n v="0"/>
    <n v="4"/>
    <n v="6"/>
    <n v="4"/>
  </r>
  <r>
    <s v="08PJN0076T"/>
    <n v="1"/>
    <s v="MATUTINO"/>
    <s v="INSTITUTO HAMILTON"/>
    <n v="8"/>
    <s v="CHIHUAHUA"/>
    <n v="8"/>
    <s v="CHIHUAHUA"/>
    <n v="19"/>
    <s v="CHIHUAHUA"/>
    <n v="1"/>
    <s v="CHIHUAHUA"/>
    <s v="CALLE ZEUS"/>
    <n v="2901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20"/>
    <n v="20"/>
    <n v="40"/>
    <n v="18"/>
    <n v="23"/>
    <n v="41"/>
    <n v="17"/>
    <n v="16"/>
    <n v="33"/>
    <n v="0"/>
    <n v="0"/>
    <n v="0"/>
    <n v="0"/>
    <n v="0"/>
    <n v="0"/>
    <n v="0"/>
    <n v="0"/>
    <n v="0"/>
    <n v="55"/>
    <n v="59"/>
    <n v="114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3"/>
    <n v="0"/>
    <n v="5"/>
    <n v="13"/>
    <n v="0"/>
    <n v="4"/>
    <n v="0"/>
    <n v="0"/>
    <n v="2"/>
    <n v="0"/>
    <n v="0"/>
    <n v="0"/>
    <n v="2"/>
    <n v="4"/>
    <n v="6"/>
    <n v="6"/>
  </r>
  <r>
    <s v="08DPB0488E"/>
    <n v="1"/>
    <s v="MATUTINO"/>
    <s v="YOLANDA CARMEN ARVIZU RUIZ"/>
    <n v="8"/>
    <s v="CHIHUAHUA"/>
    <n v="8"/>
    <s v="CHIHUAHUA"/>
    <n v="7"/>
    <s v="BALLEZA"/>
    <n v="227"/>
    <s v="LAS DELICIAS"/>
    <s v="CALLE LAS DELICIAS SEGORACHI"/>
    <n v="0"/>
    <s v="PĂšBLICO"/>
    <x v="2"/>
    <n v="2"/>
    <s v="BĂSICA"/>
    <n v="2"/>
    <x v="1"/>
    <n v="3"/>
    <x v="3"/>
    <n v="0"/>
    <s v="NO APLICA"/>
    <n v="0"/>
    <s v="NO APLICA"/>
    <s v="08FZI0031F"/>
    <s v="08FJI0003I"/>
    <s v="08ADG0006B"/>
    <n v="0"/>
    <s v="I2019"/>
    <n v="34"/>
    <n v="25"/>
    <n v="59"/>
    <n v="34"/>
    <n v="24"/>
    <n v="58"/>
    <n v="6"/>
    <n v="5"/>
    <n v="11"/>
    <n v="3"/>
    <n v="7"/>
    <n v="10"/>
    <n v="6"/>
    <n v="3"/>
    <n v="9"/>
    <n v="8"/>
    <n v="7"/>
    <n v="15"/>
    <n v="3"/>
    <n v="1"/>
    <n v="4"/>
    <n v="6"/>
    <n v="3"/>
    <n v="9"/>
    <n v="5"/>
    <n v="6"/>
    <n v="11"/>
    <n v="31"/>
    <n v="27"/>
    <n v="5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192E"/>
    <n v="1"/>
    <s v="MATUTINO"/>
    <s v="CUAUHTEMOC"/>
    <n v="8"/>
    <s v="CHIHUAHUA"/>
    <n v="8"/>
    <s v="CHIHUAHUA"/>
    <n v="19"/>
    <s v="CHIHUAHUA"/>
    <n v="1"/>
    <s v="CHIHUAHUA"/>
    <s v="CALLE 20 E INSURGENTES"/>
    <n v="0"/>
    <s v="PĂšBLICO"/>
    <x v="2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11"/>
    <n v="11"/>
    <n v="22"/>
    <n v="35"/>
    <n v="16"/>
    <n v="51"/>
    <n v="19"/>
    <n v="23"/>
    <n v="42"/>
    <n v="0"/>
    <n v="0"/>
    <n v="0"/>
    <n v="0"/>
    <n v="0"/>
    <n v="0"/>
    <n v="0"/>
    <n v="0"/>
    <n v="0"/>
    <n v="65"/>
    <n v="50"/>
    <n v="11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7"/>
    <n v="5"/>
  </r>
  <r>
    <s v="08PJN0375R"/>
    <n v="1"/>
    <s v="MATUTINO"/>
    <s v="COLEGIO BILINGĂśE MADISON"/>
    <n v="8"/>
    <s v="CHIHUAHUA"/>
    <n v="8"/>
    <s v="CHIHUAHUA"/>
    <n v="19"/>
    <s v="CHIHUAHUA"/>
    <n v="1"/>
    <s v="CHIHUAHUA"/>
    <s v="CALLE FUENTE DE TREVI"/>
    <n v="7001"/>
    <s v="PRIVADO"/>
    <x v="1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21"/>
    <n v="17"/>
    <n v="38"/>
    <n v="14"/>
    <n v="20"/>
    <n v="34"/>
    <n v="24"/>
    <n v="21"/>
    <n v="45"/>
    <n v="0"/>
    <n v="0"/>
    <n v="0"/>
    <n v="0"/>
    <n v="0"/>
    <n v="0"/>
    <n v="0"/>
    <n v="0"/>
    <n v="0"/>
    <n v="59"/>
    <n v="58"/>
    <n v="117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2"/>
    <n v="0"/>
    <n v="2"/>
    <n v="10"/>
    <n v="0"/>
    <n v="3"/>
    <n v="0"/>
    <n v="0"/>
    <n v="0"/>
    <n v="0"/>
    <n v="0"/>
    <n v="0"/>
    <n v="3"/>
    <n v="3"/>
    <n v="6"/>
    <n v="6"/>
  </r>
  <r>
    <s v="08DJN0844O"/>
    <n v="1"/>
    <s v="MATUTINO"/>
    <s v="18 DE MARZO"/>
    <n v="8"/>
    <s v="CHIHUAHUA"/>
    <n v="8"/>
    <s v="CHIHUAHUA"/>
    <n v="37"/>
    <s v="JUĂREZ"/>
    <n v="1"/>
    <s v="JUĂREZ"/>
    <s v="CALLE NICOLAS RODRIGUEZ KILOMETRO 20"/>
    <n v="0"/>
    <s v="PĂšBLICO"/>
    <x v="2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1"/>
    <n v="4"/>
    <n v="5"/>
    <n v="16"/>
    <n v="8"/>
    <n v="24"/>
    <n v="41"/>
    <n v="49"/>
    <n v="90"/>
    <n v="0"/>
    <n v="0"/>
    <n v="0"/>
    <n v="0"/>
    <n v="0"/>
    <n v="0"/>
    <n v="0"/>
    <n v="0"/>
    <n v="0"/>
    <n v="58"/>
    <n v="61"/>
    <n v="11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6"/>
    <n v="0"/>
    <n v="4"/>
    <n v="0"/>
    <n v="0"/>
    <n v="3"/>
    <n v="0"/>
    <n v="0"/>
    <n v="0"/>
    <n v="1"/>
    <n v="4"/>
    <n v="4"/>
    <n v="4"/>
  </r>
  <r>
    <s v="08EJN0310B"/>
    <n v="2"/>
    <s v="VESPERTINO"/>
    <s v="FERNANDO MONTES DE OCA 1295"/>
    <n v="8"/>
    <s v="CHIHUAHUA"/>
    <n v="8"/>
    <s v="CHIHUAHUA"/>
    <n v="37"/>
    <s v="JUĂREZ"/>
    <n v="1"/>
    <s v="JUĂREZ"/>
    <s v="CALLE EDUWIGES REY DE QUEZADA"/>
    <n v="0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4"/>
    <n v="6"/>
    <n v="10"/>
    <n v="15"/>
    <n v="19"/>
    <n v="34"/>
    <n v="37"/>
    <n v="34"/>
    <n v="71"/>
    <n v="0"/>
    <n v="0"/>
    <n v="0"/>
    <n v="0"/>
    <n v="0"/>
    <n v="0"/>
    <n v="0"/>
    <n v="0"/>
    <n v="0"/>
    <n v="56"/>
    <n v="59"/>
    <n v="11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8"/>
    <n v="5"/>
  </r>
  <r>
    <s v="08DPB0589C"/>
    <n v="4"/>
    <s v="DISCONTINUO"/>
    <s v="REDENCION DEL TARAHUMARA"/>
    <n v="8"/>
    <s v="CHIHUAHUA"/>
    <n v="8"/>
    <s v="CHIHUAHUA"/>
    <n v="65"/>
    <s v="URIQUE"/>
    <n v="360"/>
    <s v="EL HORMIGUERO"/>
    <s v="CALLE EL HORMIGUERO"/>
    <n v="0"/>
    <s v="PĂšBLICO"/>
    <x v="2"/>
    <n v="2"/>
    <s v="BĂSICA"/>
    <n v="2"/>
    <x v="1"/>
    <n v="3"/>
    <x v="3"/>
    <n v="0"/>
    <s v="NO APLICA"/>
    <n v="0"/>
    <s v="NO APLICA"/>
    <s v="08FZI0030G"/>
    <s v="08FJI0005G"/>
    <s v="08ADG0003E"/>
    <n v="0"/>
    <s v="I2019"/>
    <n v="34"/>
    <n v="25"/>
    <n v="59"/>
    <n v="34"/>
    <n v="25"/>
    <n v="59"/>
    <n v="2"/>
    <n v="3"/>
    <n v="5"/>
    <n v="4"/>
    <n v="4"/>
    <n v="8"/>
    <n v="6"/>
    <n v="2"/>
    <n v="8"/>
    <n v="9"/>
    <n v="2"/>
    <n v="11"/>
    <n v="6"/>
    <n v="10"/>
    <n v="16"/>
    <n v="4"/>
    <n v="1"/>
    <n v="5"/>
    <n v="7"/>
    <n v="6"/>
    <n v="13"/>
    <n v="36"/>
    <n v="25"/>
    <n v="61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</r>
  <r>
    <s v="08EJN0332N"/>
    <n v="1"/>
    <s v="MATUTINO"/>
    <s v="FRANCISCO GABILONDO SOLER CRI-CRI 1311"/>
    <n v="8"/>
    <s v="CHIHUAHUA"/>
    <n v="8"/>
    <s v="CHIHUAHUA"/>
    <n v="21"/>
    <s v="DELICIAS"/>
    <n v="1"/>
    <s v="DELICIAS"/>
    <s v="PRIVADA 1ERA ORIENTE"/>
    <n v="8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0"/>
    <n v="0"/>
    <n v="0"/>
    <n v="23"/>
    <n v="24"/>
    <n v="47"/>
    <n v="37"/>
    <n v="32"/>
    <n v="69"/>
    <n v="0"/>
    <n v="0"/>
    <n v="0"/>
    <n v="0"/>
    <n v="0"/>
    <n v="0"/>
    <n v="0"/>
    <n v="0"/>
    <n v="0"/>
    <n v="60"/>
    <n v="56"/>
    <n v="116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9"/>
    <n v="0"/>
    <n v="5"/>
    <n v="0"/>
    <n v="2"/>
    <n v="3"/>
    <n v="0"/>
    <n v="0"/>
    <n v="0"/>
    <n v="0"/>
    <n v="5"/>
    <n v="5"/>
    <n v="5"/>
  </r>
  <r>
    <s v="08DPR0393S"/>
    <n v="1"/>
    <s v="MATUTINO"/>
    <s v="BENITO JUAREZ"/>
    <n v="8"/>
    <s v="CHIHUAHUA"/>
    <n v="8"/>
    <s v="CHIHUAHUA"/>
    <n v="46"/>
    <s v="MORELOS"/>
    <n v="134"/>
    <s v="POTRERO DE LOS BOJĂ“RQUEZ [MINERAL]"/>
    <s v="CALLE POTRERO DE LOS BOJORQUEZ (MINERAL)"/>
    <n v="0"/>
    <s v="PĂšBLICO"/>
    <x v="2"/>
    <n v="2"/>
    <s v="BĂSICA"/>
    <n v="2"/>
    <x v="1"/>
    <n v="1"/>
    <x v="1"/>
    <n v="0"/>
    <s v="NO APLICA"/>
    <n v="0"/>
    <s v="NO APLICA"/>
    <s v="08FIZ0253P"/>
    <s v="08FJS0130L"/>
    <s v="08ADG0006B"/>
    <n v="0"/>
    <s v="I2019"/>
    <n v="30"/>
    <n v="27"/>
    <n v="57"/>
    <n v="30"/>
    <n v="27"/>
    <n v="57"/>
    <n v="3"/>
    <n v="2"/>
    <n v="5"/>
    <n v="6"/>
    <n v="8"/>
    <n v="14"/>
    <n v="4"/>
    <n v="7"/>
    <n v="11"/>
    <n v="5"/>
    <n v="4"/>
    <n v="9"/>
    <n v="6"/>
    <n v="9"/>
    <n v="15"/>
    <n v="3"/>
    <n v="2"/>
    <n v="5"/>
    <n v="6"/>
    <n v="2"/>
    <n v="8"/>
    <n v="30"/>
    <n v="32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9"/>
    <n v="3"/>
  </r>
  <r>
    <s v="08DJN0918P"/>
    <n v="1"/>
    <s v="MATUTINO"/>
    <s v="MATEANA MUNGUIA DE AVELEYRA"/>
    <n v="8"/>
    <s v="CHIHUAHUA"/>
    <n v="8"/>
    <s v="CHIHUAHUA"/>
    <n v="17"/>
    <s v="CUAUHTĂ‰MOC"/>
    <n v="1"/>
    <s v="CUAUHTĂ‰MOC"/>
    <s v="CALLE REPUBLICA DE ECUADOR"/>
    <n v="285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0"/>
    <n v="0"/>
    <n v="0"/>
    <n v="28"/>
    <n v="20"/>
    <n v="48"/>
    <n v="25"/>
    <n v="46"/>
    <n v="71"/>
    <n v="0"/>
    <n v="0"/>
    <n v="0"/>
    <n v="0"/>
    <n v="0"/>
    <n v="0"/>
    <n v="0"/>
    <n v="0"/>
    <n v="0"/>
    <n v="53"/>
    <n v="66"/>
    <n v="11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5"/>
    <n v="4"/>
  </r>
  <r>
    <s v="08DJN0920D"/>
    <n v="1"/>
    <s v="MATUTINO"/>
    <s v="PAQUIME"/>
    <n v="8"/>
    <s v="CHIHUAHUA"/>
    <n v="8"/>
    <s v="CHIHUAHUA"/>
    <n v="19"/>
    <s v="CHIHUAHUA"/>
    <n v="1"/>
    <s v="CHIHUAHUA"/>
    <s v="CALLE MOISES SOSA LLERVES"/>
    <n v="15500"/>
    <s v="PĂšBLICO"/>
    <x v="2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9"/>
    <n v="8"/>
    <n v="17"/>
    <n v="25"/>
    <n v="22"/>
    <n v="47"/>
    <n v="29"/>
    <n v="23"/>
    <n v="52"/>
    <n v="0"/>
    <n v="0"/>
    <n v="0"/>
    <n v="0"/>
    <n v="0"/>
    <n v="0"/>
    <n v="0"/>
    <n v="0"/>
    <n v="0"/>
    <n v="63"/>
    <n v="53"/>
    <n v="11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0"/>
    <n v="1"/>
    <n v="0"/>
    <n v="0"/>
    <n v="0"/>
    <n v="0"/>
    <n v="1"/>
    <n v="0"/>
    <n v="10"/>
    <n v="0"/>
    <n v="5"/>
    <n v="1"/>
    <n v="2"/>
    <n v="2"/>
    <n v="0"/>
    <n v="0"/>
    <n v="0"/>
    <n v="0"/>
    <n v="5"/>
    <n v="5"/>
    <n v="5"/>
  </r>
  <r>
    <s v="08DPR0363Y"/>
    <n v="1"/>
    <s v="MATUTINO"/>
    <s v="OSCAR SOTO MAYNEZ"/>
    <n v="8"/>
    <s v="CHIHUAHUA"/>
    <n v="8"/>
    <s v="CHIHUAHUA"/>
    <n v="40"/>
    <s v="MADERA"/>
    <n v="26"/>
    <s v="NICOLĂS BRAVO"/>
    <s v="CALLE MORELOS"/>
    <n v="0"/>
    <s v="PĂšBLICO"/>
    <x v="2"/>
    <n v="2"/>
    <s v="BĂSICA"/>
    <n v="2"/>
    <x v="1"/>
    <n v="1"/>
    <x v="1"/>
    <n v="0"/>
    <s v="NO APLICA"/>
    <n v="0"/>
    <s v="NO APLICA"/>
    <s v="08FIZ0195P"/>
    <s v="08FJS0120E"/>
    <s v="08ADG0055K"/>
    <n v="0"/>
    <s v="I2019"/>
    <n v="28"/>
    <n v="26"/>
    <n v="54"/>
    <n v="28"/>
    <n v="26"/>
    <n v="54"/>
    <n v="6"/>
    <n v="2"/>
    <n v="8"/>
    <n v="1"/>
    <n v="2"/>
    <n v="3"/>
    <n v="7"/>
    <n v="7"/>
    <n v="14"/>
    <n v="6"/>
    <n v="3"/>
    <n v="9"/>
    <n v="4"/>
    <n v="7"/>
    <n v="11"/>
    <n v="5"/>
    <n v="7"/>
    <n v="12"/>
    <n v="5"/>
    <n v="6"/>
    <n v="11"/>
    <n v="28"/>
    <n v="32"/>
    <n v="60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6"/>
    <n v="2"/>
    <n v="3"/>
    <n v="0"/>
    <n v="0"/>
    <n v="1"/>
    <n v="1"/>
    <n v="1"/>
    <n v="1"/>
    <n v="1"/>
    <n v="5"/>
    <n v="6"/>
    <n v="6"/>
  </r>
  <r>
    <s v="08EPR0336Z"/>
    <n v="1"/>
    <s v="MATUTINO"/>
    <s v="20 DE NOVIEMBRE 2375"/>
    <n v="8"/>
    <s v="CHIHUAHUA"/>
    <n v="8"/>
    <s v="CHIHUAHUA"/>
    <n v="45"/>
    <s v="MEOQUI"/>
    <n v="24"/>
    <s v="EL TORREĂ“N"/>
    <s v="CALLE EL TORREON"/>
    <n v="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26"/>
    <n v="31"/>
    <n v="57"/>
    <n v="26"/>
    <n v="31"/>
    <n v="57"/>
    <n v="5"/>
    <n v="5"/>
    <n v="10"/>
    <n v="6"/>
    <n v="7"/>
    <n v="13"/>
    <n v="4"/>
    <n v="5"/>
    <n v="9"/>
    <n v="7"/>
    <n v="6"/>
    <n v="13"/>
    <n v="4"/>
    <n v="2"/>
    <n v="6"/>
    <n v="4"/>
    <n v="6"/>
    <n v="10"/>
    <n v="5"/>
    <n v="5"/>
    <n v="10"/>
    <n v="30"/>
    <n v="31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3"/>
    <n v="3"/>
  </r>
  <r>
    <s v="08DTV0142M"/>
    <n v="1"/>
    <s v="MATUTINO"/>
    <s v="TELESECUNDARIA FEDERALIZADA"/>
    <n v="8"/>
    <s v="CHIHUAHUA"/>
    <n v="8"/>
    <s v="CHIHUAHUA"/>
    <n v="27"/>
    <s v="GUACHOCHI"/>
    <n v="210"/>
    <s v="HUICHAGOACHI"/>
    <s v="CALLE HUICHAGOACHI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18"/>
    <n v="30"/>
    <n v="48"/>
    <n v="18"/>
    <n v="30"/>
    <n v="48"/>
    <n v="5"/>
    <n v="4"/>
    <n v="9"/>
    <n v="18"/>
    <n v="12"/>
    <n v="30"/>
    <n v="7"/>
    <n v="12"/>
    <n v="19"/>
    <n v="7"/>
    <n v="15"/>
    <n v="22"/>
    <n v="0"/>
    <n v="0"/>
    <n v="0"/>
    <n v="0"/>
    <n v="0"/>
    <n v="0"/>
    <n v="0"/>
    <n v="0"/>
    <n v="0"/>
    <n v="32"/>
    <n v="39"/>
    <n v="71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4"/>
    <n v="3"/>
  </r>
  <r>
    <s v="08DJN0750Z"/>
    <n v="1"/>
    <s v="MATUTINO"/>
    <s v="OCTAVIO PAZ"/>
    <n v="8"/>
    <s v="CHIHUAHUA"/>
    <n v="8"/>
    <s v="CHIHUAHUA"/>
    <n v="37"/>
    <s v="JUĂREZ"/>
    <n v="1"/>
    <s v="JUĂREZ"/>
    <s v="CALLE TILDIA "/>
    <n v="0"/>
    <s v="PĂšBLICO"/>
    <x v="2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5"/>
    <n v="4"/>
    <n v="9"/>
    <n v="17"/>
    <n v="24"/>
    <n v="41"/>
    <n v="32"/>
    <n v="36"/>
    <n v="68"/>
    <n v="0"/>
    <n v="0"/>
    <n v="0"/>
    <n v="0"/>
    <n v="0"/>
    <n v="0"/>
    <n v="0"/>
    <n v="0"/>
    <n v="0"/>
    <n v="54"/>
    <n v="64"/>
    <n v="118"/>
    <n v="0"/>
    <n v="1"/>
    <n v="3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5"/>
    <n v="0"/>
    <n v="1"/>
    <n v="3"/>
    <n v="0"/>
    <n v="0"/>
    <n v="0"/>
    <n v="1"/>
    <n v="5"/>
    <n v="5"/>
    <n v="5"/>
  </r>
  <r>
    <s v="08DJN0974H"/>
    <n v="1"/>
    <s v="MATUTINO"/>
    <s v="LUIS DONALDO COLOSIO MURRIETA"/>
    <n v="8"/>
    <s v="CHIHUAHUA"/>
    <n v="8"/>
    <s v="CHIHUAHUA"/>
    <n v="19"/>
    <s v="CHIHUAHUA"/>
    <n v="1"/>
    <s v="CHIHUAHUA"/>
    <s v="CALLE ANTONIO RULLAN FERRER"/>
    <n v="3525"/>
    <s v="PĂšBLICO"/>
    <x v="2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11"/>
    <n v="7"/>
    <n v="18"/>
    <n v="26"/>
    <n v="22"/>
    <n v="48"/>
    <n v="28"/>
    <n v="23"/>
    <n v="51"/>
    <n v="0"/>
    <n v="0"/>
    <n v="0"/>
    <n v="0"/>
    <n v="0"/>
    <n v="0"/>
    <n v="0"/>
    <n v="0"/>
    <n v="0"/>
    <n v="65"/>
    <n v="52"/>
    <n v="11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EJN0005T"/>
    <n v="1"/>
    <s v="MATUTINO"/>
    <s v="AURELIA AGUERO 1124"/>
    <n v="8"/>
    <s v="CHIHUAHUA"/>
    <n v="8"/>
    <s v="CHIHUAHUA"/>
    <n v="19"/>
    <s v="CHIHUAHUA"/>
    <n v="1"/>
    <s v="CHIHUAHUA"/>
    <s v="CALLE 38"/>
    <n v="0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9"/>
    <n v="5"/>
    <n v="14"/>
    <n v="26"/>
    <n v="23"/>
    <n v="49"/>
    <n v="25"/>
    <n v="29"/>
    <n v="54"/>
    <n v="0"/>
    <n v="0"/>
    <n v="0"/>
    <n v="0"/>
    <n v="0"/>
    <n v="0"/>
    <n v="0"/>
    <n v="0"/>
    <n v="0"/>
    <n v="60"/>
    <n v="57"/>
    <n v="11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EJN0155Z"/>
    <n v="1"/>
    <s v="MATUTINO"/>
    <s v="AGUSTIN MELGAR 1072"/>
    <n v="8"/>
    <s v="CHIHUAHUA"/>
    <n v="8"/>
    <s v="CHIHUAHUA"/>
    <n v="32"/>
    <s v="HIDALGO DEL PARRAL"/>
    <n v="1"/>
    <s v="HIDALGO DEL PARRAL"/>
    <s v="CALLE 4 DE JULIO"/>
    <n v="35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4"/>
    <n v="16"/>
    <n v="30"/>
    <n v="16"/>
    <n v="22"/>
    <n v="38"/>
    <n v="25"/>
    <n v="24"/>
    <n v="49"/>
    <n v="0"/>
    <n v="0"/>
    <n v="0"/>
    <n v="0"/>
    <n v="0"/>
    <n v="0"/>
    <n v="0"/>
    <n v="0"/>
    <n v="0"/>
    <n v="55"/>
    <n v="62"/>
    <n v="11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0"/>
    <n v="8"/>
    <n v="0"/>
    <n v="5"/>
    <n v="1"/>
    <n v="2"/>
    <n v="2"/>
    <n v="0"/>
    <n v="0"/>
    <n v="0"/>
    <n v="0"/>
    <n v="5"/>
    <n v="7"/>
    <n v="5"/>
  </r>
  <r>
    <s v="08EJN0422F"/>
    <n v="1"/>
    <s v="MATUTINO"/>
    <s v="JOSE VASCONCELOS 1395"/>
    <n v="8"/>
    <s v="CHIHUAHUA"/>
    <n v="8"/>
    <s v="CHIHUAHUA"/>
    <n v="45"/>
    <s v="MEOQUI"/>
    <n v="1"/>
    <s v="PEDRO MEOQUI"/>
    <s v="CALLE EUCALIPTO "/>
    <n v="406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0"/>
    <n v="0"/>
    <n v="0"/>
    <n v="26"/>
    <n v="25"/>
    <n v="51"/>
    <n v="33"/>
    <n v="33"/>
    <n v="66"/>
    <n v="0"/>
    <n v="0"/>
    <n v="0"/>
    <n v="0"/>
    <n v="0"/>
    <n v="0"/>
    <n v="0"/>
    <n v="0"/>
    <n v="0"/>
    <n v="59"/>
    <n v="58"/>
    <n v="117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5"/>
    <n v="5"/>
  </r>
  <r>
    <s v="08PES0146H"/>
    <n v="1"/>
    <s v="MATUTINO"/>
    <s v="INSTITUTO REGIONAL DE JIMENEZ"/>
    <n v="8"/>
    <s v="CHIHUAHUA"/>
    <n v="8"/>
    <s v="CHIHUAHUA"/>
    <n v="36"/>
    <s v="JIMĂ‰NEZ"/>
    <n v="1"/>
    <s v="JOSĂ‰ MARIANO JIMĂ‰NEZ"/>
    <s v="AVENIDA SOR JUANA INES DE LA CRUZ"/>
    <n v="1200"/>
    <s v="PRIVADO"/>
    <x v="1"/>
    <n v="2"/>
    <s v="BĂSICA"/>
    <n v="3"/>
    <x v="2"/>
    <n v="1"/>
    <x v="1"/>
    <n v="0"/>
    <s v="NO APLICA"/>
    <n v="0"/>
    <s v="NO APLICA"/>
    <s v="08FIS0003Z"/>
    <m/>
    <s v="08ADG0011N"/>
    <n v="0"/>
    <s v="I2019"/>
    <n v="21"/>
    <n v="39"/>
    <n v="60"/>
    <n v="18"/>
    <n v="36"/>
    <n v="54"/>
    <n v="6"/>
    <n v="16"/>
    <n v="22"/>
    <n v="7"/>
    <n v="6"/>
    <n v="13"/>
    <n v="9"/>
    <n v="16"/>
    <n v="25"/>
    <n v="5"/>
    <n v="7"/>
    <n v="12"/>
    <n v="0"/>
    <n v="0"/>
    <n v="0"/>
    <n v="0"/>
    <n v="0"/>
    <n v="0"/>
    <n v="0"/>
    <n v="0"/>
    <n v="0"/>
    <n v="21"/>
    <n v="29"/>
    <n v="50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1"/>
    <n v="0"/>
    <n v="0"/>
    <n v="0"/>
    <n v="0"/>
    <n v="1"/>
    <n v="0"/>
    <n v="1"/>
    <n v="0"/>
    <n v="2"/>
    <n v="11"/>
    <n v="1"/>
    <n v="7"/>
    <n v="0"/>
    <n v="0"/>
    <n v="0"/>
    <n v="0"/>
    <n v="0"/>
    <n v="0"/>
    <n v="0"/>
    <n v="8"/>
    <n v="3"/>
    <n v="3"/>
  </r>
  <r>
    <s v="08DTV0047I"/>
    <n v="1"/>
    <s v="MATUTINO"/>
    <s v="RAFAEL RAMIREZ"/>
    <n v="8"/>
    <s v="CHIHUAHUA"/>
    <n v="8"/>
    <s v="CHIHUAHUA"/>
    <n v="6"/>
    <s v="BACHĂŤNIVA"/>
    <n v="11"/>
    <s v="FRANCISCO I. MADERO"/>
    <s v="CALLE FRANCISCO I. MADERO"/>
    <n v="0"/>
    <s v="PĂšBLICO"/>
    <x v="2"/>
    <n v="2"/>
    <s v="BĂSICA"/>
    <n v="3"/>
    <x v="2"/>
    <n v="3"/>
    <x v="2"/>
    <n v="0"/>
    <s v="NO APLICA"/>
    <n v="0"/>
    <s v="NO APLICA"/>
    <s v="08FTV0031F"/>
    <m/>
    <s v="08ADG0010O"/>
    <n v="0"/>
    <s v="I2019"/>
    <n v="29"/>
    <n v="32"/>
    <n v="61"/>
    <n v="23"/>
    <n v="30"/>
    <n v="53"/>
    <n v="8"/>
    <n v="13"/>
    <n v="21"/>
    <n v="9"/>
    <n v="6"/>
    <n v="15"/>
    <n v="14"/>
    <n v="9"/>
    <n v="23"/>
    <n v="7"/>
    <n v="11"/>
    <n v="18"/>
    <n v="0"/>
    <n v="0"/>
    <n v="0"/>
    <n v="0"/>
    <n v="0"/>
    <n v="0"/>
    <n v="0"/>
    <n v="0"/>
    <n v="0"/>
    <n v="30"/>
    <n v="26"/>
    <n v="56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4"/>
    <n v="4"/>
  </r>
  <r>
    <s v="08PPR2122S"/>
    <n v="1"/>
    <s v="MATUTINO"/>
    <s v="COLEGIO SAN JOSE"/>
    <n v="8"/>
    <s v="CHIHUAHUA"/>
    <n v="8"/>
    <s v="CHIHUAHUA"/>
    <n v="37"/>
    <s v="JUĂREZ"/>
    <n v="1"/>
    <s v="JUĂREZ"/>
    <s v="CALLE SĂ“CRATES"/>
    <n v="395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29"/>
    <n v="25"/>
    <n v="54"/>
    <n v="29"/>
    <n v="25"/>
    <n v="54"/>
    <n v="2"/>
    <n v="2"/>
    <n v="4"/>
    <n v="6"/>
    <n v="11"/>
    <n v="17"/>
    <n v="6"/>
    <n v="3"/>
    <n v="9"/>
    <n v="10"/>
    <n v="6"/>
    <n v="16"/>
    <n v="5"/>
    <n v="9"/>
    <n v="14"/>
    <n v="3"/>
    <n v="1"/>
    <n v="4"/>
    <n v="3"/>
    <n v="1"/>
    <n v="4"/>
    <n v="33"/>
    <n v="31"/>
    <n v="6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3"/>
    <n v="0"/>
    <n v="0"/>
    <n v="8"/>
    <n v="0"/>
    <n v="3"/>
    <n v="0"/>
    <n v="0"/>
    <n v="0"/>
    <n v="0"/>
    <n v="0"/>
    <n v="0"/>
    <n v="3"/>
    <n v="3"/>
    <n v="6"/>
    <n v="6"/>
  </r>
  <r>
    <s v="08EJN0006S"/>
    <n v="1"/>
    <s v="MATUTINO"/>
    <s v="NIĂ‘EZ MEXICANA 1123"/>
    <n v="8"/>
    <s v="CHIHUAHUA"/>
    <n v="8"/>
    <s v="CHIHUAHUA"/>
    <n v="19"/>
    <s v="CHIHUAHUA"/>
    <n v="1"/>
    <s v="CHIHUAHUA"/>
    <s v="CALLE POPOCATEPETL"/>
    <n v="0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0"/>
    <n v="15"/>
    <n v="25"/>
    <n v="26"/>
    <n v="21"/>
    <n v="47"/>
    <n v="21"/>
    <n v="23"/>
    <n v="44"/>
    <n v="0"/>
    <n v="0"/>
    <n v="0"/>
    <n v="0"/>
    <n v="0"/>
    <n v="0"/>
    <n v="0"/>
    <n v="0"/>
    <n v="0"/>
    <n v="57"/>
    <n v="59"/>
    <n v="11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1"/>
    <n v="0"/>
    <n v="0"/>
    <n v="0"/>
    <n v="0"/>
    <n v="0"/>
    <n v="1"/>
    <n v="1"/>
    <n v="11"/>
    <n v="0"/>
    <n v="5"/>
    <n v="1"/>
    <n v="2"/>
    <n v="2"/>
    <n v="0"/>
    <n v="0"/>
    <n v="0"/>
    <n v="0"/>
    <n v="5"/>
    <n v="6"/>
    <n v="6"/>
  </r>
  <r>
    <s v="08DJN2098N"/>
    <n v="2"/>
    <s v="VESPERTINO"/>
    <s v="EJERCITO MEXICANO"/>
    <n v="8"/>
    <s v="CHIHUAHUA"/>
    <n v="8"/>
    <s v="CHIHUAHUA"/>
    <n v="37"/>
    <s v="JUĂREZ"/>
    <n v="1"/>
    <s v="JUĂREZ"/>
    <s v="CALLE VERBENA"/>
    <n v="9950"/>
    <s v="PĂšBLICO"/>
    <x v="2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2"/>
    <n v="4"/>
    <n v="6"/>
    <n v="20"/>
    <n v="16"/>
    <n v="36"/>
    <n v="45"/>
    <n v="33"/>
    <n v="78"/>
    <n v="0"/>
    <n v="0"/>
    <n v="0"/>
    <n v="0"/>
    <n v="0"/>
    <n v="0"/>
    <n v="0"/>
    <n v="0"/>
    <n v="0"/>
    <n v="67"/>
    <n v="53"/>
    <n v="120"/>
    <n v="0"/>
    <n v="0"/>
    <n v="2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6"/>
    <n v="4"/>
  </r>
  <r>
    <s v="08DPR2117B"/>
    <n v="1"/>
    <s v="MATUTINO"/>
    <s v="13 DE JULIO DE 1981"/>
    <n v="8"/>
    <s v="CHIHUAHUA"/>
    <n v="8"/>
    <s v="CHIHUAHUA"/>
    <n v="1"/>
    <s v="AHUMADA"/>
    <n v="512"/>
    <s v="SAN LORENCITO"/>
    <s v="CALLE SAN LORENCITO"/>
    <n v="0"/>
    <s v="PĂšBLICO"/>
    <x v="2"/>
    <n v="2"/>
    <s v="BĂSICA"/>
    <n v="2"/>
    <x v="1"/>
    <n v="1"/>
    <x v="1"/>
    <n v="0"/>
    <s v="NO APLICA"/>
    <n v="0"/>
    <s v="NO APLICA"/>
    <s v="08FIZ0176A"/>
    <s v="08FJS0116S"/>
    <s v="08ADG0005C"/>
    <n v="0"/>
    <s v="I2019"/>
    <n v="31"/>
    <n v="35"/>
    <n v="66"/>
    <n v="28"/>
    <n v="33"/>
    <n v="61"/>
    <n v="4"/>
    <n v="4"/>
    <n v="8"/>
    <n v="2"/>
    <n v="2"/>
    <n v="4"/>
    <n v="2"/>
    <n v="8"/>
    <n v="10"/>
    <n v="7"/>
    <n v="10"/>
    <n v="17"/>
    <n v="3"/>
    <n v="4"/>
    <n v="7"/>
    <n v="9"/>
    <n v="6"/>
    <n v="15"/>
    <n v="2"/>
    <n v="2"/>
    <n v="4"/>
    <n v="25"/>
    <n v="32"/>
    <n v="5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064J"/>
    <n v="1"/>
    <s v="MATUTINO"/>
    <s v="ALFONSO ADAME LUJAN"/>
    <n v="8"/>
    <s v="CHIHUAHUA"/>
    <n v="8"/>
    <s v="CHIHUAHUA"/>
    <n v="52"/>
    <s v="OJINAGA"/>
    <n v="1"/>
    <s v="MANUEL OJINAGA"/>
    <s v="CALLE IGNACIO ROJAS DOMINGUEZ"/>
    <n v="0"/>
    <s v="PĂšBLICO"/>
    <x v="2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6"/>
    <n v="8"/>
    <n v="14"/>
    <n v="24"/>
    <n v="25"/>
    <n v="49"/>
    <n v="24"/>
    <n v="31"/>
    <n v="55"/>
    <n v="0"/>
    <n v="0"/>
    <n v="0"/>
    <n v="0"/>
    <n v="0"/>
    <n v="0"/>
    <n v="0"/>
    <n v="0"/>
    <n v="0"/>
    <n v="54"/>
    <n v="64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TV0109E"/>
    <n v="1"/>
    <s v="MATUTINO"/>
    <s v="SALVADOR DALI"/>
    <n v="8"/>
    <s v="CHIHUAHUA"/>
    <n v="8"/>
    <s v="CHIHUAHUA"/>
    <n v="27"/>
    <s v="GUACHOCHI"/>
    <n v="52"/>
    <s v="LOMA DEL MANZANO"/>
    <s v="CALLE LOMAS DEL MANZANO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19"/>
    <n v="28"/>
    <n v="47"/>
    <n v="18"/>
    <n v="27"/>
    <n v="45"/>
    <n v="4"/>
    <n v="8"/>
    <n v="12"/>
    <n v="16"/>
    <n v="18"/>
    <n v="34"/>
    <n v="7"/>
    <n v="13"/>
    <n v="20"/>
    <n v="10"/>
    <n v="7"/>
    <n v="17"/>
    <n v="0"/>
    <n v="0"/>
    <n v="0"/>
    <n v="0"/>
    <n v="0"/>
    <n v="0"/>
    <n v="0"/>
    <n v="0"/>
    <n v="0"/>
    <n v="33"/>
    <n v="38"/>
    <n v="71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4"/>
    <n v="4"/>
  </r>
  <r>
    <s v="08EJN0385S"/>
    <n v="1"/>
    <s v="MATUTINO"/>
    <s v="NELLIE CAMPOBELLO 1351"/>
    <n v="8"/>
    <s v="CHIHUAHUA"/>
    <n v="8"/>
    <s v="CHIHUAHUA"/>
    <n v="19"/>
    <s v="CHIHUAHUA"/>
    <n v="1"/>
    <s v="CHIHUAHUA"/>
    <s v="CALLE EMILIO PEREZ ROSAS"/>
    <n v="14902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8"/>
    <n v="9"/>
    <n v="17"/>
    <n v="27"/>
    <n v="25"/>
    <n v="52"/>
    <n v="21"/>
    <n v="28"/>
    <n v="49"/>
    <n v="0"/>
    <n v="0"/>
    <n v="0"/>
    <n v="0"/>
    <n v="0"/>
    <n v="0"/>
    <n v="0"/>
    <n v="0"/>
    <n v="0"/>
    <n v="56"/>
    <n v="62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</r>
  <r>
    <s v="08EPR0205H"/>
    <n v="1"/>
    <s v="MATUTINO"/>
    <s v="LIBERTAD 2511"/>
    <n v="8"/>
    <s v="CHIHUAHUA"/>
    <n v="8"/>
    <s v="CHIHUAHUA"/>
    <n v="31"/>
    <s v="GUERRERO"/>
    <n v="25"/>
    <s v="BORJAS"/>
    <s v="CALLE BORJAS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31"/>
    <n v="21"/>
    <n v="52"/>
    <n v="30"/>
    <n v="20"/>
    <n v="50"/>
    <n v="5"/>
    <n v="1"/>
    <n v="6"/>
    <n v="8"/>
    <n v="9"/>
    <n v="17"/>
    <n v="7"/>
    <n v="5"/>
    <n v="12"/>
    <n v="10"/>
    <n v="5"/>
    <n v="15"/>
    <n v="4"/>
    <n v="4"/>
    <n v="8"/>
    <n v="7"/>
    <n v="3"/>
    <n v="10"/>
    <n v="2"/>
    <n v="5"/>
    <n v="7"/>
    <n v="38"/>
    <n v="31"/>
    <n v="69"/>
    <n v="1"/>
    <n v="0"/>
    <n v="1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1"/>
    <n v="0"/>
    <n v="1"/>
    <n v="0"/>
    <n v="0"/>
    <n v="0"/>
    <n v="2"/>
    <n v="4"/>
    <n v="4"/>
    <n v="4"/>
  </r>
  <r>
    <s v="08ETV0127T"/>
    <n v="1"/>
    <s v="MATUTINO"/>
    <s v="TELESECUNDARIA 6127"/>
    <n v="8"/>
    <s v="CHIHUAHUA"/>
    <n v="8"/>
    <s v="CHIHUAHUA"/>
    <n v="46"/>
    <s v="MORELOS"/>
    <n v="254"/>
    <s v="CIĂ‰NEGA PRIETA"/>
    <s v="CALLE LOC. CIENEGA PRIETA"/>
    <n v="0"/>
    <s v="PĂšBLICO"/>
    <x v="3"/>
    <n v="2"/>
    <s v="BĂSICA"/>
    <n v="3"/>
    <x v="2"/>
    <n v="3"/>
    <x v="2"/>
    <n v="0"/>
    <s v="NO APLICA"/>
    <n v="0"/>
    <s v="NO APLICA"/>
    <s v="08FTV0008E"/>
    <m/>
    <m/>
    <n v="0"/>
    <s v="I2019"/>
    <n v="25"/>
    <n v="29"/>
    <n v="54"/>
    <n v="23"/>
    <n v="28"/>
    <n v="51"/>
    <n v="5"/>
    <n v="7"/>
    <n v="12"/>
    <n v="6"/>
    <n v="9"/>
    <n v="15"/>
    <n v="11"/>
    <n v="7"/>
    <n v="18"/>
    <n v="12"/>
    <n v="20"/>
    <n v="32"/>
    <n v="0"/>
    <n v="0"/>
    <n v="0"/>
    <n v="0"/>
    <n v="0"/>
    <n v="0"/>
    <n v="0"/>
    <n v="0"/>
    <n v="0"/>
    <n v="29"/>
    <n v="36"/>
    <n v="65"/>
    <n v="1"/>
    <n v="1"/>
    <n v="2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5"/>
    <n v="2"/>
    <n v="2"/>
    <n v="0"/>
    <n v="0"/>
    <n v="0"/>
    <n v="0"/>
    <n v="0"/>
    <n v="0"/>
    <n v="0"/>
    <n v="4"/>
    <n v="4"/>
    <n v="4"/>
  </r>
  <r>
    <s v="08EJN0183W"/>
    <n v="1"/>
    <s v="MATUTINO"/>
    <s v="NIĂ‘OS HEROES 1047"/>
    <n v="8"/>
    <s v="CHIHUAHUA"/>
    <n v="8"/>
    <s v="CHIHUAHUA"/>
    <n v="9"/>
    <s v="BOCOYNA"/>
    <n v="169"/>
    <s v="SAN JUANITO"/>
    <s v="AVENIDA DIVISION DEL NORTE "/>
    <n v="0"/>
    <s v="PĂšBLICO"/>
    <x v="3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16"/>
    <n v="14"/>
    <n v="30"/>
    <n v="19"/>
    <n v="18"/>
    <n v="37"/>
    <n v="25"/>
    <n v="24"/>
    <n v="49"/>
    <n v="0"/>
    <n v="0"/>
    <n v="0"/>
    <n v="0"/>
    <n v="0"/>
    <n v="0"/>
    <n v="0"/>
    <n v="0"/>
    <n v="0"/>
    <n v="60"/>
    <n v="56"/>
    <n v="116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2"/>
    <n v="0"/>
    <n v="0"/>
    <n v="1"/>
    <n v="0"/>
    <n v="0"/>
    <n v="0"/>
    <n v="0"/>
    <n v="0"/>
    <n v="1"/>
    <n v="11"/>
    <n v="0"/>
    <n v="6"/>
    <n v="1"/>
    <n v="2"/>
    <n v="3"/>
    <n v="0"/>
    <n v="0"/>
    <n v="0"/>
    <n v="0"/>
    <n v="6"/>
    <n v="6"/>
    <n v="6"/>
  </r>
  <r>
    <s v="08ETV0158M"/>
    <n v="1"/>
    <s v="MATUTINO"/>
    <s v="TELESECUNDARIA 6157"/>
    <n v="8"/>
    <s v="CHIHUAHUA"/>
    <n v="8"/>
    <s v="CHIHUAHUA"/>
    <n v="35"/>
    <s v="JANOS"/>
    <n v="27"/>
    <s v="FERNĂNDEZ LEAL"/>
    <s v="CALLE 16 DE SEPTIEMBRE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35"/>
    <n v="34"/>
    <n v="69"/>
    <n v="32"/>
    <n v="33"/>
    <n v="65"/>
    <n v="8"/>
    <n v="13"/>
    <n v="21"/>
    <n v="12"/>
    <n v="3"/>
    <n v="15"/>
    <n v="7"/>
    <n v="8"/>
    <n v="15"/>
    <n v="10"/>
    <n v="8"/>
    <n v="18"/>
    <n v="0"/>
    <n v="0"/>
    <n v="0"/>
    <n v="0"/>
    <n v="0"/>
    <n v="0"/>
    <n v="0"/>
    <n v="0"/>
    <n v="0"/>
    <n v="29"/>
    <n v="19"/>
    <n v="48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4"/>
    <n v="3"/>
  </r>
  <r>
    <s v="08DPR0506E"/>
    <n v="1"/>
    <s v="MATUTINO"/>
    <s v="GUILLERMO BACA"/>
    <n v="8"/>
    <s v="CHIHUAHUA"/>
    <n v="8"/>
    <s v="CHIHUAHUA"/>
    <n v="36"/>
    <s v="JIMĂ‰NEZ"/>
    <n v="1"/>
    <s v="JOSĂ‰ MARIANO JIMĂ‰NEZ"/>
    <s v="AVENIDA PUENTE"/>
    <n v="0"/>
    <s v="PĂšBLICO"/>
    <x v="2"/>
    <n v="2"/>
    <s v="BĂSICA"/>
    <n v="2"/>
    <x v="1"/>
    <n v="1"/>
    <x v="1"/>
    <n v="0"/>
    <s v="NO APLICA"/>
    <n v="0"/>
    <s v="NO APLICA"/>
    <s v="08FIZ0239W"/>
    <s v="08FJS0128X"/>
    <s v="08ADG0004D"/>
    <n v="0"/>
    <s v="I2019"/>
    <n v="33"/>
    <n v="27"/>
    <n v="60"/>
    <n v="33"/>
    <n v="27"/>
    <n v="60"/>
    <n v="3"/>
    <n v="9"/>
    <n v="12"/>
    <n v="3"/>
    <n v="6"/>
    <n v="9"/>
    <n v="7"/>
    <n v="5"/>
    <n v="12"/>
    <n v="10"/>
    <n v="5"/>
    <n v="15"/>
    <n v="4"/>
    <n v="4"/>
    <n v="8"/>
    <n v="6"/>
    <n v="3"/>
    <n v="9"/>
    <n v="1"/>
    <n v="5"/>
    <n v="6"/>
    <n v="31"/>
    <n v="28"/>
    <n v="5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</r>
  <r>
    <s v="08DPR0893N"/>
    <n v="1"/>
    <s v="MATUTINO"/>
    <s v="JOSE TRINIDAD PEREYRA"/>
    <n v="8"/>
    <s v="CHIHUAHUA"/>
    <n v="8"/>
    <s v="CHIHUAHUA"/>
    <n v="27"/>
    <s v="GUACHOCHI"/>
    <n v="1"/>
    <s v="GUACHOCHI"/>
    <s v="CALLE CIENEGA DE GUACHOCHI"/>
    <n v="0"/>
    <s v="PĂšBLICO"/>
    <x v="2"/>
    <n v="2"/>
    <s v="BĂSICA"/>
    <n v="2"/>
    <x v="1"/>
    <n v="1"/>
    <x v="1"/>
    <n v="0"/>
    <s v="NO APLICA"/>
    <n v="0"/>
    <s v="NO APLICA"/>
    <s v="08FIZ0250S"/>
    <s v="08FJS0130L"/>
    <s v="08ADG0006B"/>
    <n v="0"/>
    <s v="I2019"/>
    <n v="31"/>
    <n v="33"/>
    <n v="64"/>
    <n v="29"/>
    <n v="32"/>
    <n v="61"/>
    <n v="5"/>
    <n v="9"/>
    <n v="14"/>
    <n v="5"/>
    <n v="0"/>
    <n v="5"/>
    <n v="4"/>
    <n v="5"/>
    <n v="9"/>
    <n v="3"/>
    <n v="6"/>
    <n v="9"/>
    <n v="4"/>
    <n v="4"/>
    <n v="8"/>
    <n v="8"/>
    <n v="7"/>
    <n v="15"/>
    <n v="8"/>
    <n v="2"/>
    <n v="10"/>
    <n v="32"/>
    <n v="24"/>
    <n v="5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</r>
  <r>
    <s v="08PPR2055K"/>
    <n v="1"/>
    <s v="MATUTINO"/>
    <s v="COLEGIO MONTESSORI SAN ANGEL"/>
    <n v="8"/>
    <s v="CHIHUAHUA"/>
    <n v="8"/>
    <s v="CHIHUAHUA"/>
    <n v="37"/>
    <s v="JUĂREZ"/>
    <n v="1"/>
    <s v="JUĂREZ"/>
    <s v="CAMINO ESCUDERO"/>
    <n v="3410"/>
    <s v="PRIVADO"/>
    <x v="1"/>
    <n v="2"/>
    <s v="BĂSICA"/>
    <n v="2"/>
    <x v="1"/>
    <n v="1"/>
    <x v="1"/>
    <n v="0"/>
    <s v="NO APLICA"/>
    <n v="0"/>
    <s v="NO APLICA"/>
    <s v="08FIZ0143J"/>
    <s v="08FJS0110Y"/>
    <s v="08ADG0005C"/>
    <n v="0"/>
    <s v="I2019"/>
    <n v="36"/>
    <n v="23"/>
    <n v="59"/>
    <n v="36"/>
    <n v="23"/>
    <n v="59"/>
    <n v="1"/>
    <n v="2"/>
    <n v="3"/>
    <n v="8"/>
    <n v="6"/>
    <n v="14"/>
    <n v="5"/>
    <n v="6"/>
    <n v="11"/>
    <n v="8"/>
    <n v="7"/>
    <n v="15"/>
    <n v="6"/>
    <n v="3"/>
    <n v="9"/>
    <n v="6"/>
    <n v="3"/>
    <n v="9"/>
    <n v="5"/>
    <n v="2"/>
    <n v="7"/>
    <n v="38"/>
    <n v="27"/>
    <n v="6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1"/>
    <n v="0"/>
    <n v="2"/>
    <n v="7"/>
    <n v="0"/>
    <n v="2"/>
    <n v="0"/>
    <n v="0"/>
    <n v="0"/>
    <n v="0"/>
    <n v="0"/>
    <n v="0"/>
    <n v="2"/>
    <n v="2"/>
    <n v="2"/>
    <n v="2"/>
  </r>
  <r>
    <s v="08DPB0550R"/>
    <n v="4"/>
    <s v="DISCONTINUO"/>
    <s v="NUEVO CONTINENTE"/>
    <n v="8"/>
    <s v="CHIHUAHUA"/>
    <n v="8"/>
    <s v="CHIHUAHUA"/>
    <n v="9"/>
    <s v="BOCOYNA"/>
    <n v="188"/>
    <s v="SOJAHUACHI"/>
    <s v="CALLE SOJAHUACHI"/>
    <n v="0"/>
    <s v="PĂšBLICO"/>
    <x v="2"/>
    <n v="2"/>
    <s v="BĂSICA"/>
    <n v="2"/>
    <x v="1"/>
    <n v="3"/>
    <x v="3"/>
    <n v="0"/>
    <s v="NO APLICA"/>
    <n v="0"/>
    <s v="NO APLICA"/>
    <s v="08FZI0004I"/>
    <s v="08FJI0002J"/>
    <s v="08ADG0003E"/>
    <n v="0"/>
    <s v="I2019"/>
    <n v="30"/>
    <n v="28"/>
    <n v="58"/>
    <n v="29"/>
    <n v="28"/>
    <n v="57"/>
    <n v="5"/>
    <n v="4"/>
    <n v="9"/>
    <n v="7"/>
    <n v="7"/>
    <n v="14"/>
    <n v="8"/>
    <n v="6"/>
    <n v="14"/>
    <n v="8"/>
    <n v="5"/>
    <n v="13"/>
    <n v="1"/>
    <n v="5"/>
    <n v="6"/>
    <n v="4"/>
    <n v="2"/>
    <n v="6"/>
    <n v="2"/>
    <n v="9"/>
    <n v="11"/>
    <n v="30"/>
    <n v="34"/>
    <n v="6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ES0059H"/>
    <n v="1"/>
    <s v="MATUTINO"/>
    <s v="SECUNDARIA GENERAL ES-49"/>
    <n v="8"/>
    <s v="CHIHUAHUA"/>
    <n v="8"/>
    <s v="CHIHUAHUA"/>
    <n v="27"/>
    <s v="GUACHOCHI"/>
    <n v="70"/>
    <s v="ROCHEACHI"/>
    <s v="CALLE ROCHEACHI"/>
    <n v="0"/>
    <s v="PĂšBLICO"/>
    <x v="2"/>
    <n v="2"/>
    <s v="BĂSICA"/>
    <n v="3"/>
    <x v="2"/>
    <n v="1"/>
    <x v="1"/>
    <n v="0"/>
    <s v="NO APLICA"/>
    <n v="0"/>
    <s v="NO APLICA"/>
    <s v="08FIS0112G"/>
    <s v="08FJE0006J"/>
    <s v="08ADG0006B"/>
    <n v="0"/>
    <s v="I2019"/>
    <n v="32"/>
    <n v="31"/>
    <n v="63"/>
    <n v="22"/>
    <n v="27"/>
    <n v="49"/>
    <n v="8"/>
    <n v="15"/>
    <n v="23"/>
    <n v="10"/>
    <n v="8"/>
    <n v="18"/>
    <n v="12"/>
    <n v="6"/>
    <n v="18"/>
    <n v="9"/>
    <n v="10"/>
    <n v="19"/>
    <n v="0"/>
    <n v="0"/>
    <n v="0"/>
    <n v="0"/>
    <n v="0"/>
    <n v="0"/>
    <n v="0"/>
    <n v="0"/>
    <n v="0"/>
    <n v="31"/>
    <n v="24"/>
    <n v="55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2"/>
    <n v="9"/>
    <n v="2"/>
    <n v="3"/>
    <n v="0"/>
    <n v="0"/>
    <n v="0"/>
    <n v="0"/>
    <n v="0"/>
    <n v="0"/>
    <n v="0"/>
    <n v="5"/>
    <n v="4"/>
    <n v="3"/>
  </r>
  <r>
    <s v="08DES0100H"/>
    <n v="2"/>
    <s v="VESPERTINO"/>
    <s v="MIGUEL DE CERVANTES SAAVEDRA"/>
    <n v="8"/>
    <s v="CHIHUAHUA"/>
    <n v="8"/>
    <s v="CHIHUAHUA"/>
    <n v="29"/>
    <s v="GUADALUPE Y CALVO"/>
    <n v="81"/>
    <s v="DOLORES"/>
    <s v="NINGUNO NINGUNO"/>
    <n v="0"/>
    <s v="PĂšBLICO"/>
    <x v="2"/>
    <n v="2"/>
    <s v="BĂSICA"/>
    <n v="3"/>
    <x v="2"/>
    <n v="1"/>
    <x v="1"/>
    <n v="0"/>
    <s v="NO APLICA"/>
    <n v="0"/>
    <s v="NO APLICA"/>
    <s v="08FIS0113F"/>
    <s v="08FJE0006J"/>
    <s v="08ADG0007A"/>
    <n v="0"/>
    <s v="I2019"/>
    <n v="26"/>
    <n v="33"/>
    <n v="59"/>
    <n v="23"/>
    <n v="33"/>
    <n v="56"/>
    <n v="8"/>
    <n v="13"/>
    <n v="21"/>
    <n v="12"/>
    <n v="6"/>
    <n v="18"/>
    <n v="12"/>
    <n v="9"/>
    <n v="21"/>
    <n v="6"/>
    <n v="12"/>
    <n v="18"/>
    <n v="0"/>
    <n v="0"/>
    <n v="0"/>
    <n v="0"/>
    <n v="0"/>
    <n v="0"/>
    <n v="0"/>
    <n v="0"/>
    <n v="0"/>
    <n v="30"/>
    <n v="27"/>
    <n v="57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4"/>
    <n v="3"/>
  </r>
  <r>
    <s v="08DJN0150F"/>
    <n v="1"/>
    <s v="MATUTINO"/>
    <s v="GABRIELA MISTRAL"/>
    <n v="8"/>
    <s v="CHIHUAHUA"/>
    <n v="8"/>
    <s v="CHIHUAHUA"/>
    <n v="37"/>
    <s v="JUĂREZ"/>
    <n v="1"/>
    <s v="JUĂREZ"/>
    <s v="CALLE ANTONIO DE GUEVARA"/>
    <n v="2525"/>
    <s v="PĂšBLICO"/>
    <x v="2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14"/>
    <n v="10"/>
    <n v="24"/>
    <n v="18"/>
    <n v="29"/>
    <n v="47"/>
    <n v="22"/>
    <n v="27"/>
    <n v="49"/>
    <n v="0"/>
    <n v="0"/>
    <n v="0"/>
    <n v="0"/>
    <n v="0"/>
    <n v="0"/>
    <n v="0"/>
    <n v="0"/>
    <n v="0"/>
    <n v="54"/>
    <n v="66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</r>
  <r>
    <s v="08DPR0701H"/>
    <n v="1"/>
    <s v="MATUTINO"/>
    <s v="FRANCISCO VILLA"/>
    <n v="8"/>
    <s v="CHIHUAHUA"/>
    <n v="8"/>
    <s v="CHIHUAHUA"/>
    <n v="46"/>
    <s v="MORELOS"/>
    <n v="178"/>
    <s v="EL TABLĂ“N"/>
    <s v="CALLE EL TABLON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27"/>
    <n v="33"/>
    <n v="60"/>
    <n v="24"/>
    <n v="33"/>
    <n v="57"/>
    <n v="5"/>
    <n v="4"/>
    <n v="9"/>
    <n v="3"/>
    <n v="4"/>
    <n v="7"/>
    <n v="6"/>
    <n v="5"/>
    <n v="11"/>
    <n v="7"/>
    <n v="4"/>
    <n v="11"/>
    <n v="3"/>
    <n v="3"/>
    <n v="6"/>
    <n v="5"/>
    <n v="8"/>
    <n v="13"/>
    <n v="3"/>
    <n v="10"/>
    <n v="13"/>
    <n v="27"/>
    <n v="34"/>
    <n v="61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</r>
  <r>
    <s v="08SES0021X"/>
    <n v="1"/>
    <s v="MATUTINO"/>
    <s v="SECUNDARIA POR COOPERACION 8361"/>
    <n v="8"/>
    <s v="CHIHUAHUA"/>
    <n v="8"/>
    <s v="CHIHUAHUA"/>
    <n v="9"/>
    <s v="BOCOYNA"/>
    <n v="1"/>
    <s v="BOCOYNA"/>
    <s v="CALLE BOCOYNA"/>
    <n v="0"/>
    <s v="PRIVADO"/>
    <x v="3"/>
    <n v="2"/>
    <s v="BĂSICA"/>
    <n v="3"/>
    <x v="2"/>
    <n v="1"/>
    <x v="1"/>
    <n v="0"/>
    <s v="NO APLICA"/>
    <n v="0"/>
    <s v="NO APLICA"/>
    <s v="08FIS0004Z"/>
    <m/>
    <m/>
    <n v="0"/>
    <s v="I2019"/>
    <n v="31"/>
    <n v="29"/>
    <n v="60"/>
    <n v="17"/>
    <n v="28"/>
    <n v="45"/>
    <n v="9"/>
    <n v="10"/>
    <n v="19"/>
    <n v="14"/>
    <n v="7"/>
    <n v="21"/>
    <n v="15"/>
    <n v="11"/>
    <n v="26"/>
    <n v="6"/>
    <n v="7"/>
    <n v="13"/>
    <n v="0"/>
    <n v="0"/>
    <n v="0"/>
    <n v="0"/>
    <n v="0"/>
    <n v="0"/>
    <n v="0"/>
    <n v="0"/>
    <n v="0"/>
    <n v="35"/>
    <n v="25"/>
    <n v="60"/>
    <n v="1"/>
    <n v="1"/>
    <n v="1"/>
    <n v="0"/>
    <n v="0"/>
    <n v="0"/>
    <n v="0"/>
    <n v="3"/>
    <n v="0"/>
    <n v="0"/>
    <n v="1"/>
    <n v="0"/>
    <n v="0"/>
    <n v="0"/>
    <n v="0"/>
    <n v="0"/>
    <n v="4"/>
    <n v="0"/>
    <n v="0"/>
    <n v="0"/>
    <n v="1"/>
    <n v="0"/>
    <n v="0"/>
    <n v="0"/>
    <n v="0"/>
    <n v="1"/>
    <n v="0"/>
    <n v="0"/>
    <n v="1"/>
    <n v="1"/>
    <n v="9"/>
    <n v="5"/>
    <n v="1"/>
    <n v="0"/>
    <n v="0"/>
    <n v="0"/>
    <n v="0"/>
    <n v="0"/>
    <n v="0"/>
    <n v="0"/>
    <n v="6"/>
    <n v="5"/>
    <n v="3"/>
  </r>
  <r>
    <s v="08EJN0248P"/>
    <n v="1"/>
    <s v="MATUTINO"/>
    <s v="NIĂ‘OS HEROES 1167"/>
    <n v="8"/>
    <s v="CHIHUAHUA"/>
    <n v="8"/>
    <s v="CHIHUAHUA"/>
    <n v="19"/>
    <s v="CHIHUAHUA"/>
    <n v="1"/>
    <s v="CHIHUAHUA"/>
    <s v="CALLE PERICOS"/>
    <n v="0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9"/>
    <n v="10"/>
    <n v="29"/>
    <n v="26"/>
    <n v="25"/>
    <n v="51"/>
    <n v="24"/>
    <n v="15"/>
    <n v="39"/>
    <n v="0"/>
    <n v="0"/>
    <n v="0"/>
    <n v="0"/>
    <n v="0"/>
    <n v="0"/>
    <n v="0"/>
    <n v="0"/>
    <n v="0"/>
    <n v="69"/>
    <n v="50"/>
    <n v="11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8"/>
    <n v="5"/>
  </r>
  <r>
    <s v="08EJN0168D"/>
    <n v="1"/>
    <s v="MATUTINO"/>
    <s v="FEDERICO FROEBEL 1025"/>
    <n v="8"/>
    <s v="CHIHUAHUA"/>
    <n v="8"/>
    <s v="CHIHUAHUA"/>
    <n v="31"/>
    <s v="GUERRERO"/>
    <n v="1"/>
    <s v="VICENTE GUERRERO"/>
    <s v="CALLE BENITO JUAREZ"/>
    <n v="601"/>
    <s v="PĂšBLICO"/>
    <x v="3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1"/>
    <n v="13"/>
    <n v="24"/>
    <n v="18"/>
    <n v="18"/>
    <n v="36"/>
    <n v="24"/>
    <n v="34"/>
    <n v="58"/>
    <n v="0"/>
    <n v="0"/>
    <n v="0"/>
    <n v="0"/>
    <n v="0"/>
    <n v="0"/>
    <n v="0"/>
    <n v="0"/>
    <n v="0"/>
    <n v="53"/>
    <n v="65"/>
    <n v="11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7"/>
    <n v="6"/>
  </r>
  <r>
    <s v="08DJN2256M"/>
    <n v="1"/>
    <s v="MATUTINO"/>
    <s v="LUIS DONALDO COLOSIO MURRIETA"/>
    <n v="8"/>
    <s v="CHIHUAHUA"/>
    <n v="8"/>
    <s v="CHIHUAHUA"/>
    <n v="32"/>
    <s v="HIDALGO DEL PARRAL"/>
    <n v="1"/>
    <s v="HIDALGO DEL PARRAL"/>
    <s v="AVENIDA PASEOS DE ALMACEĂ‘A"/>
    <n v="0"/>
    <s v="PĂšBLICO"/>
    <x v="2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14"/>
    <n v="9"/>
    <n v="23"/>
    <n v="17"/>
    <n v="26"/>
    <n v="43"/>
    <n v="24"/>
    <n v="30"/>
    <n v="54"/>
    <n v="0"/>
    <n v="0"/>
    <n v="0"/>
    <n v="0"/>
    <n v="0"/>
    <n v="0"/>
    <n v="0"/>
    <n v="0"/>
    <n v="0"/>
    <n v="55"/>
    <n v="65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</r>
  <r>
    <s v="08PJN0586V"/>
    <n v="1"/>
    <s v="MATUTINO"/>
    <s v="COLEGIO AMERICANO MISIONES"/>
    <n v="8"/>
    <s v="CHIHUAHUA"/>
    <n v="8"/>
    <s v="CHIHUAHUA"/>
    <n v="37"/>
    <s v="JUĂREZ"/>
    <n v="1"/>
    <s v="JUĂREZ"/>
    <s v="PROLONGACIĂ“N MORELIA"/>
    <n v="805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0"/>
    <n v="14"/>
    <n v="24"/>
    <n v="25"/>
    <n v="22"/>
    <n v="47"/>
    <n v="23"/>
    <n v="26"/>
    <n v="49"/>
    <n v="0"/>
    <n v="0"/>
    <n v="0"/>
    <n v="0"/>
    <n v="0"/>
    <n v="0"/>
    <n v="0"/>
    <n v="0"/>
    <n v="0"/>
    <n v="58"/>
    <n v="62"/>
    <n v="120"/>
    <n v="1"/>
    <n v="2"/>
    <n v="0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1"/>
    <n v="0"/>
    <n v="0"/>
    <n v="0"/>
    <n v="0"/>
    <n v="1"/>
    <n v="1"/>
    <n v="4"/>
    <n v="12"/>
    <n v="0"/>
    <n v="4"/>
    <n v="1"/>
    <n v="2"/>
    <n v="0"/>
    <n v="0"/>
    <n v="0"/>
    <n v="0"/>
    <n v="1"/>
    <n v="4"/>
    <n v="5"/>
    <n v="5"/>
  </r>
  <r>
    <s v="08PPR2104C"/>
    <n v="1"/>
    <s v="MATUTINO"/>
    <s v="COLEGIO MAPLE"/>
    <n v="8"/>
    <s v="CHIHUAHUA"/>
    <n v="8"/>
    <s v="CHIHUAHUA"/>
    <n v="19"/>
    <s v="CHIHUAHUA"/>
    <n v="1"/>
    <s v="CHIHUAHUA"/>
    <s v="CALLE UNIVERSIDAD LA SALLE"/>
    <n v="1419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35"/>
    <n v="18"/>
    <n v="53"/>
    <n v="35"/>
    <n v="18"/>
    <n v="53"/>
    <n v="3"/>
    <n v="4"/>
    <n v="7"/>
    <n v="14"/>
    <n v="6"/>
    <n v="20"/>
    <n v="10"/>
    <n v="3"/>
    <n v="13"/>
    <n v="10"/>
    <n v="3"/>
    <n v="13"/>
    <n v="4"/>
    <n v="4"/>
    <n v="8"/>
    <n v="6"/>
    <n v="2"/>
    <n v="8"/>
    <n v="4"/>
    <n v="0"/>
    <n v="4"/>
    <n v="48"/>
    <n v="18"/>
    <n v="6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1"/>
    <n v="2"/>
    <n v="1"/>
    <n v="0"/>
    <n v="8"/>
    <n v="0"/>
    <n v="3"/>
    <n v="0"/>
    <n v="0"/>
    <n v="0"/>
    <n v="0"/>
    <n v="0"/>
    <n v="0"/>
    <n v="3"/>
    <n v="3"/>
    <n v="7"/>
    <n v="7"/>
  </r>
  <r>
    <s v="08DPB0272F"/>
    <n v="1"/>
    <s v="MATUTINO"/>
    <s v="BELISARIO DOMINGUEZ"/>
    <n v="8"/>
    <s v="CHIHUAHUA"/>
    <n v="8"/>
    <s v="CHIHUAHUA"/>
    <n v="27"/>
    <s v="GUACHOCHI"/>
    <n v="510"/>
    <s v="AGUA PUERCA"/>
    <s v="CALLE CONOCIDO"/>
    <n v="0"/>
    <s v="PĂšBLICO"/>
    <x v="2"/>
    <n v="2"/>
    <s v="BĂSICA"/>
    <n v="2"/>
    <x v="1"/>
    <n v="3"/>
    <x v="3"/>
    <n v="0"/>
    <s v="NO APLICA"/>
    <n v="0"/>
    <s v="NO APLICA"/>
    <s v="08FZI0024W"/>
    <s v="08FJI0008D"/>
    <s v="08ADG0006B"/>
    <n v="0"/>
    <s v="I2019"/>
    <n v="30"/>
    <n v="33"/>
    <n v="63"/>
    <n v="30"/>
    <n v="33"/>
    <n v="63"/>
    <n v="3"/>
    <n v="5"/>
    <n v="8"/>
    <n v="5"/>
    <n v="1"/>
    <n v="6"/>
    <n v="4"/>
    <n v="8"/>
    <n v="12"/>
    <n v="10"/>
    <n v="3"/>
    <n v="13"/>
    <n v="3"/>
    <n v="3"/>
    <n v="6"/>
    <n v="8"/>
    <n v="5"/>
    <n v="13"/>
    <n v="2"/>
    <n v="8"/>
    <n v="10"/>
    <n v="32"/>
    <n v="28"/>
    <n v="6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335A"/>
    <n v="1"/>
    <s v="MATUTINO"/>
    <s v="CINCO DE MAYO"/>
    <n v="8"/>
    <s v="CHIHUAHUA"/>
    <n v="8"/>
    <s v="CHIHUAHUA"/>
    <n v="7"/>
    <s v="BALLEZA"/>
    <n v="305"/>
    <s v="TĂ“NACHI"/>
    <s v="CALLE TONACHI"/>
    <n v="0"/>
    <s v="PĂšBLICO"/>
    <x v="2"/>
    <n v="2"/>
    <s v="BĂSICA"/>
    <n v="2"/>
    <x v="1"/>
    <n v="3"/>
    <x v="3"/>
    <n v="0"/>
    <s v="NO APLICA"/>
    <n v="0"/>
    <s v="NO APLICA"/>
    <s v="08FZI0031F"/>
    <s v="08FJI0003I"/>
    <s v="08ADG0006B"/>
    <n v="0"/>
    <s v="I2019"/>
    <n v="31"/>
    <n v="30"/>
    <n v="61"/>
    <n v="31"/>
    <n v="30"/>
    <n v="61"/>
    <n v="3"/>
    <n v="3"/>
    <n v="6"/>
    <n v="7"/>
    <n v="3"/>
    <n v="10"/>
    <n v="6"/>
    <n v="5"/>
    <n v="11"/>
    <n v="8"/>
    <n v="2"/>
    <n v="10"/>
    <n v="5"/>
    <n v="6"/>
    <n v="11"/>
    <n v="5"/>
    <n v="5"/>
    <n v="10"/>
    <n v="3"/>
    <n v="8"/>
    <n v="11"/>
    <n v="34"/>
    <n v="29"/>
    <n v="6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PB0578X"/>
    <n v="4"/>
    <s v="DISCONTINUO"/>
    <s v="GUADALUPE VICTORIA"/>
    <n v="8"/>
    <s v="CHIHUAHUA"/>
    <n v="8"/>
    <s v="CHIHUAHUA"/>
    <n v="30"/>
    <s v="GUAZAPARES"/>
    <n v="6"/>
    <s v="APORAVO"/>
    <s v="CALLE CONOCIDO"/>
    <n v="0"/>
    <s v="PĂšBLICO"/>
    <x v="2"/>
    <n v="2"/>
    <s v="BĂSICA"/>
    <n v="2"/>
    <x v="1"/>
    <n v="3"/>
    <x v="3"/>
    <n v="0"/>
    <s v="NO APLICA"/>
    <n v="0"/>
    <s v="NO APLICA"/>
    <s v="08FZI0013Q"/>
    <s v="08FJI0005G"/>
    <s v="08ADG0003E"/>
    <n v="0"/>
    <s v="I2019"/>
    <n v="20"/>
    <n v="41"/>
    <n v="61"/>
    <n v="20"/>
    <n v="41"/>
    <n v="61"/>
    <n v="2"/>
    <n v="4"/>
    <n v="6"/>
    <n v="3"/>
    <n v="3"/>
    <n v="6"/>
    <n v="6"/>
    <n v="15"/>
    <n v="21"/>
    <n v="4"/>
    <n v="4"/>
    <n v="8"/>
    <n v="3"/>
    <n v="6"/>
    <n v="9"/>
    <n v="3"/>
    <n v="5"/>
    <n v="8"/>
    <n v="4"/>
    <n v="7"/>
    <n v="11"/>
    <n v="23"/>
    <n v="40"/>
    <n v="63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</r>
  <r>
    <s v="08DTV0088I"/>
    <n v="1"/>
    <s v="MATUTINO"/>
    <s v="TELESECUNDARIA FEDERAL"/>
    <n v="8"/>
    <s v="CHIHUAHUA"/>
    <n v="8"/>
    <s v="CHIHUAHUA"/>
    <n v="7"/>
    <s v="BALLEZA"/>
    <n v="54"/>
    <s v="GENERAL CARLOS PACHECO (EL TERRERO)"/>
    <s v="CALLE GRAL. CARLOS PACHECO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34"/>
    <n v="22"/>
    <n v="56"/>
    <n v="34"/>
    <n v="22"/>
    <n v="56"/>
    <n v="9"/>
    <n v="3"/>
    <n v="12"/>
    <n v="10"/>
    <n v="12"/>
    <n v="22"/>
    <n v="12"/>
    <n v="15"/>
    <n v="27"/>
    <n v="12"/>
    <n v="4"/>
    <n v="16"/>
    <n v="0"/>
    <n v="0"/>
    <n v="0"/>
    <n v="0"/>
    <n v="0"/>
    <n v="0"/>
    <n v="0"/>
    <n v="0"/>
    <n v="0"/>
    <n v="34"/>
    <n v="31"/>
    <n v="65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4"/>
    <n v="3"/>
  </r>
  <r>
    <s v="08DJN0060N"/>
    <n v="1"/>
    <s v="MATUTINO"/>
    <s v="IGNACIO ZARAGOZA"/>
    <n v="8"/>
    <s v="CHIHUAHUA"/>
    <n v="8"/>
    <s v="CHIHUAHUA"/>
    <n v="19"/>
    <s v="CHIHUAHUA"/>
    <n v="1"/>
    <s v="CHIHUAHUA"/>
    <s v="CALLE JOSE MEDRANO"/>
    <n v="5111"/>
    <s v="PĂšBLICO"/>
    <x v="2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9"/>
    <n v="11"/>
    <n v="20"/>
    <n v="24"/>
    <n v="17"/>
    <n v="41"/>
    <n v="24"/>
    <n v="34"/>
    <n v="58"/>
    <n v="0"/>
    <n v="0"/>
    <n v="0"/>
    <n v="0"/>
    <n v="0"/>
    <n v="0"/>
    <n v="0"/>
    <n v="0"/>
    <n v="0"/>
    <n v="57"/>
    <n v="62"/>
    <n v="11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2"/>
    <n v="10"/>
    <n v="0"/>
    <n v="5"/>
    <n v="1"/>
    <n v="2"/>
    <n v="2"/>
    <n v="0"/>
    <n v="0"/>
    <n v="0"/>
    <n v="0"/>
    <n v="5"/>
    <n v="7"/>
    <n v="7"/>
  </r>
  <r>
    <s v="08DJN0337J"/>
    <n v="1"/>
    <s v="MATUTINO"/>
    <s v="BERTHA AGUILERA BACA"/>
    <n v="8"/>
    <s v="CHIHUAHUA"/>
    <n v="8"/>
    <s v="CHIHUAHUA"/>
    <n v="32"/>
    <s v="HIDALGO DEL PARRAL"/>
    <n v="1"/>
    <s v="HIDALGO DEL PARRAL"/>
    <s v="CALLE ARRAYAN"/>
    <n v="13"/>
    <s v="PĂšBLICO"/>
    <x v="2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4"/>
    <n v="9"/>
    <n v="13"/>
    <n v="26"/>
    <n v="25"/>
    <n v="51"/>
    <n v="28"/>
    <n v="28"/>
    <n v="56"/>
    <n v="0"/>
    <n v="0"/>
    <n v="0"/>
    <n v="0"/>
    <n v="0"/>
    <n v="0"/>
    <n v="0"/>
    <n v="0"/>
    <n v="0"/>
    <n v="58"/>
    <n v="62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8"/>
    <n v="4"/>
  </r>
  <r>
    <s v="08PJN0121P"/>
    <n v="1"/>
    <s v="MATUTINO"/>
    <s v="COLEGIO INTEGRA"/>
    <n v="8"/>
    <s v="CHIHUAHUA"/>
    <n v="8"/>
    <s v="CHIHUAHUA"/>
    <n v="17"/>
    <s v="CUAUHTĂ‰MOC"/>
    <n v="1"/>
    <s v="CUAUHTĂ‰MOC"/>
    <s v="CALLE 21"/>
    <n v="150"/>
    <s v="PRIVADO"/>
    <x v="1"/>
    <n v="2"/>
    <s v="BĂSICA"/>
    <n v="1"/>
    <x v="0"/>
    <n v="1"/>
    <x v="1"/>
    <n v="0"/>
    <s v="NO APLICA"/>
    <n v="0"/>
    <s v="NO APLICA"/>
    <s v="08FZP0009N"/>
    <m/>
    <s v="08ADG0010O"/>
    <n v="0"/>
    <s v="I2019"/>
    <n v="0"/>
    <n v="0"/>
    <n v="0"/>
    <n v="0"/>
    <n v="0"/>
    <n v="0"/>
    <n v="0"/>
    <n v="0"/>
    <n v="0"/>
    <n v="12"/>
    <n v="12"/>
    <n v="24"/>
    <n v="23"/>
    <n v="36"/>
    <n v="59"/>
    <n v="25"/>
    <n v="11"/>
    <n v="36"/>
    <n v="0"/>
    <n v="0"/>
    <n v="0"/>
    <n v="0"/>
    <n v="0"/>
    <n v="0"/>
    <n v="0"/>
    <n v="0"/>
    <n v="0"/>
    <n v="60"/>
    <n v="59"/>
    <n v="119"/>
    <n v="0"/>
    <n v="1"/>
    <n v="2"/>
    <n v="0"/>
    <n v="0"/>
    <n v="0"/>
    <n v="2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2"/>
    <n v="0"/>
    <n v="2"/>
    <n v="10"/>
    <n v="0"/>
    <n v="5"/>
    <n v="0"/>
    <n v="1"/>
    <n v="2"/>
    <n v="0"/>
    <n v="0"/>
    <n v="0"/>
    <n v="2"/>
    <n v="5"/>
    <n v="7"/>
    <n v="7"/>
  </r>
  <r>
    <s v="08PPR2070C"/>
    <n v="1"/>
    <s v="MATUTINO"/>
    <s v="COLEGIO COLLAGE"/>
    <n v="8"/>
    <s v="CHIHUAHUA"/>
    <n v="8"/>
    <s v="CHIHUAHUA"/>
    <n v="37"/>
    <s v="JUĂREZ"/>
    <n v="1"/>
    <s v="JUĂREZ"/>
    <s v="CALLE ALPISTE"/>
    <n v="10121"/>
    <s v="PRIVADO"/>
    <x v="1"/>
    <n v="2"/>
    <s v="BĂSICA"/>
    <n v="2"/>
    <x v="1"/>
    <n v="1"/>
    <x v="1"/>
    <n v="0"/>
    <s v="NO APLICA"/>
    <n v="0"/>
    <s v="NO APLICA"/>
    <s v="08FIZ0040N"/>
    <m/>
    <m/>
    <n v="0"/>
    <s v="I2019"/>
    <n v="26"/>
    <n v="22"/>
    <n v="48"/>
    <n v="26"/>
    <n v="22"/>
    <n v="48"/>
    <n v="3"/>
    <n v="2"/>
    <n v="5"/>
    <n v="11"/>
    <n v="11"/>
    <n v="22"/>
    <n v="11"/>
    <n v="5"/>
    <n v="16"/>
    <n v="4"/>
    <n v="8"/>
    <n v="12"/>
    <n v="5"/>
    <n v="2"/>
    <n v="7"/>
    <n v="2"/>
    <n v="2"/>
    <n v="4"/>
    <n v="4"/>
    <n v="6"/>
    <n v="10"/>
    <n v="37"/>
    <n v="34"/>
    <n v="71"/>
    <n v="1"/>
    <n v="0"/>
    <n v="0"/>
    <n v="0"/>
    <n v="0"/>
    <n v="0"/>
    <n v="2"/>
    <n v="3"/>
    <n v="0"/>
    <n v="0"/>
    <n v="0"/>
    <n v="1"/>
    <n v="0"/>
    <n v="0"/>
    <n v="0"/>
    <n v="0"/>
    <n v="2"/>
    <n v="1"/>
    <n v="0"/>
    <n v="0"/>
    <n v="1"/>
    <n v="0"/>
    <n v="1"/>
    <n v="0"/>
    <n v="0"/>
    <n v="1"/>
    <n v="1"/>
    <n v="0"/>
    <n v="0"/>
    <n v="3"/>
    <n v="11"/>
    <n v="2"/>
    <n v="1"/>
    <n v="1"/>
    <n v="0"/>
    <n v="0"/>
    <n v="0"/>
    <n v="0"/>
    <n v="0"/>
    <n v="2"/>
    <n v="3"/>
    <n v="8"/>
    <n v="5"/>
  </r>
  <r>
    <s v="08ETV0007G"/>
    <n v="1"/>
    <s v="MATUTINO"/>
    <s v="TELESECUNDARIA 6016"/>
    <n v="8"/>
    <s v="CHIHUAHUA"/>
    <n v="8"/>
    <s v="CHIHUAHUA"/>
    <n v="62"/>
    <s v="SAUCILLO"/>
    <n v="23"/>
    <s v="ORRANTEĂ‘O"/>
    <s v="CALLE EL ORRANTEĂ‘O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33"/>
    <n v="28"/>
    <n v="61"/>
    <n v="23"/>
    <n v="27"/>
    <n v="50"/>
    <n v="8"/>
    <n v="8"/>
    <n v="16"/>
    <n v="11"/>
    <n v="10"/>
    <n v="21"/>
    <n v="11"/>
    <n v="9"/>
    <n v="20"/>
    <n v="12"/>
    <n v="11"/>
    <n v="23"/>
    <n v="0"/>
    <n v="0"/>
    <n v="0"/>
    <n v="0"/>
    <n v="0"/>
    <n v="0"/>
    <n v="0"/>
    <n v="0"/>
    <n v="0"/>
    <n v="34"/>
    <n v="30"/>
    <n v="6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3"/>
    <n v="3"/>
  </r>
  <r>
    <s v="08DJN0178L"/>
    <n v="1"/>
    <s v="MATUTINO"/>
    <s v="BENITO JUAREZ"/>
    <n v="8"/>
    <s v="CHIHUAHUA"/>
    <n v="8"/>
    <s v="CHIHUAHUA"/>
    <n v="21"/>
    <s v="DELICIAS"/>
    <n v="1"/>
    <s v="DELICIAS"/>
    <s v="AVENIDA 2A ORIENTE"/>
    <n v="1003"/>
    <s v="PĂšBLICO"/>
    <x v="2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0"/>
    <n v="0"/>
    <n v="0"/>
    <n v="31"/>
    <n v="26"/>
    <n v="57"/>
    <n v="35"/>
    <n v="28"/>
    <n v="63"/>
    <n v="0"/>
    <n v="0"/>
    <n v="0"/>
    <n v="0"/>
    <n v="0"/>
    <n v="0"/>
    <n v="0"/>
    <n v="0"/>
    <n v="0"/>
    <n v="66"/>
    <n v="54"/>
    <n v="120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2"/>
    <n v="10"/>
    <n v="0"/>
    <n v="5"/>
    <n v="0"/>
    <n v="2"/>
    <n v="2"/>
    <n v="0"/>
    <n v="0"/>
    <n v="0"/>
    <n v="1"/>
    <n v="5"/>
    <n v="6"/>
    <n v="5"/>
  </r>
  <r>
    <s v="08EJN0363G"/>
    <n v="1"/>
    <s v="MATUTINO"/>
    <s v="18 DE MAYO 1344"/>
    <n v="8"/>
    <s v="CHIHUAHUA"/>
    <n v="8"/>
    <s v="CHIHUAHUA"/>
    <n v="19"/>
    <s v="CHIHUAHUA"/>
    <n v="1"/>
    <s v="CHIHUAHUA"/>
    <s v="CALLE CLORITA"/>
    <n v="19325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6"/>
    <n v="9"/>
    <n v="15"/>
    <n v="25"/>
    <n v="25"/>
    <n v="50"/>
    <n v="22"/>
    <n v="31"/>
    <n v="53"/>
    <n v="0"/>
    <n v="0"/>
    <n v="0"/>
    <n v="0"/>
    <n v="0"/>
    <n v="0"/>
    <n v="0"/>
    <n v="0"/>
    <n v="0"/>
    <n v="53"/>
    <n v="65"/>
    <n v="11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7"/>
    <n v="7"/>
  </r>
  <r>
    <s v="08DJN0534K"/>
    <n v="1"/>
    <s v="MATUTINO"/>
    <s v="LUIS URIAS BELDERRAIN"/>
    <n v="8"/>
    <s v="CHIHUAHUA"/>
    <n v="8"/>
    <s v="CHIHUAHUA"/>
    <n v="19"/>
    <s v="CHIHUAHUA"/>
    <n v="1"/>
    <s v="CHIHUAHUA"/>
    <s v="CALLE PELICANO"/>
    <n v="1823"/>
    <s v="PĂšBLICO"/>
    <x v="2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1"/>
    <n v="13"/>
    <n v="24"/>
    <n v="28"/>
    <n v="21"/>
    <n v="49"/>
    <n v="28"/>
    <n v="19"/>
    <n v="47"/>
    <n v="0"/>
    <n v="0"/>
    <n v="0"/>
    <n v="0"/>
    <n v="0"/>
    <n v="0"/>
    <n v="0"/>
    <n v="0"/>
    <n v="0"/>
    <n v="67"/>
    <n v="53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2"/>
    <n v="11"/>
    <n v="0"/>
    <n v="5"/>
    <n v="1"/>
    <n v="2"/>
    <n v="2"/>
    <n v="0"/>
    <n v="0"/>
    <n v="0"/>
    <n v="0"/>
    <n v="5"/>
    <n v="5"/>
    <n v="5"/>
  </r>
  <r>
    <s v="08DJN2010T"/>
    <n v="1"/>
    <s v="MATUTINO"/>
    <s v="IYERUAME"/>
    <n v="8"/>
    <s v="CHIHUAHUA"/>
    <n v="8"/>
    <s v="CHIHUAHUA"/>
    <n v="37"/>
    <s v="JUĂREZ"/>
    <n v="1"/>
    <s v="JUĂREZ"/>
    <s v="CAMINO VIEJO A SAN JOSE"/>
    <n v="8436"/>
    <s v="PĂšBLICO"/>
    <x v="2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11"/>
    <n v="8"/>
    <n v="19"/>
    <n v="21"/>
    <n v="13"/>
    <n v="34"/>
    <n v="36"/>
    <n v="32"/>
    <n v="68"/>
    <n v="0"/>
    <n v="0"/>
    <n v="0"/>
    <n v="0"/>
    <n v="0"/>
    <n v="0"/>
    <n v="0"/>
    <n v="0"/>
    <n v="0"/>
    <n v="68"/>
    <n v="53"/>
    <n v="121"/>
    <n v="1"/>
    <n v="1"/>
    <n v="2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1"/>
    <n v="0"/>
    <n v="9"/>
    <n v="1"/>
    <n v="4"/>
    <n v="1"/>
    <n v="1"/>
    <n v="2"/>
    <n v="0"/>
    <n v="0"/>
    <n v="0"/>
    <n v="1"/>
    <n v="5"/>
    <n v="5"/>
    <n v="5"/>
  </r>
  <r>
    <s v="08DES0041I"/>
    <n v="1"/>
    <s v="MATUTINO"/>
    <s v="FERNANDO CELIS"/>
    <n v="8"/>
    <s v="CHIHUAHUA"/>
    <n v="8"/>
    <s v="CHIHUAHUA"/>
    <n v="40"/>
    <s v="MADERA"/>
    <n v="44"/>
    <s v="LAS VARAS (ESTACIĂ“N BABĂŤCORA)"/>
    <s v="CALLE SOR JUANA INĂ‰S DE LA CRUZ"/>
    <n v="0"/>
    <s v="PĂšBLICO"/>
    <x v="2"/>
    <n v="2"/>
    <s v="BĂSICA"/>
    <n v="3"/>
    <x v="2"/>
    <n v="1"/>
    <x v="1"/>
    <n v="0"/>
    <s v="NO APLICA"/>
    <n v="0"/>
    <s v="NO APLICA"/>
    <s v="08FIS0115D"/>
    <s v="08FJE0005K"/>
    <s v="08ADG0055K"/>
    <n v="0"/>
    <s v="I2019"/>
    <n v="27"/>
    <n v="32"/>
    <n v="59"/>
    <n v="25"/>
    <n v="32"/>
    <n v="57"/>
    <n v="8"/>
    <n v="14"/>
    <n v="22"/>
    <n v="16"/>
    <n v="5"/>
    <n v="21"/>
    <n v="9"/>
    <n v="11"/>
    <n v="20"/>
    <n v="9"/>
    <n v="5"/>
    <n v="14"/>
    <n v="0"/>
    <n v="0"/>
    <n v="0"/>
    <n v="0"/>
    <n v="0"/>
    <n v="0"/>
    <n v="0"/>
    <n v="0"/>
    <n v="0"/>
    <n v="34"/>
    <n v="21"/>
    <n v="55"/>
    <n v="1"/>
    <n v="1"/>
    <n v="1"/>
    <n v="0"/>
    <n v="0"/>
    <n v="0"/>
    <n v="0"/>
    <n v="3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8"/>
    <n v="3"/>
    <n v="2"/>
    <n v="0"/>
    <n v="0"/>
    <n v="0"/>
    <n v="0"/>
    <n v="0"/>
    <n v="0"/>
    <n v="0"/>
    <n v="5"/>
    <n v="5"/>
    <n v="5"/>
  </r>
  <r>
    <s v="08EJN0038K"/>
    <n v="1"/>
    <s v="MATUTINO"/>
    <s v="CARMEN MEZA DE HERNANDEZ 1160"/>
    <n v="8"/>
    <s v="CHIHUAHUA"/>
    <n v="8"/>
    <s v="CHIHUAHUA"/>
    <n v="37"/>
    <s v="JUĂREZ"/>
    <n v="1"/>
    <s v="JUĂREZ"/>
    <s v="CALLE NOGALES"/>
    <n v="1020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7"/>
    <n v="3"/>
    <n v="10"/>
    <n v="13"/>
    <n v="19"/>
    <n v="32"/>
    <n v="37"/>
    <n v="40"/>
    <n v="77"/>
    <n v="0"/>
    <n v="0"/>
    <n v="0"/>
    <n v="0"/>
    <n v="0"/>
    <n v="0"/>
    <n v="0"/>
    <n v="0"/>
    <n v="0"/>
    <n v="57"/>
    <n v="62"/>
    <n v="119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10"/>
    <n v="1"/>
    <n v="5"/>
    <n v="0"/>
    <n v="1"/>
    <n v="4"/>
    <n v="0"/>
    <n v="0"/>
    <n v="0"/>
    <n v="1"/>
    <n v="6"/>
    <n v="6"/>
    <n v="6"/>
  </r>
  <r>
    <s v="08EJN0135M"/>
    <n v="1"/>
    <s v="MATUTINO"/>
    <s v="FRANCISCO I. MADERO 1061"/>
    <n v="8"/>
    <s v="CHIHUAHUA"/>
    <n v="8"/>
    <s v="CHIHUAHUA"/>
    <n v="19"/>
    <s v="CHIHUAHUA"/>
    <n v="1"/>
    <s v="CHIHUAHUA"/>
    <s v="CALLE SANTOS FIERRO"/>
    <n v="5802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3"/>
    <n v="10"/>
    <n v="23"/>
    <n v="27"/>
    <n v="15"/>
    <n v="42"/>
    <n v="19"/>
    <n v="35"/>
    <n v="54"/>
    <n v="0"/>
    <n v="0"/>
    <n v="0"/>
    <n v="0"/>
    <n v="0"/>
    <n v="0"/>
    <n v="0"/>
    <n v="0"/>
    <n v="0"/>
    <n v="59"/>
    <n v="60"/>
    <n v="11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</r>
  <r>
    <s v="08DPB0045K"/>
    <n v="4"/>
    <s v="DISCONTINUO"/>
    <s v="SIMON BOLIVAR"/>
    <n v="8"/>
    <s v="CHIHUAHUA"/>
    <n v="8"/>
    <s v="CHIHUAHUA"/>
    <n v="29"/>
    <s v="GUADALUPE Y CALVO"/>
    <n v="1618"/>
    <s v="LA MATANZA"/>
    <s v="CALLE LA MATANZA"/>
    <n v="0"/>
    <s v="PĂšBLICO"/>
    <x v="2"/>
    <n v="2"/>
    <s v="BĂSICA"/>
    <n v="2"/>
    <x v="1"/>
    <n v="3"/>
    <x v="3"/>
    <n v="0"/>
    <s v="NO APLICA"/>
    <n v="0"/>
    <s v="NO APLICA"/>
    <s v="08FZI0027T"/>
    <s v="08FJI0010S"/>
    <s v="08ADG0007A"/>
    <n v="0"/>
    <s v="I2019"/>
    <n v="33"/>
    <n v="26"/>
    <n v="59"/>
    <n v="33"/>
    <n v="26"/>
    <n v="59"/>
    <n v="7"/>
    <n v="5"/>
    <n v="12"/>
    <n v="8"/>
    <n v="10"/>
    <n v="18"/>
    <n v="5"/>
    <n v="6"/>
    <n v="11"/>
    <n v="9"/>
    <n v="7"/>
    <n v="16"/>
    <n v="5"/>
    <n v="1"/>
    <n v="6"/>
    <n v="0"/>
    <n v="2"/>
    <n v="2"/>
    <n v="5"/>
    <n v="5"/>
    <n v="10"/>
    <n v="32"/>
    <n v="31"/>
    <n v="6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EJN0292C"/>
    <n v="1"/>
    <s v="MATUTINO"/>
    <s v="CLUB DE LEONES 1250"/>
    <n v="8"/>
    <s v="CHIHUAHUA"/>
    <n v="8"/>
    <s v="CHIHUAHUA"/>
    <n v="19"/>
    <s v="CHIHUAHUA"/>
    <n v="1"/>
    <s v="CHIHUAHUA"/>
    <s v="CALLE AVICULTURA"/>
    <n v="12214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4"/>
    <n v="9"/>
    <n v="13"/>
    <n v="19"/>
    <n v="28"/>
    <n v="47"/>
    <n v="28"/>
    <n v="31"/>
    <n v="59"/>
    <n v="0"/>
    <n v="0"/>
    <n v="0"/>
    <n v="0"/>
    <n v="0"/>
    <n v="0"/>
    <n v="0"/>
    <n v="0"/>
    <n v="0"/>
    <n v="51"/>
    <n v="68"/>
    <n v="11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7"/>
    <n v="7"/>
  </r>
  <r>
    <s v="08EJN0367C"/>
    <n v="1"/>
    <s v="MATUTINO"/>
    <s v="JAIME TORRES BODET 1338"/>
    <n v="8"/>
    <s v="CHIHUAHUA"/>
    <n v="8"/>
    <s v="CHIHUAHUA"/>
    <n v="37"/>
    <s v="JUĂREZ"/>
    <n v="1"/>
    <s v="JUĂREZ"/>
    <s v="CALLE FERNANDO PACHECO PARRA"/>
    <n v="9907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1"/>
    <n v="1"/>
    <n v="2"/>
    <n v="13"/>
    <n v="30"/>
    <n v="43"/>
    <n v="39"/>
    <n v="35"/>
    <n v="74"/>
    <n v="0"/>
    <n v="0"/>
    <n v="0"/>
    <n v="0"/>
    <n v="0"/>
    <n v="0"/>
    <n v="0"/>
    <n v="0"/>
    <n v="0"/>
    <n v="53"/>
    <n v="66"/>
    <n v="11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11"/>
    <n v="0"/>
    <n v="6"/>
    <n v="0"/>
    <n v="1"/>
    <n v="4"/>
    <n v="0"/>
    <n v="0"/>
    <n v="0"/>
    <n v="1"/>
    <n v="6"/>
    <n v="6"/>
    <n v="6"/>
  </r>
  <r>
    <s v="08DPR0310T"/>
    <n v="1"/>
    <s v="MATUTINO"/>
    <s v="AQUILES SERDAN"/>
    <n v="8"/>
    <s v="CHIHUAHUA"/>
    <n v="8"/>
    <s v="CHIHUAHUA"/>
    <n v="29"/>
    <s v="GUADALUPE Y CALVO"/>
    <n v="57"/>
    <s v="COLORADAS DE LOS CHĂVEZ"/>
    <s v="CALLE COLORADAS DE LOS CHAVEZ"/>
    <n v="0"/>
    <s v="PĂšBLICO"/>
    <x v="2"/>
    <n v="2"/>
    <s v="BĂSICA"/>
    <n v="2"/>
    <x v="1"/>
    <n v="1"/>
    <x v="1"/>
    <n v="0"/>
    <s v="NO APLICA"/>
    <n v="0"/>
    <s v="NO APLICA"/>
    <s v="08FIZ0260Z"/>
    <s v="08FJS0131K"/>
    <s v="08ADG0007A"/>
    <n v="0"/>
    <s v="I2019"/>
    <n v="28"/>
    <n v="35"/>
    <n v="63"/>
    <n v="28"/>
    <n v="35"/>
    <n v="63"/>
    <n v="2"/>
    <n v="4"/>
    <n v="6"/>
    <n v="4"/>
    <n v="5"/>
    <n v="9"/>
    <n v="5"/>
    <n v="4"/>
    <n v="9"/>
    <n v="9"/>
    <n v="8"/>
    <n v="17"/>
    <n v="4"/>
    <n v="4"/>
    <n v="8"/>
    <n v="4"/>
    <n v="5"/>
    <n v="9"/>
    <n v="4"/>
    <n v="3"/>
    <n v="7"/>
    <n v="30"/>
    <n v="29"/>
    <n v="59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2"/>
    <n v="3"/>
    <n v="0"/>
    <n v="0"/>
    <n v="1"/>
    <n v="1"/>
    <n v="1"/>
    <n v="1"/>
    <n v="1"/>
    <n v="5"/>
    <n v="3"/>
    <n v="3"/>
  </r>
  <r>
    <s v="08DPB0160B"/>
    <n v="4"/>
    <s v="DISCONTINUO"/>
    <s v="BENITO JUAREZ"/>
    <n v="8"/>
    <s v="CHIHUAHUA"/>
    <n v="8"/>
    <s v="CHIHUAHUA"/>
    <n v="9"/>
    <s v="BOCOYNA"/>
    <n v="421"/>
    <s v="HUIYOCHI"/>
    <s v="CALLE HUIYOCHI"/>
    <n v="0"/>
    <s v="PĂšBLICO"/>
    <x v="2"/>
    <n v="2"/>
    <s v="BĂSICA"/>
    <n v="2"/>
    <x v="1"/>
    <n v="3"/>
    <x v="3"/>
    <n v="0"/>
    <s v="NO APLICA"/>
    <n v="0"/>
    <s v="NO APLICA"/>
    <s v="08FZI0003J"/>
    <s v="08FJI0002J"/>
    <s v="08ADG0003E"/>
    <n v="0"/>
    <s v="I2019"/>
    <n v="31"/>
    <n v="30"/>
    <n v="61"/>
    <n v="31"/>
    <n v="30"/>
    <n v="61"/>
    <n v="7"/>
    <n v="2"/>
    <n v="9"/>
    <n v="1"/>
    <n v="3"/>
    <n v="4"/>
    <n v="5"/>
    <n v="10"/>
    <n v="15"/>
    <n v="5"/>
    <n v="3"/>
    <n v="8"/>
    <n v="4"/>
    <n v="4"/>
    <n v="8"/>
    <n v="8"/>
    <n v="5"/>
    <n v="13"/>
    <n v="5"/>
    <n v="10"/>
    <n v="15"/>
    <n v="28"/>
    <n v="35"/>
    <n v="6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612N"/>
    <n v="4"/>
    <s v="DISCONTINUO"/>
    <s v="CINCO DE MAYO"/>
    <n v="8"/>
    <s v="CHIHUAHUA"/>
    <n v="8"/>
    <s v="CHIHUAHUA"/>
    <n v="66"/>
    <s v="URUACHI"/>
    <n v="812"/>
    <s v="GUASAGO"/>
    <s v="CALLE GUASAGO"/>
    <n v="0"/>
    <s v="PĂšBLICO"/>
    <x v="2"/>
    <n v="2"/>
    <s v="BĂSICA"/>
    <n v="2"/>
    <x v="1"/>
    <n v="3"/>
    <x v="3"/>
    <n v="0"/>
    <s v="NO APLICA"/>
    <n v="0"/>
    <s v="NO APLICA"/>
    <s v="08FZI0002K"/>
    <s v="08FJI0001K"/>
    <s v="08ADG0003E"/>
    <n v="0"/>
    <s v="I2019"/>
    <n v="28"/>
    <n v="32"/>
    <n v="60"/>
    <n v="28"/>
    <n v="32"/>
    <n v="60"/>
    <n v="6"/>
    <n v="0"/>
    <n v="6"/>
    <n v="5"/>
    <n v="1"/>
    <n v="6"/>
    <n v="6"/>
    <n v="4"/>
    <n v="10"/>
    <n v="6"/>
    <n v="8"/>
    <n v="14"/>
    <n v="7"/>
    <n v="4"/>
    <n v="11"/>
    <n v="2"/>
    <n v="8"/>
    <n v="10"/>
    <n v="5"/>
    <n v="9"/>
    <n v="14"/>
    <n v="31"/>
    <n v="34"/>
    <n v="6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0"/>
    <n v="0"/>
    <n v="0"/>
    <n v="0"/>
    <n v="3"/>
    <n v="3"/>
    <n v="3"/>
    <n v="3"/>
  </r>
  <r>
    <s v="08DJN0079L"/>
    <n v="1"/>
    <s v="MATUTINO"/>
    <s v="BENITO JUAREZ"/>
    <n v="8"/>
    <s v="CHIHUAHUA"/>
    <n v="8"/>
    <s v="CHIHUAHUA"/>
    <n v="37"/>
    <s v="JUĂREZ"/>
    <n v="1"/>
    <s v="JUĂREZ"/>
    <s v="CALLE CONSTITUCION NORTE"/>
    <n v="358"/>
    <s v="PĂšBLICO"/>
    <x v="2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2"/>
    <n v="7"/>
    <n v="9"/>
    <n v="17"/>
    <n v="24"/>
    <n v="41"/>
    <n v="43"/>
    <n v="29"/>
    <n v="72"/>
    <n v="0"/>
    <n v="0"/>
    <n v="0"/>
    <n v="0"/>
    <n v="0"/>
    <n v="0"/>
    <n v="0"/>
    <n v="0"/>
    <n v="0"/>
    <n v="62"/>
    <n v="60"/>
    <n v="12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</r>
  <r>
    <s v="08DJN0859Q"/>
    <n v="1"/>
    <s v="MATUTINO"/>
    <s v="GUILLERMO GRIMM"/>
    <n v="8"/>
    <s v="CHIHUAHUA"/>
    <n v="8"/>
    <s v="CHIHUAHUA"/>
    <n v="19"/>
    <s v="CHIHUAHUA"/>
    <n v="1"/>
    <s v="CHIHUAHUA"/>
    <s v="CALLE JESUS ROMERO"/>
    <n v="0"/>
    <s v="PĂšBLICO"/>
    <x v="2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0"/>
    <n v="11"/>
    <n v="21"/>
    <n v="30"/>
    <n v="22"/>
    <n v="52"/>
    <n v="19"/>
    <n v="29"/>
    <n v="48"/>
    <n v="0"/>
    <n v="0"/>
    <n v="0"/>
    <n v="0"/>
    <n v="0"/>
    <n v="0"/>
    <n v="0"/>
    <n v="0"/>
    <n v="0"/>
    <n v="59"/>
    <n v="62"/>
    <n v="12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9"/>
    <n v="0"/>
    <n v="5"/>
    <n v="1"/>
    <n v="2"/>
    <n v="2"/>
    <n v="0"/>
    <n v="0"/>
    <n v="0"/>
    <n v="0"/>
    <n v="5"/>
    <n v="9"/>
    <n v="5"/>
  </r>
  <r>
    <s v="08DPR0988A"/>
    <n v="1"/>
    <s v="MATUTINO"/>
    <s v="IGNACIO C ENRIQUEZ"/>
    <n v="8"/>
    <s v="CHIHUAHUA"/>
    <n v="8"/>
    <s v="CHIHUAHUA"/>
    <n v="13"/>
    <s v="CASAS GRANDES"/>
    <n v="311"/>
    <s v="SECCIĂ“N ENRĂŤQUEZ"/>
    <s v="CALLE SECCION ENRIQUEZ"/>
    <n v="0"/>
    <s v="PĂšBLICO"/>
    <x v="2"/>
    <n v="2"/>
    <s v="BĂSICA"/>
    <n v="2"/>
    <x v="1"/>
    <n v="1"/>
    <x v="1"/>
    <n v="0"/>
    <s v="NO APLICA"/>
    <n v="0"/>
    <s v="NO APLICA"/>
    <s v="08FIZ0191T"/>
    <s v="08FJS0119P"/>
    <s v="08ADG0013L"/>
    <n v="0"/>
    <s v="I2019"/>
    <n v="24"/>
    <n v="39"/>
    <n v="63"/>
    <n v="24"/>
    <n v="39"/>
    <n v="63"/>
    <n v="3"/>
    <n v="7"/>
    <n v="10"/>
    <n v="7"/>
    <n v="5"/>
    <n v="12"/>
    <n v="5"/>
    <n v="5"/>
    <n v="10"/>
    <n v="5"/>
    <n v="7"/>
    <n v="12"/>
    <n v="3"/>
    <n v="8"/>
    <n v="11"/>
    <n v="4"/>
    <n v="3"/>
    <n v="7"/>
    <n v="5"/>
    <n v="3"/>
    <n v="8"/>
    <n v="29"/>
    <n v="31"/>
    <n v="6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3"/>
  </r>
  <r>
    <s v="08EPR0637W"/>
    <n v="1"/>
    <s v="MATUTINO"/>
    <s v="FRANCISCO VILLA 2207"/>
    <n v="8"/>
    <s v="CHIHUAHUA"/>
    <n v="8"/>
    <s v="CHIHUAHUA"/>
    <n v="52"/>
    <s v="OJINAGA"/>
    <n v="1"/>
    <s v="MANUEL OJINAGA"/>
    <s v="AVENIDA INDEPENDENCIA"/>
    <n v="500"/>
    <s v="PĂšBLICO"/>
    <x v="3"/>
    <n v="2"/>
    <s v="BĂSICA"/>
    <n v="2"/>
    <x v="1"/>
    <n v="1"/>
    <x v="1"/>
    <n v="0"/>
    <s v="NO APLICA"/>
    <n v="0"/>
    <s v="NO APLICA"/>
    <s v="08FIZ0014P"/>
    <s v="08FJS0001R"/>
    <s v="08ACE0001J"/>
    <n v="0"/>
    <s v="I2019"/>
    <n v="29"/>
    <n v="41"/>
    <n v="70"/>
    <n v="29"/>
    <n v="41"/>
    <n v="70"/>
    <n v="5"/>
    <n v="3"/>
    <n v="8"/>
    <n v="1"/>
    <n v="0"/>
    <n v="1"/>
    <n v="2"/>
    <n v="5"/>
    <n v="7"/>
    <n v="4"/>
    <n v="5"/>
    <n v="9"/>
    <n v="2"/>
    <n v="3"/>
    <n v="5"/>
    <n v="3"/>
    <n v="7"/>
    <n v="10"/>
    <n v="10"/>
    <n v="8"/>
    <n v="18"/>
    <n v="22"/>
    <n v="28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2"/>
    <n v="0"/>
    <n v="0"/>
    <n v="0"/>
    <n v="0"/>
    <n v="0"/>
    <n v="0"/>
    <n v="0"/>
    <n v="6"/>
    <n v="1"/>
    <n v="2"/>
    <n v="0"/>
    <n v="0"/>
    <n v="0"/>
    <n v="0"/>
    <n v="0"/>
    <n v="0"/>
    <n v="3"/>
    <n v="3"/>
    <n v="13"/>
    <n v="6"/>
  </r>
  <r>
    <s v="08DPB0507C"/>
    <n v="4"/>
    <s v="DISCONTINUO"/>
    <s v="BENITO JUAREZ"/>
    <n v="8"/>
    <s v="CHIHUAHUA"/>
    <n v="8"/>
    <s v="CHIHUAHUA"/>
    <n v="8"/>
    <s v="BATOPILAS DE MANUEL GĂ“MEZ MORĂŤN"/>
    <n v="219"/>
    <s v="MESA DE LA YERBABUENA"/>
    <s v="CALLE MESA YERBABUENA (LA YERBABUENA)"/>
    <n v="0"/>
    <s v="PĂšBLICO"/>
    <x v="2"/>
    <n v="2"/>
    <s v="BĂSICA"/>
    <n v="2"/>
    <x v="1"/>
    <n v="3"/>
    <x v="3"/>
    <n v="0"/>
    <s v="NO APLICA"/>
    <n v="0"/>
    <s v="NO APLICA"/>
    <s v="08FZI0019K"/>
    <s v="08FJI0007E"/>
    <s v="08ADG0006B"/>
    <n v="0"/>
    <s v="I2019"/>
    <n v="35"/>
    <n v="25"/>
    <n v="60"/>
    <n v="35"/>
    <n v="25"/>
    <n v="60"/>
    <n v="7"/>
    <n v="4"/>
    <n v="11"/>
    <n v="3"/>
    <n v="5"/>
    <n v="8"/>
    <n v="5"/>
    <n v="4"/>
    <n v="9"/>
    <n v="7"/>
    <n v="7"/>
    <n v="14"/>
    <n v="5"/>
    <n v="6"/>
    <n v="11"/>
    <n v="7"/>
    <n v="6"/>
    <n v="13"/>
    <n v="5"/>
    <n v="3"/>
    <n v="8"/>
    <n v="32"/>
    <n v="31"/>
    <n v="6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</r>
  <r>
    <s v="08DES0104D"/>
    <n v="1"/>
    <s v="MATUTINO"/>
    <s v="SECUNDARIA GENERAL ES-57"/>
    <n v="8"/>
    <s v="CHIHUAHUA"/>
    <n v="8"/>
    <s v="CHIHUAHUA"/>
    <n v="5"/>
    <s v="ASCENSIĂ“N"/>
    <n v="479"/>
    <s v="EL BISMARCK"/>
    <s v="CALLE COLONIA BISMARK"/>
    <n v="0"/>
    <s v="PĂšBLICO"/>
    <x v="2"/>
    <n v="2"/>
    <s v="BĂSICA"/>
    <n v="3"/>
    <x v="2"/>
    <n v="1"/>
    <x v="1"/>
    <n v="0"/>
    <s v="NO APLICA"/>
    <n v="0"/>
    <s v="NO APLICA"/>
    <s v="08FIS0117B"/>
    <s v="08FJE0008H"/>
    <s v="08ADG0013L"/>
    <n v="0"/>
    <s v="I2019"/>
    <n v="33"/>
    <n v="28"/>
    <n v="61"/>
    <n v="30"/>
    <n v="24"/>
    <n v="54"/>
    <n v="11"/>
    <n v="7"/>
    <n v="18"/>
    <n v="9"/>
    <n v="9"/>
    <n v="18"/>
    <n v="12"/>
    <n v="11"/>
    <n v="23"/>
    <n v="9"/>
    <n v="10"/>
    <n v="19"/>
    <n v="0"/>
    <n v="0"/>
    <n v="0"/>
    <n v="0"/>
    <n v="0"/>
    <n v="0"/>
    <n v="0"/>
    <n v="0"/>
    <n v="0"/>
    <n v="30"/>
    <n v="30"/>
    <n v="60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1"/>
    <n v="4"/>
    <n v="0"/>
    <n v="0"/>
    <n v="0"/>
    <n v="0"/>
    <n v="0"/>
    <n v="0"/>
    <n v="0"/>
    <n v="5"/>
    <n v="3"/>
    <n v="3"/>
  </r>
  <r>
    <s v="08DJN0324F"/>
    <n v="1"/>
    <s v="MATUTINO"/>
    <s v="CUAUHTEMOC"/>
    <n v="8"/>
    <s v="CHIHUAHUA"/>
    <n v="8"/>
    <s v="CHIHUAHUA"/>
    <n v="37"/>
    <s v="JUĂREZ"/>
    <n v="1"/>
    <s v="JUĂREZ"/>
    <s v="CALLE VILLA FELIZ"/>
    <n v="8500"/>
    <s v="PĂšBLICO"/>
    <x v="2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8"/>
    <n v="7"/>
    <n v="15"/>
    <n v="24"/>
    <n v="23"/>
    <n v="47"/>
    <n v="29"/>
    <n v="31"/>
    <n v="60"/>
    <n v="0"/>
    <n v="0"/>
    <n v="0"/>
    <n v="0"/>
    <n v="0"/>
    <n v="0"/>
    <n v="0"/>
    <n v="0"/>
    <n v="0"/>
    <n v="61"/>
    <n v="61"/>
    <n v="12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</r>
  <r>
    <s v="08DJN0185V"/>
    <n v="1"/>
    <s v="MATUTINO"/>
    <s v="GABRIELA MISTRAL"/>
    <n v="8"/>
    <s v="CHIHUAHUA"/>
    <n v="8"/>
    <s v="CHIHUAHUA"/>
    <n v="2"/>
    <s v="ALDAMA"/>
    <n v="1"/>
    <s v="JUAN ALDAMA"/>
    <s v="CALLE 28 "/>
    <n v="0"/>
    <s v="PĂšBLICO"/>
    <x v="2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17"/>
    <n v="8"/>
    <n v="25"/>
    <n v="28"/>
    <n v="20"/>
    <n v="48"/>
    <n v="31"/>
    <n v="18"/>
    <n v="49"/>
    <n v="0"/>
    <n v="0"/>
    <n v="0"/>
    <n v="0"/>
    <n v="0"/>
    <n v="0"/>
    <n v="0"/>
    <n v="0"/>
    <n v="0"/>
    <n v="76"/>
    <n v="46"/>
    <n v="12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0"/>
    <n v="1"/>
    <n v="0"/>
    <n v="0"/>
    <n v="0"/>
    <n v="0"/>
    <n v="1"/>
    <n v="0"/>
    <n v="10"/>
    <n v="0"/>
    <n v="5"/>
    <n v="1"/>
    <n v="2"/>
    <n v="2"/>
    <n v="0"/>
    <n v="0"/>
    <n v="0"/>
    <n v="0"/>
    <n v="5"/>
    <n v="5"/>
    <n v="5"/>
  </r>
  <r>
    <s v="08DJN2094R"/>
    <n v="1"/>
    <s v="MATUTINO"/>
    <s v="CENTRO DE DESARROLLO INTEGRAL INFANTIL DE CHIHUAHUA S.C. ZONA SUR"/>
    <n v="8"/>
    <s v="CHIHUAHUA"/>
    <n v="8"/>
    <s v="CHIHUAHUA"/>
    <n v="19"/>
    <s v="CHIHUAHUA"/>
    <n v="1"/>
    <s v="CHIHUAHUA"/>
    <s v="AVENIDA CARLOS PACHECO"/>
    <n v="6000"/>
    <s v="PĂšBLICO"/>
    <x v="2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9"/>
    <n v="16"/>
    <n v="25"/>
    <n v="21"/>
    <n v="29"/>
    <n v="50"/>
    <n v="27"/>
    <n v="22"/>
    <n v="49"/>
    <n v="0"/>
    <n v="0"/>
    <n v="0"/>
    <n v="0"/>
    <n v="0"/>
    <n v="0"/>
    <n v="0"/>
    <n v="0"/>
    <n v="0"/>
    <n v="57"/>
    <n v="67"/>
    <n v="124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6"/>
    <n v="0"/>
    <n v="5"/>
    <n v="1"/>
    <n v="2"/>
    <n v="2"/>
    <n v="0"/>
    <n v="0"/>
    <n v="0"/>
    <n v="0"/>
    <n v="5"/>
    <n v="5"/>
    <n v="5"/>
  </r>
  <r>
    <s v="08DJN2065W"/>
    <n v="1"/>
    <s v="MATUTINO"/>
    <s v="MARIA SOLEDAD MOTA VAZQUEZ"/>
    <n v="8"/>
    <s v="CHIHUAHUA"/>
    <n v="8"/>
    <s v="CHIHUAHUA"/>
    <n v="37"/>
    <s v="JUĂREZ"/>
    <n v="1"/>
    <s v="JUĂREZ"/>
    <s v="CALLE RIVERA LERMA "/>
    <n v="0"/>
    <s v="PĂšBLICO"/>
    <x v="2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0"/>
    <n v="0"/>
    <n v="0"/>
    <n v="14"/>
    <n v="19"/>
    <n v="33"/>
    <n v="47"/>
    <n v="43"/>
    <n v="90"/>
    <n v="0"/>
    <n v="0"/>
    <n v="0"/>
    <n v="0"/>
    <n v="0"/>
    <n v="0"/>
    <n v="0"/>
    <n v="0"/>
    <n v="0"/>
    <n v="61"/>
    <n v="62"/>
    <n v="123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6"/>
    <n v="5"/>
  </r>
  <r>
    <s v="08DJN0541U"/>
    <n v="1"/>
    <s v="MATUTINO"/>
    <s v="HERMANAS AGAZZI"/>
    <n v="8"/>
    <s v="CHIHUAHUA"/>
    <n v="8"/>
    <s v="CHIHUAHUA"/>
    <n v="52"/>
    <s v="OJINAGA"/>
    <n v="1"/>
    <s v="MANUEL OJINAGA"/>
    <s v="CALLE LIBERTAD"/>
    <n v="2604"/>
    <s v="PĂšBLICO"/>
    <x v="2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0"/>
    <n v="0"/>
    <n v="0"/>
    <n v="26"/>
    <n v="21"/>
    <n v="47"/>
    <n v="40"/>
    <n v="36"/>
    <n v="76"/>
    <n v="0"/>
    <n v="0"/>
    <n v="0"/>
    <n v="0"/>
    <n v="0"/>
    <n v="0"/>
    <n v="0"/>
    <n v="0"/>
    <n v="0"/>
    <n v="66"/>
    <n v="57"/>
    <n v="123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5"/>
    <n v="5"/>
  </r>
  <r>
    <s v="08EJN0358V"/>
    <n v="1"/>
    <s v="MATUTINO"/>
    <s v="LEONA VICARIO 1327"/>
    <n v="8"/>
    <s v="CHIHUAHUA"/>
    <n v="8"/>
    <s v="CHIHUAHUA"/>
    <n v="21"/>
    <s v="DELICIAS"/>
    <n v="1"/>
    <s v="DELICIAS"/>
    <s v="PRIVADA AVENIDA JUANA DE ARCO"/>
    <n v="700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7"/>
    <n v="6"/>
    <n v="13"/>
    <n v="30"/>
    <n v="28"/>
    <n v="58"/>
    <n v="28"/>
    <n v="24"/>
    <n v="52"/>
    <n v="0"/>
    <n v="0"/>
    <n v="0"/>
    <n v="0"/>
    <n v="0"/>
    <n v="0"/>
    <n v="0"/>
    <n v="0"/>
    <n v="0"/>
    <n v="65"/>
    <n v="58"/>
    <n v="123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2"/>
    <n v="2"/>
    <n v="0"/>
    <n v="0"/>
    <n v="0"/>
    <n v="1"/>
    <n v="5"/>
    <n v="5"/>
    <n v="5"/>
  </r>
  <r>
    <s v="08PJN0467H"/>
    <n v="1"/>
    <s v="MATUTINO"/>
    <s v="COLEGIO BILINGUE ANNA FREUD"/>
    <n v="8"/>
    <s v="CHIHUAHUA"/>
    <n v="8"/>
    <s v="CHIHUAHUA"/>
    <n v="37"/>
    <s v="JUĂREZ"/>
    <n v="1"/>
    <s v="JUĂREZ"/>
    <s v="CAMINO VIEJO A ESCUDERO"/>
    <n v="328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0"/>
    <n v="14"/>
    <n v="24"/>
    <n v="24"/>
    <n v="21"/>
    <n v="45"/>
    <n v="23"/>
    <n v="32"/>
    <n v="55"/>
    <n v="0"/>
    <n v="0"/>
    <n v="0"/>
    <n v="0"/>
    <n v="0"/>
    <n v="0"/>
    <n v="0"/>
    <n v="0"/>
    <n v="0"/>
    <n v="57"/>
    <n v="67"/>
    <n v="12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4"/>
    <n v="0"/>
    <n v="3"/>
    <n v="11"/>
    <n v="0"/>
    <n v="3"/>
    <n v="0"/>
    <n v="0"/>
    <n v="0"/>
    <n v="0"/>
    <n v="0"/>
    <n v="0"/>
    <n v="3"/>
    <n v="3"/>
    <n v="6"/>
    <n v="6"/>
  </r>
  <r>
    <s v="08DPR0120B"/>
    <n v="1"/>
    <s v="MATUTINO"/>
    <s v="FRANCISCO I. MADERO"/>
    <n v="8"/>
    <s v="CHIHUAHUA"/>
    <n v="8"/>
    <s v="CHIHUAHUA"/>
    <n v="29"/>
    <s v="GUADALUPE Y CALVO"/>
    <n v="1333"/>
    <s v="MESA DEL DURAZNO"/>
    <s v="CALLE MEZA DEL DURAZNO"/>
    <n v="0"/>
    <s v="PĂšBLICO"/>
    <x v="2"/>
    <n v="2"/>
    <s v="BĂSICA"/>
    <n v="2"/>
    <x v="1"/>
    <n v="1"/>
    <x v="1"/>
    <n v="0"/>
    <s v="NO APLICA"/>
    <n v="0"/>
    <s v="NO APLICA"/>
    <s v="08FIZ0261Y"/>
    <s v="08FJS0131K"/>
    <s v="08ADG0007A"/>
    <n v="0"/>
    <s v="I2019"/>
    <n v="29"/>
    <n v="33"/>
    <n v="62"/>
    <n v="29"/>
    <n v="33"/>
    <n v="62"/>
    <n v="2"/>
    <n v="1"/>
    <n v="3"/>
    <n v="5"/>
    <n v="2"/>
    <n v="7"/>
    <n v="4"/>
    <n v="6"/>
    <n v="10"/>
    <n v="9"/>
    <n v="6"/>
    <n v="15"/>
    <n v="6"/>
    <n v="6"/>
    <n v="12"/>
    <n v="5"/>
    <n v="6"/>
    <n v="11"/>
    <n v="3"/>
    <n v="6"/>
    <n v="9"/>
    <n v="32"/>
    <n v="32"/>
    <n v="64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1"/>
    <n v="0"/>
    <n v="0"/>
    <n v="2"/>
    <n v="4"/>
    <n v="4"/>
    <n v="4"/>
  </r>
  <r>
    <s v="08DTV0059N"/>
    <n v="1"/>
    <s v="MATUTINO"/>
    <s v="IGNACIO VALENZUELA"/>
    <n v="8"/>
    <s v="CHIHUAHUA"/>
    <n v="8"/>
    <s v="CHIHUAHUA"/>
    <n v="20"/>
    <s v="CHĂŤNIPAS"/>
    <n v="66"/>
    <s v="IGNACIO VALENZUELA LAGARDA (LORETO)"/>
    <s v="CALLE IGNACIO VALENZUELA (LORETO)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29"/>
    <n v="33"/>
    <n v="62"/>
    <n v="29"/>
    <n v="33"/>
    <n v="62"/>
    <n v="6"/>
    <n v="6"/>
    <n v="12"/>
    <n v="14"/>
    <n v="8"/>
    <n v="22"/>
    <n v="8"/>
    <n v="14"/>
    <n v="22"/>
    <n v="9"/>
    <n v="9"/>
    <n v="18"/>
    <n v="0"/>
    <n v="0"/>
    <n v="0"/>
    <n v="0"/>
    <n v="0"/>
    <n v="0"/>
    <n v="0"/>
    <n v="0"/>
    <n v="0"/>
    <n v="31"/>
    <n v="31"/>
    <n v="62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3"/>
    <n v="3"/>
  </r>
  <r>
    <s v="08DPB0533A"/>
    <n v="4"/>
    <s v="DISCONTINUO"/>
    <s v="CUAUHTEMOC"/>
    <n v="8"/>
    <s v="CHIHUAHUA"/>
    <n v="8"/>
    <s v="CHIHUAHUA"/>
    <n v="66"/>
    <s v="URUACHI"/>
    <n v="105"/>
    <s v="JICAMORACHI"/>
    <s v="CALLE JICOMORACHI"/>
    <n v="0"/>
    <s v="PĂšBLICO"/>
    <x v="2"/>
    <n v="2"/>
    <s v="BĂSICA"/>
    <n v="2"/>
    <x v="1"/>
    <n v="3"/>
    <x v="3"/>
    <n v="0"/>
    <s v="NO APLICA"/>
    <n v="0"/>
    <s v="NO APLICA"/>
    <s v="08FZI0002K"/>
    <s v="08FJI0001K"/>
    <s v="08ADG0003E"/>
    <n v="0"/>
    <s v="I2019"/>
    <n v="29"/>
    <n v="35"/>
    <n v="64"/>
    <n v="29"/>
    <n v="35"/>
    <n v="64"/>
    <n v="1"/>
    <n v="7"/>
    <n v="8"/>
    <n v="7"/>
    <n v="3"/>
    <n v="10"/>
    <n v="4"/>
    <n v="8"/>
    <n v="12"/>
    <n v="6"/>
    <n v="3"/>
    <n v="9"/>
    <n v="6"/>
    <n v="5"/>
    <n v="11"/>
    <n v="6"/>
    <n v="3"/>
    <n v="9"/>
    <n v="4"/>
    <n v="7"/>
    <n v="11"/>
    <n v="33"/>
    <n v="29"/>
    <n v="6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695M"/>
    <n v="1"/>
    <s v="MATUTINO"/>
    <s v="PONCIANO SOTO RIVAS"/>
    <n v="8"/>
    <s v="CHIHUAHUA"/>
    <n v="8"/>
    <s v="CHIHUAHUA"/>
    <n v="29"/>
    <s v="GUADALUPE Y CALVO"/>
    <n v="2167"/>
    <s v="CORDĂ“N DE LOS SOTO"/>
    <s v="CALLE EL CORDON DE LOS SOTO"/>
    <n v="0"/>
    <s v="PĂšBLICO"/>
    <x v="2"/>
    <n v="2"/>
    <s v="BĂSICA"/>
    <n v="2"/>
    <x v="1"/>
    <n v="3"/>
    <x v="3"/>
    <n v="0"/>
    <s v="NO APLICA"/>
    <n v="0"/>
    <s v="NO APLICA"/>
    <s v="08FZI0028S"/>
    <s v="08FJI0010S"/>
    <s v="08ADG0007A"/>
    <n v="0"/>
    <s v="I2019"/>
    <n v="27"/>
    <n v="36"/>
    <n v="63"/>
    <n v="27"/>
    <n v="36"/>
    <n v="63"/>
    <n v="0"/>
    <n v="6"/>
    <n v="6"/>
    <n v="6"/>
    <n v="5"/>
    <n v="11"/>
    <n v="7"/>
    <n v="7"/>
    <n v="14"/>
    <n v="4"/>
    <n v="6"/>
    <n v="10"/>
    <n v="1"/>
    <n v="6"/>
    <n v="7"/>
    <n v="5"/>
    <n v="5"/>
    <n v="10"/>
    <n v="6"/>
    <n v="6"/>
    <n v="12"/>
    <n v="29"/>
    <n v="35"/>
    <n v="6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ES0103E"/>
    <n v="1"/>
    <s v="MATUTINO"/>
    <s v="NETZAHUALCOYOTL"/>
    <n v="8"/>
    <s v="CHIHUAHUA"/>
    <n v="8"/>
    <s v="CHIHUAHUA"/>
    <n v="29"/>
    <s v="GUADALUPE Y CALVO"/>
    <n v="258"/>
    <s v="LAS YERBITAS [ASERRADERO]"/>
    <s v="CALLE YERBITAS"/>
    <n v="0"/>
    <s v="PĂšBLICO"/>
    <x v="2"/>
    <n v="2"/>
    <s v="BĂSICA"/>
    <n v="3"/>
    <x v="2"/>
    <n v="1"/>
    <x v="1"/>
    <n v="0"/>
    <s v="NO APLICA"/>
    <n v="0"/>
    <s v="NO APLICA"/>
    <s v="08FIS0124L"/>
    <s v="08FJE0006J"/>
    <s v="08ADG0007A"/>
    <n v="0"/>
    <s v="I2019"/>
    <n v="26"/>
    <n v="30"/>
    <n v="56"/>
    <n v="25"/>
    <n v="30"/>
    <n v="55"/>
    <n v="14"/>
    <n v="9"/>
    <n v="23"/>
    <n v="14"/>
    <n v="16"/>
    <n v="30"/>
    <n v="4"/>
    <n v="9"/>
    <n v="13"/>
    <n v="9"/>
    <n v="9"/>
    <n v="18"/>
    <n v="0"/>
    <n v="0"/>
    <n v="0"/>
    <n v="0"/>
    <n v="0"/>
    <n v="0"/>
    <n v="0"/>
    <n v="0"/>
    <n v="0"/>
    <n v="27"/>
    <n v="34"/>
    <n v="61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7"/>
    <n v="2"/>
    <n v="2"/>
    <n v="0"/>
    <n v="0"/>
    <n v="0"/>
    <n v="0"/>
    <n v="0"/>
    <n v="0"/>
    <n v="0"/>
    <n v="4"/>
    <n v="4"/>
    <n v="3"/>
  </r>
  <r>
    <s v="08DJN0627Z"/>
    <n v="1"/>
    <s v="MATUTINO"/>
    <s v="HENRI WALLON"/>
    <n v="8"/>
    <s v="CHIHUAHUA"/>
    <n v="8"/>
    <s v="CHIHUAHUA"/>
    <n v="37"/>
    <s v="JUĂREZ"/>
    <n v="1"/>
    <s v="JUĂREZ"/>
    <s v="CALLE TACAMBARO"/>
    <n v="0"/>
    <s v="PĂšBLICO"/>
    <x v="2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3"/>
    <n v="3"/>
    <n v="6"/>
    <n v="31"/>
    <n v="21"/>
    <n v="52"/>
    <n v="34"/>
    <n v="33"/>
    <n v="67"/>
    <n v="0"/>
    <n v="0"/>
    <n v="0"/>
    <n v="0"/>
    <n v="0"/>
    <n v="0"/>
    <n v="0"/>
    <n v="0"/>
    <n v="0"/>
    <n v="68"/>
    <n v="57"/>
    <n v="12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7"/>
    <n v="4"/>
  </r>
  <r>
    <s v="08DJN2114O"/>
    <n v="2"/>
    <s v="VESPERTINO"/>
    <s v="LEV SEMENOVICH VIGOTSKY"/>
    <n v="8"/>
    <s v="CHIHUAHUA"/>
    <n v="8"/>
    <s v="CHIHUAHUA"/>
    <n v="19"/>
    <s v="CHIHUAHUA"/>
    <n v="1"/>
    <s v="CHIHUAHUA"/>
    <s v="CALLE MINERAL PINOS ALTOS"/>
    <n v="1706"/>
    <s v="PĂšBLICO"/>
    <x v="2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3"/>
    <n v="4"/>
    <n v="7"/>
    <n v="22"/>
    <n v="19"/>
    <n v="41"/>
    <n v="37"/>
    <n v="37"/>
    <n v="74"/>
    <n v="0"/>
    <n v="0"/>
    <n v="0"/>
    <n v="0"/>
    <n v="0"/>
    <n v="0"/>
    <n v="0"/>
    <n v="0"/>
    <n v="0"/>
    <n v="62"/>
    <n v="60"/>
    <n v="122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2"/>
    <n v="1"/>
    <n v="0"/>
    <n v="0"/>
    <n v="0"/>
    <n v="0"/>
    <n v="0"/>
    <n v="0"/>
    <n v="2"/>
    <n v="12"/>
    <n v="1"/>
    <n v="4"/>
    <n v="0"/>
    <n v="1"/>
    <n v="3"/>
    <n v="0"/>
    <n v="0"/>
    <n v="0"/>
    <n v="1"/>
    <n v="5"/>
    <n v="5"/>
    <n v="5"/>
  </r>
  <r>
    <s v="08DPR0056R"/>
    <n v="1"/>
    <s v="MATUTINO"/>
    <s v="JOSE CLEMENTE OROZCO"/>
    <n v="8"/>
    <s v="CHIHUAHUA"/>
    <n v="8"/>
    <s v="CHIHUAHUA"/>
    <n v="51"/>
    <s v="OCAMPO"/>
    <n v="238"/>
    <s v="LAS ESTRELLAS"/>
    <s v="CALLE LAS ESTRELLAS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35"/>
    <n v="26"/>
    <n v="61"/>
    <n v="35"/>
    <n v="26"/>
    <n v="61"/>
    <n v="5"/>
    <n v="3"/>
    <n v="8"/>
    <n v="4"/>
    <n v="7"/>
    <n v="11"/>
    <n v="3"/>
    <n v="5"/>
    <n v="8"/>
    <n v="7"/>
    <n v="6"/>
    <n v="13"/>
    <n v="9"/>
    <n v="6"/>
    <n v="15"/>
    <n v="7"/>
    <n v="4"/>
    <n v="11"/>
    <n v="3"/>
    <n v="2"/>
    <n v="5"/>
    <n v="33"/>
    <n v="30"/>
    <n v="63"/>
    <n v="0"/>
    <n v="0"/>
    <n v="1"/>
    <n v="1"/>
    <n v="0"/>
    <n v="0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1"/>
    <n v="0"/>
    <n v="0"/>
    <n v="2"/>
    <n v="4"/>
    <n v="4"/>
    <n v="4"/>
  </r>
  <r>
    <s v="08PES0317K"/>
    <n v="1"/>
    <s v="MATUTINO"/>
    <s v="INSTITUTO HAMILTON"/>
    <n v="8"/>
    <s v="CHIHUAHUA"/>
    <n v="8"/>
    <s v="CHIHUAHUA"/>
    <n v="19"/>
    <s v="CHIHUAHUA"/>
    <n v="1"/>
    <s v="CHIHUAHUA"/>
    <s v="CALLE ZEUS"/>
    <n v="2901"/>
    <s v="PRIVADO"/>
    <x v="1"/>
    <n v="2"/>
    <s v="BĂSICA"/>
    <n v="3"/>
    <x v="2"/>
    <n v="1"/>
    <x v="1"/>
    <n v="0"/>
    <s v="NO APLICA"/>
    <n v="0"/>
    <s v="NO APLICA"/>
    <s v="08FIS0007W"/>
    <m/>
    <s v="08ADG0011N"/>
    <n v="0"/>
    <s v="I2019"/>
    <n v="24"/>
    <n v="32"/>
    <n v="56"/>
    <n v="22"/>
    <n v="29"/>
    <n v="51"/>
    <n v="5"/>
    <n v="8"/>
    <n v="13"/>
    <n v="14"/>
    <n v="8"/>
    <n v="22"/>
    <n v="9"/>
    <n v="7"/>
    <n v="16"/>
    <n v="10"/>
    <n v="14"/>
    <n v="24"/>
    <n v="0"/>
    <n v="0"/>
    <n v="0"/>
    <n v="0"/>
    <n v="0"/>
    <n v="0"/>
    <n v="0"/>
    <n v="0"/>
    <n v="0"/>
    <n v="33"/>
    <n v="29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4"/>
    <n v="0"/>
    <n v="0"/>
    <n v="1"/>
    <n v="0"/>
    <n v="2"/>
    <n v="1"/>
    <n v="2"/>
    <n v="0"/>
    <n v="0"/>
    <n v="0"/>
    <n v="0"/>
    <n v="3"/>
    <n v="14"/>
    <n v="5"/>
    <n v="5"/>
    <n v="0"/>
    <n v="0"/>
    <n v="0"/>
    <n v="0"/>
    <n v="0"/>
    <n v="0"/>
    <n v="0"/>
    <n v="10"/>
    <n v="3"/>
    <n v="3"/>
  </r>
  <r>
    <s v="08DPB0287H"/>
    <n v="1"/>
    <s v="MATUTINO"/>
    <s v="NIĂ‘OS HEROES"/>
    <n v="8"/>
    <s v="CHIHUAHUA"/>
    <n v="8"/>
    <s v="CHIHUAHUA"/>
    <n v="7"/>
    <s v="BALLEZA"/>
    <n v="55"/>
    <s v="RANCHERĂŤA GUACHAMOACHI"/>
    <s v="NINGUNO NINGUNO"/>
    <n v="0"/>
    <s v="PĂšBLICO"/>
    <x v="2"/>
    <n v="2"/>
    <s v="BĂSICA"/>
    <n v="2"/>
    <x v="1"/>
    <n v="3"/>
    <x v="3"/>
    <n v="0"/>
    <s v="NO APLICA"/>
    <n v="0"/>
    <s v="NO APLICA"/>
    <s v="08FZI0007F"/>
    <s v="08FJI0003I"/>
    <s v="08ADG0006B"/>
    <n v="0"/>
    <s v="I2019"/>
    <n v="27"/>
    <n v="32"/>
    <n v="59"/>
    <n v="27"/>
    <n v="32"/>
    <n v="59"/>
    <n v="4"/>
    <n v="1"/>
    <n v="5"/>
    <n v="9"/>
    <n v="11"/>
    <n v="20"/>
    <n v="4"/>
    <n v="3"/>
    <n v="7"/>
    <n v="2"/>
    <n v="7"/>
    <n v="9"/>
    <n v="5"/>
    <n v="5"/>
    <n v="10"/>
    <n v="3"/>
    <n v="5"/>
    <n v="8"/>
    <n v="6"/>
    <n v="8"/>
    <n v="14"/>
    <n v="29"/>
    <n v="39"/>
    <n v="6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5"/>
    <n v="5"/>
  </r>
  <r>
    <s v="08DJN0077N"/>
    <n v="1"/>
    <s v="MATUTINO"/>
    <s v="ROSAURA ZAPATA"/>
    <n v="8"/>
    <s v="CHIHUAHUA"/>
    <n v="8"/>
    <s v="CHIHUAHUA"/>
    <n v="52"/>
    <s v="OJINAGA"/>
    <n v="1"/>
    <s v="MANUEL OJINAGA"/>
    <s v="CALLE BOLIVAR"/>
    <n v="0"/>
    <s v="PĂšBLICO"/>
    <x v="2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15"/>
    <n v="9"/>
    <n v="24"/>
    <n v="25"/>
    <n v="21"/>
    <n v="46"/>
    <n v="24"/>
    <n v="30"/>
    <n v="54"/>
    <n v="0"/>
    <n v="0"/>
    <n v="0"/>
    <n v="0"/>
    <n v="0"/>
    <n v="0"/>
    <n v="0"/>
    <n v="0"/>
    <n v="0"/>
    <n v="64"/>
    <n v="60"/>
    <n v="12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2032E"/>
    <n v="1"/>
    <s v="MATUTINO"/>
    <s v="EL PRINCIPITO"/>
    <n v="8"/>
    <s v="CHIHUAHUA"/>
    <n v="8"/>
    <s v="CHIHUAHUA"/>
    <n v="19"/>
    <s v="CHIHUAHUA"/>
    <n v="1"/>
    <s v="CHIHUAHUA"/>
    <s v="CALLE MINERAL PINOS ALTOS"/>
    <n v="1706"/>
    <s v="PĂšBLICO"/>
    <x v="2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9"/>
    <n v="11"/>
    <n v="20"/>
    <n v="24"/>
    <n v="26"/>
    <n v="50"/>
    <n v="27"/>
    <n v="27"/>
    <n v="54"/>
    <n v="0"/>
    <n v="0"/>
    <n v="0"/>
    <n v="0"/>
    <n v="0"/>
    <n v="0"/>
    <n v="0"/>
    <n v="0"/>
    <n v="0"/>
    <n v="60"/>
    <n v="64"/>
    <n v="12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9"/>
    <n v="0"/>
    <n v="5"/>
    <n v="1"/>
    <n v="2"/>
    <n v="2"/>
    <n v="0"/>
    <n v="0"/>
    <n v="0"/>
    <n v="0"/>
    <n v="5"/>
    <n v="5"/>
    <n v="5"/>
  </r>
  <r>
    <s v="08PPR0070P"/>
    <n v="1"/>
    <s v="MATUTINO"/>
    <s v="COLEGIO SATHYA SAI DE CHIHUAHUA"/>
    <n v="8"/>
    <s v="CHIHUAHUA"/>
    <n v="8"/>
    <s v="CHIHUAHUA"/>
    <n v="19"/>
    <s v="CHIHUAHUA"/>
    <n v="1"/>
    <s v="CHIHUAHUA"/>
    <s v="AVENIDA POLITECNICO NACIONAL"/>
    <n v="900"/>
    <s v="PRIVADO"/>
    <x v="1"/>
    <n v="2"/>
    <s v="BĂSICA"/>
    <n v="2"/>
    <x v="1"/>
    <n v="1"/>
    <x v="1"/>
    <n v="0"/>
    <s v="NO APLICA"/>
    <n v="0"/>
    <s v="NO APLICA"/>
    <s v="08FIZ0045I"/>
    <m/>
    <m/>
    <n v="0"/>
    <s v="I2019"/>
    <n v="25"/>
    <n v="23"/>
    <n v="48"/>
    <n v="25"/>
    <n v="23"/>
    <n v="48"/>
    <n v="1"/>
    <n v="5"/>
    <n v="6"/>
    <n v="10"/>
    <n v="10"/>
    <n v="20"/>
    <n v="9"/>
    <n v="5"/>
    <n v="14"/>
    <n v="5"/>
    <n v="3"/>
    <n v="8"/>
    <n v="7"/>
    <n v="7"/>
    <n v="14"/>
    <n v="8"/>
    <n v="4"/>
    <n v="12"/>
    <n v="1"/>
    <n v="4"/>
    <n v="5"/>
    <n v="40"/>
    <n v="33"/>
    <n v="73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1"/>
    <n v="1"/>
    <n v="2"/>
    <n v="11"/>
    <n v="0"/>
    <n v="4"/>
    <n v="1"/>
    <n v="1"/>
    <n v="0"/>
    <n v="0"/>
    <n v="0"/>
    <n v="0"/>
    <n v="2"/>
    <n v="4"/>
    <n v="6"/>
    <n v="6"/>
  </r>
  <r>
    <s v="08ETV0159L"/>
    <n v="1"/>
    <s v="MATUTINO"/>
    <s v="TELESECUNDARIA 6159"/>
    <n v="8"/>
    <s v="CHIHUAHUA"/>
    <n v="8"/>
    <s v="CHIHUAHUA"/>
    <n v="18"/>
    <s v="CUSIHUIRIACHI"/>
    <n v="19"/>
    <s v="COLONIA CUSI (OJO DE AGUA)"/>
    <s v="CALLE OJO DE AGUA"/>
    <n v="0"/>
    <s v="PĂšBLICO"/>
    <x v="3"/>
    <n v="2"/>
    <s v="BĂSICA"/>
    <n v="3"/>
    <x v="2"/>
    <n v="3"/>
    <x v="2"/>
    <n v="0"/>
    <s v="NO APLICA"/>
    <n v="0"/>
    <s v="NO APLICA"/>
    <s v="08FTV0004I"/>
    <m/>
    <m/>
    <n v="0"/>
    <s v="I2019"/>
    <n v="30"/>
    <n v="27"/>
    <n v="57"/>
    <n v="30"/>
    <n v="27"/>
    <n v="57"/>
    <n v="8"/>
    <n v="11"/>
    <n v="19"/>
    <n v="16"/>
    <n v="8"/>
    <n v="24"/>
    <n v="10"/>
    <n v="10"/>
    <n v="20"/>
    <n v="14"/>
    <n v="7"/>
    <n v="21"/>
    <n v="0"/>
    <n v="0"/>
    <n v="0"/>
    <n v="0"/>
    <n v="0"/>
    <n v="0"/>
    <n v="0"/>
    <n v="0"/>
    <n v="0"/>
    <n v="40"/>
    <n v="25"/>
    <n v="6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</r>
  <r>
    <s v="08DJN0238J"/>
    <n v="1"/>
    <s v="MATUTINO"/>
    <s v="FRANCISCO GABILONDO SOLER"/>
    <n v="8"/>
    <s v="CHIHUAHUA"/>
    <n v="8"/>
    <s v="CHIHUAHUA"/>
    <n v="17"/>
    <s v="CUAUHTĂ‰MOC"/>
    <n v="1"/>
    <s v="CUAUHTĂ‰MOC"/>
    <s v="CALLE REPUBLICA DEL SALVADOR"/>
    <n v="250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0"/>
    <n v="0"/>
    <n v="0"/>
    <n v="25"/>
    <n v="25"/>
    <n v="50"/>
    <n v="41"/>
    <n v="33"/>
    <n v="74"/>
    <n v="0"/>
    <n v="0"/>
    <n v="0"/>
    <n v="0"/>
    <n v="0"/>
    <n v="0"/>
    <n v="0"/>
    <n v="0"/>
    <n v="0"/>
    <n v="66"/>
    <n v="58"/>
    <n v="124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6"/>
    <n v="5"/>
  </r>
  <r>
    <s v="08EJN0233N"/>
    <n v="1"/>
    <s v="MATUTINO"/>
    <s v="MARGARITA H. DE CAMPOS 1122"/>
    <n v="8"/>
    <s v="CHIHUAHUA"/>
    <n v="8"/>
    <s v="CHIHUAHUA"/>
    <n v="19"/>
    <s v="CHIHUAHUA"/>
    <n v="1"/>
    <s v="CHIHUAHUA"/>
    <s v="CALLE GUADALUPE VICTORIA"/>
    <n v="1005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5"/>
    <n v="7"/>
    <n v="22"/>
    <n v="19"/>
    <n v="25"/>
    <n v="44"/>
    <n v="34"/>
    <n v="22"/>
    <n v="56"/>
    <n v="0"/>
    <n v="0"/>
    <n v="0"/>
    <n v="0"/>
    <n v="0"/>
    <n v="0"/>
    <n v="0"/>
    <n v="0"/>
    <n v="0"/>
    <n v="68"/>
    <n v="54"/>
    <n v="122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</r>
  <r>
    <s v="08DPB0152T"/>
    <n v="1"/>
    <s v="MATUTINO"/>
    <s v="BENITO JUAREZ"/>
    <n v="8"/>
    <s v="CHIHUAHUA"/>
    <n v="8"/>
    <s v="CHIHUAHUA"/>
    <n v="8"/>
    <s v="BATOPILAS DE MANUEL GĂ“MEZ MORĂŤN"/>
    <n v="392"/>
    <s v="LA CAĂ‘A"/>
    <s v="CALLE LA CAĂ‘A"/>
    <n v="0"/>
    <s v="PĂšBLICO"/>
    <x v="2"/>
    <n v="2"/>
    <s v="BĂSICA"/>
    <n v="2"/>
    <x v="1"/>
    <n v="3"/>
    <x v="3"/>
    <n v="0"/>
    <s v="NO APLICA"/>
    <n v="0"/>
    <s v="NO APLICA"/>
    <s v="08FZI0020Z"/>
    <s v="08FJI0007E"/>
    <s v="08ADG0006B"/>
    <n v="0"/>
    <s v="I2019"/>
    <n v="24"/>
    <n v="43"/>
    <n v="67"/>
    <n v="23"/>
    <n v="40"/>
    <n v="63"/>
    <n v="2"/>
    <n v="4"/>
    <n v="6"/>
    <n v="4"/>
    <n v="4"/>
    <n v="8"/>
    <n v="4"/>
    <n v="6"/>
    <n v="10"/>
    <n v="4"/>
    <n v="11"/>
    <n v="15"/>
    <n v="3"/>
    <n v="8"/>
    <n v="11"/>
    <n v="3"/>
    <n v="8"/>
    <n v="11"/>
    <n v="5"/>
    <n v="3"/>
    <n v="8"/>
    <n v="23"/>
    <n v="40"/>
    <n v="63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</r>
  <r>
    <s v="08DPB0525S"/>
    <n v="4"/>
    <s v="DISCONTINUO"/>
    <s v="FRANCISCO MANUEL PLANCARTE"/>
    <n v="8"/>
    <s v="CHIHUAHUA"/>
    <n v="8"/>
    <s v="CHIHUAHUA"/>
    <n v="27"/>
    <s v="GUACHOCHI"/>
    <n v="382"/>
    <s v="ABOREACHI"/>
    <s v="CALLE CONOCIDO"/>
    <n v="0"/>
    <s v="PĂšBLICO"/>
    <x v="2"/>
    <n v="2"/>
    <s v="BĂSICA"/>
    <n v="2"/>
    <x v="1"/>
    <n v="3"/>
    <x v="3"/>
    <n v="0"/>
    <s v="NO APLICA"/>
    <n v="0"/>
    <s v="NO APLICA"/>
    <s v="08FZI0021Z"/>
    <s v="08FJI0008D"/>
    <s v="08ADG0006B"/>
    <n v="0"/>
    <s v="I2019"/>
    <n v="36"/>
    <n v="24"/>
    <n v="60"/>
    <n v="36"/>
    <n v="24"/>
    <n v="60"/>
    <n v="10"/>
    <n v="3"/>
    <n v="13"/>
    <n v="6"/>
    <n v="5"/>
    <n v="11"/>
    <n v="6"/>
    <n v="2"/>
    <n v="8"/>
    <n v="2"/>
    <n v="6"/>
    <n v="8"/>
    <n v="5"/>
    <n v="5"/>
    <n v="10"/>
    <n v="4"/>
    <n v="3"/>
    <n v="7"/>
    <n v="10"/>
    <n v="6"/>
    <n v="16"/>
    <n v="33"/>
    <n v="27"/>
    <n v="60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6"/>
    <n v="4"/>
  </r>
  <r>
    <s v="08DPB0638V"/>
    <n v="1"/>
    <s v="MATUTINO"/>
    <s v="SOR JUANA INES DE LA CRUZ"/>
    <n v="8"/>
    <s v="CHIHUAHUA"/>
    <n v="8"/>
    <s v="CHIHUAHUA"/>
    <n v="49"/>
    <s v="NONOAVA"/>
    <n v="4"/>
    <s v="ARROYO HONDO"/>
    <s v="CALLE INDEPENDENCIA "/>
    <n v="0"/>
    <s v="PĂšBLICO"/>
    <x v="2"/>
    <n v="2"/>
    <s v="BĂSICA"/>
    <n v="2"/>
    <x v="1"/>
    <n v="3"/>
    <x v="3"/>
    <n v="0"/>
    <s v="NO APLICA"/>
    <n v="0"/>
    <s v="NO APLICA"/>
    <s v="08FZI0024W"/>
    <s v="08FJI0008D"/>
    <s v="08ADG0006B"/>
    <n v="0"/>
    <s v="I2019"/>
    <n v="29"/>
    <n v="36"/>
    <n v="65"/>
    <n v="29"/>
    <n v="36"/>
    <n v="65"/>
    <n v="7"/>
    <n v="5"/>
    <n v="12"/>
    <n v="3"/>
    <n v="1"/>
    <n v="4"/>
    <n v="5"/>
    <n v="5"/>
    <n v="10"/>
    <n v="5"/>
    <n v="7"/>
    <n v="12"/>
    <n v="4"/>
    <n v="6"/>
    <n v="10"/>
    <n v="3"/>
    <n v="7"/>
    <n v="10"/>
    <n v="6"/>
    <n v="8"/>
    <n v="14"/>
    <n v="26"/>
    <n v="34"/>
    <n v="60"/>
    <n v="0"/>
    <n v="0"/>
    <n v="0"/>
    <n v="0"/>
    <n v="0"/>
    <n v="1"/>
    <n v="2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1"/>
    <n v="2"/>
    <n v="3"/>
    <n v="3"/>
    <n v="3"/>
  </r>
  <r>
    <s v="08DJN0468B"/>
    <n v="1"/>
    <s v="MATUTINO"/>
    <s v="COLINAS DE JUAREZ"/>
    <n v="8"/>
    <s v="CHIHUAHUA"/>
    <n v="8"/>
    <s v="CHIHUAHUA"/>
    <n v="37"/>
    <s v="JUĂREZ"/>
    <n v="1"/>
    <s v="JUĂREZ"/>
    <s v="CALLE CENTENO"/>
    <n v="0"/>
    <s v="PĂšBLICO"/>
    <x v="2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0"/>
    <n v="0"/>
    <n v="0"/>
    <n v="30"/>
    <n v="19"/>
    <n v="49"/>
    <n v="35"/>
    <n v="41"/>
    <n v="76"/>
    <n v="0"/>
    <n v="0"/>
    <n v="0"/>
    <n v="0"/>
    <n v="0"/>
    <n v="0"/>
    <n v="0"/>
    <n v="0"/>
    <n v="0"/>
    <n v="65"/>
    <n v="60"/>
    <n v="125"/>
    <n v="0"/>
    <n v="2"/>
    <n v="3"/>
    <n v="0"/>
    <n v="0"/>
    <n v="0"/>
    <n v="0"/>
    <n v="5"/>
    <n v="0"/>
    <n v="1"/>
    <n v="0"/>
    <n v="0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5"/>
    <n v="0"/>
    <n v="2"/>
    <n v="3"/>
    <n v="0"/>
    <n v="0"/>
    <n v="0"/>
    <n v="0"/>
    <n v="5"/>
    <n v="5"/>
    <n v="5"/>
  </r>
  <r>
    <s v="08DPR1300T"/>
    <n v="2"/>
    <s v="VESPERTINO"/>
    <s v="OSCAR SOTO MAYNEZ"/>
    <n v="8"/>
    <s v="CHIHUAHUA"/>
    <n v="8"/>
    <s v="CHIHUAHUA"/>
    <n v="19"/>
    <s v="CHIHUAHUA"/>
    <n v="1"/>
    <s v="CHIHUAHUA"/>
    <s v="CALLE JOSE ESTEBAN CORONADO"/>
    <n v="8412"/>
    <s v="PĂšBLICO"/>
    <x v="2"/>
    <n v="2"/>
    <s v="BĂSICA"/>
    <n v="2"/>
    <x v="1"/>
    <n v="1"/>
    <x v="1"/>
    <n v="0"/>
    <s v="NO APLICA"/>
    <n v="0"/>
    <s v="NO APLICA"/>
    <s v="08FIZ0110S"/>
    <s v="08FJS0104N"/>
    <s v="08ADG0046C"/>
    <n v="0"/>
    <s v="I2019"/>
    <n v="28"/>
    <n v="29"/>
    <n v="57"/>
    <n v="28"/>
    <n v="29"/>
    <n v="57"/>
    <n v="3"/>
    <n v="4"/>
    <n v="7"/>
    <n v="7"/>
    <n v="4"/>
    <n v="11"/>
    <n v="2"/>
    <n v="5"/>
    <n v="7"/>
    <n v="6"/>
    <n v="5"/>
    <n v="11"/>
    <n v="9"/>
    <n v="8"/>
    <n v="17"/>
    <n v="5"/>
    <n v="4"/>
    <n v="9"/>
    <n v="6"/>
    <n v="4"/>
    <n v="10"/>
    <n v="35"/>
    <n v="30"/>
    <n v="65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7"/>
    <n v="2"/>
    <n v="3"/>
    <n v="0"/>
    <n v="0"/>
    <n v="1"/>
    <n v="1"/>
    <n v="1"/>
    <n v="1"/>
    <n v="1"/>
    <n v="5"/>
    <n v="6"/>
    <n v="5"/>
  </r>
  <r>
    <s v="08DPB0649A"/>
    <n v="4"/>
    <s v="DISCONTINUO"/>
    <s v="ANTONIO ORTIZ MENA"/>
    <n v="8"/>
    <s v="CHIHUAHUA"/>
    <n v="8"/>
    <s v="CHIHUAHUA"/>
    <n v="8"/>
    <s v="BATOPILAS DE MANUEL GĂ“MEZ MORĂŤN"/>
    <n v="727"/>
    <s v="ROCAGUACHI"/>
    <s v="CALLE ROCAHUACHI"/>
    <n v="0"/>
    <s v="PĂšBLICO"/>
    <x v="2"/>
    <n v="2"/>
    <s v="BĂSICA"/>
    <n v="2"/>
    <x v="1"/>
    <n v="3"/>
    <x v="3"/>
    <n v="0"/>
    <s v="NO APLICA"/>
    <n v="0"/>
    <s v="NO APLICA"/>
    <s v="08FZI0018L"/>
    <s v="08FJI0007E"/>
    <s v="08ADG0006B"/>
    <n v="0"/>
    <s v="I2019"/>
    <n v="35"/>
    <n v="28"/>
    <n v="63"/>
    <n v="35"/>
    <n v="28"/>
    <n v="63"/>
    <n v="4"/>
    <n v="3"/>
    <n v="7"/>
    <n v="4"/>
    <n v="5"/>
    <n v="9"/>
    <n v="5"/>
    <n v="4"/>
    <n v="9"/>
    <n v="5"/>
    <n v="8"/>
    <n v="13"/>
    <n v="4"/>
    <n v="2"/>
    <n v="6"/>
    <n v="7"/>
    <n v="6"/>
    <n v="13"/>
    <n v="9"/>
    <n v="6"/>
    <n v="15"/>
    <n v="34"/>
    <n v="31"/>
    <n v="6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2"/>
  </r>
  <r>
    <s v="08EPR0421X"/>
    <n v="1"/>
    <s v="MATUTINO"/>
    <s v="VICTORIANO SAENZ 2216"/>
    <n v="8"/>
    <s v="CHIHUAHUA"/>
    <n v="8"/>
    <s v="CHIHUAHUA"/>
    <n v="66"/>
    <s v="URUACHI"/>
    <n v="17"/>
    <s v="ARECHUYVO"/>
    <s v="CALLE ARECHUYVO"/>
    <n v="0"/>
    <s v="PĂšBLICO"/>
    <x v="3"/>
    <n v="2"/>
    <s v="BĂSICA"/>
    <n v="2"/>
    <x v="1"/>
    <n v="1"/>
    <x v="1"/>
    <n v="0"/>
    <s v="NO APLICA"/>
    <n v="0"/>
    <s v="NO APLICA"/>
    <s v="08FIZ0035B"/>
    <s v="08FJS0005N"/>
    <m/>
    <n v="0"/>
    <s v="I2019"/>
    <n v="28"/>
    <n v="34"/>
    <n v="62"/>
    <n v="28"/>
    <n v="34"/>
    <n v="62"/>
    <n v="3"/>
    <n v="3"/>
    <n v="6"/>
    <n v="5"/>
    <n v="6"/>
    <n v="11"/>
    <n v="4"/>
    <n v="7"/>
    <n v="11"/>
    <n v="2"/>
    <n v="7"/>
    <n v="9"/>
    <n v="3"/>
    <n v="5"/>
    <n v="8"/>
    <n v="7"/>
    <n v="4"/>
    <n v="11"/>
    <n v="7"/>
    <n v="7"/>
    <n v="14"/>
    <n v="28"/>
    <n v="36"/>
    <n v="64"/>
    <n v="1"/>
    <n v="0"/>
    <n v="0"/>
    <n v="0"/>
    <n v="0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0"/>
    <n v="1"/>
    <n v="2"/>
    <n v="4"/>
    <n v="5"/>
    <n v="4"/>
  </r>
  <r>
    <s v="08EPR0549B"/>
    <n v="1"/>
    <s v="MATUTINO"/>
    <s v="CENTRO REGIONAL DE EDUC. INT. NIĂ‘OS HEROES 2094"/>
    <n v="8"/>
    <s v="CHIHUAHUA"/>
    <n v="8"/>
    <s v="CHIHUAHUA"/>
    <n v="63"/>
    <s v="TEMĂ“SACHIC"/>
    <n v="75"/>
    <s v="YEPĂ“MERA"/>
    <s v="CALLE YEPOMERA"/>
    <n v="0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24"/>
    <n v="40"/>
    <n v="64"/>
    <n v="24"/>
    <n v="40"/>
    <n v="64"/>
    <n v="4"/>
    <n v="11"/>
    <n v="15"/>
    <n v="4"/>
    <n v="5"/>
    <n v="9"/>
    <n v="6"/>
    <n v="5"/>
    <n v="11"/>
    <n v="4"/>
    <n v="8"/>
    <n v="12"/>
    <n v="1"/>
    <n v="7"/>
    <n v="8"/>
    <n v="4"/>
    <n v="2"/>
    <n v="6"/>
    <n v="4"/>
    <n v="5"/>
    <n v="9"/>
    <n v="23"/>
    <n v="32"/>
    <n v="55"/>
    <n v="1"/>
    <n v="1"/>
    <n v="0"/>
    <n v="0"/>
    <n v="0"/>
    <n v="0"/>
    <n v="2"/>
    <n v="4"/>
    <n v="1"/>
    <n v="0"/>
    <n v="0"/>
    <n v="0"/>
    <n v="0"/>
    <n v="0"/>
    <n v="0"/>
    <n v="0"/>
    <n v="0"/>
    <n v="3"/>
    <n v="0"/>
    <n v="0"/>
    <n v="1"/>
    <n v="0"/>
    <n v="0"/>
    <n v="0"/>
    <n v="0"/>
    <n v="0"/>
    <n v="0"/>
    <n v="1"/>
    <n v="1"/>
    <n v="0"/>
    <n v="7"/>
    <n v="1"/>
    <n v="3"/>
    <n v="1"/>
    <n v="1"/>
    <n v="0"/>
    <n v="0"/>
    <n v="0"/>
    <n v="0"/>
    <n v="2"/>
    <n v="4"/>
    <n v="9"/>
    <n v="4"/>
  </r>
  <r>
    <s v="08DPB0188H"/>
    <n v="1"/>
    <s v="MATUTINO"/>
    <s v="NICOLAS BRAVO"/>
    <n v="8"/>
    <s v="CHIHUAHUA"/>
    <n v="8"/>
    <s v="CHIHUAHUA"/>
    <n v="27"/>
    <s v="GUACHOCHI"/>
    <n v="679"/>
    <s v="RANCHERĂŤA OGUIVO"/>
    <s v="CALLE RANCHERIA OGUIVO"/>
    <n v="0"/>
    <s v="PĂšBLICO"/>
    <x v="2"/>
    <n v="2"/>
    <s v="BĂSICA"/>
    <n v="2"/>
    <x v="1"/>
    <n v="3"/>
    <x v="3"/>
    <n v="0"/>
    <s v="NO APLICA"/>
    <n v="0"/>
    <s v="NO APLICA"/>
    <s v="08FZI0006G"/>
    <s v="08FJI0003I"/>
    <s v="08ADG0006B"/>
    <n v="0"/>
    <s v="I2019"/>
    <n v="30"/>
    <n v="32"/>
    <n v="62"/>
    <n v="30"/>
    <n v="32"/>
    <n v="62"/>
    <n v="6"/>
    <n v="5"/>
    <n v="11"/>
    <n v="7"/>
    <n v="5"/>
    <n v="12"/>
    <n v="7"/>
    <n v="6"/>
    <n v="13"/>
    <n v="5"/>
    <n v="5"/>
    <n v="10"/>
    <n v="2"/>
    <n v="2"/>
    <n v="4"/>
    <n v="4"/>
    <n v="10"/>
    <n v="14"/>
    <n v="7"/>
    <n v="4"/>
    <n v="11"/>
    <n v="32"/>
    <n v="32"/>
    <n v="6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JN0383V"/>
    <n v="1"/>
    <s v="MATUTINO"/>
    <s v="JUAN AMOS COMENIO"/>
    <n v="8"/>
    <s v="CHIHUAHUA"/>
    <n v="8"/>
    <s v="CHIHUAHUA"/>
    <n v="32"/>
    <s v="HIDALGO DEL PARRAL"/>
    <n v="1"/>
    <s v="HIDALGO DEL PARRAL"/>
    <s v="CALLE FRANCISCO I. MADERO"/>
    <n v="0"/>
    <s v="PĂšBLICO"/>
    <x v="2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7"/>
    <n v="14"/>
    <n v="21"/>
    <n v="28"/>
    <n v="25"/>
    <n v="53"/>
    <n v="19"/>
    <n v="32"/>
    <n v="51"/>
    <n v="0"/>
    <n v="0"/>
    <n v="0"/>
    <n v="0"/>
    <n v="0"/>
    <n v="0"/>
    <n v="0"/>
    <n v="0"/>
    <n v="0"/>
    <n v="54"/>
    <n v="71"/>
    <n v="12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9"/>
    <n v="0"/>
    <n v="5"/>
    <n v="1"/>
    <n v="2"/>
    <n v="2"/>
    <n v="0"/>
    <n v="0"/>
    <n v="0"/>
    <n v="0"/>
    <n v="5"/>
    <n v="5"/>
    <n v="5"/>
  </r>
  <r>
    <s v="08DJN2048F"/>
    <n v="1"/>
    <s v="MATUTINO"/>
    <s v="JUAN HINOJOS ARMENDARIZ"/>
    <n v="8"/>
    <s v="CHIHUAHUA"/>
    <n v="8"/>
    <s v="CHIHUAHUA"/>
    <n v="37"/>
    <s v="JUĂREZ"/>
    <n v="1"/>
    <s v="JUĂREZ"/>
    <s v="CALLE PAVOREAL"/>
    <n v="562"/>
    <s v="PĂšBLICO"/>
    <x v="2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1"/>
    <n v="3"/>
    <n v="4"/>
    <n v="15"/>
    <n v="23"/>
    <n v="38"/>
    <n v="44"/>
    <n v="40"/>
    <n v="84"/>
    <n v="0"/>
    <n v="0"/>
    <n v="0"/>
    <n v="0"/>
    <n v="0"/>
    <n v="0"/>
    <n v="0"/>
    <n v="0"/>
    <n v="0"/>
    <n v="60"/>
    <n v="66"/>
    <n v="126"/>
    <n v="0"/>
    <n v="0"/>
    <n v="3"/>
    <n v="0"/>
    <n v="0"/>
    <n v="0"/>
    <n v="2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</r>
  <r>
    <s v="08DJN2113P"/>
    <n v="1"/>
    <s v="MATUTINO"/>
    <s v="ELISA GRIENSEN"/>
    <n v="8"/>
    <s v="CHIHUAHUA"/>
    <n v="8"/>
    <s v="CHIHUAHUA"/>
    <n v="19"/>
    <s v="CHIHUAHUA"/>
    <n v="1"/>
    <s v="CHIHUAHUA"/>
    <s v="CALLE MINERAL LA COBRIZA"/>
    <n v="0"/>
    <s v="PĂšBLICO"/>
    <x v="2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8"/>
    <n v="12"/>
    <n v="20"/>
    <n v="26"/>
    <n v="24"/>
    <n v="50"/>
    <n v="28"/>
    <n v="26"/>
    <n v="54"/>
    <n v="0"/>
    <n v="0"/>
    <n v="0"/>
    <n v="0"/>
    <n v="0"/>
    <n v="0"/>
    <n v="0"/>
    <n v="0"/>
    <n v="0"/>
    <n v="62"/>
    <n v="62"/>
    <n v="124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1"/>
    <n v="1"/>
    <n v="0"/>
    <n v="0"/>
    <n v="0"/>
    <n v="0"/>
    <n v="0"/>
    <n v="1"/>
    <n v="1"/>
    <n v="11"/>
    <n v="0"/>
    <n v="5"/>
    <n v="0"/>
    <n v="2"/>
    <n v="2"/>
    <n v="0"/>
    <n v="0"/>
    <n v="0"/>
    <n v="1"/>
    <n v="5"/>
    <n v="5"/>
    <n v="5"/>
  </r>
  <r>
    <s v="08PJN0225K"/>
    <n v="1"/>
    <s v="MATUTINO"/>
    <s v="CENTRO INFANTIL BILINGUE"/>
    <n v="8"/>
    <s v="CHIHUAHUA"/>
    <n v="8"/>
    <s v="CHIHUAHUA"/>
    <n v="19"/>
    <s v="CHIHUAHUA"/>
    <n v="1"/>
    <s v="CHIHUAHUA"/>
    <s v="CALLE CARBONEL"/>
    <n v="5500"/>
    <s v="PRIVADO"/>
    <x v="1"/>
    <n v="2"/>
    <s v="BĂSICA"/>
    <n v="1"/>
    <x v="0"/>
    <n v="1"/>
    <x v="1"/>
    <n v="0"/>
    <s v="NO APLICA"/>
    <n v="0"/>
    <s v="NO APLICA"/>
    <s v="08FZP0008O"/>
    <s v="08FJZ0003Z"/>
    <s v="08ADG0011N"/>
    <n v="0"/>
    <s v="I2019"/>
    <n v="0"/>
    <n v="0"/>
    <n v="0"/>
    <n v="0"/>
    <n v="0"/>
    <n v="0"/>
    <n v="0"/>
    <n v="0"/>
    <n v="0"/>
    <n v="24"/>
    <n v="19"/>
    <n v="43"/>
    <n v="21"/>
    <n v="18"/>
    <n v="39"/>
    <n v="28"/>
    <n v="15"/>
    <n v="43"/>
    <n v="0"/>
    <n v="0"/>
    <n v="0"/>
    <n v="0"/>
    <n v="0"/>
    <n v="0"/>
    <n v="0"/>
    <n v="0"/>
    <n v="0"/>
    <n v="73"/>
    <n v="52"/>
    <n v="12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4"/>
    <n v="0"/>
    <n v="4"/>
    <n v="13"/>
    <n v="0"/>
    <n v="3"/>
    <n v="0"/>
    <n v="0"/>
    <n v="0"/>
    <n v="0"/>
    <n v="0"/>
    <n v="0"/>
    <n v="3"/>
    <n v="3"/>
    <n v="7"/>
    <n v="6"/>
  </r>
  <r>
    <s v="08PJN0617Y"/>
    <n v="1"/>
    <s v="MATUTINO"/>
    <s v="ESFER SALESIANOS CORDILLERAS"/>
    <n v="8"/>
    <s v="CHIHUAHUA"/>
    <n v="8"/>
    <s v="CHIHUAHUA"/>
    <n v="19"/>
    <s v="CHIHUAHUA"/>
    <n v="1"/>
    <s v="CHIHUAHUA"/>
    <s v="CALLE CORDILLERA BLANCA"/>
    <n v="9500"/>
    <s v="PRIVADO"/>
    <x v="1"/>
    <n v="2"/>
    <s v="BĂSICA"/>
    <n v="1"/>
    <x v="0"/>
    <n v="1"/>
    <x v="1"/>
    <n v="0"/>
    <s v="NO APLICA"/>
    <n v="0"/>
    <s v="NO APLICA"/>
    <s v="08FZP0012A"/>
    <s v="08FJZ0003Z"/>
    <s v="08ADG0011N"/>
    <n v="0"/>
    <s v="I2019"/>
    <n v="0"/>
    <n v="0"/>
    <n v="0"/>
    <n v="0"/>
    <n v="0"/>
    <n v="0"/>
    <n v="0"/>
    <n v="0"/>
    <n v="0"/>
    <n v="6"/>
    <n v="13"/>
    <n v="19"/>
    <n v="26"/>
    <n v="23"/>
    <n v="49"/>
    <n v="32"/>
    <n v="24"/>
    <n v="56"/>
    <n v="0"/>
    <n v="0"/>
    <n v="0"/>
    <n v="0"/>
    <n v="0"/>
    <n v="0"/>
    <n v="0"/>
    <n v="0"/>
    <n v="0"/>
    <n v="64"/>
    <n v="60"/>
    <n v="12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2"/>
    <n v="0"/>
    <n v="0"/>
    <n v="0"/>
    <n v="3"/>
    <n v="2"/>
    <n v="3"/>
    <n v="15"/>
    <n v="0"/>
    <n v="3"/>
    <n v="0"/>
    <n v="0"/>
    <n v="0"/>
    <n v="0"/>
    <n v="0"/>
    <n v="0"/>
    <n v="3"/>
    <n v="3"/>
    <n v="7"/>
    <n v="6"/>
  </r>
  <r>
    <s v="08EPR0586F"/>
    <n v="1"/>
    <s v="MATUTINO"/>
    <s v="LEY SEIS DE ENERO 2012"/>
    <n v="8"/>
    <s v="CHIHUAHUA"/>
    <n v="8"/>
    <s v="CHIHUAHUA"/>
    <n v="28"/>
    <s v="GUADALUPE"/>
    <n v="16"/>
    <s v="DOCTOR PORFIRIO PARRA (LA CASETA)"/>
    <s v="AVENIDA CRUZ REY"/>
    <n v="629"/>
    <s v="PĂšBLICO"/>
    <x v="3"/>
    <n v="2"/>
    <s v="BĂSICA"/>
    <n v="2"/>
    <x v="1"/>
    <n v="1"/>
    <x v="1"/>
    <n v="0"/>
    <s v="NO APLICA"/>
    <n v="0"/>
    <s v="NO APLICA"/>
    <s v="08FIZ0036A"/>
    <m/>
    <m/>
    <n v="0"/>
    <s v="I2019"/>
    <n v="36"/>
    <n v="39"/>
    <n v="75"/>
    <n v="36"/>
    <n v="39"/>
    <n v="75"/>
    <n v="4"/>
    <n v="6"/>
    <n v="10"/>
    <n v="4"/>
    <n v="4"/>
    <n v="8"/>
    <n v="6"/>
    <n v="6"/>
    <n v="12"/>
    <n v="2"/>
    <n v="3"/>
    <n v="5"/>
    <n v="2"/>
    <n v="3"/>
    <n v="5"/>
    <n v="1"/>
    <n v="8"/>
    <n v="9"/>
    <n v="4"/>
    <n v="5"/>
    <n v="9"/>
    <n v="19"/>
    <n v="29"/>
    <n v="48"/>
    <n v="0"/>
    <n v="0"/>
    <n v="0"/>
    <n v="0"/>
    <n v="1"/>
    <n v="1"/>
    <n v="2"/>
    <n v="4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5"/>
    <n v="4"/>
    <n v="0"/>
    <n v="0"/>
    <n v="0"/>
    <n v="0"/>
    <n v="0"/>
    <n v="1"/>
    <n v="1"/>
    <n v="2"/>
    <n v="4"/>
    <n v="9"/>
    <n v="4"/>
  </r>
  <r>
    <s v="08DJN0316X"/>
    <n v="1"/>
    <s v="MATUTINO"/>
    <s v="ADOLFO LOPEZ MATEOS"/>
    <n v="8"/>
    <s v="CHIHUAHUA"/>
    <n v="8"/>
    <s v="CHIHUAHUA"/>
    <n v="37"/>
    <s v="JUĂREZ"/>
    <n v="1"/>
    <s v="JUĂREZ"/>
    <s v="CALLE JUAN MANUEL IBARRA"/>
    <n v="6401"/>
    <s v="PĂšBLICO"/>
    <x v="2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3"/>
    <n v="3"/>
    <n v="6"/>
    <n v="27"/>
    <n v="23"/>
    <n v="50"/>
    <n v="32"/>
    <n v="38"/>
    <n v="70"/>
    <n v="0"/>
    <n v="0"/>
    <n v="0"/>
    <n v="0"/>
    <n v="0"/>
    <n v="0"/>
    <n v="0"/>
    <n v="0"/>
    <n v="0"/>
    <n v="62"/>
    <n v="64"/>
    <n v="12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</r>
  <r>
    <s v="08EJN0158X"/>
    <n v="1"/>
    <s v="MATUTINO"/>
    <s v="MARIA DEL REFUGIO HERMOSILLO 1002"/>
    <n v="8"/>
    <s v="CHIHUAHUA"/>
    <n v="8"/>
    <s v="CHIHUAHUA"/>
    <n v="11"/>
    <s v="CAMARGO"/>
    <n v="1"/>
    <s v="SANTA ROSALĂŤA DE CAMARGO"/>
    <s v="CALLE RAYON"/>
    <n v="103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10"/>
    <n v="10"/>
    <n v="20"/>
    <n v="22"/>
    <n v="26"/>
    <n v="48"/>
    <n v="31"/>
    <n v="24"/>
    <n v="55"/>
    <n v="0"/>
    <n v="0"/>
    <n v="0"/>
    <n v="0"/>
    <n v="0"/>
    <n v="0"/>
    <n v="0"/>
    <n v="0"/>
    <n v="0"/>
    <n v="63"/>
    <n v="60"/>
    <n v="12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10"/>
    <n v="0"/>
    <n v="6"/>
    <n v="1"/>
    <n v="2"/>
    <n v="3"/>
    <n v="0"/>
    <n v="0"/>
    <n v="0"/>
    <n v="0"/>
    <n v="6"/>
    <n v="8"/>
    <n v="6"/>
  </r>
  <r>
    <s v="08EJN0252B"/>
    <n v="1"/>
    <s v="MATUTINO"/>
    <s v="JUAN ENRIQUE PESTALOZZI 1214"/>
    <n v="8"/>
    <s v="CHIHUAHUA"/>
    <n v="8"/>
    <s v="CHIHUAHUA"/>
    <n v="19"/>
    <s v="CHIHUAHUA"/>
    <n v="1"/>
    <s v="CHIHUAHUA"/>
    <s v="PRIVADA DE PORVENIR"/>
    <n v="9010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1"/>
    <n v="25"/>
    <n v="36"/>
    <n v="23"/>
    <n v="19"/>
    <n v="42"/>
    <n v="21"/>
    <n v="25"/>
    <n v="46"/>
    <n v="0"/>
    <n v="0"/>
    <n v="0"/>
    <n v="0"/>
    <n v="0"/>
    <n v="0"/>
    <n v="0"/>
    <n v="0"/>
    <n v="0"/>
    <n v="55"/>
    <n v="69"/>
    <n v="124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2"/>
    <n v="2"/>
    <n v="2"/>
    <n v="0"/>
    <n v="0"/>
    <n v="0"/>
    <n v="0"/>
    <n v="6"/>
    <n v="6"/>
    <n v="6"/>
  </r>
  <r>
    <s v="08PPR2044E"/>
    <n v="1"/>
    <s v="MATUTINO"/>
    <s v="CENTRO EDUCATIVO TOWI"/>
    <n v="8"/>
    <s v="CHIHUAHUA"/>
    <n v="8"/>
    <s v="CHIHUAHUA"/>
    <n v="37"/>
    <s v="JUĂREZ"/>
    <n v="1"/>
    <s v="JUĂREZ"/>
    <s v="CALLE FIDEL AVILA"/>
    <n v="413"/>
    <s v="PRIVADO"/>
    <x v="1"/>
    <n v="2"/>
    <s v="BĂSICA"/>
    <n v="2"/>
    <x v="1"/>
    <n v="1"/>
    <x v="1"/>
    <n v="0"/>
    <s v="NO APLICA"/>
    <n v="0"/>
    <s v="NO APLICA"/>
    <s v="08FIZ0168S"/>
    <s v="08FJS0115T"/>
    <s v="08ADG0005C"/>
    <n v="0"/>
    <s v="I2019"/>
    <n v="24"/>
    <n v="22"/>
    <n v="46"/>
    <n v="24"/>
    <n v="22"/>
    <n v="46"/>
    <n v="4"/>
    <n v="4"/>
    <n v="8"/>
    <n v="15"/>
    <n v="7"/>
    <n v="22"/>
    <n v="5"/>
    <n v="9"/>
    <n v="14"/>
    <n v="5"/>
    <n v="7"/>
    <n v="12"/>
    <n v="10"/>
    <n v="4"/>
    <n v="14"/>
    <n v="6"/>
    <n v="5"/>
    <n v="11"/>
    <n v="6"/>
    <n v="2"/>
    <n v="8"/>
    <n v="47"/>
    <n v="34"/>
    <n v="81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1"/>
    <n v="0"/>
    <n v="0"/>
    <n v="0"/>
    <n v="6"/>
    <n v="1"/>
    <n v="2"/>
    <n v="0"/>
    <n v="0"/>
    <n v="0"/>
    <n v="0"/>
    <n v="0"/>
    <n v="0"/>
    <n v="3"/>
    <n v="3"/>
    <n v="3"/>
    <n v="3"/>
  </r>
  <r>
    <s v="08DJN0839C"/>
    <n v="1"/>
    <s v="MATUTINO"/>
    <s v="LEON TOLSTOI"/>
    <n v="8"/>
    <s v="CHIHUAHUA"/>
    <n v="8"/>
    <s v="CHIHUAHUA"/>
    <n v="19"/>
    <s v="CHIHUAHUA"/>
    <n v="1"/>
    <s v="CHIHUAHUA"/>
    <s v="CALLE DE LA EDUCACION "/>
    <n v="0"/>
    <s v="PĂšBLICO"/>
    <x v="2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8"/>
    <n v="13"/>
    <n v="21"/>
    <n v="23"/>
    <n v="24"/>
    <n v="47"/>
    <n v="28"/>
    <n v="30"/>
    <n v="58"/>
    <n v="0"/>
    <n v="0"/>
    <n v="0"/>
    <n v="0"/>
    <n v="0"/>
    <n v="0"/>
    <n v="0"/>
    <n v="0"/>
    <n v="0"/>
    <n v="59"/>
    <n v="67"/>
    <n v="12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1"/>
    <n v="9"/>
    <n v="0"/>
    <n v="5"/>
    <n v="1"/>
    <n v="2"/>
    <n v="2"/>
    <n v="0"/>
    <n v="0"/>
    <n v="0"/>
    <n v="0"/>
    <n v="5"/>
    <n v="5"/>
    <n v="5"/>
  </r>
  <r>
    <s v="08EJN0290E"/>
    <n v="1"/>
    <s v="MATUTINO"/>
    <s v="SUAVE PATRIA 1249"/>
    <n v="8"/>
    <s v="CHIHUAHUA"/>
    <n v="8"/>
    <s v="CHIHUAHUA"/>
    <n v="19"/>
    <s v="CHIHUAHUA"/>
    <n v="1"/>
    <s v="CHIHUAHUA"/>
    <s v="PRIVADA DE TONALA"/>
    <n v="3218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9"/>
    <n v="15"/>
    <n v="24"/>
    <n v="22"/>
    <n v="27"/>
    <n v="49"/>
    <n v="22"/>
    <n v="31"/>
    <n v="53"/>
    <n v="0"/>
    <n v="0"/>
    <n v="0"/>
    <n v="0"/>
    <n v="0"/>
    <n v="0"/>
    <n v="0"/>
    <n v="0"/>
    <n v="0"/>
    <n v="53"/>
    <n v="73"/>
    <n v="12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EJN0416V"/>
    <n v="1"/>
    <s v="MATUTINO"/>
    <s v="24 DE FEBRERO 1389"/>
    <n v="8"/>
    <s v="CHIHUAHUA"/>
    <n v="8"/>
    <s v="CHIHUAHUA"/>
    <n v="19"/>
    <s v="CHIHUAHUA"/>
    <n v="1"/>
    <s v="CHIHUAHUA"/>
    <s v="CALLE 14 DE NOVIEMBRE"/>
    <n v="0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7"/>
    <n v="9"/>
    <n v="16"/>
    <n v="24"/>
    <n v="31"/>
    <n v="55"/>
    <n v="32"/>
    <n v="23"/>
    <n v="55"/>
    <n v="0"/>
    <n v="0"/>
    <n v="0"/>
    <n v="0"/>
    <n v="0"/>
    <n v="0"/>
    <n v="0"/>
    <n v="0"/>
    <n v="0"/>
    <n v="63"/>
    <n v="63"/>
    <n v="126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0"/>
    <n v="2"/>
    <n v="2"/>
    <n v="0"/>
    <n v="0"/>
    <n v="0"/>
    <n v="1"/>
    <n v="5"/>
    <n v="6"/>
    <n v="5"/>
  </r>
  <r>
    <s v="08DPB0509A"/>
    <n v="4"/>
    <s v="DISCONTINUO"/>
    <s v="ALFONSO CASO"/>
    <n v="8"/>
    <s v="CHIHUAHUA"/>
    <n v="8"/>
    <s v="CHIHUAHUA"/>
    <n v="8"/>
    <s v="BATOPILAS DE MANUEL GĂ“MEZ MORĂŤN"/>
    <n v="153"/>
    <s v="KIRARE"/>
    <s v="CALLE KIRARE"/>
    <n v="0"/>
    <s v="PĂšBLICO"/>
    <x v="2"/>
    <n v="2"/>
    <s v="BĂSICA"/>
    <n v="2"/>
    <x v="1"/>
    <n v="3"/>
    <x v="3"/>
    <n v="0"/>
    <s v="NO APLICA"/>
    <n v="0"/>
    <s v="NO APLICA"/>
    <s v="08FZI0019K"/>
    <s v="08FJI0007E"/>
    <s v="08ADG0006B"/>
    <n v="0"/>
    <s v="I2019"/>
    <n v="25"/>
    <n v="41"/>
    <n v="66"/>
    <n v="25"/>
    <n v="41"/>
    <n v="66"/>
    <n v="3"/>
    <n v="5"/>
    <n v="8"/>
    <n v="6"/>
    <n v="2"/>
    <n v="8"/>
    <n v="5"/>
    <n v="6"/>
    <n v="11"/>
    <n v="4"/>
    <n v="5"/>
    <n v="9"/>
    <n v="7"/>
    <n v="11"/>
    <n v="18"/>
    <n v="2"/>
    <n v="4"/>
    <n v="6"/>
    <n v="4"/>
    <n v="7"/>
    <n v="11"/>
    <n v="28"/>
    <n v="35"/>
    <n v="6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PES0273D"/>
    <n v="1"/>
    <s v="MATUTINO"/>
    <s v="INSTITUTO BILINGUE LONDON"/>
    <n v="8"/>
    <s v="CHIHUAHUA"/>
    <n v="8"/>
    <s v="CHIHUAHUA"/>
    <n v="19"/>
    <s v="CHIHUAHUA"/>
    <n v="1"/>
    <s v="CHIHUAHUA"/>
    <s v="CALLE ANTONIO DE MONTES"/>
    <n v="1303"/>
    <s v="PRIVADO"/>
    <x v="1"/>
    <n v="2"/>
    <s v="BĂSICA"/>
    <n v="3"/>
    <x v="2"/>
    <n v="1"/>
    <x v="1"/>
    <n v="0"/>
    <s v="NO APLICA"/>
    <n v="0"/>
    <s v="NO APLICA"/>
    <s v="08FIS0123M"/>
    <s v="08FJE0001O"/>
    <s v="08ADG0046C"/>
    <n v="0"/>
    <s v="I2019"/>
    <n v="36"/>
    <n v="19"/>
    <n v="55"/>
    <n v="24"/>
    <n v="19"/>
    <n v="43"/>
    <n v="12"/>
    <n v="6"/>
    <n v="18"/>
    <n v="14"/>
    <n v="14"/>
    <n v="28"/>
    <n v="13"/>
    <n v="5"/>
    <n v="18"/>
    <n v="9"/>
    <n v="8"/>
    <n v="17"/>
    <n v="0"/>
    <n v="0"/>
    <n v="0"/>
    <n v="0"/>
    <n v="0"/>
    <n v="0"/>
    <n v="0"/>
    <n v="0"/>
    <n v="0"/>
    <n v="36"/>
    <n v="27"/>
    <n v="63"/>
    <n v="1"/>
    <n v="1"/>
    <n v="1"/>
    <n v="0"/>
    <n v="0"/>
    <n v="0"/>
    <n v="0"/>
    <n v="3"/>
    <n v="0"/>
    <n v="0"/>
    <n v="0"/>
    <n v="1"/>
    <n v="0"/>
    <n v="0"/>
    <n v="0"/>
    <n v="0"/>
    <n v="3"/>
    <n v="5"/>
    <n v="0"/>
    <n v="0"/>
    <n v="2"/>
    <n v="0"/>
    <n v="0"/>
    <n v="2"/>
    <n v="0"/>
    <n v="1"/>
    <n v="0"/>
    <n v="1"/>
    <n v="1"/>
    <n v="1"/>
    <n v="17"/>
    <n v="5"/>
    <n v="9"/>
    <n v="0"/>
    <n v="0"/>
    <n v="0"/>
    <n v="0"/>
    <n v="0"/>
    <n v="0"/>
    <n v="0"/>
    <n v="14"/>
    <n v="4"/>
    <n v="4"/>
  </r>
  <r>
    <s v="08DTV0205H"/>
    <n v="1"/>
    <s v="MATUTINO"/>
    <s v="JUSTO SIERRA"/>
    <n v="8"/>
    <s v="CHIHUAHUA"/>
    <n v="8"/>
    <s v="CHIHUAHUA"/>
    <n v="32"/>
    <s v="HIDALGO DEL PARRAL"/>
    <n v="291"/>
    <s v="COMUNIDAD SAN ANDRĂ‰S"/>
    <s v="CALLE CARRETERA VIA CORTA A CHIHUAHUA KILOMETRO 5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34"/>
    <n v="25"/>
    <n v="59"/>
    <n v="31"/>
    <n v="24"/>
    <n v="55"/>
    <n v="8"/>
    <n v="10"/>
    <n v="18"/>
    <n v="12"/>
    <n v="15"/>
    <n v="27"/>
    <n v="10"/>
    <n v="11"/>
    <n v="21"/>
    <n v="9"/>
    <n v="9"/>
    <n v="18"/>
    <n v="0"/>
    <n v="0"/>
    <n v="0"/>
    <n v="0"/>
    <n v="0"/>
    <n v="0"/>
    <n v="0"/>
    <n v="0"/>
    <n v="0"/>
    <n v="31"/>
    <n v="35"/>
    <n v="66"/>
    <n v="2"/>
    <n v="1"/>
    <n v="1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3"/>
    <n v="3"/>
  </r>
  <r>
    <s v="08DTV0244J"/>
    <n v="1"/>
    <s v="MATUTINO"/>
    <s v="GALILEO GALILEI"/>
    <n v="8"/>
    <s v="CHIHUAHUA"/>
    <n v="8"/>
    <s v="CHIHUAHUA"/>
    <n v="17"/>
    <s v="CUAUHTĂ‰MOC"/>
    <n v="1"/>
    <s v="CUAUHTĂ‰MOC"/>
    <s v="CALLE EJĂ‰RCITO NACIONAL"/>
    <n v="0"/>
    <s v="PĂšBLICO"/>
    <x v="2"/>
    <n v="2"/>
    <s v="BĂSICA"/>
    <n v="3"/>
    <x v="2"/>
    <n v="3"/>
    <x v="2"/>
    <n v="0"/>
    <s v="NO APLICA"/>
    <n v="0"/>
    <s v="NO APLICA"/>
    <s v="08FTV0031F"/>
    <m/>
    <m/>
    <n v="0"/>
    <s v="I2019"/>
    <n v="40"/>
    <n v="20"/>
    <n v="60"/>
    <n v="29"/>
    <n v="18"/>
    <n v="47"/>
    <n v="6"/>
    <n v="5"/>
    <n v="11"/>
    <n v="22"/>
    <n v="9"/>
    <n v="31"/>
    <n v="10"/>
    <n v="12"/>
    <n v="22"/>
    <n v="14"/>
    <n v="8"/>
    <n v="22"/>
    <n v="0"/>
    <n v="0"/>
    <n v="0"/>
    <n v="0"/>
    <n v="0"/>
    <n v="0"/>
    <n v="0"/>
    <n v="0"/>
    <n v="0"/>
    <n v="46"/>
    <n v="29"/>
    <n v="75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2"/>
    <n v="2"/>
  </r>
  <r>
    <s v="08EPR0029T"/>
    <n v="1"/>
    <s v="MATUTINO"/>
    <s v="20 DE NOVIEMBRE 2107"/>
    <n v="8"/>
    <s v="CHIHUAHUA"/>
    <n v="8"/>
    <s v="CHIHUAHUA"/>
    <n v="7"/>
    <s v="BALLEZA"/>
    <n v="70"/>
    <s v="LA MAGDALENA"/>
    <s v="CALLE LA MAGDALENA"/>
    <n v="0"/>
    <s v="PĂšBLICO"/>
    <x v="3"/>
    <n v="2"/>
    <s v="BĂSICA"/>
    <n v="2"/>
    <x v="1"/>
    <n v="1"/>
    <x v="1"/>
    <n v="0"/>
    <s v="NO APLICA"/>
    <n v="0"/>
    <s v="NO APLICA"/>
    <s v="08FIZ0007F"/>
    <m/>
    <m/>
    <n v="0"/>
    <s v="I2019"/>
    <n v="31"/>
    <n v="32"/>
    <n v="63"/>
    <n v="31"/>
    <n v="32"/>
    <n v="63"/>
    <n v="5"/>
    <n v="6"/>
    <n v="11"/>
    <n v="1"/>
    <n v="5"/>
    <n v="6"/>
    <n v="4"/>
    <n v="8"/>
    <n v="12"/>
    <n v="4"/>
    <n v="5"/>
    <n v="9"/>
    <n v="3"/>
    <n v="3"/>
    <n v="6"/>
    <n v="9"/>
    <n v="5"/>
    <n v="14"/>
    <n v="9"/>
    <n v="7"/>
    <n v="16"/>
    <n v="30"/>
    <n v="33"/>
    <n v="63"/>
    <n v="0"/>
    <n v="0"/>
    <n v="0"/>
    <n v="0"/>
    <n v="1"/>
    <n v="0"/>
    <n v="2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1"/>
    <n v="0"/>
    <n v="5"/>
    <n v="1"/>
    <n v="2"/>
    <n v="0"/>
    <n v="0"/>
    <n v="0"/>
    <n v="0"/>
    <n v="1"/>
    <n v="0"/>
    <n v="2"/>
    <n v="3"/>
    <n v="6"/>
    <n v="4"/>
  </r>
  <r>
    <s v="08PPR2002F"/>
    <n v="1"/>
    <s v="MATUTINO"/>
    <s v="INSTITUTO MONTESSORI CORAZON DE NIĂ‘O"/>
    <n v="8"/>
    <s v="CHIHUAHUA"/>
    <n v="8"/>
    <s v="CHIHUAHUA"/>
    <n v="32"/>
    <s v="HIDALGO DEL PARRAL"/>
    <n v="1"/>
    <s v="HIDALGO DEL PARRAL"/>
    <s v="CALLE JESUS OBESO"/>
    <n v="5"/>
    <s v="PRIVADO"/>
    <x v="1"/>
    <n v="2"/>
    <s v="BĂSICA"/>
    <n v="2"/>
    <x v="1"/>
    <n v="1"/>
    <x v="1"/>
    <n v="0"/>
    <s v="NO APLICA"/>
    <n v="0"/>
    <s v="NO APLICA"/>
    <s v="08FIZ0247E"/>
    <s v="08FJS0129W"/>
    <s v="08ADG0004D"/>
    <n v="0"/>
    <s v="I2019"/>
    <n v="35"/>
    <n v="31"/>
    <n v="66"/>
    <n v="35"/>
    <n v="31"/>
    <n v="66"/>
    <n v="6"/>
    <n v="2"/>
    <n v="8"/>
    <n v="3"/>
    <n v="5"/>
    <n v="8"/>
    <n v="8"/>
    <n v="4"/>
    <n v="12"/>
    <n v="3"/>
    <n v="4"/>
    <n v="7"/>
    <n v="5"/>
    <n v="7"/>
    <n v="12"/>
    <n v="7"/>
    <n v="4"/>
    <n v="11"/>
    <n v="3"/>
    <n v="7"/>
    <n v="10"/>
    <n v="29"/>
    <n v="31"/>
    <n v="6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2"/>
    <n v="9"/>
    <n v="0"/>
    <n v="3"/>
    <n v="0"/>
    <n v="0"/>
    <n v="0"/>
    <n v="0"/>
    <n v="0"/>
    <n v="0"/>
    <n v="3"/>
    <n v="3"/>
    <n v="5"/>
    <n v="3"/>
  </r>
  <r>
    <s v="08DJN0921C"/>
    <n v="1"/>
    <s v="MATUTINO"/>
    <s v="PASEOS DE CHIHUAHUA"/>
    <n v="8"/>
    <s v="CHIHUAHUA"/>
    <n v="8"/>
    <s v="CHIHUAHUA"/>
    <n v="19"/>
    <s v="CHIHUAHUA"/>
    <n v="1"/>
    <s v="CHIHUAHUA"/>
    <s v="CALLE PASEOS DE ALLENDE"/>
    <n v="14106"/>
    <s v="PĂšBLICO"/>
    <x v="2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12"/>
    <n v="12"/>
    <n v="24"/>
    <n v="22"/>
    <n v="28"/>
    <n v="50"/>
    <n v="30"/>
    <n v="23"/>
    <n v="53"/>
    <n v="0"/>
    <n v="0"/>
    <n v="0"/>
    <n v="0"/>
    <n v="0"/>
    <n v="0"/>
    <n v="0"/>
    <n v="0"/>
    <n v="0"/>
    <n v="64"/>
    <n v="63"/>
    <n v="12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0942P"/>
    <n v="1"/>
    <s v="MATUTINO"/>
    <s v="TEPORACA"/>
    <n v="8"/>
    <s v="CHIHUAHUA"/>
    <n v="8"/>
    <s v="CHIHUAHUA"/>
    <n v="17"/>
    <s v="CUAUHTĂ‰MOC"/>
    <n v="1"/>
    <s v="CUAUHTĂ‰MOC"/>
    <s v="CALLE CARMEN SERDAN"/>
    <n v="580"/>
    <s v="PĂšBLICO"/>
    <x v="2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6"/>
    <n v="6"/>
    <n v="12"/>
    <n v="39"/>
    <n v="15"/>
    <n v="54"/>
    <n v="34"/>
    <n v="27"/>
    <n v="61"/>
    <n v="0"/>
    <n v="0"/>
    <n v="0"/>
    <n v="0"/>
    <n v="0"/>
    <n v="0"/>
    <n v="0"/>
    <n v="0"/>
    <n v="0"/>
    <n v="79"/>
    <n v="48"/>
    <n v="127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1"/>
    <n v="0"/>
    <n v="0"/>
    <n v="0"/>
    <n v="9"/>
    <n v="0"/>
    <n v="5"/>
    <n v="0"/>
    <n v="1"/>
    <n v="2"/>
    <n v="0"/>
    <n v="0"/>
    <n v="0"/>
    <n v="2"/>
    <n v="5"/>
    <n v="5"/>
    <n v="5"/>
  </r>
  <r>
    <s v="08EJN0298X"/>
    <n v="1"/>
    <s v="MATUTINO"/>
    <s v="TARAHUMARA 1264"/>
    <n v="8"/>
    <s v="CHIHUAHUA"/>
    <n v="8"/>
    <s v="CHIHUAHUA"/>
    <n v="37"/>
    <s v="JUĂREZ"/>
    <n v="1"/>
    <s v="JUĂREZ"/>
    <s v="CALLE ZIROSTO"/>
    <n v="0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1"/>
    <n v="1"/>
    <n v="25"/>
    <n v="25"/>
    <n v="50"/>
    <n v="45"/>
    <n v="31"/>
    <n v="76"/>
    <n v="0"/>
    <n v="0"/>
    <n v="0"/>
    <n v="0"/>
    <n v="0"/>
    <n v="0"/>
    <n v="0"/>
    <n v="0"/>
    <n v="0"/>
    <n v="70"/>
    <n v="57"/>
    <n v="12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7"/>
    <n v="5"/>
  </r>
  <r>
    <s v="08DTV0016P"/>
    <n v="1"/>
    <s v="MATUTINO"/>
    <s v="LAZARO CARDENAS DEL RIO"/>
    <n v="8"/>
    <s v="CHIHUAHUA"/>
    <n v="8"/>
    <s v="CHIHUAHUA"/>
    <n v="29"/>
    <s v="GUADALUPE Y CALVO"/>
    <n v="113"/>
    <s v="LLANO GRANDE"/>
    <s v="CALLE LLANO GRANDE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39"/>
    <n v="38"/>
    <n v="77"/>
    <n v="27"/>
    <n v="31"/>
    <n v="58"/>
    <n v="4"/>
    <n v="4"/>
    <n v="8"/>
    <n v="11"/>
    <n v="13"/>
    <n v="24"/>
    <n v="3"/>
    <n v="12"/>
    <n v="15"/>
    <n v="11"/>
    <n v="11"/>
    <n v="22"/>
    <n v="0"/>
    <n v="0"/>
    <n v="0"/>
    <n v="0"/>
    <n v="0"/>
    <n v="0"/>
    <n v="0"/>
    <n v="0"/>
    <n v="0"/>
    <n v="25"/>
    <n v="36"/>
    <n v="61"/>
    <n v="2"/>
    <n v="1"/>
    <n v="1"/>
    <n v="0"/>
    <n v="0"/>
    <n v="0"/>
    <n v="0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4"/>
    <n v="4"/>
  </r>
  <r>
    <s v="08DJN0211C"/>
    <n v="1"/>
    <s v="MATUTINO"/>
    <s v="REVOLUCION"/>
    <n v="8"/>
    <s v="CHIHUAHUA"/>
    <n v="8"/>
    <s v="CHIHUAHUA"/>
    <n v="19"/>
    <s v="CHIHUAHUA"/>
    <n v="1"/>
    <s v="CHIHUAHUA"/>
    <s v="CALLE MARIA ELENA HERNANDEZ"/>
    <n v="238"/>
    <s v="PĂšBLICO"/>
    <x v="2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10"/>
    <n v="13"/>
    <n v="23"/>
    <n v="23"/>
    <n v="25"/>
    <n v="48"/>
    <n v="24"/>
    <n v="32"/>
    <n v="56"/>
    <n v="0"/>
    <n v="0"/>
    <n v="0"/>
    <n v="0"/>
    <n v="0"/>
    <n v="0"/>
    <n v="0"/>
    <n v="0"/>
    <n v="0"/>
    <n v="57"/>
    <n v="70"/>
    <n v="12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</r>
  <r>
    <s v="08EJN0421G"/>
    <n v="1"/>
    <s v="MATUTINO"/>
    <s v="COMPAĂ‘EROS 8103"/>
    <n v="8"/>
    <s v="CHIHUAHUA"/>
    <n v="8"/>
    <s v="CHIHUAHUA"/>
    <n v="45"/>
    <s v="MEOQUI"/>
    <n v="1"/>
    <s v="PEDRO MEOQUI"/>
    <s v="AVENIDA RIO SAN PEDRO"/>
    <n v="202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1"/>
    <n v="6"/>
    <n v="7"/>
    <n v="34"/>
    <n v="30"/>
    <n v="64"/>
    <n v="23"/>
    <n v="31"/>
    <n v="54"/>
    <n v="0"/>
    <n v="0"/>
    <n v="0"/>
    <n v="0"/>
    <n v="0"/>
    <n v="0"/>
    <n v="0"/>
    <n v="0"/>
    <n v="0"/>
    <n v="58"/>
    <n v="67"/>
    <n v="12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6"/>
    <n v="6"/>
  </r>
  <r>
    <s v="08EPR0195R"/>
    <n v="1"/>
    <s v="MATUTINO"/>
    <s v="FRANCISCO VILLA 2530"/>
    <n v="8"/>
    <s v="CHIHUAHUA"/>
    <n v="8"/>
    <s v="CHIHUAHUA"/>
    <n v="28"/>
    <s v="GUADALUPE"/>
    <n v="20"/>
    <s v="JUĂREZ Y REFORMA"/>
    <s v="CALLE CARRETERA JUAREZ-PORVENIR KILOMETRO 41"/>
    <n v="0"/>
    <s v="PĂšBLICO"/>
    <x v="3"/>
    <n v="2"/>
    <s v="BĂSICA"/>
    <n v="2"/>
    <x v="1"/>
    <n v="1"/>
    <x v="1"/>
    <n v="0"/>
    <s v="NO APLICA"/>
    <n v="0"/>
    <s v="NO APLICA"/>
    <s v="08FIZ0036A"/>
    <m/>
    <m/>
    <n v="0"/>
    <s v="I2019"/>
    <n v="39"/>
    <n v="31"/>
    <n v="70"/>
    <n v="39"/>
    <n v="31"/>
    <n v="70"/>
    <n v="2"/>
    <n v="7"/>
    <n v="9"/>
    <n v="5"/>
    <n v="3"/>
    <n v="8"/>
    <n v="6"/>
    <n v="2"/>
    <n v="8"/>
    <n v="7"/>
    <n v="2"/>
    <n v="9"/>
    <n v="4"/>
    <n v="2"/>
    <n v="6"/>
    <n v="4"/>
    <n v="8"/>
    <n v="12"/>
    <n v="8"/>
    <n v="6"/>
    <n v="14"/>
    <n v="34"/>
    <n v="23"/>
    <n v="5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5"/>
    <n v="1"/>
    <n v="2"/>
    <n v="0"/>
    <n v="0"/>
    <n v="0"/>
    <n v="0"/>
    <n v="0"/>
    <n v="0"/>
    <n v="3"/>
    <n v="3"/>
    <n v="6"/>
    <n v="6"/>
  </r>
  <r>
    <s v="08EPR0657J"/>
    <n v="1"/>
    <s v="MATUTINO"/>
    <s v="ALFREDO V BONFIL 2078"/>
    <n v="8"/>
    <s v="CHIHUAHUA"/>
    <n v="8"/>
    <s v="CHIHUAHUA"/>
    <n v="35"/>
    <s v="JANOS"/>
    <n v="74"/>
    <s v="SAN PEDRO"/>
    <s v="CALLE JOSEFA ORTIZ DE DOMINGUEZ"/>
    <n v="0"/>
    <s v="PĂšBLICO"/>
    <x v="3"/>
    <n v="2"/>
    <s v="BĂSICA"/>
    <n v="2"/>
    <x v="1"/>
    <n v="1"/>
    <x v="1"/>
    <n v="0"/>
    <s v="NO APLICA"/>
    <n v="0"/>
    <s v="NO APLICA"/>
    <s v="08FIZ0041M"/>
    <s v="08FJS0004O"/>
    <m/>
    <n v="0"/>
    <s v="I2019"/>
    <n v="30"/>
    <n v="38"/>
    <n v="68"/>
    <n v="30"/>
    <n v="37"/>
    <n v="67"/>
    <n v="1"/>
    <n v="4"/>
    <n v="5"/>
    <n v="3"/>
    <n v="4"/>
    <n v="7"/>
    <n v="6"/>
    <n v="7"/>
    <n v="13"/>
    <n v="3"/>
    <n v="8"/>
    <n v="11"/>
    <n v="4"/>
    <n v="3"/>
    <n v="7"/>
    <n v="6"/>
    <n v="10"/>
    <n v="16"/>
    <n v="7"/>
    <n v="3"/>
    <n v="10"/>
    <n v="29"/>
    <n v="35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315Y"/>
    <n v="1"/>
    <s v="MATUTINO"/>
    <s v="JOSE VASCONCELOS"/>
    <n v="8"/>
    <s v="CHIHUAHUA"/>
    <n v="8"/>
    <s v="CHIHUAHUA"/>
    <n v="37"/>
    <s v="JUĂREZ"/>
    <n v="1"/>
    <s v="JUĂREZ"/>
    <s v="CALLE ALBARICOQUE"/>
    <n v="0"/>
    <s v="PĂšBLICO"/>
    <x v="2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5"/>
    <n v="0"/>
    <n v="5"/>
    <n v="19"/>
    <n v="25"/>
    <n v="44"/>
    <n v="44"/>
    <n v="34"/>
    <n v="78"/>
    <n v="0"/>
    <n v="0"/>
    <n v="0"/>
    <n v="0"/>
    <n v="0"/>
    <n v="0"/>
    <n v="0"/>
    <n v="0"/>
    <n v="0"/>
    <n v="68"/>
    <n v="59"/>
    <n v="12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9"/>
    <n v="0"/>
    <n v="5"/>
    <n v="0"/>
    <n v="1"/>
    <n v="3"/>
    <n v="0"/>
    <n v="0"/>
    <n v="0"/>
    <n v="1"/>
    <n v="5"/>
    <n v="7"/>
    <n v="5"/>
  </r>
  <r>
    <s v="08DJN0372P"/>
    <n v="1"/>
    <s v="MATUTINO"/>
    <s v="SOPORI"/>
    <n v="8"/>
    <s v="CHIHUAHUA"/>
    <n v="8"/>
    <s v="CHIHUAHUA"/>
    <n v="37"/>
    <s v="JUĂREZ"/>
    <n v="1"/>
    <s v="JUĂREZ"/>
    <s v="CALLE BENEMĂ‰RITO DE LAS AMĂ‰RICAS"/>
    <n v="0"/>
    <s v="PĂšBLICO"/>
    <x v="2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0"/>
    <n v="0"/>
    <n v="0"/>
    <n v="25"/>
    <n v="30"/>
    <n v="55"/>
    <n v="38"/>
    <n v="34"/>
    <n v="72"/>
    <n v="0"/>
    <n v="0"/>
    <n v="0"/>
    <n v="0"/>
    <n v="0"/>
    <n v="0"/>
    <n v="0"/>
    <n v="0"/>
    <n v="0"/>
    <n v="63"/>
    <n v="64"/>
    <n v="127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9"/>
    <n v="0"/>
    <n v="5"/>
    <n v="0"/>
    <n v="2"/>
    <n v="3"/>
    <n v="0"/>
    <n v="0"/>
    <n v="0"/>
    <n v="0"/>
    <n v="5"/>
    <n v="7"/>
    <n v="5"/>
  </r>
  <r>
    <s v="08DJN0752Y"/>
    <n v="1"/>
    <s v="MATUTINO"/>
    <s v="ROSA AGAZZI"/>
    <n v="8"/>
    <s v="CHIHUAHUA"/>
    <n v="8"/>
    <s v="CHIHUAHUA"/>
    <n v="37"/>
    <s v="JUĂREZ"/>
    <n v="1"/>
    <s v="JUĂREZ"/>
    <s v="CALLE GENERAL ANGEL TRIAS"/>
    <n v="1456"/>
    <s v="PĂšBLICO"/>
    <x v="2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2"/>
    <n v="6"/>
    <n v="8"/>
    <n v="24"/>
    <n v="18"/>
    <n v="42"/>
    <n v="42"/>
    <n v="36"/>
    <n v="78"/>
    <n v="0"/>
    <n v="0"/>
    <n v="0"/>
    <n v="0"/>
    <n v="0"/>
    <n v="0"/>
    <n v="0"/>
    <n v="0"/>
    <n v="0"/>
    <n v="68"/>
    <n v="60"/>
    <n v="12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</r>
  <r>
    <s v="08EPR0456M"/>
    <n v="1"/>
    <s v="MATUTINO"/>
    <s v="MIGUEL HIDALGO 2153"/>
    <n v="8"/>
    <s v="CHIHUAHUA"/>
    <n v="8"/>
    <s v="CHIHUAHUA"/>
    <n v="16"/>
    <s v="LA CRUZ"/>
    <n v="19"/>
    <s v="SAN RAFAEL"/>
    <s v="CALLE SAN RAFAEL"/>
    <n v="0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29"/>
    <n v="32"/>
    <n v="61"/>
    <n v="28"/>
    <n v="32"/>
    <n v="60"/>
    <n v="3"/>
    <n v="4"/>
    <n v="7"/>
    <n v="6"/>
    <n v="5"/>
    <n v="11"/>
    <n v="3"/>
    <n v="6"/>
    <n v="9"/>
    <n v="7"/>
    <n v="7"/>
    <n v="14"/>
    <n v="5"/>
    <n v="5"/>
    <n v="10"/>
    <n v="10"/>
    <n v="4"/>
    <n v="14"/>
    <n v="5"/>
    <n v="7"/>
    <n v="12"/>
    <n v="36"/>
    <n v="34"/>
    <n v="7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</r>
  <r>
    <s v="08EPR0689B"/>
    <n v="2"/>
    <s v="VESPERTINO"/>
    <s v="LEYES DE REFORMA 2628"/>
    <n v="8"/>
    <s v="CHIHUAHUA"/>
    <n v="8"/>
    <s v="CHIHUAHUA"/>
    <n v="36"/>
    <s v="JIMĂ‰NEZ"/>
    <n v="1"/>
    <s v="JOSĂ‰ MARIANO JIMĂ‰NEZ"/>
    <s v="CALLE LEYES DE REFORMA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39"/>
    <n v="27"/>
    <n v="66"/>
    <n v="32"/>
    <n v="25"/>
    <n v="57"/>
    <n v="3"/>
    <n v="2"/>
    <n v="5"/>
    <n v="9"/>
    <n v="3"/>
    <n v="12"/>
    <n v="7"/>
    <n v="4"/>
    <n v="11"/>
    <n v="5"/>
    <n v="5"/>
    <n v="10"/>
    <n v="8"/>
    <n v="8"/>
    <n v="16"/>
    <n v="8"/>
    <n v="4"/>
    <n v="12"/>
    <n v="5"/>
    <n v="1"/>
    <n v="6"/>
    <n v="42"/>
    <n v="25"/>
    <n v="6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14"/>
    <n v="3"/>
  </r>
  <r>
    <s v="08DJN0672M"/>
    <n v="1"/>
    <s v="MATUTINO"/>
    <s v="FRANCISCO GABILONDO SOLER CRI CRI"/>
    <n v="8"/>
    <s v="CHIHUAHUA"/>
    <n v="8"/>
    <s v="CHIHUAHUA"/>
    <n v="37"/>
    <s v="JUĂREZ"/>
    <n v="1"/>
    <s v="JUĂREZ"/>
    <s v="CALLE MANILA"/>
    <n v="4711"/>
    <s v="PĂšBLICO"/>
    <x v="2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5"/>
    <n v="9"/>
    <n v="14"/>
    <n v="29"/>
    <n v="17"/>
    <n v="46"/>
    <n v="34"/>
    <n v="33"/>
    <n v="67"/>
    <n v="0"/>
    <n v="0"/>
    <n v="0"/>
    <n v="0"/>
    <n v="0"/>
    <n v="0"/>
    <n v="0"/>
    <n v="0"/>
    <n v="0"/>
    <n v="68"/>
    <n v="59"/>
    <n v="127"/>
    <n v="0"/>
    <n v="1"/>
    <n v="2"/>
    <n v="0"/>
    <n v="0"/>
    <n v="0"/>
    <n v="2"/>
    <n v="5"/>
    <n v="0"/>
    <n v="1"/>
    <n v="0"/>
    <n v="0"/>
    <n v="0"/>
    <n v="0"/>
    <n v="0"/>
    <n v="0"/>
    <n v="0"/>
    <n v="4"/>
    <n v="0"/>
    <n v="0"/>
    <n v="0"/>
    <n v="1"/>
    <n v="0"/>
    <n v="1"/>
    <n v="0"/>
    <n v="0"/>
    <n v="0"/>
    <n v="0"/>
    <n v="0"/>
    <n v="2"/>
    <n v="9"/>
    <n v="0"/>
    <n v="5"/>
    <n v="0"/>
    <n v="1"/>
    <n v="2"/>
    <n v="0"/>
    <n v="0"/>
    <n v="0"/>
    <n v="2"/>
    <n v="5"/>
    <n v="8"/>
    <n v="5"/>
  </r>
  <r>
    <s v="08EJN0129B"/>
    <n v="1"/>
    <s v="MATUTINO"/>
    <s v="PENSIONES CIVILES DEL ESTADO 1044"/>
    <n v="8"/>
    <s v="CHIHUAHUA"/>
    <n v="8"/>
    <s v="CHIHUAHUA"/>
    <n v="19"/>
    <s v="CHIHUAHUA"/>
    <n v="1"/>
    <s v="CHIHUAHUA"/>
    <s v="CALLE LOPEZ PORTILLO"/>
    <n v="0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0"/>
    <n v="8"/>
    <n v="18"/>
    <n v="28"/>
    <n v="19"/>
    <n v="47"/>
    <n v="32"/>
    <n v="27"/>
    <n v="59"/>
    <n v="0"/>
    <n v="0"/>
    <n v="0"/>
    <n v="0"/>
    <n v="0"/>
    <n v="0"/>
    <n v="0"/>
    <n v="0"/>
    <n v="0"/>
    <n v="70"/>
    <n v="54"/>
    <n v="124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3"/>
    <n v="1"/>
    <n v="13"/>
    <n v="0"/>
    <n v="6"/>
    <n v="1"/>
    <n v="2"/>
    <n v="3"/>
    <n v="0"/>
    <n v="0"/>
    <n v="0"/>
    <n v="0"/>
    <n v="6"/>
    <n v="6"/>
    <n v="6"/>
  </r>
  <r>
    <s v="08DPB0554N"/>
    <n v="4"/>
    <s v="DISCONTINUO"/>
    <s v="MEXICO"/>
    <n v="8"/>
    <s v="CHIHUAHUA"/>
    <n v="8"/>
    <s v="CHIHUAHUA"/>
    <n v="9"/>
    <s v="BOCOYNA"/>
    <n v="77"/>
    <s v="SAN JOSĂ‰ DE GUACAYVO"/>
    <s v="CALLE SAN JOSE DE GUACAYVO"/>
    <n v="0"/>
    <s v="PĂšBLICO"/>
    <x v="2"/>
    <n v="2"/>
    <s v="BĂSICA"/>
    <n v="2"/>
    <x v="1"/>
    <n v="3"/>
    <x v="3"/>
    <n v="0"/>
    <s v="NO APLICA"/>
    <n v="0"/>
    <s v="NO APLICA"/>
    <s v="08FZI0003J"/>
    <s v="08FJI0002J"/>
    <s v="08ADG0003E"/>
    <n v="0"/>
    <s v="I2019"/>
    <n v="38"/>
    <n v="27"/>
    <n v="65"/>
    <n v="38"/>
    <n v="27"/>
    <n v="65"/>
    <n v="7"/>
    <n v="4"/>
    <n v="11"/>
    <n v="8"/>
    <n v="3"/>
    <n v="11"/>
    <n v="6"/>
    <n v="2"/>
    <n v="8"/>
    <n v="3"/>
    <n v="9"/>
    <n v="12"/>
    <n v="10"/>
    <n v="1"/>
    <n v="11"/>
    <n v="7"/>
    <n v="5"/>
    <n v="12"/>
    <n v="4"/>
    <n v="6"/>
    <n v="10"/>
    <n v="38"/>
    <n v="26"/>
    <n v="6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655L"/>
    <n v="1"/>
    <s v="MATUTINO"/>
    <s v="EL PIPILA"/>
    <n v="8"/>
    <s v="CHIHUAHUA"/>
    <n v="8"/>
    <s v="CHIHUAHUA"/>
    <n v="8"/>
    <s v="BATOPILAS DE MANUEL GĂ“MEZ MORĂŤN"/>
    <n v="218"/>
    <s v="YAGĂśIRACHI"/>
    <s v="CALLE YAHUIRACHI"/>
    <n v="0"/>
    <s v="PĂšBLICO"/>
    <x v="2"/>
    <n v="2"/>
    <s v="BĂSICA"/>
    <n v="2"/>
    <x v="1"/>
    <n v="3"/>
    <x v="3"/>
    <n v="0"/>
    <s v="NO APLICA"/>
    <n v="0"/>
    <s v="NO APLICA"/>
    <s v="08FZI0037Z"/>
    <s v="08FJI0007E"/>
    <s v="08ADG0006B"/>
    <n v="0"/>
    <s v="I2019"/>
    <n v="28"/>
    <n v="39"/>
    <n v="67"/>
    <n v="28"/>
    <n v="39"/>
    <n v="67"/>
    <n v="5"/>
    <n v="4"/>
    <n v="9"/>
    <n v="5"/>
    <n v="6"/>
    <n v="11"/>
    <n v="8"/>
    <n v="10"/>
    <n v="18"/>
    <n v="7"/>
    <n v="5"/>
    <n v="12"/>
    <n v="1"/>
    <n v="5"/>
    <n v="6"/>
    <n v="4"/>
    <n v="6"/>
    <n v="10"/>
    <n v="2"/>
    <n v="4"/>
    <n v="6"/>
    <n v="27"/>
    <n v="36"/>
    <n v="6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JN0059Y"/>
    <n v="1"/>
    <s v="MATUTINO"/>
    <s v="ANTONIO CASSO"/>
    <n v="8"/>
    <s v="CHIHUAHUA"/>
    <n v="8"/>
    <s v="CHIHUAHUA"/>
    <n v="11"/>
    <s v="CAMARGO"/>
    <n v="1"/>
    <s v="SANTA ROSALĂŤA DE CAMARGO"/>
    <s v="CALLE 20 DE NOVIEMBRE"/>
    <n v="1020"/>
    <s v="PĂšBLICO"/>
    <x v="2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11"/>
    <n v="9"/>
    <n v="20"/>
    <n v="29"/>
    <n v="21"/>
    <n v="50"/>
    <n v="28"/>
    <n v="29"/>
    <n v="57"/>
    <n v="0"/>
    <n v="0"/>
    <n v="0"/>
    <n v="0"/>
    <n v="0"/>
    <n v="0"/>
    <n v="0"/>
    <n v="0"/>
    <n v="0"/>
    <n v="68"/>
    <n v="59"/>
    <n v="12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2"/>
    <n v="10"/>
    <n v="0"/>
    <n v="5"/>
    <n v="1"/>
    <n v="2"/>
    <n v="2"/>
    <n v="0"/>
    <n v="0"/>
    <n v="0"/>
    <n v="0"/>
    <n v="5"/>
    <n v="7"/>
    <n v="5"/>
  </r>
  <r>
    <s v="08DJN0354Z"/>
    <n v="1"/>
    <s v="MATUTINO"/>
    <s v="JULIO VERNE"/>
    <n v="8"/>
    <s v="CHIHUAHUA"/>
    <n v="8"/>
    <s v="CHIHUAHUA"/>
    <n v="19"/>
    <s v="CHIHUAHUA"/>
    <n v="1"/>
    <s v="CHIHUAHUA"/>
    <s v="CALLE TOPOGRAFOS"/>
    <n v="205"/>
    <s v="PĂšBLICO"/>
    <x v="2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7"/>
    <n v="8"/>
    <n v="15"/>
    <n v="31"/>
    <n v="28"/>
    <n v="59"/>
    <n v="35"/>
    <n v="19"/>
    <n v="54"/>
    <n v="0"/>
    <n v="0"/>
    <n v="0"/>
    <n v="0"/>
    <n v="0"/>
    <n v="0"/>
    <n v="0"/>
    <n v="0"/>
    <n v="0"/>
    <n v="73"/>
    <n v="55"/>
    <n v="128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9"/>
    <n v="0"/>
    <n v="5"/>
    <n v="0"/>
    <n v="2"/>
    <n v="2"/>
    <n v="0"/>
    <n v="0"/>
    <n v="0"/>
    <n v="1"/>
    <n v="5"/>
    <n v="5"/>
    <n v="5"/>
  </r>
  <r>
    <s v="08PPR0018T"/>
    <n v="1"/>
    <s v="MATUTINO"/>
    <s v="CENTRO DE DESARROLLO MOMMY"/>
    <n v="8"/>
    <s v="CHIHUAHUA"/>
    <n v="8"/>
    <s v="CHIHUAHUA"/>
    <n v="19"/>
    <s v="CHIHUAHUA"/>
    <n v="1"/>
    <s v="CHIHUAHUA"/>
    <s v="CALLE OCĂ‰ANO PACĂŤFICO"/>
    <n v="2325"/>
    <s v="PRIVADO"/>
    <x v="1"/>
    <n v="2"/>
    <s v="BĂSICA"/>
    <n v="2"/>
    <x v="1"/>
    <n v="1"/>
    <x v="1"/>
    <n v="0"/>
    <s v="NO APLICA"/>
    <n v="0"/>
    <s v="NO APLICA"/>
    <s v="08FIZ0045I"/>
    <m/>
    <m/>
    <n v="0"/>
    <s v="I2019"/>
    <n v="23"/>
    <n v="34"/>
    <n v="57"/>
    <n v="23"/>
    <n v="34"/>
    <n v="57"/>
    <n v="0"/>
    <n v="0"/>
    <n v="0"/>
    <n v="6"/>
    <n v="14"/>
    <n v="20"/>
    <n v="10"/>
    <n v="15"/>
    <n v="25"/>
    <n v="9"/>
    <n v="11"/>
    <n v="20"/>
    <n v="1"/>
    <n v="7"/>
    <n v="8"/>
    <n v="0"/>
    <n v="0"/>
    <n v="0"/>
    <n v="0"/>
    <n v="0"/>
    <n v="0"/>
    <n v="26"/>
    <n v="47"/>
    <n v="7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2"/>
    <n v="0"/>
    <n v="0"/>
    <n v="7"/>
    <n v="0"/>
    <n v="2"/>
    <n v="0"/>
    <n v="0"/>
    <n v="0"/>
    <n v="0"/>
    <n v="0"/>
    <n v="0"/>
    <n v="2"/>
    <n v="2"/>
    <n v="11"/>
    <n v="11"/>
  </r>
  <r>
    <s v="08ETV0037A"/>
    <n v="1"/>
    <s v="MATUTINO"/>
    <s v="TELESECUNDARIA 6037"/>
    <n v="8"/>
    <s v="CHIHUAHUA"/>
    <n v="8"/>
    <s v="CHIHUAHUA"/>
    <n v="11"/>
    <s v="CAMARGO"/>
    <n v="155"/>
    <s v="SAN IGNACIO"/>
    <s v="CALLE SAN IGNACIO"/>
    <n v="0"/>
    <s v="PĂšBLICO"/>
    <x v="3"/>
    <n v="2"/>
    <s v="BĂSICA"/>
    <n v="3"/>
    <x v="2"/>
    <n v="3"/>
    <x v="2"/>
    <n v="0"/>
    <s v="NO APLICA"/>
    <n v="0"/>
    <s v="NO APLICA"/>
    <s v="08FTV0007F"/>
    <m/>
    <m/>
    <n v="0"/>
    <s v="I2019"/>
    <n v="37"/>
    <n v="27"/>
    <n v="64"/>
    <n v="30"/>
    <n v="24"/>
    <n v="54"/>
    <n v="11"/>
    <n v="9"/>
    <n v="20"/>
    <n v="12"/>
    <n v="5"/>
    <n v="17"/>
    <n v="14"/>
    <n v="9"/>
    <n v="23"/>
    <n v="13"/>
    <n v="13"/>
    <n v="26"/>
    <n v="0"/>
    <n v="0"/>
    <n v="0"/>
    <n v="0"/>
    <n v="0"/>
    <n v="0"/>
    <n v="0"/>
    <n v="0"/>
    <n v="0"/>
    <n v="39"/>
    <n v="27"/>
    <n v="66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3"/>
    <n v="3"/>
  </r>
  <r>
    <s v="08DPB0541J"/>
    <n v="4"/>
    <s v="DISCONTINUO"/>
    <s v="VALENTIN GOMEZ FARIAS"/>
    <n v="8"/>
    <s v="CHIHUAHUA"/>
    <n v="8"/>
    <s v="CHIHUAHUA"/>
    <n v="9"/>
    <s v="BOCOYNA"/>
    <n v="45"/>
    <s v="CHOGUITA"/>
    <s v="CALLE CONOCIDO"/>
    <n v="0"/>
    <s v="PĂšBLICO"/>
    <x v="2"/>
    <n v="2"/>
    <s v="BĂSICA"/>
    <n v="2"/>
    <x v="1"/>
    <n v="3"/>
    <x v="3"/>
    <n v="0"/>
    <s v="NO APLICA"/>
    <n v="0"/>
    <s v="NO APLICA"/>
    <s v="08FZI0003J"/>
    <s v="08FJI0002J"/>
    <s v="08ADG0003E"/>
    <n v="0"/>
    <s v="I2019"/>
    <n v="37"/>
    <n v="27"/>
    <n v="64"/>
    <n v="37"/>
    <n v="27"/>
    <n v="64"/>
    <n v="5"/>
    <n v="5"/>
    <n v="10"/>
    <n v="4"/>
    <n v="4"/>
    <n v="8"/>
    <n v="8"/>
    <n v="4"/>
    <n v="12"/>
    <n v="6"/>
    <n v="4"/>
    <n v="10"/>
    <n v="4"/>
    <n v="9"/>
    <n v="13"/>
    <n v="10"/>
    <n v="4"/>
    <n v="14"/>
    <n v="3"/>
    <n v="6"/>
    <n v="9"/>
    <n v="35"/>
    <n v="31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628Z"/>
    <n v="1"/>
    <s v="MATUTINO"/>
    <s v="AGUSTIN AVELEDO"/>
    <n v="8"/>
    <s v="CHIHUAHUA"/>
    <n v="8"/>
    <s v="CHIHUAHUA"/>
    <n v="37"/>
    <s v="JUĂREZ"/>
    <n v="1"/>
    <s v="JUĂREZ"/>
    <s v="CALLE SANTIAGO"/>
    <n v="2240"/>
    <s v="PĂšBLICO"/>
    <x v="2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0"/>
    <n v="0"/>
    <n v="0"/>
    <n v="16"/>
    <n v="11"/>
    <n v="27"/>
    <n v="42"/>
    <n v="60"/>
    <n v="102"/>
    <n v="0"/>
    <n v="0"/>
    <n v="0"/>
    <n v="0"/>
    <n v="0"/>
    <n v="0"/>
    <n v="0"/>
    <n v="0"/>
    <n v="0"/>
    <n v="58"/>
    <n v="71"/>
    <n v="129"/>
    <n v="0"/>
    <n v="1"/>
    <n v="4"/>
    <n v="0"/>
    <n v="0"/>
    <n v="0"/>
    <n v="0"/>
    <n v="5"/>
    <n v="0"/>
    <n v="0"/>
    <n v="0"/>
    <n v="1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8"/>
    <n v="1"/>
    <n v="4"/>
    <n v="0"/>
    <n v="1"/>
    <n v="4"/>
    <n v="0"/>
    <n v="0"/>
    <n v="0"/>
    <n v="0"/>
    <n v="5"/>
    <n v="5"/>
    <n v="5"/>
  </r>
  <r>
    <s v="08DJN2350R"/>
    <n v="1"/>
    <s v="MATUTINO"/>
    <s v="TRES CULTURAS"/>
    <n v="8"/>
    <s v="CHIHUAHUA"/>
    <n v="8"/>
    <s v="CHIHUAHUA"/>
    <n v="17"/>
    <s v="CUAUHTĂ‰MOC"/>
    <n v="1"/>
    <s v="CUAUHTĂ‰MOC"/>
    <s v="CALLE ROSALIO HERNANDEZ"/>
    <n v="0"/>
    <s v="PĂšBLICO"/>
    <x v="2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0"/>
    <n v="0"/>
    <n v="0"/>
    <n v="19"/>
    <n v="32"/>
    <n v="51"/>
    <n v="44"/>
    <n v="34"/>
    <n v="78"/>
    <n v="0"/>
    <n v="0"/>
    <n v="0"/>
    <n v="0"/>
    <n v="0"/>
    <n v="0"/>
    <n v="0"/>
    <n v="0"/>
    <n v="0"/>
    <n v="63"/>
    <n v="66"/>
    <n v="129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0"/>
    <n v="2"/>
    <n v="3"/>
    <n v="0"/>
    <n v="0"/>
    <n v="0"/>
    <n v="0"/>
    <n v="5"/>
    <n v="5"/>
    <n v="5"/>
  </r>
  <r>
    <s v="08DPR0159N"/>
    <n v="1"/>
    <s v="MATUTINO"/>
    <s v="IGNACIO GONZALEZ NEVAREZ"/>
    <n v="8"/>
    <s v="CHIHUAHUA"/>
    <n v="8"/>
    <s v="CHIHUAHUA"/>
    <n v="29"/>
    <s v="GUADALUPE Y CALVO"/>
    <n v="143"/>
    <s v="OJUELOS"/>
    <s v="CALLE OJUELOS"/>
    <n v="0"/>
    <s v="PĂšBLICO"/>
    <x v="2"/>
    <n v="2"/>
    <s v="BĂSICA"/>
    <n v="2"/>
    <x v="1"/>
    <n v="1"/>
    <x v="1"/>
    <n v="0"/>
    <s v="NO APLICA"/>
    <n v="0"/>
    <s v="NO APLICA"/>
    <s v="08FIZ0258K"/>
    <s v="08FJS0131K"/>
    <s v="08ADG0007A"/>
    <n v="0"/>
    <s v="I2019"/>
    <n v="32"/>
    <n v="35"/>
    <n v="67"/>
    <n v="32"/>
    <n v="35"/>
    <n v="67"/>
    <n v="4"/>
    <n v="4"/>
    <n v="8"/>
    <n v="4"/>
    <n v="3"/>
    <n v="7"/>
    <n v="6"/>
    <n v="5"/>
    <n v="11"/>
    <n v="5"/>
    <n v="3"/>
    <n v="8"/>
    <n v="3"/>
    <n v="9"/>
    <n v="12"/>
    <n v="7"/>
    <n v="4"/>
    <n v="11"/>
    <n v="6"/>
    <n v="5"/>
    <n v="11"/>
    <n v="31"/>
    <n v="29"/>
    <n v="60"/>
    <n v="0"/>
    <n v="1"/>
    <n v="1"/>
    <n v="0"/>
    <n v="1"/>
    <n v="1"/>
    <n v="1"/>
    <n v="5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1"/>
    <n v="4"/>
    <n v="0"/>
    <n v="1"/>
    <n v="1"/>
    <n v="0"/>
    <n v="1"/>
    <n v="1"/>
    <n v="1"/>
    <n v="5"/>
    <n v="5"/>
    <n v="4"/>
  </r>
  <r>
    <s v="08DPR0436Z"/>
    <n v="4"/>
    <s v="DISCONTINUO"/>
    <s v="CONSTITUCION"/>
    <n v="8"/>
    <s v="CHIHUAHUA"/>
    <n v="8"/>
    <s v="CHIHUAHUA"/>
    <n v="51"/>
    <s v="OCAMPO"/>
    <n v="31"/>
    <s v="HUEVACHI"/>
    <s v="CALLE HUEVACHI"/>
    <n v="0"/>
    <s v="PĂšBLICO"/>
    <x v="2"/>
    <n v="2"/>
    <s v="BĂSICA"/>
    <n v="2"/>
    <x v="1"/>
    <n v="1"/>
    <x v="1"/>
    <n v="0"/>
    <s v="NO APLICA"/>
    <n v="0"/>
    <s v="NO APLICA"/>
    <s v="08FIZ0210R"/>
    <s v="08FJS0123B"/>
    <s v="08ADG0003E"/>
    <n v="0"/>
    <s v="I2019"/>
    <n v="36"/>
    <n v="34"/>
    <n v="70"/>
    <n v="36"/>
    <n v="34"/>
    <n v="70"/>
    <n v="7"/>
    <n v="13"/>
    <n v="20"/>
    <n v="6"/>
    <n v="1"/>
    <n v="7"/>
    <n v="5"/>
    <n v="2"/>
    <n v="7"/>
    <n v="9"/>
    <n v="3"/>
    <n v="12"/>
    <n v="6"/>
    <n v="9"/>
    <n v="15"/>
    <n v="4"/>
    <n v="3"/>
    <n v="7"/>
    <n v="3"/>
    <n v="4"/>
    <n v="7"/>
    <n v="33"/>
    <n v="22"/>
    <n v="5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DPR1517R"/>
    <n v="1"/>
    <s v="MATUTINO"/>
    <s v="AQUILES SERDAN"/>
    <n v="8"/>
    <s v="CHIHUAHUA"/>
    <n v="8"/>
    <s v="CHIHUAHUA"/>
    <n v="27"/>
    <s v="GUACHOCHI"/>
    <n v="336"/>
    <s v="EL AGUAJE"/>
    <s v="CALLE EL AGUAJE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30"/>
    <n v="35"/>
    <n v="65"/>
    <n v="30"/>
    <n v="35"/>
    <n v="65"/>
    <n v="4"/>
    <n v="9"/>
    <n v="13"/>
    <n v="7"/>
    <n v="5"/>
    <n v="12"/>
    <n v="8"/>
    <n v="1"/>
    <n v="9"/>
    <n v="6"/>
    <n v="5"/>
    <n v="11"/>
    <n v="4"/>
    <n v="7"/>
    <n v="11"/>
    <n v="6"/>
    <n v="7"/>
    <n v="13"/>
    <n v="1"/>
    <n v="5"/>
    <n v="6"/>
    <n v="32"/>
    <n v="30"/>
    <n v="62"/>
    <n v="1"/>
    <n v="0"/>
    <n v="0"/>
    <n v="1"/>
    <n v="0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1"/>
    <n v="0"/>
    <n v="0"/>
    <n v="1"/>
    <n v="0"/>
    <n v="0"/>
    <n v="2"/>
    <n v="4"/>
    <n v="3"/>
    <n v="3"/>
  </r>
  <r>
    <s v="08DES0058I"/>
    <n v="1"/>
    <s v="MATUTINO"/>
    <s v="SECUNDARIA GENERAL ES-46"/>
    <n v="8"/>
    <s v="CHIHUAHUA"/>
    <n v="8"/>
    <s v="CHIHUAHUA"/>
    <n v="43"/>
    <s v="MATACHĂŤ"/>
    <n v="1"/>
    <s v="MATACHĂŤ"/>
    <s v="CALLE ABASOLO"/>
    <n v="905"/>
    <s v="PĂšBLICO"/>
    <x v="2"/>
    <n v="2"/>
    <s v="BĂSICA"/>
    <n v="3"/>
    <x v="2"/>
    <n v="1"/>
    <x v="1"/>
    <n v="0"/>
    <s v="NO APLICA"/>
    <n v="0"/>
    <s v="NO APLICA"/>
    <s v="08FIS0119Z"/>
    <s v="08FJE0005K"/>
    <s v="08ADG0055K"/>
    <n v="0"/>
    <s v="I2019"/>
    <n v="29"/>
    <n v="31"/>
    <n v="60"/>
    <n v="22"/>
    <n v="31"/>
    <n v="53"/>
    <n v="9"/>
    <n v="13"/>
    <n v="22"/>
    <n v="13"/>
    <n v="11"/>
    <n v="24"/>
    <n v="14"/>
    <n v="8"/>
    <n v="22"/>
    <n v="10"/>
    <n v="9"/>
    <n v="19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1"/>
    <n v="7"/>
    <n v="1"/>
    <n v="3"/>
    <n v="0"/>
    <n v="0"/>
    <n v="0"/>
    <n v="0"/>
    <n v="0"/>
    <n v="0"/>
    <n v="0"/>
    <n v="4"/>
    <n v="6"/>
    <n v="4"/>
  </r>
  <r>
    <s v="08ETV0170H"/>
    <n v="1"/>
    <s v="MATUTINO"/>
    <s v="TELESECUNDARIA 6168"/>
    <n v="8"/>
    <s v="CHIHUAHUA"/>
    <n v="8"/>
    <s v="CHIHUAHUA"/>
    <n v="5"/>
    <s v="ASCENSIĂ“N"/>
    <n v="1038"/>
    <s v="LEY SEIS DE ENERO"/>
    <s v="CALLE KILOMETRO 112 CARRETERA JUAREZ-N.CASAS GRANDES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41"/>
    <n v="31"/>
    <n v="72"/>
    <n v="39"/>
    <n v="28"/>
    <n v="67"/>
    <n v="8"/>
    <n v="4"/>
    <n v="12"/>
    <n v="7"/>
    <n v="10"/>
    <n v="17"/>
    <n v="14"/>
    <n v="4"/>
    <n v="18"/>
    <n v="12"/>
    <n v="11"/>
    <n v="23"/>
    <n v="0"/>
    <n v="0"/>
    <n v="0"/>
    <n v="0"/>
    <n v="0"/>
    <n v="0"/>
    <n v="0"/>
    <n v="0"/>
    <n v="0"/>
    <n v="33"/>
    <n v="25"/>
    <n v="58"/>
    <n v="1"/>
    <n v="1"/>
    <n v="2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0"/>
    <n v="0"/>
    <n v="0"/>
    <n v="0"/>
    <n v="4"/>
    <n v="4"/>
    <n v="4"/>
  </r>
  <r>
    <s v="08EJN0430O"/>
    <n v="1"/>
    <s v="MATUTINO"/>
    <s v="OCTAVIO PAZ 1401"/>
    <n v="8"/>
    <s v="CHIHUAHUA"/>
    <n v="8"/>
    <s v="CHIHUAHUA"/>
    <n v="19"/>
    <s v="CHIHUAHUA"/>
    <n v="1"/>
    <s v="CHIHUAHUA"/>
    <s v="CALLE ALFONSO SOSA VERA"/>
    <n v="0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5"/>
    <n v="10"/>
    <n v="15"/>
    <n v="19"/>
    <n v="29"/>
    <n v="48"/>
    <n v="28"/>
    <n v="34"/>
    <n v="62"/>
    <n v="0"/>
    <n v="0"/>
    <n v="0"/>
    <n v="0"/>
    <n v="0"/>
    <n v="0"/>
    <n v="0"/>
    <n v="0"/>
    <n v="0"/>
    <n v="52"/>
    <n v="73"/>
    <n v="12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3"/>
    <n v="12"/>
    <n v="0"/>
    <n v="6"/>
    <n v="1"/>
    <n v="2"/>
    <n v="3"/>
    <n v="0"/>
    <n v="0"/>
    <n v="0"/>
    <n v="0"/>
    <n v="6"/>
    <n v="8"/>
    <n v="6"/>
  </r>
  <r>
    <s v="08DPB0180P"/>
    <n v="1"/>
    <s v="MATUTINO"/>
    <s v="FRANCISCO VILLA"/>
    <n v="8"/>
    <s v="CHIHUAHUA"/>
    <n v="8"/>
    <s v="CHIHUAHUA"/>
    <n v="27"/>
    <s v="GUACHOCHI"/>
    <n v="1048"/>
    <s v="BASIGOCHI"/>
    <s v="CALLE CONOCIDO"/>
    <n v="0"/>
    <s v="PĂšBLICO"/>
    <x v="2"/>
    <n v="2"/>
    <s v="BĂSICA"/>
    <n v="2"/>
    <x v="1"/>
    <n v="3"/>
    <x v="3"/>
    <n v="0"/>
    <s v="NO APLICA"/>
    <n v="0"/>
    <s v="NO APLICA"/>
    <s v="08FZI0022Y"/>
    <s v="08FJI0008D"/>
    <s v="08ADG0006B"/>
    <n v="0"/>
    <s v="I2019"/>
    <n v="39"/>
    <n v="26"/>
    <n v="65"/>
    <n v="39"/>
    <n v="26"/>
    <n v="65"/>
    <n v="5"/>
    <n v="4"/>
    <n v="9"/>
    <n v="2"/>
    <n v="3"/>
    <n v="5"/>
    <n v="6"/>
    <n v="6"/>
    <n v="12"/>
    <n v="8"/>
    <n v="5"/>
    <n v="13"/>
    <n v="7"/>
    <n v="7"/>
    <n v="14"/>
    <n v="8"/>
    <n v="4"/>
    <n v="12"/>
    <n v="5"/>
    <n v="5"/>
    <n v="10"/>
    <n v="36"/>
    <n v="30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EJN0351B"/>
    <n v="1"/>
    <s v="MATUTINO"/>
    <s v="VALLE DORADO 1337"/>
    <n v="8"/>
    <s v="CHIHUAHUA"/>
    <n v="8"/>
    <s v="CHIHUAHUA"/>
    <n v="37"/>
    <s v="JUĂREZ"/>
    <n v="1"/>
    <s v="JUĂREZ"/>
    <s v="CALLE VALLE DEL CEDRO"/>
    <n v="512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10"/>
    <n v="4"/>
    <n v="14"/>
    <n v="20"/>
    <n v="22"/>
    <n v="42"/>
    <n v="38"/>
    <n v="35"/>
    <n v="73"/>
    <n v="0"/>
    <n v="0"/>
    <n v="0"/>
    <n v="0"/>
    <n v="0"/>
    <n v="0"/>
    <n v="0"/>
    <n v="0"/>
    <n v="0"/>
    <n v="68"/>
    <n v="61"/>
    <n v="12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1"/>
    <n v="9"/>
    <n v="0"/>
    <n v="5"/>
    <n v="0"/>
    <n v="1"/>
    <n v="3"/>
    <n v="0"/>
    <n v="0"/>
    <n v="0"/>
    <n v="1"/>
    <n v="5"/>
    <n v="5"/>
    <n v="5"/>
  </r>
  <r>
    <s v="08PJN0615Z"/>
    <n v="1"/>
    <s v="MATUTINO"/>
    <s v="CENTRO DE DESAROLLO MOMMY"/>
    <n v="8"/>
    <s v="CHIHUAHUA"/>
    <n v="8"/>
    <s v="CHIHUAHUA"/>
    <n v="19"/>
    <s v="CHIHUAHUA"/>
    <n v="1"/>
    <s v="CHIHUAHUA"/>
    <s v="CALLE OCĂ‰ANO PACĂŤFICO"/>
    <n v="2325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23"/>
    <n v="16"/>
    <n v="39"/>
    <n v="21"/>
    <n v="19"/>
    <n v="40"/>
    <n v="28"/>
    <n v="21"/>
    <n v="49"/>
    <n v="0"/>
    <n v="0"/>
    <n v="0"/>
    <n v="0"/>
    <n v="0"/>
    <n v="0"/>
    <n v="0"/>
    <n v="0"/>
    <n v="0"/>
    <n v="72"/>
    <n v="56"/>
    <n v="128"/>
    <n v="2"/>
    <n v="0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1"/>
    <n v="0"/>
    <n v="4"/>
    <n v="11"/>
    <n v="0"/>
    <n v="5"/>
    <n v="2"/>
    <n v="0"/>
    <n v="2"/>
    <n v="0"/>
    <n v="0"/>
    <n v="0"/>
    <n v="1"/>
    <n v="5"/>
    <n v="5"/>
    <n v="5"/>
  </r>
  <r>
    <s v="08PES0281M"/>
    <n v="1"/>
    <s v="MATUTINO"/>
    <s v="COLEGIO INGLES"/>
    <n v="8"/>
    <s v="CHIHUAHUA"/>
    <n v="8"/>
    <s v="CHIHUAHUA"/>
    <n v="37"/>
    <s v="JUĂREZ"/>
    <n v="1"/>
    <s v="JUĂREZ"/>
    <s v="CAMINO VIEJO A SAN JOSE"/>
    <n v="813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36"/>
    <n v="23"/>
    <n v="59"/>
    <n v="36"/>
    <n v="23"/>
    <n v="59"/>
    <n v="10"/>
    <n v="8"/>
    <n v="18"/>
    <n v="11"/>
    <n v="14"/>
    <n v="25"/>
    <n v="11"/>
    <n v="6"/>
    <n v="17"/>
    <n v="13"/>
    <n v="9"/>
    <n v="22"/>
    <n v="0"/>
    <n v="0"/>
    <n v="0"/>
    <n v="0"/>
    <n v="0"/>
    <n v="0"/>
    <n v="0"/>
    <n v="0"/>
    <n v="0"/>
    <n v="35"/>
    <n v="29"/>
    <n v="64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1"/>
    <n v="0"/>
    <n v="1"/>
    <n v="0"/>
    <n v="1"/>
    <n v="0"/>
    <n v="0"/>
    <n v="0"/>
    <n v="0"/>
    <n v="0"/>
    <n v="8"/>
    <n v="5"/>
    <n v="2"/>
    <n v="0"/>
    <n v="0"/>
    <n v="0"/>
    <n v="0"/>
    <n v="0"/>
    <n v="0"/>
    <n v="0"/>
    <n v="7"/>
    <n v="3"/>
    <n v="3"/>
  </r>
  <r>
    <s v="08PPR1808L"/>
    <n v="1"/>
    <s v="MATUTINO"/>
    <s v="COLEGIO DELICIAS"/>
    <n v="8"/>
    <s v="CHIHUAHUA"/>
    <n v="8"/>
    <s v="CHIHUAHUA"/>
    <n v="21"/>
    <s v="DELICIAS"/>
    <n v="1"/>
    <s v="DELICIAS"/>
    <s v="AVENIDA 10 SUR"/>
    <n v="1000"/>
    <s v="PRIVADO"/>
    <x v="1"/>
    <n v="2"/>
    <s v="BĂSICA"/>
    <n v="2"/>
    <x v="1"/>
    <n v="1"/>
    <x v="1"/>
    <n v="0"/>
    <s v="NO APLICA"/>
    <n v="0"/>
    <s v="NO APLICA"/>
    <s v="08FIZ0017M"/>
    <m/>
    <s v="08ADG0001G"/>
    <n v="0"/>
    <s v="I2019"/>
    <n v="33"/>
    <n v="29"/>
    <n v="62"/>
    <n v="33"/>
    <n v="29"/>
    <n v="62"/>
    <n v="3"/>
    <n v="5"/>
    <n v="8"/>
    <n v="6"/>
    <n v="5"/>
    <n v="11"/>
    <n v="6"/>
    <n v="8"/>
    <n v="14"/>
    <n v="11"/>
    <n v="4"/>
    <n v="15"/>
    <n v="7"/>
    <n v="6"/>
    <n v="13"/>
    <n v="4"/>
    <n v="1"/>
    <n v="5"/>
    <n v="2"/>
    <n v="5"/>
    <n v="7"/>
    <n v="36"/>
    <n v="29"/>
    <n v="6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1"/>
    <n v="0"/>
    <n v="2"/>
    <n v="0"/>
    <n v="2"/>
    <n v="10"/>
    <n v="0"/>
    <n v="3"/>
    <n v="0"/>
    <n v="0"/>
    <n v="0"/>
    <n v="0"/>
    <n v="0"/>
    <n v="0"/>
    <n v="3"/>
    <n v="3"/>
    <n v="6"/>
    <n v="6"/>
  </r>
  <r>
    <s v="08PPR1875J"/>
    <n v="1"/>
    <s v="MATUTINO"/>
    <s v="COLEGIO INTERNACIONAL BILINGUE S.C"/>
    <n v="8"/>
    <s v="CHIHUAHUA"/>
    <n v="8"/>
    <s v="CHIHUAHUA"/>
    <n v="19"/>
    <s v="CHIHUAHUA"/>
    <n v="1"/>
    <s v="CHIHUAHUA"/>
    <s v="CALLE MEDICINA"/>
    <n v="905"/>
    <s v="PRIVADO"/>
    <x v="1"/>
    <n v="2"/>
    <s v="BĂSICA"/>
    <n v="2"/>
    <x v="1"/>
    <n v="1"/>
    <x v="1"/>
    <n v="0"/>
    <s v="NO APLICA"/>
    <n v="0"/>
    <s v="NO APLICA"/>
    <s v="08FIZ0111R"/>
    <s v="08FJS0105M"/>
    <s v="08ADG0046C"/>
    <n v="0"/>
    <s v="I2019"/>
    <n v="27"/>
    <n v="24"/>
    <n v="51"/>
    <n v="27"/>
    <n v="24"/>
    <n v="51"/>
    <n v="0"/>
    <n v="0"/>
    <n v="0"/>
    <n v="10"/>
    <n v="15"/>
    <n v="25"/>
    <n v="10"/>
    <n v="7"/>
    <n v="17"/>
    <n v="4"/>
    <n v="6"/>
    <n v="10"/>
    <n v="5"/>
    <n v="1"/>
    <n v="6"/>
    <n v="6"/>
    <n v="5"/>
    <n v="11"/>
    <n v="2"/>
    <n v="4"/>
    <n v="6"/>
    <n v="37"/>
    <n v="38"/>
    <n v="75"/>
    <n v="1"/>
    <n v="0"/>
    <n v="0"/>
    <n v="1"/>
    <n v="0"/>
    <n v="0"/>
    <n v="2"/>
    <n v="4"/>
    <n v="0"/>
    <n v="0"/>
    <n v="0"/>
    <n v="1"/>
    <n v="0"/>
    <n v="0"/>
    <n v="0"/>
    <n v="0"/>
    <n v="1"/>
    <n v="3"/>
    <n v="0"/>
    <n v="0"/>
    <n v="0"/>
    <n v="1"/>
    <n v="1"/>
    <n v="0"/>
    <n v="0"/>
    <n v="0"/>
    <n v="0"/>
    <n v="1"/>
    <n v="1"/>
    <n v="2"/>
    <n v="11"/>
    <n v="1"/>
    <n v="3"/>
    <n v="1"/>
    <n v="0"/>
    <n v="0"/>
    <n v="1"/>
    <n v="0"/>
    <n v="0"/>
    <n v="2"/>
    <n v="4"/>
    <n v="19"/>
    <n v="7"/>
  </r>
  <r>
    <s v="08DPB0666R"/>
    <n v="1"/>
    <s v="MATUTINO"/>
    <s v="PRIMARIA INDIGENA"/>
    <n v="8"/>
    <s v="CHIHUAHUA"/>
    <n v="8"/>
    <s v="CHIHUAHUA"/>
    <n v="7"/>
    <s v="BALLEZA"/>
    <n v="310"/>
    <s v="LA LAGUNITA"/>
    <s v="CALLE LAGUNITAS"/>
    <n v="0"/>
    <s v="PĂšBLICO"/>
    <x v="2"/>
    <n v="2"/>
    <s v="BĂSICA"/>
    <n v="2"/>
    <x v="1"/>
    <n v="3"/>
    <x v="3"/>
    <n v="0"/>
    <s v="NO APLICA"/>
    <n v="0"/>
    <s v="NO APLICA"/>
    <s v="08FZI0031F"/>
    <s v="08FJI0003I"/>
    <s v="08ADG0006B"/>
    <n v="0"/>
    <s v="I2019"/>
    <n v="40"/>
    <n v="28"/>
    <n v="68"/>
    <n v="40"/>
    <n v="28"/>
    <n v="68"/>
    <n v="5"/>
    <n v="0"/>
    <n v="5"/>
    <n v="3"/>
    <n v="2"/>
    <n v="5"/>
    <n v="6"/>
    <n v="2"/>
    <n v="8"/>
    <n v="10"/>
    <n v="9"/>
    <n v="19"/>
    <n v="6"/>
    <n v="6"/>
    <n v="12"/>
    <n v="5"/>
    <n v="5"/>
    <n v="10"/>
    <n v="7"/>
    <n v="5"/>
    <n v="12"/>
    <n v="37"/>
    <n v="29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109P"/>
    <n v="1"/>
    <s v="MATUTINO"/>
    <s v="SICLARY"/>
    <n v="8"/>
    <s v="CHIHUAHUA"/>
    <n v="8"/>
    <s v="CHIHUAHUA"/>
    <n v="19"/>
    <s v="CHIHUAHUA"/>
    <n v="1"/>
    <s v="CHIHUAHUA"/>
    <s v="CALLE 81A "/>
    <n v="0"/>
    <s v="PĂšBLICO"/>
    <x v="2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3"/>
    <n v="11"/>
    <n v="24"/>
    <n v="20"/>
    <n v="32"/>
    <n v="52"/>
    <n v="35"/>
    <n v="19"/>
    <n v="54"/>
    <n v="0"/>
    <n v="0"/>
    <n v="0"/>
    <n v="0"/>
    <n v="0"/>
    <n v="0"/>
    <n v="0"/>
    <n v="0"/>
    <n v="0"/>
    <n v="68"/>
    <n v="62"/>
    <n v="13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EPR0202K"/>
    <n v="1"/>
    <s v="MATUTINO"/>
    <s v="CONSTITUCION 2267"/>
    <n v="8"/>
    <s v="CHIHUAHUA"/>
    <n v="8"/>
    <s v="CHIHUAHUA"/>
    <n v="31"/>
    <s v="GUERRERO"/>
    <n v="77"/>
    <s v="PEDERNALES"/>
    <s v="CALLE PEDERNALES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36"/>
    <n v="27"/>
    <n v="63"/>
    <n v="36"/>
    <n v="27"/>
    <n v="63"/>
    <n v="6"/>
    <n v="4"/>
    <n v="10"/>
    <n v="3"/>
    <n v="7"/>
    <n v="10"/>
    <n v="8"/>
    <n v="3"/>
    <n v="11"/>
    <n v="5"/>
    <n v="3"/>
    <n v="8"/>
    <n v="7"/>
    <n v="5"/>
    <n v="12"/>
    <n v="4"/>
    <n v="7"/>
    <n v="11"/>
    <n v="8"/>
    <n v="5"/>
    <n v="13"/>
    <n v="35"/>
    <n v="30"/>
    <n v="65"/>
    <n v="1"/>
    <n v="0"/>
    <n v="0"/>
    <n v="0"/>
    <n v="0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1"/>
    <n v="3"/>
    <n v="1"/>
    <n v="0"/>
    <n v="0"/>
    <n v="0"/>
    <n v="0"/>
    <n v="1"/>
    <n v="2"/>
    <n v="4"/>
    <n v="8"/>
    <n v="4"/>
  </r>
  <r>
    <s v="08DTV0156P"/>
    <n v="1"/>
    <s v="MATUTINO"/>
    <s v="TELESECUNDARIA FEDERALIZADA"/>
    <n v="8"/>
    <s v="CHIHUAHUA"/>
    <n v="8"/>
    <s v="CHIHUAHUA"/>
    <n v="27"/>
    <s v="GUACHOCHI"/>
    <n v="1118"/>
    <s v="HUELEYBO"/>
    <s v="CALLE HUELEYVO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27"/>
    <n v="34"/>
    <n v="61"/>
    <n v="27"/>
    <n v="34"/>
    <n v="61"/>
    <n v="5"/>
    <n v="8"/>
    <n v="13"/>
    <n v="13"/>
    <n v="6"/>
    <n v="19"/>
    <n v="8"/>
    <n v="9"/>
    <n v="17"/>
    <n v="15"/>
    <n v="17"/>
    <n v="32"/>
    <n v="0"/>
    <n v="0"/>
    <n v="0"/>
    <n v="0"/>
    <n v="0"/>
    <n v="0"/>
    <n v="0"/>
    <n v="0"/>
    <n v="0"/>
    <n v="36"/>
    <n v="32"/>
    <n v="68"/>
    <n v="1"/>
    <n v="1"/>
    <n v="2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4"/>
    <n v="4"/>
  </r>
  <r>
    <s v="08DPB0566S"/>
    <n v="4"/>
    <s v="DISCONTINUO"/>
    <s v="BENITO JUAREZ"/>
    <n v="8"/>
    <s v="CHIHUAHUA"/>
    <n v="8"/>
    <s v="CHIHUAHUA"/>
    <n v="29"/>
    <s v="GUADALUPE Y CALVO"/>
    <n v="136"/>
    <s v="NABOGAME"/>
    <s v="CALLE NAVOGAME"/>
    <n v="0"/>
    <s v="PĂšBLICO"/>
    <x v="2"/>
    <n v="2"/>
    <s v="BĂSICA"/>
    <n v="2"/>
    <x v="1"/>
    <n v="3"/>
    <x v="3"/>
    <n v="0"/>
    <s v="NO APLICA"/>
    <n v="0"/>
    <s v="NO APLICA"/>
    <s v="08FZI0027T"/>
    <s v="08FJI0010S"/>
    <s v="08ADG0007A"/>
    <n v="0"/>
    <s v="I2019"/>
    <n v="33"/>
    <n v="35"/>
    <n v="68"/>
    <n v="33"/>
    <n v="35"/>
    <n v="68"/>
    <n v="4"/>
    <n v="6"/>
    <n v="10"/>
    <n v="3"/>
    <n v="3"/>
    <n v="6"/>
    <n v="2"/>
    <n v="7"/>
    <n v="9"/>
    <n v="10"/>
    <n v="6"/>
    <n v="16"/>
    <n v="6"/>
    <n v="4"/>
    <n v="10"/>
    <n v="3"/>
    <n v="6"/>
    <n v="9"/>
    <n v="7"/>
    <n v="7"/>
    <n v="14"/>
    <n v="31"/>
    <n v="33"/>
    <n v="6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069E"/>
    <n v="1"/>
    <s v="MATUTINO"/>
    <s v="JUAN DE LA BARRERA"/>
    <n v="8"/>
    <s v="CHIHUAHUA"/>
    <n v="8"/>
    <s v="CHIHUAHUA"/>
    <n v="37"/>
    <s v="JUĂREZ"/>
    <n v="1"/>
    <s v="JUĂREZ"/>
    <s v="AVENIDA DIVISION DEL NORTE "/>
    <n v="2507"/>
    <s v="PĂšBLICO"/>
    <x v="2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1"/>
    <n v="7"/>
    <n v="8"/>
    <n v="22"/>
    <n v="16"/>
    <n v="38"/>
    <n v="41"/>
    <n v="44"/>
    <n v="85"/>
    <n v="0"/>
    <n v="0"/>
    <n v="0"/>
    <n v="0"/>
    <n v="0"/>
    <n v="0"/>
    <n v="0"/>
    <n v="0"/>
    <n v="0"/>
    <n v="64"/>
    <n v="67"/>
    <n v="13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8"/>
    <n v="0"/>
    <n v="5"/>
    <n v="0"/>
    <n v="0"/>
    <n v="3"/>
    <n v="0"/>
    <n v="0"/>
    <n v="0"/>
    <n v="2"/>
    <n v="5"/>
    <n v="5"/>
    <n v="5"/>
  </r>
  <r>
    <s v="08ETV0073F"/>
    <n v="1"/>
    <s v="MATUTINO"/>
    <s v="TELESECUNDARIA 6073"/>
    <n v="8"/>
    <s v="CHIHUAHUA"/>
    <n v="8"/>
    <s v="CHIHUAHUA"/>
    <n v="45"/>
    <s v="MEOQUI"/>
    <n v="8"/>
    <s v="COLONIA FELIPE ĂNGELES"/>
    <s v="CALLE NOGALERA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32"/>
    <n v="35"/>
    <n v="67"/>
    <n v="19"/>
    <n v="27"/>
    <n v="46"/>
    <n v="2"/>
    <n v="11"/>
    <n v="13"/>
    <n v="8"/>
    <n v="12"/>
    <n v="20"/>
    <n v="14"/>
    <n v="18"/>
    <n v="32"/>
    <n v="11"/>
    <n v="9"/>
    <n v="20"/>
    <n v="0"/>
    <n v="0"/>
    <n v="0"/>
    <n v="0"/>
    <n v="0"/>
    <n v="0"/>
    <n v="0"/>
    <n v="0"/>
    <n v="0"/>
    <n v="33"/>
    <n v="39"/>
    <n v="72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1"/>
    <n v="6"/>
    <n v="3"/>
    <n v="1"/>
    <n v="0"/>
    <n v="0"/>
    <n v="0"/>
    <n v="0"/>
    <n v="0"/>
    <n v="0"/>
    <n v="0"/>
    <n v="4"/>
    <n v="4"/>
    <n v="4"/>
  </r>
  <r>
    <s v="08DPR0189H"/>
    <n v="1"/>
    <s v="MATUTINO"/>
    <s v="VICENTE GUERRERO"/>
    <n v="8"/>
    <s v="CHIHUAHUA"/>
    <n v="8"/>
    <s v="CHIHUAHUA"/>
    <n v="31"/>
    <s v="GUERRERO"/>
    <n v="126"/>
    <s v="ESTACIĂ“N TERRERO"/>
    <s v="CALLE ESTACION TERRERO"/>
    <n v="0"/>
    <s v="PĂšBLICO"/>
    <x v="2"/>
    <n v="2"/>
    <s v="BĂSICA"/>
    <n v="2"/>
    <x v="1"/>
    <n v="1"/>
    <x v="1"/>
    <n v="0"/>
    <s v="NO APLICA"/>
    <n v="0"/>
    <s v="NO APLICA"/>
    <s v="08FIZ0207D"/>
    <s v="08FJS0123B"/>
    <s v="08ADG0003E"/>
    <n v="0"/>
    <s v="I2019"/>
    <n v="36"/>
    <n v="30"/>
    <n v="66"/>
    <n v="36"/>
    <n v="30"/>
    <n v="66"/>
    <n v="8"/>
    <n v="6"/>
    <n v="14"/>
    <n v="8"/>
    <n v="2"/>
    <n v="10"/>
    <n v="5"/>
    <n v="6"/>
    <n v="11"/>
    <n v="4"/>
    <n v="4"/>
    <n v="8"/>
    <n v="5"/>
    <n v="4"/>
    <n v="9"/>
    <n v="6"/>
    <n v="5"/>
    <n v="11"/>
    <n v="7"/>
    <n v="6"/>
    <n v="13"/>
    <n v="35"/>
    <n v="27"/>
    <n v="62"/>
    <n v="1"/>
    <n v="1"/>
    <n v="0"/>
    <n v="0"/>
    <n v="0"/>
    <n v="0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1"/>
    <n v="3"/>
    <n v="1"/>
    <n v="1"/>
    <n v="0"/>
    <n v="0"/>
    <n v="0"/>
    <n v="0"/>
    <n v="2"/>
    <n v="4"/>
    <n v="5"/>
    <n v="4"/>
  </r>
  <r>
    <s v="08DJN0209O"/>
    <n v="1"/>
    <s v="MATUTINO"/>
    <s v="SEBASTIAN LERDO DE TEJADA"/>
    <n v="8"/>
    <s v="CHIHUAHUA"/>
    <n v="8"/>
    <s v="CHIHUAHUA"/>
    <n v="19"/>
    <s v="CHIHUAHUA"/>
    <n v="1"/>
    <s v="CHIHUAHUA"/>
    <s v="PERIFĂ‰RICO DE LA JUVENTUD"/>
    <n v="8805"/>
    <s v="PĂšBLICO"/>
    <x v="2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10"/>
    <n v="12"/>
    <n v="22"/>
    <n v="31"/>
    <n v="24"/>
    <n v="55"/>
    <n v="28"/>
    <n v="26"/>
    <n v="54"/>
    <n v="0"/>
    <n v="0"/>
    <n v="0"/>
    <n v="0"/>
    <n v="0"/>
    <n v="0"/>
    <n v="0"/>
    <n v="0"/>
    <n v="0"/>
    <n v="69"/>
    <n v="62"/>
    <n v="13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1"/>
    <n v="2"/>
    <n v="2"/>
    <n v="0"/>
    <n v="0"/>
    <n v="0"/>
    <n v="0"/>
    <n v="5"/>
    <n v="5"/>
    <n v="5"/>
  </r>
  <r>
    <s v="08DJN0671N"/>
    <n v="1"/>
    <s v="MATUTINO"/>
    <s v="WOKANIRE"/>
    <n v="8"/>
    <s v="CHIHUAHUA"/>
    <n v="8"/>
    <s v="CHIHUAHUA"/>
    <n v="37"/>
    <s v="JUĂREZ"/>
    <n v="1"/>
    <s v="JUĂREZ"/>
    <s v="CALLE JUAN G. ARTIGAS"/>
    <n v="2624"/>
    <s v="PĂšBLICO"/>
    <x v="2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6"/>
    <n v="8"/>
    <n v="14"/>
    <n v="23"/>
    <n v="25"/>
    <n v="48"/>
    <n v="36"/>
    <n v="33"/>
    <n v="69"/>
    <n v="0"/>
    <n v="0"/>
    <n v="0"/>
    <n v="0"/>
    <n v="0"/>
    <n v="0"/>
    <n v="0"/>
    <n v="0"/>
    <n v="0"/>
    <n v="65"/>
    <n v="66"/>
    <n v="131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0"/>
    <n v="1"/>
    <n v="2"/>
    <n v="0"/>
    <n v="0"/>
    <n v="0"/>
    <n v="2"/>
    <n v="5"/>
    <n v="5"/>
    <n v="5"/>
  </r>
  <r>
    <s v="08DJN0967Y"/>
    <n v="1"/>
    <s v="MATUTINO"/>
    <s v="GENERACION 2000"/>
    <n v="8"/>
    <s v="CHIHUAHUA"/>
    <n v="8"/>
    <s v="CHIHUAHUA"/>
    <n v="37"/>
    <s v="JUĂREZ"/>
    <n v="1"/>
    <s v="JUĂREZ"/>
    <s v="CALLE DURANGO"/>
    <n v="1005"/>
    <s v="PĂšBLICO"/>
    <x v="2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0"/>
    <n v="0"/>
    <n v="0"/>
    <n v="24"/>
    <n v="22"/>
    <n v="46"/>
    <n v="35"/>
    <n v="51"/>
    <n v="86"/>
    <n v="0"/>
    <n v="0"/>
    <n v="0"/>
    <n v="0"/>
    <n v="0"/>
    <n v="0"/>
    <n v="0"/>
    <n v="0"/>
    <n v="0"/>
    <n v="59"/>
    <n v="73"/>
    <n v="132"/>
    <n v="0"/>
    <n v="2"/>
    <n v="3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5"/>
    <n v="0"/>
    <n v="2"/>
    <n v="3"/>
    <n v="0"/>
    <n v="0"/>
    <n v="0"/>
    <n v="0"/>
    <n v="5"/>
    <n v="5"/>
    <n v="5"/>
  </r>
  <r>
    <s v="08PPR0172M"/>
    <n v="1"/>
    <s v="MATUTINO"/>
    <s v="COLEGIO MEXICO"/>
    <n v="8"/>
    <s v="CHIHUAHUA"/>
    <n v="8"/>
    <s v="CHIHUAHUA"/>
    <n v="21"/>
    <s v="DELICIAS"/>
    <n v="1"/>
    <s v="DELICIAS"/>
    <s v="AVENIDA PRIMERA ORIENTE"/>
    <n v="311"/>
    <s v="PRIVADO"/>
    <x v="1"/>
    <n v="2"/>
    <s v="BĂSICA"/>
    <n v="2"/>
    <x v="1"/>
    <n v="1"/>
    <x v="1"/>
    <n v="0"/>
    <s v="NO APLICA"/>
    <n v="0"/>
    <s v="NO APLICA"/>
    <s v="08FIZ0017M"/>
    <m/>
    <s v="08ADG0011N"/>
    <n v="0"/>
    <s v="I2019"/>
    <n v="32"/>
    <n v="29"/>
    <n v="61"/>
    <n v="32"/>
    <n v="29"/>
    <n v="61"/>
    <n v="6"/>
    <n v="5"/>
    <n v="11"/>
    <n v="9"/>
    <n v="4"/>
    <n v="13"/>
    <n v="6"/>
    <n v="7"/>
    <n v="13"/>
    <n v="10"/>
    <n v="6"/>
    <n v="16"/>
    <n v="4"/>
    <n v="3"/>
    <n v="7"/>
    <n v="3"/>
    <n v="5"/>
    <n v="8"/>
    <n v="3"/>
    <n v="4"/>
    <n v="7"/>
    <n v="35"/>
    <n v="29"/>
    <n v="64"/>
    <n v="0"/>
    <n v="0"/>
    <n v="0"/>
    <n v="0"/>
    <n v="0"/>
    <n v="0"/>
    <n v="3"/>
    <n v="3"/>
    <n v="0"/>
    <n v="0"/>
    <n v="1"/>
    <n v="0"/>
    <n v="0"/>
    <n v="0"/>
    <n v="0"/>
    <n v="0"/>
    <n v="2"/>
    <n v="1"/>
    <n v="0"/>
    <n v="0"/>
    <n v="1"/>
    <n v="0"/>
    <n v="1"/>
    <n v="0"/>
    <n v="0"/>
    <n v="1"/>
    <n v="1"/>
    <n v="2"/>
    <n v="1"/>
    <n v="2"/>
    <n v="13"/>
    <n v="2"/>
    <n v="1"/>
    <n v="0"/>
    <n v="0"/>
    <n v="0"/>
    <n v="0"/>
    <n v="0"/>
    <n v="0"/>
    <n v="3"/>
    <n v="3"/>
    <n v="9"/>
    <n v="6"/>
  </r>
  <r>
    <s v="08DJN0191F"/>
    <n v="1"/>
    <s v="MATUTINO"/>
    <s v="TREINTA DE ABRIL"/>
    <n v="8"/>
    <s v="CHIHUAHUA"/>
    <n v="8"/>
    <s v="CHIHUAHUA"/>
    <n v="17"/>
    <s v="CUAUHTĂ‰MOC"/>
    <n v="1"/>
    <s v="CUAUHTĂ‰MOC"/>
    <s v="CALLE NARANJOS"/>
    <n v="3011"/>
    <s v="PĂšBLICO"/>
    <x v="2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10"/>
    <n v="15"/>
    <n v="25"/>
    <n v="29"/>
    <n v="22"/>
    <n v="51"/>
    <n v="34"/>
    <n v="21"/>
    <n v="55"/>
    <n v="0"/>
    <n v="0"/>
    <n v="0"/>
    <n v="0"/>
    <n v="0"/>
    <n v="0"/>
    <n v="0"/>
    <n v="0"/>
    <n v="0"/>
    <n v="73"/>
    <n v="58"/>
    <n v="13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9"/>
    <n v="0"/>
    <n v="5"/>
    <n v="1"/>
    <n v="2"/>
    <n v="2"/>
    <n v="0"/>
    <n v="0"/>
    <n v="0"/>
    <n v="0"/>
    <n v="5"/>
    <n v="6"/>
    <n v="5"/>
  </r>
  <r>
    <s v="08DPR1426Z"/>
    <n v="1"/>
    <s v="MATUTINO"/>
    <s v="VICENTE GUERRERO"/>
    <n v="8"/>
    <s v="CHIHUAHUA"/>
    <n v="8"/>
    <s v="CHIHUAHUA"/>
    <n v="8"/>
    <s v="BATOPILAS DE MANUEL GĂ“MEZ MORĂŤN"/>
    <n v="145"/>
    <s v="POLANCO (RANCHERĂŤA MINERAL POLANCO)"/>
    <s v="CALLE POLANCO (RANCHERIA MINERAL POLANCO)"/>
    <n v="0"/>
    <s v="PĂšBLICO"/>
    <x v="2"/>
    <n v="2"/>
    <s v="BĂSICA"/>
    <n v="2"/>
    <x v="1"/>
    <n v="1"/>
    <x v="1"/>
    <n v="0"/>
    <s v="NO APLICA"/>
    <n v="0"/>
    <s v="NO APLICA"/>
    <s v="08FIZ0218J"/>
    <s v="08FJS0124A"/>
    <s v="08ADG0003E"/>
    <n v="0"/>
    <s v="I2019"/>
    <n v="28"/>
    <n v="41"/>
    <n v="69"/>
    <n v="27"/>
    <n v="41"/>
    <n v="68"/>
    <n v="3"/>
    <n v="10"/>
    <n v="13"/>
    <n v="2"/>
    <n v="4"/>
    <n v="6"/>
    <n v="9"/>
    <n v="10"/>
    <n v="19"/>
    <n v="7"/>
    <n v="4"/>
    <n v="11"/>
    <n v="2"/>
    <n v="3"/>
    <n v="5"/>
    <n v="1"/>
    <n v="8"/>
    <n v="9"/>
    <n v="3"/>
    <n v="5"/>
    <n v="8"/>
    <n v="24"/>
    <n v="34"/>
    <n v="58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0"/>
    <n v="5"/>
    <n v="1"/>
    <n v="1"/>
    <n v="0"/>
    <n v="0"/>
    <n v="1"/>
    <n v="1"/>
    <n v="1"/>
    <n v="5"/>
    <n v="6"/>
    <n v="6"/>
  </r>
  <r>
    <s v="08DJN0156Z"/>
    <n v="1"/>
    <s v="MATUTINO"/>
    <s v="PESTALOZZI"/>
    <n v="8"/>
    <s v="CHIHUAHUA"/>
    <n v="8"/>
    <s v="CHIHUAHUA"/>
    <n v="37"/>
    <s v="JUĂREZ"/>
    <n v="1"/>
    <s v="JUĂREZ"/>
    <s v="CALLE GENOVEVA DE LA O"/>
    <n v="5264"/>
    <s v="PĂšBLICO"/>
    <x v="2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4"/>
    <n v="7"/>
    <n v="11"/>
    <n v="28"/>
    <n v="34"/>
    <n v="62"/>
    <n v="34"/>
    <n v="24"/>
    <n v="58"/>
    <n v="0"/>
    <n v="0"/>
    <n v="0"/>
    <n v="0"/>
    <n v="0"/>
    <n v="0"/>
    <n v="0"/>
    <n v="0"/>
    <n v="0"/>
    <n v="66"/>
    <n v="65"/>
    <n v="131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9"/>
    <n v="0"/>
    <n v="5"/>
    <n v="0"/>
    <n v="2"/>
    <n v="2"/>
    <n v="0"/>
    <n v="0"/>
    <n v="0"/>
    <n v="1"/>
    <n v="5"/>
    <n v="7"/>
    <n v="5"/>
  </r>
  <r>
    <s v="08DJN0249P"/>
    <n v="1"/>
    <s v="MATUTINO"/>
    <s v="ABRAHAM GONZALEZ"/>
    <n v="8"/>
    <s v="CHIHUAHUA"/>
    <n v="8"/>
    <s v="CHIHUAHUA"/>
    <n v="21"/>
    <s v="DELICIAS"/>
    <n v="1"/>
    <s v="DELICIAS"/>
    <s v="CALLE EMILIANO ZAPATA"/>
    <n v="410"/>
    <s v="PĂšBLICO"/>
    <x v="2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2"/>
    <n v="4"/>
    <n v="6"/>
    <n v="32"/>
    <n v="33"/>
    <n v="65"/>
    <n v="39"/>
    <n v="22"/>
    <n v="61"/>
    <n v="0"/>
    <n v="0"/>
    <n v="0"/>
    <n v="0"/>
    <n v="0"/>
    <n v="0"/>
    <n v="0"/>
    <n v="0"/>
    <n v="0"/>
    <n v="73"/>
    <n v="59"/>
    <n v="13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8"/>
    <n v="0"/>
    <n v="5"/>
    <n v="0"/>
    <n v="1"/>
    <n v="2"/>
    <n v="0"/>
    <n v="0"/>
    <n v="0"/>
    <n v="2"/>
    <n v="5"/>
    <n v="5"/>
    <n v="5"/>
  </r>
  <r>
    <s v="08DJN2044J"/>
    <n v="1"/>
    <s v="MATUTINO"/>
    <s v="PATRICIA SUSANA RIUSECH VELARDE"/>
    <n v="8"/>
    <s v="CHIHUAHUA"/>
    <n v="8"/>
    <s v="CHIHUAHUA"/>
    <n v="19"/>
    <s v="CHIHUAHUA"/>
    <n v="1"/>
    <s v="CHIHUAHUA"/>
    <s v="CALLE IXTACOMITAN"/>
    <n v="0"/>
    <s v="PĂšBLICO"/>
    <x v="2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12"/>
    <n v="10"/>
    <n v="22"/>
    <n v="27"/>
    <n v="26"/>
    <n v="53"/>
    <n v="28"/>
    <n v="28"/>
    <n v="56"/>
    <n v="0"/>
    <n v="0"/>
    <n v="0"/>
    <n v="0"/>
    <n v="0"/>
    <n v="0"/>
    <n v="0"/>
    <n v="0"/>
    <n v="0"/>
    <n v="67"/>
    <n v="64"/>
    <n v="13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0"/>
    <n v="0"/>
    <n v="0"/>
    <n v="0"/>
    <n v="0"/>
    <n v="0"/>
    <n v="1"/>
    <n v="1"/>
    <n v="10"/>
    <n v="0"/>
    <n v="5"/>
    <n v="1"/>
    <n v="2"/>
    <n v="2"/>
    <n v="0"/>
    <n v="0"/>
    <n v="0"/>
    <n v="0"/>
    <n v="5"/>
    <n v="5"/>
    <n v="5"/>
  </r>
  <r>
    <s v="08DPB0151U"/>
    <n v="1"/>
    <s v="MATUTINO"/>
    <s v="MIGUEL HIDALGO"/>
    <n v="8"/>
    <s v="CHIHUAHUA"/>
    <n v="8"/>
    <s v="CHIHUAHUA"/>
    <n v="8"/>
    <s v="BATOPILAS DE MANUEL GĂ“MEZ MORĂŤN"/>
    <n v="49"/>
    <s v="COYACHIQUE"/>
    <s v="CALLE COYACHIQUE"/>
    <n v="0"/>
    <s v="PĂšBLICO"/>
    <x v="2"/>
    <n v="2"/>
    <s v="BĂSICA"/>
    <n v="2"/>
    <x v="1"/>
    <n v="3"/>
    <x v="3"/>
    <n v="0"/>
    <s v="NO APLICA"/>
    <n v="0"/>
    <s v="NO APLICA"/>
    <s v="08FZI0019K"/>
    <s v="08FJI0007E"/>
    <s v="08ADG0006B"/>
    <n v="0"/>
    <s v="I2019"/>
    <n v="37"/>
    <n v="28"/>
    <n v="65"/>
    <n v="37"/>
    <n v="28"/>
    <n v="65"/>
    <n v="4"/>
    <n v="3"/>
    <n v="7"/>
    <n v="4"/>
    <n v="8"/>
    <n v="12"/>
    <n v="3"/>
    <n v="4"/>
    <n v="7"/>
    <n v="11"/>
    <n v="6"/>
    <n v="17"/>
    <n v="6"/>
    <n v="2"/>
    <n v="8"/>
    <n v="7"/>
    <n v="9"/>
    <n v="16"/>
    <n v="6"/>
    <n v="4"/>
    <n v="10"/>
    <n v="37"/>
    <n v="33"/>
    <n v="7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465E"/>
    <n v="1"/>
    <s v="MATUTINO"/>
    <s v="FRANCISCO GONZALEZ BOCANEGRA"/>
    <n v="8"/>
    <s v="CHIHUAHUA"/>
    <n v="8"/>
    <s v="CHIHUAHUA"/>
    <n v="37"/>
    <s v="JUĂREZ"/>
    <n v="1"/>
    <s v="JUĂREZ"/>
    <s v="CALLE SINALOA"/>
    <n v="2316"/>
    <s v="PĂšBLICO"/>
    <x v="2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3"/>
    <n v="5"/>
    <n v="8"/>
    <n v="16"/>
    <n v="17"/>
    <n v="33"/>
    <n v="41"/>
    <n v="51"/>
    <n v="92"/>
    <n v="0"/>
    <n v="0"/>
    <n v="0"/>
    <n v="0"/>
    <n v="0"/>
    <n v="0"/>
    <n v="0"/>
    <n v="0"/>
    <n v="0"/>
    <n v="60"/>
    <n v="73"/>
    <n v="13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</r>
  <r>
    <s v="08DJN0473N"/>
    <n v="1"/>
    <s v="MATUTINO"/>
    <s v="IGNACIO RAMIREZ"/>
    <n v="8"/>
    <s v="CHIHUAHUA"/>
    <n v="8"/>
    <s v="CHIHUAHUA"/>
    <n v="37"/>
    <s v="JUĂREZ"/>
    <n v="1"/>
    <s v="JUĂREZ"/>
    <s v="CALLE MARMOL "/>
    <n v="550"/>
    <s v="PĂšBLICO"/>
    <x v="2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3"/>
    <n v="2"/>
    <n v="5"/>
    <n v="20"/>
    <n v="24"/>
    <n v="44"/>
    <n v="44"/>
    <n v="40"/>
    <n v="84"/>
    <n v="0"/>
    <n v="0"/>
    <n v="0"/>
    <n v="0"/>
    <n v="0"/>
    <n v="0"/>
    <n v="0"/>
    <n v="0"/>
    <n v="0"/>
    <n v="67"/>
    <n v="66"/>
    <n v="133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0"/>
    <n v="1"/>
    <n v="3"/>
    <n v="0"/>
    <n v="0"/>
    <n v="0"/>
    <n v="1"/>
    <n v="5"/>
    <n v="5"/>
    <n v="5"/>
  </r>
  <r>
    <s v="08DJN2107E"/>
    <n v="1"/>
    <s v="MATUTINO"/>
    <s v="MARIA SAGRARIO GONZALEZ FLORES"/>
    <n v="8"/>
    <s v="CHIHUAHUA"/>
    <n v="8"/>
    <s v="CHIHUAHUA"/>
    <n v="37"/>
    <s v="JUĂREZ"/>
    <n v="1"/>
    <s v="JUĂREZ"/>
    <s v="CALLE DIVISION "/>
    <n v="11180"/>
    <s v="PĂšBLICO"/>
    <x v="2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0"/>
    <n v="0"/>
    <n v="0"/>
    <n v="16"/>
    <n v="12"/>
    <n v="28"/>
    <n v="46"/>
    <n v="59"/>
    <n v="105"/>
    <n v="0"/>
    <n v="0"/>
    <n v="0"/>
    <n v="0"/>
    <n v="0"/>
    <n v="0"/>
    <n v="0"/>
    <n v="0"/>
    <n v="0"/>
    <n v="62"/>
    <n v="71"/>
    <n v="133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0"/>
    <n v="1"/>
    <n v="4"/>
    <n v="0"/>
    <n v="0"/>
    <n v="0"/>
    <n v="0"/>
    <n v="5"/>
    <n v="5"/>
    <n v="5"/>
  </r>
  <r>
    <s v="08DPR0551R"/>
    <n v="1"/>
    <s v="MATUTINO"/>
    <s v="MARIN PORTILLO"/>
    <n v="8"/>
    <s v="CHIHUAHUA"/>
    <n v="8"/>
    <s v="CHIHUAHUA"/>
    <n v="64"/>
    <s v="EL TULE"/>
    <n v="1"/>
    <s v="EL TULE"/>
    <s v="CALLE EL TULE"/>
    <n v="0"/>
    <s v="PĂšBLICO"/>
    <x v="2"/>
    <n v="2"/>
    <s v="BĂSICA"/>
    <n v="2"/>
    <x v="1"/>
    <n v="1"/>
    <x v="1"/>
    <n v="0"/>
    <s v="NO APLICA"/>
    <n v="0"/>
    <s v="NO APLICA"/>
    <s v="08FIZ0248D"/>
    <s v="08FJS0130L"/>
    <s v="08ADG0006B"/>
    <n v="0"/>
    <s v="I2019"/>
    <n v="40"/>
    <n v="23"/>
    <n v="63"/>
    <n v="37"/>
    <n v="23"/>
    <n v="60"/>
    <n v="2"/>
    <n v="2"/>
    <n v="4"/>
    <n v="8"/>
    <n v="5"/>
    <n v="13"/>
    <n v="4"/>
    <n v="5"/>
    <n v="9"/>
    <n v="6"/>
    <n v="8"/>
    <n v="14"/>
    <n v="10"/>
    <n v="3"/>
    <n v="13"/>
    <n v="8"/>
    <n v="5"/>
    <n v="13"/>
    <n v="10"/>
    <n v="3"/>
    <n v="13"/>
    <n v="46"/>
    <n v="29"/>
    <n v="7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DES0049A"/>
    <n v="1"/>
    <s v="MATUTINO"/>
    <s v="VICENTE RIVA PALACIO"/>
    <n v="8"/>
    <s v="CHIHUAHUA"/>
    <n v="8"/>
    <s v="CHIHUAHUA"/>
    <n v="54"/>
    <s v="RIVA PALACIO"/>
    <n v="1"/>
    <s v="SAN ANDRĂ‰S"/>
    <s v="CALLE RIVA PALACIO"/>
    <n v="0"/>
    <s v="PĂšBLICO"/>
    <x v="2"/>
    <n v="2"/>
    <s v="BĂSICA"/>
    <n v="3"/>
    <x v="2"/>
    <n v="1"/>
    <x v="1"/>
    <n v="0"/>
    <s v="NO APLICA"/>
    <n v="0"/>
    <s v="NO APLICA"/>
    <s v="08FIS0121O"/>
    <s v="08FJE0001O"/>
    <s v="08ADG0046C"/>
    <n v="0"/>
    <s v="I2019"/>
    <n v="32"/>
    <n v="33"/>
    <n v="65"/>
    <n v="27"/>
    <n v="31"/>
    <n v="58"/>
    <n v="10"/>
    <n v="10"/>
    <n v="20"/>
    <n v="8"/>
    <n v="13"/>
    <n v="21"/>
    <n v="13"/>
    <n v="12"/>
    <n v="25"/>
    <n v="8"/>
    <n v="11"/>
    <n v="19"/>
    <n v="0"/>
    <n v="0"/>
    <n v="0"/>
    <n v="0"/>
    <n v="0"/>
    <n v="0"/>
    <n v="0"/>
    <n v="0"/>
    <n v="0"/>
    <n v="29"/>
    <n v="36"/>
    <n v="65"/>
    <n v="1"/>
    <n v="1"/>
    <n v="1"/>
    <n v="0"/>
    <n v="0"/>
    <n v="0"/>
    <n v="0"/>
    <n v="3"/>
    <n v="0"/>
    <n v="0"/>
    <n v="1"/>
    <n v="0"/>
    <n v="0"/>
    <n v="0"/>
    <n v="0"/>
    <n v="0"/>
    <n v="0"/>
    <n v="2"/>
    <n v="0"/>
    <n v="0"/>
    <n v="1"/>
    <n v="0"/>
    <n v="0"/>
    <n v="0"/>
    <n v="0"/>
    <n v="1"/>
    <n v="0"/>
    <n v="0"/>
    <n v="1"/>
    <n v="1"/>
    <n v="7"/>
    <n v="1"/>
    <n v="3"/>
    <n v="0"/>
    <n v="0"/>
    <n v="0"/>
    <n v="0"/>
    <n v="0"/>
    <n v="0"/>
    <n v="0"/>
    <n v="4"/>
    <n v="4"/>
    <n v="4"/>
  </r>
  <r>
    <s v="08PES0320Y"/>
    <n v="1"/>
    <s v="MATUTINO"/>
    <s v="COLEGIO GUADALUPANO DE CIUDAD JUAREZ"/>
    <n v="8"/>
    <s v="CHIHUAHUA"/>
    <n v="8"/>
    <s v="CHIHUAHUA"/>
    <n v="37"/>
    <s v="JUĂREZ"/>
    <n v="1"/>
    <s v="JUĂREZ"/>
    <s v="CALZADA DEL RIO"/>
    <n v="9293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34"/>
    <n v="29"/>
    <n v="63"/>
    <n v="33"/>
    <n v="29"/>
    <n v="62"/>
    <n v="10"/>
    <n v="11"/>
    <n v="21"/>
    <n v="17"/>
    <n v="10"/>
    <n v="27"/>
    <n v="18"/>
    <n v="6"/>
    <n v="24"/>
    <n v="5"/>
    <n v="7"/>
    <n v="12"/>
    <n v="0"/>
    <n v="0"/>
    <n v="0"/>
    <n v="0"/>
    <n v="0"/>
    <n v="0"/>
    <n v="0"/>
    <n v="0"/>
    <n v="0"/>
    <n v="40"/>
    <n v="23"/>
    <n v="63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1"/>
    <n v="0"/>
    <n v="0"/>
    <n v="7"/>
    <n v="2"/>
    <n v="4"/>
    <n v="0"/>
    <n v="0"/>
    <n v="0"/>
    <n v="0"/>
    <n v="0"/>
    <n v="0"/>
    <n v="0"/>
    <n v="6"/>
    <n v="3"/>
    <n v="3"/>
  </r>
  <r>
    <s v="08DJN2040N"/>
    <n v="1"/>
    <s v="MATUTINO"/>
    <s v="CARMEN GUTIERREZ PEREZ"/>
    <n v="8"/>
    <s v="CHIHUAHUA"/>
    <n v="8"/>
    <s v="CHIHUAHUA"/>
    <n v="19"/>
    <s v="CHIHUAHUA"/>
    <n v="1"/>
    <s v="CHIHUAHUA"/>
    <s v="CALLE DESIERTO DE ALTAR"/>
    <n v="17716"/>
    <s v="PĂšBLICO"/>
    <x v="2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8"/>
    <n v="6"/>
    <n v="14"/>
    <n v="34"/>
    <n v="29"/>
    <n v="63"/>
    <n v="31"/>
    <n v="24"/>
    <n v="55"/>
    <n v="0"/>
    <n v="0"/>
    <n v="0"/>
    <n v="0"/>
    <n v="0"/>
    <n v="0"/>
    <n v="0"/>
    <n v="0"/>
    <n v="0"/>
    <n v="73"/>
    <n v="59"/>
    <n v="132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0"/>
    <n v="2"/>
    <n v="2"/>
    <n v="0"/>
    <n v="0"/>
    <n v="0"/>
    <n v="1"/>
    <n v="5"/>
    <n v="6"/>
    <n v="5"/>
  </r>
  <r>
    <s v="08EJN0323F"/>
    <n v="1"/>
    <s v="MATUTINO"/>
    <s v="PRIMERAS LUCES 1292"/>
    <n v="8"/>
    <s v="CHIHUAHUA"/>
    <n v="8"/>
    <s v="CHIHUAHUA"/>
    <n v="19"/>
    <s v="CHIHUAHUA"/>
    <n v="1"/>
    <s v="CHIHUAHUA"/>
    <s v="CALLE ALAMO ROJO "/>
    <n v="2645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14"/>
    <n v="15"/>
    <n v="29"/>
    <n v="25"/>
    <n v="25"/>
    <n v="50"/>
    <n v="25"/>
    <n v="26"/>
    <n v="51"/>
    <n v="0"/>
    <n v="0"/>
    <n v="0"/>
    <n v="0"/>
    <n v="0"/>
    <n v="0"/>
    <n v="0"/>
    <n v="0"/>
    <n v="0"/>
    <n v="64"/>
    <n v="66"/>
    <n v="13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1"/>
    <n v="2"/>
    <n v="3"/>
    <n v="0"/>
    <n v="0"/>
    <n v="0"/>
    <n v="0"/>
    <n v="6"/>
    <n v="6"/>
    <n v="6"/>
  </r>
  <r>
    <s v="08DPB0051V"/>
    <n v="4"/>
    <s v="DISCONTINUO"/>
    <s v="TECUM UMAN"/>
    <n v="8"/>
    <s v="CHIHUAHUA"/>
    <n v="8"/>
    <s v="CHIHUAHUA"/>
    <n v="29"/>
    <s v="GUADALUPE Y CALVO"/>
    <n v="193"/>
    <s v="SAN FRANCISCO"/>
    <s v="CALLE SAN FRANCISCO"/>
    <n v="0"/>
    <s v="PĂšBLICO"/>
    <x v="2"/>
    <n v="2"/>
    <s v="BĂSICA"/>
    <n v="2"/>
    <x v="1"/>
    <n v="3"/>
    <x v="3"/>
    <n v="0"/>
    <s v="NO APLICA"/>
    <n v="0"/>
    <s v="NO APLICA"/>
    <s v="08FZI0010T"/>
    <s v="08FJI0004H"/>
    <s v="08ADG0007A"/>
    <n v="0"/>
    <s v="I2019"/>
    <n v="37"/>
    <n v="33"/>
    <n v="70"/>
    <n v="31"/>
    <n v="31"/>
    <n v="62"/>
    <n v="4"/>
    <n v="8"/>
    <n v="12"/>
    <n v="8"/>
    <n v="2"/>
    <n v="10"/>
    <n v="7"/>
    <n v="3"/>
    <n v="10"/>
    <n v="8"/>
    <n v="3"/>
    <n v="11"/>
    <n v="7"/>
    <n v="4"/>
    <n v="11"/>
    <n v="7"/>
    <n v="5"/>
    <n v="12"/>
    <n v="6"/>
    <n v="6"/>
    <n v="12"/>
    <n v="43"/>
    <n v="23"/>
    <n v="66"/>
    <n v="1"/>
    <n v="1"/>
    <n v="0"/>
    <n v="1"/>
    <n v="0"/>
    <n v="1"/>
    <n v="1"/>
    <n v="5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1"/>
    <n v="0"/>
    <n v="1"/>
    <n v="0"/>
    <n v="1"/>
    <n v="0"/>
    <n v="3"/>
    <n v="3"/>
    <n v="3"/>
  </r>
  <r>
    <s v="08DJN0782S"/>
    <n v="1"/>
    <s v="MATUTINO"/>
    <s v="FEDERICO FROEBEL"/>
    <n v="8"/>
    <s v="CHIHUAHUA"/>
    <n v="8"/>
    <s v="CHIHUAHUA"/>
    <n v="37"/>
    <s v="JUĂREZ"/>
    <n v="1"/>
    <s v="JUĂREZ"/>
    <s v="BOULEVARD OSCAR FLORES SANCHEZ"/>
    <n v="7503"/>
    <s v="PĂšBLICO"/>
    <x v="2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10"/>
    <n v="3"/>
    <n v="13"/>
    <n v="21"/>
    <n v="20"/>
    <n v="41"/>
    <n v="41"/>
    <n v="38"/>
    <n v="79"/>
    <n v="0"/>
    <n v="0"/>
    <n v="0"/>
    <n v="0"/>
    <n v="0"/>
    <n v="0"/>
    <n v="0"/>
    <n v="0"/>
    <n v="0"/>
    <n v="72"/>
    <n v="61"/>
    <n v="133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</r>
  <r>
    <s v="08DJN0799S"/>
    <n v="1"/>
    <s v="MATUTINO"/>
    <s v="JOSE MA. MORELOS Y PAVON"/>
    <n v="8"/>
    <s v="CHIHUAHUA"/>
    <n v="8"/>
    <s v="CHIHUAHUA"/>
    <n v="37"/>
    <s v="JUĂREZ"/>
    <n v="1"/>
    <s v="JUĂREZ"/>
    <s v="CALLE JUSTO SIERRA"/>
    <n v="0"/>
    <s v="PĂšBLICO"/>
    <x v="2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3"/>
    <n v="2"/>
    <n v="5"/>
    <n v="16"/>
    <n v="13"/>
    <n v="29"/>
    <n v="51"/>
    <n v="48"/>
    <n v="99"/>
    <n v="0"/>
    <n v="0"/>
    <n v="0"/>
    <n v="0"/>
    <n v="0"/>
    <n v="0"/>
    <n v="0"/>
    <n v="0"/>
    <n v="0"/>
    <n v="70"/>
    <n v="63"/>
    <n v="133"/>
    <n v="0"/>
    <n v="0"/>
    <n v="3"/>
    <n v="0"/>
    <n v="0"/>
    <n v="0"/>
    <n v="2"/>
    <n v="5"/>
    <n v="0"/>
    <n v="1"/>
    <n v="0"/>
    <n v="0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8"/>
    <n v="0"/>
    <n v="5"/>
    <n v="0"/>
    <n v="0"/>
    <n v="3"/>
    <n v="0"/>
    <n v="0"/>
    <n v="0"/>
    <n v="2"/>
    <n v="5"/>
    <n v="5"/>
    <n v="5"/>
  </r>
  <r>
    <s v="08DJN2095Q"/>
    <n v="2"/>
    <s v="VESPERTINO"/>
    <s v="UN SIGLO DE SERVICIO CLUB ROTARIO"/>
    <n v="8"/>
    <s v="CHIHUAHUA"/>
    <n v="8"/>
    <s v="CHIHUAHUA"/>
    <n v="37"/>
    <s v="JUĂREZ"/>
    <n v="1"/>
    <s v="JUĂREZ"/>
    <s v="CALLE RIVERA DE PARAJES "/>
    <n v="0"/>
    <s v="PĂšBLICO"/>
    <x v="2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1"/>
    <n v="6"/>
    <n v="7"/>
    <n v="27"/>
    <n v="16"/>
    <n v="43"/>
    <n v="36"/>
    <n v="47"/>
    <n v="83"/>
    <n v="0"/>
    <n v="0"/>
    <n v="0"/>
    <n v="0"/>
    <n v="0"/>
    <n v="0"/>
    <n v="0"/>
    <n v="0"/>
    <n v="0"/>
    <n v="64"/>
    <n v="69"/>
    <n v="133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1"/>
    <n v="3"/>
    <n v="0"/>
    <n v="0"/>
    <n v="0"/>
    <n v="1"/>
    <n v="5"/>
    <n v="7"/>
    <n v="5"/>
  </r>
  <r>
    <s v="08PPR1795Y"/>
    <n v="1"/>
    <s v="MATUTINO"/>
    <s v="INSTITUTO DE ESTUDIOS PRIMARIOS"/>
    <n v="8"/>
    <s v="CHIHUAHUA"/>
    <n v="8"/>
    <s v="CHIHUAHUA"/>
    <n v="19"/>
    <s v="CHIHUAHUA"/>
    <n v="1"/>
    <s v="CHIHUAHUA"/>
    <s v="CALLE PRIMERO DE MAYO"/>
    <n v="1607"/>
    <s v="PRIVADO"/>
    <x v="1"/>
    <n v="2"/>
    <s v="BĂSICA"/>
    <n v="2"/>
    <x v="1"/>
    <n v="1"/>
    <x v="1"/>
    <n v="0"/>
    <s v="NO APLICA"/>
    <n v="0"/>
    <s v="NO APLICA"/>
    <s v="08FIZ0109C"/>
    <s v="08FJS0104N"/>
    <s v="08ADG0046C"/>
    <n v="0"/>
    <s v="I2019"/>
    <n v="52"/>
    <n v="13"/>
    <n v="65"/>
    <n v="52"/>
    <n v="13"/>
    <n v="65"/>
    <n v="14"/>
    <n v="2"/>
    <n v="16"/>
    <n v="3"/>
    <n v="2"/>
    <n v="5"/>
    <n v="10"/>
    <n v="2"/>
    <n v="12"/>
    <n v="6"/>
    <n v="3"/>
    <n v="9"/>
    <n v="6"/>
    <n v="1"/>
    <n v="7"/>
    <n v="10"/>
    <n v="3"/>
    <n v="13"/>
    <n v="10"/>
    <n v="1"/>
    <n v="11"/>
    <n v="45"/>
    <n v="12"/>
    <n v="5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3"/>
    <n v="11"/>
    <n v="0"/>
    <n v="6"/>
    <n v="1"/>
    <n v="1"/>
    <n v="1"/>
    <n v="1"/>
    <n v="1"/>
    <n v="1"/>
    <n v="0"/>
    <n v="6"/>
    <n v="6"/>
    <n v="6"/>
  </r>
  <r>
    <s v="08PES0239X"/>
    <n v="1"/>
    <s v="MATUTINO"/>
    <s v="LA ESPERANZA"/>
    <n v="8"/>
    <s v="CHIHUAHUA"/>
    <n v="8"/>
    <s v="CHIHUAHUA"/>
    <n v="9"/>
    <s v="BOCOYNA"/>
    <n v="195"/>
    <s v="LA TINAJA"/>
    <s v="CALLE LA TINAJA"/>
    <n v="0"/>
    <s v="PRIVADO"/>
    <x v="1"/>
    <n v="2"/>
    <s v="BĂSICA"/>
    <n v="3"/>
    <x v="2"/>
    <n v="1"/>
    <x v="1"/>
    <n v="0"/>
    <s v="NO APLICA"/>
    <n v="0"/>
    <s v="NO APLICA"/>
    <s v="08FIS0116C"/>
    <s v="08FJE0005K"/>
    <s v="08ADG0003E"/>
    <n v="0"/>
    <s v="I2019"/>
    <n v="42"/>
    <n v="20"/>
    <n v="62"/>
    <n v="42"/>
    <n v="20"/>
    <n v="62"/>
    <n v="12"/>
    <n v="6"/>
    <n v="18"/>
    <n v="14"/>
    <n v="8"/>
    <n v="22"/>
    <n v="15"/>
    <n v="10"/>
    <n v="25"/>
    <n v="14"/>
    <n v="6"/>
    <n v="20"/>
    <n v="0"/>
    <n v="0"/>
    <n v="0"/>
    <n v="0"/>
    <n v="0"/>
    <n v="0"/>
    <n v="0"/>
    <n v="0"/>
    <n v="0"/>
    <n v="43"/>
    <n v="24"/>
    <n v="67"/>
    <n v="1"/>
    <n v="1"/>
    <n v="1"/>
    <n v="0"/>
    <n v="0"/>
    <n v="0"/>
    <n v="0"/>
    <n v="3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5"/>
    <n v="4"/>
    <n v="1"/>
    <n v="0"/>
    <n v="0"/>
    <n v="0"/>
    <n v="0"/>
    <n v="0"/>
    <n v="0"/>
    <n v="0"/>
    <n v="5"/>
    <n v="3"/>
    <n v="3"/>
  </r>
  <r>
    <s v="08DJN2227R"/>
    <n v="1"/>
    <s v="MATUTINO"/>
    <s v="CHICHEN ITZA"/>
    <n v="8"/>
    <s v="CHIHUAHUA"/>
    <n v="8"/>
    <s v="CHIHUAHUA"/>
    <n v="37"/>
    <s v="JUĂREZ"/>
    <n v="1"/>
    <s v="JUĂREZ"/>
    <s v="CALLE FUNDADORES DE AMERICA"/>
    <n v="0"/>
    <s v="PĂšBLICO"/>
    <x v="2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4"/>
    <n v="7"/>
    <n v="11"/>
    <n v="20"/>
    <n v="11"/>
    <n v="31"/>
    <n v="47"/>
    <n v="45"/>
    <n v="92"/>
    <n v="0"/>
    <n v="0"/>
    <n v="0"/>
    <n v="0"/>
    <n v="0"/>
    <n v="0"/>
    <n v="0"/>
    <n v="0"/>
    <n v="0"/>
    <n v="71"/>
    <n v="63"/>
    <n v="134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0"/>
    <n v="0"/>
    <n v="3"/>
    <n v="0"/>
    <n v="0"/>
    <n v="0"/>
    <n v="2"/>
    <n v="5"/>
    <n v="5"/>
    <n v="5"/>
  </r>
  <r>
    <s v="08DJN2033D"/>
    <n v="1"/>
    <s v="MATUTINO"/>
    <s v="ESTANCIA DE BIENESTAR Y DESARROLLO INFANTIL 64 ISSSTE (PREESC)"/>
    <n v="8"/>
    <s v="CHIHUAHUA"/>
    <n v="8"/>
    <s v="CHIHUAHUA"/>
    <n v="19"/>
    <s v="CHIHUAHUA"/>
    <n v="1"/>
    <s v="CHIHUAHUA"/>
    <s v="CALLE DIVISION DEL NORTE"/>
    <n v="3704"/>
    <s v="PĂšBLICO"/>
    <x v="2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4"/>
    <n v="26"/>
    <n v="40"/>
    <n v="20"/>
    <n v="23"/>
    <n v="43"/>
    <n v="25"/>
    <n v="25"/>
    <n v="50"/>
    <n v="0"/>
    <n v="0"/>
    <n v="0"/>
    <n v="0"/>
    <n v="0"/>
    <n v="0"/>
    <n v="0"/>
    <n v="0"/>
    <n v="0"/>
    <n v="59"/>
    <n v="74"/>
    <n v="133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6"/>
    <n v="2"/>
    <n v="2"/>
    <n v="2"/>
    <n v="0"/>
    <n v="0"/>
    <n v="0"/>
    <n v="0"/>
    <n v="6"/>
    <n v="6"/>
    <n v="6"/>
  </r>
  <r>
    <s v="08EJN0269B"/>
    <n v="1"/>
    <s v="MATUTINO"/>
    <s v="CARLOS JONGITUD BARRIOS 1222"/>
    <n v="8"/>
    <s v="CHIHUAHUA"/>
    <n v="8"/>
    <s v="CHIHUAHUA"/>
    <n v="19"/>
    <s v="CHIHUAHUA"/>
    <n v="1"/>
    <s v="CHIHUAHUA"/>
    <s v="CALLE 22"/>
    <n v="0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3"/>
    <n v="9"/>
    <n v="22"/>
    <n v="32"/>
    <n v="18"/>
    <n v="50"/>
    <n v="26"/>
    <n v="33"/>
    <n v="59"/>
    <n v="0"/>
    <n v="0"/>
    <n v="0"/>
    <n v="0"/>
    <n v="0"/>
    <n v="0"/>
    <n v="0"/>
    <n v="0"/>
    <n v="0"/>
    <n v="71"/>
    <n v="60"/>
    <n v="131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</r>
  <r>
    <s v="08DJN0583T"/>
    <n v="1"/>
    <s v="MATUTINO"/>
    <s v="FRANCISCO I. MADERO"/>
    <n v="8"/>
    <s v="CHIHUAHUA"/>
    <n v="8"/>
    <s v="CHIHUAHUA"/>
    <n v="36"/>
    <s v="JIMĂ‰NEZ"/>
    <n v="1"/>
    <s v="JOSĂ‰ MARIANO JIMĂ‰NEZ"/>
    <s v="CALLE BUSTAMANTE 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0"/>
    <n v="5"/>
    <n v="15"/>
    <n v="30"/>
    <n v="34"/>
    <n v="64"/>
    <n v="31"/>
    <n v="24"/>
    <n v="55"/>
    <n v="0"/>
    <n v="0"/>
    <n v="0"/>
    <n v="0"/>
    <n v="0"/>
    <n v="0"/>
    <n v="0"/>
    <n v="0"/>
    <n v="0"/>
    <n v="71"/>
    <n v="63"/>
    <n v="134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2"/>
    <n v="2"/>
    <n v="0"/>
    <n v="0"/>
    <n v="0"/>
    <n v="1"/>
    <n v="5"/>
    <n v="5"/>
    <n v="5"/>
  </r>
  <r>
    <s v="08DJN0626A"/>
    <n v="1"/>
    <s v="MATUTINO"/>
    <s v="JOSE MARIA LUIS MORA"/>
    <n v="8"/>
    <s v="CHIHUAHUA"/>
    <n v="8"/>
    <s v="CHIHUAHUA"/>
    <n v="37"/>
    <s v="JUĂREZ"/>
    <n v="1"/>
    <s v="JUĂREZ"/>
    <s v="CALLE ZIHUATANEJO"/>
    <n v="3780"/>
    <s v="PĂšBLICO"/>
    <x v="2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5"/>
    <n v="7"/>
    <n v="12"/>
    <n v="28"/>
    <n v="15"/>
    <n v="43"/>
    <n v="43"/>
    <n v="35"/>
    <n v="78"/>
    <n v="0"/>
    <n v="0"/>
    <n v="0"/>
    <n v="0"/>
    <n v="0"/>
    <n v="0"/>
    <n v="0"/>
    <n v="0"/>
    <n v="0"/>
    <n v="76"/>
    <n v="57"/>
    <n v="133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1"/>
    <n v="0"/>
    <n v="0"/>
    <n v="0"/>
    <n v="0"/>
    <n v="1"/>
    <n v="0"/>
    <n v="8"/>
    <n v="1"/>
    <n v="4"/>
    <n v="0"/>
    <n v="1"/>
    <n v="3"/>
    <n v="0"/>
    <n v="0"/>
    <n v="0"/>
    <n v="1"/>
    <n v="5"/>
    <n v="7"/>
    <n v="7"/>
  </r>
  <r>
    <s v="08EPR0204I"/>
    <n v="1"/>
    <s v="MATUTINO"/>
    <s v="5 DE MAYO 2227"/>
    <n v="8"/>
    <s v="CHIHUAHUA"/>
    <n v="8"/>
    <s v="CHIHUAHUA"/>
    <n v="31"/>
    <s v="GUERRERO"/>
    <n v="121"/>
    <s v="TACUBA"/>
    <s v="CALLE TACUBA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36"/>
    <n v="29"/>
    <n v="65"/>
    <n v="36"/>
    <n v="29"/>
    <n v="65"/>
    <n v="4"/>
    <n v="4"/>
    <n v="8"/>
    <n v="7"/>
    <n v="7"/>
    <n v="14"/>
    <n v="7"/>
    <n v="3"/>
    <n v="10"/>
    <n v="5"/>
    <n v="3"/>
    <n v="8"/>
    <n v="5"/>
    <n v="5"/>
    <n v="10"/>
    <n v="8"/>
    <n v="7"/>
    <n v="15"/>
    <n v="6"/>
    <n v="6"/>
    <n v="12"/>
    <n v="38"/>
    <n v="31"/>
    <n v="69"/>
    <n v="0"/>
    <n v="0"/>
    <n v="0"/>
    <n v="1"/>
    <n v="0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1"/>
    <n v="0"/>
    <n v="1"/>
    <n v="2"/>
    <n v="4"/>
    <n v="4"/>
    <n v="4"/>
  </r>
  <r>
    <s v="08DPB0512O"/>
    <n v="4"/>
    <s v="DISCONTINUO"/>
    <s v="ADOLFO LOPEZ MATEOS"/>
    <n v="8"/>
    <s v="CHIHUAHUA"/>
    <n v="8"/>
    <s v="CHIHUAHUA"/>
    <n v="8"/>
    <s v="BATOPILAS DE MANUEL GĂ“MEZ MORĂŤN"/>
    <n v="195"/>
    <s v="SORICHIQUE"/>
    <s v="CALLE SOROCHIQUE"/>
    <n v="0"/>
    <s v="PĂšBLICO"/>
    <x v="2"/>
    <n v="2"/>
    <s v="BĂSICA"/>
    <n v="2"/>
    <x v="1"/>
    <n v="3"/>
    <x v="3"/>
    <n v="0"/>
    <s v="NO APLICA"/>
    <n v="0"/>
    <s v="NO APLICA"/>
    <s v="08FZI0037Z"/>
    <s v="08FJI0007E"/>
    <s v="08ADG0006B"/>
    <n v="0"/>
    <s v="I2019"/>
    <n v="40"/>
    <n v="31"/>
    <n v="71"/>
    <n v="37"/>
    <n v="28"/>
    <n v="65"/>
    <n v="6"/>
    <n v="1"/>
    <n v="7"/>
    <n v="4"/>
    <n v="4"/>
    <n v="8"/>
    <n v="3"/>
    <n v="8"/>
    <n v="11"/>
    <n v="13"/>
    <n v="8"/>
    <n v="21"/>
    <n v="3"/>
    <n v="6"/>
    <n v="9"/>
    <n v="9"/>
    <n v="4"/>
    <n v="13"/>
    <n v="4"/>
    <n v="2"/>
    <n v="6"/>
    <n v="36"/>
    <n v="32"/>
    <n v="6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</r>
  <r>
    <s v="08EJN0350C"/>
    <n v="1"/>
    <s v="MATUTINO"/>
    <s v="PRIMAVERA 1342"/>
    <n v="8"/>
    <s v="CHIHUAHUA"/>
    <n v="8"/>
    <s v="CHIHUAHUA"/>
    <n v="37"/>
    <s v="JUĂREZ"/>
    <n v="1"/>
    <s v="JUĂREZ"/>
    <s v="CALLE CUTZAMALA"/>
    <n v="1120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14"/>
    <n v="10"/>
    <n v="24"/>
    <n v="22"/>
    <n v="25"/>
    <n v="47"/>
    <n v="28"/>
    <n v="33"/>
    <n v="61"/>
    <n v="0"/>
    <n v="0"/>
    <n v="0"/>
    <n v="0"/>
    <n v="0"/>
    <n v="0"/>
    <n v="0"/>
    <n v="0"/>
    <n v="0"/>
    <n v="64"/>
    <n v="68"/>
    <n v="132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6"/>
    <n v="6"/>
  </r>
  <r>
    <s v="08DPR0789B"/>
    <n v="1"/>
    <s v="MATUTINO"/>
    <s v="NIĂ‘OS HEROES"/>
    <n v="8"/>
    <s v="CHIHUAHUA"/>
    <n v="8"/>
    <s v="CHIHUAHUA"/>
    <n v="28"/>
    <s v="GUADALUPE"/>
    <n v="1"/>
    <s v="GUADALUPE"/>
    <s v="CALLE NIĂ‘OS HEROES"/>
    <n v="0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23"/>
    <n v="46"/>
    <n v="69"/>
    <n v="23"/>
    <n v="46"/>
    <n v="69"/>
    <n v="5"/>
    <n v="9"/>
    <n v="14"/>
    <n v="7"/>
    <n v="4"/>
    <n v="11"/>
    <n v="1"/>
    <n v="1"/>
    <n v="2"/>
    <n v="5"/>
    <n v="6"/>
    <n v="11"/>
    <n v="3"/>
    <n v="10"/>
    <n v="13"/>
    <n v="4"/>
    <n v="5"/>
    <n v="9"/>
    <n v="7"/>
    <n v="7"/>
    <n v="14"/>
    <n v="27"/>
    <n v="33"/>
    <n v="60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3"/>
    <n v="0"/>
    <n v="0"/>
    <n v="1"/>
    <n v="1"/>
    <n v="1"/>
    <n v="1"/>
    <n v="1"/>
    <n v="5"/>
    <n v="5"/>
    <n v="5"/>
  </r>
  <r>
    <s v="08DPB0501I"/>
    <n v="1"/>
    <s v="MATUTINO"/>
    <s v="MARIA LUISA OLIVAS DUARTE"/>
    <n v="8"/>
    <s v="CHIHUAHUA"/>
    <n v="8"/>
    <s v="CHIHUAHUA"/>
    <n v="29"/>
    <s v="GUADALUPE Y CALVO"/>
    <n v="301"/>
    <s v="LA CIĂ‰NEGA"/>
    <s v="CALLE LA CIENEGA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30"/>
    <n v="37"/>
    <n v="67"/>
    <n v="30"/>
    <n v="36"/>
    <n v="66"/>
    <n v="6"/>
    <n v="4"/>
    <n v="10"/>
    <n v="7"/>
    <n v="3"/>
    <n v="10"/>
    <n v="3"/>
    <n v="9"/>
    <n v="12"/>
    <n v="7"/>
    <n v="4"/>
    <n v="11"/>
    <n v="4"/>
    <n v="6"/>
    <n v="10"/>
    <n v="5"/>
    <n v="6"/>
    <n v="11"/>
    <n v="6"/>
    <n v="9"/>
    <n v="15"/>
    <n v="32"/>
    <n v="37"/>
    <n v="6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R0524U"/>
    <n v="1"/>
    <s v="MATUTINO"/>
    <s v="MELCHOR OCAMPO"/>
    <n v="8"/>
    <s v="CHIHUAHUA"/>
    <n v="8"/>
    <s v="CHIHUAHUA"/>
    <n v="36"/>
    <s v="JIMĂ‰NEZ"/>
    <n v="590"/>
    <s v="LAS GLORIAS UNO"/>
    <s v="CALLE LAS GLORIAS UNO"/>
    <n v="0"/>
    <s v="PĂšBLICO"/>
    <x v="2"/>
    <n v="2"/>
    <s v="BĂSICA"/>
    <n v="2"/>
    <x v="1"/>
    <n v="1"/>
    <x v="1"/>
    <n v="0"/>
    <s v="NO APLICA"/>
    <n v="0"/>
    <s v="NO APLICA"/>
    <s v="08FIZ0239W"/>
    <s v="08FJS0128X"/>
    <s v="08ADG0004D"/>
    <n v="0"/>
    <s v="I2019"/>
    <n v="38"/>
    <n v="31"/>
    <n v="69"/>
    <n v="38"/>
    <n v="31"/>
    <n v="69"/>
    <n v="8"/>
    <n v="6"/>
    <n v="14"/>
    <n v="5"/>
    <n v="6"/>
    <n v="11"/>
    <n v="4"/>
    <n v="4"/>
    <n v="8"/>
    <n v="5"/>
    <n v="3"/>
    <n v="8"/>
    <n v="6"/>
    <n v="10"/>
    <n v="16"/>
    <n v="11"/>
    <n v="2"/>
    <n v="13"/>
    <n v="3"/>
    <n v="3"/>
    <n v="6"/>
    <n v="34"/>
    <n v="28"/>
    <n v="62"/>
    <n v="0"/>
    <n v="1"/>
    <n v="0"/>
    <n v="1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5"/>
    <n v="0"/>
    <n v="4"/>
    <n v="0"/>
    <n v="1"/>
    <n v="0"/>
    <n v="1"/>
    <n v="0"/>
    <n v="0"/>
    <n v="2"/>
    <n v="4"/>
    <n v="4"/>
    <n v="4"/>
  </r>
  <r>
    <s v="08EJN0176M"/>
    <n v="1"/>
    <s v="MATUTINO"/>
    <s v="ACTIVO 20-30 1065"/>
    <n v="8"/>
    <s v="CHIHUAHUA"/>
    <n v="8"/>
    <s v="CHIHUAHUA"/>
    <n v="62"/>
    <s v="SAUCILLO"/>
    <n v="1"/>
    <s v="SAUCILLO"/>
    <s v="CALLE FELIPE ANGELES"/>
    <n v="0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7"/>
    <n v="14"/>
    <n v="21"/>
    <n v="24"/>
    <n v="28"/>
    <n v="52"/>
    <n v="34"/>
    <n v="24"/>
    <n v="58"/>
    <n v="0"/>
    <n v="0"/>
    <n v="0"/>
    <n v="0"/>
    <n v="0"/>
    <n v="0"/>
    <n v="0"/>
    <n v="0"/>
    <n v="0"/>
    <n v="65"/>
    <n v="66"/>
    <n v="131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8"/>
    <n v="8"/>
  </r>
  <r>
    <s v="08EJN0134N"/>
    <n v="1"/>
    <s v="MATUTINO"/>
    <s v="SOR JUANA INES DE LA CRUZ 1055"/>
    <n v="8"/>
    <s v="CHIHUAHUA"/>
    <n v="8"/>
    <s v="CHIHUAHUA"/>
    <n v="19"/>
    <s v="CHIHUAHUA"/>
    <n v="1"/>
    <s v="CHIHUAHUA"/>
    <s v="CALLE DECIMA"/>
    <n v="0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2"/>
    <n v="10"/>
    <n v="22"/>
    <n v="33"/>
    <n v="23"/>
    <n v="56"/>
    <n v="24"/>
    <n v="30"/>
    <n v="54"/>
    <n v="0"/>
    <n v="0"/>
    <n v="0"/>
    <n v="0"/>
    <n v="0"/>
    <n v="0"/>
    <n v="0"/>
    <n v="0"/>
    <n v="0"/>
    <n v="69"/>
    <n v="63"/>
    <n v="132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10"/>
    <n v="0"/>
    <n v="6"/>
    <n v="1"/>
    <n v="3"/>
    <n v="2"/>
    <n v="0"/>
    <n v="0"/>
    <n v="0"/>
    <n v="0"/>
    <n v="6"/>
    <n v="7"/>
    <n v="6"/>
  </r>
  <r>
    <s v="08EJN0170S"/>
    <n v="1"/>
    <s v="MATUTINO"/>
    <s v="CUAUHTEMOC 1038"/>
    <n v="8"/>
    <s v="CHIHUAHUA"/>
    <n v="8"/>
    <s v="CHIHUAHUA"/>
    <n v="45"/>
    <s v="MEOQUI"/>
    <n v="1"/>
    <s v="PEDRO MEOQUI"/>
    <s v="CALLE NIĂ‘OS HEROES"/>
    <n v="0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13"/>
    <n v="7"/>
    <n v="20"/>
    <n v="34"/>
    <n v="27"/>
    <n v="61"/>
    <n v="23"/>
    <n v="25"/>
    <n v="48"/>
    <n v="0"/>
    <n v="0"/>
    <n v="0"/>
    <n v="0"/>
    <n v="0"/>
    <n v="0"/>
    <n v="0"/>
    <n v="0"/>
    <n v="0"/>
    <n v="70"/>
    <n v="59"/>
    <n v="129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2"/>
    <n v="0"/>
    <n v="0"/>
    <n v="0"/>
    <n v="0"/>
    <n v="0"/>
    <n v="1"/>
    <n v="1"/>
    <n v="13"/>
    <n v="0"/>
    <n v="7"/>
    <n v="1"/>
    <n v="3"/>
    <n v="3"/>
    <n v="0"/>
    <n v="0"/>
    <n v="0"/>
    <n v="0"/>
    <n v="7"/>
    <n v="7"/>
    <n v="7"/>
  </r>
  <r>
    <s v="08DJN2138Y"/>
    <n v="1"/>
    <s v="MATUTINO"/>
    <s v="MAHATMA GANDI"/>
    <n v="8"/>
    <s v="CHIHUAHUA"/>
    <n v="8"/>
    <s v="CHIHUAHUA"/>
    <n v="37"/>
    <s v="JUĂREZ"/>
    <n v="1"/>
    <s v="JUĂREZ"/>
    <s v="CALLE RIVERA DEL MARFIL"/>
    <n v="0"/>
    <s v="PĂšBLICO"/>
    <x v="2"/>
    <n v="2"/>
    <s v="BĂSICA"/>
    <n v="1"/>
    <x v="0"/>
    <n v="1"/>
    <x v="1"/>
    <n v="0"/>
    <s v="NO APLICA"/>
    <n v="0"/>
    <s v="NO APLICA"/>
    <s v="08FZP0022H"/>
    <s v="08FJZ0101Z"/>
    <s v="08ADG0005C"/>
    <n v="0"/>
    <s v="I2019"/>
    <n v="0"/>
    <n v="0"/>
    <n v="0"/>
    <n v="0"/>
    <n v="0"/>
    <n v="0"/>
    <n v="0"/>
    <n v="0"/>
    <n v="0"/>
    <n v="2"/>
    <n v="6"/>
    <n v="8"/>
    <n v="17"/>
    <n v="14"/>
    <n v="31"/>
    <n v="46"/>
    <n v="50"/>
    <n v="96"/>
    <n v="0"/>
    <n v="0"/>
    <n v="0"/>
    <n v="0"/>
    <n v="0"/>
    <n v="0"/>
    <n v="0"/>
    <n v="0"/>
    <n v="0"/>
    <n v="65"/>
    <n v="70"/>
    <n v="135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8"/>
    <n v="0"/>
    <n v="5"/>
    <n v="0"/>
    <n v="0"/>
    <n v="3"/>
    <n v="0"/>
    <n v="0"/>
    <n v="0"/>
    <n v="2"/>
    <n v="5"/>
    <n v="6"/>
    <n v="5"/>
  </r>
  <r>
    <s v="08PPR0047O"/>
    <n v="1"/>
    <s v="MATUTINO"/>
    <s v="LIBERTAD"/>
    <n v="8"/>
    <s v="CHIHUAHUA"/>
    <n v="8"/>
    <s v="CHIHUAHUA"/>
    <n v="10"/>
    <s v="BUENAVENTURA"/>
    <n v="1"/>
    <s v="SAN BUENAVENTURA"/>
    <s v="CALLE FRANCISCO I MADERO"/>
    <n v="0"/>
    <s v="PRIVADO"/>
    <x v="1"/>
    <n v="2"/>
    <s v="BĂSICA"/>
    <n v="2"/>
    <x v="1"/>
    <n v="1"/>
    <x v="1"/>
    <n v="0"/>
    <s v="NO APLICA"/>
    <n v="0"/>
    <s v="NO APLICA"/>
    <s v="08FIZ0021Z"/>
    <m/>
    <s v="08ADG0011N"/>
    <n v="0"/>
    <s v="I2019"/>
    <n v="36"/>
    <n v="28"/>
    <n v="64"/>
    <n v="36"/>
    <n v="28"/>
    <n v="64"/>
    <n v="6"/>
    <n v="3"/>
    <n v="9"/>
    <n v="11"/>
    <n v="5"/>
    <n v="16"/>
    <n v="3"/>
    <n v="5"/>
    <n v="8"/>
    <n v="10"/>
    <n v="6"/>
    <n v="16"/>
    <n v="4"/>
    <n v="2"/>
    <n v="6"/>
    <n v="5"/>
    <n v="6"/>
    <n v="11"/>
    <n v="5"/>
    <n v="2"/>
    <n v="7"/>
    <n v="38"/>
    <n v="26"/>
    <n v="6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1"/>
    <n v="0"/>
    <n v="1"/>
    <n v="9"/>
    <n v="0"/>
    <n v="6"/>
    <n v="1"/>
    <n v="1"/>
    <n v="1"/>
    <n v="1"/>
    <n v="1"/>
    <n v="1"/>
    <n v="0"/>
    <n v="6"/>
    <n v="9"/>
    <n v="6"/>
  </r>
  <r>
    <s v="08DJN0056A"/>
    <n v="1"/>
    <s v="MATUTINO"/>
    <s v="TOWI"/>
    <n v="8"/>
    <s v="CHIHUAHUA"/>
    <n v="8"/>
    <s v="CHIHUAHUA"/>
    <n v="19"/>
    <s v="CHIHUAHUA"/>
    <n v="1"/>
    <s v="CHIHUAHUA"/>
    <s v="CALLE JUSTINIANI"/>
    <n v="0"/>
    <s v="PĂšBLICO"/>
    <x v="2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5"/>
    <n v="12"/>
    <n v="27"/>
    <n v="28"/>
    <n v="24"/>
    <n v="52"/>
    <n v="25"/>
    <n v="31"/>
    <n v="56"/>
    <n v="0"/>
    <n v="0"/>
    <n v="0"/>
    <n v="0"/>
    <n v="0"/>
    <n v="0"/>
    <n v="0"/>
    <n v="0"/>
    <n v="0"/>
    <n v="68"/>
    <n v="67"/>
    <n v="13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0220K"/>
    <n v="1"/>
    <s v="MATUTINO"/>
    <s v="OVIDIO DECROLY"/>
    <n v="8"/>
    <s v="CHIHUAHUA"/>
    <n v="8"/>
    <s v="CHIHUAHUA"/>
    <n v="17"/>
    <s v="CUAUHTĂ‰MOC"/>
    <n v="1"/>
    <s v="CUAUHTĂ‰MOC"/>
    <s v="CALLE VALENTIN GOMEZ FARIAS E IGNACIO RAMIREZ"/>
    <n v="0"/>
    <s v="PĂšBLICO"/>
    <x v="2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6"/>
    <n v="5"/>
    <n v="11"/>
    <n v="26"/>
    <n v="25"/>
    <n v="51"/>
    <n v="40"/>
    <n v="33"/>
    <n v="73"/>
    <n v="0"/>
    <n v="0"/>
    <n v="0"/>
    <n v="0"/>
    <n v="0"/>
    <n v="0"/>
    <n v="0"/>
    <n v="0"/>
    <n v="0"/>
    <n v="72"/>
    <n v="63"/>
    <n v="135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0"/>
    <n v="1"/>
    <n v="2"/>
    <n v="0"/>
    <n v="0"/>
    <n v="0"/>
    <n v="2"/>
    <n v="5"/>
    <n v="5"/>
    <n v="5"/>
  </r>
  <r>
    <s v="08EJN0312Z"/>
    <n v="1"/>
    <s v="MATUTINO"/>
    <s v="ADOLFO LOPEZ MATEOS 1287"/>
    <n v="8"/>
    <s v="CHIHUAHUA"/>
    <n v="8"/>
    <s v="CHIHUAHUA"/>
    <n v="37"/>
    <s v="JUĂREZ"/>
    <n v="1"/>
    <s v="JUĂREZ"/>
    <s v="CALLE LUIS DE VELAZCO"/>
    <n v="7109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3"/>
    <n v="3"/>
    <n v="6"/>
    <n v="17"/>
    <n v="29"/>
    <n v="46"/>
    <n v="39"/>
    <n v="43"/>
    <n v="82"/>
    <n v="0"/>
    <n v="0"/>
    <n v="0"/>
    <n v="0"/>
    <n v="0"/>
    <n v="0"/>
    <n v="0"/>
    <n v="0"/>
    <n v="0"/>
    <n v="59"/>
    <n v="75"/>
    <n v="13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0"/>
    <n v="1"/>
    <n v="3"/>
    <n v="0"/>
    <n v="0"/>
    <n v="0"/>
    <n v="1"/>
    <n v="5"/>
    <n v="8"/>
    <n v="6"/>
  </r>
  <r>
    <s v="08EJN0108P"/>
    <n v="1"/>
    <s v="MATUTINO"/>
    <s v="BENITO JUAREZ 1111"/>
    <n v="8"/>
    <s v="CHIHUAHUA"/>
    <n v="8"/>
    <s v="CHIHUAHUA"/>
    <n v="19"/>
    <s v="CHIHUAHUA"/>
    <n v="1"/>
    <s v="CHIHUAHUA"/>
    <s v="CALLE SECRETARIA DE EDUCACION PUBLICA"/>
    <n v="2008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5"/>
    <n v="12"/>
    <n v="17"/>
    <n v="32"/>
    <n v="16"/>
    <n v="48"/>
    <n v="32"/>
    <n v="36"/>
    <n v="68"/>
    <n v="0"/>
    <n v="0"/>
    <n v="0"/>
    <n v="0"/>
    <n v="0"/>
    <n v="0"/>
    <n v="0"/>
    <n v="0"/>
    <n v="0"/>
    <n v="69"/>
    <n v="64"/>
    <n v="13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</r>
  <r>
    <s v="08DPB0646D"/>
    <n v="4"/>
    <s v="DISCONTINUO"/>
    <s v="LUIS DONALDO COLOSIO"/>
    <n v="8"/>
    <s v="CHIHUAHUA"/>
    <n v="8"/>
    <s v="CHIHUAHUA"/>
    <n v="11"/>
    <s v="CAMARGO"/>
    <n v="1"/>
    <s v="SANTA ROSALĂŤA DE CAMARGO"/>
    <s v="AVENIDA GONZALEZ ORTEGA"/>
    <n v="0"/>
    <s v="PĂšBLICO"/>
    <x v="2"/>
    <n v="2"/>
    <s v="BĂSICA"/>
    <n v="2"/>
    <x v="1"/>
    <n v="3"/>
    <x v="3"/>
    <n v="0"/>
    <s v="NO APLICA"/>
    <n v="0"/>
    <s v="NO APLICA"/>
    <s v="08FZI0034C"/>
    <s v="08FJI0009C"/>
    <s v="08ADG0057I"/>
    <n v="0"/>
    <s v="I2019"/>
    <n v="39"/>
    <n v="32"/>
    <n v="71"/>
    <n v="38"/>
    <n v="32"/>
    <n v="70"/>
    <n v="9"/>
    <n v="2"/>
    <n v="11"/>
    <n v="7"/>
    <n v="7"/>
    <n v="14"/>
    <n v="8"/>
    <n v="1"/>
    <n v="9"/>
    <n v="3"/>
    <n v="6"/>
    <n v="9"/>
    <n v="12"/>
    <n v="5"/>
    <n v="17"/>
    <n v="2"/>
    <n v="6"/>
    <n v="8"/>
    <n v="2"/>
    <n v="7"/>
    <n v="9"/>
    <n v="34"/>
    <n v="32"/>
    <n v="6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766A"/>
    <n v="1"/>
    <s v="MATUTINO"/>
    <s v="MEXICO 68"/>
    <n v="8"/>
    <s v="CHIHUAHUA"/>
    <n v="8"/>
    <s v="CHIHUAHUA"/>
    <n v="37"/>
    <s v="JUĂREZ"/>
    <n v="1"/>
    <s v="JUĂREZ"/>
    <s v="CALLE CARLOS MARX"/>
    <n v="0"/>
    <s v="PĂšBLICO"/>
    <x v="2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0"/>
    <n v="0"/>
    <n v="0"/>
    <n v="13"/>
    <n v="15"/>
    <n v="28"/>
    <n v="56"/>
    <n v="52"/>
    <n v="108"/>
    <n v="0"/>
    <n v="0"/>
    <n v="0"/>
    <n v="0"/>
    <n v="0"/>
    <n v="0"/>
    <n v="0"/>
    <n v="0"/>
    <n v="0"/>
    <n v="69"/>
    <n v="67"/>
    <n v="136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8"/>
    <n v="0"/>
    <n v="5"/>
    <n v="0"/>
    <n v="1"/>
    <n v="4"/>
    <n v="0"/>
    <n v="0"/>
    <n v="0"/>
    <n v="0"/>
    <n v="5"/>
    <n v="5"/>
    <n v="5"/>
  </r>
  <r>
    <s v="08EJN0270R"/>
    <n v="1"/>
    <s v="MATUTINO"/>
    <s v="FRANCISCO R. ALMADA 1221"/>
    <n v="8"/>
    <s v="CHIHUAHUA"/>
    <n v="8"/>
    <s v="CHIHUAHUA"/>
    <n v="19"/>
    <s v="CHIHUAHUA"/>
    <n v="1"/>
    <s v="CHIHUAHUA"/>
    <s v="CALLE BERN.VAZQUEZ DE TAPIA"/>
    <n v="8206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4"/>
    <n v="9"/>
    <n v="23"/>
    <n v="20"/>
    <n v="31"/>
    <n v="51"/>
    <n v="34"/>
    <n v="23"/>
    <n v="57"/>
    <n v="0"/>
    <n v="0"/>
    <n v="0"/>
    <n v="0"/>
    <n v="0"/>
    <n v="0"/>
    <n v="0"/>
    <n v="0"/>
    <n v="0"/>
    <n v="68"/>
    <n v="63"/>
    <n v="13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EJN0397X"/>
    <n v="1"/>
    <s v="MATUTINO"/>
    <s v="PLAN DE AYALA 1384"/>
    <n v="8"/>
    <s v="CHIHUAHUA"/>
    <n v="8"/>
    <s v="CHIHUAHUA"/>
    <n v="19"/>
    <s v="CHIHUAHUA"/>
    <n v="1"/>
    <s v="CHIHUAHUA"/>
    <s v="CALLE JULIO ACOSTA"/>
    <n v="0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9"/>
    <n v="10"/>
    <n v="19"/>
    <n v="27"/>
    <n v="26"/>
    <n v="53"/>
    <n v="33"/>
    <n v="26"/>
    <n v="59"/>
    <n v="0"/>
    <n v="0"/>
    <n v="0"/>
    <n v="0"/>
    <n v="0"/>
    <n v="0"/>
    <n v="0"/>
    <n v="0"/>
    <n v="0"/>
    <n v="69"/>
    <n v="62"/>
    <n v="13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PJN0580A"/>
    <n v="1"/>
    <s v="MATUTINO"/>
    <s v="COLEGIO LA ROCA"/>
    <n v="8"/>
    <s v="CHIHUAHUA"/>
    <n v="8"/>
    <s v="CHIHUAHUA"/>
    <n v="21"/>
    <s v="DELICIAS"/>
    <n v="1"/>
    <s v="DELICIAS"/>
    <s v="CALLE CENTRAL PONIENTE"/>
    <n v="2400"/>
    <s v="PRIVADO"/>
    <x v="1"/>
    <n v="2"/>
    <s v="BĂSICA"/>
    <n v="1"/>
    <x v="0"/>
    <n v="1"/>
    <x v="1"/>
    <n v="0"/>
    <s v="NO APLICA"/>
    <n v="0"/>
    <s v="NO APLICA"/>
    <s v="08FZP0015Y"/>
    <m/>
    <s v="08ADG0011N"/>
    <n v="0"/>
    <s v="I2019"/>
    <n v="0"/>
    <n v="0"/>
    <n v="0"/>
    <n v="0"/>
    <n v="0"/>
    <n v="0"/>
    <n v="0"/>
    <n v="0"/>
    <n v="0"/>
    <n v="14"/>
    <n v="7"/>
    <n v="21"/>
    <n v="27"/>
    <n v="27"/>
    <n v="54"/>
    <n v="30"/>
    <n v="29"/>
    <n v="59"/>
    <n v="0"/>
    <n v="0"/>
    <n v="0"/>
    <n v="0"/>
    <n v="0"/>
    <n v="0"/>
    <n v="0"/>
    <n v="0"/>
    <n v="0"/>
    <n v="71"/>
    <n v="63"/>
    <n v="134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1"/>
    <n v="1"/>
    <n v="3"/>
    <n v="13"/>
    <n v="0"/>
    <n v="5"/>
    <n v="1"/>
    <n v="2"/>
    <n v="2"/>
    <n v="0"/>
    <n v="0"/>
    <n v="0"/>
    <n v="0"/>
    <n v="5"/>
    <n v="5"/>
    <n v="5"/>
  </r>
  <r>
    <s v="08DPR0598L"/>
    <n v="2"/>
    <s v="VESPERTINO"/>
    <s v="RICARDO FLORES MAGON"/>
    <n v="8"/>
    <s v="CHIHUAHUA"/>
    <n v="8"/>
    <s v="CHIHUAHUA"/>
    <n v="21"/>
    <s v="DELICIAS"/>
    <n v="1"/>
    <s v="DELICIAS"/>
    <s v="CALLE 29 "/>
    <n v="0"/>
    <s v="PĂšBLICO"/>
    <x v="2"/>
    <n v="2"/>
    <s v="BĂSICA"/>
    <n v="2"/>
    <x v="1"/>
    <n v="1"/>
    <x v="1"/>
    <n v="0"/>
    <s v="NO APLICA"/>
    <n v="0"/>
    <s v="NO APLICA"/>
    <s v="08FIZ0224U"/>
    <s v="08FJS0125Z"/>
    <s v="08ADG0057I"/>
    <n v="0"/>
    <s v="I2019"/>
    <n v="41"/>
    <n v="29"/>
    <n v="70"/>
    <n v="41"/>
    <n v="29"/>
    <n v="70"/>
    <n v="3"/>
    <n v="5"/>
    <n v="8"/>
    <n v="4"/>
    <n v="3"/>
    <n v="7"/>
    <n v="5"/>
    <n v="4"/>
    <n v="9"/>
    <n v="7"/>
    <n v="6"/>
    <n v="13"/>
    <n v="7"/>
    <n v="3"/>
    <n v="10"/>
    <n v="6"/>
    <n v="6"/>
    <n v="12"/>
    <n v="5"/>
    <n v="3"/>
    <n v="8"/>
    <n v="34"/>
    <n v="25"/>
    <n v="59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2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2"/>
    <n v="6"/>
  </r>
  <r>
    <s v="08PES0265V"/>
    <n v="2"/>
    <s v="VESPERTINO"/>
    <s v="INSTITUTO VICENTINO DE CIUDAD JUAREZ"/>
    <n v="8"/>
    <s v="CHIHUAHUA"/>
    <n v="8"/>
    <s v="CHIHUAHUA"/>
    <n v="37"/>
    <s v="JUĂREZ"/>
    <n v="1"/>
    <s v="JUĂREZ"/>
    <s v="CALLE TARASCOS"/>
    <n v="6524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32"/>
    <n v="32"/>
    <n v="64"/>
    <n v="32"/>
    <n v="32"/>
    <n v="64"/>
    <n v="10"/>
    <n v="9"/>
    <n v="19"/>
    <n v="8"/>
    <n v="13"/>
    <n v="21"/>
    <n v="12"/>
    <n v="9"/>
    <n v="21"/>
    <n v="11"/>
    <n v="12"/>
    <n v="23"/>
    <n v="0"/>
    <n v="0"/>
    <n v="0"/>
    <n v="0"/>
    <n v="0"/>
    <n v="0"/>
    <n v="0"/>
    <n v="0"/>
    <n v="0"/>
    <n v="31"/>
    <n v="34"/>
    <n v="65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0"/>
    <n v="1"/>
    <n v="0"/>
    <n v="0"/>
    <n v="3"/>
    <n v="10"/>
    <n v="3"/>
    <n v="3"/>
    <n v="0"/>
    <n v="0"/>
    <n v="0"/>
    <n v="0"/>
    <n v="0"/>
    <n v="0"/>
    <n v="0"/>
    <n v="6"/>
    <n v="3"/>
    <n v="3"/>
  </r>
  <r>
    <s v="08PJN0490I"/>
    <n v="1"/>
    <s v="MATUTINO"/>
    <s v="COLEGIO KAWABATA"/>
    <n v="8"/>
    <s v="CHIHUAHUA"/>
    <n v="8"/>
    <s v="CHIHUAHUA"/>
    <n v="37"/>
    <s v="JUĂREZ"/>
    <n v="1"/>
    <s v="JUĂREZ"/>
    <s v="CALLE NARDOS"/>
    <n v="1792"/>
    <s v="PRIVADO"/>
    <x v="1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9"/>
    <n v="10"/>
    <n v="19"/>
    <n v="19"/>
    <n v="25"/>
    <n v="44"/>
    <n v="41"/>
    <n v="30"/>
    <n v="71"/>
    <n v="0"/>
    <n v="0"/>
    <n v="0"/>
    <n v="0"/>
    <n v="0"/>
    <n v="0"/>
    <n v="0"/>
    <n v="0"/>
    <n v="0"/>
    <n v="69"/>
    <n v="65"/>
    <n v="134"/>
    <n v="1"/>
    <n v="2"/>
    <n v="3"/>
    <n v="0"/>
    <n v="0"/>
    <n v="0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3"/>
    <n v="0"/>
    <n v="1"/>
    <n v="10"/>
    <n v="0"/>
    <n v="6"/>
    <n v="1"/>
    <n v="2"/>
    <n v="3"/>
    <n v="0"/>
    <n v="0"/>
    <n v="0"/>
    <n v="0"/>
    <n v="6"/>
    <n v="6"/>
    <n v="6"/>
  </r>
  <r>
    <s v="08PPR0022F"/>
    <n v="1"/>
    <s v="MATUTINO"/>
    <s v="VASCO DE QUIROGA"/>
    <n v="8"/>
    <s v="CHIHUAHUA"/>
    <n v="8"/>
    <s v="CHIHUAHUA"/>
    <n v="37"/>
    <s v="JUĂREZ"/>
    <n v="1"/>
    <s v="JUĂREZ"/>
    <s v="CALLE COBRE NORTE"/>
    <n v="577"/>
    <s v="PRIVADO"/>
    <x v="1"/>
    <n v="2"/>
    <s v="BĂSICA"/>
    <n v="2"/>
    <x v="1"/>
    <n v="1"/>
    <x v="1"/>
    <n v="0"/>
    <s v="NO APLICA"/>
    <n v="0"/>
    <s v="NO APLICA"/>
    <s v="08FIZ0147F"/>
    <s v="08FJS0110Y"/>
    <s v="08ADG0005C"/>
    <n v="0"/>
    <s v="I2019"/>
    <n v="31"/>
    <n v="33"/>
    <n v="64"/>
    <n v="30"/>
    <n v="33"/>
    <n v="63"/>
    <n v="3"/>
    <n v="6"/>
    <n v="9"/>
    <n v="7"/>
    <n v="9"/>
    <n v="16"/>
    <n v="11"/>
    <n v="8"/>
    <n v="19"/>
    <n v="6"/>
    <n v="1"/>
    <n v="7"/>
    <n v="6"/>
    <n v="6"/>
    <n v="12"/>
    <n v="6"/>
    <n v="3"/>
    <n v="9"/>
    <n v="3"/>
    <n v="3"/>
    <n v="6"/>
    <n v="39"/>
    <n v="30"/>
    <n v="69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1"/>
    <n v="0"/>
    <n v="0"/>
    <n v="8"/>
    <n v="0"/>
    <n v="5"/>
    <n v="1"/>
    <n v="1"/>
    <n v="0"/>
    <n v="0"/>
    <n v="1"/>
    <n v="1"/>
    <n v="1"/>
    <n v="5"/>
    <n v="5"/>
    <n v="5"/>
  </r>
  <r>
    <s v="08PES0028T"/>
    <n v="1"/>
    <s v="MATUTINO"/>
    <s v="SECUNDARIA PARTICULAR FRANCISCO VILLA"/>
    <n v="8"/>
    <s v="CHIHUAHUA"/>
    <n v="8"/>
    <s v="CHIHUAHUA"/>
    <n v="37"/>
    <s v="JUĂREZ"/>
    <n v="1"/>
    <s v="JUĂREZ"/>
    <s v="CALLE INSURGENTES ORIENTE"/>
    <n v="766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29"/>
    <n v="33"/>
    <n v="62"/>
    <n v="10"/>
    <n v="30"/>
    <n v="40"/>
    <n v="3"/>
    <n v="8"/>
    <n v="11"/>
    <n v="13"/>
    <n v="15"/>
    <n v="28"/>
    <n v="14"/>
    <n v="15"/>
    <n v="29"/>
    <n v="8"/>
    <n v="11"/>
    <n v="19"/>
    <n v="0"/>
    <n v="0"/>
    <n v="0"/>
    <n v="0"/>
    <n v="0"/>
    <n v="0"/>
    <n v="0"/>
    <n v="0"/>
    <n v="0"/>
    <n v="35"/>
    <n v="41"/>
    <n v="76"/>
    <n v="1"/>
    <n v="1"/>
    <n v="1"/>
    <n v="0"/>
    <n v="0"/>
    <n v="0"/>
    <n v="0"/>
    <n v="3"/>
    <n v="0"/>
    <n v="0"/>
    <n v="1"/>
    <n v="0"/>
    <n v="1"/>
    <n v="0"/>
    <n v="0"/>
    <n v="0"/>
    <n v="4"/>
    <n v="3"/>
    <n v="0"/>
    <n v="0"/>
    <n v="1"/>
    <n v="0"/>
    <n v="0"/>
    <n v="0"/>
    <n v="0"/>
    <n v="0"/>
    <n v="0"/>
    <n v="1"/>
    <n v="1"/>
    <n v="3"/>
    <n v="15"/>
    <n v="5"/>
    <n v="4"/>
    <n v="0"/>
    <n v="0"/>
    <n v="0"/>
    <n v="0"/>
    <n v="0"/>
    <n v="0"/>
    <n v="0"/>
    <n v="9"/>
    <n v="12"/>
    <n v="3"/>
  </r>
  <r>
    <s v="08DJN0616U"/>
    <n v="1"/>
    <s v="MATUTINO"/>
    <s v="GABRIELA MISTRAL"/>
    <n v="8"/>
    <s v="CHIHUAHUA"/>
    <n v="8"/>
    <s v="CHIHUAHUA"/>
    <n v="21"/>
    <s v="DELICIAS"/>
    <n v="1"/>
    <s v="DELICIAS"/>
    <s v="CALLE DIVISION DEL NORTE"/>
    <n v="501"/>
    <s v="PĂšBLICO"/>
    <x v="2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2"/>
    <n v="0"/>
    <n v="2"/>
    <n v="29"/>
    <n v="25"/>
    <n v="54"/>
    <n v="45"/>
    <n v="36"/>
    <n v="81"/>
    <n v="0"/>
    <n v="0"/>
    <n v="0"/>
    <n v="0"/>
    <n v="0"/>
    <n v="0"/>
    <n v="0"/>
    <n v="0"/>
    <n v="0"/>
    <n v="76"/>
    <n v="61"/>
    <n v="13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</r>
  <r>
    <s v="08DPB0557K"/>
    <n v="4"/>
    <s v="DISCONTINUO"/>
    <s v="EMILIANO ZAPATA"/>
    <n v="8"/>
    <s v="CHIHUAHUA"/>
    <n v="8"/>
    <s v="CHIHUAHUA"/>
    <n v="46"/>
    <s v="MORELOS"/>
    <n v="167"/>
    <s v="SANTA ANA"/>
    <s v="CALLE SANTA ANA"/>
    <n v="0"/>
    <s v="PĂšBLICO"/>
    <x v="2"/>
    <n v="2"/>
    <s v="BĂSICA"/>
    <n v="2"/>
    <x v="1"/>
    <n v="3"/>
    <x v="3"/>
    <n v="0"/>
    <s v="NO APLICA"/>
    <n v="0"/>
    <s v="NO APLICA"/>
    <s v="08FZI0009D"/>
    <s v="08FJI0003I"/>
    <s v="08ADG0006B"/>
    <n v="0"/>
    <s v="I2019"/>
    <n v="39"/>
    <n v="35"/>
    <n v="74"/>
    <n v="39"/>
    <n v="35"/>
    <n v="74"/>
    <n v="4"/>
    <n v="7"/>
    <n v="11"/>
    <n v="4"/>
    <n v="5"/>
    <n v="9"/>
    <n v="6"/>
    <n v="3"/>
    <n v="9"/>
    <n v="6"/>
    <n v="7"/>
    <n v="13"/>
    <n v="7"/>
    <n v="4"/>
    <n v="11"/>
    <n v="3"/>
    <n v="3"/>
    <n v="6"/>
    <n v="6"/>
    <n v="9"/>
    <n v="15"/>
    <n v="32"/>
    <n v="31"/>
    <n v="6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5"/>
  </r>
  <r>
    <s v="08DJN0375M"/>
    <n v="1"/>
    <s v="MATUTINO"/>
    <s v="JOSE VASCONCELOS"/>
    <n v="8"/>
    <s v="CHIHUAHUA"/>
    <n v="8"/>
    <s v="CHIHUAHUA"/>
    <n v="19"/>
    <s v="CHIHUAHUA"/>
    <n v="1"/>
    <s v="CHIHUAHUA"/>
    <s v="CALLE TEPORACA"/>
    <n v="0"/>
    <s v="PĂšBLICO"/>
    <x v="2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11"/>
    <n v="14"/>
    <n v="25"/>
    <n v="26"/>
    <n v="29"/>
    <n v="55"/>
    <n v="26"/>
    <n v="31"/>
    <n v="57"/>
    <n v="0"/>
    <n v="0"/>
    <n v="0"/>
    <n v="0"/>
    <n v="0"/>
    <n v="0"/>
    <n v="0"/>
    <n v="0"/>
    <n v="0"/>
    <n v="63"/>
    <n v="74"/>
    <n v="13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0617T"/>
    <n v="1"/>
    <s v="MATUTINO"/>
    <s v="SURACI"/>
    <n v="8"/>
    <s v="CHIHUAHUA"/>
    <n v="8"/>
    <s v="CHIHUAHUA"/>
    <n v="37"/>
    <s v="JUĂREZ"/>
    <n v="1"/>
    <s v="JUĂREZ"/>
    <s v="CALLE MOISES RANGEL"/>
    <n v="0"/>
    <s v="PĂšBLICO"/>
    <x v="2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14"/>
    <n v="8"/>
    <n v="22"/>
    <n v="23"/>
    <n v="34"/>
    <n v="57"/>
    <n v="35"/>
    <n v="23"/>
    <n v="58"/>
    <n v="0"/>
    <n v="0"/>
    <n v="0"/>
    <n v="0"/>
    <n v="0"/>
    <n v="0"/>
    <n v="0"/>
    <n v="0"/>
    <n v="0"/>
    <n v="72"/>
    <n v="65"/>
    <n v="13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2078Z"/>
    <n v="1"/>
    <s v="MATUTINO"/>
    <s v="CARMEN IRIGOYEN"/>
    <n v="8"/>
    <s v="CHIHUAHUA"/>
    <n v="8"/>
    <s v="CHIHUAHUA"/>
    <n v="19"/>
    <s v="CHIHUAHUA"/>
    <n v="1"/>
    <s v="CHIHUAHUA"/>
    <s v="CALLE MONTE CARMELO"/>
    <n v="0"/>
    <s v="PĂšBLICO"/>
    <x v="2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13"/>
    <n v="14"/>
    <n v="27"/>
    <n v="26"/>
    <n v="30"/>
    <n v="56"/>
    <n v="31"/>
    <n v="23"/>
    <n v="54"/>
    <n v="0"/>
    <n v="0"/>
    <n v="0"/>
    <n v="0"/>
    <n v="0"/>
    <n v="0"/>
    <n v="0"/>
    <n v="0"/>
    <n v="0"/>
    <n v="70"/>
    <n v="67"/>
    <n v="13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0784Q"/>
    <n v="1"/>
    <s v="MATUTINO"/>
    <s v="AGUSTIN MELGAR"/>
    <n v="8"/>
    <s v="CHIHUAHUA"/>
    <n v="8"/>
    <s v="CHIHUAHUA"/>
    <n v="37"/>
    <s v="JUĂREZ"/>
    <n v="1"/>
    <s v="JUĂREZ"/>
    <s v="CALLE ISLA MALTA"/>
    <n v="0"/>
    <s v="PĂšBLICO"/>
    <x v="2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1"/>
    <n v="1"/>
    <n v="2"/>
    <n v="19"/>
    <n v="21"/>
    <n v="40"/>
    <n v="55"/>
    <n v="40"/>
    <n v="95"/>
    <n v="0"/>
    <n v="0"/>
    <n v="0"/>
    <n v="0"/>
    <n v="0"/>
    <n v="0"/>
    <n v="0"/>
    <n v="0"/>
    <n v="0"/>
    <n v="75"/>
    <n v="62"/>
    <n v="137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8"/>
    <n v="0"/>
    <n v="5"/>
    <n v="0"/>
    <n v="0"/>
    <n v="3"/>
    <n v="0"/>
    <n v="0"/>
    <n v="0"/>
    <n v="2"/>
    <n v="5"/>
    <n v="8"/>
    <n v="5"/>
  </r>
  <r>
    <s v="08DJN2064X"/>
    <n v="1"/>
    <s v="MATUTINO"/>
    <s v="ESTANCIA DE BIENESTAR Y DESARROLLO INFANTIL NUM. 32"/>
    <n v="8"/>
    <s v="CHIHUAHUA"/>
    <n v="8"/>
    <s v="CHIHUAHUA"/>
    <n v="37"/>
    <s v="JUĂREZ"/>
    <n v="1"/>
    <s v="JUĂREZ"/>
    <s v="AVENIDA AMERICAS"/>
    <n v="1457"/>
    <s v="PĂšBLICO"/>
    <x v="2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21"/>
    <n v="25"/>
    <n v="46"/>
    <n v="18"/>
    <n v="30"/>
    <n v="48"/>
    <n v="28"/>
    <n v="14"/>
    <n v="42"/>
    <n v="0"/>
    <n v="0"/>
    <n v="0"/>
    <n v="0"/>
    <n v="0"/>
    <n v="0"/>
    <n v="0"/>
    <n v="0"/>
    <n v="0"/>
    <n v="67"/>
    <n v="69"/>
    <n v="136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0"/>
    <n v="8"/>
    <n v="0"/>
    <n v="6"/>
    <n v="2"/>
    <n v="2"/>
    <n v="2"/>
    <n v="0"/>
    <n v="0"/>
    <n v="0"/>
    <n v="0"/>
    <n v="6"/>
    <n v="6"/>
    <n v="6"/>
  </r>
  <r>
    <s v="08ETV0076C"/>
    <n v="1"/>
    <s v="MATUTINO"/>
    <s v="TELESECUNDARIA 6076"/>
    <n v="8"/>
    <s v="CHIHUAHUA"/>
    <n v="8"/>
    <s v="CHIHUAHUA"/>
    <n v="55"/>
    <s v="ROSALES"/>
    <n v="170"/>
    <s v="SALĂ“N DE ACTOS (AMPLIACIĂ“N CUARENTA Y SIETE)"/>
    <s v="CALLE AMPLIACIĂ“N"/>
    <n v="47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27"/>
    <n v="32"/>
    <n v="59"/>
    <n v="26"/>
    <n v="31"/>
    <n v="57"/>
    <n v="6"/>
    <n v="9"/>
    <n v="15"/>
    <n v="13"/>
    <n v="13"/>
    <n v="26"/>
    <n v="15"/>
    <n v="14"/>
    <n v="29"/>
    <n v="12"/>
    <n v="9"/>
    <n v="21"/>
    <n v="0"/>
    <n v="0"/>
    <n v="0"/>
    <n v="0"/>
    <n v="0"/>
    <n v="0"/>
    <n v="0"/>
    <n v="0"/>
    <n v="0"/>
    <n v="40"/>
    <n v="36"/>
    <n v="76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2"/>
    <n v="6"/>
    <n v="1"/>
    <n v="3"/>
    <n v="0"/>
    <n v="0"/>
    <n v="0"/>
    <n v="0"/>
    <n v="0"/>
    <n v="0"/>
    <n v="0"/>
    <n v="4"/>
    <n v="5"/>
    <n v="4"/>
  </r>
  <r>
    <s v="08DJN0153C"/>
    <n v="1"/>
    <s v="MATUTINO"/>
    <s v="NACIONES UNIDAS"/>
    <n v="8"/>
    <s v="CHIHUAHUA"/>
    <n v="8"/>
    <s v="CHIHUAHUA"/>
    <n v="37"/>
    <s v="JUĂREZ"/>
    <n v="1"/>
    <s v="JUĂREZ"/>
    <s v="CALLE EMILIA PEREZ PAYAN"/>
    <n v="7210"/>
    <s v="PĂšBLICO"/>
    <x v="2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2"/>
    <n v="5"/>
    <n v="7"/>
    <n v="17"/>
    <n v="31"/>
    <n v="48"/>
    <n v="43"/>
    <n v="40"/>
    <n v="83"/>
    <n v="0"/>
    <n v="0"/>
    <n v="0"/>
    <n v="0"/>
    <n v="0"/>
    <n v="0"/>
    <n v="0"/>
    <n v="0"/>
    <n v="0"/>
    <n v="62"/>
    <n v="76"/>
    <n v="138"/>
    <n v="0"/>
    <n v="1"/>
    <n v="3"/>
    <n v="0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</r>
  <r>
    <s v="08DJN0631M"/>
    <n v="1"/>
    <s v="MATUTINO"/>
    <s v="ADOLFO LOPEZ MATEOS"/>
    <n v="8"/>
    <s v="CHIHUAHUA"/>
    <n v="8"/>
    <s v="CHIHUAHUA"/>
    <n v="37"/>
    <s v="JUĂREZ"/>
    <n v="1"/>
    <s v="JUĂREZ"/>
    <s v="CALLE PIMENTEL "/>
    <n v="0"/>
    <s v="PĂšBLICO"/>
    <x v="2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5"/>
    <n v="10"/>
    <n v="15"/>
    <n v="19"/>
    <n v="22"/>
    <n v="41"/>
    <n v="43"/>
    <n v="39"/>
    <n v="82"/>
    <n v="0"/>
    <n v="0"/>
    <n v="0"/>
    <n v="0"/>
    <n v="0"/>
    <n v="0"/>
    <n v="0"/>
    <n v="0"/>
    <n v="0"/>
    <n v="67"/>
    <n v="71"/>
    <n v="13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</r>
  <r>
    <s v="08DJN2045I"/>
    <n v="1"/>
    <s v="MATUTINO"/>
    <s v="ROSAURA ZAPATA"/>
    <n v="8"/>
    <s v="CHIHUAHUA"/>
    <n v="8"/>
    <s v="CHIHUAHUA"/>
    <n v="19"/>
    <s v="CHIHUAHUA"/>
    <n v="1"/>
    <s v="CHIHUAHUA"/>
    <s v="CALLE CAMPO BELLO"/>
    <n v="5011"/>
    <s v="PĂšBLICO"/>
    <x v="2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16"/>
    <n v="11"/>
    <n v="27"/>
    <n v="21"/>
    <n v="20"/>
    <n v="41"/>
    <n v="36"/>
    <n v="33"/>
    <n v="69"/>
    <n v="0"/>
    <n v="0"/>
    <n v="0"/>
    <n v="0"/>
    <n v="0"/>
    <n v="0"/>
    <n v="0"/>
    <n v="0"/>
    <n v="0"/>
    <n v="73"/>
    <n v="64"/>
    <n v="137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2"/>
    <n v="0"/>
    <n v="10"/>
    <n v="0"/>
    <n v="5"/>
    <n v="1"/>
    <n v="1"/>
    <n v="2"/>
    <n v="0"/>
    <n v="0"/>
    <n v="0"/>
    <n v="1"/>
    <n v="5"/>
    <n v="5"/>
    <n v="5"/>
  </r>
  <r>
    <s v="08DJN2011S"/>
    <n v="1"/>
    <s v="MATUTINO"/>
    <s v="DIEGO RIVERA"/>
    <n v="8"/>
    <s v="CHIHUAHUA"/>
    <n v="8"/>
    <s v="CHIHUAHUA"/>
    <n v="37"/>
    <s v="JUĂREZ"/>
    <n v="1"/>
    <s v="JUĂREZ"/>
    <s v="CALLE OSCAR NIEMEYER"/>
    <n v="0"/>
    <s v="PĂšBLICO"/>
    <x v="2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0"/>
    <n v="0"/>
    <n v="0"/>
    <n v="25"/>
    <n v="24"/>
    <n v="49"/>
    <n v="35"/>
    <n v="54"/>
    <n v="89"/>
    <n v="0"/>
    <n v="0"/>
    <n v="0"/>
    <n v="0"/>
    <n v="0"/>
    <n v="0"/>
    <n v="0"/>
    <n v="0"/>
    <n v="0"/>
    <n v="60"/>
    <n v="78"/>
    <n v="138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0"/>
    <n v="2"/>
    <n v="3"/>
    <n v="0"/>
    <n v="0"/>
    <n v="0"/>
    <n v="0"/>
    <n v="5"/>
    <n v="6"/>
    <n v="5"/>
  </r>
  <r>
    <s v="08EJN0309M"/>
    <n v="1"/>
    <s v="MATUTINO"/>
    <s v="GUILLERMO CARRASCO BARRENDEY 1263"/>
    <n v="8"/>
    <s v="CHIHUAHUA"/>
    <n v="8"/>
    <s v="CHIHUAHUA"/>
    <n v="32"/>
    <s v="HIDALGO DEL PARRAL"/>
    <n v="1"/>
    <s v="HIDALGO DEL PARRAL"/>
    <s v="CALLE SERAPIO RENDON"/>
    <n v="0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0"/>
    <n v="10"/>
    <n v="20"/>
    <n v="28"/>
    <n v="23"/>
    <n v="51"/>
    <n v="31"/>
    <n v="33"/>
    <n v="64"/>
    <n v="0"/>
    <n v="0"/>
    <n v="0"/>
    <n v="0"/>
    <n v="0"/>
    <n v="0"/>
    <n v="0"/>
    <n v="0"/>
    <n v="0"/>
    <n v="69"/>
    <n v="66"/>
    <n v="13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0"/>
    <n v="1"/>
    <n v="11"/>
    <n v="0"/>
    <n v="6"/>
    <n v="1"/>
    <n v="2"/>
    <n v="3"/>
    <n v="0"/>
    <n v="0"/>
    <n v="0"/>
    <n v="0"/>
    <n v="6"/>
    <n v="6"/>
    <n v="6"/>
  </r>
  <r>
    <s v="08DJN0857S"/>
    <n v="1"/>
    <s v="MATUTINO"/>
    <s v="ANNA SULLIVAN"/>
    <n v="8"/>
    <s v="CHIHUAHUA"/>
    <n v="8"/>
    <s v="CHIHUAHUA"/>
    <n v="19"/>
    <s v="CHIHUAHUA"/>
    <n v="1"/>
    <s v="CHIHUAHUA"/>
    <s v="CALLE MISAEL NUNEZ "/>
    <n v="1004"/>
    <s v="PĂšBLICO"/>
    <x v="2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7"/>
    <n v="10"/>
    <n v="17"/>
    <n v="41"/>
    <n v="22"/>
    <n v="63"/>
    <n v="28"/>
    <n v="30"/>
    <n v="58"/>
    <n v="0"/>
    <n v="0"/>
    <n v="0"/>
    <n v="0"/>
    <n v="0"/>
    <n v="0"/>
    <n v="0"/>
    <n v="0"/>
    <n v="0"/>
    <n v="76"/>
    <n v="62"/>
    <n v="138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2"/>
    <n v="2"/>
    <n v="0"/>
    <n v="0"/>
    <n v="0"/>
    <n v="1"/>
    <n v="5"/>
    <n v="5"/>
    <n v="5"/>
  </r>
  <r>
    <s v="08EJN0378I"/>
    <n v="1"/>
    <s v="MATUTINO"/>
    <s v="JOSEFA ORTIZ DE DOMINGUEZ 1376"/>
    <n v="8"/>
    <s v="CHIHUAHUA"/>
    <n v="8"/>
    <s v="CHIHUAHUA"/>
    <n v="19"/>
    <s v="CHIHUAHUA"/>
    <n v="1"/>
    <s v="CHIHUAHUA"/>
    <s v="CALLE FRANCISCO R. ALMADA"/>
    <n v="16714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7"/>
    <n v="15"/>
    <n v="22"/>
    <n v="26"/>
    <n v="28"/>
    <n v="54"/>
    <n v="31"/>
    <n v="29"/>
    <n v="60"/>
    <n v="0"/>
    <n v="0"/>
    <n v="0"/>
    <n v="0"/>
    <n v="0"/>
    <n v="0"/>
    <n v="0"/>
    <n v="0"/>
    <n v="0"/>
    <n v="64"/>
    <n v="72"/>
    <n v="136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10"/>
    <n v="0"/>
    <n v="6"/>
    <n v="1"/>
    <n v="3"/>
    <n v="2"/>
    <n v="0"/>
    <n v="0"/>
    <n v="0"/>
    <n v="0"/>
    <n v="6"/>
    <n v="10"/>
    <n v="1"/>
  </r>
  <r>
    <s v="08DPR2683W"/>
    <n v="1"/>
    <s v="MATUTINO"/>
    <s v="VALENTIN GOMEZ FARIAS"/>
    <n v="8"/>
    <s v="CHIHUAHUA"/>
    <n v="8"/>
    <s v="CHIHUAHUA"/>
    <n v="30"/>
    <s v="GUAZAPARES"/>
    <n v="1"/>
    <s v="TĂ‰MORIS"/>
    <s v="CALLE TEMORIS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22"/>
    <n v="31"/>
    <n v="53"/>
    <n v="22"/>
    <n v="31"/>
    <n v="53"/>
    <n v="4"/>
    <n v="5"/>
    <n v="9"/>
    <n v="2"/>
    <n v="4"/>
    <n v="6"/>
    <n v="5"/>
    <n v="14"/>
    <n v="19"/>
    <n v="10"/>
    <n v="9"/>
    <n v="19"/>
    <n v="6"/>
    <n v="6"/>
    <n v="12"/>
    <n v="6"/>
    <n v="5"/>
    <n v="11"/>
    <n v="10"/>
    <n v="7"/>
    <n v="17"/>
    <n v="39"/>
    <n v="45"/>
    <n v="84"/>
    <n v="0"/>
    <n v="0"/>
    <n v="1"/>
    <n v="1"/>
    <n v="0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1"/>
    <n v="0"/>
    <n v="0"/>
    <n v="2"/>
    <n v="4"/>
    <n v="6"/>
    <n v="6"/>
  </r>
  <r>
    <s v="08EJN0264G"/>
    <n v="1"/>
    <s v="MATUTINO"/>
    <s v="ANTONIO QUEVEDO CARO 1228"/>
    <n v="8"/>
    <s v="CHIHUAHUA"/>
    <n v="8"/>
    <s v="CHIHUAHUA"/>
    <n v="19"/>
    <s v="CHIHUAHUA"/>
    <n v="1"/>
    <s v="CHIHUAHUA"/>
    <s v="CALLE RIO SACRAMENTO"/>
    <n v="0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1"/>
    <n v="16"/>
    <n v="27"/>
    <n v="32"/>
    <n v="29"/>
    <n v="61"/>
    <n v="26"/>
    <n v="22"/>
    <n v="48"/>
    <n v="0"/>
    <n v="0"/>
    <n v="0"/>
    <n v="0"/>
    <n v="0"/>
    <n v="0"/>
    <n v="0"/>
    <n v="0"/>
    <n v="0"/>
    <n v="69"/>
    <n v="67"/>
    <n v="136"/>
    <n v="1"/>
    <n v="3"/>
    <n v="2"/>
    <n v="0"/>
    <n v="0"/>
    <n v="0"/>
    <n v="0"/>
    <n v="6"/>
    <n v="0"/>
    <n v="0"/>
    <n v="1"/>
    <n v="0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1"/>
    <n v="3"/>
    <n v="2"/>
    <n v="0"/>
    <n v="0"/>
    <n v="0"/>
    <n v="0"/>
    <n v="6"/>
    <n v="6"/>
    <n v="6"/>
  </r>
  <r>
    <s v="08PPR1845P"/>
    <n v="1"/>
    <s v="MATUTINO"/>
    <s v="INSTITUTO BILINGUE LONDON"/>
    <n v="8"/>
    <s v="CHIHUAHUA"/>
    <n v="8"/>
    <s v="CHIHUAHUA"/>
    <n v="19"/>
    <s v="CHIHUAHUA"/>
    <n v="1"/>
    <s v="CHIHUAHUA"/>
    <s v="CALLE ESTRADA BOCANEGRA"/>
    <n v="1303"/>
    <s v="PRIVADO"/>
    <x v="1"/>
    <n v="2"/>
    <s v="BĂSICA"/>
    <n v="2"/>
    <x v="1"/>
    <n v="1"/>
    <x v="1"/>
    <n v="0"/>
    <s v="NO APLICA"/>
    <n v="0"/>
    <s v="NO APLICA"/>
    <s v="08FIZ0111R"/>
    <s v="08FJS0105M"/>
    <s v="08ADG0046C"/>
    <n v="0"/>
    <s v="I2019"/>
    <n v="39"/>
    <n v="28"/>
    <n v="67"/>
    <n v="39"/>
    <n v="28"/>
    <n v="67"/>
    <n v="6"/>
    <n v="6"/>
    <n v="12"/>
    <n v="9"/>
    <n v="6"/>
    <n v="15"/>
    <n v="8"/>
    <n v="6"/>
    <n v="14"/>
    <n v="6"/>
    <n v="5"/>
    <n v="11"/>
    <n v="3"/>
    <n v="2"/>
    <n v="5"/>
    <n v="10"/>
    <n v="7"/>
    <n v="17"/>
    <n v="5"/>
    <n v="2"/>
    <n v="7"/>
    <n v="41"/>
    <n v="28"/>
    <n v="6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1"/>
    <n v="1"/>
    <n v="0"/>
    <n v="2"/>
    <n v="1"/>
    <n v="2"/>
    <n v="11"/>
    <n v="0"/>
    <n v="1"/>
    <n v="0"/>
    <n v="0"/>
    <n v="0"/>
    <n v="0"/>
    <n v="0"/>
    <n v="0"/>
    <n v="1"/>
    <n v="1"/>
    <n v="6"/>
    <n v="6"/>
  </r>
  <r>
    <s v="08DTV0028U"/>
    <n v="1"/>
    <s v="MATUTINO"/>
    <s v="JESUS JOSE PEREZ"/>
    <n v="8"/>
    <s v="CHIHUAHUA"/>
    <n v="8"/>
    <s v="CHIHUAHUA"/>
    <n v="29"/>
    <s v="GUADALUPE Y CALVO"/>
    <n v="181"/>
    <s v="RANCHO DE ENMEDIO"/>
    <s v="CALLE RANCHO DE ENMEDIO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38"/>
    <n v="41"/>
    <n v="79"/>
    <n v="21"/>
    <n v="33"/>
    <n v="54"/>
    <n v="10"/>
    <n v="14"/>
    <n v="24"/>
    <n v="15"/>
    <n v="9"/>
    <n v="24"/>
    <n v="8"/>
    <n v="12"/>
    <n v="20"/>
    <n v="8"/>
    <n v="12"/>
    <n v="20"/>
    <n v="0"/>
    <n v="0"/>
    <n v="0"/>
    <n v="0"/>
    <n v="0"/>
    <n v="0"/>
    <n v="0"/>
    <n v="0"/>
    <n v="0"/>
    <n v="31"/>
    <n v="33"/>
    <n v="64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7"/>
    <n v="4"/>
  </r>
  <r>
    <s v="08ETV0038Z"/>
    <n v="1"/>
    <s v="MATUTINO"/>
    <s v="TELESECUNDARIA 6038"/>
    <n v="8"/>
    <s v="CHIHUAHUA"/>
    <n v="8"/>
    <s v="CHIHUAHUA"/>
    <n v="13"/>
    <s v="CASAS GRANDES"/>
    <n v="18"/>
    <s v="JUAN MATA ORTĂŤZ (PEARSON)"/>
    <s v="CALLE JUAN MATA ORTIZ (PEARSON)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33"/>
    <n v="36"/>
    <n v="69"/>
    <n v="21"/>
    <n v="35"/>
    <n v="56"/>
    <n v="7"/>
    <n v="12"/>
    <n v="19"/>
    <n v="9"/>
    <n v="10"/>
    <n v="19"/>
    <n v="14"/>
    <n v="9"/>
    <n v="23"/>
    <n v="13"/>
    <n v="14"/>
    <n v="27"/>
    <n v="0"/>
    <n v="0"/>
    <n v="0"/>
    <n v="0"/>
    <n v="0"/>
    <n v="0"/>
    <n v="0"/>
    <n v="0"/>
    <n v="0"/>
    <n v="36"/>
    <n v="33"/>
    <n v="69"/>
    <n v="1"/>
    <n v="2"/>
    <n v="2"/>
    <n v="0"/>
    <n v="0"/>
    <n v="0"/>
    <n v="0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7"/>
    <n v="1"/>
    <n v="4"/>
    <n v="0"/>
    <n v="0"/>
    <n v="0"/>
    <n v="0"/>
    <n v="0"/>
    <n v="0"/>
    <n v="0"/>
    <n v="5"/>
    <n v="5"/>
    <n v="5"/>
  </r>
  <r>
    <s v="08EPR0261Z"/>
    <n v="1"/>
    <s v="MATUTINO"/>
    <s v="GUILLERMO PRIETO 2597"/>
    <n v="8"/>
    <s v="CHIHUAHUA"/>
    <n v="8"/>
    <s v="CHIHUAHUA"/>
    <n v="36"/>
    <s v="JIMĂ‰NEZ"/>
    <n v="1"/>
    <s v="JOSĂ‰ MARIANO JIMĂ‰NEZ"/>
    <s v="CALLE IGNACIO RAMIREZ 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37"/>
    <n v="28"/>
    <n v="65"/>
    <n v="37"/>
    <n v="26"/>
    <n v="63"/>
    <n v="4"/>
    <n v="3"/>
    <n v="7"/>
    <n v="9"/>
    <n v="2"/>
    <n v="11"/>
    <n v="9"/>
    <n v="2"/>
    <n v="11"/>
    <n v="7"/>
    <n v="10"/>
    <n v="17"/>
    <n v="6"/>
    <n v="7"/>
    <n v="13"/>
    <n v="6"/>
    <n v="7"/>
    <n v="13"/>
    <n v="8"/>
    <n v="1"/>
    <n v="9"/>
    <n v="45"/>
    <n v="29"/>
    <n v="7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5"/>
    <n v="0"/>
    <n v="3"/>
    <n v="0"/>
    <n v="0"/>
    <n v="0"/>
    <n v="0"/>
    <n v="0"/>
    <n v="0"/>
    <n v="3"/>
    <n v="3"/>
    <n v="9"/>
    <n v="9"/>
  </r>
  <r>
    <s v="08DJN0010F"/>
    <n v="1"/>
    <s v="MATUTINO"/>
    <s v="TOWI"/>
    <n v="8"/>
    <s v="CHIHUAHUA"/>
    <n v="8"/>
    <s v="CHIHUAHUA"/>
    <n v="37"/>
    <s v="JUĂREZ"/>
    <n v="1"/>
    <s v="JUĂREZ"/>
    <s v="PRIVADA DEL AHUEHUETE"/>
    <n v="0"/>
    <s v="PĂšBLICO"/>
    <x v="2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2"/>
    <n v="12"/>
    <n v="14"/>
    <n v="30"/>
    <n v="25"/>
    <n v="55"/>
    <n v="40"/>
    <n v="30"/>
    <n v="70"/>
    <n v="0"/>
    <n v="0"/>
    <n v="0"/>
    <n v="0"/>
    <n v="0"/>
    <n v="0"/>
    <n v="0"/>
    <n v="0"/>
    <n v="0"/>
    <n v="72"/>
    <n v="67"/>
    <n v="139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1"/>
    <n v="2"/>
    <n v="0"/>
    <n v="0"/>
    <n v="0"/>
    <n v="2"/>
    <n v="5"/>
    <n v="5"/>
    <n v="5"/>
  </r>
  <r>
    <s v="08DJN0145U"/>
    <n v="1"/>
    <s v="MATUTINO"/>
    <s v="EL PIPILA"/>
    <n v="8"/>
    <s v="CHIHUAHUA"/>
    <n v="8"/>
    <s v="CHIHUAHUA"/>
    <n v="37"/>
    <s v="JUĂREZ"/>
    <n v="1"/>
    <s v="JUĂREZ"/>
    <s v="BOULEVARD BERNARDO NORZEGARAY"/>
    <n v="4351"/>
    <s v="PĂšBLICO"/>
    <x v="2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4"/>
    <n v="7"/>
    <n v="11"/>
    <n v="24"/>
    <n v="23"/>
    <n v="47"/>
    <n v="37"/>
    <n v="44"/>
    <n v="81"/>
    <n v="0"/>
    <n v="0"/>
    <n v="0"/>
    <n v="0"/>
    <n v="0"/>
    <n v="0"/>
    <n v="0"/>
    <n v="0"/>
    <n v="0"/>
    <n v="65"/>
    <n v="74"/>
    <n v="139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9"/>
    <n v="1"/>
    <n v="4"/>
    <n v="0"/>
    <n v="1"/>
    <n v="3"/>
    <n v="0"/>
    <n v="0"/>
    <n v="0"/>
    <n v="1"/>
    <n v="5"/>
    <n v="5"/>
    <n v="5"/>
  </r>
  <r>
    <s v="08DJN0562G"/>
    <n v="1"/>
    <s v="MATUTINO"/>
    <s v="ESTEFANIA CASTAĂ‘EDA"/>
    <n v="8"/>
    <s v="CHIHUAHUA"/>
    <n v="8"/>
    <s v="CHIHUAHUA"/>
    <n v="32"/>
    <s v="HIDALGO DEL PARRAL"/>
    <n v="1"/>
    <s v="HIDALGO DEL PARRAL"/>
    <s v="CALLE CAOBA"/>
    <n v="0"/>
    <s v="PĂšBLICO"/>
    <x v="2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5"/>
    <n v="17"/>
    <n v="22"/>
    <n v="24"/>
    <n v="35"/>
    <n v="59"/>
    <n v="29"/>
    <n v="29"/>
    <n v="58"/>
    <n v="0"/>
    <n v="0"/>
    <n v="0"/>
    <n v="0"/>
    <n v="0"/>
    <n v="0"/>
    <n v="0"/>
    <n v="0"/>
    <n v="0"/>
    <n v="58"/>
    <n v="81"/>
    <n v="13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0905L"/>
    <n v="1"/>
    <s v="MATUTINO"/>
    <s v="NICTE"/>
    <n v="8"/>
    <s v="CHIHUAHUA"/>
    <n v="8"/>
    <s v="CHIHUAHUA"/>
    <n v="37"/>
    <s v="JUĂREZ"/>
    <n v="1"/>
    <s v="JUĂREZ"/>
    <s v="CALLE JUSTO SIERRA"/>
    <n v="1282"/>
    <s v="PĂšBLICO"/>
    <x v="2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2"/>
    <n v="1"/>
    <n v="3"/>
    <n v="14"/>
    <n v="13"/>
    <n v="27"/>
    <n v="54"/>
    <n v="55"/>
    <n v="109"/>
    <n v="0"/>
    <n v="0"/>
    <n v="0"/>
    <n v="0"/>
    <n v="0"/>
    <n v="0"/>
    <n v="0"/>
    <n v="0"/>
    <n v="0"/>
    <n v="70"/>
    <n v="69"/>
    <n v="139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0"/>
    <n v="4"/>
    <n v="0"/>
    <n v="0"/>
    <n v="0"/>
    <n v="1"/>
    <n v="5"/>
    <n v="5"/>
    <n v="5"/>
  </r>
  <r>
    <s v="08DJN2086I"/>
    <n v="1"/>
    <s v="MATUTINO"/>
    <s v="HERMENEGILDO LUNA SAUCEDO"/>
    <n v="8"/>
    <s v="CHIHUAHUA"/>
    <n v="8"/>
    <s v="CHIHUAHUA"/>
    <n v="37"/>
    <s v="JUĂREZ"/>
    <n v="1"/>
    <s v="JUĂREZ"/>
    <s v="CALLE FRANCISCO JAVIER MINA"/>
    <n v="0"/>
    <s v="PĂšBLICO"/>
    <x v="2"/>
    <n v="2"/>
    <s v="BĂSICA"/>
    <n v="1"/>
    <x v="0"/>
    <n v="1"/>
    <x v="1"/>
    <n v="0"/>
    <s v="NO APLICA"/>
    <n v="0"/>
    <s v="NO APLICA"/>
    <s v="08FZP0022H"/>
    <s v="08FJZ0101Z"/>
    <s v="08ADG0005C"/>
    <n v="0"/>
    <s v="I2019"/>
    <n v="0"/>
    <n v="0"/>
    <n v="0"/>
    <n v="0"/>
    <n v="0"/>
    <n v="0"/>
    <n v="0"/>
    <n v="0"/>
    <n v="0"/>
    <n v="5"/>
    <n v="9"/>
    <n v="14"/>
    <n v="22"/>
    <n v="16"/>
    <n v="38"/>
    <n v="39"/>
    <n v="49"/>
    <n v="88"/>
    <n v="0"/>
    <n v="0"/>
    <n v="0"/>
    <n v="0"/>
    <n v="0"/>
    <n v="0"/>
    <n v="0"/>
    <n v="0"/>
    <n v="0"/>
    <n v="66"/>
    <n v="74"/>
    <n v="140"/>
    <n v="0"/>
    <n v="1"/>
    <n v="3"/>
    <n v="0"/>
    <n v="0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0"/>
    <n v="1"/>
    <n v="3"/>
    <n v="0"/>
    <n v="0"/>
    <n v="0"/>
    <n v="1"/>
    <n v="5"/>
    <n v="5"/>
    <n v="5"/>
  </r>
  <r>
    <s v="08DJN2240L"/>
    <n v="1"/>
    <s v="MATUTINO"/>
    <s v="CENTENARIO DE LA REVOLUCION MEXICANA"/>
    <n v="8"/>
    <s v="CHIHUAHUA"/>
    <n v="8"/>
    <s v="CHIHUAHUA"/>
    <n v="17"/>
    <s v="CUAUHTĂ‰MOC"/>
    <n v="1"/>
    <s v="CUAUHTĂ‰MOC"/>
    <s v="CALLE 110"/>
    <n v="0"/>
    <s v="PĂšBLICO"/>
    <x v="2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3"/>
    <n v="3"/>
    <n v="6"/>
    <n v="22"/>
    <n v="28"/>
    <n v="50"/>
    <n v="45"/>
    <n v="39"/>
    <n v="84"/>
    <n v="0"/>
    <n v="0"/>
    <n v="0"/>
    <n v="0"/>
    <n v="0"/>
    <n v="0"/>
    <n v="0"/>
    <n v="0"/>
    <n v="0"/>
    <n v="70"/>
    <n v="70"/>
    <n v="140"/>
    <n v="0"/>
    <n v="1"/>
    <n v="3"/>
    <n v="0"/>
    <n v="0"/>
    <n v="0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7"/>
    <n v="1"/>
    <n v="4"/>
    <n v="0"/>
    <n v="1"/>
    <n v="3"/>
    <n v="0"/>
    <n v="0"/>
    <n v="0"/>
    <n v="1"/>
    <n v="5"/>
    <n v="5"/>
    <n v="5"/>
  </r>
  <r>
    <s v="08PES0101L"/>
    <n v="1"/>
    <s v="MATUTINO"/>
    <s v="SECUNDARIA PARTICULAR YERMO Y PARRES"/>
    <n v="8"/>
    <s v="CHIHUAHUA"/>
    <n v="8"/>
    <s v="CHIHUAHUA"/>
    <n v="12"/>
    <s v="CARICHĂŤ"/>
    <n v="1"/>
    <s v="CARICHĂŤ"/>
    <s v="CALLE ALFONSO LIGORI"/>
    <n v="0"/>
    <s v="PRIVADO"/>
    <x v="1"/>
    <n v="2"/>
    <s v="BĂSICA"/>
    <n v="3"/>
    <x v="2"/>
    <n v="1"/>
    <x v="1"/>
    <n v="0"/>
    <s v="NO APLICA"/>
    <n v="0"/>
    <s v="NO APLICA"/>
    <s v="08FIS0004Z"/>
    <m/>
    <s v="08ADG0011N"/>
    <n v="0"/>
    <s v="I2019"/>
    <n v="24"/>
    <n v="44"/>
    <n v="68"/>
    <n v="16"/>
    <n v="43"/>
    <n v="59"/>
    <n v="10"/>
    <n v="15"/>
    <n v="25"/>
    <n v="4"/>
    <n v="21"/>
    <n v="25"/>
    <n v="8"/>
    <n v="14"/>
    <n v="22"/>
    <n v="5"/>
    <n v="14"/>
    <n v="19"/>
    <n v="0"/>
    <n v="0"/>
    <n v="0"/>
    <n v="0"/>
    <n v="0"/>
    <n v="0"/>
    <n v="0"/>
    <n v="0"/>
    <n v="0"/>
    <n v="17"/>
    <n v="49"/>
    <n v="66"/>
    <n v="1"/>
    <n v="1"/>
    <n v="1"/>
    <n v="0"/>
    <n v="0"/>
    <n v="0"/>
    <n v="0"/>
    <n v="3"/>
    <n v="0"/>
    <n v="1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7"/>
    <n v="0"/>
    <n v="0"/>
    <n v="0"/>
    <n v="0"/>
    <n v="0"/>
    <n v="0"/>
    <n v="0"/>
    <n v="7"/>
    <n v="3"/>
    <n v="3"/>
  </r>
  <r>
    <s v="08DPR0264Y"/>
    <n v="1"/>
    <s v="MATUTINO"/>
    <s v="18 DE MARZO"/>
    <n v="8"/>
    <s v="CHIHUAHUA"/>
    <n v="8"/>
    <s v="CHIHUAHUA"/>
    <n v="39"/>
    <s v="LĂ“PEZ"/>
    <n v="35"/>
    <s v="SANTA MARĂŤA"/>
    <s v="CALLE SANTA MARIA"/>
    <n v="0"/>
    <s v="PĂšBLICO"/>
    <x v="2"/>
    <n v="2"/>
    <s v="BĂSICA"/>
    <n v="2"/>
    <x v="1"/>
    <n v="1"/>
    <x v="1"/>
    <n v="0"/>
    <s v="NO APLICA"/>
    <n v="0"/>
    <s v="NO APLICA"/>
    <s v="08FIZ0238X"/>
    <s v="08FJS0128X"/>
    <s v="08ADG0004D"/>
    <n v="0"/>
    <s v="I2019"/>
    <n v="31"/>
    <n v="38"/>
    <n v="69"/>
    <n v="31"/>
    <n v="38"/>
    <n v="69"/>
    <n v="4"/>
    <n v="3"/>
    <n v="7"/>
    <n v="4"/>
    <n v="7"/>
    <n v="11"/>
    <n v="8"/>
    <n v="7"/>
    <n v="15"/>
    <n v="6"/>
    <n v="7"/>
    <n v="13"/>
    <n v="1"/>
    <n v="8"/>
    <n v="9"/>
    <n v="6"/>
    <n v="6"/>
    <n v="12"/>
    <n v="4"/>
    <n v="6"/>
    <n v="10"/>
    <n v="29"/>
    <n v="41"/>
    <n v="70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1"/>
    <n v="1"/>
    <n v="0"/>
    <n v="0"/>
    <n v="0"/>
    <n v="0"/>
    <n v="0"/>
    <n v="0"/>
    <n v="0"/>
    <n v="0"/>
    <n v="6"/>
    <n v="1"/>
    <n v="3"/>
    <n v="1"/>
    <n v="1"/>
    <n v="0"/>
    <n v="0"/>
    <n v="0"/>
    <n v="0"/>
    <n v="2"/>
    <n v="4"/>
    <n v="5"/>
    <n v="4"/>
  </r>
  <r>
    <s v="08DPB0568Q"/>
    <n v="4"/>
    <s v="DISCONTINUO"/>
    <s v="PLAN TARAHUMARA"/>
    <n v="8"/>
    <s v="CHIHUAHUA"/>
    <n v="8"/>
    <s v="CHIHUAHUA"/>
    <n v="29"/>
    <s v="GUADALUPE Y CALVO"/>
    <n v="93"/>
    <s v="RANCHERĂŤA GUASACHIQUE"/>
    <s v="CALLE RANCHERIA GUASACHIQUE"/>
    <n v="0"/>
    <s v="PĂšBLICO"/>
    <x v="2"/>
    <n v="2"/>
    <s v="BĂSICA"/>
    <n v="2"/>
    <x v="1"/>
    <n v="3"/>
    <x v="3"/>
    <n v="0"/>
    <s v="NO APLICA"/>
    <n v="0"/>
    <s v="NO APLICA"/>
    <s v="08FZI0010T"/>
    <s v="08FJI0004H"/>
    <s v="08ADG0007A"/>
    <n v="0"/>
    <s v="I2019"/>
    <n v="29"/>
    <n v="37"/>
    <n v="66"/>
    <n v="26"/>
    <n v="33"/>
    <n v="59"/>
    <n v="2"/>
    <n v="5"/>
    <n v="7"/>
    <n v="8"/>
    <n v="7"/>
    <n v="15"/>
    <n v="10"/>
    <n v="10"/>
    <n v="20"/>
    <n v="6"/>
    <n v="13"/>
    <n v="19"/>
    <n v="3"/>
    <n v="3"/>
    <n v="6"/>
    <n v="5"/>
    <n v="5"/>
    <n v="10"/>
    <n v="8"/>
    <n v="2"/>
    <n v="10"/>
    <n v="40"/>
    <n v="40"/>
    <n v="8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2122X"/>
    <n v="2"/>
    <s v="VESPERTINO"/>
    <s v="MARIANO AZUELA"/>
    <n v="8"/>
    <s v="CHIHUAHUA"/>
    <n v="8"/>
    <s v="CHIHUAHUA"/>
    <n v="37"/>
    <s v="JUĂREZ"/>
    <n v="1"/>
    <s v="JUĂREZ"/>
    <s v="CALLE BAHIA DE MAGDALENA"/>
    <n v="0"/>
    <s v="PĂšBLICO"/>
    <x v="2"/>
    <n v="2"/>
    <s v="BĂSICA"/>
    <n v="1"/>
    <x v="0"/>
    <n v="1"/>
    <x v="1"/>
    <n v="0"/>
    <s v="NO APLICA"/>
    <n v="0"/>
    <s v="NO APLICA"/>
    <s v="08FZP0142U"/>
    <s v="08FJZ0103Y"/>
    <s v="08ADG0005C"/>
    <n v="0"/>
    <s v="I2019"/>
    <n v="0"/>
    <n v="0"/>
    <n v="0"/>
    <n v="0"/>
    <n v="0"/>
    <n v="0"/>
    <n v="0"/>
    <n v="0"/>
    <n v="0"/>
    <n v="4"/>
    <n v="2"/>
    <n v="6"/>
    <n v="16"/>
    <n v="17"/>
    <n v="33"/>
    <n v="49"/>
    <n v="52"/>
    <n v="101"/>
    <n v="0"/>
    <n v="0"/>
    <n v="0"/>
    <n v="0"/>
    <n v="0"/>
    <n v="0"/>
    <n v="0"/>
    <n v="0"/>
    <n v="0"/>
    <n v="69"/>
    <n v="71"/>
    <n v="140"/>
    <n v="0"/>
    <n v="0"/>
    <n v="3"/>
    <n v="0"/>
    <n v="0"/>
    <n v="0"/>
    <n v="2"/>
    <n v="5"/>
    <n v="0"/>
    <n v="0"/>
    <n v="0"/>
    <n v="1"/>
    <n v="0"/>
    <n v="0"/>
    <n v="0"/>
    <n v="0"/>
    <n v="2"/>
    <n v="3"/>
    <n v="0"/>
    <n v="0"/>
    <n v="0"/>
    <n v="0"/>
    <n v="0"/>
    <n v="1"/>
    <n v="0"/>
    <n v="0"/>
    <n v="0"/>
    <n v="0"/>
    <n v="1"/>
    <n v="0"/>
    <n v="8"/>
    <n v="2"/>
    <n v="3"/>
    <n v="0"/>
    <n v="0"/>
    <n v="3"/>
    <n v="0"/>
    <n v="0"/>
    <n v="0"/>
    <n v="2"/>
    <n v="5"/>
    <n v="5"/>
    <n v="5"/>
  </r>
  <r>
    <s v="08DES0004E"/>
    <n v="2"/>
    <s v="VESPERTINO"/>
    <s v="BENEMERITO DE LAS AMERICAS"/>
    <n v="8"/>
    <s v="CHIHUAHUA"/>
    <n v="8"/>
    <s v="CHIHUAHUA"/>
    <n v="11"/>
    <s v="CAMARGO"/>
    <n v="1"/>
    <s v="SANTA ROSALĂŤA DE CAMARGO"/>
    <s v="AVENIDA GONZALEZ ORTEGA"/>
    <n v="1200"/>
    <s v="PĂšBLICO"/>
    <x v="2"/>
    <n v="2"/>
    <s v="BĂSICA"/>
    <n v="3"/>
    <x v="2"/>
    <n v="1"/>
    <x v="1"/>
    <n v="0"/>
    <s v="NO APLICA"/>
    <n v="0"/>
    <s v="NO APLICA"/>
    <s v="08FIS0110I"/>
    <s v="08FJE0007I"/>
    <s v="08ADG0057I"/>
    <n v="0"/>
    <s v="I2019"/>
    <n v="27"/>
    <n v="39"/>
    <n v="66"/>
    <n v="14"/>
    <n v="30"/>
    <n v="44"/>
    <n v="12"/>
    <n v="11"/>
    <n v="23"/>
    <n v="8"/>
    <n v="9"/>
    <n v="17"/>
    <n v="10"/>
    <n v="7"/>
    <n v="17"/>
    <n v="7"/>
    <n v="14"/>
    <n v="21"/>
    <n v="0"/>
    <n v="0"/>
    <n v="0"/>
    <n v="0"/>
    <n v="0"/>
    <n v="0"/>
    <n v="0"/>
    <n v="0"/>
    <n v="0"/>
    <n v="25"/>
    <n v="30"/>
    <n v="55"/>
    <n v="1"/>
    <n v="1"/>
    <n v="1"/>
    <n v="0"/>
    <n v="0"/>
    <n v="0"/>
    <n v="0"/>
    <n v="3"/>
    <n v="0"/>
    <n v="0"/>
    <n v="1"/>
    <n v="0"/>
    <n v="1"/>
    <n v="0"/>
    <n v="0"/>
    <n v="0"/>
    <n v="10"/>
    <n v="6"/>
    <n v="0"/>
    <n v="0"/>
    <n v="1"/>
    <n v="0"/>
    <n v="2"/>
    <n v="0"/>
    <n v="0"/>
    <n v="0"/>
    <n v="0"/>
    <n v="0"/>
    <n v="4"/>
    <n v="5"/>
    <n v="30"/>
    <n v="13"/>
    <n v="6"/>
    <n v="0"/>
    <n v="0"/>
    <n v="0"/>
    <n v="0"/>
    <n v="0"/>
    <n v="0"/>
    <n v="0"/>
    <n v="19"/>
    <n v="11"/>
    <n v="11"/>
  </r>
  <r>
    <s v="08DTV0090X"/>
    <n v="1"/>
    <s v="MATUTINO"/>
    <s v="JOSE VASCONCELOS"/>
    <n v="8"/>
    <s v="CHIHUAHUA"/>
    <n v="8"/>
    <s v="CHIHUAHUA"/>
    <n v="29"/>
    <s v="GUADALUPE Y CALVO"/>
    <n v="207"/>
    <s v="SAN JUAN NEPOMUCENO"/>
    <s v="CALLE SAN JUAN NEPOMUSENO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27"/>
    <n v="34"/>
    <n v="61"/>
    <n v="27"/>
    <n v="34"/>
    <n v="61"/>
    <n v="6"/>
    <n v="9"/>
    <n v="15"/>
    <n v="20"/>
    <n v="12"/>
    <n v="32"/>
    <n v="12"/>
    <n v="17"/>
    <n v="29"/>
    <n v="7"/>
    <n v="9"/>
    <n v="16"/>
    <n v="0"/>
    <n v="0"/>
    <n v="0"/>
    <n v="0"/>
    <n v="0"/>
    <n v="0"/>
    <n v="0"/>
    <n v="0"/>
    <n v="0"/>
    <n v="39"/>
    <n v="38"/>
    <n v="77"/>
    <n v="2"/>
    <n v="1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3"/>
    <n v="3"/>
  </r>
  <r>
    <s v="08DTV0039Z"/>
    <n v="1"/>
    <s v="MATUTINO"/>
    <s v="EMILIANO ZAPATA"/>
    <n v="8"/>
    <s v="CHIHUAHUA"/>
    <n v="8"/>
    <s v="CHIHUAHUA"/>
    <n v="17"/>
    <s v="CUAUHTĂ‰MOC"/>
    <n v="113"/>
    <s v="LA QUEMADA"/>
    <s v="CALLE YUCATAN"/>
    <n v="0"/>
    <s v="PĂšBLICO"/>
    <x v="2"/>
    <n v="2"/>
    <s v="BĂSICA"/>
    <n v="3"/>
    <x v="2"/>
    <n v="3"/>
    <x v="2"/>
    <n v="0"/>
    <s v="NO APLICA"/>
    <n v="0"/>
    <s v="NO APLICA"/>
    <s v="08FTV0031F"/>
    <m/>
    <s v="08ADG0010O"/>
    <n v="0"/>
    <s v="I2019"/>
    <n v="36"/>
    <n v="35"/>
    <n v="71"/>
    <n v="30"/>
    <n v="28"/>
    <n v="58"/>
    <n v="11"/>
    <n v="7"/>
    <n v="18"/>
    <n v="7"/>
    <n v="13"/>
    <n v="20"/>
    <n v="11"/>
    <n v="9"/>
    <n v="20"/>
    <n v="13"/>
    <n v="16"/>
    <n v="29"/>
    <n v="0"/>
    <n v="0"/>
    <n v="0"/>
    <n v="0"/>
    <n v="0"/>
    <n v="0"/>
    <n v="0"/>
    <n v="0"/>
    <n v="0"/>
    <n v="31"/>
    <n v="38"/>
    <n v="69"/>
    <n v="1"/>
    <n v="2"/>
    <n v="2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6"/>
    <n v="5"/>
  </r>
  <r>
    <s v="08DJN0167F"/>
    <n v="1"/>
    <s v="MATUTINO"/>
    <s v="GABRIELA MISTRAL"/>
    <n v="8"/>
    <s v="CHIHUAHUA"/>
    <n v="8"/>
    <s v="CHIHUAHUA"/>
    <n v="21"/>
    <s v="DELICIAS"/>
    <n v="1"/>
    <s v="DELICIAS"/>
    <s v="CALLE SERTOMA"/>
    <n v="0"/>
    <s v="PĂšBLICO"/>
    <x v="2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0"/>
    <n v="0"/>
    <n v="0"/>
    <n v="34"/>
    <n v="38"/>
    <n v="72"/>
    <n v="35"/>
    <n v="33"/>
    <n v="68"/>
    <n v="0"/>
    <n v="0"/>
    <n v="0"/>
    <n v="0"/>
    <n v="0"/>
    <n v="0"/>
    <n v="0"/>
    <n v="0"/>
    <n v="0"/>
    <n v="69"/>
    <n v="71"/>
    <n v="140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2"/>
    <n v="2"/>
    <n v="0"/>
    <n v="0"/>
    <n v="0"/>
    <n v="1"/>
    <n v="5"/>
    <n v="5"/>
    <n v="5"/>
  </r>
  <r>
    <s v="08EPR0198O"/>
    <n v="1"/>
    <s v="MATUTINO"/>
    <s v="PRIMO VERDAD 2020"/>
    <n v="8"/>
    <s v="CHIHUAHUA"/>
    <n v="8"/>
    <s v="CHIHUAHUA"/>
    <n v="30"/>
    <s v="GUAZAPARES"/>
    <n v="47"/>
    <s v="GUAZAPARES"/>
    <s v="CALLE GUAZAPARES"/>
    <n v="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32"/>
    <n v="37"/>
    <n v="69"/>
    <n v="32"/>
    <n v="37"/>
    <n v="69"/>
    <n v="6"/>
    <n v="9"/>
    <n v="15"/>
    <n v="8"/>
    <n v="9"/>
    <n v="17"/>
    <n v="3"/>
    <n v="4"/>
    <n v="7"/>
    <n v="4"/>
    <n v="10"/>
    <n v="14"/>
    <n v="8"/>
    <n v="9"/>
    <n v="17"/>
    <n v="3"/>
    <n v="3"/>
    <n v="6"/>
    <n v="4"/>
    <n v="3"/>
    <n v="7"/>
    <n v="30"/>
    <n v="38"/>
    <n v="68"/>
    <n v="1"/>
    <n v="0"/>
    <n v="0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1"/>
    <n v="0"/>
    <n v="0"/>
    <n v="2"/>
    <n v="4"/>
    <n v="4"/>
    <n v="4"/>
  </r>
  <r>
    <s v="08EPR0218L"/>
    <n v="1"/>
    <s v="MATUTINO"/>
    <s v="MORELOS 2202"/>
    <n v="8"/>
    <s v="CHIHUAHUA"/>
    <n v="8"/>
    <s v="CHIHUAHUA"/>
    <n v="31"/>
    <s v="GUERRERO"/>
    <n v="72"/>
    <s v="PACHERA"/>
    <s v="CONTINUACIĂ“N CARRETERA LA JUNTA PACHERA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36"/>
    <n v="33"/>
    <n v="69"/>
    <n v="36"/>
    <n v="33"/>
    <n v="69"/>
    <n v="11"/>
    <n v="9"/>
    <n v="20"/>
    <n v="2"/>
    <n v="8"/>
    <n v="10"/>
    <n v="4"/>
    <n v="5"/>
    <n v="9"/>
    <n v="4"/>
    <n v="2"/>
    <n v="6"/>
    <n v="12"/>
    <n v="5"/>
    <n v="17"/>
    <n v="8"/>
    <n v="6"/>
    <n v="14"/>
    <n v="2"/>
    <n v="7"/>
    <n v="9"/>
    <n v="32"/>
    <n v="33"/>
    <n v="65"/>
    <n v="0"/>
    <n v="0"/>
    <n v="0"/>
    <n v="1"/>
    <n v="1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1"/>
    <n v="1"/>
    <n v="0"/>
    <n v="2"/>
    <n v="4"/>
    <n v="4"/>
    <n v="4"/>
  </r>
  <r>
    <s v="08DJN2149D"/>
    <n v="2"/>
    <s v="VESPERTINO"/>
    <s v="ANA MARIA BERLANGA DE MARTINEZ"/>
    <n v="8"/>
    <s v="CHIHUAHUA"/>
    <n v="8"/>
    <s v="CHIHUAHUA"/>
    <n v="37"/>
    <s v="JUĂREZ"/>
    <n v="1"/>
    <s v="JUĂREZ"/>
    <s v="CALLE BATALLA DE TORREON "/>
    <n v="0"/>
    <s v="PĂšBLICO"/>
    <x v="2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7"/>
    <n v="2"/>
    <n v="9"/>
    <n v="21"/>
    <n v="17"/>
    <n v="38"/>
    <n v="42"/>
    <n v="52"/>
    <n v="94"/>
    <n v="0"/>
    <n v="0"/>
    <n v="0"/>
    <n v="0"/>
    <n v="0"/>
    <n v="0"/>
    <n v="0"/>
    <n v="0"/>
    <n v="0"/>
    <n v="70"/>
    <n v="71"/>
    <n v="14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6"/>
    <n v="5"/>
  </r>
  <r>
    <s v="08DJN0319U"/>
    <n v="1"/>
    <s v="MATUTINO"/>
    <s v="JESUS MOLINAR FLORES"/>
    <n v="8"/>
    <s v="CHIHUAHUA"/>
    <n v="8"/>
    <s v="CHIHUAHUA"/>
    <n v="37"/>
    <s v="JUĂREZ"/>
    <n v="1"/>
    <s v="JUĂREZ"/>
    <s v="CALLE ACAPULCO"/>
    <n v="4323"/>
    <s v="PĂšBLICO"/>
    <x v="2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4"/>
    <n v="3"/>
    <n v="7"/>
    <n v="17"/>
    <n v="30"/>
    <n v="47"/>
    <n v="43"/>
    <n v="43"/>
    <n v="86"/>
    <n v="0"/>
    <n v="0"/>
    <n v="0"/>
    <n v="0"/>
    <n v="0"/>
    <n v="0"/>
    <n v="0"/>
    <n v="0"/>
    <n v="0"/>
    <n v="64"/>
    <n v="76"/>
    <n v="14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0"/>
    <n v="1"/>
    <n v="3"/>
    <n v="0"/>
    <n v="0"/>
    <n v="0"/>
    <n v="1"/>
    <n v="5"/>
    <n v="7"/>
    <n v="5"/>
  </r>
  <r>
    <s v="08EJN0142W"/>
    <n v="1"/>
    <s v="MATUTINO"/>
    <s v="REVOLUCION 1022"/>
    <n v="8"/>
    <s v="CHIHUAHUA"/>
    <n v="8"/>
    <s v="CHIHUAHUA"/>
    <n v="37"/>
    <s v="JUĂREZ"/>
    <n v="1"/>
    <s v="JUĂREZ"/>
    <s v="CALLE JOAQUIN TERRAZAS"/>
    <n v="0"/>
    <s v="PĂšBLICO"/>
    <x v="3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6"/>
    <n v="7"/>
    <n v="13"/>
    <n v="33"/>
    <n v="17"/>
    <n v="50"/>
    <n v="44"/>
    <n v="32"/>
    <n v="76"/>
    <n v="0"/>
    <n v="0"/>
    <n v="0"/>
    <n v="0"/>
    <n v="0"/>
    <n v="0"/>
    <n v="0"/>
    <n v="0"/>
    <n v="0"/>
    <n v="83"/>
    <n v="56"/>
    <n v="13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2"/>
    <n v="3"/>
    <n v="0"/>
    <n v="0"/>
    <n v="0"/>
    <n v="1"/>
    <n v="6"/>
    <n v="6"/>
    <n v="6"/>
  </r>
  <r>
    <s v="08PPR1855W"/>
    <n v="1"/>
    <s v="MATUTINO"/>
    <s v="LIBERTADOR"/>
    <n v="8"/>
    <s v="CHIHUAHUA"/>
    <n v="8"/>
    <s v="CHIHUAHUA"/>
    <n v="37"/>
    <s v="JUĂREZ"/>
    <n v="1"/>
    <s v="JUĂREZ"/>
    <s v="CALLE ISLA MARQUESA"/>
    <n v="2509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40"/>
    <n v="25"/>
    <n v="65"/>
    <n v="40"/>
    <n v="24"/>
    <n v="64"/>
    <n v="8"/>
    <n v="4"/>
    <n v="12"/>
    <n v="6"/>
    <n v="9"/>
    <n v="15"/>
    <n v="8"/>
    <n v="5"/>
    <n v="13"/>
    <n v="5"/>
    <n v="7"/>
    <n v="12"/>
    <n v="5"/>
    <n v="8"/>
    <n v="13"/>
    <n v="9"/>
    <n v="2"/>
    <n v="11"/>
    <n v="3"/>
    <n v="1"/>
    <n v="4"/>
    <n v="36"/>
    <n v="32"/>
    <n v="6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3"/>
    <n v="11"/>
    <n v="2"/>
    <n v="4"/>
    <n v="1"/>
    <n v="1"/>
    <n v="1"/>
    <n v="1"/>
    <n v="1"/>
    <n v="1"/>
    <n v="0"/>
    <n v="6"/>
    <n v="6"/>
    <n v="6"/>
  </r>
  <r>
    <s v="08DTV0129S"/>
    <n v="1"/>
    <s v="MATUTINO"/>
    <s v="TELESECUNDARIA FEDERALIZADA"/>
    <n v="8"/>
    <s v="CHIHUAHUA"/>
    <n v="8"/>
    <s v="CHIHUAHUA"/>
    <n v="7"/>
    <s v="BALLEZA"/>
    <n v="88"/>
    <s v="PICHIQUE"/>
    <s v="TERRACERIA TRAMO PICHIQUE CARRETERA 20 GUACHOCHI-BALLEZA"/>
    <n v="0"/>
    <s v="PĂšBLICO"/>
    <x v="2"/>
    <n v="2"/>
    <s v="BĂSICA"/>
    <n v="3"/>
    <x v="2"/>
    <n v="3"/>
    <x v="2"/>
    <n v="0"/>
    <s v="NO APLICA"/>
    <n v="0"/>
    <s v="NO APLICA"/>
    <s v="08FTV0033D"/>
    <m/>
    <s v="08ADG0004D"/>
    <n v="0"/>
    <s v="I2019"/>
    <n v="29"/>
    <n v="41"/>
    <n v="70"/>
    <n v="25"/>
    <n v="34"/>
    <n v="59"/>
    <n v="3"/>
    <n v="7"/>
    <n v="10"/>
    <n v="12"/>
    <n v="19"/>
    <n v="31"/>
    <n v="11"/>
    <n v="7"/>
    <n v="18"/>
    <n v="9"/>
    <n v="17"/>
    <n v="26"/>
    <n v="0"/>
    <n v="0"/>
    <n v="0"/>
    <n v="0"/>
    <n v="0"/>
    <n v="0"/>
    <n v="0"/>
    <n v="0"/>
    <n v="0"/>
    <n v="32"/>
    <n v="43"/>
    <n v="75"/>
    <n v="2"/>
    <n v="2"/>
    <n v="2"/>
    <n v="0"/>
    <n v="0"/>
    <n v="0"/>
    <n v="0"/>
    <n v="6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0"/>
    <n v="5"/>
    <n v="4"/>
    <n v="4"/>
  </r>
  <r>
    <s v="08DJN0725A"/>
    <n v="1"/>
    <s v="MATUTINO"/>
    <s v="CARL ORFF"/>
    <n v="8"/>
    <s v="CHIHUAHUA"/>
    <n v="8"/>
    <s v="CHIHUAHUA"/>
    <n v="17"/>
    <s v="CUAUHTĂ‰MOC"/>
    <n v="1"/>
    <s v="CUAUHTĂ‰MOC"/>
    <s v="CALLE JILGUEROS"/>
    <n v="4675"/>
    <s v="PĂšBLICO"/>
    <x v="2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7"/>
    <n v="3"/>
    <n v="10"/>
    <n v="33"/>
    <n v="31"/>
    <n v="64"/>
    <n v="42"/>
    <n v="25"/>
    <n v="67"/>
    <n v="0"/>
    <n v="0"/>
    <n v="0"/>
    <n v="0"/>
    <n v="0"/>
    <n v="0"/>
    <n v="0"/>
    <n v="0"/>
    <n v="0"/>
    <n v="82"/>
    <n v="59"/>
    <n v="141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0"/>
    <n v="1"/>
    <n v="2"/>
    <n v="0"/>
    <n v="0"/>
    <n v="0"/>
    <n v="2"/>
    <n v="5"/>
    <n v="6"/>
    <n v="5"/>
  </r>
  <r>
    <s v="08DJN2207D"/>
    <n v="1"/>
    <s v="MATUTINO"/>
    <s v="CATALINA MORENO TERRAZAS"/>
    <n v="8"/>
    <s v="CHIHUAHUA"/>
    <n v="8"/>
    <s v="CHIHUAHUA"/>
    <n v="37"/>
    <s v="JUĂREZ"/>
    <n v="1"/>
    <s v="JUĂREZ"/>
    <s v="CALLE SENDEROS DEL CALVARIO"/>
    <n v="0"/>
    <s v="PĂšBLICO"/>
    <x v="2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0"/>
    <n v="0"/>
    <n v="21"/>
    <n v="26"/>
    <n v="47"/>
    <n v="41"/>
    <n v="54"/>
    <n v="95"/>
    <n v="0"/>
    <n v="0"/>
    <n v="0"/>
    <n v="0"/>
    <n v="0"/>
    <n v="0"/>
    <n v="0"/>
    <n v="0"/>
    <n v="0"/>
    <n v="62"/>
    <n v="80"/>
    <n v="14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0"/>
    <n v="1"/>
    <n v="3"/>
    <n v="0"/>
    <n v="0"/>
    <n v="0"/>
    <n v="1"/>
    <n v="5"/>
    <n v="6"/>
    <n v="5"/>
  </r>
  <r>
    <s v="08DJN2281L"/>
    <n v="1"/>
    <s v="MATUTINO"/>
    <s v="PEDRO ALVARADO TORRES"/>
    <n v="8"/>
    <s v="CHIHUAHUA"/>
    <n v="8"/>
    <s v="CHIHUAHUA"/>
    <n v="32"/>
    <s v="HIDALGO DEL PARRAL"/>
    <n v="1"/>
    <s v="HIDALGO DEL PARRAL"/>
    <s v="CALLE EL CUTIVO"/>
    <n v="0"/>
    <s v="PĂšBLICO"/>
    <x v="2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10"/>
    <n v="6"/>
    <n v="16"/>
    <n v="30"/>
    <n v="30"/>
    <n v="60"/>
    <n v="33"/>
    <n v="33"/>
    <n v="66"/>
    <n v="0"/>
    <n v="0"/>
    <n v="0"/>
    <n v="0"/>
    <n v="0"/>
    <n v="0"/>
    <n v="0"/>
    <n v="0"/>
    <n v="0"/>
    <n v="73"/>
    <n v="69"/>
    <n v="14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2"/>
    <n v="0"/>
    <n v="0"/>
    <n v="0"/>
    <n v="2"/>
    <n v="5"/>
    <n v="5"/>
    <n v="4"/>
  </r>
  <r>
    <s v="08PPR2076X"/>
    <n v="1"/>
    <s v="MATUTINO"/>
    <s v="JAIME SABINES"/>
    <n v="8"/>
    <s v="CHIHUAHUA"/>
    <n v="8"/>
    <s v="CHIHUAHUA"/>
    <n v="37"/>
    <s v="JUĂREZ"/>
    <n v="1"/>
    <s v="JUĂREZ"/>
    <s v="CALZADA DEL RIO"/>
    <n v="8959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35"/>
    <n v="36"/>
    <n v="71"/>
    <n v="35"/>
    <n v="36"/>
    <n v="71"/>
    <n v="7"/>
    <n v="1"/>
    <n v="8"/>
    <n v="4"/>
    <n v="8"/>
    <n v="12"/>
    <n v="9"/>
    <n v="9"/>
    <n v="18"/>
    <n v="3"/>
    <n v="4"/>
    <n v="7"/>
    <n v="5"/>
    <n v="8"/>
    <n v="13"/>
    <n v="4"/>
    <n v="5"/>
    <n v="9"/>
    <n v="5"/>
    <n v="6"/>
    <n v="11"/>
    <n v="30"/>
    <n v="40"/>
    <n v="7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6"/>
    <n v="0"/>
    <n v="3"/>
    <n v="0"/>
    <n v="0"/>
    <n v="0"/>
    <n v="0"/>
    <n v="0"/>
    <n v="0"/>
    <n v="3"/>
    <n v="3"/>
    <n v="6"/>
    <n v="6"/>
  </r>
  <r>
    <s v="08EJN0280Y"/>
    <n v="1"/>
    <s v="MATUTINO"/>
    <s v="JUAN DE LA BARRERA 1241"/>
    <n v="8"/>
    <s v="CHIHUAHUA"/>
    <n v="8"/>
    <s v="CHIHUAHUA"/>
    <n v="40"/>
    <s v="MADERA"/>
    <n v="1"/>
    <s v="MADERA"/>
    <s v="CALLE SEPTIMA"/>
    <n v="0"/>
    <s v="PĂšBLICO"/>
    <x v="3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0"/>
    <n v="22"/>
    <n v="32"/>
    <n v="23"/>
    <n v="29"/>
    <n v="52"/>
    <n v="23"/>
    <n v="35"/>
    <n v="58"/>
    <n v="0"/>
    <n v="0"/>
    <n v="0"/>
    <n v="0"/>
    <n v="0"/>
    <n v="0"/>
    <n v="0"/>
    <n v="0"/>
    <n v="0"/>
    <n v="56"/>
    <n v="86"/>
    <n v="14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8"/>
    <n v="0"/>
    <n v="5"/>
    <n v="1"/>
    <n v="2"/>
    <n v="2"/>
    <n v="0"/>
    <n v="0"/>
    <n v="0"/>
    <n v="0"/>
    <n v="5"/>
    <n v="5"/>
    <n v="5"/>
  </r>
  <r>
    <s v="08DPR1685N"/>
    <n v="1"/>
    <s v="MATUTINO"/>
    <s v="JUSTO SIERRA"/>
    <n v="8"/>
    <s v="CHIHUAHUA"/>
    <n v="8"/>
    <s v="CHIHUAHUA"/>
    <n v="1"/>
    <s v="AHUMADA"/>
    <n v="7"/>
    <s v="ĂLAMOS DE PEĂ‘A"/>
    <s v="CALLE ALAMOS DE PEĂ‘A"/>
    <n v="0"/>
    <s v="PĂšBLICO"/>
    <x v="2"/>
    <n v="2"/>
    <s v="BĂSICA"/>
    <n v="2"/>
    <x v="1"/>
    <n v="1"/>
    <x v="1"/>
    <n v="0"/>
    <s v="NO APLICA"/>
    <n v="0"/>
    <s v="NO APLICA"/>
    <s v="08FIZ0176A"/>
    <s v="08FJS0116S"/>
    <s v="08ADG0005C"/>
    <n v="0"/>
    <s v="I2019"/>
    <n v="30"/>
    <n v="46"/>
    <n v="76"/>
    <n v="30"/>
    <n v="46"/>
    <n v="76"/>
    <n v="4"/>
    <n v="6"/>
    <n v="10"/>
    <n v="1"/>
    <n v="6"/>
    <n v="7"/>
    <n v="3"/>
    <n v="8"/>
    <n v="11"/>
    <n v="11"/>
    <n v="10"/>
    <n v="21"/>
    <n v="3"/>
    <n v="4"/>
    <n v="7"/>
    <n v="1"/>
    <n v="7"/>
    <n v="8"/>
    <n v="4"/>
    <n v="7"/>
    <n v="11"/>
    <n v="23"/>
    <n v="42"/>
    <n v="65"/>
    <n v="0"/>
    <n v="0"/>
    <n v="1"/>
    <n v="1"/>
    <n v="0"/>
    <n v="0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1"/>
    <n v="0"/>
    <n v="0"/>
    <n v="2"/>
    <n v="4"/>
    <n v="4"/>
    <n v="4"/>
  </r>
  <r>
    <s v="08PES0152S"/>
    <n v="1"/>
    <s v="MATUTINO"/>
    <s v="SECUNDARIA PARTICULAR JUAN DE LA BARRERA"/>
    <n v="8"/>
    <s v="CHIHUAHUA"/>
    <n v="8"/>
    <s v="CHIHUAHUA"/>
    <n v="37"/>
    <s v="JUĂREZ"/>
    <n v="1"/>
    <s v="JUĂREZ"/>
    <s v="CALLE SALTILLO SUR"/>
    <n v="1186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40"/>
    <n v="30"/>
    <n v="70"/>
    <n v="35"/>
    <n v="27"/>
    <n v="62"/>
    <n v="11"/>
    <n v="8"/>
    <n v="19"/>
    <n v="14"/>
    <n v="10"/>
    <n v="24"/>
    <n v="12"/>
    <n v="11"/>
    <n v="23"/>
    <n v="7"/>
    <n v="13"/>
    <n v="20"/>
    <n v="0"/>
    <n v="0"/>
    <n v="0"/>
    <n v="0"/>
    <n v="0"/>
    <n v="0"/>
    <n v="0"/>
    <n v="0"/>
    <n v="0"/>
    <n v="33"/>
    <n v="34"/>
    <n v="67"/>
    <n v="1"/>
    <n v="1"/>
    <n v="1"/>
    <n v="0"/>
    <n v="0"/>
    <n v="0"/>
    <n v="0"/>
    <n v="3"/>
    <n v="1"/>
    <n v="0"/>
    <n v="0"/>
    <n v="0"/>
    <n v="0"/>
    <n v="0"/>
    <n v="0"/>
    <n v="0"/>
    <n v="2"/>
    <n v="5"/>
    <n v="0"/>
    <n v="0"/>
    <n v="0"/>
    <n v="1"/>
    <n v="0"/>
    <n v="0"/>
    <n v="0"/>
    <n v="0"/>
    <n v="0"/>
    <n v="0"/>
    <n v="0"/>
    <n v="1"/>
    <n v="10"/>
    <n v="3"/>
    <n v="6"/>
    <n v="0"/>
    <n v="0"/>
    <n v="0"/>
    <n v="0"/>
    <n v="0"/>
    <n v="0"/>
    <n v="0"/>
    <n v="9"/>
    <n v="3"/>
    <n v="3"/>
  </r>
  <r>
    <s v="08PES0263X"/>
    <n v="1"/>
    <s v="MATUTINO"/>
    <s v="COLEGIO PANAMERICANO BILINGUE"/>
    <n v="8"/>
    <s v="CHIHUAHUA"/>
    <n v="8"/>
    <s v="CHIHUAHUA"/>
    <n v="37"/>
    <s v="JUĂREZ"/>
    <n v="1"/>
    <s v="JUĂREZ"/>
    <s v="CALLE MARIA MARTINEZ"/>
    <n v="285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40"/>
    <n v="27"/>
    <n v="67"/>
    <n v="40"/>
    <n v="27"/>
    <n v="67"/>
    <n v="16"/>
    <n v="6"/>
    <n v="22"/>
    <n v="8"/>
    <n v="7"/>
    <n v="15"/>
    <n v="11"/>
    <n v="12"/>
    <n v="23"/>
    <n v="14"/>
    <n v="12"/>
    <n v="26"/>
    <n v="0"/>
    <n v="0"/>
    <n v="0"/>
    <n v="0"/>
    <n v="0"/>
    <n v="0"/>
    <n v="0"/>
    <n v="0"/>
    <n v="0"/>
    <n v="33"/>
    <n v="31"/>
    <n v="64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1"/>
    <n v="2"/>
    <n v="12"/>
    <n v="4"/>
    <n v="4"/>
    <n v="0"/>
    <n v="0"/>
    <n v="0"/>
    <n v="0"/>
    <n v="0"/>
    <n v="0"/>
    <n v="0"/>
    <n v="8"/>
    <n v="3"/>
    <n v="3"/>
  </r>
  <r>
    <s v="08DJN2009D"/>
    <n v="1"/>
    <s v="MATUTINO"/>
    <s v="CARMEN GUERRA ALARCON"/>
    <n v="8"/>
    <s v="CHIHUAHUA"/>
    <n v="8"/>
    <s v="CHIHUAHUA"/>
    <n v="37"/>
    <s v="JUĂREZ"/>
    <n v="1"/>
    <s v="JUĂREZ"/>
    <s v="CALLE HORTENCIA LICON"/>
    <n v="0"/>
    <s v="PĂšBLICO"/>
    <x v="2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5"/>
    <n v="2"/>
    <n v="7"/>
    <n v="24"/>
    <n v="28"/>
    <n v="52"/>
    <n v="41"/>
    <n v="42"/>
    <n v="83"/>
    <n v="0"/>
    <n v="0"/>
    <n v="0"/>
    <n v="0"/>
    <n v="0"/>
    <n v="0"/>
    <n v="0"/>
    <n v="0"/>
    <n v="0"/>
    <n v="70"/>
    <n v="72"/>
    <n v="14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6"/>
    <n v="5"/>
  </r>
  <r>
    <s v="08DJN2220Y"/>
    <n v="2"/>
    <s v="VESPERTINO"/>
    <s v="BONAMPAK"/>
    <n v="8"/>
    <s v="CHIHUAHUA"/>
    <n v="8"/>
    <s v="CHIHUAHUA"/>
    <n v="37"/>
    <s v="JUĂREZ"/>
    <n v="1"/>
    <s v="JUĂREZ"/>
    <s v="CALLE HACIENDA CASA DE JANOS"/>
    <n v="9505"/>
    <s v="PĂšBLICO"/>
    <x v="2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4"/>
    <n v="3"/>
    <n v="7"/>
    <n v="24"/>
    <n v="29"/>
    <n v="53"/>
    <n v="43"/>
    <n v="39"/>
    <n v="82"/>
    <n v="0"/>
    <n v="0"/>
    <n v="0"/>
    <n v="0"/>
    <n v="0"/>
    <n v="0"/>
    <n v="0"/>
    <n v="0"/>
    <n v="0"/>
    <n v="71"/>
    <n v="71"/>
    <n v="14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8"/>
    <n v="0"/>
    <n v="5"/>
    <n v="0"/>
    <n v="1"/>
    <n v="2"/>
    <n v="0"/>
    <n v="0"/>
    <n v="0"/>
    <n v="2"/>
    <n v="5"/>
    <n v="6"/>
    <n v="5"/>
  </r>
  <r>
    <s v="08PPR2047B"/>
    <n v="1"/>
    <s v="MATUTINO"/>
    <s v="INSTITUTO BILINGĂśE JAIME NUNO"/>
    <n v="8"/>
    <s v="CHIHUAHUA"/>
    <n v="8"/>
    <s v="CHIHUAHUA"/>
    <n v="37"/>
    <s v="JUĂREZ"/>
    <n v="1"/>
    <s v="JUĂREZ"/>
    <s v="CALLE MIGUEL CABRERA"/>
    <n v="346"/>
    <s v="PRIVADO"/>
    <x v="1"/>
    <n v="2"/>
    <s v="BĂSICA"/>
    <n v="2"/>
    <x v="1"/>
    <n v="1"/>
    <x v="1"/>
    <n v="0"/>
    <s v="NO APLICA"/>
    <n v="0"/>
    <s v="NO APLICA"/>
    <s v="08FIZ0143J"/>
    <s v="08FJS0110Y"/>
    <s v="08ADG0005C"/>
    <n v="0"/>
    <s v="I2019"/>
    <n v="45"/>
    <n v="37"/>
    <n v="82"/>
    <n v="45"/>
    <n v="37"/>
    <n v="82"/>
    <n v="5"/>
    <n v="4"/>
    <n v="9"/>
    <n v="2"/>
    <n v="4"/>
    <n v="6"/>
    <n v="5"/>
    <n v="9"/>
    <n v="14"/>
    <n v="7"/>
    <n v="5"/>
    <n v="12"/>
    <n v="5"/>
    <n v="7"/>
    <n v="12"/>
    <n v="5"/>
    <n v="2"/>
    <n v="7"/>
    <n v="7"/>
    <n v="6"/>
    <n v="13"/>
    <n v="31"/>
    <n v="33"/>
    <n v="6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1"/>
    <n v="0"/>
    <n v="0"/>
    <n v="0"/>
    <n v="0"/>
    <n v="4"/>
    <n v="0"/>
    <n v="1"/>
    <n v="0"/>
    <n v="0"/>
    <n v="0"/>
    <n v="0"/>
    <n v="0"/>
    <n v="0"/>
    <n v="1"/>
    <n v="1"/>
    <n v="3"/>
    <n v="3"/>
  </r>
  <r>
    <s v="08DPR0528Q"/>
    <n v="1"/>
    <s v="MATUTINO"/>
    <s v="GUSTAVO DIAZ ORDAZ"/>
    <n v="8"/>
    <s v="CHIHUAHUA"/>
    <n v="8"/>
    <s v="CHIHUAHUA"/>
    <n v="36"/>
    <s v="JIMĂ‰NEZ"/>
    <n v="20"/>
    <s v="CALIFORNIA"/>
    <s v="CALLE CALIFORNIA"/>
    <n v="0"/>
    <s v="PĂšBLICO"/>
    <x v="2"/>
    <n v="2"/>
    <s v="BĂSICA"/>
    <n v="2"/>
    <x v="1"/>
    <n v="1"/>
    <x v="1"/>
    <n v="0"/>
    <s v="NO APLICA"/>
    <n v="0"/>
    <s v="NO APLICA"/>
    <s v="08FIZ0238X"/>
    <s v="08FJS0128X"/>
    <s v="08ADG0004D"/>
    <n v="0"/>
    <s v="I2019"/>
    <n v="33"/>
    <n v="35"/>
    <n v="68"/>
    <n v="33"/>
    <n v="35"/>
    <n v="68"/>
    <n v="5"/>
    <n v="9"/>
    <n v="14"/>
    <n v="8"/>
    <n v="6"/>
    <n v="14"/>
    <n v="5"/>
    <n v="5"/>
    <n v="10"/>
    <n v="3"/>
    <n v="8"/>
    <n v="11"/>
    <n v="3"/>
    <n v="6"/>
    <n v="9"/>
    <n v="9"/>
    <n v="5"/>
    <n v="14"/>
    <n v="10"/>
    <n v="3"/>
    <n v="13"/>
    <n v="38"/>
    <n v="33"/>
    <n v="71"/>
    <n v="1"/>
    <n v="0"/>
    <n v="0"/>
    <n v="0"/>
    <n v="0"/>
    <n v="1"/>
    <n v="2"/>
    <n v="4"/>
    <n v="1"/>
    <n v="0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0"/>
    <n v="5"/>
    <n v="2"/>
    <n v="2"/>
    <n v="1"/>
    <n v="0"/>
    <n v="0"/>
    <n v="0"/>
    <n v="0"/>
    <n v="1"/>
    <n v="2"/>
    <n v="4"/>
    <n v="4"/>
    <n v="4"/>
  </r>
  <r>
    <s v="08DPB0571D"/>
    <n v="4"/>
    <s v="DISCONTINUO"/>
    <s v="BENITO JUAREZ"/>
    <n v="8"/>
    <s v="CHIHUAHUA"/>
    <n v="8"/>
    <s v="CHIHUAHUA"/>
    <n v="29"/>
    <s v="GUADALUPE Y CALVO"/>
    <n v="102"/>
    <s v="LOS JUANICOS"/>
    <s v="CALLE LOS JUANICOS"/>
    <n v="0"/>
    <s v="PĂšBLICO"/>
    <x v="2"/>
    <n v="2"/>
    <s v="BĂSICA"/>
    <n v="2"/>
    <x v="1"/>
    <n v="3"/>
    <x v="3"/>
    <n v="0"/>
    <s v="NO APLICA"/>
    <n v="0"/>
    <s v="NO APLICA"/>
    <s v="08FZI0027T"/>
    <s v="08FJI0010S"/>
    <s v="08ADG0007A"/>
    <n v="0"/>
    <s v="I2019"/>
    <n v="38"/>
    <n v="33"/>
    <n v="71"/>
    <n v="38"/>
    <n v="33"/>
    <n v="71"/>
    <n v="6"/>
    <n v="9"/>
    <n v="15"/>
    <n v="9"/>
    <n v="6"/>
    <n v="15"/>
    <n v="6"/>
    <n v="5"/>
    <n v="11"/>
    <n v="8"/>
    <n v="4"/>
    <n v="12"/>
    <n v="8"/>
    <n v="8"/>
    <n v="16"/>
    <n v="6"/>
    <n v="5"/>
    <n v="11"/>
    <n v="5"/>
    <n v="0"/>
    <n v="5"/>
    <n v="42"/>
    <n v="28"/>
    <n v="7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</r>
  <r>
    <s v="08PES0252R"/>
    <n v="1"/>
    <s v="MATUTINO"/>
    <s v="SECUNDARIA PARTICULAR OXFORD"/>
    <n v="8"/>
    <s v="CHIHUAHUA"/>
    <n v="8"/>
    <s v="CHIHUAHUA"/>
    <n v="19"/>
    <s v="CHIHUAHUA"/>
    <n v="1"/>
    <s v="CHIHUAHUA"/>
    <s v="CALLE 20A."/>
    <n v="1811"/>
    <s v="PRIVADO"/>
    <x v="1"/>
    <n v="2"/>
    <s v="BĂSICA"/>
    <n v="3"/>
    <x v="2"/>
    <n v="1"/>
    <x v="1"/>
    <n v="0"/>
    <s v="NO APLICA"/>
    <n v="0"/>
    <s v="NO APLICA"/>
    <s v="08FIS0008V"/>
    <m/>
    <s v="08ADG0011N"/>
    <n v="0"/>
    <s v="I2019"/>
    <n v="41"/>
    <n v="29"/>
    <n v="70"/>
    <n v="29"/>
    <n v="27"/>
    <n v="56"/>
    <n v="13"/>
    <n v="14"/>
    <n v="27"/>
    <n v="12"/>
    <n v="7"/>
    <n v="19"/>
    <n v="14"/>
    <n v="5"/>
    <n v="19"/>
    <n v="12"/>
    <n v="9"/>
    <n v="21"/>
    <n v="0"/>
    <n v="0"/>
    <n v="0"/>
    <n v="0"/>
    <n v="0"/>
    <n v="0"/>
    <n v="0"/>
    <n v="0"/>
    <n v="0"/>
    <n v="38"/>
    <n v="21"/>
    <n v="59"/>
    <n v="1"/>
    <n v="1"/>
    <n v="1"/>
    <n v="0"/>
    <n v="0"/>
    <n v="0"/>
    <n v="0"/>
    <n v="3"/>
    <n v="0"/>
    <n v="1"/>
    <n v="0"/>
    <n v="0"/>
    <n v="0"/>
    <n v="0"/>
    <n v="0"/>
    <n v="0"/>
    <n v="1"/>
    <n v="7"/>
    <n v="0"/>
    <n v="0"/>
    <n v="1"/>
    <n v="0"/>
    <n v="1"/>
    <n v="0"/>
    <n v="1"/>
    <n v="1"/>
    <n v="1"/>
    <n v="0"/>
    <n v="0"/>
    <n v="2"/>
    <n v="16"/>
    <n v="5"/>
    <n v="9"/>
    <n v="0"/>
    <n v="0"/>
    <n v="0"/>
    <n v="0"/>
    <n v="0"/>
    <n v="0"/>
    <n v="0"/>
    <n v="14"/>
    <n v="7"/>
    <n v="7"/>
  </r>
  <r>
    <s v="08PJN0431T"/>
    <n v="1"/>
    <s v="MATUTINO"/>
    <s v="COLEGIO EVEREST CHIHUAHUA"/>
    <n v="8"/>
    <s v="CHIHUAHUA"/>
    <n v="8"/>
    <s v="CHIHUAHUA"/>
    <n v="19"/>
    <s v="CHIHUAHUA"/>
    <n v="1"/>
    <s v="CHIHUAHUA"/>
    <s v="AVENIDA COLEGIO"/>
    <n v="2000"/>
    <s v="PRIVADO"/>
    <x v="1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12"/>
    <n v="27"/>
    <n v="39"/>
    <n v="25"/>
    <n v="20"/>
    <n v="45"/>
    <n v="29"/>
    <n v="26"/>
    <n v="55"/>
    <n v="0"/>
    <n v="0"/>
    <n v="0"/>
    <n v="0"/>
    <n v="0"/>
    <n v="0"/>
    <n v="0"/>
    <n v="0"/>
    <n v="0"/>
    <n v="66"/>
    <n v="73"/>
    <n v="139"/>
    <n v="2"/>
    <n v="2"/>
    <n v="1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1"/>
    <n v="0"/>
    <n v="1"/>
    <n v="11"/>
    <n v="0"/>
    <n v="6"/>
    <n v="2"/>
    <n v="2"/>
    <n v="1"/>
    <n v="0"/>
    <n v="0"/>
    <n v="0"/>
    <n v="1"/>
    <n v="6"/>
    <n v="7"/>
    <n v="7"/>
  </r>
  <r>
    <s v="08DPR0321Z"/>
    <n v="1"/>
    <s v="MATUTINO"/>
    <s v="TIERRA Y LIBERTAD"/>
    <n v="8"/>
    <s v="CHIHUAHUA"/>
    <n v="8"/>
    <s v="CHIHUAHUA"/>
    <n v="19"/>
    <s v="CHIHUAHUA"/>
    <n v="1"/>
    <s v="CHIHUAHUA"/>
    <s v="CALLEJĂ“N SANTA EULALIA"/>
    <n v="1621"/>
    <s v="PĂšBLICO"/>
    <x v="2"/>
    <n v="2"/>
    <s v="BĂSICA"/>
    <n v="2"/>
    <x v="1"/>
    <n v="1"/>
    <x v="1"/>
    <n v="0"/>
    <s v="NO APLICA"/>
    <n v="0"/>
    <s v="NO APLICA"/>
    <s v="08FIZ0108D"/>
    <s v="08FJS0104N"/>
    <s v="08ADG0046C"/>
    <n v="0"/>
    <s v="I2019"/>
    <n v="41"/>
    <n v="37"/>
    <n v="78"/>
    <n v="40"/>
    <n v="37"/>
    <n v="77"/>
    <n v="5"/>
    <n v="6"/>
    <n v="11"/>
    <n v="3"/>
    <n v="5"/>
    <n v="8"/>
    <n v="5"/>
    <n v="4"/>
    <n v="9"/>
    <n v="6"/>
    <n v="6"/>
    <n v="12"/>
    <n v="10"/>
    <n v="3"/>
    <n v="13"/>
    <n v="6"/>
    <n v="4"/>
    <n v="10"/>
    <n v="4"/>
    <n v="5"/>
    <n v="9"/>
    <n v="34"/>
    <n v="27"/>
    <n v="61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5"/>
    <n v="0"/>
    <n v="0"/>
    <n v="1"/>
    <n v="1"/>
    <n v="1"/>
    <n v="1"/>
    <n v="1"/>
    <n v="5"/>
    <n v="5"/>
    <n v="5"/>
  </r>
  <r>
    <s v="08DPB0601H"/>
    <n v="1"/>
    <s v="MATUTINO"/>
    <s v="LA TULITA"/>
    <n v="8"/>
    <s v="CHIHUAHUA"/>
    <n v="8"/>
    <s v="CHIHUAHUA"/>
    <n v="29"/>
    <s v="GUADALUPE Y CALVO"/>
    <n v="406"/>
    <s v="SANTA TULITA"/>
    <s v="CALLE SANTA TULITA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37"/>
    <n v="31"/>
    <n v="68"/>
    <n v="37"/>
    <n v="31"/>
    <n v="68"/>
    <n v="8"/>
    <n v="4"/>
    <n v="12"/>
    <n v="11"/>
    <n v="9"/>
    <n v="20"/>
    <n v="3"/>
    <n v="2"/>
    <n v="5"/>
    <n v="8"/>
    <n v="10"/>
    <n v="18"/>
    <n v="9"/>
    <n v="4"/>
    <n v="13"/>
    <n v="3"/>
    <n v="6"/>
    <n v="9"/>
    <n v="5"/>
    <n v="5"/>
    <n v="10"/>
    <n v="39"/>
    <n v="36"/>
    <n v="7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JN0365F"/>
    <n v="1"/>
    <s v="MATUTINO"/>
    <s v="GABRIELA MISTRAL"/>
    <n v="8"/>
    <s v="CHIHUAHUA"/>
    <n v="8"/>
    <s v="CHIHUAHUA"/>
    <n v="19"/>
    <s v="CHIHUAHUA"/>
    <n v="1"/>
    <s v="CHIHUAHUA"/>
    <s v="CALLE CIUDAD JUAREZ"/>
    <n v="26"/>
    <s v="PĂšBLICO"/>
    <x v="2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11"/>
    <n v="13"/>
    <n v="24"/>
    <n v="21"/>
    <n v="29"/>
    <n v="50"/>
    <n v="35"/>
    <n v="33"/>
    <n v="68"/>
    <n v="0"/>
    <n v="0"/>
    <n v="0"/>
    <n v="0"/>
    <n v="0"/>
    <n v="0"/>
    <n v="0"/>
    <n v="0"/>
    <n v="0"/>
    <n v="67"/>
    <n v="75"/>
    <n v="142"/>
    <n v="1"/>
    <n v="1"/>
    <n v="3"/>
    <n v="0"/>
    <n v="0"/>
    <n v="0"/>
    <n v="0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1"/>
    <n v="3"/>
    <n v="0"/>
    <n v="0"/>
    <n v="0"/>
    <n v="0"/>
    <n v="5"/>
    <n v="7"/>
    <n v="5"/>
  </r>
  <r>
    <s v="08DJN2234A"/>
    <n v="2"/>
    <s v="VESPERTINO"/>
    <s v="LUCINA SAENZ HERRERA"/>
    <n v="8"/>
    <s v="CHIHUAHUA"/>
    <n v="8"/>
    <s v="CHIHUAHUA"/>
    <n v="37"/>
    <s v="JUĂREZ"/>
    <n v="1"/>
    <s v="JUĂREZ"/>
    <s v="CALLE COSTA BRAVA"/>
    <n v="0"/>
    <s v="PĂšBLICO"/>
    <x v="2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1"/>
    <n v="2"/>
    <n v="3"/>
    <n v="20"/>
    <n v="35"/>
    <n v="55"/>
    <n v="43"/>
    <n v="42"/>
    <n v="85"/>
    <n v="0"/>
    <n v="0"/>
    <n v="0"/>
    <n v="0"/>
    <n v="0"/>
    <n v="0"/>
    <n v="0"/>
    <n v="0"/>
    <n v="0"/>
    <n v="64"/>
    <n v="79"/>
    <n v="143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6"/>
    <n v="5"/>
  </r>
  <r>
    <s v="08PPR1757V"/>
    <n v="1"/>
    <s v="MATUTINO"/>
    <s v="COLEGIO HISPANOAMERICANO DE CD. JUAREZ"/>
    <n v="8"/>
    <s v="CHIHUAHUA"/>
    <n v="8"/>
    <s v="CHIHUAHUA"/>
    <n v="37"/>
    <s v="JUĂREZ"/>
    <n v="1"/>
    <s v="JUĂREZ"/>
    <s v="CALLE REPUBLICA DE CUBA"/>
    <n v="615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33"/>
    <n v="38"/>
    <n v="71"/>
    <n v="33"/>
    <n v="38"/>
    <n v="71"/>
    <n v="7"/>
    <n v="6"/>
    <n v="13"/>
    <n v="5"/>
    <n v="2"/>
    <n v="7"/>
    <n v="4"/>
    <n v="8"/>
    <n v="12"/>
    <n v="10"/>
    <n v="5"/>
    <n v="15"/>
    <n v="9"/>
    <n v="5"/>
    <n v="14"/>
    <n v="2"/>
    <n v="9"/>
    <n v="11"/>
    <n v="4"/>
    <n v="3"/>
    <n v="7"/>
    <n v="34"/>
    <n v="32"/>
    <n v="6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1"/>
    <n v="0"/>
    <n v="3"/>
    <n v="1"/>
    <n v="2"/>
    <n v="12"/>
    <n v="0"/>
    <n v="3"/>
    <n v="0"/>
    <n v="0"/>
    <n v="0"/>
    <n v="0"/>
    <n v="0"/>
    <n v="0"/>
    <n v="3"/>
    <n v="3"/>
    <n v="6"/>
    <n v="6"/>
  </r>
  <r>
    <s v="08DJN2211Q"/>
    <n v="1"/>
    <s v="MATUTINO"/>
    <s v="CONCEPCION ARACELY AVILA PANDO"/>
    <n v="8"/>
    <s v="CHIHUAHUA"/>
    <n v="8"/>
    <s v="CHIHUAHUA"/>
    <n v="37"/>
    <s v="JUĂREZ"/>
    <n v="1"/>
    <s v="JUĂREZ"/>
    <s v="CALLE MONTES SANTA CATALINA"/>
    <n v="0"/>
    <s v="PĂšBLICO"/>
    <x v="2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4"/>
    <n v="5"/>
    <n v="9"/>
    <n v="20"/>
    <n v="25"/>
    <n v="45"/>
    <n v="49"/>
    <n v="41"/>
    <n v="90"/>
    <n v="0"/>
    <n v="0"/>
    <n v="0"/>
    <n v="0"/>
    <n v="0"/>
    <n v="0"/>
    <n v="0"/>
    <n v="0"/>
    <n v="0"/>
    <n v="73"/>
    <n v="71"/>
    <n v="144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7"/>
    <n v="1"/>
    <n v="4"/>
    <n v="0"/>
    <n v="1"/>
    <n v="3"/>
    <n v="0"/>
    <n v="0"/>
    <n v="0"/>
    <n v="1"/>
    <n v="5"/>
    <n v="5"/>
    <n v="5"/>
  </r>
  <r>
    <s v="08PES0216M"/>
    <n v="1"/>
    <s v="MATUTINO"/>
    <s v="SECUNDARIA SOR JUANA INES DE LA CRUZ"/>
    <n v="8"/>
    <s v="CHIHUAHUA"/>
    <n v="8"/>
    <s v="CHIHUAHUA"/>
    <n v="9"/>
    <s v="BOCOYNA"/>
    <n v="169"/>
    <s v="SAN JUANITO"/>
    <s v="CALLE FRANCISCO I. MADERO"/>
    <n v="0"/>
    <s v="PRIVADO"/>
    <x v="1"/>
    <n v="2"/>
    <s v="BĂSICA"/>
    <n v="3"/>
    <x v="2"/>
    <n v="1"/>
    <x v="1"/>
    <n v="0"/>
    <s v="NO APLICA"/>
    <n v="0"/>
    <s v="NO APLICA"/>
    <s v="08FIS0004Z"/>
    <m/>
    <s v="08ADG0011N"/>
    <n v="0"/>
    <s v="I2019"/>
    <n v="29"/>
    <n v="41"/>
    <n v="70"/>
    <n v="28"/>
    <n v="40"/>
    <n v="68"/>
    <n v="11"/>
    <n v="17"/>
    <n v="28"/>
    <n v="12"/>
    <n v="5"/>
    <n v="17"/>
    <n v="8"/>
    <n v="11"/>
    <n v="19"/>
    <n v="12"/>
    <n v="13"/>
    <n v="25"/>
    <n v="0"/>
    <n v="0"/>
    <n v="0"/>
    <n v="0"/>
    <n v="0"/>
    <n v="0"/>
    <n v="0"/>
    <n v="0"/>
    <n v="0"/>
    <n v="32"/>
    <n v="29"/>
    <n v="61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1"/>
    <n v="0"/>
    <n v="1"/>
    <n v="0"/>
    <n v="0"/>
    <n v="0"/>
    <n v="0"/>
    <n v="0"/>
    <n v="10"/>
    <n v="6"/>
    <n v="3"/>
    <n v="0"/>
    <n v="0"/>
    <n v="0"/>
    <n v="0"/>
    <n v="0"/>
    <n v="0"/>
    <n v="0"/>
    <n v="9"/>
    <n v="3"/>
    <n v="3"/>
  </r>
  <r>
    <s v="08DJN0265G"/>
    <n v="1"/>
    <s v="MATUTINO"/>
    <s v="MEXICO"/>
    <n v="8"/>
    <s v="CHIHUAHUA"/>
    <n v="8"/>
    <s v="CHIHUAHUA"/>
    <n v="37"/>
    <s v="JUĂREZ"/>
    <n v="1"/>
    <s v="JUĂREZ"/>
    <s v="CALLE LAGUNA DE GUZMAN "/>
    <n v="0"/>
    <s v="PĂšBLICO"/>
    <x v="2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10"/>
    <n v="7"/>
    <n v="17"/>
    <n v="24"/>
    <n v="32"/>
    <n v="56"/>
    <n v="33"/>
    <n v="37"/>
    <n v="70"/>
    <n v="0"/>
    <n v="0"/>
    <n v="0"/>
    <n v="0"/>
    <n v="0"/>
    <n v="0"/>
    <n v="0"/>
    <n v="0"/>
    <n v="0"/>
    <n v="67"/>
    <n v="76"/>
    <n v="143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1"/>
    <n v="2"/>
    <n v="0"/>
    <n v="0"/>
    <n v="0"/>
    <n v="2"/>
    <n v="5"/>
    <n v="6"/>
    <n v="5"/>
  </r>
  <r>
    <s v="08EJN0259V"/>
    <n v="1"/>
    <s v="MATUTINO"/>
    <s v="GABRIELA MISTRAL 1209"/>
    <n v="8"/>
    <s v="CHIHUAHUA"/>
    <n v="8"/>
    <s v="CHIHUAHUA"/>
    <n v="32"/>
    <s v="HIDALGO DEL PARRAL"/>
    <n v="1"/>
    <s v="HIDALGO DEL PARRAL"/>
    <s v="AVENIDA PLUTARCO ELIAS CALLES"/>
    <n v="0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2"/>
    <n v="14"/>
    <n v="26"/>
    <n v="22"/>
    <n v="29"/>
    <n v="51"/>
    <n v="37"/>
    <n v="26"/>
    <n v="63"/>
    <n v="0"/>
    <n v="0"/>
    <n v="0"/>
    <n v="0"/>
    <n v="0"/>
    <n v="0"/>
    <n v="0"/>
    <n v="0"/>
    <n v="0"/>
    <n v="71"/>
    <n v="69"/>
    <n v="14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1"/>
    <n v="1"/>
    <n v="12"/>
    <n v="0"/>
    <n v="6"/>
    <n v="1"/>
    <n v="2"/>
    <n v="3"/>
    <n v="0"/>
    <n v="0"/>
    <n v="0"/>
    <n v="0"/>
    <n v="6"/>
    <n v="6"/>
    <n v="6"/>
  </r>
  <r>
    <s v="08EJN0127D"/>
    <n v="1"/>
    <s v="MATUTINO"/>
    <s v="AMADO NERVO 1018"/>
    <n v="8"/>
    <s v="CHIHUAHUA"/>
    <n v="8"/>
    <s v="CHIHUAHUA"/>
    <n v="19"/>
    <s v="CHIHUAHUA"/>
    <n v="1"/>
    <s v="CHIHUAHUA"/>
    <s v="CALLE COLONIA AVALOS"/>
    <n v="0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2"/>
    <n v="10"/>
    <n v="22"/>
    <n v="29"/>
    <n v="32"/>
    <n v="61"/>
    <n v="29"/>
    <n v="27"/>
    <n v="56"/>
    <n v="0"/>
    <n v="0"/>
    <n v="0"/>
    <n v="0"/>
    <n v="0"/>
    <n v="0"/>
    <n v="0"/>
    <n v="0"/>
    <n v="0"/>
    <n v="70"/>
    <n v="69"/>
    <n v="139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PPR2105B"/>
    <n v="1"/>
    <s v="MATUTINO"/>
    <s v="INSTITUTO BILINGUE ICM"/>
    <n v="8"/>
    <s v="CHIHUAHUA"/>
    <n v="8"/>
    <s v="CHIHUAHUA"/>
    <n v="37"/>
    <s v="JUĂREZ"/>
    <n v="1"/>
    <s v="JUĂREZ"/>
    <s v="CALLE FULTON"/>
    <n v="92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33"/>
    <n v="29"/>
    <n v="62"/>
    <n v="33"/>
    <n v="29"/>
    <n v="62"/>
    <n v="4"/>
    <n v="5"/>
    <n v="9"/>
    <n v="8"/>
    <n v="8"/>
    <n v="16"/>
    <n v="8"/>
    <n v="5"/>
    <n v="13"/>
    <n v="9"/>
    <n v="8"/>
    <n v="17"/>
    <n v="4"/>
    <n v="8"/>
    <n v="12"/>
    <n v="4"/>
    <n v="5"/>
    <n v="9"/>
    <n v="2"/>
    <n v="3"/>
    <n v="5"/>
    <n v="35"/>
    <n v="37"/>
    <n v="7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1"/>
    <n v="1"/>
    <n v="1"/>
    <n v="5"/>
    <n v="16"/>
    <n v="0"/>
    <n v="6"/>
    <n v="1"/>
    <n v="1"/>
    <n v="1"/>
    <n v="1"/>
    <n v="1"/>
    <n v="1"/>
    <n v="0"/>
    <n v="6"/>
    <n v="6"/>
    <n v="6"/>
  </r>
  <r>
    <s v="08DJN0151E"/>
    <n v="1"/>
    <s v="MATUTINO"/>
    <s v="XITLALI"/>
    <n v="8"/>
    <s v="CHIHUAHUA"/>
    <n v="8"/>
    <s v="CHIHUAHUA"/>
    <n v="37"/>
    <s v="JUĂREZ"/>
    <n v="1"/>
    <s v="JUĂREZ"/>
    <s v="CALLE TORREON"/>
    <n v="1610"/>
    <s v="PĂšBLICO"/>
    <x v="2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0"/>
    <n v="0"/>
    <n v="0"/>
    <n v="14"/>
    <n v="12"/>
    <n v="26"/>
    <n v="63"/>
    <n v="53"/>
    <n v="116"/>
    <n v="0"/>
    <n v="0"/>
    <n v="0"/>
    <n v="0"/>
    <n v="0"/>
    <n v="0"/>
    <n v="0"/>
    <n v="0"/>
    <n v="0"/>
    <n v="77"/>
    <n v="65"/>
    <n v="142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9"/>
    <n v="0"/>
    <n v="6"/>
    <n v="0"/>
    <n v="1"/>
    <n v="5"/>
    <n v="0"/>
    <n v="0"/>
    <n v="0"/>
    <n v="0"/>
    <n v="6"/>
    <n v="6"/>
    <n v="6"/>
  </r>
  <r>
    <s v="08DJN0786O"/>
    <n v="1"/>
    <s v="MATUTINO"/>
    <s v="RUBEN DARIO"/>
    <n v="8"/>
    <s v="CHIHUAHUA"/>
    <n v="8"/>
    <s v="CHIHUAHUA"/>
    <n v="37"/>
    <s v="JUĂREZ"/>
    <n v="1"/>
    <s v="JUĂREZ"/>
    <s v="CALLE HERMOSILLO"/>
    <n v="7604"/>
    <s v="PĂšBLICO"/>
    <x v="2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2"/>
    <n v="4"/>
    <n v="6"/>
    <n v="18"/>
    <n v="17"/>
    <n v="35"/>
    <n v="53"/>
    <n v="50"/>
    <n v="103"/>
    <n v="0"/>
    <n v="0"/>
    <n v="0"/>
    <n v="0"/>
    <n v="0"/>
    <n v="0"/>
    <n v="0"/>
    <n v="0"/>
    <n v="0"/>
    <n v="73"/>
    <n v="71"/>
    <n v="144"/>
    <n v="0"/>
    <n v="0"/>
    <n v="3"/>
    <n v="0"/>
    <n v="0"/>
    <n v="0"/>
    <n v="2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0"/>
    <n v="1"/>
    <n v="9"/>
    <n v="1"/>
    <n v="4"/>
    <n v="0"/>
    <n v="0"/>
    <n v="3"/>
    <n v="0"/>
    <n v="0"/>
    <n v="0"/>
    <n v="2"/>
    <n v="5"/>
    <n v="5"/>
    <n v="5"/>
  </r>
  <r>
    <s v="08DPB0407D"/>
    <n v="1"/>
    <s v="MATUTINO"/>
    <s v="REDENCION DEL TARAHUMARA"/>
    <n v="8"/>
    <s v="CHIHUAHUA"/>
    <n v="8"/>
    <s v="CHIHUAHUA"/>
    <n v="65"/>
    <s v="URIQUE"/>
    <n v="939"/>
    <s v="SAN JOSĂ‰ DEL PINAL"/>
    <s v="CALLE SAN JOSE DEL PINAL"/>
    <n v="0"/>
    <s v="PĂšBLICO"/>
    <x v="2"/>
    <n v="2"/>
    <s v="BĂSICA"/>
    <n v="2"/>
    <x v="1"/>
    <n v="3"/>
    <x v="3"/>
    <n v="0"/>
    <s v="NO APLICA"/>
    <n v="0"/>
    <s v="NO APLICA"/>
    <s v="08FZI0014P"/>
    <s v="08FJI0005G"/>
    <s v="08ADG0003E"/>
    <n v="0"/>
    <s v="I2019"/>
    <n v="52"/>
    <n v="18"/>
    <n v="70"/>
    <n v="52"/>
    <n v="18"/>
    <n v="70"/>
    <n v="8"/>
    <n v="0"/>
    <n v="8"/>
    <n v="5"/>
    <n v="5"/>
    <n v="10"/>
    <n v="6"/>
    <n v="3"/>
    <n v="9"/>
    <n v="6"/>
    <n v="6"/>
    <n v="12"/>
    <n v="7"/>
    <n v="5"/>
    <n v="12"/>
    <n v="13"/>
    <n v="6"/>
    <n v="19"/>
    <n v="11"/>
    <n v="5"/>
    <n v="16"/>
    <n v="48"/>
    <n v="30"/>
    <n v="78"/>
    <n v="0"/>
    <n v="0"/>
    <n v="0"/>
    <n v="0"/>
    <n v="0"/>
    <n v="0"/>
    <n v="2"/>
    <n v="2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3"/>
    <n v="3"/>
  </r>
  <r>
    <s v="08DPB0585G"/>
    <n v="4"/>
    <s v="DISCONTINUO"/>
    <s v="REBELION DEL TARAHUMARA"/>
    <n v="8"/>
    <s v="CHIHUAHUA"/>
    <n v="8"/>
    <s v="CHIHUAHUA"/>
    <n v="65"/>
    <s v="URIQUE"/>
    <n v="1419"/>
    <s v="BAJICHI"/>
    <s v="CALLE CONOCIDO"/>
    <n v="0"/>
    <s v="PĂšBLICO"/>
    <x v="2"/>
    <n v="2"/>
    <s v="BĂSICA"/>
    <n v="2"/>
    <x v="1"/>
    <n v="3"/>
    <x v="3"/>
    <n v="0"/>
    <s v="NO APLICA"/>
    <n v="0"/>
    <s v="NO APLICA"/>
    <s v="08FZI0015O"/>
    <s v="08FJI0005G"/>
    <s v="08ADG0003E"/>
    <n v="0"/>
    <s v="I2019"/>
    <n v="42"/>
    <n v="34"/>
    <n v="76"/>
    <n v="42"/>
    <n v="34"/>
    <n v="76"/>
    <n v="13"/>
    <n v="4"/>
    <n v="17"/>
    <n v="4"/>
    <n v="5"/>
    <n v="9"/>
    <n v="5"/>
    <n v="4"/>
    <n v="9"/>
    <n v="7"/>
    <n v="6"/>
    <n v="13"/>
    <n v="5"/>
    <n v="5"/>
    <n v="10"/>
    <n v="6"/>
    <n v="10"/>
    <n v="16"/>
    <n v="4"/>
    <n v="3"/>
    <n v="7"/>
    <n v="31"/>
    <n v="33"/>
    <n v="64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1"/>
    <n v="0"/>
    <n v="0"/>
    <n v="2"/>
    <n v="4"/>
    <n v="5"/>
    <n v="3"/>
  </r>
  <r>
    <s v="08DJN2200K"/>
    <n v="1"/>
    <s v="MATUTINO"/>
    <s v="LUCINA SAENZ HERRERA"/>
    <n v="8"/>
    <s v="CHIHUAHUA"/>
    <n v="8"/>
    <s v="CHIHUAHUA"/>
    <n v="37"/>
    <s v="JUĂREZ"/>
    <n v="1"/>
    <s v="JUĂREZ"/>
    <s v="CALLE COSTA BRAVA"/>
    <n v="0"/>
    <s v="PĂšBLICO"/>
    <x v="2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0"/>
    <n v="0"/>
    <n v="15"/>
    <n v="14"/>
    <n v="29"/>
    <n v="62"/>
    <n v="54"/>
    <n v="116"/>
    <n v="0"/>
    <n v="0"/>
    <n v="0"/>
    <n v="0"/>
    <n v="0"/>
    <n v="0"/>
    <n v="0"/>
    <n v="0"/>
    <n v="0"/>
    <n v="77"/>
    <n v="68"/>
    <n v="145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1"/>
    <n v="4"/>
    <n v="0"/>
    <n v="0"/>
    <n v="0"/>
    <n v="0"/>
    <n v="5"/>
    <n v="6"/>
    <n v="5"/>
  </r>
  <r>
    <s v="08DPR0707B"/>
    <n v="1"/>
    <s v="MATUTINO"/>
    <s v="EMILIANO ZAPATA"/>
    <n v="8"/>
    <s v="CHIHUAHUA"/>
    <n v="8"/>
    <s v="CHIHUAHUA"/>
    <n v="40"/>
    <s v="MADERA"/>
    <n v="44"/>
    <s v="LAS VARAS (ESTACIĂ“N BABĂŤCORA)"/>
    <s v="AVENIDA ANGEL GONZALEZ"/>
    <n v="250"/>
    <s v="PĂšBLICO"/>
    <x v="2"/>
    <n v="2"/>
    <s v="BĂSICA"/>
    <n v="2"/>
    <x v="1"/>
    <n v="1"/>
    <x v="1"/>
    <n v="0"/>
    <s v="NO APLICA"/>
    <n v="0"/>
    <s v="NO APLICA"/>
    <s v="08FIZ0196O"/>
    <s v="08FJS0120E"/>
    <s v="08ADG0055K"/>
    <n v="0"/>
    <s v="I2019"/>
    <n v="44"/>
    <n v="36"/>
    <n v="80"/>
    <n v="44"/>
    <n v="36"/>
    <n v="80"/>
    <n v="11"/>
    <n v="2"/>
    <n v="13"/>
    <n v="0"/>
    <n v="6"/>
    <n v="6"/>
    <n v="3"/>
    <n v="8"/>
    <n v="11"/>
    <n v="9"/>
    <n v="7"/>
    <n v="16"/>
    <n v="2"/>
    <n v="4"/>
    <n v="6"/>
    <n v="3"/>
    <n v="8"/>
    <n v="11"/>
    <n v="6"/>
    <n v="1"/>
    <n v="7"/>
    <n v="23"/>
    <n v="34"/>
    <n v="5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6"/>
  </r>
  <r>
    <s v="08DPR0527R"/>
    <n v="1"/>
    <s v="MATUTINO"/>
    <s v="CARLOS A CARRILLO"/>
    <n v="8"/>
    <s v="CHIHUAHUA"/>
    <n v="8"/>
    <s v="CHIHUAHUA"/>
    <n v="62"/>
    <s v="SAUCILLO"/>
    <n v="40"/>
    <s v="PUERTO DEL TORO"/>
    <s v="CALLE PUERTO DEL TORO"/>
    <n v="0"/>
    <s v="PĂšBLICO"/>
    <x v="2"/>
    <n v="2"/>
    <s v="BĂSICA"/>
    <n v="2"/>
    <x v="1"/>
    <n v="1"/>
    <x v="1"/>
    <n v="0"/>
    <s v="NO APLICA"/>
    <n v="0"/>
    <s v="NO APLICA"/>
    <s v="08FIZ0234A"/>
    <s v="08FJS0127Y"/>
    <s v="08ADG0057I"/>
    <n v="0"/>
    <s v="I2019"/>
    <n v="43"/>
    <n v="33"/>
    <n v="76"/>
    <n v="43"/>
    <n v="33"/>
    <n v="76"/>
    <n v="7"/>
    <n v="8"/>
    <n v="15"/>
    <n v="8"/>
    <n v="0"/>
    <n v="8"/>
    <n v="11"/>
    <n v="3"/>
    <n v="14"/>
    <n v="7"/>
    <n v="10"/>
    <n v="17"/>
    <n v="3"/>
    <n v="3"/>
    <n v="6"/>
    <n v="6"/>
    <n v="2"/>
    <n v="8"/>
    <n v="6"/>
    <n v="5"/>
    <n v="11"/>
    <n v="41"/>
    <n v="23"/>
    <n v="64"/>
    <n v="0"/>
    <n v="0"/>
    <n v="1"/>
    <n v="0"/>
    <n v="0"/>
    <n v="1"/>
    <n v="2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5"/>
    <n v="1"/>
    <n v="3"/>
    <n v="0"/>
    <n v="0"/>
    <n v="1"/>
    <n v="0"/>
    <n v="0"/>
    <n v="1"/>
    <n v="2"/>
    <n v="4"/>
    <n v="6"/>
    <n v="6"/>
  </r>
  <r>
    <s v="08DPB0386H"/>
    <n v="1"/>
    <s v="MATUTINO"/>
    <s v="LAZARO CARDENAS"/>
    <n v="8"/>
    <s v="CHIHUAHUA"/>
    <n v="8"/>
    <s v="CHIHUAHUA"/>
    <n v="8"/>
    <s v="BATOPILAS DE MANUEL GĂ“MEZ MORĂŤN"/>
    <n v="54"/>
    <s v="EL CUERVO"/>
    <s v="CALLE EL CUERVO"/>
    <n v="0"/>
    <s v="PĂšBLICO"/>
    <x v="2"/>
    <n v="2"/>
    <s v="BĂSICA"/>
    <n v="2"/>
    <x v="1"/>
    <n v="3"/>
    <x v="3"/>
    <n v="0"/>
    <s v="NO APLICA"/>
    <n v="0"/>
    <s v="NO APLICA"/>
    <s v="08FZI0037Z"/>
    <s v="08FJI0007E"/>
    <s v="08ADG0006B"/>
    <n v="0"/>
    <s v="I2019"/>
    <n v="33"/>
    <n v="39"/>
    <n v="72"/>
    <n v="33"/>
    <n v="39"/>
    <n v="72"/>
    <n v="6"/>
    <n v="6"/>
    <n v="12"/>
    <n v="5"/>
    <n v="6"/>
    <n v="11"/>
    <n v="7"/>
    <n v="3"/>
    <n v="10"/>
    <n v="6"/>
    <n v="10"/>
    <n v="16"/>
    <n v="8"/>
    <n v="13"/>
    <n v="21"/>
    <n v="4"/>
    <n v="4"/>
    <n v="8"/>
    <n v="5"/>
    <n v="2"/>
    <n v="7"/>
    <n v="35"/>
    <n v="38"/>
    <n v="7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DSN0002O"/>
    <n v="3"/>
    <s v="NOCTURNO"/>
    <s v="JUSTO SIERRA"/>
    <n v="8"/>
    <s v="CHIHUAHUA"/>
    <n v="8"/>
    <s v="CHIHUAHUA"/>
    <n v="19"/>
    <s v="CHIHUAHUA"/>
    <n v="1"/>
    <s v="CHIHUAHUA"/>
    <s v="CALLE 14 1/2"/>
    <n v="1604"/>
    <s v="PĂšBLICO"/>
    <x v="2"/>
    <n v="2"/>
    <s v="BĂSICA"/>
    <n v="3"/>
    <x v="2"/>
    <n v="1"/>
    <x v="1"/>
    <n v="1"/>
    <s v="SERVICIOS"/>
    <n v="20"/>
    <s v="PARA TRABAJADORES"/>
    <s v="08FIS0125K"/>
    <s v="08FJE0001O"/>
    <s v="08ADG0046C"/>
    <n v="0"/>
    <s v="I2019"/>
    <n v="50"/>
    <n v="24"/>
    <n v="74"/>
    <n v="27"/>
    <n v="14"/>
    <n v="41"/>
    <n v="14"/>
    <n v="9"/>
    <n v="23"/>
    <n v="9"/>
    <n v="3"/>
    <n v="12"/>
    <n v="26"/>
    <n v="9"/>
    <n v="35"/>
    <n v="16"/>
    <n v="5"/>
    <n v="21"/>
    <n v="0"/>
    <n v="0"/>
    <n v="0"/>
    <n v="0"/>
    <n v="0"/>
    <n v="0"/>
    <n v="0"/>
    <n v="0"/>
    <n v="0"/>
    <n v="51"/>
    <n v="17"/>
    <n v="68"/>
    <n v="2"/>
    <n v="2"/>
    <n v="1"/>
    <n v="0"/>
    <n v="0"/>
    <n v="0"/>
    <n v="0"/>
    <n v="5"/>
    <n v="0"/>
    <n v="0"/>
    <n v="1"/>
    <n v="0"/>
    <n v="1"/>
    <n v="0"/>
    <n v="0"/>
    <n v="0"/>
    <n v="4"/>
    <n v="6"/>
    <n v="0"/>
    <n v="0"/>
    <n v="0"/>
    <n v="0"/>
    <n v="1"/>
    <n v="0"/>
    <n v="0"/>
    <n v="0"/>
    <n v="0"/>
    <n v="0"/>
    <n v="3"/>
    <n v="5"/>
    <n v="21"/>
    <n v="5"/>
    <n v="6"/>
    <n v="0"/>
    <n v="0"/>
    <n v="0"/>
    <n v="0"/>
    <n v="0"/>
    <n v="0"/>
    <n v="0"/>
    <n v="11"/>
    <n v="5"/>
    <n v="5"/>
  </r>
  <r>
    <s v="08ETV0028T"/>
    <n v="1"/>
    <s v="MATUTINO"/>
    <s v="TELESECUNDARIA 6029"/>
    <n v="8"/>
    <s v="CHIHUAHUA"/>
    <n v="8"/>
    <s v="CHIHUAHUA"/>
    <n v="12"/>
    <s v="CARICHĂŤ"/>
    <n v="16"/>
    <s v="CIĂ‰NEGA DE OJOS AZULES"/>
    <s v="CALLE CIENEGA DE OJOS AZULES"/>
    <n v="0"/>
    <s v="PĂšBLICO"/>
    <x v="3"/>
    <n v="2"/>
    <s v="BĂSICA"/>
    <n v="3"/>
    <x v="2"/>
    <n v="3"/>
    <x v="2"/>
    <n v="0"/>
    <s v="NO APLICA"/>
    <n v="0"/>
    <s v="NO APLICA"/>
    <s v="08FTV0004I"/>
    <m/>
    <m/>
    <n v="0"/>
    <s v="I2019"/>
    <n v="39"/>
    <n v="33"/>
    <n v="72"/>
    <n v="36"/>
    <n v="33"/>
    <n v="69"/>
    <n v="10"/>
    <n v="12"/>
    <n v="22"/>
    <n v="12"/>
    <n v="7"/>
    <n v="19"/>
    <n v="17"/>
    <n v="10"/>
    <n v="27"/>
    <n v="11"/>
    <n v="11"/>
    <n v="22"/>
    <n v="0"/>
    <n v="0"/>
    <n v="0"/>
    <n v="0"/>
    <n v="0"/>
    <n v="0"/>
    <n v="0"/>
    <n v="0"/>
    <n v="0"/>
    <n v="40"/>
    <n v="28"/>
    <n v="68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5"/>
    <n v="3"/>
    <n v="1"/>
    <n v="0"/>
    <n v="0"/>
    <n v="0"/>
    <n v="0"/>
    <n v="0"/>
    <n v="0"/>
    <n v="0"/>
    <n v="4"/>
    <n v="4"/>
    <n v="4"/>
  </r>
  <r>
    <s v="08EJN0337I"/>
    <n v="1"/>
    <s v="MATUTINO"/>
    <s v="VICENTE SUAREZ 1304"/>
    <n v="8"/>
    <s v="CHIHUAHUA"/>
    <n v="8"/>
    <s v="CHIHUAHUA"/>
    <n v="37"/>
    <s v="JUĂREZ"/>
    <n v="1"/>
    <s v="JUĂREZ"/>
    <s v="CALLE CUARTA"/>
    <n v="1406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6"/>
    <n v="10"/>
    <n v="16"/>
    <n v="22"/>
    <n v="27"/>
    <n v="49"/>
    <n v="38"/>
    <n v="40"/>
    <n v="78"/>
    <n v="0"/>
    <n v="0"/>
    <n v="0"/>
    <n v="0"/>
    <n v="0"/>
    <n v="0"/>
    <n v="0"/>
    <n v="0"/>
    <n v="0"/>
    <n v="66"/>
    <n v="77"/>
    <n v="14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7"/>
    <n v="6"/>
  </r>
  <r>
    <s v="08DPR1522C"/>
    <n v="1"/>
    <s v="MATUTINO"/>
    <s v="JUSTO SIERRA"/>
    <n v="8"/>
    <s v="CHIHUAHUA"/>
    <n v="8"/>
    <s v="CHIHUAHUA"/>
    <n v="29"/>
    <s v="GUADALUPE Y CALVO"/>
    <n v="54"/>
    <s v="CINCO LLAGAS"/>
    <s v="CALLE CONOCIDO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31"/>
    <n v="43"/>
    <n v="74"/>
    <n v="31"/>
    <n v="43"/>
    <n v="74"/>
    <n v="8"/>
    <n v="6"/>
    <n v="14"/>
    <n v="3"/>
    <n v="7"/>
    <n v="10"/>
    <n v="4"/>
    <n v="8"/>
    <n v="12"/>
    <n v="4"/>
    <n v="11"/>
    <n v="15"/>
    <n v="5"/>
    <n v="4"/>
    <n v="9"/>
    <n v="4"/>
    <n v="4"/>
    <n v="8"/>
    <n v="6"/>
    <n v="8"/>
    <n v="14"/>
    <n v="26"/>
    <n v="42"/>
    <n v="68"/>
    <n v="0"/>
    <n v="0"/>
    <n v="0"/>
    <n v="0"/>
    <n v="1"/>
    <n v="1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1"/>
    <n v="1"/>
    <n v="2"/>
    <n v="4"/>
    <n v="4"/>
    <n v="4"/>
  </r>
  <r>
    <s v="08DPR2147W"/>
    <n v="1"/>
    <s v="MATUTINO"/>
    <s v="FERNANDO MONTES DE OCA"/>
    <n v="8"/>
    <s v="CHIHUAHUA"/>
    <n v="8"/>
    <s v="CHIHUAHUA"/>
    <n v="21"/>
    <s v="DELICIAS"/>
    <n v="81"/>
    <s v="COLONIA FRANCISCO I. MADERO (LA GOMEĂ‘A)"/>
    <s v="CALLE CONOCIDO LA GOMENA"/>
    <n v="0"/>
    <s v="PĂšBLICO"/>
    <x v="2"/>
    <n v="2"/>
    <s v="BĂSICA"/>
    <n v="2"/>
    <x v="1"/>
    <n v="1"/>
    <x v="1"/>
    <n v="0"/>
    <s v="NO APLICA"/>
    <n v="0"/>
    <s v="NO APLICA"/>
    <s v="08FIZ0225T"/>
    <s v="08FJS0125Z"/>
    <s v="08ADG0057I"/>
    <n v="0"/>
    <s v="I2019"/>
    <n v="37"/>
    <n v="43"/>
    <n v="80"/>
    <n v="37"/>
    <n v="42"/>
    <n v="79"/>
    <n v="6"/>
    <n v="4"/>
    <n v="10"/>
    <n v="4"/>
    <n v="2"/>
    <n v="6"/>
    <n v="1"/>
    <n v="4"/>
    <n v="5"/>
    <n v="6"/>
    <n v="5"/>
    <n v="11"/>
    <n v="3"/>
    <n v="4"/>
    <n v="7"/>
    <n v="7"/>
    <n v="6"/>
    <n v="13"/>
    <n v="9"/>
    <n v="14"/>
    <n v="23"/>
    <n v="30"/>
    <n v="35"/>
    <n v="65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5"/>
    <n v="0"/>
    <n v="4"/>
    <n v="0"/>
    <n v="0"/>
    <n v="0"/>
    <n v="0"/>
    <n v="1"/>
    <n v="1"/>
    <n v="2"/>
    <n v="4"/>
    <n v="3"/>
    <n v="3"/>
  </r>
  <r>
    <s v="08DPB0710O"/>
    <n v="4"/>
    <s v="DISCONTINUO"/>
    <s v="HEROES DE LA REVOLUCION"/>
    <n v="8"/>
    <s v="CHIHUAHUA"/>
    <n v="8"/>
    <s v="CHIHUAHUA"/>
    <n v="21"/>
    <s v="DELICIAS"/>
    <n v="858"/>
    <s v="COLONIA REVOLUCIĂ“N"/>
    <s v="CALLE BATALLA DE HIDALGO DEL PARRAL"/>
    <n v="617"/>
    <s v="PĂšBLICO"/>
    <x v="2"/>
    <n v="2"/>
    <s v="BĂSICA"/>
    <n v="2"/>
    <x v="1"/>
    <n v="3"/>
    <x v="3"/>
    <n v="0"/>
    <s v="NO APLICA"/>
    <n v="0"/>
    <s v="NO APLICA"/>
    <s v="08FZI0034C"/>
    <s v="08FJI0009C"/>
    <s v="08ADG0057I"/>
    <n v="0"/>
    <s v="I2019"/>
    <n v="22"/>
    <n v="36"/>
    <n v="58"/>
    <n v="22"/>
    <n v="36"/>
    <n v="58"/>
    <n v="2"/>
    <n v="6"/>
    <n v="8"/>
    <n v="10"/>
    <n v="10"/>
    <n v="20"/>
    <n v="9"/>
    <n v="8"/>
    <n v="17"/>
    <n v="7"/>
    <n v="6"/>
    <n v="13"/>
    <n v="11"/>
    <n v="9"/>
    <n v="20"/>
    <n v="3"/>
    <n v="8"/>
    <n v="11"/>
    <n v="6"/>
    <n v="2"/>
    <n v="8"/>
    <n v="46"/>
    <n v="43"/>
    <n v="8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1"/>
    <n v="2"/>
    <n v="0"/>
    <n v="0"/>
    <n v="0"/>
    <n v="0"/>
    <n v="0"/>
    <n v="0"/>
    <n v="3"/>
    <n v="3"/>
    <n v="4"/>
    <n v="3"/>
  </r>
  <r>
    <s v="08PJN0544W"/>
    <n v="1"/>
    <s v="MATUTINO"/>
    <s v="COLEGIO CUMBRES"/>
    <n v="8"/>
    <s v="CHIHUAHUA"/>
    <n v="8"/>
    <s v="CHIHUAHUA"/>
    <n v="19"/>
    <s v="CHIHUAHUA"/>
    <n v="1"/>
    <s v="CHIHUAHUA"/>
    <s v="CALLE UNIVERSIDAD DE OXFORD"/>
    <n v="8900"/>
    <s v="PRIVADO"/>
    <x v="1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9"/>
    <n v="11"/>
    <n v="20"/>
    <n v="27"/>
    <n v="30"/>
    <n v="57"/>
    <n v="39"/>
    <n v="27"/>
    <n v="66"/>
    <n v="0"/>
    <n v="0"/>
    <n v="0"/>
    <n v="0"/>
    <n v="0"/>
    <n v="0"/>
    <n v="0"/>
    <n v="0"/>
    <n v="0"/>
    <n v="75"/>
    <n v="68"/>
    <n v="143"/>
    <n v="0"/>
    <n v="1"/>
    <n v="0"/>
    <n v="0"/>
    <n v="0"/>
    <n v="0"/>
    <n v="3"/>
    <n v="4"/>
    <n v="0"/>
    <n v="1"/>
    <n v="0"/>
    <n v="0"/>
    <n v="0"/>
    <n v="0"/>
    <n v="0"/>
    <n v="0"/>
    <n v="0"/>
    <n v="3"/>
    <n v="0"/>
    <n v="0"/>
    <n v="1"/>
    <n v="1"/>
    <n v="0"/>
    <n v="2"/>
    <n v="0"/>
    <n v="0"/>
    <n v="0"/>
    <n v="5"/>
    <n v="0"/>
    <n v="1"/>
    <n v="14"/>
    <n v="0"/>
    <n v="4"/>
    <n v="0"/>
    <n v="1"/>
    <n v="0"/>
    <n v="0"/>
    <n v="0"/>
    <n v="0"/>
    <n v="3"/>
    <n v="4"/>
    <n v="7"/>
    <n v="7"/>
  </r>
  <r>
    <s v="08PES0250T"/>
    <n v="1"/>
    <s v="MATUTINO"/>
    <s v="COLEGIO BILING_E CARSON DE CIUDAD DELICIAS"/>
    <n v="8"/>
    <s v="CHIHUAHUA"/>
    <n v="8"/>
    <s v="CHIHUAHUA"/>
    <n v="21"/>
    <s v="DELICIAS"/>
    <n v="1"/>
    <s v="DELICIAS"/>
    <s v="AVENIDA 50 ANIVERSARIO"/>
    <n v="1709"/>
    <s v="PRIVADO"/>
    <x v="1"/>
    <n v="2"/>
    <s v="BĂSICA"/>
    <n v="3"/>
    <x v="2"/>
    <n v="1"/>
    <x v="1"/>
    <n v="0"/>
    <s v="NO APLICA"/>
    <n v="0"/>
    <s v="NO APLICA"/>
    <s v="08FIS0120P"/>
    <m/>
    <s v="08ADG0057I"/>
    <n v="0"/>
    <s v="I2019"/>
    <n v="30"/>
    <n v="39"/>
    <n v="69"/>
    <n v="28"/>
    <n v="34"/>
    <n v="62"/>
    <n v="12"/>
    <n v="10"/>
    <n v="22"/>
    <n v="12"/>
    <n v="12"/>
    <n v="24"/>
    <n v="7"/>
    <n v="18"/>
    <n v="25"/>
    <n v="9"/>
    <n v="12"/>
    <n v="21"/>
    <n v="0"/>
    <n v="0"/>
    <n v="0"/>
    <n v="0"/>
    <n v="0"/>
    <n v="0"/>
    <n v="0"/>
    <n v="0"/>
    <n v="0"/>
    <n v="28"/>
    <n v="42"/>
    <n v="70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1"/>
    <n v="0"/>
    <n v="1"/>
    <n v="1"/>
    <n v="0"/>
    <n v="0"/>
    <n v="0"/>
    <n v="2"/>
    <n v="2"/>
    <n v="12"/>
    <n v="2"/>
    <n v="5"/>
    <n v="0"/>
    <n v="0"/>
    <n v="0"/>
    <n v="0"/>
    <n v="0"/>
    <n v="0"/>
    <n v="0"/>
    <n v="7"/>
    <n v="3"/>
    <n v="3"/>
  </r>
  <r>
    <s v="08DTV0084M"/>
    <n v="1"/>
    <s v="MATUTINO"/>
    <s v="TENOCHTLI"/>
    <n v="8"/>
    <s v="CHIHUAHUA"/>
    <n v="8"/>
    <s v="CHIHUAHUA"/>
    <n v="65"/>
    <s v="URIQUE"/>
    <n v="18"/>
    <s v="CUITECO"/>
    <s v="CALLE CUITECO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41"/>
    <n v="36"/>
    <n v="77"/>
    <n v="30"/>
    <n v="30"/>
    <n v="60"/>
    <n v="6"/>
    <n v="14"/>
    <n v="20"/>
    <n v="15"/>
    <n v="9"/>
    <n v="24"/>
    <n v="15"/>
    <n v="6"/>
    <n v="21"/>
    <n v="10"/>
    <n v="12"/>
    <n v="22"/>
    <n v="0"/>
    <n v="0"/>
    <n v="0"/>
    <n v="0"/>
    <n v="0"/>
    <n v="0"/>
    <n v="0"/>
    <n v="0"/>
    <n v="0"/>
    <n v="40"/>
    <n v="27"/>
    <n v="67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1"/>
    <n v="9"/>
    <n v="3"/>
    <n v="3"/>
    <n v="0"/>
    <n v="0"/>
    <n v="0"/>
    <n v="0"/>
    <n v="0"/>
    <n v="0"/>
    <n v="0"/>
    <n v="6"/>
    <n v="6"/>
    <n v="6"/>
  </r>
  <r>
    <s v="08EJN0303S"/>
    <n v="1"/>
    <s v="MATUTINO"/>
    <s v="SECCION XLII 1205"/>
    <n v="8"/>
    <s v="CHIHUAHUA"/>
    <n v="8"/>
    <s v="CHIHUAHUA"/>
    <n v="19"/>
    <s v="CHIHUAHUA"/>
    <n v="1"/>
    <s v="CHIHUAHUA"/>
    <s v="CALLE JOSE MARIA IGLESIAS"/>
    <n v="6300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25"/>
    <n v="21"/>
    <n v="46"/>
    <n v="20"/>
    <n v="26"/>
    <n v="46"/>
    <n v="27"/>
    <n v="24"/>
    <n v="51"/>
    <n v="0"/>
    <n v="0"/>
    <n v="0"/>
    <n v="0"/>
    <n v="0"/>
    <n v="0"/>
    <n v="0"/>
    <n v="0"/>
    <n v="0"/>
    <n v="72"/>
    <n v="71"/>
    <n v="143"/>
    <n v="2"/>
    <n v="2"/>
    <n v="2"/>
    <n v="0"/>
    <n v="0"/>
    <n v="0"/>
    <n v="0"/>
    <n v="6"/>
    <n v="0"/>
    <n v="0"/>
    <n v="1"/>
    <n v="0"/>
    <n v="0"/>
    <n v="0"/>
    <n v="0"/>
    <n v="0"/>
    <n v="0"/>
    <n v="6"/>
    <n v="0"/>
    <n v="0"/>
    <n v="0"/>
    <n v="1"/>
    <n v="0"/>
    <n v="1"/>
    <n v="0"/>
    <n v="0"/>
    <n v="0"/>
    <n v="0"/>
    <n v="0"/>
    <n v="2"/>
    <n v="11"/>
    <n v="0"/>
    <n v="6"/>
    <n v="2"/>
    <n v="2"/>
    <n v="2"/>
    <n v="0"/>
    <n v="0"/>
    <n v="0"/>
    <n v="0"/>
    <n v="6"/>
    <n v="6"/>
    <n v="6"/>
  </r>
  <r>
    <s v="08PJN0483Z"/>
    <n v="1"/>
    <s v="MATUTINO"/>
    <s v="COLEGIO MONTESSORI DE CHIHUAHUA"/>
    <n v="8"/>
    <s v="CHIHUAHUA"/>
    <n v="8"/>
    <s v="CHIHUAHUA"/>
    <n v="19"/>
    <s v="CHIHUAHUA"/>
    <n v="1"/>
    <s v="CHIHUAHUA"/>
    <s v="CALLE LATERAL PERIFĂ‰RICO DE LA JUVENTUD"/>
    <n v="7507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25"/>
    <n v="23"/>
    <n v="48"/>
    <n v="23"/>
    <n v="25"/>
    <n v="48"/>
    <n v="18"/>
    <n v="22"/>
    <n v="40"/>
    <n v="0"/>
    <n v="0"/>
    <n v="0"/>
    <n v="0"/>
    <n v="0"/>
    <n v="0"/>
    <n v="0"/>
    <n v="0"/>
    <n v="0"/>
    <n v="66"/>
    <n v="70"/>
    <n v="136"/>
    <n v="1"/>
    <n v="1"/>
    <n v="1"/>
    <n v="0"/>
    <n v="0"/>
    <n v="0"/>
    <n v="5"/>
    <n v="8"/>
    <n v="0"/>
    <n v="0"/>
    <n v="1"/>
    <n v="0"/>
    <n v="0"/>
    <n v="0"/>
    <n v="0"/>
    <n v="0"/>
    <n v="0"/>
    <n v="8"/>
    <n v="0"/>
    <n v="0"/>
    <n v="1"/>
    <n v="0"/>
    <n v="1"/>
    <n v="0"/>
    <n v="0"/>
    <n v="0"/>
    <n v="0"/>
    <n v="0"/>
    <n v="3"/>
    <n v="7"/>
    <n v="21"/>
    <n v="0"/>
    <n v="8"/>
    <n v="1"/>
    <n v="1"/>
    <n v="1"/>
    <n v="0"/>
    <n v="0"/>
    <n v="0"/>
    <n v="5"/>
    <n v="8"/>
    <n v="5"/>
    <n v="5"/>
  </r>
  <r>
    <s v="08DJN0477J"/>
    <n v="1"/>
    <s v="MATUTINO"/>
    <s v="MIGUEL DE CERVANTES SAAVEDRA"/>
    <n v="8"/>
    <s v="CHIHUAHUA"/>
    <n v="8"/>
    <s v="CHIHUAHUA"/>
    <n v="37"/>
    <s v="JUĂREZ"/>
    <n v="1"/>
    <s v="JUĂREZ"/>
    <s v="CALLE CAMARGO"/>
    <n v="0"/>
    <s v="PĂšBLICO"/>
    <x v="2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0"/>
    <n v="0"/>
    <n v="0"/>
    <n v="29"/>
    <n v="29"/>
    <n v="58"/>
    <n v="49"/>
    <n v="39"/>
    <n v="88"/>
    <n v="0"/>
    <n v="0"/>
    <n v="0"/>
    <n v="0"/>
    <n v="0"/>
    <n v="0"/>
    <n v="0"/>
    <n v="0"/>
    <n v="0"/>
    <n v="78"/>
    <n v="68"/>
    <n v="146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9"/>
    <n v="0"/>
    <n v="5"/>
    <n v="0"/>
    <n v="2"/>
    <n v="3"/>
    <n v="0"/>
    <n v="0"/>
    <n v="0"/>
    <n v="0"/>
    <n v="5"/>
    <n v="5"/>
    <n v="5"/>
  </r>
  <r>
    <s v="08EJN0130R"/>
    <n v="1"/>
    <s v="MATUTINO"/>
    <s v="FEDERICO FROEBEL 1048"/>
    <n v="8"/>
    <s v="CHIHUAHUA"/>
    <n v="8"/>
    <s v="CHIHUAHUA"/>
    <n v="19"/>
    <s v="CHIHUAHUA"/>
    <n v="1"/>
    <s v="CHIHUAHUA"/>
    <s v="CALLE 49"/>
    <n v="2209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0"/>
    <n v="15"/>
    <n v="25"/>
    <n v="23"/>
    <n v="30"/>
    <n v="53"/>
    <n v="36"/>
    <n v="27"/>
    <n v="63"/>
    <n v="0"/>
    <n v="0"/>
    <n v="0"/>
    <n v="0"/>
    <n v="0"/>
    <n v="0"/>
    <n v="0"/>
    <n v="0"/>
    <n v="0"/>
    <n v="69"/>
    <n v="72"/>
    <n v="14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2"/>
    <n v="0"/>
    <n v="11"/>
    <n v="0"/>
    <n v="7"/>
    <n v="1"/>
    <n v="3"/>
    <n v="3"/>
    <n v="0"/>
    <n v="0"/>
    <n v="0"/>
    <n v="0"/>
    <n v="7"/>
    <n v="9"/>
    <n v="7"/>
  </r>
  <r>
    <s v="08SES0017K"/>
    <n v="1"/>
    <s v="MATUTINO"/>
    <s v="SECUNDARIA POR COOPERACION 8304 DOS DE OCTUBRE"/>
    <n v="8"/>
    <s v="CHIHUAHUA"/>
    <n v="8"/>
    <s v="CHIHUAHUA"/>
    <n v="19"/>
    <s v="CHIHUAHUA"/>
    <n v="1"/>
    <s v="CHIHUAHUA"/>
    <s v="CALLE 4A. "/>
    <n v="0"/>
    <s v="PRIVADO"/>
    <x v="3"/>
    <n v="2"/>
    <s v="BĂSICA"/>
    <n v="3"/>
    <x v="2"/>
    <n v="1"/>
    <x v="1"/>
    <n v="0"/>
    <s v="NO APLICA"/>
    <n v="0"/>
    <s v="NO APLICA"/>
    <s v="08FIS0007W"/>
    <m/>
    <m/>
    <n v="0"/>
    <s v="I2019"/>
    <n v="39"/>
    <n v="40"/>
    <n v="79"/>
    <n v="18"/>
    <n v="26"/>
    <n v="44"/>
    <n v="7"/>
    <n v="12"/>
    <n v="19"/>
    <n v="12"/>
    <n v="8"/>
    <n v="20"/>
    <n v="18"/>
    <n v="13"/>
    <n v="31"/>
    <n v="12"/>
    <n v="15"/>
    <n v="27"/>
    <n v="0"/>
    <n v="0"/>
    <n v="0"/>
    <n v="0"/>
    <n v="0"/>
    <n v="0"/>
    <n v="0"/>
    <n v="0"/>
    <n v="0"/>
    <n v="42"/>
    <n v="36"/>
    <n v="78"/>
    <n v="1"/>
    <n v="1"/>
    <n v="1"/>
    <n v="0"/>
    <n v="0"/>
    <n v="0"/>
    <n v="0"/>
    <n v="3"/>
    <n v="1"/>
    <n v="0"/>
    <n v="0"/>
    <n v="0"/>
    <n v="0"/>
    <n v="0"/>
    <n v="0"/>
    <n v="0"/>
    <n v="2"/>
    <n v="3"/>
    <n v="0"/>
    <n v="0"/>
    <n v="0"/>
    <n v="0"/>
    <n v="0"/>
    <n v="0"/>
    <n v="1"/>
    <n v="0"/>
    <n v="0"/>
    <n v="0"/>
    <n v="1"/>
    <n v="0"/>
    <n v="8"/>
    <n v="4"/>
    <n v="3"/>
    <n v="0"/>
    <n v="0"/>
    <n v="0"/>
    <n v="0"/>
    <n v="0"/>
    <n v="0"/>
    <n v="0"/>
    <n v="7"/>
    <n v="3"/>
    <n v="3"/>
  </r>
  <r>
    <s v="08DPR1164F"/>
    <n v="1"/>
    <s v="MATUTINO"/>
    <s v="NIĂ‘O TARAHUMARA"/>
    <n v="8"/>
    <s v="CHIHUAHUA"/>
    <n v="8"/>
    <s v="CHIHUAHUA"/>
    <n v="29"/>
    <s v="GUADALUPE Y CALVO"/>
    <n v="253"/>
    <s v="TURUACHI"/>
    <s v="CALLE TURUACHI"/>
    <n v="0"/>
    <s v="PĂšBLICO"/>
    <x v="2"/>
    <n v="2"/>
    <s v="BĂSICA"/>
    <n v="2"/>
    <x v="1"/>
    <n v="1"/>
    <x v="1"/>
    <n v="0"/>
    <s v="NO APLICA"/>
    <n v="0"/>
    <s v="NO APLICA"/>
    <s v="08FIZ0260Z"/>
    <s v="08FJS0131K"/>
    <s v="08ADG0007A"/>
    <n v="0"/>
    <s v="I2019"/>
    <n v="33"/>
    <n v="39"/>
    <n v="72"/>
    <n v="33"/>
    <n v="37"/>
    <n v="70"/>
    <n v="6"/>
    <n v="4"/>
    <n v="10"/>
    <n v="6"/>
    <n v="11"/>
    <n v="17"/>
    <n v="3"/>
    <n v="8"/>
    <n v="11"/>
    <n v="9"/>
    <n v="7"/>
    <n v="16"/>
    <n v="1"/>
    <n v="9"/>
    <n v="10"/>
    <n v="4"/>
    <n v="5"/>
    <n v="9"/>
    <n v="5"/>
    <n v="4"/>
    <n v="9"/>
    <n v="28"/>
    <n v="44"/>
    <n v="72"/>
    <n v="1"/>
    <n v="1"/>
    <n v="0"/>
    <n v="0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4"/>
    <n v="1"/>
    <n v="1"/>
    <n v="0"/>
    <n v="0"/>
    <n v="1"/>
    <n v="1"/>
    <n v="1"/>
    <n v="5"/>
    <n v="6"/>
    <n v="6"/>
  </r>
  <r>
    <s v="08DPB0544G"/>
    <n v="4"/>
    <s v="DISCONTINUO"/>
    <s v="ISABEL LA CATOLICA"/>
    <n v="8"/>
    <s v="CHIHUAHUA"/>
    <n v="8"/>
    <s v="CHIHUAHUA"/>
    <n v="9"/>
    <s v="BOCOYNA"/>
    <n v="124"/>
    <s v="PANALACHI"/>
    <s v="CALLE PANALACHI"/>
    <n v="0"/>
    <s v="PĂšBLICO"/>
    <x v="2"/>
    <n v="2"/>
    <s v="BĂSICA"/>
    <n v="2"/>
    <x v="1"/>
    <n v="3"/>
    <x v="3"/>
    <n v="0"/>
    <s v="NO APLICA"/>
    <n v="0"/>
    <s v="NO APLICA"/>
    <s v="08FZI0004I"/>
    <s v="08FJI0002J"/>
    <s v="08ADG0003E"/>
    <n v="0"/>
    <s v="I2019"/>
    <n v="28"/>
    <n v="33"/>
    <n v="61"/>
    <n v="28"/>
    <n v="33"/>
    <n v="61"/>
    <n v="1"/>
    <n v="4"/>
    <n v="5"/>
    <n v="12"/>
    <n v="10"/>
    <n v="22"/>
    <n v="11"/>
    <n v="10"/>
    <n v="21"/>
    <n v="5"/>
    <n v="8"/>
    <n v="13"/>
    <n v="6"/>
    <n v="6"/>
    <n v="12"/>
    <n v="3"/>
    <n v="7"/>
    <n v="10"/>
    <n v="4"/>
    <n v="5"/>
    <n v="9"/>
    <n v="41"/>
    <n v="46"/>
    <n v="87"/>
    <n v="1"/>
    <n v="1"/>
    <n v="0"/>
    <n v="0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1"/>
    <n v="1"/>
    <n v="0"/>
    <n v="0"/>
    <n v="0"/>
    <n v="0"/>
    <n v="2"/>
    <n v="4"/>
    <n v="4"/>
    <n v="4"/>
  </r>
  <r>
    <s v="08DJN0057Z"/>
    <n v="1"/>
    <s v="MATUTINO"/>
    <s v="JUAN ESCUTIA"/>
    <n v="8"/>
    <s v="CHIHUAHUA"/>
    <n v="8"/>
    <s v="CHIHUAHUA"/>
    <n v="37"/>
    <s v="JUĂREZ"/>
    <n v="1"/>
    <s v="JUĂREZ"/>
    <s v="CALLE HIPERION"/>
    <n v="1809"/>
    <s v="PĂšBLICO"/>
    <x v="2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0"/>
    <n v="0"/>
    <n v="0"/>
    <n v="31"/>
    <n v="28"/>
    <n v="59"/>
    <n v="44"/>
    <n v="44"/>
    <n v="88"/>
    <n v="0"/>
    <n v="0"/>
    <n v="0"/>
    <n v="0"/>
    <n v="0"/>
    <n v="0"/>
    <n v="0"/>
    <n v="0"/>
    <n v="0"/>
    <n v="75"/>
    <n v="72"/>
    <n v="147"/>
    <n v="0"/>
    <n v="2"/>
    <n v="3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9"/>
    <n v="1"/>
    <n v="4"/>
    <n v="0"/>
    <n v="2"/>
    <n v="3"/>
    <n v="0"/>
    <n v="0"/>
    <n v="0"/>
    <n v="0"/>
    <n v="5"/>
    <n v="5"/>
    <n v="5"/>
  </r>
  <r>
    <s v="08DJN2089F"/>
    <n v="2"/>
    <s v="VESPERTINO"/>
    <s v="ERNESTO TALAVERA"/>
    <n v="8"/>
    <s v="CHIHUAHUA"/>
    <n v="8"/>
    <s v="CHIHUAHUA"/>
    <n v="37"/>
    <s v="JUĂREZ"/>
    <n v="1"/>
    <s v="JUĂREZ"/>
    <s v="CALLE 8 DE DICIEMBRE"/>
    <n v="0"/>
    <s v="PĂšBLICO"/>
    <x v="2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3"/>
    <n v="3"/>
    <n v="6"/>
    <n v="16"/>
    <n v="23"/>
    <n v="39"/>
    <n v="58"/>
    <n v="44"/>
    <n v="102"/>
    <n v="0"/>
    <n v="0"/>
    <n v="0"/>
    <n v="0"/>
    <n v="0"/>
    <n v="0"/>
    <n v="0"/>
    <n v="0"/>
    <n v="0"/>
    <n v="77"/>
    <n v="70"/>
    <n v="147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7"/>
    <n v="5"/>
  </r>
  <r>
    <s v="08DJN0035O"/>
    <n v="1"/>
    <s v="MATUTINO"/>
    <s v="ESTEFANIA CASTAĂ‘EDA"/>
    <n v="8"/>
    <s v="CHIHUAHUA"/>
    <n v="8"/>
    <s v="CHIHUAHUA"/>
    <n v="37"/>
    <s v="JUĂREZ"/>
    <n v="1"/>
    <s v="JUĂREZ"/>
    <s v="CALLE ALTAMIRANO"/>
    <n v="1005"/>
    <s v="PĂšBLICO"/>
    <x v="2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0"/>
    <n v="8"/>
    <n v="8"/>
    <n v="15"/>
    <n v="23"/>
    <n v="38"/>
    <n v="45"/>
    <n v="54"/>
    <n v="99"/>
    <n v="0"/>
    <n v="0"/>
    <n v="0"/>
    <n v="0"/>
    <n v="0"/>
    <n v="0"/>
    <n v="0"/>
    <n v="0"/>
    <n v="0"/>
    <n v="60"/>
    <n v="85"/>
    <n v="14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</r>
  <r>
    <s v="08DJN2059L"/>
    <n v="1"/>
    <s v="MATUTINO"/>
    <s v="SIMONA BARBA"/>
    <n v="8"/>
    <s v="CHIHUAHUA"/>
    <n v="8"/>
    <s v="CHIHUAHUA"/>
    <n v="37"/>
    <s v="JUĂREZ"/>
    <n v="1"/>
    <s v="JUĂREZ"/>
    <s v="CALLE MARIA TERESA ROJAS"/>
    <n v="650"/>
    <s v="PĂšBLICO"/>
    <x v="2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3"/>
    <n v="5"/>
    <n v="8"/>
    <n v="19"/>
    <n v="22"/>
    <n v="41"/>
    <n v="51"/>
    <n v="48"/>
    <n v="99"/>
    <n v="0"/>
    <n v="0"/>
    <n v="0"/>
    <n v="0"/>
    <n v="0"/>
    <n v="0"/>
    <n v="0"/>
    <n v="0"/>
    <n v="0"/>
    <n v="73"/>
    <n v="75"/>
    <n v="148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0"/>
    <n v="0"/>
    <n v="3"/>
    <n v="0"/>
    <n v="0"/>
    <n v="0"/>
    <n v="2"/>
    <n v="5"/>
    <n v="6"/>
    <n v="5"/>
  </r>
  <r>
    <s v="08DJN2082M"/>
    <n v="1"/>
    <s v="MATUTINO"/>
    <s v="RUFINO TAMAYO"/>
    <n v="8"/>
    <s v="CHIHUAHUA"/>
    <n v="8"/>
    <s v="CHIHUAHUA"/>
    <n v="37"/>
    <s v="JUĂREZ"/>
    <n v="1"/>
    <s v="JUĂREZ"/>
    <s v="CALLE HUETZIN"/>
    <n v="0"/>
    <s v="PĂšBLICO"/>
    <x v="2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3"/>
    <n v="2"/>
    <n v="5"/>
    <n v="23"/>
    <n v="24"/>
    <n v="47"/>
    <n v="40"/>
    <n v="53"/>
    <n v="93"/>
    <n v="0"/>
    <n v="0"/>
    <n v="0"/>
    <n v="0"/>
    <n v="0"/>
    <n v="0"/>
    <n v="0"/>
    <n v="0"/>
    <n v="0"/>
    <n v="66"/>
    <n v="79"/>
    <n v="14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</r>
  <r>
    <s v="08DJN0554Y"/>
    <n v="1"/>
    <s v="MATUTINO"/>
    <s v="AMERICAS"/>
    <n v="8"/>
    <s v="CHIHUAHUA"/>
    <n v="8"/>
    <s v="CHIHUAHUA"/>
    <n v="36"/>
    <s v="JIMĂ‰NEZ"/>
    <n v="1"/>
    <s v="JOSĂ‰ MARIANO JIMĂ‰NEZ"/>
    <s v="CALLE L. DE REFORMA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2"/>
    <n v="5"/>
    <n v="7"/>
    <n v="35"/>
    <n v="33"/>
    <n v="68"/>
    <n v="37"/>
    <n v="36"/>
    <n v="73"/>
    <n v="0"/>
    <n v="0"/>
    <n v="0"/>
    <n v="0"/>
    <n v="0"/>
    <n v="0"/>
    <n v="0"/>
    <n v="0"/>
    <n v="0"/>
    <n v="74"/>
    <n v="74"/>
    <n v="148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0"/>
    <n v="1"/>
    <n v="2"/>
    <n v="0"/>
    <n v="0"/>
    <n v="0"/>
    <n v="2"/>
    <n v="5"/>
    <n v="5"/>
    <n v="5"/>
  </r>
  <r>
    <s v="08DJN2126T"/>
    <n v="1"/>
    <s v="MATUTINO"/>
    <s v="CARMEN LEDEZMA LEDEZMA"/>
    <n v="8"/>
    <s v="CHIHUAHUA"/>
    <n v="8"/>
    <s v="CHIHUAHUA"/>
    <n v="19"/>
    <s v="CHIHUAHUA"/>
    <n v="1"/>
    <s v="CHIHUAHUA"/>
    <s v="CALLE 74A"/>
    <n v="0"/>
    <s v="PĂšBLICO"/>
    <x v="2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0"/>
    <n v="0"/>
    <n v="0"/>
    <n v="28"/>
    <n v="32"/>
    <n v="60"/>
    <n v="46"/>
    <n v="42"/>
    <n v="88"/>
    <n v="0"/>
    <n v="0"/>
    <n v="0"/>
    <n v="0"/>
    <n v="0"/>
    <n v="0"/>
    <n v="0"/>
    <n v="0"/>
    <n v="0"/>
    <n v="74"/>
    <n v="74"/>
    <n v="148"/>
    <n v="0"/>
    <n v="2"/>
    <n v="3"/>
    <n v="0"/>
    <n v="0"/>
    <n v="0"/>
    <n v="0"/>
    <n v="5"/>
    <n v="0"/>
    <n v="1"/>
    <n v="0"/>
    <n v="0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8"/>
    <n v="0"/>
    <n v="5"/>
    <n v="0"/>
    <n v="2"/>
    <n v="3"/>
    <n v="0"/>
    <n v="0"/>
    <n v="0"/>
    <n v="0"/>
    <n v="5"/>
    <n v="5"/>
    <n v="5"/>
  </r>
  <r>
    <s v="08EJN0372O"/>
    <n v="1"/>
    <s v="MATUTINO"/>
    <s v="LUIS URIAS BELDERRAIN 1348"/>
    <n v="8"/>
    <s v="CHIHUAHUA"/>
    <n v="8"/>
    <s v="CHIHUAHUA"/>
    <n v="19"/>
    <s v="CHIHUAHUA"/>
    <n v="1"/>
    <s v="CHIHUAHUA"/>
    <s v="CALLE JOSE R. ALMADA"/>
    <n v="5413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1"/>
    <n v="18"/>
    <n v="29"/>
    <n v="23"/>
    <n v="26"/>
    <n v="49"/>
    <n v="29"/>
    <n v="35"/>
    <n v="64"/>
    <n v="0"/>
    <n v="0"/>
    <n v="0"/>
    <n v="0"/>
    <n v="0"/>
    <n v="0"/>
    <n v="0"/>
    <n v="0"/>
    <n v="0"/>
    <n v="63"/>
    <n v="79"/>
    <n v="142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1"/>
    <n v="0"/>
    <n v="1"/>
    <n v="0"/>
    <n v="0"/>
    <n v="0"/>
    <n v="0"/>
    <n v="1"/>
    <n v="1"/>
    <n v="13"/>
    <n v="0"/>
    <n v="7"/>
    <n v="1"/>
    <n v="3"/>
    <n v="3"/>
    <n v="0"/>
    <n v="0"/>
    <n v="0"/>
    <n v="0"/>
    <n v="7"/>
    <n v="7"/>
    <n v="7"/>
  </r>
  <r>
    <s v="08DJN2167T"/>
    <n v="1"/>
    <s v="MATUTINO"/>
    <s v="MARIA DEL REFUGIO HERMOSILLO ONTIVEROS"/>
    <n v="8"/>
    <s v="CHIHUAHUA"/>
    <n v="8"/>
    <s v="CHIHUAHUA"/>
    <n v="37"/>
    <s v="JUĂREZ"/>
    <n v="1"/>
    <s v="JUĂREZ"/>
    <s v="CALLE PASEO DE ORIENTE"/>
    <n v="0"/>
    <s v="PĂšBLICO"/>
    <x v="2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6"/>
    <n v="6"/>
    <n v="12"/>
    <n v="27"/>
    <n v="20"/>
    <n v="47"/>
    <n v="48"/>
    <n v="41"/>
    <n v="89"/>
    <n v="0"/>
    <n v="0"/>
    <n v="0"/>
    <n v="0"/>
    <n v="0"/>
    <n v="0"/>
    <n v="0"/>
    <n v="0"/>
    <n v="0"/>
    <n v="81"/>
    <n v="67"/>
    <n v="14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8"/>
    <n v="0"/>
    <n v="5"/>
    <n v="0"/>
    <n v="1"/>
    <n v="3"/>
    <n v="0"/>
    <n v="0"/>
    <n v="0"/>
    <n v="1"/>
    <n v="5"/>
    <n v="6"/>
    <n v="5"/>
  </r>
  <r>
    <s v="08EJN0254Z"/>
    <n v="1"/>
    <s v="MATUTINO"/>
    <s v="AMALIA C DE CASTILLO LEDON 1207"/>
    <n v="8"/>
    <s v="CHIHUAHUA"/>
    <n v="8"/>
    <s v="CHIHUAHUA"/>
    <n v="37"/>
    <s v="JUĂREZ"/>
    <n v="1"/>
    <s v="JUĂREZ"/>
    <s v="PRIVADA DE ALMENDRA ESPANOLA"/>
    <n v="0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2"/>
    <n v="2"/>
    <n v="27"/>
    <n v="22"/>
    <n v="49"/>
    <n v="44"/>
    <n v="51"/>
    <n v="95"/>
    <n v="0"/>
    <n v="0"/>
    <n v="0"/>
    <n v="0"/>
    <n v="0"/>
    <n v="0"/>
    <n v="0"/>
    <n v="0"/>
    <n v="0"/>
    <n v="71"/>
    <n v="75"/>
    <n v="14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</r>
  <r>
    <s v="08DJN2018L"/>
    <n v="1"/>
    <s v="MATUTINO"/>
    <s v="MOCTEZUMA"/>
    <n v="8"/>
    <s v="CHIHUAHUA"/>
    <n v="8"/>
    <s v="CHIHUAHUA"/>
    <n v="17"/>
    <s v="CUAUHTĂ‰MOC"/>
    <n v="1"/>
    <s v="CUAUHTĂ‰MOC"/>
    <s v="CALLE XOCHIMILCO"/>
    <n v="0"/>
    <s v="PĂšBLICO"/>
    <x v="2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0"/>
    <n v="0"/>
    <n v="0"/>
    <n v="28"/>
    <n v="25"/>
    <n v="53"/>
    <n v="49"/>
    <n v="46"/>
    <n v="95"/>
    <n v="0"/>
    <n v="0"/>
    <n v="0"/>
    <n v="0"/>
    <n v="0"/>
    <n v="0"/>
    <n v="0"/>
    <n v="0"/>
    <n v="0"/>
    <n v="77"/>
    <n v="71"/>
    <n v="14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9"/>
    <n v="0"/>
    <n v="5"/>
    <n v="0"/>
    <n v="1"/>
    <n v="3"/>
    <n v="0"/>
    <n v="0"/>
    <n v="0"/>
    <n v="1"/>
    <n v="5"/>
    <n v="5"/>
    <n v="5"/>
  </r>
  <r>
    <s v="08DJN2139X"/>
    <n v="1"/>
    <s v="MATUTINO"/>
    <s v="DOS CULTURAS"/>
    <n v="8"/>
    <s v="CHIHUAHUA"/>
    <n v="8"/>
    <s v="CHIHUAHUA"/>
    <n v="37"/>
    <s v="JUĂREZ"/>
    <n v="1"/>
    <s v="JUĂREZ"/>
    <s v="CALLE RIVERAS DE LIMA "/>
    <n v="0"/>
    <s v="PĂšBLICO"/>
    <x v="2"/>
    <n v="2"/>
    <s v="BĂSICA"/>
    <n v="1"/>
    <x v="0"/>
    <n v="1"/>
    <x v="1"/>
    <n v="0"/>
    <s v="NO APLICA"/>
    <n v="0"/>
    <s v="NO APLICA"/>
    <s v="08FZP0022H"/>
    <s v="08FJZ0112F"/>
    <s v="08ADG0005C"/>
    <n v="0"/>
    <s v="I2019"/>
    <n v="0"/>
    <n v="0"/>
    <n v="0"/>
    <n v="0"/>
    <n v="0"/>
    <n v="0"/>
    <n v="0"/>
    <n v="0"/>
    <n v="0"/>
    <n v="1"/>
    <n v="0"/>
    <n v="1"/>
    <n v="19"/>
    <n v="17"/>
    <n v="36"/>
    <n v="60"/>
    <n v="51"/>
    <n v="111"/>
    <n v="0"/>
    <n v="0"/>
    <n v="0"/>
    <n v="0"/>
    <n v="0"/>
    <n v="0"/>
    <n v="0"/>
    <n v="0"/>
    <n v="0"/>
    <n v="80"/>
    <n v="68"/>
    <n v="148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8"/>
    <n v="0"/>
    <n v="5"/>
    <n v="0"/>
    <n v="0"/>
    <n v="3"/>
    <n v="0"/>
    <n v="0"/>
    <n v="0"/>
    <n v="2"/>
    <n v="5"/>
    <n v="7"/>
    <n v="5"/>
  </r>
  <r>
    <s v="08DJN2166U"/>
    <n v="1"/>
    <s v="MATUTINO"/>
    <s v="CARMEN IRIGOYEN DE RIOS"/>
    <n v="8"/>
    <s v="CHIHUAHUA"/>
    <n v="8"/>
    <s v="CHIHUAHUA"/>
    <n v="37"/>
    <s v="JUĂREZ"/>
    <n v="1"/>
    <s v="JUĂREZ"/>
    <s v="CALLE PASEO DE LOS ALPES"/>
    <n v="0"/>
    <s v="PĂšBLICO"/>
    <x v="2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0"/>
    <n v="0"/>
    <n v="15"/>
    <n v="14"/>
    <n v="29"/>
    <n v="57"/>
    <n v="62"/>
    <n v="119"/>
    <n v="0"/>
    <n v="0"/>
    <n v="0"/>
    <n v="0"/>
    <n v="0"/>
    <n v="0"/>
    <n v="0"/>
    <n v="0"/>
    <n v="0"/>
    <n v="72"/>
    <n v="76"/>
    <n v="148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7"/>
    <n v="5"/>
  </r>
  <r>
    <s v="08DPB0548C"/>
    <n v="4"/>
    <s v="DISCONTINUO"/>
    <s v="IGNACIO LEON RUIZ"/>
    <n v="8"/>
    <s v="CHIHUAHUA"/>
    <n v="8"/>
    <s v="CHIHUAHUA"/>
    <n v="27"/>
    <s v="GUACHOCHI"/>
    <n v="6"/>
    <s v="AGUA ZARCA"/>
    <s v="CALLE CONOCIDO"/>
    <n v="0"/>
    <s v="PĂšBLICO"/>
    <x v="2"/>
    <n v="2"/>
    <s v="BĂSICA"/>
    <n v="2"/>
    <x v="1"/>
    <n v="3"/>
    <x v="3"/>
    <n v="0"/>
    <s v="NO APLICA"/>
    <n v="0"/>
    <s v="NO APLICA"/>
    <s v="08FZI0005H"/>
    <s v="08FJI0003I"/>
    <s v="08ADG0006B"/>
    <n v="0"/>
    <s v="I2019"/>
    <n v="34"/>
    <n v="30"/>
    <n v="64"/>
    <n v="33"/>
    <n v="29"/>
    <n v="62"/>
    <n v="6"/>
    <n v="4"/>
    <n v="10"/>
    <n v="8"/>
    <n v="6"/>
    <n v="14"/>
    <n v="7"/>
    <n v="7"/>
    <n v="14"/>
    <n v="5"/>
    <n v="6"/>
    <n v="11"/>
    <n v="11"/>
    <n v="5"/>
    <n v="16"/>
    <n v="8"/>
    <n v="10"/>
    <n v="18"/>
    <n v="4"/>
    <n v="4"/>
    <n v="8"/>
    <n v="43"/>
    <n v="38"/>
    <n v="81"/>
    <n v="0"/>
    <n v="0"/>
    <n v="1"/>
    <n v="1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9"/>
    <n v="0"/>
    <n v="4"/>
    <n v="0"/>
    <n v="0"/>
    <n v="1"/>
    <n v="1"/>
    <n v="0"/>
    <n v="0"/>
    <n v="2"/>
    <n v="4"/>
    <n v="6"/>
    <n v="6"/>
  </r>
  <r>
    <s v="08DJN2356L"/>
    <n v="2"/>
    <s v="VESPERTINO"/>
    <s v="MATILDE PALMA PALMA"/>
    <n v="8"/>
    <s v="CHIHUAHUA"/>
    <n v="8"/>
    <s v="CHIHUAHUA"/>
    <n v="4"/>
    <s v="AQUILES SERDĂN"/>
    <n v="1"/>
    <s v="SANTA EULALIA"/>
    <s v="CALLE ONIX"/>
    <n v="0"/>
    <s v="PĂšBLICO"/>
    <x v="2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6"/>
    <n v="21"/>
    <n v="27"/>
    <n v="23"/>
    <n v="24"/>
    <n v="47"/>
    <n v="43"/>
    <n v="29"/>
    <n v="72"/>
    <n v="0"/>
    <n v="0"/>
    <n v="0"/>
    <n v="0"/>
    <n v="0"/>
    <n v="0"/>
    <n v="0"/>
    <n v="0"/>
    <n v="0"/>
    <n v="72"/>
    <n v="74"/>
    <n v="146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</r>
  <r>
    <s v="08DJN2088G"/>
    <n v="2"/>
    <s v="VESPERTINO"/>
    <s v="JESUS MARTINEZ GONZALEZ"/>
    <n v="8"/>
    <s v="CHIHUAHUA"/>
    <n v="8"/>
    <s v="CHIHUAHUA"/>
    <n v="37"/>
    <s v="JUĂREZ"/>
    <n v="1"/>
    <s v="JUĂREZ"/>
    <s v="CALLE IRMA FERRIZ DE REYES ESTRADA"/>
    <n v="0"/>
    <s v="PĂšBLICO"/>
    <x v="2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1"/>
    <n v="1"/>
    <n v="2"/>
    <n v="20"/>
    <n v="10"/>
    <n v="30"/>
    <n v="61"/>
    <n v="56"/>
    <n v="117"/>
    <n v="0"/>
    <n v="0"/>
    <n v="0"/>
    <n v="0"/>
    <n v="0"/>
    <n v="0"/>
    <n v="0"/>
    <n v="0"/>
    <n v="0"/>
    <n v="82"/>
    <n v="67"/>
    <n v="149"/>
    <n v="0"/>
    <n v="0"/>
    <n v="4"/>
    <n v="0"/>
    <n v="0"/>
    <n v="0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7"/>
    <n v="1"/>
    <n v="4"/>
    <n v="0"/>
    <n v="0"/>
    <n v="4"/>
    <n v="0"/>
    <n v="0"/>
    <n v="0"/>
    <n v="1"/>
    <n v="5"/>
    <n v="9"/>
    <n v="5"/>
  </r>
  <r>
    <s v="08PJN0258B"/>
    <n v="1"/>
    <s v="MATUTINO"/>
    <s v="C.D.I. MI MUNDO"/>
    <n v="8"/>
    <s v="CHIHUAHUA"/>
    <n v="8"/>
    <s v="CHIHUAHUA"/>
    <n v="19"/>
    <s v="CHIHUAHUA"/>
    <n v="1"/>
    <s v="CHIHUAHUA"/>
    <s v="CALLE 25"/>
    <n v="2502"/>
    <s v="PRIVADO"/>
    <x v="1"/>
    <n v="2"/>
    <s v="BĂSICA"/>
    <n v="1"/>
    <x v="0"/>
    <n v="1"/>
    <x v="1"/>
    <n v="0"/>
    <s v="NO APLICA"/>
    <n v="0"/>
    <s v="NO APLICA"/>
    <s v="08FZP0012A"/>
    <m/>
    <s v="08ADG0011N"/>
    <n v="0"/>
    <s v="I2019"/>
    <n v="0"/>
    <n v="0"/>
    <n v="0"/>
    <n v="0"/>
    <n v="0"/>
    <n v="0"/>
    <n v="0"/>
    <n v="0"/>
    <n v="0"/>
    <n v="17"/>
    <n v="16"/>
    <n v="33"/>
    <n v="27"/>
    <n v="21"/>
    <n v="48"/>
    <n v="27"/>
    <n v="36"/>
    <n v="63"/>
    <n v="0"/>
    <n v="0"/>
    <n v="0"/>
    <n v="0"/>
    <n v="0"/>
    <n v="0"/>
    <n v="0"/>
    <n v="0"/>
    <n v="0"/>
    <n v="71"/>
    <n v="73"/>
    <n v="144"/>
    <n v="2"/>
    <n v="2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2"/>
    <n v="0"/>
    <n v="0"/>
    <n v="12"/>
    <n v="0"/>
    <n v="7"/>
    <n v="2"/>
    <n v="2"/>
    <n v="3"/>
    <n v="0"/>
    <n v="0"/>
    <n v="0"/>
    <n v="0"/>
    <n v="7"/>
    <n v="7"/>
    <n v="7"/>
  </r>
  <r>
    <s v="08DST0076Q"/>
    <n v="1"/>
    <s v="MATUTINO"/>
    <s v="SECUNDARIA TECNICA 76"/>
    <n v="8"/>
    <s v="CHIHUAHUA"/>
    <n v="8"/>
    <s v="CHIHUAHUA"/>
    <n v="9"/>
    <s v="BOCOYNA"/>
    <n v="185"/>
    <s v="SISOGUICHI"/>
    <s v="CALLE SISOGUICHI"/>
    <n v="0"/>
    <s v="PĂšBLICO"/>
    <x v="2"/>
    <n v="2"/>
    <s v="BĂSICA"/>
    <n v="3"/>
    <x v="2"/>
    <n v="4"/>
    <x v="5"/>
    <n v="1"/>
    <s v="SERVICIOS"/>
    <n v="22"/>
    <s v="INDUSTRIAL"/>
    <s v="08FZT0012N"/>
    <s v="08FJT0006B"/>
    <s v="08ADG0003E"/>
    <n v="0"/>
    <s v="I2019"/>
    <n v="33"/>
    <n v="41"/>
    <n v="74"/>
    <n v="20"/>
    <n v="38"/>
    <n v="58"/>
    <n v="7"/>
    <n v="16"/>
    <n v="23"/>
    <n v="13"/>
    <n v="16"/>
    <n v="29"/>
    <n v="5"/>
    <n v="16"/>
    <n v="21"/>
    <n v="11"/>
    <n v="8"/>
    <n v="19"/>
    <n v="0"/>
    <n v="0"/>
    <n v="0"/>
    <n v="0"/>
    <n v="0"/>
    <n v="0"/>
    <n v="0"/>
    <n v="0"/>
    <n v="0"/>
    <n v="29"/>
    <n v="40"/>
    <n v="69"/>
    <n v="2"/>
    <n v="2"/>
    <n v="1"/>
    <n v="0"/>
    <n v="0"/>
    <n v="0"/>
    <n v="0"/>
    <n v="5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1"/>
    <n v="2"/>
    <n v="13"/>
    <n v="4"/>
    <n v="5"/>
    <n v="0"/>
    <n v="0"/>
    <n v="0"/>
    <n v="0"/>
    <n v="0"/>
    <n v="0"/>
    <n v="0"/>
    <n v="9"/>
    <n v="5"/>
    <n v="5"/>
  </r>
  <r>
    <s v="08DJN0266F"/>
    <n v="1"/>
    <s v="MATUTINO"/>
    <s v="TREINTA DE ABRIL"/>
    <n v="8"/>
    <s v="CHIHUAHUA"/>
    <n v="8"/>
    <s v="CHIHUAHUA"/>
    <n v="37"/>
    <s v="JUĂREZ"/>
    <n v="1"/>
    <s v="JUĂREZ"/>
    <s v="CALLE MITLA"/>
    <n v="0"/>
    <s v="PĂšBLICO"/>
    <x v="2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2"/>
    <n v="8"/>
    <n v="10"/>
    <n v="21"/>
    <n v="28"/>
    <n v="49"/>
    <n v="42"/>
    <n v="48"/>
    <n v="90"/>
    <n v="0"/>
    <n v="0"/>
    <n v="0"/>
    <n v="0"/>
    <n v="0"/>
    <n v="0"/>
    <n v="0"/>
    <n v="0"/>
    <n v="0"/>
    <n v="65"/>
    <n v="84"/>
    <n v="14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0"/>
    <n v="1"/>
    <n v="3"/>
    <n v="0"/>
    <n v="0"/>
    <n v="0"/>
    <n v="1"/>
    <n v="5"/>
    <n v="6"/>
    <n v="5"/>
  </r>
  <r>
    <s v="08DJN0924Z"/>
    <n v="1"/>
    <s v="MATUTINO"/>
    <s v="AURELIA AGUERO"/>
    <n v="8"/>
    <s v="CHIHUAHUA"/>
    <n v="8"/>
    <s v="CHIHUAHUA"/>
    <n v="17"/>
    <s v="CUAUHTĂ‰MOC"/>
    <n v="1"/>
    <s v="CUAUHTĂ‰MOC"/>
    <s v="CALLE XOCHIMILCO"/>
    <n v="0"/>
    <s v="PĂšBLICO"/>
    <x v="2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0"/>
    <n v="0"/>
    <n v="0"/>
    <n v="23"/>
    <n v="27"/>
    <n v="50"/>
    <n v="39"/>
    <n v="58"/>
    <n v="97"/>
    <n v="0"/>
    <n v="0"/>
    <n v="0"/>
    <n v="0"/>
    <n v="0"/>
    <n v="0"/>
    <n v="0"/>
    <n v="0"/>
    <n v="0"/>
    <n v="62"/>
    <n v="85"/>
    <n v="147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0"/>
    <n v="2"/>
    <n v="4"/>
    <n v="0"/>
    <n v="0"/>
    <n v="0"/>
    <n v="0"/>
    <n v="6"/>
    <n v="6"/>
    <n v="6"/>
  </r>
  <r>
    <s v="08DJN2235Z"/>
    <n v="2"/>
    <s v="VESPERTINO"/>
    <s v="CARMEN SAENZ HERRERA"/>
    <n v="8"/>
    <s v="CHIHUAHUA"/>
    <n v="8"/>
    <s v="CHIHUAHUA"/>
    <n v="37"/>
    <s v="JUĂREZ"/>
    <n v="1"/>
    <s v="JUĂREZ"/>
    <s v="CALLE FORTIN DE LA SOLEDAD"/>
    <n v="0"/>
    <s v="PĂšBLICO"/>
    <x v="2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0"/>
    <n v="0"/>
    <n v="0"/>
    <n v="16"/>
    <n v="16"/>
    <n v="32"/>
    <n v="61"/>
    <n v="55"/>
    <n v="116"/>
    <n v="0"/>
    <n v="0"/>
    <n v="0"/>
    <n v="0"/>
    <n v="0"/>
    <n v="0"/>
    <n v="0"/>
    <n v="0"/>
    <n v="0"/>
    <n v="77"/>
    <n v="71"/>
    <n v="148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0"/>
    <n v="1"/>
    <n v="4"/>
    <n v="0"/>
    <n v="0"/>
    <n v="0"/>
    <n v="1"/>
    <n v="6"/>
    <n v="6"/>
    <n v="6"/>
  </r>
  <r>
    <s v="08DPB0479X"/>
    <n v="1"/>
    <s v="MATUTINO"/>
    <s v="JUAN AARON BUSTILLOS GONZALEZ"/>
    <n v="8"/>
    <s v="CHIHUAHUA"/>
    <n v="8"/>
    <s v="CHIHUAHUA"/>
    <n v="29"/>
    <s v="GUADALUPE Y CALVO"/>
    <n v="952"/>
    <s v="LAS JUNTAS (TURUACHITO)"/>
    <s v="CALLE LAS JUNTAS (TURUACHITO)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42"/>
    <n v="32"/>
    <n v="74"/>
    <n v="37"/>
    <n v="32"/>
    <n v="69"/>
    <n v="6"/>
    <n v="3"/>
    <n v="9"/>
    <n v="10"/>
    <n v="6"/>
    <n v="16"/>
    <n v="8"/>
    <n v="5"/>
    <n v="13"/>
    <n v="14"/>
    <n v="8"/>
    <n v="22"/>
    <n v="5"/>
    <n v="5"/>
    <n v="10"/>
    <n v="4"/>
    <n v="4"/>
    <n v="8"/>
    <n v="7"/>
    <n v="4"/>
    <n v="11"/>
    <n v="48"/>
    <n v="32"/>
    <n v="8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PR1903K"/>
    <n v="1"/>
    <s v="MATUTINO"/>
    <s v="NIĂ‘OS HEROES"/>
    <n v="8"/>
    <s v="CHIHUAHUA"/>
    <n v="8"/>
    <s v="CHIHUAHUA"/>
    <n v="27"/>
    <s v="GUACHOCHI"/>
    <n v="913"/>
    <s v="LAGUNA DE ABOREACHI"/>
    <s v="CAMINO TRAMO CREEL GUACHOCHI IZQUIERDO KILOMETRO 115+84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37"/>
    <n v="41"/>
    <n v="78"/>
    <n v="34"/>
    <n v="38"/>
    <n v="72"/>
    <n v="6"/>
    <n v="4"/>
    <n v="10"/>
    <n v="5"/>
    <n v="5"/>
    <n v="10"/>
    <n v="5"/>
    <n v="10"/>
    <n v="15"/>
    <n v="5"/>
    <n v="5"/>
    <n v="10"/>
    <n v="3"/>
    <n v="8"/>
    <n v="11"/>
    <n v="3"/>
    <n v="8"/>
    <n v="11"/>
    <n v="9"/>
    <n v="3"/>
    <n v="12"/>
    <n v="30"/>
    <n v="39"/>
    <n v="6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PPR1866B"/>
    <n v="1"/>
    <s v="MATUTINO"/>
    <s v="INSTITUTO DAVID LIVINGSTONE"/>
    <n v="8"/>
    <s v="CHIHUAHUA"/>
    <n v="8"/>
    <s v="CHIHUAHUA"/>
    <n v="37"/>
    <s v="JUĂREZ"/>
    <n v="1"/>
    <s v="JUĂREZ"/>
    <s v="CALLE LAGUNA DE RODEO"/>
    <n v="1209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39"/>
    <n v="31"/>
    <n v="70"/>
    <n v="39"/>
    <n v="30"/>
    <n v="69"/>
    <n v="8"/>
    <n v="2"/>
    <n v="10"/>
    <n v="6"/>
    <n v="3"/>
    <n v="9"/>
    <n v="8"/>
    <n v="3"/>
    <n v="11"/>
    <n v="5"/>
    <n v="5"/>
    <n v="10"/>
    <n v="9"/>
    <n v="8"/>
    <n v="17"/>
    <n v="8"/>
    <n v="8"/>
    <n v="16"/>
    <n v="6"/>
    <n v="3"/>
    <n v="9"/>
    <n v="42"/>
    <n v="30"/>
    <n v="7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1"/>
    <n v="0"/>
    <n v="2"/>
    <n v="2"/>
    <n v="12"/>
    <n v="4"/>
    <n v="2"/>
    <n v="1"/>
    <n v="1"/>
    <n v="1"/>
    <n v="1"/>
    <n v="1"/>
    <n v="1"/>
    <n v="0"/>
    <n v="6"/>
    <n v="6"/>
    <n v="6"/>
  </r>
  <r>
    <s v="08PES0299L"/>
    <n v="1"/>
    <s v="MATUTINO"/>
    <s v="COLEGIO MUNDO BILINGĂśE"/>
    <n v="8"/>
    <s v="CHIHUAHUA"/>
    <n v="8"/>
    <s v="CHIHUAHUA"/>
    <n v="19"/>
    <s v="CHIHUAHUA"/>
    <n v="1"/>
    <s v="CHIHUAHUA"/>
    <s v="CALLE MIRAFLORES"/>
    <n v="1800"/>
    <s v="PRIVADO"/>
    <x v="1"/>
    <n v="2"/>
    <s v="BĂSICA"/>
    <n v="3"/>
    <x v="2"/>
    <n v="1"/>
    <x v="1"/>
    <n v="0"/>
    <s v="NO APLICA"/>
    <n v="0"/>
    <s v="NO APLICA"/>
    <s v="08FIS0007W"/>
    <m/>
    <s v="08ADG0011N"/>
    <n v="0"/>
    <s v="I2019"/>
    <n v="30"/>
    <n v="29"/>
    <n v="59"/>
    <n v="30"/>
    <n v="29"/>
    <n v="59"/>
    <n v="8"/>
    <n v="9"/>
    <n v="17"/>
    <n v="15"/>
    <n v="21"/>
    <n v="36"/>
    <n v="12"/>
    <n v="9"/>
    <n v="21"/>
    <n v="9"/>
    <n v="10"/>
    <n v="19"/>
    <n v="0"/>
    <n v="0"/>
    <n v="0"/>
    <n v="0"/>
    <n v="0"/>
    <n v="0"/>
    <n v="0"/>
    <n v="0"/>
    <n v="0"/>
    <n v="36"/>
    <n v="40"/>
    <n v="76"/>
    <n v="2"/>
    <n v="1"/>
    <n v="1"/>
    <n v="0"/>
    <n v="0"/>
    <n v="0"/>
    <n v="0"/>
    <n v="4"/>
    <n v="0"/>
    <n v="0"/>
    <n v="0"/>
    <n v="1"/>
    <n v="0"/>
    <n v="0"/>
    <n v="0"/>
    <n v="0"/>
    <n v="0"/>
    <n v="5"/>
    <n v="0"/>
    <n v="0"/>
    <n v="1"/>
    <n v="1"/>
    <n v="0"/>
    <n v="1"/>
    <n v="0"/>
    <n v="1"/>
    <n v="1"/>
    <n v="1"/>
    <n v="1"/>
    <n v="3"/>
    <n v="16"/>
    <n v="2"/>
    <n v="9"/>
    <n v="0"/>
    <n v="0"/>
    <n v="0"/>
    <n v="0"/>
    <n v="0"/>
    <n v="0"/>
    <n v="0"/>
    <n v="11"/>
    <n v="8"/>
    <n v="8"/>
  </r>
  <r>
    <s v="08EJN0118W"/>
    <n v="1"/>
    <s v="MATUTINO"/>
    <s v="MARIA MONTESSORI 1007"/>
    <n v="8"/>
    <s v="CHIHUAHUA"/>
    <n v="8"/>
    <s v="CHIHUAHUA"/>
    <n v="19"/>
    <s v="CHIHUAHUA"/>
    <n v="1"/>
    <s v="CHIHUAHUA"/>
    <s v="CALLE JOSE ELIGIO MUNOZ "/>
    <n v="0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3"/>
    <n v="12"/>
    <n v="25"/>
    <n v="35"/>
    <n v="30"/>
    <n v="65"/>
    <n v="25"/>
    <n v="30"/>
    <n v="55"/>
    <n v="0"/>
    <n v="0"/>
    <n v="0"/>
    <n v="0"/>
    <n v="0"/>
    <n v="0"/>
    <n v="0"/>
    <n v="0"/>
    <n v="0"/>
    <n v="73"/>
    <n v="72"/>
    <n v="145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2"/>
    <n v="12"/>
    <n v="0"/>
    <n v="7"/>
    <n v="1"/>
    <n v="3"/>
    <n v="3"/>
    <n v="0"/>
    <n v="0"/>
    <n v="0"/>
    <n v="0"/>
    <n v="7"/>
    <n v="7"/>
    <n v="7"/>
  </r>
  <r>
    <s v="08PES0222X"/>
    <n v="1"/>
    <s v="MATUTINO"/>
    <s v="INSTITUTO VALLADOLID NORTE"/>
    <n v="8"/>
    <s v="CHIHUAHUA"/>
    <n v="8"/>
    <s v="CHIHUAHUA"/>
    <n v="19"/>
    <s v="CHIHUAHUA"/>
    <n v="1"/>
    <s v="CHIHUAHUA"/>
    <s v="CALLE MANUEL GARCIA"/>
    <n v="10501"/>
    <s v="PRIVADO"/>
    <x v="1"/>
    <n v="2"/>
    <s v="BĂSICA"/>
    <n v="3"/>
    <x v="2"/>
    <n v="1"/>
    <x v="1"/>
    <n v="0"/>
    <s v="NO APLICA"/>
    <n v="0"/>
    <s v="NO APLICA"/>
    <s v="08FIS0006X"/>
    <m/>
    <s v="08ADG0011N"/>
    <n v="0"/>
    <s v="I2019"/>
    <n v="41"/>
    <n v="29"/>
    <n v="70"/>
    <n v="40"/>
    <n v="29"/>
    <n v="69"/>
    <n v="17"/>
    <n v="9"/>
    <n v="26"/>
    <n v="16"/>
    <n v="8"/>
    <n v="24"/>
    <n v="16"/>
    <n v="17"/>
    <n v="33"/>
    <n v="5"/>
    <n v="4"/>
    <n v="9"/>
    <n v="0"/>
    <n v="0"/>
    <n v="0"/>
    <n v="0"/>
    <n v="0"/>
    <n v="0"/>
    <n v="0"/>
    <n v="0"/>
    <n v="0"/>
    <n v="37"/>
    <n v="29"/>
    <n v="66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1"/>
    <n v="0"/>
    <n v="0"/>
    <n v="1"/>
    <n v="0"/>
    <n v="0"/>
    <n v="1"/>
    <n v="4"/>
    <n v="15"/>
    <n v="5"/>
    <n v="4"/>
    <n v="0"/>
    <n v="0"/>
    <n v="0"/>
    <n v="0"/>
    <n v="0"/>
    <n v="0"/>
    <n v="0"/>
    <n v="9"/>
    <n v="3"/>
    <n v="3"/>
  </r>
  <r>
    <s v="08DJN0327C"/>
    <n v="1"/>
    <s v="MATUTINO"/>
    <s v="PAULO FREIRE"/>
    <n v="8"/>
    <s v="CHIHUAHUA"/>
    <n v="8"/>
    <s v="CHIHUAHUA"/>
    <n v="37"/>
    <s v="JUĂREZ"/>
    <n v="1"/>
    <s v="JUĂREZ"/>
    <s v="CALLE MEXCALA"/>
    <n v="4660"/>
    <s v="PĂšBLICO"/>
    <x v="2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2"/>
    <n v="1"/>
    <n v="3"/>
    <n v="26"/>
    <n v="19"/>
    <n v="45"/>
    <n v="55"/>
    <n v="45"/>
    <n v="100"/>
    <n v="0"/>
    <n v="0"/>
    <n v="0"/>
    <n v="0"/>
    <n v="0"/>
    <n v="0"/>
    <n v="0"/>
    <n v="0"/>
    <n v="0"/>
    <n v="83"/>
    <n v="65"/>
    <n v="148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0"/>
    <n v="1"/>
    <n v="4"/>
    <n v="0"/>
    <n v="0"/>
    <n v="0"/>
    <n v="1"/>
    <n v="6"/>
    <n v="6"/>
    <n v="6"/>
  </r>
  <r>
    <s v="08EJN0257X"/>
    <n v="1"/>
    <s v="MATUTINO"/>
    <s v="20 DE NOVIEMBRE 1217"/>
    <n v="8"/>
    <s v="CHIHUAHUA"/>
    <n v="8"/>
    <s v="CHIHUAHUA"/>
    <n v="37"/>
    <s v="JUĂREZ"/>
    <n v="1"/>
    <s v="JUĂREZ"/>
    <s v="CALLE ALAMO GORDO "/>
    <n v="530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24"/>
    <n v="23"/>
    <n v="47"/>
    <n v="49"/>
    <n v="52"/>
    <n v="101"/>
    <n v="0"/>
    <n v="0"/>
    <n v="0"/>
    <n v="0"/>
    <n v="0"/>
    <n v="0"/>
    <n v="0"/>
    <n v="0"/>
    <n v="0"/>
    <n v="73"/>
    <n v="75"/>
    <n v="148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1"/>
    <n v="10"/>
    <n v="0"/>
    <n v="6"/>
    <n v="0"/>
    <n v="2"/>
    <n v="4"/>
    <n v="0"/>
    <n v="0"/>
    <n v="0"/>
    <n v="0"/>
    <n v="6"/>
    <n v="6"/>
    <n v="6"/>
  </r>
  <r>
    <s v="08DPR1044T"/>
    <n v="4"/>
    <s v="DISCONTINUO"/>
    <s v="SANTOS DEGOLLADO"/>
    <n v="8"/>
    <s v="CHIHUAHUA"/>
    <n v="8"/>
    <s v="CHIHUAHUA"/>
    <n v="31"/>
    <s v="GUERRERO"/>
    <n v="116"/>
    <s v="SANTA ROSA DE ARISIACHI"/>
    <s v="CALLE SANTA ROSA DE ARISIACHI"/>
    <n v="0"/>
    <s v="PĂšBLICO"/>
    <x v="2"/>
    <n v="2"/>
    <s v="BĂSICA"/>
    <n v="2"/>
    <x v="1"/>
    <n v="1"/>
    <x v="1"/>
    <n v="0"/>
    <s v="NO APLICA"/>
    <n v="0"/>
    <s v="NO APLICA"/>
    <s v="08FIZ0209B"/>
    <s v="08FJS0123B"/>
    <s v="08ADG0003E"/>
    <n v="0"/>
    <s v="I2019"/>
    <n v="37"/>
    <n v="37"/>
    <n v="74"/>
    <n v="37"/>
    <n v="37"/>
    <n v="74"/>
    <n v="3"/>
    <n v="7"/>
    <n v="10"/>
    <n v="6"/>
    <n v="5"/>
    <n v="11"/>
    <n v="7"/>
    <n v="5"/>
    <n v="12"/>
    <n v="11"/>
    <n v="6"/>
    <n v="17"/>
    <n v="4"/>
    <n v="7"/>
    <n v="11"/>
    <n v="6"/>
    <n v="10"/>
    <n v="16"/>
    <n v="4"/>
    <n v="2"/>
    <n v="6"/>
    <n v="38"/>
    <n v="35"/>
    <n v="73"/>
    <n v="1"/>
    <n v="1"/>
    <n v="1"/>
    <n v="1"/>
    <n v="0"/>
    <n v="0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2"/>
    <n v="3"/>
    <n v="1"/>
    <n v="1"/>
    <n v="1"/>
    <n v="1"/>
    <n v="0"/>
    <n v="0"/>
    <n v="1"/>
    <n v="5"/>
    <n v="6"/>
    <n v="6"/>
  </r>
  <r>
    <s v="08DJN2254O"/>
    <n v="1"/>
    <s v="MATUTINO"/>
    <s v="SAN FELIPE DEL REAL"/>
    <n v="8"/>
    <s v="CHIHUAHUA"/>
    <n v="8"/>
    <s v="CHIHUAHUA"/>
    <n v="19"/>
    <s v="CHIHUAHUA"/>
    <n v="1"/>
    <s v="CHIHUAHUA"/>
    <s v="CALLE HIDROELECTRICA CHICOACEN "/>
    <n v="0"/>
    <s v="PĂšBLICO"/>
    <x v="2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12"/>
    <n v="10"/>
    <n v="22"/>
    <n v="39"/>
    <n v="27"/>
    <n v="66"/>
    <n v="35"/>
    <n v="25"/>
    <n v="60"/>
    <n v="0"/>
    <n v="0"/>
    <n v="0"/>
    <n v="0"/>
    <n v="0"/>
    <n v="0"/>
    <n v="0"/>
    <n v="0"/>
    <n v="0"/>
    <n v="86"/>
    <n v="62"/>
    <n v="148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2"/>
    <n v="0"/>
    <n v="11"/>
    <n v="0"/>
    <n v="6"/>
    <n v="1"/>
    <n v="3"/>
    <n v="2"/>
    <n v="0"/>
    <n v="0"/>
    <n v="0"/>
    <n v="0"/>
    <n v="6"/>
    <n v="6"/>
    <n v="5"/>
  </r>
  <r>
    <s v="08DES0032A"/>
    <n v="1"/>
    <s v="MATUTINO"/>
    <s v="SECUNDARIA GENERAL ES-30"/>
    <n v="8"/>
    <s v="CHIHUAHUA"/>
    <n v="8"/>
    <s v="CHIHUAHUA"/>
    <n v="8"/>
    <s v="BATOPILAS DE MANUEL GĂ“MEZ MORĂŤN"/>
    <n v="1"/>
    <s v="BATOPILAS DE MANUEL GĂ“MEZ MORĂŤN"/>
    <s v="CALLE SAN VICENTE"/>
    <n v="0"/>
    <s v="PĂšBLICO"/>
    <x v="2"/>
    <n v="2"/>
    <s v="BĂSICA"/>
    <n v="3"/>
    <x v="2"/>
    <n v="1"/>
    <x v="1"/>
    <n v="0"/>
    <s v="NO APLICA"/>
    <n v="0"/>
    <s v="NO APLICA"/>
    <s v="08FIS0119Z"/>
    <s v="08FJE0005K"/>
    <s v="08ADG0003E"/>
    <n v="0"/>
    <s v="I2019"/>
    <n v="41"/>
    <n v="27"/>
    <n v="68"/>
    <n v="41"/>
    <n v="27"/>
    <n v="68"/>
    <n v="11"/>
    <n v="6"/>
    <n v="17"/>
    <n v="12"/>
    <n v="10"/>
    <n v="22"/>
    <n v="18"/>
    <n v="8"/>
    <n v="26"/>
    <n v="10"/>
    <n v="14"/>
    <n v="24"/>
    <n v="0"/>
    <n v="0"/>
    <n v="0"/>
    <n v="0"/>
    <n v="0"/>
    <n v="0"/>
    <n v="0"/>
    <n v="0"/>
    <n v="0"/>
    <n v="40"/>
    <n v="32"/>
    <n v="72"/>
    <n v="2"/>
    <n v="2"/>
    <n v="2"/>
    <n v="0"/>
    <n v="0"/>
    <n v="0"/>
    <n v="0"/>
    <n v="6"/>
    <n v="0"/>
    <n v="0"/>
    <n v="0"/>
    <n v="1"/>
    <n v="0"/>
    <n v="0"/>
    <n v="0"/>
    <n v="0"/>
    <n v="2"/>
    <n v="3"/>
    <n v="0"/>
    <n v="0"/>
    <n v="1"/>
    <n v="0"/>
    <n v="0"/>
    <n v="0"/>
    <n v="0"/>
    <n v="0"/>
    <n v="1"/>
    <n v="0"/>
    <n v="2"/>
    <n v="1"/>
    <n v="11"/>
    <n v="4"/>
    <n v="3"/>
    <n v="0"/>
    <n v="0"/>
    <n v="0"/>
    <n v="0"/>
    <n v="0"/>
    <n v="0"/>
    <n v="0"/>
    <n v="7"/>
    <n v="7"/>
    <n v="7"/>
  </r>
  <r>
    <s v="08EPR0364W"/>
    <n v="1"/>
    <s v="MATUTINO"/>
    <s v="CALIXTO GARCIA 2463"/>
    <n v="8"/>
    <s v="CHIHUAHUA"/>
    <n v="8"/>
    <s v="CHIHUAHUA"/>
    <n v="50"/>
    <s v="NUEVO CASAS GRANDES"/>
    <n v="11"/>
    <s v="EJIDO HIDALGO"/>
    <s v="CALLE SECCION HIDALGO"/>
    <n v="0"/>
    <s v="PĂšBLICO"/>
    <x v="3"/>
    <n v="2"/>
    <s v="BĂSICA"/>
    <n v="2"/>
    <x v="1"/>
    <n v="1"/>
    <x v="1"/>
    <n v="0"/>
    <s v="NO APLICA"/>
    <n v="0"/>
    <s v="NO APLICA"/>
    <s v="08FIZ0013Q"/>
    <s v="08FJS0004O"/>
    <m/>
    <n v="0"/>
    <s v="I2019"/>
    <n v="38"/>
    <n v="38"/>
    <n v="76"/>
    <n v="38"/>
    <n v="38"/>
    <n v="76"/>
    <n v="3"/>
    <n v="6"/>
    <n v="9"/>
    <n v="4"/>
    <n v="6"/>
    <n v="10"/>
    <n v="7"/>
    <n v="4"/>
    <n v="11"/>
    <n v="4"/>
    <n v="2"/>
    <n v="6"/>
    <n v="7"/>
    <n v="9"/>
    <n v="16"/>
    <n v="10"/>
    <n v="10"/>
    <n v="20"/>
    <n v="7"/>
    <n v="6"/>
    <n v="13"/>
    <n v="39"/>
    <n v="37"/>
    <n v="7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3"/>
    <n v="3"/>
    <n v="5"/>
    <n v="3"/>
  </r>
  <r>
    <s v="08PJN0641Y"/>
    <n v="1"/>
    <s v="MATUTINO"/>
    <s v="INSTITUTO ADELA DE CORNEJO"/>
    <n v="8"/>
    <s v="CHIHUAHUA"/>
    <n v="8"/>
    <s v="CHIHUAHUA"/>
    <n v="37"/>
    <s v="JUĂREZ"/>
    <n v="1"/>
    <s v="JUĂREZ"/>
    <s v="AVENIDA PLUTARCO ELĂŤAS CALLES"/>
    <n v="228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6"/>
    <n v="10"/>
    <n v="16"/>
    <n v="34"/>
    <n v="28"/>
    <n v="62"/>
    <n v="47"/>
    <n v="28"/>
    <n v="75"/>
    <n v="0"/>
    <n v="0"/>
    <n v="0"/>
    <n v="0"/>
    <n v="0"/>
    <n v="0"/>
    <n v="0"/>
    <n v="0"/>
    <n v="0"/>
    <n v="87"/>
    <n v="66"/>
    <n v="153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2"/>
    <n v="1"/>
    <n v="1"/>
    <n v="9"/>
    <n v="0"/>
    <n v="3"/>
    <n v="1"/>
    <n v="0"/>
    <n v="0"/>
    <n v="0"/>
    <n v="0"/>
    <n v="0"/>
    <n v="2"/>
    <n v="3"/>
    <n v="6"/>
    <n v="6"/>
  </r>
  <r>
    <s v="08ETV0166V"/>
    <n v="1"/>
    <s v="MATUTINO"/>
    <s v="TELESECUNDARIA 6174"/>
    <n v="8"/>
    <s v="CHIHUAHUA"/>
    <n v="8"/>
    <s v="CHIHUAHUA"/>
    <n v="63"/>
    <s v="TEMĂ“SACHIC"/>
    <n v="74"/>
    <s v="YEPACHIC"/>
    <s v="CALLE YEPACHI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25"/>
    <n v="41"/>
    <n v="66"/>
    <n v="25"/>
    <n v="39"/>
    <n v="64"/>
    <n v="7"/>
    <n v="12"/>
    <n v="19"/>
    <n v="22"/>
    <n v="17"/>
    <n v="39"/>
    <n v="7"/>
    <n v="17"/>
    <n v="24"/>
    <n v="11"/>
    <n v="7"/>
    <n v="18"/>
    <n v="0"/>
    <n v="0"/>
    <n v="0"/>
    <n v="0"/>
    <n v="0"/>
    <n v="0"/>
    <n v="0"/>
    <n v="0"/>
    <n v="0"/>
    <n v="40"/>
    <n v="41"/>
    <n v="81"/>
    <n v="2"/>
    <n v="1"/>
    <n v="1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4"/>
    <n v="0"/>
    <n v="0"/>
    <n v="0"/>
    <n v="0"/>
    <n v="0"/>
    <n v="0"/>
    <n v="0"/>
    <n v="4"/>
    <n v="5"/>
    <n v="5"/>
  </r>
  <r>
    <s v="08DJN0147S"/>
    <n v="1"/>
    <s v="MATUTINO"/>
    <s v="HEROE DE NACOZARI"/>
    <n v="8"/>
    <s v="CHIHUAHUA"/>
    <n v="8"/>
    <s v="CHIHUAHUA"/>
    <n v="5"/>
    <s v="ASCENSIĂ“N"/>
    <n v="1"/>
    <s v="ASCENSIĂ“N"/>
    <s v="CALLE TRIGO"/>
    <n v="880"/>
    <s v="PĂšBLICO"/>
    <x v="2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2"/>
    <n v="2"/>
    <n v="4"/>
    <n v="21"/>
    <n v="26"/>
    <n v="47"/>
    <n v="47"/>
    <n v="52"/>
    <n v="99"/>
    <n v="0"/>
    <n v="0"/>
    <n v="0"/>
    <n v="0"/>
    <n v="0"/>
    <n v="0"/>
    <n v="0"/>
    <n v="0"/>
    <n v="0"/>
    <n v="70"/>
    <n v="80"/>
    <n v="150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6"/>
    <n v="6"/>
  </r>
  <r>
    <s v="08PES0293R"/>
    <n v="1"/>
    <s v="MATUTINO"/>
    <s v="EDUCARE COLEGIO SANTINI"/>
    <n v="8"/>
    <s v="CHIHUAHUA"/>
    <n v="8"/>
    <s v="CHIHUAHUA"/>
    <n v="17"/>
    <s v="CUAUHTĂ‰MOC"/>
    <n v="1"/>
    <s v="CUAUHTĂ‰MOC"/>
    <s v="CALLE 8A."/>
    <n v="1405"/>
    <s v="PRIVADO"/>
    <x v="1"/>
    <n v="2"/>
    <s v="BĂSICA"/>
    <n v="3"/>
    <x v="2"/>
    <n v="1"/>
    <x v="1"/>
    <n v="0"/>
    <s v="NO APLICA"/>
    <n v="0"/>
    <s v="NO APLICA"/>
    <s v="08FIS0004Z"/>
    <m/>
    <s v="08ADG0011N"/>
    <n v="0"/>
    <s v="I2019"/>
    <n v="40"/>
    <n v="37"/>
    <n v="77"/>
    <n v="31"/>
    <n v="28"/>
    <n v="59"/>
    <n v="11"/>
    <n v="10"/>
    <n v="21"/>
    <n v="13"/>
    <n v="9"/>
    <n v="22"/>
    <n v="15"/>
    <n v="7"/>
    <n v="22"/>
    <n v="11"/>
    <n v="18"/>
    <n v="29"/>
    <n v="0"/>
    <n v="0"/>
    <n v="0"/>
    <n v="0"/>
    <n v="0"/>
    <n v="0"/>
    <n v="0"/>
    <n v="0"/>
    <n v="0"/>
    <n v="39"/>
    <n v="34"/>
    <n v="73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1"/>
    <n v="0"/>
    <n v="1"/>
    <n v="0"/>
    <n v="0"/>
    <n v="1"/>
    <n v="1"/>
    <n v="0"/>
    <n v="0"/>
    <n v="0"/>
    <n v="10"/>
    <n v="4"/>
    <n v="6"/>
    <n v="0"/>
    <n v="0"/>
    <n v="0"/>
    <n v="0"/>
    <n v="0"/>
    <n v="0"/>
    <n v="0"/>
    <n v="10"/>
    <n v="4"/>
    <n v="4"/>
  </r>
  <r>
    <s v="08EJN0379H"/>
    <n v="1"/>
    <s v="MATUTINO"/>
    <s v="MUNICIPIO LIBRE 1378"/>
    <n v="8"/>
    <s v="CHIHUAHUA"/>
    <n v="8"/>
    <s v="CHIHUAHUA"/>
    <n v="37"/>
    <s v="JUĂREZ"/>
    <n v="1"/>
    <s v="JUĂREZ"/>
    <s v="CALLE MAYAS"/>
    <n v="7819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0"/>
    <n v="0"/>
    <n v="24"/>
    <n v="20"/>
    <n v="44"/>
    <n v="56"/>
    <n v="50"/>
    <n v="106"/>
    <n v="0"/>
    <n v="0"/>
    <n v="0"/>
    <n v="0"/>
    <n v="0"/>
    <n v="0"/>
    <n v="0"/>
    <n v="0"/>
    <n v="0"/>
    <n v="80"/>
    <n v="70"/>
    <n v="150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2"/>
    <n v="4"/>
    <n v="0"/>
    <n v="0"/>
    <n v="0"/>
    <n v="0"/>
    <n v="6"/>
    <n v="6"/>
    <n v="6"/>
  </r>
  <r>
    <s v="08DJN2012R"/>
    <n v="1"/>
    <s v="MATUTINO"/>
    <s v="BENITO JUAREZ"/>
    <n v="8"/>
    <s v="CHIHUAHUA"/>
    <n v="8"/>
    <s v="CHIHUAHUA"/>
    <n v="37"/>
    <s v="JUĂREZ"/>
    <n v="1"/>
    <s v="JUĂREZ"/>
    <s v="CALLE TOMAS GALLARDO "/>
    <n v="0"/>
    <s v="PĂšBLICO"/>
    <x v="2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5"/>
    <n v="5"/>
    <n v="10"/>
    <n v="18"/>
    <n v="18"/>
    <n v="36"/>
    <n v="54"/>
    <n v="53"/>
    <n v="107"/>
    <n v="0"/>
    <n v="0"/>
    <n v="0"/>
    <n v="0"/>
    <n v="0"/>
    <n v="0"/>
    <n v="0"/>
    <n v="0"/>
    <n v="0"/>
    <n v="77"/>
    <n v="76"/>
    <n v="15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</r>
  <r>
    <s v="08PES0308C"/>
    <n v="1"/>
    <s v="MATUTINO"/>
    <s v="COLEGIO BILINGUE MILEMA"/>
    <n v="8"/>
    <s v="CHIHUAHUA"/>
    <n v="8"/>
    <s v="CHIHUAHUA"/>
    <n v="37"/>
    <s v="JUĂREZ"/>
    <n v="1"/>
    <s v="JUĂREZ"/>
    <s v="CAMINO EL POTRERO"/>
    <n v="875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43"/>
    <n v="31"/>
    <n v="74"/>
    <n v="37"/>
    <n v="27"/>
    <n v="64"/>
    <n v="13"/>
    <n v="4"/>
    <n v="17"/>
    <n v="16"/>
    <n v="8"/>
    <n v="24"/>
    <n v="18"/>
    <n v="17"/>
    <n v="35"/>
    <n v="9"/>
    <n v="5"/>
    <n v="14"/>
    <n v="0"/>
    <n v="0"/>
    <n v="0"/>
    <n v="0"/>
    <n v="0"/>
    <n v="0"/>
    <n v="0"/>
    <n v="0"/>
    <n v="0"/>
    <n v="43"/>
    <n v="30"/>
    <n v="73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2"/>
    <n v="0"/>
    <n v="1"/>
    <n v="0"/>
    <n v="1"/>
    <n v="0"/>
    <n v="1"/>
    <n v="0"/>
    <n v="0"/>
    <n v="2"/>
    <n v="13"/>
    <n v="7"/>
    <n v="3"/>
    <n v="0"/>
    <n v="0"/>
    <n v="0"/>
    <n v="0"/>
    <n v="0"/>
    <n v="0"/>
    <n v="0"/>
    <n v="10"/>
    <n v="5"/>
    <n v="3"/>
  </r>
  <r>
    <s v="08DJN0889K"/>
    <n v="1"/>
    <s v="MATUTINO"/>
    <s v="IGNACIO MANUEL ALTAMIRANO"/>
    <n v="8"/>
    <s v="CHIHUAHUA"/>
    <n v="8"/>
    <s v="CHIHUAHUA"/>
    <n v="19"/>
    <s v="CHIHUAHUA"/>
    <n v="1"/>
    <s v="CHIHUAHUA"/>
    <s v="CALLE EUSEBIO CASTILLO"/>
    <n v="8430"/>
    <s v="PĂšBLICO"/>
    <x v="2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13"/>
    <n v="13"/>
    <n v="26"/>
    <n v="35"/>
    <n v="27"/>
    <n v="62"/>
    <n v="32"/>
    <n v="30"/>
    <n v="62"/>
    <n v="0"/>
    <n v="0"/>
    <n v="0"/>
    <n v="0"/>
    <n v="0"/>
    <n v="0"/>
    <n v="0"/>
    <n v="0"/>
    <n v="0"/>
    <n v="80"/>
    <n v="70"/>
    <n v="150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10"/>
    <n v="0"/>
    <n v="6"/>
    <n v="1"/>
    <n v="2"/>
    <n v="2"/>
    <n v="0"/>
    <n v="0"/>
    <n v="0"/>
    <n v="1"/>
    <n v="6"/>
    <n v="7"/>
    <n v="6"/>
  </r>
  <r>
    <s v="08DPR1209L"/>
    <n v="1"/>
    <s v="MATUTINO"/>
    <s v="AMADO NERVO"/>
    <n v="8"/>
    <s v="CHIHUAHUA"/>
    <n v="8"/>
    <s v="CHIHUAHUA"/>
    <n v="19"/>
    <s v="CHIHUAHUA"/>
    <n v="1"/>
    <s v="CHIHUAHUA"/>
    <s v="CALLE RIO SACRAMENTO"/>
    <n v="0"/>
    <s v="PĂšBLICO"/>
    <x v="2"/>
    <n v="2"/>
    <s v="BĂSICA"/>
    <n v="2"/>
    <x v="1"/>
    <n v="1"/>
    <x v="1"/>
    <n v="0"/>
    <s v="NO APLICA"/>
    <n v="0"/>
    <s v="NO APLICA"/>
    <s v="08FIZ0118K"/>
    <s v="08FJS0106L"/>
    <s v="08ADG0046C"/>
    <n v="0"/>
    <s v="I2019"/>
    <n v="51"/>
    <n v="33"/>
    <n v="84"/>
    <n v="51"/>
    <n v="32"/>
    <n v="83"/>
    <n v="14"/>
    <n v="9"/>
    <n v="23"/>
    <n v="4"/>
    <n v="4"/>
    <n v="8"/>
    <n v="3"/>
    <n v="3"/>
    <n v="6"/>
    <n v="10"/>
    <n v="6"/>
    <n v="16"/>
    <n v="5"/>
    <n v="3"/>
    <n v="8"/>
    <n v="7"/>
    <n v="6"/>
    <n v="13"/>
    <n v="6"/>
    <n v="3"/>
    <n v="9"/>
    <n v="35"/>
    <n v="25"/>
    <n v="60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1"/>
    <n v="0"/>
    <n v="0"/>
    <n v="0"/>
    <n v="0"/>
    <n v="0"/>
    <n v="0"/>
    <n v="1"/>
    <n v="0"/>
    <n v="7"/>
    <n v="1"/>
    <n v="3"/>
    <n v="0"/>
    <n v="0"/>
    <n v="1"/>
    <n v="1"/>
    <n v="0"/>
    <n v="0"/>
    <n v="2"/>
    <n v="4"/>
    <n v="6"/>
    <n v="4"/>
  </r>
  <r>
    <s v="08DJN0282X"/>
    <n v="1"/>
    <s v="MATUTINO"/>
    <s v="JOSE VASCONCELOS"/>
    <n v="8"/>
    <s v="CHIHUAHUA"/>
    <n v="8"/>
    <s v="CHIHUAHUA"/>
    <n v="50"/>
    <s v="NUEVO CASAS GRANDES"/>
    <n v="1"/>
    <s v="NUEVO CASAS GRANDES"/>
    <s v="CALLE 5 DE FEBRERO E INDEPENDENCIA"/>
    <n v="2600"/>
    <s v="PĂšBLICO"/>
    <x v="2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1"/>
    <n v="7"/>
    <n v="8"/>
    <n v="27"/>
    <n v="22"/>
    <n v="49"/>
    <n v="43"/>
    <n v="51"/>
    <n v="94"/>
    <n v="0"/>
    <n v="0"/>
    <n v="0"/>
    <n v="0"/>
    <n v="0"/>
    <n v="0"/>
    <n v="0"/>
    <n v="0"/>
    <n v="0"/>
    <n v="71"/>
    <n v="80"/>
    <n v="15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7"/>
    <n v="6"/>
  </r>
  <r>
    <s v="08DJN2148E"/>
    <n v="2"/>
    <s v="VESPERTINO"/>
    <s v="MARIA EDMEE ALVAREZ"/>
    <n v="8"/>
    <s v="CHIHUAHUA"/>
    <n v="8"/>
    <s v="CHIHUAHUA"/>
    <n v="19"/>
    <s v="CHIHUAHUA"/>
    <n v="1"/>
    <s v="CHIHUAHUA"/>
    <s v="CALLE PASEOS DE ANDALUZ "/>
    <n v="0"/>
    <s v="PĂšBLICO"/>
    <x v="2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7"/>
    <n v="11"/>
    <n v="18"/>
    <n v="32"/>
    <n v="23"/>
    <n v="55"/>
    <n v="35"/>
    <n v="42"/>
    <n v="77"/>
    <n v="0"/>
    <n v="0"/>
    <n v="0"/>
    <n v="0"/>
    <n v="0"/>
    <n v="0"/>
    <n v="0"/>
    <n v="0"/>
    <n v="0"/>
    <n v="74"/>
    <n v="76"/>
    <n v="150"/>
    <n v="0"/>
    <n v="2"/>
    <n v="3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2"/>
    <n v="0"/>
    <n v="1"/>
    <n v="0"/>
    <n v="0"/>
    <n v="0"/>
    <n v="0"/>
    <n v="1"/>
    <n v="0"/>
    <n v="11"/>
    <n v="1"/>
    <n v="5"/>
    <n v="0"/>
    <n v="2"/>
    <n v="3"/>
    <n v="0"/>
    <n v="0"/>
    <n v="0"/>
    <n v="1"/>
    <n v="6"/>
    <n v="7"/>
    <n v="6"/>
  </r>
  <r>
    <s v="08DPR1440T"/>
    <n v="2"/>
    <s v="VESPERTINO"/>
    <s v="FORD 113"/>
    <n v="8"/>
    <s v="CHIHUAHUA"/>
    <n v="8"/>
    <s v="CHIHUAHUA"/>
    <n v="17"/>
    <s v="CUAUHTĂ‰MOC"/>
    <n v="1"/>
    <s v="CUAUHTĂ‰MOC"/>
    <s v="CALLE MARIANO ESCOBEDO"/>
    <n v="2101"/>
    <s v="PĂšBLICO"/>
    <x v="2"/>
    <n v="2"/>
    <s v="BĂSICA"/>
    <n v="2"/>
    <x v="1"/>
    <n v="1"/>
    <x v="1"/>
    <n v="0"/>
    <s v="NO APLICA"/>
    <n v="0"/>
    <s v="NO APLICA"/>
    <s v="08FIZ0201J"/>
    <s v="08FJS0122C"/>
    <s v="08ADG0010O"/>
    <n v="0"/>
    <s v="I2019"/>
    <n v="41"/>
    <n v="33"/>
    <n v="74"/>
    <n v="41"/>
    <n v="33"/>
    <n v="74"/>
    <n v="4"/>
    <n v="4"/>
    <n v="8"/>
    <n v="8"/>
    <n v="2"/>
    <n v="10"/>
    <n v="6"/>
    <n v="4"/>
    <n v="10"/>
    <n v="10"/>
    <n v="6"/>
    <n v="16"/>
    <n v="7"/>
    <n v="4"/>
    <n v="11"/>
    <n v="8"/>
    <n v="8"/>
    <n v="16"/>
    <n v="6"/>
    <n v="3"/>
    <n v="9"/>
    <n v="45"/>
    <n v="27"/>
    <n v="72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2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12"/>
    <n v="6"/>
  </r>
  <r>
    <s v="08PES0301J"/>
    <n v="1"/>
    <s v="MATUTINO"/>
    <s v="INSTITUTO PANAMERICANO TRILINGUE"/>
    <n v="8"/>
    <s v="CHIHUAHUA"/>
    <n v="8"/>
    <s v="CHIHUAHUA"/>
    <n v="19"/>
    <s v="CHIHUAHUA"/>
    <n v="1"/>
    <s v="CHIHUAHUA"/>
    <s v="CALLE REPUBLICA DE ECUADOR"/>
    <n v="303"/>
    <s v="PRIVADO"/>
    <x v="1"/>
    <n v="2"/>
    <s v="BĂSICA"/>
    <n v="3"/>
    <x v="2"/>
    <n v="1"/>
    <x v="1"/>
    <n v="0"/>
    <s v="NO APLICA"/>
    <n v="0"/>
    <s v="NO APLICA"/>
    <s v="08FIS0007W"/>
    <m/>
    <s v="08ADG0011N"/>
    <n v="0"/>
    <s v="I2019"/>
    <n v="28"/>
    <n v="39"/>
    <n v="67"/>
    <n v="28"/>
    <n v="38"/>
    <n v="66"/>
    <n v="8"/>
    <n v="11"/>
    <n v="19"/>
    <n v="15"/>
    <n v="11"/>
    <n v="26"/>
    <n v="7"/>
    <n v="8"/>
    <n v="15"/>
    <n v="15"/>
    <n v="19"/>
    <n v="34"/>
    <n v="0"/>
    <n v="0"/>
    <n v="0"/>
    <n v="0"/>
    <n v="0"/>
    <n v="0"/>
    <n v="0"/>
    <n v="0"/>
    <n v="0"/>
    <n v="37"/>
    <n v="38"/>
    <n v="75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0"/>
    <n v="1"/>
    <n v="1"/>
    <n v="0"/>
    <n v="1"/>
    <n v="0"/>
    <n v="1"/>
    <n v="1"/>
    <n v="0"/>
    <n v="3"/>
    <n v="13"/>
    <n v="6"/>
    <n v="3"/>
    <n v="0"/>
    <n v="0"/>
    <n v="0"/>
    <n v="0"/>
    <n v="0"/>
    <n v="0"/>
    <n v="0"/>
    <n v="9"/>
    <n v="7"/>
    <n v="5"/>
  </r>
  <r>
    <s v="08PPR1884R"/>
    <n v="1"/>
    <s v="MATUTINO"/>
    <s v="COLEGIO HIDALGO"/>
    <n v="8"/>
    <s v="CHIHUAHUA"/>
    <n v="8"/>
    <s v="CHIHUAHUA"/>
    <n v="32"/>
    <s v="HIDALGO DEL PARRAL"/>
    <n v="1"/>
    <s v="HIDALGO DEL PARRAL"/>
    <s v="CALLE PEDRO T. GOMEZ"/>
    <n v="1"/>
    <s v="PRIVADO"/>
    <x v="1"/>
    <n v="2"/>
    <s v="BĂSICA"/>
    <n v="2"/>
    <x v="1"/>
    <n v="1"/>
    <x v="1"/>
    <n v="0"/>
    <s v="NO APLICA"/>
    <n v="0"/>
    <s v="NO APLICA"/>
    <s v="08FIZ0247E"/>
    <s v="08FJS0129W"/>
    <s v="08ADG0004D"/>
    <n v="0"/>
    <s v="I2019"/>
    <n v="39"/>
    <n v="36"/>
    <n v="75"/>
    <n v="39"/>
    <n v="36"/>
    <n v="75"/>
    <n v="5"/>
    <n v="2"/>
    <n v="7"/>
    <n v="12"/>
    <n v="5"/>
    <n v="17"/>
    <n v="4"/>
    <n v="5"/>
    <n v="9"/>
    <n v="8"/>
    <n v="11"/>
    <n v="19"/>
    <n v="5"/>
    <n v="6"/>
    <n v="11"/>
    <n v="3"/>
    <n v="5"/>
    <n v="8"/>
    <n v="5"/>
    <n v="3"/>
    <n v="8"/>
    <n v="37"/>
    <n v="35"/>
    <n v="72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0"/>
    <n v="1"/>
    <n v="1"/>
    <n v="1"/>
    <n v="0"/>
    <n v="1"/>
    <n v="1"/>
    <n v="1"/>
    <n v="1"/>
    <n v="1"/>
    <n v="14"/>
    <n v="0"/>
    <n v="5"/>
    <n v="0"/>
    <n v="0"/>
    <n v="1"/>
    <n v="1"/>
    <n v="1"/>
    <n v="1"/>
    <n v="1"/>
    <n v="5"/>
    <n v="6"/>
    <n v="6"/>
  </r>
  <r>
    <s v="08DJN0886N"/>
    <n v="1"/>
    <s v="MATUTINO"/>
    <s v="JAIME NUNO"/>
    <n v="8"/>
    <s v="CHIHUAHUA"/>
    <n v="8"/>
    <s v="CHIHUAHUA"/>
    <n v="2"/>
    <s v="ALDAMA"/>
    <n v="1"/>
    <s v="JUAN ALDAMA"/>
    <s v="CALLE ARMANDO GAMEROS"/>
    <n v="1512"/>
    <s v="PĂšBLICO"/>
    <x v="2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12"/>
    <n v="13"/>
    <n v="25"/>
    <n v="25"/>
    <n v="36"/>
    <n v="61"/>
    <n v="32"/>
    <n v="33"/>
    <n v="65"/>
    <n v="0"/>
    <n v="0"/>
    <n v="0"/>
    <n v="0"/>
    <n v="0"/>
    <n v="0"/>
    <n v="0"/>
    <n v="0"/>
    <n v="0"/>
    <n v="69"/>
    <n v="82"/>
    <n v="151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1"/>
    <n v="2"/>
    <n v="2"/>
    <n v="0"/>
    <n v="0"/>
    <n v="0"/>
    <n v="1"/>
    <n v="6"/>
    <n v="7"/>
    <n v="6"/>
  </r>
  <r>
    <s v="08DPB0530D"/>
    <n v="4"/>
    <s v="DISCONTINUO"/>
    <s v="CHIHUAHUA"/>
    <n v="8"/>
    <s v="CHIHUAHUA"/>
    <n v="8"/>
    <s v="CHIHUAHUA"/>
    <n v="7"/>
    <s v="BALLEZA"/>
    <n v="65"/>
    <s v="LAGUNA JUANOTA"/>
    <s v="CALLE LAGUNA JUANOTA"/>
    <n v="0"/>
    <s v="PĂšBLICO"/>
    <x v="2"/>
    <n v="2"/>
    <s v="BĂSICA"/>
    <n v="2"/>
    <x v="1"/>
    <n v="3"/>
    <x v="3"/>
    <n v="0"/>
    <s v="NO APLICA"/>
    <n v="0"/>
    <s v="NO APLICA"/>
    <s v="08FZI0036A"/>
    <s v="08FJI0004H"/>
    <s v="08ADG0007A"/>
    <n v="0"/>
    <s v="I2019"/>
    <n v="41"/>
    <n v="30"/>
    <n v="71"/>
    <n v="41"/>
    <n v="30"/>
    <n v="71"/>
    <n v="4"/>
    <n v="7"/>
    <n v="11"/>
    <n v="4"/>
    <n v="5"/>
    <n v="9"/>
    <n v="14"/>
    <n v="12"/>
    <n v="26"/>
    <n v="7"/>
    <n v="9"/>
    <n v="16"/>
    <n v="8"/>
    <n v="3"/>
    <n v="11"/>
    <n v="7"/>
    <n v="4"/>
    <n v="11"/>
    <n v="5"/>
    <n v="3"/>
    <n v="8"/>
    <n v="45"/>
    <n v="36"/>
    <n v="81"/>
    <n v="0"/>
    <n v="1"/>
    <n v="1"/>
    <n v="0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1"/>
    <n v="1"/>
    <n v="0"/>
    <n v="0"/>
    <n v="0"/>
    <n v="2"/>
    <n v="4"/>
    <n v="4"/>
    <n v="4"/>
  </r>
  <r>
    <s v="08DJN0054C"/>
    <n v="1"/>
    <s v="MATUTINO"/>
    <s v="ENRIQUE PESTALOZZI"/>
    <n v="8"/>
    <s v="CHIHUAHUA"/>
    <n v="8"/>
    <s v="CHIHUAHUA"/>
    <n v="17"/>
    <s v="CUAUHTĂ‰MOC"/>
    <n v="5"/>
    <s v="COLONIA ANĂHUAC"/>
    <s v="CALLE LA ESPERANZA"/>
    <n v="0"/>
    <s v="PĂšBLICO"/>
    <x v="2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5"/>
    <n v="6"/>
    <n v="11"/>
    <n v="26"/>
    <n v="28"/>
    <n v="54"/>
    <n v="50"/>
    <n v="37"/>
    <n v="87"/>
    <n v="0"/>
    <n v="0"/>
    <n v="0"/>
    <n v="0"/>
    <n v="0"/>
    <n v="0"/>
    <n v="0"/>
    <n v="0"/>
    <n v="0"/>
    <n v="81"/>
    <n v="71"/>
    <n v="152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1"/>
    <n v="3"/>
    <n v="0"/>
    <n v="0"/>
    <n v="0"/>
    <n v="2"/>
    <n v="6"/>
    <n v="6"/>
    <n v="6"/>
  </r>
  <r>
    <s v="08DPR1570M"/>
    <n v="1"/>
    <s v="MATUTINO"/>
    <s v="ANGEL POSADA"/>
    <n v="8"/>
    <s v="CHIHUAHUA"/>
    <n v="8"/>
    <s v="CHIHUAHUA"/>
    <n v="19"/>
    <s v="CHIHUAHUA"/>
    <n v="268"/>
    <s v="LABOR DE TERRAZAS (PORTILLO)"/>
    <s v="CALLE LABOR DE TERRAZAS (PORTILLO)"/>
    <n v="0"/>
    <s v="PĂšBLICO"/>
    <x v="2"/>
    <n v="2"/>
    <s v="BĂSICA"/>
    <n v="2"/>
    <x v="1"/>
    <n v="1"/>
    <x v="1"/>
    <n v="0"/>
    <s v="NO APLICA"/>
    <n v="0"/>
    <s v="NO APLICA"/>
    <s v="08FIZ0108D"/>
    <s v="08FJS0104N"/>
    <s v="08ADG0046C"/>
    <n v="0"/>
    <s v="I2019"/>
    <n v="38"/>
    <n v="30"/>
    <n v="68"/>
    <n v="38"/>
    <n v="30"/>
    <n v="68"/>
    <n v="5"/>
    <n v="4"/>
    <n v="9"/>
    <n v="10"/>
    <n v="6"/>
    <n v="16"/>
    <n v="10"/>
    <n v="8"/>
    <n v="18"/>
    <n v="4"/>
    <n v="4"/>
    <n v="8"/>
    <n v="9"/>
    <n v="9"/>
    <n v="18"/>
    <n v="10"/>
    <n v="7"/>
    <n v="17"/>
    <n v="4"/>
    <n v="2"/>
    <n v="6"/>
    <n v="47"/>
    <n v="36"/>
    <n v="83"/>
    <n v="1"/>
    <n v="1"/>
    <n v="0"/>
    <n v="1"/>
    <n v="1"/>
    <n v="0"/>
    <n v="1"/>
    <n v="5"/>
    <n v="1"/>
    <n v="0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0"/>
    <n v="6"/>
    <n v="2"/>
    <n v="3"/>
    <n v="1"/>
    <n v="1"/>
    <n v="0"/>
    <n v="1"/>
    <n v="1"/>
    <n v="0"/>
    <n v="1"/>
    <n v="5"/>
    <n v="5"/>
    <n v="5"/>
  </r>
  <r>
    <s v="08DJN0092F"/>
    <n v="1"/>
    <s v="MATUTINO"/>
    <s v="MIGUEL HIDALGO"/>
    <n v="8"/>
    <s v="CHIHUAHUA"/>
    <n v="8"/>
    <s v="CHIHUAHUA"/>
    <n v="32"/>
    <s v="HIDALGO DEL PARRAL"/>
    <n v="1"/>
    <s v="HIDALGO DEL PARRAL"/>
    <s v="AVENIDA DEL FRIJOL"/>
    <n v="14"/>
    <s v="PĂšBLICO"/>
    <x v="2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15"/>
    <n v="8"/>
    <n v="23"/>
    <n v="28"/>
    <n v="40"/>
    <n v="68"/>
    <n v="33"/>
    <n v="28"/>
    <n v="61"/>
    <n v="0"/>
    <n v="0"/>
    <n v="0"/>
    <n v="0"/>
    <n v="0"/>
    <n v="0"/>
    <n v="0"/>
    <n v="0"/>
    <n v="0"/>
    <n v="76"/>
    <n v="76"/>
    <n v="152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10"/>
    <n v="0"/>
    <n v="6"/>
    <n v="1"/>
    <n v="2"/>
    <n v="2"/>
    <n v="0"/>
    <n v="0"/>
    <n v="0"/>
    <n v="1"/>
    <n v="6"/>
    <n v="6"/>
    <n v="6"/>
  </r>
  <r>
    <s v="08DJN0981R"/>
    <n v="1"/>
    <s v="MATUTINO"/>
    <s v="ANGELA PERALTA"/>
    <n v="8"/>
    <s v="CHIHUAHUA"/>
    <n v="8"/>
    <s v="CHIHUAHUA"/>
    <n v="19"/>
    <s v="CHIHUAHUA"/>
    <n v="1"/>
    <s v="CHIHUAHUA"/>
    <s v="CALLE PORTAL DE HIERRO "/>
    <n v="0"/>
    <s v="PĂšBLICO"/>
    <x v="2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5"/>
    <n v="18"/>
    <n v="23"/>
    <n v="23"/>
    <n v="33"/>
    <n v="56"/>
    <n v="44"/>
    <n v="28"/>
    <n v="72"/>
    <n v="0"/>
    <n v="0"/>
    <n v="0"/>
    <n v="0"/>
    <n v="0"/>
    <n v="0"/>
    <n v="0"/>
    <n v="0"/>
    <n v="0"/>
    <n v="72"/>
    <n v="79"/>
    <n v="151"/>
    <n v="1"/>
    <n v="2"/>
    <n v="3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1"/>
    <n v="2"/>
    <n v="0"/>
    <n v="0"/>
    <n v="0"/>
    <n v="0"/>
    <n v="0"/>
    <n v="1"/>
    <n v="1"/>
    <n v="12"/>
    <n v="1"/>
    <n v="5"/>
    <n v="1"/>
    <n v="2"/>
    <n v="3"/>
    <n v="0"/>
    <n v="0"/>
    <n v="0"/>
    <n v="0"/>
    <n v="6"/>
    <n v="6"/>
    <n v="6"/>
  </r>
  <r>
    <s v="08EJN0008Q"/>
    <n v="1"/>
    <s v="MATUTINO"/>
    <s v="LUIS URIAS BELDERRAIN 1080"/>
    <n v="8"/>
    <s v="CHIHUAHUA"/>
    <n v="8"/>
    <s v="CHIHUAHUA"/>
    <n v="19"/>
    <s v="CHIHUAHUA"/>
    <n v="1"/>
    <s v="CHIHUAHUA"/>
    <s v="CALLE CLAUDIA"/>
    <n v="0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5"/>
    <n v="22"/>
    <n v="37"/>
    <n v="28"/>
    <n v="26"/>
    <n v="54"/>
    <n v="34"/>
    <n v="22"/>
    <n v="56"/>
    <n v="0"/>
    <n v="0"/>
    <n v="0"/>
    <n v="0"/>
    <n v="0"/>
    <n v="0"/>
    <n v="0"/>
    <n v="0"/>
    <n v="0"/>
    <n v="77"/>
    <n v="70"/>
    <n v="147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0"/>
    <n v="0"/>
    <n v="2"/>
    <n v="13"/>
    <n v="0"/>
    <n v="8"/>
    <n v="2"/>
    <n v="3"/>
    <n v="3"/>
    <n v="0"/>
    <n v="0"/>
    <n v="0"/>
    <n v="0"/>
    <n v="8"/>
    <n v="8"/>
    <n v="8"/>
  </r>
  <r>
    <s v="08DPB0163Z"/>
    <n v="1"/>
    <s v="MATUTINO"/>
    <s v="21 DE MARZO"/>
    <n v="8"/>
    <s v="CHIHUAHUA"/>
    <n v="8"/>
    <s v="CHIHUAHUA"/>
    <n v="27"/>
    <s v="GUACHOCHI"/>
    <n v="761"/>
    <s v="BOQUIMOBA"/>
    <s v="CALLE BOQUIMOBA"/>
    <n v="0"/>
    <s v="PĂšBLICO"/>
    <x v="2"/>
    <n v="2"/>
    <s v="BĂSICA"/>
    <n v="2"/>
    <x v="1"/>
    <n v="3"/>
    <x v="3"/>
    <n v="0"/>
    <s v="NO APLICA"/>
    <n v="0"/>
    <s v="NO APLICA"/>
    <s v="08FZI0023X"/>
    <s v="08FJI0008D"/>
    <s v="08ADG0006B"/>
    <n v="0"/>
    <s v="I2019"/>
    <n v="38"/>
    <n v="39"/>
    <n v="77"/>
    <n v="32"/>
    <n v="39"/>
    <n v="71"/>
    <n v="6"/>
    <n v="6"/>
    <n v="12"/>
    <n v="5"/>
    <n v="7"/>
    <n v="12"/>
    <n v="5"/>
    <n v="9"/>
    <n v="14"/>
    <n v="9"/>
    <n v="5"/>
    <n v="14"/>
    <n v="5"/>
    <n v="4"/>
    <n v="9"/>
    <n v="8"/>
    <n v="11"/>
    <n v="19"/>
    <n v="5"/>
    <n v="7"/>
    <n v="12"/>
    <n v="37"/>
    <n v="43"/>
    <n v="80"/>
    <n v="0"/>
    <n v="0"/>
    <n v="1"/>
    <n v="0"/>
    <n v="1"/>
    <n v="0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0"/>
    <n v="1"/>
    <n v="0"/>
    <n v="2"/>
    <n v="4"/>
    <n v="3"/>
    <n v="3"/>
  </r>
  <r>
    <s v="08DJN0885O"/>
    <n v="1"/>
    <s v="MATUTINO"/>
    <s v="MA DOLORES QUIROZ CORONADO"/>
    <n v="8"/>
    <s v="CHIHUAHUA"/>
    <n v="8"/>
    <s v="CHIHUAHUA"/>
    <n v="19"/>
    <s v="CHIHUAHUA"/>
    <n v="1"/>
    <s v="CHIHUAHUA"/>
    <s v="AVENIDA LIBERTADORES"/>
    <n v="0"/>
    <s v="PĂšBLICO"/>
    <x v="2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10"/>
    <n v="9"/>
    <n v="19"/>
    <n v="28"/>
    <n v="38"/>
    <n v="66"/>
    <n v="40"/>
    <n v="28"/>
    <n v="68"/>
    <n v="0"/>
    <n v="0"/>
    <n v="0"/>
    <n v="0"/>
    <n v="0"/>
    <n v="0"/>
    <n v="0"/>
    <n v="0"/>
    <n v="0"/>
    <n v="78"/>
    <n v="75"/>
    <n v="153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1"/>
    <n v="2"/>
    <n v="2"/>
    <n v="0"/>
    <n v="0"/>
    <n v="0"/>
    <n v="1"/>
    <n v="6"/>
    <n v="6"/>
    <n v="6"/>
  </r>
  <r>
    <s v="08DPR1575H"/>
    <n v="1"/>
    <s v="MATUTINO"/>
    <s v="BENITO JUAREZ"/>
    <n v="8"/>
    <s v="CHIHUAHUA"/>
    <n v="8"/>
    <s v="CHIHUAHUA"/>
    <n v="59"/>
    <s v="SAN FRANCISCO DEL ORO"/>
    <n v="1"/>
    <s v="SAN FRANCISCO DEL ORO"/>
    <s v="CALLE CUADRILLAS VERDES "/>
    <n v="0"/>
    <s v="PĂšBLICO"/>
    <x v="2"/>
    <n v="2"/>
    <s v="BĂSICA"/>
    <n v="2"/>
    <x v="1"/>
    <n v="1"/>
    <x v="1"/>
    <n v="0"/>
    <s v="NO APLICA"/>
    <n v="0"/>
    <s v="NO APLICA"/>
    <s v="08FIZ0243I"/>
    <s v="08FJS0129W"/>
    <s v="08ADG0004D"/>
    <n v="0"/>
    <s v="I2019"/>
    <n v="33"/>
    <n v="33"/>
    <n v="66"/>
    <n v="33"/>
    <n v="33"/>
    <n v="66"/>
    <n v="4"/>
    <n v="4"/>
    <n v="8"/>
    <n v="9"/>
    <n v="6"/>
    <n v="15"/>
    <n v="5"/>
    <n v="8"/>
    <n v="13"/>
    <n v="8"/>
    <n v="6"/>
    <n v="14"/>
    <n v="10"/>
    <n v="8"/>
    <n v="18"/>
    <n v="9"/>
    <n v="7"/>
    <n v="16"/>
    <n v="6"/>
    <n v="3"/>
    <n v="9"/>
    <n v="47"/>
    <n v="38"/>
    <n v="85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2"/>
    <n v="0"/>
    <n v="0"/>
    <n v="0"/>
    <n v="0"/>
    <n v="0"/>
    <n v="0"/>
    <n v="0"/>
    <n v="0"/>
    <n v="0"/>
    <n v="7"/>
    <n v="1"/>
    <n v="4"/>
    <n v="0"/>
    <n v="0"/>
    <n v="1"/>
    <n v="1"/>
    <n v="1"/>
    <n v="1"/>
    <n v="1"/>
    <n v="5"/>
    <n v="12"/>
    <n v="6"/>
  </r>
  <r>
    <s v="08PPR2059G"/>
    <n v="1"/>
    <s v="MATUTINO"/>
    <s v="COLEGIO BRUSELAS"/>
    <n v="8"/>
    <s v="CHIHUAHUA"/>
    <n v="8"/>
    <s v="CHIHUAHUA"/>
    <n v="19"/>
    <s v="CHIHUAHUA"/>
    <n v="1"/>
    <s v="CHIHUAHUA"/>
    <s v="CALLE LAGUNA DE PASTORES"/>
    <n v="1"/>
    <s v="PRIVADO"/>
    <x v="1"/>
    <n v="2"/>
    <s v="BĂSICA"/>
    <n v="2"/>
    <x v="1"/>
    <n v="1"/>
    <x v="1"/>
    <n v="0"/>
    <s v="NO APLICA"/>
    <n v="0"/>
    <s v="NO APLICA"/>
    <s v="08FIZ0112Q"/>
    <s v="08FJS0105M"/>
    <s v="08ADG0046C"/>
    <n v="0"/>
    <s v="I2019"/>
    <n v="32"/>
    <n v="43"/>
    <n v="75"/>
    <n v="31"/>
    <n v="43"/>
    <n v="74"/>
    <n v="4"/>
    <n v="9"/>
    <n v="13"/>
    <n v="5"/>
    <n v="2"/>
    <n v="7"/>
    <n v="4"/>
    <n v="9"/>
    <n v="13"/>
    <n v="7"/>
    <n v="7"/>
    <n v="14"/>
    <n v="3"/>
    <n v="13"/>
    <n v="16"/>
    <n v="4"/>
    <n v="4"/>
    <n v="8"/>
    <n v="8"/>
    <n v="10"/>
    <n v="18"/>
    <n v="31"/>
    <n v="45"/>
    <n v="76"/>
    <n v="1"/>
    <n v="0"/>
    <n v="0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1"/>
    <n v="0"/>
    <n v="1"/>
    <n v="0"/>
    <n v="0"/>
    <n v="2"/>
    <n v="0"/>
    <n v="1"/>
    <n v="9"/>
    <n v="0"/>
    <n v="4"/>
    <n v="1"/>
    <n v="0"/>
    <n v="0"/>
    <n v="1"/>
    <n v="0"/>
    <n v="0"/>
    <n v="2"/>
    <n v="4"/>
    <n v="6"/>
    <n v="6"/>
  </r>
  <r>
    <s v="08PPR2106A"/>
    <n v="1"/>
    <s v="MATUTINO"/>
    <s v="INSTITUTO BILINGUE ICM UNIDAD SALVARCAR"/>
    <n v="8"/>
    <s v="CHIHUAHUA"/>
    <n v="8"/>
    <s v="CHIHUAHUA"/>
    <n v="37"/>
    <s v="JUĂREZ"/>
    <n v="1"/>
    <s v="JUĂREZ"/>
    <s v="CALLE IGNACIO ZARAGOZA"/>
    <n v="133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47"/>
    <n v="29"/>
    <n v="76"/>
    <n v="47"/>
    <n v="29"/>
    <n v="76"/>
    <n v="5"/>
    <n v="4"/>
    <n v="9"/>
    <n v="7"/>
    <n v="8"/>
    <n v="15"/>
    <n v="11"/>
    <n v="11"/>
    <n v="22"/>
    <n v="9"/>
    <n v="2"/>
    <n v="11"/>
    <n v="7"/>
    <n v="3"/>
    <n v="10"/>
    <n v="4"/>
    <n v="5"/>
    <n v="9"/>
    <n v="6"/>
    <n v="3"/>
    <n v="9"/>
    <n v="44"/>
    <n v="32"/>
    <n v="7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3"/>
    <n v="1"/>
    <n v="4"/>
    <n v="13"/>
    <n v="0"/>
    <n v="3"/>
    <n v="0"/>
    <n v="0"/>
    <n v="0"/>
    <n v="0"/>
    <n v="0"/>
    <n v="0"/>
    <n v="3"/>
    <n v="3"/>
    <n v="6"/>
    <n v="6"/>
  </r>
  <r>
    <s v="08PJN0290K"/>
    <n v="1"/>
    <s v="MATUTINO"/>
    <s v="DESPERTAR A LA VIDA"/>
    <n v="8"/>
    <s v="CHIHUAHUA"/>
    <n v="8"/>
    <s v="CHIHUAHUA"/>
    <n v="19"/>
    <s v="CHIHUAHUA"/>
    <n v="1"/>
    <s v="CHIHUAHUA"/>
    <s v="CALLE CHICHONTEPEC"/>
    <n v="5501"/>
    <s v="PRIVADO"/>
    <x v="1"/>
    <n v="2"/>
    <s v="BĂSICA"/>
    <n v="1"/>
    <x v="0"/>
    <n v="1"/>
    <x v="1"/>
    <n v="0"/>
    <s v="NO APLICA"/>
    <n v="0"/>
    <s v="NO APLICA"/>
    <s v="08FZP0004S"/>
    <m/>
    <s v="08ADG0011N"/>
    <n v="0"/>
    <s v="I2019"/>
    <n v="0"/>
    <n v="0"/>
    <n v="0"/>
    <n v="0"/>
    <n v="0"/>
    <n v="0"/>
    <n v="0"/>
    <n v="0"/>
    <n v="0"/>
    <n v="24"/>
    <n v="23"/>
    <n v="47"/>
    <n v="30"/>
    <n v="22"/>
    <n v="52"/>
    <n v="28"/>
    <n v="22"/>
    <n v="50"/>
    <n v="0"/>
    <n v="0"/>
    <n v="0"/>
    <n v="0"/>
    <n v="0"/>
    <n v="0"/>
    <n v="0"/>
    <n v="0"/>
    <n v="0"/>
    <n v="82"/>
    <n v="67"/>
    <n v="14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2"/>
    <n v="0"/>
    <n v="1"/>
    <n v="0"/>
    <n v="0"/>
    <n v="0"/>
    <n v="3"/>
    <n v="1"/>
    <n v="17"/>
    <n v="28"/>
    <n v="0"/>
    <n v="3"/>
    <n v="0"/>
    <n v="0"/>
    <n v="0"/>
    <n v="0"/>
    <n v="0"/>
    <n v="0"/>
    <n v="3"/>
    <n v="3"/>
    <n v="6"/>
    <n v="6"/>
  </r>
  <r>
    <s v="08DPR1677E"/>
    <n v="1"/>
    <s v="MATUTINO"/>
    <s v="FRANCISCO D SALIDO"/>
    <n v="8"/>
    <s v="CHIHUAHUA"/>
    <n v="8"/>
    <s v="CHIHUAHUA"/>
    <n v="18"/>
    <s v="CUSIHUIRIACHI"/>
    <n v="18"/>
    <s v="CERRO PRIETO DE ARRIBA"/>
    <s v="CALLE CONOCIDO"/>
    <n v="0"/>
    <s v="PĂšBLICO"/>
    <x v="2"/>
    <n v="2"/>
    <s v="BĂSICA"/>
    <n v="2"/>
    <x v="1"/>
    <n v="1"/>
    <x v="1"/>
    <n v="0"/>
    <s v="NO APLICA"/>
    <n v="0"/>
    <s v="NO APLICA"/>
    <s v="08FIZ0203H"/>
    <s v="08FJS0121D"/>
    <s v="08ADG0010O"/>
    <n v="0"/>
    <s v="I2019"/>
    <n v="33"/>
    <n v="37"/>
    <n v="70"/>
    <n v="33"/>
    <n v="37"/>
    <n v="70"/>
    <n v="2"/>
    <n v="8"/>
    <n v="10"/>
    <n v="7"/>
    <n v="3"/>
    <n v="10"/>
    <n v="9"/>
    <n v="6"/>
    <n v="15"/>
    <n v="7"/>
    <n v="6"/>
    <n v="13"/>
    <n v="5"/>
    <n v="7"/>
    <n v="12"/>
    <n v="9"/>
    <n v="4"/>
    <n v="13"/>
    <n v="10"/>
    <n v="10"/>
    <n v="20"/>
    <n v="47"/>
    <n v="36"/>
    <n v="83"/>
    <n v="0"/>
    <n v="0"/>
    <n v="1"/>
    <n v="1"/>
    <n v="1"/>
    <n v="1"/>
    <n v="1"/>
    <n v="5"/>
    <n v="1"/>
    <n v="0"/>
    <n v="0"/>
    <n v="0"/>
    <n v="0"/>
    <n v="0"/>
    <n v="0"/>
    <n v="0"/>
    <n v="2"/>
    <n v="2"/>
    <n v="0"/>
    <n v="0"/>
    <n v="0"/>
    <n v="1"/>
    <n v="0"/>
    <n v="0"/>
    <n v="0"/>
    <n v="0"/>
    <n v="0"/>
    <n v="0"/>
    <n v="0"/>
    <n v="0"/>
    <n v="6"/>
    <n v="3"/>
    <n v="2"/>
    <n v="0"/>
    <n v="0"/>
    <n v="1"/>
    <n v="1"/>
    <n v="1"/>
    <n v="1"/>
    <n v="1"/>
    <n v="5"/>
    <n v="7"/>
    <n v="4"/>
  </r>
  <r>
    <s v="08DJN0521G"/>
    <n v="1"/>
    <s v="MATUTINO"/>
    <s v="DIEGO RIVERA"/>
    <n v="8"/>
    <s v="CHIHUAHUA"/>
    <n v="8"/>
    <s v="CHIHUAHUA"/>
    <n v="62"/>
    <s v="SAUCILLO"/>
    <n v="22"/>
    <s v="NAICA"/>
    <s v="CALLE PROLONG MORELOS 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1"/>
    <n v="13"/>
    <n v="14"/>
    <n v="32"/>
    <n v="33"/>
    <n v="65"/>
    <n v="37"/>
    <n v="39"/>
    <n v="76"/>
    <n v="0"/>
    <n v="0"/>
    <n v="0"/>
    <n v="0"/>
    <n v="0"/>
    <n v="0"/>
    <n v="0"/>
    <n v="0"/>
    <n v="0"/>
    <n v="70"/>
    <n v="85"/>
    <n v="15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9"/>
    <n v="0"/>
    <n v="6"/>
    <n v="0"/>
    <n v="2"/>
    <n v="3"/>
    <n v="0"/>
    <n v="0"/>
    <n v="0"/>
    <n v="1"/>
    <n v="6"/>
    <n v="6"/>
    <n v="6"/>
  </r>
  <r>
    <s v="08DPR1807H"/>
    <n v="2"/>
    <s v="VESPERTINO"/>
    <s v="IGNACIO MANUEL ALTAMIRANO"/>
    <n v="8"/>
    <s v="CHIHUAHUA"/>
    <n v="8"/>
    <s v="CHIHUAHUA"/>
    <n v="40"/>
    <s v="MADERA"/>
    <n v="1"/>
    <s v="MADERA"/>
    <s v="CALLE 15A"/>
    <n v="717"/>
    <s v="PĂšBLICO"/>
    <x v="2"/>
    <n v="2"/>
    <s v="BĂSICA"/>
    <n v="2"/>
    <x v="1"/>
    <n v="1"/>
    <x v="1"/>
    <n v="0"/>
    <s v="NO APLICA"/>
    <n v="0"/>
    <s v="NO APLICA"/>
    <s v="08FIZ0193R"/>
    <s v="08FJS0120E"/>
    <s v="08ADG0055K"/>
    <n v="0"/>
    <s v="I2019"/>
    <n v="44"/>
    <n v="34"/>
    <n v="78"/>
    <n v="44"/>
    <n v="33"/>
    <n v="77"/>
    <n v="10"/>
    <n v="5"/>
    <n v="15"/>
    <n v="5"/>
    <n v="6"/>
    <n v="11"/>
    <n v="3"/>
    <n v="5"/>
    <n v="8"/>
    <n v="2"/>
    <n v="7"/>
    <n v="9"/>
    <n v="5"/>
    <n v="1"/>
    <n v="6"/>
    <n v="11"/>
    <n v="4"/>
    <n v="15"/>
    <n v="13"/>
    <n v="10"/>
    <n v="23"/>
    <n v="39"/>
    <n v="33"/>
    <n v="72"/>
    <n v="1"/>
    <n v="1"/>
    <n v="0"/>
    <n v="0"/>
    <n v="1"/>
    <n v="1"/>
    <n v="1"/>
    <n v="5"/>
    <n v="1"/>
    <n v="0"/>
    <n v="0"/>
    <n v="0"/>
    <n v="0"/>
    <n v="0"/>
    <n v="0"/>
    <n v="0"/>
    <n v="1"/>
    <n v="3"/>
    <n v="0"/>
    <n v="0"/>
    <n v="2"/>
    <n v="0"/>
    <n v="0"/>
    <n v="0"/>
    <n v="0"/>
    <n v="0"/>
    <n v="0"/>
    <n v="0"/>
    <n v="1"/>
    <n v="0"/>
    <n v="8"/>
    <n v="2"/>
    <n v="3"/>
    <n v="1"/>
    <n v="1"/>
    <n v="0"/>
    <n v="0"/>
    <n v="1"/>
    <n v="1"/>
    <n v="1"/>
    <n v="5"/>
    <n v="7"/>
    <n v="5"/>
  </r>
  <r>
    <s v="08DJN2052S"/>
    <n v="1"/>
    <s v="MATUTINO"/>
    <s v="CENTRO DE DESARROLLO INTEGRAL INFANTIL DE CHIHUAHUA S.C. ZONA NORTE"/>
    <n v="8"/>
    <s v="CHIHUAHUA"/>
    <n v="8"/>
    <s v="CHIHUAHUA"/>
    <n v="19"/>
    <s v="CHIHUAHUA"/>
    <n v="1"/>
    <s v="CHIHUAHUA"/>
    <s v="CALLE MARIA ELENA HERNANDEZ"/>
    <n v="2900"/>
    <s v="PĂšBLICO"/>
    <x v="2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3"/>
    <n v="8"/>
    <n v="11"/>
    <n v="40"/>
    <n v="32"/>
    <n v="72"/>
    <n v="33"/>
    <n v="37"/>
    <n v="70"/>
    <n v="0"/>
    <n v="0"/>
    <n v="0"/>
    <n v="0"/>
    <n v="0"/>
    <n v="0"/>
    <n v="0"/>
    <n v="0"/>
    <n v="0"/>
    <n v="76"/>
    <n v="77"/>
    <n v="153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0"/>
    <n v="9"/>
    <n v="0"/>
    <n v="7"/>
    <n v="1"/>
    <n v="3"/>
    <n v="3"/>
    <n v="0"/>
    <n v="0"/>
    <n v="0"/>
    <n v="0"/>
    <n v="7"/>
    <n v="8"/>
    <n v="8"/>
  </r>
  <r>
    <s v="08DJN2191T"/>
    <n v="1"/>
    <s v="MATUTINO"/>
    <s v="8 DE MARZO"/>
    <n v="8"/>
    <s v="CHIHUAHUA"/>
    <n v="8"/>
    <s v="CHIHUAHUA"/>
    <n v="17"/>
    <s v="CUAUHTĂ‰MOC"/>
    <n v="1"/>
    <s v="CUAUHTĂ‰MOC"/>
    <s v="CALLE OLMOS "/>
    <n v="0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11"/>
    <n v="9"/>
    <n v="20"/>
    <n v="22"/>
    <n v="36"/>
    <n v="58"/>
    <n v="42"/>
    <n v="35"/>
    <n v="77"/>
    <n v="0"/>
    <n v="0"/>
    <n v="0"/>
    <n v="0"/>
    <n v="0"/>
    <n v="0"/>
    <n v="0"/>
    <n v="0"/>
    <n v="0"/>
    <n v="75"/>
    <n v="80"/>
    <n v="15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6"/>
    <n v="5"/>
  </r>
  <r>
    <s v="08DPR2275R"/>
    <n v="1"/>
    <s v="MATUTINO"/>
    <s v="ABELARDO URIAS"/>
    <n v="8"/>
    <s v="CHIHUAHUA"/>
    <n v="8"/>
    <s v="CHIHUAHUA"/>
    <n v="46"/>
    <s v="MORELOS"/>
    <n v="535"/>
    <s v="MESA DEL FRIJOLAR"/>
    <s v="CALLE PRINCIPAL"/>
    <n v="0"/>
    <s v="PĂšBLICO"/>
    <x v="2"/>
    <n v="2"/>
    <s v="BĂSICA"/>
    <n v="2"/>
    <x v="1"/>
    <n v="1"/>
    <x v="1"/>
    <n v="0"/>
    <s v="NO APLICA"/>
    <n v="0"/>
    <s v="NO APLICA"/>
    <s v="08FIZ0252Q"/>
    <s v="08FJS0130L"/>
    <s v="08ADG0006B"/>
    <n v="0"/>
    <s v="I2019"/>
    <n v="41"/>
    <n v="39"/>
    <n v="80"/>
    <n v="34"/>
    <n v="37"/>
    <n v="71"/>
    <n v="6"/>
    <n v="10"/>
    <n v="16"/>
    <n v="7"/>
    <n v="4"/>
    <n v="11"/>
    <n v="6"/>
    <n v="6"/>
    <n v="12"/>
    <n v="17"/>
    <n v="8"/>
    <n v="25"/>
    <n v="5"/>
    <n v="5"/>
    <n v="10"/>
    <n v="4"/>
    <n v="7"/>
    <n v="11"/>
    <n v="3"/>
    <n v="6"/>
    <n v="9"/>
    <n v="42"/>
    <n v="36"/>
    <n v="78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1"/>
    <n v="1"/>
    <n v="0"/>
    <n v="0"/>
    <n v="0"/>
    <n v="0"/>
    <n v="2"/>
    <n v="4"/>
    <n v="4"/>
    <n v="4"/>
  </r>
  <r>
    <s v="08PPR0262E"/>
    <n v="1"/>
    <s v="MATUTINO"/>
    <s v="COLEGIO REGIONAL DE JIMENEZ"/>
    <n v="8"/>
    <s v="CHIHUAHUA"/>
    <n v="8"/>
    <s v="CHIHUAHUA"/>
    <n v="36"/>
    <s v="JIMĂ‰NEZ"/>
    <n v="1"/>
    <s v="JOSĂ‰ MARIANO JIMĂ‰NEZ"/>
    <s v="AVENIDA SOR JUANA INES DE LA CRUZ"/>
    <n v="1200"/>
    <s v="PRIVADO"/>
    <x v="1"/>
    <n v="2"/>
    <s v="BĂSICA"/>
    <n v="2"/>
    <x v="1"/>
    <n v="1"/>
    <x v="1"/>
    <n v="0"/>
    <s v="NO APLICA"/>
    <n v="0"/>
    <s v="NO APLICA"/>
    <s v="08FIZ0015O"/>
    <m/>
    <s v="08ADG0011N"/>
    <n v="0"/>
    <s v="I2019"/>
    <n v="44"/>
    <n v="32"/>
    <n v="76"/>
    <n v="44"/>
    <n v="32"/>
    <n v="76"/>
    <n v="5"/>
    <n v="8"/>
    <n v="13"/>
    <n v="6"/>
    <n v="5"/>
    <n v="11"/>
    <n v="6"/>
    <n v="4"/>
    <n v="10"/>
    <n v="6"/>
    <n v="10"/>
    <n v="16"/>
    <n v="5"/>
    <n v="4"/>
    <n v="9"/>
    <n v="9"/>
    <n v="5"/>
    <n v="14"/>
    <n v="10"/>
    <n v="2"/>
    <n v="12"/>
    <n v="42"/>
    <n v="30"/>
    <n v="7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1"/>
    <n v="0"/>
    <n v="1"/>
    <n v="0"/>
    <n v="1"/>
    <n v="11"/>
    <n v="0"/>
    <n v="6"/>
    <n v="1"/>
    <n v="1"/>
    <n v="1"/>
    <n v="1"/>
    <n v="1"/>
    <n v="1"/>
    <n v="0"/>
    <n v="6"/>
    <n v="6"/>
    <n v="6"/>
  </r>
  <r>
    <s v="08DJN0246S"/>
    <n v="1"/>
    <s v="MATUTINO"/>
    <s v="ENRIQUE REBSAMEN"/>
    <n v="8"/>
    <s v="CHIHUAHUA"/>
    <n v="8"/>
    <s v="CHIHUAHUA"/>
    <n v="17"/>
    <s v="CUAUHTĂ‰MOC"/>
    <n v="1"/>
    <s v="CUAUHTĂ‰MOC"/>
    <s v="CALLE ESTADO DE GUERRERO"/>
    <n v="0"/>
    <s v="PĂšBLICO"/>
    <x v="2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0"/>
    <n v="0"/>
    <n v="0"/>
    <n v="26"/>
    <n v="26"/>
    <n v="52"/>
    <n v="56"/>
    <n v="47"/>
    <n v="103"/>
    <n v="0"/>
    <n v="0"/>
    <n v="0"/>
    <n v="0"/>
    <n v="0"/>
    <n v="0"/>
    <n v="0"/>
    <n v="0"/>
    <n v="0"/>
    <n v="82"/>
    <n v="73"/>
    <n v="155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10"/>
    <n v="0"/>
    <n v="6"/>
    <n v="0"/>
    <n v="2"/>
    <n v="4"/>
    <n v="0"/>
    <n v="0"/>
    <n v="0"/>
    <n v="0"/>
    <n v="6"/>
    <n v="6"/>
    <n v="6"/>
  </r>
  <r>
    <s v="08DJN0595Y"/>
    <n v="1"/>
    <s v="MATUTINO"/>
    <s v="JOSE JOAQUIN FERNANDEZ DE LIZARDI"/>
    <n v="8"/>
    <s v="CHIHUAHUA"/>
    <n v="8"/>
    <s v="CHIHUAHUA"/>
    <n v="21"/>
    <s v="DELICIAS"/>
    <n v="1"/>
    <s v="DELICIAS"/>
    <s v="AVENIDA ALLENDE"/>
    <n v="228"/>
    <s v="PĂšBLICO"/>
    <x v="2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0"/>
    <n v="0"/>
    <n v="33"/>
    <n v="32"/>
    <n v="65"/>
    <n v="51"/>
    <n v="39"/>
    <n v="90"/>
    <n v="0"/>
    <n v="0"/>
    <n v="0"/>
    <n v="0"/>
    <n v="0"/>
    <n v="0"/>
    <n v="0"/>
    <n v="0"/>
    <n v="0"/>
    <n v="84"/>
    <n v="71"/>
    <n v="155"/>
    <n v="0"/>
    <n v="3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0"/>
    <n v="3"/>
    <n v="3"/>
    <n v="0"/>
    <n v="0"/>
    <n v="0"/>
    <n v="0"/>
    <n v="6"/>
    <n v="7"/>
    <n v="6"/>
  </r>
  <r>
    <s v="08DJN2001L"/>
    <n v="1"/>
    <s v="MATUTINO"/>
    <s v="TEPORACA"/>
    <n v="8"/>
    <s v="CHIHUAHUA"/>
    <n v="8"/>
    <s v="CHIHUAHUA"/>
    <n v="19"/>
    <s v="CHIHUAHUA"/>
    <n v="1"/>
    <s v="CHIHUAHUA"/>
    <s v="CALLE MINA DEL VALLECILLO "/>
    <n v="0"/>
    <s v="PĂšBLICO"/>
    <x v="2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8"/>
    <n v="5"/>
    <n v="13"/>
    <n v="29"/>
    <n v="35"/>
    <n v="64"/>
    <n v="40"/>
    <n v="38"/>
    <n v="78"/>
    <n v="0"/>
    <n v="0"/>
    <n v="0"/>
    <n v="0"/>
    <n v="0"/>
    <n v="0"/>
    <n v="0"/>
    <n v="0"/>
    <n v="0"/>
    <n v="77"/>
    <n v="78"/>
    <n v="15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0"/>
    <n v="2"/>
    <n v="3"/>
    <n v="0"/>
    <n v="0"/>
    <n v="0"/>
    <n v="1"/>
    <n v="6"/>
    <n v="7"/>
    <n v="6"/>
  </r>
  <r>
    <s v="08EJN0274N"/>
    <n v="1"/>
    <s v="MATUTINO"/>
    <s v="MELCHOR OCAMPO 1232"/>
    <n v="8"/>
    <s v="CHIHUAHUA"/>
    <n v="8"/>
    <s v="CHIHUAHUA"/>
    <n v="19"/>
    <s v="CHIHUAHUA"/>
    <n v="1"/>
    <s v="CHIHUAHUA"/>
    <s v="CALLE M. CARRERA "/>
    <n v="0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8"/>
    <n v="17"/>
    <n v="25"/>
    <n v="22"/>
    <n v="42"/>
    <n v="64"/>
    <n v="33"/>
    <n v="31"/>
    <n v="64"/>
    <n v="0"/>
    <n v="0"/>
    <n v="0"/>
    <n v="0"/>
    <n v="0"/>
    <n v="0"/>
    <n v="0"/>
    <n v="0"/>
    <n v="0"/>
    <n v="63"/>
    <n v="90"/>
    <n v="153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PES0258L"/>
    <n v="1"/>
    <s v="MATUTINO"/>
    <s v="COLEGIO MEXICO LIBRE"/>
    <n v="8"/>
    <s v="CHIHUAHUA"/>
    <n v="8"/>
    <s v="CHIHUAHUA"/>
    <n v="37"/>
    <s v="JUĂREZ"/>
    <n v="1"/>
    <s v="JUĂREZ"/>
    <s v="CALLE DE LA ROCA"/>
    <n v="4003"/>
    <s v="PRIVADO"/>
    <x v="1"/>
    <n v="2"/>
    <s v="BĂSICA"/>
    <n v="3"/>
    <x v="2"/>
    <n v="1"/>
    <x v="1"/>
    <n v="0"/>
    <s v="NO APLICA"/>
    <n v="0"/>
    <s v="NO APLICA"/>
    <s v="08FIS0102Z"/>
    <m/>
    <s v="08ADG0005C"/>
    <n v="0"/>
    <s v="I2019"/>
    <n v="45"/>
    <n v="41"/>
    <n v="86"/>
    <n v="45"/>
    <n v="41"/>
    <n v="86"/>
    <n v="7"/>
    <n v="10"/>
    <n v="17"/>
    <n v="14"/>
    <n v="11"/>
    <n v="25"/>
    <n v="10"/>
    <n v="12"/>
    <n v="22"/>
    <n v="10"/>
    <n v="10"/>
    <n v="20"/>
    <n v="0"/>
    <n v="0"/>
    <n v="0"/>
    <n v="0"/>
    <n v="0"/>
    <n v="0"/>
    <n v="0"/>
    <n v="0"/>
    <n v="0"/>
    <n v="34"/>
    <n v="33"/>
    <n v="67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0"/>
    <n v="0"/>
    <n v="0"/>
    <n v="0"/>
    <n v="0"/>
    <n v="0"/>
    <n v="0"/>
    <n v="0"/>
    <n v="7"/>
    <n v="2"/>
    <n v="4"/>
    <n v="0"/>
    <n v="0"/>
    <n v="0"/>
    <n v="0"/>
    <n v="0"/>
    <n v="0"/>
    <n v="0"/>
    <n v="6"/>
    <n v="3"/>
    <n v="3"/>
  </r>
  <r>
    <s v="08DJN2137Z"/>
    <n v="1"/>
    <s v="MATUTINO"/>
    <s v="ELISA GRIENSEN"/>
    <n v="8"/>
    <s v="CHIHUAHUA"/>
    <n v="8"/>
    <s v="CHIHUAHUA"/>
    <n v="19"/>
    <s v="CHIHUAHUA"/>
    <n v="1"/>
    <s v="CHIHUAHUA"/>
    <s v="AVENIDA IMPERIO"/>
    <n v="0"/>
    <s v="PĂšBLICO"/>
    <x v="2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9"/>
    <n v="7"/>
    <n v="16"/>
    <n v="28"/>
    <n v="25"/>
    <n v="53"/>
    <n v="40"/>
    <n v="46"/>
    <n v="86"/>
    <n v="0"/>
    <n v="0"/>
    <n v="0"/>
    <n v="0"/>
    <n v="0"/>
    <n v="0"/>
    <n v="0"/>
    <n v="0"/>
    <n v="0"/>
    <n v="77"/>
    <n v="78"/>
    <n v="15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2"/>
    <n v="11"/>
    <n v="0"/>
    <n v="6"/>
    <n v="1"/>
    <n v="2"/>
    <n v="3"/>
    <n v="0"/>
    <n v="0"/>
    <n v="0"/>
    <n v="0"/>
    <n v="6"/>
    <n v="6"/>
    <n v="6"/>
  </r>
  <r>
    <s v="08DPR1660E"/>
    <n v="1"/>
    <s v="MATUTINO"/>
    <s v="MARGARITA MAZA DE JUAREZ"/>
    <n v="8"/>
    <s v="CHIHUAHUA"/>
    <n v="8"/>
    <s v="CHIHUAHUA"/>
    <n v="40"/>
    <s v="MADERA"/>
    <n v="44"/>
    <s v="LAS VARAS (ESTACIĂ“N BABĂŤCORA)"/>
    <s v="CALLE SOR JUANA INĂ‰S DE LA CRUZ"/>
    <n v="0"/>
    <s v="PĂšBLICO"/>
    <x v="2"/>
    <n v="2"/>
    <s v="BĂSICA"/>
    <n v="2"/>
    <x v="1"/>
    <n v="1"/>
    <x v="1"/>
    <n v="0"/>
    <s v="NO APLICA"/>
    <n v="0"/>
    <s v="NO APLICA"/>
    <s v="08FIZ0196O"/>
    <s v="08FJS0120E"/>
    <s v="08ADG0055K"/>
    <n v="0"/>
    <s v="I2019"/>
    <n v="47"/>
    <n v="35"/>
    <n v="82"/>
    <n v="45"/>
    <n v="35"/>
    <n v="80"/>
    <n v="7"/>
    <n v="3"/>
    <n v="10"/>
    <n v="4"/>
    <n v="5"/>
    <n v="9"/>
    <n v="11"/>
    <n v="6"/>
    <n v="17"/>
    <n v="10"/>
    <n v="7"/>
    <n v="17"/>
    <n v="3"/>
    <n v="6"/>
    <n v="9"/>
    <n v="9"/>
    <n v="4"/>
    <n v="13"/>
    <n v="5"/>
    <n v="5"/>
    <n v="10"/>
    <n v="42"/>
    <n v="33"/>
    <n v="75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0"/>
    <n v="4"/>
    <n v="1"/>
    <n v="1"/>
    <n v="0"/>
    <n v="0"/>
    <n v="0"/>
    <n v="0"/>
    <n v="2"/>
    <n v="4"/>
    <n v="7"/>
    <n v="4"/>
  </r>
  <r>
    <s v="08DPR0015R"/>
    <n v="2"/>
    <s v="VESPERTINO"/>
    <s v="INDEPENDENCIA"/>
    <n v="8"/>
    <s v="CHIHUAHUA"/>
    <n v="8"/>
    <s v="CHIHUAHUA"/>
    <n v="19"/>
    <s v="CHIHUAHUA"/>
    <n v="1"/>
    <s v="CHIHUAHUA"/>
    <s v="CALLE DOLORES HIDALGO"/>
    <n v="0"/>
    <s v="PĂšBLICO"/>
    <x v="2"/>
    <n v="2"/>
    <s v="BĂSICA"/>
    <n v="2"/>
    <x v="1"/>
    <n v="1"/>
    <x v="1"/>
    <n v="0"/>
    <s v="NO APLICA"/>
    <n v="0"/>
    <s v="NO APLICA"/>
    <s v="08FIZ0117L"/>
    <s v="08FJS0106L"/>
    <s v="08ADG0046C"/>
    <n v="0"/>
    <s v="I2019"/>
    <n v="36"/>
    <n v="44"/>
    <n v="80"/>
    <n v="36"/>
    <n v="44"/>
    <n v="80"/>
    <n v="5"/>
    <n v="4"/>
    <n v="9"/>
    <n v="2"/>
    <n v="4"/>
    <n v="6"/>
    <n v="3"/>
    <n v="4"/>
    <n v="7"/>
    <n v="3"/>
    <n v="7"/>
    <n v="10"/>
    <n v="9"/>
    <n v="8"/>
    <n v="17"/>
    <n v="5"/>
    <n v="6"/>
    <n v="11"/>
    <n v="12"/>
    <n v="8"/>
    <n v="20"/>
    <n v="34"/>
    <n v="37"/>
    <n v="7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0"/>
    <n v="0"/>
    <n v="0"/>
    <n v="0"/>
    <n v="0"/>
    <n v="0"/>
    <n v="0"/>
    <n v="0"/>
    <n v="1"/>
    <n v="11"/>
    <n v="3"/>
    <n v="3"/>
    <n v="1"/>
    <n v="1"/>
    <n v="1"/>
    <n v="1"/>
    <n v="1"/>
    <n v="1"/>
    <n v="0"/>
    <n v="6"/>
    <n v="6"/>
    <n v="6"/>
  </r>
  <r>
    <s v="08DJN0674K"/>
    <n v="1"/>
    <s v="MATUTINO"/>
    <s v="YUNUEN"/>
    <n v="8"/>
    <s v="CHIHUAHUA"/>
    <n v="8"/>
    <s v="CHIHUAHUA"/>
    <n v="37"/>
    <s v="JUĂREZ"/>
    <n v="1"/>
    <s v="JUĂREZ"/>
    <s v="CALLE BATALLA PAREDON "/>
    <n v="0"/>
    <s v="PĂšBLICO"/>
    <x v="2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0"/>
    <n v="0"/>
    <n v="0"/>
    <n v="26"/>
    <n v="20"/>
    <n v="46"/>
    <n v="52"/>
    <n v="59"/>
    <n v="111"/>
    <n v="0"/>
    <n v="0"/>
    <n v="0"/>
    <n v="0"/>
    <n v="0"/>
    <n v="0"/>
    <n v="0"/>
    <n v="0"/>
    <n v="0"/>
    <n v="78"/>
    <n v="79"/>
    <n v="157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0"/>
    <n v="2"/>
    <n v="4"/>
    <n v="0"/>
    <n v="0"/>
    <n v="0"/>
    <n v="0"/>
    <n v="6"/>
    <n v="6"/>
    <n v="6"/>
  </r>
  <r>
    <s v="08DJN2178Z"/>
    <n v="1"/>
    <s v="MATUTINO"/>
    <s v="JULIA VAZQUEZ"/>
    <n v="8"/>
    <s v="CHIHUAHUA"/>
    <n v="8"/>
    <s v="CHIHUAHUA"/>
    <n v="37"/>
    <s v="JUĂREZ"/>
    <n v="1"/>
    <s v="JUĂREZ"/>
    <s v="CALLE VISTA MANANTIAL DE LAS FLORES"/>
    <n v="0"/>
    <s v="PĂšBLICO"/>
    <x v="2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0"/>
    <n v="0"/>
    <n v="0"/>
    <n v="16"/>
    <n v="26"/>
    <n v="42"/>
    <n v="58"/>
    <n v="57"/>
    <n v="115"/>
    <n v="0"/>
    <n v="0"/>
    <n v="0"/>
    <n v="0"/>
    <n v="0"/>
    <n v="0"/>
    <n v="0"/>
    <n v="0"/>
    <n v="0"/>
    <n v="74"/>
    <n v="83"/>
    <n v="157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0"/>
    <n v="2"/>
    <n v="4"/>
    <n v="0"/>
    <n v="0"/>
    <n v="0"/>
    <n v="0"/>
    <n v="6"/>
    <n v="6"/>
    <n v="6"/>
  </r>
  <r>
    <s v="08EPR0004K"/>
    <n v="1"/>
    <s v="MATUTINO"/>
    <s v="MACLOVIO HERRERA 2132"/>
    <n v="8"/>
    <s v="CHIHUAHUA"/>
    <n v="8"/>
    <s v="CHIHUAHUA"/>
    <n v="2"/>
    <s v="ALDAMA"/>
    <n v="47"/>
    <s v="MACLOVIO HERRERA (ESTACIĂ“N FALOMIR)"/>
    <s v="CALLE M. HERRERA"/>
    <n v="0"/>
    <s v="PĂšBLICO"/>
    <x v="3"/>
    <n v="2"/>
    <s v="BĂSICA"/>
    <n v="2"/>
    <x v="1"/>
    <n v="1"/>
    <x v="1"/>
    <n v="0"/>
    <s v="NO APLICA"/>
    <n v="0"/>
    <s v="NO APLICA"/>
    <s v="08FIZ0012R"/>
    <s v="08FJS0001R"/>
    <m/>
    <n v="0"/>
    <s v="I2019"/>
    <n v="37"/>
    <n v="37"/>
    <n v="74"/>
    <n v="37"/>
    <n v="37"/>
    <n v="74"/>
    <n v="2"/>
    <n v="7"/>
    <n v="9"/>
    <n v="8"/>
    <n v="9"/>
    <n v="17"/>
    <n v="5"/>
    <n v="6"/>
    <n v="11"/>
    <n v="5"/>
    <n v="6"/>
    <n v="11"/>
    <n v="10"/>
    <n v="6"/>
    <n v="16"/>
    <n v="10"/>
    <n v="7"/>
    <n v="17"/>
    <n v="5"/>
    <n v="6"/>
    <n v="11"/>
    <n v="43"/>
    <n v="40"/>
    <n v="83"/>
    <n v="1"/>
    <n v="0"/>
    <n v="0"/>
    <n v="1"/>
    <n v="1"/>
    <n v="0"/>
    <n v="1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4"/>
    <n v="1"/>
    <n v="0"/>
    <n v="0"/>
    <n v="1"/>
    <n v="1"/>
    <n v="0"/>
    <n v="1"/>
    <n v="4"/>
    <n v="6"/>
    <n v="5"/>
  </r>
  <r>
    <s v="08DJN2238X"/>
    <n v="1"/>
    <s v="MATUTINO"/>
    <s v="CARLOS MONTEMAYOR"/>
    <n v="8"/>
    <s v="CHIHUAHUA"/>
    <n v="8"/>
    <s v="CHIHUAHUA"/>
    <n v="4"/>
    <s v="AQUILES SERDĂN"/>
    <n v="1"/>
    <s v="SANTA EULALIA"/>
    <s v="CALLE DEL COBRE"/>
    <n v="0"/>
    <s v="PĂšBLICO"/>
    <x v="2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17"/>
    <n v="7"/>
    <n v="24"/>
    <n v="24"/>
    <n v="23"/>
    <n v="47"/>
    <n v="42"/>
    <n v="43"/>
    <n v="85"/>
    <n v="0"/>
    <n v="0"/>
    <n v="0"/>
    <n v="0"/>
    <n v="0"/>
    <n v="0"/>
    <n v="0"/>
    <n v="0"/>
    <n v="0"/>
    <n v="83"/>
    <n v="73"/>
    <n v="156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7"/>
    <n v="6"/>
  </r>
  <r>
    <s v="08DPB0561X"/>
    <n v="4"/>
    <s v="DISCONTINUO"/>
    <s v="BENITO JUAREZ"/>
    <n v="8"/>
    <s v="CHIHUAHUA"/>
    <n v="8"/>
    <s v="CHIHUAHUA"/>
    <n v="29"/>
    <s v="GUADALUPE Y CALVO"/>
    <n v="648"/>
    <s v="LA CRUZ"/>
    <s v="CALLE LA CRUZ"/>
    <n v="0"/>
    <s v="PĂšBLICO"/>
    <x v="2"/>
    <n v="2"/>
    <s v="BĂSICA"/>
    <n v="2"/>
    <x v="1"/>
    <n v="3"/>
    <x v="3"/>
    <n v="0"/>
    <s v="NO APLICA"/>
    <n v="0"/>
    <s v="NO APLICA"/>
    <s v="08FZI0010T"/>
    <s v="08FJI0004H"/>
    <s v="08ADG0007A"/>
    <n v="0"/>
    <s v="I2019"/>
    <n v="40"/>
    <n v="37"/>
    <n v="77"/>
    <n v="38"/>
    <n v="35"/>
    <n v="73"/>
    <n v="7"/>
    <n v="4"/>
    <n v="11"/>
    <n v="5"/>
    <n v="10"/>
    <n v="15"/>
    <n v="8"/>
    <n v="8"/>
    <n v="16"/>
    <n v="7"/>
    <n v="3"/>
    <n v="10"/>
    <n v="6"/>
    <n v="5"/>
    <n v="11"/>
    <n v="4"/>
    <n v="12"/>
    <n v="16"/>
    <n v="8"/>
    <n v="6"/>
    <n v="14"/>
    <n v="38"/>
    <n v="44"/>
    <n v="82"/>
    <n v="0"/>
    <n v="0"/>
    <n v="0"/>
    <n v="0"/>
    <n v="1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4"/>
    <n v="4"/>
  </r>
  <r>
    <s v="08PPR2069N"/>
    <n v="1"/>
    <s v="MATUTINO"/>
    <s v="INSTITUTO EINSTEIN"/>
    <n v="8"/>
    <s v="CHIHUAHUA"/>
    <n v="8"/>
    <s v="CHIHUAHUA"/>
    <n v="37"/>
    <s v="JUĂREZ"/>
    <n v="1"/>
    <s v="JUĂREZ"/>
    <s v="CAMINO VIEJO A SAN JOSE"/>
    <n v="11045"/>
    <s v="PRIVADO"/>
    <x v="1"/>
    <n v="2"/>
    <s v="BĂSICA"/>
    <n v="2"/>
    <x v="1"/>
    <n v="1"/>
    <x v="1"/>
    <n v="0"/>
    <s v="NO APLICA"/>
    <n v="0"/>
    <s v="NO APLICA"/>
    <s v="08FIZ0144I"/>
    <s v="08FJS0135G"/>
    <s v="08ADG0005C"/>
    <n v="0"/>
    <s v="I2019"/>
    <n v="39"/>
    <n v="30"/>
    <n v="69"/>
    <n v="39"/>
    <n v="30"/>
    <n v="69"/>
    <n v="7"/>
    <n v="4"/>
    <n v="11"/>
    <n v="10"/>
    <n v="4"/>
    <n v="14"/>
    <n v="11"/>
    <n v="16"/>
    <n v="27"/>
    <n v="4"/>
    <n v="4"/>
    <n v="8"/>
    <n v="6"/>
    <n v="10"/>
    <n v="16"/>
    <n v="7"/>
    <n v="5"/>
    <n v="12"/>
    <n v="7"/>
    <n v="5"/>
    <n v="12"/>
    <n v="45"/>
    <n v="44"/>
    <n v="89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6"/>
  </r>
  <r>
    <s v="08PPR1803Q"/>
    <n v="1"/>
    <s v="MATUTINO"/>
    <s v="EL PEQUEĂ‘O OXFORD"/>
    <n v="8"/>
    <s v="CHIHUAHUA"/>
    <n v="8"/>
    <s v="CHIHUAHUA"/>
    <n v="19"/>
    <s v="CHIHUAHUA"/>
    <n v="1"/>
    <s v="CHIHUAHUA"/>
    <s v="CALLE 16A"/>
    <n v="2207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32"/>
    <n v="44"/>
    <n v="76"/>
    <n v="32"/>
    <n v="44"/>
    <n v="76"/>
    <n v="8"/>
    <n v="5"/>
    <n v="13"/>
    <n v="2"/>
    <n v="9"/>
    <n v="11"/>
    <n v="5"/>
    <n v="7"/>
    <n v="12"/>
    <n v="8"/>
    <n v="8"/>
    <n v="16"/>
    <n v="2"/>
    <n v="9"/>
    <n v="11"/>
    <n v="2"/>
    <n v="8"/>
    <n v="10"/>
    <n v="6"/>
    <n v="7"/>
    <n v="13"/>
    <n v="25"/>
    <n v="48"/>
    <n v="73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2"/>
    <n v="0"/>
    <n v="1"/>
    <n v="1"/>
    <n v="1"/>
    <n v="1"/>
    <n v="1"/>
    <n v="2"/>
    <n v="16"/>
    <n v="0"/>
    <n v="5"/>
    <n v="0"/>
    <n v="0"/>
    <n v="1"/>
    <n v="1"/>
    <n v="1"/>
    <n v="1"/>
    <n v="1"/>
    <n v="5"/>
    <n v="6"/>
    <n v="6"/>
  </r>
  <r>
    <s v="08DPR0401K"/>
    <n v="2"/>
    <s v="VESPERTINO"/>
    <s v="MANUEL ACUĂ‘A"/>
    <n v="8"/>
    <s v="CHIHUAHUA"/>
    <n v="8"/>
    <s v="CHIHUAHUA"/>
    <n v="37"/>
    <s v="JUĂREZ"/>
    <n v="1"/>
    <s v="JUĂREZ"/>
    <s v="CALLE CORDILLERA DEL CAUCASO"/>
    <n v="0"/>
    <s v="PĂšBLICO"/>
    <x v="2"/>
    <n v="2"/>
    <s v="BĂSICA"/>
    <n v="2"/>
    <x v="1"/>
    <n v="1"/>
    <x v="1"/>
    <n v="0"/>
    <s v="NO APLICA"/>
    <n v="0"/>
    <s v="NO APLICA"/>
    <s v="08FIZ0151S"/>
    <s v="08FJS0111X"/>
    <s v="08ADG0005C"/>
    <n v="0"/>
    <s v="I2019"/>
    <n v="36"/>
    <n v="56"/>
    <n v="92"/>
    <n v="36"/>
    <n v="56"/>
    <n v="92"/>
    <n v="5"/>
    <n v="7"/>
    <n v="12"/>
    <n v="0"/>
    <n v="0"/>
    <n v="0"/>
    <n v="3"/>
    <n v="10"/>
    <n v="13"/>
    <n v="4"/>
    <n v="4"/>
    <n v="8"/>
    <n v="3"/>
    <n v="8"/>
    <n v="11"/>
    <n v="7"/>
    <n v="7"/>
    <n v="14"/>
    <n v="6"/>
    <n v="11"/>
    <n v="17"/>
    <n v="23"/>
    <n v="40"/>
    <n v="63"/>
    <n v="0"/>
    <n v="1"/>
    <n v="1"/>
    <n v="1"/>
    <n v="1"/>
    <n v="1"/>
    <n v="0"/>
    <n v="5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0"/>
    <n v="6"/>
    <n v="4"/>
    <n v="1"/>
    <n v="0"/>
    <n v="1"/>
    <n v="1"/>
    <n v="1"/>
    <n v="1"/>
    <n v="1"/>
    <n v="0"/>
    <n v="5"/>
    <n v="6"/>
    <n v="5"/>
  </r>
  <r>
    <s v="08DJN0380Y"/>
    <n v="1"/>
    <s v="MATUTINO"/>
    <s v="WALT DISNEY"/>
    <n v="8"/>
    <s v="CHIHUAHUA"/>
    <n v="8"/>
    <s v="CHIHUAHUA"/>
    <n v="19"/>
    <s v="CHIHUAHUA"/>
    <n v="1"/>
    <s v="CHIHUAHUA"/>
    <s v="CALLE RODOLFO FLORES"/>
    <n v="215"/>
    <s v="PĂšBLICO"/>
    <x v="2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6"/>
    <n v="9"/>
    <n v="15"/>
    <n v="35"/>
    <n v="32"/>
    <n v="67"/>
    <n v="37"/>
    <n v="38"/>
    <n v="75"/>
    <n v="0"/>
    <n v="0"/>
    <n v="0"/>
    <n v="0"/>
    <n v="0"/>
    <n v="0"/>
    <n v="0"/>
    <n v="0"/>
    <n v="0"/>
    <n v="78"/>
    <n v="79"/>
    <n v="157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2"/>
    <n v="11"/>
    <n v="0"/>
    <n v="6"/>
    <n v="0"/>
    <n v="2"/>
    <n v="3"/>
    <n v="0"/>
    <n v="0"/>
    <n v="0"/>
    <n v="1"/>
    <n v="6"/>
    <n v="6"/>
    <n v="6"/>
  </r>
  <r>
    <s v="08DJN0838D"/>
    <n v="1"/>
    <s v="MATUTINO"/>
    <s v="JUAN ESCUTIA"/>
    <n v="8"/>
    <s v="CHIHUAHUA"/>
    <n v="8"/>
    <s v="CHIHUAHUA"/>
    <n v="19"/>
    <s v="CHIHUAHUA"/>
    <n v="1"/>
    <s v="CHIHUAHUA"/>
    <s v="CALLE P TOLOMEO"/>
    <n v="0"/>
    <s v="PĂšBLICO"/>
    <x v="2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15"/>
    <n v="11"/>
    <n v="26"/>
    <n v="30"/>
    <n v="27"/>
    <n v="57"/>
    <n v="41"/>
    <n v="33"/>
    <n v="74"/>
    <n v="0"/>
    <n v="0"/>
    <n v="0"/>
    <n v="0"/>
    <n v="0"/>
    <n v="0"/>
    <n v="0"/>
    <n v="0"/>
    <n v="0"/>
    <n v="86"/>
    <n v="71"/>
    <n v="15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10"/>
    <n v="0"/>
    <n v="6"/>
    <n v="1"/>
    <n v="2"/>
    <n v="3"/>
    <n v="0"/>
    <n v="0"/>
    <n v="0"/>
    <n v="0"/>
    <n v="6"/>
    <n v="8"/>
    <n v="6"/>
  </r>
  <r>
    <s v="08PPR1818S"/>
    <n v="1"/>
    <s v="MATUTINO"/>
    <s v="COLEGIO RUDYARD KIPLING A.C."/>
    <n v="8"/>
    <s v="CHIHUAHUA"/>
    <n v="8"/>
    <s v="CHIHUAHUA"/>
    <n v="19"/>
    <s v="CHIHUAHUA"/>
    <n v="1"/>
    <s v="CHIHUAHUA"/>
    <s v="CALLE LUIS DE ANGOSTURAS"/>
    <n v="606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41"/>
    <n v="37"/>
    <n v="78"/>
    <n v="41"/>
    <n v="37"/>
    <n v="78"/>
    <n v="7"/>
    <n v="9"/>
    <n v="16"/>
    <n v="6"/>
    <n v="4"/>
    <n v="10"/>
    <n v="6"/>
    <n v="3"/>
    <n v="9"/>
    <n v="9"/>
    <n v="4"/>
    <n v="13"/>
    <n v="9"/>
    <n v="4"/>
    <n v="13"/>
    <n v="2"/>
    <n v="8"/>
    <n v="10"/>
    <n v="10"/>
    <n v="8"/>
    <n v="18"/>
    <n v="42"/>
    <n v="31"/>
    <n v="7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2"/>
    <n v="1"/>
    <n v="0"/>
    <n v="0"/>
    <n v="1"/>
    <n v="0"/>
    <n v="3"/>
    <n v="1"/>
    <n v="3"/>
    <n v="15"/>
    <n v="0"/>
    <n v="3"/>
    <n v="0"/>
    <n v="0"/>
    <n v="0"/>
    <n v="0"/>
    <n v="0"/>
    <n v="0"/>
    <n v="3"/>
    <n v="3"/>
    <n v="6"/>
    <n v="6"/>
  </r>
  <r>
    <s v="08PPR2111M"/>
    <n v="1"/>
    <s v="MATUTINO"/>
    <s v="COLEGIO LEON TOLSTOI"/>
    <n v="8"/>
    <s v="CHIHUAHUA"/>
    <n v="8"/>
    <s v="CHIHUAHUA"/>
    <n v="37"/>
    <s v="JUĂREZ"/>
    <n v="1"/>
    <s v="JUĂREZ"/>
    <s v="CALLE HACIENDA DE LOS TROJES"/>
    <n v="1118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39"/>
    <n v="40"/>
    <n v="79"/>
    <n v="39"/>
    <n v="40"/>
    <n v="79"/>
    <n v="2"/>
    <n v="3"/>
    <n v="5"/>
    <n v="14"/>
    <n v="6"/>
    <n v="20"/>
    <n v="7"/>
    <n v="5"/>
    <n v="12"/>
    <n v="9"/>
    <n v="10"/>
    <n v="19"/>
    <n v="7"/>
    <n v="3"/>
    <n v="10"/>
    <n v="6"/>
    <n v="7"/>
    <n v="13"/>
    <n v="4"/>
    <n v="3"/>
    <n v="7"/>
    <n v="47"/>
    <n v="34"/>
    <n v="8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4"/>
    <n v="0"/>
    <n v="0"/>
    <n v="8"/>
    <n v="0"/>
    <n v="3"/>
    <n v="0"/>
    <n v="0"/>
    <n v="0"/>
    <n v="0"/>
    <n v="0"/>
    <n v="0"/>
    <n v="3"/>
    <n v="3"/>
    <n v="6"/>
    <n v="6"/>
  </r>
  <r>
    <s v="08EJN0392B"/>
    <n v="1"/>
    <s v="MATUTINO"/>
    <s v="RUBEN DARIO 1355"/>
    <n v="8"/>
    <s v="CHIHUAHUA"/>
    <n v="8"/>
    <s v="CHIHUAHUA"/>
    <n v="37"/>
    <s v="JUĂREZ"/>
    <n v="1"/>
    <s v="JUĂREZ"/>
    <s v="CALLE LAGUNA TEJALPA "/>
    <n v="1429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3"/>
    <n v="4"/>
    <n v="7"/>
    <n v="29"/>
    <n v="29"/>
    <n v="58"/>
    <n v="46"/>
    <n v="45"/>
    <n v="91"/>
    <n v="0"/>
    <n v="0"/>
    <n v="0"/>
    <n v="0"/>
    <n v="0"/>
    <n v="0"/>
    <n v="0"/>
    <n v="0"/>
    <n v="0"/>
    <n v="78"/>
    <n v="78"/>
    <n v="156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1"/>
    <n v="10"/>
    <n v="0"/>
    <n v="7"/>
    <n v="0"/>
    <n v="2"/>
    <n v="4"/>
    <n v="0"/>
    <n v="0"/>
    <n v="0"/>
    <n v="1"/>
    <n v="7"/>
    <n v="7"/>
    <n v="7"/>
  </r>
  <r>
    <s v="08DPR0134E"/>
    <n v="1"/>
    <s v="MATUTINO"/>
    <s v="VICENTE GUERRERO"/>
    <n v="8"/>
    <s v="CHIHUAHUA"/>
    <n v="8"/>
    <s v="CHIHUAHUA"/>
    <n v="29"/>
    <s v="GUADALUPE Y CALVO"/>
    <n v="554"/>
    <s v="MESA DE SAN RAFAEL"/>
    <s v="NINGUNO NINGUNO"/>
    <n v="0"/>
    <s v="PĂšBLICO"/>
    <x v="2"/>
    <n v="2"/>
    <s v="BĂSICA"/>
    <n v="2"/>
    <x v="1"/>
    <n v="1"/>
    <x v="1"/>
    <n v="0"/>
    <s v="NO APLICA"/>
    <n v="0"/>
    <s v="NO APLICA"/>
    <s v="08FIZ0254O"/>
    <s v="08FJS0131K"/>
    <s v="08ADG0007A"/>
    <n v="0"/>
    <s v="I2019"/>
    <n v="38"/>
    <n v="41"/>
    <n v="79"/>
    <n v="38"/>
    <n v="41"/>
    <n v="79"/>
    <n v="7"/>
    <n v="7"/>
    <n v="14"/>
    <n v="3"/>
    <n v="7"/>
    <n v="10"/>
    <n v="5"/>
    <n v="6"/>
    <n v="11"/>
    <n v="9"/>
    <n v="6"/>
    <n v="15"/>
    <n v="5"/>
    <n v="6"/>
    <n v="11"/>
    <n v="5"/>
    <n v="5"/>
    <n v="10"/>
    <n v="8"/>
    <n v="8"/>
    <n v="16"/>
    <n v="35"/>
    <n v="38"/>
    <n v="7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</r>
  <r>
    <s v="08DPB0380N"/>
    <n v="1"/>
    <s v="MATUTINO"/>
    <s v="TECUM UMAN"/>
    <n v="8"/>
    <s v="CHIHUAHUA"/>
    <n v="8"/>
    <s v="CHIHUAHUA"/>
    <n v="66"/>
    <s v="URUACHI"/>
    <n v="92"/>
    <s v="GUACHEACHI"/>
    <s v="CALLE GUACHEACHI"/>
    <n v="0"/>
    <s v="PĂšBLICO"/>
    <x v="2"/>
    <n v="2"/>
    <s v="BĂSICA"/>
    <n v="2"/>
    <x v="1"/>
    <n v="3"/>
    <x v="3"/>
    <n v="0"/>
    <s v="NO APLICA"/>
    <n v="0"/>
    <s v="NO APLICA"/>
    <s v="08FZI0002K"/>
    <s v="08FJI0001K"/>
    <s v="08ADG0003E"/>
    <n v="0"/>
    <s v="I2019"/>
    <n v="39"/>
    <n v="37"/>
    <n v="76"/>
    <n v="39"/>
    <n v="37"/>
    <n v="76"/>
    <n v="4"/>
    <n v="4"/>
    <n v="8"/>
    <n v="6"/>
    <n v="11"/>
    <n v="17"/>
    <n v="7"/>
    <n v="7"/>
    <n v="14"/>
    <n v="8"/>
    <n v="5"/>
    <n v="13"/>
    <n v="8"/>
    <n v="8"/>
    <n v="16"/>
    <n v="6"/>
    <n v="6"/>
    <n v="12"/>
    <n v="8"/>
    <n v="5"/>
    <n v="13"/>
    <n v="43"/>
    <n v="42"/>
    <n v="85"/>
    <n v="0"/>
    <n v="0"/>
    <n v="1"/>
    <n v="1"/>
    <n v="0"/>
    <n v="0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4"/>
    <n v="2"/>
  </r>
  <r>
    <s v="08DPB0559I"/>
    <n v="4"/>
    <s v="DISCONTINUO"/>
    <s v="ALFONSO CASO"/>
    <n v="8"/>
    <s v="CHIHUAHUA"/>
    <n v="8"/>
    <s v="CHIHUAHUA"/>
    <n v="7"/>
    <s v="BALLEZA"/>
    <n v="22"/>
    <s v="BAQUIRIACHI"/>
    <s v="CALLE BAQUIRIACHI"/>
    <n v="0"/>
    <s v="PĂšBLICO"/>
    <x v="2"/>
    <n v="2"/>
    <s v="BĂSICA"/>
    <n v="2"/>
    <x v="1"/>
    <n v="3"/>
    <x v="3"/>
    <n v="0"/>
    <s v="NO APLICA"/>
    <n v="0"/>
    <s v="NO APLICA"/>
    <s v="08FZI0007F"/>
    <s v="08FJI0003I"/>
    <s v="08ADG0006B"/>
    <n v="0"/>
    <s v="I2019"/>
    <n v="40"/>
    <n v="43"/>
    <n v="83"/>
    <n v="39"/>
    <n v="43"/>
    <n v="82"/>
    <n v="6"/>
    <n v="7"/>
    <n v="13"/>
    <n v="6"/>
    <n v="7"/>
    <n v="13"/>
    <n v="6"/>
    <n v="9"/>
    <n v="15"/>
    <n v="4"/>
    <n v="7"/>
    <n v="11"/>
    <n v="8"/>
    <n v="4"/>
    <n v="12"/>
    <n v="6"/>
    <n v="7"/>
    <n v="13"/>
    <n v="7"/>
    <n v="4"/>
    <n v="11"/>
    <n v="37"/>
    <n v="38"/>
    <n v="75"/>
    <n v="0"/>
    <n v="0"/>
    <n v="1"/>
    <n v="0"/>
    <n v="0"/>
    <n v="1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0"/>
    <n v="1"/>
    <n v="0"/>
    <n v="0"/>
    <n v="1"/>
    <n v="2"/>
    <n v="4"/>
    <n v="4"/>
    <n v="4"/>
  </r>
  <r>
    <s v="08DPB0599J"/>
    <n v="1"/>
    <s v="MATUTINO"/>
    <s v="PATRICIO JARIZ ROSALIO"/>
    <n v="8"/>
    <s v="CHIHUAHUA"/>
    <n v="8"/>
    <s v="CHIHUAHUA"/>
    <n v="27"/>
    <s v="GUACHOCHI"/>
    <n v="490"/>
    <s v="NAPUCHI"/>
    <s v="CALLE NAPUCHI"/>
    <n v="0"/>
    <s v="PĂšBLICO"/>
    <x v="2"/>
    <n v="2"/>
    <s v="BĂSICA"/>
    <n v="2"/>
    <x v="1"/>
    <n v="3"/>
    <x v="3"/>
    <n v="0"/>
    <s v="NO APLICA"/>
    <n v="0"/>
    <s v="NO APLICA"/>
    <s v="08FZI0032E"/>
    <s v="08FJI0008D"/>
    <s v="08ADG0006B"/>
    <n v="0"/>
    <s v="I2019"/>
    <n v="42"/>
    <n v="37"/>
    <n v="79"/>
    <n v="40"/>
    <n v="35"/>
    <n v="75"/>
    <n v="6"/>
    <n v="10"/>
    <n v="16"/>
    <n v="9"/>
    <n v="5"/>
    <n v="14"/>
    <n v="6"/>
    <n v="6"/>
    <n v="12"/>
    <n v="12"/>
    <n v="4"/>
    <n v="16"/>
    <n v="7"/>
    <n v="5"/>
    <n v="12"/>
    <n v="6"/>
    <n v="6"/>
    <n v="12"/>
    <n v="6"/>
    <n v="7"/>
    <n v="13"/>
    <n v="46"/>
    <n v="33"/>
    <n v="79"/>
    <n v="1"/>
    <n v="0"/>
    <n v="0"/>
    <n v="0"/>
    <n v="0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1"/>
    <n v="0"/>
    <n v="0"/>
    <n v="0"/>
    <n v="0"/>
    <n v="1"/>
    <n v="2"/>
    <n v="4"/>
    <n v="4"/>
    <n v="4"/>
  </r>
  <r>
    <s v="08DJN2074D"/>
    <n v="1"/>
    <s v="MATUTINO"/>
    <s v="RAFAELA SUAREZ"/>
    <n v="8"/>
    <s v="CHIHUAHUA"/>
    <n v="8"/>
    <s v="CHIHUAHUA"/>
    <n v="21"/>
    <s v="DELICIAS"/>
    <n v="1"/>
    <s v="DELICIAS"/>
    <s v="AVENIDA 13 1/2 ORIENTE"/>
    <n v="831"/>
    <s v="PĂšBLICO"/>
    <x v="2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1"/>
    <n v="1"/>
    <n v="33"/>
    <n v="32"/>
    <n v="65"/>
    <n v="51"/>
    <n v="41"/>
    <n v="92"/>
    <n v="0"/>
    <n v="0"/>
    <n v="0"/>
    <n v="0"/>
    <n v="0"/>
    <n v="0"/>
    <n v="0"/>
    <n v="0"/>
    <n v="0"/>
    <n v="84"/>
    <n v="74"/>
    <n v="15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10"/>
    <n v="0"/>
    <n v="6"/>
    <n v="0"/>
    <n v="2"/>
    <n v="3"/>
    <n v="0"/>
    <n v="0"/>
    <n v="0"/>
    <n v="1"/>
    <n v="6"/>
    <n v="6"/>
    <n v="6"/>
  </r>
  <r>
    <s v="08EJN0325D"/>
    <n v="1"/>
    <s v="MATUTINO"/>
    <s v="ELISA GRIENSEN VDA. DE MARTINEZ 1288"/>
    <n v="8"/>
    <s v="CHIHUAHUA"/>
    <n v="8"/>
    <s v="CHIHUAHUA"/>
    <n v="21"/>
    <s v="DELICIAS"/>
    <n v="1"/>
    <s v="DELICIAS"/>
    <s v="AVENIDA 8A"/>
    <n v="0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4"/>
    <n v="3"/>
    <n v="7"/>
    <n v="39"/>
    <n v="31"/>
    <n v="70"/>
    <n v="41"/>
    <n v="35"/>
    <n v="76"/>
    <n v="0"/>
    <n v="0"/>
    <n v="0"/>
    <n v="0"/>
    <n v="0"/>
    <n v="0"/>
    <n v="0"/>
    <n v="0"/>
    <n v="0"/>
    <n v="84"/>
    <n v="69"/>
    <n v="153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0"/>
    <n v="0"/>
    <n v="1"/>
    <n v="1"/>
    <n v="13"/>
    <n v="0"/>
    <n v="8"/>
    <n v="1"/>
    <n v="3"/>
    <n v="4"/>
    <n v="0"/>
    <n v="0"/>
    <n v="0"/>
    <n v="0"/>
    <n v="8"/>
    <n v="8"/>
    <n v="8"/>
  </r>
  <r>
    <s v="08DJN2115N"/>
    <n v="1"/>
    <s v="MATUTINO"/>
    <s v="MARIA EDMEE ALVAREZ"/>
    <n v="8"/>
    <s v="CHIHUAHUA"/>
    <n v="8"/>
    <s v="CHIHUAHUA"/>
    <n v="19"/>
    <s v="CHIHUAHUA"/>
    <n v="1"/>
    <s v="CHIHUAHUA"/>
    <s v="CALLE ANTHONY QUINN"/>
    <n v="0"/>
    <s v="PĂšBLICO"/>
    <x v="2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13"/>
    <n v="11"/>
    <n v="24"/>
    <n v="44"/>
    <n v="33"/>
    <n v="77"/>
    <n v="30"/>
    <n v="27"/>
    <n v="57"/>
    <n v="0"/>
    <n v="0"/>
    <n v="0"/>
    <n v="0"/>
    <n v="0"/>
    <n v="0"/>
    <n v="0"/>
    <n v="0"/>
    <n v="0"/>
    <n v="87"/>
    <n v="71"/>
    <n v="158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1"/>
    <n v="11"/>
    <n v="0"/>
    <n v="6"/>
    <n v="1"/>
    <n v="3"/>
    <n v="2"/>
    <n v="0"/>
    <n v="0"/>
    <n v="0"/>
    <n v="0"/>
    <n v="6"/>
    <n v="6"/>
    <n v="6"/>
  </r>
  <r>
    <s v="08PPR2077W"/>
    <n v="1"/>
    <s v="MATUTINO"/>
    <s v="COLEGIO JAMES R. GANLEY"/>
    <n v="8"/>
    <s v="CHIHUAHUA"/>
    <n v="8"/>
    <s v="CHIHUAHUA"/>
    <n v="37"/>
    <s v="JUĂREZ"/>
    <n v="1"/>
    <s v="JUĂREZ"/>
    <s v="CALLE ASNOS"/>
    <n v="8705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30"/>
    <n v="41"/>
    <n v="71"/>
    <n v="24"/>
    <n v="38"/>
    <n v="62"/>
    <n v="3"/>
    <n v="6"/>
    <n v="9"/>
    <n v="8"/>
    <n v="9"/>
    <n v="17"/>
    <n v="6"/>
    <n v="10"/>
    <n v="16"/>
    <n v="6"/>
    <n v="9"/>
    <n v="15"/>
    <n v="6"/>
    <n v="10"/>
    <n v="16"/>
    <n v="8"/>
    <n v="5"/>
    <n v="13"/>
    <n v="5"/>
    <n v="6"/>
    <n v="11"/>
    <n v="39"/>
    <n v="49"/>
    <n v="88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3"/>
    <n v="10"/>
    <n v="4"/>
    <n v="2"/>
    <n v="1"/>
    <n v="1"/>
    <n v="1"/>
    <n v="1"/>
    <n v="1"/>
    <n v="1"/>
    <n v="0"/>
    <n v="6"/>
    <n v="6"/>
    <n v="6"/>
  </r>
  <r>
    <s v="08DTV0023Z"/>
    <n v="1"/>
    <s v="MATUTINO"/>
    <s v="MELCHOR OCAMPO"/>
    <n v="8"/>
    <s v="CHIHUAHUA"/>
    <n v="8"/>
    <s v="CHIHUAHUA"/>
    <n v="30"/>
    <s v="GUAZAPARES"/>
    <n v="47"/>
    <s v="GUAZAPARES"/>
    <s v="CALLE GUAZAPARES"/>
    <n v="0"/>
    <s v="PĂšBLICO"/>
    <x v="2"/>
    <n v="2"/>
    <s v="BĂSICA"/>
    <n v="3"/>
    <x v="2"/>
    <n v="3"/>
    <x v="2"/>
    <n v="0"/>
    <s v="NO APLICA"/>
    <n v="0"/>
    <s v="NO APLICA"/>
    <s v="08FTV0039Y"/>
    <m/>
    <s v="08ADG0003E"/>
    <n v="0"/>
    <s v="I2019"/>
    <n v="29"/>
    <n v="44"/>
    <n v="73"/>
    <n v="29"/>
    <n v="44"/>
    <n v="73"/>
    <n v="9"/>
    <n v="16"/>
    <n v="25"/>
    <n v="16"/>
    <n v="13"/>
    <n v="29"/>
    <n v="12"/>
    <n v="11"/>
    <n v="23"/>
    <n v="8"/>
    <n v="16"/>
    <n v="24"/>
    <n v="0"/>
    <n v="0"/>
    <n v="0"/>
    <n v="0"/>
    <n v="0"/>
    <n v="0"/>
    <n v="0"/>
    <n v="0"/>
    <n v="0"/>
    <n v="36"/>
    <n v="40"/>
    <n v="76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0"/>
    <n v="0"/>
    <n v="0"/>
    <n v="0"/>
    <n v="0"/>
    <n v="0"/>
    <n v="0"/>
    <n v="6"/>
    <n v="8"/>
    <n v="6"/>
  </r>
  <r>
    <s v="08ETV0144J"/>
    <n v="1"/>
    <s v="MATUTINO"/>
    <s v="TELESECUNDARIA 6140"/>
    <n v="8"/>
    <s v="CHIHUAHUA"/>
    <n v="8"/>
    <s v="CHIHUAHUA"/>
    <n v="27"/>
    <s v="GUACHOCHI"/>
    <n v="86"/>
    <s v="TĂ“NACHI"/>
    <s v="CALLE TONACHI"/>
    <n v="0"/>
    <s v="PĂšBLICO"/>
    <x v="3"/>
    <n v="2"/>
    <s v="BĂSICA"/>
    <n v="3"/>
    <x v="2"/>
    <n v="3"/>
    <x v="2"/>
    <n v="0"/>
    <s v="NO APLICA"/>
    <n v="0"/>
    <s v="NO APLICA"/>
    <s v="08FTV0008E"/>
    <m/>
    <m/>
    <n v="0"/>
    <s v="I2019"/>
    <n v="34"/>
    <n v="34"/>
    <n v="68"/>
    <n v="31"/>
    <n v="34"/>
    <n v="65"/>
    <n v="5"/>
    <n v="9"/>
    <n v="14"/>
    <n v="17"/>
    <n v="16"/>
    <n v="33"/>
    <n v="21"/>
    <n v="11"/>
    <n v="32"/>
    <n v="8"/>
    <n v="16"/>
    <n v="24"/>
    <n v="0"/>
    <n v="0"/>
    <n v="0"/>
    <n v="0"/>
    <n v="0"/>
    <n v="0"/>
    <n v="0"/>
    <n v="0"/>
    <n v="0"/>
    <n v="46"/>
    <n v="43"/>
    <n v="89"/>
    <n v="2"/>
    <n v="2"/>
    <n v="1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9"/>
    <n v="1"/>
    <n v="4"/>
    <n v="0"/>
    <n v="0"/>
    <n v="0"/>
    <n v="0"/>
    <n v="0"/>
    <n v="0"/>
    <n v="0"/>
    <n v="5"/>
    <n v="5"/>
    <n v="5"/>
  </r>
  <r>
    <s v="08DJN0478I"/>
    <n v="1"/>
    <s v="MATUTINO"/>
    <s v="MARGARITA H. DE CAMPOS"/>
    <n v="8"/>
    <s v="CHIHUAHUA"/>
    <n v="8"/>
    <s v="CHIHUAHUA"/>
    <n v="19"/>
    <s v="CHIHUAHUA"/>
    <n v="1"/>
    <s v="CHIHUAHUA"/>
    <s v="CALLE OJO LAGUNA"/>
    <n v="6403"/>
    <s v="PĂšBLICO"/>
    <x v="2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3"/>
    <n v="13"/>
    <n v="26"/>
    <n v="31"/>
    <n v="40"/>
    <n v="71"/>
    <n v="31"/>
    <n v="31"/>
    <n v="62"/>
    <n v="0"/>
    <n v="0"/>
    <n v="0"/>
    <n v="0"/>
    <n v="0"/>
    <n v="0"/>
    <n v="0"/>
    <n v="0"/>
    <n v="0"/>
    <n v="75"/>
    <n v="84"/>
    <n v="159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10"/>
    <n v="0"/>
    <n v="6"/>
    <n v="1"/>
    <n v="2"/>
    <n v="2"/>
    <n v="0"/>
    <n v="0"/>
    <n v="0"/>
    <n v="1"/>
    <n v="6"/>
    <n v="6"/>
    <n v="6"/>
  </r>
  <r>
    <s v="08EJN0163I"/>
    <n v="1"/>
    <s v="MATUTINO"/>
    <s v="MARIANO JIMENEZ 1039"/>
    <n v="8"/>
    <s v="CHIHUAHUA"/>
    <n v="8"/>
    <s v="CHIHUAHUA"/>
    <n v="36"/>
    <s v="JIMĂ‰NEZ"/>
    <n v="1"/>
    <s v="JOSĂ‰ MARIANO JIMĂ‰NEZ"/>
    <s v="CALLE LOPEZ PORTILLO "/>
    <n v="0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9"/>
    <n v="7"/>
    <n v="16"/>
    <n v="37"/>
    <n v="30"/>
    <n v="67"/>
    <n v="31"/>
    <n v="43"/>
    <n v="74"/>
    <n v="0"/>
    <n v="0"/>
    <n v="0"/>
    <n v="0"/>
    <n v="0"/>
    <n v="0"/>
    <n v="0"/>
    <n v="0"/>
    <n v="0"/>
    <n v="77"/>
    <n v="80"/>
    <n v="15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DJN0061M"/>
    <n v="1"/>
    <s v="MATUTINO"/>
    <s v="FERNANDO MONTES DE OCA"/>
    <n v="8"/>
    <s v="CHIHUAHUA"/>
    <n v="8"/>
    <s v="CHIHUAHUA"/>
    <n v="62"/>
    <s v="SAUCILLO"/>
    <n v="1"/>
    <s v="SAUCILLO"/>
    <s v="AVENIDA 10A. "/>
    <n v="0"/>
    <s v="PĂšBLICO"/>
    <x v="2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9"/>
    <n v="12"/>
    <n v="21"/>
    <n v="29"/>
    <n v="33"/>
    <n v="62"/>
    <n v="37"/>
    <n v="39"/>
    <n v="76"/>
    <n v="0"/>
    <n v="0"/>
    <n v="0"/>
    <n v="0"/>
    <n v="0"/>
    <n v="0"/>
    <n v="0"/>
    <n v="0"/>
    <n v="0"/>
    <n v="75"/>
    <n v="84"/>
    <n v="15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11"/>
    <n v="0"/>
    <n v="6"/>
    <n v="0"/>
    <n v="2"/>
    <n v="3"/>
    <n v="0"/>
    <n v="0"/>
    <n v="0"/>
    <n v="1"/>
    <n v="6"/>
    <n v="6"/>
    <n v="6"/>
  </r>
  <r>
    <s v="08DJN2112Q"/>
    <n v="1"/>
    <s v="MATUTINO"/>
    <s v="ELENA GARRO"/>
    <n v="8"/>
    <s v="CHIHUAHUA"/>
    <n v="8"/>
    <s v="CHIHUAHUA"/>
    <n v="19"/>
    <s v="CHIHUAHUA"/>
    <n v="1"/>
    <s v="CHIHUAHUA"/>
    <s v="CALLE RĂŤO COLUMBIA"/>
    <n v="0"/>
    <s v="PĂšBLICO"/>
    <x v="2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9"/>
    <n v="12"/>
    <n v="21"/>
    <n v="23"/>
    <n v="27"/>
    <n v="50"/>
    <n v="43"/>
    <n v="45"/>
    <n v="88"/>
    <n v="0"/>
    <n v="0"/>
    <n v="0"/>
    <n v="0"/>
    <n v="0"/>
    <n v="0"/>
    <n v="0"/>
    <n v="0"/>
    <n v="0"/>
    <n v="75"/>
    <n v="84"/>
    <n v="15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1"/>
    <n v="11"/>
    <n v="0"/>
    <n v="6"/>
    <n v="1"/>
    <n v="2"/>
    <n v="3"/>
    <n v="0"/>
    <n v="0"/>
    <n v="0"/>
    <n v="0"/>
    <n v="6"/>
    <n v="6"/>
    <n v="6"/>
  </r>
  <r>
    <s v="08DJN2161Z"/>
    <n v="1"/>
    <s v="MATUTINO"/>
    <s v="GISELA CHILTON"/>
    <n v="8"/>
    <s v="CHIHUAHUA"/>
    <n v="8"/>
    <s v="CHIHUAHUA"/>
    <n v="19"/>
    <s v="CHIHUAHUA"/>
    <n v="1"/>
    <s v="CHIHUAHUA"/>
    <s v="AVENIDA IMPERIO"/>
    <n v="0"/>
    <s v="PĂšBLICO"/>
    <x v="2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11"/>
    <n v="14"/>
    <n v="25"/>
    <n v="29"/>
    <n v="26"/>
    <n v="55"/>
    <n v="41"/>
    <n v="38"/>
    <n v="79"/>
    <n v="0"/>
    <n v="0"/>
    <n v="0"/>
    <n v="0"/>
    <n v="0"/>
    <n v="0"/>
    <n v="0"/>
    <n v="0"/>
    <n v="0"/>
    <n v="81"/>
    <n v="78"/>
    <n v="15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2"/>
    <n v="0"/>
    <n v="11"/>
    <n v="0"/>
    <n v="6"/>
    <n v="1"/>
    <n v="2"/>
    <n v="3"/>
    <n v="0"/>
    <n v="0"/>
    <n v="0"/>
    <n v="0"/>
    <n v="6"/>
    <n v="6"/>
    <n v="6"/>
  </r>
  <r>
    <s v="08EJN0020L"/>
    <n v="1"/>
    <s v="MATUTINO"/>
    <s v="TIERRA Y LIBERTAD 1102"/>
    <n v="8"/>
    <s v="CHIHUAHUA"/>
    <n v="8"/>
    <s v="CHIHUAHUA"/>
    <n v="2"/>
    <s v="ALDAMA"/>
    <n v="1"/>
    <s v="JUAN ALDAMA"/>
    <s v="CALLE CARMEN SERDAN"/>
    <n v="0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10"/>
    <n v="10"/>
    <n v="20"/>
    <n v="28"/>
    <n v="37"/>
    <n v="65"/>
    <n v="34"/>
    <n v="38"/>
    <n v="72"/>
    <n v="0"/>
    <n v="0"/>
    <n v="0"/>
    <n v="0"/>
    <n v="0"/>
    <n v="0"/>
    <n v="0"/>
    <n v="0"/>
    <n v="0"/>
    <n v="72"/>
    <n v="85"/>
    <n v="15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11"/>
    <n v="0"/>
    <n v="7"/>
    <n v="1"/>
    <n v="3"/>
    <n v="3"/>
    <n v="0"/>
    <n v="0"/>
    <n v="0"/>
    <n v="0"/>
    <n v="7"/>
    <n v="9"/>
    <n v="7"/>
  </r>
  <r>
    <s v="08DPB0526R"/>
    <n v="4"/>
    <s v="DISCONTINUO"/>
    <s v="CUAUHTEMOC"/>
    <n v="8"/>
    <s v="CHIHUAHUA"/>
    <n v="8"/>
    <s v="CHIHUAHUA"/>
    <n v="8"/>
    <s v="BATOPILAS DE MANUEL GĂ“MEZ MORĂŤN"/>
    <n v="187"/>
    <s v="SANTA RITA"/>
    <s v="CALLE HUISUCHI"/>
    <n v="0"/>
    <s v="PĂšBLICO"/>
    <x v="2"/>
    <n v="2"/>
    <s v="BĂSICA"/>
    <n v="2"/>
    <x v="1"/>
    <n v="3"/>
    <x v="3"/>
    <n v="0"/>
    <s v="NO APLICA"/>
    <n v="0"/>
    <s v="NO APLICA"/>
    <s v="08FZI0019K"/>
    <s v="08FJI0007E"/>
    <s v="08ADG0006B"/>
    <n v="0"/>
    <s v="I2019"/>
    <n v="31"/>
    <n v="52"/>
    <n v="83"/>
    <n v="28"/>
    <n v="50"/>
    <n v="78"/>
    <n v="5"/>
    <n v="10"/>
    <n v="15"/>
    <n v="6"/>
    <n v="6"/>
    <n v="12"/>
    <n v="7"/>
    <n v="6"/>
    <n v="13"/>
    <n v="5"/>
    <n v="5"/>
    <n v="10"/>
    <n v="7"/>
    <n v="12"/>
    <n v="19"/>
    <n v="4"/>
    <n v="7"/>
    <n v="11"/>
    <n v="3"/>
    <n v="10"/>
    <n v="13"/>
    <n v="32"/>
    <n v="46"/>
    <n v="78"/>
    <n v="0"/>
    <n v="0"/>
    <n v="0"/>
    <n v="1"/>
    <n v="0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1"/>
    <n v="0"/>
    <n v="1"/>
    <n v="2"/>
    <n v="4"/>
    <n v="4"/>
    <n v="4"/>
  </r>
  <r>
    <s v="08PES0321X"/>
    <n v="1"/>
    <s v="MATUTINO"/>
    <s v="COLEGIO INGLES DE DURANGO"/>
    <n v="8"/>
    <s v="CHIHUAHUA"/>
    <n v="8"/>
    <s v="CHIHUAHUA"/>
    <n v="37"/>
    <s v="JUĂREZ"/>
    <n v="1"/>
    <s v="JUĂREZ"/>
    <s v="PROLONGACIĂ“N AVENIDA TOMAS FERNANDEZ"/>
    <n v="11201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31"/>
    <n v="35"/>
    <n v="66"/>
    <n v="31"/>
    <n v="34"/>
    <n v="65"/>
    <n v="8"/>
    <n v="11"/>
    <n v="19"/>
    <n v="21"/>
    <n v="17"/>
    <n v="38"/>
    <n v="14"/>
    <n v="15"/>
    <n v="29"/>
    <n v="7"/>
    <n v="11"/>
    <n v="18"/>
    <n v="0"/>
    <n v="0"/>
    <n v="0"/>
    <n v="0"/>
    <n v="0"/>
    <n v="0"/>
    <n v="0"/>
    <n v="0"/>
    <n v="0"/>
    <n v="42"/>
    <n v="43"/>
    <n v="85"/>
    <n v="2"/>
    <n v="2"/>
    <n v="1"/>
    <n v="0"/>
    <n v="0"/>
    <n v="0"/>
    <n v="0"/>
    <n v="5"/>
    <n v="0"/>
    <n v="0"/>
    <n v="0"/>
    <n v="1"/>
    <n v="0"/>
    <n v="0"/>
    <n v="0"/>
    <n v="0"/>
    <n v="2"/>
    <n v="3"/>
    <n v="0"/>
    <n v="0"/>
    <n v="0"/>
    <n v="1"/>
    <n v="0"/>
    <n v="2"/>
    <n v="0"/>
    <n v="1"/>
    <n v="0"/>
    <n v="1"/>
    <n v="0"/>
    <n v="0"/>
    <n v="11"/>
    <n v="2"/>
    <n v="8"/>
    <n v="0"/>
    <n v="0"/>
    <n v="0"/>
    <n v="0"/>
    <n v="0"/>
    <n v="0"/>
    <n v="0"/>
    <n v="10"/>
    <n v="5"/>
    <n v="5"/>
  </r>
  <r>
    <s v="08DJN2343H"/>
    <n v="2"/>
    <s v="VESPERTINO"/>
    <s v="ANTON MAKARENKO"/>
    <n v="8"/>
    <s v="CHIHUAHUA"/>
    <n v="8"/>
    <s v="CHIHUAHUA"/>
    <n v="19"/>
    <s v="CHIHUAHUA"/>
    <n v="1"/>
    <s v="CHIHUAHUA"/>
    <s v="CALLE RIO MENDOZA"/>
    <n v="0"/>
    <s v="PĂšBLICO"/>
    <x v="2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8"/>
    <n v="9"/>
    <n v="17"/>
    <n v="30"/>
    <n v="32"/>
    <n v="62"/>
    <n v="29"/>
    <n v="52"/>
    <n v="81"/>
    <n v="0"/>
    <n v="0"/>
    <n v="0"/>
    <n v="0"/>
    <n v="0"/>
    <n v="0"/>
    <n v="0"/>
    <n v="0"/>
    <n v="0"/>
    <n v="67"/>
    <n v="93"/>
    <n v="160"/>
    <n v="0"/>
    <n v="2"/>
    <n v="3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1"/>
    <n v="1"/>
    <n v="0"/>
    <n v="0"/>
    <n v="0"/>
    <n v="0"/>
    <n v="0"/>
    <n v="0"/>
    <n v="1"/>
    <n v="10"/>
    <n v="1"/>
    <n v="5"/>
    <n v="0"/>
    <n v="2"/>
    <n v="3"/>
    <n v="0"/>
    <n v="0"/>
    <n v="0"/>
    <n v="1"/>
    <n v="6"/>
    <n v="6"/>
    <n v="6"/>
  </r>
  <r>
    <s v="08DES0052O"/>
    <n v="1"/>
    <s v="MATUTINO"/>
    <s v="SECUNDARIA GENERAL ES-44"/>
    <n v="8"/>
    <s v="CHIHUAHUA"/>
    <n v="8"/>
    <s v="CHIHUAHUA"/>
    <n v="65"/>
    <s v="URIQUE"/>
    <n v="1"/>
    <s v="URIQUE"/>
    <s v="CALLE URIQUE"/>
    <n v="0"/>
    <s v="PĂšBLICO"/>
    <x v="2"/>
    <n v="2"/>
    <s v="BĂSICA"/>
    <n v="3"/>
    <x v="2"/>
    <n v="1"/>
    <x v="1"/>
    <n v="0"/>
    <s v="NO APLICA"/>
    <n v="0"/>
    <s v="NO APLICA"/>
    <s v="08FIS0116C"/>
    <s v="08FJE0005K"/>
    <s v="08ADG0003E"/>
    <n v="0"/>
    <s v="I2019"/>
    <n v="37"/>
    <n v="34"/>
    <n v="71"/>
    <n v="36"/>
    <n v="34"/>
    <n v="70"/>
    <n v="16"/>
    <n v="12"/>
    <n v="28"/>
    <n v="14"/>
    <n v="20"/>
    <n v="34"/>
    <n v="10"/>
    <n v="15"/>
    <n v="25"/>
    <n v="7"/>
    <n v="9"/>
    <n v="16"/>
    <n v="0"/>
    <n v="0"/>
    <n v="0"/>
    <n v="0"/>
    <n v="0"/>
    <n v="0"/>
    <n v="0"/>
    <n v="0"/>
    <n v="0"/>
    <n v="31"/>
    <n v="44"/>
    <n v="75"/>
    <n v="2"/>
    <n v="2"/>
    <n v="2"/>
    <n v="0"/>
    <n v="0"/>
    <n v="0"/>
    <n v="0"/>
    <n v="6"/>
    <n v="0"/>
    <n v="0"/>
    <n v="0"/>
    <n v="1"/>
    <n v="0"/>
    <n v="0"/>
    <n v="0"/>
    <n v="0"/>
    <n v="5"/>
    <n v="2"/>
    <n v="0"/>
    <n v="0"/>
    <n v="0"/>
    <n v="0"/>
    <n v="0"/>
    <n v="0"/>
    <n v="0"/>
    <n v="0"/>
    <n v="0"/>
    <n v="0"/>
    <n v="1"/>
    <n v="1"/>
    <n v="10"/>
    <n v="5"/>
    <n v="2"/>
    <n v="0"/>
    <n v="0"/>
    <n v="0"/>
    <n v="0"/>
    <n v="0"/>
    <n v="0"/>
    <n v="0"/>
    <n v="7"/>
    <n v="11"/>
    <n v="8"/>
  </r>
  <r>
    <s v="08DJN0670O"/>
    <n v="1"/>
    <s v="MATUTINO"/>
    <s v="IGNACIO RODRIGUEZ TERRAZAS"/>
    <n v="8"/>
    <s v="CHIHUAHUA"/>
    <n v="8"/>
    <s v="CHIHUAHUA"/>
    <n v="19"/>
    <s v="CHIHUAHUA"/>
    <n v="1"/>
    <s v="CHIHUAHUA"/>
    <s v="AVENIDA NUEVA ESPANA"/>
    <n v="2001"/>
    <s v="PĂšBLICO"/>
    <x v="2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16"/>
    <n v="14"/>
    <n v="30"/>
    <n v="31"/>
    <n v="28"/>
    <n v="59"/>
    <n v="40"/>
    <n v="31"/>
    <n v="71"/>
    <n v="0"/>
    <n v="0"/>
    <n v="0"/>
    <n v="0"/>
    <n v="0"/>
    <n v="0"/>
    <n v="0"/>
    <n v="0"/>
    <n v="0"/>
    <n v="87"/>
    <n v="73"/>
    <n v="16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10"/>
    <n v="0"/>
    <n v="6"/>
    <n v="1"/>
    <n v="2"/>
    <n v="3"/>
    <n v="0"/>
    <n v="0"/>
    <n v="0"/>
    <n v="0"/>
    <n v="6"/>
    <n v="7"/>
    <n v="6"/>
  </r>
  <r>
    <s v="08DJN0884P"/>
    <n v="1"/>
    <s v="MATUTINO"/>
    <s v="CARMEN BAEZ"/>
    <n v="8"/>
    <s v="CHIHUAHUA"/>
    <n v="8"/>
    <s v="CHIHUAHUA"/>
    <n v="19"/>
    <s v="CHIHUAHUA"/>
    <n v="1"/>
    <s v="CHIHUAHUA"/>
    <s v="CALLE MONTE PISCIS"/>
    <n v="4506"/>
    <s v="PĂšBLICO"/>
    <x v="2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8"/>
    <n v="11"/>
    <n v="19"/>
    <n v="27"/>
    <n v="35"/>
    <n v="62"/>
    <n v="31"/>
    <n v="48"/>
    <n v="79"/>
    <n v="0"/>
    <n v="0"/>
    <n v="0"/>
    <n v="0"/>
    <n v="0"/>
    <n v="0"/>
    <n v="0"/>
    <n v="0"/>
    <n v="0"/>
    <n v="66"/>
    <n v="94"/>
    <n v="160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0"/>
    <n v="2"/>
    <n v="10"/>
    <n v="0"/>
    <n v="6"/>
    <n v="0"/>
    <n v="2"/>
    <n v="3"/>
    <n v="0"/>
    <n v="0"/>
    <n v="0"/>
    <n v="1"/>
    <n v="6"/>
    <n v="7"/>
    <n v="6"/>
  </r>
  <r>
    <s v="08PPR2057I"/>
    <n v="1"/>
    <s v="MATUTINO"/>
    <s v="LE PETIT LEARNING CENTER"/>
    <n v="8"/>
    <s v="CHIHUAHUA"/>
    <n v="8"/>
    <s v="CHIHUAHUA"/>
    <n v="19"/>
    <s v="CHIHUAHUA"/>
    <n v="1"/>
    <s v="CHIHUAHUA"/>
    <s v="AVENIDA DIVISION DEL NORTE"/>
    <n v="3"/>
    <s v="PRIVADO"/>
    <x v="1"/>
    <n v="2"/>
    <s v="BĂSICA"/>
    <n v="2"/>
    <x v="1"/>
    <n v="1"/>
    <x v="1"/>
    <n v="0"/>
    <s v="NO APLICA"/>
    <n v="0"/>
    <s v="NO APLICA"/>
    <s v="08FIZ0111R"/>
    <s v="08FJS0105M"/>
    <s v="08ADG0046C"/>
    <n v="0"/>
    <s v="I2019"/>
    <n v="41"/>
    <n v="43"/>
    <n v="84"/>
    <n v="41"/>
    <n v="43"/>
    <n v="84"/>
    <n v="6"/>
    <n v="6"/>
    <n v="12"/>
    <n v="4"/>
    <n v="6"/>
    <n v="10"/>
    <n v="5"/>
    <n v="5"/>
    <n v="10"/>
    <n v="2"/>
    <n v="5"/>
    <n v="7"/>
    <n v="7"/>
    <n v="6"/>
    <n v="13"/>
    <n v="7"/>
    <n v="8"/>
    <n v="15"/>
    <n v="12"/>
    <n v="7"/>
    <n v="19"/>
    <n v="37"/>
    <n v="37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3"/>
    <n v="1"/>
    <n v="1"/>
    <n v="11"/>
    <n v="0"/>
    <n v="3"/>
    <n v="0"/>
    <n v="0"/>
    <n v="0"/>
    <n v="0"/>
    <n v="0"/>
    <n v="0"/>
    <n v="3"/>
    <n v="3"/>
    <n v="6"/>
    <n v="6"/>
  </r>
  <r>
    <s v="08DPB0125W"/>
    <n v="1"/>
    <s v="MATUTINO"/>
    <s v="CUAUHTEMOC"/>
    <n v="8"/>
    <s v="CHIHUAHUA"/>
    <n v="8"/>
    <s v="CHIHUAHUA"/>
    <n v="29"/>
    <s v="GUADALUPE Y CALVO"/>
    <n v="1121"/>
    <s v="SAN JOSĂ‰ DE LOS REYES"/>
    <s v="CALLE SAN JOSE DE LOS REYES"/>
    <n v="0"/>
    <s v="PĂšBLICO"/>
    <x v="2"/>
    <n v="2"/>
    <s v="BĂSICA"/>
    <n v="2"/>
    <x v="1"/>
    <n v="3"/>
    <x v="3"/>
    <n v="0"/>
    <s v="NO APLICA"/>
    <n v="0"/>
    <s v="NO APLICA"/>
    <s v="08FZI0012R"/>
    <s v="08FJI0004H"/>
    <s v="08ADG0007A"/>
    <n v="0"/>
    <s v="I2019"/>
    <n v="36"/>
    <n v="44"/>
    <n v="80"/>
    <n v="35"/>
    <n v="44"/>
    <n v="79"/>
    <n v="3"/>
    <n v="6"/>
    <n v="9"/>
    <n v="8"/>
    <n v="5"/>
    <n v="13"/>
    <n v="3"/>
    <n v="6"/>
    <n v="9"/>
    <n v="9"/>
    <n v="6"/>
    <n v="15"/>
    <n v="5"/>
    <n v="4"/>
    <n v="9"/>
    <n v="7"/>
    <n v="9"/>
    <n v="16"/>
    <n v="8"/>
    <n v="13"/>
    <n v="21"/>
    <n v="40"/>
    <n v="43"/>
    <n v="83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5"/>
    <n v="5"/>
  </r>
  <r>
    <s v="08DPB0535Z"/>
    <n v="4"/>
    <s v="DISCONTINUO"/>
    <s v="ADOLFO LOPEZ MATEOS"/>
    <n v="8"/>
    <s v="CHIHUAHUA"/>
    <n v="8"/>
    <s v="CHIHUAHUA"/>
    <n v="9"/>
    <s v="BOCOYNA"/>
    <n v="80"/>
    <s v="HUETOSACACHI"/>
    <s v="CALLE HUETOSACACHI"/>
    <n v="0"/>
    <s v="PĂšBLICO"/>
    <x v="2"/>
    <n v="2"/>
    <s v="BĂSICA"/>
    <n v="2"/>
    <x v="1"/>
    <n v="3"/>
    <x v="3"/>
    <n v="0"/>
    <s v="NO APLICA"/>
    <n v="0"/>
    <s v="NO APLICA"/>
    <s v="08FZI0003J"/>
    <s v="08FJI0002J"/>
    <s v="08ADG0003E"/>
    <n v="0"/>
    <s v="I2019"/>
    <n v="37"/>
    <n v="45"/>
    <n v="82"/>
    <n v="37"/>
    <n v="45"/>
    <n v="82"/>
    <n v="5"/>
    <n v="6"/>
    <n v="11"/>
    <n v="6"/>
    <n v="4"/>
    <n v="10"/>
    <n v="4"/>
    <n v="4"/>
    <n v="8"/>
    <n v="7"/>
    <n v="3"/>
    <n v="10"/>
    <n v="11"/>
    <n v="12"/>
    <n v="23"/>
    <n v="5"/>
    <n v="7"/>
    <n v="12"/>
    <n v="6"/>
    <n v="10"/>
    <n v="16"/>
    <n v="39"/>
    <n v="40"/>
    <n v="79"/>
    <n v="0"/>
    <n v="0"/>
    <n v="0"/>
    <n v="1"/>
    <n v="0"/>
    <n v="1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0"/>
    <n v="4"/>
    <n v="0"/>
    <n v="0"/>
    <n v="0"/>
    <n v="1"/>
    <n v="0"/>
    <n v="1"/>
    <n v="2"/>
    <n v="4"/>
    <n v="6"/>
    <n v="4"/>
  </r>
  <r>
    <s v="08PJN0280D"/>
    <n v="1"/>
    <s v="MATUTINO"/>
    <s v="INSTITUTO AMERICA"/>
    <n v="8"/>
    <s v="CHIHUAHUA"/>
    <n v="8"/>
    <s v="CHIHUAHUA"/>
    <n v="19"/>
    <s v="CHIHUAHUA"/>
    <n v="1"/>
    <s v="CHIHUAHUA"/>
    <s v="AVENIDA DE LA CANTERA"/>
    <n v="9700"/>
    <s v="PRIVADO"/>
    <x v="1"/>
    <n v="2"/>
    <s v="BĂSICA"/>
    <n v="1"/>
    <x v="0"/>
    <n v="1"/>
    <x v="1"/>
    <n v="0"/>
    <s v="NO APLICA"/>
    <n v="0"/>
    <s v="NO APLICA"/>
    <s v="08FZP0012A"/>
    <m/>
    <s v="08ACE0001J"/>
    <n v="0"/>
    <s v="I2019"/>
    <n v="0"/>
    <n v="0"/>
    <n v="0"/>
    <n v="0"/>
    <n v="0"/>
    <n v="0"/>
    <n v="0"/>
    <n v="0"/>
    <n v="0"/>
    <n v="22"/>
    <n v="20"/>
    <n v="42"/>
    <n v="30"/>
    <n v="31"/>
    <n v="61"/>
    <n v="25"/>
    <n v="30"/>
    <n v="55"/>
    <n v="0"/>
    <n v="0"/>
    <n v="0"/>
    <n v="0"/>
    <n v="0"/>
    <n v="0"/>
    <n v="0"/>
    <n v="0"/>
    <n v="0"/>
    <n v="77"/>
    <n v="81"/>
    <n v="158"/>
    <n v="0"/>
    <n v="1"/>
    <n v="1"/>
    <n v="0"/>
    <n v="0"/>
    <n v="0"/>
    <n v="3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4"/>
    <n v="0"/>
    <n v="5"/>
    <n v="17"/>
    <n v="0"/>
    <n v="5"/>
    <n v="0"/>
    <n v="1"/>
    <n v="1"/>
    <n v="0"/>
    <n v="0"/>
    <n v="0"/>
    <n v="3"/>
    <n v="5"/>
    <n v="8"/>
    <n v="8"/>
  </r>
  <r>
    <s v="08DPR1583Q"/>
    <n v="1"/>
    <s v="MATUTINO"/>
    <s v="NUEVA JUVENTUD"/>
    <n v="8"/>
    <s v="CHIHUAHUA"/>
    <n v="8"/>
    <s v="CHIHUAHUA"/>
    <n v="25"/>
    <s v="GĂ“MEZ FARĂŤAS"/>
    <n v="16"/>
    <s v="LA PINTA"/>
    <s v="CALLE LA PINTA"/>
    <n v="0"/>
    <s v="PĂšBLICO"/>
    <x v="2"/>
    <n v="2"/>
    <s v="BĂSICA"/>
    <n v="2"/>
    <x v="1"/>
    <n v="1"/>
    <x v="1"/>
    <n v="0"/>
    <s v="NO APLICA"/>
    <n v="0"/>
    <s v="NO APLICA"/>
    <s v="08FIZ0195P"/>
    <s v="08FJS0120E"/>
    <s v="08ADG0055K"/>
    <n v="0"/>
    <s v="I2019"/>
    <n v="37"/>
    <n v="43"/>
    <n v="80"/>
    <n v="37"/>
    <n v="43"/>
    <n v="80"/>
    <n v="6"/>
    <n v="6"/>
    <n v="12"/>
    <n v="4"/>
    <n v="5"/>
    <n v="9"/>
    <n v="6"/>
    <n v="7"/>
    <n v="13"/>
    <n v="8"/>
    <n v="12"/>
    <n v="20"/>
    <n v="3"/>
    <n v="9"/>
    <n v="12"/>
    <n v="7"/>
    <n v="6"/>
    <n v="13"/>
    <n v="8"/>
    <n v="4"/>
    <n v="12"/>
    <n v="36"/>
    <n v="43"/>
    <n v="79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6"/>
    <n v="5"/>
  </r>
  <r>
    <s v="08DPB0552P"/>
    <n v="4"/>
    <s v="DISCONTINUO"/>
    <s v="REPABE RALAMULI"/>
    <n v="8"/>
    <s v="CHIHUAHUA"/>
    <n v="8"/>
    <s v="CHIHUAHUA"/>
    <n v="9"/>
    <s v="BOCOYNA"/>
    <n v="241"/>
    <s v="HOJASICHI"/>
    <s v="CALLE HOJACHICHI (HOJASICHI)"/>
    <n v="0"/>
    <s v="PĂšBLICO"/>
    <x v="2"/>
    <n v="2"/>
    <s v="BĂSICA"/>
    <n v="2"/>
    <x v="1"/>
    <n v="3"/>
    <x v="3"/>
    <n v="0"/>
    <s v="NO APLICA"/>
    <n v="0"/>
    <s v="NO APLICA"/>
    <s v="08FZI0004I"/>
    <s v="08FJI0002J"/>
    <s v="08ADG0003E"/>
    <n v="0"/>
    <s v="I2019"/>
    <n v="40"/>
    <n v="41"/>
    <n v="81"/>
    <n v="39"/>
    <n v="41"/>
    <n v="80"/>
    <n v="2"/>
    <n v="4"/>
    <n v="6"/>
    <n v="7"/>
    <n v="6"/>
    <n v="13"/>
    <n v="9"/>
    <n v="10"/>
    <n v="19"/>
    <n v="6"/>
    <n v="6"/>
    <n v="12"/>
    <n v="10"/>
    <n v="8"/>
    <n v="18"/>
    <n v="6"/>
    <n v="4"/>
    <n v="10"/>
    <n v="4"/>
    <n v="8"/>
    <n v="12"/>
    <n v="42"/>
    <n v="42"/>
    <n v="84"/>
    <n v="1"/>
    <n v="1"/>
    <n v="0"/>
    <n v="0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4"/>
    <n v="4"/>
  </r>
  <r>
    <s v="08DPB0705C"/>
    <n v="1"/>
    <s v="MATUTINO"/>
    <s v="ROMAN CORRAL SANDOVAL"/>
    <n v="8"/>
    <s v="CHIHUAHUA"/>
    <n v="8"/>
    <s v="CHIHUAHUA"/>
    <n v="65"/>
    <s v="URIQUE"/>
    <n v="54"/>
    <s v="PUERTO DE ACARABO"/>
    <s v="CALLE PUERTO DE ACARABO"/>
    <n v="0"/>
    <s v="PĂšBLICO"/>
    <x v="2"/>
    <n v="2"/>
    <s v="BĂSICA"/>
    <n v="2"/>
    <x v="1"/>
    <n v="3"/>
    <x v="3"/>
    <n v="0"/>
    <s v="NO APLICA"/>
    <n v="0"/>
    <s v="NO APLICA"/>
    <s v="08FZI0013Q"/>
    <s v="08FJI0005G"/>
    <s v="08ADG0003E"/>
    <n v="0"/>
    <s v="I2019"/>
    <n v="40"/>
    <n v="34"/>
    <n v="74"/>
    <n v="40"/>
    <n v="32"/>
    <n v="72"/>
    <n v="1"/>
    <n v="4"/>
    <n v="5"/>
    <n v="7"/>
    <n v="10"/>
    <n v="17"/>
    <n v="9"/>
    <n v="6"/>
    <n v="15"/>
    <n v="7"/>
    <n v="10"/>
    <n v="17"/>
    <n v="6"/>
    <n v="7"/>
    <n v="13"/>
    <n v="12"/>
    <n v="3"/>
    <n v="15"/>
    <n v="8"/>
    <n v="7"/>
    <n v="15"/>
    <n v="49"/>
    <n v="43"/>
    <n v="92"/>
    <n v="0"/>
    <n v="0"/>
    <n v="1"/>
    <n v="0"/>
    <n v="0"/>
    <n v="1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0"/>
    <n v="4"/>
    <n v="0"/>
    <n v="0"/>
    <n v="1"/>
    <n v="0"/>
    <n v="0"/>
    <n v="1"/>
    <n v="2"/>
    <n v="4"/>
    <n v="4"/>
    <n v="4"/>
  </r>
  <r>
    <s v="08PES0218K"/>
    <n v="1"/>
    <s v="MATUTINO"/>
    <s v="SECUNDARIA PARTICULAR INSTITUTO IGNACIO ZARAGOZA"/>
    <n v="8"/>
    <s v="CHIHUAHUA"/>
    <n v="8"/>
    <s v="CHIHUAHUA"/>
    <n v="37"/>
    <s v="JUĂREZ"/>
    <n v="1"/>
    <s v="JUĂREZ"/>
    <s v="CALLE MELQUIADES ALANIS ORIENTE"/>
    <n v="4825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36"/>
    <n v="44"/>
    <n v="80"/>
    <n v="34"/>
    <n v="40"/>
    <n v="74"/>
    <n v="17"/>
    <n v="11"/>
    <n v="28"/>
    <n v="19"/>
    <n v="10"/>
    <n v="29"/>
    <n v="5"/>
    <n v="12"/>
    <n v="17"/>
    <n v="11"/>
    <n v="15"/>
    <n v="26"/>
    <n v="0"/>
    <n v="0"/>
    <n v="0"/>
    <n v="0"/>
    <n v="0"/>
    <n v="0"/>
    <n v="0"/>
    <n v="0"/>
    <n v="0"/>
    <n v="35"/>
    <n v="37"/>
    <n v="72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1"/>
    <n v="0"/>
    <n v="0"/>
    <n v="1"/>
    <n v="0"/>
    <n v="1"/>
    <n v="2"/>
    <n v="13"/>
    <n v="5"/>
    <n v="4"/>
    <n v="0"/>
    <n v="0"/>
    <n v="0"/>
    <n v="0"/>
    <n v="0"/>
    <n v="0"/>
    <n v="0"/>
    <n v="9"/>
    <n v="3"/>
    <n v="3"/>
  </r>
  <r>
    <s v="08DJN0954U"/>
    <n v="1"/>
    <s v="MATUTINO"/>
    <s v="SIMON BOLIVAR"/>
    <n v="8"/>
    <s v="CHIHUAHUA"/>
    <n v="8"/>
    <s v="CHIHUAHUA"/>
    <n v="37"/>
    <s v="JUĂREZ"/>
    <n v="1"/>
    <s v="JUĂREZ"/>
    <s v="CALLE DESPERTAR"/>
    <n v="0"/>
    <s v="PĂšBLICO"/>
    <x v="2"/>
    <n v="2"/>
    <s v="BĂSICA"/>
    <n v="1"/>
    <x v="0"/>
    <n v="1"/>
    <x v="1"/>
    <n v="0"/>
    <s v="NO APLICA"/>
    <n v="0"/>
    <s v="NO APLICA"/>
    <s v="08FZP0142U"/>
    <s v="08FJZ0103Y"/>
    <s v="08ADG0005C"/>
    <n v="0"/>
    <s v="I2019"/>
    <n v="0"/>
    <n v="0"/>
    <n v="0"/>
    <n v="0"/>
    <n v="0"/>
    <n v="0"/>
    <n v="0"/>
    <n v="0"/>
    <n v="0"/>
    <n v="0"/>
    <n v="0"/>
    <n v="0"/>
    <n v="24"/>
    <n v="23"/>
    <n v="47"/>
    <n v="75"/>
    <n v="40"/>
    <n v="115"/>
    <n v="0"/>
    <n v="0"/>
    <n v="0"/>
    <n v="0"/>
    <n v="0"/>
    <n v="0"/>
    <n v="0"/>
    <n v="0"/>
    <n v="0"/>
    <n v="99"/>
    <n v="63"/>
    <n v="162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9"/>
    <n v="0"/>
    <n v="6"/>
    <n v="0"/>
    <n v="2"/>
    <n v="4"/>
    <n v="0"/>
    <n v="0"/>
    <n v="0"/>
    <n v="0"/>
    <n v="6"/>
    <n v="6"/>
    <n v="6"/>
  </r>
  <r>
    <s v="08EJN0335K"/>
    <n v="1"/>
    <s v="MATUTINO"/>
    <s v="LEONOR HERNANDEZ DE ORNELAS 1301"/>
    <n v="8"/>
    <s v="CHIHUAHUA"/>
    <n v="8"/>
    <s v="CHIHUAHUA"/>
    <n v="19"/>
    <s v="CHIHUAHUA"/>
    <n v="1"/>
    <s v="CHIHUAHUA"/>
    <s v="CALLE JOSE GARDUEL"/>
    <n v="3709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8"/>
    <n v="7"/>
    <n v="15"/>
    <n v="33"/>
    <n v="43"/>
    <n v="76"/>
    <n v="34"/>
    <n v="31"/>
    <n v="65"/>
    <n v="0"/>
    <n v="0"/>
    <n v="0"/>
    <n v="0"/>
    <n v="0"/>
    <n v="0"/>
    <n v="0"/>
    <n v="0"/>
    <n v="0"/>
    <n v="75"/>
    <n v="81"/>
    <n v="156"/>
    <n v="1"/>
    <n v="4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1"/>
    <n v="2"/>
    <n v="13"/>
    <n v="0"/>
    <n v="8"/>
    <n v="1"/>
    <n v="4"/>
    <n v="3"/>
    <n v="0"/>
    <n v="0"/>
    <n v="0"/>
    <n v="0"/>
    <n v="8"/>
    <n v="10"/>
    <n v="8"/>
  </r>
  <r>
    <s v="08DPR1157W"/>
    <n v="1"/>
    <s v="MATUTINO"/>
    <s v="VALENTIN GOMEZ FARIAS"/>
    <n v="8"/>
    <s v="CHIHUAHUA"/>
    <n v="8"/>
    <s v="CHIHUAHUA"/>
    <n v="34"/>
    <s v="IGNACIO ZARAGOZA"/>
    <n v="1"/>
    <s v="IGNACIO ZARAGOZA"/>
    <s v="CALLE IXTAPA "/>
    <n v="0"/>
    <s v="PĂšBLICO"/>
    <x v="2"/>
    <n v="2"/>
    <s v="BĂSICA"/>
    <n v="2"/>
    <x v="1"/>
    <n v="1"/>
    <x v="1"/>
    <n v="0"/>
    <s v="NO APLICA"/>
    <n v="0"/>
    <s v="NO APLICA"/>
    <s v="08FIZ0187G"/>
    <s v="08FJS0119P"/>
    <s v="08ADG0055K"/>
    <n v="0"/>
    <s v="I2019"/>
    <n v="42"/>
    <n v="37"/>
    <n v="79"/>
    <n v="42"/>
    <n v="37"/>
    <n v="79"/>
    <n v="8"/>
    <n v="3"/>
    <n v="11"/>
    <n v="7"/>
    <n v="5"/>
    <n v="12"/>
    <n v="4"/>
    <n v="5"/>
    <n v="9"/>
    <n v="9"/>
    <n v="11"/>
    <n v="20"/>
    <n v="6"/>
    <n v="7"/>
    <n v="13"/>
    <n v="7"/>
    <n v="2"/>
    <n v="9"/>
    <n v="6"/>
    <n v="10"/>
    <n v="16"/>
    <n v="39"/>
    <n v="40"/>
    <n v="79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7"/>
    <n v="3"/>
    <n v="3"/>
    <n v="1"/>
    <n v="1"/>
    <n v="1"/>
    <n v="1"/>
    <n v="1"/>
    <n v="1"/>
    <n v="0"/>
    <n v="6"/>
    <n v="6"/>
    <n v="6"/>
  </r>
  <r>
    <s v="08DJN0334M"/>
    <n v="1"/>
    <s v="MATUTINO"/>
    <s v="GABRIELA MISTRAL"/>
    <n v="8"/>
    <s v="CHIHUAHUA"/>
    <n v="8"/>
    <s v="CHIHUAHUA"/>
    <n v="36"/>
    <s v="JIMĂ‰NEZ"/>
    <n v="1"/>
    <s v="JOSĂ‰ MARIANO JIMĂ‰NEZ"/>
    <s v="CALLE BUSTAMANTE "/>
    <n v="0"/>
    <s v="PĂšBLICO"/>
    <x v="2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3"/>
    <n v="10"/>
    <n v="23"/>
    <n v="36"/>
    <n v="35"/>
    <n v="71"/>
    <n v="35"/>
    <n v="33"/>
    <n v="68"/>
    <n v="0"/>
    <n v="0"/>
    <n v="0"/>
    <n v="0"/>
    <n v="0"/>
    <n v="0"/>
    <n v="0"/>
    <n v="0"/>
    <n v="0"/>
    <n v="84"/>
    <n v="78"/>
    <n v="162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10"/>
    <n v="0"/>
    <n v="6"/>
    <n v="1"/>
    <n v="2"/>
    <n v="2"/>
    <n v="0"/>
    <n v="0"/>
    <n v="0"/>
    <n v="1"/>
    <n v="6"/>
    <n v="6"/>
    <n v="6"/>
  </r>
  <r>
    <s v="08DJN2101K"/>
    <n v="1"/>
    <s v="MATUTINO"/>
    <s v="JOSE MARIA SANCHEZ MEZA"/>
    <n v="8"/>
    <s v="CHIHUAHUA"/>
    <n v="8"/>
    <s v="CHIHUAHUA"/>
    <n v="37"/>
    <s v="JUĂREZ"/>
    <n v="1"/>
    <s v="JUĂREZ"/>
    <s v="CALLE RIVERA DE ZEMPOALA"/>
    <n v="0"/>
    <s v="PĂšBLICO"/>
    <x v="2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4"/>
    <n v="4"/>
    <n v="8"/>
    <n v="20"/>
    <n v="27"/>
    <n v="47"/>
    <n v="52"/>
    <n v="56"/>
    <n v="108"/>
    <n v="0"/>
    <n v="0"/>
    <n v="0"/>
    <n v="0"/>
    <n v="0"/>
    <n v="0"/>
    <n v="0"/>
    <n v="0"/>
    <n v="0"/>
    <n v="76"/>
    <n v="87"/>
    <n v="16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0"/>
    <n v="1"/>
    <n v="4"/>
    <n v="0"/>
    <n v="0"/>
    <n v="0"/>
    <n v="1"/>
    <n v="6"/>
    <n v="6"/>
    <n v="6"/>
  </r>
  <r>
    <s v="08EPR0360Z"/>
    <n v="1"/>
    <s v="MATUTINO"/>
    <s v="ADOLFO LOPEZ MATEOS 2304"/>
    <n v="8"/>
    <s v="CHIHUAHUA"/>
    <n v="8"/>
    <s v="CHIHUAHUA"/>
    <n v="50"/>
    <s v="NUEVO CASAS GRANDES"/>
    <n v="3"/>
    <s v="BUENA FE"/>
    <s v="CALLE SAN JUAN BAUTISTA"/>
    <n v="207"/>
    <s v="PĂšBLICO"/>
    <x v="3"/>
    <n v="2"/>
    <s v="BĂSICA"/>
    <n v="2"/>
    <x v="1"/>
    <n v="1"/>
    <x v="1"/>
    <n v="0"/>
    <s v="NO APLICA"/>
    <n v="0"/>
    <s v="NO APLICA"/>
    <s v="08FIZ0013Q"/>
    <s v="08FJS0004O"/>
    <m/>
    <n v="0"/>
    <s v="I2019"/>
    <n v="37"/>
    <n v="44"/>
    <n v="81"/>
    <n v="36"/>
    <n v="43"/>
    <n v="79"/>
    <n v="4"/>
    <n v="10"/>
    <n v="14"/>
    <n v="8"/>
    <n v="7"/>
    <n v="15"/>
    <n v="8"/>
    <n v="6"/>
    <n v="14"/>
    <n v="9"/>
    <n v="7"/>
    <n v="16"/>
    <n v="2"/>
    <n v="5"/>
    <n v="7"/>
    <n v="6"/>
    <n v="10"/>
    <n v="16"/>
    <n v="8"/>
    <n v="3"/>
    <n v="11"/>
    <n v="41"/>
    <n v="38"/>
    <n v="79"/>
    <n v="1"/>
    <n v="1"/>
    <n v="1"/>
    <n v="0"/>
    <n v="1"/>
    <n v="0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7"/>
    <n v="1"/>
    <n v="4"/>
    <n v="1"/>
    <n v="1"/>
    <n v="1"/>
    <n v="0"/>
    <n v="1"/>
    <n v="0"/>
    <n v="1"/>
    <n v="5"/>
    <n v="5"/>
    <n v="5"/>
  </r>
  <r>
    <s v="08DTV0062A"/>
    <n v="1"/>
    <s v="MATUTINO"/>
    <s v="TELESECUNDARIA FEDERALIZADA"/>
    <n v="8"/>
    <s v="CHIHUAHUA"/>
    <n v="8"/>
    <s v="CHIHUAHUA"/>
    <n v="27"/>
    <s v="GUACHOCHI"/>
    <n v="5"/>
    <s v="AGUA ESCONDIDA"/>
    <s v="CALLE CONOCIDO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36"/>
    <n v="35"/>
    <n v="71"/>
    <n v="36"/>
    <n v="35"/>
    <n v="71"/>
    <n v="12"/>
    <n v="3"/>
    <n v="15"/>
    <n v="17"/>
    <n v="15"/>
    <n v="32"/>
    <n v="16"/>
    <n v="17"/>
    <n v="33"/>
    <n v="10"/>
    <n v="16"/>
    <n v="26"/>
    <n v="0"/>
    <n v="0"/>
    <n v="0"/>
    <n v="0"/>
    <n v="0"/>
    <n v="0"/>
    <n v="0"/>
    <n v="0"/>
    <n v="0"/>
    <n v="43"/>
    <n v="48"/>
    <n v="91"/>
    <n v="2"/>
    <n v="1"/>
    <n v="1"/>
    <n v="0"/>
    <n v="0"/>
    <n v="0"/>
    <n v="0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n v="0"/>
    <n v="4"/>
    <n v="5"/>
    <n v="4"/>
  </r>
  <r>
    <s v="08PES0227S"/>
    <n v="1"/>
    <s v="MATUTINO"/>
    <s v="SECUNDARIA PARTICULAR CADETES DEL 47"/>
    <n v="8"/>
    <s v="CHIHUAHUA"/>
    <n v="8"/>
    <s v="CHIHUAHUA"/>
    <n v="37"/>
    <s v="JUĂREZ"/>
    <n v="1"/>
    <s v="JUĂREZ"/>
    <s v="CALLE VILLAHERMOSA"/>
    <n v="1648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60"/>
    <n v="17"/>
    <n v="77"/>
    <n v="35"/>
    <n v="16"/>
    <n v="51"/>
    <n v="18"/>
    <n v="7"/>
    <n v="25"/>
    <n v="21"/>
    <n v="5"/>
    <n v="26"/>
    <n v="23"/>
    <n v="9"/>
    <n v="32"/>
    <n v="21"/>
    <n v="6"/>
    <n v="27"/>
    <n v="0"/>
    <n v="0"/>
    <n v="0"/>
    <n v="0"/>
    <n v="0"/>
    <n v="0"/>
    <n v="0"/>
    <n v="0"/>
    <n v="0"/>
    <n v="65"/>
    <n v="20"/>
    <n v="85"/>
    <n v="1"/>
    <n v="1"/>
    <n v="2"/>
    <n v="0"/>
    <n v="0"/>
    <n v="0"/>
    <n v="0"/>
    <n v="4"/>
    <n v="1"/>
    <n v="0"/>
    <n v="0"/>
    <n v="0"/>
    <n v="0"/>
    <n v="0"/>
    <n v="0"/>
    <n v="0"/>
    <n v="3"/>
    <n v="5"/>
    <n v="0"/>
    <n v="0"/>
    <n v="1"/>
    <n v="0"/>
    <n v="0"/>
    <n v="0"/>
    <n v="0"/>
    <n v="0"/>
    <n v="0"/>
    <n v="0"/>
    <n v="3"/>
    <n v="3"/>
    <n v="16"/>
    <n v="5"/>
    <n v="5"/>
    <n v="0"/>
    <n v="0"/>
    <n v="0"/>
    <n v="0"/>
    <n v="0"/>
    <n v="0"/>
    <n v="0"/>
    <n v="10"/>
    <n v="4"/>
    <n v="4"/>
  </r>
  <r>
    <s v="08PES0255O"/>
    <n v="1"/>
    <s v="MATUTINO"/>
    <s v="SECUNDARIA LINCOLN"/>
    <n v="8"/>
    <s v="CHIHUAHUA"/>
    <n v="8"/>
    <s v="CHIHUAHUA"/>
    <n v="19"/>
    <s v="CHIHUAHUA"/>
    <n v="1"/>
    <s v="CHIHUAHUA"/>
    <s v="CALLE EUCALIPTO"/>
    <n v="2515"/>
    <s v="PRIVADO"/>
    <x v="1"/>
    <n v="2"/>
    <s v="BĂSICA"/>
    <n v="3"/>
    <x v="2"/>
    <n v="1"/>
    <x v="1"/>
    <n v="0"/>
    <s v="NO APLICA"/>
    <n v="0"/>
    <s v="NO APLICA"/>
    <s v="08FIS0007W"/>
    <m/>
    <s v="08ADG0011N"/>
    <n v="0"/>
    <s v="I2019"/>
    <n v="31"/>
    <n v="42"/>
    <n v="73"/>
    <n v="31"/>
    <n v="42"/>
    <n v="73"/>
    <n v="9"/>
    <n v="11"/>
    <n v="20"/>
    <n v="13"/>
    <n v="13"/>
    <n v="26"/>
    <n v="8"/>
    <n v="19"/>
    <n v="27"/>
    <n v="12"/>
    <n v="11"/>
    <n v="23"/>
    <n v="0"/>
    <n v="0"/>
    <n v="0"/>
    <n v="0"/>
    <n v="0"/>
    <n v="0"/>
    <n v="0"/>
    <n v="0"/>
    <n v="0"/>
    <n v="33"/>
    <n v="43"/>
    <n v="76"/>
    <n v="2"/>
    <n v="2"/>
    <n v="1"/>
    <n v="0"/>
    <n v="0"/>
    <n v="0"/>
    <n v="0"/>
    <n v="5"/>
    <n v="0"/>
    <n v="1"/>
    <n v="0"/>
    <n v="0"/>
    <n v="0"/>
    <n v="0"/>
    <n v="0"/>
    <n v="0"/>
    <n v="2"/>
    <n v="8"/>
    <n v="0"/>
    <n v="0"/>
    <n v="1"/>
    <n v="0"/>
    <n v="0"/>
    <n v="0"/>
    <n v="0"/>
    <n v="1"/>
    <n v="0"/>
    <n v="0"/>
    <n v="0"/>
    <n v="3"/>
    <n v="16"/>
    <n v="3"/>
    <n v="10"/>
    <n v="0"/>
    <n v="0"/>
    <n v="0"/>
    <n v="0"/>
    <n v="0"/>
    <n v="0"/>
    <n v="0"/>
    <n v="13"/>
    <n v="5"/>
    <n v="5"/>
  </r>
  <r>
    <s v="08DJN2274B"/>
    <n v="2"/>
    <s v="VESPERTINO"/>
    <s v="MARIA IZQUIERDO"/>
    <n v="8"/>
    <s v="CHIHUAHUA"/>
    <n v="8"/>
    <s v="CHIHUAHUA"/>
    <n v="37"/>
    <s v="JUĂREZ"/>
    <n v="1"/>
    <s v="JUĂREZ"/>
    <s v="CALLE CUSTODIO DE LA REPUBLICA"/>
    <n v="0"/>
    <s v="PĂšBLICO"/>
    <x v="2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0"/>
    <n v="0"/>
    <n v="0"/>
    <n v="21"/>
    <n v="15"/>
    <n v="36"/>
    <n v="71"/>
    <n v="57"/>
    <n v="128"/>
    <n v="0"/>
    <n v="0"/>
    <n v="0"/>
    <n v="0"/>
    <n v="0"/>
    <n v="0"/>
    <n v="0"/>
    <n v="0"/>
    <n v="0"/>
    <n v="92"/>
    <n v="72"/>
    <n v="164"/>
    <n v="0"/>
    <n v="1"/>
    <n v="4"/>
    <n v="0"/>
    <n v="0"/>
    <n v="0"/>
    <n v="1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0"/>
    <n v="1"/>
    <n v="4"/>
    <n v="0"/>
    <n v="0"/>
    <n v="0"/>
    <n v="1"/>
    <n v="6"/>
    <n v="6"/>
    <n v="6"/>
  </r>
  <r>
    <s v="08PPR0053Z"/>
    <n v="1"/>
    <s v="MATUTINO"/>
    <s v="ESCUELA MINISTERIO DE AMOR"/>
    <n v="8"/>
    <s v="CHIHUAHUA"/>
    <n v="8"/>
    <s v="CHIHUAHUA"/>
    <n v="17"/>
    <s v="CUAUHTĂ‰MOC"/>
    <n v="1"/>
    <s v="CUAUHTĂ‰MOC"/>
    <s v="NINGUNO NINGUNO"/>
    <n v="0"/>
    <s v="PRIVADO"/>
    <x v="1"/>
    <n v="2"/>
    <s v="BĂSICA"/>
    <n v="2"/>
    <x v="1"/>
    <n v="1"/>
    <x v="1"/>
    <n v="0"/>
    <s v="NO APLICA"/>
    <n v="0"/>
    <s v="NO APLICA"/>
    <s v="08FIZ0009D"/>
    <m/>
    <m/>
    <n v="0"/>
    <s v="I2019"/>
    <n v="35"/>
    <n v="27"/>
    <n v="62"/>
    <n v="35"/>
    <n v="27"/>
    <n v="62"/>
    <n v="1"/>
    <n v="1"/>
    <n v="2"/>
    <n v="15"/>
    <n v="13"/>
    <n v="28"/>
    <n v="13"/>
    <n v="9"/>
    <n v="22"/>
    <n v="10"/>
    <n v="11"/>
    <n v="21"/>
    <n v="9"/>
    <n v="9"/>
    <n v="18"/>
    <n v="7"/>
    <n v="4"/>
    <n v="11"/>
    <n v="5"/>
    <n v="2"/>
    <n v="7"/>
    <n v="59"/>
    <n v="48"/>
    <n v="10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7"/>
    <n v="7"/>
  </r>
  <r>
    <s v="08EJN0343T"/>
    <n v="1"/>
    <s v="MATUTINO"/>
    <s v="MEXICO 91 1310"/>
    <n v="8"/>
    <s v="CHIHUAHUA"/>
    <n v="8"/>
    <s v="CHIHUAHUA"/>
    <n v="19"/>
    <s v="CHIHUAHUA"/>
    <n v="1"/>
    <s v="CHIHUAHUA"/>
    <s v="CALLE ABRAHAM GONZALEZ"/>
    <n v="1501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2"/>
    <n v="11"/>
    <n v="23"/>
    <n v="31"/>
    <n v="41"/>
    <n v="72"/>
    <n v="29"/>
    <n v="38"/>
    <n v="67"/>
    <n v="0"/>
    <n v="0"/>
    <n v="0"/>
    <n v="0"/>
    <n v="0"/>
    <n v="0"/>
    <n v="0"/>
    <n v="0"/>
    <n v="0"/>
    <n v="72"/>
    <n v="90"/>
    <n v="162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9"/>
    <n v="0"/>
    <n v="7"/>
    <n v="1"/>
    <n v="3"/>
    <n v="3"/>
    <n v="0"/>
    <n v="0"/>
    <n v="0"/>
    <n v="0"/>
    <n v="7"/>
    <n v="7"/>
    <n v="7"/>
  </r>
  <r>
    <s v="08DPR0452R"/>
    <n v="1"/>
    <s v="MATUTINO"/>
    <s v="TARAHUMARA"/>
    <n v="8"/>
    <s v="CHIHUAHUA"/>
    <n v="8"/>
    <s v="CHIHUAHUA"/>
    <n v="19"/>
    <s v="CHIHUAHUA"/>
    <n v="1"/>
    <s v="CHIHUAHUA"/>
    <s v="CALLE JOSE MARTI"/>
    <n v="0"/>
    <s v="PĂšBLICO"/>
    <x v="2"/>
    <n v="2"/>
    <s v="BĂSICA"/>
    <n v="2"/>
    <x v="1"/>
    <n v="1"/>
    <x v="1"/>
    <n v="0"/>
    <s v="NO APLICA"/>
    <n v="0"/>
    <s v="NO APLICA"/>
    <s v="08FIZ0115N"/>
    <s v="08FJS0106L"/>
    <s v="08ADG0046C"/>
    <n v="0"/>
    <s v="I2019"/>
    <n v="52"/>
    <n v="27"/>
    <n v="79"/>
    <n v="49"/>
    <n v="27"/>
    <n v="76"/>
    <n v="8"/>
    <n v="6"/>
    <n v="14"/>
    <n v="8"/>
    <n v="7"/>
    <n v="15"/>
    <n v="12"/>
    <n v="4"/>
    <n v="16"/>
    <n v="7"/>
    <n v="4"/>
    <n v="11"/>
    <n v="5"/>
    <n v="7"/>
    <n v="12"/>
    <n v="6"/>
    <n v="7"/>
    <n v="13"/>
    <n v="7"/>
    <n v="5"/>
    <n v="12"/>
    <n v="45"/>
    <n v="34"/>
    <n v="7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1"/>
    <n v="10"/>
    <n v="3"/>
    <n v="3"/>
    <n v="1"/>
    <n v="1"/>
    <n v="1"/>
    <n v="1"/>
    <n v="1"/>
    <n v="1"/>
    <n v="0"/>
    <n v="6"/>
    <n v="6"/>
    <n v="6"/>
  </r>
  <r>
    <s v="08PPR0007N"/>
    <n v="1"/>
    <s v="MATUTINO"/>
    <s v="INSTITUTO MODERNO"/>
    <n v="8"/>
    <s v="CHIHUAHUA"/>
    <n v="8"/>
    <s v="CHIHUAHUA"/>
    <n v="37"/>
    <s v="JUĂREZ"/>
    <n v="1"/>
    <s v="JUĂREZ"/>
    <s v="CALLE PLAN DE AYALA"/>
    <n v="1173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42"/>
    <n v="37"/>
    <n v="79"/>
    <n v="42"/>
    <n v="36"/>
    <n v="78"/>
    <n v="5"/>
    <n v="10"/>
    <n v="15"/>
    <n v="6"/>
    <n v="2"/>
    <n v="8"/>
    <n v="10"/>
    <n v="5"/>
    <n v="15"/>
    <n v="8"/>
    <n v="5"/>
    <n v="13"/>
    <n v="5"/>
    <n v="5"/>
    <n v="10"/>
    <n v="9"/>
    <n v="5"/>
    <n v="14"/>
    <n v="6"/>
    <n v="6"/>
    <n v="12"/>
    <n v="44"/>
    <n v="28"/>
    <n v="72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2"/>
    <n v="0"/>
    <n v="0"/>
    <n v="0"/>
    <n v="1"/>
    <n v="1"/>
    <n v="4"/>
    <n v="15"/>
    <n v="2"/>
    <n v="4"/>
    <n v="1"/>
    <n v="1"/>
    <n v="1"/>
    <n v="1"/>
    <n v="1"/>
    <n v="1"/>
    <n v="0"/>
    <n v="6"/>
    <n v="12"/>
    <n v="12"/>
  </r>
  <r>
    <s v="08ETV0174D"/>
    <n v="1"/>
    <s v="MATUTINO"/>
    <s v="TELESECUNDARIA 6172"/>
    <n v="8"/>
    <s v="CHIHUAHUA"/>
    <n v="8"/>
    <s v="CHIHUAHUA"/>
    <n v="37"/>
    <s v="JUĂREZ"/>
    <n v="633"/>
    <s v="SAMALAYUCA"/>
    <s v="CALLE VICENTE GUERRERO"/>
    <n v="155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32"/>
    <n v="52"/>
    <n v="84"/>
    <n v="25"/>
    <n v="48"/>
    <n v="73"/>
    <n v="8"/>
    <n v="10"/>
    <n v="18"/>
    <n v="9"/>
    <n v="15"/>
    <n v="24"/>
    <n v="14"/>
    <n v="18"/>
    <n v="32"/>
    <n v="6"/>
    <n v="17"/>
    <n v="23"/>
    <n v="0"/>
    <n v="0"/>
    <n v="0"/>
    <n v="0"/>
    <n v="0"/>
    <n v="0"/>
    <n v="0"/>
    <n v="0"/>
    <n v="0"/>
    <n v="29"/>
    <n v="50"/>
    <n v="79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1"/>
    <n v="9"/>
    <n v="3"/>
    <n v="2"/>
    <n v="0"/>
    <n v="0"/>
    <n v="0"/>
    <n v="0"/>
    <n v="0"/>
    <n v="0"/>
    <n v="0"/>
    <n v="5"/>
    <n v="7"/>
    <n v="5"/>
  </r>
  <r>
    <s v="08DJN0675J"/>
    <n v="1"/>
    <s v="MATUTINO"/>
    <s v="NIĂ‘A MAGDALENA ACEVES GARCIA"/>
    <n v="8"/>
    <s v="CHIHUAHUA"/>
    <n v="8"/>
    <s v="CHIHUAHUA"/>
    <n v="37"/>
    <s v="JUĂREZ"/>
    <n v="1"/>
    <s v="JUĂREZ"/>
    <s v="CALLE IRAN"/>
    <n v="0"/>
    <s v="PĂšBLICO"/>
    <x v="2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3"/>
    <n v="4"/>
    <n v="7"/>
    <n v="25"/>
    <n v="23"/>
    <n v="48"/>
    <n v="55"/>
    <n v="54"/>
    <n v="109"/>
    <n v="0"/>
    <n v="0"/>
    <n v="0"/>
    <n v="0"/>
    <n v="0"/>
    <n v="0"/>
    <n v="0"/>
    <n v="0"/>
    <n v="0"/>
    <n v="83"/>
    <n v="81"/>
    <n v="164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0"/>
    <n v="1"/>
    <n v="0"/>
    <n v="0"/>
    <n v="0"/>
    <n v="0"/>
    <n v="0"/>
    <n v="1"/>
    <n v="0"/>
    <n v="9"/>
    <n v="1"/>
    <n v="5"/>
    <n v="0"/>
    <n v="1"/>
    <n v="4"/>
    <n v="0"/>
    <n v="0"/>
    <n v="0"/>
    <n v="1"/>
    <n v="6"/>
    <n v="6"/>
    <n v="6"/>
  </r>
  <r>
    <s v="08PPR0632G"/>
    <n v="1"/>
    <s v="MATUTINO"/>
    <s v="CRISTOBAL COLON"/>
    <n v="8"/>
    <s v="CHIHUAHUA"/>
    <n v="8"/>
    <s v="CHIHUAHUA"/>
    <n v="37"/>
    <s v="JUĂREZ"/>
    <n v="1"/>
    <s v="JUĂREZ"/>
    <s v="BOULEVARD OSCAR FLORES SANCHEZ"/>
    <n v="6315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36"/>
    <n v="45"/>
    <n v="81"/>
    <n v="36"/>
    <n v="45"/>
    <n v="81"/>
    <n v="3"/>
    <n v="10"/>
    <n v="13"/>
    <n v="9"/>
    <n v="3"/>
    <n v="12"/>
    <n v="9"/>
    <n v="11"/>
    <n v="20"/>
    <n v="9"/>
    <n v="6"/>
    <n v="15"/>
    <n v="8"/>
    <n v="2"/>
    <n v="10"/>
    <n v="5"/>
    <n v="5"/>
    <n v="10"/>
    <n v="4"/>
    <n v="6"/>
    <n v="10"/>
    <n v="44"/>
    <n v="33"/>
    <n v="77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1"/>
    <n v="0"/>
    <n v="1"/>
    <n v="1"/>
    <n v="0"/>
    <n v="8"/>
    <n v="0"/>
    <n v="4"/>
    <n v="0"/>
    <n v="0"/>
    <n v="1"/>
    <n v="1"/>
    <n v="0"/>
    <n v="0"/>
    <n v="2"/>
    <n v="4"/>
    <n v="17"/>
    <n v="6"/>
  </r>
  <r>
    <s v="08DPR0813L"/>
    <n v="1"/>
    <s v="MATUTINO"/>
    <s v="BENITO JUAREZ"/>
    <n v="8"/>
    <s v="CHIHUAHUA"/>
    <n v="8"/>
    <s v="CHIHUAHUA"/>
    <n v="8"/>
    <s v="BATOPILAS DE MANUEL GĂ“MEZ MORĂŤN"/>
    <n v="1"/>
    <s v="BATOPILAS DE MANUEL GĂ“MEZ MORĂŤN"/>
    <s v="CALLE REFORMA"/>
    <n v="0"/>
    <s v="PĂšBLICO"/>
    <x v="2"/>
    <n v="2"/>
    <s v="BĂSICA"/>
    <n v="2"/>
    <x v="1"/>
    <n v="1"/>
    <x v="1"/>
    <n v="0"/>
    <s v="NO APLICA"/>
    <n v="0"/>
    <s v="NO APLICA"/>
    <s v="08FIZ0215M"/>
    <s v="08FJS0124A"/>
    <s v="08ADG0003E"/>
    <n v="0"/>
    <s v="I2019"/>
    <n v="45"/>
    <n v="38"/>
    <n v="83"/>
    <n v="45"/>
    <n v="36"/>
    <n v="81"/>
    <n v="9"/>
    <n v="4"/>
    <n v="13"/>
    <n v="6"/>
    <n v="4"/>
    <n v="10"/>
    <n v="9"/>
    <n v="6"/>
    <n v="15"/>
    <n v="9"/>
    <n v="2"/>
    <n v="11"/>
    <n v="6"/>
    <n v="8"/>
    <n v="14"/>
    <n v="7"/>
    <n v="7"/>
    <n v="14"/>
    <n v="4"/>
    <n v="9"/>
    <n v="13"/>
    <n v="41"/>
    <n v="36"/>
    <n v="77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DJN2205F"/>
    <n v="1"/>
    <s v="MATUTINO"/>
    <s v="JOAQUIN RAMIREZ GUZMAN"/>
    <n v="8"/>
    <s v="CHIHUAHUA"/>
    <n v="8"/>
    <s v="CHIHUAHUA"/>
    <n v="37"/>
    <s v="JUĂREZ"/>
    <n v="1"/>
    <s v="JUĂREZ"/>
    <s v="CALLE HACIENDA LOS FRESNOS"/>
    <n v="0"/>
    <s v="PĂšBLICO"/>
    <x v="2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8"/>
    <n v="8"/>
    <n v="16"/>
    <n v="28"/>
    <n v="27"/>
    <n v="55"/>
    <n v="48"/>
    <n v="46"/>
    <n v="94"/>
    <n v="0"/>
    <n v="0"/>
    <n v="0"/>
    <n v="0"/>
    <n v="0"/>
    <n v="0"/>
    <n v="0"/>
    <n v="0"/>
    <n v="0"/>
    <n v="84"/>
    <n v="81"/>
    <n v="165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0"/>
    <n v="1"/>
    <n v="3"/>
    <n v="0"/>
    <n v="0"/>
    <n v="0"/>
    <n v="2"/>
    <n v="6"/>
    <n v="6"/>
    <n v="6"/>
  </r>
  <r>
    <s v="08PPR2022T"/>
    <n v="1"/>
    <s v="MATUTINO"/>
    <s v="AMERICA DEL NORTE"/>
    <n v="8"/>
    <s v="CHIHUAHUA"/>
    <n v="8"/>
    <s v="CHIHUAHUA"/>
    <n v="37"/>
    <s v="JUĂREZ"/>
    <n v="1"/>
    <s v="JUĂREZ"/>
    <s v="CALLE MANUEL ACUĂ‘A"/>
    <n v="710"/>
    <s v="PRIVADO"/>
    <x v="1"/>
    <n v="2"/>
    <s v="BĂSICA"/>
    <n v="2"/>
    <x v="1"/>
    <n v="1"/>
    <x v="1"/>
    <n v="0"/>
    <s v="NO APLICA"/>
    <n v="0"/>
    <s v="NO APLICA"/>
    <s v="08FIZ0168S"/>
    <s v="08FJS0115T"/>
    <s v="08ADG0005C"/>
    <n v="0"/>
    <s v="I2019"/>
    <n v="33"/>
    <n v="50"/>
    <n v="83"/>
    <n v="33"/>
    <n v="50"/>
    <n v="83"/>
    <n v="9"/>
    <n v="5"/>
    <n v="14"/>
    <n v="17"/>
    <n v="4"/>
    <n v="21"/>
    <n v="10"/>
    <n v="10"/>
    <n v="20"/>
    <n v="5"/>
    <n v="3"/>
    <n v="8"/>
    <n v="3"/>
    <n v="6"/>
    <n v="9"/>
    <n v="4"/>
    <n v="8"/>
    <n v="12"/>
    <n v="3"/>
    <n v="8"/>
    <n v="11"/>
    <n v="42"/>
    <n v="39"/>
    <n v="81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1"/>
    <n v="1"/>
    <n v="0"/>
    <n v="0"/>
    <n v="7"/>
    <n v="0"/>
    <n v="3"/>
    <n v="0"/>
    <n v="0"/>
    <n v="0"/>
    <n v="0"/>
    <n v="0"/>
    <n v="0"/>
    <n v="3"/>
    <n v="3"/>
    <n v="3"/>
    <n v="3"/>
  </r>
  <r>
    <s v="08EJN0197Z"/>
    <n v="1"/>
    <s v="MATUTINO"/>
    <s v="15 DE MAYO 1089"/>
    <n v="8"/>
    <s v="CHIHUAHUA"/>
    <n v="8"/>
    <s v="CHIHUAHUA"/>
    <n v="19"/>
    <s v="CHIHUAHUA"/>
    <n v="1"/>
    <s v="CHIHUAHUA"/>
    <s v="CALLE JUAREZ"/>
    <n v="0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24"/>
    <n v="11"/>
    <n v="35"/>
    <n v="29"/>
    <n v="27"/>
    <n v="56"/>
    <n v="35"/>
    <n v="36"/>
    <n v="71"/>
    <n v="0"/>
    <n v="0"/>
    <n v="0"/>
    <n v="0"/>
    <n v="0"/>
    <n v="0"/>
    <n v="0"/>
    <n v="0"/>
    <n v="0"/>
    <n v="88"/>
    <n v="74"/>
    <n v="162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DJN2029R"/>
    <n v="1"/>
    <s v="MATUTINO"/>
    <s v="PULGARCITO"/>
    <n v="8"/>
    <s v="CHIHUAHUA"/>
    <n v="8"/>
    <s v="CHIHUAHUA"/>
    <n v="37"/>
    <s v="JUĂREZ"/>
    <n v="1"/>
    <s v="JUĂREZ"/>
    <s v="CALLE HIPOCAMPO"/>
    <n v="0"/>
    <s v="PĂšBLICO"/>
    <x v="2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0"/>
    <n v="1"/>
    <n v="1"/>
    <n v="20"/>
    <n v="26"/>
    <n v="46"/>
    <n v="62"/>
    <n v="57"/>
    <n v="119"/>
    <n v="0"/>
    <n v="0"/>
    <n v="0"/>
    <n v="0"/>
    <n v="0"/>
    <n v="0"/>
    <n v="0"/>
    <n v="0"/>
    <n v="0"/>
    <n v="82"/>
    <n v="84"/>
    <n v="16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7"/>
    <n v="0"/>
    <n v="6"/>
    <n v="0"/>
    <n v="1"/>
    <n v="4"/>
    <n v="0"/>
    <n v="0"/>
    <n v="0"/>
    <n v="1"/>
    <n v="6"/>
    <n v="6"/>
    <n v="6"/>
  </r>
  <r>
    <s v="08PJN0633P"/>
    <n v="1"/>
    <s v="MATUTINO"/>
    <s v="COLEGIO SANTA MARIA"/>
    <n v="8"/>
    <s v="CHIHUAHUA"/>
    <n v="8"/>
    <s v="CHIHUAHUA"/>
    <n v="37"/>
    <s v="JUĂREZ"/>
    <n v="1"/>
    <s v="JUĂREZ"/>
    <s v="CALLE OASIS DE MONGOLIA"/>
    <n v="205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32"/>
    <n v="30"/>
    <n v="62"/>
    <n v="42"/>
    <n v="58"/>
    <n v="100"/>
    <n v="0"/>
    <n v="0"/>
    <n v="0"/>
    <n v="0"/>
    <n v="0"/>
    <n v="0"/>
    <n v="0"/>
    <n v="0"/>
    <n v="0"/>
    <n v="74"/>
    <n v="88"/>
    <n v="162"/>
    <n v="0"/>
    <n v="3"/>
    <n v="4"/>
    <n v="0"/>
    <n v="0"/>
    <n v="0"/>
    <n v="0"/>
    <n v="7"/>
    <n v="0"/>
    <n v="1"/>
    <n v="0"/>
    <n v="0"/>
    <n v="0"/>
    <n v="0"/>
    <n v="0"/>
    <n v="0"/>
    <n v="1"/>
    <n v="5"/>
    <n v="0"/>
    <n v="0"/>
    <n v="1"/>
    <n v="0"/>
    <n v="0"/>
    <n v="0"/>
    <n v="0"/>
    <n v="0"/>
    <n v="0"/>
    <n v="1"/>
    <n v="1"/>
    <n v="2"/>
    <n v="12"/>
    <n v="1"/>
    <n v="6"/>
    <n v="0"/>
    <n v="3"/>
    <n v="4"/>
    <n v="0"/>
    <n v="0"/>
    <n v="0"/>
    <n v="0"/>
    <n v="7"/>
    <n v="7"/>
    <n v="7"/>
  </r>
  <r>
    <s v="08DPR0548D"/>
    <n v="4"/>
    <s v="DISCONTINUO"/>
    <s v="JUAN ESCUTIA"/>
    <n v="8"/>
    <s v="CHIHUAHUA"/>
    <n v="8"/>
    <s v="CHIHUAHUA"/>
    <n v="63"/>
    <s v="TEMĂ“SACHIC"/>
    <n v="74"/>
    <s v="YEPACHIC"/>
    <s v="CALLE YEPACHI"/>
    <n v="0"/>
    <s v="PĂšBLICO"/>
    <x v="2"/>
    <n v="2"/>
    <s v="BĂSICA"/>
    <n v="2"/>
    <x v="1"/>
    <n v="1"/>
    <x v="1"/>
    <n v="0"/>
    <s v="NO APLICA"/>
    <n v="0"/>
    <s v="NO APLICA"/>
    <s v="08FIZ0211Q"/>
    <s v="08FJS0123B"/>
    <s v="08ADG0003E"/>
    <n v="0"/>
    <s v="I2019"/>
    <n v="40"/>
    <n v="41"/>
    <n v="81"/>
    <n v="39"/>
    <n v="39"/>
    <n v="78"/>
    <n v="7"/>
    <n v="7"/>
    <n v="14"/>
    <n v="6"/>
    <n v="8"/>
    <n v="14"/>
    <n v="6"/>
    <n v="10"/>
    <n v="16"/>
    <n v="9"/>
    <n v="2"/>
    <n v="11"/>
    <n v="5"/>
    <n v="9"/>
    <n v="14"/>
    <n v="5"/>
    <n v="8"/>
    <n v="13"/>
    <n v="7"/>
    <n v="5"/>
    <n v="12"/>
    <n v="38"/>
    <n v="42"/>
    <n v="8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DSN0005L"/>
    <n v="3"/>
    <s v="NOCTURNO"/>
    <s v="SECUNDARIA PARA TRABAJADORES 5"/>
    <n v="8"/>
    <s v="CHIHUAHUA"/>
    <n v="8"/>
    <s v="CHIHUAHUA"/>
    <n v="17"/>
    <s v="CUAUHTĂ‰MOC"/>
    <n v="1"/>
    <s v="CUAUHTĂ‰MOC"/>
    <s v="CALLE MANUEL OJINAGA"/>
    <n v="1400"/>
    <s v="PĂšBLICO"/>
    <x v="2"/>
    <n v="2"/>
    <s v="BĂSICA"/>
    <n v="3"/>
    <x v="2"/>
    <n v="1"/>
    <x v="1"/>
    <n v="1"/>
    <s v="SERVICIOS"/>
    <n v="20"/>
    <s v="PARA TRABAJADORES"/>
    <s v="08FIS0114E"/>
    <s v="08FJE0005K"/>
    <s v="08ADG0010O"/>
    <n v="0"/>
    <s v="I2019"/>
    <n v="46"/>
    <n v="32"/>
    <n v="78"/>
    <n v="46"/>
    <n v="32"/>
    <n v="78"/>
    <n v="16"/>
    <n v="9"/>
    <n v="25"/>
    <n v="13"/>
    <n v="9"/>
    <n v="22"/>
    <n v="20"/>
    <n v="8"/>
    <n v="28"/>
    <n v="11"/>
    <n v="14"/>
    <n v="25"/>
    <n v="0"/>
    <n v="0"/>
    <n v="0"/>
    <n v="0"/>
    <n v="0"/>
    <n v="0"/>
    <n v="0"/>
    <n v="0"/>
    <n v="0"/>
    <n v="44"/>
    <n v="31"/>
    <n v="75"/>
    <n v="1"/>
    <n v="1"/>
    <n v="1"/>
    <n v="0"/>
    <n v="0"/>
    <n v="0"/>
    <n v="0"/>
    <n v="3"/>
    <n v="0"/>
    <n v="0"/>
    <n v="1"/>
    <n v="0"/>
    <n v="0"/>
    <n v="0"/>
    <n v="0"/>
    <n v="0"/>
    <n v="5"/>
    <n v="3"/>
    <n v="0"/>
    <n v="0"/>
    <n v="1"/>
    <n v="0"/>
    <n v="1"/>
    <n v="0"/>
    <n v="0"/>
    <n v="0"/>
    <n v="0"/>
    <n v="0"/>
    <n v="1"/>
    <n v="2"/>
    <n v="14"/>
    <n v="7"/>
    <n v="3"/>
    <n v="0"/>
    <n v="0"/>
    <n v="0"/>
    <n v="0"/>
    <n v="0"/>
    <n v="0"/>
    <n v="0"/>
    <n v="10"/>
    <n v="3"/>
    <n v="3"/>
  </r>
  <r>
    <s v="08DST0013E"/>
    <n v="1"/>
    <s v="MATUTINO"/>
    <s v="SECUNDARIA TECNICA 13"/>
    <n v="8"/>
    <s v="CHIHUAHUA"/>
    <n v="8"/>
    <s v="CHIHUAHUA"/>
    <n v="40"/>
    <s v="MADERA"/>
    <n v="26"/>
    <s v="NICOLĂS BRAVO"/>
    <s v="CALLE NICOLAS BRAVO"/>
    <n v="0"/>
    <s v="PĂšBLICO"/>
    <x v="2"/>
    <n v="2"/>
    <s v="BĂSICA"/>
    <n v="3"/>
    <x v="2"/>
    <n v="4"/>
    <x v="5"/>
    <n v="1"/>
    <s v="SERVICIOS"/>
    <n v="23"/>
    <s v="AGROPECUARIA"/>
    <s v="08FZT0014L"/>
    <s v="08FJT0006B"/>
    <s v="08ADG0055K"/>
    <n v="0"/>
    <s v="I2019"/>
    <n v="40"/>
    <n v="38"/>
    <n v="78"/>
    <n v="34"/>
    <n v="36"/>
    <n v="70"/>
    <n v="9"/>
    <n v="13"/>
    <n v="22"/>
    <n v="19"/>
    <n v="7"/>
    <n v="26"/>
    <n v="17"/>
    <n v="10"/>
    <n v="27"/>
    <n v="12"/>
    <n v="13"/>
    <n v="25"/>
    <n v="0"/>
    <n v="0"/>
    <n v="0"/>
    <n v="0"/>
    <n v="0"/>
    <n v="0"/>
    <n v="0"/>
    <n v="0"/>
    <n v="0"/>
    <n v="48"/>
    <n v="30"/>
    <n v="78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4"/>
    <n v="1"/>
    <n v="13"/>
    <n v="3"/>
    <n v="4"/>
    <n v="0"/>
    <n v="0"/>
    <n v="0"/>
    <n v="0"/>
    <n v="0"/>
    <n v="0"/>
    <n v="0"/>
    <n v="7"/>
    <n v="10"/>
    <n v="8"/>
  </r>
  <r>
    <s v="08DJN0078M"/>
    <n v="1"/>
    <s v="MATUTINO"/>
    <s v="JOSE MA MORELOS Y PAVON"/>
    <n v="8"/>
    <s v="CHIHUAHUA"/>
    <n v="8"/>
    <s v="CHIHUAHUA"/>
    <n v="37"/>
    <s v="JUĂREZ"/>
    <n v="1"/>
    <s v="JUĂREZ"/>
    <s v="CALLE BRASIL SUR "/>
    <n v="0"/>
    <s v="PĂšBLICO"/>
    <x v="2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11"/>
    <n v="9"/>
    <n v="20"/>
    <n v="27"/>
    <n v="42"/>
    <n v="69"/>
    <n v="36"/>
    <n v="40"/>
    <n v="76"/>
    <n v="0"/>
    <n v="0"/>
    <n v="0"/>
    <n v="0"/>
    <n v="0"/>
    <n v="0"/>
    <n v="0"/>
    <n v="0"/>
    <n v="0"/>
    <n v="74"/>
    <n v="91"/>
    <n v="165"/>
    <n v="0"/>
    <n v="2"/>
    <n v="3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1"/>
    <n v="1"/>
    <n v="0"/>
    <n v="0"/>
    <n v="0"/>
    <n v="0"/>
    <n v="0"/>
    <n v="0"/>
    <n v="1"/>
    <n v="10"/>
    <n v="1"/>
    <n v="5"/>
    <n v="0"/>
    <n v="2"/>
    <n v="3"/>
    <n v="0"/>
    <n v="0"/>
    <n v="0"/>
    <n v="1"/>
    <n v="6"/>
    <n v="6"/>
    <n v="6"/>
  </r>
  <r>
    <s v="08DJN2079Z"/>
    <n v="1"/>
    <s v="MATUTINO"/>
    <s v="PEDRO ALVARADO TORRES"/>
    <n v="8"/>
    <s v="CHIHUAHUA"/>
    <n v="8"/>
    <s v="CHIHUAHUA"/>
    <n v="37"/>
    <s v="JUĂREZ"/>
    <n v="1"/>
    <s v="JUĂREZ"/>
    <s v="CALLE NOPAL SUR "/>
    <n v="0"/>
    <s v="PĂšBLICO"/>
    <x v="2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2"/>
    <n v="0"/>
    <n v="2"/>
    <n v="26"/>
    <n v="26"/>
    <n v="52"/>
    <n v="54"/>
    <n v="58"/>
    <n v="112"/>
    <n v="0"/>
    <n v="0"/>
    <n v="0"/>
    <n v="0"/>
    <n v="0"/>
    <n v="0"/>
    <n v="0"/>
    <n v="0"/>
    <n v="0"/>
    <n v="82"/>
    <n v="84"/>
    <n v="166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0"/>
    <n v="1"/>
    <n v="4"/>
    <n v="0"/>
    <n v="0"/>
    <n v="0"/>
    <n v="1"/>
    <n v="6"/>
    <n v="6"/>
    <n v="6"/>
  </r>
  <r>
    <s v="08DPR0941G"/>
    <n v="1"/>
    <s v="MATUTINO"/>
    <s v="IGNACIO ZARAGOZA"/>
    <n v="8"/>
    <s v="CHIHUAHUA"/>
    <n v="8"/>
    <s v="CHIHUAHUA"/>
    <n v="62"/>
    <s v="SAUCILLO"/>
    <n v="480"/>
    <s v="EJIDO CONCHOS"/>
    <s v="CALLE EJIDO CONCHOS"/>
    <n v="0"/>
    <s v="PĂšBLICO"/>
    <x v="2"/>
    <n v="2"/>
    <s v="BĂSICA"/>
    <n v="2"/>
    <x v="1"/>
    <n v="1"/>
    <x v="1"/>
    <n v="0"/>
    <s v="NO APLICA"/>
    <n v="0"/>
    <s v="NO APLICA"/>
    <s v="08FIZ0234A"/>
    <s v="08FJS0127Y"/>
    <s v="08ADG0057I"/>
    <n v="0"/>
    <s v="I2019"/>
    <n v="43"/>
    <n v="38"/>
    <n v="81"/>
    <n v="43"/>
    <n v="38"/>
    <n v="81"/>
    <n v="8"/>
    <n v="10"/>
    <n v="18"/>
    <n v="3"/>
    <n v="10"/>
    <n v="13"/>
    <n v="8"/>
    <n v="3"/>
    <n v="11"/>
    <n v="4"/>
    <n v="4"/>
    <n v="8"/>
    <n v="8"/>
    <n v="3"/>
    <n v="11"/>
    <n v="6"/>
    <n v="10"/>
    <n v="16"/>
    <n v="10"/>
    <n v="8"/>
    <n v="18"/>
    <n v="39"/>
    <n v="38"/>
    <n v="77"/>
    <n v="1"/>
    <n v="1"/>
    <n v="0"/>
    <n v="0"/>
    <n v="1"/>
    <n v="1"/>
    <n v="1"/>
    <n v="5"/>
    <n v="1"/>
    <n v="0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6"/>
    <n v="1"/>
    <n v="4"/>
    <n v="1"/>
    <n v="1"/>
    <n v="0"/>
    <n v="0"/>
    <n v="1"/>
    <n v="1"/>
    <n v="1"/>
    <n v="5"/>
    <n v="12"/>
    <n v="6"/>
  </r>
  <r>
    <s v="08DPB0579W"/>
    <n v="4"/>
    <s v="DISCONTINUO"/>
    <s v="NAPAHUICA RARAMURI"/>
    <n v="8"/>
    <s v="CHIHUAHUA"/>
    <n v="8"/>
    <s v="CHIHUAHUA"/>
    <n v="30"/>
    <s v="GUAZAPARES"/>
    <n v="180"/>
    <s v="CORARAYVO"/>
    <s v="CALLE CORARAYVO"/>
    <n v="0"/>
    <s v="PĂšBLICO"/>
    <x v="2"/>
    <n v="2"/>
    <s v="BĂSICA"/>
    <n v="2"/>
    <x v="1"/>
    <n v="3"/>
    <x v="3"/>
    <n v="0"/>
    <s v="NO APLICA"/>
    <n v="0"/>
    <s v="NO APLICA"/>
    <s v="08FZI0013Q"/>
    <s v="08FJI0005G"/>
    <s v="08ADG0003E"/>
    <n v="0"/>
    <s v="I2019"/>
    <n v="40"/>
    <n v="40"/>
    <n v="80"/>
    <n v="40"/>
    <n v="40"/>
    <n v="80"/>
    <n v="8"/>
    <n v="9"/>
    <n v="17"/>
    <n v="8"/>
    <n v="9"/>
    <n v="17"/>
    <n v="9"/>
    <n v="9"/>
    <n v="18"/>
    <n v="9"/>
    <n v="5"/>
    <n v="14"/>
    <n v="3"/>
    <n v="2"/>
    <n v="5"/>
    <n v="9"/>
    <n v="9"/>
    <n v="18"/>
    <n v="3"/>
    <n v="7"/>
    <n v="10"/>
    <n v="41"/>
    <n v="41"/>
    <n v="82"/>
    <n v="1"/>
    <n v="1"/>
    <n v="0"/>
    <n v="0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6"/>
    <n v="5"/>
  </r>
  <r>
    <s v="08DJN2047G"/>
    <n v="1"/>
    <s v="MATUTINO"/>
    <s v="JOHN DEWEY"/>
    <n v="8"/>
    <s v="CHIHUAHUA"/>
    <n v="8"/>
    <s v="CHIHUAHUA"/>
    <n v="37"/>
    <s v="JUĂREZ"/>
    <n v="1"/>
    <s v="JUĂREZ"/>
    <s v="CALLE VERBENA"/>
    <n v="9950"/>
    <s v="PĂšBLICO"/>
    <x v="2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0"/>
    <n v="0"/>
    <n v="0"/>
    <n v="26"/>
    <n v="28"/>
    <n v="54"/>
    <n v="53"/>
    <n v="59"/>
    <n v="112"/>
    <n v="0"/>
    <n v="0"/>
    <n v="0"/>
    <n v="0"/>
    <n v="0"/>
    <n v="0"/>
    <n v="0"/>
    <n v="0"/>
    <n v="0"/>
    <n v="79"/>
    <n v="87"/>
    <n v="166"/>
    <n v="0"/>
    <n v="2"/>
    <n v="4"/>
    <n v="0"/>
    <n v="0"/>
    <n v="0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0"/>
    <n v="2"/>
    <n v="4"/>
    <n v="0"/>
    <n v="0"/>
    <n v="0"/>
    <n v="0"/>
    <n v="6"/>
    <n v="6"/>
    <n v="6"/>
  </r>
  <r>
    <s v="08DPR1173N"/>
    <n v="2"/>
    <s v="VESPERTINO"/>
    <s v="SALVADOR ALLENDE"/>
    <n v="8"/>
    <s v="CHIHUAHUA"/>
    <n v="8"/>
    <s v="CHIHUAHUA"/>
    <n v="19"/>
    <s v="CHIHUAHUA"/>
    <n v="1"/>
    <s v="CHIHUAHUA"/>
    <s v="CALLE PARACAIDISTAS"/>
    <n v="0"/>
    <s v="PĂšBLICO"/>
    <x v="2"/>
    <n v="2"/>
    <s v="BĂSICA"/>
    <n v="2"/>
    <x v="1"/>
    <n v="1"/>
    <x v="1"/>
    <n v="0"/>
    <s v="NO APLICA"/>
    <n v="0"/>
    <s v="NO APLICA"/>
    <s v="08FIZ0121Y"/>
    <s v="08FJS0107K"/>
    <s v="08ADG0046C"/>
    <n v="0"/>
    <s v="I2019"/>
    <n v="34"/>
    <n v="41"/>
    <n v="75"/>
    <n v="34"/>
    <n v="41"/>
    <n v="75"/>
    <n v="7"/>
    <n v="6"/>
    <n v="13"/>
    <n v="7"/>
    <n v="6"/>
    <n v="13"/>
    <n v="4"/>
    <n v="9"/>
    <n v="13"/>
    <n v="8"/>
    <n v="16"/>
    <n v="24"/>
    <n v="8"/>
    <n v="5"/>
    <n v="13"/>
    <n v="5"/>
    <n v="5"/>
    <n v="10"/>
    <n v="5"/>
    <n v="6"/>
    <n v="11"/>
    <n v="37"/>
    <n v="47"/>
    <n v="84"/>
    <n v="1"/>
    <n v="1"/>
    <n v="1"/>
    <n v="1"/>
    <n v="1"/>
    <n v="1"/>
    <n v="0"/>
    <n v="6"/>
    <n v="0"/>
    <n v="1"/>
    <n v="0"/>
    <n v="0"/>
    <n v="0"/>
    <n v="0"/>
    <n v="0"/>
    <n v="0"/>
    <n v="4"/>
    <n v="1"/>
    <n v="0"/>
    <n v="0"/>
    <n v="1"/>
    <n v="0"/>
    <n v="0"/>
    <n v="0"/>
    <n v="0"/>
    <n v="0"/>
    <n v="0"/>
    <n v="0"/>
    <n v="0"/>
    <n v="1"/>
    <n v="8"/>
    <n v="4"/>
    <n v="2"/>
    <n v="1"/>
    <n v="1"/>
    <n v="1"/>
    <n v="1"/>
    <n v="1"/>
    <n v="1"/>
    <n v="0"/>
    <n v="6"/>
    <n v="12"/>
    <n v="6"/>
  </r>
  <r>
    <s v="08DPB0413O"/>
    <n v="1"/>
    <s v="MATUTINO"/>
    <s v="GABRIEL TEPORACA"/>
    <n v="8"/>
    <s v="CHIHUAHUA"/>
    <n v="8"/>
    <s v="CHIHUAHUA"/>
    <n v="27"/>
    <s v="GUACHOCHI"/>
    <n v="565"/>
    <s v="ROJACHIQUE"/>
    <s v="CAMINO ROCHEACHI ROJACHIQUE"/>
    <n v="0"/>
    <s v="PĂšBLICO"/>
    <x v="2"/>
    <n v="2"/>
    <s v="BĂSICA"/>
    <n v="2"/>
    <x v="1"/>
    <n v="3"/>
    <x v="3"/>
    <n v="0"/>
    <s v="NO APLICA"/>
    <n v="0"/>
    <s v="NO APLICA"/>
    <s v="08FZI0023X"/>
    <s v="08FJI0008D"/>
    <s v="08ADG0006B"/>
    <n v="0"/>
    <s v="I2019"/>
    <n v="33"/>
    <n v="48"/>
    <n v="81"/>
    <n v="33"/>
    <n v="48"/>
    <n v="81"/>
    <n v="0"/>
    <n v="10"/>
    <n v="10"/>
    <n v="7"/>
    <n v="7"/>
    <n v="14"/>
    <n v="8"/>
    <n v="10"/>
    <n v="18"/>
    <n v="4"/>
    <n v="10"/>
    <n v="14"/>
    <n v="4"/>
    <n v="7"/>
    <n v="11"/>
    <n v="12"/>
    <n v="7"/>
    <n v="19"/>
    <n v="6"/>
    <n v="4"/>
    <n v="10"/>
    <n v="41"/>
    <n v="45"/>
    <n v="86"/>
    <n v="0"/>
    <n v="1"/>
    <n v="0"/>
    <n v="0"/>
    <n v="1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0"/>
    <n v="1"/>
    <n v="0"/>
    <n v="0"/>
    <n v="1"/>
    <n v="0"/>
    <n v="2"/>
    <n v="4"/>
    <n v="5"/>
    <n v="5"/>
  </r>
  <r>
    <s v="08DJN0741S"/>
    <n v="1"/>
    <s v="MATUTINO"/>
    <s v="MARIA MONTESSORI"/>
    <n v="8"/>
    <s v="CHIHUAHUA"/>
    <n v="8"/>
    <s v="CHIHUAHUA"/>
    <n v="27"/>
    <s v="GUACHOCHI"/>
    <n v="1"/>
    <s v="GUACHOCHI"/>
    <s v="CALLE SINFOROSA"/>
    <n v="26"/>
    <s v="PĂšBLICO"/>
    <x v="2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24"/>
    <n v="23"/>
    <n v="47"/>
    <n v="18"/>
    <n v="31"/>
    <n v="49"/>
    <n v="27"/>
    <n v="43"/>
    <n v="70"/>
    <n v="0"/>
    <n v="0"/>
    <n v="0"/>
    <n v="0"/>
    <n v="0"/>
    <n v="0"/>
    <n v="0"/>
    <n v="0"/>
    <n v="0"/>
    <n v="69"/>
    <n v="97"/>
    <n v="166"/>
    <n v="0"/>
    <n v="2"/>
    <n v="3"/>
    <n v="0"/>
    <n v="0"/>
    <n v="0"/>
    <n v="1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1"/>
    <n v="9"/>
    <n v="0"/>
    <n v="6"/>
    <n v="0"/>
    <n v="2"/>
    <n v="3"/>
    <n v="0"/>
    <n v="0"/>
    <n v="0"/>
    <n v="1"/>
    <n v="6"/>
    <n v="7"/>
    <n v="7"/>
  </r>
  <r>
    <s v="08DJN2268R"/>
    <n v="1"/>
    <s v="MATUTINO"/>
    <s v="ALONSO LUJAMBIO IRAZABAL"/>
    <n v="8"/>
    <s v="CHIHUAHUA"/>
    <n v="8"/>
    <s v="CHIHUAHUA"/>
    <n v="19"/>
    <s v="CHIHUAHUA"/>
    <n v="1"/>
    <s v="CHIHUAHUA"/>
    <s v="CALLE PUNTA LOS BRONCES"/>
    <n v="0"/>
    <s v="PĂšBLICO"/>
    <x v="2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1"/>
    <n v="15"/>
    <n v="26"/>
    <n v="29"/>
    <n v="25"/>
    <n v="54"/>
    <n v="51"/>
    <n v="36"/>
    <n v="87"/>
    <n v="0"/>
    <n v="0"/>
    <n v="0"/>
    <n v="0"/>
    <n v="0"/>
    <n v="0"/>
    <n v="0"/>
    <n v="0"/>
    <n v="0"/>
    <n v="91"/>
    <n v="76"/>
    <n v="16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1"/>
    <n v="2"/>
    <n v="3"/>
    <n v="0"/>
    <n v="0"/>
    <n v="0"/>
    <n v="0"/>
    <n v="6"/>
    <n v="7"/>
    <n v="5"/>
  </r>
  <r>
    <s v="08PPR2119E"/>
    <n v="1"/>
    <s v="MATUTINO"/>
    <s v="COLEGIO CAMPBELL"/>
    <n v="8"/>
    <s v="CHIHUAHUA"/>
    <n v="8"/>
    <s v="CHIHUAHUA"/>
    <n v="37"/>
    <s v="JUĂREZ"/>
    <n v="1"/>
    <s v="JUĂREZ"/>
    <s v="BOULEVARD TOMAS FERNANDEZ"/>
    <n v="8505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42"/>
    <n v="42"/>
    <n v="84"/>
    <n v="42"/>
    <n v="42"/>
    <n v="84"/>
    <n v="7"/>
    <n v="3"/>
    <n v="10"/>
    <n v="9"/>
    <n v="3"/>
    <n v="12"/>
    <n v="9"/>
    <n v="4"/>
    <n v="13"/>
    <n v="8"/>
    <n v="9"/>
    <n v="17"/>
    <n v="3"/>
    <n v="10"/>
    <n v="13"/>
    <n v="4"/>
    <n v="8"/>
    <n v="12"/>
    <n v="8"/>
    <n v="7"/>
    <n v="15"/>
    <n v="41"/>
    <n v="41"/>
    <n v="8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2"/>
    <n v="0"/>
    <n v="0"/>
    <n v="8"/>
    <n v="0"/>
    <n v="3"/>
    <n v="0"/>
    <n v="0"/>
    <n v="0"/>
    <n v="0"/>
    <n v="0"/>
    <n v="0"/>
    <n v="3"/>
    <n v="3"/>
    <n v="6"/>
    <n v="6"/>
  </r>
  <r>
    <s v="08EJN0342U"/>
    <n v="1"/>
    <s v="MATUTINO"/>
    <s v="AQUILES SERDAN 1320"/>
    <n v="8"/>
    <s v="CHIHUAHUA"/>
    <n v="8"/>
    <s v="CHIHUAHUA"/>
    <n v="19"/>
    <s v="CHIHUAHUA"/>
    <n v="1"/>
    <s v="CHIHUAHUA"/>
    <s v="CALLE J. J. CALVO"/>
    <n v="0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0"/>
    <n v="8"/>
    <n v="18"/>
    <n v="34"/>
    <n v="38"/>
    <n v="72"/>
    <n v="44"/>
    <n v="30"/>
    <n v="74"/>
    <n v="0"/>
    <n v="0"/>
    <n v="0"/>
    <n v="0"/>
    <n v="0"/>
    <n v="0"/>
    <n v="0"/>
    <n v="0"/>
    <n v="0"/>
    <n v="88"/>
    <n v="76"/>
    <n v="164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11"/>
    <n v="0"/>
    <n v="7"/>
    <n v="1"/>
    <n v="3"/>
    <n v="3"/>
    <n v="0"/>
    <n v="0"/>
    <n v="0"/>
    <n v="0"/>
    <n v="7"/>
    <n v="7"/>
    <n v="7"/>
  </r>
  <r>
    <s v="08DPB0699I"/>
    <n v="1"/>
    <s v="MATUTINO"/>
    <s v="FRANCISCO VILLA"/>
    <n v="8"/>
    <s v="CHIHUAHUA"/>
    <n v="8"/>
    <s v="CHIHUAHUA"/>
    <n v="29"/>
    <s v="GUADALUPE Y CALVO"/>
    <n v="1"/>
    <s v="GUADALUPE Y CALVO"/>
    <s v="CALLE BARRIO LAS TINAJAS"/>
    <n v="0"/>
    <s v="PĂšBLICO"/>
    <x v="2"/>
    <n v="2"/>
    <s v="BĂSICA"/>
    <n v="2"/>
    <x v="1"/>
    <n v="3"/>
    <x v="3"/>
    <n v="0"/>
    <s v="NO APLICA"/>
    <n v="0"/>
    <s v="NO APLICA"/>
    <s v="08FZI0027T"/>
    <s v="08FJI0010S"/>
    <s v="08ADG0007A"/>
    <n v="0"/>
    <s v="I2019"/>
    <n v="43"/>
    <n v="40"/>
    <n v="83"/>
    <n v="42"/>
    <n v="40"/>
    <n v="82"/>
    <n v="5"/>
    <n v="4"/>
    <n v="9"/>
    <n v="5"/>
    <n v="6"/>
    <n v="11"/>
    <n v="7"/>
    <n v="10"/>
    <n v="17"/>
    <n v="9"/>
    <n v="8"/>
    <n v="17"/>
    <n v="11"/>
    <n v="3"/>
    <n v="14"/>
    <n v="9"/>
    <n v="8"/>
    <n v="17"/>
    <n v="2"/>
    <n v="8"/>
    <n v="10"/>
    <n v="43"/>
    <n v="43"/>
    <n v="86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</r>
  <r>
    <s v="08DPB0485H"/>
    <n v="4"/>
    <s v="DISCONTINUO"/>
    <s v="GABRIEL TEPORACA"/>
    <n v="8"/>
    <s v="CHIHUAHUA"/>
    <n v="8"/>
    <s v="CHIHUAHUA"/>
    <n v="27"/>
    <s v="GUACHOCHI"/>
    <n v="84"/>
    <s v="TATAHUICHI"/>
    <s v="CALLE TATAHUICHI"/>
    <n v="0"/>
    <s v="PĂšBLICO"/>
    <x v="2"/>
    <n v="2"/>
    <s v="BĂSICA"/>
    <n v="2"/>
    <x v="1"/>
    <n v="3"/>
    <x v="3"/>
    <n v="0"/>
    <s v="NO APLICA"/>
    <n v="0"/>
    <s v="NO APLICA"/>
    <s v="08FZI0021Z"/>
    <s v="08FJI0008D"/>
    <s v="08ADG0006B"/>
    <n v="0"/>
    <s v="I2019"/>
    <n v="39"/>
    <n v="46"/>
    <n v="85"/>
    <n v="39"/>
    <n v="46"/>
    <n v="85"/>
    <n v="4"/>
    <n v="8"/>
    <n v="12"/>
    <n v="4"/>
    <n v="8"/>
    <n v="12"/>
    <n v="6"/>
    <n v="6"/>
    <n v="12"/>
    <n v="6"/>
    <n v="7"/>
    <n v="13"/>
    <n v="10"/>
    <n v="2"/>
    <n v="12"/>
    <n v="7"/>
    <n v="10"/>
    <n v="17"/>
    <n v="4"/>
    <n v="12"/>
    <n v="16"/>
    <n v="37"/>
    <n v="45"/>
    <n v="82"/>
    <n v="0"/>
    <n v="0"/>
    <n v="0"/>
    <n v="0"/>
    <n v="1"/>
    <n v="1"/>
    <n v="2"/>
    <n v="4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1"/>
    <n v="1"/>
    <n v="2"/>
    <n v="4"/>
    <n v="4"/>
    <n v="4"/>
  </r>
  <r>
    <s v="08DJN0261K"/>
    <n v="1"/>
    <s v="MATUTINO"/>
    <s v="ROSAURA ZAPATA"/>
    <n v="8"/>
    <s v="CHIHUAHUA"/>
    <n v="8"/>
    <s v="CHIHUAHUA"/>
    <n v="37"/>
    <s v="JUĂREZ"/>
    <n v="1"/>
    <s v="JUĂREZ"/>
    <s v="CALLE MARFIL"/>
    <n v="6646"/>
    <s v="PĂšBLICO"/>
    <x v="2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3"/>
    <n v="2"/>
    <n v="5"/>
    <n v="22"/>
    <n v="14"/>
    <n v="36"/>
    <n v="63"/>
    <n v="63"/>
    <n v="126"/>
    <n v="0"/>
    <n v="0"/>
    <n v="0"/>
    <n v="0"/>
    <n v="0"/>
    <n v="0"/>
    <n v="0"/>
    <n v="0"/>
    <n v="0"/>
    <n v="88"/>
    <n v="79"/>
    <n v="167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10"/>
    <n v="0"/>
    <n v="6"/>
    <n v="0"/>
    <n v="0"/>
    <n v="4"/>
    <n v="0"/>
    <n v="0"/>
    <n v="0"/>
    <n v="2"/>
    <n v="6"/>
    <n v="6"/>
    <n v="6"/>
  </r>
  <r>
    <s v="08DJN2257L"/>
    <n v="1"/>
    <s v="MATUTINO"/>
    <s v="BASASEACHI"/>
    <n v="8"/>
    <s v="CHIHUAHUA"/>
    <n v="8"/>
    <s v="CHIHUAHUA"/>
    <n v="37"/>
    <s v="JUĂREZ"/>
    <n v="1"/>
    <s v="JUĂREZ"/>
    <s v="CALLE CAMPOS DE LA ESTEPA"/>
    <n v="0"/>
    <s v="PĂšBLICO"/>
    <x v="2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4"/>
    <n v="3"/>
    <n v="7"/>
    <n v="23"/>
    <n v="30"/>
    <n v="53"/>
    <n v="47"/>
    <n v="61"/>
    <n v="108"/>
    <n v="0"/>
    <n v="0"/>
    <n v="0"/>
    <n v="0"/>
    <n v="0"/>
    <n v="0"/>
    <n v="0"/>
    <n v="0"/>
    <n v="0"/>
    <n v="74"/>
    <n v="94"/>
    <n v="168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6"/>
    <n v="6"/>
  </r>
  <r>
    <s v="08EJN0390D"/>
    <n v="1"/>
    <s v="MATUTINO"/>
    <s v="LEONARDO DA VINCI 1358"/>
    <n v="8"/>
    <s v="CHIHUAHUA"/>
    <n v="8"/>
    <s v="CHIHUAHUA"/>
    <n v="37"/>
    <s v="JUĂREZ"/>
    <n v="1"/>
    <s v="JUĂREZ"/>
    <s v="CALLE PINO PIĂ‘ONERO"/>
    <n v="1513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7"/>
    <n v="10"/>
    <n v="17"/>
    <n v="25"/>
    <n v="20"/>
    <n v="45"/>
    <n v="48"/>
    <n v="54"/>
    <n v="102"/>
    <n v="0"/>
    <n v="0"/>
    <n v="0"/>
    <n v="0"/>
    <n v="0"/>
    <n v="0"/>
    <n v="0"/>
    <n v="0"/>
    <n v="0"/>
    <n v="80"/>
    <n v="84"/>
    <n v="164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2"/>
    <n v="0"/>
    <n v="0"/>
    <n v="0"/>
    <n v="0"/>
    <n v="0"/>
    <n v="0"/>
    <n v="0"/>
    <n v="0"/>
    <n v="2"/>
    <n v="12"/>
    <n v="0"/>
    <n v="7"/>
    <n v="1"/>
    <n v="2"/>
    <n v="4"/>
    <n v="0"/>
    <n v="0"/>
    <n v="0"/>
    <n v="0"/>
    <n v="7"/>
    <n v="8"/>
    <n v="7"/>
  </r>
  <r>
    <s v="08DJN0962C"/>
    <n v="1"/>
    <s v="MATUTINO"/>
    <s v="AMADO NERVO"/>
    <n v="8"/>
    <s v="CHIHUAHUA"/>
    <n v="8"/>
    <s v="CHIHUAHUA"/>
    <n v="21"/>
    <s v="DELICIAS"/>
    <n v="1"/>
    <s v="DELICIAS"/>
    <s v="AVENIDA ENRIQUEZ SAENS"/>
    <n v="2001"/>
    <s v="PĂšBLICO"/>
    <x v="2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3"/>
    <n v="1"/>
    <n v="4"/>
    <n v="44"/>
    <n v="41"/>
    <n v="85"/>
    <n v="34"/>
    <n v="42"/>
    <n v="76"/>
    <n v="0"/>
    <n v="0"/>
    <n v="0"/>
    <n v="0"/>
    <n v="0"/>
    <n v="0"/>
    <n v="0"/>
    <n v="0"/>
    <n v="0"/>
    <n v="81"/>
    <n v="84"/>
    <n v="165"/>
    <n v="0"/>
    <n v="3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1"/>
    <n v="0"/>
    <n v="0"/>
    <n v="0"/>
    <n v="0"/>
    <n v="1"/>
    <n v="0"/>
    <n v="12"/>
    <n v="0"/>
    <n v="7"/>
    <n v="0"/>
    <n v="3"/>
    <n v="3"/>
    <n v="0"/>
    <n v="0"/>
    <n v="0"/>
    <n v="1"/>
    <n v="7"/>
    <n v="6"/>
    <n v="6"/>
  </r>
  <r>
    <s v="08EPR0061B"/>
    <n v="1"/>
    <s v="MATUTINO"/>
    <s v="MELCHOR OCAMPO 2400"/>
    <n v="8"/>
    <s v="CHIHUAHUA"/>
    <n v="8"/>
    <s v="CHIHUAHUA"/>
    <n v="11"/>
    <s v="CAMARGO"/>
    <n v="155"/>
    <s v="SAN IGNACIO"/>
    <s v="CALLE SAN IGNACIO"/>
    <n v="1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44"/>
    <n v="45"/>
    <n v="89"/>
    <n v="44"/>
    <n v="45"/>
    <n v="89"/>
    <n v="12"/>
    <n v="1"/>
    <n v="13"/>
    <n v="5"/>
    <n v="1"/>
    <n v="6"/>
    <n v="7"/>
    <n v="8"/>
    <n v="15"/>
    <n v="10"/>
    <n v="5"/>
    <n v="15"/>
    <n v="4"/>
    <n v="7"/>
    <n v="11"/>
    <n v="4"/>
    <n v="6"/>
    <n v="10"/>
    <n v="6"/>
    <n v="14"/>
    <n v="20"/>
    <n v="36"/>
    <n v="41"/>
    <n v="77"/>
    <n v="0"/>
    <n v="0"/>
    <n v="1"/>
    <n v="0"/>
    <n v="0"/>
    <n v="1"/>
    <n v="2"/>
    <n v="4"/>
    <n v="0"/>
    <n v="1"/>
    <n v="0"/>
    <n v="0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6"/>
    <n v="0"/>
    <n v="4"/>
    <n v="0"/>
    <n v="0"/>
    <n v="1"/>
    <n v="0"/>
    <n v="0"/>
    <n v="1"/>
    <n v="2"/>
    <n v="4"/>
    <n v="6"/>
    <n v="4"/>
  </r>
  <r>
    <s v="08DJN0979C"/>
    <n v="1"/>
    <s v="MATUTINO"/>
    <s v="RARAMURI"/>
    <n v="8"/>
    <s v="CHIHUAHUA"/>
    <n v="8"/>
    <s v="CHIHUAHUA"/>
    <n v="17"/>
    <s v="CUAUHTĂ‰MOC"/>
    <n v="1"/>
    <s v="CUAUHTĂ‰MOC"/>
    <s v="CALLE PARQUE CHAMIZAL"/>
    <n v="125"/>
    <s v="PĂšBLICO"/>
    <x v="2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0"/>
    <n v="0"/>
    <n v="0"/>
    <n v="43"/>
    <n v="25"/>
    <n v="68"/>
    <n v="42"/>
    <n v="57"/>
    <n v="99"/>
    <n v="0"/>
    <n v="0"/>
    <n v="0"/>
    <n v="0"/>
    <n v="0"/>
    <n v="0"/>
    <n v="0"/>
    <n v="0"/>
    <n v="0"/>
    <n v="85"/>
    <n v="82"/>
    <n v="167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11"/>
    <n v="0"/>
    <n v="6"/>
    <n v="0"/>
    <n v="2"/>
    <n v="3"/>
    <n v="0"/>
    <n v="0"/>
    <n v="0"/>
    <n v="1"/>
    <n v="6"/>
    <n v="6"/>
    <n v="6"/>
  </r>
  <r>
    <s v="08EPR0622U"/>
    <n v="1"/>
    <s v="MATUTINO"/>
    <s v="GABINO BARREDA 2034"/>
    <n v="8"/>
    <s v="CHIHUAHUA"/>
    <n v="8"/>
    <s v="CHIHUAHUA"/>
    <n v="28"/>
    <s v="GUADALUPE"/>
    <n v="1"/>
    <s v="GUADALUPE"/>
    <s v="CALLE RAMON ARANDA "/>
    <n v="0"/>
    <s v="PĂšBLICO"/>
    <x v="3"/>
    <n v="2"/>
    <s v="BĂSICA"/>
    <n v="2"/>
    <x v="1"/>
    <n v="1"/>
    <x v="1"/>
    <n v="0"/>
    <s v="NO APLICA"/>
    <n v="0"/>
    <s v="NO APLICA"/>
    <s v="08FIZ0036A"/>
    <m/>
    <m/>
    <n v="0"/>
    <s v="I2019"/>
    <n v="56"/>
    <n v="34"/>
    <n v="90"/>
    <n v="56"/>
    <n v="34"/>
    <n v="90"/>
    <n v="14"/>
    <n v="8"/>
    <n v="22"/>
    <n v="3"/>
    <n v="5"/>
    <n v="8"/>
    <n v="5"/>
    <n v="2"/>
    <n v="7"/>
    <n v="7"/>
    <n v="6"/>
    <n v="13"/>
    <n v="11"/>
    <n v="4"/>
    <n v="15"/>
    <n v="10"/>
    <n v="4"/>
    <n v="14"/>
    <n v="7"/>
    <n v="8"/>
    <n v="15"/>
    <n v="43"/>
    <n v="29"/>
    <n v="7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1"/>
    <n v="0"/>
    <n v="6"/>
    <n v="0"/>
    <n v="3"/>
    <n v="0"/>
    <n v="0"/>
    <n v="0"/>
    <n v="0"/>
    <n v="0"/>
    <n v="0"/>
    <n v="3"/>
    <n v="3"/>
    <n v="12"/>
    <n v="3"/>
  </r>
  <r>
    <s v="08DJN2179Y"/>
    <n v="2"/>
    <s v="VESPERTINO"/>
    <s v="GRACIELA HIERRO"/>
    <n v="8"/>
    <s v="CHIHUAHUA"/>
    <n v="8"/>
    <s v="CHIHUAHUA"/>
    <n v="37"/>
    <s v="JUĂREZ"/>
    <n v="1"/>
    <s v="JUĂREZ"/>
    <s v="CALLE DUNAS DE LIBIA NORTE "/>
    <n v="0"/>
    <s v="PĂšBLICO"/>
    <x v="2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4"/>
    <n v="5"/>
    <n v="9"/>
    <n v="26"/>
    <n v="22"/>
    <n v="48"/>
    <n v="53"/>
    <n v="59"/>
    <n v="112"/>
    <n v="0"/>
    <n v="0"/>
    <n v="0"/>
    <n v="0"/>
    <n v="0"/>
    <n v="0"/>
    <n v="0"/>
    <n v="0"/>
    <n v="0"/>
    <n v="83"/>
    <n v="86"/>
    <n v="16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0"/>
    <n v="1"/>
    <n v="4"/>
    <n v="0"/>
    <n v="0"/>
    <n v="0"/>
    <n v="1"/>
    <n v="6"/>
    <n v="6"/>
    <n v="6"/>
  </r>
  <r>
    <s v="08EJN0198Y"/>
    <n v="1"/>
    <s v="MATUTINO"/>
    <s v="21 DE ABRIL 1090"/>
    <n v="8"/>
    <s v="CHIHUAHUA"/>
    <n v="8"/>
    <s v="CHIHUAHUA"/>
    <n v="19"/>
    <s v="CHIHUAHUA"/>
    <n v="1"/>
    <s v="CHIHUAHUA"/>
    <s v="CALLE FRANCISCO VILLA"/>
    <n v="6304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8"/>
    <n v="18"/>
    <n v="36"/>
    <n v="39"/>
    <n v="29"/>
    <n v="68"/>
    <n v="30"/>
    <n v="29"/>
    <n v="59"/>
    <n v="0"/>
    <n v="0"/>
    <n v="0"/>
    <n v="0"/>
    <n v="0"/>
    <n v="0"/>
    <n v="0"/>
    <n v="0"/>
    <n v="0"/>
    <n v="87"/>
    <n v="76"/>
    <n v="163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1"/>
    <n v="1"/>
    <n v="13"/>
    <n v="0"/>
    <n v="8"/>
    <n v="2"/>
    <n v="3"/>
    <n v="3"/>
    <n v="0"/>
    <n v="0"/>
    <n v="0"/>
    <n v="0"/>
    <n v="8"/>
    <n v="8"/>
    <n v="8"/>
  </r>
  <r>
    <s v="08DJN2070H"/>
    <n v="2"/>
    <s v="VESPERTINO"/>
    <s v="DANIEL MUĂ‘OZ LUMBIER"/>
    <n v="8"/>
    <s v="CHIHUAHUA"/>
    <n v="8"/>
    <s v="CHIHUAHUA"/>
    <n v="37"/>
    <s v="JUĂREZ"/>
    <n v="1"/>
    <s v="JUĂREZ"/>
    <s v="CALLE PRADERAS DE MACAHUI"/>
    <n v="0"/>
    <s v="PĂšBLICO"/>
    <x v="2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4"/>
    <n v="5"/>
    <n v="9"/>
    <n v="34"/>
    <n v="24"/>
    <n v="58"/>
    <n v="56"/>
    <n v="45"/>
    <n v="101"/>
    <n v="0"/>
    <n v="0"/>
    <n v="0"/>
    <n v="0"/>
    <n v="0"/>
    <n v="0"/>
    <n v="0"/>
    <n v="0"/>
    <n v="0"/>
    <n v="94"/>
    <n v="74"/>
    <n v="168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0"/>
    <n v="1"/>
    <n v="3"/>
    <n v="0"/>
    <n v="0"/>
    <n v="0"/>
    <n v="2"/>
    <n v="6"/>
    <n v="7"/>
    <n v="6"/>
  </r>
  <r>
    <s v="08DPR1963Z"/>
    <n v="1"/>
    <s v="MATUTINO"/>
    <s v="CASA ESCUELA VENUSTIANO CARRANZA"/>
    <n v="8"/>
    <s v="CHIHUAHUA"/>
    <n v="8"/>
    <s v="CHIHUAHUA"/>
    <n v="1"/>
    <s v="AHUMADA"/>
    <n v="1"/>
    <s v="MIGUEL AHUMADA"/>
    <s v="AVENIDA HIDALGO"/>
    <n v="0"/>
    <s v="PĂšBLICO"/>
    <x v="2"/>
    <n v="2"/>
    <s v="BĂSICA"/>
    <n v="2"/>
    <x v="1"/>
    <n v="1"/>
    <x v="1"/>
    <n v="0"/>
    <s v="NO APLICA"/>
    <n v="0"/>
    <s v="NO APLICA"/>
    <s v="08FIZ0176A"/>
    <s v="08FJS0116S"/>
    <s v="08ADG0005C"/>
    <n v="0"/>
    <s v="I2019"/>
    <n v="41"/>
    <n v="42"/>
    <n v="83"/>
    <n v="38"/>
    <n v="42"/>
    <n v="80"/>
    <n v="8"/>
    <n v="7"/>
    <n v="15"/>
    <n v="6"/>
    <n v="8"/>
    <n v="14"/>
    <n v="4"/>
    <n v="7"/>
    <n v="11"/>
    <n v="6"/>
    <n v="7"/>
    <n v="13"/>
    <n v="11"/>
    <n v="4"/>
    <n v="15"/>
    <n v="6"/>
    <n v="4"/>
    <n v="10"/>
    <n v="10"/>
    <n v="8"/>
    <n v="18"/>
    <n v="43"/>
    <n v="38"/>
    <n v="8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EJN0024H"/>
    <n v="1"/>
    <s v="MATUTINO"/>
    <s v="MARIA LOPEZ VILLANUEVA 1113"/>
    <n v="8"/>
    <s v="CHIHUAHUA"/>
    <n v="8"/>
    <s v="CHIHUAHUA"/>
    <n v="5"/>
    <s v="ASCENSIĂ“N"/>
    <n v="1"/>
    <s v="ASCENSIĂ“N"/>
    <s v="AVENIDA ACACIAS"/>
    <n v="1113"/>
    <s v="PĂšBLICO"/>
    <x v="3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2"/>
    <n v="9"/>
    <n v="11"/>
    <n v="23"/>
    <n v="37"/>
    <n v="60"/>
    <n v="45"/>
    <n v="51"/>
    <n v="96"/>
    <n v="0"/>
    <n v="0"/>
    <n v="0"/>
    <n v="0"/>
    <n v="0"/>
    <n v="0"/>
    <n v="0"/>
    <n v="0"/>
    <n v="0"/>
    <n v="70"/>
    <n v="97"/>
    <n v="167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1"/>
    <n v="10"/>
    <n v="0"/>
    <n v="7"/>
    <n v="0"/>
    <n v="2"/>
    <n v="4"/>
    <n v="0"/>
    <n v="0"/>
    <n v="0"/>
    <n v="1"/>
    <n v="7"/>
    <n v="7"/>
    <n v="7"/>
  </r>
  <r>
    <s v="08EES0119E"/>
    <n v="1"/>
    <s v="MATUTINO"/>
    <s v="SECUNDARIA ESTATAL 3051 FILOMENO PARRA"/>
    <n v="8"/>
    <s v="CHIHUAHUA"/>
    <n v="8"/>
    <s v="CHIHUAHUA"/>
    <n v="57"/>
    <s v="SAN FRANCISCO DE BORJA"/>
    <n v="1"/>
    <s v="SAN FRANCISCO DE BORJA"/>
    <s v="AVENIDA JUAREZ "/>
    <n v="15"/>
    <s v="PĂšBLICO"/>
    <x v="3"/>
    <n v="2"/>
    <s v="BĂSICA"/>
    <n v="3"/>
    <x v="2"/>
    <n v="1"/>
    <x v="1"/>
    <n v="0"/>
    <s v="NO APLICA"/>
    <n v="0"/>
    <s v="NO APLICA"/>
    <s v="08FIS0009U"/>
    <m/>
    <m/>
    <n v="0"/>
    <s v="I2019"/>
    <n v="44"/>
    <n v="33"/>
    <n v="77"/>
    <n v="42"/>
    <n v="31"/>
    <n v="73"/>
    <n v="15"/>
    <n v="11"/>
    <n v="26"/>
    <n v="14"/>
    <n v="23"/>
    <n v="37"/>
    <n v="14"/>
    <n v="9"/>
    <n v="23"/>
    <n v="14"/>
    <n v="13"/>
    <n v="27"/>
    <n v="0"/>
    <n v="0"/>
    <n v="0"/>
    <n v="0"/>
    <n v="0"/>
    <n v="0"/>
    <n v="0"/>
    <n v="0"/>
    <n v="0"/>
    <n v="42"/>
    <n v="45"/>
    <n v="87"/>
    <n v="1"/>
    <n v="1"/>
    <n v="1"/>
    <n v="0"/>
    <n v="0"/>
    <n v="0"/>
    <n v="0"/>
    <n v="3"/>
    <n v="0"/>
    <n v="0"/>
    <n v="1"/>
    <n v="0"/>
    <n v="0"/>
    <n v="0"/>
    <n v="0"/>
    <n v="0"/>
    <n v="3"/>
    <n v="1"/>
    <n v="0"/>
    <n v="0"/>
    <n v="0"/>
    <n v="1"/>
    <n v="0"/>
    <n v="0"/>
    <n v="0"/>
    <n v="0"/>
    <n v="0"/>
    <n v="0"/>
    <n v="1"/>
    <n v="1"/>
    <n v="8"/>
    <n v="3"/>
    <n v="2"/>
    <n v="0"/>
    <n v="0"/>
    <n v="0"/>
    <n v="0"/>
    <n v="0"/>
    <n v="0"/>
    <n v="0"/>
    <n v="5"/>
    <n v="3"/>
    <n v="3"/>
  </r>
  <r>
    <s v="08ETV0126U"/>
    <n v="1"/>
    <s v="MATUTINO"/>
    <s v="TELESECUNDARIA 6120"/>
    <n v="8"/>
    <s v="CHIHUAHUA"/>
    <n v="8"/>
    <s v="CHIHUAHUA"/>
    <n v="13"/>
    <s v="CASAS GRANDES"/>
    <n v="17"/>
    <s v="COLONIA JUĂREZ"/>
    <s v="CALLE ANAHUAC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33"/>
    <n v="57"/>
    <n v="90"/>
    <n v="25"/>
    <n v="47"/>
    <n v="72"/>
    <n v="11"/>
    <n v="16"/>
    <n v="27"/>
    <n v="13"/>
    <n v="13"/>
    <n v="26"/>
    <n v="9"/>
    <n v="19"/>
    <n v="28"/>
    <n v="7"/>
    <n v="16"/>
    <n v="23"/>
    <n v="0"/>
    <n v="0"/>
    <n v="0"/>
    <n v="0"/>
    <n v="0"/>
    <n v="0"/>
    <n v="0"/>
    <n v="0"/>
    <n v="0"/>
    <n v="29"/>
    <n v="48"/>
    <n v="77"/>
    <n v="2"/>
    <n v="2"/>
    <n v="2"/>
    <n v="0"/>
    <n v="0"/>
    <n v="0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8"/>
    <n v="3"/>
    <n v="3"/>
    <n v="0"/>
    <n v="0"/>
    <n v="0"/>
    <n v="0"/>
    <n v="0"/>
    <n v="0"/>
    <n v="0"/>
    <n v="6"/>
    <n v="6"/>
    <n v="6"/>
  </r>
  <r>
    <s v="08DJN0997S"/>
    <n v="1"/>
    <s v="MATUTINO"/>
    <s v="CASA DEL NIĂ‘O"/>
    <n v="8"/>
    <s v="CHIHUAHUA"/>
    <n v="8"/>
    <s v="CHIHUAHUA"/>
    <n v="37"/>
    <s v="JUĂREZ"/>
    <n v="1"/>
    <s v="JUĂREZ"/>
    <s v="CALLE PUERTO CATANIA"/>
    <n v="1525"/>
    <s v="PĂšBLICO"/>
    <x v="2"/>
    <n v="2"/>
    <s v="BĂSICA"/>
    <n v="1"/>
    <x v="0"/>
    <n v="1"/>
    <x v="1"/>
    <n v="0"/>
    <s v="NO APLICA"/>
    <n v="0"/>
    <s v="NO APLICA"/>
    <s v="08FZP0142U"/>
    <s v="08FJZ0103Y"/>
    <s v="08ADG0005C"/>
    <n v="0"/>
    <s v="I2019"/>
    <n v="0"/>
    <n v="0"/>
    <n v="0"/>
    <n v="0"/>
    <n v="0"/>
    <n v="0"/>
    <n v="0"/>
    <n v="0"/>
    <n v="0"/>
    <n v="5"/>
    <n v="4"/>
    <n v="9"/>
    <n v="17"/>
    <n v="25"/>
    <n v="42"/>
    <n v="64"/>
    <n v="55"/>
    <n v="119"/>
    <n v="0"/>
    <n v="0"/>
    <n v="0"/>
    <n v="0"/>
    <n v="0"/>
    <n v="0"/>
    <n v="0"/>
    <n v="0"/>
    <n v="0"/>
    <n v="86"/>
    <n v="84"/>
    <n v="170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6"/>
    <n v="6"/>
  </r>
  <r>
    <s v="08DJN2100L"/>
    <n v="2"/>
    <s v="VESPERTINO"/>
    <s v="BERTHA LUZ ESTRADA DOMINGUEZ"/>
    <n v="8"/>
    <s v="CHIHUAHUA"/>
    <n v="8"/>
    <s v="CHIHUAHUA"/>
    <n v="37"/>
    <s v="JUĂREZ"/>
    <n v="1"/>
    <s v="JUĂREZ"/>
    <s v="CALLE PASEO DE PATRIA"/>
    <n v="0"/>
    <s v="PĂšBLICO"/>
    <x v="2"/>
    <n v="2"/>
    <s v="BĂSICA"/>
    <n v="1"/>
    <x v="0"/>
    <n v="1"/>
    <x v="1"/>
    <n v="0"/>
    <s v="NO APLICA"/>
    <n v="0"/>
    <s v="NO APLICA"/>
    <s v="08FZP0277I"/>
    <s v="08FJZ0112F"/>
    <s v="08ADG0005C"/>
    <n v="0"/>
    <s v="I2019"/>
    <n v="0"/>
    <n v="0"/>
    <n v="0"/>
    <n v="0"/>
    <n v="0"/>
    <n v="0"/>
    <n v="0"/>
    <n v="0"/>
    <n v="0"/>
    <n v="4"/>
    <n v="7"/>
    <n v="11"/>
    <n v="26"/>
    <n v="16"/>
    <n v="42"/>
    <n v="58"/>
    <n v="58"/>
    <n v="116"/>
    <n v="0"/>
    <n v="0"/>
    <n v="0"/>
    <n v="0"/>
    <n v="0"/>
    <n v="0"/>
    <n v="0"/>
    <n v="0"/>
    <n v="0"/>
    <n v="88"/>
    <n v="81"/>
    <n v="16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9"/>
    <n v="0"/>
    <n v="6"/>
    <n v="0"/>
    <n v="1"/>
    <n v="4"/>
    <n v="0"/>
    <n v="0"/>
    <n v="0"/>
    <n v="1"/>
    <n v="6"/>
    <n v="8"/>
    <n v="6"/>
  </r>
  <r>
    <s v="08DPR1293Z"/>
    <n v="1"/>
    <s v="MATUTINO"/>
    <s v="17 DE MARZO"/>
    <n v="8"/>
    <s v="CHIHUAHUA"/>
    <n v="8"/>
    <s v="CHIHUAHUA"/>
    <n v="36"/>
    <s v="JIMĂ‰NEZ"/>
    <n v="1"/>
    <s v="JOSĂ‰ MARIANO JIMĂ‰NEZ"/>
    <s v="CALLE CARRETERA LIBRE A CAMARGO"/>
    <n v="0"/>
    <s v="PĂšBLICO"/>
    <x v="2"/>
    <n v="2"/>
    <s v="BĂSICA"/>
    <n v="2"/>
    <x v="1"/>
    <n v="1"/>
    <x v="1"/>
    <n v="0"/>
    <s v="NO APLICA"/>
    <n v="0"/>
    <s v="NO APLICA"/>
    <s v="08FIZ0239W"/>
    <s v="08FJS0128X"/>
    <s v="08ADG0004D"/>
    <n v="0"/>
    <s v="I2019"/>
    <n v="47"/>
    <n v="33"/>
    <n v="80"/>
    <n v="47"/>
    <n v="33"/>
    <n v="80"/>
    <n v="8"/>
    <n v="3"/>
    <n v="11"/>
    <n v="5"/>
    <n v="14"/>
    <n v="19"/>
    <n v="8"/>
    <n v="5"/>
    <n v="13"/>
    <n v="8"/>
    <n v="7"/>
    <n v="15"/>
    <n v="7"/>
    <n v="8"/>
    <n v="15"/>
    <n v="7"/>
    <n v="7"/>
    <n v="14"/>
    <n v="8"/>
    <n v="3"/>
    <n v="11"/>
    <n v="43"/>
    <n v="44"/>
    <n v="87"/>
    <n v="1"/>
    <n v="1"/>
    <n v="1"/>
    <n v="1"/>
    <n v="0"/>
    <n v="0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7"/>
    <n v="1"/>
    <n v="4"/>
    <n v="1"/>
    <n v="1"/>
    <n v="1"/>
    <n v="1"/>
    <n v="0"/>
    <n v="0"/>
    <n v="1"/>
    <n v="5"/>
    <n v="5"/>
    <n v="5"/>
  </r>
  <r>
    <s v="08PPR2007A"/>
    <n v="1"/>
    <s v="MATUTINO"/>
    <s v="CENTRO EDUCATIVO JUAN JACOBO ROUSSEAU"/>
    <n v="8"/>
    <s v="CHIHUAHUA"/>
    <n v="8"/>
    <s v="CHIHUAHUA"/>
    <n v="19"/>
    <s v="CHIHUAHUA"/>
    <n v="1"/>
    <s v="CHIHUAHUA"/>
    <s v="CALLE 18A"/>
    <n v="2400"/>
    <s v="PRIVADO"/>
    <x v="1"/>
    <n v="2"/>
    <s v="BĂSICA"/>
    <n v="2"/>
    <x v="1"/>
    <n v="1"/>
    <x v="1"/>
    <n v="0"/>
    <s v="NO APLICA"/>
    <n v="0"/>
    <s v="NO APLICA"/>
    <s v="08FIZ0102J"/>
    <s v="08FJS0103O"/>
    <s v="08ADG0046C"/>
    <n v="0"/>
    <s v="I2019"/>
    <n v="52"/>
    <n v="29"/>
    <n v="81"/>
    <n v="52"/>
    <n v="29"/>
    <n v="81"/>
    <n v="11"/>
    <n v="4"/>
    <n v="15"/>
    <n v="9"/>
    <n v="8"/>
    <n v="17"/>
    <n v="12"/>
    <n v="3"/>
    <n v="15"/>
    <n v="6"/>
    <n v="9"/>
    <n v="15"/>
    <n v="7"/>
    <n v="4"/>
    <n v="11"/>
    <n v="9"/>
    <n v="4"/>
    <n v="13"/>
    <n v="7"/>
    <n v="4"/>
    <n v="11"/>
    <n v="50"/>
    <n v="32"/>
    <n v="82"/>
    <n v="0"/>
    <n v="0"/>
    <n v="1"/>
    <n v="1"/>
    <n v="0"/>
    <n v="0"/>
    <n v="2"/>
    <n v="4"/>
    <n v="0"/>
    <n v="0"/>
    <n v="0"/>
    <n v="1"/>
    <n v="0"/>
    <n v="0"/>
    <n v="0"/>
    <n v="0"/>
    <n v="4"/>
    <n v="0"/>
    <n v="0"/>
    <n v="0"/>
    <n v="1"/>
    <n v="0"/>
    <n v="0"/>
    <n v="1"/>
    <n v="0"/>
    <n v="1"/>
    <n v="0"/>
    <n v="1"/>
    <n v="0"/>
    <n v="1"/>
    <n v="10"/>
    <n v="4"/>
    <n v="0"/>
    <n v="0"/>
    <n v="0"/>
    <n v="1"/>
    <n v="1"/>
    <n v="0"/>
    <n v="0"/>
    <n v="2"/>
    <n v="4"/>
    <n v="11"/>
    <n v="6"/>
  </r>
  <r>
    <s v="08DPR0062B"/>
    <n v="1"/>
    <s v="MATUTINO"/>
    <s v="ADOLFO LOPEZ MATEOS"/>
    <n v="8"/>
    <s v="CHIHUAHUA"/>
    <n v="8"/>
    <s v="CHIHUAHUA"/>
    <n v="40"/>
    <s v="MADERA"/>
    <n v="342"/>
    <s v="CHIHUAHUITA"/>
    <s v="CALLE MESA DEL HURACAN"/>
    <n v="0"/>
    <s v="PĂšBLICO"/>
    <x v="2"/>
    <n v="2"/>
    <s v="BĂSICA"/>
    <n v="2"/>
    <x v="1"/>
    <n v="1"/>
    <x v="1"/>
    <n v="0"/>
    <s v="NO APLICA"/>
    <n v="0"/>
    <s v="NO APLICA"/>
    <s v="08FIZ0194Q"/>
    <s v="08FJS0120E"/>
    <s v="08ADG0055K"/>
    <n v="0"/>
    <s v="I2019"/>
    <n v="44"/>
    <n v="46"/>
    <n v="90"/>
    <n v="44"/>
    <n v="46"/>
    <n v="90"/>
    <n v="3"/>
    <n v="12"/>
    <n v="15"/>
    <n v="11"/>
    <n v="4"/>
    <n v="15"/>
    <n v="8"/>
    <n v="7"/>
    <n v="15"/>
    <n v="9"/>
    <n v="5"/>
    <n v="14"/>
    <n v="8"/>
    <n v="4"/>
    <n v="12"/>
    <n v="7"/>
    <n v="2"/>
    <n v="9"/>
    <n v="5"/>
    <n v="4"/>
    <n v="9"/>
    <n v="48"/>
    <n v="26"/>
    <n v="74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</r>
  <r>
    <s v="08DJN0996T"/>
    <n v="1"/>
    <s v="MATUTINO"/>
    <s v="KURUWI"/>
    <n v="8"/>
    <s v="CHIHUAHUA"/>
    <n v="8"/>
    <s v="CHIHUAHUA"/>
    <n v="37"/>
    <s v="JUĂREZ"/>
    <n v="1"/>
    <s v="JUĂREZ"/>
    <s v="CALLE PALACIO DE MITLA"/>
    <n v="0"/>
    <s v="PĂšBLICO"/>
    <x v="2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0"/>
    <n v="0"/>
    <n v="0"/>
    <n v="27"/>
    <n v="31"/>
    <n v="58"/>
    <n v="53"/>
    <n v="59"/>
    <n v="112"/>
    <n v="0"/>
    <n v="0"/>
    <n v="0"/>
    <n v="0"/>
    <n v="0"/>
    <n v="0"/>
    <n v="0"/>
    <n v="0"/>
    <n v="0"/>
    <n v="80"/>
    <n v="90"/>
    <n v="170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0"/>
    <n v="2"/>
    <n v="4"/>
    <n v="0"/>
    <n v="0"/>
    <n v="0"/>
    <n v="0"/>
    <n v="6"/>
    <n v="6"/>
    <n v="6"/>
  </r>
  <r>
    <s v="08DJN2160Z"/>
    <n v="1"/>
    <s v="MATUTINO"/>
    <s v="HERMANAS AGAZZI"/>
    <n v="8"/>
    <s v="CHIHUAHUA"/>
    <n v="8"/>
    <s v="CHIHUAHUA"/>
    <n v="19"/>
    <s v="CHIHUAHUA"/>
    <n v="1"/>
    <s v="CHIHUAHUA"/>
    <s v="CALLE RIO URUGUAY"/>
    <n v="0"/>
    <s v="PĂšBLICO"/>
    <x v="2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0"/>
    <n v="2"/>
    <n v="2"/>
    <n v="41"/>
    <n v="42"/>
    <n v="83"/>
    <n v="42"/>
    <n v="42"/>
    <n v="84"/>
    <n v="0"/>
    <n v="0"/>
    <n v="0"/>
    <n v="0"/>
    <n v="0"/>
    <n v="0"/>
    <n v="0"/>
    <n v="0"/>
    <n v="0"/>
    <n v="83"/>
    <n v="86"/>
    <n v="16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2"/>
    <n v="11"/>
    <n v="0"/>
    <n v="6"/>
    <n v="0"/>
    <n v="2"/>
    <n v="3"/>
    <n v="0"/>
    <n v="0"/>
    <n v="0"/>
    <n v="1"/>
    <n v="6"/>
    <n v="6"/>
    <n v="6"/>
  </r>
  <r>
    <s v="08DPB0523U"/>
    <n v="4"/>
    <s v="DISCONTINUO"/>
    <s v="LUIS TORRES ORDOĂ‘EZ"/>
    <n v="8"/>
    <s v="CHIHUAHUA"/>
    <n v="8"/>
    <s v="CHIHUAHUA"/>
    <n v="27"/>
    <s v="GUACHOCHI"/>
    <n v="2337"/>
    <s v="SEHUERACHI"/>
    <s v="CALLE SEHUERACHI"/>
    <n v="0"/>
    <s v="PĂšBLICO"/>
    <x v="2"/>
    <n v="2"/>
    <s v="BĂSICA"/>
    <n v="2"/>
    <x v="1"/>
    <n v="3"/>
    <x v="3"/>
    <n v="0"/>
    <s v="NO APLICA"/>
    <n v="0"/>
    <s v="NO APLICA"/>
    <s v="08FZI0021Z"/>
    <s v="08FJI0008D"/>
    <s v="08ADG0006B"/>
    <n v="0"/>
    <s v="I2019"/>
    <n v="41"/>
    <n v="40"/>
    <n v="81"/>
    <n v="40"/>
    <n v="40"/>
    <n v="80"/>
    <n v="4"/>
    <n v="9"/>
    <n v="13"/>
    <n v="9"/>
    <n v="6"/>
    <n v="15"/>
    <n v="11"/>
    <n v="3"/>
    <n v="14"/>
    <n v="9"/>
    <n v="7"/>
    <n v="16"/>
    <n v="4"/>
    <n v="6"/>
    <n v="10"/>
    <n v="8"/>
    <n v="6"/>
    <n v="14"/>
    <n v="7"/>
    <n v="9"/>
    <n v="16"/>
    <n v="48"/>
    <n v="37"/>
    <n v="85"/>
    <n v="1"/>
    <n v="1"/>
    <n v="0"/>
    <n v="0"/>
    <n v="1"/>
    <n v="1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3"/>
    <n v="9"/>
    <n v="4"/>
    <n v="1"/>
    <n v="1"/>
    <n v="1"/>
    <n v="0"/>
    <n v="0"/>
    <n v="1"/>
    <n v="1"/>
    <n v="1"/>
    <n v="5"/>
    <n v="5"/>
    <n v="5"/>
  </r>
  <r>
    <s v="08EJN0249O"/>
    <n v="1"/>
    <s v="MATUTINO"/>
    <s v="JUGANDO APRENDEMOS 1141"/>
    <n v="8"/>
    <s v="CHIHUAHUA"/>
    <n v="8"/>
    <s v="CHIHUAHUA"/>
    <n v="19"/>
    <s v="CHIHUAHUA"/>
    <n v="1"/>
    <s v="CHIHUAHUA"/>
    <s v="CALLE PENSAMIENTOS"/>
    <n v="4007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6"/>
    <n v="27"/>
    <n v="43"/>
    <n v="27"/>
    <n v="24"/>
    <n v="51"/>
    <n v="37"/>
    <n v="36"/>
    <n v="73"/>
    <n v="0"/>
    <n v="0"/>
    <n v="0"/>
    <n v="0"/>
    <n v="0"/>
    <n v="0"/>
    <n v="0"/>
    <n v="0"/>
    <n v="0"/>
    <n v="80"/>
    <n v="87"/>
    <n v="167"/>
    <n v="2"/>
    <n v="2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1"/>
    <n v="12"/>
    <n v="0"/>
    <n v="7"/>
    <n v="2"/>
    <n v="2"/>
    <n v="3"/>
    <n v="0"/>
    <n v="0"/>
    <n v="0"/>
    <n v="0"/>
    <n v="7"/>
    <n v="7"/>
    <n v="7"/>
  </r>
  <r>
    <s v="08PPR1851Z"/>
    <n v="1"/>
    <s v="MATUTINO"/>
    <s v="INSTITUTO BLAS PASCAL"/>
    <n v="8"/>
    <s v="CHIHUAHUA"/>
    <n v="8"/>
    <s v="CHIHUAHUA"/>
    <n v="50"/>
    <s v="NUEVO CASAS GRANDES"/>
    <n v="1"/>
    <s v="NUEVO CASAS GRANDES"/>
    <s v="CALLE LIBRAMIENTO GOMEZ MORIN"/>
    <n v="1000"/>
    <s v="PRIVADO"/>
    <x v="1"/>
    <n v="2"/>
    <s v="BĂSICA"/>
    <n v="2"/>
    <x v="1"/>
    <n v="1"/>
    <x v="1"/>
    <n v="0"/>
    <s v="NO APLICA"/>
    <n v="0"/>
    <s v="NO APLICA"/>
    <s v="08FIZ0054Q"/>
    <m/>
    <s v="08ADG0011N"/>
    <n v="0"/>
    <s v="I2019"/>
    <n v="40"/>
    <n v="36"/>
    <n v="76"/>
    <n v="40"/>
    <n v="36"/>
    <n v="76"/>
    <n v="7"/>
    <n v="7"/>
    <n v="14"/>
    <n v="6"/>
    <n v="10"/>
    <n v="16"/>
    <n v="4"/>
    <n v="7"/>
    <n v="11"/>
    <n v="6"/>
    <n v="9"/>
    <n v="15"/>
    <n v="13"/>
    <n v="5"/>
    <n v="18"/>
    <n v="9"/>
    <n v="6"/>
    <n v="15"/>
    <n v="3"/>
    <n v="8"/>
    <n v="11"/>
    <n v="41"/>
    <n v="45"/>
    <n v="8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1"/>
    <n v="0"/>
    <n v="2"/>
    <n v="12"/>
    <n v="1"/>
    <n v="5"/>
    <n v="1"/>
    <n v="1"/>
    <n v="1"/>
    <n v="1"/>
    <n v="1"/>
    <n v="1"/>
    <n v="0"/>
    <n v="6"/>
    <n v="6"/>
    <n v="6"/>
  </r>
  <r>
    <s v="08DPR2309R"/>
    <n v="1"/>
    <s v="MATUTINO"/>
    <s v="EMILIANO ZAPATA"/>
    <n v="8"/>
    <s v="CHIHUAHUA"/>
    <n v="8"/>
    <s v="CHIHUAHUA"/>
    <n v="21"/>
    <s v="DELICIAS"/>
    <n v="1"/>
    <s v="DELICIAS"/>
    <s v="CALLE CARRETERA PANAMERICANA"/>
    <n v="0"/>
    <s v="PĂšBLICO"/>
    <x v="2"/>
    <n v="2"/>
    <s v="BĂSICA"/>
    <n v="2"/>
    <x v="1"/>
    <n v="1"/>
    <x v="1"/>
    <n v="0"/>
    <s v="NO APLICA"/>
    <n v="0"/>
    <s v="NO APLICA"/>
    <s v="08FIZ0225T"/>
    <s v="08FJS0125Z"/>
    <s v="08ADG0057I"/>
    <n v="0"/>
    <s v="I2019"/>
    <n v="38"/>
    <n v="36"/>
    <n v="74"/>
    <n v="38"/>
    <n v="36"/>
    <n v="74"/>
    <n v="6"/>
    <n v="3"/>
    <n v="9"/>
    <n v="12"/>
    <n v="9"/>
    <n v="21"/>
    <n v="8"/>
    <n v="5"/>
    <n v="13"/>
    <n v="10"/>
    <n v="7"/>
    <n v="17"/>
    <n v="5"/>
    <n v="11"/>
    <n v="16"/>
    <n v="7"/>
    <n v="10"/>
    <n v="17"/>
    <n v="4"/>
    <n v="7"/>
    <n v="11"/>
    <n v="46"/>
    <n v="49"/>
    <n v="95"/>
    <n v="1"/>
    <n v="1"/>
    <n v="1"/>
    <n v="0"/>
    <n v="1"/>
    <n v="0"/>
    <n v="1"/>
    <n v="5"/>
    <n v="0"/>
    <n v="1"/>
    <n v="0"/>
    <n v="0"/>
    <n v="0"/>
    <n v="0"/>
    <n v="0"/>
    <n v="0"/>
    <n v="1"/>
    <n v="3"/>
    <n v="0"/>
    <n v="0"/>
    <n v="2"/>
    <n v="0"/>
    <n v="0"/>
    <n v="0"/>
    <n v="0"/>
    <n v="0"/>
    <n v="0"/>
    <n v="0"/>
    <n v="0"/>
    <n v="0"/>
    <n v="7"/>
    <n v="1"/>
    <n v="4"/>
    <n v="1"/>
    <n v="1"/>
    <n v="1"/>
    <n v="0"/>
    <n v="1"/>
    <n v="0"/>
    <n v="1"/>
    <n v="5"/>
    <n v="5"/>
    <n v="5"/>
  </r>
  <r>
    <s v="08DPR0733Z"/>
    <n v="1"/>
    <s v="MATUTINO"/>
    <s v="5 DE FEBRERO"/>
    <n v="8"/>
    <s v="CHIHUAHUA"/>
    <n v="8"/>
    <s v="CHIHUAHUA"/>
    <n v="30"/>
    <s v="GUAZAPARES"/>
    <n v="45"/>
    <s v="GUAJIPA"/>
    <s v="CALLE GUAJIPA"/>
    <n v="0"/>
    <s v="PĂšBLICO"/>
    <x v="2"/>
    <n v="2"/>
    <s v="BĂSICA"/>
    <n v="2"/>
    <x v="1"/>
    <n v="1"/>
    <x v="1"/>
    <n v="0"/>
    <s v="NO APLICA"/>
    <n v="0"/>
    <s v="NO APLICA"/>
    <s v="08FIZ0216L"/>
    <s v="08FJS0124A"/>
    <s v="08ADG0003E"/>
    <n v="0"/>
    <s v="I2019"/>
    <n v="31"/>
    <n v="44"/>
    <n v="75"/>
    <n v="31"/>
    <n v="44"/>
    <n v="75"/>
    <n v="2"/>
    <n v="5"/>
    <n v="7"/>
    <n v="6"/>
    <n v="11"/>
    <n v="17"/>
    <n v="9"/>
    <n v="9"/>
    <n v="18"/>
    <n v="8"/>
    <n v="8"/>
    <n v="16"/>
    <n v="3"/>
    <n v="10"/>
    <n v="13"/>
    <n v="10"/>
    <n v="7"/>
    <n v="17"/>
    <n v="5"/>
    <n v="8"/>
    <n v="13"/>
    <n v="41"/>
    <n v="53"/>
    <n v="9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</r>
  <r>
    <s v="08DJN0969W"/>
    <n v="1"/>
    <s v="MATUTINO"/>
    <s v="MA DEL CARMEN JUAREZ LOPEZ"/>
    <n v="8"/>
    <s v="CHIHUAHUA"/>
    <n v="8"/>
    <s v="CHIHUAHUA"/>
    <n v="32"/>
    <s v="HIDALGO DEL PARRAL"/>
    <n v="1"/>
    <s v="HIDALGO DEL PARRAL"/>
    <s v="CALLE PALMA"/>
    <n v="0"/>
    <s v="PĂšBLICO"/>
    <x v="2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7"/>
    <n v="1"/>
    <n v="8"/>
    <n v="39"/>
    <n v="34"/>
    <n v="73"/>
    <n v="47"/>
    <n v="42"/>
    <n v="89"/>
    <n v="0"/>
    <n v="0"/>
    <n v="0"/>
    <n v="0"/>
    <n v="0"/>
    <n v="0"/>
    <n v="0"/>
    <n v="0"/>
    <n v="0"/>
    <n v="93"/>
    <n v="77"/>
    <n v="170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11"/>
    <n v="0"/>
    <n v="6"/>
    <n v="0"/>
    <n v="2"/>
    <n v="3"/>
    <n v="0"/>
    <n v="0"/>
    <n v="0"/>
    <n v="1"/>
    <n v="6"/>
    <n v="6"/>
    <n v="6"/>
  </r>
  <r>
    <s v="08DJN2072F"/>
    <n v="1"/>
    <s v="MATUTINO"/>
    <s v="ARTURO OROPEZA"/>
    <n v="8"/>
    <s v="CHIHUAHUA"/>
    <n v="8"/>
    <s v="CHIHUAHUA"/>
    <n v="37"/>
    <s v="JUĂREZ"/>
    <n v="1"/>
    <s v="JUĂREZ"/>
    <s v="CALLE DOMINGO GARCIA"/>
    <n v="2366"/>
    <s v="PĂšBLICO"/>
    <x v="2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0"/>
    <n v="0"/>
    <n v="0"/>
    <n v="34"/>
    <n v="24"/>
    <n v="58"/>
    <n v="53"/>
    <n v="60"/>
    <n v="113"/>
    <n v="0"/>
    <n v="0"/>
    <n v="0"/>
    <n v="0"/>
    <n v="0"/>
    <n v="0"/>
    <n v="0"/>
    <n v="0"/>
    <n v="0"/>
    <n v="87"/>
    <n v="84"/>
    <n v="171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9"/>
    <n v="0"/>
    <n v="6"/>
    <n v="0"/>
    <n v="2"/>
    <n v="4"/>
    <n v="0"/>
    <n v="0"/>
    <n v="0"/>
    <n v="0"/>
    <n v="6"/>
    <n v="7"/>
    <n v="6"/>
  </r>
  <r>
    <s v="08DJN2102J"/>
    <n v="1"/>
    <s v="MATUTINO"/>
    <s v="FRANCISCO MUĂ‘OZ LOPEZ"/>
    <n v="8"/>
    <s v="CHIHUAHUA"/>
    <n v="8"/>
    <s v="CHIHUAHUA"/>
    <n v="37"/>
    <s v="JUĂREZ"/>
    <n v="1"/>
    <s v="JUĂREZ"/>
    <s v="CALLE RIBERA PARAJES "/>
    <n v="0"/>
    <s v="PĂšBLICO"/>
    <x v="2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1"/>
    <n v="2"/>
    <n v="3"/>
    <n v="22"/>
    <n v="18"/>
    <n v="40"/>
    <n v="59"/>
    <n v="69"/>
    <n v="128"/>
    <n v="0"/>
    <n v="0"/>
    <n v="0"/>
    <n v="0"/>
    <n v="0"/>
    <n v="0"/>
    <n v="0"/>
    <n v="0"/>
    <n v="0"/>
    <n v="82"/>
    <n v="89"/>
    <n v="171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0"/>
    <n v="0"/>
    <n v="4"/>
    <n v="0"/>
    <n v="0"/>
    <n v="0"/>
    <n v="2"/>
    <n v="6"/>
    <n v="7"/>
    <n v="6"/>
  </r>
  <r>
    <s v="08EJN0299W"/>
    <n v="1"/>
    <s v="MATUTINO"/>
    <s v="MA. ENRIQUETA CAMARILLO 1265"/>
    <n v="8"/>
    <s v="CHIHUAHUA"/>
    <n v="8"/>
    <s v="CHIHUAHUA"/>
    <n v="37"/>
    <s v="JUĂREZ"/>
    <n v="1"/>
    <s v="JUĂREZ"/>
    <s v="CALLE MIGUEL DE LA MADRID"/>
    <n v="0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27"/>
    <n v="24"/>
    <n v="51"/>
    <n v="66"/>
    <n v="52"/>
    <n v="118"/>
    <n v="0"/>
    <n v="0"/>
    <n v="0"/>
    <n v="0"/>
    <n v="0"/>
    <n v="0"/>
    <n v="0"/>
    <n v="0"/>
    <n v="0"/>
    <n v="93"/>
    <n v="76"/>
    <n v="169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1"/>
    <n v="0"/>
    <n v="10"/>
    <n v="0"/>
    <n v="7"/>
    <n v="0"/>
    <n v="2"/>
    <n v="5"/>
    <n v="0"/>
    <n v="0"/>
    <n v="0"/>
    <n v="0"/>
    <n v="7"/>
    <n v="7"/>
    <n v="7"/>
  </r>
  <r>
    <s v="08DPR1429X"/>
    <n v="1"/>
    <s v="MATUTINO"/>
    <s v="GABINO BARREDA"/>
    <n v="8"/>
    <s v="CHIHUAHUA"/>
    <n v="8"/>
    <s v="CHIHUAHUA"/>
    <n v="27"/>
    <s v="GUACHOCHI"/>
    <n v="70"/>
    <s v="ROCHEACHI"/>
    <s v="CALLE ROCHEACHI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39"/>
    <n v="47"/>
    <n v="86"/>
    <n v="39"/>
    <n v="43"/>
    <n v="82"/>
    <n v="10"/>
    <n v="4"/>
    <n v="14"/>
    <n v="3"/>
    <n v="5"/>
    <n v="8"/>
    <n v="4"/>
    <n v="9"/>
    <n v="13"/>
    <n v="5"/>
    <n v="4"/>
    <n v="9"/>
    <n v="8"/>
    <n v="8"/>
    <n v="16"/>
    <n v="4"/>
    <n v="13"/>
    <n v="17"/>
    <n v="10"/>
    <n v="8"/>
    <n v="18"/>
    <n v="34"/>
    <n v="47"/>
    <n v="81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8"/>
    <n v="3"/>
    <n v="3"/>
    <n v="1"/>
    <n v="1"/>
    <n v="1"/>
    <n v="1"/>
    <n v="1"/>
    <n v="1"/>
    <n v="0"/>
    <n v="6"/>
    <n v="6"/>
    <n v="6"/>
  </r>
  <r>
    <s v="08DJN0279J"/>
    <n v="1"/>
    <s v="MATUTINO"/>
    <s v="FRANCISCO MARQUEZ"/>
    <n v="8"/>
    <s v="CHIHUAHUA"/>
    <n v="8"/>
    <s v="CHIHUAHUA"/>
    <n v="37"/>
    <s v="JUĂREZ"/>
    <n v="1"/>
    <s v="JUĂREZ"/>
    <s v="CALLE MAURITANIA"/>
    <n v="7261"/>
    <s v="PĂšBLICO"/>
    <x v="2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0"/>
    <n v="0"/>
    <n v="0"/>
    <n v="34"/>
    <n v="24"/>
    <n v="58"/>
    <n v="54"/>
    <n v="59"/>
    <n v="113"/>
    <n v="0"/>
    <n v="0"/>
    <n v="0"/>
    <n v="0"/>
    <n v="0"/>
    <n v="0"/>
    <n v="0"/>
    <n v="0"/>
    <n v="0"/>
    <n v="88"/>
    <n v="83"/>
    <n v="171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0"/>
    <n v="2"/>
    <n v="4"/>
    <n v="0"/>
    <n v="0"/>
    <n v="0"/>
    <n v="0"/>
    <n v="6"/>
    <n v="6"/>
    <n v="6"/>
  </r>
  <r>
    <s v="08DPR0471F"/>
    <n v="1"/>
    <s v="MATUTINO"/>
    <s v="DANIEL DELGADILLO"/>
    <n v="8"/>
    <s v="CHIHUAHUA"/>
    <n v="8"/>
    <s v="CHIHUAHUA"/>
    <n v="53"/>
    <s v="PRAXEDIS G. GUERRERO"/>
    <n v="2"/>
    <s v="COLONIA ESPERANZA"/>
    <s v="CALLE MIGUEL TRILLO"/>
    <n v="0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44"/>
    <n v="44"/>
    <n v="88"/>
    <n v="43"/>
    <n v="43"/>
    <n v="86"/>
    <n v="5"/>
    <n v="9"/>
    <n v="14"/>
    <n v="4"/>
    <n v="4"/>
    <n v="8"/>
    <n v="8"/>
    <n v="5"/>
    <n v="13"/>
    <n v="5"/>
    <n v="5"/>
    <n v="10"/>
    <n v="7"/>
    <n v="5"/>
    <n v="12"/>
    <n v="11"/>
    <n v="8"/>
    <n v="19"/>
    <n v="7"/>
    <n v="9"/>
    <n v="16"/>
    <n v="42"/>
    <n v="36"/>
    <n v="7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1"/>
    <n v="0"/>
    <n v="8"/>
    <n v="4"/>
    <n v="2"/>
    <n v="1"/>
    <n v="1"/>
    <n v="1"/>
    <n v="1"/>
    <n v="1"/>
    <n v="1"/>
    <n v="0"/>
    <n v="6"/>
    <n v="7"/>
    <n v="6"/>
  </r>
  <r>
    <s v="08EPR0314O"/>
    <n v="1"/>
    <s v="MATUTINO"/>
    <s v="DIVISION DEL NORTE 2231"/>
    <n v="8"/>
    <s v="CHIHUAHUA"/>
    <n v="8"/>
    <s v="CHIHUAHUA"/>
    <n v="40"/>
    <s v="MADERA"/>
    <n v="30"/>
    <s v="LA NORTEĂ‘A"/>
    <s v="CALLE LA NORTEĂ‘A"/>
    <n v="0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43"/>
    <n v="39"/>
    <n v="82"/>
    <n v="43"/>
    <n v="39"/>
    <n v="82"/>
    <n v="4"/>
    <n v="5"/>
    <n v="9"/>
    <n v="3"/>
    <n v="9"/>
    <n v="12"/>
    <n v="9"/>
    <n v="4"/>
    <n v="13"/>
    <n v="6"/>
    <n v="7"/>
    <n v="13"/>
    <n v="6"/>
    <n v="10"/>
    <n v="16"/>
    <n v="8"/>
    <n v="8"/>
    <n v="16"/>
    <n v="11"/>
    <n v="7"/>
    <n v="18"/>
    <n v="43"/>
    <n v="45"/>
    <n v="88"/>
    <n v="1"/>
    <n v="1"/>
    <n v="1"/>
    <n v="1"/>
    <n v="0"/>
    <n v="0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6"/>
    <n v="2"/>
    <n v="3"/>
    <n v="1"/>
    <n v="1"/>
    <n v="1"/>
    <n v="1"/>
    <n v="0"/>
    <n v="0"/>
    <n v="1"/>
    <n v="5"/>
    <n v="6"/>
    <n v="6"/>
  </r>
  <r>
    <s v="08DTV0149F"/>
    <n v="1"/>
    <s v="MATUTINO"/>
    <s v="TEPOX"/>
    <n v="8"/>
    <s v="CHIHUAHUA"/>
    <n v="8"/>
    <s v="CHIHUAHUA"/>
    <n v="27"/>
    <s v="GUACHOCHI"/>
    <n v="31"/>
    <s v="CUSĂRARE"/>
    <s v="CALLE CUSARARE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28"/>
    <n v="47"/>
    <n v="75"/>
    <n v="23"/>
    <n v="46"/>
    <n v="69"/>
    <n v="8"/>
    <n v="15"/>
    <n v="23"/>
    <n v="23"/>
    <n v="21"/>
    <n v="44"/>
    <n v="10"/>
    <n v="18"/>
    <n v="28"/>
    <n v="4"/>
    <n v="14"/>
    <n v="18"/>
    <n v="0"/>
    <n v="0"/>
    <n v="0"/>
    <n v="0"/>
    <n v="0"/>
    <n v="0"/>
    <n v="0"/>
    <n v="0"/>
    <n v="0"/>
    <n v="37"/>
    <n v="53"/>
    <n v="90"/>
    <n v="3"/>
    <n v="2"/>
    <n v="1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8"/>
    <n v="5"/>
    <n v="1"/>
    <n v="0"/>
    <n v="0"/>
    <n v="0"/>
    <n v="0"/>
    <n v="0"/>
    <n v="0"/>
    <n v="0"/>
    <n v="6"/>
    <n v="7"/>
    <n v="6"/>
  </r>
  <r>
    <s v="08DPR0742H"/>
    <n v="2"/>
    <s v="VESPERTINO"/>
    <s v="BENITO JUAREZ"/>
    <n v="8"/>
    <s v="CHIHUAHUA"/>
    <n v="8"/>
    <s v="CHIHUAHUA"/>
    <n v="21"/>
    <s v="DELICIAS"/>
    <n v="1"/>
    <s v="DELICIAS"/>
    <s v="AVENIDA DEL PARQUE SUR "/>
    <n v="0"/>
    <s v="PĂšBLICO"/>
    <x v="2"/>
    <n v="2"/>
    <s v="BĂSICA"/>
    <n v="2"/>
    <x v="1"/>
    <n v="1"/>
    <x v="1"/>
    <n v="0"/>
    <s v="NO APLICA"/>
    <n v="0"/>
    <s v="NO APLICA"/>
    <s v="08FIZ0228Q"/>
    <s v="08FJS0126Z"/>
    <s v="08ADG0057I"/>
    <n v="0"/>
    <s v="I2019"/>
    <n v="57"/>
    <n v="32"/>
    <n v="89"/>
    <n v="57"/>
    <n v="32"/>
    <n v="89"/>
    <n v="9"/>
    <n v="6"/>
    <n v="15"/>
    <n v="8"/>
    <n v="5"/>
    <n v="13"/>
    <n v="6"/>
    <n v="2"/>
    <n v="8"/>
    <n v="11"/>
    <n v="7"/>
    <n v="18"/>
    <n v="12"/>
    <n v="6"/>
    <n v="18"/>
    <n v="3"/>
    <n v="3"/>
    <n v="6"/>
    <n v="11"/>
    <n v="2"/>
    <n v="13"/>
    <n v="51"/>
    <n v="25"/>
    <n v="7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</r>
  <r>
    <s v="08DJN0325E"/>
    <n v="1"/>
    <s v="MATUTINO"/>
    <s v="JUAN JACOBO ROSSEAU"/>
    <n v="8"/>
    <s v="CHIHUAHUA"/>
    <n v="8"/>
    <s v="CHIHUAHUA"/>
    <n v="37"/>
    <s v="JUĂREZ"/>
    <n v="1"/>
    <s v="JUĂREZ"/>
    <s v="CALLE CORDILLERA DEL CAUCASO"/>
    <n v="0"/>
    <s v="PĂšBLICO"/>
    <x v="2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8"/>
    <n v="4"/>
    <n v="12"/>
    <n v="33"/>
    <n v="27"/>
    <n v="60"/>
    <n v="50"/>
    <n v="50"/>
    <n v="100"/>
    <n v="0"/>
    <n v="0"/>
    <n v="0"/>
    <n v="0"/>
    <n v="0"/>
    <n v="0"/>
    <n v="0"/>
    <n v="0"/>
    <n v="0"/>
    <n v="91"/>
    <n v="81"/>
    <n v="172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1"/>
    <n v="0"/>
    <n v="0"/>
    <n v="0"/>
    <n v="0"/>
    <n v="1"/>
    <n v="0"/>
    <n v="9"/>
    <n v="0"/>
    <n v="6"/>
    <n v="0"/>
    <n v="1"/>
    <n v="3"/>
    <n v="0"/>
    <n v="0"/>
    <n v="0"/>
    <n v="2"/>
    <n v="6"/>
    <n v="6"/>
    <n v="6"/>
  </r>
  <r>
    <s v="08DJN2060A"/>
    <n v="1"/>
    <s v="MATUTINO"/>
    <s v="MARGARITA VILLANUEVA AVILA"/>
    <n v="8"/>
    <s v="CHIHUAHUA"/>
    <n v="8"/>
    <s v="CHIHUAHUA"/>
    <n v="37"/>
    <s v="JUĂREZ"/>
    <n v="1"/>
    <s v="JUĂREZ"/>
    <s v="CALLE PLAYA DEL CONCHAL"/>
    <n v="0"/>
    <s v="PĂšBLICO"/>
    <x v="2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0"/>
    <n v="0"/>
    <n v="0"/>
    <n v="49"/>
    <n v="35"/>
    <n v="84"/>
    <n v="43"/>
    <n v="45"/>
    <n v="88"/>
    <n v="0"/>
    <n v="0"/>
    <n v="0"/>
    <n v="0"/>
    <n v="0"/>
    <n v="0"/>
    <n v="0"/>
    <n v="0"/>
    <n v="0"/>
    <n v="92"/>
    <n v="80"/>
    <n v="172"/>
    <n v="0"/>
    <n v="3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3"/>
    <n v="3"/>
    <n v="0"/>
    <n v="0"/>
    <n v="0"/>
    <n v="0"/>
    <n v="6"/>
    <n v="6"/>
    <n v="6"/>
  </r>
  <r>
    <s v="08DES0082I"/>
    <n v="2"/>
    <s v="VESPERTINO"/>
    <s v="SECUNDARIA GENERAL ES-82"/>
    <n v="8"/>
    <s v="CHIHUAHUA"/>
    <n v="8"/>
    <s v="CHIHUAHUA"/>
    <n v="29"/>
    <s v="GUADALUPE Y CALVO"/>
    <n v="14"/>
    <s v="ATASCADEROS"/>
    <s v="NINGUNO NINGUNO"/>
    <n v="0"/>
    <s v="PĂšBLICO"/>
    <x v="2"/>
    <n v="2"/>
    <s v="BĂSICA"/>
    <n v="3"/>
    <x v="2"/>
    <n v="1"/>
    <x v="1"/>
    <n v="0"/>
    <s v="NO APLICA"/>
    <n v="0"/>
    <s v="NO APLICA"/>
    <s v="08FIS0113F"/>
    <s v="08FJE0006J"/>
    <s v="08ADG0007A"/>
    <n v="0"/>
    <s v="I2019"/>
    <n v="56"/>
    <n v="29"/>
    <n v="85"/>
    <n v="55"/>
    <n v="29"/>
    <n v="84"/>
    <n v="16"/>
    <n v="12"/>
    <n v="28"/>
    <n v="11"/>
    <n v="11"/>
    <n v="22"/>
    <n v="17"/>
    <n v="7"/>
    <n v="24"/>
    <n v="20"/>
    <n v="8"/>
    <n v="28"/>
    <n v="0"/>
    <n v="0"/>
    <n v="0"/>
    <n v="0"/>
    <n v="0"/>
    <n v="0"/>
    <n v="0"/>
    <n v="0"/>
    <n v="0"/>
    <n v="48"/>
    <n v="26"/>
    <n v="74"/>
    <n v="2"/>
    <n v="2"/>
    <n v="2"/>
    <n v="0"/>
    <n v="0"/>
    <n v="0"/>
    <n v="0"/>
    <n v="6"/>
    <n v="0"/>
    <n v="0"/>
    <n v="1"/>
    <n v="0"/>
    <n v="1"/>
    <n v="0"/>
    <n v="0"/>
    <n v="0"/>
    <n v="4"/>
    <n v="3"/>
    <n v="0"/>
    <n v="0"/>
    <n v="0"/>
    <n v="0"/>
    <n v="0"/>
    <n v="0"/>
    <n v="0"/>
    <n v="0"/>
    <n v="0"/>
    <n v="0"/>
    <n v="1"/>
    <n v="1"/>
    <n v="11"/>
    <n v="4"/>
    <n v="3"/>
    <n v="0"/>
    <n v="0"/>
    <n v="0"/>
    <n v="0"/>
    <n v="0"/>
    <n v="0"/>
    <n v="0"/>
    <n v="7"/>
    <n v="6"/>
    <n v="6"/>
  </r>
  <r>
    <s v="08PES0266U"/>
    <n v="1"/>
    <s v="MATUTINO"/>
    <s v="SECUNDARIA DEL COLEGIO LA PAZ"/>
    <n v="8"/>
    <s v="CHIHUAHUA"/>
    <n v="8"/>
    <s v="CHIHUAHUA"/>
    <n v="21"/>
    <s v="DELICIAS"/>
    <n v="1"/>
    <s v="DELICIAS"/>
    <s v="CALLE CUARTA ORIENTE"/>
    <n v="416"/>
    <s v="PRIVADO"/>
    <x v="1"/>
    <n v="2"/>
    <s v="BĂSICA"/>
    <n v="3"/>
    <x v="2"/>
    <n v="1"/>
    <x v="1"/>
    <n v="0"/>
    <s v="NO APLICA"/>
    <n v="0"/>
    <s v="NO APLICA"/>
    <s v="08FIS0024M"/>
    <m/>
    <s v="08ADG0011N"/>
    <n v="0"/>
    <s v="I2019"/>
    <n v="33"/>
    <n v="40"/>
    <n v="73"/>
    <n v="33"/>
    <n v="39"/>
    <n v="72"/>
    <n v="8"/>
    <n v="9"/>
    <n v="17"/>
    <n v="15"/>
    <n v="19"/>
    <n v="34"/>
    <n v="8"/>
    <n v="12"/>
    <n v="20"/>
    <n v="19"/>
    <n v="18"/>
    <n v="37"/>
    <n v="0"/>
    <n v="0"/>
    <n v="0"/>
    <n v="0"/>
    <n v="0"/>
    <n v="0"/>
    <n v="0"/>
    <n v="0"/>
    <n v="0"/>
    <n v="42"/>
    <n v="49"/>
    <n v="91"/>
    <n v="2"/>
    <n v="1"/>
    <n v="2"/>
    <n v="0"/>
    <n v="0"/>
    <n v="0"/>
    <n v="0"/>
    <n v="5"/>
    <n v="0"/>
    <n v="0"/>
    <n v="1"/>
    <n v="0"/>
    <n v="0"/>
    <n v="0"/>
    <n v="0"/>
    <n v="0"/>
    <n v="5"/>
    <n v="2"/>
    <n v="0"/>
    <n v="0"/>
    <n v="1"/>
    <n v="0"/>
    <n v="0"/>
    <n v="0"/>
    <n v="0"/>
    <n v="1"/>
    <n v="0"/>
    <n v="0"/>
    <n v="1"/>
    <n v="1"/>
    <n v="12"/>
    <n v="6"/>
    <n v="3"/>
    <n v="0"/>
    <n v="0"/>
    <n v="0"/>
    <n v="0"/>
    <n v="0"/>
    <n v="0"/>
    <n v="0"/>
    <n v="9"/>
    <n v="5"/>
    <n v="5"/>
  </r>
  <r>
    <s v="08DJN2165V"/>
    <n v="1"/>
    <s v="MATUTINO"/>
    <s v="CARLOS OROZCO ROMERO"/>
    <n v="8"/>
    <s v="CHIHUAHUA"/>
    <n v="8"/>
    <s v="CHIHUAHUA"/>
    <n v="37"/>
    <s v="JUĂREZ"/>
    <n v="1"/>
    <s v="JUĂREZ"/>
    <s v="CALLE SENDEROS DE LA CARA"/>
    <n v="0"/>
    <s v="PĂšBLICO"/>
    <x v="2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0"/>
    <n v="0"/>
    <n v="27"/>
    <n v="27"/>
    <n v="54"/>
    <n v="63"/>
    <n v="56"/>
    <n v="119"/>
    <n v="0"/>
    <n v="0"/>
    <n v="0"/>
    <n v="0"/>
    <n v="0"/>
    <n v="0"/>
    <n v="0"/>
    <n v="0"/>
    <n v="0"/>
    <n v="90"/>
    <n v="83"/>
    <n v="173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0"/>
    <n v="2"/>
    <n v="4"/>
    <n v="0"/>
    <n v="0"/>
    <n v="0"/>
    <n v="0"/>
    <n v="6"/>
    <n v="6"/>
    <n v="6"/>
  </r>
  <r>
    <s v="08DJN2174C"/>
    <n v="2"/>
    <s v="VESPERTINO"/>
    <s v="SIMONE DE BEAUVOIR"/>
    <n v="8"/>
    <s v="CHIHUAHUA"/>
    <n v="8"/>
    <s v="CHIHUAHUA"/>
    <n v="37"/>
    <s v="JUĂREZ"/>
    <n v="1"/>
    <s v="JUĂREZ"/>
    <s v="CALLE PRADERAS DE TARAHUMARA "/>
    <n v="0"/>
    <s v="PĂšBLICO"/>
    <x v="2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9"/>
    <n v="7"/>
    <n v="16"/>
    <n v="29"/>
    <n v="38"/>
    <n v="67"/>
    <n v="39"/>
    <n v="50"/>
    <n v="89"/>
    <n v="0"/>
    <n v="0"/>
    <n v="0"/>
    <n v="0"/>
    <n v="0"/>
    <n v="0"/>
    <n v="0"/>
    <n v="0"/>
    <n v="0"/>
    <n v="77"/>
    <n v="95"/>
    <n v="172"/>
    <n v="0"/>
    <n v="2"/>
    <n v="3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1"/>
    <n v="0"/>
    <n v="1"/>
    <n v="0"/>
    <n v="0"/>
    <n v="0"/>
    <n v="0"/>
    <n v="0"/>
    <n v="1"/>
    <n v="10"/>
    <n v="1"/>
    <n v="5"/>
    <n v="0"/>
    <n v="2"/>
    <n v="3"/>
    <n v="0"/>
    <n v="0"/>
    <n v="0"/>
    <n v="1"/>
    <n v="6"/>
    <n v="6"/>
    <n v="6"/>
  </r>
  <r>
    <s v="08DPB0584H"/>
    <n v="4"/>
    <s v="DISCONTINUO"/>
    <s v="CUAUHTEMOC"/>
    <n v="8"/>
    <s v="CHIHUAHUA"/>
    <n v="8"/>
    <s v="CHIHUAHUA"/>
    <n v="65"/>
    <s v="URIQUE"/>
    <n v="19"/>
    <s v="CHURO"/>
    <s v="CALLE EL CHURO"/>
    <n v="0"/>
    <s v="PĂšBLICO"/>
    <x v="2"/>
    <n v="2"/>
    <s v="BĂSICA"/>
    <n v="2"/>
    <x v="1"/>
    <n v="3"/>
    <x v="3"/>
    <n v="0"/>
    <s v="NO APLICA"/>
    <n v="0"/>
    <s v="NO APLICA"/>
    <s v="08FZI0013Q"/>
    <s v="08FJI0005G"/>
    <s v="08ADG0003E"/>
    <n v="0"/>
    <s v="I2019"/>
    <n v="44"/>
    <n v="44"/>
    <n v="88"/>
    <n v="44"/>
    <n v="44"/>
    <n v="88"/>
    <n v="4"/>
    <n v="2"/>
    <n v="6"/>
    <n v="8"/>
    <n v="4"/>
    <n v="12"/>
    <n v="3"/>
    <n v="9"/>
    <n v="12"/>
    <n v="8"/>
    <n v="5"/>
    <n v="13"/>
    <n v="11"/>
    <n v="7"/>
    <n v="18"/>
    <n v="8"/>
    <n v="7"/>
    <n v="15"/>
    <n v="9"/>
    <n v="8"/>
    <n v="17"/>
    <n v="47"/>
    <n v="40"/>
    <n v="87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0"/>
    <n v="1"/>
    <n v="1"/>
    <n v="0"/>
    <n v="0"/>
    <n v="2"/>
    <n v="4"/>
    <n v="5"/>
    <n v="4"/>
  </r>
  <r>
    <s v="08DJN0907J"/>
    <n v="1"/>
    <s v="MATUTINO"/>
    <s v="LUIS DONALDO COLOSIO"/>
    <n v="8"/>
    <s v="CHIHUAHUA"/>
    <n v="8"/>
    <s v="CHIHUAHUA"/>
    <n v="37"/>
    <s v="JUĂREZ"/>
    <n v="1"/>
    <s v="JUĂREZ"/>
    <s v="CALLE EJIDO HIDALGO"/>
    <n v="0"/>
    <s v="PĂšBLICO"/>
    <x v="2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0"/>
    <n v="0"/>
    <n v="0"/>
    <n v="25"/>
    <n v="25"/>
    <n v="50"/>
    <n v="68"/>
    <n v="51"/>
    <n v="119"/>
    <n v="0"/>
    <n v="0"/>
    <n v="0"/>
    <n v="0"/>
    <n v="0"/>
    <n v="0"/>
    <n v="0"/>
    <n v="0"/>
    <n v="0"/>
    <n v="93"/>
    <n v="76"/>
    <n v="169"/>
    <n v="0"/>
    <n v="2"/>
    <n v="5"/>
    <n v="0"/>
    <n v="0"/>
    <n v="0"/>
    <n v="0"/>
    <n v="7"/>
    <n v="0"/>
    <n v="0"/>
    <n v="0"/>
    <n v="1"/>
    <n v="0"/>
    <n v="1"/>
    <n v="0"/>
    <n v="0"/>
    <n v="0"/>
    <n v="7"/>
    <n v="0"/>
    <n v="0"/>
    <n v="0"/>
    <n v="1"/>
    <n v="0"/>
    <n v="1"/>
    <n v="0"/>
    <n v="0"/>
    <n v="0"/>
    <n v="0"/>
    <n v="1"/>
    <n v="1"/>
    <n v="13"/>
    <n v="0"/>
    <n v="7"/>
    <n v="0"/>
    <n v="2"/>
    <n v="5"/>
    <n v="0"/>
    <n v="0"/>
    <n v="0"/>
    <n v="0"/>
    <n v="7"/>
    <n v="7"/>
    <n v="7"/>
  </r>
  <r>
    <s v="08DJN2201J"/>
    <n v="1"/>
    <s v="MATUTINO"/>
    <s v="MARIA LAVALLE URBINA"/>
    <n v="8"/>
    <s v="CHIHUAHUA"/>
    <n v="8"/>
    <s v="CHIHUAHUA"/>
    <n v="19"/>
    <s v="CHIHUAHUA"/>
    <n v="1"/>
    <s v="CHIHUAHUA"/>
    <s v="CALLE OLIVAR DE MANZANILO "/>
    <n v="0"/>
    <s v="PĂšBLICO"/>
    <x v="2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11"/>
    <n v="11"/>
    <n v="22"/>
    <n v="35"/>
    <n v="39"/>
    <n v="74"/>
    <n v="43"/>
    <n v="30"/>
    <n v="73"/>
    <n v="0"/>
    <n v="0"/>
    <n v="0"/>
    <n v="0"/>
    <n v="0"/>
    <n v="0"/>
    <n v="0"/>
    <n v="0"/>
    <n v="0"/>
    <n v="89"/>
    <n v="80"/>
    <n v="169"/>
    <n v="1"/>
    <n v="3"/>
    <n v="3"/>
    <n v="0"/>
    <n v="0"/>
    <n v="0"/>
    <n v="0"/>
    <n v="7"/>
    <n v="0"/>
    <n v="0"/>
    <n v="0"/>
    <n v="1"/>
    <n v="0"/>
    <n v="1"/>
    <n v="0"/>
    <n v="0"/>
    <n v="0"/>
    <n v="7"/>
    <n v="0"/>
    <n v="0"/>
    <n v="1"/>
    <n v="0"/>
    <n v="1"/>
    <n v="0"/>
    <n v="0"/>
    <n v="0"/>
    <n v="0"/>
    <n v="0"/>
    <n v="2"/>
    <n v="0"/>
    <n v="13"/>
    <n v="0"/>
    <n v="7"/>
    <n v="1"/>
    <n v="3"/>
    <n v="3"/>
    <n v="0"/>
    <n v="0"/>
    <n v="0"/>
    <n v="0"/>
    <n v="7"/>
    <n v="7"/>
    <n v="7"/>
  </r>
  <r>
    <s v="08DJN2097O"/>
    <n v="2"/>
    <s v="VESPERTINO"/>
    <s v="PAQUIME"/>
    <n v="8"/>
    <s v="CHIHUAHUA"/>
    <n v="8"/>
    <s v="CHIHUAHUA"/>
    <n v="37"/>
    <s v="JUĂREZ"/>
    <n v="1"/>
    <s v="JUĂREZ"/>
    <s v="CALLE PLAYA DEL CONCHAL"/>
    <n v="2998"/>
    <s v="PĂšBLICO"/>
    <x v="2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10"/>
    <n v="8"/>
    <n v="18"/>
    <n v="22"/>
    <n v="25"/>
    <n v="47"/>
    <n v="59"/>
    <n v="49"/>
    <n v="108"/>
    <n v="0"/>
    <n v="0"/>
    <n v="0"/>
    <n v="0"/>
    <n v="0"/>
    <n v="0"/>
    <n v="0"/>
    <n v="0"/>
    <n v="0"/>
    <n v="91"/>
    <n v="82"/>
    <n v="173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9"/>
    <n v="0"/>
    <n v="6"/>
    <n v="0"/>
    <n v="1"/>
    <n v="3"/>
    <n v="0"/>
    <n v="0"/>
    <n v="0"/>
    <n v="2"/>
    <n v="6"/>
    <n v="6"/>
    <n v="6"/>
  </r>
  <r>
    <s v="08DPR0986C"/>
    <n v="1"/>
    <s v="MATUTINO"/>
    <s v="MIGUEL HIDALGO"/>
    <n v="8"/>
    <s v="CHIHUAHUA"/>
    <n v="8"/>
    <s v="CHIHUAHUA"/>
    <n v="50"/>
    <s v="NUEVO CASAS GRANDES"/>
    <n v="11"/>
    <s v="EJIDO HIDALGO"/>
    <s v="CALLE HIDALGO"/>
    <n v="0"/>
    <s v="PĂšBLICO"/>
    <x v="2"/>
    <n v="2"/>
    <s v="BĂSICA"/>
    <n v="2"/>
    <x v="1"/>
    <n v="1"/>
    <x v="1"/>
    <n v="0"/>
    <s v="NO APLICA"/>
    <n v="0"/>
    <s v="NO APLICA"/>
    <s v="08FIZ0189E"/>
    <s v="08FJS0119P"/>
    <s v="08ADG0013L"/>
    <n v="0"/>
    <s v="I2019"/>
    <n v="35"/>
    <n v="55"/>
    <n v="90"/>
    <n v="35"/>
    <n v="55"/>
    <n v="90"/>
    <n v="6"/>
    <n v="6"/>
    <n v="12"/>
    <n v="7"/>
    <n v="5"/>
    <n v="12"/>
    <n v="3"/>
    <n v="7"/>
    <n v="10"/>
    <n v="8"/>
    <n v="5"/>
    <n v="13"/>
    <n v="3"/>
    <n v="3"/>
    <n v="6"/>
    <n v="3"/>
    <n v="16"/>
    <n v="19"/>
    <n v="8"/>
    <n v="12"/>
    <n v="20"/>
    <n v="32"/>
    <n v="48"/>
    <n v="80"/>
    <n v="1"/>
    <n v="1"/>
    <n v="0"/>
    <n v="0"/>
    <n v="1"/>
    <n v="1"/>
    <n v="1"/>
    <n v="5"/>
    <n v="1"/>
    <n v="0"/>
    <n v="0"/>
    <n v="0"/>
    <n v="0"/>
    <n v="0"/>
    <n v="0"/>
    <n v="0"/>
    <n v="3"/>
    <n v="1"/>
    <n v="0"/>
    <n v="0"/>
    <n v="2"/>
    <n v="0"/>
    <n v="0"/>
    <n v="0"/>
    <n v="0"/>
    <n v="0"/>
    <n v="0"/>
    <n v="0"/>
    <n v="0"/>
    <n v="0"/>
    <n v="7"/>
    <n v="4"/>
    <n v="1"/>
    <n v="1"/>
    <n v="1"/>
    <n v="0"/>
    <n v="0"/>
    <n v="1"/>
    <n v="1"/>
    <n v="1"/>
    <n v="5"/>
    <n v="5"/>
    <n v="5"/>
  </r>
  <r>
    <s v="08EPR0367T"/>
    <n v="1"/>
    <s v="MATUTINO"/>
    <s v="MELCHOR OCAMPO 2211"/>
    <n v="8"/>
    <s v="CHIHUAHUA"/>
    <n v="8"/>
    <s v="CHIHUAHUA"/>
    <n v="51"/>
    <s v="OCAMPO"/>
    <n v="1"/>
    <s v="MELCHOR OCAMPO"/>
    <s v="CALLE PRESIDENCIA MUNICIPAL"/>
    <n v="0"/>
    <s v="PĂšBLICO"/>
    <x v="3"/>
    <n v="2"/>
    <s v="BĂSICA"/>
    <n v="2"/>
    <x v="1"/>
    <n v="1"/>
    <x v="1"/>
    <n v="0"/>
    <s v="NO APLICA"/>
    <n v="0"/>
    <s v="NO APLICA"/>
    <s v="08FIZ0035B"/>
    <s v="08FJS0005N"/>
    <m/>
    <n v="0"/>
    <s v="I2019"/>
    <n v="44"/>
    <n v="36"/>
    <n v="80"/>
    <n v="42"/>
    <n v="36"/>
    <n v="78"/>
    <n v="6"/>
    <n v="5"/>
    <n v="11"/>
    <n v="8"/>
    <n v="11"/>
    <n v="19"/>
    <n v="7"/>
    <n v="8"/>
    <n v="15"/>
    <n v="12"/>
    <n v="2"/>
    <n v="14"/>
    <n v="4"/>
    <n v="5"/>
    <n v="9"/>
    <n v="10"/>
    <n v="6"/>
    <n v="16"/>
    <n v="9"/>
    <n v="10"/>
    <n v="19"/>
    <n v="50"/>
    <n v="42"/>
    <n v="92"/>
    <n v="1"/>
    <n v="1"/>
    <n v="1"/>
    <n v="0"/>
    <n v="0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5"/>
    <n v="1"/>
    <n v="1"/>
    <n v="1"/>
    <n v="0"/>
    <n v="0"/>
    <n v="1"/>
    <n v="1"/>
    <n v="5"/>
    <n v="5"/>
    <n v="5"/>
  </r>
  <r>
    <s v="08DJN0531N"/>
    <n v="1"/>
    <s v="MATUTINO"/>
    <s v="ALTAVISTA"/>
    <n v="8"/>
    <s v="CHIHUAHUA"/>
    <n v="8"/>
    <s v="CHIHUAHUA"/>
    <n v="37"/>
    <s v="JUĂREZ"/>
    <n v="1"/>
    <s v="JUĂREZ"/>
    <s v="CALLE VIOLETA E HIDROGENO"/>
    <n v="1110"/>
    <s v="PĂšBLICO"/>
    <x v="2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5"/>
    <n v="7"/>
    <n v="12"/>
    <n v="25"/>
    <n v="27"/>
    <n v="52"/>
    <n v="52"/>
    <n v="57"/>
    <n v="109"/>
    <n v="0"/>
    <n v="0"/>
    <n v="0"/>
    <n v="0"/>
    <n v="0"/>
    <n v="0"/>
    <n v="0"/>
    <n v="0"/>
    <n v="0"/>
    <n v="82"/>
    <n v="91"/>
    <n v="173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0"/>
    <n v="1"/>
    <n v="3"/>
    <n v="0"/>
    <n v="0"/>
    <n v="0"/>
    <n v="2"/>
    <n v="6"/>
    <n v="7"/>
    <n v="6"/>
  </r>
  <r>
    <s v="08PJN0272V"/>
    <n v="1"/>
    <s v="MATUTINO"/>
    <s v="COLEGIO DE CHIHUAHUA"/>
    <n v="8"/>
    <s v="CHIHUAHUA"/>
    <n v="8"/>
    <s v="CHIHUAHUA"/>
    <n v="19"/>
    <s v="CHIHUAHUA"/>
    <n v="1"/>
    <s v="CHIHUAHUA"/>
    <s v="CALLE PELICANOS"/>
    <n v="5301"/>
    <s v="PRIVADO"/>
    <x v="1"/>
    <n v="2"/>
    <s v="BĂSICA"/>
    <n v="1"/>
    <x v="0"/>
    <n v="1"/>
    <x v="1"/>
    <n v="0"/>
    <s v="NO APLICA"/>
    <n v="0"/>
    <s v="NO APLICA"/>
    <s v="08FZP0012A"/>
    <m/>
    <s v="08ADG0011N"/>
    <n v="0"/>
    <s v="I2019"/>
    <n v="0"/>
    <n v="0"/>
    <n v="0"/>
    <n v="0"/>
    <n v="0"/>
    <n v="0"/>
    <n v="0"/>
    <n v="0"/>
    <n v="0"/>
    <n v="20"/>
    <n v="25"/>
    <n v="45"/>
    <n v="34"/>
    <n v="31"/>
    <n v="65"/>
    <n v="29"/>
    <n v="24"/>
    <n v="53"/>
    <n v="0"/>
    <n v="0"/>
    <n v="0"/>
    <n v="0"/>
    <n v="0"/>
    <n v="0"/>
    <n v="0"/>
    <n v="0"/>
    <n v="0"/>
    <n v="83"/>
    <n v="80"/>
    <n v="163"/>
    <n v="0"/>
    <n v="1"/>
    <n v="1"/>
    <n v="0"/>
    <n v="0"/>
    <n v="0"/>
    <n v="3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3"/>
    <n v="0"/>
    <n v="16"/>
    <n v="27"/>
    <n v="0"/>
    <n v="5"/>
    <n v="0"/>
    <n v="1"/>
    <n v="1"/>
    <n v="0"/>
    <n v="0"/>
    <n v="0"/>
    <n v="3"/>
    <n v="5"/>
    <n v="14"/>
    <n v="8"/>
  </r>
  <r>
    <s v="08DJN0467C"/>
    <n v="1"/>
    <s v="MATUTINO"/>
    <s v="ROSAURA ZAPATA"/>
    <n v="8"/>
    <s v="CHIHUAHUA"/>
    <n v="8"/>
    <s v="CHIHUAHUA"/>
    <n v="37"/>
    <s v="JUĂREZ"/>
    <n v="1"/>
    <s v="JUĂREZ"/>
    <s v="PRIVADA OSA MAYOR"/>
    <n v="0"/>
    <s v="PĂšBLICO"/>
    <x v="2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0"/>
    <n v="0"/>
    <n v="0"/>
    <n v="25"/>
    <n v="23"/>
    <n v="48"/>
    <n v="57"/>
    <n v="66"/>
    <n v="123"/>
    <n v="0"/>
    <n v="0"/>
    <n v="0"/>
    <n v="0"/>
    <n v="0"/>
    <n v="0"/>
    <n v="0"/>
    <n v="0"/>
    <n v="0"/>
    <n v="82"/>
    <n v="89"/>
    <n v="171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0"/>
    <n v="10"/>
    <n v="0"/>
    <n v="7"/>
    <n v="0"/>
    <n v="2"/>
    <n v="5"/>
    <n v="0"/>
    <n v="0"/>
    <n v="0"/>
    <n v="0"/>
    <n v="7"/>
    <n v="8"/>
    <n v="7"/>
  </r>
  <r>
    <s v="08DJN0143W"/>
    <n v="1"/>
    <s v="MATUTINO"/>
    <s v="REVOLUCION MEXICANA"/>
    <n v="8"/>
    <s v="CHIHUAHUA"/>
    <n v="8"/>
    <s v="CHIHUAHUA"/>
    <n v="37"/>
    <s v="JUĂREZ"/>
    <n v="1"/>
    <s v="JUĂREZ"/>
    <s v="CALLE CALIXTO CONTRERAS"/>
    <n v="2450"/>
    <s v="PĂšBLICO"/>
    <x v="2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1"/>
    <n v="0"/>
    <n v="1"/>
    <n v="13"/>
    <n v="16"/>
    <n v="29"/>
    <n v="73"/>
    <n v="70"/>
    <n v="143"/>
    <n v="0"/>
    <n v="0"/>
    <n v="0"/>
    <n v="0"/>
    <n v="0"/>
    <n v="0"/>
    <n v="0"/>
    <n v="0"/>
    <n v="0"/>
    <n v="87"/>
    <n v="86"/>
    <n v="173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0"/>
    <n v="0"/>
    <n v="5"/>
    <n v="0"/>
    <n v="0"/>
    <n v="0"/>
    <n v="1"/>
    <n v="6"/>
    <n v="7"/>
    <n v="6"/>
  </r>
  <r>
    <s v="08EJN0113A"/>
    <n v="1"/>
    <s v="MATUTINO"/>
    <s v="ADOLFO LOPEZ MATEOS 1119"/>
    <n v="8"/>
    <s v="CHIHUAHUA"/>
    <n v="8"/>
    <s v="CHIHUAHUA"/>
    <n v="19"/>
    <s v="CHIHUAHUA"/>
    <n v="1"/>
    <s v="CHIHUAHUA"/>
    <s v="PRIVADA DE MINA M. CARAVEO "/>
    <n v="8410"/>
    <s v="PĂšBLICO"/>
    <x v="3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3"/>
    <n v="9"/>
    <n v="22"/>
    <n v="32"/>
    <n v="41"/>
    <n v="73"/>
    <n v="39"/>
    <n v="34"/>
    <n v="73"/>
    <n v="0"/>
    <n v="0"/>
    <n v="0"/>
    <n v="0"/>
    <n v="0"/>
    <n v="0"/>
    <n v="0"/>
    <n v="0"/>
    <n v="0"/>
    <n v="84"/>
    <n v="84"/>
    <n v="168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0"/>
    <n v="1"/>
    <n v="0"/>
    <n v="0"/>
    <n v="0"/>
    <n v="0"/>
    <n v="0"/>
    <n v="1"/>
    <n v="2"/>
    <n v="13"/>
    <n v="0"/>
    <n v="8"/>
    <n v="1"/>
    <n v="3"/>
    <n v="4"/>
    <n v="0"/>
    <n v="0"/>
    <n v="0"/>
    <n v="0"/>
    <n v="8"/>
    <n v="9"/>
    <n v="8"/>
  </r>
  <r>
    <s v="08PES0231E"/>
    <n v="1"/>
    <s v="MATUTINO"/>
    <s v="COLEGIO BILINGUE MADISON"/>
    <n v="8"/>
    <s v="CHIHUAHUA"/>
    <n v="8"/>
    <s v="CHIHUAHUA"/>
    <n v="19"/>
    <s v="CHIHUAHUA"/>
    <n v="1"/>
    <s v="CHIHUAHUA"/>
    <s v="CALLE FUENTE DE TREVI"/>
    <n v="7001"/>
    <s v="PRIVADO"/>
    <x v="1"/>
    <n v="2"/>
    <s v="BĂSICA"/>
    <n v="3"/>
    <x v="2"/>
    <n v="1"/>
    <x v="1"/>
    <n v="0"/>
    <s v="NO APLICA"/>
    <n v="0"/>
    <s v="NO APLICA"/>
    <s v="08FIS0109T"/>
    <s v="08FJE0001O"/>
    <s v="08ADG0011N"/>
    <n v="0"/>
    <s v="I2019"/>
    <n v="47"/>
    <n v="36"/>
    <n v="83"/>
    <n v="47"/>
    <n v="36"/>
    <n v="83"/>
    <n v="17"/>
    <n v="14"/>
    <n v="31"/>
    <n v="18"/>
    <n v="17"/>
    <n v="35"/>
    <n v="12"/>
    <n v="6"/>
    <n v="18"/>
    <n v="10"/>
    <n v="11"/>
    <n v="21"/>
    <n v="0"/>
    <n v="0"/>
    <n v="0"/>
    <n v="0"/>
    <n v="0"/>
    <n v="0"/>
    <n v="0"/>
    <n v="0"/>
    <n v="0"/>
    <n v="40"/>
    <n v="34"/>
    <n v="74"/>
    <n v="2"/>
    <n v="1"/>
    <n v="1"/>
    <n v="0"/>
    <n v="0"/>
    <n v="0"/>
    <n v="0"/>
    <n v="4"/>
    <n v="0"/>
    <n v="0"/>
    <n v="0"/>
    <n v="1"/>
    <n v="0"/>
    <n v="0"/>
    <n v="0"/>
    <n v="0"/>
    <n v="4"/>
    <n v="4"/>
    <n v="0"/>
    <n v="0"/>
    <n v="1"/>
    <n v="0"/>
    <n v="0"/>
    <n v="1"/>
    <n v="0"/>
    <n v="0"/>
    <n v="0"/>
    <n v="0"/>
    <n v="2"/>
    <n v="3"/>
    <n v="16"/>
    <n v="5"/>
    <n v="5"/>
    <n v="0"/>
    <n v="0"/>
    <n v="0"/>
    <n v="0"/>
    <n v="0"/>
    <n v="0"/>
    <n v="0"/>
    <n v="10"/>
    <n v="4"/>
    <n v="4"/>
  </r>
  <r>
    <s v="08DPR1712U"/>
    <n v="1"/>
    <s v="MATUTINO"/>
    <s v="FELIX U GOMEZ"/>
    <n v="8"/>
    <s v="CHIHUAHUA"/>
    <n v="8"/>
    <s v="CHIHUAHUA"/>
    <n v="1"/>
    <s v="AHUMADA"/>
    <n v="70"/>
    <s v="OJO CALIENTE [COLONIA SECA]"/>
    <s v="CALLE OJO CALIENTE"/>
    <n v="0"/>
    <s v="PĂšBLICO"/>
    <x v="2"/>
    <n v="2"/>
    <s v="BĂSICA"/>
    <n v="2"/>
    <x v="1"/>
    <n v="1"/>
    <x v="1"/>
    <n v="0"/>
    <s v="NO APLICA"/>
    <n v="0"/>
    <s v="NO APLICA"/>
    <s v="08FIZ0176A"/>
    <s v="08FJS0116S"/>
    <s v="08ADG0005C"/>
    <n v="0"/>
    <s v="I2019"/>
    <n v="33"/>
    <n v="51"/>
    <n v="84"/>
    <n v="33"/>
    <n v="51"/>
    <n v="84"/>
    <n v="8"/>
    <n v="9"/>
    <n v="17"/>
    <n v="11"/>
    <n v="6"/>
    <n v="17"/>
    <n v="6"/>
    <n v="9"/>
    <n v="15"/>
    <n v="4"/>
    <n v="6"/>
    <n v="10"/>
    <n v="5"/>
    <n v="9"/>
    <n v="14"/>
    <n v="6"/>
    <n v="12"/>
    <n v="18"/>
    <n v="5"/>
    <n v="7"/>
    <n v="12"/>
    <n v="37"/>
    <n v="49"/>
    <n v="86"/>
    <n v="1"/>
    <n v="1"/>
    <n v="1"/>
    <n v="0"/>
    <n v="0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0"/>
    <n v="5"/>
    <n v="1"/>
    <n v="1"/>
    <n v="1"/>
    <n v="0"/>
    <n v="0"/>
    <n v="1"/>
    <n v="1"/>
    <n v="5"/>
    <n v="5"/>
    <n v="5"/>
  </r>
  <r>
    <s v="08PPR2031A"/>
    <n v="1"/>
    <s v="MATUTINO"/>
    <s v="COLEGIO PAULO FREIRE"/>
    <n v="8"/>
    <s v="CHIHUAHUA"/>
    <n v="8"/>
    <s v="CHIHUAHUA"/>
    <n v="37"/>
    <s v="JUĂREZ"/>
    <n v="1"/>
    <s v="JUĂREZ"/>
    <s v="CALLE POPOCATL"/>
    <n v="5840"/>
    <s v="PRIVADO"/>
    <x v="1"/>
    <n v="2"/>
    <s v="BĂSICA"/>
    <n v="2"/>
    <x v="1"/>
    <n v="1"/>
    <x v="1"/>
    <n v="0"/>
    <s v="NO APLICA"/>
    <n v="0"/>
    <s v="NO APLICA"/>
    <s v="08FIZ0162Y"/>
    <s v="08FJS0113V"/>
    <s v="08ADG0005C"/>
    <n v="0"/>
    <s v="I2019"/>
    <n v="36"/>
    <n v="49"/>
    <n v="85"/>
    <n v="36"/>
    <n v="49"/>
    <n v="85"/>
    <n v="5"/>
    <n v="5"/>
    <n v="10"/>
    <n v="10"/>
    <n v="7"/>
    <n v="17"/>
    <n v="6"/>
    <n v="13"/>
    <n v="19"/>
    <n v="9"/>
    <n v="13"/>
    <n v="22"/>
    <n v="8"/>
    <n v="4"/>
    <n v="12"/>
    <n v="6"/>
    <n v="5"/>
    <n v="11"/>
    <n v="3"/>
    <n v="6"/>
    <n v="9"/>
    <n v="42"/>
    <n v="48"/>
    <n v="9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3"/>
    <n v="0"/>
    <n v="0"/>
    <n v="7"/>
    <n v="0"/>
    <n v="3"/>
    <n v="0"/>
    <n v="0"/>
    <n v="0"/>
    <n v="0"/>
    <n v="0"/>
    <n v="0"/>
    <n v="3"/>
    <n v="3"/>
    <n v="6"/>
    <n v="6"/>
  </r>
  <r>
    <s v="08DJN0507N"/>
    <n v="1"/>
    <s v="MATUTINO"/>
    <s v="JUAN ESCUTIA"/>
    <n v="8"/>
    <s v="CHIHUAHUA"/>
    <n v="8"/>
    <s v="CHIHUAHUA"/>
    <n v="51"/>
    <s v="OCAMPO"/>
    <n v="10"/>
    <s v="BASASEACHI"/>
    <s v="CALLE BASASEACHI"/>
    <n v="0"/>
    <s v="PĂšBLICO"/>
    <x v="2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10"/>
    <n v="11"/>
    <n v="21"/>
    <n v="35"/>
    <n v="26"/>
    <n v="61"/>
    <n v="54"/>
    <n v="38"/>
    <n v="92"/>
    <n v="0"/>
    <n v="0"/>
    <n v="0"/>
    <n v="0"/>
    <n v="0"/>
    <n v="0"/>
    <n v="0"/>
    <n v="0"/>
    <n v="0"/>
    <n v="99"/>
    <n v="75"/>
    <n v="174"/>
    <n v="1"/>
    <n v="2"/>
    <n v="3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0"/>
    <n v="9"/>
    <n v="1"/>
    <n v="6"/>
    <n v="1"/>
    <n v="2"/>
    <n v="3"/>
    <n v="0"/>
    <n v="0"/>
    <n v="0"/>
    <n v="1"/>
    <n v="7"/>
    <n v="6"/>
    <n v="6"/>
  </r>
  <r>
    <s v="08DPR1999N"/>
    <n v="2"/>
    <s v="VESPERTINO"/>
    <s v="IGNACIO ZARAGOZA"/>
    <n v="8"/>
    <s v="CHIHUAHUA"/>
    <n v="8"/>
    <s v="CHIHUAHUA"/>
    <n v="19"/>
    <s v="CHIHUAHUA"/>
    <n v="1"/>
    <s v="CHIHUAHUA"/>
    <s v="CALLE RIO USUMACINTA"/>
    <n v="0"/>
    <s v="PĂšBLICO"/>
    <x v="2"/>
    <n v="2"/>
    <s v="BĂSICA"/>
    <n v="2"/>
    <x v="1"/>
    <n v="1"/>
    <x v="1"/>
    <n v="0"/>
    <s v="NO APLICA"/>
    <n v="0"/>
    <s v="NO APLICA"/>
    <s v="08FIZ0110S"/>
    <s v="08FJS0104N"/>
    <s v="08ADG0046C"/>
    <n v="0"/>
    <s v="I2019"/>
    <n v="50"/>
    <n v="40"/>
    <n v="90"/>
    <n v="49"/>
    <n v="40"/>
    <n v="89"/>
    <n v="8"/>
    <n v="7"/>
    <n v="15"/>
    <n v="7"/>
    <n v="5"/>
    <n v="12"/>
    <n v="12"/>
    <n v="7"/>
    <n v="19"/>
    <n v="5"/>
    <n v="5"/>
    <n v="10"/>
    <n v="7"/>
    <n v="3"/>
    <n v="10"/>
    <n v="7"/>
    <n v="7"/>
    <n v="14"/>
    <n v="8"/>
    <n v="6"/>
    <n v="14"/>
    <n v="46"/>
    <n v="33"/>
    <n v="79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</r>
  <r>
    <s v="08DJN0632L"/>
    <n v="1"/>
    <s v="MATUTINO"/>
    <s v="DIEGO RIVERA"/>
    <n v="8"/>
    <s v="CHIHUAHUA"/>
    <n v="8"/>
    <s v="CHIHUAHUA"/>
    <n v="37"/>
    <s v="JUĂREZ"/>
    <n v="1"/>
    <s v="JUĂREZ"/>
    <s v="CALLE SEXTA"/>
    <n v="9129"/>
    <s v="PĂšBLICO"/>
    <x v="2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0"/>
    <n v="0"/>
    <n v="0"/>
    <n v="25"/>
    <n v="31"/>
    <n v="56"/>
    <n v="67"/>
    <n v="52"/>
    <n v="119"/>
    <n v="0"/>
    <n v="0"/>
    <n v="0"/>
    <n v="0"/>
    <n v="0"/>
    <n v="0"/>
    <n v="0"/>
    <n v="0"/>
    <n v="0"/>
    <n v="92"/>
    <n v="83"/>
    <n v="175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10"/>
    <n v="0"/>
    <n v="6"/>
    <n v="0"/>
    <n v="2"/>
    <n v="4"/>
    <n v="0"/>
    <n v="0"/>
    <n v="0"/>
    <n v="0"/>
    <n v="6"/>
    <n v="6"/>
    <n v="6"/>
  </r>
  <r>
    <s v="08DJN0995U"/>
    <n v="1"/>
    <s v="MATUTINO"/>
    <s v="JUAN RULFO"/>
    <n v="8"/>
    <s v="CHIHUAHUA"/>
    <n v="8"/>
    <s v="CHIHUAHUA"/>
    <n v="37"/>
    <s v="JUĂREZ"/>
    <n v="1"/>
    <s v="JUĂREZ"/>
    <s v="CALLE BAHIA DE MAGDALENA"/>
    <n v="0"/>
    <s v="PĂšBLICO"/>
    <x v="2"/>
    <n v="2"/>
    <s v="BĂSICA"/>
    <n v="1"/>
    <x v="0"/>
    <n v="1"/>
    <x v="1"/>
    <n v="0"/>
    <s v="NO APLICA"/>
    <n v="0"/>
    <s v="NO APLICA"/>
    <s v="08FZP0142U"/>
    <s v="08FJZ0103Y"/>
    <s v="08ADG0005C"/>
    <n v="0"/>
    <s v="I2019"/>
    <n v="0"/>
    <n v="0"/>
    <n v="0"/>
    <n v="0"/>
    <n v="0"/>
    <n v="0"/>
    <n v="0"/>
    <n v="0"/>
    <n v="0"/>
    <n v="0"/>
    <n v="0"/>
    <n v="0"/>
    <n v="31"/>
    <n v="27"/>
    <n v="58"/>
    <n v="52"/>
    <n v="66"/>
    <n v="118"/>
    <n v="0"/>
    <n v="0"/>
    <n v="0"/>
    <n v="0"/>
    <n v="0"/>
    <n v="0"/>
    <n v="0"/>
    <n v="0"/>
    <n v="0"/>
    <n v="83"/>
    <n v="93"/>
    <n v="176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0"/>
    <n v="2"/>
    <n v="4"/>
    <n v="0"/>
    <n v="0"/>
    <n v="0"/>
    <n v="0"/>
    <n v="6"/>
    <n v="6"/>
    <n v="6"/>
  </r>
  <r>
    <s v="08DJN2162Y"/>
    <n v="1"/>
    <s v="MATUTINO"/>
    <s v="MARIA SOLEDAD MOTA VAZQUEZ"/>
    <n v="8"/>
    <s v="CHIHUAHUA"/>
    <n v="8"/>
    <s v="CHIHUAHUA"/>
    <n v="19"/>
    <s v="CHIHUAHUA"/>
    <n v="1"/>
    <s v="CHIHUAHUA"/>
    <s v="CALLE SIERRA AZUL"/>
    <n v="0"/>
    <s v="PĂšBLICO"/>
    <x v="2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10"/>
    <n v="16"/>
    <n v="26"/>
    <n v="33"/>
    <n v="34"/>
    <n v="67"/>
    <n v="39"/>
    <n v="43"/>
    <n v="82"/>
    <n v="0"/>
    <n v="0"/>
    <n v="0"/>
    <n v="0"/>
    <n v="0"/>
    <n v="0"/>
    <n v="0"/>
    <n v="0"/>
    <n v="0"/>
    <n v="82"/>
    <n v="93"/>
    <n v="175"/>
    <n v="1"/>
    <n v="2"/>
    <n v="2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0"/>
    <n v="0"/>
    <n v="0"/>
    <n v="1"/>
    <n v="0"/>
    <n v="10"/>
    <n v="1"/>
    <n v="5"/>
    <n v="1"/>
    <n v="2"/>
    <n v="2"/>
    <n v="0"/>
    <n v="0"/>
    <n v="0"/>
    <n v="1"/>
    <n v="6"/>
    <n v="6"/>
    <n v="6"/>
  </r>
  <r>
    <s v="08EPR0215O"/>
    <n v="1"/>
    <s v="MATUTINO"/>
    <s v="CENTRO REGIONAL DE EDUC. INT. SIMON AMAYA 2084"/>
    <n v="8"/>
    <s v="CHIHUAHUA"/>
    <n v="8"/>
    <s v="CHIHUAHUA"/>
    <n v="31"/>
    <s v="GUERRERO"/>
    <n v="117"/>
    <s v="SANTO TOMĂS"/>
    <s v="CALLE SANTO TOMAS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51"/>
    <n v="34"/>
    <n v="85"/>
    <n v="51"/>
    <n v="34"/>
    <n v="85"/>
    <n v="7"/>
    <n v="9"/>
    <n v="16"/>
    <n v="6"/>
    <n v="8"/>
    <n v="14"/>
    <n v="7"/>
    <n v="10"/>
    <n v="17"/>
    <n v="8"/>
    <n v="1"/>
    <n v="9"/>
    <n v="7"/>
    <n v="3"/>
    <n v="10"/>
    <n v="13"/>
    <n v="7"/>
    <n v="20"/>
    <n v="7"/>
    <n v="5"/>
    <n v="12"/>
    <n v="48"/>
    <n v="34"/>
    <n v="82"/>
    <n v="1"/>
    <n v="1"/>
    <n v="0"/>
    <n v="0"/>
    <n v="1"/>
    <n v="1"/>
    <n v="1"/>
    <n v="5"/>
    <n v="1"/>
    <n v="0"/>
    <n v="0"/>
    <n v="0"/>
    <n v="0"/>
    <n v="0"/>
    <n v="0"/>
    <n v="0"/>
    <n v="0"/>
    <n v="4"/>
    <n v="0"/>
    <n v="0"/>
    <n v="2"/>
    <n v="1"/>
    <n v="0"/>
    <n v="0"/>
    <n v="0"/>
    <n v="1"/>
    <n v="0"/>
    <n v="1"/>
    <n v="1"/>
    <n v="0"/>
    <n v="11"/>
    <n v="1"/>
    <n v="4"/>
    <n v="1"/>
    <n v="1"/>
    <n v="0"/>
    <n v="0"/>
    <n v="1"/>
    <n v="1"/>
    <n v="1"/>
    <n v="5"/>
    <n v="11"/>
    <n v="5"/>
  </r>
  <r>
    <s v="08PPR1794Z"/>
    <n v="1"/>
    <s v="MATUTINO"/>
    <s v="CRISTOBAL COLON"/>
    <n v="8"/>
    <s v="CHIHUAHUA"/>
    <n v="8"/>
    <s v="CHIHUAHUA"/>
    <n v="19"/>
    <s v="CHIHUAHUA"/>
    <n v="1"/>
    <s v="CHIHUAHUA"/>
    <s v="CALLE 36"/>
    <n v="3402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35"/>
    <n v="33"/>
    <n v="68"/>
    <n v="35"/>
    <n v="33"/>
    <n v="68"/>
    <n v="4"/>
    <n v="2"/>
    <n v="6"/>
    <n v="12"/>
    <n v="9"/>
    <n v="21"/>
    <n v="16"/>
    <n v="12"/>
    <n v="28"/>
    <n v="9"/>
    <n v="3"/>
    <n v="12"/>
    <n v="11"/>
    <n v="4"/>
    <n v="15"/>
    <n v="8"/>
    <n v="6"/>
    <n v="14"/>
    <n v="5"/>
    <n v="9"/>
    <n v="14"/>
    <n v="61"/>
    <n v="43"/>
    <n v="10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1"/>
    <n v="0"/>
    <n v="1"/>
    <n v="10"/>
    <n v="0"/>
    <n v="6"/>
    <n v="1"/>
    <n v="1"/>
    <n v="1"/>
    <n v="1"/>
    <n v="1"/>
    <n v="1"/>
    <n v="0"/>
    <n v="6"/>
    <n v="7"/>
    <n v="6"/>
  </r>
  <r>
    <s v="08DPR1104R"/>
    <n v="1"/>
    <s v="MATUTINO"/>
    <s v="AGUSTIN MELGAR"/>
    <n v="8"/>
    <s v="CHIHUAHUA"/>
    <n v="8"/>
    <s v="CHIHUAHUA"/>
    <n v="46"/>
    <s v="MORELOS"/>
    <n v="254"/>
    <s v="CIĂ‰NEGA PRIETA"/>
    <s v="CALLE LOC. CIENEGA PRIETA"/>
    <n v="0"/>
    <s v="PĂšBLICO"/>
    <x v="2"/>
    <n v="2"/>
    <s v="BĂSICA"/>
    <n v="2"/>
    <x v="1"/>
    <n v="1"/>
    <x v="1"/>
    <n v="0"/>
    <s v="NO APLICA"/>
    <n v="0"/>
    <s v="NO APLICA"/>
    <s v="08FIZ0253P"/>
    <s v="08FJS0130L"/>
    <s v="08ADG0006B"/>
    <n v="0"/>
    <s v="I2019"/>
    <n v="42"/>
    <n v="40"/>
    <n v="82"/>
    <n v="40"/>
    <n v="40"/>
    <n v="80"/>
    <n v="4"/>
    <n v="5"/>
    <n v="9"/>
    <n v="7"/>
    <n v="17"/>
    <n v="24"/>
    <n v="6"/>
    <n v="10"/>
    <n v="16"/>
    <n v="12"/>
    <n v="7"/>
    <n v="19"/>
    <n v="7"/>
    <n v="4"/>
    <n v="11"/>
    <n v="4"/>
    <n v="5"/>
    <n v="9"/>
    <n v="10"/>
    <n v="3"/>
    <n v="13"/>
    <n v="46"/>
    <n v="46"/>
    <n v="9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</r>
  <r>
    <s v="08PPR0024D"/>
    <n v="1"/>
    <s v="MATUTINO"/>
    <s v="EDUCACION Y PATRIA"/>
    <n v="8"/>
    <s v="CHIHUAHUA"/>
    <n v="8"/>
    <s v="CHIHUAHUA"/>
    <n v="9"/>
    <s v="BOCOYNA"/>
    <n v="34"/>
    <s v="CREEL"/>
    <s v="CALLE TARAHUMARA APARTADO POSTAL 15"/>
    <n v="73"/>
    <s v="PRIVADO"/>
    <x v="1"/>
    <n v="2"/>
    <s v="BĂSICA"/>
    <n v="2"/>
    <x v="1"/>
    <n v="1"/>
    <x v="1"/>
    <n v="0"/>
    <s v="NO APLICA"/>
    <n v="0"/>
    <s v="NO APLICA"/>
    <s v="08FIZ0011S"/>
    <s v="08FJS0004O"/>
    <s v="08ADG0011N"/>
    <n v="0"/>
    <s v="I2019"/>
    <n v="51"/>
    <n v="39"/>
    <n v="90"/>
    <n v="51"/>
    <n v="39"/>
    <n v="90"/>
    <n v="5"/>
    <n v="9"/>
    <n v="14"/>
    <n v="4"/>
    <n v="3"/>
    <n v="7"/>
    <n v="8"/>
    <n v="10"/>
    <n v="18"/>
    <n v="7"/>
    <n v="4"/>
    <n v="11"/>
    <n v="8"/>
    <n v="9"/>
    <n v="17"/>
    <n v="6"/>
    <n v="4"/>
    <n v="10"/>
    <n v="11"/>
    <n v="6"/>
    <n v="17"/>
    <n v="44"/>
    <n v="36"/>
    <n v="80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</r>
  <r>
    <s v="08DJN2014P"/>
    <n v="1"/>
    <s v="MATUTINO"/>
    <s v="LUIS DONALDO COLOSIO"/>
    <n v="8"/>
    <s v="CHIHUAHUA"/>
    <n v="8"/>
    <s v="CHIHUAHUA"/>
    <n v="37"/>
    <s v="JUĂREZ"/>
    <n v="1"/>
    <s v="JUĂREZ"/>
    <s v="CALLE JESUS VALDEZ"/>
    <n v="1113"/>
    <s v="PĂšBLICO"/>
    <x v="2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0"/>
    <n v="0"/>
    <n v="0"/>
    <n v="15"/>
    <n v="14"/>
    <n v="29"/>
    <n v="78"/>
    <n v="69"/>
    <n v="147"/>
    <n v="0"/>
    <n v="0"/>
    <n v="0"/>
    <n v="0"/>
    <n v="0"/>
    <n v="0"/>
    <n v="0"/>
    <n v="0"/>
    <n v="0"/>
    <n v="93"/>
    <n v="83"/>
    <n v="176"/>
    <n v="0"/>
    <n v="1"/>
    <n v="5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0"/>
    <n v="1"/>
    <n v="5"/>
    <n v="0"/>
    <n v="0"/>
    <n v="0"/>
    <n v="0"/>
    <n v="6"/>
    <n v="6"/>
    <n v="6"/>
  </r>
  <r>
    <s v="08DJN2108D"/>
    <n v="1"/>
    <s v="MATUTINO"/>
    <s v="ELISA GRIENSEN"/>
    <n v="8"/>
    <s v="CHIHUAHUA"/>
    <n v="8"/>
    <s v="CHIHUAHUA"/>
    <n v="37"/>
    <s v="JUĂREZ"/>
    <n v="1"/>
    <s v="JUĂREZ"/>
    <s v="CALLE PASEO DE LA GLORIA"/>
    <n v="0"/>
    <s v="PĂšBLICO"/>
    <x v="2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0"/>
    <n v="0"/>
    <n v="0"/>
    <n v="23"/>
    <n v="35"/>
    <n v="58"/>
    <n v="60"/>
    <n v="58"/>
    <n v="118"/>
    <n v="0"/>
    <n v="0"/>
    <n v="0"/>
    <n v="0"/>
    <n v="0"/>
    <n v="0"/>
    <n v="0"/>
    <n v="0"/>
    <n v="0"/>
    <n v="83"/>
    <n v="93"/>
    <n v="176"/>
    <n v="0"/>
    <n v="2"/>
    <n v="4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0"/>
    <n v="2"/>
    <n v="4"/>
    <n v="0"/>
    <n v="0"/>
    <n v="0"/>
    <n v="0"/>
    <n v="6"/>
    <n v="6"/>
    <n v="6"/>
  </r>
  <r>
    <s v="08PJN0384Z"/>
    <n v="1"/>
    <s v="MATUTINO"/>
    <s v="INSTITUTO IBEROAMERICANO SAN PATRICIO"/>
    <n v="8"/>
    <s v="CHIHUAHUA"/>
    <n v="8"/>
    <s v="CHIHUAHUA"/>
    <n v="37"/>
    <s v="JUĂREZ"/>
    <n v="1"/>
    <s v="JUĂREZ"/>
    <s v="CALLE OSTUCAN"/>
    <n v="2026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6"/>
    <n v="24"/>
    <n v="40"/>
    <n v="28"/>
    <n v="26"/>
    <n v="54"/>
    <n v="38"/>
    <n v="35"/>
    <n v="73"/>
    <n v="0"/>
    <n v="0"/>
    <n v="0"/>
    <n v="0"/>
    <n v="0"/>
    <n v="0"/>
    <n v="0"/>
    <n v="0"/>
    <n v="0"/>
    <n v="82"/>
    <n v="85"/>
    <n v="167"/>
    <n v="2"/>
    <n v="3"/>
    <n v="3"/>
    <n v="0"/>
    <n v="0"/>
    <n v="0"/>
    <n v="0"/>
    <n v="8"/>
    <n v="0"/>
    <n v="1"/>
    <n v="0"/>
    <n v="0"/>
    <n v="0"/>
    <n v="0"/>
    <n v="0"/>
    <n v="0"/>
    <n v="0"/>
    <n v="7"/>
    <n v="0"/>
    <n v="0"/>
    <n v="1"/>
    <n v="0"/>
    <n v="0"/>
    <n v="1"/>
    <n v="0"/>
    <n v="0"/>
    <n v="0"/>
    <n v="3"/>
    <n v="0"/>
    <n v="7"/>
    <n v="20"/>
    <n v="0"/>
    <n v="8"/>
    <n v="2"/>
    <n v="3"/>
    <n v="3"/>
    <n v="0"/>
    <n v="0"/>
    <n v="0"/>
    <n v="0"/>
    <n v="8"/>
    <n v="8"/>
    <n v="8"/>
  </r>
  <r>
    <s v="08PJN0114F"/>
    <n v="1"/>
    <s v="MATUTINO"/>
    <s v="SAN FELIPE EL REAL"/>
    <n v="8"/>
    <s v="CHIHUAHUA"/>
    <n v="8"/>
    <s v="CHIHUAHUA"/>
    <n v="19"/>
    <s v="CHIHUAHUA"/>
    <n v="1"/>
    <s v="CHIHUAHUA"/>
    <s v="CALLE J.GARCIA VALDEZ"/>
    <n v="2945"/>
    <s v="PRIVADO"/>
    <x v="1"/>
    <n v="2"/>
    <s v="BĂSICA"/>
    <n v="1"/>
    <x v="0"/>
    <n v="1"/>
    <x v="1"/>
    <n v="0"/>
    <s v="NO APLICA"/>
    <n v="0"/>
    <s v="NO APLICA"/>
    <s v="08FZP0012A"/>
    <m/>
    <s v="08ADG0011N"/>
    <n v="0"/>
    <s v="I2019"/>
    <n v="0"/>
    <n v="0"/>
    <n v="0"/>
    <n v="0"/>
    <n v="0"/>
    <n v="0"/>
    <n v="0"/>
    <n v="0"/>
    <n v="0"/>
    <n v="22"/>
    <n v="16"/>
    <n v="38"/>
    <n v="36"/>
    <n v="31"/>
    <n v="67"/>
    <n v="46"/>
    <n v="28"/>
    <n v="74"/>
    <n v="0"/>
    <n v="0"/>
    <n v="0"/>
    <n v="0"/>
    <n v="0"/>
    <n v="0"/>
    <n v="0"/>
    <n v="0"/>
    <n v="0"/>
    <n v="104"/>
    <n v="75"/>
    <n v="17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3"/>
    <n v="0"/>
    <n v="1"/>
    <n v="10"/>
    <n v="0"/>
    <n v="3"/>
    <n v="0"/>
    <n v="0"/>
    <n v="0"/>
    <n v="0"/>
    <n v="0"/>
    <n v="0"/>
    <n v="3"/>
    <n v="3"/>
    <n v="8"/>
    <n v="8"/>
  </r>
  <r>
    <s v="08DJN0888L"/>
    <n v="1"/>
    <s v="MATUTINO"/>
    <s v="ARTURO ARMENDARIZ DELGADO"/>
    <n v="8"/>
    <s v="CHIHUAHUA"/>
    <n v="8"/>
    <s v="CHIHUAHUA"/>
    <n v="11"/>
    <s v="CAMARGO"/>
    <n v="1"/>
    <s v="SANTA ROSALĂŤA DE CAMARGO"/>
    <s v="CALLE OCTAVA"/>
    <n v="0"/>
    <s v="PĂšBLICO"/>
    <x v="2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0"/>
    <n v="0"/>
    <n v="0"/>
    <n v="36"/>
    <n v="38"/>
    <n v="74"/>
    <n v="47"/>
    <n v="52"/>
    <n v="99"/>
    <n v="0"/>
    <n v="0"/>
    <n v="0"/>
    <n v="0"/>
    <n v="0"/>
    <n v="0"/>
    <n v="0"/>
    <n v="0"/>
    <n v="0"/>
    <n v="83"/>
    <n v="90"/>
    <n v="173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2"/>
    <n v="0"/>
    <n v="1"/>
    <n v="0"/>
    <n v="0"/>
    <n v="0"/>
    <n v="0"/>
    <n v="0"/>
    <n v="2"/>
    <n v="0"/>
    <n v="13"/>
    <n v="0"/>
    <n v="7"/>
    <n v="0"/>
    <n v="3"/>
    <n v="4"/>
    <n v="0"/>
    <n v="0"/>
    <n v="0"/>
    <n v="0"/>
    <n v="7"/>
    <n v="8"/>
    <n v="7"/>
  </r>
  <r>
    <s v="08DJN0994V"/>
    <n v="1"/>
    <s v="MATUTINO"/>
    <s v="ROSARIO CASTELLANOS"/>
    <n v="8"/>
    <s v="CHIHUAHUA"/>
    <n v="8"/>
    <s v="CHIHUAHUA"/>
    <n v="37"/>
    <s v="JUĂREZ"/>
    <n v="1"/>
    <s v="JUĂREZ"/>
    <s v="CALLE PUERTO DE PALOS"/>
    <n v="0"/>
    <s v="PĂšBLICO"/>
    <x v="2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0"/>
    <n v="0"/>
    <n v="0"/>
    <n v="24"/>
    <n v="34"/>
    <n v="58"/>
    <n v="58"/>
    <n v="61"/>
    <n v="119"/>
    <n v="0"/>
    <n v="0"/>
    <n v="0"/>
    <n v="0"/>
    <n v="0"/>
    <n v="0"/>
    <n v="0"/>
    <n v="0"/>
    <n v="0"/>
    <n v="82"/>
    <n v="95"/>
    <n v="177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9"/>
    <n v="0"/>
    <n v="6"/>
    <n v="0"/>
    <n v="2"/>
    <n v="4"/>
    <n v="0"/>
    <n v="0"/>
    <n v="0"/>
    <n v="0"/>
    <n v="6"/>
    <n v="6"/>
    <n v="6"/>
  </r>
  <r>
    <s v="08DJN2203H"/>
    <n v="1"/>
    <s v="MATUTINO"/>
    <s v="CARMEN SAENZ HERRERA"/>
    <n v="8"/>
    <s v="CHIHUAHUA"/>
    <n v="8"/>
    <s v="CHIHUAHUA"/>
    <n v="37"/>
    <s v="JUĂREZ"/>
    <n v="1"/>
    <s v="JUĂREZ"/>
    <s v="CALLE FORTIN DE LA SOLEDAD"/>
    <n v="0"/>
    <s v="PĂšBLICO"/>
    <x v="2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0"/>
    <n v="2"/>
    <n v="2"/>
    <n v="28"/>
    <n v="30"/>
    <n v="58"/>
    <n v="57"/>
    <n v="60"/>
    <n v="117"/>
    <n v="0"/>
    <n v="0"/>
    <n v="0"/>
    <n v="0"/>
    <n v="0"/>
    <n v="0"/>
    <n v="0"/>
    <n v="0"/>
    <n v="0"/>
    <n v="85"/>
    <n v="92"/>
    <n v="17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0"/>
    <n v="1"/>
    <n v="4"/>
    <n v="0"/>
    <n v="0"/>
    <n v="0"/>
    <n v="1"/>
    <n v="6"/>
    <n v="6"/>
    <n v="6"/>
  </r>
  <r>
    <s v="08DPB0610P"/>
    <n v="1"/>
    <s v="MATUTINO"/>
    <s v="MATI_SIKE"/>
    <n v="8"/>
    <s v="CHIHUAHUA"/>
    <n v="8"/>
    <s v="CHIHUAHUA"/>
    <n v="32"/>
    <s v="HIDALGO DEL PARRAL"/>
    <n v="1"/>
    <s v="HIDALGO DEL PARRAL"/>
    <s v="CALLE CARRETERA VIA CORTA A CHIHUAHUA KILOMETRO 4"/>
    <n v="0"/>
    <s v="PĂšBLICO"/>
    <x v="2"/>
    <n v="2"/>
    <s v="BĂSICA"/>
    <n v="2"/>
    <x v="1"/>
    <n v="3"/>
    <x v="3"/>
    <n v="0"/>
    <s v="NO APLICA"/>
    <n v="0"/>
    <s v="NO APLICA"/>
    <s v="08FZI0034C"/>
    <s v="08FJI0009C"/>
    <s v="08ADG0004D"/>
    <n v="0"/>
    <s v="I2019"/>
    <n v="43"/>
    <n v="44"/>
    <n v="87"/>
    <n v="42"/>
    <n v="41"/>
    <n v="83"/>
    <n v="4"/>
    <n v="7"/>
    <n v="11"/>
    <n v="7"/>
    <n v="2"/>
    <n v="9"/>
    <n v="15"/>
    <n v="6"/>
    <n v="21"/>
    <n v="11"/>
    <n v="17"/>
    <n v="28"/>
    <n v="6"/>
    <n v="12"/>
    <n v="18"/>
    <n v="3"/>
    <n v="1"/>
    <n v="4"/>
    <n v="8"/>
    <n v="4"/>
    <n v="12"/>
    <n v="50"/>
    <n v="42"/>
    <n v="92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0"/>
    <n v="1"/>
    <n v="1"/>
    <n v="0"/>
    <n v="0"/>
    <n v="2"/>
    <n v="4"/>
    <n v="5"/>
    <n v="5"/>
  </r>
  <r>
    <s v="08DJN2243I"/>
    <n v="1"/>
    <s v="MATUTINO"/>
    <s v="CARLOS MONSIVAIS"/>
    <n v="8"/>
    <s v="CHIHUAHUA"/>
    <n v="8"/>
    <s v="CHIHUAHUA"/>
    <n v="37"/>
    <s v="JUĂREZ"/>
    <n v="1"/>
    <s v="JUĂREZ"/>
    <s v="CALLE CUSTODIO DE LA REPUBLICA"/>
    <n v="0"/>
    <s v="PĂšBLICO"/>
    <x v="2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0"/>
    <n v="0"/>
    <n v="0"/>
    <n v="32"/>
    <n v="26"/>
    <n v="58"/>
    <n v="64"/>
    <n v="56"/>
    <n v="120"/>
    <n v="0"/>
    <n v="0"/>
    <n v="0"/>
    <n v="0"/>
    <n v="0"/>
    <n v="0"/>
    <n v="0"/>
    <n v="0"/>
    <n v="0"/>
    <n v="96"/>
    <n v="82"/>
    <n v="178"/>
    <n v="0"/>
    <n v="2"/>
    <n v="4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0"/>
    <n v="2"/>
    <n v="4"/>
    <n v="0"/>
    <n v="0"/>
    <n v="0"/>
    <n v="0"/>
    <n v="6"/>
    <n v="6"/>
    <n v="6"/>
  </r>
  <r>
    <s v="08ETV0074E"/>
    <n v="1"/>
    <s v="MATUTINO"/>
    <s v="TELESECUNDARIA 6074"/>
    <n v="8"/>
    <s v="CHIHUAHUA"/>
    <n v="8"/>
    <s v="CHIHUAHUA"/>
    <n v="38"/>
    <s v="JULIMES"/>
    <n v="41"/>
    <s v="LA REGINA"/>
    <s v="CALLE CARRETERA MEOQUI A JULIMES KM 18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34"/>
    <n v="47"/>
    <n v="81"/>
    <n v="29"/>
    <n v="39"/>
    <n v="68"/>
    <n v="16"/>
    <n v="16"/>
    <n v="32"/>
    <n v="28"/>
    <n v="18"/>
    <n v="46"/>
    <n v="8"/>
    <n v="14"/>
    <n v="22"/>
    <n v="11"/>
    <n v="13"/>
    <n v="24"/>
    <n v="0"/>
    <n v="0"/>
    <n v="0"/>
    <n v="0"/>
    <n v="0"/>
    <n v="0"/>
    <n v="0"/>
    <n v="0"/>
    <n v="0"/>
    <n v="47"/>
    <n v="45"/>
    <n v="92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8"/>
    <n v="2"/>
    <n v="2"/>
    <n v="0"/>
    <n v="0"/>
    <n v="0"/>
    <n v="0"/>
    <n v="0"/>
    <n v="0"/>
    <n v="0"/>
    <n v="4"/>
    <n v="5"/>
    <n v="4"/>
  </r>
  <r>
    <s v="08DJN2091U"/>
    <n v="1"/>
    <s v="MATUTINO"/>
    <s v="IGNACIO ASUNSOLO"/>
    <n v="8"/>
    <s v="CHIHUAHUA"/>
    <n v="8"/>
    <s v="CHIHUAHUA"/>
    <n v="37"/>
    <s v="JUĂREZ"/>
    <n v="1"/>
    <s v="JUĂREZ"/>
    <s v="CALLE PRADERAS DE TARAHUMARA "/>
    <n v="0"/>
    <s v="PĂšBLICO"/>
    <x v="2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2"/>
    <n v="3"/>
    <n v="5"/>
    <n v="21"/>
    <n v="33"/>
    <n v="54"/>
    <n v="62"/>
    <n v="56"/>
    <n v="118"/>
    <n v="0"/>
    <n v="0"/>
    <n v="0"/>
    <n v="0"/>
    <n v="0"/>
    <n v="0"/>
    <n v="0"/>
    <n v="0"/>
    <n v="0"/>
    <n v="85"/>
    <n v="92"/>
    <n v="17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0"/>
    <n v="1"/>
    <n v="4"/>
    <n v="0"/>
    <n v="0"/>
    <n v="0"/>
    <n v="1"/>
    <n v="6"/>
    <n v="7"/>
    <n v="6"/>
  </r>
  <r>
    <s v="08PJN0270X"/>
    <n v="1"/>
    <s v="MATUTINO"/>
    <s v="INSTITUTO PANAMERICANO TRILINGUE"/>
    <n v="8"/>
    <s v="CHIHUAHUA"/>
    <n v="8"/>
    <s v="CHIHUAHUA"/>
    <n v="19"/>
    <s v="CHIHUAHUA"/>
    <n v="1"/>
    <s v="CHIHUAHUA"/>
    <s v="CALLE REPUBLICA DE ECUADOR"/>
    <n v="303"/>
    <s v="PRIVADO"/>
    <x v="1"/>
    <n v="2"/>
    <s v="BĂSICA"/>
    <n v="1"/>
    <x v="0"/>
    <n v="1"/>
    <x v="1"/>
    <n v="0"/>
    <s v="NO APLICA"/>
    <n v="0"/>
    <s v="NO APLICA"/>
    <s v="08FZP0010C"/>
    <m/>
    <s v="08ACE0001J"/>
    <n v="0"/>
    <s v="I2019"/>
    <n v="0"/>
    <n v="0"/>
    <n v="0"/>
    <n v="0"/>
    <n v="0"/>
    <n v="0"/>
    <n v="0"/>
    <n v="0"/>
    <n v="0"/>
    <n v="32"/>
    <n v="26"/>
    <n v="58"/>
    <n v="35"/>
    <n v="27"/>
    <n v="62"/>
    <n v="30"/>
    <n v="24"/>
    <n v="54"/>
    <n v="0"/>
    <n v="0"/>
    <n v="0"/>
    <n v="0"/>
    <n v="0"/>
    <n v="0"/>
    <n v="0"/>
    <n v="0"/>
    <n v="0"/>
    <n v="97"/>
    <n v="77"/>
    <n v="174"/>
    <n v="0"/>
    <n v="0"/>
    <n v="1"/>
    <n v="0"/>
    <n v="0"/>
    <n v="0"/>
    <n v="4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2"/>
    <n v="0"/>
    <n v="5"/>
    <n v="14"/>
    <n v="0"/>
    <n v="5"/>
    <n v="0"/>
    <n v="0"/>
    <n v="1"/>
    <n v="0"/>
    <n v="0"/>
    <n v="0"/>
    <n v="4"/>
    <n v="5"/>
    <n v="11"/>
    <n v="11"/>
  </r>
  <r>
    <s v="08DPR0727P"/>
    <n v="1"/>
    <s v="MATUTINO"/>
    <s v="MIGUEL HIDALGO"/>
    <n v="8"/>
    <s v="CHIHUAHUA"/>
    <n v="8"/>
    <s v="CHIHUAHUA"/>
    <n v="40"/>
    <s v="MADERA"/>
    <n v="84"/>
    <s v="EL HURACĂN"/>
    <s v="CALLE MESA DEL HURACAN"/>
    <n v="0"/>
    <s v="PĂšBLICO"/>
    <x v="2"/>
    <n v="2"/>
    <s v="BĂSICA"/>
    <n v="2"/>
    <x v="1"/>
    <n v="1"/>
    <x v="1"/>
    <n v="0"/>
    <s v="NO APLICA"/>
    <n v="0"/>
    <s v="NO APLICA"/>
    <s v="08FIZ0194Q"/>
    <s v="08FJS0120E"/>
    <s v="08ADG0055K"/>
    <n v="0"/>
    <s v="I2019"/>
    <n v="44"/>
    <n v="42"/>
    <n v="86"/>
    <n v="44"/>
    <n v="42"/>
    <n v="86"/>
    <n v="12"/>
    <n v="13"/>
    <n v="25"/>
    <n v="13"/>
    <n v="9"/>
    <n v="22"/>
    <n v="4"/>
    <n v="3"/>
    <n v="7"/>
    <n v="10"/>
    <n v="6"/>
    <n v="16"/>
    <n v="8"/>
    <n v="7"/>
    <n v="15"/>
    <n v="3"/>
    <n v="4"/>
    <n v="7"/>
    <n v="7"/>
    <n v="7"/>
    <n v="14"/>
    <n v="45"/>
    <n v="36"/>
    <n v="8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7"/>
    <n v="6"/>
  </r>
  <r>
    <s v="08DJN0800R"/>
    <n v="1"/>
    <s v="MATUTINO"/>
    <s v="YITZURANI"/>
    <n v="8"/>
    <s v="CHIHUAHUA"/>
    <n v="8"/>
    <s v="CHIHUAHUA"/>
    <n v="37"/>
    <s v="JUĂREZ"/>
    <n v="1"/>
    <s v="JUĂREZ"/>
    <s v="CALLE ANEMONA"/>
    <n v="0"/>
    <s v="PĂšBLICO"/>
    <x v="2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0"/>
    <n v="0"/>
    <n v="0"/>
    <n v="34"/>
    <n v="33"/>
    <n v="67"/>
    <n v="61"/>
    <n v="48"/>
    <n v="109"/>
    <n v="0"/>
    <n v="0"/>
    <n v="0"/>
    <n v="0"/>
    <n v="0"/>
    <n v="0"/>
    <n v="0"/>
    <n v="0"/>
    <n v="0"/>
    <n v="95"/>
    <n v="81"/>
    <n v="176"/>
    <n v="0"/>
    <n v="3"/>
    <n v="4"/>
    <n v="0"/>
    <n v="0"/>
    <n v="0"/>
    <n v="0"/>
    <n v="7"/>
    <n v="0"/>
    <n v="1"/>
    <n v="0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2"/>
    <n v="10"/>
    <n v="0"/>
    <n v="7"/>
    <n v="0"/>
    <n v="3"/>
    <n v="4"/>
    <n v="0"/>
    <n v="0"/>
    <n v="0"/>
    <n v="0"/>
    <n v="7"/>
    <n v="7"/>
    <n v="7"/>
  </r>
  <r>
    <s v="08EJN0236K"/>
    <n v="1"/>
    <s v="MATUTINO"/>
    <s v="ROSAURA ZAPATA 1006"/>
    <n v="8"/>
    <s v="CHIHUAHUA"/>
    <n v="8"/>
    <s v="CHIHUAHUA"/>
    <n v="32"/>
    <s v="HIDALGO DEL PARRAL"/>
    <n v="1"/>
    <s v="HIDALGO DEL PARRAL"/>
    <s v="CALLE PLAZA JUAREZ"/>
    <n v="16"/>
    <s v="PĂšBLICO"/>
    <x v="3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5"/>
    <n v="20"/>
    <n v="35"/>
    <n v="30"/>
    <n v="33"/>
    <n v="63"/>
    <n v="35"/>
    <n v="38"/>
    <n v="73"/>
    <n v="0"/>
    <n v="0"/>
    <n v="0"/>
    <n v="0"/>
    <n v="0"/>
    <n v="0"/>
    <n v="0"/>
    <n v="0"/>
    <n v="0"/>
    <n v="80"/>
    <n v="91"/>
    <n v="171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13"/>
    <n v="0"/>
    <n v="9"/>
    <n v="2"/>
    <n v="3"/>
    <n v="4"/>
    <n v="0"/>
    <n v="0"/>
    <n v="0"/>
    <n v="0"/>
    <n v="9"/>
    <n v="9"/>
    <n v="9"/>
  </r>
  <r>
    <s v="08DPB0519H"/>
    <n v="4"/>
    <s v="DISCONTINUO"/>
    <s v="LA CASA DEL PUEBLO"/>
    <n v="8"/>
    <s v="CHIHUAHUA"/>
    <n v="8"/>
    <s v="CHIHUAHUA"/>
    <n v="65"/>
    <s v="URIQUE"/>
    <n v="1417"/>
    <s v="PAMACHI"/>
    <s v="CALLE PAMACHI"/>
    <n v="0"/>
    <s v="PĂšBLICO"/>
    <x v="2"/>
    <n v="2"/>
    <s v="BĂSICA"/>
    <n v="2"/>
    <x v="1"/>
    <n v="3"/>
    <x v="3"/>
    <n v="0"/>
    <s v="NO APLICA"/>
    <n v="0"/>
    <s v="NO APLICA"/>
    <s v="08FZI0022Y"/>
    <s v="08FJI0008D"/>
    <s v="08ADG0006B"/>
    <n v="0"/>
    <s v="I2019"/>
    <n v="47"/>
    <n v="30"/>
    <n v="77"/>
    <n v="46"/>
    <n v="30"/>
    <n v="76"/>
    <n v="7"/>
    <n v="7"/>
    <n v="14"/>
    <n v="21"/>
    <n v="8"/>
    <n v="29"/>
    <n v="7"/>
    <n v="7"/>
    <n v="14"/>
    <n v="7"/>
    <n v="7"/>
    <n v="14"/>
    <n v="2"/>
    <n v="5"/>
    <n v="7"/>
    <n v="16"/>
    <n v="1"/>
    <n v="17"/>
    <n v="11"/>
    <n v="9"/>
    <n v="20"/>
    <n v="64"/>
    <n v="37"/>
    <n v="101"/>
    <n v="1"/>
    <n v="0"/>
    <n v="0"/>
    <n v="0"/>
    <n v="0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0"/>
    <n v="1"/>
    <n v="2"/>
    <n v="4"/>
    <n v="4"/>
    <n v="4"/>
  </r>
  <r>
    <s v="08DJN2062Z"/>
    <n v="1"/>
    <s v="MATUTINO"/>
    <s v="ALFONSINA STORNI"/>
    <n v="8"/>
    <s v="CHIHUAHUA"/>
    <n v="8"/>
    <s v="CHIHUAHUA"/>
    <n v="37"/>
    <s v="JUĂREZ"/>
    <n v="1"/>
    <s v="JUĂREZ"/>
    <s v="CALLE PRADERAS DE MACAHUI"/>
    <n v="0"/>
    <s v="PĂšBLICO"/>
    <x v="2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0"/>
    <n v="0"/>
    <n v="0"/>
    <n v="27"/>
    <n v="32"/>
    <n v="59"/>
    <n v="63"/>
    <n v="56"/>
    <n v="119"/>
    <n v="0"/>
    <n v="0"/>
    <n v="0"/>
    <n v="0"/>
    <n v="0"/>
    <n v="0"/>
    <n v="0"/>
    <n v="0"/>
    <n v="0"/>
    <n v="90"/>
    <n v="88"/>
    <n v="178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10"/>
    <n v="0"/>
    <n v="6"/>
    <n v="0"/>
    <n v="2"/>
    <n v="4"/>
    <n v="0"/>
    <n v="0"/>
    <n v="0"/>
    <n v="0"/>
    <n v="6"/>
    <n v="6"/>
    <n v="6"/>
  </r>
  <r>
    <s v="08EJN0398W"/>
    <n v="1"/>
    <s v="MATUTINO"/>
    <s v="WOLFGANG AMADEUS MOZART 1383"/>
    <n v="8"/>
    <s v="CHIHUAHUA"/>
    <n v="8"/>
    <s v="CHIHUAHUA"/>
    <n v="19"/>
    <s v="CHIHUAHUA"/>
    <n v="1"/>
    <s v="CHIHUAHUA"/>
    <s v="CALLE UNIVERSIDAD DE YUCATAN"/>
    <n v="810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17"/>
    <n v="19"/>
    <n v="36"/>
    <n v="40"/>
    <n v="45"/>
    <n v="85"/>
    <n v="26"/>
    <n v="26"/>
    <n v="52"/>
    <n v="0"/>
    <n v="0"/>
    <n v="0"/>
    <n v="0"/>
    <n v="0"/>
    <n v="0"/>
    <n v="0"/>
    <n v="0"/>
    <n v="0"/>
    <n v="83"/>
    <n v="90"/>
    <n v="173"/>
    <n v="2"/>
    <n v="4"/>
    <n v="2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0"/>
    <n v="2"/>
    <n v="0"/>
    <n v="13"/>
    <n v="0"/>
    <n v="8"/>
    <n v="2"/>
    <n v="4"/>
    <n v="2"/>
    <n v="0"/>
    <n v="0"/>
    <n v="0"/>
    <n v="0"/>
    <n v="8"/>
    <n v="8"/>
    <n v="8"/>
  </r>
  <r>
    <s v="08PJN0582Z"/>
    <n v="1"/>
    <s v="MATUTINO"/>
    <s v="PREESCOLAR YMCA"/>
    <n v="8"/>
    <s v="CHIHUAHUA"/>
    <n v="8"/>
    <s v="CHIHUAHUA"/>
    <n v="19"/>
    <s v="CHIHUAHUA"/>
    <n v="1"/>
    <s v="CHIHUAHUA"/>
    <s v="CALLE PRIMERO DE MAYO"/>
    <n v="1403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24"/>
    <n v="14"/>
    <n v="38"/>
    <n v="39"/>
    <n v="33"/>
    <n v="72"/>
    <n v="35"/>
    <n v="26"/>
    <n v="61"/>
    <n v="0"/>
    <n v="0"/>
    <n v="0"/>
    <n v="0"/>
    <n v="0"/>
    <n v="0"/>
    <n v="0"/>
    <n v="0"/>
    <n v="0"/>
    <n v="98"/>
    <n v="73"/>
    <n v="171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2"/>
    <n v="0"/>
    <n v="0"/>
    <n v="0"/>
    <n v="0"/>
    <n v="0"/>
    <n v="3"/>
    <n v="0"/>
    <n v="2"/>
    <n v="17"/>
    <n v="0"/>
    <n v="8"/>
    <n v="2"/>
    <n v="3"/>
    <n v="3"/>
    <n v="0"/>
    <n v="0"/>
    <n v="0"/>
    <n v="0"/>
    <n v="8"/>
    <n v="8"/>
    <n v="8"/>
  </r>
  <r>
    <s v="08DJN2225T"/>
    <n v="1"/>
    <s v="MATUTINO"/>
    <s v="MICHAEL ENDE"/>
    <n v="8"/>
    <s v="CHIHUAHUA"/>
    <n v="8"/>
    <s v="CHIHUAHUA"/>
    <n v="2"/>
    <s v="ALDAMA"/>
    <n v="1"/>
    <s v="JUAN ALDAMA"/>
    <s v="CALLE ALAMO DE ITALIA"/>
    <n v="0"/>
    <s v="PĂšBLICO"/>
    <x v="2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28"/>
    <n v="16"/>
    <n v="44"/>
    <n v="24"/>
    <n v="33"/>
    <n v="57"/>
    <n v="40"/>
    <n v="35"/>
    <n v="75"/>
    <n v="0"/>
    <n v="0"/>
    <n v="0"/>
    <n v="0"/>
    <n v="0"/>
    <n v="0"/>
    <n v="0"/>
    <n v="0"/>
    <n v="0"/>
    <n v="92"/>
    <n v="84"/>
    <n v="176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0"/>
    <n v="11"/>
    <n v="0"/>
    <n v="7"/>
    <n v="1"/>
    <n v="2"/>
    <n v="3"/>
    <n v="0"/>
    <n v="0"/>
    <n v="0"/>
    <n v="1"/>
    <n v="7"/>
    <n v="7"/>
    <n v="7"/>
  </r>
  <r>
    <s v="08ETV0079Z"/>
    <n v="1"/>
    <s v="MATUTINO"/>
    <s v="TELESECUNDARIA 6079"/>
    <n v="8"/>
    <s v="CHIHUAHUA"/>
    <n v="8"/>
    <s v="CHIHUAHUA"/>
    <n v="11"/>
    <s v="CAMARGO"/>
    <n v="16"/>
    <s v="ALTA VISTA"/>
    <s v="CALLE RANCHO ALTAVISTA"/>
    <n v="0"/>
    <s v="PĂšBLICO"/>
    <x v="3"/>
    <n v="2"/>
    <s v="BĂSICA"/>
    <n v="3"/>
    <x v="2"/>
    <n v="3"/>
    <x v="2"/>
    <n v="0"/>
    <s v="NO APLICA"/>
    <n v="0"/>
    <s v="NO APLICA"/>
    <s v="08FTV0007F"/>
    <m/>
    <m/>
    <n v="0"/>
    <s v="I2019"/>
    <n v="54"/>
    <n v="36"/>
    <n v="90"/>
    <n v="43"/>
    <n v="30"/>
    <n v="73"/>
    <n v="13"/>
    <n v="11"/>
    <n v="24"/>
    <n v="19"/>
    <n v="7"/>
    <n v="26"/>
    <n v="15"/>
    <n v="15"/>
    <n v="30"/>
    <n v="19"/>
    <n v="13"/>
    <n v="32"/>
    <n v="0"/>
    <n v="0"/>
    <n v="0"/>
    <n v="0"/>
    <n v="0"/>
    <n v="0"/>
    <n v="0"/>
    <n v="0"/>
    <n v="0"/>
    <n v="53"/>
    <n v="35"/>
    <n v="88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1"/>
    <n v="1"/>
    <n v="8"/>
    <n v="3"/>
    <n v="2"/>
    <n v="0"/>
    <n v="0"/>
    <n v="0"/>
    <n v="0"/>
    <n v="0"/>
    <n v="0"/>
    <n v="0"/>
    <n v="5"/>
    <n v="6"/>
    <n v="6"/>
  </r>
  <r>
    <s v="08DJN2142K"/>
    <n v="1"/>
    <s v="MATUTINO"/>
    <s v="MIGUEL HIDALGO 2002-2006"/>
    <n v="8"/>
    <s v="CHIHUAHUA"/>
    <n v="8"/>
    <s v="CHIHUAHUA"/>
    <n v="37"/>
    <s v="JUĂREZ"/>
    <n v="1"/>
    <s v="JUĂREZ"/>
    <s v="CALLE HACIENDA CASA DE JANOS"/>
    <n v="9505"/>
    <s v="PĂšBLICO"/>
    <x v="2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1"/>
    <n v="1"/>
    <n v="2"/>
    <n v="23"/>
    <n v="35"/>
    <n v="58"/>
    <n v="56"/>
    <n v="63"/>
    <n v="119"/>
    <n v="0"/>
    <n v="0"/>
    <n v="0"/>
    <n v="0"/>
    <n v="0"/>
    <n v="0"/>
    <n v="0"/>
    <n v="0"/>
    <n v="0"/>
    <n v="80"/>
    <n v="99"/>
    <n v="179"/>
    <n v="0"/>
    <n v="1"/>
    <n v="4"/>
    <n v="0"/>
    <n v="0"/>
    <n v="0"/>
    <n v="1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</r>
  <r>
    <s v="08DJN2058M"/>
    <n v="1"/>
    <s v="MATUTINO"/>
    <s v="MACURAWE"/>
    <n v="8"/>
    <s v="CHIHUAHUA"/>
    <n v="8"/>
    <s v="CHIHUAHUA"/>
    <n v="37"/>
    <s v="JUĂREZ"/>
    <n v="1"/>
    <s v="JUĂREZ"/>
    <s v="CALLE PUERTO DE PALOS"/>
    <n v="0"/>
    <s v="PĂšBLICO"/>
    <x v="2"/>
    <n v="2"/>
    <s v="BĂSICA"/>
    <n v="1"/>
    <x v="0"/>
    <n v="1"/>
    <x v="1"/>
    <n v="0"/>
    <s v="NO APLICA"/>
    <n v="0"/>
    <s v="NO APLICA"/>
    <s v="08FZP0022H"/>
    <s v="08FJZ0103Y"/>
    <s v="08ADG0005C"/>
    <n v="0"/>
    <s v="I2019"/>
    <n v="0"/>
    <n v="0"/>
    <n v="0"/>
    <n v="0"/>
    <n v="0"/>
    <n v="0"/>
    <n v="0"/>
    <n v="0"/>
    <n v="0"/>
    <n v="1"/>
    <n v="4"/>
    <n v="5"/>
    <n v="29"/>
    <n v="25"/>
    <n v="54"/>
    <n v="64"/>
    <n v="56"/>
    <n v="120"/>
    <n v="0"/>
    <n v="0"/>
    <n v="0"/>
    <n v="0"/>
    <n v="0"/>
    <n v="0"/>
    <n v="0"/>
    <n v="0"/>
    <n v="0"/>
    <n v="94"/>
    <n v="85"/>
    <n v="17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7"/>
    <n v="6"/>
  </r>
  <r>
    <s v="08DJN2034C"/>
    <n v="1"/>
    <s v="MATUTINO"/>
    <s v="VYGOTSKI"/>
    <n v="8"/>
    <s v="CHIHUAHUA"/>
    <n v="8"/>
    <s v="CHIHUAHUA"/>
    <n v="37"/>
    <s v="JUĂREZ"/>
    <n v="1"/>
    <s v="JUĂREZ"/>
    <s v="CALLE ALAZAN"/>
    <n v="9226"/>
    <s v="PĂšBLICO"/>
    <x v="2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11"/>
    <n v="7"/>
    <n v="18"/>
    <n v="36"/>
    <n v="34"/>
    <n v="70"/>
    <n v="50"/>
    <n v="41"/>
    <n v="91"/>
    <n v="0"/>
    <n v="0"/>
    <n v="0"/>
    <n v="0"/>
    <n v="0"/>
    <n v="0"/>
    <n v="0"/>
    <n v="0"/>
    <n v="0"/>
    <n v="97"/>
    <n v="82"/>
    <n v="179"/>
    <n v="0"/>
    <n v="2"/>
    <n v="3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10"/>
    <n v="1"/>
    <n v="5"/>
    <n v="0"/>
    <n v="2"/>
    <n v="3"/>
    <n v="0"/>
    <n v="0"/>
    <n v="0"/>
    <n v="1"/>
    <n v="6"/>
    <n v="6"/>
    <n v="6"/>
  </r>
  <r>
    <s v="08DPB0545F"/>
    <n v="4"/>
    <s v="DISCONTINUO"/>
    <s v="CARLOS A. CARRILLO"/>
    <n v="8"/>
    <s v="CHIHUAHUA"/>
    <n v="8"/>
    <s v="CHIHUAHUA"/>
    <n v="12"/>
    <s v="CARICHĂŤ"/>
    <n v="46"/>
    <s v="SAN JOSĂ‰ BAQUEACHI"/>
    <s v="CALLE SAN JOSE BAQUEACHI"/>
    <n v="0"/>
    <s v="PĂšBLICO"/>
    <x v="2"/>
    <n v="2"/>
    <s v="BĂSICA"/>
    <n v="2"/>
    <x v="1"/>
    <n v="3"/>
    <x v="3"/>
    <n v="0"/>
    <s v="NO APLICA"/>
    <n v="0"/>
    <s v="NO APLICA"/>
    <s v="08FZI0026U"/>
    <s v="08FJI0009C"/>
    <s v="08ADG0010O"/>
    <n v="0"/>
    <s v="I2019"/>
    <n v="38"/>
    <n v="39"/>
    <n v="77"/>
    <n v="38"/>
    <n v="39"/>
    <n v="77"/>
    <n v="3"/>
    <n v="5"/>
    <n v="8"/>
    <n v="10"/>
    <n v="18"/>
    <n v="28"/>
    <n v="14"/>
    <n v="9"/>
    <n v="23"/>
    <n v="9"/>
    <n v="7"/>
    <n v="16"/>
    <n v="8"/>
    <n v="9"/>
    <n v="17"/>
    <n v="3"/>
    <n v="6"/>
    <n v="9"/>
    <n v="3"/>
    <n v="6"/>
    <n v="9"/>
    <n v="47"/>
    <n v="55"/>
    <n v="102"/>
    <n v="1"/>
    <n v="1"/>
    <n v="1"/>
    <n v="1"/>
    <n v="0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5"/>
    <n v="1"/>
    <n v="1"/>
    <n v="1"/>
    <n v="1"/>
    <n v="0"/>
    <n v="0"/>
    <n v="1"/>
    <n v="5"/>
    <n v="5"/>
    <n v="5"/>
  </r>
  <r>
    <s v="08DPB0582J"/>
    <n v="4"/>
    <s v="DISCONTINUO"/>
    <s v="RARAJIPUAME"/>
    <n v="8"/>
    <s v="CHIHUAHUA"/>
    <n v="8"/>
    <s v="CHIHUAHUA"/>
    <n v="65"/>
    <s v="URIQUE"/>
    <n v="18"/>
    <s v="CUITECO"/>
    <s v="CALLE CUITECO"/>
    <n v="0"/>
    <s v="PĂšBLICO"/>
    <x v="2"/>
    <n v="2"/>
    <s v="BĂSICA"/>
    <n v="2"/>
    <x v="1"/>
    <n v="3"/>
    <x v="3"/>
    <n v="0"/>
    <s v="NO APLICA"/>
    <n v="0"/>
    <s v="NO APLICA"/>
    <s v="08FZI0013Q"/>
    <s v="08FJI0005G"/>
    <s v="08ADG0003E"/>
    <n v="0"/>
    <s v="I2019"/>
    <n v="54"/>
    <n v="38"/>
    <n v="92"/>
    <n v="52"/>
    <n v="38"/>
    <n v="90"/>
    <n v="8"/>
    <n v="8"/>
    <n v="16"/>
    <n v="6"/>
    <n v="6"/>
    <n v="12"/>
    <n v="9"/>
    <n v="4"/>
    <n v="13"/>
    <n v="6"/>
    <n v="6"/>
    <n v="12"/>
    <n v="9"/>
    <n v="9"/>
    <n v="18"/>
    <n v="7"/>
    <n v="7"/>
    <n v="14"/>
    <n v="10"/>
    <n v="5"/>
    <n v="15"/>
    <n v="47"/>
    <n v="37"/>
    <n v="84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0"/>
    <n v="0"/>
    <n v="1"/>
    <n v="1"/>
    <n v="1"/>
    <n v="1"/>
    <n v="1"/>
    <n v="5"/>
    <n v="5"/>
    <n v="5"/>
  </r>
  <r>
    <s v="08DPR1117V"/>
    <n v="1"/>
    <s v="MATUTINO"/>
    <s v="BENITO JUAREZ"/>
    <n v="8"/>
    <s v="CHIHUAHUA"/>
    <n v="8"/>
    <s v="CHIHUAHUA"/>
    <n v="19"/>
    <s v="CHIHUAHUA"/>
    <n v="1"/>
    <s v="CHIHUAHUA"/>
    <s v="CALLE CIPRES "/>
    <n v="4506"/>
    <s v="PĂšBLICO"/>
    <x v="2"/>
    <n v="2"/>
    <s v="BĂSICA"/>
    <n v="2"/>
    <x v="1"/>
    <n v="1"/>
    <x v="1"/>
    <n v="0"/>
    <s v="NO APLICA"/>
    <n v="0"/>
    <s v="NO APLICA"/>
    <s v="08FIZ0115N"/>
    <s v="08FJS0106L"/>
    <s v="08ADG0046C"/>
    <n v="0"/>
    <s v="I2019"/>
    <n v="50"/>
    <n v="41"/>
    <n v="91"/>
    <n v="50"/>
    <n v="41"/>
    <n v="91"/>
    <n v="15"/>
    <n v="9"/>
    <n v="24"/>
    <n v="4"/>
    <n v="7"/>
    <n v="11"/>
    <n v="10"/>
    <n v="6"/>
    <n v="16"/>
    <n v="4"/>
    <n v="6"/>
    <n v="10"/>
    <n v="11"/>
    <n v="5"/>
    <n v="16"/>
    <n v="3"/>
    <n v="4"/>
    <n v="7"/>
    <n v="4"/>
    <n v="11"/>
    <n v="15"/>
    <n v="36"/>
    <n v="39"/>
    <n v="7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1"/>
    <n v="10"/>
    <n v="0"/>
    <n v="6"/>
    <n v="1"/>
    <n v="1"/>
    <n v="1"/>
    <n v="1"/>
    <n v="1"/>
    <n v="1"/>
    <n v="0"/>
    <n v="6"/>
    <n v="12"/>
    <n v="6"/>
  </r>
  <r>
    <s v="08PPR2035X"/>
    <n v="1"/>
    <s v="MATUTINO"/>
    <s v="COLEGIO BILINGUE PALABRA VIVA"/>
    <n v="8"/>
    <s v="CHIHUAHUA"/>
    <n v="8"/>
    <s v="CHIHUAHUA"/>
    <n v="19"/>
    <s v="CHIHUAHUA"/>
    <n v="1"/>
    <s v="CHIHUAHUA"/>
    <s v="AVENIDA TOMAS VALLES VIVAR"/>
    <n v="7311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44"/>
    <n v="38"/>
    <n v="82"/>
    <n v="44"/>
    <n v="38"/>
    <n v="82"/>
    <n v="5"/>
    <n v="8"/>
    <n v="13"/>
    <n v="10"/>
    <n v="10"/>
    <n v="20"/>
    <n v="10"/>
    <n v="3"/>
    <n v="13"/>
    <n v="10"/>
    <n v="3"/>
    <n v="13"/>
    <n v="6"/>
    <n v="8"/>
    <n v="14"/>
    <n v="5"/>
    <n v="4"/>
    <n v="9"/>
    <n v="8"/>
    <n v="11"/>
    <n v="19"/>
    <n v="49"/>
    <n v="39"/>
    <n v="88"/>
    <n v="1"/>
    <n v="1"/>
    <n v="1"/>
    <n v="1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1"/>
    <n v="0"/>
    <n v="0"/>
    <n v="3"/>
    <n v="4"/>
    <n v="3"/>
    <n v="19"/>
    <n v="0"/>
    <n v="5"/>
    <n v="1"/>
    <n v="1"/>
    <n v="1"/>
    <n v="1"/>
    <n v="0"/>
    <n v="0"/>
    <n v="1"/>
    <n v="5"/>
    <n v="6"/>
    <n v="6"/>
  </r>
  <r>
    <s v="08PPR0004Q"/>
    <n v="1"/>
    <s v="MATUTINO"/>
    <s v="MARIA MARTINEZ"/>
    <n v="8"/>
    <s v="CHIHUAHUA"/>
    <n v="8"/>
    <s v="CHIHUAHUA"/>
    <n v="37"/>
    <s v="JUĂREZ"/>
    <n v="1"/>
    <s v="JUĂREZ"/>
    <s v="CALLE FRANCISCA GOMEZ VELETA"/>
    <n v="792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45"/>
    <n v="45"/>
    <n v="90"/>
    <n v="45"/>
    <n v="45"/>
    <n v="90"/>
    <n v="5"/>
    <n v="2"/>
    <n v="7"/>
    <n v="7"/>
    <n v="10"/>
    <n v="17"/>
    <n v="11"/>
    <n v="7"/>
    <n v="18"/>
    <n v="7"/>
    <n v="13"/>
    <n v="20"/>
    <n v="3"/>
    <n v="5"/>
    <n v="8"/>
    <n v="7"/>
    <n v="8"/>
    <n v="15"/>
    <n v="6"/>
    <n v="6"/>
    <n v="12"/>
    <n v="41"/>
    <n v="49"/>
    <n v="9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1"/>
    <n v="0"/>
    <n v="1"/>
    <n v="0"/>
    <n v="0"/>
    <n v="3"/>
    <n v="0"/>
    <n v="2"/>
    <n v="11"/>
    <n v="0"/>
    <n v="3"/>
    <n v="0"/>
    <n v="0"/>
    <n v="0"/>
    <n v="0"/>
    <n v="0"/>
    <n v="0"/>
    <n v="3"/>
    <n v="3"/>
    <n v="6"/>
    <n v="6"/>
  </r>
  <r>
    <s v="08EJN0010E"/>
    <n v="1"/>
    <s v="MATUTINO"/>
    <s v="NICOLAS BRAVO 1087"/>
    <n v="8"/>
    <s v="CHIHUAHUA"/>
    <n v="8"/>
    <s v="CHIHUAHUA"/>
    <n v="37"/>
    <s v="JUĂREZ"/>
    <n v="1"/>
    <s v="JUĂREZ"/>
    <s v="CALLE PEDRO ROSALES DE LEON"/>
    <n v="0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5"/>
    <n v="11"/>
    <n v="16"/>
    <n v="41"/>
    <n v="33"/>
    <n v="74"/>
    <n v="46"/>
    <n v="42"/>
    <n v="88"/>
    <n v="0"/>
    <n v="0"/>
    <n v="0"/>
    <n v="0"/>
    <n v="0"/>
    <n v="0"/>
    <n v="0"/>
    <n v="0"/>
    <n v="0"/>
    <n v="92"/>
    <n v="86"/>
    <n v="178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DPR0144L"/>
    <n v="1"/>
    <s v="MATUTINO"/>
    <s v="LUIS PASTEUR"/>
    <n v="8"/>
    <s v="CHIHUAHUA"/>
    <n v="8"/>
    <s v="CHIHUAHUA"/>
    <n v="19"/>
    <s v="CHIHUAHUA"/>
    <n v="1"/>
    <s v="CHIHUAHUA"/>
    <s v="CALLE EUROPA"/>
    <n v="3902"/>
    <s v="PĂšBLICO"/>
    <x v="2"/>
    <n v="2"/>
    <s v="BĂSICA"/>
    <n v="2"/>
    <x v="1"/>
    <n v="1"/>
    <x v="1"/>
    <n v="0"/>
    <s v="NO APLICA"/>
    <n v="0"/>
    <s v="NO APLICA"/>
    <s v="08FIZ0118K"/>
    <s v="08FJS0106L"/>
    <s v="08ADG0046C"/>
    <n v="0"/>
    <s v="I2019"/>
    <n v="41"/>
    <n v="47"/>
    <n v="88"/>
    <n v="41"/>
    <n v="47"/>
    <n v="88"/>
    <n v="8"/>
    <n v="5"/>
    <n v="13"/>
    <n v="3"/>
    <n v="9"/>
    <n v="12"/>
    <n v="3"/>
    <n v="10"/>
    <n v="13"/>
    <n v="10"/>
    <n v="6"/>
    <n v="16"/>
    <n v="9"/>
    <n v="7"/>
    <n v="16"/>
    <n v="4"/>
    <n v="8"/>
    <n v="12"/>
    <n v="4"/>
    <n v="14"/>
    <n v="18"/>
    <n v="33"/>
    <n v="54"/>
    <n v="8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8"/>
    <n v="2"/>
    <n v="4"/>
    <n v="1"/>
    <n v="1"/>
    <n v="1"/>
    <n v="1"/>
    <n v="1"/>
    <n v="1"/>
    <n v="0"/>
    <n v="6"/>
    <n v="6"/>
    <n v="6"/>
  </r>
  <r>
    <s v="08DPR0148H"/>
    <n v="1"/>
    <s v="MATUTINO"/>
    <s v="IGNACIO ALLENDE"/>
    <n v="8"/>
    <s v="CHIHUAHUA"/>
    <n v="8"/>
    <s v="CHIHUAHUA"/>
    <n v="17"/>
    <s v="CUAUHTĂ‰MOC"/>
    <n v="93"/>
    <s v="LĂZARO CĂRDENAS"/>
    <s v="CALLE PRESIDENCIA SECCIONAL"/>
    <n v="0"/>
    <s v="PĂšBLICO"/>
    <x v="2"/>
    <n v="2"/>
    <s v="BĂSICA"/>
    <n v="2"/>
    <x v="1"/>
    <n v="1"/>
    <x v="1"/>
    <n v="0"/>
    <s v="NO APLICA"/>
    <n v="0"/>
    <s v="NO APLICA"/>
    <s v="08FIZ0206E"/>
    <s v="08FJS0122C"/>
    <s v="08ADG0010O"/>
    <n v="0"/>
    <s v="I2019"/>
    <n v="35"/>
    <n v="54"/>
    <n v="89"/>
    <n v="34"/>
    <n v="53"/>
    <n v="87"/>
    <n v="6"/>
    <n v="9"/>
    <n v="15"/>
    <n v="10"/>
    <n v="4"/>
    <n v="14"/>
    <n v="5"/>
    <n v="10"/>
    <n v="15"/>
    <n v="5"/>
    <n v="10"/>
    <n v="15"/>
    <n v="4"/>
    <n v="3"/>
    <n v="7"/>
    <n v="6"/>
    <n v="11"/>
    <n v="17"/>
    <n v="6"/>
    <n v="12"/>
    <n v="18"/>
    <n v="36"/>
    <n v="50"/>
    <n v="86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1"/>
    <n v="5"/>
    <n v="1"/>
    <n v="1"/>
    <n v="1"/>
    <n v="1"/>
    <n v="1"/>
    <n v="1"/>
    <n v="0"/>
    <n v="6"/>
    <n v="9"/>
    <n v="6"/>
  </r>
  <r>
    <s v="08DJN2120Z"/>
    <n v="1"/>
    <s v="MATUTINO"/>
    <s v="TOWI NORAWA"/>
    <n v="8"/>
    <s v="CHIHUAHUA"/>
    <n v="8"/>
    <s v="CHIHUAHUA"/>
    <n v="19"/>
    <s v="CHIHUAHUA"/>
    <n v="1"/>
    <s v="CHIHUAHUA"/>
    <s v="CALLE PASEOS DEL FRISON"/>
    <n v="0"/>
    <s v="PĂšBLICO"/>
    <x v="2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8"/>
    <n v="17"/>
    <n v="25"/>
    <n v="38"/>
    <n v="40"/>
    <n v="78"/>
    <n v="39"/>
    <n v="36"/>
    <n v="75"/>
    <n v="0"/>
    <n v="0"/>
    <n v="0"/>
    <n v="0"/>
    <n v="0"/>
    <n v="0"/>
    <n v="0"/>
    <n v="0"/>
    <n v="0"/>
    <n v="85"/>
    <n v="93"/>
    <n v="178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1"/>
    <n v="12"/>
    <n v="0"/>
    <n v="7"/>
    <n v="1"/>
    <n v="3"/>
    <n v="3"/>
    <n v="0"/>
    <n v="0"/>
    <n v="0"/>
    <n v="0"/>
    <n v="7"/>
    <n v="7"/>
    <n v="7"/>
  </r>
  <r>
    <s v="08DPR0659I"/>
    <n v="1"/>
    <s v="MATUTINO"/>
    <s v="BELISARIO DOMINGUEZ"/>
    <n v="8"/>
    <s v="CHIHUAHUA"/>
    <n v="8"/>
    <s v="CHIHUAHUA"/>
    <n v="19"/>
    <s v="CHIHUAHUA"/>
    <n v="1"/>
    <s v="CHIHUAHUA"/>
    <s v="AVENIDA HIDALGO"/>
    <n v="0"/>
    <s v="PĂšBLICO"/>
    <x v="2"/>
    <n v="2"/>
    <s v="BĂSICA"/>
    <n v="2"/>
    <x v="1"/>
    <n v="1"/>
    <x v="1"/>
    <n v="0"/>
    <s v="NO APLICA"/>
    <n v="0"/>
    <s v="NO APLICA"/>
    <s v="08FIZ0118K"/>
    <s v="08FJS0106L"/>
    <s v="08ADG0046C"/>
    <n v="0"/>
    <s v="I2019"/>
    <n v="48"/>
    <n v="41"/>
    <n v="89"/>
    <n v="48"/>
    <n v="41"/>
    <n v="89"/>
    <n v="14"/>
    <n v="5"/>
    <n v="19"/>
    <n v="9"/>
    <n v="7"/>
    <n v="16"/>
    <n v="4"/>
    <n v="4"/>
    <n v="8"/>
    <n v="5"/>
    <n v="4"/>
    <n v="9"/>
    <n v="10"/>
    <n v="9"/>
    <n v="19"/>
    <n v="9"/>
    <n v="10"/>
    <n v="19"/>
    <n v="7"/>
    <n v="8"/>
    <n v="15"/>
    <n v="44"/>
    <n v="42"/>
    <n v="86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6"/>
    <n v="0"/>
    <n v="5"/>
    <n v="0"/>
    <n v="0"/>
    <n v="1"/>
    <n v="1"/>
    <n v="1"/>
    <n v="1"/>
    <n v="1"/>
    <n v="5"/>
    <n v="6"/>
    <n v="6"/>
  </r>
  <r>
    <s v="08DPR1559Q"/>
    <n v="1"/>
    <s v="MATUTINO"/>
    <s v="IGNACIO ZARAGOZA"/>
    <n v="8"/>
    <s v="CHIHUAHUA"/>
    <n v="8"/>
    <s v="CHIHUAHUA"/>
    <n v="19"/>
    <s v="CHIHUAHUA"/>
    <n v="1"/>
    <s v="CHIHUAHUA"/>
    <s v="CALLE SICOMORO"/>
    <n v="100"/>
    <s v="PĂšBLICO"/>
    <x v="2"/>
    <n v="2"/>
    <s v="BĂSICA"/>
    <n v="2"/>
    <x v="1"/>
    <n v="1"/>
    <x v="1"/>
    <n v="0"/>
    <s v="NO APLICA"/>
    <n v="0"/>
    <s v="NO APLICA"/>
    <s v="08FIZ0115N"/>
    <s v="08FJS0106L"/>
    <s v="08ADG0046C"/>
    <n v="0"/>
    <s v="I2019"/>
    <n v="34"/>
    <n v="49"/>
    <n v="83"/>
    <n v="31"/>
    <n v="49"/>
    <n v="80"/>
    <n v="5"/>
    <n v="17"/>
    <n v="22"/>
    <n v="6"/>
    <n v="6"/>
    <n v="12"/>
    <n v="8"/>
    <n v="6"/>
    <n v="14"/>
    <n v="8"/>
    <n v="5"/>
    <n v="13"/>
    <n v="6"/>
    <n v="9"/>
    <n v="15"/>
    <n v="12"/>
    <n v="10"/>
    <n v="22"/>
    <n v="3"/>
    <n v="9"/>
    <n v="12"/>
    <n v="43"/>
    <n v="45"/>
    <n v="8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2"/>
    <n v="6"/>
  </r>
  <r>
    <s v="08PES0315M"/>
    <n v="1"/>
    <s v="MATUTINO"/>
    <s v="COLEGIO REGIONAL DE MEXICO"/>
    <n v="8"/>
    <s v="CHIHUAHUA"/>
    <n v="8"/>
    <s v="CHIHUAHUA"/>
    <n v="37"/>
    <s v="JUĂREZ"/>
    <n v="1"/>
    <s v="JUĂREZ"/>
    <s v="CALLE MONTE MAYOR"/>
    <n v="4117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47"/>
    <n v="38"/>
    <n v="85"/>
    <n v="32"/>
    <n v="37"/>
    <n v="69"/>
    <n v="14"/>
    <n v="15"/>
    <n v="29"/>
    <n v="14"/>
    <n v="26"/>
    <n v="40"/>
    <n v="13"/>
    <n v="17"/>
    <n v="30"/>
    <n v="16"/>
    <n v="7"/>
    <n v="23"/>
    <n v="0"/>
    <n v="0"/>
    <n v="0"/>
    <n v="0"/>
    <n v="0"/>
    <n v="0"/>
    <n v="0"/>
    <n v="0"/>
    <n v="0"/>
    <n v="43"/>
    <n v="50"/>
    <n v="93"/>
    <n v="2"/>
    <n v="1"/>
    <n v="1"/>
    <n v="0"/>
    <n v="0"/>
    <n v="0"/>
    <n v="0"/>
    <n v="4"/>
    <n v="0"/>
    <n v="0"/>
    <n v="0"/>
    <n v="1"/>
    <n v="0"/>
    <n v="0"/>
    <n v="0"/>
    <n v="0"/>
    <n v="1"/>
    <n v="3"/>
    <n v="0"/>
    <n v="0"/>
    <n v="1"/>
    <n v="0"/>
    <n v="1"/>
    <n v="0"/>
    <n v="0"/>
    <n v="1"/>
    <n v="0"/>
    <n v="0"/>
    <n v="0"/>
    <n v="2"/>
    <n v="10"/>
    <n v="3"/>
    <n v="4"/>
    <n v="0"/>
    <n v="0"/>
    <n v="0"/>
    <n v="0"/>
    <n v="0"/>
    <n v="0"/>
    <n v="0"/>
    <n v="7"/>
    <n v="4"/>
    <n v="4"/>
  </r>
  <r>
    <s v="08PPR2013L"/>
    <n v="1"/>
    <s v="MATUTINO"/>
    <s v="COLEGIO SILVANO PRAT"/>
    <n v="8"/>
    <s v="CHIHUAHUA"/>
    <n v="8"/>
    <s v="CHIHUAHUA"/>
    <n v="19"/>
    <s v="CHIHUAHUA"/>
    <n v="1"/>
    <s v="CHIHUAHUA"/>
    <s v="AVENIDA HEROICO COLEGIO MILITAR"/>
    <n v="6306"/>
    <s v="PRIVADO"/>
    <x v="1"/>
    <n v="2"/>
    <s v="BĂSICA"/>
    <n v="2"/>
    <x v="1"/>
    <n v="1"/>
    <x v="1"/>
    <n v="0"/>
    <s v="NO APLICA"/>
    <n v="0"/>
    <s v="NO APLICA"/>
    <s v="08FIZ0120Z"/>
    <s v="08FJS0107K"/>
    <s v="08ADG0046C"/>
    <n v="0"/>
    <s v="I2019"/>
    <n v="63"/>
    <n v="33"/>
    <n v="96"/>
    <n v="63"/>
    <n v="33"/>
    <n v="96"/>
    <n v="7"/>
    <n v="4"/>
    <n v="11"/>
    <n v="8"/>
    <n v="8"/>
    <n v="16"/>
    <n v="7"/>
    <n v="10"/>
    <n v="17"/>
    <n v="8"/>
    <n v="2"/>
    <n v="10"/>
    <n v="8"/>
    <n v="6"/>
    <n v="14"/>
    <n v="12"/>
    <n v="3"/>
    <n v="15"/>
    <n v="8"/>
    <n v="3"/>
    <n v="11"/>
    <n v="51"/>
    <n v="32"/>
    <n v="83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1"/>
    <n v="0"/>
    <n v="1"/>
    <n v="0"/>
    <n v="3"/>
    <n v="11"/>
    <n v="1"/>
    <n v="2"/>
    <n v="0"/>
    <n v="0"/>
    <n v="0"/>
    <n v="0"/>
    <n v="0"/>
    <n v="0"/>
    <n v="3"/>
    <n v="3"/>
    <n v="8"/>
    <n v="6"/>
  </r>
  <r>
    <s v="08PES0316L"/>
    <n v="1"/>
    <s v="MATUTINO"/>
    <s v="INSTITUTO ADELA DE CORNEJO IV SIGLOS"/>
    <n v="8"/>
    <s v="CHIHUAHUA"/>
    <n v="8"/>
    <s v="CHIHUAHUA"/>
    <n v="37"/>
    <s v="JUĂREZ"/>
    <n v="1"/>
    <s v="JUĂREZ"/>
    <s v="CALZADA DEL RIO"/>
    <n v="995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38"/>
    <n v="42"/>
    <n v="80"/>
    <n v="33"/>
    <n v="37"/>
    <n v="70"/>
    <n v="15"/>
    <n v="13"/>
    <n v="28"/>
    <n v="21"/>
    <n v="19"/>
    <n v="40"/>
    <n v="11"/>
    <n v="17"/>
    <n v="28"/>
    <n v="9"/>
    <n v="18"/>
    <n v="27"/>
    <n v="0"/>
    <n v="0"/>
    <n v="0"/>
    <n v="0"/>
    <n v="0"/>
    <n v="0"/>
    <n v="0"/>
    <n v="0"/>
    <n v="0"/>
    <n v="41"/>
    <n v="54"/>
    <n v="95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1"/>
    <n v="0"/>
    <n v="1"/>
    <n v="0"/>
    <n v="1"/>
    <n v="0"/>
    <n v="0"/>
    <n v="0"/>
    <n v="11"/>
    <n v="7"/>
    <n v="3"/>
    <n v="0"/>
    <n v="0"/>
    <n v="0"/>
    <n v="0"/>
    <n v="0"/>
    <n v="0"/>
    <n v="0"/>
    <n v="10"/>
    <n v="3"/>
    <n v="3"/>
  </r>
  <r>
    <s v="08DJN2255N"/>
    <n v="1"/>
    <s v="MATUTINO"/>
    <s v="ARGELIA ARIZPE DE VALENZUELA"/>
    <n v="8"/>
    <s v="CHIHUAHUA"/>
    <n v="8"/>
    <s v="CHIHUAHUA"/>
    <n v="21"/>
    <s v="DELICIAS"/>
    <n v="1"/>
    <s v="DELICIAS"/>
    <s v="CALLE JUAN ELIAS"/>
    <n v="0"/>
    <s v="PĂšBLICO"/>
    <x v="2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0"/>
    <n v="0"/>
    <n v="0"/>
    <n v="38"/>
    <n v="41"/>
    <n v="79"/>
    <n v="53"/>
    <n v="47"/>
    <n v="100"/>
    <n v="0"/>
    <n v="0"/>
    <n v="0"/>
    <n v="0"/>
    <n v="0"/>
    <n v="0"/>
    <n v="0"/>
    <n v="0"/>
    <n v="0"/>
    <n v="91"/>
    <n v="88"/>
    <n v="179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12"/>
    <n v="0"/>
    <n v="7"/>
    <n v="0"/>
    <n v="3"/>
    <n v="4"/>
    <n v="0"/>
    <n v="0"/>
    <n v="0"/>
    <n v="0"/>
    <n v="7"/>
    <n v="8"/>
    <n v="7"/>
  </r>
  <r>
    <s v="08EJN0313Z"/>
    <n v="1"/>
    <s v="MATUTINO"/>
    <s v="FRANCISCO MARQUEZ 1286"/>
    <n v="8"/>
    <s v="CHIHUAHUA"/>
    <n v="8"/>
    <s v="CHIHUAHUA"/>
    <n v="37"/>
    <s v="JUĂREZ"/>
    <n v="1"/>
    <s v="JUĂREZ"/>
    <s v="CALLE BERNARDO NORZAGARAI"/>
    <n v="9515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2"/>
    <n v="2"/>
    <n v="35"/>
    <n v="31"/>
    <n v="66"/>
    <n v="64"/>
    <n v="48"/>
    <n v="112"/>
    <n v="0"/>
    <n v="0"/>
    <n v="0"/>
    <n v="0"/>
    <n v="0"/>
    <n v="0"/>
    <n v="0"/>
    <n v="0"/>
    <n v="0"/>
    <n v="99"/>
    <n v="81"/>
    <n v="180"/>
    <n v="0"/>
    <n v="2"/>
    <n v="5"/>
    <n v="0"/>
    <n v="0"/>
    <n v="0"/>
    <n v="1"/>
    <n v="8"/>
    <n v="0"/>
    <n v="0"/>
    <n v="0"/>
    <n v="1"/>
    <n v="0"/>
    <n v="0"/>
    <n v="0"/>
    <n v="0"/>
    <n v="0"/>
    <n v="8"/>
    <n v="0"/>
    <n v="0"/>
    <n v="2"/>
    <n v="0"/>
    <n v="0"/>
    <n v="0"/>
    <n v="0"/>
    <n v="0"/>
    <n v="0"/>
    <n v="0"/>
    <n v="1"/>
    <n v="0"/>
    <n v="12"/>
    <n v="0"/>
    <n v="8"/>
    <n v="0"/>
    <n v="2"/>
    <n v="5"/>
    <n v="0"/>
    <n v="0"/>
    <n v="0"/>
    <n v="1"/>
    <n v="8"/>
    <n v="3"/>
    <n v="3"/>
  </r>
  <r>
    <s v="08PPR2110N"/>
    <n v="1"/>
    <s v="MATUTINO"/>
    <s v="COLEGIO BILINGĂśE ALEXANDER BAIN"/>
    <n v="8"/>
    <s v="CHIHUAHUA"/>
    <n v="8"/>
    <s v="CHIHUAHUA"/>
    <n v="19"/>
    <s v="CHIHUAHUA"/>
    <n v="1"/>
    <s v="CHIHUAHUA"/>
    <s v="CALLE RAMĂŤREZ CALDERĂ“N"/>
    <n v="504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43"/>
    <n v="46"/>
    <n v="89"/>
    <n v="43"/>
    <n v="46"/>
    <n v="89"/>
    <n v="5"/>
    <n v="8"/>
    <n v="13"/>
    <n v="9"/>
    <n v="5"/>
    <n v="14"/>
    <n v="6"/>
    <n v="7"/>
    <n v="13"/>
    <n v="7"/>
    <n v="8"/>
    <n v="15"/>
    <n v="11"/>
    <n v="8"/>
    <n v="19"/>
    <n v="5"/>
    <n v="5"/>
    <n v="10"/>
    <n v="9"/>
    <n v="8"/>
    <n v="17"/>
    <n v="47"/>
    <n v="41"/>
    <n v="8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1"/>
    <n v="0"/>
    <n v="3"/>
    <n v="0"/>
    <n v="2"/>
    <n v="12"/>
    <n v="0"/>
    <n v="3"/>
    <n v="0"/>
    <n v="0"/>
    <n v="0"/>
    <n v="0"/>
    <n v="0"/>
    <n v="0"/>
    <n v="3"/>
    <n v="3"/>
    <n v="12"/>
    <n v="6"/>
  </r>
  <r>
    <s v="08DTV0246H"/>
    <n v="1"/>
    <s v="MATUTINO"/>
    <s v="CHIHUAHUA"/>
    <n v="8"/>
    <s v="CHIHUAHUA"/>
    <n v="8"/>
    <s v="CHIHUAHUA"/>
    <n v="19"/>
    <s v="CHIHUAHUA"/>
    <n v="1"/>
    <s v="CHIHUAHUA"/>
    <s v="CALLE RIO OULU"/>
    <n v="0"/>
    <s v="PĂšBLICO"/>
    <x v="2"/>
    <n v="2"/>
    <s v="BĂSICA"/>
    <n v="3"/>
    <x v="2"/>
    <n v="3"/>
    <x v="2"/>
    <n v="0"/>
    <s v="NO APLICA"/>
    <n v="0"/>
    <s v="NO APLICA"/>
    <s v="08FTV0030G"/>
    <m/>
    <m/>
    <n v="0"/>
    <s v="I2019"/>
    <n v="39"/>
    <n v="32"/>
    <n v="71"/>
    <n v="22"/>
    <n v="26"/>
    <n v="48"/>
    <n v="7"/>
    <n v="4"/>
    <n v="11"/>
    <n v="39"/>
    <n v="26"/>
    <n v="65"/>
    <n v="14"/>
    <n v="18"/>
    <n v="32"/>
    <n v="15"/>
    <n v="12"/>
    <n v="27"/>
    <n v="0"/>
    <n v="0"/>
    <n v="0"/>
    <n v="0"/>
    <n v="0"/>
    <n v="0"/>
    <n v="0"/>
    <n v="0"/>
    <n v="0"/>
    <n v="68"/>
    <n v="56"/>
    <n v="124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6"/>
    <n v="2"/>
    <n v="2"/>
    <n v="0"/>
    <n v="0"/>
    <n v="0"/>
    <n v="0"/>
    <n v="0"/>
    <n v="0"/>
    <n v="0"/>
    <n v="4"/>
    <n v="4"/>
    <n v="3"/>
  </r>
  <r>
    <s v="08DPR2231U"/>
    <n v="2"/>
    <s v="VESPERTINO"/>
    <s v="FRANCISCO GONZALEZ BOCANEGRA"/>
    <n v="8"/>
    <s v="CHIHUAHUA"/>
    <n v="8"/>
    <s v="CHIHUAHUA"/>
    <n v="2"/>
    <s v="ALDAMA"/>
    <n v="1"/>
    <s v="JUAN ALDAMA"/>
    <s v="CALLE LEONARDO AGUIRRE"/>
    <n v="0"/>
    <s v="PĂšBLICO"/>
    <x v="2"/>
    <n v="2"/>
    <s v="BĂSICA"/>
    <n v="2"/>
    <x v="1"/>
    <n v="1"/>
    <x v="1"/>
    <n v="0"/>
    <s v="NO APLICA"/>
    <n v="0"/>
    <s v="NO APLICA"/>
    <s v="08FIZ0131E"/>
    <s v="08FJS0101Q"/>
    <s v="08ADG0046C"/>
    <n v="0"/>
    <s v="I2019"/>
    <n v="49"/>
    <n v="35"/>
    <n v="84"/>
    <n v="49"/>
    <n v="35"/>
    <n v="84"/>
    <n v="7"/>
    <n v="5"/>
    <n v="12"/>
    <n v="9"/>
    <n v="7"/>
    <n v="16"/>
    <n v="8"/>
    <n v="8"/>
    <n v="16"/>
    <n v="9"/>
    <n v="8"/>
    <n v="17"/>
    <n v="9"/>
    <n v="7"/>
    <n v="16"/>
    <n v="8"/>
    <n v="7"/>
    <n v="15"/>
    <n v="6"/>
    <n v="7"/>
    <n v="13"/>
    <n v="49"/>
    <n v="44"/>
    <n v="9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PPR0023E"/>
    <n v="1"/>
    <s v="MATUTINO"/>
    <s v="FRANCISCO GONZALEZ BOCANEGRA"/>
    <n v="8"/>
    <s v="CHIHUAHUA"/>
    <n v="8"/>
    <s v="CHIHUAHUA"/>
    <n v="50"/>
    <s v="NUEVO CASAS GRANDES"/>
    <n v="1"/>
    <s v="NUEVO CASAS GRANDES"/>
    <s v="CALLE LIBERTAD"/>
    <n v="701"/>
    <s v="PRIVADO"/>
    <x v="1"/>
    <n v="2"/>
    <s v="BĂSICA"/>
    <n v="2"/>
    <x v="1"/>
    <n v="1"/>
    <x v="1"/>
    <n v="0"/>
    <s v="NO APLICA"/>
    <n v="0"/>
    <s v="NO APLICA"/>
    <s v="08FIZ0054Q"/>
    <m/>
    <s v="08ADG0011N"/>
    <n v="0"/>
    <s v="I2019"/>
    <n v="36"/>
    <n v="50"/>
    <n v="86"/>
    <n v="36"/>
    <n v="50"/>
    <n v="86"/>
    <n v="7"/>
    <n v="10"/>
    <n v="17"/>
    <n v="7"/>
    <n v="12"/>
    <n v="19"/>
    <n v="5"/>
    <n v="10"/>
    <n v="15"/>
    <n v="6"/>
    <n v="8"/>
    <n v="14"/>
    <n v="4"/>
    <n v="7"/>
    <n v="11"/>
    <n v="8"/>
    <n v="5"/>
    <n v="13"/>
    <n v="8"/>
    <n v="8"/>
    <n v="16"/>
    <n v="38"/>
    <n v="50"/>
    <n v="8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2"/>
    <n v="1"/>
    <n v="11"/>
    <n v="0"/>
    <n v="6"/>
    <n v="1"/>
    <n v="1"/>
    <n v="1"/>
    <n v="1"/>
    <n v="1"/>
    <n v="1"/>
    <n v="0"/>
    <n v="6"/>
    <n v="6"/>
    <n v="6"/>
  </r>
  <r>
    <s v="08PES0236Z"/>
    <n v="1"/>
    <s v="MATUTINO"/>
    <s v="SECUNDARIA LATINOAMERICANA BILINGUE"/>
    <n v="8"/>
    <s v="CHIHUAHUA"/>
    <n v="8"/>
    <s v="CHIHUAHUA"/>
    <n v="19"/>
    <s v="CHIHUAHUA"/>
    <n v="1"/>
    <s v="CHIHUAHUA"/>
    <s v="CALLE BRASIL"/>
    <n v="305"/>
    <s v="PRIVADO"/>
    <x v="1"/>
    <n v="2"/>
    <s v="BĂSICA"/>
    <n v="3"/>
    <x v="2"/>
    <n v="1"/>
    <x v="1"/>
    <n v="0"/>
    <s v="NO APLICA"/>
    <n v="0"/>
    <s v="NO APLICA"/>
    <s v="08FIS0008V"/>
    <m/>
    <s v="08ADG0011N"/>
    <n v="0"/>
    <s v="I2019"/>
    <n v="44"/>
    <n v="44"/>
    <n v="88"/>
    <n v="42"/>
    <n v="39"/>
    <n v="81"/>
    <n v="14"/>
    <n v="10"/>
    <n v="24"/>
    <n v="7"/>
    <n v="15"/>
    <n v="22"/>
    <n v="15"/>
    <n v="18"/>
    <n v="33"/>
    <n v="16"/>
    <n v="14"/>
    <n v="30"/>
    <n v="0"/>
    <n v="0"/>
    <n v="0"/>
    <n v="0"/>
    <n v="0"/>
    <n v="0"/>
    <n v="0"/>
    <n v="0"/>
    <n v="0"/>
    <n v="38"/>
    <n v="47"/>
    <n v="85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1"/>
    <n v="0"/>
    <n v="0"/>
    <n v="1"/>
    <n v="1"/>
    <n v="0"/>
    <n v="1"/>
    <n v="1"/>
    <n v="5"/>
    <n v="4"/>
    <n v="19"/>
    <n v="3"/>
    <n v="6"/>
    <n v="0"/>
    <n v="0"/>
    <n v="0"/>
    <n v="0"/>
    <n v="0"/>
    <n v="0"/>
    <n v="0"/>
    <n v="9"/>
    <n v="3"/>
    <n v="3"/>
  </r>
  <r>
    <s v="08EJN0424D"/>
    <n v="1"/>
    <s v="MATUTINO"/>
    <s v="FUNDADORES 1396"/>
    <n v="8"/>
    <s v="CHIHUAHUA"/>
    <n v="8"/>
    <s v="CHIHUAHUA"/>
    <n v="36"/>
    <s v="JIMĂ‰NEZ"/>
    <n v="1"/>
    <s v="JOSĂ‰ MARIANO JIMĂ‰NEZ"/>
    <s v="CALLE A. FELIX SANCHEZ"/>
    <n v="0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5"/>
    <n v="19"/>
    <n v="34"/>
    <n v="40"/>
    <n v="27"/>
    <n v="67"/>
    <n v="45"/>
    <n v="33"/>
    <n v="78"/>
    <n v="0"/>
    <n v="0"/>
    <n v="0"/>
    <n v="0"/>
    <n v="0"/>
    <n v="0"/>
    <n v="0"/>
    <n v="0"/>
    <n v="0"/>
    <n v="100"/>
    <n v="79"/>
    <n v="179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0"/>
    <n v="0"/>
    <n v="1"/>
    <n v="0"/>
    <n v="0"/>
    <n v="0"/>
    <n v="0"/>
    <n v="1"/>
    <n v="0"/>
    <n v="11"/>
    <n v="0"/>
    <n v="8"/>
    <n v="2"/>
    <n v="3"/>
    <n v="3"/>
    <n v="0"/>
    <n v="0"/>
    <n v="0"/>
    <n v="0"/>
    <n v="8"/>
    <n v="8"/>
    <n v="8"/>
  </r>
  <r>
    <s v="08PPR0041U"/>
    <n v="1"/>
    <s v="MATUTINO"/>
    <s v="SOR JUANA INES DE LA CRUZ"/>
    <n v="8"/>
    <s v="CHIHUAHUA"/>
    <n v="8"/>
    <s v="CHIHUAHUA"/>
    <n v="9"/>
    <s v="BOCOYNA"/>
    <n v="169"/>
    <s v="SAN JUANITO"/>
    <s v="CALLE FRANCISCO I. MADERO"/>
    <n v="0"/>
    <s v="PRIVADO"/>
    <x v="1"/>
    <n v="2"/>
    <s v="BĂSICA"/>
    <n v="2"/>
    <x v="1"/>
    <n v="1"/>
    <x v="1"/>
    <n v="0"/>
    <s v="NO APLICA"/>
    <n v="0"/>
    <s v="NO APLICA"/>
    <s v="08FIZ0011S"/>
    <s v="08FJS0004O"/>
    <s v="08ADG0011N"/>
    <n v="0"/>
    <s v="I2019"/>
    <n v="47"/>
    <n v="45"/>
    <n v="92"/>
    <n v="46"/>
    <n v="45"/>
    <n v="91"/>
    <n v="8"/>
    <n v="8"/>
    <n v="16"/>
    <n v="4"/>
    <n v="8"/>
    <n v="12"/>
    <n v="8"/>
    <n v="4"/>
    <n v="12"/>
    <n v="12"/>
    <n v="7"/>
    <n v="19"/>
    <n v="4"/>
    <n v="9"/>
    <n v="13"/>
    <n v="10"/>
    <n v="6"/>
    <n v="16"/>
    <n v="7"/>
    <n v="7"/>
    <n v="14"/>
    <n v="45"/>
    <n v="41"/>
    <n v="86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1"/>
    <n v="8"/>
    <n v="2"/>
    <n v="3"/>
    <n v="0"/>
    <n v="0"/>
    <n v="1"/>
    <n v="1"/>
    <n v="1"/>
    <n v="1"/>
    <n v="1"/>
    <n v="5"/>
    <n v="6"/>
    <n v="6"/>
  </r>
  <r>
    <s v="08PPR2093N"/>
    <n v="1"/>
    <s v="MATUTINO"/>
    <s v="COLEGIO CANADIENSE MAPLE BEAR"/>
    <n v="8"/>
    <s v="CHIHUAHUA"/>
    <n v="8"/>
    <s v="CHIHUAHUA"/>
    <n v="19"/>
    <s v="CHIHUAHUA"/>
    <n v="1"/>
    <s v="CHIHUAHUA"/>
    <s v="CALLE MARIA MONTESSORI"/>
    <n v="0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58"/>
    <n v="39"/>
    <n v="97"/>
    <n v="58"/>
    <n v="39"/>
    <n v="97"/>
    <n v="9"/>
    <n v="6"/>
    <n v="15"/>
    <n v="10"/>
    <n v="4"/>
    <n v="14"/>
    <n v="13"/>
    <n v="6"/>
    <n v="19"/>
    <n v="8"/>
    <n v="4"/>
    <n v="12"/>
    <n v="11"/>
    <n v="11"/>
    <n v="22"/>
    <n v="7"/>
    <n v="3"/>
    <n v="10"/>
    <n v="3"/>
    <n v="3"/>
    <n v="6"/>
    <n v="52"/>
    <n v="31"/>
    <n v="8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3"/>
    <n v="0"/>
    <n v="0"/>
    <n v="9"/>
    <n v="0"/>
    <n v="3"/>
    <n v="0"/>
    <n v="0"/>
    <n v="0"/>
    <n v="0"/>
    <n v="0"/>
    <n v="0"/>
    <n v="3"/>
    <n v="3"/>
    <n v="6"/>
    <n v="6"/>
  </r>
  <r>
    <s v="08PST0001E"/>
    <n v="1"/>
    <s v="MATUTINO"/>
    <s v="CENTRO DE ESTUDIOS TECNICOS Y COMERCIALES"/>
    <n v="8"/>
    <s v="CHIHUAHUA"/>
    <n v="8"/>
    <s v="CHIHUAHUA"/>
    <n v="32"/>
    <s v="HIDALGO DEL PARRAL"/>
    <n v="1"/>
    <s v="HIDALGO DEL PARRAL"/>
    <s v="CALLE PLAZA JUAREZ"/>
    <n v="16"/>
    <s v="PRIVADO"/>
    <x v="1"/>
    <n v="2"/>
    <s v="BĂSICA"/>
    <n v="3"/>
    <x v="2"/>
    <n v="4"/>
    <x v="5"/>
    <n v="1"/>
    <s v="SERVICIOS"/>
    <n v="22"/>
    <s v="INDUSTRIAL"/>
    <s v="08FZT0011O"/>
    <s v="08FJT0004D"/>
    <s v="08ADG0004D"/>
    <n v="0"/>
    <s v="I2019"/>
    <n v="44"/>
    <n v="48"/>
    <n v="92"/>
    <n v="27"/>
    <n v="40"/>
    <n v="67"/>
    <n v="11"/>
    <n v="18"/>
    <n v="29"/>
    <n v="17"/>
    <n v="10"/>
    <n v="27"/>
    <n v="14"/>
    <n v="19"/>
    <n v="33"/>
    <n v="14"/>
    <n v="10"/>
    <n v="24"/>
    <n v="0"/>
    <n v="0"/>
    <n v="0"/>
    <n v="0"/>
    <n v="0"/>
    <n v="0"/>
    <n v="0"/>
    <n v="0"/>
    <n v="0"/>
    <n v="45"/>
    <n v="39"/>
    <n v="84"/>
    <n v="1"/>
    <n v="1"/>
    <n v="1"/>
    <n v="0"/>
    <n v="0"/>
    <n v="0"/>
    <n v="0"/>
    <n v="3"/>
    <n v="0"/>
    <n v="0"/>
    <n v="0"/>
    <n v="1"/>
    <n v="0"/>
    <n v="0"/>
    <n v="0"/>
    <n v="0"/>
    <n v="2"/>
    <n v="10"/>
    <n v="0"/>
    <n v="0"/>
    <n v="1"/>
    <n v="0"/>
    <n v="1"/>
    <n v="0"/>
    <n v="0"/>
    <n v="0"/>
    <n v="1"/>
    <n v="0"/>
    <n v="0"/>
    <n v="3"/>
    <n v="19"/>
    <n v="5"/>
    <n v="10"/>
    <n v="0"/>
    <n v="0"/>
    <n v="0"/>
    <n v="0"/>
    <n v="0"/>
    <n v="0"/>
    <n v="0"/>
    <n v="15"/>
    <n v="6"/>
    <n v="3"/>
  </r>
  <r>
    <s v="08DJN2054Q"/>
    <n v="1"/>
    <s v="MATUTINO"/>
    <s v="JORGE BAROUSSE MORENO"/>
    <n v="8"/>
    <s v="CHIHUAHUA"/>
    <n v="8"/>
    <s v="CHIHUAHUA"/>
    <n v="19"/>
    <s v="CHIHUAHUA"/>
    <n v="427"/>
    <s v="EL PORVENIR"/>
    <s v="CALLE DESIERTO DEL SAHARA"/>
    <n v="0"/>
    <s v="PĂšBLICO"/>
    <x v="2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8"/>
    <n v="6"/>
    <n v="14"/>
    <n v="25"/>
    <n v="37"/>
    <n v="62"/>
    <n v="56"/>
    <n v="49"/>
    <n v="105"/>
    <n v="0"/>
    <n v="0"/>
    <n v="0"/>
    <n v="0"/>
    <n v="0"/>
    <n v="0"/>
    <n v="0"/>
    <n v="0"/>
    <n v="0"/>
    <n v="89"/>
    <n v="92"/>
    <n v="181"/>
    <n v="0"/>
    <n v="2"/>
    <n v="4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1"/>
    <n v="1"/>
    <n v="0"/>
    <n v="0"/>
    <n v="0"/>
    <n v="0"/>
    <n v="0"/>
    <n v="1"/>
    <n v="0"/>
    <n v="11"/>
    <n v="1"/>
    <n v="6"/>
    <n v="0"/>
    <n v="2"/>
    <n v="4"/>
    <n v="0"/>
    <n v="0"/>
    <n v="0"/>
    <n v="1"/>
    <n v="7"/>
    <n v="7"/>
    <n v="7"/>
  </r>
  <r>
    <s v="08EJN0120K"/>
    <n v="1"/>
    <s v="MATUTINO"/>
    <s v="AGUSTIN MELGAR 1009"/>
    <n v="8"/>
    <s v="CHIHUAHUA"/>
    <n v="8"/>
    <s v="CHIHUAHUA"/>
    <n v="19"/>
    <s v="CHIHUAHUA"/>
    <n v="1"/>
    <s v="CHIHUAHUA"/>
    <s v="CALLE LA JUNTA"/>
    <n v="1500"/>
    <s v="PĂšBLICO"/>
    <x v="3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9"/>
    <n v="17"/>
    <n v="36"/>
    <n v="31"/>
    <n v="33"/>
    <n v="64"/>
    <n v="35"/>
    <n v="43"/>
    <n v="78"/>
    <n v="0"/>
    <n v="0"/>
    <n v="0"/>
    <n v="0"/>
    <n v="0"/>
    <n v="0"/>
    <n v="0"/>
    <n v="0"/>
    <n v="0"/>
    <n v="85"/>
    <n v="93"/>
    <n v="178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0"/>
    <n v="2"/>
    <n v="13"/>
    <n v="0"/>
    <n v="8"/>
    <n v="2"/>
    <n v="3"/>
    <n v="3"/>
    <n v="0"/>
    <n v="0"/>
    <n v="0"/>
    <n v="0"/>
    <n v="8"/>
    <n v="9"/>
    <n v="8"/>
  </r>
  <r>
    <s v="08PES0314N"/>
    <n v="1"/>
    <s v="MATUTINO"/>
    <s v="COLEGIO REGIONAL DE MEXICO CENTRO"/>
    <n v="8"/>
    <s v="CHIHUAHUA"/>
    <n v="8"/>
    <s v="CHIHUAHUA"/>
    <n v="37"/>
    <s v="JUĂREZ"/>
    <n v="1"/>
    <s v="JUĂREZ"/>
    <s v="CALLE COYOACAN"/>
    <n v="2736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31"/>
    <n v="44"/>
    <n v="75"/>
    <n v="24"/>
    <n v="39"/>
    <n v="63"/>
    <n v="8"/>
    <n v="13"/>
    <n v="21"/>
    <n v="20"/>
    <n v="28"/>
    <n v="48"/>
    <n v="9"/>
    <n v="23"/>
    <n v="32"/>
    <n v="12"/>
    <n v="13"/>
    <n v="25"/>
    <n v="0"/>
    <n v="0"/>
    <n v="0"/>
    <n v="0"/>
    <n v="0"/>
    <n v="0"/>
    <n v="0"/>
    <n v="0"/>
    <n v="0"/>
    <n v="41"/>
    <n v="64"/>
    <n v="105"/>
    <n v="2"/>
    <n v="1"/>
    <n v="1"/>
    <n v="0"/>
    <n v="0"/>
    <n v="0"/>
    <n v="0"/>
    <n v="4"/>
    <n v="0"/>
    <n v="0"/>
    <n v="0"/>
    <n v="1"/>
    <n v="0"/>
    <n v="0"/>
    <n v="0"/>
    <n v="0"/>
    <n v="4"/>
    <n v="2"/>
    <n v="0"/>
    <n v="0"/>
    <n v="1"/>
    <n v="0"/>
    <n v="0"/>
    <n v="0"/>
    <n v="0"/>
    <n v="1"/>
    <n v="1"/>
    <n v="0"/>
    <n v="0"/>
    <n v="2"/>
    <n v="12"/>
    <n v="6"/>
    <n v="3"/>
    <n v="0"/>
    <n v="0"/>
    <n v="0"/>
    <n v="0"/>
    <n v="0"/>
    <n v="0"/>
    <n v="0"/>
    <n v="9"/>
    <n v="4"/>
    <n v="4"/>
  </r>
  <r>
    <s v="08ETV0132E"/>
    <n v="1"/>
    <s v="MATUTINO"/>
    <s v="TELESECUNDARIA 6133"/>
    <n v="8"/>
    <s v="CHIHUAHUA"/>
    <n v="8"/>
    <s v="CHIHUAHUA"/>
    <n v="51"/>
    <s v="OCAMPO"/>
    <n v="17"/>
    <s v="CAJURICHI"/>
    <s v="CALLE CAJURICHI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44"/>
    <n v="36"/>
    <n v="80"/>
    <n v="43"/>
    <n v="36"/>
    <n v="79"/>
    <n v="11"/>
    <n v="13"/>
    <n v="24"/>
    <n v="16"/>
    <n v="28"/>
    <n v="44"/>
    <n v="17"/>
    <n v="6"/>
    <n v="23"/>
    <n v="14"/>
    <n v="16"/>
    <n v="30"/>
    <n v="0"/>
    <n v="0"/>
    <n v="0"/>
    <n v="0"/>
    <n v="0"/>
    <n v="0"/>
    <n v="0"/>
    <n v="0"/>
    <n v="0"/>
    <n v="47"/>
    <n v="50"/>
    <n v="97"/>
    <n v="2"/>
    <n v="1"/>
    <n v="2"/>
    <n v="0"/>
    <n v="0"/>
    <n v="0"/>
    <n v="0"/>
    <n v="5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7"/>
    <n v="2"/>
    <n v="2"/>
    <n v="0"/>
    <n v="0"/>
    <n v="0"/>
    <n v="0"/>
    <n v="0"/>
    <n v="0"/>
    <n v="0"/>
    <n v="4"/>
    <n v="5"/>
    <n v="5"/>
  </r>
  <r>
    <s v="08DJN0276M"/>
    <n v="1"/>
    <s v="MATUTINO"/>
    <s v="JUAN ESCUTIA"/>
    <n v="8"/>
    <s v="CHIHUAHUA"/>
    <n v="8"/>
    <s v="CHIHUAHUA"/>
    <n v="37"/>
    <s v="JUĂREZ"/>
    <n v="1"/>
    <s v="JUĂREZ"/>
    <s v="CALLE FRANCISCO VILLA"/>
    <n v="8804"/>
    <s v="PĂšBLICO"/>
    <x v="2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5"/>
    <n v="3"/>
    <n v="8"/>
    <n v="28"/>
    <n v="41"/>
    <n v="69"/>
    <n v="65"/>
    <n v="41"/>
    <n v="106"/>
    <n v="0"/>
    <n v="0"/>
    <n v="0"/>
    <n v="0"/>
    <n v="0"/>
    <n v="0"/>
    <n v="0"/>
    <n v="0"/>
    <n v="0"/>
    <n v="98"/>
    <n v="85"/>
    <n v="183"/>
    <n v="0"/>
    <n v="2"/>
    <n v="4"/>
    <n v="0"/>
    <n v="0"/>
    <n v="0"/>
    <n v="1"/>
    <n v="7"/>
    <n v="0"/>
    <n v="1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7"/>
    <n v="0"/>
    <n v="2"/>
    <n v="4"/>
    <n v="0"/>
    <n v="0"/>
    <n v="0"/>
    <n v="1"/>
    <n v="7"/>
    <n v="7"/>
    <n v="7"/>
  </r>
  <r>
    <s v="08PPR1868Z"/>
    <n v="1"/>
    <s v="MATUTINO"/>
    <s v="INSTITUTO EDUCATIVO HELEN KELLER"/>
    <n v="8"/>
    <s v="CHIHUAHUA"/>
    <n v="8"/>
    <s v="CHIHUAHUA"/>
    <n v="19"/>
    <s v="CHIHUAHUA"/>
    <n v="1"/>
    <s v="CHIHUAHUA"/>
    <s v="AVENIDA SAN FELIPE"/>
    <n v="113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41"/>
    <n v="39"/>
    <n v="80"/>
    <n v="41"/>
    <n v="39"/>
    <n v="80"/>
    <n v="4"/>
    <n v="3"/>
    <n v="7"/>
    <n v="13"/>
    <n v="8"/>
    <n v="21"/>
    <n v="8"/>
    <n v="17"/>
    <n v="25"/>
    <n v="8"/>
    <n v="7"/>
    <n v="15"/>
    <n v="7"/>
    <n v="10"/>
    <n v="17"/>
    <n v="8"/>
    <n v="5"/>
    <n v="13"/>
    <n v="6"/>
    <n v="3"/>
    <n v="9"/>
    <n v="50"/>
    <n v="50"/>
    <n v="100"/>
    <n v="0"/>
    <n v="1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1"/>
    <n v="4"/>
    <n v="0"/>
    <n v="3"/>
    <n v="15"/>
    <n v="0"/>
    <n v="4"/>
    <n v="0"/>
    <n v="1"/>
    <n v="0"/>
    <n v="0"/>
    <n v="0"/>
    <n v="0"/>
    <n v="3"/>
    <n v="4"/>
    <n v="7"/>
    <n v="7"/>
  </r>
  <r>
    <s v="08DST0010H"/>
    <n v="1"/>
    <s v="MATUTINO"/>
    <s v="SECUNDARIA TECNICA 10"/>
    <n v="8"/>
    <s v="CHIHUAHUA"/>
    <n v="8"/>
    <s v="CHIHUAHUA"/>
    <n v="28"/>
    <s v="GUADALUPE"/>
    <n v="16"/>
    <s v="DOCTOR PORFIRIO PARRA (LA CASETA)"/>
    <s v="CALLE KILOMETRO 45 CARRETERA JUAREZ-PORVENIR"/>
    <n v="0"/>
    <s v="PĂšBLICO"/>
    <x v="2"/>
    <n v="2"/>
    <s v="BĂSICA"/>
    <n v="3"/>
    <x v="2"/>
    <n v="4"/>
    <x v="5"/>
    <n v="1"/>
    <s v="SERVICIOS"/>
    <n v="23"/>
    <s v="AGROPECUARIA"/>
    <s v="08FZT0017I"/>
    <s v="08FJT0002F"/>
    <s v="08ADG0005C"/>
    <n v="0"/>
    <s v="I2019"/>
    <n v="54"/>
    <n v="26"/>
    <n v="80"/>
    <n v="38"/>
    <n v="25"/>
    <n v="63"/>
    <n v="12"/>
    <n v="10"/>
    <n v="22"/>
    <n v="20"/>
    <n v="25"/>
    <n v="45"/>
    <n v="20"/>
    <n v="9"/>
    <n v="29"/>
    <n v="21"/>
    <n v="7"/>
    <n v="28"/>
    <n v="0"/>
    <n v="0"/>
    <n v="0"/>
    <n v="0"/>
    <n v="0"/>
    <n v="0"/>
    <n v="0"/>
    <n v="0"/>
    <n v="0"/>
    <n v="61"/>
    <n v="41"/>
    <n v="102"/>
    <n v="1"/>
    <n v="2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1"/>
    <n v="0"/>
    <n v="0"/>
    <n v="1"/>
    <n v="0"/>
    <n v="0"/>
    <n v="0"/>
    <n v="3"/>
    <n v="3"/>
    <n v="13"/>
    <n v="3"/>
    <n v="3"/>
    <n v="0"/>
    <n v="0"/>
    <n v="0"/>
    <n v="0"/>
    <n v="0"/>
    <n v="0"/>
    <n v="0"/>
    <n v="6"/>
    <n v="10"/>
    <n v="4"/>
  </r>
  <r>
    <s v="08ETV0048G"/>
    <n v="1"/>
    <s v="MATUTINO"/>
    <s v="TELESECUNDARIA 6048"/>
    <n v="8"/>
    <s v="CHIHUAHUA"/>
    <n v="8"/>
    <s v="CHIHUAHUA"/>
    <n v="21"/>
    <s v="DELICIAS"/>
    <n v="2"/>
    <s v="COLONIA ABRAHAM GONZĂLEZ (LA QUEMADA)"/>
    <s v="PRIVADA EULALIO MERAZ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51"/>
    <n v="41"/>
    <n v="92"/>
    <n v="28"/>
    <n v="30"/>
    <n v="58"/>
    <n v="13"/>
    <n v="16"/>
    <n v="29"/>
    <n v="18"/>
    <n v="21"/>
    <n v="39"/>
    <n v="16"/>
    <n v="12"/>
    <n v="28"/>
    <n v="19"/>
    <n v="10"/>
    <n v="29"/>
    <n v="0"/>
    <n v="0"/>
    <n v="0"/>
    <n v="0"/>
    <n v="0"/>
    <n v="0"/>
    <n v="0"/>
    <n v="0"/>
    <n v="0"/>
    <n v="53"/>
    <n v="43"/>
    <n v="96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1"/>
    <n v="2"/>
    <n v="10"/>
    <n v="5"/>
    <n v="1"/>
    <n v="0"/>
    <n v="0"/>
    <n v="0"/>
    <n v="0"/>
    <n v="0"/>
    <n v="0"/>
    <n v="0"/>
    <n v="6"/>
    <n v="6"/>
    <n v="6"/>
  </r>
  <r>
    <s v="08DPB0510Q"/>
    <n v="4"/>
    <s v="DISCONTINUO"/>
    <s v="BENITO JUAREZ"/>
    <n v="8"/>
    <s v="CHIHUAHUA"/>
    <n v="8"/>
    <s v="CHIHUAHUA"/>
    <n v="8"/>
    <s v="BATOPILAS DE MANUEL GĂ“MEZ MORĂŤN"/>
    <n v="223"/>
    <s v="YOQUIVO"/>
    <s v="CALLE YOQUIVO"/>
    <n v="0"/>
    <s v="PĂšBLICO"/>
    <x v="2"/>
    <n v="2"/>
    <s v="BĂSICA"/>
    <n v="2"/>
    <x v="1"/>
    <n v="3"/>
    <x v="3"/>
    <n v="0"/>
    <s v="NO APLICA"/>
    <n v="0"/>
    <s v="NO APLICA"/>
    <s v="08FZI0018L"/>
    <s v="08FJI0007E"/>
    <s v="08ADG0006B"/>
    <n v="0"/>
    <s v="I2019"/>
    <n v="51"/>
    <n v="35"/>
    <n v="86"/>
    <n v="51"/>
    <n v="35"/>
    <n v="86"/>
    <n v="4"/>
    <n v="5"/>
    <n v="9"/>
    <n v="9"/>
    <n v="11"/>
    <n v="20"/>
    <n v="8"/>
    <n v="9"/>
    <n v="17"/>
    <n v="11"/>
    <n v="4"/>
    <n v="15"/>
    <n v="6"/>
    <n v="7"/>
    <n v="13"/>
    <n v="12"/>
    <n v="3"/>
    <n v="15"/>
    <n v="9"/>
    <n v="8"/>
    <n v="17"/>
    <n v="55"/>
    <n v="42"/>
    <n v="97"/>
    <n v="1"/>
    <n v="1"/>
    <n v="0"/>
    <n v="0"/>
    <n v="1"/>
    <n v="1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6"/>
    <n v="3"/>
    <n v="2"/>
    <n v="1"/>
    <n v="1"/>
    <n v="0"/>
    <n v="0"/>
    <n v="1"/>
    <n v="1"/>
    <n v="1"/>
    <n v="5"/>
    <n v="6"/>
    <n v="6"/>
  </r>
  <r>
    <s v="08DPR1081X"/>
    <n v="4"/>
    <s v="DISCONTINUO"/>
    <s v="RAMON LOPEZ VELARDE"/>
    <n v="8"/>
    <s v="CHIHUAHUA"/>
    <n v="8"/>
    <s v="CHIHUAHUA"/>
    <n v="47"/>
    <s v="MORIS"/>
    <n v="1"/>
    <s v="MORIS"/>
    <s v="CALLE LA MESA DE LOS MARTINEZ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49"/>
    <n v="44"/>
    <n v="93"/>
    <n v="49"/>
    <n v="44"/>
    <n v="93"/>
    <n v="10"/>
    <n v="7"/>
    <n v="17"/>
    <n v="2"/>
    <n v="3"/>
    <n v="5"/>
    <n v="8"/>
    <n v="7"/>
    <n v="15"/>
    <n v="12"/>
    <n v="4"/>
    <n v="16"/>
    <n v="2"/>
    <n v="10"/>
    <n v="12"/>
    <n v="11"/>
    <n v="10"/>
    <n v="21"/>
    <n v="8"/>
    <n v="8"/>
    <n v="16"/>
    <n v="43"/>
    <n v="42"/>
    <n v="85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6"/>
    <n v="4"/>
    <n v="2"/>
    <n v="1"/>
    <n v="1"/>
    <n v="1"/>
    <n v="1"/>
    <n v="1"/>
    <n v="1"/>
    <n v="0"/>
    <n v="6"/>
    <n v="6"/>
    <n v="6"/>
  </r>
  <r>
    <s v="08PES0221Y"/>
    <n v="1"/>
    <s v="MATUTINO"/>
    <s v="INSTITUTO BILINGĂśE PATRIA Y CULTURA"/>
    <n v="8"/>
    <s v="CHIHUAHUA"/>
    <n v="8"/>
    <s v="CHIHUAHUA"/>
    <n v="37"/>
    <s v="JUĂREZ"/>
    <n v="1"/>
    <s v="JUĂREZ"/>
    <s v="CALLE MELQUIADES ALANIS"/>
    <n v="5825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45"/>
    <n v="45"/>
    <n v="90"/>
    <n v="45"/>
    <n v="44"/>
    <n v="89"/>
    <n v="17"/>
    <n v="15"/>
    <n v="32"/>
    <n v="18"/>
    <n v="19"/>
    <n v="37"/>
    <n v="10"/>
    <n v="12"/>
    <n v="22"/>
    <n v="11"/>
    <n v="9"/>
    <n v="20"/>
    <n v="0"/>
    <n v="0"/>
    <n v="0"/>
    <n v="0"/>
    <n v="0"/>
    <n v="0"/>
    <n v="0"/>
    <n v="0"/>
    <n v="0"/>
    <n v="39"/>
    <n v="40"/>
    <n v="79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1"/>
    <n v="2"/>
    <n v="1"/>
    <n v="2"/>
    <n v="14"/>
    <n v="4"/>
    <n v="6"/>
    <n v="0"/>
    <n v="0"/>
    <n v="0"/>
    <n v="0"/>
    <n v="0"/>
    <n v="0"/>
    <n v="0"/>
    <n v="10"/>
    <n v="4"/>
    <n v="4"/>
  </r>
  <r>
    <s v="08PPR1790C"/>
    <n v="1"/>
    <s v="MATUTINO"/>
    <s v="INSTITUTO PEDAGOGICO BILINGUE"/>
    <n v="8"/>
    <s v="CHIHUAHUA"/>
    <n v="8"/>
    <s v="CHIHUAHUA"/>
    <n v="37"/>
    <s v="JUĂREZ"/>
    <n v="1"/>
    <s v="JUĂREZ"/>
    <s v="AVENIDA VALENTIN FUENTES"/>
    <n v="406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37"/>
    <n v="46"/>
    <n v="83"/>
    <n v="37"/>
    <n v="46"/>
    <n v="83"/>
    <n v="7"/>
    <n v="7"/>
    <n v="14"/>
    <n v="11"/>
    <n v="5"/>
    <n v="16"/>
    <n v="4"/>
    <n v="9"/>
    <n v="13"/>
    <n v="8"/>
    <n v="8"/>
    <n v="16"/>
    <n v="7"/>
    <n v="13"/>
    <n v="20"/>
    <n v="8"/>
    <n v="5"/>
    <n v="13"/>
    <n v="10"/>
    <n v="9"/>
    <n v="19"/>
    <n v="48"/>
    <n v="49"/>
    <n v="97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1"/>
    <n v="0"/>
    <n v="1"/>
    <n v="2"/>
    <n v="0"/>
    <n v="1"/>
    <n v="11"/>
    <n v="0"/>
    <n v="4"/>
    <n v="1"/>
    <n v="1"/>
    <n v="0"/>
    <n v="0"/>
    <n v="0"/>
    <n v="0"/>
    <n v="2"/>
    <n v="4"/>
    <n v="6"/>
    <n v="6"/>
  </r>
  <r>
    <s v="08PPR2082H"/>
    <n v="1"/>
    <s v="MATUTINO"/>
    <s v="COLEGIO UN MEJOR MAĂ‘ANA"/>
    <n v="8"/>
    <s v="CHIHUAHUA"/>
    <n v="8"/>
    <s v="CHIHUAHUA"/>
    <n v="17"/>
    <s v="CUAUHTĂ‰MOC"/>
    <n v="1"/>
    <s v="CUAUHTĂ‰MOC"/>
    <s v="AVENIDA CAMPO ALEGRE"/>
    <n v="0"/>
    <s v="PRIVADO"/>
    <x v="1"/>
    <n v="2"/>
    <s v="BĂSICA"/>
    <n v="2"/>
    <x v="1"/>
    <n v="1"/>
    <x v="1"/>
    <n v="0"/>
    <s v="NO APLICA"/>
    <n v="0"/>
    <s v="NO APLICA"/>
    <s v="08FIZ0009D"/>
    <m/>
    <s v="08ADG0011N"/>
    <n v="0"/>
    <s v="I2019"/>
    <n v="45"/>
    <n v="44"/>
    <n v="89"/>
    <n v="45"/>
    <n v="44"/>
    <n v="89"/>
    <n v="5"/>
    <n v="9"/>
    <n v="14"/>
    <n v="8"/>
    <n v="11"/>
    <n v="19"/>
    <n v="9"/>
    <n v="4"/>
    <n v="13"/>
    <n v="6"/>
    <n v="5"/>
    <n v="11"/>
    <n v="6"/>
    <n v="10"/>
    <n v="16"/>
    <n v="10"/>
    <n v="9"/>
    <n v="19"/>
    <n v="6"/>
    <n v="4"/>
    <n v="10"/>
    <n v="45"/>
    <n v="43"/>
    <n v="88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2"/>
    <n v="0"/>
    <n v="8"/>
    <n v="16"/>
    <n v="1"/>
    <n v="3"/>
    <n v="1"/>
    <n v="1"/>
    <n v="0"/>
    <n v="0"/>
    <n v="0"/>
    <n v="0"/>
    <n v="2"/>
    <n v="4"/>
    <n v="7"/>
    <n v="7"/>
  </r>
  <r>
    <s v="08PES0081O"/>
    <n v="1"/>
    <s v="MATUTINO"/>
    <s v="INSTITUTO TERESA DE AVILA A.C."/>
    <n v="8"/>
    <s v="CHIHUAHUA"/>
    <n v="8"/>
    <s v="CHIHUAHUA"/>
    <n v="37"/>
    <s v="JUĂREZ"/>
    <n v="1"/>
    <s v="JUĂREZ"/>
    <s v="CALLE BOSQUES DE JACARANDA"/>
    <n v="781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41"/>
    <n v="47"/>
    <n v="88"/>
    <n v="34"/>
    <n v="46"/>
    <n v="80"/>
    <n v="13"/>
    <n v="13"/>
    <n v="26"/>
    <n v="10"/>
    <n v="14"/>
    <n v="24"/>
    <n v="13"/>
    <n v="16"/>
    <n v="29"/>
    <n v="13"/>
    <n v="17"/>
    <n v="30"/>
    <n v="0"/>
    <n v="0"/>
    <n v="0"/>
    <n v="0"/>
    <n v="0"/>
    <n v="0"/>
    <n v="0"/>
    <n v="0"/>
    <n v="0"/>
    <n v="36"/>
    <n v="47"/>
    <n v="83"/>
    <n v="1"/>
    <n v="2"/>
    <n v="2"/>
    <n v="0"/>
    <n v="0"/>
    <n v="0"/>
    <n v="0"/>
    <n v="5"/>
    <n v="0"/>
    <n v="0"/>
    <n v="0"/>
    <n v="1"/>
    <n v="0"/>
    <n v="0"/>
    <n v="0"/>
    <n v="0"/>
    <n v="4"/>
    <n v="4"/>
    <n v="0"/>
    <n v="0"/>
    <n v="1"/>
    <n v="0"/>
    <n v="0"/>
    <n v="1"/>
    <n v="0"/>
    <n v="0"/>
    <n v="2"/>
    <n v="0"/>
    <n v="4"/>
    <n v="2"/>
    <n v="19"/>
    <n v="7"/>
    <n v="5"/>
    <n v="0"/>
    <n v="0"/>
    <n v="0"/>
    <n v="0"/>
    <n v="0"/>
    <n v="0"/>
    <n v="0"/>
    <n v="12"/>
    <n v="5"/>
    <n v="5"/>
  </r>
  <r>
    <s v="08ETV0207E"/>
    <n v="1"/>
    <s v="MATUTINO"/>
    <s v="TELESECUNDARIA 6229"/>
    <n v="8"/>
    <s v="CHIHUAHUA"/>
    <n v="8"/>
    <s v="CHIHUAHUA"/>
    <n v="20"/>
    <s v="CHĂŤNIPAS"/>
    <n v="1"/>
    <s v="CHĂŤNIPAS DE ALMADA"/>
    <s v="CALLE JUAREZ 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52"/>
    <n v="36"/>
    <n v="88"/>
    <n v="50"/>
    <n v="36"/>
    <n v="86"/>
    <n v="18"/>
    <n v="12"/>
    <n v="30"/>
    <n v="19"/>
    <n v="14"/>
    <n v="33"/>
    <n v="13"/>
    <n v="16"/>
    <n v="29"/>
    <n v="20"/>
    <n v="8"/>
    <n v="28"/>
    <n v="0"/>
    <n v="0"/>
    <n v="0"/>
    <n v="0"/>
    <n v="0"/>
    <n v="0"/>
    <n v="0"/>
    <n v="0"/>
    <n v="0"/>
    <n v="52"/>
    <n v="38"/>
    <n v="90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4"/>
    <n v="0"/>
    <n v="0"/>
    <n v="0"/>
    <n v="0"/>
    <n v="0"/>
    <n v="0"/>
    <n v="0"/>
    <n v="4"/>
    <n v="5"/>
    <n v="4"/>
  </r>
  <r>
    <s v="08DJN0493A"/>
    <n v="1"/>
    <s v="MATUTINO"/>
    <s v="RAMON LOPEZ VELARDE"/>
    <n v="8"/>
    <s v="CHIHUAHUA"/>
    <n v="8"/>
    <s v="CHIHUAHUA"/>
    <n v="11"/>
    <s v="CAMARGO"/>
    <n v="1"/>
    <s v="SANTA ROSALĂŤA DE CAMARGO"/>
    <s v="CALLE 18 DE MARZO"/>
    <n v="0"/>
    <s v="PĂšBLICO"/>
    <x v="2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11"/>
    <n v="13"/>
    <n v="24"/>
    <n v="35"/>
    <n v="29"/>
    <n v="64"/>
    <n v="49"/>
    <n v="45"/>
    <n v="94"/>
    <n v="0"/>
    <n v="0"/>
    <n v="0"/>
    <n v="0"/>
    <n v="0"/>
    <n v="0"/>
    <n v="0"/>
    <n v="0"/>
    <n v="0"/>
    <n v="95"/>
    <n v="87"/>
    <n v="182"/>
    <n v="1"/>
    <n v="2"/>
    <n v="3"/>
    <n v="0"/>
    <n v="0"/>
    <n v="0"/>
    <n v="1"/>
    <n v="7"/>
    <n v="0"/>
    <n v="0"/>
    <n v="0"/>
    <n v="1"/>
    <n v="0"/>
    <n v="1"/>
    <n v="0"/>
    <n v="0"/>
    <n v="0"/>
    <n v="7"/>
    <n v="0"/>
    <n v="0"/>
    <n v="1"/>
    <n v="0"/>
    <n v="1"/>
    <n v="0"/>
    <n v="0"/>
    <n v="0"/>
    <n v="0"/>
    <n v="0"/>
    <n v="0"/>
    <n v="2"/>
    <n v="13"/>
    <n v="0"/>
    <n v="7"/>
    <n v="1"/>
    <n v="2"/>
    <n v="3"/>
    <n v="0"/>
    <n v="0"/>
    <n v="0"/>
    <n v="1"/>
    <n v="7"/>
    <n v="7"/>
    <n v="7"/>
  </r>
  <r>
    <s v="08EJN0383U"/>
    <n v="1"/>
    <s v="MATUTINO"/>
    <s v="HELLEN KELLER 1353"/>
    <n v="8"/>
    <s v="CHIHUAHUA"/>
    <n v="8"/>
    <s v="CHIHUAHUA"/>
    <n v="37"/>
    <s v="JUĂREZ"/>
    <n v="1"/>
    <s v="JUĂREZ"/>
    <s v="CALLE AEROMOZA"/>
    <n v="9509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37"/>
    <n v="38"/>
    <n v="75"/>
    <n v="50"/>
    <n v="58"/>
    <n v="108"/>
    <n v="0"/>
    <n v="0"/>
    <n v="0"/>
    <n v="0"/>
    <n v="0"/>
    <n v="0"/>
    <n v="0"/>
    <n v="0"/>
    <n v="0"/>
    <n v="87"/>
    <n v="96"/>
    <n v="183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11"/>
    <n v="0"/>
    <n v="7"/>
    <n v="0"/>
    <n v="3"/>
    <n v="4"/>
    <n v="0"/>
    <n v="0"/>
    <n v="0"/>
    <n v="0"/>
    <n v="7"/>
    <n v="7"/>
    <n v="7"/>
  </r>
  <r>
    <s v="08EJN0091F"/>
    <n v="1"/>
    <s v="MATUTINO"/>
    <s v="12 DE OCTUBRE 1105"/>
    <n v="8"/>
    <s v="CHIHUAHUA"/>
    <n v="8"/>
    <s v="CHIHUAHUA"/>
    <n v="52"/>
    <s v="OJINAGA"/>
    <n v="1"/>
    <s v="MANUEL OJINAGA"/>
    <s v="CALLE TRASVINA "/>
    <n v="0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5"/>
    <n v="16"/>
    <n v="31"/>
    <n v="33"/>
    <n v="41"/>
    <n v="74"/>
    <n v="41"/>
    <n v="35"/>
    <n v="76"/>
    <n v="0"/>
    <n v="0"/>
    <n v="0"/>
    <n v="0"/>
    <n v="0"/>
    <n v="0"/>
    <n v="0"/>
    <n v="0"/>
    <n v="0"/>
    <n v="89"/>
    <n v="92"/>
    <n v="181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0"/>
    <n v="0"/>
    <n v="0"/>
    <n v="0"/>
    <n v="0"/>
    <n v="1"/>
    <n v="1"/>
    <n v="12"/>
    <n v="0"/>
    <n v="8"/>
    <n v="2"/>
    <n v="3"/>
    <n v="3"/>
    <n v="0"/>
    <n v="0"/>
    <n v="0"/>
    <n v="0"/>
    <n v="8"/>
    <n v="8"/>
    <n v="8"/>
  </r>
  <r>
    <s v="08DPB0551Q"/>
    <n v="4"/>
    <s v="DISCONTINUO"/>
    <s v="AGUSTIN MELGAR"/>
    <n v="8"/>
    <s v="CHIHUAHUA"/>
    <n v="8"/>
    <s v="CHIHUAHUA"/>
    <n v="27"/>
    <s v="GUACHOCHI"/>
    <n v="989"/>
    <s v="LA GLORIA"/>
    <s v="CALLE LA GLORIA"/>
    <n v="0"/>
    <s v="PĂšBLICO"/>
    <x v="2"/>
    <n v="2"/>
    <s v="BĂSICA"/>
    <n v="2"/>
    <x v="1"/>
    <n v="3"/>
    <x v="3"/>
    <n v="0"/>
    <s v="NO APLICA"/>
    <n v="0"/>
    <s v="NO APLICA"/>
    <s v="08FZI0006G"/>
    <s v="08FJI0003I"/>
    <s v="08ADG0006B"/>
    <n v="0"/>
    <s v="I2019"/>
    <n v="50"/>
    <n v="42"/>
    <n v="92"/>
    <n v="48"/>
    <n v="40"/>
    <n v="88"/>
    <n v="6"/>
    <n v="9"/>
    <n v="15"/>
    <n v="10"/>
    <n v="8"/>
    <n v="18"/>
    <n v="8"/>
    <n v="3"/>
    <n v="11"/>
    <n v="6"/>
    <n v="6"/>
    <n v="12"/>
    <n v="7"/>
    <n v="7"/>
    <n v="14"/>
    <n v="10"/>
    <n v="11"/>
    <n v="21"/>
    <n v="12"/>
    <n v="4"/>
    <n v="16"/>
    <n v="53"/>
    <n v="39"/>
    <n v="92"/>
    <n v="1"/>
    <n v="1"/>
    <n v="0"/>
    <n v="0"/>
    <n v="1"/>
    <n v="1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6"/>
    <n v="1"/>
    <n v="4"/>
    <n v="1"/>
    <n v="1"/>
    <n v="0"/>
    <n v="0"/>
    <n v="1"/>
    <n v="1"/>
    <n v="1"/>
    <n v="5"/>
    <n v="5"/>
    <n v="5"/>
  </r>
  <r>
    <s v="08PPR2062U"/>
    <n v="1"/>
    <s v="MATUTINO"/>
    <s v="COLEGIO MONTANA"/>
    <n v="8"/>
    <s v="CHIHUAHUA"/>
    <n v="8"/>
    <s v="CHIHUAHUA"/>
    <n v="37"/>
    <s v="JUĂREZ"/>
    <n v="1"/>
    <s v="JUĂREZ"/>
    <s v="CALLE RIO ALAMO"/>
    <n v="645"/>
    <s v="PRIVADO"/>
    <x v="1"/>
    <n v="2"/>
    <s v="BĂSICA"/>
    <n v="2"/>
    <x v="1"/>
    <n v="1"/>
    <x v="1"/>
    <n v="0"/>
    <s v="NO APLICA"/>
    <n v="0"/>
    <s v="NO APLICA"/>
    <s v="08FIZ0162Y"/>
    <s v="08FJS0113V"/>
    <s v="08ADG0005C"/>
    <n v="0"/>
    <s v="I2019"/>
    <n v="44"/>
    <n v="49"/>
    <n v="93"/>
    <n v="44"/>
    <n v="49"/>
    <n v="93"/>
    <n v="8"/>
    <n v="7"/>
    <n v="15"/>
    <n v="7"/>
    <n v="9"/>
    <n v="16"/>
    <n v="4"/>
    <n v="8"/>
    <n v="12"/>
    <n v="5"/>
    <n v="9"/>
    <n v="14"/>
    <n v="6"/>
    <n v="9"/>
    <n v="15"/>
    <n v="6"/>
    <n v="11"/>
    <n v="17"/>
    <n v="7"/>
    <n v="5"/>
    <n v="12"/>
    <n v="35"/>
    <n v="51"/>
    <n v="8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0"/>
    <n v="9"/>
    <n v="0"/>
    <n v="6"/>
    <n v="1"/>
    <n v="1"/>
    <n v="1"/>
    <n v="1"/>
    <n v="1"/>
    <n v="1"/>
    <n v="0"/>
    <n v="6"/>
    <n v="6"/>
    <n v="6"/>
  </r>
  <r>
    <s v="08EPR0808Z"/>
    <n v="2"/>
    <s v="VESPERTINO"/>
    <s v="ANTONIO ORTIZ MENA 2733"/>
    <n v="8"/>
    <s v="CHIHUAHUA"/>
    <n v="8"/>
    <s v="CHIHUAHUA"/>
    <n v="37"/>
    <s v="JUĂREZ"/>
    <n v="1"/>
    <s v="JUĂREZ"/>
    <s v="CALLE DURANGO"/>
    <n v="0"/>
    <s v="PĂšBLICO"/>
    <x v="3"/>
    <n v="2"/>
    <s v="BĂSICA"/>
    <n v="2"/>
    <x v="1"/>
    <n v="1"/>
    <x v="1"/>
    <n v="0"/>
    <s v="NO APLICA"/>
    <n v="0"/>
    <s v="NO APLICA"/>
    <s v="08FIZ0034C"/>
    <s v="08FJS0003P"/>
    <m/>
    <n v="0"/>
    <s v="I2019"/>
    <n v="40"/>
    <n v="42"/>
    <n v="82"/>
    <n v="40"/>
    <n v="42"/>
    <n v="82"/>
    <n v="7"/>
    <n v="7"/>
    <n v="14"/>
    <n v="12"/>
    <n v="8"/>
    <n v="20"/>
    <n v="2"/>
    <n v="17"/>
    <n v="19"/>
    <n v="9"/>
    <n v="4"/>
    <n v="13"/>
    <n v="5"/>
    <n v="7"/>
    <n v="12"/>
    <n v="11"/>
    <n v="6"/>
    <n v="17"/>
    <n v="13"/>
    <n v="8"/>
    <n v="21"/>
    <n v="52"/>
    <n v="50"/>
    <n v="10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1"/>
    <n v="0"/>
    <n v="6"/>
    <n v="1"/>
    <n v="2"/>
    <n v="0"/>
    <n v="0"/>
    <n v="0"/>
    <n v="0"/>
    <n v="0"/>
    <n v="0"/>
    <n v="3"/>
    <n v="3"/>
    <n v="13"/>
    <n v="6"/>
  </r>
  <r>
    <s v="08ETV0128S"/>
    <n v="1"/>
    <s v="MATUTINO"/>
    <s v="TELESECUNDARIA 6128"/>
    <n v="8"/>
    <s v="CHIHUAHUA"/>
    <n v="8"/>
    <s v="CHIHUAHUA"/>
    <n v="46"/>
    <s v="MORELOS"/>
    <n v="1"/>
    <s v="MORELOS"/>
    <s v="CALLEJĂ“N PROLONGACIĂ“N AGUSTIN MELGAR"/>
    <n v="0"/>
    <s v="PĂšBLICO"/>
    <x v="3"/>
    <n v="2"/>
    <s v="BĂSICA"/>
    <n v="3"/>
    <x v="2"/>
    <n v="3"/>
    <x v="2"/>
    <n v="0"/>
    <s v="NO APLICA"/>
    <n v="0"/>
    <s v="NO APLICA"/>
    <s v="08FTV0008E"/>
    <m/>
    <m/>
    <n v="0"/>
    <s v="I2019"/>
    <n v="32"/>
    <n v="45"/>
    <n v="77"/>
    <n v="19"/>
    <n v="40"/>
    <n v="59"/>
    <n v="8"/>
    <n v="9"/>
    <n v="17"/>
    <n v="21"/>
    <n v="26"/>
    <n v="47"/>
    <n v="20"/>
    <n v="15"/>
    <n v="35"/>
    <n v="9"/>
    <n v="22"/>
    <n v="31"/>
    <n v="0"/>
    <n v="0"/>
    <n v="0"/>
    <n v="0"/>
    <n v="0"/>
    <n v="0"/>
    <n v="0"/>
    <n v="0"/>
    <n v="0"/>
    <n v="50"/>
    <n v="63"/>
    <n v="113"/>
    <n v="2"/>
    <n v="2"/>
    <n v="2"/>
    <n v="0"/>
    <n v="0"/>
    <n v="0"/>
    <n v="0"/>
    <n v="6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9"/>
    <n v="2"/>
    <n v="3"/>
    <n v="0"/>
    <n v="0"/>
    <n v="0"/>
    <n v="0"/>
    <n v="0"/>
    <n v="0"/>
    <n v="0"/>
    <n v="5"/>
    <n v="6"/>
    <n v="6"/>
  </r>
  <r>
    <s v="08DJN0863C"/>
    <n v="1"/>
    <s v="MATUTINO"/>
    <s v="ADOLFO LOPEZ MATEOS"/>
    <n v="8"/>
    <s v="CHIHUAHUA"/>
    <n v="8"/>
    <s v="CHIHUAHUA"/>
    <n v="32"/>
    <s v="HIDALGO DEL PARRAL"/>
    <n v="1"/>
    <s v="HIDALGO DEL PARRAL"/>
    <s v="CALLE PROGRESO"/>
    <n v="0"/>
    <s v="PĂšBLICO"/>
    <x v="2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11"/>
    <n v="7"/>
    <n v="18"/>
    <n v="30"/>
    <n v="39"/>
    <n v="69"/>
    <n v="46"/>
    <n v="52"/>
    <n v="98"/>
    <n v="0"/>
    <n v="0"/>
    <n v="0"/>
    <n v="0"/>
    <n v="0"/>
    <n v="0"/>
    <n v="0"/>
    <n v="0"/>
    <n v="0"/>
    <n v="87"/>
    <n v="98"/>
    <n v="185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2"/>
    <n v="0"/>
    <n v="11"/>
    <n v="0"/>
    <n v="7"/>
    <n v="0"/>
    <n v="2"/>
    <n v="4"/>
    <n v="0"/>
    <n v="0"/>
    <n v="0"/>
    <n v="1"/>
    <n v="7"/>
    <n v="7"/>
    <n v="7"/>
  </r>
  <r>
    <s v="08EJN0003V"/>
    <n v="1"/>
    <s v="MATUTINO"/>
    <s v="MARIA MONTESSORI 1100"/>
    <n v="8"/>
    <s v="CHIHUAHUA"/>
    <n v="8"/>
    <s v="CHIHUAHUA"/>
    <n v="30"/>
    <s v="GUAZAPARES"/>
    <n v="1"/>
    <s v="TĂ‰MORIS"/>
    <s v="AVENIDA ADOLFO LOPEZ MATEOS"/>
    <n v="0"/>
    <s v="PĂšBLICO"/>
    <x v="3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22"/>
    <n v="21"/>
    <n v="43"/>
    <n v="37"/>
    <n v="34"/>
    <n v="71"/>
    <n v="28"/>
    <n v="38"/>
    <n v="66"/>
    <n v="0"/>
    <n v="0"/>
    <n v="0"/>
    <n v="0"/>
    <n v="0"/>
    <n v="0"/>
    <n v="0"/>
    <n v="0"/>
    <n v="0"/>
    <n v="87"/>
    <n v="93"/>
    <n v="180"/>
    <n v="2"/>
    <n v="4"/>
    <n v="3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0"/>
    <n v="0"/>
    <n v="0"/>
    <n v="0"/>
    <n v="2"/>
    <n v="14"/>
    <n v="0"/>
    <n v="9"/>
    <n v="2"/>
    <n v="4"/>
    <n v="3"/>
    <n v="0"/>
    <n v="0"/>
    <n v="0"/>
    <n v="0"/>
    <n v="9"/>
    <n v="9"/>
    <n v="9"/>
  </r>
  <r>
    <s v="08DES0036X"/>
    <n v="1"/>
    <s v="MATUTINO"/>
    <s v="VICTORINO PEREZ CERVANTES"/>
    <n v="8"/>
    <s v="CHIHUAHUA"/>
    <n v="8"/>
    <s v="CHIHUAHUA"/>
    <n v="14"/>
    <s v="CORONADO"/>
    <n v="1"/>
    <s v="JOSĂ‰ ESTEBAN CORONADO"/>
    <s v="CALLE VICENTE GUERREO "/>
    <n v="0"/>
    <s v="PĂšBLICO"/>
    <x v="2"/>
    <n v="2"/>
    <s v="BĂSICA"/>
    <n v="3"/>
    <x v="2"/>
    <n v="1"/>
    <x v="1"/>
    <n v="0"/>
    <s v="NO APLICA"/>
    <n v="0"/>
    <s v="NO APLICA"/>
    <s v="08FIS0111H"/>
    <s v="08FJE0006J"/>
    <s v="08ADG0004D"/>
    <n v="0"/>
    <s v="I2019"/>
    <n v="46"/>
    <n v="45"/>
    <n v="91"/>
    <n v="40"/>
    <n v="45"/>
    <n v="85"/>
    <n v="12"/>
    <n v="15"/>
    <n v="27"/>
    <n v="15"/>
    <n v="17"/>
    <n v="32"/>
    <n v="10"/>
    <n v="18"/>
    <n v="28"/>
    <n v="20"/>
    <n v="11"/>
    <n v="31"/>
    <n v="0"/>
    <n v="0"/>
    <n v="0"/>
    <n v="0"/>
    <n v="0"/>
    <n v="0"/>
    <n v="0"/>
    <n v="0"/>
    <n v="0"/>
    <n v="45"/>
    <n v="46"/>
    <n v="91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1"/>
    <n v="0"/>
    <n v="0"/>
    <n v="0"/>
    <n v="0"/>
    <n v="0"/>
    <n v="0"/>
    <n v="0"/>
    <n v="1"/>
    <n v="1"/>
    <n v="8"/>
    <n v="3"/>
    <n v="2"/>
    <n v="0"/>
    <n v="0"/>
    <n v="0"/>
    <n v="0"/>
    <n v="0"/>
    <n v="0"/>
    <n v="0"/>
    <n v="5"/>
    <n v="5"/>
    <n v="5"/>
  </r>
  <r>
    <s v="08PES0223W"/>
    <n v="1"/>
    <s v="MATUTINO"/>
    <s v="SECUNDARIA BILINGUE LA ESPERANZA"/>
    <n v="8"/>
    <s v="CHIHUAHUA"/>
    <n v="8"/>
    <s v="CHIHUAHUA"/>
    <n v="17"/>
    <s v="CUAUHTĂ‰MOC"/>
    <n v="1"/>
    <s v="CUAUHTĂ‰MOC"/>
    <s v="CALLE MARTIN LUTHER CAMPO MENONITA 101 A.P. 52"/>
    <n v="23"/>
    <s v="PRIVADO"/>
    <x v="1"/>
    <n v="2"/>
    <s v="BĂSICA"/>
    <n v="3"/>
    <x v="2"/>
    <n v="1"/>
    <x v="1"/>
    <n v="0"/>
    <s v="NO APLICA"/>
    <n v="0"/>
    <s v="NO APLICA"/>
    <s v="08FIS0025L"/>
    <m/>
    <s v="08ADG0011N"/>
    <n v="0"/>
    <s v="I2019"/>
    <n v="42"/>
    <n v="48"/>
    <n v="90"/>
    <n v="33"/>
    <n v="47"/>
    <n v="80"/>
    <n v="14"/>
    <n v="10"/>
    <n v="24"/>
    <n v="16"/>
    <n v="15"/>
    <n v="31"/>
    <n v="18"/>
    <n v="24"/>
    <n v="42"/>
    <n v="8"/>
    <n v="13"/>
    <n v="21"/>
    <n v="0"/>
    <n v="0"/>
    <n v="0"/>
    <n v="0"/>
    <n v="0"/>
    <n v="0"/>
    <n v="0"/>
    <n v="0"/>
    <n v="0"/>
    <n v="42"/>
    <n v="52"/>
    <n v="94"/>
    <n v="2"/>
    <n v="2"/>
    <n v="2"/>
    <n v="0"/>
    <n v="0"/>
    <n v="0"/>
    <n v="0"/>
    <n v="6"/>
    <n v="0"/>
    <n v="0"/>
    <n v="1"/>
    <n v="0"/>
    <n v="0"/>
    <n v="0"/>
    <n v="0"/>
    <n v="0"/>
    <n v="2"/>
    <n v="2"/>
    <n v="0"/>
    <n v="0"/>
    <n v="1"/>
    <n v="0"/>
    <n v="0"/>
    <n v="0"/>
    <n v="0"/>
    <n v="0"/>
    <n v="0"/>
    <n v="0"/>
    <n v="0"/>
    <n v="1"/>
    <n v="7"/>
    <n v="3"/>
    <n v="2"/>
    <n v="0"/>
    <n v="0"/>
    <n v="0"/>
    <n v="0"/>
    <n v="0"/>
    <n v="0"/>
    <n v="0"/>
    <n v="5"/>
    <n v="6"/>
    <n v="6"/>
  </r>
  <r>
    <s v="08DTV0108F"/>
    <n v="1"/>
    <s v="MATUTINO"/>
    <s v="FELIX BUSTILLOS SANCHEZ"/>
    <n v="8"/>
    <s v="CHIHUAHUA"/>
    <n v="8"/>
    <s v="CHIHUAHUA"/>
    <n v="27"/>
    <s v="GUACHOCHI"/>
    <n v="759"/>
    <s v="AGUA AZUL"/>
    <s v="CALLE AGUA AZUL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41"/>
    <n v="37"/>
    <n v="78"/>
    <n v="41"/>
    <n v="37"/>
    <n v="78"/>
    <n v="10"/>
    <n v="9"/>
    <n v="19"/>
    <n v="11"/>
    <n v="26"/>
    <n v="37"/>
    <n v="23"/>
    <n v="18"/>
    <n v="41"/>
    <n v="11"/>
    <n v="13"/>
    <n v="24"/>
    <n v="0"/>
    <n v="0"/>
    <n v="0"/>
    <n v="0"/>
    <n v="0"/>
    <n v="0"/>
    <n v="0"/>
    <n v="0"/>
    <n v="0"/>
    <n v="45"/>
    <n v="57"/>
    <n v="102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8"/>
    <n v="2"/>
    <n v="4"/>
    <n v="0"/>
    <n v="0"/>
    <n v="0"/>
    <n v="0"/>
    <n v="0"/>
    <n v="0"/>
    <n v="0"/>
    <n v="6"/>
    <n v="8"/>
    <n v="6"/>
  </r>
  <r>
    <s v="08EPR0267U"/>
    <n v="1"/>
    <s v="MATUTINO"/>
    <s v="ANGEL POSADA 2469"/>
    <n v="8"/>
    <s v="CHIHUAHUA"/>
    <n v="8"/>
    <s v="CHIHUAHUA"/>
    <n v="37"/>
    <s v="JUĂREZ"/>
    <n v="712"/>
    <s v="JESĂšS CARRANZA (LA COLORADA)"/>
    <s v="CALLE CARRETERA JUAREZ-PORVENIR KILOMETRO 33"/>
    <n v="0"/>
    <s v="PĂšBLICO"/>
    <x v="3"/>
    <n v="2"/>
    <s v="BĂSICA"/>
    <n v="2"/>
    <x v="1"/>
    <n v="1"/>
    <x v="1"/>
    <n v="0"/>
    <s v="NO APLICA"/>
    <n v="0"/>
    <s v="NO APLICA"/>
    <s v="08FIZ0036A"/>
    <m/>
    <m/>
    <n v="0"/>
    <s v="I2019"/>
    <n v="56"/>
    <n v="45"/>
    <n v="101"/>
    <n v="56"/>
    <n v="45"/>
    <n v="101"/>
    <n v="9"/>
    <n v="9"/>
    <n v="18"/>
    <n v="4"/>
    <n v="4"/>
    <n v="8"/>
    <n v="9"/>
    <n v="10"/>
    <n v="19"/>
    <n v="5"/>
    <n v="6"/>
    <n v="11"/>
    <n v="7"/>
    <n v="5"/>
    <n v="12"/>
    <n v="12"/>
    <n v="5"/>
    <n v="17"/>
    <n v="9"/>
    <n v="7"/>
    <n v="16"/>
    <n v="46"/>
    <n v="37"/>
    <n v="8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3"/>
    <n v="0"/>
    <n v="0"/>
    <n v="0"/>
    <n v="0"/>
    <n v="0"/>
    <n v="0"/>
    <n v="0"/>
    <n v="1"/>
    <n v="0"/>
    <n v="7"/>
    <n v="1"/>
    <n v="2"/>
    <n v="0"/>
    <n v="0"/>
    <n v="0"/>
    <n v="0"/>
    <n v="0"/>
    <n v="0"/>
    <n v="3"/>
    <n v="3"/>
    <n v="6"/>
    <n v="6"/>
  </r>
  <r>
    <s v="08DCI0027K"/>
    <n v="1"/>
    <s v="MATUTINO"/>
    <s v="JOSE MARIA MORELOS Y PAVON"/>
    <n v="8"/>
    <s v="CHIHUAHUA"/>
    <n v="8"/>
    <s v="CHIHUAHUA"/>
    <n v="12"/>
    <s v="CARICHĂŤ"/>
    <n v="7"/>
    <s v="BACABUREACHI"/>
    <s v="CALLE CONOCIDO"/>
    <n v="0"/>
    <s v="PĂšBLICO"/>
    <x v="2"/>
    <n v="2"/>
    <s v="BĂSICA"/>
    <n v="2"/>
    <x v="1"/>
    <n v="3"/>
    <x v="3"/>
    <n v="1"/>
    <s v="SERVICIOS"/>
    <n v="15"/>
    <s v="CENTRO INFANTIL COMUNITARIO (CIC)"/>
    <s v="08FZI0026U"/>
    <s v="08FJI0009C"/>
    <s v="08ADG0010O"/>
    <n v="0"/>
    <s v="I2019"/>
    <n v="36"/>
    <n v="47"/>
    <n v="83"/>
    <n v="36"/>
    <n v="47"/>
    <n v="83"/>
    <n v="3"/>
    <n v="9"/>
    <n v="12"/>
    <n v="17"/>
    <n v="7"/>
    <n v="24"/>
    <n v="10"/>
    <n v="10"/>
    <n v="20"/>
    <n v="6"/>
    <n v="10"/>
    <n v="16"/>
    <n v="9"/>
    <n v="8"/>
    <n v="17"/>
    <n v="6"/>
    <n v="12"/>
    <n v="18"/>
    <n v="3"/>
    <n v="3"/>
    <n v="6"/>
    <n v="51"/>
    <n v="50"/>
    <n v="101"/>
    <n v="1"/>
    <n v="1"/>
    <n v="1"/>
    <n v="1"/>
    <n v="0"/>
    <n v="0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3"/>
    <n v="9"/>
    <n v="4"/>
    <n v="1"/>
    <n v="1"/>
    <n v="1"/>
    <n v="1"/>
    <n v="1"/>
    <n v="0"/>
    <n v="0"/>
    <n v="1"/>
    <n v="5"/>
    <n v="5"/>
    <n v="5"/>
  </r>
  <r>
    <s v="08PES0274C"/>
    <n v="1"/>
    <s v="MATUTINO"/>
    <s v="INSTITUTO BLAS PASCAL"/>
    <n v="8"/>
    <s v="CHIHUAHUA"/>
    <n v="8"/>
    <s v="CHIHUAHUA"/>
    <n v="50"/>
    <s v="NUEVO CASAS GRANDES"/>
    <n v="1"/>
    <s v="NUEVO CASAS GRANDES"/>
    <s v="CALLE LIBRAMIENTO GOMEZ MORIN"/>
    <n v="100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28"/>
    <n v="49"/>
    <n v="77"/>
    <n v="26"/>
    <n v="49"/>
    <n v="75"/>
    <n v="10"/>
    <n v="14"/>
    <n v="24"/>
    <n v="14"/>
    <n v="16"/>
    <n v="30"/>
    <n v="14"/>
    <n v="13"/>
    <n v="27"/>
    <n v="14"/>
    <n v="24"/>
    <n v="38"/>
    <n v="0"/>
    <n v="0"/>
    <n v="0"/>
    <n v="0"/>
    <n v="0"/>
    <n v="0"/>
    <n v="0"/>
    <n v="0"/>
    <n v="0"/>
    <n v="42"/>
    <n v="53"/>
    <n v="95"/>
    <n v="1"/>
    <n v="1"/>
    <n v="2"/>
    <n v="0"/>
    <n v="0"/>
    <n v="0"/>
    <n v="0"/>
    <n v="4"/>
    <n v="0"/>
    <n v="0"/>
    <n v="1"/>
    <n v="0"/>
    <n v="0"/>
    <n v="0"/>
    <n v="0"/>
    <n v="0"/>
    <n v="5"/>
    <n v="8"/>
    <n v="0"/>
    <n v="0"/>
    <n v="1"/>
    <n v="0"/>
    <n v="0"/>
    <n v="0"/>
    <n v="0"/>
    <n v="0"/>
    <n v="0"/>
    <n v="0"/>
    <n v="2"/>
    <n v="1"/>
    <n v="18"/>
    <n v="6"/>
    <n v="8"/>
    <n v="0"/>
    <n v="0"/>
    <n v="0"/>
    <n v="0"/>
    <n v="0"/>
    <n v="0"/>
    <n v="0"/>
    <n v="14"/>
    <n v="5"/>
    <n v="4"/>
  </r>
  <r>
    <s v="08PJN0579L"/>
    <n v="1"/>
    <s v="MATUTINO"/>
    <s v="INSTITUTO MISION DE SENECU"/>
    <n v="8"/>
    <s v="CHIHUAHUA"/>
    <n v="8"/>
    <s v="CHIHUAHUA"/>
    <n v="37"/>
    <s v="JUĂREZ"/>
    <n v="1"/>
    <s v="JUĂREZ"/>
    <s v="BOULEVARD TEOFILO BORUNDA"/>
    <n v="11159"/>
    <s v="PRIVADO"/>
    <x v="1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10"/>
    <n v="8"/>
    <n v="18"/>
    <n v="28"/>
    <n v="45"/>
    <n v="73"/>
    <n v="44"/>
    <n v="54"/>
    <n v="98"/>
    <n v="0"/>
    <n v="0"/>
    <n v="0"/>
    <n v="0"/>
    <n v="0"/>
    <n v="0"/>
    <n v="0"/>
    <n v="0"/>
    <n v="0"/>
    <n v="82"/>
    <n v="107"/>
    <n v="189"/>
    <n v="1"/>
    <n v="0"/>
    <n v="1"/>
    <n v="0"/>
    <n v="0"/>
    <n v="0"/>
    <n v="3"/>
    <n v="5"/>
    <n v="0"/>
    <n v="1"/>
    <n v="0"/>
    <n v="0"/>
    <n v="0"/>
    <n v="0"/>
    <n v="0"/>
    <n v="0"/>
    <n v="1"/>
    <n v="3"/>
    <n v="0"/>
    <n v="0"/>
    <n v="0"/>
    <n v="0"/>
    <n v="0"/>
    <n v="1"/>
    <n v="0"/>
    <n v="0"/>
    <n v="0"/>
    <n v="4"/>
    <n v="0"/>
    <n v="1"/>
    <n v="11"/>
    <n v="1"/>
    <n v="4"/>
    <n v="1"/>
    <n v="0"/>
    <n v="1"/>
    <n v="0"/>
    <n v="0"/>
    <n v="0"/>
    <n v="3"/>
    <n v="5"/>
    <n v="5"/>
    <n v="5"/>
  </r>
  <r>
    <s v="08DJN2344G"/>
    <n v="2"/>
    <s v="VESPERTINO"/>
    <s v="AREWA KUROWI"/>
    <n v="8"/>
    <s v="CHIHUAHUA"/>
    <n v="8"/>
    <s v="CHIHUAHUA"/>
    <n v="19"/>
    <s v="CHIHUAHUA"/>
    <n v="1"/>
    <s v="CHIHUAHUA"/>
    <s v="CALLE RIO MOLINO"/>
    <n v="0"/>
    <s v="PĂšBLICO"/>
    <x v="2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4"/>
    <n v="6"/>
    <n v="10"/>
    <n v="40"/>
    <n v="42"/>
    <n v="82"/>
    <n v="56"/>
    <n v="35"/>
    <n v="91"/>
    <n v="0"/>
    <n v="0"/>
    <n v="0"/>
    <n v="0"/>
    <n v="0"/>
    <n v="0"/>
    <n v="0"/>
    <n v="0"/>
    <n v="0"/>
    <n v="100"/>
    <n v="83"/>
    <n v="183"/>
    <n v="0"/>
    <n v="3"/>
    <n v="4"/>
    <n v="0"/>
    <n v="0"/>
    <n v="0"/>
    <n v="1"/>
    <n v="8"/>
    <n v="0"/>
    <n v="0"/>
    <n v="0"/>
    <n v="1"/>
    <n v="0"/>
    <n v="0"/>
    <n v="0"/>
    <n v="0"/>
    <n v="1"/>
    <n v="7"/>
    <n v="0"/>
    <n v="0"/>
    <n v="0"/>
    <n v="0"/>
    <n v="1"/>
    <n v="0"/>
    <n v="0"/>
    <n v="0"/>
    <n v="0"/>
    <n v="0"/>
    <n v="1"/>
    <n v="1"/>
    <n v="12"/>
    <n v="1"/>
    <n v="7"/>
    <n v="0"/>
    <n v="3"/>
    <n v="4"/>
    <n v="0"/>
    <n v="0"/>
    <n v="0"/>
    <n v="1"/>
    <n v="8"/>
    <n v="9"/>
    <n v="9"/>
  </r>
  <r>
    <s v="08DPR1503O"/>
    <n v="1"/>
    <s v="MATUTINO"/>
    <s v="10 DE MAYO"/>
    <n v="8"/>
    <s v="CHIHUAHUA"/>
    <n v="8"/>
    <s v="CHIHUAHUA"/>
    <n v="29"/>
    <s v="GUADALUPE Y CALVO"/>
    <n v="181"/>
    <s v="RANCHO DE ENMEDIO"/>
    <s v="CALLE RANCHO DE ENMEDIO"/>
    <n v="0"/>
    <s v="PĂšBLICO"/>
    <x v="2"/>
    <n v="2"/>
    <s v="BĂSICA"/>
    <n v="2"/>
    <x v="1"/>
    <n v="1"/>
    <x v="1"/>
    <n v="0"/>
    <s v="NO APLICA"/>
    <n v="0"/>
    <s v="NO APLICA"/>
    <s v="08FIZ0261Y"/>
    <s v="08FJS0131K"/>
    <s v="08ADG0007A"/>
    <n v="0"/>
    <s v="I2019"/>
    <n v="47"/>
    <n v="50"/>
    <n v="97"/>
    <n v="47"/>
    <n v="50"/>
    <n v="97"/>
    <n v="9"/>
    <n v="6"/>
    <n v="15"/>
    <n v="7"/>
    <n v="10"/>
    <n v="17"/>
    <n v="6"/>
    <n v="8"/>
    <n v="14"/>
    <n v="11"/>
    <n v="7"/>
    <n v="18"/>
    <n v="5"/>
    <n v="5"/>
    <n v="10"/>
    <n v="5"/>
    <n v="9"/>
    <n v="14"/>
    <n v="7"/>
    <n v="5"/>
    <n v="12"/>
    <n v="41"/>
    <n v="44"/>
    <n v="8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6"/>
  </r>
  <r>
    <s v="08EPR0086K"/>
    <n v="1"/>
    <s v="MATUTINO"/>
    <s v="MARIANO MATAMOROS 2403"/>
    <n v="8"/>
    <s v="CHIHUAHUA"/>
    <n v="8"/>
    <s v="CHIHUAHUA"/>
    <n v="17"/>
    <s v="CUAUHTĂ‰MOC"/>
    <n v="99"/>
    <s v="NAPAVECHI"/>
    <s v="CALLE NAPAVECHI"/>
    <n v="0"/>
    <s v="PĂšBLICO"/>
    <x v="3"/>
    <n v="2"/>
    <s v="BĂSICA"/>
    <n v="2"/>
    <x v="1"/>
    <n v="1"/>
    <x v="1"/>
    <n v="0"/>
    <s v="NO APLICA"/>
    <n v="0"/>
    <s v="NO APLICA"/>
    <s v="08FIZ0053R"/>
    <s v="08FJS0005N"/>
    <m/>
    <n v="0"/>
    <s v="I2019"/>
    <n v="49"/>
    <n v="42"/>
    <n v="91"/>
    <n v="47"/>
    <n v="42"/>
    <n v="89"/>
    <n v="8"/>
    <n v="4"/>
    <n v="12"/>
    <n v="8"/>
    <n v="6"/>
    <n v="14"/>
    <n v="7"/>
    <n v="9"/>
    <n v="16"/>
    <n v="5"/>
    <n v="10"/>
    <n v="15"/>
    <n v="11"/>
    <n v="3"/>
    <n v="14"/>
    <n v="11"/>
    <n v="10"/>
    <n v="21"/>
    <n v="7"/>
    <n v="6"/>
    <n v="13"/>
    <n v="49"/>
    <n v="44"/>
    <n v="9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DJN0474M"/>
    <n v="1"/>
    <s v="MATUTINO"/>
    <s v="GREGORIO TORRES QUINTERO"/>
    <n v="8"/>
    <s v="CHIHUAHUA"/>
    <n v="8"/>
    <s v="CHIHUAHUA"/>
    <n v="37"/>
    <s v="JUĂREZ"/>
    <n v="1"/>
    <s v="JUĂREZ"/>
    <s v="CALLE PEDRO BRACAMONTES"/>
    <n v="8830"/>
    <s v="PĂšBLICO"/>
    <x v="2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6"/>
    <n v="5"/>
    <n v="11"/>
    <n v="31"/>
    <n v="23"/>
    <n v="54"/>
    <n v="56"/>
    <n v="66"/>
    <n v="122"/>
    <n v="0"/>
    <n v="0"/>
    <n v="0"/>
    <n v="0"/>
    <n v="0"/>
    <n v="0"/>
    <n v="0"/>
    <n v="0"/>
    <n v="0"/>
    <n v="93"/>
    <n v="94"/>
    <n v="187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0"/>
    <n v="10"/>
    <n v="0"/>
    <n v="7"/>
    <n v="0"/>
    <n v="2"/>
    <n v="4"/>
    <n v="0"/>
    <n v="0"/>
    <n v="0"/>
    <n v="1"/>
    <n v="7"/>
    <n v="7"/>
    <n v="7"/>
  </r>
  <r>
    <s v="08DPR0344J"/>
    <n v="2"/>
    <s v="VESPERTINO"/>
    <s v="REVOLUCION"/>
    <n v="8"/>
    <s v="CHIHUAHUA"/>
    <n v="8"/>
    <s v="CHIHUAHUA"/>
    <n v="37"/>
    <s v="JUĂREZ"/>
    <n v="1"/>
    <s v="JUĂREZ"/>
    <s v="CALLE GABRIEL GARCIA MARQUEZ "/>
    <n v="0"/>
    <s v="PĂšBLICO"/>
    <x v="2"/>
    <n v="2"/>
    <s v="BĂSICA"/>
    <n v="2"/>
    <x v="1"/>
    <n v="1"/>
    <x v="1"/>
    <n v="0"/>
    <s v="NO APLICA"/>
    <n v="0"/>
    <s v="NO APLICA"/>
    <s v="08FIZ0144I"/>
    <s v="08FJS0135G"/>
    <s v="08ADG0005C"/>
    <n v="0"/>
    <s v="I2019"/>
    <n v="50"/>
    <n v="48"/>
    <n v="98"/>
    <n v="50"/>
    <n v="48"/>
    <n v="98"/>
    <n v="11"/>
    <n v="11"/>
    <n v="22"/>
    <n v="3"/>
    <n v="4"/>
    <n v="7"/>
    <n v="8"/>
    <n v="7"/>
    <n v="15"/>
    <n v="8"/>
    <n v="5"/>
    <n v="13"/>
    <n v="8"/>
    <n v="9"/>
    <n v="17"/>
    <n v="7"/>
    <n v="8"/>
    <n v="15"/>
    <n v="6"/>
    <n v="6"/>
    <n v="12"/>
    <n v="40"/>
    <n v="39"/>
    <n v="7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1"/>
    <n v="0"/>
    <n v="8"/>
    <n v="4"/>
    <n v="2"/>
    <n v="1"/>
    <n v="1"/>
    <n v="1"/>
    <n v="1"/>
    <n v="1"/>
    <n v="1"/>
    <n v="0"/>
    <n v="6"/>
    <n v="18"/>
    <n v="6"/>
  </r>
  <r>
    <s v="08DPR1621C"/>
    <n v="1"/>
    <s v="MATUTINO"/>
    <s v="21 DE DICIEMBRE"/>
    <n v="8"/>
    <s v="CHIHUAHUA"/>
    <n v="8"/>
    <s v="CHIHUAHUA"/>
    <n v="10"/>
    <s v="BUENAVENTURA"/>
    <n v="30"/>
    <s v="SAN LORENZO"/>
    <s v="CALLE SAN LORENZO"/>
    <n v="0"/>
    <s v="PĂšBLICO"/>
    <x v="2"/>
    <n v="2"/>
    <s v="BĂSICA"/>
    <n v="2"/>
    <x v="1"/>
    <n v="1"/>
    <x v="1"/>
    <n v="0"/>
    <s v="NO APLICA"/>
    <n v="0"/>
    <s v="NO APLICA"/>
    <s v="08FIZ0186H"/>
    <s v="08FJS0119P"/>
    <s v="08ADG0013L"/>
    <n v="0"/>
    <s v="I2019"/>
    <n v="47"/>
    <n v="47"/>
    <n v="94"/>
    <n v="47"/>
    <n v="47"/>
    <n v="94"/>
    <n v="11"/>
    <n v="8"/>
    <n v="19"/>
    <n v="10"/>
    <n v="3"/>
    <n v="13"/>
    <n v="7"/>
    <n v="10"/>
    <n v="17"/>
    <n v="7"/>
    <n v="8"/>
    <n v="15"/>
    <n v="4"/>
    <n v="5"/>
    <n v="9"/>
    <n v="7"/>
    <n v="6"/>
    <n v="13"/>
    <n v="11"/>
    <n v="9"/>
    <n v="20"/>
    <n v="46"/>
    <n v="41"/>
    <n v="8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DJN2055P"/>
    <n v="1"/>
    <s v="MATUTINO"/>
    <s v="LYDIA GOMEZ MARIN"/>
    <n v="8"/>
    <s v="CHIHUAHUA"/>
    <n v="8"/>
    <s v="CHIHUAHUA"/>
    <n v="19"/>
    <s v="CHIHUAHUA"/>
    <n v="1"/>
    <s v="CHIHUAHUA"/>
    <s v="CAMINO A CARRIZALILLO "/>
    <n v="0"/>
    <s v="PĂšBLICO"/>
    <x v="2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12"/>
    <n v="11"/>
    <n v="23"/>
    <n v="37"/>
    <n v="40"/>
    <n v="77"/>
    <n v="47"/>
    <n v="41"/>
    <n v="88"/>
    <n v="0"/>
    <n v="0"/>
    <n v="0"/>
    <n v="0"/>
    <n v="0"/>
    <n v="0"/>
    <n v="0"/>
    <n v="0"/>
    <n v="0"/>
    <n v="96"/>
    <n v="92"/>
    <n v="188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EPR0165X"/>
    <n v="1"/>
    <s v="MATUTINO"/>
    <s v="BENITO JUAREZ 2592"/>
    <n v="8"/>
    <s v="CHIHUAHUA"/>
    <n v="8"/>
    <s v="CHIHUAHUA"/>
    <n v="21"/>
    <s v="DELICIAS"/>
    <n v="59"/>
    <s v="EJIDO KILĂ“METRO OCHENTA Y SEIS CUATRO (EL DIEZ)"/>
    <s v="CALLE KILOMETRO 86-4"/>
    <n v="0"/>
    <s v="PĂšBLICO"/>
    <x v="3"/>
    <n v="2"/>
    <s v="BĂSICA"/>
    <n v="2"/>
    <x v="1"/>
    <n v="1"/>
    <x v="1"/>
    <n v="0"/>
    <s v="NO APLICA"/>
    <n v="0"/>
    <s v="NO APLICA"/>
    <s v="08FIZ0047G"/>
    <m/>
    <m/>
    <n v="0"/>
    <s v="I2019"/>
    <n v="49"/>
    <n v="48"/>
    <n v="97"/>
    <n v="49"/>
    <n v="47"/>
    <n v="96"/>
    <n v="7"/>
    <n v="9"/>
    <n v="16"/>
    <n v="5"/>
    <n v="5"/>
    <n v="10"/>
    <n v="7"/>
    <n v="6"/>
    <n v="13"/>
    <n v="6"/>
    <n v="11"/>
    <n v="17"/>
    <n v="7"/>
    <n v="6"/>
    <n v="13"/>
    <n v="8"/>
    <n v="8"/>
    <n v="16"/>
    <n v="12"/>
    <n v="7"/>
    <n v="19"/>
    <n v="45"/>
    <n v="43"/>
    <n v="88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2"/>
    <n v="0"/>
    <n v="1"/>
    <n v="0"/>
    <n v="0"/>
    <n v="0"/>
    <n v="0"/>
    <n v="0"/>
    <n v="1"/>
    <n v="0"/>
    <n v="9"/>
    <n v="2"/>
    <n v="3"/>
    <n v="0"/>
    <n v="0"/>
    <n v="1"/>
    <n v="1"/>
    <n v="1"/>
    <n v="1"/>
    <n v="1"/>
    <n v="5"/>
    <n v="6"/>
    <n v="6"/>
  </r>
  <r>
    <s v="08DPB0565T"/>
    <n v="4"/>
    <s v="DISCONTINUO"/>
    <s v="MIGUEL HIDALGO"/>
    <n v="8"/>
    <s v="CHIHUAHUA"/>
    <n v="8"/>
    <s v="CHIHUAHUA"/>
    <n v="27"/>
    <s v="GUACHOCHI"/>
    <n v="453"/>
    <s v="HUILLORARE"/>
    <s v="CALLE HUILLORARE"/>
    <n v="0"/>
    <s v="PĂšBLICO"/>
    <x v="2"/>
    <n v="2"/>
    <s v="BĂSICA"/>
    <n v="2"/>
    <x v="1"/>
    <n v="3"/>
    <x v="3"/>
    <n v="0"/>
    <s v="NO APLICA"/>
    <n v="0"/>
    <s v="NO APLICA"/>
    <s v="08FZI0008E"/>
    <s v="08FJI0003I"/>
    <s v="08ADG0006B"/>
    <n v="0"/>
    <s v="I2019"/>
    <n v="55"/>
    <n v="45"/>
    <n v="100"/>
    <n v="55"/>
    <n v="44"/>
    <n v="99"/>
    <n v="10"/>
    <n v="6"/>
    <n v="16"/>
    <n v="8"/>
    <n v="7"/>
    <n v="15"/>
    <n v="5"/>
    <n v="8"/>
    <n v="13"/>
    <n v="9"/>
    <n v="3"/>
    <n v="12"/>
    <n v="8"/>
    <n v="4"/>
    <n v="12"/>
    <n v="7"/>
    <n v="6"/>
    <n v="13"/>
    <n v="11"/>
    <n v="7"/>
    <n v="18"/>
    <n v="48"/>
    <n v="35"/>
    <n v="8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4"/>
    <n v="11"/>
    <n v="3"/>
    <n v="3"/>
    <n v="1"/>
    <n v="1"/>
    <n v="1"/>
    <n v="1"/>
    <n v="1"/>
    <n v="1"/>
    <n v="0"/>
    <n v="6"/>
    <n v="6"/>
    <n v="6"/>
  </r>
  <r>
    <s v="08PES0043L"/>
    <n v="1"/>
    <s v="MATUTINO"/>
    <s v="SECUNDARIA LYMER VISION ANAPRA"/>
    <n v="8"/>
    <s v="CHIHUAHUA"/>
    <n v="8"/>
    <s v="CHIHUAHUA"/>
    <n v="37"/>
    <s v="JUĂREZ"/>
    <n v="1"/>
    <s v="JUĂREZ"/>
    <s v="CALLE RĂBANO"/>
    <n v="10727"/>
    <s v="PRIVADO"/>
    <x v="1"/>
    <n v="2"/>
    <s v="BĂSICA"/>
    <n v="3"/>
    <x v="2"/>
    <n v="1"/>
    <x v="1"/>
    <n v="0"/>
    <s v="NO APLICA"/>
    <n v="0"/>
    <s v="NO APLICA"/>
    <s v="08FIS0005Y"/>
    <m/>
    <s v="08ADG0005C"/>
    <n v="0"/>
    <s v="I2019"/>
    <n v="45"/>
    <n v="43"/>
    <n v="88"/>
    <n v="18"/>
    <n v="12"/>
    <n v="30"/>
    <n v="0"/>
    <n v="0"/>
    <n v="0"/>
    <n v="25"/>
    <n v="26"/>
    <n v="51"/>
    <n v="24"/>
    <n v="26"/>
    <n v="50"/>
    <n v="14"/>
    <n v="9"/>
    <n v="23"/>
    <n v="0"/>
    <n v="0"/>
    <n v="0"/>
    <n v="0"/>
    <n v="0"/>
    <n v="0"/>
    <n v="0"/>
    <n v="0"/>
    <n v="0"/>
    <n v="63"/>
    <n v="61"/>
    <n v="124"/>
    <n v="2"/>
    <n v="2"/>
    <n v="1"/>
    <n v="0"/>
    <n v="0"/>
    <n v="0"/>
    <n v="0"/>
    <n v="5"/>
    <n v="0"/>
    <n v="0"/>
    <n v="0"/>
    <n v="1"/>
    <n v="0"/>
    <n v="1"/>
    <n v="0"/>
    <n v="0"/>
    <n v="5"/>
    <n v="9"/>
    <n v="0"/>
    <n v="0"/>
    <n v="0"/>
    <n v="0"/>
    <n v="0"/>
    <n v="0"/>
    <n v="0"/>
    <n v="0"/>
    <n v="1"/>
    <n v="1"/>
    <n v="0"/>
    <n v="2"/>
    <n v="20"/>
    <n v="6"/>
    <n v="10"/>
    <n v="0"/>
    <n v="0"/>
    <n v="0"/>
    <n v="0"/>
    <n v="0"/>
    <n v="0"/>
    <n v="0"/>
    <n v="16"/>
    <n v="7"/>
    <n v="5"/>
  </r>
  <r>
    <s v="08DST0079N"/>
    <n v="1"/>
    <s v="MATUTINO"/>
    <s v="SECUNDARIA TECNICA 81"/>
    <n v="8"/>
    <s v="CHIHUAHUA"/>
    <n v="8"/>
    <s v="CHIHUAHUA"/>
    <n v="17"/>
    <s v="CUAUHTĂ‰MOC"/>
    <n v="11"/>
    <s v="BUSTILLOS"/>
    <s v="CALLE EJIDO FABELA"/>
    <n v="0"/>
    <s v="PĂšBLICO"/>
    <x v="2"/>
    <n v="2"/>
    <s v="BĂSICA"/>
    <n v="3"/>
    <x v="2"/>
    <n v="4"/>
    <x v="5"/>
    <n v="1"/>
    <s v="SERVICIOS"/>
    <n v="22"/>
    <s v="INDUSTRIAL"/>
    <s v="08FZT0012N"/>
    <s v="08FJT0006B"/>
    <s v="08ADG0010O"/>
    <n v="0"/>
    <s v="I2019"/>
    <n v="48"/>
    <n v="39"/>
    <n v="87"/>
    <n v="41"/>
    <n v="34"/>
    <n v="75"/>
    <n v="17"/>
    <n v="14"/>
    <n v="31"/>
    <n v="22"/>
    <n v="21"/>
    <n v="43"/>
    <n v="16"/>
    <n v="11"/>
    <n v="27"/>
    <n v="15"/>
    <n v="12"/>
    <n v="27"/>
    <n v="0"/>
    <n v="0"/>
    <n v="0"/>
    <n v="0"/>
    <n v="0"/>
    <n v="0"/>
    <n v="0"/>
    <n v="0"/>
    <n v="0"/>
    <n v="53"/>
    <n v="44"/>
    <n v="97"/>
    <n v="1"/>
    <n v="1"/>
    <n v="1"/>
    <n v="0"/>
    <n v="0"/>
    <n v="0"/>
    <n v="0"/>
    <n v="3"/>
    <n v="0"/>
    <n v="0"/>
    <n v="1"/>
    <n v="0"/>
    <n v="0"/>
    <n v="0"/>
    <n v="0"/>
    <n v="0"/>
    <n v="4"/>
    <n v="2"/>
    <n v="0"/>
    <n v="0"/>
    <n v="0"/>
    <n v="1"/>
    <n v="0"/>
    <n v="0"/>
    <n v="0"/>
    <n v="1"/>
    <n v="1"/>
    <n v="0"/>
    <n v="1"/>
    <n v="1"/>
    <n v="12"/>
    <n v="5"/>
    <n v="4"/>
    <n v="0"/>
    <n v="0"/>
    <n v="0"/>
    <n v="0"/>
    <n v="0"/>
    <n v="0"/>
    <n v="0"/>
    <n v="9"/>
    <n v="5"/>
    <n v="3"/>
  </r>
  <r>
    <s v="08PPR2079U"/>
    <n v="1"/>
    <s v="MATUTINO"/>
    <s v="INSTITUTO BILINGĂśE MEZTLI"/>
    <n v="8"/>
    <s v="CHIHUAHUA"/>
    <n v="8"/>
    <s v="CHIHUAHUA"/>
    <n v="37"/>
    <s v="JUĂREZ"/>
    <n v="1"/>
    <s v="JUĂREZ"/>
    <s v="CALLE LĂ“PEZ MATEOS"/>
    <n v="1281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44"/>
    <n v="47"/>
    <n v="91"/>
    <n v="44"/>
    <n v="47"/>
    <n v="91"/>
    <n v="5"/>
    <n v="5"/>
    <n v="10"/>
    <n v="11"/>
    <n v="8"/>
    <n v="19"/>
    <n v="12"/>
    <n v="6"/>
    <n v="18"/>
    <n v="11"/>
    <n v="7"/>
    <n v="18"/>
    <n v="11"/>
    <n v="9"/>
    <n v="20"/>
    <n v="2"/>
    <n v="9"/>
    <n v="11"/>
    <n v="7"/>
    <n v="8"/>
    <n v="15"/>
    <n v="54"/>
    <n v="47"/>
    <n v="10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1"/>
    <n v="0"/>
    <n v="0"/>
    <n v="1"/>
    <n v="0"/>
    <n v="1"/>
    <n v="9"/>
    <n v="0"/>
    <n v="3"/>
    <n v="0"/>
    <n v="0"/>
    <n v="0"/>
    <n v="0"/>
    <n v="0"/>
    <n v="0"/>
    <n v="3"/>
    <n v="3"/>
    <n v="6"/>
    <n v="6"/>
  </r>
  <r>
    <s v="08DST0022M"/>
    <n v="1"/>
    <s v="MATUTINO"/>
    <s v="SECUNDARIA TECNICA 22"/>
    <n v="8"/>
    <s v="CHIHUAHUA"/>
    <n v="8"/>
    <s v="CHIHUAHUA"/>
    <n v="12"/>
    <s v="CARICHĂŤ"/>
    <n v="1"/>
    <s v="CARICHĂŤ"/>
    <s v="CALLE OJINAGA"/>
    <n v="43"/>
    <s v="PĂšBLICO"/>
    <x v="2"/>
    <n v="2"/>
    <s v="BĂSICA"/>
    <n v="3"/>
    <x v="2"/>
    <n v="4"/>
    <x v="5"/>
    <n v="1"/>
    <s v="SERVICIOS"/>
    <n v="23"/>
    <s v="AGROPECUARIA"/>
    <s v="08FZT0015K"/>
    <s v="08FJT0006B"/>
    <s v="08ADG0010O"/>
    <n v="0"/>
    <s v="I2019"/>
    <n v="49"/>
    <n v="39"/>
    <n v="88"/>
    <n v="34"/>
    <n v="35"/>
    <n v="69"/>
    <n v="8"/>
    <n v="14"/>
    <n v="22"/>
    <n v="18"/>
    <n v="20"/>
    <n v="38"/>
    <n v="17"/>
    <n v="12"/>
    <n v="29"/>
    <n v="23"/>
    <n v="13"/>
    <n v="36"/>
    <n v="0"/>
    <n v="0"/>
    <n v="0"/>
    <n v="0"/>
    <n v="0"/>
    <n v="0"/>
    <n v="0"/>
    <n v="0"/>
    <n v="0"/>
    <n v="58"/>
    <n v="45"/>
    <n v="103"/>
    <n v="2"/>
    <n v="2"/>
    <n v="2"/>
    <n v="0"/>
    <n v="0"/>
    <n v="0"/>
    <n v="0"/>
    <n v="6"/>
    <n v="0"/>
    <n v="0"/>
    <n v="1"/>
    <n v="0"/>
    <n v="0"/>
    <n v="0"/>
    <n v="0"/>
    <n v="0"/>
    <n v="1"/>
    <n v="4"/>
    <n v="0"/>
    <n v="0"/>
    <n v="1"/>
    <n v="0"/>
    <n v="0"/>
    <n v="0"/>
    <n v="1"/>
    <n v="0"/>
    <n v="0"/>
    <n v="0"/>
    <n v="2"/>
    <n v="2"/>
    <n v="12"/>
    <n v="3"/>
    <n v="4"/>
    <n v="0"/>
    <n v="0"/>
    <n v="0"/>
    <n v="0"/>
    <n v="0"/>
    <n v="0"/>
    <n v="0"/>
    <n v="7"/>
    <n v="7"/>
    <n v="6"/>
  </r>
  <r>
    <s v="08DTV0004K"/>
    <n v="1"/>
    <s v="MATUTINO"/>
    <s v="LUIS DONALDO COLOSIO MURRIETA"/>
    <n v="8"/>
    <s v="CHIHUAHUA"/>
    <n v="8"/>
    <s v="CHIHUAHUA"/>
    <n v="35"/>
    <s v="JANOS"/>
    <n v="17"/>
    <s v="TRES ĂLAMOS"/>
    <s v="AVENIDA LOPEZ MATEOS"/>
    <n v="0"/>
    <s v="PĂšBLICO"/>
    <x v="2"/>
    <n v="2"/>
    <s v="BĂSICA"/>
    <n v="3"/>
    <x v="2"/>
    <n v="3"/>
    <x v="2"/>
    <n v="0"/>
    <s v="NO APLICA"/>
    <n v="0"/>
    <s v="NO APLICA"/>
    <s v="08FTV0031F"/>
    <m/>
    <s v="08ADG0013L"/>
    <n v="0"/>
    <s v="I2019"/>
    <n v="47"/>
    <n v="47"/>
    <n v="94"/>
    <n v="41"/>
    <n v="35"/>
    <n v="76"/>
    <n v="14"/>
    <n v="11"/>
    <n v="25"/>
    <n v="12"/>
    <n v="19"/>
    <n v="31"/>
    <n v="19"/>
    <n v="15"/>
    <n v="34"/>
    <n v="15"/>
    <n v="20"/>
    <n v="35"/>
    <n v="0"/>
    <n v="0"/>
    <n v="0"/>
    <n v="0"/>
    <n v="0"/>
    <n v="0"/>
    <n v="0"/>
    <n v="0"/>
    <n v="0"/>
    <n v="46"/>
    <n v="54"/>
    <n v="100"/>
    <n v="1"/>
    <n v="2"/>
    <n v="2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6"/>
    <n v="6"/>
  </r>
  <r>
    <s v="08DJN0221J"/>
    <n v="1"/>
    <s v="MATUTINO"/>
    <s v="JOSEFA ORTIZ DE DOMINGUEZ"/>
    <n v="8"/>
    <s v="CHIHUAHUA"/>
    <n v="8"/>
    <s v="CHIHUAHUA"/>
    <n v="21"/>
    <s v="DELICIAS"/>
    <n v="1"/>
    <s v="DELICIAS"/>
    <s v="CALLE 7A NORTE"/>
    <n v="600"/>
    <s v="PĂšBLICO"/>
    <x v="2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8"/>
    <n v="5"/>
    <n v="13"/>
    <n v="50"/>
    <n v="35"/>
    <n v="85"/>
    <n v="51"/>
    <n v="42"/>
    <n v="93"/>
    <n v="0"/>
    <n v="0"/>
    <n v="0"/>
    <n v="0"/>
    <n v="0"/>
    <n v="0"/>
    <n v="0"/>
    <n v="0"/>
    <n v="0"/>
    <n v="109"/>
    <n v="82"/>
    <n v="191"/>
    <n v="0"/>
    <n v="2"/>
    <n v="3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1"/>
    <n v="11"/>
    <n v="0"/>
    <n v="7"/>
    <n v="0"/>
    <n v="2"/>
    <n v="3"/>
    <n v="0"/>
    <n v="0"/>
    <n v="0"/>
    <n v="2"/>
    <n v="7"/>
    <n v="7"/>
    <n v="7"/>
  </r>
  <r>
    <s v="08DJN0822C"/>
    <n v="1"/>
    <s v="MATUTINO"/>
    <s v="AZTECA"/>
    <n v="8"/>
    <s v="CHIHUAHUA"/>
    <n v="8"/>
    <s v="CHIHUAHUA"/>
    <n v="32"/>
    <s v="HIDALGO DEL PARRAL"/>
    <n v="1"/>
    <s v="HIDALGO DEL PARRAL"/>
    <s v="CALLE RAUL SOTO REYES"/>
    <n v="0"/>
    <s v="PĂšBLICO"/>
    <x v="2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7"/>
    <n v="8"/>
    <n v="15"/>
    <n v="64"/>
    <n v="36"/>
    <n v="100"/>
    <n v="35"/>
    <n v="40"/>
    <n v="75"/>
    <n v="0"/>
    <n v="0"/>
    <n v="0"/>
    <n v="0"/>
    <n v="0"/>
    <n v="0"/>
    <n v="0"/>
    <n v="0"/>
    <n v="0"/>
    <n v="106"/>
    <n v="84"/>
    <n v="190"/>
    <n v="0"/>
    <n v="3"/>
    <n v="3"/>
    <n v="0"/>
    <n v="0"/>
    <n v="0"/>
    <n v="1"/>
    <n v="7"/>
    <n v="0"/>
    <n v="0"/>
    <n v="0"/>
    <n v="1"/>
    <n v="0"/>
    <n v="1"/>
    <n v="0"/>
    <n v="0"/>
    <n v="0"/>
    <n v="7"/>
    <n v="0"/>
    <n v="0"/>
    <n v="1"/>
    <n v="0"/>
    <n v="1"/>
    <n v="0"/>
    <n v="0"/>
    <n v="0"/>
    <n v="0"/>
    <n v="0"/>
    <n v="0"/>
    <n v="2"/>
    <n v="13"/>
    <n v="0"/>
    <n v="7"/>
    <n v="0"/>
    <n v="3"/>
    <n v="3"/>
    <n v="0"/>
    <n v="0"/>
    <n v="0"/>
    <n v="1"/>
    <n v="7"/>
    <n v="7"/>
    <n v="7"/>
  </r>
  <r>
    <s v="08EPR0040P"/>
    <n v="1"/>
    <s v="MATUTINO"/>
    <s v="5 DE FEBRERO 2133"/>
    <n v="8"/>
    <s v="CHIHUAHUA"/>
    <n v="8"/>
    <s v="CHIHUAHUA"/>
    <n v="9"/>
    <s v="BOCOYNA"/>
    <n v="1"/>
    <s v="BOCOYNA"/>
    <s v="CALLE BOCOYNA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45"/>
    <n v="50"/>
    <n v="95"/>
    <n v="45"/>
    <n v="50"/>
    <n v="95"/>
    <n v="9"/>
    <n v="6"/>
    <n v="15"/>
    <n v="7"/>
    <n v="6"/>
    <n v="13"/>
    <n v="9"/>
    <n v="5"/>
    <n v="14"/>
    <n v="6"/>
    <n v="13"/>
    <n v="19"/>
    <n v="4"/>
    <n v="7"/>
    <n v="11"/>
    <n v="10"/>
    <n v="10"/>
    <n v="20"/>
    <n v="6"/>
    <n v="8"/>
    <n v="14"/>
    <n v="42"/>
    <n v="49"/>
    <n v="9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2"/>
    <n v="0"/>
    <n v="10"/>
    <n v="3"/>
    <n v="3"/>
    <n v="1"/>
    <n v="1"/>
    <n v="1"/>
    <n v="1"/>
    <n v="1"/>
    <n v="1"/>
    <n v="0"/>
    <n v="6"/>
    <n v="6"/>
    <n v="6"/>
  </r>
  <r>
    <s v="08PPR0191A"/>
    <n v="4"/>
    <s v="DISCONTINUO"/>
    <s v="FRANCISCO JAVIER MINA"/>
    <n v="8"/>
    <s v="CHIHUAHUA"/>
    <n v="8"/>
    <s v="CHIHUAHUA"/>
    <n v="29"/>
    <s v="GUADALUPE Y CALVO"/>
    <n v="78"/>
    <s v="CHINATĂš"/>
    <s v="CALLE CHINATU"/>
    <n v="0"/>
    <s v="PRIVADO"/>
    <x v="1"/>
    <n v="2"/>
    <s v="BĂSICA"/>
    <n v="2"/>
    <x v="1"/>
    <n v="1"/>
    <x v="1"/>
    <n v="0"/>
    <s v="NO APLICA"/>
    <n v="0"/>
    <s v="NO APLICA"/>
    <s v="08FIZ0260Z"/>
    <s v="08FJS0131K"/>
    <s v="08ADG0007A"/>
    <n v="0"/>
    <s v="I2019"/>
    <n v="37"/>
    <n v="53"/>
    <n v="90"/>
    <n v="37"/>
    <n v="53"/>
    <n v="90"/>
    <n v="3"/>
    <n v="5"/>
    <n v="8"/>
    <n v="3"/>
    <n v="8"/>
    <n v="11"/>
    <n v="12"/>
    <n v="14"/>
    <n v="26"/>
    <n v="4"/>
    <n v="13"/>
    <n v="17"/>
    <n v="9"/>
    <n v="6"/>
    <n v="15"/>
    <n v="5"/>
    <n v="15"/>
    <n v="20"/>
    <n v="6"/>
    <n v="6"/>
    <n v="12"/>
    <n v="39"/>
    <n v="62"/>
    <n v="10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DTV0107G"/>
    <n v="1"/>
    <s v="MATUTINO"/>
    <s v="TELESECUNDARIA FEDERALIZADA"/>
    <n v="8"/>
    <s v="CHIHUAHUA"/>
    <n v="8"/>
    <s v="CHIHUAHUA"/>
    <n v="27"/>
    <s v="GUACHOCHI"/>
    <n v="91"/>
    <s v="CHOGUITA"/>
    <s v="CALLE CONOCIDO"/>
    <n v="0"/>
    <s v="PĂšBLICO"/>
    <x v="2"/>
    <n v="2"/>
    <s v="BĂSICA"/>
    <n v="3"/>
    <x v="2"/>
    <n v="3"/>
    <x v="2"/>
    <n v="0"/>
    <s v="NO APLICA"/>
    <n v="0"/>
    <s v="NO APLICA"/>
    <s v="08FTV0037Z"/>
    <m/>
    <s v="08ADG0006B"/>
    <n v="0"/>
    <s v="I2019"/>
    <n v="42"/>
    <n v="51"/>
    <n v="93"/>
    <n v="42"/>
    <n v="51"/>
    <n v="93"/>
    <n v="6"/>
    <n v="17"/>
    <n v="23"/>
    <n v="10"/>
    <n v="18"/>
    <n v="28"/>
    <n v="20"/>
    <n v="18"/>
    <n v="38"/>
    <n v="15"/>
    <n v="14"/>
    <n v="29"/>
    <n v="0"/>
    <n v="0"/>
    <n v="0"/>
    <n v="0"/>
    <n v="0"/>
    <n v="0"/>
    <n v="0"/>
    <n v="0"/>
    <n v="0"/>
    <n v="45"/>
    <n v="50"/>
    <n v="95"/>
    <n v="2"/>
    <n v="2"/>
    <n v="1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6"/>
    <n v="1"/>
    <n v="4"/>
    <n v="0"/>
    <n v="0"/>
    <n v="0"/>
    <n v="0"/>
    <n v="0"/>
    <n v="0"/>
    <n v="0"/>
    <n v="5"/>
    <n v="5"/>
    <n v="5"/>
  </r>
  <r>
    <s v="08DTV0157O"/>
    <n v="1"/>
    <s v="MATUTINO"/>
    <s v="TELESECUNDARIA FEDERALIZADA"/>
    <n v="8"/>
    <s v="CHIHUAHUA"/>
    <n v="8"/>
    <s v="CHIHUAHUA"/>
    <n v="9"/>
    <s v="BOCOYNA"/>
    <n v="53"/>
    <s v="GONOGOCHI"/>
    <s v="CALLE SAN IGNACIO DE ARARECO"/>
    <n v="0"/>
    <s v="PĂšBLICO"/>
    <x v="2"/>
    <n v="2"/>
    <s v="BĂSICA"/>
    <n v="3"/>
    <x v="2"/>
    <n v="3"/>
    <x v="2"/>
    <n v="0"/>
    <s v="NO APLICA"/>
    <n v="0"/>
    <s v="NO APLICA"/>
    <s v="08FTV0036A"/>
    <m/>
    <s v="08ADG0003E"/>
    <n v="0"/>
    <s v="I2019"/>
    <n v="44"/>
    <n v="43"/>
    <n v="87"/>
    <n v="40"/>
    <n v="43"/>
    <n v="83"/>
    <n v="11"/>
    <n v="16"/>
    <n v="27"/>
    <n v="17"/>
    <n v="17"/>
    <n v="34"/>
    <n v="15"/>
    <n v="15"/>
    <n v="30"/>
    <n v="17"/>
    <n v="16"/>
    <n v="33"/>
    <n v="0"/>
    <n v="0"/>
    <n v="0"/>
    <n v="0"/>
    <n v="0"/>
    <n v="0"/>
    <n v="0"/>
    <n v="0"/>
    <n v="0"/>
    <n v="49"/>
    <n v="48"/>
    <n v="97"/>
    <n v="2"/>
    <n v="2"/>
    <n v="3"/>
    <n v="0"/>
    <n v="0"/>
    <n v="0"/>
    <n v="0"/>
    <n v="7"/>
    <n v="0"/>
    <n v="0"/>
    <n v="0"/>
    <n v="1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8"/>
    <n v="6"/>
    <n v="1"/>
    <n v="0"/>
    <n v="0"/>
    <n v="0"/>
    <n v="0"/>
    <n v="0"/>
    <n v="0"/>
    <n v="0"/>
    <n v="7"/>
    <n v="7"/>
    <n v="7"/>
  </r>
  <r>
    <s v="08EJN0316W"/>
    <n v="1"/>
    <s v="MATUTINO"/>
    <s v="FLOR DE ABRIL 1284"/>
    <n v="8"/>
    <s v="CHIHUAHUA"/>
    <n v="8"/>
    <s v="CHIHUAHUA"/>
    <n v="37"/>
    <s v="JUĂREZ"/>
    <n v="1"/>
    <s v="JUĂREZ"/>
    <s v="CALLE SAN CRISTOBAL ECATEPEC"/>
    <n v="1103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32"/>
    <n v="39"/>
    <n v="71"/>
    <n v="66"/>
    <n v="53"/>
    <n v="119"/>
    <n v="0"/>
    <n v="0"/>
    <n v="0"/>
    <n v="0"/>
    <n v="0"/>
    <n v="0"/>
    <n v="0"/>
    <n v="0"/>
    <n v="0"/>
    <n v="98"/>
    <n v="92"/>
    <n v="190"/>
    <n v="0"/>
    <n v="3"/>
    <n v="5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0"/>
    <n v="1"/>
    <n v="12"/>
    <n v="0"/>
    <n v="8"/>
    <n v="0"/>
    <n v="3"/>
    <n v="5"/>
    <n v="0"/>
    <n v="0"/>
    <n v="0"/>
    <n v="0"/>
    <n v="8"/>
    <n v="8"/>
    <n v="8"/>
  </r>
  <r>
    <s v="08DJN2061Z"/>
    <n v="1"/>
    <s v="MATUTINO"/>
    <s v="VICTOR ALDRETE LUNA"/>
    <n v="8"/>
    <s v="CHIHUAHUA"/>
    <n v="8"/>
    <s v="CHIHUAHUA"/>
    <n v="37"/>
    <s v="JUĂREZ"/>
    <n v="1"/>
    <s v="JUĂREZ"/>
    <s v="CALLE ARQUITECTO ADAMO BOARI"/>
    <n v="2074"/>
    <s v="PĂšBLICO"/>
    <x v="2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7"/>
    <n v="7"/>
    <n v="14"/>
    <n v="37"/>
    <n v="26"/>
    <n v="63"/>
    <n v="62"/>
    <n v="54"/>
    <n v="116"/>
    <n v="0"/>
    <n v="0"/>
    <n v="0"/>
    <n v="0"/>
    <n v="0"/>
    <n v="0"/>
    <n v="0"/>
    <n v="0"/>
    <n v="0"/>
    <n v="106"/>
    <n v="87"/>
    <n v="193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10"/>
    <n v="0"/>
    <n v="7"/>
    <n v="0"/>
    <n v="2"/>
    <n v="4"/>
    <n v="0"/>
    <n v="0"/>
    <n v="0"/>
    <n v="1"/>
    <n v="7"/>
    <n v="7"/>
    <n v="7"/>
  </r>
  <r>
    <s v="08DJN2076B"/>
    <n v="1"/>
    <s v="MATUTINO"/>
    <s v="PAULA ALEGRIA"/>
    <n v="8"/>
    <s v="CHIHUAHUA"/>
    <n v="8"/>
    <s v="CHIHUAHUA"/>
    <n v="19"/>
    <s v="CHIHUAHUA"/>
    <n v="1"/>
    <s v="CHIHUAHUA"/>
    <s v="CALLE 74A"/>
    <n v="0"/>
    <s v="PĂšBLICO"/>
    <x v="2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8"/>
    <n v="12"/>
    <n v="20"/>
    <n v="43"/>
    <n v="41"/>
    <n v="84"/>
    <n v="40"/>
    <n v="48"/>
    <n v="88"/>
    <n v="0"/>
    <n v="0"/>
    <n v="0"/>
    <n v="0"/>
    <n v="0"/>
    <n v="0"/>
    <n v="0"/>
    <n v="0"/>
    <n v="0"/>
    <n v="91"/>
    <n v="101"/>
    <n v="192"/>
    <n v="1"/>
    <n v="3"/>
    <n v="3"/>
    <n v="0"/>
    <n v="0"/>
    <n v="0"/>
    <n v="0"/>
    <n v="7"/>
    <n v="0"/>
    <n v="0"/>
    <n v="0"/>
    <n v="1"/>
    <n v="0"/>
    <n v="0"/>
    <n v="0"/>
    <n v="0"/>
    <n v="1"/>
    <n v="6"/>
    <n v="0"/>
    <n v="0"/>
    <n v="0"/>
    <n v="1"/>
    <n v="0"/>
    <n v="1"/>
    <n v="0"/>
    <n v="0"/>
    <n v="0"/>
    <n v="0"/>
    <n v="0"/>
    <n v="2"/>
    <n v="12"/>
    <n v="1"/>
    <n v="6"/>
    <n v="1"/>
    <n v="3"/>
    <n v="3"/>
    <n v="0"/>
    <n v="0"/>
    <n v="0"/>
    <n v="0"/>
    <n v="7"/>
    <n v="7"/>
    <n v="7"/>
  </r>
  <r>
    <s v="08ETV0019L"/>
    <n v="1"/>
    <s v="MATUTINO"/>
    <s v="TELESECUNDARIA 6021"/>
    <n v="8"/>
    <s v="CHIHUAHUA"/>
    <n v="8"/>
    <s v="CHIHUAHUA"/>
    <n v="38"/>
    <s v="JULIMES"/>
    <n v="1"/>
    <s v="JULIMES"/>
    <s v="CALLE JUAREZ 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52"/>
    <n v="45"/>
    <n v="97"/>
    <n v="44"/>
    <n v="44"/>
    <n v="88"/>
    <n v="18"/>
    <n v="10"/>
    <n v="28"/>
    <n v="19"/>
    <n v="13"/>
    <n v="32"/>
    <n v="13"/>
    <n v="15"/>
    <n v="28"/>
    <n v="15"/>
    <n v="15"/>
    <n v="30"/>
    <n v="0"/>
    <n v="0"/>
    <n v="0"/>
    <n v="0"/>
    <n v="0"/>
    <n v="0"/>
    <n v="0"/>
    <n v="0"/>
    <n v="0"/>
    <n v="47"/>
    <n v="43"/>
    <n v="90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2"/>
    <n v="10"/>
    <n v="4"/>
    <n v="2"/>
    <n v="0"/>
    <n v="0"/>
    <n v="0"/>
    <n v="0"/>
    <n v="0"/>
    <n v="0"/>
    <n v="0"/>
    <n v="6"/>
    <n v="6"/>
    <n v="6"/>
  </r>
  <r>
    <s v="08DPR1130P"/>
    <n v="1"/>
    <s v="MATUTINO"/>
    <s v="JUSTO SIERRA"/>
    <n v="8"/>
    <s v="CHIHUAHUA"/>
    <n v="8"/>
    <s v="CHIHUAHUA"/>
    <n v="65"/>
    <s v="URIQUE"/>
    <n v="42"/>
    <s v="SAN RAFAEL"/>
    <s v="CALLE MAGISTERIAL"/>
    <n v="45"/>
    <s v="PĂšBLICO"/>
    <x v="2"/>
    <n v="2"/>
    <s v="BĂSICA"/>
    <n v="2"/>
    <x v="1"/>
    <n v="1"/>
    <x v="1"/>
    <n v="0"/>
    <s v="NO APLICA"/>
    <n v="0"/>
    <s v="NO APLICA"/>
    <s v="08FIZ0220Y"/>
    <s v="08FJS0124A"/>
    <s v="08ADG0003E"/>
    <n v="0"/>
    <s v="I2019"/>
    <n v="34"/>
    <n v="54"/>
    <n v="88"/>
    <n v="34"/>
    <n v="54"/>
    <n v="88"/>
    <n v="7"/>
    <n v="11"/>
    <n v="18"/>
    <n v="11"/>
    <n v="7"/>
    <n v="18"/>
    <n v="4"/>
    <n v="14"/>
    <n v="18"/>
    <n v="6"/>
    <n v="6"/>
    <n v="12"/>
    <n v="3"/>
    <n v="13"/>
    <n v="16"/>
    <n v="9"/>
    <n v="14"/>
    <n v="23"/>
    <n v="6"/>
    <n v="7"/>
    <n v="13"/>
    <n v="39"/>
    <n v="61"/>
    <n v="10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</r>
  <r>
    <s v="08ETV0145I"/>
    <n v="1"/>
    <s v="MATUTINO"/>
    <s v="TELESECUNDARIA 6145"/>
    <n v="8"/>
    <s v="CHIHUAHUA"/>
    <n v="8"/>
    <s v="CHIHUAHUA"/>
    <n v="8"/>
    <s v="BATOPILAS DE MANUEL GĂ“MEZ MORĂŤN"/>
    <n v="145"/>
    <s v="POLANCO (RANCHERĂŤA MINERAL POLANCO)"/>
    <s v="CALLE POLANCO"/>
    <n v="0"/>
    <s v="PĂšBLICO"/>
    <x v="3"/>
    <n v="2"/>
    <s v="BĂSICA"/>
    <n v="3"/>
    <x v="2"/>
    <n v="3"/>
    <x v="2"/>
    <n v="0"/>
    <s v="NO APLICA"/>
    <n v="0"/>
    <s v="NO APLICA"/>
    <s v="08FTV0008E"/>
    <m/>
    <m/>
    <n v="0"/>
    <s v="I2019"/>
    <n v="65"/>
    <n v="25"/>
    <n v="90"/>
    <n v="65"/>
    <n v="25"/>
    <n v="90"/>
    <n v="16"/>
    <n v="1"/>
    <n v="17"/>
    <n v="14"/>
    <n v="18"/>
    <n v="32"/>
    <n v="21"/>
    <n v="9"/>
    <n v="30"/>
    <n v="23"/>
    <n v="15"/>
    <n v="38"/>
    <n v="0"/>
    <n v="0"/>
    <n v="0"/>
    <n v="0"/>
    <n v="0"/>
    <n v="0"/>
    <n v="0"/>
    <n v="0"/>
    <n v="0"/>
    <n v="58"/>
    <n v="42"/>
    <n v="100"/>
    <n v="2"/>
    <n v="1"/>
    <n v="2"/>
    <n v="0"/>
    <n v="0"/>
    <n v="0"/>
    <n v="0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8"/>
    <n v="2"/>
    <n v="3"/>
    <n v="0"/>
    <n v="0"/>
    <n v="0"/>
    <n v="0"/>
    <n v="0"/>
    <n v="0"/>
    <n v="0"/>
    <n v="5"/>
    <n v="7"/>
    <n v="7"/>
  </r>
  <r>
    <s v="08DPR0364X"/>
    <n v="1"/>
    <s v="MATUTINO"/>
    <s v="NICOLAS BRAVO"/>
    <n v="8"/>
    <s v="CHIHUAHUA"/>
    <n v="8"/>
    <s v="CHIHUAHUA"/>
    <n v="40"/>
    <s v="MADERA"/>
    <n v="26"/>
    <s v="NICOLĂS BRAVO"/>
    <s v="CALLE INDEPENDENCIA JUNTO A PRESIDENCIA SECCIONAL"/>
    <n v="0"/>
    <s v="PĂšBLICO"/>
    <x v="2"/>
    <n v="2"/>
    <s v="BĂSICA"/>
    <n v="2"/>
    <x v="1"/>
    <n v="1"/>
    <x v="1"/>
    <n v="0"/>
    <s v="NO APLICA"/>
    <n v="0"/>
    <s v="NO APLICA"/>
    <s v="08FIZ0195P"/>
    <s v="08FJS0120E"/>
    <s v="08ADG0055K"/>
    <n v="0"/>
    <s v="I2019"/>
    <n v="52"/>
    <n v="40"/>
    <n v="92"/>
    <n v="52"/>
    <n v="40"/>
    <n v="92"/>
    <n v="13"/>
    <n v="5"/>
    <n v="18"/>
    <n v="9"/>
    <n v="10"/>
    <n v="19"/>
    <n v="11"/>
    <n v="5"/>
    <n v="16"/>
    <n v="5"/>
    <n v="12"/>
    <n v="17"/>
    <n v="5"/>
    <n v="8"/>
    <n v="13"/>
    <n v="12"/>
    <n v="5"/>
    <n v="17"/>
    <n v="7"/>
    <n v="6"/>
    <n v="13"/>
    <n v="49"/>
    <n v="46"/>
    <n v="9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10"/>
    <n v="6"/>
  </r>
  <r>
    <s v="08ETV0103J"/>
    <n v="1"/>
    <s v="MATUTINO"/>
    <s v="TELESECUNDARIA 6103"/>
    <n v="8"/>
    <s v="CHIHUAHUA"/>
    <n v="8"/>
    <s v="CHIHUAHUA"/>
    <n v="62"/>
    <s v="SAUCILLO"/>
    <n v="40"/>
    <s v="PUERTO DEL TORO"/>
    <s v="AVENIDA RIO CONCHOS NORTE"/>
    <n v="405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52"/>
    <n v="41"/>
    <n v="93"/>
    <n v="51"/>
    <n v="41"/>
    <n v="92"/>
    <n v="21"/>
    <n v="11"/>
    <n v="32"/>
    <n v="14"/>
    <n v="9"/>
    <n v="23"/>
    <n v="19"/>
    <n v="18"/>
    <n v="37"/>
    <n v="14"/>
    <n v="17"/>
    <n v="31"/>
    <n v="0"/>
    <n v="0"/>
    <n v="0"/>
    <n v="0"/>
    <n v="0"/>
    <n v="0"/>
    <n v="0"/>
    <n v="0"/>
    <n v="0"/>
    <n v="47"/>
    <n v="44"/>
    <n v="91"/>
    <n v="1"/>
    <n v="2"/>
    <n v="2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2"/>
    <n v="1"/>
    <n v="9"/>
    <n v="3"/>
    <n v="2"/>
    <n v="0"/>
    <n v="0"/>
    <n v="0"/>
    <n v="0"/>
    <n v="0"/>
    <n v="0"/>
    <n v="0"/>
    <n v="5"/>
    <n v="5"/>
    <n v="5"/>
  </r>
  <r>
    <s v="08EJN0243U"/>
    <n v="1"/>
    <s v="MATUTINO"/>
    <s v="18 DE MARZO 1084"/>
    <n v="8"/>
    <s v="CHIHUAHUA"/>
    <n v="8"/>
    <s v="CHIHUAHUA"/>
    <n v="19"/>
    <s v="CHIHUAHUA"/>
    <n v="1"/>
    <s v="CHIHUAHUA"/>
    <s v="CALLE CARACAS"/>
    <n v="0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22"/>
    <n v="14"/>
    <n v="36"/>
    <n v="44"/>
    <n v="37"/>
    <n v="81"/>
    <n v="39"/>
    <n v="33"/>
    <n v="72"/>
    <n v="0"/>
    <n v="0"/>
    <n v="0"/>
    <n v="0"/>
    <n v="0"/>
    <n v="0"/>
    <n v="0"/>
    <n v="0"/>
    <n v="0"/>
    <n v="105"/>
    <n v="84"/>
    <n v="189"/>
    <n v="2"/>
    <n v="4"/>
    <n v="3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0"/>
    <n v="0"/>
    <n v="0"/>
    <n v="1"/>
    <n v="1"/>
    <n v="14"/>
    <n v="0"/>
    <n v="9"/>
    <n v="2"/>
    <n v="4"/>
    <n v="3"/>
    <n v="0"/>
    <n v="0"/>
    <n v="0"/>
    <n v="0"/>
    <n v="9"/>
    <n v="9"/>
    <n v="9"/>
  </r>
  <r>
    <s v="08EPR0173F"/>
    <n v="2"/>
    <s v="VESPERTINO"/>
    <s v="LAZARO CARDENAS 2305"/>
    <n v="8"/>
    <s v="CHIHUAHUA"/>
    <n v="8"/>
    <s v="CHIHUAHUA"/>
    <n v="21"/>
    <s v="DELICIAS"/>
    <n v="1"/>
    <s v="DELICIAS"/>
    <s v="CALLE 4A PONIENTE"/>
    <n v="12"/>
    <s v="PĂšBLICO"/>
    <x v="3"/>
    <n v="2"/>
    <s v="BĂSICA"/>
    <n v="2"/>
    <x v="1"/>
    <n v="1"/>
    <x v="1"/>
    <n v="0"/>
    <s v="NO APLICA"/>
    <n v="0"/>
    <s v="NO APLICA"/>
    <s v="08FIZ0017M"/>
    <m/>
    <m/>
    <n v="0"/>
    <s v="I2019"/>
    <n v="55"/>
    <n v="36"/>
    <n v="91"/>
    <n v="52"/>
    <n v="35"/>
    <n v="87"/>
    <n v="11"/>
    <n v="6"/>
    <n v="17"/>
    <n v="5"/>
    <n v="4"/>
    <n v="9"/>
    <n v="7"/>
    <n v="8"/>
    <n v="15"/>
    <n v="9"/>
    <n v="9"/>
    <n v="18"/>
    <n v="9"/>
    <n v="5"/>
    <n v="14"/>
    <n v="14"/>
    <n v="8"/>
    <n v="22"/>
    <n v="13"/>
    <n v="8"/>
    <n v="21"/>
    <n v="57"/>
    <n v="42"/>
    <n v="99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1"/>
    <n v="0"/>
    <n v="1"/>
    <n v="0"/>
    <n v="0"/>
    <n v="0"/>
    <n v="0"/>
    <n v="0"/>
    <n v="1"/>
    <n v="0"/>
    <n v="8"/>
    <n v="2"/>
    <n v="3"/>
    <n v="0"/>
    <n v="0"/>
    <n v="1"/>
    <n v="1"/>
    <n v="1"/>
    <n v="1"/>
    <n v="1"/>
    <n v="5"/>
    <n v="18"/>
    <n v="5"/>
  </r>
  <r>
    <s v="08PES0195Q"/>
    <n v="1"/>
    <s v="MATUTINO"/>
    <s v="COLEGIO REGIONAL DEL NORTE"/>
    <n v="8"/>
    <s v="CHIHUAHUA"/>
    <n v="8"/>
    <s v="CHIHUAHUA"/>
    <n v="19"/>
    <s v="CHIHUAHUA"/>
    <n v="1"/>
    <s v="CHIHUAHUA"/>
    <s v="AVENIDA LA CANTERA KILOMETRO 3.5"/>
    <n v="0"/>
    <s v="PRIVADO"/>
    <x v="1"/>
    <n v="2"/>
    <s v="BĂSICA"/>
    <n v="3"/>
    <x v="2"/>
    <n v="1"/>
    <x v="1"/>
    <n v="0"/>
    <s v="NO APLICA"/>
    <n v="0"/>
    <s v="NO APLICA"/>
    <s v="08FIS0008V"/>
    <m/>
    <s v="08ADG0011N"/>
    <n v="0"/>
    <s v="I2019"/>
    <n v="56"/>
    <n v="35"/>
    <n v="91"/>
    <n v="48"/>
    <n v="32"/>
    <n v="80"/>
    <n v="18"/>
    <n v="14"/>
    <n v="32"/>
    <n v="24"/>
    <n v="9"/>
    <n v="33"/>
    <n v="22"/>
    <n v="7"/>
    <n v="29"/>
    <n v="16"/>
    <n v="18"/>
    <n v="34"/>
    <n v="0"/>
    <n v="0"/>
    <n v="0"/>
    <n v="0"/>
    <n v="0"/>
    <n v="0"/>
    <n v="0"/>
    <n v="0"/>
    <n v="0"/>
    <n v="62"/>
    <n v="34"/>
    <n v="96"/>
    <n v="2"/>
    <n v="1"/>
    <n v="1"/>
    <n v="0"/>
    <n v="0"/>
    <n v="0"/>
    <n v="0"/>
    <n v="4"/>
    <n v="0"/>
    <n v="0"/>
    <n v="0"/>
    <n v="1"/>
    <n v="0"/>
    <n v="0"/>
    <n v="0"/>
    <n v="0"/>
    <n v="2"/>
    <n v="4"/>
    <n v="0"/>
    <n v="0"/>
    <n v="1"/>
    <n v="0"/>
    <n v="1"/>
    <n v="0"/>
    <n v="1"/>
    <n v="0"/>
    <n v="0"/>
    <n v="1"/>
    <n v="0"/>
    <n v="1"/>
    <n v="12"/>
    <n v="5"/>
    <n v="5"/>
    <n v="0"/>
    <n v="0"/>
    <n v="0"/>
    <n v="0"/>
    <n v="0"/>
    <n v="0"/>
    <n v="0"/>
    <n v="10"/>
    <n v="4"/>
    <n v="4"/>
  </r>
  <r>
    <s v="08DJN0181Z"/>
    <n v="1"/>
    <s v="MATUTINO"/>
    <s v="MARGARITA MAZA DE JUAREZ"/>
    <n v="8"/>
    <s v="CHIHUAHUA"/>
    <n v="8"/>
    <s v="CHIHUAHUA"/>
    <n v="21"/>
    <s v="DELICIAS"/>
    <n v="1"/>
    <s v="DELICIAS"/>
    <s v="AVENIDA 4A PONIENTE"/>
    <n v="806"/>
    <s v="PĂšBLICO"/>
    <x v="2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8"/>
    <n v="18"/>
    <n v="26"/>
    <n v="42"/>
    <n v="46"/>
    <n v="88"/>
    <n v="40"/>
    <n v="40"/>
    <n v="80"/>
    <n v="0"/>
    <n v="0"/>
    <n v="0"/>
    <n v="0"/>
    <n v="0"/>
    <n v="0"/>
    <n v="0"/>
    <n v="0"/>
    <n v="0"/>
    <n v="90"/>
    <n v="104"/>
    <n v="194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1"/>
    <n v="1"/>
    <n v="0"/>
    <n v="0"/>
    <n v="0"/>
    <n v="0"/>
    <n v="0"/>
    <n v="1"/>
    <n v="1"/>
    <n v="13"/>
    <n v="0"/>
    <n v="7"/>
    <n v="1"/>
    <n v="3"/>
    <n v="3"/>
    <n v="0"/>
    <n v="0"/>
    <n v="0"/>
    <n v="0"/>
    <n v="7"/>
    <n v="7"/>
    <n v="7"/>
  </r>
  <r>
    <s v="08DPR0625S"/>
    <n v="1"/>
    <s v="MATUTINO"/>
    <s v="RAMĂ“N MENDOZA"/>
    <n v="8"/>
    <s v="CHIHUAHUA"/>
    <n v="8"/>
    <s v="CHIHUAHUA"/>
    <n v="40"/>
    <s v="MADERA"/>
    <n v="1"/>
    <s v="MADERA"/>
    <s v="CALLE PROL 3A "/>
    <n v="0"/>
    <s v="PĂšBLICO"/>
    <x v="2"/>
    <n v="2"/>
    <s v="BĂSICA"/>
    <n v="2"/>
    <x v="1"/>
    <n v="1"/>
    <x v="1"/>
    <n v="0"/>
    <s v="NO APLICA"/>
    <n v="0"/>
    <s v="NO APLICA"/>
    <s v="08FIZ0196O"/>
    <s v="08FJS0120E"/>
    <s v="08ADG0055K"/>
    <n v="0"/>
    <s v="I2019"/>
    <n v="50"/>
    <n v="46"/>
    <n v="96"/>
    <n v="49"/>
    <n v="46"/>
    <n v="95"/>
    <n v="10"/>
    <n v="5"/>
    <n v="15"/>
    <n v="6"/>
    <n v="8"/>
    <n v="14"/>
    <n v="3"/>
    <n v="7"/>
    <n v="10"/>
    <n v="8"/>
    <n v="6"/>
    <n v="14"/>
    <n v="12"/>
    <n v="13"/>
    <n v="25"/>
    <n v="6"/>
    <n v="6"/>
    <n v="12"/>
    <n v="9"/>
    <n v="11"/>
    <n v="20"/>
    <n v="44"/>
    <n v="51"/>
    <n v="9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1"/>
    <n v="9"/>
    <n v="2"/>
    <n v="4"/>
    <n v="1"/>
    <n v="1"/>
    <n v="1"/>
    <n v="1"/>
    <n v="1"/>
    <n v="1"/>
    <n v="0"/>
    <n v="6"/>
    <n v="6"/>
    <n v="6"/>
  </r>
  <r>
    <s v="08DES0084G"/>
    <n v="1"/>
    <s v="MATUTINO"/>
    <s v="LEONA VICARIO"/>
    <n v="8"/>
    <s v="CHIHUAHUA"/>
    <n v="8"/>
    <s v="CHIHUAHUA"/>
    <n v="29"/>
    <s v="GUADALUPE Y CALVO"/>
    <n v="127"/>
    <s v="MESA DE SAN RAFAEL"/>
    <s v="CALLE MESA DE SAN RAFAEL"/>
    <n v="0"/>
    <s v="PĂšBLICO"/>
    <x v="2"/>
    <n v="2"/>
    <s v="BĂSICA"/>
    <n v="3"/>
    <x v="2"/>
    <n v="1"/>
    <x v="1"/>
    <n v="0"/>
    <s v="NO APLICA"/>
    <n v="0"/>
    <s v="NO APLICA"/>
    <s v="08FIS0113F"/>
    <s v="08FJE0006J"/>
    <s v="08ADG0007A"/>
    <n v="0"/>
    <s v="I2019"/>
    <n v="45"/>
    <n v="47"/>
    <n v="92"/>
    <n v="38"/>
    <n v="44"/>
    <n v="82"/>
    <n v="18"/>
    <n v="15"/>
    <n v="33"/>
    <n v="23"/>
    <n v="18"/>
    <n v="41"/>
    <n v="9"/>
    <n v="16"/>
    <n v="25"/>
    <n v="16"/>
    <n v="14"/>
    <n v="30"/>
    <n v="0"/>
    <n v="0"/>
    <n v="0"/>
    <n v="0"/>
    <n v="0"/>
    <n v="0"/>
    <n v="0"/>
    <n v="0"/>
    <n v="0"/>
    <n v="48"/>
    <n v="48"/>
    <n v="96"/>
    <n v="2"/>
    <n v="2"/>
    <n v="2"/>
    <n v="0"/>
    <n v="0"/>
    <n v="0"/>
    <n v="0"/>
    <n v="6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1"/>
    <n v="1"/>
    <n v="9"/>
    <n v="1"/>
    <n v="5"/>
    <n v="0"/>
    <n v="0"/>
    <n v="0"/>
    <n v="0"/>
    <n v="0"/>
    <n v="0"/>
    <n v="0"/>
    <n v="6"/>
    <n v="6"/>
    <n v="6"/>
  </r>
  <r>
    <s v="08DJN2109C"/>
    <n v="1"/>
    <s v="MATUTINO"/>
    <s v="ELENA GARRO"/>
    <n v="8"/>
    <s v="CHIHUAHUA"/>
    <n v="8"/>
    <s v="CHIHUAHUA"/>
    <n v="37"/>
    <s v="JUĂREZ"/>
    <n v="1"/>
    <s v="JUĂREZ"/>
    <s v="CALLE HACIENDAS DEL PARAISO"/>
    <n v="3233"/>
    <s v="PĂšBLICO"/>
    <x v="2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0"/>
    <n v="0"/>
    <n v="0"/>
    <n v="35"/>
    <n v="45"/>
    <n v="80"/>
    <n v="62"/>
    <n v="54"/>
    <n v="116"/>
    <n v="0"/>
    <n v="0"/>
    <n v="0"/>
    <n v="0"/>
    <n v="0"/>
    <n v="0"/>
    <n v="0"/>
    <n v="0"/>
    <n v="0"/>
    <n v="97"/>
    <n v="99"/>
    <n v="196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9"/>
    <n v="0"/>
    <n v="7"/>
    <n v="0"/>
    <n v="3"/>
    <n v="4"/>
    <n v="0"/>
    <n v="0"/>
    <n v="0"/>
    <n v="0"/>
    <n v="7"/>
    <n v="8"/>
    <n v="7"/>
  </r>
  <r>
    <s v="08DJN2190U"/>
    <n v="1"/>
    <s v="MATUTINO"/>
    <s v="MARIO BENEDETTI"/>
    <n v="8"/>
    <s v="CHIHUAHUA"/>
    <n v="8"/>
    <s v="CHIHUAHUA"/>
    <n v="4"/>
    <s v="AQUILES SERDĂN"/>
    <n v="1"/>
    <s v="SANTA EULALIA"/>
    <s v="AVENIDA CENTRAL "/>
    <n v="0"/>
    <s v="PĂšBLICO"/>
    <x v="2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12"/>
    <n v="17"/>
    <n v="29"/>
    <n v="32"/>
    <n v="36"/>
    <n v="68"/>
    <n v="63"/>
    <n v="34"/>
    <n v="97"/>
    <n v="0"/>
    <n v="0"/>
    <n v="0"/>
    <n v="0"/>
    <n v="0"/>
    <n v="0"/>
    <n v="0"/>
    <n v="0"/>
    <n v="0"/>
    <n v="107"/>
    <n v="87"/>
    <n v="194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2"/>
    <n v="1"/>
    <n v="13"/>
    <n v="0"/>
    <n v="7"/>
    <n v="1"/>
    <n v="2"/>
    <n v="3"/>
    <n v="0"/>
    <n v="0"/>
    <n v="0"/>
    <n v="1"/>
    <n v="7"/>
    <n v="8"/>
    <n v="7"/>
  </r>
  <r>
    <s v="08DPB0527Q"/>
    <n v="4"/>
    <s v="DISCONTINUO"/>
    <s v="NETZAHUALCOYOTL"/>
    <n v="8"/>
    <s v="CHIHUAHUA"/>
    <n v="8"/>
    <s v="CHIHUAHUA"/>
    <n v="20"/>
    <s v="CHĂŤNIPAS"/>
    <n v="422"/>
    <s v="ORIVO"/>
    <s v="CALLE ORIVO"/>
    <n v="0"/>
    <s v="PĂšBLICO"/>
    <x v="2"/>
    <n v="2"/>
    <s v="BĂSICA"/>
    <n v="2"/>
    <x v="1"/>
    <n v="3"/>
    <x v="3"/>
    <n v="0"/>
    <s v="NO APLICA"/>
    <n v="0"/>
    <s v="NO APLICA"/>
    <s v="08FZI0015O"/>
    <s v="08FJI0005G"/>
    <s v="08ADG0003E"/>
    <n v="0"/>
    <s v="I2019"/>
    <n v="54"/>
    <n v="48"/>
    <n v="102"/>
    <n v="54"/>
    <n v="48"/>
    <n v="102"/>
    <n v="12"/>
    <n v="7"/>
    <n v="19"/>
    <n v="6"/>
    <n v="5"/>
    <n v="11"/>
    <n v="10"/>
    <n v="8"/>
    <n v="18"/>
    <n v="13"/>
    <n v="11"/>
    <n v="24"/>
    <n v="3"/>
    <n v="10"/>
    <n v="13"/>
    <n v="8"/>
    <n v="4"/>
    <n v="12"/>
    <n v="8"/>
    <n v="8"/>
    <n v="16"/>
    <n v="48"/>
    <n v="46"/>
    <n v="94"/>
    <n v="0"/>
    <n v="0"/>
    <n v="0"/>
    <n v="0"/>
    <n v="0"/>
    <n v="0"/>
    <n v="3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3"/>
    <n v="3"/>
    <n v="4"/>
    <n v="4"/>
  </r>
  <r>
    <s v="08DJN0352B"/>
    <n v="1"/>
    <s v="MATUTINO"/>
    <s v="JOSE ROSAS MORENO"/>
    <n v="8"/>
    <s v="CHIHUAHUA"/>
    <n v="8"/>
    <s v="CHIHUAHUA"/>
    <n v="11"/>
    <s v="CAMARGO"/>
    <n v="1"/>
    <s v="SANTA ROSALĂŤA DE CAMARGO"/>
    <s v="CALLE MANUEL J CLOUTHIER"/>
    <n v="1100"/>
    <s v="PĂšBLICO"/>
    <x v="2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0"/>
    <n v="0"/>
    <n v="0"/>
    <n v="43"/>
    <n v="41"/>
    <n v="84"/>
    <n v="50"/>
    <n v="61"/>
    <n v="111"/>
    <n v="0"/>
    <n v="0"/>
    <n v="0"/>
    <n v="0"/>
    <n v="0"/>
    <n v="0"/>
    <n v="0"/>
    <n v="0"/>
    <n v="0"/>
    <n v="93"/>
    <n v="102"/>
    <n v="195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2"/>
    <n v="0"/>
    <n v="12"/>
    <n v="0"/>
    <n v="7"/>
    <n v="0"/>
    <n v="3"/>
    <n v="4"/>
    <n v="0"/>
    <n v="0"/>
    <n v="0"/>
    <n v="0"/>
    <n v="7"/>
    <n v="7"/>
    <n v="7"/>
  </r>
  <r>
    <s v="08EPR0249E"/>
    <n v="4"/>
    <s v="DISCONTINUO"/>
    <s v="JUSTO SIERRA 2496"/>
    <n v="8"/>
    <s v="CHIHUAHUA"/>
    <n v="8"/>
    <s v="CHIHUAHUA"/>
    <n v="35"/>
    <s v="JANOS"/>
    <n v="27"/>
    <s v="FERNĂNDEZ LEAL"/>
    <s v="CALLE AGUSTIN MELGAR"/>
    <n v="0"/>
    <s v="PĂšBLICO"/>
    <x v="3"/>
    <n v="2"/>
    <s v="BĂSICA"/>
    <n v="2"/>
    <x v="1"/>
    <n v="1"/>
    <x v="1"/>
    <n v="0"/>
    <s v="NO APLICA"/>
    <n v="0"/>
    <s v="NO APLICA"/>
    <s v="08FIZ0041M"/>
    <s v="08FJS0004O"/>
    <m/>
    <n v="0"/>
    <s v="I2019"/>
    <n v="54"/>
    <n v="42"/>
    <n v="96"/>
    <n v="53"/>
    <n v="42"/>
    <n v="95"/>
    <n v="10"/>
    <n v="3"/>
    <n v="13"/>
    <n v="10"/>
    <n v="5"/>
    <n v="15"/>
    <n v="9"/>
    <n v="8"/>
    <n v="17"/>
    <n v="7"/>
    <n v="8"/>
    <n v="15"/>
    <n v="7"/>
    <n v="9"/>
    <n v="16"/>
    <n v="10"/>
    <n v="7"/>
    <n v="17"/>
    <n v="10"/>
    <n v="7"/>
    <n v="17"/>
    <n v="53"/>
    <n v="44"/>
    <n v="9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6"/>
    <n v="6"/>
  </r>
  <r>
    <s v="08DJN0074Q"/>
    <n v="1"/>
    <s v="MATUTINO"/>
    <s v="MARIA MONTESSORI"/>
    <n v="8"/>
    <s v="CHIHUAHUA"/>
    <n v="8"/>
    <s v="CHIHUAHUA"/>
    <n v="32"/>
    <s v="HIDALGO DEL PARRAL"/>
    <n v="1"/>
    <s v="HIDALGO DEL PARRAL"/>
    <s v="CALLE 6A "/>
    <n v="0"/>
    <s v="PĂšBLICO"/>
    <x v="2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0"/>
    <n v="0"/>
    <n v="0"/>
    <n v="46"/>
    <n v="63"/>
    <n v="109"/>
    <n v="44"/>
    <n v="42"/>
    <n v="86"/>
    <n v="0"/>
    <n v="0"/>
    <n v="0"/>
    <n v="0"/>
    <n v="0"/>
    <n v="0"/>
    <n v="0"/>
    <n v="0"/>
    <n v="0"/>
    <n v="90"/>
    <n v="105"/>
    <n v="195"/>
    <n v="0"/>
    <n v="4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12"/>
    <n v="0"/>
    <n v="7"/>
    <n v="0"/>
    <n v="4"/>
    <n v="3"/>
    <n v="0"/>
    <n v="0"/>
    <n v="0"/>
    <n v="0"/>
    <n v="7"/>
    <n v="9"/>
    <n v="7"/>
  </r>
  <r>
    <s v="08DPB0588D"/>
    <n v="4"/>
    <s v="DISCONTINUO"/>
    <s v="IGNACIO LEON RUIZ"/>
    <n v="8"/>
    <s v="CHIHUAHUA"/>
    <n v="8"/>
    <s v="CHIHUAHUA"/>
    <n v="30"/>
    <s v="GUAZAPARES"/>
    <n v="1148"/>
    <s v="MESA DE OCOVIACHI"/>
    <s v="CALLE OCOVIACHI"/>
    <n v="0"/>
    <s v="PĂšBLICO"/>
    <x v="2"/>
    <n v="2"/>
    <s v="BĂSICA"/>
    <n v="2"/>
    <x v="1"/>
    <n v="3"/>
    <x v="3"/>
    <n v="0"/>
    <s v="NO APLICA"/>
    <n v="0"/>
    <s v="NO APLICA"/>
    <s v="08FZI0015O"/>
    <s v="08FJI0005G"/>
    <s v="08ADG0003E"/>
    <n v="0"/>
    <s v="I2019"/>
    <n v="39"/>
    <n v="53"/>
    <n v="92"/>
    <n v="39"/>
    <n v="53"/>
    <n v="92"/>
    <n v="5"/>
    <n v="9"/>
    <n v="14"/>
    <n v="7"/>
    <n v="12"/>
    <n v="19"/>
    <n v="8"/>
    <n v="12"/>
    <n v="20"/>
    <n v="8"/>
    <n v="8"/>
    <n v="16"/>
    <n v="7"/>
    <n v="10"/>
    <n v="17"/>
    <n v="5"/>
    <n v="7"/>
    <n v="12"/>
    <n v="10"/>
    <n v="9"/>
    <n v="19"/>
    <n v="45"/>
    <n v="58"/>
    <n v="103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1"/>
    <n v="1"/>
    <n v="0"/>
    <n v="0"/>
    <n v="1"/>
    <n v="1"/>
    <n v="1"/>
    <n v="5"/>
    <n v="6"/>
    <n v="5"/>
  </r>
  <r>
    <s v="08DPR0671D"/>
    <n v="1"/>
    <s v="MATUTINO"/>
    <s v="EMILIANO ZAPATA"/>
    <n v="8"/>
    <s v="CHIHUAHUA"/>
    <n v="8"/>
    <s v="CHIHUAHUA"/>
    <n v="19"/>
    <s v="CHIHUAHUA"/>
    <n v="1"/>
    <s v="CHIHUAHUA"/>
    <s v="CALLE FELIPE ANGELES"/>
    <n v="51"/>
    <s v="PĂšBLICO"/>
    <x v="2"/>
    <n v="2"/>
    <s v="BĂSICA"/>
    <n v="2"/>
    <x v="1"/>
    <n v="1"/>
    <x v="1"/>
    <n v="0"/>
    <s v="NO APLICA"/>
    <n v="0"/>
    <s v="NO APLICA"/>
    <s v="08FIZ0116M"/>
    <s v="08FJS0106L"/>
    <s v="08ADG0046C"/>
    <n v="0"/>
    <s v="I2019"/>
    <n v="50"/>
    <n v="49"/>
    <n v="99"/>
    <n v="50"/>
    <n v="49"/>
    <n v="99"/>
    <n v="11"/>
    <n v="12"/>
    <n v="23"/>
    <n v="7"/>
    <n v="5"/>
    <n v="12"/>
    <n v="5"/>
    <n v="8"/>
    <n v="13"/>
    <n v="10"/>
    <n v="7"/>
    <n v="17"/>
    <n v="7"/>
    <n v="4"/>
    <n v="11"/>
    <n v="10"/>
    <n v="8"/>
    <n v="18"/>
    <n v="5"/>
    <n v="13"/>
    <n v="18"/>
    <n v="44"/>
    <n v="45"/>
    <n v="8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1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</r>
  <r>
    <s v="08DPR2190K"/>
    <n v="1"/>
    <s v="MATUTINO"/>
    <s v="TIERRA Y LIBERTAD"/>
    <n v="8"/>
    <s v="CHIHUAHUA"/>
    <n v="8"/>
    <s v="CHIHUAHUA"/>
    <n v="62"/>
    <s v="SAUCILLO"/>
    <n v="480"/>
    <s v="EJIDO CONCHOS"/>
    <s v="CALLE COLONIA SAN ANTONIO"/>
    <n v="0"/>
    <s v="PĂšBLICO"/>
    <x v="2"/>
    <n v="2"/>
    <s v="BĂSICA"/>
    <n v="2"/>
    <x v="1"/>
    <n v="1"/>
    <x v="1"/>
    <n v="0"/>
    <s v="NO APLICA"/>
    <n v="0"/>
    <s v="NO APLICA"/>
    <s v="08FIZ0234A"/>
    <s v="08FJS0127Y"/>
    <s v="08ADG0057I"/>
    <n v="0"/>
    <s v="I2019"/>
    <n v="39"/>
    <n v="57"/>
    <n v="96"/>
    <n v="38"/>
    <n v="53"/>
    <n v="91"/>
    <n v="7"/>
    <n v="11"/>
    <n v="18"/>
    <n v="9"/>
    <n v="5"/>
    <n v="14"/>
    <n v="5"/>
    <n v="9"/>
    <n v="14"/>
    <n v="6"/>
    <n v="13"/>
    <n v="19"/>
    <n v="7"/>
    <n v="12"/>
    <n v="19"/>
    <n v="7"/>
    <n v="11"/>
    <n v="18"/>
    <n v="6"/>
    <n v="7"/>
    <n v="13"/>
    <n v="40"/>
    <n v="57"/>
    <n v="9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ETV0060B"/>
    <n v="1"/>
    <s v="MATUTINO"/>
    <s v="TELESECUNDARIA 6060"/>
    <n v="8"/>
    <s v="CHIHUAHUA"/>
    <n v="8"/>
    <s v="CHIHUAHUA"/>
    <n v="31"/>
    <s v="GUERRERO"/>
    <n v="23"/>
    <s v="BASĂšCHIL"/>
    <s v="CALLE COLONIA CENTRO"/>
    <n v="0"/>
    <s v="PĂšBLICO"/>
    <x v="3"/>
    <n v="2"/>
    <s v="BĂSICA"/>
    <n v="3"/>
    <x v="2"/>
    <n v="3"/>
    <x v="2"/>
    <n v="0"/>
    <s v="NO APLICA"/>
    <n v="0"/>
    <s v="NO APLICA"/>
    <s v="08FTV0010T"/>
    <m/>
    <m/>
    <n v="0"/>
    <s v="I2019"/>
    <n v="47"/>
    <n v="47"/>
    <n v="94"/>
    <n v="45"/>
    <n v="46"/>
    <n v="91"/>
    <n v="16"/>
    <n v="18"/>
    <n v="34"/>
    <n v="18"/>
    <n v="11"/>
    <n v="29"/>
    <n v="19"/>
    <n v="14"/>
    <n v="33"/>
    <n v="13"/>
    <n v="16"/>
    <n v="29"/>
    <n v="0"/>
    <n v="0"/>
    <n v="0"/>
    <n v="0"/>
    <n v="0"/>
    <n v="0"/>
    <n v="0"/>
    <n v="0"/>
    <n v="0"/>
    <n v="50"/>
    <n v="41"/>
    <n v="91"/>
    <n v="2"/>
    <n v="2"/>
    <n v="2"/>
    <n v="0"/>
    <n v="0"/>
    <n v="0"/>
    <n v="0"/>
    <n v="6"/>
    <n v="0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2"/>
    <n v="1"/>
    <n v="10"/>
    <n v="6"/>
    <n v="0"/>
    <n v="0"/>
    <n v="0"/>
    <n v="0"/>
    <n v="0"/>
    <n v="0"/>
    <n v="0"/>
    <n v="0"/>
    <n v="6"/>
    <n v="6"/>
    <n v="6"/>
  </r>
  <r>
    <s v="08DPR2161P"/>
    <n v="2"/>
    <s v="VESPERTINO"/>
    <s v="JOSE LEYVA AGUILAR"/>
    <n v="8"/>
    <s v="CHIHUAHUA"/>
    <n v="8"/>
    <s v="CHIHUAHUA"/>
    <n v="52"/>
    <s v="OJINAGA"/>
    <n v="1"/>
    <s v="MANUEL OJINAGA"/>
    <s v="AVENIDA IGNACIO ROJAS DOMINGUEZ"/>
    <n v="2601"/>
    <s v="PĂšBLICO"/>
    <x v="2"/>
    <n v="2"/>
    <s v="BĂSICA"/>
    <n v="2"/>
    <x v="1"/>
    <n v="1"/>
    <x v="1"/>
    <n v="0"/>
    <s v="NO APLICA"/>
    <n v="0"/>
    <s v="NO APLICA"/>
    <s v="08FIZ0133C"/>
    <s v="08FJS0101Q"/>
    <s v="08ADG0056J"/>
    <n v="0"/>
    <s v="I2019"/>
    <n v="59"/>
    <n v="41"/>
    <n v="100"/>
    <n v="59"/>
    <n v="41"/>
    <n v="100"/>
    <n v="8"/>
    <n v="8"/>
    <n v="16"/>
    <n v="5"/>
    <n v="4"/>
    <n v="9"/>
    <n v="8"/>
    <n v="4"/>
    <n v="12"/>
    <n v="11"/>
    <n v="5"/>
    <n v="16"/>
    <n v="6"/>
    <n v="8"/>
    <n v="14"/>
    <n v="16"/>
    <n v="6"/>
    <n v="22"/>
    <n v="11"/>
    <n v="7"/>
    <n v="18"/>
    <n v="57"/>
    <n v="34"/>
    <n v="91"/>
    <n v="1"/>
    <n v="1"/>
    <n v="1"/>
    <n v="1"/>
    <n v="1"/>
    <n v="1"/>
    <n v="0"/>
    <n v="6"/>
    <n v="0"/>
    <n v="0"/>
    <n v="1"/>
    <n v="0"/>
    <n v="0"/>
    <n v="0"/>
    <n v="0"/>
    <n v="1"/>
    <n v="1"/>
    <n v="5"/>
    <n v="0"/>
    <n v="0"/>
    <n v="1"/>
    <n v="1"/>
    <n v="0"/>
    <n v="0"/>
    <n v="0"/>
    <n v="0"/>
    <n v="0"/>
    <n v="0"/>
    <n v="0"/>
    <n v="1"/>
    <n v="11"/>
    <n v="1"/>
    <n v="5"/>
    <n v="1"/>
    <n v="1"/>
    <n v="1"/>
    <n v="1"/>
    <n v="1"/>
    <n v="1"/>
    <n v="0"/>
    <n v="6"/>
    <n v="6"/>
    <n v="6"/>
  </r>
  <r>
    <s v="08DPR2181C"/>
    <n v="2"/>
    <s v="VESPERTINO"/>
    <s v="IGNACIO RAMIREZ"/>
    <n v="8"/>
    <s v="CHIHUAHUA"/>
    <n v="8"/>
    <s v="CHIHUAHUA"/>
    <n v="17"/>
    <s v="CUAUHTĂ‰MOC"/>
    <n v="1"/>
    <s v="CUAUHTĂ‰MOC"/>
    <s v="CALLE REPUBLICA DEL SALVADOR"/>
    <n v="0"/>
    <s v="PĂšBLICO"/>
    <x v="2"/>
    <n v="2"/>
    <s v="BĂSICA"/>
    <n v="2"/>
    <x v="1"/>
    <n v="1"/>
    <x v="1"/>
    <n v="0"/>
    <s v="NO APLICA"/>
    <n v="0"/>
    <s v="NO APLICA"/>
    <s v="08FIZ0197N"/>
    <s v="08FJS0121D"/>
    <s v="08ADG0010O"/>
    <n v="0"/>
    <s v="I2019"/>
    <n v="60"/>
    <n v="45"/>
    <n v="105"/>
    <n v="60"/>
    <n v="44"/>
    <n v="104"/>
    <n v="7"/>
    <n v="10"/>
    <n v="17"/>
    <n v="5"/>
    <n v="7"/>
    <n v="12"/>
    <n v="4"/>
    <n v="9"/>
    <n v="13"/>
    <n v="10"/>
    <n v="6"/>
    <n v="16"/>
    <n v="11"/>
    <n v="6"/>
    <n v="17"/>
    <n v="8"/>
    <n v="5"/>
    <n v="13"/>
    <n v="11"/>
    <n v="3"/>
    <n v="14"/>
    <n v="49"/>
    <n v="36"/>
    <n v="8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2"/>
    <n v="6"/>
  </r>
  <r>
    <s v="08PPR0167A"/>
    <n v="1"/>
    <s v="MATUTINO"/>
    <s v="INSTITUTO ALLENDE"/>
    <n v="8"/>
    <s v="CHIHUAHUA"/>
    <n v="8"/>
    <s v="CHIHUAHUA"/>
    <n v="21"/>
    <s v="DELICIAS"/>
    <n v="1"/>
    <s v="DELICIAS"/>
    <s v="CALLE PRIMERA SUR"/>
    <n v="1100"/>
    <s v="PRIVADO"/>
    <x v="1"/>
    <n v="2"/>
    <s v="BĂSICA"/>
    <n v="2"/>
    <x v="1"/>
    <n v="1"/>
    <x v="1"/>
    <n v="0"/>
    <s v="NO APLICA"/>
    <n v="0"/>
    <s v="NO APLICA"/>
    <s v="08FIZ0017M"/>
    <m/>
    <s v="08ADG0011N"/>
    <n v="0"/>
    <s v="I2019"/>
    <n v="58"/>
    <n v="42"/>
    <n v="100"/>
    <n v="58"/>
    <n v="42"/>
    <n v="100"/>
    <n v="6"/>
    <n v="6"/>
    <n v="12"/>
    <n v="4"/>
    <n v="5"/>
    <n v="9"/>
    <n v="10"/>
    <n v="7"/>
    <n v="17"/>
    <n v="14"/>
    <n v="5"/>
    <n v="19"/>
    <n v="11"/>
    <n v="6"/>
    <n v="17"/>
    <n v="5"/>
    <n v="6"/>
    <n v="11"/>
    <n v="14"/>
    <n v="6"/>
    <n v="20"/>
    <n v="58"/>
    <n v="35"/>
    <n v="9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3"/>
    <n v="11"/>
    <n v="0"/>
    <n v="6"/>
    <n v="1"/>
    <n v="1"/>
    <n v="1"/>
    <n v="1"/>
    <n v="1"/>
    <n v="1"/>
    <n v="0"/>
    <n v="6"/>
    <n v="6"/>
    <n v="6"/>
  </r>
  <r>
    <s v="08DPB0511P"/>
    <n v="4"/>
    <s v="DISCONTINUO"/>
    <s v="SANTIAGO RECALACHE"/>
    <n v="8"/>
    <s v="CHIHUAHUA"/>
    <n v="8"/>
    <s v="CHIHUAHUA"/>
    <n v="8"/>
    <s v="BATOPILAS DE MANUEL GĂ“MEZ MORĂŤN"/>
    <n v="553"/>
    <s v="MUNERACHI"/>
    <s v="CALLE MUNERACHI"/>
    <n v="0"/>
    <s v="PĂšBLICO"/>
    <x v="2"/>
    <n v="2"/>
    <s v="BĂSICA"/>
    <n v="2"/>
    <x v="1"/>
    <n v="3"/>
    <x v="3"/>
    <n v="0"/>
    <s v="NO APLICA"/>
    <n v="0"/>
    <s v="NO APLICA"/>
    <s v="08FZI0019K"/>
    <s v="08FJI0007E"/>
    <s v="08ADG0006B"/>
    <n v="0"/>
    <s v="I2019"/>
    <n v="59"/>
    <n v="42"/>
    <n v="101"/>
    <n v="59"/>
    <n v="42"/>
    <n v="101"/>
    <n v="13"/>
    <n v="7"/>
    <n v="20"/>
    <n v="10"/>
    <n v="5"/>
    <n v="15"/>
    <n v="7"/>
    <n v="1"/>
    <n v="8"/>
    <n v="11"/>
    <n v="5"/>
    <n v="16"/>
    <n v="10"/>
    <n v="14"/>
    <n v="24"/>
    <n v="6"/>
    <n v="4"/>
    <n v="10"/>
    <n v="12"/>
    <n v="9"/>
    <n v="21"/>
    <n v="56"/>
    <n v="38"/>
    <n v="94"/>
    <n v="0"/>
    <n v="0"/>
    <n v="1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7"/>
    <n v="4"/>
  </r>
  <r>
    <s v="08DJN2103I"/>
    <n v="1"/>
    <s v="MATUTINO"/>
    <s v="HELEN ADAMS KELLER"/>
    <n v="8"/>
    <s v="CHIHUAHUA"/>
    <n v="8"/>
    <s v="CHIHUAHUA"/>
    <n v="37"/>
    <s v="JUĂREZ"/>
    <n v="1"/>
    <s v="JUĂREZ"/>
    <s v="CALLE CAĂ‘ON DE URIQUE"/>
    <n v="0"/>
    <s v="PĂšBLICO"/>
    <x v="2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10"/>
    <n v="10"/>
    <n v="20"/>
    <n v="26"/>
    <n v="33"/>
    <n v="59"/>
    <n v="49"/>
    <n v="70"/>
    <n v="119"/>
    <n v="0"/>
    <n v="0"/>
    <n v="0"/>
    <n v="0"/>
    <n v="0"/>
    <n v="0"/>
    <n v="0"/>
    <n v="0"/>
    <n v="0"/>
    <n v="85"/>
    <n v="113"/>
    <n v="198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1"/>
    <n v="0"/>
    <n v="10"/>
    <n v="0"/>
    <n v="7"/>
    <n v="1"/>
    <n v="2"/>
    <n v="4"/>
    <n v="0"/>
    <n v="0"/>
    <n v="0"/>
    <n v="0"/>
    <n v="7"/>
    <n v="7"/>
    <n v="7"/>
  </r>
  <r>
    <s v="08DPR1650Y"/>
    <n v="2"/>
    <s v="VESPERTINO"/>
    <s v="JUAREZ Y REFORMA"/>
    <n v="8"/>
    <s v="CHIHUAHUA"/>
    <n v="8"/>
    <s v="CHIHUAHUA"/>
    <n v="37"/>
    <s v="JUĂREZ"/>
    <n v="1"/>
    <s v="JUĂREZ"/>
    <s v="CALLE ISAAC NEWTON"/>
    <n v="0"/>
    <s v="PĂšBLICO"/>
    <x v="2"/>
    <n v="2"/>
    <s v="BĂSICA"/>
    <n v="2"/>
    <x v="1"/>
    <n v="1"/>
    <x v="1"/>
    <n v="0"/>
    <s v="NO APLICA"/>
    <n v="0"/>
    <s v="NO APLICA"/>
    <s v="08FIZ0143J"/>
    <s v="08FJS0110Y"/>
    <s v="08ADG0005C"/>
    <n v="0"/>
    <s v="I2019"/>
    <n v="65"/>
    <n v="40"/>
    <n v="105"/>
    <n v="65"/>
    <n v="40"/>
    <n v="105"/>
    <n v="14"/>
    <n v="7"/>
    <n v="21"/>
    <n v="5"/>
    <n v="4"/>
    <n v="9"/>
    <n v="8"/>
    <n v="3"/>
    <n v="11"/>
    <n v="9"/>
    <n v="7"/>
    <n v="16"/>
    <n v="2"/>
    <n v="6"/>
    <n v="8"/>
    <n v="11"/>
    <n v="8"/>
    <n v="19"/>
    <n v="15"/>
    <n v="6"/>
    <n v="21"/>
    <n v="50"/>
    <n v="34"/>
    <n v="8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</r>
  <r>
    <s v="08ETV0006H"/>
    <n v="1"/>
    <s v="MATUTINO"/>
    <s v="TELESECUNDARIA 6017"/>
    <n v="8"/>
    <s v="CHIHUAHUA"/>
    <n v="8"/>
    <s v="CHIHUAHUA"/>
    <n v="21"/>
    <s v="DELICIAS"/>
    <n v="108"/>
    <s v="COLONIA NICOLĂS BRAVO (KILĂ“METRO NOVENTA Y DOS)"/>
    <s v="CALLE COLONIA NICOLAS BRAVO KILOMETRO 92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58"/>
    <n v="33"/>
    <n v="91"/>
    <n v="56"/>
    <n v="33"/>
    <n v="89"/>
    <n v="11"/>
    <n v="6"/>
    <n v="17"/>
    <n v="28"/>
    <n v="14"/>
    <n v="42"/>
    <n v="23"/>
    <n v="16"/>
    <n v="39"/>
    <n v="17"/>
    <n v="7"/>
    <n v="24"/>
    <n v="0"/>
    <n v="0"/>
    <n v="0"/>
    <n v="0"/>
    <n v="0"/>
    <n v="0"/>
    <n v="0"/>
    <n v="0"/>
    <n v="0"/>
    <n v="68"/>
    <n v="37"/>
    <n v="105"/>
    <n v="2"/>
    <n v="2"/>
    <n v="1"/>
    <n v="0"/>
    <n v="0"/>
    <n v="0"/>
    <n v="0"/>
    <n v="5"/>
    <n v="0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2"/>
    <n v="1"/>
    <n v="9"/>
    <n v="4"/>
    <n v="1"/>
    <n v="0"/>
    <n v="0"/>
    <n v="0"/>
    <n v="0"/>
    <n v="0"/>
    <n v="0"/>
    <n v="0"/>
    <n v="5"/>
    <n v="5"/>
    <n v="5"/>
  </r>
  <r>
    <s v="08DJN0957R"/>
    <n v="1"/>
    <s v="MATUTINO"/>
    <s v="JARDIN DE NIĂ‘OS MIXTO"/>
    <n v="8"/>
    <s v="CHIHUAHUA"/>
    <n v="8"/>
    <s v="CHIHUAHUA"/>
    <n v="19"/>
    <s v="CHIHUAHUA"/>
    <n v="1"/>
    <s v="CHIHUAHUA"/>
    <s v="AVENIDA RUDYARD KIPLING"/>
    <n v="11506"/>
    <s v="PĂšBLICO"/>
    <x v="2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12"/>
    <n v="13"/>
    <n v="25"/>
    <n v="42"/>
    <n v="42"/>
    <n v="84"/>
    <n v="51"/>
    <n v="33"/>
    <n v="84"/>
    <n v="0"/>
    <n v="0"/>
    <n v="0"/>
    <n v="0"/>
    <n v="0"/>
    <n v="0"/>
    <n v="0"/>
    <n v="0"/>
    <n v="0"/>
    <n v="105"/>
    <n v="88"/>
    <n v="193"/>
    <n v="1"/>
    <n v="3"/>
    <n v="3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1"/>
    <n v="1"/>
    <n v="0"/>
    <n v="0"/>
    <n v="0"/>
    <n v="0"/>
    <n v="1"/>
    <n v="3"/>
    <n v="17"/>
    <n v="0"/>
    <n v="8"/>
    <n v="1"/>
    <n v="3"/>
    <n v="3"/>
    <n v="0"/>
    <n v="0"/>
    <n v="0"/>
    <n v="1"/>
    <n v="8"/>
    <n v="9"/>
    <n v="8"/>
  </r>
  <r>
    <s v="08DJN2046H"/>
    <n v="1"/>
    <s v="MATUTINO"/>
    <s v="ROSARIO CASTELLANOS"/>
    <n v="8"/>
    <s v="CHIHUAHUA"/>
    <n v="8"/>
    <s v="CHIHUAHUA"/>
    <n v="37"/>
    <s v="JUĂREZ"/>
    <n v="1"/>
    <s v="JUĂREZ"/>
    <s v="CALLE CHINATU"/>
    <n v="9226"/>
    <s v="PĂšBLICO"/>
    <x v="2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0"/>
    <n v="0"/>
    <n v="0"/>
    <n v="31"/>
    <n v="29"/>
    <n v="60"/>
    <n v="68"/>
    <n v="70"/>
    <n v="138"/>
    <n v="0"/>
    <n v="0"/>
    <n v="0"/>
    <n v="0"/>
    <n v="0"/>
    <n v="0"/>
    <n v="0"/>
    <n v="0"/>
    <n v="0"/>
    <n v="99"/>
    <n v="99"/>
    <n v="198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1"/>
    <n v="11"/>
    <n v="0"/>
    <n v="7"/>
    <n v="0"/>
    <n v="2"/>
    <n v="5"/>
    <n v="0"/>
    <n v="0"/>
    <n v="0"/>
    <n v="0"/>
    <n v="7"/>
    <n v="7"/>
    <n v="7"/>
  </r>
  <r>
    <s v="08DJN2063Y"/>
    <n v="1"/>
    <s v="MATUTINO"/>
    <s v="VIVALDI"/>
    <n v="8"/>
    <s v="CHIHUAHUA"/>
    <n v="8"/>
    <s v="CHIHUAHUA"/>
    <n v="37"/>
    <s v="JUĂREZ"/>
    <n v="1"/>
    <s v="JUĂREZ"/>
    <s v="CALLE PASEOS DE LOS MIRLOS"/>
    <n v="8251"/>
    <s v="PĂšBLICO"/>
    <x v="2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0"/>
    <n v="0"/>
    <n v="0"/>
    <n v="47"/>
    <n v="34"/>
    <n v="81"/>
    <n v="62"/>
    <n v="55"/>
    <n v="117"/>
    <n v="0"/>
    <n v="0"/>
    <n v="0"/>
    <n v="0"/>
    <n v="0"/>
    <n v="0"/>
    <n v="0"/>
    <n v="0"/>
    <n v="0"/>
    <n v="109"/>
    <n v="89"/>
    <n v="198"/>
    <n v="0"/>
    <n v="3"/>
    <n v="4"/>
    <n v="0"/>
    <n v="0"/>
    <n v="0"/>
    <n v="0"/>
    <n v="7"/>
    <n v="0"/>
    <n v="0"/>
    <n v="0"/>
    <n v="1"/>
    <n v="0"/>
    <n v="1"/>
    <n v="0"/>
    <n v="0"/>
    <n v="0"/>
    <n v="7"/>
    <n v="0"/>
    <n v="0"/>
    <n v="0"/>
    <n v="1"/>
    <n v="0"/>
    <n v="0"/>
    <n v="0"/>
    <n v="0"/>
    <n v="0"/>
    <n v="0"/>
    <n v="1"/>
    <n v="0"/>
    <n v="11"/>
    <n v="0"/>
    <n v="7"/>
    <n v="0"/>
    <n v="3"/>
    <n v="4"/>
    <n v="0"/>
    <n v="0"/>
    <n v="0"/>
    <n v="0"/>
    <n v="7"/>
    <n v="7"/>
    <n v="7"/>
  </r>
  <r>
    <s v="08DPR1170Q"/>
    <n v="2"/>
    <s v="VESPERTINO"/>
    <s v="MEXICO"/>
    <n v="8"/>
    <s v="CHIHUAHUA"/>
    <n v="8"/>
    <s v="CHIHUAHUA"/>
    <n v="19"/>
    <s v="CHIHUAHUA"/>
    <n v="1"/>
    <s v="CHIHUAHUA"/>
    <s v="CALLE PORTUGAL"/>
    <n v="0"/>
    <s v="PĂšBLICO"/>
    <x v="2"/>
    <n v="2"/>
    <s v="BĂSICA"/>
    <n v="2"/>
    <x v="1"/>
    <n v="1"/>
    <x v="1"/>
    <n v="0"/>
    <s v="NO APLICA"/>
    <n v="0"/>
    <s v="NO APLICA"/>
    <s v="08FIZ0121Y"/>
    <s v="08FJS0107K"/>
    <s v="08ADG0046C"/>
    <n v="0"/>
    <s v="I2019"/>
    <n v="61"/>
    <n v="42"/>
    <n v="103"/>
    <n v="61"/>
    <n v="42"/>
    <n v="103"/>
    <n v="15"/>
    <n v="3"/>
    <n v="18"/>
    <n v="7"/>
    <n v="3"/>
    <n v="10"/>
    <n v="9"/>
    <n v="4"/>
    <n v="13"/>
    <n v="9"/>
    <n v="10"/>
    <n v="19"/>
    <n v="6"/>
    <n v="2"/>
    <n v="8"/>
    <n v="6"/>
    <n v="13"/>
    <n v="19"/>
    <n v="12"/>
    <n v="6"/>
    <n v="18"/>
    <n v="49"/>
    <n v="38"/>
    <n v="87"/>
    <n v="1"/>
    <n v="1"/>
    <n v="1"/>
    <n v="1"/>
    <n v="1"/>
    <n v="1"/>
    <n v="0"/>
    <n v="6"/>
    <n v="0"/>
    <n v="0"/>
    <n v="0"/>
    <n v="1"/>
    <n v="0"/>
    <n v="1"/>
    <n v="0"/>
    <n v="0"/>
    <n v="5"/>
    <n v="1"/>
    <n v="0"/>
    <n v="0"/>
    <n v="3"/>
    <n v="0"/>
    <n v="0"/>
    <n v="0"/>
    <n v="0"/>
    <n v="0"/>
    <n v="1"/>
    <n v="0"/>
    <n v="0"/>
    <n v="1"/>
    <n v="13"/>
    <n v="5"/>
    <n v="1"/>
    <n v="1"/>
    <n v="1"/>
    <n v="1"/>
    <n v="1"/>
    <n v="1"/>
    <n v="1"/>
    <n v="0"/>
    <n v="6"/>
    <n v="6"/>
    <n v="6"/>
  </r>
  <r>
    <s v="08EPR0386H"/>
    <n v="1"/>
    <s v="MATUTINO"/>
    <s v="CENTRO REGIONAL DE EDUC. INT. EMILIO CARRANZA 2111"/>
    <n v="8"/>
    <s v="CHIHUAHUA"/>
    <n v="8"/>
    <s v="CHIHUAHUA"/>
    <n v="56"/>
    <s v="ROSARIO"/>
    <n v="1"/>
    <s v="VALLE DEL ROSARIO"/>
    <s v="CALLE VALLE DEL ROSARIO"/>
    <n v="0"/>
    <s v="PĂšBLICO"/>
    <x v="3"/>
    <n v="2"/>
    <s v="BĂSICA"/>
    <n v="2"/>
    <x v="1"/>
    <n v="1"/>
    <x v="1"/>
    <n v="0"/>
    <s v="NO APLICA"/>
    <n v="0"/>
    <s v="NO APLICA"/>
    <s v="08FIZ0007F"/>
    <m/>
    <m/>
    <n v="0"/>
    <s v="I2019"/>
    <n v="55"/>
    <n v="43"/>
    <n v="98"/>
    <n v="50"/>
    <n v="39"/>
    <n v="89"/>
    <n v="7"/>
    <n v="6"/>
    <n v="13"/>
    <n v="7"/>
    <n v="9"/>
    <n v="16"/>
    <n v="11"/>
    <n v="5"/>
    <n v="16"/>
    <n v="10"/>
    <n v="7"/>
    <n v="17"/>
    <n v="9"/>
    <n v="6"/>
    <n v="15"/>
    <n v="11"/>
    <n v="8"/>
    <n v="19"/>
    <n v="8"/>
    <n v="10"/>
    <n v="18"/>
    <n v="56"/>
    <n v="45"/>
    <n v="10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1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ETV0098O"/>
    <n v="1"/>
    <s v="MATUTINO"/>
    <s v="TELESECUNDARIA 6098"/>
    <n v="8"/>
    <s v="CHIHUAHUA"/>
    <n v="8"/>
    <s v="CHIHUAHUA"/>
    <n v="51"/>
    <s v="OCAMPO"/>
    <n v="149"/>
    <s v="HUAJUMAR (SAN ISIDRO HUAJUMAR)"/>
    <s v="CALLE SAN ISIDRO HUAJUMAR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50"/>
    <n v="49"/>
    <n v="99"/>
    <n v="40"/>
    <n v="46"/>
    <n v="86"/>
    <n v="13"/>
    <n v="10"/>
    <n v="23"/>
    <n v="14"/>
    <n v="11"/>
    <n v="25"/>
    <n v="18"/>
    <n v="21"/>
    <n v="39"/>
    <n v="17"/>
    <n v="19"/>
    <n v="36"/>
    <n v="0"/>
    <n v="0"/>
    <n v="0"/>
    <n v="0"/>
    <n v="0"/>
    <n v="0"/>
    <n v="0"/>
    <n v="0"/>
    <n v="0"/>
    <n v="49"/>
    <n v="51"/>
    <n v="100"/>
    <n v="1"/>
    <n v="2"/>
    <n v="2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2"/>
    <n v="9"/>
    <n v="2"/>
    <n v="3"/>
    <n v="0"/>
    <n v="0"/>
    <n v="0"/>
    <n v="0"/>
    <n v="0"/>
    <n v="0"/>
    <n v="0"/>
    <n v="5"/>
    <n v="5"/>
    <n v="5"/>
  </r>
  <r>
    <s v="08EJN0162J"/>
    <n v="1"/>
    <s v="MATUTINO"/>
    <s v="FEDERICO FROEBEL 1019"/>
    <n v="8"/>
    <s v="CHIHUAHUA"/>
    <n v="8"/>
    <s v="CHIHUAHUA"/>
    <n v="36"/>
    <s v="JIMĂ‰NEZ"/>
    <n v="1"/>
    <s v="JOSĂ‰ MARIANO JIMĂ‰NEZ"/>
    <s v="CALLE SOR JUANA INES DE LA CRUZ"/>
    <n v="0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9"/>
    <n v="25"/>
    <n v="44"/>
    <n v="38"/>
    <n v="35"/>
    <n v="73"/>
    <n v="39"/>
    <n v="40"/>
    <n v="79"/>
    <n v="0"/>
    <n v="0"/>
    <n v="0"/>
    <n v="0"/>
    <n v="0"/>
    <n v="0"/>
    <n v="0"/>
    <n v="0"/>
    <n v="0"/>
    <n v="96"/>
    <n v="100"/>
    <n v="196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1"/>
    <n v="0"/>
    <n v="12"/>
    <n v="0"/>
    <n v="8"/>
    <n v="2"/>
    <n v="3"/>
    <n v="3"/>
    <n v="0"/>
    <n v="0"/>
    <n v="0"/>
    <n v="0"/>
    <n v="8"/>
    <n v="8"/>
    <n v="8"/>
  </r>
  <r>
    <s v="08DJN2042L"/>
    <n v="1"/>
    <s v="MATUTINO"/>
    <s v="RAYENARI"/>
    <n v="8"/>
    <s v="CHIHUAHUA"/>
    <n v="8"/>
    <s v="CHIHUAHUA"/>
    <n v="37"/>
    <s v="JUĂREZ"/>
    <n v="1"/>
    <s v="JUĂREZ"/>
    <s v="CALLE 8 DE DICIEMBRE"/>
    <n v="0"/>
    <s v="PĂšBLICO"/>
    <x v="2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3"/>
    <n v="4"/>
    <n v="7"/>
    <n v="25"/>
    <n v="24"/>
    <n v="49"/>
    <n v="66"/>
    <n v="77"/>
    <n v="143"/>
    <n v="0"/>
    <n v="0"/>
    <n v="0"/>
    <n v="0"/>
    <n v="0"/>
    <n v="0"/>
    <n v="0"/>
    <n v="0"/>
    <n v="0"/>
    <n v="94"/>
    <n v="105"/>
    <n v="19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1"/>
    <n v="10"/>
    <n v="0"/>
    <n v="7"/>
    <n v="0"/>
    <n v="1"/>
    <n v="5"/>
    <n v="0"/>
    <n v="0"/>
    <n v="0"/>
    <n v="1"/>
    <n v="7"/>
    <n v="7"/>
    <n v="7"/>
  </r>
  <r>
    <s v="08EJN0160L"/>
    <n v="1"/>
    <s v="MATUTINO"/>
    <s v="10 DE MAYO 1037"/>
    <n v="8"/>
    <s v="CHIHUAHUA"/>
    <n v="8"/>
    <s v="CHIHUAHUA"/>
    <n v="17"/>
    <s v="CUAUHTĂ‰MOC"/>
    <n v="1"/>
    <s v="CUAUHTĂ‰MOC"/>
    <s v="CALLE MANUEL OJINAGA"/>
    <n v="876"/>
    <s v="PĂšBLICO"/>
    <x v="3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8"/>
    <n v="12"/>
    <n v="20"/>
    <n v="45"/>
    <n v="43"/>
    <n v="88"/>
    <n v="37"/>
    <n v="48"/>
    <n v="85"/>
    <n v="0"/>
    <n v="0"/>
    <n v="0"/>
    <n v="0"/>
    <n v="0"/>
    <n v="0"/>
    <n v="0"/>
    <n v="0"/>
    <n v="0"/>
    <n v="90"/>
    <n v="103"/>
    <n v="193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2"/>
    <n v="0"/>
    <n v="1"/>
    <n v="0"/>
    <n v="0"/>
    <n v="0"/>
    <n v="0"/>
    <n v="1"/>
    <n v="1"/>
    <n v="1"/>
    <n v="16"/>
    <n v="0"/>
    <n v="9"/>
    <n v="1"/>
    <n v="4"/>
    <n v="4"/>
    <n v="0"/>
    <n v="0"/>
    <n v="0"/>
    <n v="0"/>
    <n v="9"/>
    <n v="9"/>
    <n v="9"/>
  </r>
  <r>
    <s v="08DPR0754M"/>
    <n v="1"/>
    <s v="MATUTINO"/>
    <s v="TRINIDAD PEREYRA"/>
    <n v="8"/>
    <s v="CHIHUAHUA"/>
    <n v="8"/>
    <s v="CHIHUAHUA"/>
    <n v="7"/>
    <s v="BALLEZA"/>
    <n v="54"/>
    <s v="GENERAL CARLOS PACHECO (EL TERRERO)"/>
    <s v="CALLE GRAL. CARLOS PACHECO"/>
    <n v="0"/>
    <s v="PĂšBLICO"/>
    <x v="2"/>
    <n v="2"/>
    <s v="BĂSICA"/>
    <n v="2"/>
    <x v="1"/>
    <n v="1"/>
    <x v="1"/>
    <n v="0"/>
    <s v="NO APLICA"/>
    <n v="0"/>
    <s v="NO APLICA"/>
    <s v="08FIZ0248D"/>
    <s v="08FJS0130L"/>
    <s v="08ADG0006B"/>
    <n v="0"/>
    <s v="I2019"/>
    <n v="51"/>
    <n v="50"/>
    <n v="101"/>
    <n v="51"/>
    <n v="50"/>
    <n v="101"/>
    <n v="8"/>
    <n v="10"/>
    <n v="18"/>
    <n v="8"/>
    <n v="7"/>
    <n v="15"/>
    <n v="8"/>
    <n v="7"/>
    <n v="15"/>
    <n v="4"/>
    <n v="8"/>
    <n v="12"/>
    <n v="13"/>
    <n v="8"/>
    <n v="21"/>
    <n v="8"/>
    <n v="4"/>
    <n v="12"/>
    <n v="6"/>
    <n v="11"/>
    <n v="17"/>
    <n v="47"/>
    <n v="45"/>
    <n v="9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DPR2282A"/>
    <n v="2"/>
    <s v="VESPERTINO"/>
    <s v="FELIPE ANGELES"/>
    <n v="8"/>
    <s v="CHIHUAHUA"/>
    <n v="8"/>
    <s v="CHIHUAHUA"/>
    <n v="45"/>
    <s v="MEOQUI"/>
    <n v="8"/>
    <s v="COLONIA FELIPE ĂNGELES"/>
    <s v="CALLE COLONIA FELIPE ANGELES"/>
    <n v="0"/>
    <s v="PĂšBLICO"/>
    <x v="2"/>
    <n v="2"/>
    <s v="BĂSICA"/>
    <n v="2"/>
    <x v="1"/>
    <n v="1"/>
    <x v="1"/>
    <n v="0"/>
    <s v="NO APLICA"/>
    <n v="0"/>
    <s v="NO APLICA"/>
    <s v="08FIZ0223V"/>
    <s v="08FJS0125Z"/>
    <s v="08ADG0057I"/>
    <n v="0"/>
    <s v="I2019"/>
    <n v="59"/>
    <n v="37"/>
    <n v="96"/>
    <n v="59"/>
    <n v="37"/>
    <n v="96"/>
    <n v="7"/>
    <n v="5"/>
    <n v="12"/>
    <n v="9"/>
    <n v="12"/>
    <n v="21"/>
    <n v="9"/>
    <n v="10"/>
    <n v="19"/>
    <n v="12"/>
    <n v="7"/>
    <n v="19"/>
    <n v="7"/>
    <n v="8"/>
    <n v="15"/>
    <n v="9"/>
    <n v="4"/>
    <n v="13"/>
    <n v="9"/>
    <n v="4"/>
    <n v="13"/>
    <n v="55"/>
    <n v="45"/>
    <n v="100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9"/>
    <n v="4"/>
    <n v="2"/>
    <n v="1"/>
    <n v="1"/>
    <n v="1"/>
    <n v="1"/>
    <n v="1"/>
    <n v="1"/>
    <n v="0"/>
    <n v="6"/>
    <n v="8"/>
    <n v="6"/>
  </r>
  <r>
    <s v="08DJN2143J"/>
    <n v="1"/>
    <s v="MATUTINO"/>
    <s v="ARTURO ROSENBLUETH"/>
    <n v="8"/>
    <s v="CHIHUAHUA"/>
    <n v="8"/>
    <s v="CHIHUAHUA"/>
    <n v="37"/>
    <s v="JUĂREZ"/>
    <n v="1"/>
    <s v="JUĂREZ"/>
    <s v="CALLE DUNAS DE LIBIA NORTE "/>
    <n v="0"/>
    <s v="PĂšBLICO"/>
    <x v="2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0"/>
    <n v="0"/>
    <n v="0"/>
    <n v="33"/>
    <n v="25"/>
    <n v="58"/>
    <n v="79"/>
    <n v="63"/>
    <n v="142"/>
    <n v="0"/>
    <n v="0"/>
    <n v="0"/>
    <n v="0"/>
    <n v="0"/>
    <n v="0"/>
    <n v="0"/>
    <n v="0"/>
    <n v="0"/>
    <n v="112"/>
    <n v="88"/>
    <n v="200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11"/>
    <n v="0"/>
    <n v="7"/>
    <n v="0"/>
    <n v="2"/>
    <n v="5"/>
    <n v="0"/>
    <n v="0"/>
    <n v="0"/>
    <n v="0"/>
    <n v="7"/>
    <n v="7"/>
    <n v="7"/>
  </r>
  <r>
    <s v="08DPR1455V"/>
    <n v="1"/>
    <s v="MATUTINO"/>
    <s v="CRISTOBAL COLON"/>
    <n v="8"/>
    <s v="CHIHUAHUA"/>
    <n v="8"/>
    <s v="CHIHUAHUA"/>
    <n v="29"/>
    <s v="GUADALUPE Y CALVO"/>
    <n v="81"/>
    <s v="DOLORES"/>
    <s v="CALLE DOLORES"/>
    <n v="0"/>
    <s v="PĂšBLICO"/>
    <x v="2"/>
    <n v="2"/>
    <s v="BĂSICA"/>
    <n v="2"/>
    <x v="1"/>
    <n v="1"/>
    <x v="1"/>
    <n v="0"/>
    <s v="NO APLICA"/>
    <n v="0"/>
    <s v="NO APLICA"/>
    <s v="08FIZ0257L"/>
    <s v="08FJS0131K"/>
    <s v="08ADG0007A"/>
    <n v="0"/>
    <s v="I2019"/>
    <n v="59"/>
    <n v="43"/>
    <n v="102"/>
    <n v="59"/>
    <n v="42"/>
    <n v="101"/>
    <n v="13"/>
    <n v="3"/>
    <n v="16"/>
    <n v="5"/>
    <n v="6"/>
    <n v="11"/>
    <n v="9"/>
    <n v="7"/>
    <n v="16"/>
    <n v="7"/>
    <n v="7"/>
    <n v="14"/>
    <n v="12"/>
    <n v="5"/>
    <n v="17"/>
    <n v="10"/>
    <n v="13"/>
    <n v="23"/>
    <n v="7"/>
    <n v="7"/>
    <n v="14"/>
    <n v="50"/>
    <n v="45"/>
    <n v="9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DPR1955Q"/>
    <n v="1"/>
    <s v="MATUTINO"/>
    <s v="EMILIANO ZAPATA"/>
    <n v="8"/>
    <s v="CHIHUAHUA"/>
    <n v="8"/>
    <s v="CHIHUAHUA"/>
    <n v="29"/>
    <s v="GUADALUPE Y CALVO"/>
    <n v="207"/>
    <s v="SAN JUAN NEPOMUCENO"/>
    <s v="CALLE SAN JUAN NEPOMUSENO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56"/>
    <n v="46"/>
    <n v="102"/>
    <n v="55"/>
    <n v="46"/>
    <n v="101"/>
    <n v="17"/>
    <n v="9"/>
    <n v="26"/>
    <n v="8"/>
    <n v="4"/>
    <n v="12"/>
    <n v="9"/>
    <n v="7"/>
    <n v="16"/>
    <n v="5"/>
    <n v="10"/>
    <n v="15"/>
    <n v="9"/>
    <n v="8"/>
    <n v="17"/>
    <n v="9"/>
    <n v="5"/>
    <n v="14"/>
    <n v="10"/>
    <n v="7"/>
    <n v="17"/>
    <n v="50"/>
    <n v="41"/>
    <n v="9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</r>
  <r>
    <s v="08EPR0053T"/>
    <n v="1"/>
    <s v="MATUTINO"/>
    <s v="ANTONIO CASTRO 2347"/>
    <n v="8"/>
    <s v="CHIHUAHUA"/>
    <n v="8"/>
    <s v="CHIHUAHUA"/>
    <n v="11"/>
    <s v="CAMARGO"/>
    <n v="16"/>
    <s v="ALTA VISTA"/>
    <s v="CALLE COLONIA ALTAVISTA"/>
    <n v="0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53"/>
    <n v="46"/>
    <n v="99"/>
    <n v="53"/>
    <n v="46"/>
    <n v="99"/>
    <n v="10"/>
    <n v="5"/>
    <n v="15"/>
    <n v="7"/>
    <n v="12"/>
    <n v="19"/>
    <n v="8"/>
    <n v="7"/>
    <n v="15"/>
    <n v="10"/>
    <n v="8"/>
    <n v="18"/>
    <n v="8"/>
    <n v="5"/>
    <n v="13"/>
    <n v="8"/>
    <n v="10"/>
    <n v="18"/>
    <n v="8"/>
    <n v="8"/>
    <n v="16"/>
    <n v="49"/>
    <n v="50"/>
    <n v="99"/>
    <n v="1"/>
    <n v="1"/>
    <n v="1"/>
    <n v="0"/>
    <n v="0"/>
    <n v="1"/>
    <n v="1"/>
    <n v="5"/>
    <n v="0"/>
    <n v="0"/>
    <n v="1"/>
    <n v="0"/>
    <n v="0"/>
    <n v="0"/>
    <n v="0"/>
    <n v="0"/>
    <n v="2"/>
    <n v="3"/>
    <n v="0"/>
    <n v="0"/>
    <n v="1"/>
    <n v="0"/>
    <n v="1"/>
    <n v="0"/>
    <n v="0"/>
    <n v="0"/>
    <n v="0"/>
    <n v="0"/>
    <n v="1"/>
    <n v="0"/>
    <n v="9"/>
    <n v="2"/>
    <n v="3"/>
    <n v="1"/>
    <n v="1"/>
    <n v="1"/>
    <n v="0"/>
    <n v="0"/>
    <n v="1"/>
    <n v="1"/>
    <n v="5"/>
    <n v="6"/>
    <n v="5"/>
  </r>
  <r>
    <s v="08DPR0365W"/>
    <n v="1"/>
    <s v="MATUTINO"/>
    <s v="AGUSTIN MELGAR"/>
    <n v="8"/>
    <s v="CHIHUAHUA"/>
    <n v="8"/>
    <s v="CHIHUAHUA"/>
    <n v="41"/>
    <s v="MAGUARICHI"/>
    <n v="1"/>
    <s v="MAGUARICHI"/>
    <s v="PRIVADA DE CEDRO"/>
    <n v="0"/>
    <s v="PĂšBLICO"/>
    <x v="2"/>
    <n v="2"/>
    <s v="BĂSICA"/>
    <n v="2"/>
    <x v="1"/>
    <n v="1"/>
    <x v="1"/>
    <n v="0"/>
    <s v="NO APLICA"/>
    <n v="0"/>
    <s v="NO APLICA"/>
    <s v="08FIZ0210R"/>
    <s v="08FJS0123B"/>
    <s v="08ADG0003E"/>
    <n v="0"/>
    <s v="I2019"/>
    <n v="47"/>
    <n v="56"/>
    <n v="103"/>
    <n v="47"/>
    <n v="56"/>
    <n v="103"/>
    <n v="7"/>
    <n v="10"/>
    <n v="17"/>
    <n v="7"/>
    <n v="6"/>
    <n v="13"/>
    <n v="3"/>
    <n v="6"/>
    <n v="9"/>
    <n v="10"/>
    <n v="16"/>
    <n v="26"/>
    <n v="10"/>
    <n v="4"/>
    <n v="14"/>
    <n v="7"/>
    <n v="11"/>
    <n v="18"/>
    <n v="5"/>
    <n v="8"/>
    <n v="13"/>
    <n v="42"/>
    <n v="51"/>
    <n v="9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8"/>
    <n v="3"/>
    <n v="3"/>
    <n v="1"/>
    <n v="1"/>
    <n v="1"/>
    <n v="1"/>
    <n v="1"/>
    <n v="1"/>
    <n v="0"/>
    <n v="6"/>
    <n v="7"/>
    <n v="6"/>
  </r>
  <r>
    <s v="08PES0294Q"/>
    <n v="1"/>
    <s v="MATUTINO"/>
    <s v="COLEGIO HISPANO INGL+S"/>
    <n v="8"/>
    <s v="CHIHUAHUA"/>
    <n v="8"/>
    <s v="CHIHUAHUA"/>
    <n v="37"/>
    <s v="JUĂREZ"/>
    <n v="1"/>
    <s v="JUĂREZ"/>
    <s v="CALLE SIMONA BARBA"/>
    <n v="5449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46"/>
    <n v="47"/>
    <n v="93"/>
    <n v="45"/>
    <n v="45"/>
    <n v="90"/>
    <n v="19"/>
    <n v="11"/>
    <n v="30"/>
    <n v="20"/>
    <n v="20"/>
    <n v="40"/>
    <n v="19"/>
    <n v="23"/>
    <n v="42"/>
    <n v="8"/>
    <n v="12"/>
    <n v="20"/>
    <n v="0"/>
    <n v="0"/>
    <n v="0"/>
    <n v="0"/>
    <n v="0"/>
    <n v="0"/>
    <n v="0"/>
    <n v="0"/>
    <n v="0"/>
    <n v="47"/>
    <n v="55"/>
    <n v="102"/>
    <n v="1"/>
    <n v="1"/>
    <n v="1"/>
    <n v="0"/>
    <n v="0"/>
    <n v="0"/>
    <n v="0"/>
    <n v="3"/>
    <n v="0"/>
    <n v="1"/>
    <n v="0"/>
    <n v="0"/>
    <n v="0"/>
    <n v="0"/>
    <n v="0"/>
    <n v="0"/>
    <n v="1"/>
    <n v="2"/>
    <n v="0"/>
    <n v="0"/>
    <n v="1"/>
    <n v="0"/>
    <n v="1"/>
    <n v="0"/>
    <n v="0"/>
    <n v="1"/>
    <n v="1"/>
    <n v="0"/>
    <n v="0"/>
    <n v="0"/>
    <n v="8"/>
    <n v="4"/>
    <n v="4"/>
    <n v="0"/>
    <n v="0"/>
    <n v="0"/>
    <n v="0"/>
    <n v="0"/>
    <n v="0"/>
    <n v="0"/>
    <n v="8"/>
    <n v="3"/>
    <n v="3"/>
  </r>
  <r>
    <s v="08DJN2116M"/>
    <n v="1"/>
    <s v="MATUTINO"/>
    <s v="RITA ANCHONDO LECHUGA"/>
    <n v="8"/>
    <s v="CHIHUAHUA"/>
    <n v="8"/>
    <s v="CHIHUAHUA"/>
    <n v="4"/>
    <s v="AQUILES SERDĂN"/>
    <n v="4"/>
    <s v="SAN GUILLERMO (SANTA ELENA)"/>
    <s v="CALLE MINA PINOS ALTOS"/>
    <n v="0"/>
    <s v="PĂšBLICO"/>
    <x v="2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17"/>
    <n v="12"/>
    <n v="29"/>
    <n v="46"/>
    <n v="37"/>
    <n v="83"/>
    <n v="47"/>
    <n v="43"/>
    <n v="90"/>
    <n v="0"/>
    <n v="0"/>
    <n v="0"/>
    <n v="0"/>
    <n v="0"/>
    <n v="0"/>
    <n v="0"/>
    <n v="0"/>
    <n v="0"/>
    <n v="110"/>
    <n v="92"/>
    <n v="202"/>
    <n v="1"/>
    <n v="3"/>
    <n v="3"/>
    <n v="0"/>
    <n v="0"/>
    <n v="0"/>
    <n v="0"/>
    <n v="7"/>
    <n v="0"/>
    <n v="0"/>
    <n v="0"/>
    <n v="1"/>
    <n v="0"/>
    <n v="0"/>
    <n v="0"/>
    <n v="0"/>
    <n v="1"/>
    <n v="6"/>
    <n v="0"/>
    <n v="0"/>
    <n v="0"/>
    <n v="1"/>
    <n v="0"/>
    <n v="1"/>
    <n v="0"/>
    <n v="0"/>
    <n v="0"/>
    <n v="0"/>
    <n v="0"/>
    <n v="1"/>
    <n v="11"/>
    <n v="1"/>
    <n v="6"/>
    <n v="1"/>
    <n v="3"/>
    <n v="3"/>
    <n v="0"/>
    <n v="0"/>
    <n v="0"/>
    <n v="0"/>
    <n v="7"/>
    <n v="7"/>
    <n v="7"/>
  </r>
  <r>
    <s v="08DPB0161A"/>
    <n v="1"/>
    <s v="MATUTINO"/>
    <s v="CELESTINO CARRILLO"/>
    <n v="8"/>
    <s v="CHIHUAHUA"/>
    <n v="8"/>
    <s v="CHIHUAHUA"/>
    <n v="29"/>
    <s v="GUADALUPE Y CALVO"/>
    <n v="152"/>
    <s v="PALOS MUERTOS"/>
    <s v="CALLE PALOS MUERTOS"/>
    <n v="0"/>
    <s v="PĂšBLICO"/>
    <x v="2"/>
    <n v="2"/>
    <s v="BĂSICA"/>
    <n v="2"/>
    <x v="1"/>
    <n v="3"/>
    <x v="3"/>
    <n v="0"/>
    <s v="NO APLICA"/>
    <n v="0"/>
    <s v="NO APLICA"/>
    <s v="08FZI0028S"/>
    <s v="08FJI0010S"/>
    <s v="08ADG0007A"/>
    <n v="0"/>
    <s v="I2019"/>
    <n v="54"/>
    <n v="50"/>
    <n v="104"/>
    <n v="54"/>
    <n v="49"/>
    <n v="103"/>
    <n v="10"/>
    <n v="9"/>
    <n v="19"/>
    <n v="4"/>
    <n v="7"/>
    <n v="11"/>
    <n v="8"/>
    <n v="8"/>
    <n v="16"/>
    <n v="12"/>
    <n v="8"/>
    <n v="20"/>
    <n v="12"/>
    <n v="6"/>
    <n v="18"/>
    <n v="7"/>
    <n v="12"/>
    <n v="19"/>
    <n v="5"/>
    <n v="7"/>
    <n v="12"/>
    <n v="48"/>
    <n v="48"/>
    <n v="96"/>
    <n v="1"/>
    <n v="1"/>
    <n v="1"/>
    <n v="1"/>
    <n v="1"/>
    <n v="1"/>
    <n v="0"/>
    <n v="6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3"/>
    <n v="1"/>
    <n v="0"/>
    <n v="1"/>
    <n v="1"/>
    <n v="1"/>
    <n v="1"/>
    <n v="0"/>
    <n v="5"/>
    <n v="4"/>
    <n v="4"/>
  </r>
  <r>
    <s v="08DJN0088T"/>
    <n v="1"/>
    <s v="MATUTINO"/>
    <s v="MELCHOR OCAMPO"/>
    <n v="8"/>
    <s v="CHIHUAHUA"/>
    <n v="8"/>
    <s v="CHIHUAHUA"/>
    <n v="32"/>
    <s v="HIDALGO DEL PARRAL"/>
    <n v="1"/>
    <s v="HIDALGO DEL PARRAL"/>
    <s v="CALLE SICOMORO"/>
    <n v="0"/>
    <s v="PĂšBLICO"/>
    <x v="2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8"/>
    <n v="11"/>
    <n v="19"/>
    <n v="54"/>
    <n v="43"/>
    <n v="97"/>
    <n v="44"/>
    <n v="42"/>
    <n v="86"/>
    <n v="0"/>
    <n v="0"/>
    <n v="0"/>
    <n v="0"/>
    <n v="0"/>
    <n v="0"/>
    <n v="0"/>
    <n v="0"/>
    <n v="0"/>
    <n v="106"/>
    <n v="96"/>
    <n v="202"/>
    <n v="0"/>
    <n v="3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2"/>
    <n v="12"/>
    <n v="0"/>
    <n v="7"/>
    <n v="0"/>
    <n v="3"/>
    <n v="3"/>
    <n v="0"/>
    <n v="0"/>
    <n v="0"/>
    <n v="1"/>
    <n v="7"/>
    <n v="7"/>
    <n v="7"/>
  </r>
  <r>
    <s v="08EPR0177B"/>
    <n v="1"/>
    <s v="MATUTINO"/>
    <s v="CENTRO REGIONAL DE EDUC. INT. JOSE MA MARI 2183"/>
    <n v="8"/>
    <s v="CHIHUAHUA"/>
    <n v="8"/>
    <s v="CHIHUAHUA"/>
    <n v="22"/>
    <s v="DR. BELISARIO DOMĂŤNGUEZ"/>
    <n v="1"/>
    <s v="SAN LORENZO"/>
    <s v="CALLE NICOLAS BRAVO"/>
    <n v="63"/>
    <s v="PĂšBLICO"/>
    <x v="3"/>
    <n v="2"/>
    <s v="BĂSICA"/>
    <n v="2"/>
    <x v="1"/>
    <n v="1"/>
    <x v="1"/>
    <n v="0"/>
    <s v="NO APLICA"/>
    <n v="0"/>
    <s v="NO APLICA"/>
    <s v="08FIZ0018L"/>
    <s v="08FJS0002Q"/>
    <m/>
    <n v="0"/>
    <s v="I2019"/>
    <n v="52"/>
    <n v="42"/>
    <n v="94"/>
    <n v="52"/>
    <n v="42"/>
    <n v="94"/>
    <n v="6"/>
    <n v="11"/>
    <n v="17"/>
    <n v="9"/>
    <n v="8"/>
    <n v="17"/>
    <n v="10"/>
    <n v="7"/>
    <n v="17"/>
    <n v="10"/>
    <n v="6"/>
    <n v="16"/>
    <n v="8"/>
    <n v="8"/>
    <n v="16"/>
    <n v="9"/>
    <n v="9"/>
    <n v="18"/>
    <n v="13"/>
    <n v="5"/>
    <n v="18"/>
    <n v="59"/>
    <n v="43"/>
    <n v="10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1"/>
    <n v="0"/>
    <n v="0"/>
    <n v="0"/>
    <n v="0"/>
    <n v="0"/>
    <n v="1"/>
    <n v="10"/>
    <n v="1"/>
    <n v="5"/>
    <n v="1"/>
    <n v="1"/>
    <n v="1"/>
    <n v="1"/>
    <n v="1"/>
    <n v="1"/>
    <n v="0"/>
    <n v="6"/>
    <n v="8"/>
    <n v="6"/>
  </r>
  <r>
    <s v="08DJN2007F"/>
    <n v="1"/>
    <s v="MATUTINO"/>
    <s v="OCTAVIO PAZ"/>
    <n v="8"/>
    <s v="CHIHUAHUA"/>
    <n v="8"/>
    <s v="CHIHUAHUA"/>
    <n v="37"/>
    <s v="JUĂREZ"/>
    <n v="1"/>
    <s v="JUĂREZ"/>
    <s v="CALLE DEL DURAZNO"/>
    <n v="0"/>
    <s v="PĂšBLICO"/>
    <x v="2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3"/>
    <n v="2"/>
    <n v="5"/>
    <n v="26"/>
    <n v="28"/>
    <n v="54"/>
    <n v="76"/>
    <n v="67"/>
    <n v="143"/>
    <n v="0"/>
    <n v="0"/>
    <n v="0"/>
    <n v="0"/>
    <n v="0"/>
    <n v="0"/>
    <n v="0"/>
    <n v="0"/>
    <n v="0"/>
    <n v="105"/>
    <n v="97"/>
    <n v="202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1"/>
    <n v="0"/>
    <n v="0"/>
    <n v="1"/>
    <n v="0"/>
    <n v="0"/>
    <n v="0"/>
    <n v="0"/>
    <n v="1"/>
    <n v="0"/>
    <n v="12"/>
    <n v="0"/>
    <n v="7"/>
    <n v="0"/>
    <n v="1"/>
    <n v="5"/>
    <n v="0"/>
    <n v="0"/>
    <n v="0"/>
    <n v="1"/>
    <n v="7"/>
    <n v="8"/>
    <n v="7"/>
  </r>
  <r>
    <s v="08DJN0544R"/>
    <n v="1"/>
    <s v="MATUTINO"/>
    <s v="JUANA DE ARCO"/>
    <n v="8"/>
    <s v="CHIHUAHUA"/>
    <n v="8"/>
    <s v="CHIHUAHUA"/>
    <n v="37"/>
    <s v="JUĂREZ"/>
    <n v="1"/>
    <s v="JUĂREZ"/>
    <s v="CALLE MISION DE SAN FRANCISCO"/>
    <n v="0"/>
    <s v="PĂšBLICO"/>
    <x v="2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17"/>
    <n v="14"/>
    <n v="31"/>
    <n v="45"/>
    <n v="41"/>
    <n v="86"/>
    <n v="37"/>
    <n v="48"/>
    <n v="85"/>
    <n v="0"/>
    <n v="0"/>
    <n v="0"/>
    <n v="0"/>
    <n v="0"/>
    <n v="0"/>
    <n v="0"/>
    <n v="0"/>
    <n v="0"/>
    <n v="99"/>
    <n v="103"/>
    <n v="202"/>
    <n v="1"/>
    <n v="3"/>
    <n v="3"/>
    <n v="0"/>
    <n v="0"/>
    <n v="0"/>
    <n v="0"/>
    <n v="7"/>
    <n v="0"/>
    <n v="0"/>
    <n v="0"/>
    <n v="1"/>
    <n v="0"/>
    <n v="1"/>
    <n v="0"/>
    <n v="0"/>
    <n v="1"/>
    <n v="6"/>
    <n v="0"/>
    <n v="0"/>
    <n v="1"/>
    <n v="0"/>
    <n v="0"/>
    <n v="1"/>
    <n v="0"/>
    <n v="0"/>
    <n v="0"/>
    <n v="0"/>
    <n v="1"/>
    <n v="1"/>
    <n v="13"/>
    <n v="1"/>
    <n v="6"/>
    <n v="1"/>
    <n v="3"/>
    <n v="3"/>
    <n v="0"/>
    <n v="0"/>
    <n v="0"/>
    <n v="0"/>
    <n v="7"/>
    <n v="7"/>
    <n v="7"/>
  </r>
  <r>
    <s v="08DPR0729N"/>
    <n v="1"/>
    <s v="MATUTINO"/>
    <s v="BENITO JUAREZ"/>
    <n v="8"/>
    <s v="CHIHUAHUA"/>
    <n v="8"/>
    <s v="CHIHUAHUA"/>
    <n v="20"/>
    <s v="CHĂŤNIPAS"/>
    <n v="77"/>
    <s v="MILPILLAS"/>
    <s v="CALLE MILPILLAS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46"/>
    <n v="54"/>
    <n v="100"/>
    <n v="46"/>
    <n v="53"/>
    <n v="99"/>
    <n v="10"/>
    <n v="10"/>
    <n v="20"/>
    <n v="9"/>
    <n v="7"/>
    <n v="16"/>
    <n v="10"/>
    <n v="7"/>
    <n v="17"/>
    <n v="7"/>
    <n v="11"/>
    <n v="18"/>
    <n v="8"/>
    <n v="12"/>
    <n v="20"/>
    <n v="4"/>
    <n v="5"/>
    <n v="9"/>
    <n v="9"/>
    <n v="9"/>
    <n v="18"/>
    <n v="47"/>
    <n v="51"/>
    <n v="98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6"/>
    <n v="4"/>
    <n v="2"/>
    <n v="1"/>
    <n v="1"/>
    <n v="1"/>
    <n v="1"/>
    <n v="1"/>
    <n v="1"/>
    <n v="0"/>
    <n v="6"/>
    <n v="6"/>
    <n v="6"/>
  </r>
  <r>
    <s v="08DPR1588L"/>
    <n v="1"/>
    <s v="MATUTINO"/>
    <s v="FELIPE ANGELES"/>
    <n v="8"/>
    <s v="CHIHUAHUA"/>
    <n v="8"/>
    <s v="CHIHUAHUA"/>
    <n v="45"/>
    <s v="MEOQUI"/>
    <n v="8"/>
    <s v="COLONIA FELIPE ĂNGELES"/>
    <s v="CALLE COLONIA FELIPE ANGELES"/>
    <n v="0"/>
    <s v="PĂšBLICO"/>
    <x v="2"/>
    <n v="2"/>
    <s v="BĂSICA"/>
    <n v="2"/>
    <x v="1"/>
    <n v="1"/>
    <x v="1"/>
    <n v="0"/>
    <s v="NO APLICA"/>
    <n v="0"/>
    <s v="NO APLICA"/>
    <s v="08FIZ0223V"/>
    <s v="08FJS0125Z"/>
    <s v="08ADG0057I"/>
    <n v="0"/>
    <s v="I2019"/>
    <n v="38"/>
    <n v="58"/>
    <n v="96"/>
    <n v="37"/>
    <n v="58"/>
    <n v="95"/>
    <n v="3"/>
    <n v="10"/>
    <n v="13"/>
    <n v="11"/>
    <n v="11"/>
    <n v="22"/>
    <n v="13"/>
    <n v="8"/>
    <n v="21"/>
    <n v="4"/>
    <n v="10"/>
    <n v="14"/>
    <n v="1"/>
    <n v="13"/>
    <n v="14"/>
    <n v="9"/>
    <n v="7"/>
    <n v="16"/>
    <n v="7"/>
    <n v="10"/>
    <n v="17"/>
    <n v="45"/>
    <n v="59"/>
    <n v="10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DPR2280C"/>
    <n v="2"/>
    <s v="VESPERTINO"/>
    <s v="MA. GUADALUPE BREĂ‘A PONCE"/>
    <n v="8"/>
    <s v="CHIHUAHUA"/>
    <n v="8"/>
    <s v="CHIHUAHUA"/>
    <n v="37"/>
    <s v="JUĂREZ"/>
    <n v="1"/>
    <s v="JUĂREZ"/>
    <s v="CALLE SALVADOR AZUELA"/>
    <n v="6218"/>
    <s v="PĂšBLICO"/>
    <x v="2"/>
    <n v="2"/>
    <s v="BĂSICA"/>
    <n v="2"/>
    <x v="1"/>
    <n v="1"/>
    <x v="1"/>
    <n v="0"/>
    <s v="NO APLICA"/>
    <n v="0"/>
    <s v="NO APLICA"/>
    <s v="08FIZ0159K"/>
    <s v="08FJS0113V"/>
    <s v="08ADG0005C"/>
    <n v="0"/>
    <s v="I2019"/>
    <n v="57"/>
    <n v="44"/>
    <n v="101"/>
    <n v="57"/>
    <n v="44"/>
    <n v="101"/>
    <n v="8"/>
    <n v="6"/>
    <n v="14"/>
    <n v="12"/>
    <n v="4"/>
    <n v="16"/>
    <n v="10"/>
    <n v="8"/>
    <n v="18"/>
    <n v="7"/>
    <n v="4"/>
    <n v="11"/>
    <n v="11"/>
    <n v="7"/>
    <n v="18"/>
    <n v="10"/>
    <n v="9"/>
    <n v="19"/>
    <n v="9"/>
    <n v="7"/>
    <n v="16"/>
    <n v="59"/>
    <n v="39"/>
    <n v="9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ETV0043L"/>
    <n v="1"/>
    <s v="MATUTINO"/>
    <s v="TELESECUNDARIA 6043"/>
    <n v="8"/>
    <s v="CHIHUAHUA"/>
    <n v="8"/>
    <s v="CHIHUAHUA"/>
    <n v="17"/>
    <s v="CUAUHTĂ‰MOC"/>
    <n v="1"/>
    <s v="CUAUHTĂ‰MOC"/>
    <s v="CALLE MORELOS"/>
    <n v="0"/>
    <s v="PĂšBLICO"/>
    <x v="3"/>
    <n v="2"/>
    <s v="BĂSICA"/>
    <n v="3"/>
    <x v="2"/>
    <n v="3"/>
    <x v="2"/>
    <n v="0"/>
    <s v="NO APLICA"/>
    <n v="0"/>
    <s v="NO APLICA"/>
    <s v="08FTV0004I"/>
    <m/>
    <m/>
    <n v="0"/>
    <s v="I2019"/>
    <n v="55"/>
    <n v="30"/>
    <n v="85"/>
    <n v="50"/>
    <n v="29"/>
    <n v="79"/>
    <n v="23"/>
    <n v="11"/>
    <n v="34"/>
    <n v="26"/>
    <n v="22"/>
    <n v="48"/>
    <n v="15"/>
    <n v="12"/>
    <n v="27"/>
    <n v="22"/>
    <n v="14"/>
    <n v="36"/>
    <n v="0"/>
    <n v="0"/>
    <n v="0"/>
    <n v="0"/>
    <n v="0"/>
    <n v="0"/>
    <n v="0"/>
    <n v="0"/>
    <n v="0"/>
    <n v="63"/>
    <n v="48"/>
    <n v="111"/>
    <n v="2"/>
    <n v="1"/>
    <n v="2"/>
    <n v="0"/>
    <n v="0"/>
    <n v="0"/>
    <n v="0"/>
    <n v="5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3"/>
    <n v="0"/>
    <n v="8"/>
    <n v="2"/>
    <n v="2"/>
    <n v="0"/>
    <n v="0"/>
    <n v="0"/>
    <n v="0"/>
    <n v="0"/>
    <n v="0"/>
    <n v="0"/>
    <n v="4"/>
    <n v="6"/>
    <n v="5"/>
  </r>
  <r>
    <s v="08DJN2015O"/>
    <n v="1"/>
    <s v="MATUTINO"/>
    <s v="MIGUEL LERDO DE TEJADA"/>
    <n v="8"/>
    <s v="CHIHUAHUA"/>
    <n v="8"/>
    <s v="CHIHUAHUA"/>
    <n v="37"/>
    <s v="JUĂREZ"/>
    <n v="1"/>
    <s v="JUĂREZ"/>
    <s v="CALLE JOSE DE JESUS GARCIA"/>
    <n v="0"/>
    <s v="PĂšBLICO"/>
    <x v="2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5"/>
    <n v="5"/>
    <n v="10"/>
    <n v="31"/>
    <n v="25"/>
    <n v="56"/>
    <n v="66"/>
    <n v="71"/>
    <n v="137"/>
    <n v="0"/>
    <n v="0"/>
    <n v="0"/>
    <n v="0"/>
    <n v="0"/>
    <n v="0"/>
    <n v="0"/>
    <n v="0"/>
    <n v="0"/>
    <n v="102"/>
    <n v="101"/>
    <n v="203"/>
    <n v="0"/>
    <n v="1"/>
    <n v="4"/>
    <n v="0"/>
    <n v="0"/>
    <n v="0"/>
    <n v="2"/>
    <n v="7"/>
    <n v="0"/>
    <n v="0"/>
    <n v="0"/>
    <n v="1"/>
    <n v="0"/>
    <n v="1"/>
    <n v="0"/>
    <n v="0"/>
    <n v="0"/>
    <n v="7"/>
    <n v="0"/>
    <n v="0"/>
    <n v="1"/>
    <n v="0"/>
    <n v="0"/>
    <n v="0"/>
    <n v="0"/>
    <n v="0"/>
    <n v="0"/>
    <n v="0"/>
    <n v="0"/>
    <n v="2"/>
    <n v="12"/>
    <n v="0"/>
    <n v="7"/>
    <n v="0"/>
    <n v="1"/>
    <n v="4"/>
    <n v="0"/>
    <n v="0"/>
    <n v="0"/>
    <n v="2"/>
    <n v="7"/>
    <n v="7"/>
    <n v="7"/>
  </r>
  <r>
    <s v="08DJN2351Q"/>
    <n v="1"/>
    <s v="MATUTINO"/>
    <s v="CHIHUAHUA"/>
    <n v="8"/>
    <s v="CHIHUAHUA"/>
    <n v="8"/>
    <s v="CHIHUAHUA"/>
    <n v="37"/>
    <s v="JUĂREZ"/>
    <n v="1"/>
    <s v="JUĂREZ"/>
    <s v="AVENIDA DEL DESIERTO"/>
    <n v="0"/>
    <s v="PĂšBLICO"/>
    <x v="2"/>
    <n v="2"/>
    <s v="BĂSICA"/>
    <n v="1"/>
    <x v="0"/>
    <n v="1"/>
    <x v="1"/>
    <n v="0"/>
    <s v="NO APLICA"/>
    <n v="0"/>
    <s v="NO APLICA"/>
    <s v="08FZP0277I"/>
    <s v="08FJZ0112F"/>
    <s v="08ADG0005C"/>
    <n v="0"/>
    <s v="I2019"/>
    <n v="0"/>
    <n v="0"/>
    <n v="0"/>
    <n v="0"/>
    <n v="0"/>
    <n v="0"/>
    <n v="0"/>
    <n v="0"/>
    <n v="0"/>
    <n v="1"/>
    <n v="9"/>
    <n v="10"/>
    <n v="30"/>
    <n v="39"/>
    <n v="69"/>
    <n v="66"/>
    <n v="51"/>
    <n v="117"/>
    <n v="0"/>
    <n v="0"/>
    <n v="0"/>
    <n v="0"/>
    <n v="0"/>
    <n v="0"/>
    <n v="0"/>
    <n v="0"/>
    <n v="0"/>
    <n v="97"/>
    <n v="99"/>
    <n v="196"/>
    <n v="1"/>
    <n v="3"/>
    <n v="6"/>
    <n v="0"/>
    <n v="0"/>
    <n v="0"/>
    <n v="1"/>
    <n v="11"/>
    <n v="0"/>
    <n v="0"/>
    <n v="0"/>
    <n v="1"/>
    <n v="0"/>
    <n v="0"/>
    <n v="0"/>
    <n v="0"/>
    <n v="1"/>
    <n v="10"/>
    <n v="0"/>
    <n v="0"/>
    <n v="0"/>
    <n v="0"/>
    <n v="0"/>
    <n v="0"/>
    <n v="0"/>
    <n v="0"/>
    <n v="0"/>
    <n v="0"/>
    <n v="1"/>
    <n v="0"/>
    <n v="13"/>
    <n v="1"/>
    <n v="10"/>
    <n v="1"/>
    <n v="3"/>
    <n v="6"/>
    <n v="0"/>
    <n v="0"/>
    <n v="0"/>
    <n v="1"/>
    <n v="11"/>
    <n v="10"/>
    <n v="10"/>
  </r>
  <r>
    <s v="08PES0208D"/>
    <n v="1"/>
    <s v="MATUTINO"/>
    <s v="COLEGIO EVEREST CHIHUAHUA"/>
    <n v="8"/>
    <s v="CHIHUAHUA"/>
    <n v="8"/>
    <s v="CHIHUAHUA"/>
    <n v="19"/>
    <s v="CHIHUAHUA"/>
    <n v="1"/>
    <s v="CHIHUAHUA"/>
    <s v="AVENIDA COLEGIO"/>
    <n v="2000"/>
    <s v="PRIVADO"/>
    <x v="1"/>
    <n v="2"/>
    <s v="BĂSICA"/>
    <n v="3"/>
    <x v="2"/>
    <n v="1"/>
    <x v="1"/>
    <n v="0"/>
    <s v="NO APLICA"/>
    <n v="0"/>
    <s v="NO APLICA"/>
    <s v="08FIS0007W"/>
    <m/>
    <s v="08ADG0011N"/>
    <n v="0"/>
    <s v="I2019"/>
    <n v="37"/>
    <n v="59"/>
    <n v="96"/>
    <n v="30"/>
    <n v="55"/>
    <n v="85"/>
    <n v="13"/>
    <n v="26"/>
    <n v="39"/>
    <n v="19"/>
    <n v="17"/>
    <n v="36"/>
    <n v="10"/>
    <n v="22"/>
    <n v="32"/>
    <n v="11"/>
    <n v="9"/>
    <n v="20"/>
    <n v="0"/>
    <n v="0"/>
    <n v="0"/>
    <n v="0"/>
    <n v="0"/>
    <n v="0"/>
    <n v="0"/>
    <n v="0"/>
    <n v="0"/>
    <n v="40"/>
    <n v="48"/>
    <n v="88"/>
    <n v="2"/>
    <n v="2"/>
    <n v="2"/>
    <n v="0"/>
    <n v="0"/>
    <n v="0"/>
    <n v="0"/>
    <n v="6"/>
    <n v="0"/>
    <n v="0"/>
    <n v="0"/>
    <n v="1"/>
    <n v="0"/>
    <n v="0"/>
    <n v="0"/>
    <n v="0"/>
    <n v="1"/>
    <n v="10"/>
    <n v="0"/>
    <n v="0"/>
    <n v="1"/>
    <n v="1"/>
    <n v="0"/>
    <n v="0"/>
    <n v="1"/>
    <n v="1"/>
    <n v="0"/>
    <n v="2"/>
    <n v="0"/>
    <n v="0"/>
    <n v="18"/>
    <n v="3"/>
    <n v="14"/>
    <n v="0"/>
    <n v="0"/>
    <n v="0"/>
    <n v="0"/>
    <n v="0"/>
    <n v="0"/>
    <n v="0"/>
    <n v="17"/>
    <n v="6"/>
    <n v="6"/>
  </r>
  <r>
    <s v="08ETV0164X"/>
    <n v="1"/>
    <s v="MATUTINO"/>
    <s v="TELESECUNDARIA 6164"/>
    <n v="8"/>
    <s v="CHIHUAHUA"/>
    <n v="8"/>
    <s v="CHIHUAHUA"/>
    <n v="7"/>
    <s v="BALLEZA"/>
    <n v="70"/>
    <s v="LA MAGDALENA"/>
    <s v="CALLE LA MAGDALENA"/>
    <n v="0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47"/>
    <n v="52"/>
    <n v="99"/>
    <n v="36"/>
    <n v="46"/>
    <n v="82"/>
    <n v="23"/>
    <n v="15"/>
    <n v="38"/>
    <n v="17"/>
    <n v="17"/>
    <n v="34"/>
    <n v="16"/>
    <n v="16"/>
    <n v="32"/>
    <n v="11"/>
    <n v="21"/>
    <n v="32"/>
    <n v="0"/>
    <n v="0"/>
    <n v="0"/>
    <n v="0"/>
    <n v="0"/>
    <n v="0"/>
    <n v="0"/>
    <n v="0"/>
    <n v="0"/>
    <n v="44"/>
    <n v="54"/>
    <n v="98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10"/>
    <n v="4"/>
    <n v="2"/>
    <n v="0"/>
    <n v="0"/>
    <n v="0"/>
    <n v="0"/>
    <n v="0"/>
    <n v="0"/>
    <n v="0"/>
    <n v="6"/>
    <n v="6"/>
    <n v="6"/>
  </r>
  <r>
    <s v="08PPR1834J"/>
    <n v="1"/>
    <s v="MATUTINO"/>
    <s v="SAN VICENTE DE PAUL"/>
    <n v="8"/>
    <s v="CHIHUAHUA"/>
    <n v="8"/>
    <s v="CHIHUAHUA"/>
    <n v="37"/>
    <s v="JUĂREZ"/>
    <n v="1"/>
    <s v="JUĂREZ"/>
    <s v="CALLE CAPULIN"/>
    <n v="6089"/>
    <s v="PRIVADO"/>
    <x v="1"/>
    <n v="2"/>
    <s v="BĂSICA"/>
    <n v="2"/>
    <x v="1"/>
    <n v="1"/>
    <x v="1"/>
    <n v="0"/>
    <s v="NO APLICA"/>
    <n v="0"/>
    <s v="NO APLICA"/>
    <s v="08FIZ0147F"/>
    <s v="08FJS0110Y"/>
    <s v="08ADG0005C"/>
    <n v="0"/>
    <s v="I2019"/>
    <n v="53"/>
    <n v="51"/>
    <n v="104"/>
    <n v="53"/>
    <n v="51"/>
    <n v="104"/>
    <n v="4"/>
    <n v="9"/>
    <n v="13"/>
    <n v="12"/>
    <n v="8"/>
    <n v="20"/>
    <n v="9"/>
    <n v="11"/>
    <n v="20"/>
    <n v="15"/>
    <n v="5"/>
    <n v="20"/>
    <n v="7"/>
    <n v="7"/>
    <n v="14"/>
    <n v="5"/>
    <n v="5"/>
    <n v="10"/>
    <n v="7"/>
    <n v="9"/>
    <n v="16"/>
    <n v="55"/>
    <n v="45"/>
    <n v="10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1"/>
    <n v="1"/>
    <n v="2"/>
    <n v="1"/>
    <n v="0"/>
    <n v="9"/>
    <n v="0"/>
    <n v="3"/>
    <n v="0"/>
    <n v="0"/>
    <n v="0"/>
    <n v="0"/>
    <n v="0"/>
    <n v="0"/>
    <n v="3"/>
    <n v="3"/>
    <n v="6"/>
    <n v="6"/>
  </r>
  <r>
    <s v="08DPR0426T"/>
    <n v="1"/>
    <s v="MATUTINO"/>
    <s v="BENITO JUAREZ"/>
    <n v="8"/>
    <s v="CHIHUAHUA"/>
    <n v="8"/>
    <s v="CHIHUAHUA"/>
    <n v="58"/>
    <s v="SAN FRANCISCO DE CONCHOS"/>
    <n v="8"/>
    <s v="BOQUILLA DE BABISAS (LA BOQUILLA DE CONCHOS)"/>
    <s v="AVENIDA COLEGIO"/>
    <n v="173"/>
    <s v="PĂšBLICO"/>
    <x v="2"/>
    <n v="2"/>
    <s v="BĂSICA"/>
    <n v="2"/>
    <x v="1"/>
    <n v="1"/>
    <x v="1"/>
    <n v="0"/>
    <s v="NO APLICA"/>
    <n v="0"/>
    <s v="NO APLICA"/>
    <s v="08FIZ0235Z"/>
    <s v="08FJS0127Y"/>
    <s v="08ADG0057I"/>
    <n v="0"/>
    <s v="I2019"/>
    <n v="53"/>
    <n v="49"/>
    <n v="102"/>
    <n v="52"/>
    <n v="49"/>
    <n v="101"/>
    <n v="5"/>
    <n v="10"/>
    <n v="15"/>
    <n v="7"/>
    <n v="8"/>
    <n v="15"/>
    <n v="7"/>
    <n v="8"/>
    <n v="15"/>
    <n v="11"/>
    <n v="8"/>
    <n v="19"/>
    <n v="9"/>
    <n v="6"/>
    <n v="15"/>
    <n v="4"/>
    <n v="8"/>
    <n v="12"/>
    <n v="12"/>
    <n v="10"/>
    <n v="22"/>
    <n v="50"/>
    <n v="48"/>
    <n v="98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2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PPR1881U"/>
    <n v="1"/>
    <s v="MATUTINO"/>
    <s v="COLEGIO INGLES DE MEXICO"/>
    <n v="8"/>
    <s v="CHIHUAHUA"/>
    <n v="8"/>
    <s v="CHIHUAHUA"/>
    <n v="37"/>
    <s v="JUĂREZ"/>
    <n v="1"/>
    <s v="JUĂREZ"/>
    <s v="CAMINO VIEJO A SAN JOSE"/>
    <n v="813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54"/>
    <n v="54"/>
    <n v="108"/>
    <n v="54"/>
    <n v="54"/>
    <n v="108"/>
    <n v="12"/>
    <n v="11"/>
    <n v="23"/>
    <n v="6"/>
    <n v="5"/>
    <n v="11"/>
    <n v="3"/>
    <n v="5"/>
    <n v="8"/>
    <n v="15"/>
    <n v="7"/>
    <n v="22"/>
    <n v="8"/>
    <n v="11"/>
    <n v="19"/>
    <n v="4"/>
    <n v="12"/>
    <n v="16"/>
    <n v="10"/>
    <n v="5"/>
    <n v="15"/>
    <n v="46"/>
    <n v="45"/>
    <n v="91"/>
    <n v="0"/>
    <n v="0"/>
    <n v="0"/>
    <n v="0"/>
    <n v="0"/>
    <n v="0"/>
    <n v="3"/>
    <n v="3"/>
    <n v="0"/>
    <n v="0"/>
    <n v="1"/>
    <n v="0"/>
    <n v="0"/>
    <n v="0"/>
    <n v="0"/>
    <n v="0"/>
    <n v="1"/>
    <n v="2"/>
    <n v="0"/>
    <n v="0"/>
    <n v="1"/>
    <n v="0"/>
    <n v="1"/>
    <n v="0"/>
    <n v="1"/>
    <n v="0"/>
    <n v="2"/>
    <n v="0"/>
    <n v="1"/>
    <n v="3"/>
    <n v="13"/>
    <n v="1"/>
    <n v="2"/>
    <n v="0"/>
    <n v="0"/>
    <n v="0"/>
    <n v="0"/>
    <n v="0"/>
    <n v="0"/>
    <n v="3"/>
    <n v="3"/>
    <n v="3"/>
    <n v="3"/>
  </r>
  <r>
    <s v="08DJN2228Q"/>
    <n v="1"/>
    <s v="MATUTINO"/>
    <s v="PASO DEL NORTE"/>
    <n v="8"/>
    <s v="CHIHUAHUA"/>
    <n v="8"/>
    <s v="CHIHUAHUA"/>
    <n v="37"/>
    <s v="JUĂREZ"/>
    <n v="1"/>
    <s v="JUĂREZ"/>
    <s v="CALLE TIERRA DEL SOL"/>
    <n v="0"/>
    <s v="PĂšBLICO"/>
    <x v="2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5"/>
    <n v="7"/>
    <n v="12"/>
    <n v="22"/>
    <n v="25"/>
    <n v="47"/>
    <n v="70"/>
    <n v="76"/>
    <n v="146"/>
    <n v="0"/>
    <n v="0"/>
    <n v="0"/>
    <n v="0"/>
    <n v="0"/>
    <n v="0"/>
    <n v="0"/>
    <n v="0"/>
    <n v="0"/>
    <n v="97"/>
    <n v="108"/>
    <n v="205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</r>
  <r>
    <s v="08DPR1479E"/>
    <n v="1"/>
    <s v="MATUTINO"/>
    <s v="RAFAEL RAMIREZ"/>
    <n v="8"/>
    <s v="CHIHUAHUA"/>
    <n v="8"/>
    <s v="CHIHUAHUA"/>
    <n v="27"/>
    <s v="GUACHOCHI"/>
    <n v="127"/>
    <s v="NOROGACHI"/>
    <s v="CALLE NOROGACHI"/>
    <n v="0"/>
    <s v="PĂšBLICO"/>
    <x v="2"/>
    <n v="2"/>
    <s v="BĂSICA"/>
    <n v="2"/>
    <x v="1"/>
    <n v="1"/>
    <x v="1"/>
    <n v="0"/>
    <s v="NO APLICA"/>
    <n v="0"/>
    <s v="NO APLICA"/>
    <s v="08FIZ0251R"/>
    <s v="08FJS0130L"/>
    <s v="08ADG0006B"/>
    <n v="0"/>
    <s v="I2019"/>
    <n v="56"/>
    <n v="51"/>
    <n v="107"/>
    <n v="56"/>
    <n v="51"/>
    <n v="107"/>
    <n v="6"/>
    <n v="9"/>
    <n v="15"/>
    <n v="1"/>
    <n v="4"/>
    <n v="5"/>
    <n v="6"/>
    <n v="5"/>
    <n v="11"/>
    <n v="9"/>
    <n v="7"/>
    <n v="16"/>
    <n v="12"/>
    <n v="17"/>
    <n v="29"/>
    <n v="12"/>
    <n v="6"/>
    <n v="18"/>
    <n v="7"/>
    <n v="7"/>
    <n v="14"/>
    <n v="47"/>
    <n v="46"/>
    <n v="9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7"/>
    <n v="7"/>
  </r>
  <r>
    <s v="08DJN0904M"/>
    <n v="1"/>
    <s v="MATUTINO"/>
    <s v="MA.GUILLERMINA VALDEZ VILLALBA"/>
    <n v="8"/>
    <s v="CHIHUAHUA"/>
    <n v="8"/>
    <s v="CHIHUAHUA"/>
    <n v="37"/>
    <s v="JUĂREZ"/>
    <n v="1"/>
    <s v="JUĂREZ"/>
    <s v="CALLE CONGRIO"/>
    <n v="10804"/>
    <s v="PĂšBLICO"/>
    <x v="2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0"/>
    <n v="0"/>
    <n v="0"/>
    <n v="25"/>
    <n v="25"/>
    <n v="50"/>
    <n v="72"/>
    <n v="80"/>
    <n v="152"/>
    <n v="0"/>
    <n v="0"/>
    <n v="0"/>
    <n v="0"/>
    <n v="0"/>
    <n v="0"/>
    <n v="0"/>
    <n v="0"/>
    <n v="0"/>
    <n v="97"/>
    <n v="105"/>
    <n v="202"/>
    <n v="0"/>
    <n v="2"/>
    <n v="6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0"/>
    <n v="1"/>
    <n v="0"/>
    <n v="0"/>
    <n v="0"/>
    <n v="0"/>
    <n v="0"/>
    <n v="1"/>
    <n v="1"/>
    <n v="13"/>
    <n v="0"/>
    <n v="8"/>
    <n v="0"/>
    <n v="2"/>
    <n v="6"/>
    <n v="0"/>
    <n v="0"/>
    <n v="0"/>
    <n v="0"/>
    <n v="8"/>
    <n v="8"/>
    <n v="8"/>
  </r>
  <r>
    <s v="08DPB0574A"/>
    <n v="4"/>
    <s v="DISCONTINUO"/>
    <s v="REVOLUCION"/>
    <n v="8"/>
    <s v="CHIHUAHUA"/>
    <n v="8"/>
    <s v="CHIHUAHUA"/>
    <n v="65"/>
    <s v="URIQUE"/>
    <n v="366"/>
    <s v="GUADALUPE CORONADO"/>
    <s v="CALLE GUADALUPE CORONADO"/>
    <n v="0"/>
    <s v="PĂšBLICO"/>
    <x v="2"/>
    <n v="2"/>
    <s v="BĂSICA"/>
    <n v="2"/>
    <x v="1"/>
    <n v="3"/>
    <x v="3"/>
    <n v="0"/>
    <s v="NO APLICA"/>
    <n v="0"/>
    <s v="NO APLICA"/>
    <s v="08FZI0030G"/>
    <s v="08FJI0005G"/>
    <s v="08ADG0003E"/>
    <n v="0"/>
    <s v="I2019"/>
    <n v="50"/>
    <n v="53"/>
    <n v="103"/>
    <n v="50"/>
    <n v="51"/>
    <n v="101"/>
    <n v="7"/>
    <n v="9"/>
    <n v="16"/>
    <n v="9"/>
    <n v="8"/>
    <n v="17"/>
    <n v="3"/>
    <n v="12"/>
    <n v="15"/>
    <n v="7"/>
    <n v="8"/>
    <n v="15"/>
    <n v="11"/>
    <n v="5"/>
    <n v="16"/>
    <n v="11"/>
    <n v="5"/>
    <n v="16"/>
    <n v="11"/>
    <n v="11"/>
    <n v="22"/>
    <n v="52"/>
    <n v="49"/>
    <n v="101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0"/>
    <n v="0"/>
    <n v="1"/>
    <n v="1"/>
    <n v="1"/>
    <n v="1"/>
    <n v="1"/>
    <n v="5"/>
    <n v="6"/>
    <n v="5"/>
  </r>
  <r>
    <s v="08DPB0594O"/>
    <n v="4"/>
    <s v="DISCONTINUO"/>
    <s v="JUAN ESCUTIA"/>
    <n v="8"/>
    <s v="CHIHUAHUA"/>
    <n v="8"/>
    <s v="CHIHUAHUA"/>
    <n v="63"/>
    <s v="TEMĂ“SACHIC"/>
    <n v="74"/>
    <s v="YEPACHIC"/>
    <s v="CALLE YEPACHI"/>
    <n v="0"/>
    <s v="PĂšBLICO"/>
    <x v="2"/>
    <n v="2"/>
    <s v="BĂSICA"/>
    <n v="2"/>
    <x v="1"/>
    <n v="3"/>
    <x v="3"/>
    <n v="0"/>
    <s v="NO APLICA"/>
    <n v="0"/>
    <s v="NO APLICA"/>
    <s v="08FZI0016N"/>
    <s v="08FJI0006F"/>
    <s v="08ADG0010O"/>
    <n v="0"/>
    <s v="I2019"/>
    <n v="46"/>
    <n v="54"/>
    <n v="100"/>
    <n v="46"/>
    <n v="54"/>
    <n v="100"/>
    <n v="8"/>
    <n v="8"/>
    <n v="16"/>
    <n v="7"/>
    <n v="11"/>
    <n v="18"/>
    <n v="8"/>
    <n v="5"/>
    <n v="13"/>
    <n v="3"/>
    <n v="13"/>
    <n v="16"/>
    <n v="9"/>
    <n v="7"/>
    <n v="16"/>
    <n v="10"/>
    <n v="12"/>
    <n v="22"/>
    <n v="5"/>
    <n v="13"/>
    <n v="18"/>
    <n v="42"/>
    <n v="61"/>
    <n v="103"/>
    <n v="1"/>
    <n v="0"/>
    <n v="0"/>
    <n v="1"/>
    <n v="1"/>
    <n v="1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7"/>
    <n v="1"/>
    <n v="4"/>
    <n v="1"/>
    <n v="0"/>
    <n v="0"/>
    <n v="1"/>
    <n v="1"/>
    <n v="1"/>
    <n v="1"/>
    <n v="5"/>
    <n v="5"/>
    <n v="5"/>
  </r>
  <r>
    <s v="08DPR0899H"/>
    <n v="1"/>
    <s v="MATUTINO"/>
    <s v="CENTRO REGIONAL DE EDUC. INT. BENITO JUAREZ"/>
    <n v="8"/>
    <s v="CHIHUAHUA"/>
    <n v="8"/>
    <s v="CHIHUAHUA"/>
    <n v="39"/>
    <s v="LĂ“PEZ"/>
    <n v="28"/>
    <s v="SALĂICES"/>
    <s v="NINGUNO NINGUNO"/>
    <n v="0"/>
    <s v="PĂšBLICO"/>
    <x v="2"/>
    <n v="2"/>
    <s v="BĂSICA"/>
    <n v="2"/>
    <x v="1"/>
    <n v="1"/>
    <x v="1"/>
    <n v="0"/>
    <s v="NO APLICA"/>
    <n v="0"/>
    <s v="NO APLICA"/>
    <s v="08FIZ0242J"/>
    <s v="08FJS0129W"/>
    <s v="08ADG0004D"/>
    <n v="0"/>
    <s v="I2019"/>
    <n v="44"/>
    <n v="55"/>
    <n v="99"/>
    <n v="44"/>
    <n v="55"/>
    <n v="99"/>
    <n v="8"/>
    <n v="13"/>
    <n v="21"/>
    <n v="6"/>
    <n v="13"/>
    <n v="19"/>
    <n v="7"/>
    <n v="4"/>
    <n v="11"/>
    <n v="10"/>
    <n v="8"/>
    <n v="18"/>
    <n v="7"/>
    <n v="12"/>
    <n v="19"/>
    <n v="7"/>
    <n v="8"/>
    <n v="15"/>
    <n v="7"/>
    <n v="9"/>
    <n v="16"/>
    <n v="44"/>
    <n v="54"/>
    <n v="9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1"/>
    <n v="0"/>
    <n v="1"/>
    <n v="1"/>
    <n v="0"/>
    <n v="11"/>
    <n v="0"/>
    <n v="6"/>
    <n v="1"/>
    <n v="1"/>
    <n v="1"/>
    <n v="1"/>
    <n v="1"/>
    <n v="1"/>
    <n v="0"/>
    <n v="6"/>
    <n v="6"/>
    <n v="6"/>
  </r>
  <r>
    <s v="08DPR1436G"/>
    <n v="2"/>
    <s v="VESPERTINO"/>
    <s v="VENUSTIANO CARRANZA"/>
    <n v="8"/>
    <s v="CHIHUAHUA"/>
    <n v="8"/>
    <s v="CHIHUAHUA"/>
    <n v="21"/>
    <s v="DELICIAS"/>
    <n v="1"/>
    <s v="DELICIAS"/>
    <s v="AVENIDA 6A SUR"/>
    <n v="0"/>
    <s v="PĂšBLICO"/>
    <x v="2"/>
    <n v="2"/>
    <s v="BĂSICA"/>
    <n v="2"/>
    <x v="1"/>
    <n v="1"/>
    <x v="1"/>
    <n v="0"/>
    <s v="NO APLICA"/>
    <n v="0"/>
    <s v="NO APLICA"/>
    <s v="08FIZ0226S"/>
    <s v="08FJS0126Z"/>
    <s v="08ADG0057I"/>
    <n v="0"/>
    <s v="I2019"/>
    <n v="49"/>
    <n v="44"/>
    <n v="93"/>
    <n v="47"/>
    <n v="44"/>
    <n v="91"/>
    <n v="8"/>
    <n v="8"/>
    <n v="16"/>
    <n v="10"/>
    <n v="4"/>
    <n v="14"/>
    <n v="8"/>
    <n v="7"/>
    <n v="15"/>
    <n v="10"/>
    <n v="7"/>
    <n v="17"/>
    <n v="7"/>
    <n v="9"/>
    <n v="16"/>
    <n v="9"/>
    <n v="9"/>
    <n v="18"/>
    <n v="17"/>
    <n v="10"/>
    <n v="27"/>
    <n v="61"/>
    <n v="46"/>
    <n v="10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2"/>
    <n v="0"/>
    <n v="0"/>
    <n v="0"/>
    <n v="0"/>
    <n v="0"/>
    <n v="0"/>
    <n v="0"/>
    <n v="0"/>
    <n v="9"/>
    <n v="2"/>
    <n v="4"/>
    <n v="1"/>
    <n v="1"/>
    <n v="1"/>
    <n v="1"/>
    <n v="1"/>
    <n v="1"/>
    <n v="0"/>
    <n v="6"/>
    <n v="12"/>
    <n v="6"/>
  </r>
  <r>
    <s v="08EPR0066X"/>
    <n v="1"/>
    <s v="MATUTINO"/>
    <s v="NIĂ‘OS HEROES 2296"/>
    <n v="8"/>
    <s v="CHIHUAHUA"/>
    <n v="8"/>
    <s v="CHIHUAHUA"/>
    <n v="13"/>
    <s v="CASAS GRANDES"/>
    <n v="17"/>
    <s v="COLONIA JUĂREZ"/>
    <s v="CALLE CASAS GRANDES"/>
    <n v="4"/>
    <s v="PĂšBLICO"/>
    <x v="3"/>
    <n v="2"/>
    <s v="BĂSICA"/>
    <n v="2"/>
    <x v="1"/>
    <n v="1"/>
    <x v="1"/>
    <n v="0"/>
    <s v="NO APLICA"/>
    <n v="0"/>
    <s v="NO APLICA"/>
    <s v="08FIZ0013Q"/>
    <s v="08FJS0004O"/>
    <m/>
    <n v="0"/>
    <s v="I2019"/>
    <n v="37"/>
    <n v="56"/>
    <n v="93"/>
    <n v="37"/>
    <n v="56"/>
    <n v="93"/>
    <n v="2"/>
    <n v="9"/>
    <n v="11"/>
    <n v="6"/>
    <n v="12"/>
    <n v="18"/>
    <n v="12"/>
    <n v="6"/>
    <n v="18"/>
    <n v="5"/>
    <n v="12"/>
    <n v="17"/>
    <n v="8"/>
    <n v="11"/>
    <n v="19"/>
    <n v="9"/>
    <n v="12"/>
    <n v="21"/>
    <n v="6"/>
    <n v="10"/>
    <n v="16"/>
    <n v="46"/>
    <n v="63"/>
    <n v="10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1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6"/>
    <n v="6"/>
  </r>
  <r>
    <s v="08EPR0101M"/>
    <n v="1"/>
    <s v="MATUTINO"/>
    <s v="LEY 6 DE ENERO DE 1915 2438"/>
    <n v="8"/>
    <s v="CHIHUAHUA"/>
    <n v="8"/>
    <s v="CHIHUAHUA"/>
    <n v="5"/>
    <s v="ASCENSIĂ“N"/>
    <n v="1038"/>
    <s v="LEY SEIS DE ENERO"/>
    <s v="AVENIDA INDEPENDENCIA"/>
    <n v="0"/>
    <s v="PĂšBLICO"/>
    <x v="3"/>
    <n v="2"/>
    <s v="BĂSICA"/>
    <n v="2"/>
    <x v="1"/>
    <n v="1"/>
    <x v="1"/>
    <n v="0"/>
    <s v="NO APLICA"/>
    <n v="0"/>
    <s v="NO APLICA"/>
    <s v="08FIZ0041M"/>
    <s v="08FJS0004O"/>
    <m/>
    <n v="0"/>
    <s v="I2019"/>
    <n v="47"/>
    <n v="44"/>
    <n v="91"/>
    <n v="47"/>
    <n v="44"/>
    <n v="91"/>
    <n v="7"/>
    <n v="7"/>
    <n v="14"/>
    <n v="6"/>
    <n v="19"/>
    <n v="25"/>
    <n v="8"/>
    <n v="7"/>
    <n v="15"/>
    <n v="8"/>
    <n v="7"/>
    <n v="15"/>
    <n v="8"/>
    <n v="7"/>
    <n v="15"/>
    <n v="8"/>
    <n v="13"/>
    <n v="21"/>
    <n v="11"/>
    <n v="9"/>
    <n v="20"/>
    <n v="49"/>
    <n v="62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</r>
  <r>
    <s v="08EPR0448D"/>
    <n v="1"/>
    <s v="MATUTINO"/>
    <s v="FRAY PEDRO DE GANTE 2309"/>
    <n v="8"/>
    <s v="CHIHUAHUA"/>
    <n v="8"/>
    <s v="CHIHUAHUA"/>
    <n v="45"/>
    <s v="MEOQUI"/>
    <n v="11"/>
    <s v="LOS GARCĂŤA"/>
    <s v="CALLE LOS GARCIA"/>
    <n v="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41"/>
    <n v="59"/>
    <n v="100"/>
    <n v="41"/>
    <n v="59"/>
    <n v="100"/>
    <n v="6"/>
    <n v="14"/>
    <n v="20"/>
    <n v="2"/>
    <n v="11"/>
    <n v="13"/>
    <n v="6"/>
    <n v="10"/>
    <n v="16"/>
    <n v="9"/>
    <n v="8"/>
    <n v="17"/>
    <n v="9"/>
    <n v="10"/>
    <n v="19"/>
    <n v="6"/>
    <n v="9"/>
    <n v="15"/>
    <n v="4"/>
    <n v="14"/>
    <n v="18"/>
    <n v="36"/>
    <n v="62"/>
    <n v="98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2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DJN2242J"/>
    <n v="1"/>
    <s v="MATUTINO"/>
    <s v="HAKERI JATZI"/>
    <n v="8"/>
    <s v="CHIHUAHUA"/>
    <n v="8"/>
    <s v="CHIHUAHUA"/>
    <n v="19"/>
    <s v="CHIHUAHUA"/>
    <n v="1"/>
    <s v="CHIHUAHUA"/>
    <s v="CALLE RIO MENDOZA"/>
    <n v="0"/>
    <s v="PĂšBLICO"/>
    <x v="2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9"/>
    <n v="15"/>
    <n v="24"/>
    <n v="38"/>
    <n v="38"/>
    <n v="76"/>
    <n v="50"/>
    <n v="54"/>
    <n v="104"/>
    <n v="0"/>
    <n v="0"/>
    <n v="0"/>
    <n v="0"/>
    <n v="0"/>
    <n v="0"/>
    <n v="0"/>
    <n v="0"/>
    <n v="0"/>
    <n v="97"/>
    <n v="107"/>
    <n v="204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1"/>
    <n v="13"/>
    <n v="0"/>
    <n v="8"/>
    <n v="1"/>
    <n v="3"/>
    <n v="4"/>
    <n v="0"/>
    <n v="0"/>
    <n v="0"/>
    <n v="0"/>
    <n v="8"/>
    <n v="6"/>
    <n v="6"/>
  </r>
  <r>
    <s v="08DPB0586F"/>
    <n v="4"/>
    <s v="DISCONTINUO"/>
    <s v="JUAN ESCUTIA"/>
    <n v="8"/>
    <s v="CHIHUAHUA"/>
    <n v="8"/>
    <s v="CHIHUAHUA"/>
    <n v="66"/>
    <s v="URUACHI"/>
    <n v="720"/>
    <s v="ROCOROYVO"/>
    <s v="CALLE ROCOROYVO"/>
    <n v="0"/>
    <s v="PĂšBLICO"/>
    <x v="2"/>
    <n v="2"/>
    <s v="BĂSICA"/>
    <n v="2"/>
    <x v="1"/>
    <n v="3"/>
    <x v="3"/>
    <n v="0"/>
    <s v="NO APLICA"/>
    <n v="0"/>
    <s v="NO APLICA"/>
    <s v="08FZI0015O"/>
    <s v="08FJI0005G"/>
    <s v="08ADG0003E"/>
    <n v="0"/>
    <s v="I2019"/>
    <n v="60"/>
    <n v="47"/>
    <n v="107"/>
    <n v="60"/>
    <n v="47"/>
    <n v="107"/>
    <n v="7"/>
    <n v="9"/>
    <n v="16"/>
    <n v="4"/>
    <n v="6"/>
    <n v="10"/>
    <n v="12"/>
    <n v="8"/>
    <n v="20"/>
    <n v="8"/>
    <n v="6"/>
    <n v="14"/>
    <n v="7"/>
    <n v="9"/>
    <n v="16"/>
    <n v="7"/>
    <n v="10"/>
    <n v="17"/>
    <n v="15"/>
    <n v="5"/>
    <n v="20"/>
    <n v="53"/>
    <n v="44"/>
    <n v="97"/>
    <n v="1"/>
    <n v="1"/>
    <n v="0"/>
    <n v="0"/>
    <n v="1"/>
    <n v="1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6"/>
    <n v="4"/>
    <n v="1"/>
    <n v="1"/>
    <n v="1"/>
    <n v="0"/>
    <n v="0"/>
    <n v="1"/>
    <n v="1"/>
    <n v="1"/>
    <n v="5"/>
    <n v="5"/>
    <n v="5"/>
  </r>
  <r>
    <s v="08DPR1400S"/>
    <n v="1"/>
    <s v="MATUTINO"/>
    <s v="BENITO JUAREZ"/>
    <n v="8"/>
    <s v="CHIHUAHUA"/>
    <n v="8"/>
    <s v="CHIHUAHUA"/>
    <n v="55"/>
    <s v="ROSALES"/>
    <n v="3"/>
    <s v="BARRANCO BLANCO"/>
    <s v="CALLE BARRANCO BLANCO"/>
    <n v="0"/>
    <s v="PĂšBLICO"/>
    <x v="2"/>
    <n v="2"/>
    <s v="BĂSICA"/>
    <n v="2"/>
    <x v="1"/>
    <n v="1"/>
    <x v="1"/>
    <n v="0"/>
    <s v="NO APLICA"/>
    <n v="0"/>
    <s v="NO APLICA"/>
    <s v="08FIZ0222W"/>
    <s v="08FJS0125Z"/>
    <s v="08ADG0057I"/>
    <n v="0"/>
    <s v="I2019"/>
    <n v="46"/>
    <n v="60"/>
    <n v="106"/>
    <n v="46"/>
    <n v="60"/>
    <n v="106"/>
    <n v="7"/>
    <n v="8"/>
    <n v="15"/>
    <n v="7"/>
    <n v="12"/>
    <n v="19"/>
    <n v="3"/>
    <n v="13"/>
    <n v="16"/>
    <n v="3"/>
    <n v="8"/>
    <n v="11"/>
    <n v="10"/>
    <n v="5"/>
    <n v="15"/>
    <n v="7"/>
    <n v="5"/>
    <n v="12"/>
    <n v="12"/>
    <n v="10"/>
    <n v="22"/>
    <n v="42"/>
    <n v="53"/>
    <n v="9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2"/>
    <n v="0"/>
    <n v="0"/>
    <n v="0"/>
    <n v="0"/>
    <n v="0"/>
    <n v="0"/>
    <n v="0"/>
    <n v="1"/>
    <n v="10"/>
    <n v="1"/>
    <n v="5"/>
    <n v="1"/>
    <n v="1"/>
    <n v="1"/>
    <n v="1"/>
    <n v="1"/>
    <n v="1"/>
    <n v="0"/>
    <n v="6"/>
    <n v="6"/>
    <n v="6"/>
  </r>
  <r>
    <s v="08PPR0033L"/>
    <n v="1"/>
    <s v="MATUTINO"/>
    <s v="SOR JUANA INES DE LA CRUZ"/>
    <n v="8"/>
    <s v="CHIHUAHUA"/>
    <n v="8"/>
    <s v="CHIHUAHUA"/>
    <n v="8"/>
    <s v="BATOPILAS DE MANUEL GĂ“MEZ MORĂŤN"/>
    <n v="1"/>
    <s v="BATOPILAS DE MANUEL GĂ“MEZ MORĂŤN"/>
    <s v="CALLE JUAREZ"/>
    <n v="14"/>
    <s v="PRIVADO"/>
    <x v="1"/>
    <n v="2"/>
    <s v="BĂSICA"/>
    <n v="2"/>
    <x v="1"/>
    <n v="1"/>
    <x v="1"/>
    <n v="0"/>
    <s v="NO APLICA"/>
    <n v="0"/>
    <s v="NO APLICA"/>
    <s v="08FIZ0011S"/>
    <s v="08FJS0004O"/>
    <s v="08ADG0011N"/>
    <n v="0"/>
    <s v="I2019"/>
    <n v="48"/>
    <n v="55"/>
    <n v="103"/>
    <n v="47"/>
    <n v="55"/>
    <n v="102"/>
    <n v="3"/>
    <n v="9"/>
    <n v="12"/>
    <n v="3"/>
    <n v="8"/>
    <n v="11"/>
    <n v="8"/>
    <n v="7"/>
    <n v="15"/>
    <n v="7"/>
    <n v="13"/>
    <n v="20"/>
    <n v="9"/>
    <n v="8"/>
    <n v="17"/>
    <n v="11"/>
    <n v="13"/>
    <n v="24"/>
    <n v="8"/>
    <n v="12"/>
    <n v="20"/>
    <n v="46"/>
    <n v="61"/>
    <n v="10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1"/>
    <n v="2"/>
    <n v="6"/>
    <n v="0"/>
    <n v="2"/>
    <n v="0"/>
    <n v="0"/>
    <n v="0"/>
    <n v="0"/>
    <n v="0"/>
    <n v="0"/>
    <n v="2"/>
    <n v="2"/>
    <n v="6"/>
    <n v="6"/>
  </r>
  <r>
    <s v="08DPR2583X"/>
    <n v="2"/>
    <s v="VESPERTINO"/>
    <s v="CHIHUAHUA"/>
    <n v="8"/>
    <s v="CHIHUAHUA"/>
    <n v="8"/>
    <s v="CHIHUAHUA"/>
    <n v="19"/>
    <s v="CHIHUAHUA"/>
    <n v="1"/>
    <s v="CHIHUAHUA"/>
    <s v="CALLE PASEOS ALDAMA "/>
    <n v="0"/>
    <s v="PĂšBLICO"/>
    <x v="2"/>
    <n v="2"/>
    <s v="BĂSICA"/>
    <n v="2"/>
    <x v="1"/>
    <n v="1"/>
    <x v="1"/>
    <n v="0"/>
    <s v="NO APLICA"/>
    <n v="0"/>
    <s v="NO APLICA"/>
    <s v="08FIZ0114O"/>
    <s v="08FJS0105M"/>
    <s v="08ADG0046C"/>
    <n v="0"/>
    <s v="I2019"/>
    <n v="48"/>
    <n v="49"/>
    <n v="97"/>
    <n v="47"/>
    <n v="49"/>
    <n v="96"/>
    <n v="11"/>
    <n v="10"/>
    <n v="21"/>
    <n v="10"/>
    <n v="8"/>
    <n v="18"/>
    <n v="9"/>
    <n v="6"/>
    <n v="15"/>
    <n v="6"/>
    <n v="10"/>
    <n v="16"/>
    <n v="8"/>
    <n v="7"/>
    <n v="15"/>
    <n v="12"/>
    <n v="13"/>
    <n v="25"/>
    <n v="4"/>
    <n v="7"/>
    <n v="11"/>
    <n v="49"/>
    <n v="51"/>
    <n v="10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5"/>
    <n v="6"/>
  </r>
  <r>
    <s v="08EJN0106R"/>
    <n v="1"/>
    <s v="MATUTINO"/>
    <s v="BENITO JUAREZ 1110"/>
    <n v="8"/>
    <s v="CHIHUAHUA"/>
    <n v="8"/>
    <s v="CHIHUAHUA"/>
    <n v="17"/>
    <s v="CUAUHTĂ‰MOC"/>
    <n v="1"/>
    <s v="CUAUHTĂ‰MOC"/>
    <s v="CALLE OJINAGA"/>
    <n v="0"/>
    <s v="PĂšBLICO"/>
    <x v="3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9"/>
    <n v="10"/>
    <n v="19"/>
    <n v="52"/>
    <n v="37"/>
    <n v="89"/>
    <n v="50"/>
    <n v="44"/>
    <n v="94"/>
    <n v="0"/>
    <n v="0"/>
    <n v="0"/>
    <n v="0"/>
    <n v="0"/>
    <n v="0"/>
    <n v="0"/>
    <n v="0"/>
    <n v="0"/>
    <n v="111"/>
    <n v="91"/>
    <n v="202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13"/>
    <n v="0"/>
    <n v="9"/>
    <n v="1"/>
    <n v="4"/>
    <n v="4"/>
    <n v="0"/>
    <n v="0"/>
    <n v="0"/>
    <n v="0"/>
    <n v="9"/>
    <n v="9"/>
    <n v="9"/>
  </r>
  <r>
    <s v="08EJN0410A"/>
    <n v="1"/>
    <s v="MATUTINO"/>
    <s v="MIGUEL DE CERVANTES SAAVEDRA 1388"/>
    <n v="8"/>
    <s v="CHIHUAHUA"/>
    <n v="8"/>
    <s v="CHIHUAHUA"/>
    <n v="19"/>
    <s v="CHIHUAHUA"/>
    <n v="1"/>
    <s v="CHIHUAHUA"/>
    <s v="CALLE MONTE HIMALAYA"/>
    <n v="4928"/>
    <s v="PĂšBLICO"/>
    <x v="3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28"/>
    <n v="13"/>
    <n v="41"/>
    <n v="39"/>
    <n v="41"/>
    <n v="80"/>
    <n v="36"/>
    <n v="44"/>
    <n v="80"/>
    <n v="0"/>
    <n v="0"/>
    <n v="0"/>
    <n v="0"/>
    <n v="0"/>
    <n v="0"/>
    <n v="0"/>
    <n v="0"/>
    <n v="0"/>
    <n v="103"/>
    <n v="98"/>
    <n v="201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2"/>
    <n v="0"/>
    <n v="1"/>
    <n v="0"/>
    <n v="0"/>
    <n v="0"/>
    <n v="0"/>
    <n v="0"/>
    <n v="2"/>
    <n v="0"/>
    <n v="15"/>
    <n v="0"/>
    <n v="9"/>
    <n v="2"/>
    <n v="3"/>
    <n v="4"/>
    <n v="0"/>
    <n v="0"/>
    <n v="0"/>
    <n v="0"/>
    <n v="9"/>
    <n v="9"/>
    <n v="9"/>
  </r>
  <r>
    <s v="08DPB0520X"/>
    <n v="4"/>
    <s v="DISCONTINUO"/>
    <s v="BENITO JUAREZ"/>
    <n v="8"/>
    <s v="CHIHUAHUA"/>
    <n v="8"/>
    <s v="CHIHUAHUA"/>
    <n v="27"/>
    <s v="GUACHOCHI"/>
    <n v="16"/>
    <s v="BASIHUARE"/>
    <s v="CALLE CONOCIDO"/>
    <n v="0"/>
    <s v="PĂšBLICO"/>
    <x v="2"/>
    <n v="2"/>
    <s v="BĂSICA"/>
    <n v="2"/>
    <x v="1"/>
    <n v="3"/>
    <x v="3"/>
    <n v="0"/>
    <s v="NO APLICA"/>
    <n v="0"/>
    <s v="NO APLICA"/>
    <s v="08FZI0032E"/>
    <s v="08FJI0008D"/>
    <s v="08ADG0006B"/>
    <n v="0"/>
    <s v="I2019"/>
    <n v="54"/>
    <n v="45"/>
    <n v="99"/>
    <n v="53"/>
    <n v="45"/>
    <n v="98"/>
    <n v="9"/>
    <n v="5"/>
    <n v="14"/>
    <n v="15"/>
    <n v="5"/>
    <n v="20"/>
    <n v="8"/>
    <n v="8"/>
    <n v="16"/>
    <n v="12"/>
    <n v="8"/>
    <n v="20"/>
    <n v="8"/>
    <n v="12"/>
    <n v="20"/>
    <n v="9"/>
    <n v="5"/>
    <n v="14"/>
    <n v="9"/>
    <n v="6"/>
    <n v="15"/>
    <n v="61"/>
    <n v="44"/>
    <n v="105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</r>
  <r>
    <s v="08DTV0242L"/>
    <n v="1"/>
    <s v="MATUTINO"/>
    <s v="FRIDA KAHLO"/>
    <n v="8"/>
    <s v="CHIHUAHUA"/>
    <n v="8"/>
    <s v="CHIHUAHUA"/>
    <n v="29"/>
    <s v="GUADALUPE Y CALVO"/>
    <n v="1"/>
    <s v="GUADALUPE Y CALVO"/>
    <s v="CALLE PRADERAS"/>
    <n v="0"/>
    <s v="PĂšBLICO"/>
    <x v="2"/>
    <n v="2"/>
    <s v="BĂSICA"/>
    <n v="3"/>
    <x v="2"/>
    <n v="3"/>
    <x v="2"/>
    <n v="0"/>
    <s v="NO APLICA"/>
    <n v="0"/>
    <s v="NO APLICA"/>
    <s v="08FTV0038Z"/>
    <m/>
    <s v="08ADG0007A"/>
    <n v="0"/>
    <s v="I2019"/>
    <n v="53"/>
    <n v="51"/>
    <n v="104"/>
    <n v="37"/>
    <n v="41"/>
    <n v="78"/>
    <n v="16"/>
    <n v="15"/>
    <n v="31"/>
    <n v="26"/>
    <n v="19"/>
    <n v="45"/>
    <n v="12"/>
    <n v="15"/>
    <n v="27"/>
    <n v="21"/>
    <n v="12"/>
    <n v="33"/>
    <n v="0"/>
    <n v="0"/>
    <n v="0"/>
    <n v="0"/>
    <n v="0"/>
    <n v="0"/>
    <n v="0"/>
    <n v="0"/>
    <n v="0"/>
    <n v="59"/>
    <n v="46"/>
    <n v="105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8"/>
    <n v="3"/>
    <n v="3"/>
    <n v="0"/>
    <n v="0"/>
    <n v="0"/>
    <n v="0"/>
    <n v="0"/>
    <n v="0"/>
    <n v="0"/>
    <n v="6"/>
    <n v="6"/>
    <n v="6"/>
  </r>
  <r>
    <s v="08EJN0382V"/>
    <n v="1"/>
    <s v="MATUTINO"/>
    <s v="21 DE MARZO 1372"/>
    <n v="8"/>
    <s v="CHIHUAHUA"/>
    <n v="8"/>
    <s v="CHIHUAHUA"/>
    <n v="37"/>
    <s v="JUĂREZ"/>
    <n v="1"/>
    <s v="JUĂREZ"/>
    <s v="CALLE ANTONIO NORSAGARAY"/>
    <n v="1150"/>
    <s v="PĂšBLICO"/>
    <x v="3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4"/>
    <n v="2"/>
    <n v="6"/>
    <n v="36"/>
    <n v="28"/>
    <n v="64"/>
    <n v="72"/>
    <n v="63"/>
    <n v="135"/>
    <n v="0"/>
    <n v="0"/>
    <n v="0"/>
    <n v="0"/>
    <n v="0"/>
    <n v="0"/>
    <n v="0"/>
    <n v="0"/>
    <n v="0"/>
    <n v="112"/>
    <n v="93"/>
    <n v="205"/>
    <n v="0"/>
    <n v="2"/>
    <n v="5"/>
    <n v="0"/>
    <n v="0"/>
    <n v="0"/>
    <n v="1"/>
    <n v="8"/>
    <n v="0"/>
    <n v="0"/>
    <n v="0"/>
    <n v="1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11"/>
    <n v="1"/>
    <n v="7"/>
    <n v="0"/>
    <n v="2"/>
    <n v="5"/>
    <n v="0"/>
    <n v="0"/>
    <n v="0"/>
    <n v="1"/>
    <n v="8"/>
    <n v="8"/>
    <n v="8"/>
  </r>
  <r>
    <s v="08DPR1391A"/>
    <n v="2"/>
    <s v="VESPERTINO"/>
    <s v="RICARDO FLORES MAGON"/>
    <n v="8"/>
    <s v="CHIHUAHUA"/>
    <n v="8"/>
    <s v="CHIHUAHUA"/>
    <n v="17"/>
    <s v="CUAUHTĂ‰MOC"/>
    <n v="1"/>
    <s v="CUAUHTĂ‰MOC"/>
    <s v="CALLE GOMEZ FARIAS"/>
    <n v="550"/>
    <s v="PĂšBLICO"/>
    <x v="2"/>
    <n v="2"/>
    <s v="BĂSICA"/>
    <n v="2"/>
    <x v="1"/>
    <n v="1"/>
    <x v="1"/>
    <n v="0"/>
    <s v="NO APLICA"/>
    <n v="0"/>
    <s v="NO APLICA"/>
    <s v="08FIZ0201J"/>
    <s v="08FJS0122C"/>
    <s v="08ADG0010O"/>
    <n v="0"/>
    <s v="I2019"/>
    <n v="52"/>
    <n v="50"/>
    <n v="102"/>
    <n v="52"/>
    <n v="50"/>
    <n v="102"/>
    <n v="5"/>
    <n v="8"/>
    <n v="13"/>
    <n v="5"/>
    <n v="8"/>
    <n v="13"/>
    <n v="8"/>
    <n v="8"/>
    <n v="16"/>
    <n v="10"/>
    <n v="11"/>
    <n v="21"/>
    <n v="14"/>
    <n v="6"/>
    <n v="20"/>
    <n v="9"/>
    <n v="8"/>
    <n v="17"/>
    <n v="8"/>
    <n v="5"/>
    <n v="13"/>
    <n v="54"/>
    <n v="46"/>
    <n v="10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</r>
  <r>
    <s v="08ETV0104I"/>
    <n v="1"/>
    <s v="MATUTINO"/>
    <s v="TELESECUNDARIA 6104"/>
    <n v="8"/>
    <s v="CHIHUAHUA"/>
    <n v="8"/>
    <s v="CHIHUAHUA"/>
    <n v="65"/>
    <s v="URIQUE"/>
    <n v="5"/>
    <s v="BAHUICHIVO"/>
    <s v="CALLE BAHUICHIVO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42"/>
    <n v="56"/>
    <n v="98"/>
    <n v="40"/>
    <n v="55"/>
    <n v="95"/>
    <n v="15"/>
    <n v="22"/>
    <n v="37"/>
    <n v="11"/>
    <n v="19"/>
    <n v="30"/>
    <n v="17"/>
    <n v="18"/>
    <n v="35"/>
    <n v="15"/>
    <n v="16"/>
    <n v="31"/>
    <n v="0"/>
    <n v="0"/>
    <n v="0"/>
    <n v="0"/>
    <n v="0"/>
    <n v="0"/>
    <n v="0"/>
    <n v="0"/>
    <n v="0"/>
    <n v="43"/>
    <n v="53"/>
    <n v="96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2"/>
    <n v="10"/>
    <n v="4"/>
    <n v="2"/>
    <n v="0"/>
    <n v="0"/>
    <n v="0"/>
    <n v="0"/>
    <n v="0"/>
    <n v="0"/>
    <n v="0"/>
    <n v="6"/>
    <n v="6"/>
    <n v="6"/>
  </r>
  <r>
    <s v="08ETV0168T"/>
    <n v="1"/>
    <s v="MATUTINO"/>
    <s v="TELESECUNDARIA 6166"/>
    <n v="8"/>
    <s v="CHIHUAHUA"/>
    <n v="8"/>
    <s v="CHIHUAHUA"/>
    <n v="19"/>
    <s v="CHIHUAHUA"/>
    <n v="1"/>
    <s v="CHIHUAHUA"/>
    <s v="CALLE 3A"/>
    <n v="6900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68"/>
    <n v="30"/>
    <n v="98"/>
    <n v="59"/>
    <n v="30"/>
    <n v="89"/>
    <n v="23"/>
    <n v="7"/>
    <n v="30"/>
    <n v="24"/>
    <n v="8"/>
    <n v="32"/>
    <n v="19"/>
    <n v="16"/>
    <n v="35"/>
    <n v="24"/>
    <n v="11"/>
    <n v="35"/>
    <n v="0"/>
    <n v="0"/>
    <n v="0"/>
    <n v="0"/>
    <n v="0"/>
    <n v="0"/>
    <n v="0"/>
    <n v="0"/>
    <n v="0"/>
    <n v="67"/>
    <n v="35"/>
    <n v="102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2"/>
    <n v="1"/>
    <n v="10"/>
    <n v="1"/>
    <n v="5"/>
    <n v="0"/>
    <n v="0"/>
    <n v="0"/>
    <n v="0"/>
    <n v="0"/>
    <n v="0"/>
    <n v="0"/>
    <n v="6"/>
    <n v="8"/>
    <n v="6"/>
  </r>
  <r>
    <s v="08DPR1396W"/>
    <n v="1"/>
    <s v="MATUTINO"/>
    <s v="NICOLAS BRAVO"/>
    <n v="8"/>
    <s v="CHIHUAHUA"/>
    <n v="8"/>
    <s v="CHIHUAHUA"/>
    <n v="37"/>
    <s v="JUĂREZ"/>
    <n v="1"/>
    <s v="JUĂREZ"/>
    <s v="CALLE ESTEBAN CORONADO"/>
    <n v="4132"/>
    <s v="PĂšBLICO"/>
    <x v="2"/>
    <n v="2"/>
    <s v="BĂSICA"/>
    <n v="2"/>
    <x v="1"/>
    <n v="1"/>
    <x v="1"/>
    <n v="0"/>
    <s v="NO APLICA"/>
    <n v="0"/>
    <s v="NO APLICA"/>
    <s v="08FIZ0140M"/>
    <s v="08FJS0109I"/>
    <s v="08ADG0005C"/>
    <n v="0"/>
    <s v="I2019"/>
    <n v="50"/>
    <n v="48"/>
    <n v="98"/>
    <n v="50"/>
    <n v="48"/>
    <n v="98"/>
    <n v="11"/>
    <n v="9"/>
    <n v="20"/>
    <n v="9"/>
    <n v="6"/>
    <n v="15"/>
    <n v="8"/>
    <n v="11"/>
    <n v="19"/>
    <n v="9"/>
    <n v="10"/>
    <n v="19"/>
    <n v="7"/>
    <n v="9"/>
    <n v="16"/>
    <n v="9"/>
    <n v="11"/>
    <n v="20"/>
    <n v="6"/>
    <n v="8"/>
    <n v="14"/>
    <n v="48"/>
    <n v="55"/>
    <n v="10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1"/>
    <n v="1"/>
    <n v="1"/>
    <n v="1"/>
    <n v="1"/>
    <n v="1"/>
    <n v="0"/>
    <n v="6"/>
    <n v="6"/>
    <n v="6"/>
  </r>
  <r>
    <s v="08EPR0337Z"/>
    <n v="1"/>
    <s v="MATUTINO"/>
    <s v="ROBERTO BARRIOS 2043"/>
    <n v="8"/>
    <s v="CHIHUAHUA"/>
    <n v="8"/>
    <s v="CHIHUAHUA"/>
    <n v="45"/>
    <s v="MEOQUI"/>
    <n v="13"/>
    <s v="GUADALUPE VICTORIA"/>
    <s v="CALLE GUADALUPE VICTORIA"/>
    <n v="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55"/>
    <n v="46"/>
    <n v="101"/>
    <n v="55"/>
    <n v="46"/>
    <n v="101"/>
    <n v="10"/>
    <n v="6"/>
    <n v="16"/>
    <n v="6"/>
    <n v="10"/>
    <n v="16"/>
    <n v="8"/>
    <n v="7"/>
    <n v="15"/>
    <n v="10"/>
    <n v="8"/>
    <n v="18"/>
    <n v="9"/>
    <n v="11"/>
    <n v="20"/>
    <n v="9"/>
    <n v="6"/>
    <n v="15"/>
    <n v="12"/>
    <n v="5"/>
    <n v="17"/>
    <n v="54"/>
    <n v="47"/>
    <n v="10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7"/>
    <n v="6"/>
  </r>
  <r>
    <s v="08EPR0451R"/>
    <n v="1"/>
    <s v="MATUTINO"/>
    <s v="JOSE MARIA MORELOS Y PAVON 2407"/>
    <n v="8"/>
    <s v="CHIHUAHUA"/>
    <n v="8"/>
    <s v="CHIHUAHUA"/>
    <n v="53"/>
    <s v="PRAXEDIS G. GUERRERO"/>
    <n v="6"/>
    <s v="EL PORVENIR"/>
    <s v="CALLE BENITO JUĂREZ"/>
    <n v="0"/>
    <s v="PĂšBLICO"/>
    <x v="3"/>
    <n v="2"/>
    <s v="BĂSICA"/>
    <n v="2"/>
    <x v="1"/>
    <n v="1"/>
    <x v="1"/>
    <n v="0"/>
    <s v="NO APLICA"/>
    <n v="0"/>
    <s v="NO APLICA"/>
    <s v="08FIZ0036A"/>
    <m/>
    <m/>
    <n v="0"/>
    <s v="I2019"/>
    <n v="61"/>
    <n v="39"/>
    <n v="100"/>
    <n v="61"/>
    <n v="39"/>
    <n v="100"/>
    <n v="3"/>
    <n v="6"/>
    <n v="9"/>
    <n v="14"/>
    <n v="8"/>
    <n v="22"/>
    <n v="12"/>
    <n v="5"/>
    <n v="17"/>
    <n v="13"/>
    <n v="7"/>
    <n v="20"/>
    <n v="8"/>
    <n v="4"/>
    <n v="12"/>
    <n v="12"/>
    <n v="7"/>
    <n v="19"/>
    <n v="7"/>
    <n v="10"/>
    <n v="17"/>
    <n v="66"/>
    <n v="41"/>
    <n v="107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6"/>
    <n v="6"/>
  </r>
  <r>
    <s v="08PES0219J"/>
    <n v="1"/>
    <s v="MATUTINO"/>
    <s v="SECUNDARIA PARTICULAR ENCUENTRO CON LA PATRIA"/>
    <n v="8"/>
    <s v="CHIHUAHUA"/>
    <n v="8"/>
    <s v="CHIHUAHUA"/>
    <n v="37"/>
    <s v="JUĂREZ"/>
    <n v="1"/>
    <s v="JUĂREZ"/>
    <s v="CALLE NICOLAS BRAVO"/>
    <n v="709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56"/>
    <n v="38"/>
    <n v="94"/>
    <n v="53"/>
    <n v="37"/>
    <n v="90"/>
    <n v="13"/>
    <n v="9"/>
    <n v="22"/>
    <n v="22"/>
    <n v="17"/>
    <n v="39"/>
    <n v="14"/>
    <n v="10"/>
    <n v="24"/>
    <n v="29"/>
    <n v="17"/>
    <n v="46"/>
    <n v="0"/>
    <n v="0"/>
    <n v="0"/>
    <n v="0"/>
    <n v="0"/>
    <n v="0"/>
    <n v="0"/>
    <n v="0"/>
    <n v="0"/>
    <n v="65"/>
    <n v="44"/>
    <n v="109"/>
    <n v="1"/>
    <n v="1"/>
    <n v="2"/>
    <n v="0"/>
    <n v="0"/>
    <n v="0"/>
    <n v="0"/>
    <n v="4"/>
    <n v="1"/>
    <n v="0"/>
    <n v="0"/>
    <n v="0"/>
    <n v="0"/>
    <n v="0"/>
    <n v="0"/>
    <n v="0"/>
    <n v="2"/>
    <n v="1"/>
    <n v="0"/>
    <n v="0"/>
    <n v="1"/>
    <n v="0"/>
    <n v="0"/>
    <n v="0"/>
    <n v="0"/>
    <n v="1"/>
    <n v="0"/>
    <n v="1"/>
    <n v="4"/>
    <n v="1"/>
    <n v="12"/>
    <n v="4"/>
    <n v="3"/>
    <n v="0"/>
    <n v="0"/>
    <n v="0"/>
    <n v="0"/>
    <n v="0"/>
    <n v="0"/>
    <n v="0"/>
    <n v="7"/>
    <n v="5"/>
    <n v="5"/>
  </r>
  <r>
    <s v="08DPR0541K"/>
    <n v="1"/>
    <s v="MATUTINO"/>
    <s v="BENITO JUAREZ"/>
    <n v="8"/>
    <s v="CHIHUAHUA"/>
    <n v="8"/>
    <s v="CHIHUAHUA"/>
    <n v="50"/>
    <s v="NUEVO CASAS GRANDES"/>
    <n v="1"/>
    <s v="NUEVO CASAS GRANDES"/>
    <s v="CALLE JOSE CLEMENTE OROZCO"/>
    <n v="200"/>
    <s v="PĂšBLICO"/>
    <x v="2"/>
    <n v="2"/>
    <s v="BĂSICA"/>
    <n v="2"/>
    <x v="1"/>
    <n v="1"/>
    <x v="1"/>
    <n v="0"/>
    <s v="NO APLICA"/>
    <n v="0"/>
    <s v="NO APLICA"/>
    <s v="08FIZ0190U"/>
    <s v="08FJS0119P"/>
    <s v="08ADG0013L"/>
    <n v="0"/>
    <s v="I2019"/>
    <n v="53"/>
    <n v="47"/>
    <n v="100"/>
    <n v="53"/>
    <n v="47"/>
    <n v="100"/>
    <n v="12"/>
    <n v="10"/>
    <n v="22"/>
    <n v="4"/>
    <n v="8"/>
    <n v="12"/>
    <n v="6"/>
    <n v="6"/>
    <n v="12"/>
    <n v="10"/>
    <n v="5"/>
    <n v="15"/>
    <n v="11"/>
    <n v="16"/>
    <n v="27"/>
    <n v="13"/>
    <n v="6"/>
    <n v="19"/>
    <n v="6"/>
    <n v="9"/>
    <n v="15"/>
    <n v="50"/>
    <n v="50"/>
    <n v="100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1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DPR0772B"/>
    <n v="1"/>
    <s v="MATUTINO"/>
    <s v="NIĂ‘O ARTILLERO"/>
    <n v="8"/>
    <s v="CHIHUAHUA"/>
    <n v="8"/>
    <s v="CHIHUAHUA"/>
    <n v="6"/>
    <s v="BACHĂŤNIVA"/>
    <n v="14"/>
    <s v="EL PORVENIR"/>
    <s v="CALLE EL PORVENIR"/>
    <n v="0"/>
    <s v="PĂšBLICO"/>
    <x v="2"/>
    <n v="2"/>
    <s v="BĂSICA"/>
    <n v="2"/>
    <x v="1"/>
    <n v="1"/>
    <x v="1"/>
    <n v="0"/>
    <s v="NO APLICA"/>
    <n v="0"/>
    <s v="NO APLICA"/>
    <s v="08FIZ0204G"/>
    <s v="08FJS0121D"/>
    <s v="08ADG0010O"/>
    <n v="0"/>
    <s v="I2019"/>
    <n v="57"/>
    <n v="46"/>
    <n v="103"/>
    <n v="57"/>
    <n v="46"/>
    <n v="103"/>
    <n v="10"/>
    <n v="8"/>
    <n v="18"/>
    <n v="6"/>
    <n v="7"/>
    <n v="13"/>
    <n v="9"/>
    <n v="3"/>
    <n v="12"/>
    <n v="14"/>
    <n v="10"/>
    <n v="24"/>
    <n v="9"/>
    <n v="8"/>
    <n v="17"/>
    <n v="9"/>
    <n v="10"/>
    <n v="19"/>
    <n v="8"/>
    <n v="6"/>
    <n v="14"/>
    <n v="55"/>
    <n v="44"/>
    <n v="9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8"/>
    <n v="1"/>
    <n v="5"/>
    <n v="1"/>
    <n v="1"/>
    <n v="1"/>
    <n v="1"/>
    <n v="1"/>
    <n v="1"/>
    <n v="0"/>
    <n v="6"/>
    <n v="10"/>
    <n v="6"/>
  </r>
  <r>
    <s v="08DJN2210R"/>
    <n v="1"/>
    <s v="MATUTINO"/>
    <s v="BERTHA TARIN AMAYA"/>
    <n v="8"/>
    <s v="CHIHUAHUA"/>
    <n v="8"/>
    <s v="CHIHUAHUA"/>
    <n v="37"/>
    <s v="JUĂREZ"/>
    <n v="1"/>
    <s v="JUĂREZ"/>
    <s v="CALLE HACIENDA ESMERALDA"/>
    <n v="0"/>
    <s v="PĂšBLICO"/>
    <x v="2"/>
    <n v="2"/>
    <s v="BĂSICA"/>
    <n v="1"/>
    <x v="0"/>
    <n v="1"/>
    <x v="1"/>
    <n v="0"/>
    <s v="NO APLICA"/>
    <n v="0"/>
    <s v="NO APLICA"/>
    <s v="08FZP0142U"/>
    <s v="08FJZ0103Y"/>
    <s v="08ADG0005C"/>
    <n v="0"/>
    <s v="I2019"/>
    <n v="0"/>
    <n v="0"/>
    <n v="0"/>
    <n v="0"/>
    <n v="0"/>
    <n v="0"/>
    <n v="0"/>
    <n v="0"/>
    <n v="0"/>
    <n v="0"/>
    <n v="0"/>
    <n v="0"/>
    <n v="34"/>
    <n v="26"/>
    <n v="60"/>
    <n v="67"/>
    <n v="83"/>
    <n v="150"/>
    <n v="0"/>
    <n v="0"/>
    <n v="0"/>
    <n v="0"/>
    <n v="0"/>
    <n v="0"/>
    <n v="0"/>
    <n v="0"/>
    <n v="0"/>
    <n v="101"/>
    <n v="109"/>
    <n v="210"/>
    <n v="0"/>
    <n v="2"/>
    <n v="5"/>
    <n v="0"/>
    <n v="0"/>
    <n v="0"/>
    <n v="0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0"/>
    <n v="9"/>
    <n v="1"/>
    <n v="6"/>
    <n v="0"/>
    <n v="2"/>
    <n v="5"/>
    <n v="0"/>
    <n v="0"/>
    <n v="0"/>
    <n v="0"/>
    <n v="7"/>
    <n v="7"/>
    <n v="7"/>
  </r>
  <r>
    <s v="08EJN0365E"/>
    <n v="1"/>
    <s v="MATUTINO"/>
    <s v="MAGISTERIAL SOLIDARIDAD 1331"/>
    <n v="8"/>
    <s v="CHIHUAHUA"/>
    <n v="8"/>
    <s v="CHIHUAHUA"/>
    <n v="19"/>
    <s v="CHIHUAHUA"/>
    <n v="1"/>
    <s v="CHIHUAHUA"/>
    <s v="CALLE FERNANDO BAEZA"/>
    <n v="0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22"/>
    <n v="19"/>
    <n v="41"/>
    <n v="51"/>
    <n v="36"/>
    <n v="87"/>
    <n v="38"/>
    <n v="41"/>
    <n v="79"/>
    <n v="0"/>
    <n v="0"/>
    <n v="0"/>
    <n v="0"/>
    <n v="0"/>
    <n v="0"/>
    <n v="0"/>
    <n v="0"/>
    <n v="0"/>
    <n v="111"/>
    <n v="96"/>
    <n v="207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1"/>
    <n v="0"/>
    <n v="12"/>
    <n v="0"/>
    <n v="8"/>
    <n v="2"/>
    <n v="3"/>
    <n v="3"/>
    <n v="0"/>
    <n v="0"/>
    <n v="0"/>
    <n v="0"/>
    <n v="8"/>
    <n v="8"/>
    <n v="7"/>
  </r>
  <r>
    <s v="08DPR0483K"/>
    <n v="1"/>
    <s v="MATUTINO"/>
    <s v="CENTRO REGIONAL DE EDUC. INT. JUAN MENDOZA"/>
    <n v="8"/>
    <s v="CHIHUAHUA"/>
    <n v="8"/>
    <s v="CHIHUAHUA"/>
    <n v="56"/>
    <s v="ROSARIO"/>
    <n v="37"/>
    <s v="JUAN MENDOZA"/>
    <s v="CALLE JUAN MENDOZA "/>
    <n v="0"/>
    <s v="PĂšBLICO"/>
    <x v="2"/>
    <n v="2"/>
    <s v="BĂSICA"/>
    <n v="2"/>
    <x v="1"/>
    <n v="1"/>
    <x v="1"/>
    <n v="0"/>
    <s v="NO APLICA"/>
    <n v="0"/>
    <s v="NO APLICA"/>
    <s v="08FIZ0248D"/>
    <s v="08FJS0130L"/>
    <s v="08ADG0006B"/>
    <n v="0"/>
    <s v="I2019"/>
    <n v="49"/>
    <n v="56"/>
    <n v="105"/>
    <n v="49"/>
    <n v="56"/>
    <n v="105"/>
    <n v="7"/>
    <n v="13"/>
    <n v="20"/>
    <n v="6"/>
    <n v="6"/>
    <n v="12"/>
    <n v="5"/>
    <n v="4"/>
    <n v="9"/>
    <n v="7"/>
    <n v="11"/>
    <n v="18"/>
    <n v="11"/>
    <n v="8"/>
    <n v="19"/>
    <n v="10"/>
    <n v="15"/>
    <n v="25"/>
    <n v="8"/>
    <n v="7"/>
    <n v="15"/>
    <n v="47"/>
    <n v="51"/>
    <n v="98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7"/>
    <n v="5"/>
    <n v="1"/>
    <n v="1"/>
    <n v="1"/>
    <n v="1"/>
    <n v="1"/>
    <n v="1"/>
    <n v="1"/>
    <n v="0"/>
    <n v="6"/>
    <n v="6"/>
    <n v="6"/>
  </r>
  <r>
    <s v="08DPR2668D"/>
    <n v="1"/>
    <s v="MATUTINO"/>
    <s v="CELESTIN FREINET"/>
    <n v="8"/>
    <s v="CHIHUAHUA"/>
    <n v="8"/>
    <s v="CHIHUAHUA"/>
    <n v="29"/>
    <s v="GUADALUPE Y CALVO"/>
    <n v="1"/>
    <s v="GUADALUPE Y CALVO"/>
    <s v="CALLE JOSE ANGEL AGUIRRE"/>
    <n v="0"/>
    <s v="PĂšBLICO"/>
    <x v="2"/>
    <n v="2"/>
    <s v="BĂSICA"/>
    <n v="2"/>
    <x v="1"/>
    <n v="1"/>
    <x v="1"/>
    <n v="0"/>
    <s v="NO APLICA"/>
    <n v="0"/>
    <s v="NO APLICA"/>
    <s v="08FIZ0261Y"/>
    <s v="08FJS0131K"/>
    <s v="08ADG0007A"/>
    <n v="0"/>
    <s v="I2019"/>
    <n v="55"/>
    <n v="53"/>
    <n v="108"/>
    <n v="55"/>
    <n v="52"/>
    <n v="107"/>
    <n v="9"/>
    <n v="6"/>
    <n v="15"/>
    <n v="7"/>
    <n v="3"/>
    <n v="10"/>
    <n v="8"/>
    <n v="3"/>
    <n v="11"/>
    <n v="11"/>
    <n v="11"/>
    <n v="22"/>
    <n v="6"/>
    <n v="15"/>
    <n v="21"/>
    <n v="9"/>
    <n v="9"/>
    <n v="18"/>
    <n v="14"/>
    <n v="3"/>
    <n v="17"/>
    <n v="55"/>
    <n v="44"/>
    <n v="99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7"/>
    <n v="1"/>
    <n v="4"/>
    <n v="0"/>
    <n v="0"/>
    <n v="1"/>
    <n v="1"/>
    <n v="1"/>
    <n v="1"/>
    <n v="1"/>
    <n v="5"/>
    <n v="7"/>
    <n v="6"/>
  </r>
  <r>
    <s v="08DPB0553O"/>
    <n v="4"/>
    <s v="DISCONTINUO"/>
    <s v="VEINTE DE NOVIEMBRE"/>
    <n v="8"/>
    <s v="CHIHUAHUA"/>
    <n v="8"/>
    <s v="CHIHUAHUA"/>
    <n v="27"/>
    <s v="GUACHOCHI"/>
    <n v="76"/>
    <s v="SANTA ANITA"/>
    <s v="NINGUNO NINGUNO"/>
    <n v="0"/>
    <s v="PĂšBLICO"/>
    <x v="2"/>
    <n v="2"/>
    <s v="BĂSICA"/>
    <n v="2"/>
    <x v="1"/>
    <n v="3"/>
    <x v="3"/>
    <n v="0"/>
    <s v="NO APLICA"/>
    <n v="0"/>
    <s v="NO APLICA"/>
    <s v="08FZI0006G"/>
    <s v="08FJI0003I"/>
    <s v="08ADG0006B"/>
    <n v="0"/>
    <s v="I2019"/>
    <n v="44"/>
    <n v="56"/>
    <n v="100"/>
    <n v="42"/>
    <n v="52"/>
    <n v="94"/>
    <n v="7"/>
    <n v="7"/>
    <n v="14"/>
    <n v="9"/>
    <n v="13"/>
    <n v="22"/>
    <n v="12"/>
    <n v="8"/>
    <n v="20"/>
    <n v="5"/>
    <n v="6"/>
    <n v="11"/>
    <n v="10"/>
    <n v="18"/>
    <n v="28"/>
    <n v="5"/>
    <n v="6"/>
    <n v="11"/>
    <n v="7"/>
    <n v="12"/>
    <n v="19"/>
    <n v="48"/>
    <n v="63"/>
    <n v="111"/>
    <n v="1"/>
    <n v="1"/>
    <n v="0"/>
    <n v="1"/>
    <n v="0"/>
    <n v="1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6"/>
    <n v="3"/>
    <n v="2"/>
    <n v="1"/>
    <n v="1"/>
    <n v="0"/>
    <n v="1"/>
    <n v="0"/>
    <n v="1"/>
    <n v="1"/>
    <n v="5"/>
    <n v="6"/>
    <n v="5"/>
  </r>
  <r>
    <s v="08ETV0012S"/>
    <n v="1"/>
    <s v="MATUTINO"/>
    <s v="TELESECUNDARIA 6001"/>
    <n v="8"/>
    <s v="CHIHUAHUA"/>
    <n v="8"/>
    <s v="CHIHUAHUA"/>
    <n v="36"/>
    <s v="JIMĂ‰NEZ"/>
    <n v="71"/>
    <s v="LIBERTAD (DOLORES)"/>
    <s v="CALLE LIBERTAD"/>
    <n v="0"/>
    <s v="PĂšBLICO"/>
    <x v="3"/>
    <n v="2"/>
    <s v="BĂSICA"/>
    <n v="3"/>
    <x v="2"/>
    <n v="3"/>
    <x v="2"/>
    <n v="0"/>
    <s v="NO APLICA"/>
    <n v="0"/>
    <s v="NO APLICA"/>
    <s v="08FTV0007F"/>
    <m/>
    <m/>
    <n v="0"/>
    <s v="I2019"/>
    <n v="51"/>
    <n v="44"/>
    <n v="95"/>
    <n v="39"/>
    <n v="39"/>
    <n v="78"/>
    <n v="16"/>
    <n v="17"/>
    <n v="33"/>
    <n v="23"/>
    <n v="17"/>
    <n v="40"/>
    <n v="31"/>
    <n v="19"/>
    <n v="50"/>
    <n v="11"/>
    <n v="11"/>
    <n v="22"/>
    <n v="0"/>
    <n v="0"/>
    <n v="0"/>
    <n v="0"/>
    <n v="0"/>
    <n v="0"/>
    <n v="0"/>
    <n v="0"/>
    <n v="0"/>
    <n v="65"/>
    <n v="47"/>
    <n v="112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2"/>
    <n v="9"/>
    <n v="3"/>
    <n v="2"/>
    <n v="0"/>
    <n v="0"/>
    <n v="0"/>
    <n v="0"/>
    <n v="0"/>
    <n v="0"/>
    <n v="0"/>
    <n v="5"/>
    <n v="6"/>
    <n v="5"/>
  </r>
  <r>
    <s v="08PPR2072A"/>
    <n v="1"/>
    <s v="MATUTINO"/>
    <s v="COLEGIO BILINGUE AGUILA DE GUACHOCHI"/>
    <n v="8"/>
    <s v="CHIHUAHUA"/>
    <n v="8"/>
    <s v="CHIHUAHUA"/>
    <n v="27"/>
    <s v="GUACHOCHI"/>
    <n v="3129"/>
    <s v="LA LAJA"/>
    <s v="NINGUNO NINGUNO"/>
    <n v="0"/>
    <s v="PRIVADO"/>
    <x v="1"/>
    <n v="2"/>
    <s v="BĂSICA"/>
    <n v="2"/>
    <x v="1"/>
    <n v="1"/>
    <x v="1"/>
    <n v="0"/>
    <s v="NO APLICA"/>
    <n v="0"/>
    <s v="NO APLICA"/>
    <s v="08FIZ0007F"/>
    <m/>
    <s v="08ADG0011N"/>
    <n v="0"/>
    <s v="I2019"/>
    <n v="60"/>
    <n v="46"/>
    <n v="106"/>
    <n v="60"/>
    <n v="46"/>
    <n v="106"/>
    <n v="13"/>
    <n v="5"/>
    <n v="18"/>
    <n v="5"/>
    <n v="6"/>
    <n v="11"/>
    <n v="10"/>
    <n v="8"/>
    <n v="18"/>
    <n v="6"/>
    <n v="10"/>
    <n v="16"/>
    <n v="8"/>
    <n v="6"/>
    <n v="14"/>
    <n v="13"/>
    <n v="9"/>
    <n v="22"/>
    <n v="7"/>
    <n v="7"/>
    <n v="14"/>
    <n v="49"/>
    <n v="46"/>
    <n v="9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1"/>
    <n v="1"/>
    <n v="4"/>
    <n v="13"/>
    <n v="1"/>
    <n v="5"/>
    <n v="1"/>
    <n v="1"/>
    <n v="1"/>
    <n v="1"/>
    <n v="1"/>
    <n v="1"/>
    <n v="0"/>
    <n v="6"/>
    <n v="7"/>
    <n v="7"/>
  </r>
  <r>
    <s v="08DPB0524T"/>
    <n v="4"/>
    <s v="DISCONTINUO"/>
    <s v="BENITO JUAREZ"/>
    <n v="8"/>
    <s v="CHIHUAHUA"/>
    <n v="8"/>
    <s v="CHIHUAHUA"/>
    <n v="27"/>
    <s v="GUACHOCHI"/>
    <n v="1118"/>
    <s v="HUELEYBO"/>
    <s v="CALLE HUELEYVO"/>
    <n v="0"/>
    <s v="PĂšBLICO"/>
    <x v="2"/>
    <n v="2"/>
    <s v="BĂSICA"/>
    <n v="2"/>
    <x v="1"/>
    <n v="3"/>
    <x v="3"/>
    <n v="0"/>
    <s v="NO APLICA"/>
    <n v="0"/>
    <s v="NO APLICA"/>
    <s v="08FZI0021Z"/>
    <s v="08FJI0008D"/>
    <s v="08ADG0006B"/>
    <n v="0"/>
    <s v="I2019"/>
    <n v="51"/>
    <n v="53"/>
    <n v="104"/>
    <n v="46"/>
    <n v="51"/>
    <n v="97"/>
    <n v="10"/>
    <n v="5"/>
    <n v="15"/>
    <n v="7"/>
    <n v="8"/>
    <n v="15"/>
    <n v="7"/>
    <n v="7"/>
    <n v="14"/>
    <n v="12"/>
    <n v="10"/>
    <n v="22"/>
    <n v="5"/>
    <n v="11"/>
    <n v="16"/>
    <n v="14"/>
    <n v="12"/>
    <n v="26"/>
    <n v="5"/>
    <n v="8"/>
    <n v="13"/>
    <n v="50"/>
    <n v="56"/>
    <n v="10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</r>
  <r>
    <s v="08DJN2218J"/>
    <n v="2"/>
    <s v="VESPERTINO"/>
    <s v="MARIA CRISTINA ZUĂ‘IGA SANTIAGO"/>
    <n v="8"/>
    <s v="CHIHUAHUA"/>
    <n v="8"/>
    <s v="CHIHUAHUA"/>
    <n v="37"/>
    <s v="JUĂREZ"/>
    <n v="1"/>
    <s v="JUĂREZ"/>
    <s v="CALLE PUERTA DEL SOL"/>
    <n v="3250"/>
    <s v="PĂšBLICO"/>
    <x v="2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0"/>
    <n v="2"/>
    <n v="2"/>
    <n v="29"/>
    <n v="32"/>
    <n v="61"/>
    <n v="77"/>
    <n v="68"/>
    <n v="145"/>
    <n v="0"/>
    <n v="0"/>
    <n v="0"/>
    <n v="0"/>
    <n v="0"/>
    <n v="0"/>
    <n v="0"/>
    <n v="0"/>
    <n v="0"/>
    <n v="106"/>
    <n v="102"/>
    <n v="208"/>
    <n v="0"/>
    <n v="1"/>
    <n v="5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1"/>
    <n v="0"/>
    <n v="12"/>
    <n v="0"/>
    <n v="8"/>
    <n v="0"/>
    <n v="1"/>
    <n v="5"/>
    <n v="0"/>
    <n v="0"/>
    <n v="0"/>
    <n v="2"/>
    <n v="8"/>
    <n v="8"/>
    <n v="8"/>
  </r>
  <r>
    <s v="08EJN0159W"/>
    <n v="1"/>
    <s v="MATUTINO"/>
    <s v="CLUB 20-30 1043"/>
    <n v="8"/>
    <s v="CHIHUAHUA"/>
    <n v="8"/>
    <s v="CHIHUAHUA"/>
    <n v="11"/>
    <s v="CAMARGO"/>
    <n v="1"/>
    <s v="SANTA ROSALĂŤA DE CAMARGO"/>
    <s v="AVENIDA COLON"/>
    <n v="6"/>
    <s v="PĂšBLICO"/>
    <x v="3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21"/>
    <n v="22"/>
    <n v="43"/>
    <n v="40"/>
    <n v="41"/>
    <n v="81"/>
    <n v="44"/>
    <n v="34"/>
    <n v="78"/>
    <n v="0"/>
    <n v="0"/>
    <n v="0"/>
    <n v="0"/>
    <n v="0"/>
    <n v="0"/>
    <n v="0"/>
    <n v="0"/>
    <n v="0"/>
    <n v="105"/>
    <n v="97"/>
    <n v="202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0"/>
    <n v="0"/>
    <n v="0"/>
    <n v="2"/>
    <n v="0"/>
    <n v="15"/>
    <n v="0"/>
    <n v="10"/>
    <n v="2"/>
    <n v="4"/>
    <n v="4"/>
    <n v="0"/>
    <n v="0"/>
    <n v="0"/>
    <n v="0"/>
    <n v="10"/>
    <n v="14"/>
    <n v="10"/>
  </r>
  <r>
    <s v="08DPB0474B"/>
    <n v="1"/>
    <s v="MATUTINO"/>
    <s v="RICARDO RAMIREZ CARRILLO"/>
    <n v="8"/>
    <s v="CHIHUAHUA"/>
    <n v="8"/>
    <s v="CHIHUAHUA"/>
    <n v="29"/>
    <s v="GUADALUPE Y CALVO"/>
    <n v="14"/>
    <s v="ATASCADEROS"/>
    <s v="CALLE ATASCADEROS"/>
    <n v="0"/>
    <s v="PĂšBLICO"/>
    <x v="2"/>
    <n v="2"/>
    <s v="BĂSICA"/>
    <n v="2"/>
    <x v="1"/>
    <n v="3"/>
    <x v="3"/>
    <n v="0"/>
    <s v="NO APLICA"/>
    <n v="0"/>
    <s v="NO APLICA"/>
    <s v="08FZI0034C"/>
    <s v="08FJI0010S"/>
    <s v="08ADG0007A"/>
    <n v="0"/>
    <s v="I2019"/>
    <n v="48"/>
    <n v="54"/>
    <n v="102"/>
    <n v="48"/>
    <n v="54"/>
    <n v="102"/>
    <n v="11"/>
    <n v="5"/>
    <n v="16"/>
    <n v="9"/>
    <n v="14"/>
    <n v="23"/>
    <n v="10"/>
    <n v="10"/>
    <n v="20"/>
    <n v="13"/>
    <n v="11"/>
    <n v="24"/>
    <n v="4"/>
    <n v="9"/>
    <n v="13"/>
    <n v="8"/>
    <n v="8"/>
    <n v="16"/>
    <n v="2"/>
    <n v="8"/>
    <n v="10"/>
    <n v="46"/>
    <n v="60"/>
    <n v="106"/>
    <n v="1"/>
    <n v="1"/>
    <n v="1"/>
    <n v="1"/>
    <n v="0"/>
    <n v="0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1"/>
    <n v="1"/>
    <n v="1"/>
    <n v="1"/>
    <n v="0"/>
    <n v="0"/>
    <n v="1"/>
    <n v="5"/>
    <n v="6"/>
    <n v="6"/>
  </r>
  <r>
    <s v="08EPR0566S"/>
    <n v="1"/>
    <s v="MATUTINO"/>
    <s v="JOSE MARIA MORELOS Y PAVON 2146"/>
    <n v="8"/>
    <s v="CHIHUAHUA"/>
    <n v="8"/>
    <s v="CHIHUAHUA"/>
    <n v="15"/>
    <s v="COYAME DEL SOTOL"/>
    <n v="1"/>
    <s v="SANTIAGO DE COYAME"/>
    <s v="CALLE CENTENARIO"/>
    <n v="0"/>
    <s v="PĂšBLICO"/>
    <x v="3"/>
    <n v="2"/>
    <s v="BĂSICA"/>
    <n v="2"/>
    <x v="1"/>
    <n v="1"/>
    <x v="1"/>
    <n v="0"/>
    <s v="NO APLICA"/>
    <n v="0"/>
    <s v="NO APLICA"/>
    <s v="08FIZ0012R"/>
    <s v="08FJS0001R"/>
    <m/>
    <n v="0"/>
    <s v="I2019"/>
    <n v="51"/>
    <n v="49"/>
    <n v="100"/>
    <n v="51"/>
    <n v="49"/>
    <n v="100"/>
    <n v="4"/>
    <n v="10"/>
    <n v="14"/>
    <n v="8"/>
    <n v="8"/>
    <n v="16"/>
    <n v="12"/>
    <n v="8"/>
    <n v="20"/>
    <n v="10"/>
    <n v="7"/>
    <n v="17"/>
    <n v="9"/>
    <n v="9"/>
    <n v="18"/>
    <n v="8"/>
    <n v="10"/>
    <n v="18"/>
    <n v="12"/>
    <n v="4"/>
    <n v="16"/>
    <n v="59"/>
    <n v="46"/>
    <n v="10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1"/>
    <n v="0"/>
    <n v="0"/>
    <n v="2"/>
    <n v="0"/>
    <n v="12"/>
    <n v="0"/>
    <n v="6"/>
    <n v="1"/>
    <n v="1"/>
    <n v="1"/>
    <n v="1"/>
    <n v="1"/>
    <n v="1"/>
    <n v="0"/>
    <n v="6"/>
    <n v="6"/>
    <n v="6"/>
  </r>
  <r>
    <s v="08EJN0126E"/>
    <n v="1"/>
    <s v="MATUTINO"/>
    <s v="PRAXEDIS G. GUERRERO 1015"/>
    <n v="8"/>
    <s v="CHIHUAHUA"/>
    <n v="8"/>
    <s v="CHIHUAHUA"/>
    <n v="19"/>
    <s v="CHIHUAHUA"/>
    <n v="1"/>
    <s v="CHIHUAHUA"/>
    <s v="CALLE NICOLAS BRAVO"/>
    <n v="2501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26"/>
    <n v="22"/>
    <n v="48"/>
    <n v="34"/>
    <n v="36"/>
    <n v="70"/>
    <n v="54"/>
    <n v="33"/>
    <n v="87"/>
    <n v="0"/>
    <n v="0"/>
    <n v="0"/>
    <n v="0"/>
    <n v="0"/>
    <n v="0"/>
    <n v="0"/>
    <n v="0"/>
    <n v="0"/>
    <n v="114"/>
    <n v="91"/>
    <n v="205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0"/>
    <n v="0"/>
    <n v="0"/>
    <n v="1"/>
    <n v="2"/>
    <n v="15"/>
    <n v="0"/>
    <n v="9"/>
    <n v="2"/>
    <n v="3"/>
    <n v="4"/>
    <n v="0"/>
    <n v="0"/>
    <n v="0"/>
    <n v="0"/>
    <n v="9"/>
    <n v="11"/>
    <n v="9"/>
  </r>
  <r>
    <s v="08DPR2304W"/>
    <n v="1"/>
    <s v="MATUTINO"/>
    <s v="CENTRO REGIONAL DE EDUC. INT. PASCUAL OROZCO"/>
    <n v="8"/>
    <s v="CHIHUAHUA"/>
    <n v="8"/>
    <s v="CHIHUAHUA"/>
    <n v="63"/>
    <s v="TEMĂ“SACHIC"/>
    <n v="1"/>
    <s v="TEMĂ“SACHIC"/>
    <s v="CALLE VICENTE GUERRERO"/>
    <n v="822"/>
    <s v="PĂšBLICO"/>
    <x v="2"/>
    <n v="2"/>
    <s v="BĂSICA"/>
    <n v="2"/>
    <x v="1"/>
    <n v="1"/>
    <x v="1"/>
    <n v="0"/>
    <s v="NO APLICA"/>
    <n v="0"/>
    <s v="NO APLICA"/>
    <s v="08FIZ0196O"/>
    <s v="08FJS0120E"/>
    <s v="08ADG0055K"/>
    <n v="0"/>
    <s v="I2019"/>
    <n v="56"/>
    <n v="48"/>
    <n v="104"/>
    <n v="56"/>
    <n v="48"/>
    <n v="104"/>
    <n v="11"/>
    <n v="4"/>
    <n v="15"/>
    <n v="8"/>
    <n v="7"/>
    <n v="15"/>
    <n v="7"/>
    <n v="4"/>
    <n v="11"/>
    <n v="6"/>
    <n v="5"/>
    <n v="11"/>
    <n v="9"/>
    <n v="6"/>
    <n v="15"/>
    <n v="14"/>
    <n v="9"/>
    <n v="23"/>
    <n v="11"/>
    <n v="16"/>
    <n v="27"/>
    <n v="55"/>
    <n v="47"/>
    <n v="10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6"/>
  </r>
  <r>
    <s v="08DJN0066H"/>
    <n v="1"/>
    <s v="MATUTINO"/>
    <s v="CONCEPCION NUĂ‘EZ"/>
    <n v="8"/>
    <s v="CHIHUAHUA"/>
    <n v="8"/>
    <s v="CHIHUAHUA"/>
    <n v="21"/>
    <s v="DELICIAS"/>
    <n v="1"/>
    <s v="DELICIAS"/>
    <s v="CALLE 3A SUR"/>
    <n v="308"/>
    <s v="PĂšBLICO"/>
    <x v="2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7"/>
    <n v="7"/>
    <n v="14"/>
    <n v="44"/>
    <n v="49"/>
    <n v="93"/>
    <n v="54"/>
    <n v="47"/>
    <n v="101"/>
    <n v="0"/>
    <n v="0"/>
    <n v="0"/>
    <n v="0"/>
    <n v="0"/>
    <n v="0"/>
    <n v="0"/>
    <n v="0"/>
    <n v="0"/>
    <n v="105"/>
    <n v="103"/>
    <n v="208"/>
    <n v="0"/>
    <n v="3"/>
    <n v="4"/>
    <n v="0"/>
    <n v="0"/>
    <n v="0"/>
    <n v="1"/>
    <n v="8"/>
    <n v="0"/>
    <n v="0"/>
    <n v="0"/>
    <n v="1"/>
    <n v="0"/>
    <n v="1"/>
    <n v="0"/>
    <n v="0"/>
    <n v="0"/>
    <n v="8"/>
    <n v="0"/>
    <n v="0"/>
    <n v="1"/>
    <n v="0"/>
    <n v="0"/>
    <n v="1"/>
    <n v="0"/>
    <n v="0"/>
    <n v="0"/>
    <n v="0"/>
    <n v="0"/>
    <n v="2"/>
    <n v="14"/>
    <n v="0"/>
    <n v="8"/>
    <n v="0"/>
    <n v="3"/>
    <n v="4"/>
    <n v="0"/>
    <n v="0"/>
    <n v="0"/>
    <n v="1"/>
    <n v="8"/>
    <n v="8"/>
    <n v="8"/>
  </r>
  <r>
    <s v="08EPR0417K"/>
    <n v="1"/>
    <s v="MATUTINO"/>
    <s v="HERMANOS GALEANA 2470"/>
    <n v="8"/>
    <s v="CHIHUAHUA"/>
    <n v="8"/>
    <s v="CHIHUAHUA"/>
    <n v="65"/>
    <s v="URIQUE"/>
    <n v="3"/>
    <s v="AREPONAPUCHI"/>
    <s v="CALLE AREPONAPUCHI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57"/>
    <n v="44"/>
    <n v="101"/>
    <n v="55"/>
    <n v="42"/>
    <n v="97"/>
    <n v="10"/>
    <n v="3"/>
    <n v="13"/>
    <n v="10"/>
    <n v="7"/>
    <n v="17"/>
    <n v="7"/>
    <n v="9"/>
    <n v="16"/>
    <n v="10"/>
    <n v="10"/>
    <n v="20"/>
    <n v="7"/>
    <n v="11"/>
    <n v="18"/>
    <n v="12"/>
    <n v="10"/>
    <n v="22"/>
    <n v="11"/>
    <n v="6"/>
    <n v="17"/>
    <n v="57"/>
    <n v="53"/>
    <n v="110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7"/>
    <n v="1"/>
    <n v="5"/>
    <n v="1"/>
    <n v="1"/>
    <n v="1"/>
    <n v="1"/>
    <n v="1"/>
    <n v="1"/>
    <n v="0"/>
    <n v="6"/>
    <n v="6"/>
    <n v="6"/>
  </r>
  <r>
    <s v="08DPB0528P"/>
    <n v="4"/>
    <s v="DISCONTINUO"/>
    <s v="MURAKA"/>
    <n v="8"/>
    <s v="CHIHUAHUA"/>
    <n v="8"/>
    <s v="CHIHUAHUA"/>
    <n v="30"/>
    <s v="GUAZAPARES"/>
    <n v="331"/>
    <s v="TIERRA BLANCA"/>
    <s v="CALLE TIERRA BLANCA"/>
    <n v="0"/>
    <s v="PĂšBLICO"/>
    <x v="2"/>
    <n v="2"/>
    <s v="BĂSICA"/>
    <n v="2"/>
    <x v="1"/>
    <n v="3"/>
    <x v="3"/>
    <n v="0"/>
    <s v="NO APLICA"/>
    <n v="0"/>
    <s v="NO APLICA"/>
    <s v="08FZI0015O"/>
    <s v="08FJI0005G"/>
    <s v="08ADG0003E"/>
    <n v="0"/>
    <s v="I2019"/>
    <n v="42"/>
    <n v="63"/>
    <n v="105"/>
    <n v="42"/>
    <n v="63"/>
    <n v="105"/>
    <n v="7"/>
    <n v="9"/>
    <n v="16"/>
    <n v="10"/>
    <n v="7"/>
    <n v="17"/>
    <n v="6"/>
    <n v="8"/>
    <n v="14"/>
    <n v="7"/>
    <n v="12"/>
    <n v="19"/>
    <n v="8"/>
    <n v="11"/>
    <n v="19"/>
    <n v="5"/>
    <n v="12"/>
    <n v="17"/>
    <n v="8"/>
    <n v="12"/>
    <n v="20"/>
    <n v="44"/>
    <n v="62"/>
    <n v="106"/>
    <n v="0"/>
    <n v="0"/>
    <n v="0"/>
    <n v="0"/>
    <n v="1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6"/>
    <n v="6"/>
  </r>
  <r>
    <s v="08DPR1019U"/>
    <n v="1"/>
    <s v="MATUTINO"/>
    <s v="FRANCISCO M PLANCARTE"/>
    <n v="8"/>
    <s v="CHIHUAHUA"/>
    <n v="8"/>
    <s v="CHIHUAHUA"/>
    <n v="27"/>
    <s v="GUACHOCHI"/>
    <n v="1"/>
    <s v="GUACHOCHI"/>
    <s v="CALLE FELIPE ANGELES"/>
    <n v="0"/>
    <s v="PĂšBLICO"/>
    <x v="2"/>
    <n v="2"/>
    <s v="BĂSICA"/>
    <n v="2"/>
    <x v="1"/>
    <n v="1"/>
    <x v="1"/>
    <n v="0"/>
    <s v="NO APLICA"/>
    <n v="0"/>
    <s v="NO APLICA"/>
    <s v="08FIZ0250S"/>
    <s v="08FJS0130L"/>
    <s v="08ADG0006B"/>
    <n v="0"/>
    <s v="I2019"/>
    <n v="44"/>
    <n v="64"/>
    <n v="108"/>
    <n v="44"/>
    <n v="63"/>
    <n v="107"/>
    <n v="14"/>
    <n v="14"/>
    <n v="28"/>
    <n v="6"/>
    <n v="4"/>
    <n v="10"/>
    <n v="10"/>
    <n v="6"/>
    <n v="16"/>
    <n v="6"/>
    <n v="14"/>
    <n v="20"/>
    <n v="4"/>
    <n v="10"/>
    <n v="14"/>
    <n v="8"/>
    <n v="7"/>
    <n v="15"/>
    <n v="7"/>
    <n v="10"/>
    <n v="17"/>
    <n v="41"/>
    <n v="51"/>
    <n v="9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0"/>
    <n v="6"/>
  </r>
  <r>
    <s v="08EPR0255P"/>
    <n v="1"/>
    <s v="MATUTINO"/>
    <s v="MIGUEL ALEMAN 2412"/>
    <n v="8"/>
    <s v="CHIHUAHUA"/>
    <n v="8"/>
    <s v="CHIHUAHUA"/>
    <n v="36"/>
    <s v="JIMĂ‰NEZ"/>
    <n v="148"/>
    <s v="TORREONCITOS"/>
    <s v="CALLE TORREONCITOS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50"/>
    <n v="55"/>
    <n v="105"/>
    <n v="50"/>
    <n v="55"/>
    <n v="105"/>
    <n v="9"/>
    <n v="9"/>
    <n v="18"/>
    <n v="7"/>
    <n v="9"/>
    <n v="16"/>
    <n v="9"/>
    <n v="7"/>
    <n v="16"/>
    <n v="10"/>
    <n v="6"/>
    <n v="16"/>
    <n v="10"/>
    <n v="6"/>
    <n v="16"/>
    <n v="7"/>
    <n v="14"/>
    <n v="21"/>
    <n v="6"/>
    <n v="10"/>
    <n v="16"/>
    <n v="49"/>
    <n v="52"/>
    <n v="10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PES0288F"/>
    <n v="1"/>
    <s v="MATUTINO"/>
    <s v="SECUNDARIA JUAN JACOBO ROSSEAU"/>
    <n v="8"/>
    <s v="CHIHUAHUA"/>
    <n v="8"/>
    <s v="CHIHUAHUA"/>
    <n v="37"/>
    <s v="JUĂREZ"/>
    <n v="1"/>
    <s v="JUĂREZ"/>
    <s v="CALLE ANTONIO CANALETO"/>
    <n v="5494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44"/>
    <n v="49"/>
    <n v="93"/>
    <n v="44"/>
    <n v="49"/>
    <n v="93"/>
    <n v="15"/>
    <n v="15"/>
    <n v="30"/>
    <n v="21"/>
    <n v="25"/>
    <n v="46"/>
    <n v="19"/>
    <n v="19"/>
    <n v="38"/>
    <n v="11"/>
    <n v="15"/>
    <n v="26"/>
    <n v="0"/>
    <n v="0"/>
    <n v="0"/>
    <n v="0"/>
    <n v="0"/>
    <n v="0"/>
    <n v="0"/>
    <n v="0"/>
    <n v="0"/>
    <n v="51"/>
    <n v="59"/>
    <n v="110"/>
    <n v="2"/>
    <n v="1"/>
    <n v="1"/>
    <n v="0"/>
    <n v="0"/>
    <n v="0"/>
    <n v="0"/>
    <n v="4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8"/>
    <n v="3"/>
    <n v="4"/>
    <n v="0"/>
    <n v="0"/>
    <n v="0"/>
    <n v="0"/>
    <n v="0"/>
    <n v="0"/>
    <n v="0"/>
    <n v="7"/>
    <n v="6"/>
    <n v="4"/>
  </r>
  <r>
    <s v="08PES0247F"/>
    <n v="1"/>
    <s v="MATUTINO"/>
    <s v="COLEGIO PIERRE FAURE"/>
    <n v="8"/>
    <s v="CHIHUAHUA"/>
    <n v="8"/>
    <s v="CHIHUAHUA"/>
    <n v="17"/>
    <s v="CUAUHTĂ‰MOC"/>
    <n v="1"/>
    <s v="CUAUHTĂ‰MOC"/>
    <s v="CALLE TLAXCALA"/>
    <n v="2285"/>
    <s v="PRIVADO"/>
    <x v="1"/>
    <n v="2"/>
    <s v="BĂSICA"/>
    <n v="3"/>
    <x v="2"/>
    <n v="1"/>
    <x v="1"/>
    <n v="0"/>
    <s v="NO APLICA"/>
    <n v="0"/>
    <s v="NO APLICA"/>
    <s v="08FIS0004Z"/>
    <m/>
    <s v="08ADG0011N"/>
    <n v="0"/>
    <s v="I2019"/>
    <n v="58"/>
    <n v="51"/>
    <n v="109"/>
    <n v="31"/>
    <n v="45"/>
    <n v="76"/>
    <n v="26"/>
    <n v="22"/>
    <n v="48"/>
    <n v="17"/>
    <n v="16"/>
    <n v="33"/>
    <n v="19"/>
    <n v="12"/>
    <n v="31"/>
    <n v="14"/>
    <n v="16"/>
    <n v="30"/>
    <n v="0"/>
    <n v="0"/>
    <n v="0"/>
    <n v="0"/>
    <n v="0"/>
    <n v="0"/>
    <n v="0"/>
    <n v="0"/>
    <n v="0"/>
    <n v="50"/>
    <n v="44"/>
    <n v="94"/>
    <n v="1"/>
    <n v="1"/>
    <n v="1"/>
    <n v="0"/>
    <n v="0"/>
    <n v="0"/>
    <n v="0"/>
    <n v="3"/>
    <n v="1"/>
    <n v="0"/>
    <n v="0"/>
    <n v="0"/>
    <n v="0"/>
    <n v="0"/>
    <n v="0"/>
    <n v="0"/>
    <n v="4"/>
    <n v="6"/>
    <n v="0"/>
    <n v="0"/>
    <n v="0"/>
    <n v="0"/>
    <n v="2"/>
    <n v="0"/>
    <n v="0"/>
    <n v="1"/>
    <n v="1"/>
    <n v="0"/>
    <n v="0"/>
    <n v="1"/>
    <n v="16"/>
    <n v="8"/>
    <n v="7"/>
    <n v="0"/>
    <n v="0"/>
    <n v="0"/>
    <n v="0"/>
    <n v="0"/>
    <n v="0"/>
    <n v="0"/>
    <n v="15"/>
    <n v="6"/>
    <n v="6"/>
  </r>
  <r>
    <s v="08DPB0569P"/>
    <n v="4"/>
    <s v="DISCONTINUO"/>
    <s v="24 DE FEBRERO"/>
    <n v="8"/>
    <s v="CHIHUAHUA"/>
    <n v="8"/>
    <s v="CHIHUAHUA"/>
    <n v="29"/>
    <s v="GUADALUPE Y CALVO"/>
    <n v="113"/>
    <s v="LLANO GRANDE"/>
    <s v="CALLE LLANO GRANDE"/>
    <n v="0"/>
    <s v="PĂšBLICO"/>
    <x v="2"/>
    <n v="2"/>
    <s v="BĂSICA"/>
    <n v="2"/>
    <x v="1"/>
    <n v="3"/>
    <x v="3"/>
    <n v="0"/>
    <s v="NO APLICA"/>
    <n v="0"/>
    <s v="NO APLICA"/>
    <s v="08FZI0027T"/>
    <s v="08FJI0010S"/>
    <s v="08ADG0007A"/>
    <n v="0"/>
    <s v="I2019"/>
    <n v="56"/>
    <n v="47"/>
    <n v="103"/>
    <n v="55"/>
    <n v="46"/>
    <n v="101"/>
    <n v="7"/>
    <n v="8"/>
    <n v="15"/>
    <n v="10"/>
    <n v="12"/>
    <n v="22"/>
    <n v="14"/>
    <n v="9"/>
    <n v="23"/>
    <n v="17"/>
    <n v="6"/>
    <n v="23"/>
    <n v="5"/>
    <n v="9"/>
    <n v="14"/>
    <n v="6"/>
    <n v="7"/>
    <n v="13"/>
    <n v="7"/>
    <n v="7"/>
    <n v="14"/>
    <n v="59"/>
    <n v="50"/>
    <n v="109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6"/>
    <n v="1"/>
    <n v="4"/>
    <n v="1"/>
    <n v="1"/>
    <n v="1"/>
    <n v="1"/>
    <n v="0"/>
    <n v="0"/>
    <n v="1"/>
    <n v="5"/>
    <n v="6"/>
    <n v="6"/>
  </r>
  <r>
    <s v="08DPR1257V"/>
    <n v="2"/>
    <s v="VESPERTINO"/>
    <s v="AGUSTIN MELGAR"/>
    <n v="8"/>
    <s v="CHIHUAHUA"/>
    <n v="8"/>
    <s v="CHIHUAHUA"/>
    <n v="50"/>
    <s v="NUEVO CASAS GRANDES"/>
    <n v="1"/>
    <s v="NUEVO CASAS GRANDES"/>
    <s v="CALLE AYUNTAMIENTO"/>
    <n v="1102"/>
    <s v="PĂšBLICO"/>
    <x v="2"/>
    <n v="2"/>
    <s v="BĂSICA"/>
    <n v="2"/>
    <x v="1"/>
    <n v="1"/>
    <x v="1"/>
    <n v="0"/>
    <s v="NO APLICA"/>
    <n v="0"/>
    <s v="NO APLICA"/>
    <s v="08FIZ0191T"/>
    <s v="08FJS0119P"/>
    <s v="08ADG0013L"/>
    <n v="0"/>
    <s v="I2019"/>
    <n v="56"/>
    <n v="53"/>
    <n v="109"/>
    <n v="55"/>
    <n v="53"/>
    <n v="108"/>
    <n v="11"/>
    <n v="9"/>
    <n v="20"/>
    <n v="6"/>
    <n v="5"/>
    <n v="11"/>
    <n v="9"/>
    <n v="9"/>
    <n v="18"/>
    <n v="10"/>
    <n v="10"/>
    <n v="20"/>
    <n v="4"/>
    <n v="8"/>
    <n v="12"/>
    <n v="13"/>
    <n v="9"/>
    <n v="22"/>
    <n v="7"/>
    <n v="7"/>
    <n v="14"/>
    <n v="49"/>
    <n v="48"/>
    <n v="9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PPR2130A"/>
    <n v="1"/>
    <s v="MATUTINO"/>
    <s v="COLEGIO EFRAIN"/>
    <n v="8"/>
    <s v="CHIHUAHUA"/>
    <n v="8"/>
    <s v="CHIHUAHUA"/>
    <n v="54"/>
    <s v="RIVA PALACIO"/>
    <n v="1"/>
    <s v="SAN ANDRĂ‰S"/>
    <s v="CALLE LOTE"/>
    <n v="1779"/>
    <s v="PRIVADO"/>
    <x v="1"/>
    <n v="2"/>
    <s v="BĂSICA"/>
    <n v="2"/>
    <x v="1"/>
    <n v="1"/>
    <x v="1"/>
    <n v="0"/>
    <s v="NO APLICA"/>
    <n v="0"/>
    <s v="NO APLICA"/>
    <s v="08FIZ0009D"/>
    <m/>
    <s v="08ADG0011N"/>
    <n v="0"/>
    <s v="I2019"/>
    <n v="56"/>
    <n v="47"/>
    <n v="103"/>
    <n v="56"/>
    <n v="47"/>
    <n v="103"/>
    <n v="11"/>
    <n v="8"/>
    <n v="19"/>
    <n v="5"/>
    <n v="5"/>
    <n v="10"/>
    <n v="9"/>
    <n v="9"/>
    <n v="18"/>
    <n v="17"/>
    <n v="12"/>
    <n v="29"/>
    <n v="7"/>
    <n v="6"/>
    <n v="13"/>
    <n v="10"/>
    <n v="9"/>
    <n v="19"/>
    <n v="10"/>
    <n v="9"/>
    <n v="19"/>
    <n v="58"/>
    <n v="50"/>
    <n v="108"/>
    <n v="0"/>
    <n v="0"/>
    <n v="1"/>
    <n v="0"/>
    <n v="0"/>
    <n v="1"/>
    <n v="2"/>
    <n v="4"/>
    <n v="1"/>
    <n v="0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5"/>
    <n v="1"/>
    <n v="3"/>
    <n v="0"/>
    <n v="0"/>
    <n v="1"/>
    <n v="0"/>
    <n v="0"/>
    <n v="1"/>
    <n v="2"/>
    <n v="4"/>
    <n v="6"/>
    <n v="6"/>
  </r>
  <r>
    <s v="08PPR2000H"/>
    <n v="1"/>
    <s v="MATUTINO"/>
    <s v="COLEGIO MEXICO LIBRE"/>
    <n v="8"/>
    <s v="CHIHUAHUA"/>
    <n v="8"/>
    <s v="CHIHUAHUA"/>
    <n v="37"/>
    <s v="JUĂREZ"/>
    <n v="1"/>
    <s v="JUĂREZ"/>
    <s v="CALLE VILLA GRANDE"/>
    <n v="11909"/>
    <s v="PRIVADO"/>
    <x v="1"/>
    <n v="2"/>
    <s v="BĂSICA"/>
    <n v="2"/>
    <x v="1"/>
    <n v="1"/>
    <x v="1"/>
    <n v="0"/>
    <s v="NO APLICA"/>
    <n v="0"/>
    <s v="NO APLICA"/>
    <s v="08FIZ0147F"/>
    <s v="08FJS0110Y"/>
    <s v="08ADG0005C"/>
    <n v="0"/>
    <s v="I2019"/>
    <n v="76"/>
    <n v="64"/>
    <n v="140"/>
    <n v="76"/>
    <n v="64"/>
    <n v="140"/>
    <n v="13"/>
    <n v="9"/>
    <n v="22"/>
    <n v="7"/>
    <n v="9"/>
    <n v="16"/>
    <n v="3"/>
    <n v="3"/>
    <n v="6"/>
    <n v="3"/>
    <n v="4"/>
    <n v="7"/>
    <n v="8"/>
    <n v="10"/>
    <n v="18"/>
    <n v="6"/>
    <n v="6"/>
    <n v="12"/>
    <n v="3"/>
    <n v="4"/>
    <n v="7"/>
    <n v="30"/>
    <n v="36"/>
    <n v="6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1"/>
    <n v="1"/>
    <n v="1"/>
    <n v="1"/>
    <n v="1"/>
    <n v="1"/>
    <n v="0"/>
    <n v="6"/>
    <n v="6"/>
    <n v="6"/>
  </r>
  <r>
    <s v="08DJN0625B"/>
    <n v="1"/>
    <s v="MATUTINO"/>
    <s v="LAUREANA WRIGHT GONZALEZ"/>
    <n v="8"/>
    <s v="CHIHUAHUA"/>
    <n v="8"/>
    <s v="CHIHUAHUA"/>
    <n v="19"/>
    <s v="CHIHUAHUA"/>
    <n v="1"/>
    <s v="CHIHUAHUA"/>
    <s v="PRIVADA DE FRANCISCO SARABIA"/>
    <n v="2112"/>
    <s v="PĂšBLICO"/>
    <x v="2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18"/>
    <n v="16"/>
    <n v="34"/>
    <n v="32"/>
    <n v="56"/>
    <n v="88"/>
    <n v="46"/>
    <n v="43"/>
    <n v="89"/>
    <n v="0"/>
    <n v="0"/>
    <n v="0"/>
    <n v="0"/>
    <n v="0"/>
    <n v="0"/>
    <n v="0"/>
    <n v="0"/>
    <n v="0"/>
    <n v="96"/>
    <n v="115"/>
    <n v="211"/>
    <n v="1"/>
    <n v="3"/>
    <n v="3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0"/>
    <n v="0"/>
    <n v="1"/>
    <n v="1"/>
    <n v="13"/>
    <n v="0"/>
    <n v="8"/>
    <n v="1"/>
    <n v="3"/>
    <n v="3"/>
    <n v="0"/>
    <n v="0"/>
    <n v="0"/>
    <n v="1"/>
    <n v="8"/>
    <n v="8"/>
    <n v="8"/>
  </r>
  <r>
    <s v="08EPR0390U"/>
    <n v="1"/>
    <s v="MATUTINO"/>
    <s v="CENTRO REGIONAL DE EDUC. INT. JOSE MARIA LAFRAGUA 2181"/>
    <n v="8"/>
    <s v="CHIHUAHUA"/>
    <n v="8"/>
    <s v="CHIHUAHUA"/>
    <n v="57"/>
    <s v="SAN FRANCISCO DE BORJA"/>
    <n v="1"/>
    <s v="SAN FRANCISCO DE BORJA"/>
    <s v="CALLE FRANCISCO I MADERO"/>
    <n v="21"/>
    <s v="PĂšBLICO"/>
    <x v="3"/>
    <n v="2"/>
    <s v="BĂSICA"/>
    <n v="2"/>
    <x v="1"/>
    <n v="1"/>
    <x v="1"/>
    <n v="0"/>
    <s v="NO APLICA"/>
    <n v="0"/>
    <s v="NO APLICA"/>
    <s v="08FIZ0018L"/>
    <s v="08FJS0002Q"/>
    <m/>
    <n v="0"/>
    <s v="I2019"/>
    <n v="46"/>
    <n v="57"/>
    <n v="103"/>
    <n v="46"/>
    <n v="57"/>
    <n v="103"/>
    <n v="6"/>
    <n v="11"/>
    <n v="17"/>
    <n v="8"/>
    <n v="8"/>
    <n v="16"/>
    <n v="6"/>
    <n v="10"/>
    <n v="16"/>
    <n v="7"/>
    <n v="10"/>
    <n v="17"/>
    <n v="10"/>
    <n v="8"/>
    <n v="18"/>
    <n v="7"/>
    <n v="10"/>
    <n v="17"/>
    <n v="11"/>
    <n v="8"/>
    <n v="19"/>
    <n v="49"/>
    <n v="54"/>
    <n v="10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1"/>
    <n v="0"/>
    <n v="1"/>
    <n v="0"/>
    <n v="0"/>
    <n v="0"/>
    <n v="1"/>
    <n v="0"/>
    <n v="11"/>
    <n v="2"/>
    <n v="4"/>
    <n v="1"/>
    <n v="1"/>
    <n v="1"/>
    <n v="1"/>
    <n v="1"/>
    <n v="1"/>
    <n v="0"/>
    <n v="6"/>
    <n v="12"/>
    <n v="6"/>
  </r>
  <r>
    <s v="08DPR2286X"/>
    <n v="1"/>
    <s v="MATUTINO"/>
    <s v="BENITO JUAREZ"/>
    <n v="8"/>
    <s v="CHIHUAHUA"/>
    <n v="8"/>
    <s v="CHIHUAHUA"/>
    <n v="20"/>
    <s v="CHĂŤNIPAS"/>
    <n v="66"/>
    <s v="IGNACIO VALENZUELA LAGARDA (LORETO)"/>
    <s v="CALLE IGNACIO VALENZUELA (LORETO)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61"/>
    <n v="48"/>
    <n v="109"/>
    <n v="61"/>
    <n v="48"/>
    <n v="109"/>
    <n v="10"/>
    <n v="6"/>
    <n v="16"/>
    <n v="2"/>
    <n v="6"/>
    <n v="8"/>
    <n v="10"/>
    <n v="10"/>
    <n v="20"/>
    <n v="10"/>
    <n v="9"/>
    <n v="19"/>
    <n v="12"/>
    <n v="9"/>
    <n v="21"/>
    <n v="13"/>
    <n v="6"/>
    <n v="19"/>
    <n v="8"/>
    <n v="8"/>
    <n v="16"/>
    <n v="55"/>
    <n v="48"/>
    <n v="103"/>
    <n v="0"/>
    <n v="0"/>
    <n v="1"/>
    <n v="1"/>
    <n v="1"/>
    <n v="1"/>
    <n v="1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0"/>
    <n v="0"/>
    <n v="1"/>
    <n v="1"/>
    <n v="1"/>
    <n v="1"/>
    <n v="1"/>
    <n v="5"/>
    <n v="6"/>
    <n v="6"/>
  </r>
  <r>
    <s v="08DPR0262Z"/>
    <n v="2"/>
    <s v="VESPERTINO"/>
    <s v="ABRAHAM GONZALEZ"/>
    <n v="8"/>
    <s v="CHIHUAHUA"/>
    <n v="8"/>
    <s v="CHIHUAHUA"/>
    <n v="37"/>
    <s v="JUĂREZ"/>
    <n v="1"/>
    <s v="JUĂREZ"/>
    <s v="CALLE TRIUNFO DE LA REPUBLICA "/>
    <n v="0"/>
    <s v="PĂšBLICO"/>
    <x v="2"/>
    <n v="2"/>
    <s v="BĂSICA"/>
    <n v="2"/>
    <x v="1"/>
    <n v="1"/>
    <x v="1"/>
    <n v="0"/>
    <s v="NO APLICA"/>
    <n v="0"/>
    <s v="NO APLICA"/>
    <s v="08FIZ0143J"/>
    <s v="08FJS0110Y"/>
    <s v="08ADG0005C"/>
    <n v="0"/>
    <s v="I2019"/>
    <n v="56"/>
    <n v="57"/>
    <n v="113"/>
    <n v="56"/>
    <n v="57"/>
    <n v="113"/>
    <n v="17"/>
    <n v="7"/>
    <n v="24"/>
    <n v="10"/>
    <n v="4"/>
    <n v="14"/>
    <n v="12"/>
    <n v="12"/>
    <n v="24"/>
    <n v="6"/>
    <n v="3"/>
    <n v="9"/>
    <n v="10"/>
    <n v="4"/>
    <n v="14"/>
    <n v="7"/>
    <n v="8"/>
    <n v="15"/>
    <n v="6"/>
    <n v="10"/>
    <n v="16"/>
    <n v="51"/>
    <n v="41"/>
    <n v="9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EPR0489D"/>
    <n v="1"/>
    <s v="MATUTINO"/>
    <s v="CENTRO REGIONAL DE EDUC. INT. BONIFACIA MIRAMONTES 2151"/>
    <n v="8"/>
    <s v="CHIHUAHUA"/>
    <n v="8"/>
    <s v="CHIHUAHUA"/>
    <n v="26"/>
    <s v="GRAN MORELOS"/>
    <n v="1"/>
    <s v="SAN NICOLĂS DE CARRETAS"/>
    <s v="CALLE GRAN MORELOS"/>
    <n v="0"/>
    <s v="PĂšBLICO"/>
    <x v="3"/>
    <n v="2"/>
    <s v="BĂSICA"/>
    <n v="2"/>
    <x v="1"/>
    <n v="1"/>
    <x v="1"/>
    <n v="0"/>
    <s v="NO APLICA"/>
    <n v="0"/>
    <s v="NO APLICA"/>
    <s v="08FIZ0018L"/>
    <s v="08FJS0002Q"/>
    <m/>
    <n v="0"/>
    <s v="I2019"/>
    <n v="53"/>
    <n v="43"/>
    <n v="96"/>
    <n v="53"/>
    <n v="43"/>
    <n v="96"/>
    <n v="10"/>
    <n v="8"/>
    <n v="18"/>
    <n v="7"/>
    <n v="11"/>
    <n v="18"/>
    <n v="9"/>
    <n v="9"/>
    <n v="18"/>
    <n v="12"/>
    <n v="7"/>
    <n v="19"/>
    <n v="12"/>
    <n v="8"/>
    <n v="20"/>
    <n v="9"/>
    <n v="10"/>
    <n v="19"/>
    <n v="8"/>
    <n v="9"/>
    <n v="17"/>
    <n v="57"/>
    <n v="54"/>
    <n v="11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3"/>
    <n v="0"/>
    <n v="1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</r>
  <r>
    <s v="08DJN0223H"/>
    <n v="1"/>
    <s v="MATUTINO"/>
    <s v="HELLEN KELLER"/>
    <n v="8"/>
    <s v="CHIHUAHUA"/>
    <n v="8"/>
    <s v="CHIHUAHUA"/>
    <n v="17"/>
    <s v="CUAUHTĂ‰MOC"/>
    <n v="1"/>
    <s v="CUAUHTĂ‰MOC"/>
    <s v="CALLE PLAN DE AYALA"/>
    <n v="0"/>
    <s v="PĂšBLICO"/>
    <x v="2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6"/>
    <n v="8"/>
    <n v="14"/>
    <n v="50"/>
    <n v="42"/>
    <n v="92"/>
    <n v="51"/>
    <n v="56"/>
    <n v="107"/>
    <n v="0"/>
    <n v="0"/>
    <n v="0"/>
    <n v="0"/>
    <n v="0"/>
    <n v="0"/>
    <n v="0"/>
    <n v="0"/>
    <n v="0"/>
    <n v="107"/>
    <n v="106"/>
    <n v="213"/>
    <n v="0"/>
    <n v="3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2"/>
    <n v="0"/>
    <n v="1"/>
    <n v="0"/>
    <n v="0"/>
    <n v="0"/>
    <n v="0"/>
    <n v="1"/>
    <n v="0"/>
    <n v="13"/>
    <n v="0"/>
    <n v="8"/>
    <n v="0"/>
    <n v="3"/>
    <n v="4"/>
    <n v="0"/>
    <n v="0"/>
    <n v="0"/>
    <n v="1"/>
    <n v="8"/>
    <n v="8"/>
    <n v="7"/>
  </r>
  <r>
    <s v="08DPR0666S"/>
    <n v="1"/>
    <s v="MATUTINO"/>
    <s v="BENITO JUAREZ"/>
    <n v="8"/>
    <s v="CHIHUAHUA"/>
    <n v="8"/>
    <s v="CHIHUAHUA"/>
    <n v="19"/>
    <s v="CHIHUAHUA"/>
    <n v="256"/>
    <s v="RANCHO ENMEDIO (ESTACIĂ“N MĂśLLER)"/>
    <s v="CALLE RANCHO DE ENMEDIO (ESTACION MULLER)"/>
    <n v="0"/>
    <s v="PĂšBLICO"/>
    <x v="2"/>
    <n v="2"/>
    <s v="BĂSICA"/>
    <n v="2"/>
    <x v="1"/>
    <n v="1"/>
    <x v="1"/>
    <n v="0"/>
    <s v="NO APLICA"/>
    <n v="0"/>
    <s v="NO APLICA"/>
    <s v="08FIZ0131E"/>
    <s v="08FJS0101Q"/>
    <s v="08ADG0046C"/>
    <n v="0"/>
    <s v="I2019"/>
    <n v="55"/>
    <n v="39"/>
    <n v="94"/>
    <n v="55"/>
    <n v="39"/>
    <n v="94"/>
    <n v="7"/>
    <n v="6"/>
    <n v="13"/>
    <n v="8"/>
    <n v="13"/>
    <n v="21"/>
    <n v="10"/>
    <n v="11"/>
    <n v="21"/>
    <n v="14"/>
    <n v="1"/>
    <n v="15"/>
    <n v="12"/>
    <n v="7"/>
    <n v="19"/>
    <n v="11"/>
    <n v="14"/>
    <n v="25"/>
    <n v="9"/>
    <n v="9"/>
    <n v="18"/>
    <n v="64"/>
    <n v="55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0"/>
    <n v="8"/>
    <n v="2"/>
    <n v="4"/>
    <n v="1"/>
    <n v="1"/>
    <n v="1"/>
    <n v="1"/>
    <n v="1"/>
    <n v="1"/>
    <n v="0"/>
    <n v="6"/>
    <n v="5"/>
    <n v="5"/>
  </r>
  <r>
    <s v="08DPR2449R"/>
    <n v="2"/>
    <s v="VESPERTINO"/>
    <s v="JOSE VASCONCELOS"/>
    <n v="8"/>
    <s v="CHIHUAHUA"/>
    <n v="8"/>
    <s v="CHIHUAHUA"/>
    <n v="19"/>
    <s v="CHIHUAHUA"/>
    <n v="1"/>
    <s v="CHIHUAHUA"/>
    <s v="CALLE FEDOR DOSTOYEVSKY"/>
    <n v="0"/>
    <s v="PĂšBLICO"/>
    <x v="2"/>
    <n v="2"/>
    <s v="BĂSICA"/>
    <n v="2"/>
    <x v="1"/>
    <n v="1"/>
    <x v="1"/>
    <n v="0"/>
    <s v="NO APLICA"/>
    <n v="0"/>
    <s v="NO APLICA"/>
    <s v="08FIZ0125U"/>
    <s v="08FJS0134H"/>
    <s v="08ADG0046C"/>
    <n v="0"/>
    <s v="I2019"/>
    <n v="66"/>
    <n v="46"/>
    <n v="112"/>
    <n v="66"/>
    <n v="45"/>
    <n v="111"/>
    <n v="10"/>
    <n v="8"/>
    <n v="18"/>
    <n v="2"/>
    <n v="6"/>
    <n v="8"/>
    <n v="10"/>
    <n v="9"/>
    <n v="19"/>
    <n v="11"/>
    <n v="3"/>
    <n v="14"/>
    <n v="9"/>
    <n v="10"/>
    <n v="19"/>
    <n v="10"/>
    <n v="10"/>
    <n v="20"/>
    <n v="9"/>
    <n v="9"/>
    <n v="18"/>
    <n v="51"/>
    <n v="47"/>
    <n v="9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6"/>
    <n v="6"/>
  </r>
  <r>
    <s v="08PES0202J"/>
    <n v="1"/>
    <s v="MATUTINO"/>
    <s v="INSTITUTO LAS AMERICAS DE PARRAL A.C."/>
    <n v="8"/>
    <s v="CHIHUAHUA"/>
    <n v="8"/>
    <s v="CHIHUAHUA"/>
    <n v="32"/>
    <s v="HIDALGO DEL PARRAL"/>
    <n v="1"/>
    <s v="HIDALGO DEL PARRAL"/>
    <s v="CALLE SOR JUANA INES DE LA CRUZ"/>
    <n v="2"/>
    <s v="PRIVADO"/>
    <x v="1"/>
    <n v="2"/>
    <s v="BĂSICA"/>
    <n v="3"/>
    <x v="2"/>
    <n v="1"/>
    <x v="1"/>
    <n v="0"/>
    <s v="NO APLICA"/>
    <n v="0"/>
    <s v="NO APLICA"/>
    <s v="08FIS0003Z"/>
    <m/>
    <s v="08ADG0011N"/>
    <n v="0"/>
    <s v="I2019"/>
    <n v="50"/>
    <n v="51"/>
    <n v="101"/>
    <n v="47"/>
    <n v="48"/>
    <n v="95"/>
    <n v="14"/>
    <n v="15"/>
    <n v="29"/>
    <n v="18"/>
    <n v="19"/>
    <n v="37"/>
    <n v="16"/>
    <n v="22"/>
    <n v="38"/>
    <n v="17"/>
    <n v="11"/>
    <n v="28"/>
    <n v="0"/>
    <n v="0"/>
    <n v="0"/>
    <n v="0"/>
    <n v="0"/>
    <n v="0"/>
    <n v="0"/>
    <n v="0"/>
    <n v="0"/>
    <n v="51"/>
    <n v="52"/>
    <n v="103"/>
    <n v="2"/>
    <n v="2"/>
    <n v="1"/>
    <n v="0"/>
    <n v="0"/>
    <n v="0"/>
    <n v="0"/>
    <n v="5"/>
    <n v="0"/>
    <n v="0"/>
    <n v="1"/>
    <n v="0"/>
    <n v="0"/>
    <n v="0"/>
    <n v="0"/>
    <n v="0"/>
    <n v="1"/>
    <n v="10"/>
    <n v="0"/>
    <n v="0"/>
    <n v="0"/>
    <n v="0"/>
    <n v="0"/>
    <n v="0"/>
    <n v="1"/>
    <n v="0"/>
    <n v="0"/>
    <n v="0"/>
    <n v="0"/>
    <n v="1"/>
    <n v="14"/>
    <n v="2"/>
    <n v="10"/>
    <n v="0"/>
    <n v="0"/>
    <n v="0"/>
    <n v="0"/>
    <n v="0"/>
    <n v="0"/>
    <n v="0"/>
    <n v="12"/>
    <n v="5"/>
    <n v="5"/>
  </r>
  <r>
    <s v="08EJN0408M"/>
    <n v="1"/>
    <s v="MATUTINO"/>
    <s v="FRANCISCO VILLA 8112"/>
    <n v="8"/>
    <s v="CHIHUAHUA"/>
    <n v="8"/>
    <s v="CHIHUAHUA"/>
    <n v="19"/>
    <s v="CHIHUAHUA"/>
    <n v="1"/>
    <s v="CHIHUAHUA"/>
    <s v="CALLE PASEOS DEL BRUMBY"/>
    <n v="0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2"/>
    <n v="14"/>
    <n v="26"/>
    <n v="44"/>
    <n v="39"/>
    <n v="83"/>
    <n v="56"/>
    <n v="48"/>
    <n v="104"/>
    <n v="0"/>
    <n v="0"/>
    <n v="0"/>
    <n v="0"/>
    <n v="0"/>
    <n v="0"/>
    <n v="0"/>
    <n v="0"/>
    <n v="0"/>
    <n v="112"/>
    <n v="101"/>
    <n v="213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0"/>
    <n v="1"/>
    <n v="1"/>
    <n v="13"/>
    <n v="0"/>
    <n v="8"/>
    <n v="1"/>
    <n v="3"/>
    <n v="4"/>
    <n v="0"/>
    <n v="0"/>
    <n v="0"/>
    <n v="0"/>
    <n v="8"/>
    <n v="8"/>
    <n v="8"/>
  </r>
  <r>
    <s v="08EPR0830A"/>
    <n v="2"/>
    <s v="VESPERTINO"/>
    <s v="RODOLFO FIERRO 2772"/>
    <n v="8"/>
    <s v="CHIHUAHUA"/>
    <n v="8"/>
    <s v="CHIHUAHUA"/>
    <n v="37"/>
    <s v="JUĂREZ"/>
    <n v="1"/>
    <s v="JUĂREZ"/>
    <s v="CALLE GENERAL TREVINO"/>
    <n v="3842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55"/>
    <n v="54"/>
    <n v="109"/>
    <n v="55"/>
    <n v="54"/>
    <n v="109"/>
    <n v="6"/>
    <n v="12"/>
    <n v="18"/>
    <n v="7"/>
    <n v="7"/>
    <n v="14"/>
    <n v="8"/>
    <n v="4"/>
    <n v="12"/>
    <n v="8"/>
    <n v="13"/>
    <n v="21"/>
    <n v="9"/>
    <n v="8"/>
    <n v="17"/>
    <n v="10"/>
    <n v="7"/>
    <n v="17"/>
    <n v="16"/>
    <n v="6"/>
    <n v="22"/>
    <n v="58"/>
    <n v="45"/>
    <n v="103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1"/>
    <n v="4"/>
    <n v="0"/>
    <n v="0"/>
    <n v="1"/>
    <n v="1"/>
    <n v="1"/>
    <n v="1"/>
    <n v="1"/>
    <n v="5"/>
    <n v="6"/>
    <n v="6"/>
  </r>
  <r>
    <s v="08ETV0124W"/>
    <n v="1"/>
    <s v="MATUTINO"/>
    <s v="TELESECUNDARIA 6122"/>
    <n v="8"/>
    <s v="CHIHUAHUA"/>
    <n v="8"/>
    <s v="CHIHUAHUA"/>
    <n v="21"/>
    <s v="DELICIAS"/>
    <n v="609"/>
    <s v="COLONIA CAMPESINA"/>
    <s v="AVENIDA DE LOS NOGALES"/>
    <n v="123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56"/>
    <n v="44"/>
    <n v="100"/>
    <n v="55"/>
    <n v="42"/>
    <n v="97"/>
    <n v="20"/>
    <n v="15"/>
    <n v="35"/>
    <n v="17"/>
    <n v="19"/>
    <n v="36"/>
    <n v="17"/>
    <n v="11"/>
    <n v="28"/>
    <n v="19"/>
    <n v="21"/>
    <n v="40"/>
    <n v="0"/>
    <n v="0"/>
    <n v="0"/>
    <n v="0"/>
    <n v="0"/>
    <n v="0"/>
    <n v="0"/>
    <n v="0"/>
    <n v="0"/>
    <n v="53"/>
    <n v="51"/>
    <n v="104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10"/>
    <n v="3"/>
    <n v="3"/>
    <n v="0"/>
    <n v="0"/>
    <n v="0"/>
    <n v="0"/>
    <n v="0"/>
    <n v="0"/>
    <n v="0"/>
    <n v="6"/>
    <n v="6"/>
    <n v="6"/>
  </r>
  <r>
    <s v="08DPR2482Z"/>
    <n v="2"/>
    <s v="VESPERTINO"/>
    <s v="MIGUEL QUIĂ‘ONES PEDROZA"/>
    <n v="8"/>
    <s v="CHIHUAHUA"/>
    <n v="8"/>
    <s v="CHIHUAHUA"/>
    <n v="19"/>
    <s v="CHIHUAHUA"/>
    <n v="1"/>
    <s v="CHIHUAHUA"/>
    <s v="CALLE DESIERTO DE SONORA"/>
    <n v="0"/>
    <s v="PĂšBLICO"/>
    <x v="2"/>
    <n v="2"/>
    <s v="BĂSICA"/>
    <n v="2"/>
    <x v="1"/>
    <n v="1"/>
    <x v="1"/>
    <n v="0"/>
    <s v="NO APLICA"/>
    <n v="0"/>
    <s v="NO APLICA"/>
    <s v="08FIZ0270F"/>
    <s v="08FJS0134H"/>
    <s v="08ADG0046C"/>
    <n v="0"/>
    <s v="I2019"/>
    <n v="55"/>
    <n v="48"/>
    <n v="103"/>
    <n v="55"/>
    <n v="48"/>
    <n v="103"/>
    <n v="5"/>
    <n v="8"/>
    <n v="13"/>
    <n v="3"/>
    <n v="7"/>
    <n v="10"/>
    <n v="8"/>
    <n v="10"/>
    <n v="18"/>
    <n v="6"/>
    <n v="13"/>
    <n v="19"/>
    <n v="14"/>
    <n v="6"/>
    <n v="20"/>
    <n v="12"/>
    <n v="8"/>
    <n v="20"/>
    <n v="12"/>
    <n v="9"/>
    <n v="21"/>
    <n v="55"/>
    <n v="53"/>
    <n v="10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2"/>
    <n v="0"/>
    <n v="11"/>
    <n v="2"/>
    <n v="4"/>
    <n v="1"/>
    <n v="1"/>
    <n v="1"/>
    <n v="1"/>
    <n v="1"/>
    <n v="1"/>
    <n v="0"/>
    <n v="6"/>
    <n v="12"/>
    <n v="6"/>
  </r>
  <r>
    <s v="08DTV0005J"/>
    <n v="1"/>
    <s v="MATUTINO"/>
    <s v="FRANCISCO I. MADERO"/>
    <n v="8"/>
    <s v="CHIHUAHUA"/>
    <n v="8"/>
    <s v="CHIHUAHUA"/>
    <n v="50"/>
    <s v="NUEVO CASAS GRANDES"/>
    <n v="12"/>
    <s v="FRANCISCO I. MADERO"/>
    <s v="AVENIDA CONSTITUCION"/>
    <n v="304"/>
    <s v="PĂšBLICO"/>
    <x v="2"/>
    <n v="2"/>
    <s v="BĂSICA"/>
    <n v="3"/>
    <x v="2"/>
    <n v="3"/>
    <x v="2"/>
    <n v="0"/>
    <s v="NO APLICA"/>
    <n v="0"/>
    <s v="NO APLICA"/>
    <s v="08FTV0031F"/>
    <m/>
    <s v="08ADG0013L"/>
    <n v="0"/>
    <s v="I2019"/>
    <n v="55"/>
    <n v="51"/>
    <n v="106"/>
    <n v="45"/>
    <n v="47"/>
    <n v="92"/>
    <n v="17"/>
    <n v="17"/>
    <n v="34"/>
    <n v="18"/>
    <n v="21"/>
    <n v="39"/>
    <n v="15"/>
    <n v="15"/>
    <n v="30"/>
    <n v="17"/>
    <n v="18"/>
    <n v="35"/>
    <n v="0"/>
    <n v="0"/>
    <n v="0"/>
    <n v="0"/>
    <n v="0"/>
    <n v="0"/>
    <n v="0"/>
    <n v="0"/>
    <n v="0"/>
    <n v="50"/>
    <n v="54"/>
    <n v="104"/>
    <n v="3"/>
    <n v="2"/>
    <n v="2"/>
    <n v="0"/>
    <n v="0"/>
    <n v="0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8"/>
    <n v="3"/>
    <n v="4"/>
    <n v="0"/>
    <n v="0"/>
    <n v="0"/>
    <n v="0"/>
    <n v="0"/>
    <n v="0"/>
    <n v="0"/>
    <n v="7"/>
    <n v="9"/>
    <n v="7"/>
  </r>
  <r>
    <s v="08DPR1553W"/>
    <n v="1"/>
    <s v="MATUTINO"/>
    <s v="ROTARIA FEDERAL 1"/>
    <n v="8"/>
    <s v="CHIHUAHUA"/>
    <n v="8"/>
    <s v="CHIHUAHUA"/>
    <n v="19"/>
    <s v="CHIHUAHUA"/>
    <n v="1"/>
    <s v="CHIHUAHUA"/>
    <s v="CALLE SAMANIEGO"/>
    <n v="400"/>
    <s v="PĂšBLICO"/>
    <x v="2"/>
    <n v="2"/>
    <s v="BĂSICA"/>
    <n v="2"/>
    <x v="1"/>
    <n v="1"/>
    <x v="1"/>
    <n v="0"/>
    <s v="NO APLICA"/>
    <n v="0"/>
    <s v="NO APLICA"/>
    <s v="08FIZ0102J"/>
    <s v="08FJS0103O"/>
    <s v="08ADG0046C"/>
    <n v="0"/>
    <s v="I2019"/>
    <n v="53"/>
    <n v="48"/>
    <n v="101"/>
    <n v="50"/>
    <n v="48"/>
    <n v="98"/>
    <n v="8"/>
    <n v="13"/>
    <n v="21"/>
    <n v="15"/>
    <n v="8"/>
    <n v="23"/>
    <n v="11"/>
    <n v="11"/>
    <n v="22"/>
    <n v="7"/>
    <n v="13"/>
    <n v="20"/>
    <n v="12"/>
    <n v="5"/>
    <n v="17"/>
    <n v="8"/>
    <n v="6"/>
    <n v="14"/>
    <n v="8"/>
    <n v="5"/>
    <n v="13"/>
    <n v="61"/>
    <n v="48"/>
    <n v="10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13"/>
    <n v="6"/>
  </r>
  <r>
    <s v="08DPB0542I"/>
    <n v="4"/>
    <s v="DISCONTINUO"/>
    <s v="FRANCISCO M. PLANCARTE"/>
    <n v="8"/>
    <s v="CHIHUAHUA"/>
    <n v="8"/>
    <s v="CHIHUAHUA"/>
    <n v="12"/>
    <s v="CARICHĂŤ"/>
    <n v="25"/>
    <s v="RANCHERĂŤA GUAHUACHĂ‰RARE"/>
    <s v="CALLE RANCHERIA GUAHUACHERARE"/>
    <n v="0"/>
    <s v="PĂšBLICO"/>
    <x v="2"/>
    <n v="2"/>
    <s v="BĂSICA"/>
    <n v="2"/>
    <x v="1"/>
    <n v="3"/>
    <x v="3"/>
    <n v="0"/>
    <s v="NO APLICA"/>
    <n v="0"/>
    <s v="NO APLICA"/>
    <s v="08FZI0026U"/>
    <s v="08FJI0009C"/>
    <s v="08ADG0010O"/>
    <n v="0"/>
    <s v="I2019"/>
    <n v="60"/>
    <n v="49"/>
    <n v="109"/>
    <n v="60"/>
    <n v="49"/>
    <n v="109"/>
    <n v="13"/>
    <n v="6"/>
    <n v="19"/>
    <n v="9"/>
    <n v="17"/>
    <n v="26"/>
    <n v="11"/>
    <n v="11"/>
    <n v="22"/>
    <n v="10"/>
    <n v="8"/>
    <n v="18"/>
    <n v="8"/>
    <n v="9"/>
    <n v="17"/>
    <n v="6"/>
    <n v="6"/>
    <n v="12"/>
    <n v="5"/>
    <n v="5"/>
    <n v="10"/>
    <n v="49"/>
    <n v="56"/>
    <n v="105"/>
    <n v="1"/>
    <n v="1"/>
    <n v="1"/>
    <n v="1"/>
    <n v="0"/>
    <n v="0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6"/>
    <n v="3"/>
    <n v="2"/>
    <n v="1"/>
    <n v="1"/>
    <n v="1"/>
    <n v="1"/>
    <n v="0"/>
    <n v="0"/>
    <n v="1"/>
    <n v="5"/>
    <n v="6"/>
    <n v="6"/>
  </r>
  <r>
    <s v="08DPB0516K"/>
    <n v="4"/>
    <s v="DISCONTINUO"/>
    <s v="18 DE MARZO"/>
    <n v="8"/>
    <s v="CHIHUAHUA"/>
    <n v="8"/>
    <s v="CHIHUAHUA"/>
    <n v="27"/>
    <s v="GUACHOCHI"/>
    <n v="541"/>
    <s v="RAHUIHUARACHI"/>
    <s v="CALLE RAHUIHUARACHI"/>
    <n v="0"/>
    <s v="PĂšBLICO"/>
    <x v="2"/>
    <n v="2"/>
    <s v="BĂSICA"/>
    <n v="2"/>
    <x v="1"/>
    <n v="3"/>
    <x v="3"/>
    <n v="0"/>
    <s v="NO APLICA"/>
    <n v="0"/>
    <s v="NO APLICA"/>
    <s v="08FZI0024W"/>
    <s v="08FJI0008D"/>
    <s v="08ADG0006B"/>
    <n v="0"/>
    <s v="I2019"/>
    <n v="52"/>
    <n v="50"/>
    <n v="102"/>
    <n v="49"/>
    <n v="50"/>
    <n v="99"/>
    <n v="9"/>
    <n v="4"/>
    <n v="13"/>
    <n v="8"/>
    <n v="9"/>
    <n v="17"/>
    <n v="14"/>
    <n v="8"/>
    <n v="22"/>
    <n v="15"/>
    <n v="8"/>
    <n v="23"/>
    <n v="5"/>
    <n v="12"/>
    <n v="17"/>
    <n v="5"/>
    <n v="8"/>
    <n v="13"/>
    <n v="9"/>
    <n v="14"/>
    <n v="23"/>
    <n v="56"/>
    <n v="59"/>
    <n v="11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PPR1811Z"/>
    <n v="1"/>
    <s v="MATUTINO"/>
    <s v="COLEGIO PANAMERICANO BILINGUE"/>
    <n v="8"/>
    <s v="CHIHUAHUA"/>
    <n v="8"/>
    <s v="CHIHUAHUA"/>
    <n v="37"/>
    <s v="JUĂREZ"/>
    <n v="1"/>
    <s v="JUĂREZ"/>
    <s v="CALLE MARIA MARTINEZ"/>
    <n v="285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48"/>
    <n v="58"/>
    <n v="106"/>
    <n v="48"/>
    <n v="58"/>
    <n v="106"/>
    <n v="8"/>
    <n v="8"/>
    <n v="16"/>
    <n v="8"/>
    <n v="9"/>
    <n v="17"/>
    <n v="11"/>
    <n v="4"/>
    <n v="15"/>
    <n v="8"/>
    <n v="5"/>
    <n v="13"/>
    <n v="7"/>
    <n v="15"/>
    <n v="22"/>
    <n v="12"/>
    <n v="12"/>
    <n v="24"/>
    <n v="4"/>
    <n v="12"/>
    <n v="16"/>
    <n v="50"/>
    <n v="57"/>
    <n v="107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1"/>
    <n v="0"/>
    <n v="0"/>
    <n v="3"/>
    <n v="2"/>
    <n v="6"/>
    <n v="17"/>
    <n v="1"/>
    <n v="2"/>
    <n v="0"/>
    <n v="0"/>
    <n v="0"/>
    <n v="0"/>
    <n v="0"/>
    <n v="0"/>
    <n v="3"/>
    <n v="3"/>
    <n v="6"/>
    <n v="6"/>
  </r>
  <r>
    <s v="08EPR0584H"/>
    <n v="1"/>
    <s v="MATUTINO"/>
    <s v="JOSE PEON CONTRERAS 2279 &quot;FORD 145&quot;"/>
    <n v="8"/>
    <s v="CHIHUAHUA"/>
    <n v="8"/>
    <s v="CHIHUAHUA"/>
    <n v="45"/>
    <s v="MEOQUI"/>
    <n v="10"/>
    <s v="LAS PUENTES"/>
    <s v="CALLE CARRETERA - COORDILLERA"/>
    <n v="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58"/>
    <n v="52"/>
    <n v="110"/>
    <n v="58"/>
    <n v="52"/>
    <n v="110"/>
    <n v="10"/>
    <n v="11"/>
    <n v="21"/>
    <n v="7"/>
    <n v="8"/>
    <n v="15"/>
    <n v="9"/>
    <n v="11"/>
    <n v="20"/>
    <n v="11"/>
    <n v="9"/>
    <n v="20"/>
    <n v="5"/>
    <n v="13"/>
    <n v="18"/>
    <n v="11"/>
    <n v="2"/>
    <n v="13"/>
    <n v="9"/>
    <n v="5"/>
    <n v="14"/>
    <n v="52"/>
    <n v="48"/>
    <n v="10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2"/>
    <n v="0"/>
    <n v="0"/>
    <n v="0"/>
    <n v="0"/>
    <n v="0"/>
    <n v="0"/>
    <n v="1"/>
    <n v="11"/>
    <n v="1"/>
    <n v="5"/>
    <n v="1"/>
    <n v="1"/>
    <n v="1"/>
    <n v="1"/>
    <n v="1"/>
    <n v="1"/>
    <n v="0"/>
    <n v="6"/>
    <n v="6"/>
    <n v="6"/>
  </r>
  <r>
    <s v="08PES0284J"/>
    <n v="1"/>
    <s v="MATUTINO"/>
    <s v="INSTITUTO VALLADOLID SUR"/>
    <n v="8"/>
    <s v="CHIHUAHUA"/>
    <n v="8"/>
    <s v="CHIHUAHUA"/>
    <n v="19"/>
    <s v="CHIHUAHUA"/>
    <n v="1"/>
    <s v="CHIHUAHUA"/>
    <s v="AVENIDA PALESTINA"/>
    <n v="10702"/>
    <s v="PRIVADO"/>
    <x v="1"/>
    <n v="2"/>
    <s v="BĂSICA"/>
    <n v="3"/>
    <x v="2"/>
    <n v="1"/>
    <x v="1"/>
    <n v="0"/>
    <s v="NO APLICA"/>
    <n v="0"/>
    <s v="NO APLICA"/>
    <s v="08FIS0006X"/>
    <m/>
    <s v="08ADG0011N"/>
    <n v="0"/>
    <s v="I2019"/>
    <n v="51"/>
    <n v="42"/>
    <n v="93"/>
    <n v="44"/>
    <n v="40"/>
    <n v="84"/>
    <n v="18"/>
    <n v="8"/>
    <n v="26"/>
    <n v="21"/>
    <n v="31"/>
    <n v="52"/>
    <n v="17"/>
    <n v="18"/>
    <n v="35"/>
    <n v="14"/>
    <n v="18"/>
    <n v="32"/>
    <n v="0"/>
    <n v="0"/>
    <n v="0"/>
    <n v="0"/>
    <n v="0"/>
    <n v="0"/>
    <n v="0"/>
    <n v="0"/>
    <n v="0"/>
    <n v="52"/>
    <n v="67"/>
    <n v="119"/>
    <n v="2"/>
    <n v="1"/>
    <n v="1"/>
    <n v="0"/>
    <n v="0"/>
    <n v="0"/>
    <n v="0"/>
    <n v="4"/>
    <n v="0"/>
    <n v="0"/>
    <n v="0"/>
    <n v="1"/>
    <n v="0"/>
    <n v="0"/>
    <n v="0"/>
    <n v="0"/>
    <n v="1"/>
    <n v="4"/>
    <n v="0"/>
    <n v="0"/>
    <n v="0"/>
    <n v="1"/>
    <n v="2"/>
    <n v="0"/>
    <n v="1"/>
    <n v="0"/>
    <n v="0"/>
    <n v="1"/>
    <n v="0"/>
    <n v="3"/>
    <n v="14"/>
    <n v="4"/>
    <n v="6"/>
    <n v="0"/>
    <n v="0"/>
    <n v="0"/>
    <n v="0"/>
    <n v="0"/>
    <n v="0"/>
    <n v="0"/>
    <n v="10"/>
    <n v="4"/>
    <n v="4"/>
  </r>
  <r>
    <s v="08PPR1799U"/>
    <n v="1"/>
    <s v="MATUTINO"/>
    <s v="CASA HOGAR"/>
    <n v="8"/>
    <s v="CHIHUAHUA"/>
    <n v="8"/>
    <s v="CHIHUAHUA"/>
    <n v="32"/>
    <s v="HIDALGO DEL PARRAL"/>
    <n v="1"/>
    <s v="HIDALGO DEL PARRAL"/>
    <s v="CALLE RIO LERMA"/>
    <n v="13"/>
    <s v="PRIVADO"/>
    <x v="1"/>
    <n v="2"/>
    <s v="BĂSICA"/>
    <n v="2"/>
    <x v="1"/>
    <n v="1"/>
    <x v="1"/>
    <n v="0"/>
    <s v="NO APLICA"/>
    <n v="0"/>
    <s v="NO APLICA"/>
    <s v="08FIZ0267S"/>
    <s v="08FJS0004O"/>
    <s v="08ADG0011N"/>
    <n v="0"/>
    <s v="I2019"/>
    <n v="50"/>
    <n v="41"/>
    <n v="91"/>
    <n v="50"/>
    <n v="41"/>
    <n v="91"/>
    <n v="7"/>
    <n v="5"/>
    <n v="12"/>
    <n v="14"/>
    <n v="14"/>
    <n v="28"/>
    <n v="9"/>
    <n v="11"/>
    <n v="20"/>
    <n v="15"/>
    <n v="9"/>
    <n v="24"/>
    <n v="9"/>
    <n v="14"/>
    <n v="23"/>
    <n v="9"/>
    <n v="9"/>
    <n v="18"/>
    <n v="7"/>
    <n v="6"/>
    <n v="13"/>
    <n v="63"/>
    <n v="63"/>
    <n v="12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</r>
  <r>
    <s v="08DPB0555M"/>
    <n v="4"/>
    <s v="DISCONTINUO"/>
    <s v="CUAUHTEMOC"/>
    <n v="8"/>
    <s v="CHIHUAHUA"/>
    <n v="8"/>
    <s v="CHIHUAHUA"/>
    <n v="7"/>
    <s v="BALLEZA"/>
    <n v="366"/>
    <s v="BAGUEACHI"/>
    <s v="CALLE CONOCIDO"/>
    <n v="0"/>
    <s v="PĂšBLICO"/>
    <x v="2"/>
    <n v="2"/>
    <s v="BĂSICA"/>
    <n v="2"/>
    <x v="1"/>
    <n v="3"/>
    <x v="3"/>
    <n v="0"/>
    <s v="NO APLICA"/>
    <n v="0"/>
    <s v="NO APLICA"/>
    <s v="08FZI0031F"/>
    <s v="08FJI0003I"/>
    <s v="08ADG0006B"/>
    <n v="0"/>
    <s v="I2019"/>
    <n v="56"/>
    <n v="50"/>
    <n v="106"/>
    <n v="55"/>
    <n v="46"/>
    <n v="101"/>
    <n v="8"/>
    <n v="7"/>
    <n v="15"/>
    <n v="13"/>
    <n v="5"/>
    <n v="18"/>
    <n v="11"/>
    <n v="5"/>
    <n v="16"/>
    <n v="13"/>
    <n v="12"/>
    <n v="25"/>
    <n v="10"/>
    <n v="13"/>
    <n v="23"/>
    <n v="11"/>
    <n v="6"/>
    <n v="17"/>
    <n v="7"/>
    <n v="8"/>
    <n v="15"/>
    <n v="65"/>
    <n v="49"/>
    <n v="114"/>
    <n v="1"/>
    <n v="1"/>
    <n v="1"/>
    <n v="1"/>
    <n v="0"/>
    <n v="0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1"/>
    <n v="1"/>
    <n v="1"/>
    <n v="1"/>
    <n v="0"/>
    <n v="0"/>
    <n v="1"/>
    <n v="5"/>
    <n v="7"/>
    <n v="5"/>
  </r>
  <r>
    <s v="08DJN2266T"/>
    <n v="1"/>
    <s v="MATUTINO"/>
    <s v="MOZART"/>
    <n v="8"/>
    <s v="CHIHUAHUA"/>
    <n v="8"/>
    <s v="CHIHUAHUA"/>
    <n v="19"/>
    <s v="CHIHUAHUA"/>
    <n v="1"/>
    <s v="CHIHUAHUA"/>
    <s v="BOULEVARD ROMANZA"/>
    <n v="0"/>
    <s v="PĂšBLICO"/>
    <x v="2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2"/>
    <n v="13"/>
    <n v="25"/>
    <n v="56"/>
    <n v="52"/>
    <n v="108"/>
    <n v="41"/>
    <n v="44"/>
    <n v="85"/>
    <n v="0"/>
    <n v="0"/>
    <n v="0"/>
    <n v="0"/>
    <n v="0"/>
    <n v="0"/>
    <n v="0"/>
    <n v="0"/>
    <n v="0"/>
    <n v="109"/>
    <n v="109"/>
    <n v="218"/>
    <n v="1"/>
    <n v="4"/>
    <n v="2"/>
    <n v="0"/>
    <n v="0"/>
    <n v="0"/>
    <n v="0"/>
    <n v="7"/>
    <n v="0"/>
    <n v="0"/>
    <n v="0"/>
    <n v="1"/>
    <n v="0"/>
    <n v="1"/>
    <n v="0"/>
    <n v="0"/>
    <n v="0"/>
    <n v="7"/>
    <n v="0"/>
    <n v="0"/>
    <n v="0"/>
    <n v="1"/>
    <n v="1"/>
    <n v="0"/>
    <n v="0"/>
    <n v="0"/>
    <n v="0"/>
    <n v="0"/>
    <n v="2"/>
    <n v="0"/>
    <n v="13"/>
    <n v="0"/>
    <n v="7"/>
    <n v="1"/>
    <n v="4"/>
    <n v="2"/>
    <n v="0"/>
    <n v="0"/>
    <n v="0"/>
    <n v="0"/>
    <n v="7"/>
    <n v="8"/>
    <n v="8"/>
  </r>
  <r>
    <s v="08DJN2267S"/>
    <n v="1"/>
    <s v="MATUTINO"/>
    <s v="EMMA GODOY"/>
    <n v="8"/>
    <s v="CHIHUAHUA"/>
    <n v="8"/>
    <s v="CHIHUAHUA"/>
    <n v="19"/>
    <s v="CHIHUAHUA"/>
    <n v="1"/>
    <s v="CHIHUAHUA"/>
    <s v="CALLE RIO MOLINO"/>
    <n v="0"/>
    <s v="PĂšBLICO"/>
    <x v="2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7"/>
    <n v="16"/>
    <n v="23"/>
    <n v="46"/>
    <n v="39"/>
    <n v="85"/>
    <n v="54"/>
    <n v="56"/>
    <n v="110"/>
    <n v="0"/>
    <n v="0"/>
    <n v="0"/>
    <n v="0"/>
    <n v="0"/>
    <n v="0"/>
    <n v="0"/>
    <n v="0"/>
    <n v="0"/>
    <n v="107"/>
    <n v="111"/>
    <n v="218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2"/>
    <n v="0"/>
    <n v="13"/>
    <n v="0"/>
    <n v="8"/>
    <n v="1"/>
    <n v="3"/>
    <n v="4"/>
    <n v="0"/>
    <n v="0"/>
    <n v="0"/>
    <n v="0"/>
    <n v="8"/>
    <n v="6"/>
    <n v="6"/>
  </r>
  <r>
    <s v="08DES0105C"/>
    <n v="1"/>
    <s v="MATUTINO"/>
    <s v="SECUNDARIA GENERAL ES-97 TORIBIO ORTEGA"/>
    <n v="8"/>
    <s v="CHIHUAHUA"/>
    <n v="8"/>
    <s v="CHIHUAHUA"/>
    <n v="20"/>
    <s v="CHĂŤNIPAS"/>
    <n v="1"/>
    <s v="CHĂŤNIPAS DE ALMADA"/>
    <s v="CALLE JUAREZ "/>
    <n v="0"/>
    <s v="PĂšBLICO"/>
    <x v="2"/>
    <n v="2"/>
    <s v="BĂSICA"/>
    <n v="3"/>
    <x v="2"/>
    <n v="1"/>
    <x v="1"/>
    <n v="0"/>
    <s v="NO APLICA"/>
    <n v="0"/>
    <s v="NO APLICA"/>
    <s v="08FIS0116C"/>
    <s v="08FJE0005K"/>
    <s v="08ADG0003E"/>
    <n v="0"/>
    <s v="I2019"/>
    <n v="59"/>
    <n v="45"/>
    <n v="104"/>
    <n v="58"/>
    <n v="45"/>
    <n v="103"/>
    <n v="18"/>
    <n v="18"/>
    <n v="36"/>
    <n v="12"/>
    <n v="19"/>
    <n v="31"/>
    <n v="20"/>
    <n v="24"/>
    <n v="44"/>
    <n v="22"/>
    <n v="6"/>
    <n v="28"/>
    <n v="0"/>
    <n v="0"/>
    <n v="0"/>
    <n v="0"/>
    <n v="0"/>
    <n v="0"/>
    <n v="0"/>
    <n v="0"/>
    <n v="0"/>
    <n v="54"/>
    <n v="49"/>
    <n v="103"/>
    <n v="2"/>
    <n v="2"/>
    <n v="1"/>
    <n v="0"/>
    <n v="0"/>
    <n v="0"/>
    <n v="0"/>
    <n v="5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10"/>
    <n v="3"/>
    <n v="3"/>
    <n v="0"/>
    <n v="0"/>
    <n v="0"/>
    <n v="0"/>
    <n v="0"/>
    <n v="0"/>
    <n v="0"/>
    <n v="6"/>
    <n v="6"/>
    <n v="5"/>
  </r>
  <r>
    <s v="08PES0211R"/>
    <n v="1"/>
    <s v="MATUTINO"/>
    <s v="SECUNDARIA PARTICULAR JOSEFA VILLEGAS OROZCO"/>
    <n v="8"/>
    <s v="CHIHUAHUA"/>
    <n v="8"/>
    <s v="CHIHUAHUA"/>
    <n v="37"/>
    <s v="JUĂREZ"/>
    <n v="1"/>
    <s v="JUĂREZ"/>
    <s v="CALLE TETZALEZ"/>
    <n v="182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56"/>
    <n v="41"/>
    <n v="97"/>
    <n v="49"/>
    <n v="36"/>
    <n v="85"/>
    <n v="18"/>
    <n v="12"/>
    <n v="30"/>
    <n v="23"/>
    <n v="20"/>
    <n v="43"/>
    <n v="19"/>
    <n v="17"/>
    <n v="36"/>
    <n v="18"/>
    <n v="13"/>
    <n v="31"/>
    <n v="0"/>
    <n v="0"/>
    <n v="0"/>
    <n v="0"/>
    <n v="0"/>
    <n v="0"/>
    <n v="0"/>
    <n v="0"/>
    <n v="0"/>
    <n v="60"/>
    <n v="50"/>
    <n v="110"/>
    <n v="2"/>
    <n v="1"/>
    <n v="1"/>
    <n v="0"/>
    <n v="0"/>
    <n v="0"/>
    <n v="0"/>
    <n v="4"/>
    <n v="0"/>
    <n v="1"/>
    <n v="0"/>
    <n v="0"/>
    <n v="0"/>
    <n v="0"/>
    <n v="0"/>
    <n v="0"/>
    <n v="4"/>
    <n v="4"/>
    <n v="0"/>
    <n v="0"/>
    <n v="1"/>
    <n v="0"/>
    <n v="1"/>
    <n v="1"/>
    <n v="0"/>
    <n v="1"/>
    <n v="0"/>
    <n v="1"/>
    <n v="2"/>
    <n v="5"/>
    <n v="21"/>
    <n v="6"/>
    <n v="8"/>
    <n v="0"/>
    <n v="0"/>
    <n v="0"/>
    <n v="0"/>
    <n v="0"/>
    <n v="0"/>
    <n v="0"/>
    <n v="14"/>
    <n v="6"/>
    <n v="4"/>
  </r>
  <r>
    <s v="08DPR2279N"/>
    <n v="2"/>
    <s v="VESPERTINO"/>
    <s v="MIGUEL HIDALGO"/>
    <n v="8"/>
    <s v="CHIHUAHUA"/>
    <n v="8"/>
    <s v="CHIHUAHUA"/>
    <n v="55"/>
    <s v="ROSALES"/>
    <n v="9"/>
    <s v="EL MOLINO"/>
    <s v="CALLE EL MOLINO"/>
    <n v="0"/>
    <s v="PĂšBLICO"/>
    <x v="2"/>
    <n v="2"/>
    <s v="BĂSICA"/>
    <n v="2"/>
    <x v="1"/>
    <n v="1"/>
    <x v="1"/>
    <n v="0"/>
    <s v="NO APLICA"/>
    <n v="0"/>
    <s v="NO APLICA"/>
    <s v="08FIZ0230E"/>
    <s v="08FJS0126Z"/>
    <s v="08ADG0057I"/>
    <n v="0"/>
    <s v="I2019"/>
    <n v="46"/>
    <n v="54"/>
    <n v="100"/>
    <n v="45"/>
    <n v="54"/>
    <n v="99"/>
    <n v="7"/>
    <n v="13"/>
    <n v="20"/>
    <n v="14"/>
    <n v="11"/>
    <n v="25"/>
    <n v="10"/>
    <n v="9"/>
    <n v="19"/>
    <n v="6"/>
    <n v="9"/>
    <n v="15"/>
    <n v="7"/>
    <n v="5"/>
    <n v="12"/>
    <n v="12"/>
    <n v="8"/>
    <n v="20"/>
    <n v="9"/>
    <n v="14"/>
    <n v="23"/>
    <n v="58"/>
    <n v="56"/>
    <n v="11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0"/>
    <n v="1"/>
    <n v="10"/>
    <n v="1"/>
    <n v="5"/>
    <n v="1"/>
    <n v="1"/>
    <n v="1"/>
    <n v="1"/>
    <n v="1"/>
    <n v="1"/>
    <n v="0"/>
    <n v="6"/>
    <n v="6"/>
    <n v="6"/>
  </r>
  <r>
    <s v="08DPR0685G"/>
    <n v="1"/>
    <s v="MATUTINO"/>
    <s v="RICARDO FLORES MAGON"/>
    <n v="8"/>
    <s v="CHIHUAHUA"/>
    <n v="8"/>
    <s v="CHIHUAHUA"/>
    <n v="21"/>
    <s v="DELICIAS"/>
    <n v="1"/>
    <s v="DELICIAS"/>
    <s v="CALLE 1 DE MAYO"/>
    <n v="300"/>
    <s v="PĂšBLICO"/>
    <x v="2"/>
    <n v="2"/>
    <s v="BĂSICA"/>
    <n v="2"/>
    <x v="1"/>
    <n v="1"/>
    <x v="1"/>
    <n v="0"/>
    <s v="NO APLICA"/>
    <n v="0"/>
    <s v="NO APLICA"/>
    <s v="08FIZ0227R"/>
    <s v="08FJS0126Z"/>
    <s v="08ADG0057I"/>
    <n v="0"/>
    <s v="I2019"/>
    <n v="55"/>
    <n v="58"/>
    <n v="113"/>
    <n v="55"/>
    <n v="58"/>
    <n v="113"/>
    <n v="14"/>
    <n v="9"/>
    <n v="23"/>
    <n v="4"/>
    <n v="5"/>
    <n v="9"/>
    <n v="7"/>
    <n v="14"/>
    <n v="21"/>
    <n v="7"/>
    <n v="8"/>
    <n v="15"/>
    <n v="7"/>
    <n v="13"/>
    <n v="20"/>
    <n v="10"/>
    <n v="5"/>
    <n v="15"/>
    <n v="12"/>
    <n v="8"/>
    <n v="20"/>
    <n v="47"/>
    <n v="53"/>
    <n v="10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DPR1749H"/>
    <n v="1"/>
    <s v="MATUTINO"/>
    <s v="JOSE MA CARAVEO"/>
    <n v="8"/>
    <s v="CHIHUAHUA"/>
    <n v="8"/>
    <s v="CHIHUAHUA"/>
    <n v="47"/>
    <s v="MORIS"/>
    <n v="78"/>
    <s v="EL PILAR"/>
    <s v="CALLE EL PILAR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65"/>
    <n v="47"/>
    <n v="112"/>
    <n v="65"/>
    <n v="47"/>
    <n v="112"/>
    <n v="9"/>
    <n v="6"/>
    <n v="15"/>
    <n v="4"/>
    <n v="4"/>
    <n v="8"/>
    <n v="10"/>
    <n v="10"/>
    <n v="20"/>
    <n v="8"/>
    <n v="10"/>
    <n v="18"/>
    <n v="12"/>
    <n v="8"/>
    <n v="20"/>
    <n v="7"/>
    <n v="8"/>
    <n v="15"/>
    <n v="18"/>
    <n v="7"/>
    <n v="25"/>
    <n v="59"/>
    <n v="47"/>
    <n v="10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EPR0374C"/>
    <n v="1"/>
    <s v="MATUTINO"/>
    <s v="MIGUEL HIDALGO 2462"/>
    <n v="8"/>
    <s v="CHIHUAHUA"/>
    <n v="8"/>
    <s v="CHIHUAHUA"/>
    <n v="52"/>
    <s v="OJINAGA"/>
    <n v="1"/>
    <s v="MANUEL OJINAGA"/>
    <s v="CALLE LA ESTACION"/>
    <n v="0"/>
    <s v="PĂšBLICO"/>
    <x v="3"/>
    <n v="2"/>
    <s v="BĂSICA"/>
    <n v="2"/>
    <x v="1"/>
    <n v="1"/>
    <x v="1"/>
    <n v="0"/>
    <s v="NO APLICA"/>
    <n v="0"/>
    <s v="NO APLICA"/>
    <s v="08FIZ0014P"/>
    <s v="08FJS0001R"/>
    <m/>
    <n v="0"/>
    <s v="I2019"/>
    <n v="47"/>
    <n v="56"/>
    <n v="103"/>
    <n v="47"/>
    <n v="56"/>
    <n v="103"/>
    <n v="10"/>
    <n v="11"/>
    <n v="21"/>
    <n v="9"/>
    <n v="10"/>
    <n v="19"/>
    <n v="9"/>
    <n v="9"/>
    <n v="18"/>
    <n v="6"/>
    <n v="12"/>
    <n v="18"/>
    <n v="7"/>
    <n v="9"/>
    <n v="16"/>
    <n v="13"/>
    <n v="10"/>
    <n v="23"/>
    <n v="5"/>
    <n v="12"/>
    <n v="17"/>
    <n v="49"/>
    <n v="62"/>
    <n v="111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B0564U"/>
    <n v="4"/>
    <s v="DISCONTINUO"/>
    <s v="JOSE MARIA PINO SUAREZ"/>
    <n v="8"/>
    <s v="CHIHUAHUA"/>
    <n v="8"/>
    <s v="CHIHUAHUA"/>
    <n v="27"/>
    <s v="GUACHOCHI"/>
    <n v="26"/>
    <s v="CIENEGUITA"/>
    <s v="CALLE CIENEGUITAS"/>
    <n v="0"/>
    <s v="PĂšBLICO"/>
    <x v="2"/>
    <n v="2"/>
    <s v="BĂSICA"/>
    <n v="2"/>
    <x v="1"/>
    <n v="3"/>
    <x v="3"/>
    <n v="0"/>
    <s v="NO APLICA"/>
    <n v="0"/>
    <s v="NO APLICA"/>
    <s v="08FZI0008E"/>
    <s v="08FJI0003I"/>
    <s v="08ADG0006B"/>
    <n v="0"/>
    <s v="I2019"/>
    <n v="60"/>
    <n v="51"/>
    <n v="111"/>
    <n v="57"/>
    <n v="49"/>
    <n v="106"/>
    <n v="8"/>
    <n v="7"/>
    <n v="15"/>
    <n v="9"/>
    <n v="6"/>
    <n v="15"/>
    <n v="11"/>
    <n v="8"/>
    <n v="19"/>
    <n v="10"/>
    <n v="9"/>
    <n v="19"/>
    <n v="7"/>
    <n v="8"/>
    <n v="15"/>
    <n v="12"/>
    <n v="11"/>
    <n v="23"/>
    <n v="9"/>
    <n v="9"/>
    <n v="18"/>
    <n v="58"/>
    <n v="51"/>
    <n v="10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8"/>
    <n v="6"/>
  </r>
  <r>
    <s v="08DES0075Z"/>
    <n v="1"/>
    <s v="MATUTINO"/>
    <s v="SECUNDARIA GENERAL ES-75"/>
    <n v="8"/>
    <s v="CHIHUAHUA"/>
    <n v="8"/>
    <s v="CHIHUAHUA"/>
    <n v="53"/>
    <s v="PRAXEDIS G. GUERRERO"/>
    <n v="6"/>
    <s v="EL PORVENIR"/>
    <s v="CALLE CONOCIDO"/>
    <n v="0"/>
    <s v="PĂšBLICO"/>
    <x v="2"/>
    <n v="2"/>
    <s v="BĂSICA"/>
    <n v="3"/>
    <x v="2"/>
    <n v="1"/>
    <x v="1"/>
    <n v="0"/>
    <s v="NO APLICA"/>
    <n v="0"/>
    <s v="NO APLICA"/>
    <s v="08FIS0122N"/>
    <s v="08FJE0004L"/>
    <s v="08ADG0005C"/>
    <n v="0"/>
    <s v="I2019"/>
    <n v="52"/>
    <n v="52"/>
    <n v="104"/>
    <n v="49"/>
    <n v="51"/>
    <n v="100"/>
    <n v="14"/>
    <n v="12"/>
    <n v="26"/>
    <n v="15"/>
    <n v="16"/>
    <n v="31"/>
    <n v="20"/>
    <n v="22"/>
    <n v="42"/>
    <n v="19"/>
    <n v="17"/>
    <n v="36"/>
    <n v="0"/>
    <n v="0"/>
    <n v="0"/>
    <n v="0"/>
    <n v="0"/>
    <n v="0"/>
    <n v="0"/>
    <n v="0"/>
    <n v="0"/>
    <n v="54"/>
    <n v="55"/>
    <n v="109"/>
    <n v="2"/>
    <n v="2"/>
    <n v="2"/>
    <n v="0"/>
    <n v="0"/>
    <n v="0"/>
    <n v="0"/>
    <n v="6"/>
    <n v="0"/>
    <n v="0"/>
    <n v="1"/>
    <n v="0"/>
    <n v="0"/>
    <n v="1"/>
    <n v="0"/>
    <n v="0"/>
    <n v="3"/>
    <n v="3"/>
    <n v="0"/>
    <n v="0"/>
    <n v="1"/>
    <n v="0"/>
    <n v="0"/>
    <n v="0"/>
    <n v="0"/>
    <n v="0"/>
    <n v="0"/>
    <n v="0"/>
    <n v="2"/>
    <n v="1"/>
    <n v="12"/>
    <n v="4"/>
    <n v="3"/>
    <n v="0"/>
    <n v="0"/>
    <n v="0"/>
    <n v="0"/>
    <n v="0"/>
    <n v="0"/>
    <n v="0"/>
    <n v="7"/>
    <n v="6"/>
    <n v="6"/>
  </r>
  <r>
    <s v="08DPB0572C"/>
    <n v="4"/>
    <s v="DISCONTINUO"/>
    <s v="NIĂ‘O TARAHUMARA"/>
    <n v="8"/>
    <s v="CHIHUAHUA"/>
    <n v="8"/>
    <s v="CHIHUAHUA"/>
    <n v="29"/>
    <s v="GUADALUPE Y CALVO"/>
    <n v="255"/>
    <s v="EL VENADITO"/>
    <s v="CALLE EL VENADITO"/>
    <n v="0"/>
    <s v="PĂšBLICO"/>
    <x v="2"/>
    <n v="2"/>
    <s v="BĂSICA"/>
    <n v="2"/>
    <x v="1"/>
    <n v="3"/>
    <x v="3"/>
    <n v="0"/>
    <s v="NO APLICA"/>
    <n v="0"/>
    <s v="NO APLICA"/>
    <s v="08FZI0027T"/>
    <s v="08FJI0010S"/>
    <s v="08ADG0007A"/>
    <n v="0"/>
    <s v="I2019"/>
    <n v="68"/>
    <n v="50"/>
    <n v="118"/>
    <n v="68"/>
    <n v="50"/>
    <n v="118"/>
    <n v="4"/>
    <n v="9"/>
    <n v="13"/>
    <n v="6"/>
    <n v="7"/>
    <n v="13"/>
    <n v="13"/>
    <n v="8"/>
    <n v="21"/>
    <n v="18"/>
    <n v="7"/>
    <n v="25"/>
    <n v="9"/>
    <n v="9"/>
    <n v="18"/>
    <n v="12"/>
    <n v="9"/>
    <n v="21"/>
    <n v="5"/>
    <n v="4"/>
    <n v="9"/>
    <n v="63"/>
    <n v="44"/>
    <n v="107"/>
    <n v="0"/>
    <n v="0"/>
    <n v="1"/>
    <n v="1"/>
    <n v="0"/>
    <n v="0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1"/>
    <n v="3"/>
    <n v="0"/>
    <n v="0"/>
    <n v="1"/>
    <n v="1"/>
    <n v="0"/>
    <n v="0"/>
    <n v="2"/>
    <n v="4"/>
    <n v="3"/>
    <n v="3"/>
  </r>
  <r>
    <s v="08DJN2197N"/>
    <n v="1"/>
    <s v="MATUTINO"/>
    <s v="DAVID ALFARO SIQUEIROS"/>
    <n v="8"/>
    <s v="CHIHUAHUA"/>
    <n v="8"/>
    <s v="CHIHUAHUA"/>
    <n v="19"/>
    <s v="CHIHUAHUA"/>
    <n v="1"/>
    <s v="CHIHUAHUA"/>
    <s v="CALLE PUNTA EL ALAMILLO"/>
    <n v="0"/>
    <s v="PĂšBLICO"/>
    <x v="2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3"/>
    <n v="14"/>
    <n v="27"/>
    <n v="39"/>
    <n v="39"/>
    <n v="78"/>
    <n v="55"/>
    <n v="59"/>
    <n v="114"/>
    <n v="0"/>
    <n v="0"/>
    <n v="0"/>
    <n v="0"/>
    <n v="0"/>
    <n v="0"/>
    <n v="0"/>
    <n v="0"/>
    <n v="0"/>
    <n v="107"/>
    <n v="112"/>
    <n v="219"/>
    <n v="1"/>
    <n v="3"/>
    <n v="4"/>
    <n v="0"/>
    <n v="0"/>
    <n v="0"/>
    <n v="0"/>
    <n v="8"/>
    <n v="0"/>
    <n v="0"/>
    <n v="0"/>
    <n v="1"/>
    <n v="0"/>
    <n v="1"/>
    <n v="0"/>
    <n v="0"/>
    <n v="1"/>
    <n v="7"/>
    <n v="0"/>
    <n v="0"/>
    <n v="1"/>
    <n v="0"/>
    <n v="1"/>
    <n v="0"/>
    <n v="0"/>
    <n v="0"/>
    <n v="0"/>
    <n v="0"/>
    <n v="2"/>
    <n v="1"/>
    <n v="15"/>
    <n v="1"/>
    <n v="7"/>
    <n v="1"/>
    <n v="3"/>
    <n v="4"/>
    <n v="0"/>
    <n v="0"/>
    <n v="0"/>
    <n v="0"/>
    <n v="8"/>
    <n v="9"/>
    <n v="8"/>
  </r>
  <r>
    <s v="08EPR0178A"/>
    <n v="1"/>
    <s v="MATUTINO"/>
    <s v="CENTRO REGIONAL DE EDUC. INT. IGNACIO ZARAGOZA 2354"/>
    <n v="8"/>
    <s v="CHIHUAHUA"/>
    <n v="8"/>
    <s v="CHIHUAHUA"/>
    <n v="22"/>
    <s v="DR. BELISARIO DOMĂŤNGUEZ"/>
    <n v="16"/>
    <s v="TUTUACA (SANTA BĂRBARA DE TUTUACA)"/>
    <s v="AVENIDA SAN FRANCISCO"/>
    <n v="100"/>
    <s v="PĂšBLICO"/>
    <x v="3"/>
    <n v="2"/>
    <s v="BĂSICA"/>
    <n v="2"/>
    <x v="1"/>
    <n v="1"/>
    <x v="1"/>
    <n v="0"/>
    <s v="NO APLICA"/>
    <n v="0"/>
    <s v="NO APLICA"/>
    <s v="08FIZ0018L"/>
    <s v="08FJS0002Q"/>
    <m/>
    <n v="0"/>
    <s v="I2019"/>
    <n v="55"/>
    <n v="49"/>
    <n v="104"/>
    <n v="55"/>
    <n v="49"/>
    <n v="104"/>
    <n v="12"/>
    <n v="5"/>
    <n v="17"/>
    <n v="3"/>
    <n v="15"/>
    <n v="18"/>
    <n v="11"/>
    <n v="12"/>
    <n v="23"/>
    <n v="11"/>
    <n v="6"/>
    <n v="17"/>
    <n v="9"/>
    <n v="9"/>
    <n v="18"/>
    <n v="8"/>
    <n v="9"/>
    <n v="17"/>
    <n v="9"/>
    <n v="10"/>
    <n v="19"/>
    <n v="51"/>
    <n v="61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1"/>
    <n v="0"/>
    <n v="1"/>
    <n v="0"/>
    <n v="0"/>
    <n v="0"/>
    <n v="1"/>
    <n v="0"/>
    <n v="12"/>
    <n v="1"/>
    <n v="5"/>
    <n v="1"/>
    <n v="1"/>
    <n v="1"/>
    <n v="1"/>
    <n v="1"/>
    <n v="1"/>
    <n v="0"/>
    <n v="6"/>
    <n v="6"/>
    <n v="6"/>
  </r>
  <r>
    <s v="08PPR1880V"/>
    <n v="1"/>
    <s v="MATUTINO"/>
    <s v="COLEGIO SANTA FE"/>
    <n v="8"/>
    <s v="CHIHUAHUA"/>
    <n v="8"/>
    <s v="CHIHUAHUA"/>
    <n v="37"/>
    <s v="JUĂREZ"/>
    <n v="1"/>
    <s v="JUĂREZ"/>
    <s v="AVENIDA VALLE DEL SOL"/>
    <n v="1766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59"/>
    <n v="45"/>
    <n v="104"/>
    <n v="59"/>
    <n v="45"/>
    <n v="104"/>
    <n v="13"/>
    <n v="9"/>
    <n v="22"/>
    <n v="10"/>
    <n v="8"/>
    <n v="18"/>
    <n v="7"/>
    <n v="12"/>
    <n v="19"/>
    <n v="13"/>
    <n v="5"/>
    <n v="18"/>
    <n v="11"/>
    <n v="12"/>
    <n v="23"/>
    <n v="7"/>
    <n v="5"/>
    <n v="12"/>
    <n v="12"/>
    <n v="8"/>
    <n v="20"/>
    <n v="60"/>
    <n v="50"/>
    <n v="110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3"/>
    <n v="3"/>
    <n v="4"/>
    <n v="16"/>
    <n v="1"/>
    <n v="3"/>
    <n v="1"/>
    <n v="1"/>
    <n v="0"/>
    <n v="0"/>
    <n v="0"/>
    <n v="0"/>
    <n v="2"/>
    <n v="4"/>
    <n v="6"/>
    <n v="6"/>
  </r>
  <r>
    <s v="08PPR2096K"/>
    <n v="1"/>
    <s v="MATUTINO"/>
    <s v="CENTRO EDUCATIVO OMEGA"/>
    <n v="8"/>
    <s v="CHIHUAHUA"/>
    <n v="8"/>
    <s v="CHIHUAHUA"/>
    <n v="37"/>
    <s v="JUĂREZ"/>
    <n v="1"/>
    <s v="JUĂREZ"/>
    <s v="PROLONGACIĂ“N HERMANOS ESCOBAR"/>
    <n v="6137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48"/>
    <n v="54"/>
    <n v="102"/>
    <n v="48"/>
    <n v="54"/>
    <n v="102"/>
    <n v="6"/>
    <n v="9"/>
    <n v="15"/>
    <n v="13"/>
    <n v="12"/>
    <n v="25"/>
    <n v="9"/>
    <n v="12"/>
    <n v="21"/>
    <n v="12"/>
    <n v="10"/>
    <n v="22"/>
    <n v="4"/>
    <n v="10"/>
    <n v="14"/>
    <n v="9"/>
    <n v="8"/>
    <n v="17"/>
    <n v="10"/>
    <n v="5"/>
    <n v="15"/>
    <n v="57"/>
    <n v="57"/>
    <n v="11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1"/>
    <n v="0"/>
    <n v="0"/>
    <n v="0"/>
    <n v="1"/>
    <n v="0"/>
    <n v="2"/>
    <n v="11"/>
    <n v="0"/>
    <n v="6"/>
    <n v="1"/>
    <n v="1"/>
    <n v="1"/>
    <n v="1"/>
    <n v="1"/>
    <n v="1"/>
    <n v="0"/>
    <n v="6"/>
    <n v="12"/>
    <n v="6"/>
  </r>
  <r>
    <s v="08PES0271F"/>
    <n v="1"/>
    <s v="MATUTINO"/>
    <s v="INSTITUTO BILINGĂśE CONETL"/>
    <n v="8"/>
    <s v="CHIHUAHUA"/>
    <n v="8"/>
    <s v="CHIHUAHUA"/>
    <n v="37"/>
    <s v="JUĂREZ"/>
    <n v="1"/>
    <s v="JUĂREZ"/>
    <s v="CALLE SIMONA BARBA"/>
    <n v="6581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68"/>
    <n v="40"/>
    <n v="108"/>
    <n v="64"/>
    <n v="40"/>
    <n v="104"/>
    <n v="23"/>
    <n v="16"/>
    <n v="39"/>
    <n v="16"/>
    <n v="18"/>
    <n v="34"/>
    <n v="19"/>
    <n v="12"/>
    <n v="31"/>
    <n v="22"/>
    <n v="8"/>
    <n v="30"/>
    <n v="0"/>
    <n v="0"/>
    <n v="0"/>
    <n v="0"/>
    <n v="0"/>
    <n v="0"/>
    <n v="0"/>
    <n v="0"/>
    <n v="0"/>
    <n v="57"/>
    <n v="38"/>
    <n v="95"/>
    <n v="1"/>
    <n v="2"/>
    <n v="1"/>
    <n v="0"/>
    <n v="0"/>
    <n v="0"/>
    <n v="0"/>
    <n v="4"/>
    <n v="1"/>
    <n v="0"/>
    <n v="0"/>
    <n v="0"/>
    <n v="0"/>
    <n v="0"/>
    <n v="0"/>
    <n v="0"/>
    <n v="4"/>
    <n v="2"/>
    <n v="0"/>
    <n v="0"/>
    <n v="1"/>
    <n v="0"/>
    <n v="1"/>
    <n v="0"/>
    <n v="1"/>
    <n v="0"/>
    <n v="0"/>
    <n v="3"/>
    <n v="5"/>
    <n v="2"/>
    <n v="20"/>
    <n v="8"/>
    <n v="5"/>
    <n v="0"/>
    <n v="0"/>
    <n v="0"/>
    <n v="0"/>
    <n v="0"/>
    <n v="0"/>
    <n v="0"/>
    <n v="13"/>
    <n v="4"/>
    <n v="4"/>
  </r>
  <r>
    <s v="08DPR0540L"/>
    <n v="1"/>
    <s v="MATUTINO"/>
    <s v="LAZARO CARDENAS"/>
    <n v="8"/>
    <s v="CHIHUAHUA"/>
    <n v="8"/>
    <s v="CHIHUAHUA"/>
    <n v="62"/>
    <s v="SAUCILLO"/>
    <n v="20"/>
    <s v="LOMA CHICA"/>
    <s v="CALLE LOMA CHICA"/>
    <n v="0"/>
    <s v="PĂšBLICO"/>
    <x v="2"/>
    <n v="2"/>
    <s v="BĂSICA"/>
    <n v="2"/>
    <x v="1"/>
    <n v="1"/>
    <x v="1"/>
    <n v="0"/>
    <s v="NO APLICA"/>
    <n v="0"/>
    <s v="NO APLICA"/>
    <s v="08FIZ0231D"/>
    <s v="08FJS0127Y"/>
    <s v="08ADG0057I"/>
    <n v="0"/>
    <s v="I2019"/>
    <n v="54"/>
    <n v="59"/>
    <n v="113"/>
    <n v="54"/>
    <n v="59"/>
    <n v="113"/>
    <n v="14"/>
    <n v="8"/>
    <n v="22"/>
    <n v="8"/>
    <n v="9"/>
    <n v="17"/>
    <n v="5"/>
    <n v="9"/>
    <n v="14"/>
    <n v="10"/>
    <n v="6"/>
    <n v="16"/>
    <n v="9"/>
    <n v="11"/>
    <n v="20"/>
    <n v="6"/>
    <n v="12"/>
    <n v="18"/>
    <n v="9"/>
    <n v="8"/>
    <n v="17"/>
    <n v="47"/>
    <n v="55"/>
    <n v="10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DPR1665Z"/>
    <n v="1"/>
    <s v="MATUTINO"/>
    <s v="IGNACIO ZARAGOZA"/>
    <n v="8"/>
    <s v="CHIHUAHUA"/>
    <n v="8"/>
    <s v="CHIHUAHUA"/>
    <n v="30"/>
    <s v="GUAZAPARES"/>
    <n v="66"/>
    <s v="MONTERDE (MONTERDE VIEJO)"/>
    <s v="CALLE MONTERDE"/>
    <n v="0"/>
    <s v="PĂšBLICO"/>
    <x v="2"/>
    <n v="2"/>
    <s v="BĂSICA"/>
    <n v="2"/>
    <x v="1"/>
    <n v="1"/>
    <x v="1"/>
    <n v="0"/>
    <s v="NO APLICA"/>
    <n v="0"/>
    <s v="NO APLICA"/>
    <s v="08FIZ0220Y"/>
    <s v="08FJS0124A"/>
    <s v="08ADG0003E"/>
    <n v="0"/>
    <s v="I2019"/>
    <n v="58"/>
    <n v="51"/>
    <n v="109"/>
    <n v="58"/>
    <n v="51"/>
    <n v="109"/>
    <n v="8"/>
    <n v="5"/>
    <n v="13"/>
    <n v="4"/>
    <n v="5"/>
    <n v="9"/>
    <n v="9"/>
    <n v="17"/>
    <n v="26"/>
    <n v="9"/>
    <n v="7"/>
    <n v="16"/>
    <n v="8"/>
    <n v="16"/>
    <n v="24"/>
    <n v="12"/>
    <n v="5"/>
    <n v="17"/>
    <n v="15"/>
    <n v="5"/>
    <n v="20"/>
    <n v="57"/>
    <n v="55"/>
    <n v="11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</r>
  <r>
    <s v="08DPR1954R"/>
    <n v="2"/>
    <s v="VESPERTINO"/>
    <s v="HERMANOS FLORES MAGON"/>
    <n v="8"/>
    <s v="CHIHUAHUA"/>
    <n v="8"/>
    <s v="CHIHUAHUA"/>
    <n v="29"/>
    <s v="GUADALUPE Y CALVO"/>
    <n v="1"/>
    <s v="GUADALUPE Y CALVO"/>
    <s v="CALLE PRADERAS"/>
    <n v="0"/>
    <s v="PĂšBLICO"/>
    <x v="2"/>
    <n v="2"/>
    <s v="BĂSICA"/>
    <n v="2"/>
    <x v="1"/>
    <n v="1"/>
    <x v="1"/>
    <n v="0"/>
    <s v="NO APLICA"/>
    <n v="0"/>
    <s v="NO APLICA"/>
    <s v="08FIZ0261Y"/>
    <s v="08FJS0131K"/>
    <s v="08ADG0007A"/>
    <n v="0"/>
    <s v="I2019"/>
    <n v="46"/>
    <n v="55"/>
    <n v="101"/>
    <n v="45"/>
    <n v="55"/>
    <n v="100"/>
    <n v="9"/>
    <n v="9"/>
    <n v="18"/>
    <n v="9"/>
    <n v="6"/>
    <n v="15"/>
    <n v="8"/>
    <n v="10"/>
    <n v="18"/>
    <n v="12"/>
    <n v="10"/>
    <n v="22"/>
    <n v="11"/>
    <n v="9"/>
    <n v="20"/>
    <n v="11"/>
    <n v="15"/>
    <n v="26"/>
    <n v="7"/>
    <n v="8"/>
    <n v="15"/>
    <n v="58"/>
    <n v="58"/>
    <n v="11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0"/>
    <n v="6"/>
  </r>
  <r>
    <s v="08EES0029M"/>
    <n v="1"/>
    <s v="MATUTINO"/>
    <s v="SECUNDARIA ESTATAL 3069 HĂ‰ROES DE MĂ‰XICO"/>
    <n v="8"/>
    <s v="CHIHUAHUA"/>
    <n v="8"/>
    <s v="CHIHUAHUA"/>
    <n v="48"/>
    <s v="NAMIQUIPA"/>
    <n v="1"/>
    <s v="NAMIQUIPA"/>
    <s v="AVENIDA BELLAS ARTES "/>
    <n v="301"/>
    <s v="PĂšBLICO"/>
    <x v="3"/>
    <n v="2"/>
    <s v="BĂSICA"/>
    <n v="3"/>
    <x v="2"/>
    <n v="1"/>
    <x v="1"/>
    <n v="0"/>
    <s v="NO APLICA"/>
    <n v="0"/>
    <s v="NO APLICA"/>
    <s v="08FIS0025L"/>
    <m/>
    <m/>
    <n v="0"/>
    <s v="I2019"/>
    <n v="58"/>
    <n v="44"/>
    <n v="102"/>
    <n v="54"/>
    <n v="43"/>
    <n v="97"/>
    <n v="16"/>
    <n v="11"/>
    <n v="27"/>
    <n v="26"/>
    <n v="17"/>
    <n v="43"/>
    <n v="23"/>
    <n v="16"/>
    <n v="39"/>
    <n v="16"/>
    <n v="15"/>
    <n v="31"/>
    <n v="0"/>
    <n v="0"/>
    <n v="0"/>
    <n v="0"/>
    <n v="0"/>
    <n v="0"/>
    <n v="0"/>
    <n v="0"/>
    <n v="0"/>
    <n v="65"/>
    <n v="48"/>
    <n v="113"/>
    <n v="2"/>
    <n v="2"/>
    <n v="1"/>
    <n v="0"/>
    <n v="0"/>
    <n v="0"/>
    <n v="0"/>
    <n v="5"/>
    <n v="0"/>
    <n v="0"/>
    <n v="1"/>
    <n v="0"/>
    <n v="0"/>
    <n v="0"/>
    <n v="0"/>
    <n v="0"/>
    <n v="2"/>
    <n v="4"/>
    <n v="0"/>
    <n v="0"/>
    <n v="1"/>
    <n v="0"/>
    <n v="0"/>
    <n v="0"/>
    <n v="1"/>
    <n v="0"/>
    <n v="0"/>
    <n v="0"/>
    <n v="2"/>
    <n v="2"/>
    <n v="13"/>
    <n v="4"/>
    <n v="4"/>
    <n v="0"/>
    <n v="0"/>
    <n v="0"/>
    <n v="0"/>
    <n v="0"/>
    <n v="0"/>
    <n v="0"/>
    <n v="8"/>
    <n v="5"/>
    <n v="5"/>
  </r>
  <r>
    <s v="08DPR0539W"/>
    <n v="1"/>
    <s v="MATUTINO"/>
    <s v="ANTONIO GARCIA RUIZ"/>
    <n v="8"/>
    <s v="CHIHUAHUA"/>
    <n v="8"/>
    <s v="CHIHUAHUA"/>
    <n v="62"/>
    <s v="SAUCILLO"/>
    <n v="35"/>
    <s v="SANTA GERTRUDIS (LA HACIENDA)"/>
    <s v="CALLE SANTA GERTRUDIS (LA HACIENDA)"/>
    <n v="0"/>
    <s v="PĂšBLICO"/>
    <x v="2"/>
    <n v="2"/>
    <s v="BĂSICA"/>
    <n v="2"/>
    <x v="1"/>
    <n v="1"/>
    <x v="1"/>
    <n v="0"/>
    <s v="NO APLICA"/>
    <n v="0"/>
    <s v="NO APLICA"/>
    <s v="08FIZ0234A"/>
    <s v="08FJS0127Y"/>
    <s v="08ADG0057I"/>
    <n v="0"/>
    <s v="I2019"/>
    <n v="56"/>
    <n v="54"/>
    <n v="110"/>
    <n v="56"/>
    <n v="53"/>
    <n v="109"/>
    <n v="7"/>
    <n v="4"/>
    <n v="11"/>
    <n v="9"/>
    <n v="6"/>
    <n v="15"/>
    <n v="13"/>
    <n v="12"/>
    <n v="25"/>
    <n v="8"/>
    <n v="9"/>
    <n v="17"/>
    <n v="8"/>
    <n v="5"/>
    <n v="13"/>
    <n v="7"/>
    <n v="12"/>
    <n v="19"/>
    <n v="14"/>
    <n v="9"/>
    <n v="23"/>
    <n v="59"/>
    <n v="53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9"/>
    <n v="6"/>
  </r>
  <r>
    <s v="08DPR1638C"/>
    <n v="1"/>
    <s v="MATUTINO"/>
    <s v="FELIPE CARRILLO PUERTO"/>
    <n v="8"/>
    <s v="CHIHUAHUA"/>
    <n v="8"/>
    <s v="CHIHUAHUA"/>
    <n v="25"/>
    <s v="GĂ“MEZ FARĂŤAS"/>
    <n v="12"/>
    <s v="PEĂ‘A BLANCA"/>
    <s v="CALLE 14 DE ABRIL"/>
    <n v="0"/>
    <s v="PĂšBLICO"/>
    <x v="2"/>
    <n v="2"/>
    <s v="BĂSICA"/>
    <n v="2"/>
    <x v="1"/>
    <n v="1"/>
    <x v="1"/>
    <n v="0"/>
    <s v="NO APLICA"/>
    <n v="0"/>
    <s v="NO APLICA"/>
    <s v="08FIZ0195P"/>
    <s v="08FJS0120E"/>
    <s v="08ADG0055K"/>
    <n v="0"/>
    <s v="I2019"/>
    <n v="65"/>
    <n v="46"/>
    <n v="111"/>
    <n v="65"/>
    <n v="46"/>
    <n v="111"/>
    <n v="7"/>
    <n v="6"/>
    <n v="13"/>
    <n v="9"/>
    <n v="3"/>
    <n v="12"/>
    <n v="8"/>
    <n v="13"/>
    <n v="21"/>
    <n v="10"/>
    <n v="7"/>
    <n v="17"/>
    <n v="13"/>
    <n v="9"/>
    <n v="22"/>
    <n v="13"/>
    <n v="4"/>
    <n v="17"/>
    <n v="12"/>
    <n v="7"/>
    <n v="19"/>
    <n v="65"/>
    <n v="43"/>
    <n v="108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3"/>
    <n v="6"/>
  </r>
  <r>
    <s v="08DPR1150C"/>
    <n v="2"/>
    <s v="VESPERTINO"/>
    <s v="MARGARITA MAZA DE JUAREZ"/>
    <n v="8"/>
    <s v="CHIHUAHUA"/>
    <n v="8"/>
    <s v="CHIHUAHUA"/>
    <n v="37"/>
    <s v="JUĂREZ"/>
    <n v="1"/>
    <s v="JUĂREZ"/>
    <s v="AVENIDA ABRAHAM LINCOLN"/>
    <n v="1320"/>
    <s v="PĂšBLICO"/>
    <x v="2"/>
    <n v="2"/>
    <s v="BĂSICA"/>
    <n v="2"/>
    <x v="1"/>
    <n v="1"/>
    <x v="1"/>
    <n v="0"/>
    <s v="NO APLICA"/>
    <n v="0"/>
    <s v="NO APLICA"/>
    <s v="08FIZ0158L"/>
    <s v="08FJS0113V"/>
    <s v="08ADG0005C"/>
    <n v="0"/>
    <s v="I2019"/>
    <n v="56"/>
    <n v="52"/>
    <n v="108"/>
    <n v="56"/>
    <n v="52"/>
    <n v="108"/>
    <n v="15"/>
    <n v="9"/>
    <n v="24"/>
    <n v="9"/>
    <n v="10"/>
    <n v="19"/>
    <n v="8"/>
    <n v="10"/>
    <n v="18"/>
    <n v="6"/>
    <n v="6"/>
    <n v="12"/>
    <n v="8"/>
    <n v="11"/>
    <n v="19"/>
    <n v="11"/>
    <n v="7"/>
    <n v="18"/>
    <n v="9"/>
    <n v="11"/>
    <n v="20"/>
    <n v="51"/>
    <n v="55"/>
    <n v="106"/>
    <n v="1"/>
    <n v="1"/>
    <n v="1"/>
    <n v="1"/>
    <n v="1"/>
    <n v="1"/>
    <n v="0"/>
    <n v="6"/>
    <n v="0"/>
    <n v="0"/>
    <n v="1"/>
    <n v="0"/>
    <n v="1"/>
    <n v="0"/>
    <n v="0"/>
    <n v="0"/>
    <n v="3"/>
    <n v="3"/>
    <n v="0"/>
    <n v="0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1"/>
    <n v="6"/>
  </r>
  <r>
    <s v="08PPR1872M"/>
    <n v="1"/>
    <s v="MATUTINO"/>
    <s v="EDUCANDO A LA NIĂ‘EZ"/>
    <n v="8"/>
    <s v="CHIHUAHUA"/>
    <n v="8"/>
    <s v="CHIHUAHUA"/>
    <n v="37"/>
    <s v="JUĂREZ"/>
    <n v="1"/>
    <s v="JUĂREZ"/>
    <s v="CALLE CANUTILLO"/>
    <n v="243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56"/>
    <n v="53"/>
    <n v="109"/>
    <n v="56"/>
    <n v="53"/>
    <n v="109"/>
    <n v="5"/>
    <n v="9"/>
    <n v="14"/>
    <n v="15"/>
    <n v="9"/>
    <n v="24"/>
    <n v="14"/>
    <n v="13"/>
    <n v="27"/>
    <n v="8"/>
    <n v="12"/>
    <n v="20"/>
    <n v="10"/>
    <n v="12"/>
    <n v="22"/>
    <n v="9"/>
    <n v="4"/>
    <n v="13"/>
    <n v="5"/>
    <n v="3"/>
    <n v="8"/>
    <n v="61"/>
    <n v="53"/>
    <n v="114"/>
    <n v="1"/>
    <n v="1"/>
    <n v="0"/>
    <n v="1"/>
    <n v="1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7"/>
    <n v="0"/>
    <n v="5"/>
    <n v="1"/>
    <n v="1"/>
    <n v="0"/>
    <n v="1"/>
    <n v="1"/>
    <n v="0"/>
    <n v="1"/>
    <n v="5"/>
    <n v="6"/>
    <n v="6"/>
  </r>
  <r>
    <s v="08DPR0046K"/>
    <n v="2"/>
    <s v="VESPERTINO"/>
    <s v="LUIS URIAS BELDERRAIN"/>
    <n v="8"/>
    <s v="CHIHUAHUA"/>
    <n v="8"/>
    <s v="CHIHUAHUA"/>
    <n v="21"/>
    <s v="DELICIAS"/>
    <n v="1"/>
    <s v="DELICIAS"/>
    <s v="CALLE GUADALUPE POSADA"/>
    <n v="1001"/>
    <s v="PĂšBLICO"/>
    <x v="2"/>
    <n v="2"/>
    <s v="BĂSICA"/>
    <n v="2"/>
    <x v="1"/>
    <n v="1"/>
    <x v="1"/>
    <n v="0"/>
    <s v="NO APLICA"/>
    <n v="0"/>
    <s v="NO APLICA"/>
    <s v="08FIZ0226S"/>
    <s v="08FJS0126Z"/>
    <s v="08ADG0057I"/>
    <n v="0"/>
    <s v="I2019"/>
    <n v="54"/>
    <n v="58"/>
    <n v="112"/>
    <n v="54"/>
    <n v="58"/>
    <n v="112"/>
    <n v="8"/>
    <n v="10"/>
    <n v="18"/>
    <n v="9"/>
    <n v="11"/>
    <n v="20"/>
    <n v="9"/>
    <n v="6"/>
    <n v="15"/>
    <n v="5"/>
    <n v="10"/>
    <n v="15"/>
    <n v="8"/>
    <n v="10"/>
    <n v="18"/>
    <n v="9"/>
    <n v="11"/>
    <n v="20"/>
    <n v="11"/>
    <n v="7"/>
    <n v="18"/>
    <n v="51"/>
    <n v="55"/>
    <n v="10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2"/>
    <n v="0"/>
    <n v="0"/>
    <n v="0"/>
    <n v="0"/>
    <n v="0"/>
    <n v="0"/>
    <n v="0"/>
    <n v="2"/>
    <n v="0"/>
    <n v="11"/>
    <n v="4"/>
    <n v="2"/>
    <n v="1"/>
    <n v="1"/>
    <n v="1"/>
    <n v="1"/>
    <n v="1"/>
    <n v="1"/>
    <n v="0"/>
    <n v="6"/>
    <n v="6"/>
    <n v="6"/>
  </r>
  <r>
    <s v="08PPR2038U"/>
    <n v="1"/>
    <s v="MATUTINO"/>
    <s v="COLEGIO VIDA CON FUTURO"/>
    <n v="8"/>
    <s v="CHIHUAHUA"/>
    <n v="8"/>
    <s v="CHIHUAHUA"/>
    <n v="32"/>
    <s v="HIDALGO DEL PARRAL"/>
    <n v="1"/>
    <s v="HIDALGO DEL PARRAL"/>
    <s v="CALLE OJO DE ALMANCEĂ‘A"/>
    <n v="20"/>
    <s v="PRIVADO"/>
    <x v="1"/>
    <n v="2"/>
    <s v="BĂSICA"/>
    <n v="2"/>
    <x v="1"/>
    <n v="1"/>
    <x v="1"/>
    <n v="0"/>
    <s v="NO APLICA"/>
    <n v="0"/>
    <s v="NO APLICA"/>
    <s v="08FIZ0267S"/>
    <s v="08FJS0004O"/>
    <s v="08ADG0001G"/>
    <n v="0"/>
    <s v="I2019"/>
    <n v="64"/>
    <n v="45"/>
    <n v="109"/>
    <n v="64"/>
    <n v="45"/>
    <n v="109"/>
    <n v="10"/>
    <n v="5"/>
    <n v="15"/>
    <n v="14"/>
    <n v="6"/>
    <n v="20"/>
    <n v="13"/>
    <n v="8"/>
    <n v="21"/>
    <n v="7"/>
    <n v="8"/>
    <n v="15"/>
    <n v="7"/>
    <n v="9"/>
    <n v="16"/>
    <n v="14"/>
    <n v="10"/>
    <n v="24"/>
    <n v="9"/>
    <n v="6"/>
    <n v="15"/>
    <n v="64"/>
    <n v="47"/>
    <n v="11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1"/>
    <n v="0"/>
    <n v="1"/>
    <n v="10"/>
    <n v="2"/>
    <n v="4"/>
    <n v="1"/>
    <n v="1"/>
    <n v="1"/>
    <n v="1"/>
    <n v="1"/>
    <n v="1"/>
    <n v="0"/>
    <n v="6"/>
    <n v="6"/>
    <n v="6"/>
  </r>
  <r>
    <s v="08DPR0213R"/>
    <n v="1"/>
    <s v="MATUTINO"/>
    <s v="IGNACIO RAMIREZ"/>
    <n v="8"/>
    <s v="CHIHUAHUA"/>
    <n v="8"/>
    <s v="CHIHUAHUA"/>
    <n v="49"/>
    <s v="NONOAVA"/>
    <n v="1"/>
    <s v="NONOAVA"/>
    <s v="CALLE INDEPENCIA"/>
    <n v="0"/>
    <s v="PĂšBLICO"/>
    <x v="2"/>
    <n v="2"/>
    <s v="BĂSICA"/>
    <n v="2"/>
    <x v="1"/>
    <n v="1"/>
    <x v="1"/>
    <n v="0"/>
    <s v="NO APLICA"/>
    <n v="0"/>
    <s v="NO APLICA"/>
    <s v="08FIZ0135A"/>
    <s v="08FJS0105M"/>
    <s v="08ADG0046C"/>
    <n v="0"/>
    <s v="I2019"/>
    <n v="54"/>
    <n v="57"/>
    <n v="111"/>
    <n v="53"/>
    <n v="54"/>
    <n v="107"/>
    <n v="10"/>
    <n v="11"/>
    <n v="21"/>
    <n v="9"/>
    <n v="7"/>
    <n v="16"/>
    <n v="9"/>
    <n v="9"/>
    <n v="18"/>
    <n v="10"/>
    <n v="12"/>
    <n v="22"/>
    <n v="7"/>
    <n v="14"/>
    <n v="21"/>
    <n v="8"/>
    <n v="9"/>
    <n v="17"/>
    <n v="9"/>
    <n v="5"/>
    <n v="14"/>
    <n v="52"/>
    <n v="56"/>
    <n v="108"/>
    <n v="1"/>
    <n v="1"/>
    <n v="1"/>
    <n v="1"/>
    <n v="1"/>
    <n v="1"/>
    <n v="0"/>
    <n v="6"/>
    <n v="0"/>
    <n v="0"/>
    <n v="1"/>
    <n v="0"/>
    <n v="0"/>
    <n v="1"/>
    <n v="0"/>
    <n v="0"/>
    <n v="1"/>
    <n v="5"/>
    <n v="0"/>
    <n v="0"/>
    <n v="2"/>
    <n v="0"/>
    <n v="0"/>
    <n v="0"/>
    <n v="0"/>
    <n v="0"/>
    <n v="0"/>
    <n v="0"/>
    <n v="0"/>
    <n v="1"/>
    <n v="11"/>
    <n v="1"/>
    <n v="5"/>
    <n v="1"/>
    <n v="1"/>
    <n v="1"/>
    <n v="1"/>
    <n v="1"/>
    <n v="1"/>
    <n v="0"/>
    <n v="6"/>
    <n v="6"/>
    <n v="6"/>
  </r>
  <r>
    <s v="08DPR2333R"/>
    <n v="2"/>
    <s v="VESPERTINO"/>
    <s v="AGUSTIN MELGAR"/>
    <n v="8"/>
    <s v="CHIHUAHUA"/>
    <n v="8"/>
    <s v="CHIHUAHUA"/>
    <n v="52"/>
    <s v="OJINAGA"/>
    <n v="1"/>
    <s v="MANUEL OJINAGA"/>
    <s v="CALLE 20 DE NOVIEMBRE"/>
    <n v="0"/>
    <s v="PĂšBLICO"/>
    <x v="2"/>
    <n v="2"/>
    <s v="BĂSICA"/>
    <n v="2"/>
    <x v="1"/>
    <n v="1"/>
    <x v="1"/>
    <n v="0"/>
    <s v="NO APLICA"/>
    <n v="0"/>
    <s v="NO APLICA"/>
    <s v="08FIZ0133C"/>
    <s v="08FJS0101Q"/>
    <s v="08ADG0056J"/>
    <n v="0"/>
    <s v="I2019"/>
    <n v="67"/>
    <n v="48"/>
    <n v="115"/>
    <n v="66"/>
    <n v="48"/>
    <n v="114"/>
    <n v="12"/>
    <n v="11"/>
    <n v="23"/>
    <n v="8"/>
    <n v="8"/>
    <n v="16"/>
    <n v="11"/>
    <n v="9"/>
    <n v="20"/>
    <n v="7"/>
    <n v="6"/>
    <n v="13"/>
    <n v="8"/>
    <n v="5"/>
    <n v="13"/>
    <n v="11"/>
    <n v="9"/>
    <n v="20"/>
    <n v="9"/>
    <n v="8"/>
    <n v="17"/>
    <n v="54"/>
    <n v="45"/>
    <n v="9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1"/>
    <n v="0"/>
    <n v="0"/>
    <n v="0"/>
    <n v="0"/>
    <n v="1"/>
    <n v="0"/>
    <n v="0"/>
    <n v="1"/>
    <n v="13"/>
    <n v="3"/>
    <n v="3"/>
    <n v="1"/>
    <n v="1"/>
    <n v="1"/>
    <n v="1"/>
    <n v="1"/>
    <n v="1"/>
    <n v="0"/>
    <n v="6"/>
    <n v="12"/>
    <n v="6"/>
  </r>
  <r>
    <s v="08EPR0416L"/>
    <n v="1"/>
    <s v="MATUTINO"/>
    <s v="MELCHOR OCAMPO 2573"/>
    <n v="8"/>
    <s v="CHIHUAHUA"/>
    <n v="8"/>
    <s v="CHIHUAHUA"/>
    <n v="65"/>
    <s v="URIQUE"/>
    <n v="42"/>
    <s v="SAN RAFAEL"/>
    <s v="CALLE SAN RAFAEL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61"/>
    <n v="58"/>
    <n v="119"/>
    <n v="61"/>
    <n v="58"/>
    <n v="119"/>
    <n v="10"/>
    <n v="11"/>
    <n v="21"/>
    <n v="10"/>
    <n v="6"/>
    <n v="16"/>
    <n v="9"/>
    <n v="6"/>
    <n v="15"/>
    <n v="6"/>
    <n v="5"/>
    <n v="11"/>
    <n v="11"/>
    <n v="6"/>
    <n v="17"/>
    <n v="9"/>
    <n v="11"/>
    <n v="20"/>
    <n v="14"/>
    <n v="6"/>
    <n v="20"/>
    <n v="59"/>
    <n v="40"/>
    <n v="9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1"/>
    <n v="1"/>
    <n v="1"/>
    <n v="1"/>
    <n v="1"/>
    <n v="1"/>
    <n v="0"/>
    <n v="6"/>
    <n v="6"/>
    <n v="6"/>
  </r>
  <r>
    <s v="08DPR2486V"/>
    <n v="2"/>
    <s v="VESPERTINO"/>
    <s v="OCTAVIO PAZ"/>
    <n v="8"/>
    <s v="CHIHUAHUA"/>
    <n v="8"/>
    <s v="CHIHUAHUA"/>
    <n v="19"/>
    <s v="CHIHUAHUA"/>
    <n v="1"/>
    <s v="CHIHUAHUA"/>
    <s v="CALLE IXTACOMITAN"/>
    <n v="0"/>
    <s v="PĂšBLICO"/>
    <x v="2"/>
    <n v="2"/>
    <s v="BĂSICA"/>
    <n v="2"/>
    <x v="1"/>
    <n v="1"/>
    <x v="1"/>
    <n v="0"/>
    <s v="NO APLICA"/>
    <n v="0"/>
    <s v="NO APLICA"/>
    <s v="08FIZ0114O"/>
    <s v="08FJS0105M"/>
    <s v="08ADG0046C"/>
    <n v="0"/>
    <s v="I2019"/>
    <n v="60"/>
    <n v="52"/>
    <n v="112"/>
    <n v="60"/>
    <n v="52"/>
    <n v="112"/>
    <n v="11"/>
    <n v="7"/>
    <n v="18"/>
    <n v="3"/>
    <n v="6"/>
    <n v="9"/>
    <n v="8"/>
    <n v="9"/>
    <n v="17"/>
    <n v="9"/>
    <n v="7"/>
    <n v="16"/>
    <n v="11"/>
    <n v="8"/>
    <n v="19"/>
    <n v="9"/>
    <n v="14"/>
    <n v="23"/>
    <n v="13"/>
    <n v="9"/>
    <n v="22"/>
    <n v="53"/>
    <n v="53"/>
    <n v="106"/>
    <n v="1"/>
    <n v="1"/>
    <n v="1"/>
    <n v="1"/>
    <n v="1"/>
    <n v="1"/>
    <n v="0"/>
    <n v="6"/>
    <n v="0"/>
    <n v="0"/>
    <n v="1"/>
    <n v="0"/>
    <n v="1"/>
    <n v="0"/>
    <n v="0"/>
    <n v="0"/>
    <n v="1"/>
    <n v="5"/>
    <n v="0"/>
    <n v="0"/>
    <n v="1"/>
    <n v="0"/>
    <n v="0"/>
    <n v="0"/>
    <n v="0"/>
    <n v="0"/>
    <n v="0"/>
    <n v="0"/>
    <n v="0"/>
    <n v="1"/>
    <n v="10"/>
    <n v="1"/>
    <n v="5"/>
    <n v="1"/>
    <n v="1"/>
    <n v="1"/>
    <n v="1"/>
    <n v="1"/>
    <n v="1"/>
    <n v="0"/>
    <n v="6"/>
    <n v="11"/>
    <n v="6"/>
  </r>
  <r>
    <s v="08ETV0047H"/>
    <n v="1"/>
    <s v="MATUTINO"/>
    <s v="TELESECUNDARIA 6047"/>
    <n v="8"/>
    <s v="CHIHUAHUA"/>
    <n v="8"/>
    <s v="CHIHUAHUA"/>
    <n v="21"/>
    <s v="DELICIAS"/>
    <n v="1"/>
    <s v="DELICIAS"/>
    <s v="AVENIDA NICOLAS BARRON"/>
    <n v="701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57"/>
    <n v="50"/>
    <n v="107"/>
    <n v="46"/>
    <n v="48"/>
    <n v="94"/>
    <n v="6"/>
    <n v="12"/>
    <n v="18"/>
    <n v="25"/>
    <n v="12"/>
    <n v="37"/>
    <n v="24"/>
    <n v="16"/>
    <n v="40"/>
    <n v="22"/>
    <n v="21"/>
    <n v="43"/>
    <n v="0"/>
    <n v="0"/>
    <n v="0"/>
    <n v="0"/>
    <n v="0"/>
    <n v="0"/>
    <n v="0"/>
    <n v="0"/>
    <n v="0"/>
    <n v="71"/>
    <n v="49"/>
    <n v="120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2"/>
    <n v="1"/>
    <n v="10"/>
    <n v="1"/>
    <n v="5"/>
    <n v="0"/>
    <n v="0"/>
    <n v="0"/>
    <n v="0"/>
    <n v="0"/>
    <n v="0"/>
    <n v="0"/>
    <n v="6"/>
    <n v="7"/>
    <n v="6"/>
  </r>
  <r>
    <s v="08DPR0641J"/>
    <n v="2"/>
    <s v="VESPERTINO"/>
    <s v="ADOLFO LOPEZ MATEOS"/>
    <n v="8"/>
    <s v="CHIHUAHUA"/>
    <n v="8"/>
    <s v="CHIHUAHUA"/>
    <n v="17"/>
    <s v="CUAUHTĂ‰MOC"/>
    <n v="1"/>
    <s v="CUAUHTĂ‰MOC"/>
    <s v="CALLE CAMPECHE"/>
    <n v="0"/>
    <s v="PĂšBLICO"/>
    <x v="2"/>
    <n v="2"/>
    <s v="BĂSICA"/>
    <n v="2"/>
    <x v="1"/>
    <n v="1"/>
    <x v="1"/>
    <n v="0"/>
    <s v="NO APLICA"/>
    <n v="0"/>
    <s v="NO APLICA"/>
    <s v="08FIZ0198M"/>
    <s v="08FJS0121D"/>
    <s v="08ADG0010O"/>
    <n v="0"/>
    <s v="I2019"/>
    <n v="51"/>
    <n v="58"/>
    <n v="109"/>
    <n v="50"/>
    <n v="58"/>
    <n v="108"/>
    <n v="6"/>
    <n v="13"/>
    <n v="19"/>
    <n v="12"/>
    <n v="6"/>
    <n v="18"/>
    <n v="10"/>
    <n v="7"/>
    <n v="17"/>
    <n v="9"/>
    <n v="12"/>
    <n v="21"/>
    <n v="8"/>
    <n v="12"/>
    <n v="20"/>
    <n v="10"/>
    <n v="10"/>
    <n v="20"/>
    <n v="9"/>
    <n v="6"/>
    <n v="15"/>
    <n v="58"/>
    <n v="53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PES0305F"/>
    <n v="1"/>
    <s v="MATUTINO"/>
    <s v="COLEGIO TRILINGUE GESTALT"/>
    <n v="8"/>
    <s v="CHIHUAHUA"/>
    <n v="8"/>
    <s v="CHIHUAHUA"/>
    <n v="17"/>
    <s v="CUAUHTĂ‰MOC"/>
    <n v="1"/>
    <s v="CUAUHTĂ‰MOC"/>
    <s v="CALLE OJINAGA"/>
    <n v="935"/>
    <s v="PRIVADO"/>
    <x v="1"/>
    <n v="2"/>
    <s v="BĂSICA"/>
    <n v="3"/>
    <x v="2"/>
    <n v="1"/>
    <x v="1"/>
    <n v="0"/>
    <s v="NO APLICA"/>
    <n v="0"/>
    <s v="NO APLICA"/>
    <s v="08FIS0004Z"/>
    <m/>
    <s v="08ADG0011N"/>
    <n v="0"/>
    <s v="I2019"/>
    <n v="46"/>
    <n v="56"/>
    <n v="102"/>
    <n v="45"/>
    <n v="55"/>
    <n v="100"/>
    <n v="14"/>
    <n v="18"/>
    <n v="32"/>
    <n v="16"/>
    <n v="27"/>
    <n v="43"/>
    <n v="18"/>
    <n v="18"/>
    <n v="36"/>
    <n v="12"/>
    <n v="17"/>
    <n v="29"/>
    <n v="0"/>
    <n v="0"/>
    <n v="0"/>
    <n v="0"/>
    <n v="0"/>
    <n v="0"/>
    <n v="0"/>
    <n v="0"/>
    <n v="0"/>
    <n v="46"/>
    <n v="62"/>
    <n v="108"/>
    <n v="2"/>
    <n v="2"/>
    <n v="1"/>
    <n v="0"/>
    <n v="0"/>
    <n v="0"/>
    <n v="0"/>
    <n v="5"/>
    <n v="0"/>
    <n v="0"/>
    <n v="1"/>
    <n v="0"/>
    <n v="0"/>
    <n v="0"/>
    <n v="0"/>
    <n v="0"/>
    <n v="1"/>
    <n v="10"/>
    <n v="0"/>
    <n v="0"/>
    <n v="2"/>
    <n v="0"/>
    <n v="0"/>
    <n v="0"/>
    <n v="0"/>
    <n v="0"/>
    <n v="0"/>
    <n v="0"/>
    <n v="1"/>
    <n v="3"/>
    <n v="18"/>
    <n v="3"/>
    <n v="10"/>
    <n v="0"/>
    <n v="0"/>
    <n v="0"/>
    <n v="0"/>
    <n v="0"/>
    <n v="0"/>
    <n v="0"/>
    <n v="13"/>
    <n v="5"/>
    <n v="5"/>
  </r>
  <r>
    <s v="08PJN0570U"/>
    <n v="1"/>
    <s v="MATUTINO"/>
    <s v="BELMONT COLEGIO BILINGUE"/>
    <n v="8"/>
    <s v="CHIHUAHUA"/>
    <n v="8"/>
    <s v="CHIHUAHUA"/>
    <n v="19"/>
    <s v="CHIHUAHUA"/>
    <n v="1"/>
    <s v="CHIHUAHUA"/>
    <s v="AVENIDA TORRES DEL PICACHO"/>
    <n v="9318"/>
    <s v="PRIVADO"/>
    <x v="1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25"/>
    <n v="22"/>
    <n v="47"/>
    <n v="42"/>
    <n v="43"/>
    <n v="85"/>
    <n v="41"/>
    <n v="50"/>
    <n v="91"/>
    <n v="0"/>
    <n v="0"/>
    <n v="0"/>
    <n v="0"/>
    <n v="0"/>
    <n v="0"/>
    <n v="0"/>
    <n v="0"/>
    <n v="0"/>
    <n v="108"/>
    <n v="115"/>
    <n v="223"/>
    <n v="0"/>
    <n v="0"/>
    <n v="0"/>
    <n v="0"/>
    <n v="0"/>
    <n v="0"/>
    <n v="5"/>
    <n v="5"/>
    <n v="0"/>
    <n v="1"/>
    <n v="0"/>
    <n v="0"/>
    <n v="0"/>
    <n v="0"/>
    <n v="0"/>
    <n v="0"/>
    <n v="0"/>
    <n v="4"/>
    <n v="0"/>
    <n v="0"/>
    <n v="0"/>
    <n v="2"/>
    <n v="0"/>
    <n v="1"/>
    <n v="0"/>
    <n v="0"/>
    <n v="0"/>
    <n v="5"/>
    <n v="0"/>
    <n v="9"/>
    <n v="22"/>
    <n v="0"/>
    <n v="5"/>
    <n v="0"/>
    <n v="0"/>
    <n v="0"/>
    <n v="0"/>
    <n v="0"/>
    <n v="0"/>
    <n v="5"/>
    <n v="5"/>
    <n v="11"/>
    <n v="10"/>
  </r>
  <r>
    <s v="08EPR0048H"/>
    <n v="2"/>
    <s v="VESPERTINO"/>
    <s v="AGUSTIN MELGAR 2330"/>
    <n v="8"/>
    <s v="CHIHUAHUA"/>
    <n v="8"/>
    <s v="CHIHUAHUA"/>
    <n v="19"/>
    <s v="CHIHUAHUA"/>
    <n v="1"/>
    <s v="CHIHUAHUA"/>
    <s v="CALLE SECRETARIA DE EDUCACION PUBLICA"/>
    <n v="0"/>
    <s v="PĂšBLICO"/>
    <x v="3"/>
    <n v="2"/>
    <s v="BĂSICA"/>
    <n v="2"/>
    <x v="1"/>
    <n v="1"/>
    <x v="1"/>
    <n v="0"/>
    <s v="NO APLICA"/>
    <n v="0"/>
    <s v="NO APLICA"/>
    <s v="08FIZ0051T"/>
    <s v="08FJS0002Q"/>
    <m/>
    <n v="0"/>
    <s v="I2019"/>
    <n v="67"/>
    <n v="48"/>
    <n v="115"/>
    <n v="67"/>
    <n v="48"/>
    <n v="115"/>
    <n v="10"/>
    <n v="9"/>
    <n v="19"/>
    <n v="5"/>
    <n v="7"/>
    <n v="12"/>
    <n v="10"/>
    <n v="11"/>
    <n v="21"/>
    <n v="11"/>
    <n v="9"/>
    <n v="20"/>
    <n v="16"/>
    <n v="7"/>
    <n v="23"/>
    <n v="6"/>
    <n v="9"/>
    <n v="15"/>
    <n v="12"/>
    <n v="4"/>
    <n v="16"/>
    <n v="60"/>
    <n v="47"/>
    <n v="107"/>
    <n v="1"/>
    <n v="1"/>
    <n v="1"/>
    <n v="1"/>
    <n v="0"/>
    <n v="0"/>
    <n v="1"/>
    <n v="5"/>
    <n v="0"/>
    <n v="1"/>
    <n v="0"/>
    <n v="0"/>
    <n v="0"/>
    <n v="0"/>
    <n v="0"/>
    <n v="0"/>
    <n v="2"/>
    <n v="2"/>
    <n v="0"/>
    <n v="0"/>
    <n v="1"/>
    <n v="1"/>
    <n v="0"/>
    <n v="3"/>
    <n v="0"/>
    <n v="0"/>
    <n v="0"/>
    <n v="0"/>
    <n v="0"/>
    <n v="1"/>
    <n v="11"/>
    <n v="2"/>
    <n v="3"/>
    <n v="1"/>
    <n v="1"/>
    <n v="1"/>
    <n v="1"/>
    <n v="0"/>
    <n v="0"/>
    <n v="1"/>
    <n v="5"/>
    <n v="5"/>
    <n v="5"/>
  </r>
  <r>
    <s v="08PPR1822E"/>
    <n v="1"/>
    <s v="MATUTINO"/>
    <s v="COLEGIO PIERRE FAURE A.C."/>
    <n v="8"/>
    <s v="CHIHUAHUA"/>
    <n v="8"/>
    <s v="CHIHUAHUA"/>
    <n v="17"/>
    <s v="CUAUHTĂ‰MOC"/>
    <n v="1"/>
    <s v="CUAUHTĂ‰MOC"/>
    <s v="CALLE TLAXCALA"/>
    <n v="2285"/>
    <s v="PRIVADO"/>
    <x v="1"/>
    <n v="2"/>
    <s v="BĂSICA"/>
    <n v="2"/>
    <x v="1"/>
    <n v="1"/>
    <x v="1"/>
    <n v="0"/>
    <s v="NO APLICA"/>
    <n v="0"/>
    <s v="NO APLICA"/>
    <s v="08FIZ0009D"/>
    <s v="08FJS0004O"/>
    <s v="08ADG0011N"/>
    <n v="0"/>
    <s v="I2019"/>
    <n v="52"/>
    <n v="57"/>
    <n v="109"/>
    <n v="52"/>
    <n v="57"/>
    <n v="109"/>
    <n v="10"/>
    <n v="8"/>
    <n v="18"/>
    <n v="13"/>
    <n v="11"/>
    <n v="24"/>
    <n v="10"/>
    <n v="11"/>
    <n v="21"/>
    <n v="11"/>
    <n v="12"/>
    <n v="23"/>
    <n v="12"/>
    <n v="5"/>
    <n v="17"/>
    <n v="6"/>
    <n v="7"/>
    <n v="13"/>
    <n v="5"/>
    <n v="8"/>
    <n v="13"/>
    <n v="57"/>
    <n v="54"/>
    <n v="111"/>
    <n v="1"/>
    <n v="1"/>
    <n v="1"/>
    <n v="1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1"/>
    <n v="0"/>
    <n v="1"/>
    <n v="0"/>
    <n v="2"/>
    <n v="11"/>
    <n v="0"/>
    <n v="5"/>
    <n v="1"/>
    <n v="1"/>
    <n v="1"/>
    <n v="1"/>
    <n v="0"/>
    <n v="0"/>
    <n v="1"/>
    <n v="5"/>
    <n v="14"/>
    <n v="6"/>
  </r>
  <r>
    <s v="08DJN2080O"/>
    <n v="1"/>
    <s v="MATUTINO"/>
    <s v="HORTENCIA RAMOS TARANGO"/>
    <n v="8"/>
    <s v="CHIHUAHUA"/>
    <n v="8"/>
    <s v="CHIHUAHUA"/>
    <n v="37"/>
    <s v="JUĂREZ"/>
    <n v="1"/>
    <s v="JUĂREZ"/>
    <s v="CALLE OASIS DE AUSTRALIA"/>
    <n v="0"/>
    <s v="PĂšBLICO"/>
    <x v="2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7"/>
    <n v="7"/>
    <n v="14"/>
    <n v="36"/>
    <n v="33"/>
    <n v="69"/>
    <n v="84"/>
    <n v="59"/>
    <n v="143"/>
    <n v="0"/>
    <n v="0"/>
    <n v="0"/>
    <n v="0"/>
    <n v="0"/>
    <n v="0"/>
    <n v="0"/>
    <n v="0"/>
    <n v="0"/>
    <n v="127"/>
    <n v="99"/>
    <n v="226"/>
    <n v="0"/>
    <n v="2"/>
    <n v="5"/>
    <n v="0"/>
    <n v="0"/>
    <n v="0"/>
    <n v="1"/>
    <n v="8"/>
    <n v="0"/>
    <n v="0"/>
    <n v="0"/>
    <n v="1"/>
    <n v="0"/>
    <n v="1"/>
    <n v="0"/>
    <n v="0"/>
    <n v="1"/>
    <n v="7"/>
    <n v="0"/>
    <n v="0"/>
    <n v="0"/>
    <n v="0"/>
    <n v="0"/>
    <n v="0"/>
    <n v="0"/>
    <n v="0"/>
    <n v="0"/>
    <n v="0"/>
    <n v="1"/>
    <n v="1"/>
    <n v="12"/>
    <n v="1"/>
    <n v="7"/>
    <n v="0"/>
    <n v="2"/>
    <n v="5"/>
    <n v="0"/>
    <n v="0"/>
    <n v="0"/>
    <n v="1"/>
    <n v="8"/>
    <n v="8"/>
    <n v="8"/>
  </r>
  <r>
    <s v="08DJN2199L"/>
    <n v="1"/>
    <s v="MATUTINO"/>
    <s v="VICTOR HUGO RASCON BANDA"/>
    <n v="8"/>
    <s v="CHIHUAHUA"/>
    <n v="8"/>
    <s v="CHIHUAHUA"/>
    <n v="37"/>
    <s v="JUĂREZ"/>
    <n v="1"/>
    <s v="JUĂREZ"/>
    <s v="CALLE PORTAL DEL PINO"/>
    <n v="0"/>
    <s v="PĂšBLICO"/>
    <x v="2"/>
    <n v="2"/>
    <s v="BĂSICA"/>
    <n v="1"/>
    <x v="0"/>
    <n v="1"/>
    <x v="1"/>
    <n v="0"/>
    <s v="NO APLICA"/>
    <n v="0"/>
    <s v="NO APLICA"/>
    <s v="08FZP0142U"/>
    <s v="08FJZ0103Y"/>
    <s v="08ADG0005C"/>
    <n v="0"/>
    <s v="I2019"/>
    <n v="0"/>
    <n v="0"/>
    <n v="0"/>
    <n v="0"/>
    <n v="0"/>
    <n v="0"/>
    <n v="0"/>
    <n v="0"/>
    <n v="0"/>
    <n v="4"/>
    <n v="2"/>
    <n v="6"/>
    <n v="18"/>
    <n v="24"/>
    <n v="42"/>
    <n v="93"/>
    <n v="85"/>
    <n v="178"/>
    <n v="0"/>
    <n v="0"/>
    <n v="0"/>
    <n v="0"/>
    <n v="0"/>
    <n v="0"/>
    <n v="0"/>
    <n v="0"/>
    <n v="0"/>
    <n v="115"/>
    <n v="111"/>
    <n v="226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0"/>
    <n v="0"/>
    <n v="0"/>
    <n v="0"/>
    <n v="0"/>
    <n v="0"/>
    <n v="0"/>
    <n v="1"/>
    <n v="1"/>
    <n v="12"/>
    <n v="0"/>
    <n v="8"/>
    <n v="0"/>
    <n v="1"/>
    <n v="6"/>
    <n v="0"/>
    <n v="0"/>
    <n v="0"/>
    <n v="1"/>
    <n v="8"/>
    <n v="8"/>
    <n v="8"/>
  </r>
  <r>
    <s v="08PPR0502N"/>
    <n v="1"/>
    <s v="MATUTINO"/>
    <s v="JOSE MARIA MORELOS"/>
    <n v="8"/>
    <s v="CHIHUAHUA"/>
    <n v="8"/>
    <s v="CHIHUAHUA"/>
    <n v="40"/>
    <s v="MADERA"/>
    <n v="1"/>
    <s v="MADERA"/>
    <s v="CALLE MORELOS"/>
    <n v="804"/>
    <s v="PRIVADO"/>
    <x v="1"/>
    <n v="2"/>
    <s v="BĂSICA"/>
    <n v="2"/>
    <x v="1"/>
    <n v="1"/>
    <x v="1"/>
    <n v="0"/>
    <s v="NO APLICA"/>
    <n v="0"/>
    <s v="NO APLICA"/>
    <s v="08FIZ0024W"/>
    <m/>
    <s v="08ADG0011N"/>
    <n v="0"/>
    <s v="I2019"/>
    <n v="65"/>
    <n v="53"/>
    <n v="118"/>
    <n v="64"/>
    <n v="53"/>
    <n v="117"/>
    <n v="7"/>
    <n v="16"/>
    <n v="23"/>
    <n v="1"/>
    <n v="7"/>
    <n v="8"/>
    <n v="12"/>
    <n v="6"/>
    <n v="18"/>
    <n v="17"/>
    <n v="5"/>
    <n v="22"/>
    <n v="12"/>
    <n v="10"/>
    <n v="22"/>
    <n v="9"/>
    <n v="9"/>
    <n v="18"/>
    <n v="11"/>
    <n v="3"/>
    <n v="14"/>
    <n v="62"/>
    <n v="40"/>
    <n v="10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2"/>
    <n v="9"/>
    <n v="2"/>
    <n v="4"/>
    <n v="1"/>
    <n v="1"/>
    <n v="1"/>
    <n v="1"/>
    <n v="1"/>
    <n v="1"/>
    <n v="0"/>
    <n v="6"/>
    <n v="7"/>
    <n v="6"/>
  </r>
  <r>
    <s v="08PPR1798V"/>
    <n v="1"/>
    <s v="MATUTINO"/>
    <s v="A.D.I. LINCOLN"/>
    <n v="8"/>
    <s v="CHIHUAHUA"/>
    <n v="8"/>
    <s v="CHIHUAHUA"/>
    <n v="19"/>
    <s v="CHIHUAHUA"/>
    <n v="1"/>
    <s v="CHIHUAHUA"/>
    <s v="CALLE EUCALIPTO"/>
    <n v="2515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48"/>
    <n v="59"/>
    <n v="107"/>
    <n v="48"/>
    <n v="59"/>
    <n v="107"/>
    <n v="12"/>
    <n v="11"/>
    <n v="23"/>
    <n v="9"/>
    <n v="14"/>
    <n v="23"/>
    <n v="6"/>
    <n v="11"/>
    <n v="17"/>
    <n v="13"/>
    <n v="9"/>
    <n v="22"/>
    <n v="10"/>
    <n v="7"/>
    <n v="17"/>
    <n v="6"/>
    <n v="11"/>
    <n v="17"/>
    <n v="6"/>
    <n v="12"/>
    <n v="18"/>
    <n v="50"/>
    <n v="64"/>
    <n v="11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1"/>
    <n v="0"/>
    <n v="4"/>
    <n v="0"/>
    <n v="3"/>
    <n v="14"/>
    <n v="0"/>
    <n v="3"/>
    <n v="0"/>
    <n v="0"/>
    <n v="0"/>
    <n v="0"/>
    <n v="0"/>
    <n v="0"/>
    <n v="3"/>
    <n v="3"/>
    <n v="6"/>
    <n v="6"/>
  </r>
  <r>
    <s v="08EJN0417U"/>
    <n v="1"/>
    <s v="MATUTINO"/>
    <s v="LUIS DONALDO COLOSIO 1375"/>
    <n v="8"/>
    <s v="CHIHUAHUA"/>
    <n v="8"/>
    <s v="CHIHUAHUA"/>
    <n v="19"/>
    <s v="CHIHUAHUA"/>
    <n v="1"/>
    <s v="CHIHUAHUA"/>
    <s v="CALLE LA NOGALERA"/>
    <n v="0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23"/>
    <n v="21"/>
    <n v="44"/>
    <n v="35"/>
    <n v="42"/>
    <n v="77"/>
    <n v="50"/>
    <n v="53"/>
    <n v="103"/>
    <n v="0"/>
    <n v="0"/>
    <n v="0"/>
    <n v="0"/>
    <n v="0"/>
    <n v="0"/>
    <n v="0"/>
    <n v="0"/>
    <n v="0"/>
    <n v="108"/>
    <n v="116"/>
    <n v="224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2"/>
    <n v="0"/>
    <n v="14"/>
    <n v="0"/>
    <n v="9"/>
    <n v="2"/>
    <n v="3"/>
    <n v="4"/>
    <n v="0"/>
    <n v="0"/>
    <n v="0"/>
    <n v="0"/>
    <n v="9"/>
    <n v="8"/>
    <n v="8"/>
  </r>
  <r>
    <s v="08DPR0412Q"/>
    <n v="1"/>
    <s v="MATUTINO"/>
    <s v="INDEPENDENCIA"/>
    <n v="8"/>
    <s v="CHIHUAHUA"/>
    <n v="8"/>
    <s v="CHIHUAHUA"/>
    <n v="48"/>
    <s v="NAMIQUIPA"/>
    <n v="40"/>
    <s v="INDEPENDENCIA (COLOGACHI)"/>
    <s v="CALLE INDEPENDENCIA"/>
    <n v="0"/>
    <s v="PĂšBLICO"/>
    <x v="2"/>
    <n v="2"/>
    <s v="BĂSICA"/>
    <n v="2"/>
    <x v="1"/>
    <n v="1"/>
    <x v="1"/>
    <n v="0"/>
    <s v="NO APLICA"/>
    <n v="0"/>
    <s v="NO APLICA"/>
    <s v="08FIZ0205F"/>
    <s v="08FJS0122C"/>
    <s v="08ADG0010O"/>
    <n v="0"/>
    <s v="I2019"/>
    <n v="64"/>
    <n v="46"/>
    <n v="110"/>
    <n v="64"/>
    <n v="46"/>
    <n v="110"/>
    <n v="13"/>
    <n v="7"/>
    <n v="20"/>
    <n v="9"/>
    <n v="16"/>
    <n v="25"/>
    <n v="7"/>
    <n v="6"/>
    <n v="13"/>
    <n v="9"/>
    <n v="9"/>
    <n v="18"/>
    <n v="11"/>
    <n v="9"/>
    <n v="20"/>
    <n v="8"/>
    <n v="8"/>
    <n v="16"/>
    <n v="13"/>
    <n v="7"/>
    <n v="20"/>
    <n v="57"/>
    <n v="55"/>
    <n v="11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</r>
  <r>
    <s v="08ETV0163Y"/>
    <n v="1"/>
    <s v="MATUTINO"/>
    <s v="TELESECUNDARIA 6163"/>
    <n v="8"/>
    <s v="CHIHUAHUA"/>
    <n v="8"/>
    <s v="CHIHUAHUA"/>
    <n v="36"/>
    <s v="JIMĂ‰NEZ"/>
    <n v="1"/>
    <s v="JOSĂ‰ MARIANO JIMĂ‰NEZ"/>
    <s v="CALLE CARRETERA LIBRE A CAMARGO"/>
    <n v="0"/>
    <s v="PĂšBLICO"/>
    <x v="3"/>
    <n v="2"/>
    <s v="BĂSICA"/>
    <n v="3"/>
    <x v="2"/>
    <n v="3"/>
    <x v="2"/>
    <n v="0"/>
    <s v="NO APLICA"/>
    <n v="0"/>
    <s v="NO APLICA"/>
    <s v="08FTV0007F"/>
    <m/>
    <m/>
    <n v="0"/>
    <s v="I2019"/>
    <n v="50"/>
    <n v="50"/>
    <n v="100"/>
    <n v="49"/>
    <n v="50"/>
    <n v="99"/>
    <n v="21"/>
    <n v="17"/>
    <n v="38"/>
    <n v="25"/>
    <n v="25"/>
    <n v="50"/>
    <n v="12"/>
    <n v="21"/>
    <n v="33"/>
    <n v="16"/>
    <n v="15"/>
    <n v="31"/>
    <n v="0"/>
    <n v="0"/>
    <n v="0"/>
    <n v="0"/>
    <n v="0"/>
    <n v="0"/>
    <n v="0"/>
    <n v="0"/>
    <n v="0"/>
    <n v="53"/>
    <n v="61"/>
    <n v="114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2"/>
    <n v="1"/>
    <n v="10"/>
    <n v="5"/>
    <n v="1"/>
    <n v="0"/>
    <n v="0"/>
    <n v="0"/>
    <n v="0"/>
    <n v="0"/>
    <n v="0"/>
    <n v="0"/>
    <n v="6"/>
    <n v="6"/>
    <n v="6"/>
  </r>
  <r>
    <s v="08DJN2260Z"/>
    <n v="1"/>
    <s v="MATUTINO"/>
    <s v="PAULO FREIRE"/>
    <n v="8"/>
    <s v="CHIHUAHUA"/>
    <n v="8"/>
    <s v="CHIHUAHUA"/>
    <n v="19"/>
    <s v="CHIHUAHUA"/>
    <n v="1"/>
    <s v="CHIHUAHUA"/>
    <s v="CALLE PRADERAS DE MADAGASCAR"/>
    <n v="0"/>
    <s v="PĂšBLICO"/>
    <x v="2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5"/>
    <n v="13"/>
    <n v="28"/>
    <n v="50"/>
    <n v="42"/>
    <n v="92"/>
    <n v="50"/>
    <n v="57"/>
    <n v="107"/>
    <n v="0"/>
    <n v="0"/>
    <n v="0"/>
    <n v="0"/>
    <n v="0"/>
    <n v="0"/>
    <n v="0"/>
    <n v="0"/>
    <n v="0"/>
    <n v="115"/>
    <n v="112"/>
    <n v="227"/>
    <n v="1"/>
    <n v="3"/>
    <n v="3"/>
    <n v="0"/>
    <n v="0"/>
    <n v="0"/>
    <n v="1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2"/>
    <n v="0"/>
    <n v="12"/>
    <n v="0"/>
    <n v="8"/>
    <n v="1"/>
    <n v="3"/>
    <n v="3"/>
    <n v="0"/>
    <n v="0"/>
    <n v="0"/>
    <n v="1"/>
    <n v="8"/>
    <n v="7"/>
    <n v="7"/>
  </r>
  <r>
    <s v="08DPB0469Q"/>
    <n v="1"/>
    <s v="MATUTINO"/>
    <s v="GABRIEL TEPORACA"/>
    <n v="8"/>
    <s v="CHIHUAHUA"/>
    <n v="8"/>
    <s v="CHIHUAHUA"/>
    <n v="19"/>
    <s v="CHIHUAHUA"/>
    <n v="1"/>
    <s v="CHIHUAHUA"/>
    <s v="CALLE GUADALUPE REZA"/>
    <n v="0"/>
    <s v="PĂšBLICO"/>
    <x v="2"/>
    <n v="2"/>
    <s v="BĂSICA"/>
    <n v="2"/>
    <x v="1"/>
    <n v="3"/>
    <x v="3"/>
    <n v="0"/>
    <s v="NO APLICA"/>
    <n v="0"/>
    <s v="NO APLICA"/>
    <s v="08FZI0025V"/>
    <s v="08FJI0009C"/>
    <s v="08ADG0046C"/>
    <n v="0"/>
    <s v="I2019"/>
    <n v="65"/>
    <n v="47"/>
    <n v="112"/>
    <n v="64"/>
    <n v="45"/>
    <n v="109"/>
    <n v="14"/>
    <n v="5"/>
    <n v="19"/>
    <n v="12"/>
    <n v="9"/>
    <n v="21"/>
    <n v="9"/>
    <n v="11"/>
    <n v="20"/>
    <n v="14"/>
    <n v="7"/>
    <n v="21"/>
    <n v="9"/>
    <n v="10"/>
    <n v="19"/>
    <n v="7"/>
    <n v="7"/>
    <n v="14"/>
    <n v="5"/>
    <n v="12"/>
    <n v="17"/>
    <n v="56"/>
    <n v="56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7"/>
    <n v="6"/>
  </r>
  <r>
    <s v="08DPR0567S"/>
    <n v="1"/>
    <s v="MATUTINO"/>
    <s v="LAZARO CARDENAS"/>
    <n v="8"/>
    <s v="CHIHUAHUA"/>
    <n v="8"/>
    <s v="CHIHUAHUA"/>
    <n v="65"/>
    <s v="URIQUE"/>
    <n v="14"/>
    <s v="CIENEGUITA LLUVIA DE ORO"/>
    <s v="CALLE CIENEGUITA LLUVIA DE ORO"/>
    <n v="0"/>
    <s v="PĂšBLICO"/>
    <x v="2"/>
    <n v="2"/>
    <s v="BĂSICA"/>
    <n v="2"/>
    <x v="1"/>
    <n v="1"/>
    <x v="1"/>
    <n v="0"/>
    <s v="NO APLICA"/>
    <n v="0"/>
    <s v="NO APLICA"/>
    <s v="08FIZ0217K"/>
    <s v="08FJS0124A"/>
    <s v="08ADG0003E"/>
    <n v="0"/>
    <s v="I2019"/>
    <n v="55"/>
    <n v="51"/>
    <n v="106"/>
    <n v="54"/>
    <n v="50"/>
    <n v="104"/>
    <n v="5"/>
    <n v="5"/>
    <n v="10"/>
    <n v="6"/>
    <n v="15"/>
    <n v="21"/>
    <n v="13"/>
    <n v="11"/>
    <n v="24"/>
    <n v="16"/>
    <n v="7"/>
    <n v="23"/>
    <n v="8"/>
    <n v="6"/>
    <n v="14"/>
    <n v="7"/>
    <n v="12"/>
    <n v="19"/>
    <n v="11"/>
    <n v="11"/>
    <n v="22"/>
    <n v="61"/>
    <n v="62"/>
    <n v="12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DPR1689J"/>
    <n v="1"/>
    <s v="MATUTINO"/>
    <s v="CLUB DE LEONES"/>
    <n v="8"/>
    <s v="CHIHUAHUA"/>
    <n v="8"/>
    <s v="CHIHUAHUA"/>
    <n v="17"/>
    <s v="CUAUHTĂ‰MOC"/>
    <n v="5"/>
    <s v="COLONIA ANĂHUAC"/>
    <s v="CALLE LA ESPERANZA"/>
    <n v="0"/>
    <s v="PĂšBLICO"/>
    <x v="2"/>
    <n v="2"/>
    <s v="BĂSICA"/>
    <n v="2"/>
    <x v="1"/>
    <n v="1"/>
    <x v="1"/>
    <n v="0"/>
    <s v="NO APLICA"/>
    <n v="0"/>
    <s v="NO APLICA"/>
    <s v="08FIZ0202I"/>
    <s v="08FJS0122C"/>
    <s v="08ADG0010O"/>
    <n v="0"/>
    <s v="I2019"/>
    <n v="59"/>
    <n v="54"/>
    <n v="113"/>
    <n v="58"/>
    <n v="54"/>
    <n v="112"/>
    <n v="11"/>
    <n v="10"/>
    <n v="21"/>
    <n v="9"/>
    <n v="13"/>
    <n v="22"/>
    <n v="6"/>
    <n v="7"/>
    <n v="13"/>
    <n v="4"/>
    <n v="11"/>
    <n v="15"/>
    <n v="12"/>
    <n v="9"/>
    <n v="21"/>
    <n v="10"/>
    <n v="11"/>
    <n v="21"/>
    <n v="13"/>
    <n v="4"/>
    <n v="17"/>
    <n v="54"/>
    <n v="55"/>
    <n v="10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DJN2170G"/>
    <n v="1"/>
    <s v="MATUTINO"/>
    <s v="MARIA CRISTINA ZUĂ‘IGA SANTIAGO"/>
    <n v="8"/>
    <s v="CHIHUAHUA"/>
    <n v="8"/>
    <s v="CHIHUAHUA"/>
    <n v="37"/>
    <s v="JUĂREZ"/>
    <n v="1"/>
    <s v="JUĂREZ"/>
    <s v="CALLE PUERTA DEL SOL"/>
    <n v="3250"/>
    <s v="PĂšBLICO"/>
    <x v="2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0"/>
    <n v="0"/>
    <n v="0"/>
    <n v="27"/>
    <n v="31"/>
    <n v="58"/>
    <n v="91"/>
    <n v="78"/>
    <n v="169"/>
    <n v="0"/>
    <n v="0"/>
    <n v="0"/>
    <n v="0"/>
    <n v="0"/>
    <n v="0"/>
    <n v="0"/>
    <n v="0"/>
    <n v="0"/>
    <n v="118"/>
    <n v="109"/>
    <n v="227"/>
    <n v="0"/>
    <n v="2"/>
    <n v="6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0"/>
    <n v="0"/>
    <n v="0"/>
    <n v="0"/>
    <n v="0"/>
    <n v="1"/>
    <n v="1"/>
    <n v="12"/>
    <n v="0"/>
    <n v="8"/>
    <n v="0"/>
    <n v="2"/>
    <n v="6"/>
    <n v="0"/>
    <n v="0"/>
    <n v="0"/>
    <n v="0"/>
    <n v="8"/>
    <n v="9"/>
    <n v="8"/>
  </r>
  <r>
    <s v="08DPR0602H"/>
    <n v="1"/>
    <s v="MATUTINO"/>
    <s v="CENTRO REGIONAL DE EDUC. INT. JORGE BAROUSSE MORENO"/>
    <n v="8"/>
    <s v="CHIHUAHUA"/>
    <n v="8"/>
    <s v="CHIHUAHUA"/>
    <n v="19"/>
    <s v="CHIHUAHUA"/>
    <n v="241"/>
    <s v="CIĂ‰NEGA DE ORTĂŤZ (BOCA DE CIĂ‰NEGA)"/>
    <s v="CALLE CONOCIDO CIENEGITA DE C.DE ORTIZ"/>
    <n v="0"/>
    <s v="PĂšBLICO"/>
    <x v="2"/>
    <n v="2"/>
    <s v="BĂSICA"/>
    <n v="2"/>
    <x v="1"/>
    <n v="1"/>
    <x v="1"/>
    <n v="0"/>
    <s v="NO APLICA"/>
    <n v="0"/>
    <s v="NO APLICA"/>
    <s v="08FIZ0136Z"/>
    <s v="08FJS0102P"/>
    <s v="08ADG0046C"/>
    <n v="0"/>
    <s v="I2019"/>
    <n v="50"/>
    <n v="66"/>
    <n v="116"/>
    <n v="48"/>
    <n v="66"/>
    <n v="114"/>
    <n v="13"/>
    <n v="10"/>
    <n v="23"/>
    <n v="9"/>
    <n v="3"/>
    <n v="12"/>
    <n v="9"/>
    <n v="8"/>
    <n v="17"/>
    <n v="10"/>
    <n v="14"/>
    <n v="24"/>
    <n v="5"/>
    <n v="13"/>
    <n v="18"/>
    <n v="3"/>
    <n v="12"/>
    <n v="15"/>
    <n v="9"/>
    <n v="11"/>
    <n v="20"/>
    <n v="45"/>
    <n v="61"/>
    <n v="10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6"/>
  </r>
  <r>
    <s v="08ETV0077B"/>
    <n v="1"/>
    <s v="MATUTINO"/>
    <s v="TELESECUNDARIA 6077"/>
    <n v="8"/>
    <s v="CHIHUAHUA"/>
    <n v="8"/>
    <s v="CHIHUAHUA"/>
    <n v="58"/>
    <s v="SAN FRANCISCO DE CONCHOS"/>
    <n v="1"/>
    <s v="SAN FRANCISCO DE CONCHOS"/>
    <s v="CALLE SAN FRANCISCO DE CONCHOS"/>
    <n v="0"/>
    <s v="PĂšBLICO"/>
    <x v="3"/>
    <n v="2"/>
    <s v="BĂSICA"/>
    <n v="3"/>
    <x v="2"/>
    <n v="3"/>
    <x v="2"/>
    <n v="0"/>
    <s v="NO APLICA"/>
    <n v="0"/>
    <s v="NO APLICA"/>
    <s v="08FTV0007F"/>
    <m/>
    <m/>
    <n v="0"/>
    <s v="I2019"/>
    <n v="68"/>
    <n v="41"/>
    <n v="109"/>
    <n v="65"/>
    <n v="41"/>
    <n v="106"/>
    <n v="19"/>
    <n v="13"/>
    <n v="32"/>
    <n v="14"/>
    <n v="17"/>
    <n v="31"/>
    <n v="22"/>
    <n v="17"/>
    <n v="39"/>
    <n v="27"/>
    <n v="13"/>
    <n v="40"/>
    <n v="0"/>
    <n v="0"/>
    <n v="0"/>
    <n v="0"/>
    <n v="0"/>
    <n v="0"/>
    <n v="0"/>
    <n v="0"/>
    <n v="0"/>
    <n v="63"/>
    <n v="47"/>
    <n v="110"/>
    <n v="2"/>
    <n v="2"/>
    <n v="2"/>
    <n v="0"/>
    <n v="0"/>
    <n v="0"/>
    <n v="0"/>
    <n v="6"/>
    <n v="0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1"/>
    <n v="2"/>
    <n v="10"/>
    <n v="5"/>
    <n v="1"/>
    <n v="0"/>
    <n v="0"/>
    <n v="0"/>
    <n v="0"/>
    <n v="0"/>
    <n v="0"/>
    <n v="0"/>
    <n v="6"/>
    <n v="8"/>
    <n v="6"/>
  </r>
  <r>
    <s v="08EPR0577Y"/>
    <n v="2"/>
    <s v="VESPERTINO"/>
    <s v="ADOLFO LOPEZ MATEOS 2302"/>
    <n v="8"/>
    <s v="CHIHUAHUA"/>
    <n v="8"/>
    <s v="CHIHUAHUA"/>
    <n v="19"/>
    <s v="CHIHUAHUA"/>
    <n v="1"/>
    <s v="CHIHUAHUA"/>
    <s v="CALLE 45 1/2"/>
    <n v="0"/>
    <s v="PĂšBLICO"/>
    <x v="3"/>
    <n v="2"/>
    <s v="BĂSICA"/>
    <n v="2"/>
    <x v="1"/>
    <n v="1"/>
    <x v="1"/>
    <n v="0"/>
    <s v="NO APLICA"/>
    <n v="0"/>
    <s v="NO APLICA"/>
    <s v="08FIZ0048F"/>
    <s v="08FJS0001R"/>
    <m/>
    <n v="0"/>
    <s v="I2019"/>
    <n v="60"/>
    <n v="57"/>
    <n v="117"/>
    <n v="60"/>
    <n v="57"/>
    <n v="117"/>
    <n v="13"/>
    <n v="8"/>
    <n v="21"/>
    <n v="7"/>
    <n v="4"/>
    <n v="11"/>
    <n v="6"/>
    <n v="5"/>
    <n v="11"/>
    <n v="16"/>
    <n v="10"/>
    <n v="26"/>
    <n v="9"/>
    <n v="11"/>
    <n v="20"/>
    <n v="8"/>
    <n v="7"/>
    <n v="15"/>
    <n v="10"/>
    <n v="13"/>
    <n v="23"/>
    <n v="56"/>
    <n v="50"/>
    <n v="106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1"/>
    <n v="0"/>
    <n v="0"/>
    <n v="2"/>
    <n v="0"/>
    <n v="0"/>
    <n v="0"/>
    <n v="0"/>
    <n v="1"/>
    <n v="0"/>
    <n v="9"/>
    <n v="2"/>
    <n v="3"/>
    <n v="0"/>
    <n v="0"/>
    <n v="1"/>
    <n v="1"/>
    <n v="1"/>
    <n v="1"/>
    <n v="1"/>
    <n v="5"/>
    <n v="8"/>
    <n v="8"/>
  </r>
  <r>
    <s v="08DPR0443J"/>
    <n v="4"/>
    <s v="DISCONTINUO"/>
    <s v="PASCUAL ORTIZ RUBIO"/>
    <n v="8"/>
    <s v="CHIHUAHUA"/>
    <n v="8"/>
    <s v="CHIHUAHUA"/>
    <n v="51"/>
    <s v="OCAMPO"/>
    <n v="16"/>
    <s v="CAHUISORI"/>
    <s v="CALLE CONOCIDO"/>
    <n v="0"/>
    <s v="PĂšBLICO"/>
    <x v="2"/>
    <n v="2"/>
    <s v="BĂSICA"/>
    <n v="2"/>
    <x v="1"/>
    <n v="1"/>
    <x v="1"/>
    <n v="0"/>
    <s v="NO APLICA"/>
    <n v="0"/>
    <s v="NO APLICA"/>
    <s v="08FIZ0211Q"/>
    <s v="08FJS0123B"/>
    <s v="08ADG0003E"/>
    <n v="0"/>
    <s v="I2019"/>
    <n v="62"/>
    <n v="50"/>
    <n v="112"/>
    <n v="60"/>
    <n v="50"/>
    <n v="110"/>
    <n v="3"/>
    <n v="8"/>
    <n v="11"/>
    <n v="10"/>
    <n v="11"/>
    <n v="21"/>
    <n v="10"/>
    <n v="8"/>
    <n v="18"/>
    <n v="11"/>
    <n v="6"/>
    <n v="17"/>
    <n v="15"/>
    <n v="11"/>
    <n v="26"/>
    <n v="10"/>
    <n v="7"/>
    <n v="17"/>
    <n v="11"/>
    <n v="8"/>
    <n v="19"/>
    <n v="67"/>
    <n v="51"/>
    <n v="11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DPR1109M"/>
    <n v="1"/>
    <s v="MATUTINO"/>
    <s v="VICENTE GUERRERO"/>
    <n v="8"/>
    <s v="CHIHUAHUA"/>
    <n v="8"/>
    <s v="CHIHUAHUA"/>
    <n v="65"/>
    <s v="URIQUE"/>
    <n v="12"/>
    <s v="CEROCAHUI"/>
    <s v="CALLE CEROCAHUI"/>
    <n v="0"/>
    <s v="PĂšBLICO"/>
    <x v="2"/>
    <n v="2"/>
    <s v="BĂSICA"/>
    <n v="2"/>
    <x v="1"/>
    <n v="1"/>
    <x v="1"/>
    <n v="0"/>
    <s v="NO APLICA"/>
    <n v="0"/>
    <s v="NO APLICA"/>
    <s v="08FIZ0217K"/>
    <s v="08FJS0124A"/>
    <s v="08ADG0003E"/>
    <n v="0"/>
    <s v="I2019"/>
    <n v="54"/>
    <n v="45"/>
    <n v="99"/>
    <n v="53"/>
    <n v="44"/>
    <n v="97"/>
    <n v="6"/>
    <n v="6"/>
    <n v="12"/>
    <n v="16"/>
    <n v="12"/>
    <n v="28"/>
    <n v="11"/>
    <n v="9"/>
    <n v="20"/>
    <n v="11"/>
    <n v="10"/>
    <n v="21"/>
    <n v="11"/>
    <n v="10"/>
    <n v="21"/>
    <n v="12"/>
    <n v="6"/>
    <n v="18"/>
    <n v="12"/>
    <n v="10"/>
    <n v="22"/>
    <n v="73"/>
    <n v="57"/>
    <n v="130"/>
    <n v="1"/>
    <n v="1"/>
    <n v="1"/>
    <n v="1"/>
    <n v="1"/>
    <n v="1"/>
    <n v="0"/>
    <n v="6"/>
    <n v="0"/>
    <n v="0"/>
    <n v="0"/>
    <n v="1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</r>
  <r>
    <s v="08EJN0376K"/>
    <n v="1"/>
    <s v="MATUTINO"/>
    <s v="ESTEFANIA CASTAĂ‘EDA 1354"/>
    <n v="8"/>
    <s v="CHIHUAHUA"/>
    <n v="8"/>
    <s v="CHIHUAHUA"/>
    <n v="19"/>
    <s v="CHIHUAHUA"/>
    <n v="1"/>
    <s v="CHIHUAHUA"/>
    <s v="CALLE 1A "/>
    <n v="9026"/>
    <s v="PĂšBLICO"/>
    <x v="3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6"/>
    <n v="11"/>
    <n v="27"/>
    <n v="54"/>
    <n v="43"/>
    <n v="97"/>
    <n v="48"/>
    <n v="54"/>
    <n v="102"/>
    <n v="0"/>
    <n v="0"/>
    <n v="0"/>
    <n v="0"/>
    <n v="0"/>
    <n v="0"/>
    <n v="0"/>
    <n v="0"/>
    <n v="0"/>
    <n v="118"/>
    <n v="108"/>
    <n v="226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0"/>
    <n v="1"/>
    <n v="0"/>
    <n v="0"/>
    <n v="0"/>
    <n v="0"/>
    <n v="0"/>
    <n v="2"/>
    <n v="14"/>
    <n v="0"/>
    <n v="9"/>
    <n v="1"/>
    <n v="4"/>
    <n v="4"/>
    <n v="0"/>
    <n v="0"/>
    <n v="0"/>
    <n v="0"/>
    <n v="9"/>
    <n v="9"/>
    <n v="8"/>
  </r>
  <r>
    <s v="08DPR1649I"/>
    <n v="1"/>
    <s v="MATUTINO"/>
    <s v="BENITO JUAREZ"/>
    <n v="8"/>
    <s v="CHIHUAHUA"/>
    <n v="8"/>
    <s v="CHIHUAHUA"/>
    <n v="55"/>
    <s v="ROSALES"/>
    <n v="1"/>
    <s v="SANTA CRUZ DE ROSALES"/>
    <s v="CALLE MICHOACAN CON AVENIDA ROSALES"/>
    <n v="0"/>
    <s v="PĂšBLICO"/>
    <x v="2"/>
    <n v="2"/>
    <s v="BĂSICA"/>
    <n v="2"/>
    <x v="1"/>
    <n v="1"/>
    <x v="1"/>
    <n v="0"/>
    <s v="NO APLICA"/>
    <n v="0"/>
    <s v="NO APLICA"/>
    <s v="08FIZ0230E"/>
    <s v="08FJS0126Z"/>
    <s v="08ADG0057I"/>
    <n v="0"/>
    <s v="I2019"/>
    <n v="47"/>
    <n v="64"/>
    <n v="111"/>
    <n v="47"/>
    <n v="64"/>
    <n v="111"/>
    <n v="7"/>
    <n v="14"/>
    <n v="21"/>
    <n v="13"/>
    <n v="11"/>
    <n v="24"/>
    <n v="11"/>
    <n v="10"/>
    <n v="21"/>
    <n v="6"/>
    <n v="12"/>
    <n v="18"/>
    <n v="8"/>
    <n v="13"/>
    <n v="21"/>
    <n v="6"/>
    <n v="8"/>
    <n v="14"/>
    <n v="11"/>
    <n v="3"/>
    <n v="14"/>
    <n v="55"/>
    <n v="57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1"/>
    <n v="1"/>
    <n v="1"/>
    <n v="1"/>
    <n v="1"/>
    <n v="1"/>
    <n v="0"/>
    <n v="6"/>
    <n v="7"/>
    <n v="6"/>
  </r>
  <r>
    <s v="08DPR0384K"/>
    <n v="1"/>
    <s v="MATUTINO"/>
    <s v="MARIANO ARISTA"/>
    <n v="8"/>
    <s v="CHIHUAHUA"/>
    <n v="8"/>
    <s v="CHIHUAHUA"/>
    <n v="46"/>
    <s v="MORELOS"/>
    <n v="1"/>
    <s v="MORELOS"/>
    <s v="CALLEJĂ“N PROLONGACIĂ“N AGUSTIN MELGAR"/>
    <n v="0"/>
    <s v="PĂšBLICO"/>
    <x v="2"/>
    <n v="2"/>
    <s v="BĂSICA"/>
    <n v="2"/>
    <x v="1"/>
    <n v="1"/>
    <x v="1"/>
    <n v="0"/>
    <s v="NO APLICA"/>
    <n v="0"/>
    <s v="NO APLICA"/>
    <s v="08FIZ0253P"/>
    <s v="08FJS0130L"/>
    <s v="08ADG0006B"/>
    <n v="0"/>
    <s v="I2019"/>
    <n v="52"/>
    <n v="57"/>
    <n v="109"/>
    <n v="51"/>
    <n v="57"/>
    <n v="108"/>
    <n v="7"/>
    <n v="9"/>
    <n v="16"/>
    <n v="12"/>
    <n v="11"/>
    <n v="23"/>
    <n v="10"/>
    <n v="15"/>
    <n v="25"/>
    <n v="8"/>
    <n v="5"/>
    <n v="13"/>
    <n v="12"/>
    <n v="14"/>
    <n v="26"/>
    <n v="6"/>
    <n v="12"/>
    <n v="18"/>
    <n v="8"/>
    <n v="6"/>
    <n v="14"/>
    <n v="56"/>
    <n v="63"/>
    <n v="119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</r>
  <r>
    <s v="08DPB0158N"/>
    <n v="1"/>
    <s v="MATUTINO"/>
    <s v="MIGUEL HIDALGO"/>
    <n v="8"/>
    <s v="CHIHUAHUA"/>
    <n v="8"/>
    <s v="CHIHUAHUA"/>
    <n v="65"/>
    <s v="URIQUE"/>
    <n v="1877"/>
    <s v="CORAREACHI"/>
    <s v="CALLE CORAREACHI"/>
    <n v="0"/>
    <s v="PĂšBLICO"/>
    <x v="2"/>
    <n v="2"/>
    <s v="BĂSICA"/>
    <n v="2"/>
    <x v="1"/>
    <n v="3"/>
    <x v="3"/>
    <n v="0"/>
    <s v="NO APLICA"/>
    <n v="0"/>
    <s v="NO APLICA"/>
    <s v="08FZI0022Y"/>
    <s v="08FJI0008D"/>
    <s v="08ADG0006B"/>
    <n v="0"/>
    <s v="I2019"/>
    <n v="60"/>
    <n v="46"/>
    <n v="106"/>
    <n v="60"/>
    <n v="46"/>
    <n v="106"/>
    <n v="9"/>
    <n v="9"/>
    <n v="18"/>
    <n v="10"/>
    <n v="13"/>
    <n v="23"/>
    <n v="13"/>
    <n v="8"/>
    <n v="21"/>
    <n v="13"/>
    <n v="7"/>
    <n v="20"/>
    <n v="11"/>
    <n v="6"/>
    <n v="17"/>
    <n v="11"/>
    <n v="9"/>
    <n v="20"/>
    <n v="12"/>
    <n v="7"/>
    <n v="19"/>
    <n v="70"/>
    <n v="50"/>
    <n v="12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DJN2186H"/>
    <n v="1"/>
    <s v="MATUTINO"/>
    <s v="EBANI"/>
    <n v="8"/>
    <s v="CHIHUAHUA"/>
    <n v="8"/>
    <s v="CHIHUAHUA"/>
    <n v="19"/>
    <s v="CHIHUAHUA"/>
    <n v="1"/>
    <s v="CHIHUAHUA"/>
    <s v="CALLE PRADERA DEL ALTO VELD."/>
    <n v="13418"/>
    <s v="PĂšBLICO"/>
    <x v="2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4"/>
    <n v="15"/>
    <n v="29"/>
    <n v="49"/>
    <n v="35"/>
    <n v="84"/>
    <n v="56"/>
    <n v="59"/>
    <n v="115"/>
    <n v="0"/>
    <n v="0"/>
    <n v="0"/>
    <n v="0"/>
    <n v="0"/>
    <n v="0"/>
    <n v="0"/>
    <n v="0"/>
    <n v="0"/>
    <n v="119"/>
    <n v="109"/>
    <n v="228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8"/>
    <n v="8"/>
  </r>
  <r>
    <s v="08DCI0026L"/>
    <n v="1"/>
    <s v="MATUTINO"/>
    <s v="CUITLAHUAC"/>
    <n v="8"/>
    <s v="CHIHUAHUA"/>
    <n v="8"/>
    <s v="CHIHUAHUA"/>
    <n v="27"/>
    <s v="GUACHOCHI"/>
    <n v="86"/>
    <s v="TĂ“NACHI"/>
    <s v="CALLE TONACHI"/>
    <n v="0"/>
    <s v="PĂšBLICO"/>
    <x v="2"/>
    <n v="2"/>
    <s v="BĂSICA"/>
    <n v="2"/>
    <x v="1"/>
    <n v="3"/>
    <x v="3"/>
    <n v="1"/>
    <s v="SERVICIOS"/>
    <n v="15"/>
    <s v="CENTRO INFANTIL COMUNITARIO (CIC)"/>
    <s v="08FZI0006G"/>
    <s v="08FJI0003I"/>
    <s v="08ADG0006B"/>
    <n v="0"/>
    <s v="I2019"/>
    <n v="58"/>
    <n v="61"/>
    <n v="119"/>
    <n v="54"/>
    <n v="57"/>
    <n v="111"/>
    <n v="11"/>
    <n v="7"/>
    <n v="18"/>
    <n v="10"/>
    <n v="7"/>
    <n v="17"/>
    <n v="12"/>
    <n v="6"/>
    <n v="18"/>
    <n v="3"/>
    <n v="8"/>
    <n v="11"/>
    <n v="6"/>
    <n v="8"/>
    <n v="14"/>
    <n v="9"/>
    <n v="12"/>
    <n v="21"/>
    <n v="11"/>
    <n v="18"/>
    <n v="29"/>
    <n v="51"/>
    <n v="59"/>
    <n v="110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7"/>
    <n v="13"/>
    <n v="2"/>
    <n v="3"/>
    <n v="1"/>
    <n v="1"/>
    <n v="0"/>
    <n v="0"/>
    <n v="1"/>
    <n v="1"/>
    <n v="1"/>
    <n v="5"/>
    <n v="6"/>
    <n v="6"/>
  </r>
  <r>
    <s v="08PES0246G"/>
    <n v="1"/>
    <s v="MATUTINO"/>
    <s v="SECUNDARIA PARTICULAR IBERO DE MEXICO"/>
    <n v="8"/>
    <s v="CHIHUAHUA"/>
    <n v="8"/>
    <s v="CHIHUAHUA"/>
    <n v="37"/>
    <s v="JUĂREZ"/>
    <n v="1"/>
    <s v="JUĂREZ"/>
    <s v="AVENIDA VICTOR HUGO"/>
    <n v="1109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40"/>
    <n v="64"/>
    <n v="104"/>
    <n v="40"/>
    <n v="64"/>
    <n v="104"/>
    <n v="13"/>
    <n v="22"/>
    <n v="35"/>
    <n v="22"/>
    <n v="24"/>
    <n v="46"/>
    <n v="17"/>
    <n v="24"/>
    <n v="41"/>
    <n v="9"/>
    <n v="12"/>
    <n v="21"/>
    <n v="0"/>
    <n v="0"/>
    <n v="0"/>
    <n v="0"/>
    <n v="0"/>
    <n v="0"/>
    <n v="0"/>
    <n v="0"/>
    <n v="0"/>
    <n v="48"/>
    <n v="60"/>
    <n v="108"/>
    <n v="3"/>
    <n v="2"/>
    <n v="1"/>
    <n v="0"/>
    <n v="0"/>
    <n v="0"/>
    <n v="0"/>
    <n v="6"/>
    <n v="0"/>
    <n v="0"/>
    <n v="0"/>
    <n v="1"/>
    <n v="0"/>
    <n v="0"/>
    <n v="0"/>
    <n v="0"/>
    <n v="2"/>
    <n v="3"/>
    <n v="0"/>
    <n v="0"/>
    <n v="1"/>
    <n v="0"/>
    <n v="1"/>
    <n v="0"/>
    <n v="0"/>
    <n v="1"/>
    <n v="1"/>
    <n v="2"/>
    <n v="3"/>
    <n v="3"/>
    <n v="18"/>
    <n v="5"/>
    <n v="6"/>
    <n v="0"/>
    <n v="0"/>
    <n v="0"/>
    <n v="0"/>
    <n v="0"/>
    <n v="0"/>
    <n v="0"/>
    <n v="11"/>
    <n v="6"/>
    <n v="6"/>
  </r>
  <r>
    <s v="08DJN2141L"/>
    <n v="1"/>
    <s v="MATUTINO"/>
    <s v="JULIA ROSA HOLGUIN POSADA"/>
    <n v="8"/>
    <s v="CHIHUAHUA"/>
    <n v="8"/>
    <s v="CHIHUAHUA"/>
    <n v="37"/>
    <s v="JUĂREZ"/>
    <n v="1"/>
    <s v="JUĂREZ"/>
    <s v="CALLE PASEO DEL SUR"/>
    <n v="1220"/>
    <s v="PĂšBLICO"/>
    <x v="2"/>
    <n v="2"/>
    <s v="BĂSICA"/>
    <n v="1"/>
    <x v="0"/>
    <n v="1"/>
    <x v="1"/>
    <n v="0"/>
    <s v="NO APLICA"/>
    <n v="0"/>
    <s v="NO APLICA"/>
    <s v="08FZP0277I"/>
    <s v="08FJZ0112F"/>
    <s v="08ADG0005C"/>
    <n v="0"/>
    <s v="I2019"/>
    <n v="0"/>
    <n v="0"/>
    <n v="0"/>
    <n v="0"/>
    <n v="0"/>
    <n v="0"/>
    <n v="0"/>
    <n v="0"/>
    <n v="0"/>
    <n v="0"/>
    <n v="0"/>
    <n v="0"/>
    <n v="26"/>
    <n v="33"/>
    <n v="59"/>
    <n v="82"/>
    <n v="88"/>
    <n v="170"/>
    <n v="0"/>
    <n v="0"/>
    <n v="0"/>
    <n v="0"/>
    <n v="0"/>
    <n v="0"/>
    <n v="0"/>
    <n v="0"/>
    <n v="0"/>
    <n v="108"/>
    <n v="121"/>
    <n v="229"/>
    <n v="0"/>
    <n v="2"/>
    <n v="6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1"/>
    <n v="1"/>
    <n v="14"/>
    <n v="0"/>
    <n v="8"/>
    <n v="0"/>
    <n v="2"/>
    <n v="6"/>
    <n v="0"/>
    <n v="0"/>
    <n v="0"/>
    <n v="0"/>
    <n v="8"/>
    <n v="8"/>
    <n v="8"/>
  </r>
  <r>
    <s v="08DST0002Z"/>
    <n v="2"/>
    <s v="VESPERTINO"/>
    <s v="SECUNDARIA TECNICA 2"/>
    <n v="8"/>
    <s v="CHIHUAHUA"/>
    <n v="8"/>
    <s v="CHIHUAHUA"/>
    <n v="19"/>
    <s v="CHIHUAHUA"/>
    <n v="1"/>
    <s v="CHIHUAHUA"/>
    <s v="CALLE FRANCISCO PIMENTEL"/>
    <n v="0"/>
    <s v="PĂšBLICO"/>
    <x v="2"/>
    <n v="2"/>
    <s v="BĂSICA"/>
    <n v="3"/>
    <x v="2"/>
    <n v="4"/>
    <x v="5"/>
    <n v="1"/>
    <s v="SERVICIOS"/>
    <n v="22"/>
    <s v="INDUSTRIAL"/>
    <s v="08FZT0006C"/>
    <s v="08FJT0003E"/>
    <s v="08ADG0046C"/>
    <n v="0"/>
    <s v="I2019"/>
    <n v="68"/>
    <n v="43"/>
    <n v="111"/>
    <n v="40"/>
    <n v="36"/>
    <n v="76"/>
    <n v="18"/>
    <n v="8"/>
    <n v="26"/>
    <n v="17"/>
    <n v="12"/>
    <n v="29"/>
    <n v="30"/>
    <n v="13"/>
    <n v="43"/>
    <n v="25"/>
    <n v="15"/>
    <n v="40"/>
    <n v="0"/>
    <n v="0"/>
    <n v="0"/>
    <n v="0"/>
    <n v="0"/>
    <n v="0"/>
    <n v="0"/>
    <n v="0"/>
    <n v="0"/>
    <n v="72"/>
    <n v="40"/>
    <n v="112"/>
    <n v="1"/>
    <n v="2"/>
    <n v="2"/>
    <n v="0"/>
    <n v="0"/>
    <n v="0"/>
    <n v="0"/>
    <n v="5"/>
    <n v="0"/>
    <n v="0"/>
    <n v="0"/>
    <n v="1"/>
    <n v="0"/>
    <n v="0"/>
    <n v="0"/>
    <n v="0"/>
    <n v="6"/>
    <n v="8"/>
    <n v="0"/>
    <n v="0"/>
    <n v="1"/>
    <n v="1"/>
    <n v="0"/>
    <n v="1"/>
    <n v="0"/>
    <n v="1"/>
    <n v="0"/>
    <n v="0"/>
    <n v="4"/>
    <n v="7"/>
    <n v="30"/>
    <n v="7"/>
    <n v="11"/>
    <n v="0"/>
    <n v="0"/>
    <n v="0"/>
    <n v="0"/>
    <n v="0"/>
    <n v="0"/>
    <n v="0"/>
    <n v="18"/>
    <n v="17"/>
    <n v="5"/>
  </r>
  <r>
    <s v="08DPR1043U"/>
    <n v="1"/>
    <s v="MATUTINO"/>
    <s v="GUADALUPE VICTORIA"/>
    <n v="8"/>
    <s v="CHIHUAHUA"/>
    <n v="8"/>
    <s v="CHIHUAHUA"/>
    <n v="17"/>
    <s v="CUAUHTĂ‰MOC"/>
    <n v="1"/>
    <s v="CUAUHTĂ‰MOC"/>
    <s v="CALLE 18 DE MARZO"/>
    <n v="3201"/>
    <s v="PĂšBLICO"/>
    <x v="2"/>
    <n v="2"/>
    <s v="BĂSICA"/>
    <n v="2"/>
    <x v="1"/>
    <n v="1"/>
    <x v="1"/>
    <n v="0"/>
    <s v="NO APLICA"/>
    <n v="0"/>
    <s v="NO APLICA"/>
    <s v="08FIZ0201J"/>
    <s v="08FJS0122C"/>
    <s v="08ADG0010O"/>
    <n v="0"/>
    <s v="I2019"/>
    <n v="61"/>
    <n v="49"/>
    <n v="110"/>
    <n v="61"/>
    <n v="49"/>
    <n v="110"/>
    <n v="10"/>
    <n v="10"/>
    <n v="20"/>
    <n v="15"/>
    <n v="9"/>
    <n v="24"/>
    <n v="11"/>
    <n v="4"/>
    <n v="15"/>
    <n v="10"/>
    <n v="8"/>
    <n v="18"/>
    <n v="12"/>
    <n v="8"/>
    <n v="20"/>
    <n v="7"/>
    <n v="12"/>
    <n v="19"/>
    <n v="14"/>
    <n v="6"/>
    <n v="20"/>
    <n v="69"/>
    <n v="47"/>
    <n v="11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DPR1178I"/>
    <n v="2"/>
    <s v="VESPERTINO"/>
    <s v="LAZARO CARDENAS"/>
    <n v="8"/>
    <s v="CHIHUAHUA"/>
    <n v="8"/>
    <s v="CHIHUAHUA"/>
    <n v="32"/>
    <s v="HIDALGO DEL PARRAL"/>
    <n v="1"/>
    <s v="HIDALGO DEL PARRAL"/>
    <s v="CALLE CRUZADA 25 DE ABRIL"/>
    <n v="0"/>
    <s v="PĂšBLICO"/>
    <x v="2"/>
    <n v="2"/>
    <s v="BĂSICA"/>
    <n v="2"/>
    <x v="1"/>
    <n v="1"/>
    <x v="1"/>
    <n v="0"/>
    <s v="NO APLICA"/>
    <n v="0"/>
    <s v="NO APLICA"/>
    <s v="08FIZ0246F"/>
    <s v="08FJS0129W"/>
    <s v="08ADG0004D"/>
    <n v="0"/>
    <s v="I2019"/>
    <n v="68"/>
    <n v="45"/>
    <n v="113"/>
    <n v="67"/>
    <n v="45"/>
    <n v="112"/>
    <n v="12"/>
    <n v="12"/>
    <n v="24"/>
    <n v="10"/>
    <n v="9"/>
    <n v="19"/>
    <n v="14"/>
    <n v="7"/>
    <n v="21"/>
    <n v="9"/>
    <n v="6"/>
    <n v="15"/>
    <n v="7"/>
    <n v="7"/>
    <n v="14"/>
    <n v="11"/>
    <n v="5"/>
    <n v="16"/>
    <n v="17"/>
    <n v="9"/>
    <n v="26"/>
    <n v="68"/>
    <n v="43"/>
    <n v="111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0"/>
    <n v="0"/>
    <n v="0"/>
    <n v="0"/>
    <n v="0"/>
    <n v="0"/>
    <n v="0"/>
    <n v="0"/>
    <n v="1"/>
    <n v="10"/>
    <n v="4"/>
    <n v="2"/>
    <n v="1"/>
    <n v="1"/>
    <n v="1"/>
    <n v="1"/>
    <n v="1"/>
    <n v="1"/>
    <n v="0"/>
    <n v="6"/>
    <n v="6"/>
    <n v="6"/>
  </r>
  <r>
    <s v="08DPR1804K"/>
    <n v="2"/>
    <s v="VESPERTINO"/>
    <s v="JUSTO SIERRA"/>
    <n v="8"/>
    <s v="CHIHUAHUA"/>
    <n v="8"/>
    <s v="CHIHUAHUA"/>
    <n v="19"/>
    <s v="CHIHUAHUA"/>
    <n v="1"/>
    <s v="CHIHUAHUA"/>
    <s v="CALLE 61"/>
    <n v="5600"/>
    <s v="PĂšBLICO"/>
    <x v="2"/>
    <n v="2"/>
    <s v="BĂSICA"/>
    <n v="2"/>
    <x v="1"/>
    <n v="1"/>
    <x v="1"/>
    <n v="0"/>
    <s v="NO APLICA"/>
    <n v="0"/>
    <s v="NO APLICA"/>
    <s v="08FIZ0104H"/>
    <s v="08FJS0103O"/>
    <s v="08ADG0046C"/>
    <n v="0"/>
    <s v="I2019"/>
    <n v="64"/>
    <n v="56"/>
    <n v="120"/>
    <n v="64"/>
    <n v="56"/>
    <n v="120"/>
    <n v="10"/>
    <n v="9"/>
    <n v="19"/>
    <n v="8"/>
    <n v="5"/>
    <n v="13"/>
    <n v="11"/>
    <n v="3"/>
    <n v="14"/>
    <n v="10"/>
    <n v="6"/>
    <n v="16"/>
    <n v="8"/>
    <n v="10"/>
    <n v="18"/>
    <n v="13"/>
    <n v="13"/>
    <n v="26"/>
    <n v="8"/>
    <n v="8"/>
    <n v="16"/>
    <n v="58"/>
    <n v="45"/>
    <n v="103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2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12"/>
    <n v="12"/>
  </r>
  <r>
    <s v="08EPR0147H"/>
    <n v="1"/>
    <s v="MATUTINO"/>
    <s v="MANUELA MEDINA 2225"/>
    <n v="8"/>
    <s v="CHIHUAHUA"/>
    <n v="8"/>
    <s v="CHIHUAHUA"/>
    <n v="19"/>
    <s v="CHIHUAHUA"/>
    <n v="1"/>
    <s v="CHIHUAHUA"/>
    <s v="CALLE 29A"/>
    <n v="103"/>
    <s v="PĂšBLICO"/>
    <x v="3"/>
    <n v="2"/>
    <s v="BĂSICA"/>
    <n v="2"/>
    <x v="1"/>
    <n v="1"/>
    <x v="1"/>
    <n v="0"/>
    <s v="NO APLICA"/>
    <n v="0"/>
    <s v="NO APLICA"/>
    <s v="08FIZ0001L"/>
    <s v="08FJS0002Q"/>
    <m/>
    <n v="0"/>
    <s v="I2019"/>
    <n v="69"/>
    <n v="42"/>
    <n v="111"/>
    <n v="69"/>
    <n v="42"/>
    <n v="111"/>
    <n v="12"/>
    <n v="15"/>
    <n v="27"/>
    <n v="10"/>
    <n v="6"/>
    <n v="16"/>
    <n v="12"/>
    <n v="4"/>
    <n v="16"/>
    <n v="11"/>
    <n v="9"/>
    <n v="20"/>
    <n v="7"/>
    <n v="5"/>
    <n v="12"/>
    <n v="15"/>
    <n v="6"/>
    <n v="21"/>
    <n v="17"/>
    <n v="7"/>
    <n v="24"/>
    <n v="72"/>
    <n v="37"/>
    <n v="10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3"/>
    <n v="0"/>
    <n v="0"/>
    <n v="1"/>
    <n v="0"/>
    <n v="0"/>
    <n v="1"/>
    <n v="13"/>
    <n v="1"/>
    <n v="5"/>
    <n v="1"/>
    <n v="1"/>
    <n v="1"/>
    <n v="1"/>
    <n v="1"/>
    <n v="1"/>
    <n v="0"/>
    <n v="6"/>
    <n v="8"/>
    <n v="6"/>
  </r>
  <r>
    <s v="08ETV0029S"/>
    <n v="1"/>
    <s v="MATUTINO"/>
    <s v="TELESECUNDARIA 6030"/>
    <n v="8"/>
    <s v="CHIHUAHUA"/>
    <n v="8"/>
    <s v="CHIHUAHUA"/>
    <n v="65"/>
    <s v="URIQUE"/>
    <n v="12"/>
    <s v="CEROCAHUI"/>
    <s v="CALLE CEROCAHUI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53"/>
    <n v="52"/>
    <n v="105"/>
    <n v="52"/>
    <n v="52"/>
    <n v="104"/>
    <n v="15"/>
    <n v="14"/>
    <n v="29"/>
    <n v="26"/>
    <n v="20"/>
    <n v="46"/>
    <n v="23"/>
    <n v="20"/>
    <n v="43"/>
    <n v="14"/>
    <n v="15"/>
    <n v="29"/>
    <n v="0"/>
    <n v="0"/>
    <n v="0"/>
    <n v="0"/>
    <n v="0"/>
    <n v="0"/>
    <n v="0"/>
    <n v="0"/>
    <n v="0"/>
    <n v="63"/>
    <n v="55"/>
    <n v="118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10"/>
    <n v="3"/>
    <n v="3"/>
    <n v="0"/>
    <n v="0"/>
    <n v="0"/>
    <n v="0"/>
    <n v="0"/>
    <n v="0"/>
    <n v="0"/>
    <n v="6"/>
    <n v="6"/>
    <n v="6"/>
  </r>
  <r>
    <s v="08EPR0501I"/>
    <n v="1"/>
    <s v="MATUTINO"/>
    <s v="GUADALUPE AHUMADA 2499"/>
    <n v="8"/>
    <s v="CHIHUAHUA"/>
    <n v="8"/>
    <s v="CHIHUAHUA"/>
    <n v="40"/>
    <s v="MADERA"/>
    <n v="1"/>
    <s v="MADERA"/>
    <s v="CALLE D"/>
    <n v="0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59"/>
    <n v="63"/>
    <n v="122"/>
    <n v="58"/>
    <n v="63"/>
    <n v="121"/>
    <n v="16"/>
    <n v="9"/>
    <n v="25"/>
    <n v="9"/>
    <n v="7"/>
    <n v="16"/>
    <n v="6"/>
    <n v="10"/>
    <n v="16"/>
    <n v="6"/>
    <n v="8"/>
    <n v="14"/>
    <n v="10"/>
    <n v="10"/>
    <n v="20"/>
    <n v="11"/>
    <n v="9"/>
    <n v="20"/>
    <n v="7"/>
    <n v="9"/>
    <n v="16"/>
    <n v="49"/>
    <n v="53"/>
    <n v="10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</r>
  <r>
    <s v="08DPR0590T"/>
    <n v="1"/>
    <s v="MATUTINO"/>
    <s v="PAULA AUN DE AGUIRRE"/>
    <n v="8"/>
    <s v="CHIHUAHUA"/>
    <n v="8"/>
    <s v="CHIHUAHUA"/>
    <n v="7"/>
    <s v="BALLEZA"/>
    <n v="1"/>
    <s v="MARIANO BALLEZA"/>
    <s v="CALLE GENERAL MANUEL CHAO "/>
    <n v="0"/>
    <s v="PĂšBLICO"/>
    <x v="2"/>
    <n v="2"/>
    <s v="BĂSICA"/>
    <n v="2"/>
    <x v="1"/>
    <n v="1"/>
    <x v="1"/>
    <n v="0"/>
    <s v="NO APLICA"/>
    <n v="0"/>
    <s v="NO APLICA"/>
    <s v="08FIZ0248D"/>
    <s v="08FJS0130L"/>
    <s v="08ADG0006B"/>
    <n v="0"/>
    <s v="I2019"/>
    <n v="42"/>
    <n v="69"/>
    <n v="111"/>
    <n v="42"/>
    <n v="69"/>
    <n v="111"/>
    <n v="4"/>
    <n v="17"/>
    <n v="21"/>
    <n v="7"/>
    <n v="13"/>
    <n v="20"/>
    <n v="10"/>
    <n v="8"/>
    <n v="18"/>
    <n v="10"/>
    <n v="8"/>
    <n v="18"/>
    <n v="5"/>
    <n v="13"/>
    <n v="18"/>
    <n v="10"/>
    <n v="15"/>
    <n v="25"/>
    <n v="6"/>
    <n v="11"/>
    <n v="17"/>
    <n v="48"/>
    <n v="68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0987B"/>
    <n v="1"/>
    <s v="MATUTINO"/>
    <s v="CENTRO REGIONAL DE EDUC. INT. JOSE MARIA MORELOS"/>
    <n v="8"/>
    <s v="CHIHUAHUA"/>
    <n v="8"/>
    <s v="CHIHUAHUA"/>
    <n v="13"/>
    <s v="CASAS GRANDES"/>
    <n v="14"/>
    <s v="GUADALUPE VICTORIA"/>
    <s v="AVENIDA MIGUEL PEREA"/>
    <n v="0"/>
    <s v="PĂšBLICO"/>
    <x v="2"/>
    <n v="2"/>
    <s v="BĂSICA"/>
    <n v="2"/>
    <x v="1"/>
    <n v="1"/>
    <x v="1"/>
    <n v="0"/>
    <s v="NO APLICA"/>
    <n v="0"/>
    <s v="NO APLICA"/>
    <s v="08FIZ0189E"/>
    <s v="08FJS0119P"/>
    <s v="08ADG0013L"/>
    <n v="0"/>
    <s v="I2019"/>
    <n v="66"/>
    <n v="54"/>
    <n v="120"/>
    <n v="65"/>
    <n v="52"/>
    <n v="117"/>
    <n v="8"/>
    <n v="7"/>
    <n v="15"/>
    <n v="11"/>
    <n v="7"/>
    <n v="18"/>
    <n v="9"/>
    <n v="11"/>
    <n v="20"/>
    <n v="12"/>
    <n v="5"/>
    <n v="17"/>
    <n v="12"/>
    <n v="8"/>
    <n v="20"/>
    <n v="11"/>
    <n v="8"/>
    <n v="19"/>
    <n v="9"/>
    <n v="8"/>
    <n v="17"/>
    <n v="64"/>
    <n v="47"/>
    <n v="11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DPB0442J"/>
    <n v="1"/>
    <s v="MATUTINO"/>
    <s v="CALI ROSACAME"/>
    <n v="8"/>
    <s v="CHIHUAHUA"/>
    <n v="8"/>
    <s v="CHIHUAHUA"/>
    <n v="19"/>
    <s v="CHIHUAHUA"/>
    <n v="1"/>
    <s v="CHIHUAHUA"/>
    <s v="CALLE RIO TAMESIS"/>
    <n v="9001"/>
    <s v="PĂšBLICO"/>
    <x v="2"/>
    <n v="2"/>
    <s v="BĂSICA"/>
    <n v="2"/>
    <x v="1"/>
    <n v="3"/>
    <x v="3"/>
    <n v="0"/>
    <s v="NO APLICA"/>
    <n v="0"/>
    <s v="NO APLICA"/>
    <s v="08FZI0025V"/>
    <s v="08FJI0009C"/>
    <s v="08ADG0046C"/>
    <n v="0"/>
    <s v="I2019"/>
    <n v="52"/>
    <n v="57"/>
    <n v="109"/>
    <n v="50"/>
    <n v="57"/>
    <n v="107"/>
    <n v="4"/>
    <n v="6"/>
    <n v="10"/>
    <n v="19"/>
    <n v="6"/>
    <n v="25"/>
    <n v="15"/>
    <n v="14"/>
    <n v="29"/>
    <n v="8"/>
    <n v="7"/>
    <n v="15"/>
    <n v="6"/>
    <n v="11"/>
    <n v="17"/>
    <n v="8"/>
    <n v="12"/>
    <n v="20"/>
    <n v="11"/>
    <n v="7"/>
    <n v="18"/>
    <n v="67"/>
    <n v="57"/>
    <n v="12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10"/>
    <n v="3"/>
    <n v="3"/>
    <n v="1"/>
    <n v="1"/>
    <n v="1"/>
    <n v="1"/>
    <n v="1"/>
    <n v="1"/>
    <n v="0"/>
    <n v="6"/>
    <n v="6"/>
    <n v="6"/>
  </r>
  <r>
    <s v="08PES0287G"/>
    <n v="1"/>
    <s v="MATUTINO"/>
    <s v="SECUNDARIA CENTRO EDUCATIVO TRILINGUE EL ANCLA"/>
    <n v="8"/>
    <s v="CHIHUAHUA"/>
    <n v="8"/>
    <s v="CHIHUAHUA"/>
    <n v="17"/>
    <s v="CUAUHTĂ‰MOC"/>
    <n v="65"/>
    <s v="CAMPO NĂšMERO CIENTO SEIS"/>
    <s v="CALLE CARRETERA CUAUHTEMOC-ALVARO OBREGON 105 CAMPO 106"/>
    <n v="0"/>
    <s v="PRIVADO"/>
    <x v="1"/>
    <n v="2"/>
    <s v="BĂSICA"/>
    <n v="3"/>
    <x v="2"/>
    <n v="1"/>
    <x v="1"/>
    <n v="0"/>
    <s v="NO APLICA"/>
    <n v="0"/>
    <s v="NO APLICA"/>
    <s v="08FIS0004Z"/>
    <m/>
    <s v="08ADG0011N"/>
    <n v="0"/>
    <s v="I2019"/>
    <n v="53"/>
    <n v="47"/>
    <n v="100"/>
    <n v="52"/>
    <n v="47"/>
    <n v="99"/>
    <n v="13"/>
    <n v="15"/>
    <n v="28"/>
    <n v="31"/>
    <n v="22"/>
    <n v="53"/>
    <n v="15"/>
    <n v="16"/>
    <n v="31"/>
    <n v="22"/>
    <n v="16"/>
    <n v="38"/>
    <n v="0"/>
    <n v="0"/>
    <n v="0"/>
    <n v="0"/>
    <n v="0"/>
    <n v="0"/>
    <n v="0"/>
    <n v="0"/>
    <n v="0"/>
    <n v="68"/>
    <n v="54"/>
    <n v="122"/>
    <n v="2"/>
    <n v="2"/>
    <n v="2"/>
    <n v="0"/>
    <n v="0"/>
    <n v="0"/>
    <n v="0"/>
    <n v="6"/>
    <n v="0"/>
    <n v="1"/>
    <n v="0"/>
    <n v="0"/>
    <n v="0"/>
    <n v="0"/>
    <n v="0"/>
    <n v="0"/>
    <n v="6"/>
    <n v="3"/>
    <n v="0"/>
    <n v="0"/>
    <n v="0"/>
    <n v="0"/>
    <n v="0"/>
    <n v="0"/>
    <n v="1"/>
    <n v="0"/>
    <n v="0"/>
    <n v="0"/>
    <n v="0"/>
    <n v="0"/>
    <n v="11"/>
    <n v="7"/>
    <n v="4"/>
    <n v="0"/>
    <n v="0"/>
    <n v="0"/>
    <n v="0"/>
    <n v="0"/>
    <n v="0"/>
    <n v="0"/>
    <n v="11"/>
    <n v="6"/>
    <n v="6"/>
  </r>
  <r>
    <s v="08DPR0329R"/>
    <n v="1"/>
    <s v="MATUTINO"/>
    <s v="MELCHOR OCAMPO"/>
    <n v="8"/>
    <s v="CHIHUAHUA"/>
    <n v="8"/>
    <s v="CHIHUAHUA"/>
    <n v="37"/>
    <s v="JUĂREZ"/>
    <n v="1"/>
    <s v="JUĂREZ"/>
    <s v="CALLE COMONFORT"/>
    <n v="3235"/>
    <s v="PĂšBLICO"/>
    <x v="2"/>
    <n v="2"/>
    <s v="BĂSICA"/>
    <n v="2"/>
    <x v="1"/>
    <n v="1"/>
    <x v="1"/>
    <n v="0"/>
    <s v="NO APLICA"/>
    <n v="0"/>
    <s v="NO APLICA"/>
    <s v="08FIZ0149D"/>
    <s v="08FJS0111X"/>
    <s v="08ADG0005C"/>
    <n v="0"/>
    <s v="I2019"/>
    <n v="56"/>
    <n v="63"/>
    <n v="119"/>
    <n v="54"/>
    <n v="63"/>
    <n v="117"/>
    <n v="11"/>
    <n v="8"/>
    <n v="19"/>
    <n v="6"/>
    <n v="6"/>
    <n v="12"/>
    <n v="5"/>
    <n v="15"/>
    <n v="20"/>
    <n v="8"/>
    <n v="12"/>
    <n v="20"/>
    <n v="9"/>
    <n v="9"/>
    <n v="18"/>
    <n v="11"/>
    <n v="6"/>
    <n v="17"/>
    <n v="9"/>
    <n v="12"/>
    <n v="21"/>
    <n v="48"/>
    <n v="60"/>
    <n v="10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7"/>
    <n v="6"/>
  </r>
  <r>
    <s v="08DPR0993M"/>
    <n v="1"/>
    <s v="MATUTINO"/>
    <s v="CENTRO REGIONAL DE EDUC. INT. PEDRO HERNANDEZ ORTIZ"/>
    <n v="8"/>
    <s v="CHIHUAHUA"/>
    <n v="8"/>
    <s v="CHIHUAHUA"/>
    <n v="35"/>
    <s v="JANOS"/>
    <n v="17"/>
    <s v="TRES ĂLAMOS"/>
    <s v="CALLE VICENTE GUERRERO"/>
    <n v="0"/>
    <s v="PĂšBLICO"/>
    <x v="2"/>
    <n v="2"/>
    <s v="BĂSICA"/>
    <n v="2"/>
    <x v="1"/>
    <n v="1"/>
    <x v="1"/>
    <n v="0"/>
    <s v="NO APLICA"/>
    <n v="0"/>
    <s v="NO APLICA"/>
    <s v="08FIZ0189E"/>
    <s v="08FJS0119P"/>
    <s v="08ADG0013L"/>
    <n v="0"/>
    <s v="I2019"/>
    <n v="63"/>
    <n v="56"/>
    <n v="119"/>
    <n v="63"/>
    <n v="56"/>
    <n v="119"/>
    <n v="7"/>
    <n v="10"/>
    <n v="17"/>
    <n v="13"/>
    <n v="7"/>
    <n v="20"/>
    <n v="11"/>
    <n v="9"/>
    <n v="20"/>
    <n v="7"/>
    <n v="13"/>
    <n v="20"/>
    <n v="7"/>
    <n v="13"/>
    <n v="20"/>
    <n v="10"/>
    <n v="8"/>
    <n v="18"/>
    <n v="9"/>
    <n v="4"/>
    <n v="13"/>
    <n v="57"/>
    <n v="54"/>
    <n v="11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0"/>
    <n v="8"/>
    <n v="2"/>
    <n v="4"/>
    <n v="1"/>
    <n v="1"/>
    <n v="1"/>
    <n v="1"/>
    <n v="1"/>
    <n v="1"/>
    <n v="0"/>
    <n v="6"/>
    <n v="7"/>
    <n v="6"/>
  </r>
  <r>
    <s v="08EPR0674Z"/>
    <n v="2"/>
    <s v="VESPERTINO"/>
    <s v="UNIDAD PROLETARIA 2613"/>
    <n v="8"/>
    <s v="CHIHUAHUA"/>
    <n v="8"/>
    <s v="CHIHUAHUA"/>
    <n v="19"/>
    <s v="CHIHUAHUA"/>
    <n v="1"/>
    <s v="CHIHUAHUA"/>
    <s v="CALLE 36"/>
    <n v="0"/>
    <s v="PĂšBLICO"/>
    <x v="3"/>
    <n v="2"/>
    <s v="BĂSICA"/>
    <n v="2"/>
    <x v="1"/>
    <n v="1"/>
    <x v="1"/>
    <n v="0"/>
    <s v="NO APLICA"/>
    <n v="0"/>
    <s v="NO APLICA"/>
    <s v="08FIZ0051T"/>
    <s v="08FJS0002Q"/>
    <m/>
    <n v="0"/>
    <s v="I2019"/>
    <n v="63"/>
    <n v="59"/>
    <n v="122"/>
    <n v="61"/>
    <n v="56"/>
    <n v="117"/>
    <n v="6"/>
    <n v="3"/>
    <n v="9"/>
    <n v="6"/>
    <n v="4"/>
    <n v="10"/>
    <n v="13"/>
    <n v="9"/>
    <n v="22"/>
    <n v="8"/>
    <n v="10"/>
    <n v="18"/>
    <n v="12"/>
    <n v="10"/>
    <n v="22"/>
    <n v="5"/>
    <n v="13"/>
    <n v="18"/>
    <n v="13"/>
    <n v="12"/>
    <n v="25"/>
    <n v="57"/>
    <n v="58"/>
    <n v="115"/>
    <n v="0"/>
    <n v="1"/>
    <n v="0"/>
    <n v="1"/>
    <n v="1"/>
    <n v="1"/>
    <n v="1"/>
    <n v="5"/>
    <n v="0"/>
    <n v="1"/>
    <n v="0"/>
    <n v="0"/>
    <n v="0"/>
    <n v="0"/>
    <n v="0"/>
    <n v="0"/>
    <n v="2"/>
    <n v="2"/>
    <n v="0"/>
    <n v="0"/>
    <n v="1"/>
    <n v="0"/>
    <n v="0"/>
    <n v="2"/>
    <n v="0"/>
    <n v="0"/>
    <n v="0"/>
    <n v="0"/>
    <n v="1"/>
    <n v="1"/>
    <n v="10"/>
    <n v="2"/>
    <n v="3"/>
    <n v="0"/>
    <n v="1"/>
    <n v="0"/>
    <n v="1"/>
    <n v="1"/>
    <n v="1"/>
    <n v="1"/>
    <n v="5"/>
    <n v="6"/>
    <n v="6"/>
  </r>
  <r>
    <s v="08DPR0367U"/>
    <n v="2"/>
    <s v="VESPERTINO"/>
    <s v="VEINTITRES DE NOVIEMBRE"/>
    <n v="8"/>
    <s v="CHIHUAHUA"/>
    <n v="8"/>
    <s v="CHIHUAHUA"/>
    <n v="19"/>
    <s v="CHIHUAHUA"/>
    <n v="1"/>
    <s v="CHIHUAHUA"/>
    <s v="CALLE CENTAURO DEL NORTE"/>
    <n v="61"/>
    <s v="PĂšBLICO"/>
    <x v="2"/>
    <n v="2"/>
    <s v="BĂSICA"/>
    <n v="2"/>
    <x v="1"/>
    <n v="1"/>
    <x v="1"/>
    <n v="0"/>
    <s v="NO APLICA"/>
    <n v="0"/>
    <s v="NO APLICA"/>
    <s v="08FIZ0124V"/>
    <s v="08FJS0107K"/>
    <s v="08ADG0046C"/>
    <n v="0"/>
    <s v="I2019"/>
    <n v="61"/>
    <n v="57"/>
    <n v="118"/>
    <n v="60"/>
    <n v="57"/>
    <n v="117"/>
    <n v="7"/>
    <n v="8"/>
    <n v="15"/>
    <n v="7"/>
    <n v="7"/>
    <n v="14"/>
    <n v="9"/>
    <n v="11"/>
    <n v="20"/>
    <n v="11"/>
    <n v="6"/>
    <n v="17"/>
    <n v="10"/>
    <n v="9"/>
    <n v="19"/>
    <n v="10"/>
    <n v="14"/>
    <n v="24"/>
    <n v="9"/>
    <n v="11"/>
    <n v="20"/>
    <n v="56"/>
    <n v="58"/>
    <n v="11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EPR0275C"/>
    <n v="1"/>
    <s v="MATUTINO"/>
    <s v="LEONA VICARIO 2563"/>
    <n v="8"/>
    <s v="CHIHUAHUA"/>
    <n v="8"/>
    <s v="CHIHUAHUA"/>
    <n v="37"/>
    <s v="JUĂREZ"/>
    <n v="1"/>
    <s v="JUĂREZ"/>
    <s v="CALLE RIO PANUCO"/>
    <n v="0"/>
    <s v="PĂšBLICO"/>
    <x v="3"/>
    <n v="2"/>
    <s v="BĂSICA"/>
    <n v="2"/>
    <x v="1"/>
    <n v="1"/>
    <x v="1"/>
    <n v="0"/>
    <s v="NO APLICA"/>
    <n v="0"/>
    <s v="NO APLICA"/>
    <s v="08FIZ0003J"/>
    <s v="08FJS0003P"/>
    <m/>
    <n v="0"/>
    <s v="I2019"/>
    <n v="67"/>
    <n v="57"/>
    <n v="124"/>
    <n v="66"/>
    <n v="57"/>
    <n v="123"/>
    <n v="10"/>
    <n v="10"/>
    <n v="20"/>
    <n v="7"/>
    <n v="5"/>
    <n v="12"/>
    <n v="6"/>
    <n v="10"/>
    <n v="16"/>
    <n v="15"/>
    <n v="8"/>
    <n v="23"/>
    <n v="5"/>
    <n v="10"/>
    <n v="15"/>
    <n v="10"/>
    <n v="7"/>
    <n v="17"/>
    <n v="8"/>
    <n v="15"/>
    <n v="23"/>
    <n v="51"/>
    <n v="55"/>
    <n v="106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0"/>
    <n v="2"/>
    <n v="0"/>
    <n v="0"/>
    <n v="0"/>
    <n v="0"/>
    <n v="0"/>
    <n v="0"/>
    <n v="1"/>
    <n v="0"/>
    <n v="9"/>
    <n v="0"/>
    <n v="5"/>
    <n v="0"/>
    <n v="0"/>
    <n v="1"/>
    <n v="1"/>
    <n v="1"/>
    <n v="1"/>
    <n v="1"/>
    <n v="5"/>
    <n v="9"/>
    <n v="6"/>
  </r>
  <r>
    <s v="08EPR0332D"/>
    <n v="1"/>
    <s v="MATUTINO"/>
    <s v="JOSE MA MORELOS 2505"/>
    <n v="8"/>
    <s v="CHIHUAHUA"/>
    <n v="8"/>
    <s v="CHIHUAHUA"/>
    <n v="45"/>
    <s v="MEOQUI"/>
    <n v="16"/>
    <s v="LORETO"/>
    <s v="CALLE LORETO"/>
    <n v="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61"/>
    <n v="51"/>
    <n v="112"/>
    <n v="61"/>
    <n v="51"/>
    <n v="112"/>
    <n v="10"/>
    <n v="9"/>
    <n v="19"/>
    <n v="12"/>
    <n v="6"/>
    <n v="18"/>
    <n v="12"/>
    <n v="10"/>
    <n v="22"/>
    <n v="13"/>
    <n v="8"/>
    <n v="21"/>
    <n v="10"/>
    <n v="5"/>
    <n v="15"/>
    <n v="11"/>
    <n v="14"/>
    <n v="25"/>
    <n v="7"/>
    <n v="7"/>
    <n v="14"/>
    <n v="65"/>
    <n v="50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1"/>
    <n v="0"/>
    <n v="0"/>
    <n v="1"/>
    <n v="1"/>
    <n v="1"/>
    <n v="14"/>
    <n v="1"/>
    <n v="5"/>
    <n v="1"/>
    <n v="1"/>
    <n v="1"/>
    <n v="1"/>
    <n v="1"/>
    <n v="1"/>
    <n v="0"/>
    <n v="6"/>
    <n v="6"/>
    <n v="6"/>
  </r>
  <r>
    <s v="08PPR1878G"/>
    <n v="1"/>
    <s v="MATUTINO"/>
    <s v="COLEGIO VERSALLES"/>
    <n v="8"/>
    <s v="CHIHUAHUA"/>
    <n v="8"/>
    <s v="CHIHUAHUA"/>
    <n v="37"/>
    <s v="JUĂREZ"/>
    <n v="1"/>
    <s v="JUĂREZ"/>
    <s v="CALLE PITAHAYA"/>
    <n v="6152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60"/>
    <n v="44"/>
    <n v="104"/>
    <n v="60"/>
    <n v="44"/>
    <n v="104"/>
    <n v="6"/>
    <n v="5"/>
    <n v="11"/>
    <n v="13"/>
    <n v="10"/>
    <n v="23"/>
    <n v="21"/>
    <n v="20"/>
    <n v="41"/>
    <n v="18"/>
    <n v="7"/>
    <n v="25"/>
    <n v="8"/>
    <n v="8"/>
    <n v="16"/>
    <n v="8"/>
    <n v="10"/>
    <n v="18"/>
    <n v="8"/>
    <n v="2"/>
    <n v="10"/>
    <n v="76"/>
    <n v="57"/>
    <n v="133"/>
    <n v="0"/>
    <n v="0"/>
    <n v="1"/>
    <n v="0"/>
    <n v="0"/>
    <n v="0"/>
    <n v="3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6"/>
    <n v="0"/>
    <n v="4"/>
    <n v="0"/>
    <n v="0"/>
    <n v="1"/>
    <n v="0"/>
    <n v="0"/>
    <n v="0"/>
    <n v="3"/>
    <n v="4"/>
    <n v="7"/>
    <n v="7"/>
  </r>
  <r>
    <s v="08DJN2245G"/>
    <n v="1"/>
    <s v="MATUTINO"/>
    <s v="GENERACION BICENTENARIO 2010"/>
    <n v="8"/>
    <s v="CHIHUAHUA"/>
    <n v="8"/>
    <s v="CHIHUAHUA"/>
    <n v="37"/>
    <s v="JUĂREZ"/>
    <n v="1"/>
    <s v="JUĂREZ"/>
    <s v="AVENIDA EL BARREAL"/>
    <n v="0"/>
    <s v="PĂšBLICO"/>
    <x v="2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0"/>
    <n v="0"/>
    <n v="0"/>
    <n v="27"/>
    <n v="31"/>
    <n v="58"/>
    <n v="90"/>
    <n v="87"/>
    <n v="177"/>
    <n v="0"/>
    <n v="0"/>
    <n v="0"/>
    <n v="0"/>
    <n v="0"/>
    <n v="0"/>
    <n v="0"/>
    <n v="0"/>
    <n v="0"/>
    <n v="117"/>
    <n v="118"/>
    <n v="235"/>
    <n v="0"/>
    <n v="2"/>
    <n v="6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10"/>
    <n v="0"/>
    <n v="8"/>
    <n v="0"/>
    <n v="2"/>
    <n v="6"/>
    <n v="0"/>
    <n v="0"/>
    <n v="0"/>
    <n v="0"/>
    <n v="8"/>
    <n v="8"/>
    <n v="8"/>
  </r>
  <r>
    <s v="08DPB0515L"/>
    <n v="4"/>
    <s v="DISCONTINUO"/>
    <s v="16 DE SEPTIEMBRE"/>
    <n v="8"/>
    <s v="CHIHUAHUA"/>
    <n v="8"/>
    <s v="CHIHUAHUA"/>
    <n v="27"/>
    <s v="GUACHOCHI"/>
    <n v="1962"/>
    <s v="MURACHARACHI"/>
    <s v="CALLE MURACHARACHI"/>
    <n v="0"/>
    <s v="PĂšBLICO"/>
    <x v="2"/>
    <n v="2"/>
    <s v="BĂSICA"/>
    <n v="2"/>
    <x v="1"/>
    <n v="3"/>
    <x v="3"/>
    <n v="0"/>
    <s v="NO APLICA"/>
    <n v="0"/>
    <s v="NO APLICA"/>
    <s v="08FZI0024W"/>
    <s v="08FJI0008D"/>
    <s v="08ADG0006B"/>
    <n v="0"/>
    <s v="I2019"/>
    <n v="58"/>
    <n v="57"/>
    <n v="115"/>
    <n v="58"/>
    <n v="57"/>
    <n v="115"/>
    <n v="11"/>
    <n v="9"/>
    <n v="20"/>
    <n v="11"/>
    <n v="5"/>
    <n v="16"/>
    <n v="7"/>
    <n v="11"/>
    <n v="18"/>
    <n v="5"/>
    <n v="9"/>
    <n v="14"/>
    <n v="13"/>
    <n v="9"/>
    <n v="22"/>
    <n v="11"/>
    <n v="9"/>
    <n v="20"/>
    <n v="13"/>
    <n v="12"/>
    <n v="25"/>
    <n v="60"/>
    <n v="55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8"/>
    <n v="6"/>
  </r>
  <r>
    <s v="08DPR1985K"/>
    <n v="2"/>
    <s v="VESPERTINO"/>
    <s v="TARAHUMARA"/>
    <n v="8"/>
    <s v="CHIHUAHUA"/>
    <n v="8"/>
    <s v="CHIHUAHUA"/>
    <n v="9"/>
    <s v="BOCOYNA"/>
    <n v="34"/>
    <s v="CREEL"/>
    <s v="AVENIDA FRANCISCO VILLA"/>
    <n v="125"/>
    <s v="PĂšBLICO"/>
    <x v="2"/>
    <n v="2"/>
    <s v="BĂSICA"/>
    <n v="2"/>
    <x v="1"/>
    <n v="1"/>
    <x v="1"/>
    <n v="0"/>
    <s v="NO APLICA"/>
    <n v="0"/>
    <s v="NO APLICA"/>
    <s v="08FIZ0214N"/>
    <s v="08FJS0124A"/>
    <s v="08ADG0003E"/>
    <n v="0"/>
    <s v="I2019"/>
    <n v="70"/>
    <n v="60"/>
    <n v="130"/>
    <n v="70"/>
    <n v="59"/>
    <n v="129"/>
    <n v="13"/>
    <n v="9"/>
    <n v="22"/>
    <n v="4"/>
    <n v="16"/>
    <n v="20"/>
    <n v="5"/>
    <n v="7"/>
    <n v="12"/>
    <n v="11"/>
    <n v="10"/>
    <n v="21"/>
    <n v="7"/>
    <n v="6"/>
    <n v="13"/>
    <n v="7"/>
    <n v="9"/>
    <n v="16"/>
    <n v="10"/>
    <n v="7"/>
    <n v="17"/>
    <n v="44"/>
    <n v="55"/>
    <n v="99"/>
    <n v="1"/>
    <n v="1"/>
    <n v="1"/>
    <n v="1"/>
    <n v="1"/>
    <n v="1"/>
    <n v="0"/>
    <n v="6"/>
    <n v="0"/>
    <n v="0"/>
    <n v="1"/>
    <n v="0"/>
    <n v="0"/>
    <n v="0"/>
    <n v="1"/>
    <n v="0"/>
    <n v="1"/>
    <n v="5"/>
    <n v="0"/>
    <n v="0"/>
    <n v="1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6"/>
  </r>
  <r>
    <s v="08PJN0302Z"/>
    <n v="1"/>
    <s v="MATUTINO"/>
    <s v="COLEGIO AMERICANO DE CD JUAREZ"/>
    <n v="8"/>
    <s v="CHIHUAHUA"/>
    <n v="8"/>
    <s v="CHIHUAHUA"/>
    <n v="37"/>
    <s v="JUĂREZ"/>
    <n v="1"/>
    <s v="JUĂREZ"/>
    <s v="AVENIDA DEL CHARRO"/>
    <n v="1006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8"/>
    <n v="33"/>
    <n v="61"/>
    <n v="55"/>
    <n v="35"/>
    <n v="90"/>
    <n v="40"/>
    <n v="40"/>
    <n v="80"/>
    <n v="0"/>
    <n v="0"/>
    <n v="0"/>
    <n v="0"/>
    <n v="0"/>
    <n v="0"/>
    <n v="0"/>
    <n v="0"/>
    <n v="0"/>
    <n v="123"/>
    <n v="108"/>
    <n v="231"/>
    <n v="3"/>
    <n v="0"/>
    <n v="1"/>
    <n v="0"/>
    <n v="0"/>
    <n v="0"/>
    <n v="3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4"/>
    <n v="1"/>
    <n v="4"/>
    <n v="19"/>
    <n v="0"/>
    <n v="7"/>
    <n v="3"/>
    <n v="0"/>
    <n v="1"/>
    <n v="0"/>
    <n v="0"/>
    <n v="0"/>
    <n v="3"/>
    <n v="7"/>
    <n v="12"/>
    <n v="12"/>
  </r>
  <r>
    <s v="08DPR0585H"/>
    <n v="1"/>
    <s v="MATUTINO"/>
    <s v="JOSE CLEMENTE OROZCO"/>
    <n v="8"/>
    <s v="CHIHUAHUA"/>
    <n v="8"/>
    <s v="CHIHUAHUA"/>
    <n v="19"/>
    <s v="CHIHUAHUA"/>
    <n v="1"/>
    <s v="CHIHUAHUA"/>
    <s v="CALLE 122"/>
    <n v="0"/>
    <s v="PĂšBLICO"/>
    <x v="2"/>
    <n v="2"/>
    <s v="BĂSICA"/>
    <n v="2"/>
    <x v="1"/>
    <n v="1"/>
    <x v="1"/>
    <n v="0"/>
    <s v="NO APLICA"/>
    <n v="0"/>
    <s v="NO APLICA"/>
    <s v="08FIZ0108D"/>
    <s v="08FJS0104N"/>
    <s v="08ADG0046C"/>
    <n v="0"/>
    <s v="I2019"/>
    <n v="63"/>
    <n v="51"/>
    <n v="114"/>
    <n v="63"/>
    <n v="51"/>
    <n v="114"/>
    <n v="10"/>
    <n v="11"/>
    <n v="21"/>
    <n v="13"/>
    <n v="9"/>
    <n v="22"/>
    <n v="13"/>
    <n v="12"/>
    <n v="25"/>
    <n v="7"/>
    <n v="12"/>
    <n v="19"/>
    <n v="8"/>
    <n v="6"/>
    <n v="14"/>
    <n v="6"/>
    <n v="8"/>
    <n v="14"/>
    <n v="14"/>
    <n v="8"/>
    <n v="22"/>
    <n v="61"/>
    <n v="55"/>
    <n v="11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DPR0675Z"/>
    <n v="2"/>
    <s v="VESPERTINO"/>
    <s v="JUAN DE LA BARRERA"/>
    <n v="8"/>
    <s v="CHIHUAHUA"/>
    <n v="8"/>
    <s v="CHIHUAHUA"/>
    <n v="32"/>
    <s v="HIDALGO DEL PARRAL"/>
    <n v="1"/>
    <s v="HIDALGO DEL PARRAL"/>
    <s v="CALLE 9 DE MAYO"/>
    <n v="0"/>
    <s v="PĂšBLICO"/>
    <x v="2"/>
    <n v="2"/>
    <s v="BĂSICA"/>
    <n v="2"/>
    <x v="1"/>
    <n v="1"/>
    <x v="1"/>
    <n v="0"/>
    <s v="NO APLICA"/>
    <n v="0"/>
    <s v="NO APLICA"/>
    <s v="08FIZ0246F"/>
    <s v="08FJS0129W"/>
    <s v="08ADG0004D"/>
    <n v="0"/>
    <s v="I2019"/>
    <n v="63"/>
    <n v="48"/>
    <n v="111"/>
    <n v="63"/>
    <n v="48"/>
    <n v="111"/>
    <n v="5"/>
    <n v="7"/>
    <n v="12"/>
    <n v="11"/>
    <n v="5"/>
    <n v="16"/>
    <n v="14"/>
    <n v="13"/>
    <n v="27"/>
    <n v="9"/>
    <n v="10"/>
    <n v="19"/>
    <n v="8"/>
    <n v="5"/>
    <n v="13"/>
    <n v="11"/>
    <n v="7"/>
    <n v="18"/>
    <n v="18"/>
    <n v="11"/>
    <n v="29"/>
    <n v="71"/>
    <n v="51"/>
    <n v="12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</r>
  <r>
    <s v="08PPR0038G"/>
    <n v="1"/>
    <s v="MATUTINO"/>
    <s v="ANTONIO DE OREĂ‘A"/>
    <n v="8"/>
    <s v="CHIHUAHUA"/>
    <n v="8"/>
    <s v="CHIHUAHUA"/>
    <n v="9"/>
    <s v="BOCOYNA"/>
    <n v="185"/>
    <s v="SISOGUICHI"/>
    <s v="NINGUNO NINGUNO"/>
    <n v="0"/>
    <s v="PRIVADO"/>
    <x v="1"/>
    <n v="2"/>
    <s v="BĂSICA"/>
    <n v="2"/>
    <x v="1"/>
    <n v="1"/>
    <x v="1"/>
    <n v="0"/>
    <s v="NO APLICA"/>
    <n v="0"/>
    <s v="NO APLICA"/>
    <s v="08FIZ0011S"/>
    <s v="08FJS0004O"/>
    <s v="08ADG0011N"/>
    <n v="0"/>
    <s v="I2019"/>
    <n v="33"/>
    <n v="74"/>
    <n v="107"/>
    <n v="33"/>
    <n v="74"/>
    <n v="107"/>
    <n v="2"/>
    <n v="11"/>
    <n v="13"/>
    <n v="5"/>
    <n v="16"/>
    <n v="21"/>
    <n v="4"/>
    <n v="23"/>
    <n v="27"/>
    <n v="7"/>
    <n v="20"/>
    <n v="27"/>
    <n v="5"/>
    <n v="13"/>
    <n v="18"/>
    <n v="4"/>
    <n v="12"/>
    <n v="16"/>
    <n v="10"/>
    <n v="9"/>
    <n v="19"/>
    <n v="35"/>
    <n v="93"/>
    <n v="12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EPR0201L"/>
    <n v="1"/>
    <s v="MATUTINO"/>
    <s v="BENITO JUAREZ 2068"/>
    <n v="8"/>
    <s v="CHIHUAHUA"/>
    <n v="8"/>
    <s v="CHIHUAHUA"/>
    <n v="31"/>
    <s v="GUERRERO"/>
    <n v="23"/>
    <s v="BASĂšCHIL"/>
    <s v="CALLE COLONIA CENTRO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64"/>
    <n v="49"/>
    <n v="113"/>
    <n v="64"/>
    <n v="49"/>
    <n v="113"/>
    <n v="7"/>
    <n v="7"/>
    <n v="14"/>
    <n v="9"/>
    <n v="13"/>
    <n v="22"/>
    <n v="9"/>
    <n v="10"/>
    <n v="19"/>
    <n v="9"/>
    <n v="7"/>
    <n v="16"/>
    <n v="12"/>
    <n v="13"/>
    <n v="25"/>
    <n v="14"/>
    <n v="7"/>
    <n v="21"/>
    <n v="9"/>
    <n v="8"/>
    <n v="17"/>
    <n v="62"/>
    <n v="58"/>
    <n v="12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0"/>
    <n v="0"/>
    <n v="0"/>
    <n v="1"/>
    <n v="0"/>
    <n v="10"/>
    <n v="2"/>
    <n v="4"/>
    <n v="1"/>
    <n v="1"/>
    <n v="1"/>
    <n v="1"/>
    <n v="1"/>
    <n v="1"/>
    <n v="0"/>
    <n v="6"/>
    <n v="7"/>
    <n v="7"/>
  </r>
  <r>
    <s v="08DJN2084K"/>
    <n v="1"/>
    <s v="MATUTINO"/>
    <s v="LUIS L. LEON"/>
    <n v="8"/>
    <s v="CHIHUAHUA"/>
    <n v="8"/>
    <s v="CHIHUAHUA"/>
    <n v="37"/>
    <s v="JUĂREZ"/>
    <n v="1"/>
    <s v="JUĂREZ"/>
    <s v="CALLE PUERTO TARENTO"/>
    <n v="0"/>
    <s v="PĂšBLICO"/>
    <x v="2"/>
    <n v="2"/>
    <s v="BĂSICA"/>
    <n v="1"/>
    <x v="0"/>
    <n v="1"/>
    <x v="1"/>
    <n v="0"/>
    <s v="NO APLICA"/>
    <n v="0"/>
    <s v="NO APLICA"/>
    <s v="08FZP0022H"/>
    <s v="08FJZ0103Y"/>
    <s v="08ADG0005C"/>
    <n v="0"/>
    <s v="I2019"/>
    <n v="0"/>
    <n v="0"/>
    <n v="0"/>
    <n v="0"/>
    <n v="0"/>
    <n v="0"/>
    <n v="0"/>
    <n v="0"/>
    <n v="0"/>
    <n v="1"/>
    <n v="4"/>
    <n v="5"/>
    <n v="19"/>
    <n v="36"/>
    <n v="55"/>
    <n v="90"/>
    <n v="87"/>
    <n v="177"/>
    <n v="0"/>
    <n v="0"/>
    <n v="0"/>
    <n v="0"/>
    <n v="0"/>
    <n v="0"/>
    <n v="0"/>
    <n v="0"/>
    <n v="0"/>
    <n v="110"/>
    <n v="127"/>
    <n v="237"/>
    <n v="0"/>
    <n v="1"/>
    <n v="6"/>
    <n v="0"/>
    <n v="0"/>
    <n v="0"/>
    <n v="1"/>
    <n v="8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10"/>
    <n v="0"/>
    <n v="8"/>
    <n v="0"/>
    <n v="1"/>
    <n v="6"/>
    <n v="0"/>
    <n v="0"/>
    <n v="0"/>
    <n v="1"/>
    <n v="8"/>
    <n v="8"/>
    <n v="8"/>
  </r>
  <r>
    <s v="08DPR1013Z"/>
    <n v="1"/>
    <s v="MATUTINO"/>
    <s v="FRANCISCO I. MADERO"/>
    <n v="8"/>
    <s v="CHIHUAHUA"/>
    <n v="8"/>
    <s v="CHIHUAHUA"/>
    <n v="11"/>
    <s v="CAMARGO"/>
    <n v="1"/>
    <s v="SANTA ROSALĂŤA DE CAMARGO"/>
    <s v="CALLE CARRIZAL"/>
    <n v="210"/>
    <s v="PĂšBLICO"/>
    <x v="2"/>
    <n v="2"/>
    <s v="BĂSICA"/>
    <n v="2"/>
    <x v="1"/>
    <n v="1"/>
    <x v="1"/>
    <n v="0"/>
    <s v="NO APLICA"/>
    <n v="0"/>
    <s v="NO APLICA"/>
    <s v="08FIZ0232C"/>
    <s v="08FJS0127Y"/>
    <s v="08ADG0057I"/>
    <n v="0"/>
    <s v="I2019"/>
    <n v="60"/>
    <n v="59"/>
    <n v="119"/>
    <n v="60"/>
    <n v="58"/>
    <n v="118"/>
    <n v="15"/>
    <n v="13"/>
    <n v="28"/>
    <n v="10"/>
    <n v="10"/>
    <n v="20"/>
    <n v="11"/>
    <n v="5"/>
    <n v="16"/>
    <n v="7"/>
    <n v="16"/>
    <n v="23"/>
    <n v="7"/>
    <n v="6"/>
    <n v="13"/>
    <n v="8"/>
    <n v="9"/>
    <n v="17"/>
    <n v="13"/>
    <n v="6"/>
    <n v="19"/>
    <n v="56"/>
    <n v="52"/>
    <n v="10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6"/>
  </r>
  <r>
    <s v="08PES0244I"/>
    <n v="1"/>
    <s v="MATUTINO"/>
    <s v="SECUNDARIA PARTICULAR ELIZABETH SETON"/>
    <n v="8"/>
    <s v="CHIHUAHUA"/>
    <n v="8"/>
    <s v="CHIHUAHUA"/>
    <n v="19"/>
    <s v="CHIHUAHUA"/>
    <n v="1"/>
    <s v="CHIHUAHUA"/>
    <s v="RETORNO HACIENDAS DEL VALLE"/>
    <n v="6721"/>
    <s v="PRIVADO"/>
    <x v="1"/>
    <n v="2"/>
    <s v="BĂSICA"/>
    <n v="3"/>
    <x v="2"/>
    <n v="1"/>
    <x v="1"/>
    <n v="0"/>
    <s v="NO APLICA"/>
    <n v="0"/>
    <s v="NO APLICA"/>
    <s v="08FIS0008V"/>
    <m/>
    <s v="08ADG0011N"/>
    <n v="0"/>
    <s v="I2019"/>
    <n v="58"/>
    <n v="61"/>
    <n v="119"/>
    <n v="47"/>
    <n v="57"/>
    <n v="104"/>
    <n v="16"/>
    <n v="17"/>
    <n v="33"/>
    <n v="14"/>
    <n v="12"/>
    <n v="26"/>
    <n v="23"/>
    <n v="16"/>
    <n v="39"/>
    <n v="14"/>
    <n v="23"/>
    <n v="37"/>
    <n v="0"/>
    <n v="0"/>
    <n v="0"/>
    <n v="0"/>
    <n v="0"/>
    <n v="0"/>
    <n v="0"/>
    <n v="0"/>
    <n v="0"/>
    <n v="51"/>
    <n v="51"/>
    <n v="102"/>
    <n v="1"/>
    <n v="2"/>
    <n v="2"/>
    <n v="0"/>
    <n v="0"/>
    <n v="0"/>
    <n v="0"/>
    <n v="5"/>
    <n v="0"/>
    <n v="0"/>
    <n v="0"/>
    <n v="1"/>
    <n v="0"/>
    <n v="0"/>
    <n v="0"/>
    <n v="0"/>
    <n v="1"/>
    <n v="8"/>
    <n v="0"/>
    <n v="0"/>
    <n v="1"/>
    <n v="1"/>
    <n v="0"/>
    <n v="1"/>
    <n v="1"/>
    <n v="0"/>
    <n v="2"/>
    <n v="4"/>
    <n v="1"/>
    <n v="2"/>
    <n v="23"/>
    <n v="5"/>
    <n v="14"/>
    <n v="0"/>
    <n v="0"/>
    <n v="0"/>
    <n v="0"/>
    <n v="0"/>
    <n v="0"/>
    <n v="0"/>
    <n v="19"/>
    <n v="6"/>
    <n v="5"/>
  </r>
  <r>
    <s v="08PPR2023S"/>
    <n v="1"/>
    <s v="MATUTINO"/>
    <s v="COLEGIO FRANCIS IRENE LOGSDON"/>
    <n v="8"/>
    <s v="CHIHUAHUA"/>
    <n v="8"/>
    <s v="CHIHUAHUA"/>
    <n v="37"/>
    <s v="JUĂREZ"/>
    <n v="1"/>
    <s v="JUĂREZ"/>
    <s v="CALLE 23 DE MARZO (FRENTE AL LIENZO CHARRO MUNICIPAL)"/>
    <n v="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62"/>
    <n v="41"/>
    <n v="103"/>
    <n v="62"/>
    <n v="41"/>
    <n v="103"/>
    <n v="8"/>
    <n v="4"/>
    <n v="12"/>
    <n v="13"/>
    <n v="17"/>
    <n v="30"/>
    <n v="11"/>
    <n v="7"/>
    <n v="18"/>
    <n v="13"/>
    <n v="11"/>
    <n v="24"/>
    <n v="12"/>
    <n v="7"/>
    <n v="19"/>
    <n v="12"/>
    <n v="8"/>
    <n v="20"/>
    <n v="11"/>
    <n v="10"/>
    <n v="21"/>
    <n v="72"/>
    <n v="60"/>
    <n v="132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0"/>
    <n v="0"/>
    <n v="0"/>
    <n v="0"/>
    <n v="0"/>
    <n v="1"/>
    <n v="0"/>
    <n v="1"/>
    <n v="1"/>
    <n v="10"/>
    <n v="3"/>
    <n v="3"/>
    <n v="1"/>
    <n v="1"/>
    <n v="1"/>
    <n v="1"/>
    <n v="1"/>
    <n v="1"/>
    <n v="0"/>
    <n v="6"/>
    <n v="6"/>
    <n v="6"/>
  </r>
  <r>
    <s v="08DPB0517J"/>
    <n v="4"/>
    <s v="DISCONTINUO"/>
    <s v="JOSE GALVEZ"/>
    <n v="8"/>
    <s v="CHIHUAHUA"/>
    <n v="8"/>
    <s v="CHIHUAHUA"/>
    <n v="27"/>
    <s v="GUACHOCHI"/>
    <n v="210"/>
    <s v="HUICHAGOACHI"/>
    <s v="CALLE HUICHAGOACHI"/>
    <n v="0"/>
    <s v="PĂšBLICO"/>
    <x v="2"/>
    <n v="2"/>
    <s v="BĂSICA"/>
    <n v="2"/>
    <x v="1"/>
    <n v="3"/>
    <x v="3"/>
    <n v="0"/>
    <s v="NO APLICA"/>
    <n v="0"/>
    <s v="NO APLICA"/>
    <s v="08FZI0023X"/>
    <s v="08FJI0008D"/>
    <s v="08ADG0006B"/>
    <n v="0"/>
    <s v="I2019"/>
    <n v="71"/>
    <n v="49"/>
    <n v="120"/>
    <n v="68"/>
    <n v="47"/>
    <n v="115"/>
    <n v="13"/>
    <n v="7"/>
    <n v="20"/>
    <n v="8"/>
    <n v="3"/>
    <n v="11"/>
    <n v="10"/>
    <n v="13"/>
    <n v="23"/>
    <n v="13"/>
    <n v="6"/>
    <n v="19"/>
    <n v="11"/>
    <n v="9"/>
    <n v="20"/>
    <n v="16"/>
    <n v="6"/>
    <n v="22"/>
    <n v="10"/>
    <n v="10"/>
    <n v="20"/>
    <n v="68"/>
    <n v="47"/>
    <n v="11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</r>
  <r>
    <s v="08DJN2153Q"/>
    <n v="2"/>
    <s v="VESPERTINO"/>
    <s v="JAIME SABINES"/>
    <n v="8"/>
    <s v="CHIHUAHUA"/>
    <n v="8"/>
    <s v="CHIHUAHUA"/>
    <n v="37"/>
    <s v="JUĂREZ"/>
    <n v="1"/>
    <s v="JUĂREZ"/>
    <s v="CALLE PASEO DEL SUR"/>
    <n v="1220"/>
    <s v="PĂšBLICO"/>
    <x v="2"/>
    <n v="2"/>
    <s v="BĂSICA"/>
    <n v="1"/>
    <x v="0"/>
    <n v="1"/>
    <x v="1"/>
    <n v="0"/>
    <s v="NO APLICA"/>
    <n v="0"/>
    <s v="NO APLICA"/>
    <s v="08FZP0277I"/>
    <s v="08FJZ0112F"/>
    <s v="08ADG0005C"/>
    <n v="0"/>
    <s v="I2019"/>
    <n v="0"/>
    <n v="0"/>
    <n v="0"/>
    <n v="0"/>
    <n v="0"/>
    <n v="0"/>
    <n v="0"/>
    <n v="0"/>
    <n v="0"/>
    <n v="1"/>
    <n v="0"/>
    <n v="1"/>
    <n v="20"/>
    <n v="36"/>
    <n v="56"/>
    <n v="80"/>
    <n v="99"/>
    <n v="179"/>
    <n v="0"/>
    <n v="0"/>
    <n v="0"/>
    <n v="0"/>
    <n v="0"/>
    <n v="0"/>
    <n v="0"/>
    <n v="0"/>
    <n v="0"/>
    <n v="101"/>
    <n v="135"/>
    <n v="236"/>
    <n v="0"/>
    <n v="1"/>
    <n v="6"/>
    <n v="0"/>
    <n v="0"/>
    <n v="0"/>
    <n v="1"/>
    <n v="8"/>
    <n v="0"/>
    <n v="0"/>
    <n v="0"/>
    <n v="1"/>
    <n v="0"/>
    <n v="1"/>
    <n v="0"/>
    <n v="0"/>
    <n v="2"/>
    <n v="6"/>
    <n v="0"/>
    <n v="0"/>
    <n v="1"/>
    <n v="0"/>
    <n v="1"/>
    <n v="0"/>
    <n v="0"/>
    <n v="0"/>
    <n v="0"/>
    <n v="0"/>
    <n v="0"/>
    <n v="1"/>
    <n v="13"/>
    <n v="2"/>
    <n v="6"/>
    <n v="0"/>
    <n v="1"/>
    <n v="6"/>
    <n v="0"/>
    <n v="0"/>
    <n v="0"/>
    <n v="1"/>
    <n v="8"/>
    <n v="8"/>
    <n v="8"/>
  </r>
  <r>
    <s v="08DST0024K"/>
    <n v="1"/>
    <s v="MATUTINO"/>
    <s v="SECUNDARIA TECNICA 24"/>
    <n v="8"/>
    <s v="CHIHUAHUA"/>
    <n v="8"/>
    <s v="CHIHUAHUA"/>
    <n v="35"/>
    <s v="JANOS"/>
    <n v="1"/>
    <s v="JANOS"/>
    <s v="CALLE KILOMETRO 1 CARRERERA A JUAREZ"/>
    <n v="0"/>
    <s v="PĂšBLICO"/>
    <x v="2"/>
    <n v="2"/>
    <s v="BĂSICA"/>
    <n v="3"/>
    <x v="2"/>
    <n v="4"/>
    <x v="5"/>
    <n v="1"/>
    <s v="SERVICIOS"/>
    <n v="23"/>
    <s v="AGROPECUARIA"/>
    <s v="08FZT0014L"/>
    <s v="08FJT0006B"/>
    <s v="08ADG0013L"/>
    <n v="0"/>
    <s v="I2019"/>
    <n v="60"/>
    <n v="59"/>
    <n v="119"/>
    <n v="39"/>
    <n v="51"/>
    <n v="90"/>
    <n v="14"/>
    <n v="18"/>
    <n v="32"/>
    <n v="24"/>
    <n v="18"/>
    <n v="42"/>
    <n v="16"/>
    <n v="14"/>
    <n v="30"/>
    <n v="20"/>
    <n v="24"/>
    <n v="44"/>
    <n v="0"/>
    <n v="0"/>
    <n v="0"/>
    <n v="0"/>
    <n v="0"/>
    <n v="0"/>
    <n v="0"/>
    <n v="0"/>
    <n v="0"/>
    <n v="60"/>
    <n v="56"/>
    <n v="116"/>
    <n v="2"/>
    <n v="2"/>
    <n v="2"/>
    <n v="0"/>
    <n v="0"/>
    <n v="0"/>
    <n v="0"/>
    <n v="6"/>
    <n v="0"/>
    <n v="0"/>
    <n v="0"/>
    <n v="1"/>
    <n v="0"/>
    <n v="0"/>
    <n v="0"/>
    <n v="0"/>
    <n v="4"/>
    <n v="1"/>
    <n v="0"/>
    <n v="0"/>
    <n v="1"/>
    <n v="0"/>
    <n v="0"/>
    <n v="0"/>
    <n v="1"/>
    <n v="2"/>
    <n v="0"/>
    <n v="0"/>
    <n v="3"/>
    <n v="5"/>
    <n v="18"/>
    <n v="6"/>
    <n v="3"/>
    <n v="0"/>
    <n v="0"/>
    <n v="0"/>
    <n v="0"/>
    <n v="0"/>
    <n v="0"/>
    <n v="0"/>
    <n v="9"/>
    <n v="9"/>
    <n v="6"/>
  </r>
  <r>
    <s v="08DPR0085M"/>
    <n v="1"/>
    <s v="MATUTINO"/>
    <s v="IGNACIO RODRIGUEZ TERRAZAS"/>
    <n v="8"/>
    <s v="CHIHUAHUA"/>
    <n v="8"/>
    <s v="CHIHUAHUA"/>
    <n v="19"/>
    <s v="CHIHUAHUA"/>
    <n v="1"/>
    <s v="CHIHUAHUA"/>
    <s v="CALLE IGNACIO RODRIGUEZ"/>
    <n v="60"/>
    <s v="PĂšBLICO"/>
    <x v="2"/>
    <n v="2"/>
    <s v="BĂSICA"/>
    <n v="2"/>
    <x v="1"/>
    <n v="1"/>
    <x v="1"/>
    <n v="0"/>
    <s v="NO APLICA"/>
    <n v="0"/>
    <s v="NO APLICA"/>
    <s v="08FIZ0119J"/>
    <s v="08FJS0106L"/>
    <s v="08ADG0046C"/>
    <n v="0"/>
    <s v="I2019"/>
    <n v="67"/>
    <n v="46"/>
    <n v="113"/>
    <n v="65"/>
    <n v="46"/>
    <n v="111"/>
    <n v="12"/>
    <n v="5"/>
    <n v="17"/>
    <n v="12"/>
    <n v="7"/>
    <n v="19"/>
    <n v="8"/>
    <n v="11"/>
    <n v="19"/>
    <n v="15"/>
    <n v="7"/>
    <n v="22"/>
    <n v="14"/>
    <n v="8"/>
    <n v="22"/>
    <n v="9"/>
    <n v="12"/>
    <n v="21"/>
    <n v="11"/>
    <n v="6"/>
    <n v="17"/>
    <n v="69"/>
    <n v="51"/>
    <n v="12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2"/>
    <n v="6"/>
  </r>
  <r>
    <s v="08EPR0132F"/>
    <n v="2"/>
    <s v="VESPERTINO"/>
    <s v="NICOLAS BRAVO 2081"/>
    <n v="8"/>
    <s v="CHIHUAHUA"/>
    <n v="8"/>
    <s v="CHIHUAHUA"/>
    <n v="37"/>
    <s v="JUĂREZ"/>
    <n v="1"/>
    <s v="JUĂREZ"/>
    <s v="CALLE PEDRO ROSALES DE LEON"/>
    <n v="6200"/>
    <s v="PĂšBLICO"/>
    <x v="3"/>
    <n v="2"/>
    <s v="BĂSICA"/>
    <n v="2"/>
    <x v="1"/>
    <n v="1"/>
    <x v="1"/>
    <n v="0"/>
    <s v="NO APLICA"/>
    <n v="0"/>
    <s v="NO APLICA"/>
    <s v="08FIZ0004I"/>
    <s v="08FJS0003P"/>
    <m/>
    <n v="0"/>
    <s v="I2019"/>
    <n v="42"/>
    <n v="82"/>
    <n v="124"/>
    <n v="42"/>
    <n v="82"/>
    <n v="124"/>
    <n v="9"/>
    <n v="8"/>
    <n v="17"/>
    <n v="5"/>
    <n v="8"/>
    <n v="13"/>
    <n v="5"/>
    <n v="9"/>
    <n v="14"/>
    <n v="9"/>
    <n v="10"/>
    <n v="19"/>
    <n v="7"/>
    <n v="17"/>
    <n v="24"/>
    <n v="6"/>
    <n v="14"/>
    <n v="20"/>
    <n v="8"/>
    <n v="13"/>
    <n v="21"/>
    <n v="40"/>
    <n v="71"/>
    <n v="111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1"/>
    <n v="1"/>
    <n v="0"/>
    <n v="1"/>
    <n v="0"/>
    <n v="0"/>
    <n v="0"/>
    <n v="0"/>
    <n v="1"/>
    <n v="0"/>
    <n v="9"/>
    <n v="2"/>
    <n v="3"/>
    <n v="0"/>
    <n v="0"/>
    <n v="1"/>
    <n v="1"/>
    <n v="1"/>
    <n v="1"/>
    <n v="1"/>
    <n v="5"/>
    <n v="6"/>
    <n v="5"/>
  </r>
  <r>
    <s v="08EPR0006I"/>
    <n v="2"/>
    <s v="VESPERTINO"/>
    <s v="REVOLUCION 2786"/>
    <n v="8"/>
    <s v="CHIHUAHUA"/>
    <n v="8"/>
    <s v="CHIHUAHUA"/>
    <n v="19"/>
    <s v="CHIHUAHUA"/>
    <n v="1"/>
    <s v="CHIHUAHUA"/>
    <s v="CALLE TUMAPAROS "/>
    <n v="0"/>
    <s v="PĂšBLICO"/>
    <x v="3"/>
    <n v="2"/>
    <s v="BĂSICA"/>
    <n v="2"/>
    <x v="1"/>
    <n v="1"/>
    <x v="1"/>
    <n v="0"/>
    <s v="NO APLICA"/>
    <n v="0"/>
    <s v="NO APLICA"/>
    <s v="08FIZ0048F"/>
    <s v="08FJS0001R"/>
    <m/>
    <n v="0"/>
    <s v="I2019"/>
    <n v="76"/>
    <n v="42"/>
    <n v="118"/>
    <n v="76"/>
    <n v="42"/>
    <n v="118"/>
    <n v="14"/>
    <n v="10"/>
    <n v="24"/>
    <n v="9"/>
    <n v="5"/>
    <n v="14"/>
    <n v="14"/>
    <n v="16"/>
    <n v="30"/>
    <n v="9"/>
    <n v="5"/>
    <n v="14"/>
    <n v="11"/>
    <n v="5"/>
    <n v="16"/>
    <n v="14"/>
    <n v="2"/>
    <n v="16"/>
    <n v="12"/>
    <n v="10"/>
    <n v="22"/>
    <n v="69"/>
    <n v="43"/>
    <n v="112"/>
    <n v="1"/>
    <n v="1"/>
    <n v="0"/>
    <n v="0"/>
    <n v="1"/>
    <n v="1"/>
    <n v="1"/>
    <n v="5"/>
    <n v="0"/>
    <n v="1"/>
    <n v="0"/>
    <n v="0"/>
    <n v="0"/>
    <n v="0"/>
    <n v="0"/>
    <n v="0"/>
    <n v="2"/>
    <n v="2"/>
    <n v="0"/>
    <n v="0"/>
    <n v="0"/>
    <n v="2"/>
    <n v="1"/>
    <n v="0"/>
    <n v="0"/>
    <n v="0"/>
    <n v="0"/>
    <n v="0"/>
    <n v="0"/>
    <n v="1"/>
    <n v="9"/>
    <n v="2"/>
    <n v="3"/>
    <n v="1"/>
    <n v="1"/>
    <n v="0"/>
    <n v="0"/>
    <n v="1"/>
    <n v="1"/>
    <n v="1"/>
    <n v="5"/>
    <n v="12"/>
    <n v="6"/>
  </r>
  <r>
    <s v="08DPR1594W"/>
    <n v="1"/>
    <s v="MATUTINO"/>
    <s v="VICTOR ROSALES"/>
    <n v="8"/>
    <s v="CHIHUAHUA"/>
    <n v="8"/>
    <s v="CHIHUAHUA"/>
    <n v="55"/>
    <s v="ROSALES"/>
    <n v="11"/>
    <s v="CONGREGACIĂ“N ORTĂŤZ"/>
    <s v="AVENIDA EMILIANO ZAPATA "/>
    <n v="0"/>
    <s v="PĂšBLICO"/>
    <x v="2"/>
    <n v="2"/>
    <s v="BĂSICA"/>
    <n v="2"/>
    <x v="1"/>
    <n v="1"/>
    <x v="1"/>
    <n v="0"/>
    <s v="NO APLICA"/>
    <n v="0"/>
    <s v="NO APLICA"/>
    <s v="08FIZ0221X"/>
    <s v="08FJS0125Z"/>
    <s v="08ADG0057I"/>
    <n v="0"/>
    <s v="I2019"/>
    <n v="54"/>
    <n v="65"/>
    <n v="119"/>
    <n v="51"/>
    <n v="62"/>
    <n v="113"/>
    <n v="11"/>
    <n v="8"/>
    <n v="19"/>
    <n v="13"/>
    <n v="10"/>
    <n v="23"/>
    <n v="9"/>
    <n v="7"/>
    <n v="16"/>
    <n v="11"/>
    <n v="10"/>
    <n v="21"/>
    <n v="8"/>
    <n v="12"/>
    <n v="20"/>
    <n v="4"/>
    <n v="15"/>
    <n v="19"/>
    <n v="9"/>
    <n v="9"/>
    <n v="18"/>
    <n v="54"/>
    <n v="63"/>
    <n v="11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1"/>
    <n v="1"/>
    <n v="1"/>
    <n v="1"/>
    <n v="1"/>
    <n v="1"/>
    <n v="0"/>
    <n v="6"/>
    <n v="6"/>
    <n v="6"/>
  </r>
  <r>
    <s v="08EPR0574A"/>
    <n v="2"/>
    <s v="VESPERTINO"/>
    <s v="CONSTITUCION 2255"/>
    <n v="8"/>
    <s v="CHIHUAHUA"/>
    <n v="8"/>
    <s v="CHIHUAHUA"/>
    <n v="21"/>
    <s v="DELICIAS"/>
    <n v="1"/>
    <s v="DELICIAS"/>
    <s v="CALLE 4A PONIENTE"/>
    <n v="808"/>
    <s v="PĂšBLICO"/>
    <x v="3"/>
    <n v="2"/>
    <s v="BĂSICA"/>
    <n v="2"/>
    <x v="1"/>
    <n v="1"/>
    <x v="1"/>
    <n v="0"/>
    <s v="NO APLICA"/>
    <n v="0"/>
    <s v="NO APLICA"/>
    <s v="08FIZ0047G"/>
    <m/>
    <m/>
    <n v="0"/>
    <s v="I2019"/>
    <n v="68"/>
    <n v="55"/>
    <n v="123"/>
    <n v="67"/>
    <n v="55"/>
    <n v="122"/>
    <n v="9"/>
    <n v="7"/>
    <n v="16"/>
    <n v="7"/>
    <n v="9"/>
    <n v="16"/>
    <n v="9"/>
    <n v="7"/>
    <n v="16"/>
    <n v="8"/>
    <n v="17"/>
    <n v="25"/>
    <n v="8"/>
    <n v="8"/>
    <n v="16"/>
    <n v="11"/>
    <n v="10"/>
    <n v="21"/>
    <n v="14"/>
    <n v="5"/>
    <n v="19"/>
    <n v="57"/>
    <n v="56"/>
    <n v="113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1"/>
    <n v="0"/>
    <n v="1"/>
    <n v="1"/>
    <n v="0"/>
    <n v="1"/>
    <n v="0"/>
    <n v="0"/>
    <n v="1"/>
    <n v="0"/>
    <n v="10"/>
    <n v="1"/>
    <n v="4"/>
    <n v="0"/>
    <n v="0"/>
    <n v="1"/>
    <n v="1"/>
    <n v="1"/>
    <n v="1"/>
    <n v="1"/>
    <n v="5"/>
    <n v="6"/>
    <n v="6"/>
  </r>
  <r>
    <s v="08DJN2194Q"/>
    <n v="1"/>
    <s v="MATUTINO"/>
    <s v="ELISA GRIENSEN"/>
    <n v="8"/>
    <s v="CHIHUAHUA"/>
    <n v="8"/>
    <s v="CHIHUAHUA"/>
    <n v="19"/>
    <s v="CHIHUAHUA"/>
    <n v="1"/>
    <s v="CHIHUAHUA"/>
    <s v="AVENIDA CENTRAL"/>
    <n v="0"/>
    <s v="PĂšBLICO"/>
    <x v="2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4"/>
    <n v="16"/>
    <n v="30"/>
    <n v="51"/>
    <n v="38"/>
    <n v="89"/>
    <n v="65"/>
    <n v="53"/>
    <n v="118"/>
    <n v="0"/>
    <n v="0"/>
    <n v="0"/>
    <n v="0"/>
    <n v="0"/>
    <n v="0"/>
    <n v="0"/>
    <n v="0"/>
    <n v="0"/>
    <n v="130"/>
    <n v="107"/>
    <n v="237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8"/>
    <n v="7"/>
  </r>
  <r>
    <s v="08DJN2092T"/>
    <n v="1"/>
    <s v="MATUTINO"/>
    <s v="GUILLERMO PORRAS MUĂ‘OZ"/>
    <n v="8"/>
    <s v="CHIHUAHUA"/>
    <n v="8"/>
    <s v="CHIHUAHUA"/>
    <n v="37"/>
    <s v="JUĂREZ"/>
    <n v="1"/>
    <s v="JUĂREZ"/>
    <s v="CALLE PASEO DE PATRIA"/>
    <n v="0"/>
    <s v="PĂšBLICO"/>
    <x v="2"/>
    <n v="2"/>
    <s v="BĂSICA"/>
    <n v="1"/>
    <x v="0"/>
    <n v="1"/>
    <x v="1"/>
    <n v="0"/>
    <s v="NO APLICA"/>
    <n v="0"/>
    <s v="NO APLICA"/>
    <s v="08FZP0277I"/>
    <s v="08FJZ0112F"/>
    <s v="08ADG0005C"/>
    <n v="0"/>
    <s v="I2019"/>
    <n v="0"/>
    <n v="0"/>
    <n v="0"/>
    <n v="0"/>
    <n v="0"/>
    <n v="0"/>
    <n v="0"/>
    <n v="0"/>
    <n v="0"/>
    <n v="0"/>
    <n v="0"/>
    <n v="0"/>
    <n v="39"/>
    <n v="49"/>
    <n v="88"/>
    <n v="74"/>
    <n v="76"/>
    <n v="150"/>
    <n v="0"/>
    <n v="0"/>
    <n v="0"/>
    <n v="0"/>
    <n v="0"/>
    <n v="0"/>
    <n v="0"/>
    <n v="0"/>
    <n v="0"/>
    <n v="113"/>
    <n v="125"/>
    <n v="238"/>
    <n v="0"/>
    <n v="3"/>
    <n v="5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1"/>
    <n v="0"/>
    <n v="12"/>
    <n v="0"/>
    <n v="8"/>
    <n v="0"/>
    <n v="3"/>
    <n v="5"/>
    <n v="0"/>
    <n v="0"/>
    <n v="0"/>
    <n v="0"/>
    <n v="8"/>
    <n v="8"/>
    <n v="8"/>
  </r>
  <r>
    <s v="08EJN0317V"/>
    <n v="1"/>
    <s v="MATUTINO"/>
    <s v="MIGUEL HIDALGO Y COSTILLA 1275"/>
    <n v="8"/>
    <s v="CHIHUAHUA"/>
    <n v="8"/>
    <s v="CHIHUAHUA"/>
    <n v="37"/>
    <s v="JUĂREZ"/>
    <n v="1"/>
    <s v="JUĂREZ"/>
    <s v="CALLE EDUWIGES REY DE QUEZADA"/>
    <n v="0"/>
    <s v="PĂšBLICO"/>
    <x v="3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12"/>
    <n v="13"/>
    <n v="25"/>
    <n v="35"/>
    <n v="44"/>
    <n v="79"/>
    <n v="70"/>
    <n v="62"/>
    <n v="132"/>
    <n v="0"/>
    <n v="0"/>
    <n v="0"/>
    <n v="0"/>
    <n v="0"/>
    <n v="0"/>
    <n v="0"/>
    <n v="0"/>
    <n v="0"/>
    <n v="117"/>
    <n v="119"/>
    <n v="236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2"/>
    <n v="0"/>
    <n v="0"/>
    <n v="0"/>
    <n v="0"/>
    <n v="0"/>
    <n v="0"/>
    <n v="0"/>
    <n v="1"/>
    <n v="1"/>
    <n v="14"/>
    <n v="0"/>
    <n v="9"/>
    <n v="1"/>
    <n v="3"/>
    <n v="5"/>
    <n v="0"/>
    <n v="0"/>
    <n v="0"/>
    <n v="0"/>
    <n v="9"/>
    <n v="8"/>
    <n v="8"/>
  </r>
  <r>
    <s v="08EPR0168U"/>
    <n v="1"/>
    <s v="MATUTINO"/>
    <s v="18 DE MARZO 2280"/>
    <n v="8"/>
    <s v="CHIHUAHUA"/>
    <n v="8"/>
    <s v="CHIHUAHUA"/>
    <n v="21"/>
    <s v="DELICIAS"/>
    <n v="371"/>
    <s v="COLONIA TERRAZAS"/>
    <s v="CALLE PRIMERA"/>
    <n v="0"/>
    <s v="PĂšBLICO"/>
    <x v="3"/>
    <n v="2"/>
    <s v="BĂSICA"/>
    <n v="2"/>
    <x v="1"/>
    <n v="1"/>
    <x v="1"/>
    <n v="0"/>
    <s v="NO APLICA"/>
    <n v="0"/>
    <s v="NO APLICA"/>
    <s v="08FIZ0047G"/>
    <m/>
    <m/>
    <n v="0"/>
    <s v="I2019"/>
    <n v="63"/>
    <n v="57"/>
    <n v="120"/>
    <n v="62"/>
    <n v="55"/>
    <n v="117"/>
    <n v="11"/>
    <n v="14"/>
    <n v="25"/>
    <n v="13"/>
    <n v="5"/>
    <n v="18"/>
    <n v="12"/>
    <n v="9"/>
    <n v="21"/>
    <n v="9"/>
    <n v="12"/>
    <n v="21"/>
    <n v="6"/>
    <n v="6"/>
    <n v="12"/>
    <n v="14"/>
    <n v="6"/>
    <n v="20"/>
    <n v="12"/>
    <n v="7"/>
    <n v="19"/>
    <n v="66"/>
    <n v="45"/>
    <n v="11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0"/>
    <n v="6"/>
  </r>
  <r>
    <s v="08DPB0480M"/>
    <n v="1"/>
    <s v="MATUTINO"/>
    <s v="ELVIRA CRUZ BUSTILLOS"/>
    <n v="8"/>
    <s v="CHIHUAHUA"/>
    <n v="8"/>
    <s v="CHIHUAHUA"/>
    <n v="27"/>
    <s v="GUACHOCHI"/>
    <n v="3"/>
    <s v="NINGUNO [AEROPUERTO]"/>
    <s v="CALLE COLONIA AEROPUERTO"/>
    <n v="78"/>
    <s v="PĂšBLICO"/>
    <x v="2"/>
    <n v="2"/>
    <s v="BĂSICA"/>
    <n v="2"/>
    <x v="1"/>
    <n v="3"/>
    <x v="3"/>
    <n v="0"/>
    <s v="NO APLICA"/>
    <n v="0"/>
    <s v="NO APLICA"/>
    <s v="08FZI0005H"/>
    <s v="08FJI0003I"/>
    <s v="08ADG0006B"/>
    <n v="0"/>
    <s v="I2019"/>
    <n v="70"/>
    <n v="55"/>
    <n v="125"/>
    <n v="69"/>
    <n v="54"/>
    <n v="123"/>
    <n v="9"/>
    <n v="10"/>
    <n v="19"/>
    <n v="9"/>
    <n v="9"/>
    <n v="18"/>
    <n v="13"/>
    <n v="8"/>
    <n v="21"/>
    <n v="10"/>
    <n v="7"/>
    <n v="17"/>
    <n v="9"/>
    <n v="7"/>
    <n v="16"/>
    <n v="10"/>
    <n v="9"/>
    <n v="19"/>
    <n v="9"/>
    <n v="11"/>
    <n v="20"/>
    <n v="60"/>
    <n v="51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ETV0134C"/>
    <n v="1"/>
    <s v="MATUTINO"/>
    <s v="TELESECUNDARIA 6131"/>
    <n v="8"/>
    <s v="CHIHUAHUA"/>
    <n v="8"/>
    <s v="CHIHUAHUA"/>
    <n v="19"/>
    <s v="CHIHUAHUA"/>
    <n v="1"/>
    <s v="CHIHUAHUA"/>
    <s v="CALLE JULIO ACOSTA"/>
    <n v="1912"/>
    <s v="PĂšBLICO"/>
    <x v="3"/>
    <n v="2"/>
    <s v="BĂSICA"/>
    <n v="3"/>
    <x v="2"/>
    <n v="3"/>
    <x v="2"/>
    <n v="0"/>
    <s v="NO APLICA"/>
    <n v="0"/>
    <s v="NO APLICA"/>
    <s v="08FTV0006G"/>
    <m/>
    <m/>
    <n v="0"/>
    <s v="I2019"/>
    <n v="65"/>
    <n v="51"/>
    <n v="116"/>
    <n v="48"/>
    <n v="40"/>
    <n v="88"/>
    <n v="21"/>
    <n v="18"/>
    <n v="39"/>
    <n v="31"/>
    <n v="18"/>
    <n v="49"/>
    <n v="17"/>
    <n v="15"/>
    <n v="32"/>
    <n v="27"/>
    <n v="15"/>
    <n v="42"/>
    <n v="0"/>
    <n v="0"/>
    <n v="0"/>
    <n v="0"/>
    <n v="0"/>
    <n v="0"/>
    <n v="0"/>
    <n v="0"/>
    <n v="0"/>
    <n v="75"/>
    <n v="48"/>
    <n v="123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2"/>
    <n v="2"/>
    <n v="11"/>
    <n v="4"/>
    <n v="2"/>
    <n v="0"/>
    <n v="0"/>
    <n v="0"/>
    <n v="0"/>
    <n v="0"/>
    <n v="0"/>
    <n v="0"/>
    <n v="6"/>
    <n v="6"/>
    <n v="6"/>
  </r>
  <r>
    <s v="08EJN0154A"/>
    <n v="1"/>
    <s v="MATUTINO"/>
    <s v="SUSANA T DE LOZOYA 1057"/>
    <n v="8"/>
    <s v="CHIHUAHUA"/>
    <n v="8"/>
    <s v="CHIHUAHUA"/>
    <n v="32"/>
    <s v="HIDALGO DEL PARRAL"/>
    <n v="1"/>
    <s v="HIDALGO DEL PARRAL"/>
    <s v="CALLE LUCAS BALDERAS"/>
    <n v="0"/>
    <s v="PĂšBLICO"/>
    <x v="3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30"/>
    <n v="20"/>
    <n v="50"/>
    <n v="51"/>
    <n v="45"/>
    <n v="96"/>
    <n v="46"/>
    <n v="46"/>
    <n v="92"/>
    <n v="0"/>
    <n v="0"/>
    <n v="0"/>
    <n v="0"/>
    <n v="0"/>
    <n v="0"/>
    <n v="0"/>
    <n v="0"/>
    <n v="0"/>
    <n v="127"/>
    <n v="111"/>
    <n v="238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0"/>
    <n v="1"/>
    <n v="0"/>
    <n v="0"/>
    <n v="0"/>
    <n v="0"/>
    <n v="0"/>
    <n v="1"/>
    <n v="2"/>
    <n v="13"/>
    <n v="0"/>
    <n v="8"/>
    <n v="2"/>
    <n v="3"/>
    <n v="3"/>
    <n v="0"/>
    <n v="0"/>
    <n v="0"/>
    <n v="0"/>
    <n v="8"/>
    <n v="9"/>
    <n v="9"/>
  </r>
  <r>
    <s v="08DPR0077D"/>
    <n v="2"/>
    <s v="VESPERTINO"/>
    <s v="FRANCISCO VILLA"/>
    <n v="8"/>
    <s v="CHIHUAHUA"/>
    <n v="8"/>
    <s v="CHIHUAHUA"/>
    <n v="19"/>
    <s v="CHIHUAHUA"/>
    <n v="1"/>
    <s v="CHIHUAHUA"/>
    <s v="CALLE FELIPE.ANGELES "/>
    <n v="0"/>
    <s v="PĂšBLICO"/>
    <x v="2"/>
    <n v="2"/>
    <s v="BĂSICA"/>
    <n v="2"/>
    <x v="1"/>
    <n v="1"/>
    <x v="1"/>
    <n v="0"/>
    <s v="NO APLICA"/>
    <n v="0"/>
    <s v="NO APLICA"/>
    <s v="08FIZ0106F"/>
    <s v="08FJS0102P"/>
    <s v="08ADG0046C"/>
    <n v="0"/>
    <s v="I2019"/>
    <n v="53"/>
    <n v="63"/>
    <n v="116"/>
    <n v="53"/>
    <n v="63"/>
    <n v="116"/>
    <n v="6"/>
    <n v="16"/>
    <n v="22"/>
    <n v="10"/>
    <n v="7"/>
    <n v="17"/>
    <n v="10"/>
    <n v="7"/>
    <n v="17"/>
    <n v="8"/>
    <n v="9"/>
    <n v="17"/>
    <n v="5"/>
    <n v="10"/>
    <n v="15"/>
    <n v="13"/>
    <n v="10"/>
    <n v="23"/>
    <n v="10"/>
    <n v="16"/>
    <n v="26"/>
    <n v="56"/>
    <n v="59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12"/>
    <n v="6"/>
  </r>
  <r>
    <s v="08EJN0369A"/>
    <n v="1"/>
    <s v="MATUTINO"/>
    <s v="HENRY WALLON 1346"/>
    <n v="8"/>
    <s v="CHIHUAHUA"/>
    <n v="8"/>
    <s v="CHIHUAHUA"/>
    <n v="19"/>
    <s v="CHIHUAHUA"/>
    <n v="1"/>
    <s v="CHIHUAHUA"/>
    <s v="CALLE PROFESOR PEDRO GOMEZ"/>
    <n v="0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20"/>
    <n v="29"/>
    <n v="49"/>
    <n v="47"/>
    <n v="45"/>
    <n v="92"/>
    <n v="54"/>
    <n v="39"/>
    <n v="93"/>
    <n v="0"/>
    <n v="0"/>
    <n v="0"/>
    <n v="0"/>
    <n v="0"/>
    <n v="0"/>
    <n v="0"/>
    <n v="0"/>
    <n v="0"/>
    <n v="121"/>
    <n v="113"/>
    <n v="234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0"/>
    <n v="2"/>
    <n v="0"/>
    <n v="1"/>
    <n v="0"/>
    <n v="0"/>
    <n v="0"/>
    <n v="0"/>
    <n v="0"/>
    <n v="2"/>
    <n v="16"/>
    <n v="0"/>
    <n v="10"/>
    <n v="2"/>
    <n v="4"/>
    <n v="4"/>
    <n v="0"/>
    <n v="0"/>
    <n v="0"/>
    <n v="0"/>
    <n v="10"/>
    <n v="10"/>
    <n v="10"/>
  </r>
  <r>
    <s v="08DPR0680L"/>
    <n v="2"/>
    <s v="VESPERTINO"/>
    <s v="NETZAHUALCOYOTL"/>
    <n v="8"/>
    <s v="CHIHUAHUA"/>
    <n v="8"/>
    <s v="CHIHUAHUA"/>
    <n v="37"/>
    <s v="JUĂREZ"/>
    <n v="1"/>
    <s v="JUĂREZ"/>
    <s v="CALLE CORDILLERA ANDES "/>
    <n v="0"/>
    <s v="PĂšBLICO"/>
    <x v="2"/>
    <n v="2"/>
    <s v="BĂSICA"/>
    <n v="2"/>
    <x v="1"/>
    <n v="1"/>
    <x v="1"/>
    <n v="0"/>
    <s v="NO APLICA"/>
    <n v="0"/>
    <s v="NO APLICA"/>
    <s v="08FIZ0169R"/>
    <s v="08FJS0115T"/>
    <s v="08ADG0005C"/>
    <n v="0"/>
    <s v="I2019"/>
    <n v="72"/>
    <n v="50"/>
    <n v="122"/>
    <n v="72"/>
    <n v="49"/>
    <n v="121"/>
    <n v="8"/>
    <n v="8"/>
    <n v="16"/>
    <n v="9"/>
    <n v="5"/>
    <n v="14"/>
    <n v="10"/>
    <n v="3"/>
    <n v="13"/>
    <n v="12"/>
    <n v="12"/>
    <n v="24"/>
    <n v="15"/>
    <n v="8"/>
    <n v="23"/>
    <n v="11"/>
    <n v="7"/>
    <n v="18"/>
    <n v="10"/>
    <n v="11"/>
    <n v="21"/>
    <n v="67"/>
    <n v="46"/>
    <n v="11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6"/>
    <n v="6"/>
  </r>
  <r>
    <s v="08EPR0402I"/>
    <n v="1"/>
    <s v="MATUTINO"/>
    <s v="FRANCISCO CHAVEZ OROZCO 2268"/>
    <n v="8"/>
    <s v="CHIHUAHUA"/>
    <n v="8"/>
    <s v="CHIHUAHUA"/>
    <n v="62"/>
    <s v="SAUCILLO"/>
    <n v="36"/>
    <s v="ESTACIĂ“N SAUCILLO"/>
    <s v="CALLE SEGUNDA"/>
    <n v="0"/>
    <s v="PĂšBLICO"/>
    <x v="3"/>
    <n v="2"/>
    <s v="BĂSICA"/>
    <n v="2"/>
    <x v="1"/>
    <n v="1"/>
    <x v="1"/>
    <n v="0"/>
    <s v="NO APLICA"/>
    <n v="0"/>
    <s v="NO APLICA"/>
    <s v="08FIZ0025V"/>
    <m/>
    <m/>
    <n v="0"/>
    <s v="I2019"/>
    <n v="60"/>
    <n v="65"/>
    <n v="125"/>
    <n v="57"/>
    <n v="65"/>
    <n v="122"/>
    <n v="6"/>
    <n v="10"/>
    <n v="16"/>
    <n v="5"/>
    <n v="4"/>
    <n v="9"/>
    <n v="12"/>
    <n v="10"/>
    <n v="22"/>
    <n v="12"/>
    <n v="10"/>
    <n v="22"/>
    <n v="10"/>
    <n v="8"/>
    <n v="18"/>
    <n v="8"/>
    <n v="12"/>
    <n v="20"/>
    <n v="10"/>
    <n v="13"/>
    <n v="23"/>
    <n v="57"/>
    <n v="57"/>
    <n v="114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6"/>
    <n v="6"/>
  </r>
  <r>
    <s v="08DES0057J"/>
    <n v="1"/>
    <s v="MATUTINO"/>
    <s v="FRANCISCO VILLA"/>
    <n v="8"/>
    <s v="CHIHUAHUA"/>
    <n v="8"/>
    <s v="CHIHUAHUA"/>
    <n v="3"/>
    <s v="ALLENDE"/>
    <n v="86"/>
    <s v="PUEBLITO DE ALLENDE"/>
    <s v="CALLE CONSTITUCION"/>
    <n v="5"/>
    <s v="PĂšBLICO"/>
    <x v="2"/>
    <n v="2"/>
    <s v="BĂSICA"/>
    <n v="3"/>
    <x v="2"/>
    <n v="1"/>
    <x v="1"/>
    <n v="0"/>
    <s v="NO APLICA"/>
    <n v="0"/>
    <s v="NO APLICA"/>
    <s v="08FIS0111H"/>
    <s v="08FJE0006J"/>
    <s v="08ADG0004D"/>
    <n v="0"/>
    <s v="I2019"/>
    <n v="50"/>
    <n v="60"/>
    <n v="110"/>
    <n v="50"/>
    <n v="60"/>
    <n v="110"/>
    <n v="14"/>
    <n v="18"/>
    <n v="32"/>
    <n v="18"/>
    <n v="24"/>
    <n v="42"/>
    <n v="24"/>
    <n v="12"/>
    <n v="36"/>
    <n v="13"/>
    <n v="27"/>
    <n v="40"/>
    <n v="0"/>
    <n v="0"/>
    <n v="0"/>
    <n v="0"/>
    <n v="0"/>
    <n v="0"/>
    <n v="0"/>
    <n v="0"/>
    <n v="0"/>
    <n v="55"/>
    <n v="63"/>
    <n v="118"/>
    <n v="2"/>
    <n v="2"/>
    <n v="2"/>
    <n v="0"/>
    <n v="0"/>
    <n v="0"/>
    <n v="0"/>
    <n v="6"/>
    <n v="0"/>
    <n v="0"/>
    <n v="1"/>
    <n v="0"/>
    <n v="0"/>
    <n v="0"/>
    <n v="0"/>
    <n v="0"/>
    <n v="2"/>
    <n v="3"/>
    <n v="0"/>
    <n v="0"/>
    <n v="1"/>
    <n v="0"/>
    <n v="0"/>
    <n v="0"/>
    <n v="0"/>
    <n v="0"/>
    <n v="0"/>
    <n v="1"/>
    <n v="3"/>
    <n v="2"/>
    <n v="13"/>
    <n v="3"/>
    <n v="4"/>
    <n v="0"/>
    <n v="0"/>
    <n v="0"/>
    <n v="0"/>
    <n v="0"/>
    <n v="0"/>
    <n v="0"/>
    <n v="7"/>
    <n v="6"/>
    <n v="6"/>
  </r>
  <r>
    <s v="08DPR0478Z"/>
    <n v="1"/>
    <s v="MATUTINO"/>
    <s v="MIGUEL HIDALGO"/>
    <n v="8"/>
    <s v="CHIHUAHUA"/>
    <n v="8"/>
    <s v="CHIHUAHUA"/>
    <n v="55"/>
    <s v="ROSALES"/>
    <n v="9"/>
    <s v="EL MOLINO"/>
    <s v="CALLE EL MOLINO"/>
    <n v="0"/>
    <s v="PĂšBLICO"/>
    <x v="2"/>
    <n v="2"/>
    <s v="BĂSICA"/>
    <n v="2"/>
    <x v="1"/>
    <n v="1"/>
    <x v="1"/>
    <n v="0"/>
    <s v="NO APLICA"/>
    <n v="0"/>
    <s v="NO APLICA"/>
    <s v="08FIZ0230E"/>
    <s v="08FJS0126Z"/>
    <s v="08ADG0057I"/>
    <n v="0"/>
    <s v="I2019"/>
    <n v="59"/>
    <n v="62"/>
    <n v="121"/>
    <n v="59"/>
    <n v="62"/>
    <n v="121"/>
    <n v="8"/>
    <n v="12"/>
    <n v="20"/>
    <n v="10"/>
    <n v="10"/>
    <n v="20"/>
    <n v="11"/>
    <n v="6"/>
    <n v="17"/>
    <n v="14"/>
    <n v="17"/>
    <n v="31"/>
    <n v="9"/>
    <n v="5"/>
    <n v="14"/>
    <n v="7"/>
    <n v="9"/>
    <n v="16"/>
    <n v="7"/>
    <n v="9"/>
    <n v="16"/>
    <n v="58"/>
    <n v="56"/>
    <n v="11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10"/>
    <n v="0"/>
    <n v="6"/>
    <n v="1"/>
    <n v="1"/>
    <n v="1"/>
    <n v="1"/>
    <n v="1"/>
    <n v="1"/>
    <n v="0"/>
    <n v="6"/>
    <n v="6"/>
    <n v="6"/>
  </r>
  <r>
    <s v="08DPR1856Q"/>
    <n v="2"/>
    <s v="VESPERTINO"/>
    <s v="AQUILES SERDAN"/>
    <n v="8"/>
    <s v="CHIHUAHUA"/>
    <n v="8"/>
    <s v="CHIHUAHUA"/>
    <n v="21"/>
    <s v="DELICIAS"/>
    <n v="1"/>
    <s v="DELICIAS"/>
    <s v="CALLE 3A "/>
    <n v="0"/>
    <s v="PĂšBLICO"/>
    <x v="2"/>
    <n v="2"/>
    <s v="BĂSICA"/>
    <n v="2"/>
    <x v="1"/>
    <n v="1"/>
    <x v="1"/>
    <n v="0"/>
    <s v="NO APLICA"/>
    <n v="0"/>
    <s v="NO APLICA"/>
    <s v="08FIZ0225T"/>
    <s v="08FJS0125Z"/>
    <s v="08ADG0057I"/>
    <n v="0"/>
    <s v="I2019"/>
    <n v="57"/>
    <n v="58"/>
    <n v="115"/>
    <n v="53"/>
    <n v="58"/>
    <n v="111"/>
    <n v="8"/>
    <n v="13"/>
    <n v="21"/>
    <n v="10"/>
    <n v="5"/>
    <n v="15"/>
    <n v="10"/>
    <n v="12"/>
    <n v="22"/>
    <n v="16"/>
    <n v="9"/>
    <n v="25"/>
    <n v="10"/>
    <n v="12"/>
    <n v="22"/>
    <n v="7"/>
    <n v="8"/>
    <n v="15"/>
    <n v="7"/>
    <n v="14"/>
    <n v="21"/>
    <n v="60"/>
    <n v="60"/>
    <n v="12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2"/>
    <n v="0"/>
    <n v="0"/>
    <n v="0"/>
    <n v="0"/>
    <n v="0"/>
    <n v="0"/>
    <n v="0"/>
    <n v="0"/>
    <n v="1"/>
    <n v="10"/>
    <n v="4"/>
    <n v="2"/>
    <n v="1"/>
    <n v="1"/>
    <n v="1"/>
    <n v="1"/>
    <n v="1"/>
    <n v="1"/>
    <n v="0"/>
    <n v="6"/>
    <n v="12"/>
    <n v="6"/>
  </r>
  <r>
    <s v="08DPR1833F"/>
    <n v="1"/>
    <s v="MATUTINO"/>
    <s v="GUADALUPE VICTORIA"/>
    <n v="8"/>
    <s v="CHIHUAHUA"/>
    <n v="8"/>
    <s v="CHIHUAHUA"/>
    <n v="5"/>
    <s v="ASCENSIĂ“N"/>
    <n v="34"/>
    <s v="GUADALUPE VICTORIA"/>
    <s v="CALLE CORREGIDORA"/>
    <n v="0"/>
    <s v="PĂšBLICO"/>
    <x v="2"/>
    <n v="2"/>
    <s v="BĂSICA"/>
    <n v="2"/>
    <x v="1"/>
    <n v="1"/>
    <x v="1"/>
    <n v="0"/>
    <s v="NO APLICA"/>
    <n v="0"/>
    <s v="NO APLICA"/>
    <s v="08FIZ0188F"/>
    <s v="08FJS0119P"/>
    <s v="08ADG0013L"/>
    <n v="0"/>
    <s v="I2019"/>
    <n v="63"/>
    <n v="55"/>
    <n v="118"/>
    <n v="63"/>
    <n v="55"/>
    <n v="118"/>
    <n v="6"/>
    <n v="14"/>
    <n v="20"/>
    <n v="10"/>
    <n v="9"/>
    <n v="19"/>
    <n v="13"/>
    <n v="8"/>
    <n v="21"/>
    <n v="16"/>
    <n v="8"/>
    <n v="24"/>
    <n v="9"/>
    <n v="14"/>
    <n v="23"/>
    <n v="8"/>
    <n v="5"/>
    <n v="13"/>
    <n v="8"/>
    <n v="10"/>
    <n v="18"/>
    <n v="64"/>
    <n v="54"/>
    <n v="11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PPR0052Z"/>
    <n v="1"/>
    <s v="MATUTINO"/>
    <s v="AMADO NERVO"/>
    <n v="8"/>
    <s v="CHIHUAHUA"/>
    <n v="8"/>
    <s v="CHIHUAHUA"/>
    <n v="11"/>
    <s v="CAMARGO"/>
    <n v="1"/>
    <s v="SANTA ROSALĂŤA DE CAMARGO"/>
    <s v="CALLE VICENTE GUERRERO"/>
    <n v="1001"/>
    <s v="PRIVADO"/>
    <x v="1"/>
    <n v="2"/>
    <s v="BĂSICA"/>
    <n v="2"/>
    <x v="1"/>
    <n v="1"/>
    <x v="1"/>
    <n v="0"/>
    <s v="NO APLICA"/>
    <n v="0"/>
    <s v="NO APLICA"/>
    <s v="08FIZ0006G"/>
    <m/>
    <s v="08ADG0011N"/>
    <n v="0"/>
    <s v="I2019"/>
    <n v="63"/>
    <n v="57"/>
    <n v="120"/>
    <n v="63"/>
    <n v="57"/>
    <n v="120"/>
    <n v="14"/>
    <n v="15"/>
    <n v="29"/>
    <n v="2"/>
    <n v="14"/>
    <n v="16"/>
    <n v="10"/>
    <n v="10"/>
    <n v="20"/>
    <n v="8"/>
    <n v="9"/>
    <n v="17"/>
    <n v="13"/>
    <n v="7"/>
    <n v="20"/>
    <n v="12"/>
    <n v="10"/>
    <n v="22"/>
    <n v="7"/>
    <n v="9"/>
    <n v="16"/>
    <n v="52"/>
    <n v="59"/>
    <n v="111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1"/>
    <n v="0"/>
    <n v="1"/>
    <n v="1"/>
    <n v="2"/>
    <n v="13"/>
    <n v="0"/>
    <n v="5"/>
    <n v="0"/>
    <n v="0"/>
    <n v="1"/>
    <n v="1"/>
    <n v="1"/>
    <n v="1"/>
    <n v="1"/>
    <n v="5"/>
    <n v="6"/>
    <n v="6"/>
  </r>
  <r>
    <s v="08DPR0253S"/>
    <n v="1"/>
    <s v="MATUTINO"/>
    <s v="EL NIGROMANTE"/>
    <n v="8"/>
    <s v="CHIHUAHUA"/>
    <n v="8"/>
    <s v="CHIHUAHUA"/>
    <n v="39"/>
    <s v="LĂ“PEZ"/>
    <n v="1"/>
    <s v="OCTAVIANO LĂ“PEZ"/>
    <s v="CALLE FRANCISCO VILLA"/>
    <n v="0"/>
    <s v="PĂšBLICO"/>
    <x v="2"/>
    <n v="2"/>
    <s v="BĂSICA"/>
    <n v="2"/>
    <x v="1"/>
    <n v="1"/>
    <x v="1"/>
    <n v="0"/>
    <s v="NO APLICA"/>
    <n v="0"/>
    <s v="NO APLICA"/>
    <s v="08FIZ0238X"/>
    <s v="08FJS0128X"/>
    <s v="08ADG0004D"/>
    <n v="0"/>
    <s v="I2019"/>
    <n v="63"/>
    <n v="53"/>
    <n v="116"/>
    <n v="63"/>
    <n v="53"/>
    <n v="116"/>
    <n v="15"/>
    <n v="14"/>
    <n v="29"/>
    <n v="14"/>
    <n v="12"/>
    <n v="26"/>
    <n v="9"/>
    <n v="5"/>
    <n v="14"/>
    <n v="11"/>
    <n v="11"/>
    <n v="22"/>
    <n v="6"/>
    <n v="9"/>
    <n v="15"/>
    <n v="15"/>
    <n v="9"/>
    <n v="24"/>
    <n v="10"/>
    <n v="5"/>
    <n v="15"/>
    <n v="65"/>
    <n v="51"/>
    <n v="11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DPR1255X"/>
    <n v="2"/>
    <s v="VESPERTINO"/>
    <s v="AMADO NERVO"/>
    <n v="8"/>
    <s v="CHIHUAHUA"/>
    <n v="8"/>
    <s v="CHIHUAHUA"/>
    <n v="37"/>
    <s v="JUĂREZ"/>
    <n v="1"/>
    <s v="JUĂREZ"/>
    <s v="CALLE JAZMINAL"/>
    <n v="0"/>
    <s v="PĂšBLICO"/>
    <x v="2"/>
    <n v="2"/>
    <s v="BĂSICA"/>
    <n v="2"/>
    <x v="1"/>
    <n v="1"/>
    <x v="1"/>
    <n v="0"/>
    <s v="NO APLICA"/>
    <n v="0"/>
    <s v="NO APLICA"/>
    <s v="08FIZ0148E"/>
    <s v="08FJS0111X"/>
    <s v="08ADG0005C"/>
    <n v="0"/>
    <s v="I2019"/>
    <n v="70"/>
    <n v="55"/>
    <n v="125"/>
    <n v="69"/>
    <n v="55"/>
    <n v="124"/>
    <n v="13"/>
    <n v="10"/>
    <n v="23"/>
    <n v="5"/>
    <n v="5"/>
    <n v="10"/>
    <n v="5"/>
    <n v="7"/>
    <n v="12"/>
    <n v="10"/>
    <n v="9"/>
    <n v="19"/>
    <n v="9"/>
    <n v="10"/>
    <n v="19"/>
    <n v="14"/>
    <n v="10"/>
    <n v="24"/>
    <n v="17"/>
    <n v="7"/>
    <n v="24"/>
    <n v="60"/>
    <n v="48"/>
    <n v="108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6"/>
    <n v="6"/>
  </r>
  <r>
    <s v="08EPR0464V"/>
    <n v="2"/>
    <s v="VESPERTINO"/>
    <s v="LEYES DE REFORMA 2165"/>
    <n v="8"/>
    <s v="CHIHUAHUA"/>
    <n v="8"/>
    <s v="CHIHUAHUA"/>
    <n v="17"/>
    <s v="CUAUHTĂ‰MOC"/>
    <n v="1"/>
    <s v="CUAUHTĂ‰MOC"/>
    <s v="CALLE ALDAMA"/>
    <n v="105"/>
    <s v="PĂšBLICO"/>
    <x v="3"/>
    <n v="2"/>
    <s v="BĂSICA"/>
    <n v="2"/>
    <x v="1"/>
    <n v="1"/>
    <x v="1"/>
    <n v="0"/>
    <s v="NO APLICA"/>
    <n v="0"/>
    <s v="NO APLICA"/>
    <s v="08FIZ0053R"/>
    <s v="08FJS0005N"/>
    <m/>
    <n v="0"/>
    <s v="I2019"/>
    <n v="60"/>
    <n v="51"/>
    <n v="111"/>
    <n v="60"/>
    <n v="51"/>
    <n v="111"/>
    <n v="10"/>
    <n v="10"/>
    <n v="20"/>
    <n v="9"/>
    <n v="13"/>
    <n v="22"/>
    <n v="8"/>
    <n v="15"/>
    <n v="23"/>
    <n v="17"/>
    <n v="11"/>
    <n v="28"/>
    <n v="7"/>
    <n v="6"/>
    <n v="13"/>
    <n v="13"/>
    <n v="8"/>
    <n v="21"/>
    <n v="10"/>
    <n v="6"/>
    <n v="16"/>
    <n v="64"/>
    <n v="59"/>
    <n v="12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2"/>
    <n v="1"/>
    <n v="0"/>
    <n v="0"/>
    <n v="0"/>
    <n v="0"/>
    <n v="1"/>
    <n v="0"/>
    <n v="14"/>
    <n v="2"/>
    <n v="4"/>
    <n v="1"/>
    <n v="1"/>
    <n v="1"/>
    <n v="1"/>
    <n v="1"/>
    <n v="1"/>
    <n v="0"/>
    <n v="6"/>
    <n v="6"/>
    <n v="6"/>
  </r>
  <r>
    <s v="08PPR0039F"/>
    <n v="1"/>
    <s v="MATUTINO"/>
    <s v="INSTITUTO BILINGĂśE PATRIA Y CULTURA"/>
    <n v="8"/>
    <s v="CHIHUAHUA"/>
    <n v="8"/>
    <s v="CHIHUAHUA"/>
    <n v="37"/>
    <s v="JUĂREZ"/>
    <n v="1"/>
    <s v="JUĂREZ"/>
    <s v="CALLE MELQUIADES ALANIS"/>
    <n v="5825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54"/>
    <n v="63"/>
    <n v="117"/>
    <n v="54"/>
    <n v="63"/>
    <n v="117"/>
    <n v="6"/>
    <n v="11"/>
    <n v="17"/>
    <n v="17"/>
    <n v="10"/>
    <n v="27"/>
    <n v="10"/>
    <n v="16"/>
    <n v="26"/>
    <n v="13"/>
    <n v="2"/>
    <n v="15"/>
    <n v="8"/>
    <n v="10"/>
    <n v="18"/>
    <n v="8"/>
    <n v="10"/>
    <n v="18"/>
    <n v="13"/>
    <n v="6"/>
    <n v="19"/>
    <n v="69"/>
    <n v="54"/>
    <n v="12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3"/>
    <n v="2"/>
    <n v="0"/>
    <n v="3"/>
    <n v="13"/>
    <n v="0"/>
    <n v="3"/>
    <n v="0"/>
    <n v="0"/>
    <n v="0"/>
    <n v="0"/>
    <n v="0"/>
    <n v="0"/>
    <n v="3"/>
    <n v="3"/>
    <n v="6"/>
    <n v="6"/>
  </r>
  <r>
    <s v="08DPR1294Z"/>
    <n v="1"/>
    <s v="MATUTINO"/>
    <s v="RICARDO FLORES MAGON"/>
    <n v="8"/>
    <s v="CHIHUAHUA"/>
    <n v="8"/>
    <s v="CHIHUAHUA"/>
    <n v="19"/>
    <s v="CHIHUAHUA"/>
    <n v="1"/>
    <s v="CHIHUAHUA"/>
    <s v="CALLE BELICIARIO DOMINGUEZ"/>
    <n v="0"/>
    <s v="PĂšBLICO"/>
    <x v="2"/>
    <n v="2"/>
    <s v="BĂSICA"/>
    <n v="2"/>
    <x v="1"/>
    <n v="1"/>
    <x v="1"/>
    <n v="0"/>
    <s v="NO APLICA"/>
    <n v="0"/>
    <s v="NO APLICA"/>
    <s v="08FIZ0122X"/>
    <s v="08FJS0107K"/>
    <s v="08ADG0046C"/>
    <n v="0"/>
    <s v="I2019"/>
    <n v="62"/>
    <n v="50"/>
    <n v="112"/>
    <n v="62"/>
    <n v="50"/>
    <n v="112"/>
    <n v="14"/>
    <n v="4"/>
    <n v="18"/>
    <n v="11"/>
    <n v="12"/>
    <n v="23"/>
    <n v="14"/>
    <n v="13"/>
    <n v="27"/>
    <n v="9"/>
    <n v="12"/>
    <n v="21"/>
    <n v="9"/>
    <n v="10"/>
    <n v="19"/>
    <n v="11"/>
    <n v="8"/>
    <n v="19"/>
    <n v="5"/>
    <n v="12"/>
    <n v="17"/>
    <n v="59"/>
    <n v="67"/>
    <n v="12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EPR0156P"/>
    <n v="1"/>
    <s v="MATUTINO"/>
    <s v="REVOLUCION MEXICANA 2163"/>
    <n v="8"/>
    <s v="CHIHUAHUA"/>
    <n v="8"/>
    <s v="CHIHUAHUA"/>
    <n v="9"/>
    <s v="BOCOYNA"/>
    <n v="169"/>
    <s v="SAN JUANITO"/>
    <s v="CALLE MAURICIO CORREDOR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72"/>
    <n v="51"/>
    <n v="123"/>
    <n v="72"/>
    <n v="50"/>
    <n v="122"/>
    <n v="10"/>
    <n v="10"/>
    <n v="20"/>
    <n v="9"/>
    <n v="10"/>
    <n v="19"/>
    <n v="11"/>
    <n v="9"/>
    <n v="20"/>
    <n v="10"/>
    <n v="8"/>
    <n v="18"/>
    <n v="12"/>
    <n v="4"/>
    <n v="16"/>
    <n v="7"/>
    <n v="5"/>
    <n v="12"/>
    <n v="16"/>
    <n v="12"/>
    <n v="28"/>
    <n v="65"/>
    <n v="48"/>
    <n v="11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0"/>
    <n v="0"/>
    <n v="0"/>
    <n v="2"/>
    <n v="1"/>
    <n v="12"/>
    <n v="1"/>
    <n v="5"/>
    <n v="1"/>
    <n v="1"/>
    <n v="1"/>
    <n v="1"/>
    <n v="1"/>
    <n v="1"/>
    <n v="0"/>
    <n v="6"/>
    <n v="6"/>
    <n v="6"/>
  </r>
  <r>
    <s v="08DPR2322L"/>
    <n v="2"/>
    <s v="VESPERTINO"/>
    <s v="HEROES DE LA REVOLUCION"/>
    <n v="8"/>
    <s v="CHIHUAHUA"/>
    <n v="8"/>
    <s v="CHIHUAHUA"/>
    <n v="19"/>
    <s v="CHIHUAHUA"/>
    <n v="1"/>
    <s v="CHIHUAHUA"/>
    <s v="CALLE PABLO GOMEZ"/>
    <n v="0"/>
    <s v="PĂšBLICO"/>
    <x v="2"/>
    <n v="2"/>
    <s v="BĂSICA"/>
    <n v="2"/>
    <x v="1"/>
    <n v="1"/>
    <x v="1"/>
    <n v="0"/>
    <s v="NO APLICA"/>
    <n v="0"/>
    <s v="NO APLICA"/>
    <s v="08FIZ0270F"/>
    <s v="08FJS0134H"/>
    <s v="08ADG0046C"/>
    <n v="0"/>
    <s v="I2019"/>
    <n v="57"/>
    <n v="69"/>
    <n v="126"/>
    <n v="57"/>
    <n v="69"/>
    <n v="126"/>
    <n v="13"/>
    <n v="10"/>
    <n v="23"/>
    <n v="7"/>
    <n v="6"/>
    <n v="13"/>
    <n v="11"/>
    <n v="15"/>
    <n v="26"/>
    <n v="9"/>
    <n v="10"/>
    <n v="19"/>
    <n v="5"/>
    <n v="13"/>
    <n v="18"/>
    <n v="12"/>
    <n v="8"/>
    <n v="20"/>
    <n v="4"/>
    <n v="8"/>
    <n v="12"/>
    <n v="48"/>
    <n v="60"/>
    <n v="10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</r>
  <r>
    <s v="08DPR2501X"/>
    <n v="2"/>
    <s v="VESPERTINO"/>
    <s v="LEON BARRI PAREDES"/>
    <n v="8"/>
    <s v="CHIHUAHUA"/>
    <n v="8"/>
    <s v="CHIHUAHUA"/>
    <n v="19"/>
    <s v="CHIHUAHUA"/>
    <n v="1"/>
    <s v="CHIHUAHUA"/>
    <s v="CALLE 5A."/>
    <n v="0"/>
    <s v="PĂšBLICO"/>
    <x v="2"/>
    <n v="2"/>
    <s v="BĂSICA"/>
    <n v="2"/>
    <x v="1"/>
    <n v="1"/>
    <x v="1"/>
    <n v="0"/>
    <s v="NO APLICA"/>
    <n v="0"/>
    <s v="NO APLICA"/>
    <s v="08FIZ0116M"/>
    <s v="08FJS0106L"/>
    <s v="08ADG0046C"/>
    <n v="0"/>
    <s v="I2019"/>
    <n v="64"/>
    <n v="54"/>
    <n v="118"/>
    <n v="64"/>
    <n v="54"/>
    <n v="118"/>
    <n v="10"/>
    <n v="10"/>
    <n v="20"/>
    <n v="10"/>
    <n v="10"/>
    <n v="20"/>
    <n v="10"/>
    <n v="4"/>
    <n v="14"/>
    <n v="10"/>
    <n v="9"/>
    <n v="19"/>
    <n v="15"/>
    <n v="4"/>
    <n v="19"/>
    <n v="15"/>
    <n v="11"/>
    <n v="26"/>
    <n v="10"/>
    <n v="8"/>
    <n v="18"/>
    <n v="70"/>
    <n v="46"/>
    <n v="116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1"/>
    <n v="0"/>
    <n v="0"/>
    <n v="0"/>
    <n v="0"/>
    <n v="0"/>
    <n v="0"/>
    <n v="0"/>
    <n v="1"/>
    <n v="0"/>
    <n v="9"/>
    <n v="5"/>
    <n v="1"/>
    <n v="1"/>
    <n v="1"/>
    <n v="1"/>
    <n v="1"/>
    <n v="1"/>
    <n v="1"/>
    <n v="0"/>
    <n v="6"/>
    <n v="14"/>
    <n v="12"/>
  </r>
  <r>
    <s v="08DPR0771C"/>
    <n v="1"/>
    <s v="MATUTINO"/>
    <s v="CENTRO REGIONAL DE EDUC. INT. ADOLFO RUIZ CORTINES"/>
    <n v="8"/>
    <s v="CHIHUAHUA"/>
    <n v="8"/>
    <s v="CHIHUAHUA"/>
    <n v="48"/>
    <s v="NAMIQUIPA"/>
    <n v="2"/>
    <s v="ADOLFO RUIZ CORTĂŤNEZ (PROVIDENCIA)"/>
    <s v="CALLE LOPEZ MATEO"/>
    <n v="0"/>
    <s v="PĂšBLICO"/>
    <x v="2"/>
    <n v="2"/>
    <s v="BĂSICA"/>
    <n v="2"/>
    <x v="1"/>
    <n v="1"/>
    <x v="1"/>
    <n v="0"/>
    <s v="NO APLICA"/>
    <n v="0"/>
    <s v="NO APLICA"/>
    <s v="08FIZ0205F"/>
    <s v="08FJS0122C"/>
    <s v="08ADG0010O"/>
    <n v="0"/>
    <s v="I2019"/>
    <n v="65"/>
    <n v="58"/>
    <n v="123"/>
    <n v="65"/>
    <n v="58"/>
    <n v="123"/>
    <n v="11"/>
    <n v="17"/>
    <n v="28"/>
    <n v="10"/>
    <n v="4"/>
    <n v="14"/>
    <n v="11"/>
    <n v="7"/>
    <n v="18"/>
    <n v="15"/>
    <n v="10"/>
    <n v="25"/>
    <n v="9"/>
    <n v="10"/>
    <n v="19"/>
    <n v="14"/>
    <n v="8"/>
    <n v="22"/>
    <n v="5"/>
    <n v="8"/>
    <n v="13"/>
    <n v="64"/>
    <n v="47"/>
    <n v="11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0885E"/>
    <n v="1"/>
    <s v="MATUTINO"/>
    <s v="MUJER OBRERA JOSEFINA ORTIZ ORTIZ"/>
    <n v="8"/>
    <s v="CHIHUAHUA"/>
    <n v="8"/>
    <s v="CHIHUAHUA"/>
    <n v="19"/>
    <s v="CHIHUAHUA"/>
    <n v="1"/>
    <s v="CHIHUAHUA"/>
    <s v="CALLE 40"/>
    <n v="4209"/>
    <s v="PĂšBLICO"/>
    <x v="2"/>
    <n v="2"/>
    <s v="BĂSICA"/>
    <n v="2"/>
    <x v="1"/>
    <n v="1"/>
    <x v="1"/>
    <n v="0"/>
    <s v="NO APLICA"/>
    <n v="0"/>
    <s v="NO APLICA"/>
    <s v="08FIZ0107E"/>
    <s v="08FJS0102P"/>
    <s v="08ADG0046C"/>
    <n v="0"/>
    <s v="I2019"/>
    <n v="71"/>
    <n v="53"/>
    <n v="124"/>
    <n v="69"/>
    <n v="53"/>
    <n v="122"/>
    <n v="13"/>
    <n v="6"/>
    <n v="19"/>
    <n v="15"/>
    <n v="6"/>
    <n v="21"/>
    <n v="10"/>
    <n v="9"/>
    <n v="19"/>
    <n v="11"/>
    <n v="5"/>
    <n v="16"/>
    <n v="12"/>
    <n v="12"/>
    <n v="24"/>
    <n v="8"/>
    <n v="11"/>
    <n v="19"/>
    <n v="9"/>
    <n v="8"/>
    <n v="17"/>
    <n v="65"/>
    <n v="51"/>
    <n v="11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</r>
  <r>
    <s v="08EPR0070J"/>
    <n v="1"/>
    <s v="MATUTINO"/>
    <s v="JUAN MATA ORTIZ 2272"/>
    <n v="8"/>
    <s v="CHIHUAHUA"/>
    <n v="8"/>
    <s v="CHIHUAHUA"/>
    <n v="13"/>
    <s v="CASAS GRANDES"/>
    <n v="18"/>
    <s v="JUAN MATA ORTĂŤZ (PEARSON)"/>
    <s v="NINGUNO NINGUNO"/>
    <n v="0"/>
    <s v="PĂšBLICO"/>
    <x v="3"/>
    <n v="2"/>
    <s v="BĂSICA"/>
    <n v="2"/>
    <x v="1"/>
    <n v="1"/>
    <x v="1"/>
    <n v="0"/>
    <s v="NO APLICA"/>
    <n v="0"/>
    <s v="NO APLICA"/>
    <s v="08FIZ0013Q"/>
    <s v="08FJS0004O"/>
    <m/>
    <n v="0"/>
    <s v="I2019"/>
    <n v="57"/>
    <n v="65"/>
    <n v="122"/>
    <n v="57"/>
    <n v="65"/>
    <n v="122"/>
    <n v="10"/>
    <n v="9"/>
    <n v="19"/>
    <n v="4"/>
    <n v="13"/>
    <n v="17"/>
    <n v="5"/>
    <n v="9"/>
    <n v="14"/>
    <n v="13"/>
    <n v="11"/>
    <n v="24"/>
    <n v="10"/>
    <n v="7"/>
    <n v="17"/>
    <n v="7"/>
    <n v="12"/>
    <n v="19"/>
    <n v="10"/>
    <n v="15"/>
    <n v="25"/>
    <n v="49"/>
    <n v="67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1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PPR2080J"/>
    <n v="1"/>
    <s v="MATUTINO"/>
    <s v="INSTITUTO VICTOR HUGO RASCON BANDA"/>
    <n v="8"/>
    <s v="CHIHUAHUA"/>
    <n v="8"/>
    <s v="CHIHUAHUA"/>
    <n v="37"/>
    <s v="JUĂREZ"/>
    <n v="1"/>
    <s v="JUĂREZ"/>
    <s v="CALLE CARTAMO"/>
    <n v="8805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62"/>
    <n v="57"/>
    <n v="119"/>
    <n v="62"/>
    <n v="57"/>
    <n v="119"/>
    <n v="5"/>
    <n v="10"/>
    <n v="15"/>
    <n v="9"/>
    <n v="12"/>
    <n v="21"/>
    <n v="12"/>
    <n v="13"/>
    <n v="25"/>
    <n v="14"/>
    <n v="8"/>
    <n v="22"/>
    <n v="11"/>
    <n v="8"/>
    <n v="19"/>
    <n v="12"/>
    <n v="8"/>
    <n v="20"/>
    <n v="11"/>
    <n v="6"/>
    <n v="17"/>
    <n v="69"/>
    <n v="55"/>
    <n v="124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1"/>
    <n v="0"/>
    <n v="0"/>
    <n v="0"/>
    <n v="0"/>
    <n v="1"/>
    <n v="0"/>
    <n v="1"/>
    <n v="0"/>
    <n v="1"/>
    <n v="9"/>
    <n v="2"/>
    <n v="2"/>
    <n v="0"/>
    <n v="0"/>
    <n v="0"/>
    <n v="0"/>
    <n v="1"/>
    <n v="1"/>
    <n v="2"/>
    <n v="4"/>
    <n v="6"/>
    <n v="6"/>
  </r>
  <r>
    <s v="08DPR0515M"/>
    <n v="1"/>
    <s v="MATUTINO"/>
    <s v="CENTRO REGIONAL DE EDUC. INT. LEONOR HERNANDEZ DE ORNELAS"/>
    <n v="8"/>
    <s v="CHIHUAHUA"/>
    <n v="8"/>
    <s v="CHIHUAHUA"/>
    <n v="61"/>
    <s v="SATEVĂ“"/>
    <n v="73"/>
    <s v="SAN JOSĂ‰ DEL SITIO"/>
    <s v="CALLE SAN JOSE DEL SITIO"/>
    <n v="0"/>
    <s v="PĂšBLICO"/>
    <x v="2"/>
    <n v="2"/>
    <s v="BĂSICA"/>
    <n v="2"/>
    <x v="1"/>
    <n v="1"/>
    <x v="1"/>
    <n v="0"/>
    <s v="NO APLICA"/>
    <n v="0"/>
    <s v="NO APLICA"/>
    <s v="08FIZ0136Z"/>
    <s v="08FJS0102P"/>
    <s v="08ADG0046C"/>
    <n v="0"/>
    <s v="I2019"/>
    <n v="61"/>
    <n v="56"/>
    <n v="117"/>
    <n v="60"/>
    <n v="56"/>
    <n v="116"/>
    <n v="12"/>
    <n v="6"/>
    <n v="18"/>
    <n v="9"/>
    <n v="12"/>
    <n v="21"/>
    <n v="12"/>
    <n v="10"/>
    <n v="22"/>
    <n v="7"/>
    <n v="12"/>
    <n v="19"/>
    <n v="7"/>
    <n v="12"/>
    <n v="19"/>
    <n v="12"/>
    <n v="10"/>
    <n v="22"/>
    <n v="12"/>
    <n v="6"/>
    <n v="18"/>
    <n v="59"/>
    <n v="62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12"/>
    <n v="12"/>
  </r>
  <r>
    <s v="08DPR0752O"/>
    <n v="1"/>
    <s v="MATUTINO"/>
    <s v="CENTRO REGIONAL DE EDUC. INT. EMILIANO ZAPATA"/>
    <n v="8"/>
    <s v="CHIHUAHUA"/>
    <n v="8"/>
    <s v="CHIHUAHUA"/>
    <n v="7"/>
    <s v="BALLEZA"/>
    <n v="532"/>
    <s v="SAN JUAN"/>
    <s v="CALLE SAN JUAN"/>
    <n v="0"/>
    <s v="PĂšBLICO"/>
    <x v="2"/>
    <n v="2"/>
    <s v="BĂSICA"/>
    <n v="2"/>
    <x v="1"/>
    <n v="1"/>
    <x v="1"/>
    <n v="0"/>
    <s v="NO APLICA"/>
    <n v="0"/>
    <s v="NO APLICA"/>
    <s v="08FIZ0248D"/>
    <s v="08FJS0130L"/>
    <s v="08ADG0006B"/>
    <n v="0"/>
    <s v="I2019"/>
    <n v="68"/>
    <n v="57"/>
    <n v="125"/>
    <n v="67"/>
    <n v="57"/>
    <n v="124"/>
    <n v="8"/>
    <n v="11"/>
    <n v="19"/>
    <n v="8"/>
    <n v="5"/>
    <n v="13"/>
    <n v="11"/>
    <n v="7"/>
    <n v="18"/>
    <n v="8"/>
    <n v="10"/>
    <n v="18"/>
    <n v="10"/>
    <n v="9"/>
    <n v="19"/>
    <n v="14"/>
    <n v="7"/>
    <n v="21"/>
    <n v="16"/>
    <n v="10"/>
    <n v="26"/>
    <n v="67"/>
    <n v="48"/>
    <n v="11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</r>
  <r>
    <s v="08DPR0237A"/>
    <n v="1"/>
    <s v="MATUTINO"/>
    <s v="CENTRO REGIONAL DE EDUC. INT. IGNACIO ALLENDE"/>
    <n v="8"/>
    <s v="CHIHUAHUA"/>
    <n v="8"/>
    <s v="CHIHUAHUA"/>
    <n v="34"/>
    <s v="IGNACIO ZARAGOZA"/>
    <n v="18"/>
    <s v="IGNACIO ALLENDE"/>
    <s v="CALLE IGNACIO ALLENDE"/>
    <n v="0"/>
    <s v="PĂšBLICO"/>
    <x v="2"/>
    <n v="2"/>
    <s v="BĂSICA"/>
    <n v="2"/>
    <x v="1"/>
    <n v="1"/>
    <x v="1"/>
    <n v="0"/>
    <s v="NO APLICA"/>
    <n v="0"/>
    <s v="NO APLICA"/>
    <s v="08FIZ0187G"/>
    <s v="08FJS0119P"/>
    <s v="08ADG0055K"/>
    <n v="0"/>
    <s v="I2019"/>
    <n v="60"/>
    <n v="61"/>
    <n v="121"/>
    <n v="60"/>
    <n v="61"/>
    <n v="121"/>
    <n v="13"/>
    <n v="15"/>
    <n v="28"/>
    <n v="8"/>
    <n v="7"/>
    <n v="15"/>
    <n v="8"/>
    <n v="10"/>
    <n v="18"/>
    <n v="7"/>
    <n v="10"/>
    <n v="17"/>
    <n v="12"/>
    <n v="10"/>
    <n v="22"/>
    <n v="11"/>
    <n v="5"/>
    <n v="16"/>
    <n v="12"/>
    <n v="14"/>
    <n v="26"/>
    <n v="58"/>
    <n v="56"/>
    <n v="11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</r>
  <r>
    <s v="08DPR0493R"/>
    <n v="1"/>
    <s v="MATUTINO"/>
    <s v="GRACIANO SANCHEZ"/>
    <n v="8"/>
    <s v="CHIHUAHUA"/>
    <n v="8"/>
    <s v="CHIHUAHUA"/>
    <n v="55"/>
    <s v="ROSALES"/>
    <n v="170"/>
    <s v="SALĂ“N DE ACTOS (AMPLIACIĂ“N CUARENTA Y SIETE)"/>
    <s v="NINGUNO NINGUNO"/>
    <n v="0"/>
    <s v="PĂšBLICO"/>
    <x v="2"/>
    <n v="2"/>
    <s v="BĂSICA"/>
    <n v="2"/>
    <x v="1"/>
    <n v="1"/>
    <x v="1"/>
    <n v="0"/>
    <s v="NO APLICA"/>
    <n v="0"/>
    <s v="NO APLICA"/>
    <s v="08FIZ0222W"/>
    <s v="08FJS0125Z"/>
    <s v="08ADG0057I"/>
    <n v="0"/>
    <s v="I2019"/>
    <n v="48"/>
    <n v="66"/>
    <n v="114"/>
    <n v="48"/>
    <n v="66"/>
    <n v="114"/>
    <n v="5"/>
    <n v="14"/>
    <n v="19"/>
    <n v="11"/>
    <n v="16"/>
    <n v="27"/>
    <n v="9"/>
    <n v="11"/>
    <n v="20"/>
    <n v="9"/>
    <n v="7"/>
    <n v="16"/>
    <n v="9"/>
    <n v="13"/>
    <n v="22"/>
    <n v="10"/>
    <n v="12"/>
    <n v="22"/>
    <n v="10"/>
    <n v="9"/>
    <n v="19"/>
    <n v="58"/>
    <n v="68"/>
    <n v="12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DPR2637K"/>
    <n v="2"/>
    <s v="VESPERTINO"/>
    <s v="JUSTO SIERRA"/>
    <n v="8"/>
    <s v="CHIHUAHUA"/>
    <n v="8"/>
    <s v="CHIHUAHUA"/>
    <n v="45"/>
    <s v="MEOQUI"/>
    <n v="15"/>
    <s v="LĂZARO CĂRDENAS"/>
    <s v="CALLE FRANCISCO I. MADERO"/>
    <n v="0"/>
    <s v="PĂšBLICO"/>
    <x v="2"/>
    <n v="2"/>
    <s v="BĂSICA"/>
    <n v="2"/>
    <x v="1"/>
    <n v="1"/>
    <x v="1"/>
    <n v="0"/>
    <s v="NO APLICA"/>
    <n v="0"/>
    <s v="NO APLICA"/>
    <s v="08FIZ0222W"/>
    <s v="08FJS0125Z"/>
    <s v="08ADG0057I"/>
    <n v="0"/>
    <s v="I2019"/>
    <n v="52"/>
    <n v="72"/>
    <n v="124"/>
    <n v="52"/>
    <n v="72"/>
    <n v="124"/>
    <n v="6"/>
    <n v="10"/>
    <n v="16"/>
    <n v="4"/>
    <n v="8"/>
    <n v="12"/>
    <n v="11"/>
    <n v="13"/>
    <n v="24"/>
    <n v="5"/>
    <n v="13"/>
    <n v="18"/>
    <n v="8"/>
    <n v="12"/>
    <n v="20"/>
    <n v="9"/>
    <n v="10"/>
    <n v="19"/>
    <n v="14"/>
    <n v="10"/>
    <n v="24"/>
    <n v="51"/>
    <n v="66"/>
    <n v="117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2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6"/>
    <n v="6"/>
  </r>
  <r>
    <s v="08EPR0145J"/>
    <n v="2"/>
    <s v="VESPERTINO"/>
    <s v="MARIANO IRIGOYEN 2136"/>
    <n v="8"/>
    <s v="CHIHUAHUA"/>
    <n v="8"/>
    <s v="CHIHUAHUA"/>
    <n v="19"/>
    <s v="CHIHUAHUA"/>
    <n v="1"/>
    <s v="CHIHUAHUA"/>
    <s v="CALLE 28"/>
    <n v="2800"/>
    <s v="PĂšBLICO"/>
    <x v="3"/>
    <n v="2"/>
    <s v="BĂSICA"/>
    <n v="2"/>
    <x v="1"/>
    <n v="1"/>
    <x v="1"/>
    <n v="0"/>
    <s v="NO APLICA"/>
    <n v="0"/>
    <s v="NO APLICA"/>
    <s v="08FIZ0019K"/>
    <s v="08FJS0002Q"/>
    <m/>
    <n v="0"/>
    <s v="I2019"/>
    <n v="74"/>
    <n v="43"/>
    <n v="117"/>
    <n v="73"/>
    <n v="43"/>
    <n v="116"/>
    <n v="13"/>
    <n v="4"/>
    <n v="17"/>
    <n v="6"/>
    <n v="8"/>
    <n v="14"/>
    <n v="11"/>
    <n v="12"/>
    <n v="23"/>
    <n v="17"/>
    <n v="5"/>
    <n v="22"/>
    <n v="12"/>
    <n v="7"/>
    <n v="19"/>
    <n v="14"/>
    <n v="10"/>
    <n v="24"/>
    <n v="14"/>
    <n v="7"/>
    <n v="21"/>
    <n v="74"/>
    <n v="49"/>
    <n v="123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2"/>
    <n v="0"/>
    <n v="0"/>
    <n v="3"/>
    <n v="0"/>
    <n v="0"/>
    <n v="0"/>
    <n v="0"/>
    <n v="0"/>
    <n v="1"/>
    <n v="12"/>
    <n v="3"/>
    <n v="3"/>
    <n v="1"/>
    <n v="1"/>
    <n v="1"/>
    <n v="1"/>
    <n v="1"/>
    <n v="1"/>
    <n v="0"/>
    <n v="6"/>
    <n v="6"/>
    <n v="6"/>
  </r>
  <r>
    <s v="08PPR0028Z"/>
    <n v="1"/>
    <s v="MATUTINO"/>
    <s v="GRANJA HOGAR"/>
    <n v="8"/>
    <s v="CHIHUAHUA"/>
    <n v="8"/>
    <s v="CHIHUAHUA"/>
    <n v="19"/>
    <s v="CHIHUAHUA"/>
    <n v="1"/>
    <s v="CHIHUAHUA"/>
    <s v="PRIVADA PABLO BOUNET"/>
    <n v="303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65"/>
    <n v="50"/>
    <n v="115"/>
    <n v="65"/>
    <n v="50"/>
    <n v="115"/>
    <n v="10"/>
    <n v="5"/>
    <n v="15"/>
    <n v="15"/>
    <n v="9"/>
    <n v="24"/>
    <n v="7"/>
    <n v="14"/>
    <n v="21"/>
    <n v="12"/>
    <n v="7"/>
    <n v="19"/>
    <n v="7"/>
    <n v="14"/>
    <n v="21"/>
    <n v="11"/>
    <n v="11"/>
    <n v="22"/>
    <n v="12"/>
    <n v="8"/>
    <n v="20"/>
    <n v="64"/>
    <n v="63"/>
    <n v="12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DJN2195P"/>
    <n v="1"/>
    <s v="MATUTINO"/>
    <s v="ANDREA RODRIGUEZ QUIROGA"/>
    <n v="8"/>
    <s v="CHIHUAHUA"/>
    <n v="8"/>
    <s v="CHIHUAHUA"/>
    <n v="4"/>
    <s v="AQUILES SERDĂN"/>
    <n v="1"/>
    <s v="SANTA EULALIA"/>
    <s v="CALLE ONIX"/>
    <n v="0"/>
    <s v="PĂšBLICO"/>
    <x v="2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15"/>
    <n v="26"/>
    <n v="41"/>
    <n v="52"/>
    <n v="41"/>
    <n v="93"/>
    <n v="50"/>
    <n v="58"/>
    <n v="108"/>
    <n v="0"/>
    <n v="0"/>
    <n v="0"/>
    <n v="0"/>
    <n v="0"/>
    <n v="0"/>
    <n v="0"/>
    <n v="0"/>
    <n v="0"/>
    <n v="117"/>
    <n v="125"/>
    <n v="242"/>
    <n v="1"/>
    <n v="3"/>
    <n v="4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0"/>
    <n v="2"/>
    <n v="14"/>
    <n v="0"/>
    <n v="9"/>
    <n v="1"/>
    <n v="3"/>
    <n v="4"/>
    <n v="0"/>
    <n v="0"/>
    <n v="0"/>
    <n v="1"/>
    <n v="9"/>
    <n v="9"/>
    <n v="9"/>
  </r>
  <r>
    <s v="08PES0307D"/>
    <n v="1"/>
    <s v="MATUTINO"/>
    <s v="COLEGIO BILINGUE ANNA FREUD"/>
    <n v="8"/>
    <s v="CHIHUAHUA"/>
    <n v="8"/>
    <s v="CHIHUAHUA"/>
    <n v="37"/>
    <s v="JUĂREZ"/>
    <n v="1"/>
    <s v="JUĂREZ"/>
    <s v="CAMINO ESCUDERO"/>
    <n v="3281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50"/>
    <n v="57"/>
    <n v="107"/>
    <n v="50"/>
    <n v="57"/>
    <n v="107"/>
    <n v="14"/>
    <n v="17"/>
    <n v="31"/>
    <n v="20"/>
    <n v="25"/>
    <n v="45"/>
    <n v="16"/>
    <n v="26"/>
    <n v="42"/>
    <n v="18"/>
    <n v="15"/>
    <n v="33"/>
    <n v="0"/>
    <n v="0"/>
    <n v="0"/>
    <n v="0"/>
    <n v="0"/>
    <n v="0"/>
    <n v="0"/>
    <n v="0"/>
    <n v="0"/>
    <n v="54"/>
    <n v="66"/>
    <n v="120"/>
    <n v="2"/>
    <n v="2"/>
    <n v="2"/>
    <n v="0"/>
    <n v="0"/>
    <n v="0"/>
    <n v="0"/>
    <n v="6"/>
    <n v="0"/>
    <n v="0"/>
    <n v="0"/>
    <n v="1"/>
    <n v="0"/>
    <n v="0"/>
    <n v="0"/>
    <n v="0"/>
    <n v="1"/>
    <n v="7"/>
    <n v="0"/>
    <n v="0"/>
    <n v="1"/>
    <n v="0"/>
    <n v="0"/>
    <n v="1"/>
    <n v="1"/>
    <n v="0"/>
    <n v="1"/>
    <n v="2"/>
    <n v="0"/>
    <n v="4"/>
    <n v="19"/>
    <n v="4"/>
    <n v="10"/>
    <n v="0"/>
    <n v="0"/>
    <n v="0"/>
    <n v="0"/>
    <n v="0"/>
    <n v="0"/>
    <n v="0"/>
    <n v="14"/>
    <n v="6"/>
    <n v="6"/>
  </r>
  <r>
    <s v="08DPR2351G"/>
    <n v="1"/>
    <s v="MATUTINO"/>
    <s v="FORD 152"/>
    <n v="8"/>
    <s v="CHIHUAHUA"/>
    <n v="8"/>
    <s v="CHIHUAHUA"/>
    <n v="32"/>
    <s v="HIDALGO DEL PARRAL"/>
    <n v="1"/>
    <s v="HIDALGO DEL PARRAL"/>
    <s v="CALLE CAJA DEL AGUA "/>
    <n v="0"/>
    <s v="PĂšBLICO"/>
    <x v="2"/>
    <n v="2"/>
    <s v="BĂSICA"/>
    <n v="2"/>
    <x v="1"/>
    <n v="1"/>
    <x v="1"/>
    <n v="0"/>
    <s v="NO APLICA"/>
    <n v="0"/>
    <s v="NO APLICA"/>
    <s v="08FIZ0247E"/>
    <s v="08FJS0129W"/>
    <s v="08ADG0004D"/>
    <n v="0"/>
    <s v="I2019"/>
    <n v="66"/>
    <n v="60"/>
    <n v="126"/>
    <n v="66"/>
    <n v="59"/>
    <n v="125"/>
    <n v="9"/>
    <n v="13"/>
    <n v="22"/>
    <n v="9"/>
    <n v="9"/>
    <n v="18"/>
    <n v="17"/>
    <n v="5"/>
    <n v="22"/>
    <n v="7"/>
    <n v="8"/>
    <n v="15"/>
    <n v="8"/>
    <n v="5"/>
    <n v="13"/>
    <n v="10"/>
    <n v="13"/>
    <n v="23"/>
    <n v="11"/>
    <n v="10"/>
    <n v="21"/>
    <n v="62"/>
    <n v="50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4"/>
    <n v="6"/>
  </r>
  <r>
    <s v="08EJN0177L"/>
    <n v="1"/>
    <s v="MATUTINO"/>
    <s v="MIGUEL HIDALGO 1053"/>
    <n v="8"/>
    <s v="CHIHUAHUA"/>
    <n v="8"/>
    <s v="CHIHUAHUA"/>
    <n v="2"/>
    <s v="ALDAMA"/>
    <n v="1"/>
    <s v="JUAN ALDAMA"/>
    <s v="CALLE CONSTITUCIĂ“N"/>
    <n v="0"/>
    <s v="PĂšBLICO"/>
    <x v="3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32"/>
    <n v="21"/>
    <n v="53"/>
    <n v="42"/>
    <n v="46"/>
    <n v="88"/>
    <n v="59"/>
    <n v="40"/>
    <n v="99"/>
    <n v="0"/>
    <n v="0"/>
    <n v="0"/>
    <n v="0"/>
    <n v="0"/>
    <n v="0"/>
    <n v="0"/>
    <n v="0"/>
    <n v="0"/>
    <n v="133"/>
    <n v="107"/>
    <n v="240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0"/>
    <n v="0"/>
    <n v="0"/>
    <n v="0"/>
    <n v="2"/>
    <n v="1"/>
    <n v="16"/>
    <n v="0"/>
    <n v="10"/>
    <n v="2"/>
    <n v="4"/>
    <n v="4"/>
    <n v="0"/>
    <n v="0"/>
    <n v="0"/>
    <n v="0"/>
    <n v="10"/>
    <n v="10"/>
    <n v="10"/>
  </r>
  <r>
    <s v="08DPR0525T"/>
    <n v="1"/>
    <s v="MATUTINO"/>
    <s v="ADOLFO LOPEZ MATEOS"/>
    <n v="8"/>
    <s v="CHIHUAHUA"/>
    <n v="8"/>
    <s v="CHIHUAHUA"/>
    <n v="62"/>
    <s v="SAUCILLO"/>
    <n v="1"/>
    <s v="SAUCILLO"/>
    <s v="AVENIDA MELCHOR OCAMPO"/>
    <n v="21"/>
    <s v="PĂšBLICO"/>
    <x v="2"/>
    <n v="2"/>
    <s v="BĂSICA"/>
    <n v="2"/>
    <x v="1"/>
    <n v="1"/>
    <x v="1"/>
    <n v="0"/>
    <s v="NO APLICA"/>
    <n v="0"/>
    <s v="NO APLICA"/>
    <s v="08FIZ0231D"/>
    <s v="08FJS0127Y"/>
    <s v="08ADG0057I"/>
    <n v="0"/>
    <s v="I2019"/>
    <n v="58"/>
    <n v="67"/>
    <n v="125"/>
    <n v="58"/>
    <n v="66"/>
    <n v="124"/>
    <n v="9"/>
    <n v="15"/>
    <n v="24"/>
    <n v="9"/>
    <n v="5"/>
    <n v="14"/>
    <n v="8"/>
    <n v="8"/>
    <n v="16"/>
    <n v="7"/>
    <n v="15"/>
    <n v="22"/>
    <n v="8"/>
    <n v="13"/>
    <n v="21"/>
    <n v="11"/>
    <n v="5"/>
    <n v="16"/>
    <n v="13"/>
    <n v="11"/>
    <n v="24"/>
    <n v="56"/>
    <n v="57"/>
    <n v="11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2"/>
    <n v="6"/>
  </r>
  <r>
    <s v="08DPR2145Y"/>
    <n v="2"/>
    <s v="VESPERTINO"/>
    <s v="AGUSTIN YANEZ"/>
    <n v="8"/>
    <s v="CHIHUAHUA"/>
    <n v="8"/>
    <s v="CHIHUAHUA"/>
    <n v="50"/>
    <s v="NUEVO CASAS GRANDES"/>
    <n v="1"/>
    <s v="NUEVO CASAS GRANDES"/>
    <s v="AVENIDA PASEO DE LA REFORMA "/>
    <n v="1300"/>
    <s v="PĂšBLICO"/>
    <x v="2"/>
    <n v="2"/>
    <s v="BĂSICA"/>
    <n v="2"/>
    <x v="1"/>
    <n v="1"/>
    <x v="1"/>
    <n v="0"/>
    <s v="NO APLICA"/>
    <n v="0"/>
    <s v="NO APLICA"/>
    <s v="08FIZ0189E"/>
    <s v="08FJS0119P"/>
    <s v="08ADG0013L"/>
    <n v="0"/>
    <s v="I2019"/>
    <n v="57"/>
    <n v="65"/>
    <n v="122"/>
    <n v="57"/>
    <n v="64"/>
    <n v="121"/>
    <n v="10"/>
    <n v="12"/>
    <n v="22"/>
    <n v="8"/>
    <n v="8"/>
    <n v="16"/>
    <n v="8"/>
    <n v="11"/>
    <n v="19"/>
    <n v="13"/>
    <n v="18"/>
    <n v="31"/>
    <n v="6"/>
    <n v="8"/>
    <n v="14"/>
    <n v="15"/>
    <n v="8"/>
    <n v="23"/>
    <n v="8"/>
    <n v="6"/>
    <n v="14"/>
    <n v="58"/>
    <n v="59"/>
    <n v="11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3"/>
    <n v="1"/>
    <n v="0"/>
    <n v="0"/>
    <n v="0"/>
    <n v="0"/>
    <n v="0"/>
    <n v="0"/>
    <n v="1"/>
    <n v="0"/>
    <n v="12"/>
    <n v="4"/>
    <n v="2"/>
    <n v="1"/>
    <n v="1"/>
    <n v="1"/>
    <n v="1"/>
    <n v="1"/>
    <n v="1"/>
    <n v="0"/>
    <n v="6"/>
    <n v="6"/>
    <n v="6"/>
  </r>
  <r>
    <s v="08DPR2153G"/>
    <n v="2"/>
    <s v="VESPERTINO"/>
    <s v="JAIME TORRES BODET"/>
    <n v="8"/>
    <s v="CHIHUAHUA"/>
    <n v="8"/>
    <s v="CHIHUAHUA"/>
    <n v="37"/>
    <s v="JUĂREZ"/>
    <n v="1"/>
    <s v="JUĂREZ"/>
    <s v="AVENIDA AGUACALIENTE "/>
    <n v="0"/>
    <s v="PĂšBLICO"/>
    <x v="2"/>
    <n v="2"/>
    <s v="BĂSICA"/>
    <n v="2"/>
    <x v="1"/>
    <n v="1"/>
    <x v="1"/>
    <n v="0"/>
    <s v="NO APLICA"/>
    <n v="0"/>
    <s v="NO APLICA"/>
    <s v="08FIZ0163X"/>
    <s v="08FJS0114U"/>
    <s v="08ADG0005C"/>
    <n v="0"/>
    <s v="I2019"/>
    <n v="58"/>
    <n v="59"/>
    <n v="117"/>
    <n v="58"/>
    <n v="59"/>
    <n v="117"/>
    <n v="11"/>
    <n v="11"/>
    <n v="22"/>
    <n v="9"/>
    <n v="6"/>
    <n v="15"/>
    <n v="8"/>
    <n v="10"/>
    <n v="18"/>
    <n v="9"/>
    <n v="14"/>
    <n v="23"/>
    <n v="13"/>
    <n v="8"/>
    <n v="21"/>
    <n v="15"/>
    <n v="8"/>
    <n v="23"/>
    <n v="9"/>
    <n v="12"/>
    <n v="21"/>
    <n v="63"/>
    <n v="58"/>
    <n v="12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4"/>
    <n v="6"/>
  </r>
  <r>
    <s v="08DPR2232T"/>
    <n v="1"/>
    <s v="MATUTINO"/>
    <s v="TORIBIO ORTEGA"/>
    <n v="8"/>
    <s v="CHIHUAHUA"/>
    <n v="8"/>
    <s v="CHIHUAHUA"/>
    <n v="52"/>
    <s v="OJINAGA"/>
    <n v="1"/>
    <s v="MANUEL OJINAGA"/>
    <s v="CALLE 12"/>
    <n v="3300"/>
    <s v="PĂšBLICO"/>
    <x v="2"/>
    <n v="2"/>
    <s v="BĂSICA"/>
    <n v="2"/>
    <x v="1"/>
    <n v="1"/>
    <x v="1"/>
    <n v="0"/>
    <s v="NO APLICA"/>
    <n v="0"/>
    <s v="NO APLICA"/>
    <s v="08FIZ0132D"/>
    <s v="08FJS0101Q"/>
    <s v="08ADG0056J"/>
    <n v="0"/>
    <s v="I2019"/>
    <n v="57"/>
    <n v="55"/>
    <n v="112"/>
    <n v="55"/>
    <n v="54"/>
    <n v="109"/>
    <n v="6"/>
    <n v="8"/>
    <n v="14"/>
    <n v="15"/>
    <n v="11"/>
    <n v="26"/>
    <n v="7"/>
    <n v="12"/>
    <n v="19"/>
    <n v="13"/>
    <n v="13"/>
    <n v="26"/>
    <n v="12"/>
    <n v="11"/>
    <n v="23"/>
    <n v="13"/>
    <n v="5"/>
    <n v="18"/>
    <n v="15"/>
    <n v="7"/>
    <n v="22"/>
    <n v="75"/>
    <n v="59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2623H"/>
    <n v="2"/>
    <s v="VESPERTINO"/>
    <s v="JOSE GUADALUPE POSADA"/>
    <n v="8"/>
    <s v="CHIHUAHUA"/>
    <n v="8"/>
    <s v="CHIHUAHUA"/>
    <n v="19"/>
    <s v="CHIHUAHUA"/>
    <n v="1"/>
    <s v="CHIHUAHUA"/>
    <s v="CALLE SIERRA FRESNILLO"/>
    <n v="5121"/>
    <s v="PĂšBLICO"/>
    <x v="2"/>
    <n v="2"/>
    <s v="BĂSICA"/>
    <n v="2"/>
    <x v="1"/>
    <n v="1"/>
    <x v="1"/>
    <n v="0"/>
    <s v="NO APLICA"/>
    <n v="0"/>
    <s v="NO APLICA"/>
    <s v="08FIZ0101K"/>
    <s v="08FJS0103O"/>
    <s v="08ADG0046C"/>
    <n v="0"/>
    <s v="I2019"/>
    <n v="60"/>
    <n v="52"/>
    <n v="112"/>
    <n v="56"/>
    <n v="51"/>
    <n v="107"/>
    <n v="7"/>
    <n v="6"/>
    <n v="13"/>
    <n v="5"/>
    <n v="18"/>
    <n v="23"/>
    <n v="16"/>
    <n v="10"/>
    <n v="26"/>
    <n v="9"/>
    <n v="11"/>
    <n v="20"/>
    <n v="14"/>
    <n v="9"/>
    <n v="23"/>
    <n v="12"/>
    <n v="12"/>
    <n v="24"/>
    <n v="11"/>
    <n v="9"/>
    <n v="20"/>
    <n v="67"/>
    <n v="69"/>
    <n v="13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PES0303H"/>
    <n v="1"/>
    <s v="MATUTINO"/>
    <s v="INSTITUTO ADELA DE CORNEJO"/>
    <n v="8"/>
    <s v="CHIHUAHUA"/>
    <n v="8"/>
    <s v="CHIHUAHUA"/>
    <n v="37"/>
    <s v="JUĂREZ"/>
    <n v="1"/>
    <s v="JUĂREZ"/>
    <s v="CALLE PLUTARCO ELIAS S"/>
    <n v="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57"/>
    <n v="63"/>
    <n v="120"/>
    <n v="57"/>
    <n v="63"/>
    <n v="120"/>
    <n v="16"/>
    <n v="16"/>
    <n v="32"/>
    <n v="21"/>
    <n v="18"/>
    <n v="39"/>
    <n v="15"/>
    <n v="23"/>
    <n v="38"/>
    <n v="25"/>
    <n v="17"/>
    <n v="42"/>
    <n v="0"/>
    <n v="0"/>
    <n v="0"/>
    <n v="0"/>
    <n v="0"/>
    <n v="0"/>
    <n v="0"/>
    <n v="0"/>
    <n v="0"/>
    <n v="61"/>
    <n v="58"/>
    <n v="119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1"/>
    <n v="0"/>
    <n v="1"/>
    <n v="0"/>
    <n v="0"/>
    <n v="1"/>
    <n v="0"/>
    <n v="0"/>
    <n v="9"/>
    <n v="3"/>
    <n v="5"/>
    <n v="0"/>
    <n v="0"/>
    <n v="0"/>
    <n v="0"/>
    <n v="0"/>
    <n v="0"/>
    <n v="0"/>
    <n v="8"/>
    <n v="3"/>
    <n v="3"/>
  </r>
  <r>
    <s v="08PES0224V"/>
    <n v="1"/>
    <s v="MATUTINO"/>
    <s v="SECUNDARIA PARTICULAR ALEJANDRO MAGNO"/>
    <n v="8"/>
    <s v="CHIHUAHUA"/>
    <n v="8"/>
    <s v="CHIHUAHUA"/>
    <n v="37"/>
    <s v="JUĂREZ"/>
    <n v="1"/>
    <s v="JUĂREZ"/>
    <s v="CALLE SANDIA"/>
    <n v="608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58"/>
    <n v="55"/>
    <n v="113"/>
    <n v="58"/>
    <n v="55"/>
    <n v="113"/>
    <n v="12"/>
    <n v="22"/>
    <n v="34"/>
    <n v="26"/>
    <n v="25"/>
    <n v="51"/>
    <n v="16"/>
    <n v="15"/>
    <n v="31"/>
    <n v="21"/>
    <n v="15"/>
    <n v="36"/>
    <n v="0"/>
    <n v="0"/>
    <n v="0"/>
    <n v="0"/>
    <n v="0"/>
    <n v="0"/>
    <n v="0"/>
    <n v="0"/>
    <n v="0"/>
    <n v="63"/>
    <n v="55"/>
    <n v="118"/>
    <n v="2"/>
    <n v="2"/>
    <n v="2"/>
    <n v="0"/>
    <n v="0"/>
    <n v="0"/>
    <n v="0"/>
    <n v="6"/>
    <n v="0"/>
    <n v="0"/>
    <n v="1"/>
    <n v="0"/>
    <n v="0"/>
    <n v="0"/>
    <n v="0"/>
    <n v="0"/>
    <n v="2"/>
    <n v="5"/>
    <n v="0"/>
    <n v="0"/>
    <n v="0"/>
    <n v="1"/>
    <n v="1"/>
    <n v="0"/>
    <n v="2"/>
    <n v="0"/>
    <n v="1"/>
    <n v="0"/>
    <n v="0"/>
    <n v="1"/>
    <n v="14"/>
    <n v="6"/>
    <n v="6"/>
    <n v="0"/>
    <n v="0"/>
    <n v="0"/>
    <n v="0"/>
    <n v="0"/>
    <n v="0"/>
    <n v="0"/>
    <n v="12"/>
    <n v="8"/>
    <n v="6"/>
  </r>
  <r>
    <s v="08DPB0069U"/>
    <n v="1"/>
    <s v="MATUTINO"/>
    <s v="VENUSTIANO CARRANZA"/>
    <n v="8"/>
    <s v="CHIHUAHUA"/>
    <n v="8"/>
    <s v="CHIHUAHUA"/>
    <n v="29"/>
    <s v="GUADALUPE Y CALVO"/>
    <n v="781"/>
    <s v="AGUA AMARILLA"/>
    <s v="CALLE AGUA AMARILLA"/>
    <n v="0"/>
    <s v="PĂšBLICO"/>
    <x v="2"/>
    <n v="2"/>
    <s v="BĂSICA"/>
    <n v="2"/>
    <x v="1"/>
    <n v="3"/>
    <x v="3"/>
    <n v="0"/>
    <s v="NO APLICA"/>
    <n v="0"/>
    <s v="NO APLICA"/>
    <s v="08FZI0010T"/>
    <s v="08FJI0004H"/>
    <s v="08ADG0007A"/>
    <n v="0"/>
    <s v="I2019"/>
    <n v="62"/>
    <n v="63"/>
    <n v="125"/>
    <n v="62"/>
    <n v="63"/>
    <n v="125"/>
    <n v="20"/>
    <n v="10"/>
    <n v="30"/>
    <n v="9"/>
    <n v="12"/>
    <n v="21"/>
    <n v="11"/>
    <n v="16"/>
    <n v="27"/>
    <n v="6"/>
    <n v="11"/>
    <n v="17"/>
    <n v="7"/>
    <n v="10"/>
    <n v="17"/>
    <n v="11"/>
    <n v="8"/>
    <n v="19"/>
    <n v="8"/>
    <n v="5"/>
    <n v="13"/>
    <n v="52"/>
    <n v="62"/>
    <n v="11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ETV0100M"/>
    <n v="1"/>
    <s v="MATUTINO"/>
    <s v="TELESECUNDARIA 6100"/>
    <n v="8"/>
    <s v="CHIHUAHUA"/>
    <n v="8"/>
    <s v="CHIHUAHUA"/>
    <n v="60"/>
    <s v="SANTA BĂRBARA"/>
    <n v="29"/>
    <s v="PUNTO ALEGRE"/>
    <s v="CALLE PUNTO ALEGRE"/>
    <n v="0"/>
    <s v="PĂšBLICO"/>
    <x v="3"/>
    <n v="2"/>
    <s v="BĂSICA"/>
    <n v="3"/>
    <x v="2"/>
    <n v="3"/>
    <x v="2"/>
    <n v="0"/>
    <s v="NO APLICA"/>
    <n v="0"/>
    <s v="NO APLICA"/>
    <s v="08FTV0005H"/>
    <m/>
    <m/>
    <n v="0"/>
    <s v="I2019"/>
    <n v="55"/>
    <n v="58"/>
    <n v="113"/>
    <n v="43"/>
    <n v="51"/>
    <n v="94"/>
    <n v="19"/>
    <n v="16"/>
    <n v="35"/>
    <n v="30"/>
    <n v="27"/>
    <n v="57"/>
    <n v="16"/>
    <n v="23"/>
    <n v="39"/>
    <n v="14"/>
    <n v="23"/>
    <n v="37"/>
    <n v="0"/>
    <n v="0"/>
    <n v="0"/>
    <n v="0"/>
    <n v="0"/>
    <n v="0"/>
    <n v="0"/>
    <n v="0"/>
    <n v="0"/>
    <n v="60"/>
    <n v="73"/>
    <n v="133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2"/>
    <n v="10"/>
    <n v="4"/>
    <n v="2"/>
    <n v="0"/>
    <n v="0"/>
    <n v="0"/>
    <n v="0"/>
    <n v="0"/>
    <n v="0"/>
    <n v="0"/>
    <n v="6"/>
    <n v="6"/>
    <n v="6"/>
  </r>
  <r>
    <s v="08EPR0505E"/>
    <n v="1"/>
    <s v="MATUTINO"/>
    <s v="RAMON LOPEZ VELARDE 2159"/>
    <n v="8"/>
    <s v="CHIHUAHUA"/>
    <n v="8"/>
    <s v="CHIHUAHUA"/>
    <n v="19"/>
    <s v="CHIHUAHUA"/>
    <n v="1"/>
    <s v="CHIHUAHUA"/>
    <s v="CALLE ALDAMA"/>
    <n v="0"/>
    <s v="PĂšBLICO"/>
    <x v="3"/>
    <n v="2"/>
    <s v="BĂSICA"/>
    <n v="2"/>
    <x v="1"/>
    <n v="1"/>
    <x v="1"/>
    <n v="0"/>
    <s v="NO APLICA"/>
    <n v="0"/>
    <s v="NO APLICA"/>
    <s v="08FIZ0049E"/>
    <s v="08FJS0001R"/>
    <m/>
    <n v="0"/>
    <s v="I2019"/>
    <n v="65"/>
    <n v="59"/>
    <n v="124"/>
    <n v="62"/>
    <n v="59"/>
    <n v="121"/>
    <n v="7"/>
    <n v="9"/>
    <n v="16"/>
    <n v="6"/>
    <n v="11"/>
    <n v="17"/>
    <n v="6"/>
    <n v="10"/>
    <n v="16"/>
    <n v="14"/>
    <n v="18"/>
    <n v="32"/>
    <n v="12"/>
    <n v="6"/>
    <n v="18"/>
    <n v="13"/>
    <n v="5"/>
    <n v="18"/>
    <n v="13"/>
    <n v="7"/>
    <n v="20"/>
    <n v="64"/>
    <n v="57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2"/>
    <n v="1"/>
    <n v="1"/>
    <n v="0"/>
    <n v="1"/>
    <n v="0"/>
    <n v="0"/>
    <n v="0"/>
    <n v="1"/>
    <n v="13"/>
    <n v="1"/>
    <n v="5"/>
    <n v="1"/>
    <n v="1"/>
    <n v="1"/>
    <n v="1"/>
    <n v="1"/>
    <n v="1"/>
    <n v="0"/>
    <n v="6"/>
    <n v="6"/>
    <n v="6"/>
  </r>
  <r>
    <s v="08PPR1853Y"/>
    <n v="1"/>
    <s v="MATUTINO"/>
    <s v="EDUCARE CUAUHTEMOC"/>
    <n v="8"/>
    <s v="CHIHUAHUA"/>
    <n v="8"/>
    <s v="CHIHUAHUA"/>
    <n v="17"/>
    <s v="CUAUHTĂ‰MOC"/>
    <n v="1"/>
    <s v="CUAUHTĂ‰MOC"/>
    <s v="CALLE LEONA AVICARIO"/>
    <n v="1965"/>
    <s v="PRIVADO"/>
    <x v="1"/>
    <n v="2"/>
    <s v="BĂSICA"/>
    <n v="2"/>
    <x v="1"/>
    <n v="1"/>
    <x v="1"/>
    <n v="0"/>
    <s v="NO APLICA"/>
    <n v="0"/>
    <s v="NO APLICA"/>
    <s v="08FIZ0009D"/>
    <m/>
    <s v="08ADG0011N"/>
    <n v="0"/>
    <s v="I2019"/>
    <n v="61"/>
    <n v="66"/>
    <n v="127"/>
    <n v="61"/>
    <n v="66"/>
    <n v="127"/>
    <n v="10"/>
    <n v="12"/>
    <n v="22"/>
    <n v="12"/>
    <n v="11"/>
    <n v="23"/>
    <n v="10"/>
    <n v="11"/>
    <n v="21"/>
    <n v="12"/>
    <n v="7"/>
    <n v="19"/>
    <n v="9"/>
    <n v="10"/>
    <n v="19"/>
    <n v="9"/>
    <n v="7"/>
    <n v="16"/>
    <n v="8"/>
    <n v="8"/>
    <n v="16"/>
    <n v="60"/>
    <n v="54"/>
    <n v="11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1"/>
    <n v="1"/>
    <n v="0"/>
    <n v="2"/>
    <n v="12"/>
    <n v="0"/>
    <n v="6"/>
    <n v="1"/>
    <n v="1"/>
    <n v="1"/>
    <n v="1"/>
    <n v="1"/>
    <n v="1"/>
    <n v="0"/>
    <n v="6"/>
    <n v="6"/>
    <n v="6"/>
  </r>
  <r>
    <s v="08DPR2465I"/>
    <n v="2"/>
    <s v="VESPERTINO"/>
    <s v="ESCUELA PRIMARIA ESFUERZO COMPARTIDO"/>
    <n v="8"/>
    <s v="CHIHUAHUA"/>
    <n v="8"/>
    <s v="CHIHUAHUA"/>
    <n v="19"/>
    <s v="CHIHUAHUA"/>
    <n v="1"/>
    <s v="CHIHUAHUA"/>
    <s v="CALLE J. J. CALVO"/>
    <n v="7822"/>
    <s v="PĂšBLICO"/>
    <x v="2"/>
    <n v="2"/>
    <s v="BĂSICA"/>
    <n v="2"/>
    <x v="1"/>
    <n v="1"/>
    <x v="1"/>
    <n v="0"/>
    <s v="NO APLICA"/>
    <n v="0"/>
    <s v="NO APLICA"/>
    <s v="08FIZ0109C"/>
    <s v="08FJS0104N"/>
    <s v="08ADG0046C"/>
    <n v="0"/>
    <s v="I2019"/>
    <n v="60"/>
    <n v="60"/>
    <n v="120"/>
    <n v="60"/>
    <n v="60"/>
    <n v="120"/>
    <n v="7"/>
    <n v="8"/>
    <n v="15"/>
    <n v="10"/>
    <n v="5"/>
    <n v="15"/>
    <n v="13"/>
    <n v="10"/>
    <n v="23"/>
    <n v="11"/>
    <n v="11"/>
    <n v="22"/>
    <n v="9"/>
    <n v="10"/>
    <n v="19"/>
    <n v="10"/>
    <n v="11"/>
    <n v="21"/>
    <n v="10"/>
    <n v="14"/>
    <n v="24"/>
    <n v="63"/>
    <n v="61"/>
    <n v="12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5"/>
    <n v="6"/>
  </r>
  <r>
    <s v="08DPR1129Z"/>
    <n v="1"/>
    <s v="MATUTINO"/>
    <s v="IGNACIO RAMIREZ"/>
    <n v="8"/>
    <s v="CHIHUAHUA"/>
    <n v="8"/>
    <s v="CHIHUAHUA"/>
    <n v="37"/>
    <s v="JUĂREZ"/>
    <n v="1"/>
    <s v="JUĂREZ"/>
    <s v="CALLE LAGUNA DE MARYAN"/>
    <n v="6980"/>
    <s v="PĂšBLICO"/>
    <x v="2"/>
    <n v="2"/>
    <s v="BĂSICA"/>
    <n v="2"/>
    <x v="1"/>
    <n v="1"/>
    <x v="1"/>
    <n v="0"/>
    <s v="NO APLICA"/>
    <n v="0"/>
    <s v="NO APLICA"/>
    <s v="08FIZ0148E"/>
    <s v="08FJS0111X"/>
    <s v="08ADG0005C"/>
    <n v="0"/>
    <s v="I2019"/>
    <n v="64"/>
    <n v="57"/>
    <n v="121"/>
    <n v="64"/>
    <n v="56"/>
    <n v="120"/>
    <n v="16"/>
    <n v="11"/>
    <n v="27"/>
    <n v="6"/>
    <n v="6"/>
    <n v="12"/>
    <n v="11"/>
    <n v="10"/>
    <n v="21"/>
    <n v="10"/>
    <n v="8"/>
    <n v="18"/>
    <n v="7"/>
    <n v="8"/>
    <n v="15"/>
    <n v="18"/>
    <n v="9"/>
    <n v="27"/>
    <n v="10"/>
    <n v="17"/>
    <n v="27"/>
    <n v="62"/>
    <n v="58"/>
    <n v="12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</r>
  <r>
    <s v="08DPR2217A"/>
    <n v="1"/>
    <s v="MATUTINO"/>
    <s v="OSCAR GONZALEZ"/>
    <n v="8"/>
    <s v="CHIHUAHUA"/>
    <n v="8"/>
    <s v="CHIHUAHUA"/>
    <n v="19"/>
    <s v="CHIHUAHUA"/>
    <n v="1"/>
    <s v="CHIHUAHUA"/>
    <s v="CALLE VICENTE GUERECA"/>
    <n v="2600"/>
    <s v="PĂšBLICO"/>
    <x v="2"/>
    <n v="2"/>
    <s v="BĂSICA"/>
    <n v="2"/>
    <x v="1"/>
    <n v="1"/>
    <x v="1"/>
    <n v="0"/>
    <s v="NO APLICA"/>
    <n v="0"/>
    <s v="NO APLICA"/>
    <s v="08FIZ0113P"/>
    <s v="08FJS0105M"/>
    <s v="08ADG0046C"/>
    <n v="0"/>
    <s v="I2019"/>
    <n v="57"/>
    <n v="65"/>
    <n v="122"/>
    <n v="57"/>
    <n v="65"/>
    <n v="122"/>
    <n v="8"/>
    <n v="11"/>
    <n v="19"/>
    <n v="8"/>
    <n v="9"/>
    <n v="17"/>
    <n v="13"/>
    <n v="12"/>
    <n v="25"/>
    <n v="11"/>
    <n v="11"/>
    <n v="22"/>
    <n v="11"/>
    <n v="10"/>
    <n v="21"/>
    <n v="10"/>
    <n v="10"/>
    <n v="20"/>
    <n v="8"/>
    <n v="8"/>
    <n v="16"/>
    <n v="61"/>
    <n v="60"/>
    <n v="121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2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12"/>
    <n v="6"/>
  </r>
  <r>
    <s v="08DPR2404V"/>
    <n v="1"/>
    <s v="MATUTINO"/>
    <s v="DOMINGO BRAVO OVIEDO"/>
    <n v="8"/>
    <s v="CHIHUAHUA"/>
    <n v="8"/>
    <s v="CHIHUAHUA"/>
    <n v="37"/>
    <s v="JUĂREZ"/>
    <n v="1"/>
    <s v="JUĂREZ"/>
    <s v="CALLE INDIO GERONIMO"/>
    <n v="0"/>
    <s v="PĂšBLICO"/>
    <x v="2"/>
    <n v="2"/>
    <s v="BĂSICA"/>
    <n v="2"/>
    <x v="1"/>
    <n v="1"/>
    <x v="1"/>
    <n v="0"/>
    <s v="NO APLICA"/>
    <n v="0"/>
    <s v="NO APLICA"/>
    <s v="08FIZ0160Z"/>
    <s v="08FJS0113V"/>
    <s v="08ADG0005C"/>
    <n v="0"/>
    <s v="I2019"/>
    <n v="67"/>
    <n v="54"/>
    <n v="121"/>
    <n v="66"/>
    <n v="54"/>
    <n v="120"/>
    <n v="8"/>
    <n v="8"/>
    <n v="16"/>
    <n v="14"/>
    <n v="10"/>
    <n v="24"/>
    <n v="14"/>
    <n v="6"/>
    <n v="20"/>
    <n v="10"/>
    <n v="10"/>
    <n v="20"/>
    <n v="9"/>
    <n v="9"/>
    <n v="18"/>
    <n v="9"/>
    <n v="15"/>
    <n v="24"/>
    <n v="10"/>
    <n v="10"/>
    <n v="20"/>
    <n v="66"/>
    <n v="60"/>
    <n v="12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PPR1888N"/>
    <n v="1"/>
    <s v="MATUTINO"/>
    <s v="COLEGIO LANCASTER"/>
    <n v="8"/>
    <s v="CHIHUAHUA"/>
    <n v="8"/>
    <s v="CHIHUAHUA"/>
    <n v="37"/>
    <s v="JUĂREZ"/>
    <n v="1"/>
    <s v="JUĂREZ"/>
    <s v="CALLE AVELINA GALLEGOS"/>
    <n v="555"/>
    <s v="PRIVADO"/>
    <x v="1"/>
    <n v="2"/>
    <s v="BĂSICA"/>
    <n v="2"/>
    <x v="1"/>
    <n v="1"/>
    <x v="1"/>
    <n v="0"/>
    <s v="NO APLICA"/>
    <n v="0"/>
    <s v="NO APLICA"/>
    <s v="08FIZ0147F"/>
    <s v="08FJS0110Y"/>
    <s v="08ADG0005C"/>
    <n v="0"/>
    <s v="I2019"/>
    <n v="58"/>
    <n v="63"/>
    <n v="121"/>
    <n v="58"/>
    <n v="63"/>
    <n v="121"/>
    <n v="4"/>
    <n v="7"/>
    <n v="11"/>
    <n v="13"/>
    <n v="10"/>
    <n v="23"/>
    <n v="11"/>
    <n v="13"/>
    <n v="24"/>
    <n v="10"/>
    <n v="17"/>
    <n v="27"/>
    <n v="13"/>
    <n v="6"/>
    <n v="19"/>
    <n v="11"/>
    <n v="10"/>
    <n v="21"/>
    <n v="8"/>
    <n v="6"/>
    <n v="14"/>
    <n v="66"/>
    <n v="62"/>
    <n v="12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8"/>
    <n v="6"/>
  </r>
  <r>
    <s v="08DPR1288O"/>
    <n v="1"/>
    <s v="MATUTINO"/>
    <s v="JOSE VASCONCELOS CALDERON"/>
    <n v="8"/>
    <s v="CHIHUAHUA"/>
    <n v="8"/>
    <s v="CHIHUAHUA"/>
    <n v="19"/>
    <s v="CHIHUAHUA"/>
    <n v="1"/>
    <s v="CHIHUAHUA"/>
    <s v="CALLE NOGAL"/>
    <n v="600"/>
    <s v="PĂšBLICO"/>
    <x v="2"/>
    <n v="2"/>
    <s v="BĂSICA"/>
    <n v="2"/>
    <x v="1"/>
    <n v="1"/>
    <x v="1"/>
    <n v="0"/>
    <s v="NO APLICA"/>
    <n v="0"/>
    <s v="NO APLICA"/>
    <s v="08FIZ0112Q"/>
    <s v="08FJS0105M"/>
    <s v="08ADG0046C"/>
    <n v="0"/>
    <s v="I2019"/>
    <n v="61"/>
    <n v="58"/>
    <n v="119"/>
    <n v="60"/>
    <n v="57"/>
    <n v="117"/>
    <n v="13"/>
    <n v="8"/>
    <n v="21"/>
    <n v="14"/>
    <n v="10"/>
    <n v="24"/>
    <n v="9"/>
    <n v="11"/>
    <n v="20"/>
    <n v="8"/>
    <n v="12"/>
    <n v="20"/>
    <n v="8"/>
    <n v="9"/>
    <n v="17"/>
    <n v="15"/>
    <n v="9"/>
    <n v="24"/>
    <n v="10"/>
    <n v="9"/>
    <n v="19"/>
    <n v="64"/>
    <n v="60"/>
    <n v="124"/>
    <n v="1"/>
    <n v="1"/>
    <n v="1"/>
    <n v="1"/>
    <n v="1"/>
    <n v="1"/>
    <n v="0"/>
    <n v="6"/>
    <n v="0"/>
    <n v="0"/>
    <n v="0"/>
    <n v="1"/>
    <n v="0"/>
    <n v="0"/>
    <n v="0"/>
    <n v="1"/>
    <n v="0"/>
    <n v="6"/>
    <n v="0"/>
    <n v="0"/>
    <n v="1"/>
    <n v="0"/>
    <n v="0"/>
    <n v="0"/>
    <n v="0"/>
    <n v="0"/>
    <n v="0"/>
    <n v="0"/>
    <n v="0"/>
    <n v="1"/>
    <n v="10"/>
    <n v="0"/>
    <n v="6"/>
    <n v="1"/>
    <n v="1"/>
    <n v="1"/>
    <n v="1"/>
    <n v="1"/>
    <n v="1"/>
    <n v="0"/>
    <n v="6"/>
    <n v="13"/>
    <n v="6"/>
  </r>
  <r>
    <s v="08DPR2389T"/>
    <n v="1"/>
    <s v="MATUTINO"/>
    <s v="MARIANO IRIGOYEN"/>
    <n v="8"/>
    <s v="CHIHUAHUA"/>
    <n v="8"/>
    <s v="CHIHUAHUA"/>
    <n v="27"/>
    <s v="GUACHOCHI"/>
    <n v="1"/>
    <s v="GUACHOCHI"/>
    <s v="PRIVADA TULIPAN"/>
    <n v="0"/>
    <s v="PĂšBLICO"/>
    <x v="2"/>
    <n v="2"/>
    <s v="BĂSICA"/>
    <n v="2"/>
    <x v="1"/>
    <n v="1"/>
    <x v="1"/>
    <n v="0"/>
    <s v="NO APLICA"/>
    <n v="0"/>
    <s v="NO APLICA"/>
    <s v="08FIZ0250S"/>
    <s v="08FJS0130L"/>
    <s v="08ADG0006B"/>
    <n v="0"/>
    <s v="I2019"/>
    <n v="66"/>
    <n v="56"/>
    <n v="122"/>
    <n v="66"/>
    <n v="56"/>
    <n v="122"/>
    <n v="13"/>
    <n v="6"/>
    <n v="19"/>
    <n v="10"/>
    <n v="5"/>
    <n v="15"/>
    <n v="10"/>
    <n v="6"/>
    <n v="16"/>
    <n v="12"/>
    <n v="11"/>
    <n v="23"/>
    <n v="16"/>
    <n v="13"/>
    <n v="29"/>
    <n v="10"/>
    <n v="12"/>
    <n v="22"/>
    <n v="10"/>
    <n v="8"/>
    <n v="18"/>
    <n v="68"/>
    <n v="55"/>
    <n v="12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8"/>
    <n v="6"/>
  </r>
  <r>
    <s v="08DPR0991O"/>
    <n v="1"/>
    <s v="MATUTINO"/>
    <s v="BENITO JUAREZ"/>
    <n v="8"/>
    <s v="CHIHUAHUA"/>
    <n v="8"/>
    <s v="CHIHUAHUA"/>
    <n v="35"/>
    <s v="JANOS"/>
    <n v="49"/>
    <s v="PANCHO VILLA (LA MORITA)"/>
    <s v="CALLE PANCHO VILLA (LA MORITA)"/>
    <n v="0"/>
    <s v="PĂšBLICO"/>
    <x v="2"/>
    <n v="2"/>
    <s v="BĂSICA"/>
    <n v="2"/>
    <x v="1"/>
    <n v="1"/>
    <x v="1"/>
    <n v="0"/>
    <s v="NO APLICA"/>
    <n v="0"/>
    <s v="NO APLICA"/>
    <s v="08FIZ0189E"/>
    <s v="08FJS0119P"/>
    <s v="08ADG0013L"/>
    <n v="0"/>
    <s v="I2019"/>
    <n v="65"/>
    <n v="53"/>
    <n v="118"/>
    <n v="65"/>
    <n v="53"/>
    <n v="118"/>
    <n v="9"/>
    <n v="5"/>
    <n v="14"/>
    <n v="11"/>
    <n v="8"/>
    <n v="19"/>
    <n v="10"/>
    <n v="7"/>
    <n v="17"/>
    <n v="13"/>
    <n v="9"/>
    <n v="22"/>
    <n v="17"/>
    <n v="10"/>
    <n v="27"/>
    <n v="9"/>
    <n v="16"/>
    <n v="25"/>
    <n v="9"/>
    <n v="13"/>
    <n v="22"/>
    <n v="69"/>
    <n v="63"/>
    <n v="13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</r>
  <r>
    <s v="08EPR0345H"/>
    <n v="1"/>
    <s v="MATUTINO"/>
    <s v="DOCE DE OCTUBRE 2071"/>
    <n v="8"/>
    <s v="CHIHUAHUA"/>
    <n v="8"/>
    <s v="CHIHUAHUA"/>
    <n v="48"/>
    <s v="NAMIQUIPA"/>
    <n v="31"/>
    <s v="CRUCES"/>
    <s v="CALLE VICTORIA"/>
    <n v="501"/>
    <s v="PĂšBLICO"/>
    <x v="3"/>
    <n v="2"/>
    <s v="BĂSICA"/>
    <n v="2"/>
    <x v="1"/>
    <n v="1"/>
    <x v="1"/>
    <n v="0"/>
    <s v="NO APLICA"/>
    <n v="0"/>
    <s v="NO APLICA"/>
    <s v="08FIZ0016N"/>
    <s v="08FJS0005N"/>
    <m/>
    <n v="0"/>
    <s v="I2019"/>
    <n v="68"/>
    <n v="57"/>
    <n v="125"/>
    <n v="68"/>
    <n v="57"/>
    <n v="125"/>
    <n v="11"/>
    <n v="8"/>
    <n v="19"/>
    <n v="13"/>
    <n v="4"/>
    <n v="17"/>
    <n v="13"/>
    <n v="3"/>
    <n v="16"/>
    <n v="11"/>
    <n v="9"/>
    <n v="20"/>
    <n v="6"/>
    <n v="12"/>
    <n v="18"/>
    <n v="13"/>
    <n v="11"/>
    <n v="24"/>
    <n v="10"/>
    <n v="14"/>
    <n v="24"/>
    <n v="66"/>
    <n v="53"/>
    <n v="11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0"/>
    <n v="1"/>
    <n v="10"/>
    <n v="4"/>
    <n v="2"/>
    <n v="1"/>
    <n v="1"/>
    <n v="1"/>
    <n v="1"/>
    <n v="1"/>
    <n v="1"/>
    <n v="0"/>
    <n v="6"/>
    <n v="12"/>
    <n v="6"/>
  </r>
  <r>
    <s v="08PPR0058U"/>
    <n v="1"/>
    <s v="MATUTINO"/>
    <s v="COLEGIO INTEGRA"/>
    <n v="8"/>
    <s v="CHIHUAHUA"/>
    <n v="8"/>
    <s v="CHIHUAHUA"/>
    <n v="17"/>
    <s v="CUAUHTĂ‰MOC"/>
    <n v="1"/>
    <s v="CUAUHTĂ‰MOC"/>
    <s v="CALLE 21"/>
    <n v="150"/>
    <s v="PRIVADO"/>
    <x v="1"/>
    <n v="2"/>
    <s v="BĂSICA"/>
    <n v="2"/>
    <x v="1"/>
    <n v="1"/>
    <x v="1"/>
    <n v="0"/>
    <s v="NO APLICA"/>
    <n v="0"/>
    <s v="NO APLICA"/>
    <s v="08FIZ0009D"/>
    <m/>
    <s v="08ADG0010O"/>
    <n v="0"/>
    <s v="I2019"/>
    <n v="48"/>
    <n v="43"/>
    <n v="91"/>
    <n v="48"/>
    <n v="43"/>
    <n v="91"/>
    <n v="3"/>
    <n v="6"/>
    <n v="9"/>
    <n v="21"/>
    <n v="19"/>
    <n v="40"/>
    <n v="17"/>
    <n v="17"/>
    <n v="34"/>
    <n v="16"/>
    <n v="12"/>
    <n v="28"/>
    <n v="11"/>
    <n v="12"/>
    <n v="23"/>
    <n v="12"/>
    <n v="5"/>
    <n v="17"/>
    <n v="8"/>
    <n v="3"/>
    <n v="11"/>
    <n v="85"/>
    <n v="68"/>
    <n v="153"/>
    <n v="2"/>
    <n v="2"/>
    <n v="2"/>
    <n v="1"/>
    <n v="1"/>
    <n v="1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1"/>
    <n v="0"/>
    <n v="1"/>
    <n v="13"/>
    <n v="0"/>
    <n v="9"/>
    <n v="2"/>
    <n v="2"/>
    <n v="2"/>
    <n v="1"/>
    <n v="1"/>
    <n v="1"/>
    <n v="0"/>
    <n v="9"/>
    <n v="9"/>
    <n v="9"/>
  </r>
  <r>
    <s v="08PPR2101F"/>
    <n v="1"/>
    <s v="MATUTINO"/>
    <s v="COLEGIO SABINA BERMAN"/>
    <n v="8"/>
    <s v="CHIHUAHUA"/>
    <n v="8"/>
    <s v="CHIHUAHUA"/>
    <n v="37"/>
    <s v="JUĂREZ"/>
    <n v="1"/>
    <s v="JUĂREZ"/>
    <s v="CALLE MELON"/>
    <n v="6905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52"/>
    <n v="58"/>
    <n v="110"/>
    <n v="52"/>
    <n v="58"/>
    <n v="110"/>
    <n v="1"/>
    <n v="5"/>
    <n v="6"/>
    <n v="16"/>
    <n v="21"/>
    <n v="37"/>
    <n v="13"/>
    <n v="13"/>
    <n v="26"/>
    <n v="9"/>
    <n v="9"/>
    <n v="18"/>
    <n v="8"/>
    <n v="8"/>
    <n v="16"/>
    <n v="8"/>
    <n v="14"/>
    <n v="22"/>
    <n v="8"/>
    <n v="11"/>
    <n v="19"/>
    <n v="62"/>
    <n v="76"/>
    <n v="138"/>
    <n v="2"/>
    <n v="1"/>
    <n v="1"/>
    <n v="1"/>
    <n v="1"/>
    <n v="1"/>
    <n v="0"/>
    <n v="7"/>
    <n v="0"/>
    <n v="1"/>
    <n v="0"/>
    <n v="0"/>
    <n v="0"/>
    <n v="0"/>
    <n v="0"/>
    <n v="0"/>
    <n v="3"/>
    <n v="3"/>
    <n v="0"/>
    <n v="0"/>
    <n v="1"/>
    <n v="0"/>
    <n v="2"/>
    <n v="0"/>
    <n v="0"/>
    <n v="0"/>
    <n v="4"/>
    <n v="0"/>
    <n v="0"/>
    <n v="1"/>
    <n v="15"/>
    <n v="3"/>
    <n v="4"/>
    <n v="2"/>
    <n v="1"/>
    <n v="1"/>
    <n v="1"/>
    <n v="1"/>
    <n v="1"/>
    <n v="0"/>
    <n v="7"/>
    <n v="7"/>
    <n v="7"/>
  </r>
  <r>
    <s v="08DJN2077A"/>
    <n v="1"/>
    <s v="MATUTINO"/>
    <s v="ERNESTINA HEVIA DEL PUERTO"/>
    <n v="8"/>
    <s v="CHIHUAHUA"/>
    <n v="8"/>
    <s v="CHIHUAHUA"/>
    <n v="37"/>
    <s v="JUĂREZ"/>
    <n v="1"/>
    <s v="JUĂREZ"/>
    <s v="CALLE IRMA FERRIZ DE REYES ESTRADA"/>
    <n v="0"/>
    <s v="PĂšBLICO"/>
    <x v="2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9"/>
    <n v="9"/>
    <n v="18"/>
    <n v="20"/>
    <n v="35"/>
    <n v="55"/>
    <n v="76"/>
    <n v="100"/>
    <n v="176"/>
    <n v="0"/>
    <n v="0"/>
    <n v="0"/>
    <n v="0"/>
    <n v="0"/>
    <n v="0"/>
    <n v="0"/>
    <n v="0"/>
    <n v="0"/>
    <n v="105"/>
    <n v="144"/>
    <n v="249"/>
    <n v="1"/>
    <n v="2"/>
    <n v="6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1"/>
    <n v="0"/>
    <n v="12"/>
    <n v="0"/>
    <n v="9"/>
    <n v="1"/>
    <n v="2"/>
    <n v="6"/>
    <n v="0"/>
    <n v="0"/>
    <n v="0"/>
    <n v="0"/>
    <n v="9"/>
    <n v="9"/>
    <n v="9"/>
  </r>
  <r>
    <s v="08DPR2149U"/>
    <n v="1"/>
    <s v="MATUTINO"/>
    <s v="GABINO BARREDA"/>
    <n v="8"/>
    <s v="CHIHUAHUA"/>
    <n v="8"/>
    <s v="CHIHUAHUA"/>
    <n v="32"/>
    <s v="HIDALGO DEL PARRAL"/>
    <n v="1"/>
    <s v="HIDALGO DEL PARRAL"/>
    <s v="CALLE CARNERO"/>
    <n v="131"/>
    <s v="PĂšBLICO"/>
    <x v="2"/>
    <n v="2"/>
    <s v="BĂSICA"/>
    <n v="2"/>
    <x v="1"/>
    <n v="1"/>
    <x v="1"/>
    <n v="0"/>
    <s v="NO APLICA"/>
    <n v="0"/>
    <s v="NO APLICA"/>
    <s v="08FIZ0244H"/>
    <s v="08FJS0129W"/>
    <s v="08ADG0004D"/>
    <n v="0"/>
    <s v="I2019"/>
    <n v="73"/>
    <n v="49"/>
    <n v="122"/>
    <n v="73"/>
    <n v="49"/>
    <n v="122"/>
    <n v="14"/>
    <n v="8"/>
    <n v="22"/>
    <n v="10"/>
    <n v="10"/>
    <n v="20"/>
    <n v="13"/>
    <n v="6"/>
    <n v="19"/>
    <n v="13"/>
    <n v="11"/>
    <n v="24"/>
    <n v="15"/>
    <n v="7"/>
    <n v="22"/>
    <n v="7"/>
    <n v="14"/>
    <n v="21"/>
    <n v="9"/>
    <n v="8"/>
    <n v="17"/>
    <n v="67"/>
    <n v="56"/>
    <n v="12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EPR0765R"/>
    <n v="2"/>
    <s v="VESPERTINO"/>
    <s v="ABRAHAM GONZALEZ 2726"/>
    <n v="8"/>
    <s v="CHIHUAHUA"/>
    <n v="8"/>
    <s v="CHIHUAHUA"/>
    <n v="37"/>
    <s v="JUĂREZ"/>
    <n v="1"/>
    <s v="JUĂREZ"/>
    <s v="CALLE HIEDRA"/>
    <n v="0"/>
    <s v="PĂšBLICO"/>
    <x v="3"/>
    <n v="2"/>
    <s v="BĂSICA"/>
    <n v="2"/>
    <x v="1"/>
    <n v="1"/>
    <x v="1"/>
    <n v="0"/>
    <s v="NO APLICA"/>
    <n v="0"/>
    <s v="NO APLICA"/>
    <s v="08FIZ0046H"/>
    <m/>
    <m/>
    <n v="0"/>
    <s v="I2019"/>
    <n v="61"/>
    <n v="63"/>
    <n v="124"/>
    <n v="61"/>
    <n v="63"/>
    <n v="124"/>
    <n v="17"/>
    <n v="14"/>
    <n v="31"/>
    <n v="3"/>
    <n v="8"/>
    <n v="11"/>
    <n v="8"/>
    <n v="5"/>
    <n v="13"/>
    <n v="10"/>
    <n v="12"/>
    <n v="22"/>
    <n v="9"/>
    <n v="11"/>
    <n v="20"/>
    <n v="12"/>
    <n v="15"/>
    <n v="27"/>
    <n v="10"/>
    <n v="13"/>
    <n v="23"/>
    <n v="52"/>
    <n v="64"/>
    <n v="116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5"/>
    <n v="0"/>
    <n v="0"/>
    <n v="1"/>
    <n v="1"/>
    <n v="1"/>
    <n v="1"/>
    <n v="1"/>
    <n v="5"/>
    <n v="18"/>
    <n v="5"/>
  </r>
  <r>
    <s v="08ETV0171G"/>
    <n v="1"/>
    <s v="MATUTINO"/>
    <s v="TELESECUNDARIA 6169"/>
    <n v="8"/>
    <s v="CHIHUAHUA"/>
    <n v="8"/>
    <s v="CHIHUAHUA"/>
    <n v="19"/>
    <s v="CHIHUAHUA"/>
    <n v="280"/>
    <s v="COLONIA OCAMPO (HACIENDA EL TORREĂ“N)"/>
    <s v="CALLE KILOMETRO 33 CARRETERA A CIUDAD JUAREZ"/>
    <n v="0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58"/>
    <n v="58"/>
    <n v="116"/>
    <n v="58"/>
    <n v="58"/>
    <n v="116"/>
    <n v="19"/>
    <n v="16"/>
    <n v="35"/>
    <n v="23"/>
    <n v="21"/>
    <n v="44"/>
    <n v="21"/>
    <n v="15"/>
    <n v="36"/>
    <n v="17"/>
    <n v="26"/>
    <n v="43"/>
    <n v="0"/>
    <n v="0"/>
    <n v="0"/>
    <n v="0"/>
    <n v="0"/>
    <n v="0"/>
    <n v="0"/>
    <n v="0"/>
    <n v="0"/>
    <n v="61"/>
    <n v="62"/>
    <n v="123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10"/>
    <n v="3"/>
    <n v="3"/>
    <n v="0"/>
    <n v="0"/>
    <n v="0"/>
    <n v="0"/>
    <n v="0"/>
    <n v="0"/>
    <n v="0"/>
    <n v="6"/>
    <n v="8"/>
    <n v="6"/>
  </r>
  <r>
    <s v="08DPB0556L"/>
    <n v="4"/>
    <s v="DISCONTINUO"/>
    <s v="BENITO JUAREZ"/>
    <n v="8"/>
    <s v="CHIHUAHUA"/>
    <n v="8"/>
    <s v="CHIHUAHUA"/>
    <n v="46"/>
    <s v="MORELOS"/>
    <n v="1"/>
    <s v="MORELOS"/>
    <s v="CALLEJĂ“N PROLONGACIĂ“N AGUSTIN MELGAR"/>
    <n v="0"/>
    <s v="PĂšBLICO"/>
    <x v="2"/>
    <n v="2"/>
    <s v="BĂSICA"/>
    <n v="2"/>
    <x v="1"/>
    <n v="3"/>
    <x v="3"/>
    <n v="0"/>
    <s v="NO APLICA"/>
    <n v="0"/>
    <s v="NO APLICA"/>
    <s v="08FZI0009D"/>
    <s v="08FJI0003I"/>
    <s v="08ADG0006B"/>
    <n v="0"/>
    <s v="I2019"/>
    <n v="57"/>
    <n v="63"/>
    <n v="120"/>
    <n v="57"/>
    <n v="63"/>
    <n v="120"/>
    <n v="10"/>
    <n v="11"/>
    <n v="21"/>
    <n v="12"/>
    <n v="10"/>
    <n v="22"/>
    <n v="9"/>
    <n v="11"/>
    <n v="20"/>
    <n v="11"/>
    <n v="15"/>
    <n v="26"/>
    <n v="13"/>
    <n v="13"/>
    <n v="26"/>
    <n v="8"/>
    <n v="9"/>
    <n v="17"/>
    <n v="10"/>
    <n v="8"/>
    <n v="18"/>
    <n v="63"/>
    <n v="66"/>
    <n v="129"/>
    <n v="1"/>
    <n v="1"/>
    <n v="1"/>
    <n v="0"/>
    <n v="0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1"/>
    <n v="1"/>
    <n v="1"/>
    <n v="0"/>
    <n v="0"/>
    <n v="1"/>
    <n v="1"/>
    <n v="5"/>
    <n v="6"/>
    <n v="6"/>
  </r>
  <r>
    <s v="08DPR0749A"/>
    <n v="2"/>
    <s v="VESPERTINO"/>
    <s v="GUADALUPE J VDA DE BERMUDEZ"/>
    <n v="8"/>
    <s v="CHIHUAHUA"/>
    <n v="8"/>
    <s v="CHIHUAHUA"/>
    <n v="37"/>
    <s v="JUĂREZ"/>
    <n v="1"/>
    <s v="JUĂREZ"/>
    <s v="CALLE I. MANUEL ALTAMIRANO SUR"/>
    <n v="1300"/>
    <s v="PĂšBLICO"/>
    <x v="2"/>
    <n v="2"/>
    <s v="BĂSICA"/>
    <n v="2"/>
    <x v="1"/>
    <n v="1"/>
    <x v="1"/>
    <n v="0"/>
    <s v="NO APLICA"/>
    <n v="0"/>
    <s v="NO APLICA"/>
    <s v="08FIZ0153Q"/>
    <s v="08FJS0135G"/>
    <s v="08ADG0005C"/>
    <n v="0"/>
    <s v="I2019"/>
    <n v="55"/>
    <n v="63"/>
    <n v="118"/>
    <n v="55"/>
    <n v="63"/>
    <n v="118"/>
    <n v="14"/>
    <n v="9"/>
    <n v="23"/>
    <n v="9"/>
    <n v="8"/>
    <n v="17"/>
    <n v="11"/>
    <n v="12"/>
    <n v="23"/>
    <n v="10"/>
    <n v="13"/>
    <n v="23"/>
    <n v="12"/>
    <n v="12"/>
    <n v="24"/>
    <n v="10"/>
    <n v="16"/>
    <n v="26"/>
    <n v="4"/>
    <n v="11"/>
    <n v="15"/>
    <n v="56"/>
    <n v="72"/>
    <n v="12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</r>
  <r>
    <s v="08EPR0175D"/>
    <n v="1"/>
    <s v="MATUTINO"/>
    <s v="EVOLUCION JUVENIL 2307"/>
    <n v="8"/>
    <s v="CHIHUAHUA"/>
    <n v="8"/>
    <s v="CHIHUAHUA"/>
    <n v="55"/>
    <s v="ROSALES"/>
    <n v="1"/>
    <s v="SANTA CRUZ DE ROSALES"/>
    <s v="CALLE KILOMETRO 99 ROSALES"/>
    <n v="0"/>
    <s v="PĂšBLICO"/>
    <x v="3"/>
    <n v="2"/>
    <s v="BĂSICA"/>
    <n v="2"/>
    <x v="1"/>
    <n v="1"/>
    <x v="1"/>
    <n v="0"/>
    <s v="NO APLICA"/>
    <n v="0"/>
    <s v="NO APLICA"/>
    <s v="08FIZ0047G"/>
    <m/>
    <m/>
    <n v="0"/>
    <s v="I2019"/>
    <n v="68"/>
    <n v="53"/>
    <n v="121"/>
    <n v="68"/>
    <n v="53"/>
    <n v="121"/>
    <n v="7"/>
    <n v="11"/>
    <n v="18"/>
    <n v="11"/>
    <n v="11"/>
    <n v="22"/>
    <n v="11"/>
    <n v="6"/>
    <n v="17"/>
    <n v="10"/>
    <n v="14"/>
    <n v="24"/>
    <n v="16"/>
    <n v="8"/>
    <n v="24"/>
    <n v="11"/>
    <n v="10"/>
    <n v="21"/>
    <n v="13"/>
    <n v="5"/>
    <n v="18"/>
    <n v="72"/>
    <n v="54"/>
    <n v="12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2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</r>
  <r>
    <s v="08DPR0504G"/>
    <n v="1"/>
    <s v="MATUTINO"/>
    <s v="CARMEN VAZQUEZ DE CANIZO"/>
    <n v="8"/>
    <s v="CHIHUAHUA"/>
    <n v="8"/>
    <s v="CHIHUAHUA"/>
    <n v="29"/>
    <s v="GUADALUPE Y CALVO"/>
    <n v="258"/>
    <s v="LAS YERBITAS [ASERRADERO]"/>
    <s v="CALLE YERBITAS"/>
    <n v="0"/>
    <s v="PĂšBLICO"/>
    <x v="2"/>
    <n v="2"/>
    <s v="BĂSICA"/>
    <n v="2"/>
    <x v="1"/>
    <n v="1"/>
    <x v="1"/>
    <n v="0"/>
    <s v="NO APLICA"/>
    <n v="0"/>
    <s v="NO APLICA"/>
    <s v="08FIZ0261Y"/>
    <s v="08FJS0131K"/>
    <s v="08ADG0007A"/>
    <n v="0"/>
    <s v="I2019"/>
    <n v="61"/>
    <n v="62"/>
    <n v="123"/>
    <n v="61"/>
    <n v="62"/>
    <n v="123"/>
    <n v="12"/>
    <n v="11"/>
    <n v="23"/>
    <n v="10"/>
    <n v="8"/>
    <n v="18"/>
    <n v="11"/>
    <n v="14"/>
    <n v="25"/>
    <n v="16"/>
    <n v="13"/>
    <n v="29"/>
    <n v="8"/>
    <n v="6"/>
    <n v="14"/>
    <n v="8"/>
    <n v="11"/>
    <n v="19"/>
    <n v="9"/>
    <n v="9"/>
    <n v="18"/>
    <n v="62"/>
    <n v="61"/>
    <n v="123"/>
    <n v="1"/>
    <n v="1"/>
    <n v="1"/>
    <n v="1"/>
    <n v="1"/>
    <n v="1"/>
    <n v="0"/>
    <n v="6"/>
    <n v="0"/>
    <n v="0"/>
    <n v="0"/>
    <n v="1"/>
    <n v="1"/>
    <n v="0"/>
    <n v="0"/>
    <n v="0"/>
    <n v="3"/>
    <n v="3"/>
    <n v="0"/>
    <n v="0"/>
    <n v="0"/>
    <n v="0"/>
    <n v="0"/>
    <n v="0"/>
    <n v="0"/>
    <n v="0"/>
    <n v="0"/>
    <n v="0"/>
    <n v="0"/>
    <n v="0"/>
    <n v="8"/>
    <n v="3"/>
    <n v="3"/>
    <n v="1"/>
    <n v="1"/>
    <n v="1"/>
    <n v="1"/>
    <n v="1"/>
    <n v="1"/>
    <n v="0"/>
    <n v="6"/>
    <n v="8"/>
    <n v="6"/>
  </r>
  <r>
    <s v="08DPR0533B"/>
    <n v="1"/>
    <s v="MATUTINO"/>
    <s v="EMILIANO ZAPATA"/>
    <n v="8"/>
    <s v="CHIHUAHUA"/>
    <n v="8"/>
    <s v="CHIHUAHUA"/>
    <n v="62"/>
    <s v="SAUCILLO"/>
    <n v="3"/>
    <s v="LAS ALVAREĂ‘AS"/>
    <s v="CALLE LAS ALVAREĂ‘AS"/>
    <n v="0"/>
    <s v="PĂšBLICO"/>
    <x v="2"/>
    <n v="2"/>
    <s v="BĂSICA"/>
    <n v="2"/>
    <x v="1"/>
    <n v="1"/>
    <x v="1"/>
    <n v="0"/>
    <s v="NO APLICA"/>
    <n v="0"/>
    <s v="NO APLICA"/>
    <s v="08FIZ0231D"/>
    <s v="08FJS0127Y"/>
    <s v="08ADG0057I"/>
    <n v="0"/>
    <s v="I2019"/>
    <n v="62"/>
    <n v="52"/>
    <n v="114"/>
    <n v="62"/>
    <n v="52"/>
    <n v="114"/>
    <n v="7"/>
    <n v="8"/>
    <n v="15"/>
    <n v="14"/>
    <n v="13"/>
    <n v="27"/>
    <n v="15"/>
    <n v="10"/>
    <n v="25"/>
    <n v="15"/>
    <n v="13"/>
    <n v="28"/>
    <n v="10"/>
    <n v="5"/>
    <n v="15"/>
    <n v="6"/>
    <n v="10"/>
    <n v="16"/>
    <n v="16"/>
    <n v="9"/>
    <n v="25"/>
    <n v="76"/>
    <n v="60"/>
    <n v="13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EPR0056Q"/>
    <n v="1"/>
    <s v="MATUTINO"/>
    <s v="ESTHER TAPIA DE CASTELLANOS 2230"/>
    <n v="8"/>
    <s v="CHIHUAHUA"/>
    <n v="8"/>
    <s v="CHIHUAHUA"/>
    <n v="11"/>
    <s v="CAMARGO"/>
    <n v="1"/>
    <s v="SANTA ROSALĂŤA DE CAMARGO"/>
    <s v="CALLE FRANCISCO SARABIA"/>
    <n v="501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66"/>
    <n v="57"/>
    <n v="123"/>
    <n v="66"/>
    <n v="56"/>
    <n v="122"/>
    <n v="17"/>
    <n v="8"/>
    <n v="25"/>
    <n v="11"/>
    <n v="9"/>
    <n v="20"/>
    <n v="5"/>
    <n v="13"/>
    <n v="18"/>
    <n v="11"/>
    <n v="10"/>
    <n v="21"/>
    <n v="12"/>
    <n v="12"/>
    <n v="24"/>
    <n v="11"/>
    <n v="9"/>
    <n v="20"/>
    <n v="9"/>
    <n v="10"/>
    <n v="19"/>
    <n v="59"/>
    <n v="63"/>
    <n v="12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</r>
  <r>
    <s v="08EPR0181O"/>
    <n v="1"/>
    <s v="MATUTINO"/>
    <s v="HERMENEGILDO GALEANA 2063"/>
    <n v="8"/>
    <s v="CHIHUAHUA"/>
    <n v="8"/>
    <s v="CHIHUAHUA"/>
    <n v="23"/>
    <s v="GALEANA"/>
    <n v="1"/>
    <s v="HERMENEGILDO GALEANA"/>
    <s v="CALLE ZACATECAS"/>
    <n v="0"/>
    <s v="PĂšBLICO"/>
    <x v="3"/>
    <n v="2"/>
    <s v="BĂSICA"/>
    <n v="2"/>
    <x v="1"/>
    <n v="1"/>
    <x v="1"/>
    <n v="0"/>
    <s v="NO APLICA"/>
    <n v="0"/>
    <s v="NO APLICA"/>
    <s v="08FIZ0021Z"/>
    <s v="08FJS0004O"/>
    <m/>
    <n v="0"/>
    <s v="I2019"/>
    <n v="65"/>
    <n v="57"/>
    <n v="122"/>
    <n v="65"/>
    <n v="57"/>
    <n v="122"/>
    <n v="7"/>
    <n v="15"/>
    <n v="22"/>
    <n v="9"/>
    <n v="13"/>
    <n v="22"/>
    <n v="10"/>
    <n v="8"/>
    <n v="18"/>
    <n v="17"/>
    <n v="3"/>
    <n v="20"/>
    <n v="11"/>
    <n v="12"/>
    <n v="23"/>
    <n v="11"/>
    <n v="7"/>
    <n v="18"/>
    <n v="10"/>
    <n v="12"/>
    <n v="22"/>
    <n v="68"/>
    <n v="55"/>
    <n v="12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9"/>
  </r>
  <r>
    <s v="08DPR0696M"/>
    <n v="2"/>
    <s v="VESPERTINO"/>
    <s v="ENRIQUE RUBIO CASTANEDA"/>
    <n v="8"/>
    <s v="CHIHUAHUA"/>
    <n v="8"/>
    <s v="CHIHUAHUA"/>
    <n v="21"/>
    <s v="DELICIAS"/>
    <n v="1"/>
    <s v="DELICIAS"/>
    <s v="AVENIDA 9 SUR"/>
    <n v="0"/>
    <s v="PĂšBLICO"/>
    <x v="2"/>
    <n v="2"/>
    <s v="BĂSICA"/>
    <n v="2"/>
    <x v="1"/>
    <n v="1"/>
    <x v="1"/>
    <n v="0"/>
    <s v="NO APLICA"/>
    <n v="0"/>
    <s v="NO APLICA"/>
    <s v="08FIZ0228Q"/>
    <s v="08FJS0126Z"/>
    <s v="08ADG0057I"/>
    <n v="0"/>
    <s v="I2019"/>
    <n v="73"/>
    <n v="53"/>
    <n v="126"/>
    <n v="73"/>
    <n v="53"/>
    <n v="126"/>
    <n v="10"/>
    <n v="8"/>
    <n v="18"/>
    <n v="11"/>
    <n v="7"/>
    <n v="18"/>
    <n v="10"/>
    <n v="9"/>
    <n v="19"/>
    <n v="15"/>
    <n v="10"/>
    <n v="25"/>
    <n v="6"/>
    <n v="16"/>
    <n v="22"/>
    <n v="15"/>
    <n v="9"/>
    <n v="24"/>
    <n v="13"/>
    <n v="1"/>
    <n v="14"/>
    <n v="70"/>
    <n v="52"/>
    <n v="122"/>
    <n v="1"/>
    <n v="1"/>
    <n v="1"/>
    <n v="1"/>
    <n v="1"/>
    <n v="1"/>
    <n v="0"/>
    <n v="6"/>
    <n v="0"/>
    <n v="0"/>
    <n v="0"/>
    <n v="1"/>
    <n v="1"/>
    <n v="0"/>
    <n v="0"/>
    <n v="0"/>
    <n v="2"/>
    <n v="4"/>
    <n v="0"/>
    <n v="0"/>
    <n v="2"/>
    <n v="0"/>
    <n v="0"/>
    <n v="0"/>
    <n v="0"/>
    <n v="0"/>
    <n v="0"/>
    <n v="0"/>
    <n v="0"/>
    <n v="1"/>
    <n v="11"/>
    <n v="2"/>
    <n v="4"/>
    <n v="1"/>
    <n v="1"/>
    <n v="1"/>
    <n v="1"/>
    <n v="1"/>
    <n v="1"/>
    <n v="0"/>
    <n v="6"/>
    <n v="6"/>
    <n v="6"/>
  </r>
  <r>
    <s v="08PES0214O"/>
    <n v="1"/>
    <s v="MATUTINO"/>
    <s v="SECUNDARIA PARTICULAR COLEGIO JUAREZ"/>
    <n v="8"/>
    <s v="CHIHUAHUA"/>
    <n v="8"/>
    <s v="CHIHUAHUA"/>
    <n v="37"/>
    <s v="JUĂREZ"/>
    <n v="1"/>
    <s v="JUĂREZ"/>
    <s v="CAMINO A ESCUDERO"/>
    <n v="9851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58"/>
    <n v="52"/>
    <n v="110"/>
    <n v="57"/>
    <n v="52"/>
    <n v="109"/>
    <n v="14"/>
    <n v="14"/>
    <n v="28"/>
    <n v="35"/>
    <n v="18"/>
    <n v="53"/>
    <n v="21"/>
    <n v="22"/>
    <n v="43"/>
    <n v="22"/>
    <n v="11"/>
    <n v="33"/>
    <n v="0"/>
    <n v="0"/>
    <n v="0"/>
    <n v="0"/>
    <n v="0"/>
    <n v="0"/>
    <n v="0"/>
    <n v="0"/>
    <n v="0"/>
    <n v="78"/>
    <n v="51"/>
    <n v="129"/>
    <n v="2"/>
    <n v="2"/>
    <n v="2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0"/>
    <n v="2"/>
    <n v="1"/>
    <n v="0"/>
    <n v="0"/>
    <n v="0"/>
    <n v="1"/>
    <n v="1"/>
    <n v="5"/>
    <n v="18"/>
    <n v="4"/>
    <n v="7"/>
    <n v="0"/>
    <n v="0"/>
    <n v="0"/>
    <n v="0"/>
    <n v="0"/>
    <n v="0"/>
    <n v="0"/>
    <n v="11"/>
    <n v="6"/>
    <n v="6"/>
  </r>
  <r>
    <s v="08DPR1041W"/>
    <n v="1"/>
    <s v="MATUTINO"/>
    <s v="AGUSTIN MELGAR"/>
    <n v="8"/>
    <s v="CHIHUAHUA"/>
    <n v="8"/>
    <s v="CHIHUAHUA"/>
    <n v="19"/>
    <s v="CHIHUAHUA"/>
    <n v="1"/>
    <s v="CHIHUAHUA"/>
    <s v="AVENIDA FUNDICION"/>
    <n v="1003"/>
    <s v="PĂšBLICO"/>
    <x v="2"/>
    <n v="2"/>
    <s v="BĂSICA"/>
    <n v="2"/>
    <x v="1"/>
    <n v="1"/>
    <x v="1"/>
    <n v="0"/>
    <s v="NO APLICA"/>
    <n v="0"/>
    <s v="NO APLICA"/>
    <s v="08FIZ0105G"/>
    <s v="08FJS0102P"/>
    <s v="08ADG0046C"/>
    <n v="0"/>
    <s v="I2019"/>
    <n v="60"/>
    <n v="61"/>
    <n v="121"/>
    <n v="60"/>
    <n v="60"/>
    <n v="120"/>
    <n v="13"/>
    <n v="10"/>
    <n v="23"/>
    <n v="12"/>
    <n v="9"/>
    <n v="21"/>
    <n v="8"/>
    <n v="17"/>
    <n v="25"/>
    <n v="6"/>
    <n v="9"/>
    <n v="15"/>
    <n v="16"/>
    <n v="3"/>
    <n v="19"/>
    <n v="10"/>
    <n v="10"/>
    <n v="20"/>
    <n v="10"/>
    <n v="15"/>
    <n v="25"/>
    <n v="62"/>
    <n v="63"/>
    <n v="12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1"/>
    <n v="6"/>
  </r>
  <r>
    <s v="08PPR0067B"/>
    <n v="1"/>
    <s v="MATUTINO"/>
    <s v="COLEGIO REGIONAL DE MĂ‰XICO UNIDAD ZARAGOZA"/>
    <n v="8"/>
    <s v="CHIHUAHUA"/>
    <n v="8"/>
    <s v="CHIHUAHUA"/>
    <n v="37"/>
    <s v="JUĂREZ"/>
    <n v="1"/>
    <s v="JUĂREZ"/>
    <s v="CALLE RAMIRO VEGA VALDEZ"/>
    <n v="860"/>
    <s v="PRIVADO"/>
    <x v="1"/>
    <n v="2"/>
    <s v="BĂSICA"/>
    <n v="2"/>
    <x v="1"/>
    <n v="1"/>
    <x v="1"/>
    <n v="0"/>
    <s v="NO APLICA"/>
    <n v="0"/>
    <s v="NO APLICA"/>
    <s v="08FIZ0040N"/>
    <m/>
    <m/>
    <n v="0"/>
    <s v="I2019"/>
    <n v="41"/>
    <n v="44"/>
    <n v="85"/>
    <n v="41"/>
    <n v="44"/>
    <n v="85"/>
    <n v="7"/>
    <n v="3"/>
    <n v="10"/>
    <n v="25"/>
    <n v="32"/>
    <n v="57"/>
    <n v="13"/>
    <n v="14"/>
    <n v="27"/>
    <n v="12"/>
    <n v="13"/>
    <n v="25"/>
    <n v="12"/>
    <n v="9"/>
    <n v="21"/>
    <n v="8"/>
    <n v="6"/>
    <n v="14"/>
    <n v="10"/>
    <n v="11"/>
    <n v="21"/>
    <n v="80"/>
    <n v="85"/>
    <n v="165"/>
    <n v="2"/>
    <n v="1"/>
    <n v="1"/>
    <n v="1"/>
    <n v="1"/>
    <n v="1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2"/>
    <n v="12"/>
    <n v="0"/>
    <n v="7"/>
    <n v="2"/>
    <n v="1"/>
    <n v="1"/>
    <n v="1"/>
    <n v="1"/>
    <n v="1"/>
    <n v="0"/>
    <n v="7"/>
    <n v="7"/>
    <n v="7"/>
  </r>
  <r>
    <s v="08DPR0218M"/>
    <n v="2"/>
    <s v="VESPERTINO"/>
    <s v="LUIS SALCIDO LIZARRAGA"/>
    <n v="8"/>
    <s v="CHIHUAHUA"/>
    <n v="8"/>
    <s v="CHIHUAHUA"/>
    <n v="37"/>
    <s v="JUĂREZ"/>
    <n v="1"/>
    <s v="JUĂREZ"/>
    <s v="CALLE DANIEL DELGADO"/>
    <n v="7856"/>
    <s v="PĂšBLICO"/>
    <x v="2"/>
    <n v="2"/>
    <s v="BĂSICA"/>
    <n v="2"/>
    <x v="1"/>
    <n v="1"/>
    <x v="1"/>
    <n v="0"/>
    <s v="NO APLICA"/>
    <n v="0"/>
    <s v="NO APLICA"/>
    <s v="08FIZ0151S"/>
    <s v="08FJS0111X"/>
    <s v="08ADG0005C"/>
    <n v="0"/>
    <s v="I2019"/>
    <n v="66"/>
    <n v="61"/>
    <n v="127"/>
    <n v="66"/>
    <n v="61"/>
    <n v="127"/>
    <n v="13"/>
    <n v="8"/>
    <n v="21"/>
    <n v="9"/>
    <n v="12"/>
    <n v="21"/>
    <n v="13"/>
    <n v="8"/>
    <n v="21"/>
    <n v="9"/>
    <n v="3"/>
    <n v="12"/>
    <n v="11"/>
    <n v="10"/>
    <n v="21"/>
    <n v="10"/>
    <n v="14"/>
    <n v="24"/>
    <n v="8"/>
    <n v="13"/>
    <n v="21"/>
    <n v="60"/>
    <n v="60"/>
    <n v="12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12"/>
    <n v="6"/>
  </r>
  <r>
    <s v="08EPR0798I"/>
    <n v="2"/>
    <s v="VESPERTINO"/>
    <s v="19 DE FEBRERO 2740"/>
    <n v="8"/>
    <s v="CHIHUAHUA"/>
    <n v="8"/>
    <s v="CHIHUAHUA"/>
    <n v="19"/>
    <s v="CHIHUAHUA"/>
    <n v="1"/>
    <s v="CHIHUAHUA"/>
    <s v="CALLE ELISA GARCIA OLIVAS"/>
    <n v="2001"/>
    <s v="PĂšBLICO"/>
    <x v="3"/>
    <n v="2"/>
    <s v="BĂSICA"/>
    <n v="2"/>
    <x v="1"/>
    <n v="1"/>
    <x v="1"/>
    <n v="0"/>
    <s v="NO APLICA"/>
    <n v="0"/>
    <s v="NO APLICA"/>
    <s v="08FIZ0051T"/>
    <s v="08FJS0002Q"/>
    <m/>
    <n v="0"/>
    <s v="I2019"/>
    <n v="69"/>
    <n v="56"/>
    <n v="125"/>
    <n v="69"/>
    <n v="56"/>
    <n v="125"/>
    <n v="8"/>
    <n v="10"/>
    <n v="18"/>
    <n v="10"/>
    <n v="10"/>
    <n v="20"/>
    <n v="7"/>
    <n v="7"/>
    <n v="14"/>
    <n v="10"/>
    <n v="14"/>
    <n v="24"/>
    <n v="13"/>
    <n v="6"/>
    <n v="19"/>
    <n v="17"/>
    <n v="9"/>
    <n v="26"/>
    <n v="9"/>
    <n v="10"/>
    <n v="19"/>
    <n v="66"/>
    <n v="56"/>
    <n v="12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2"/>
    <n v="1"/>
    <n v="2"/>
    <n v="0"/>
    <n v="0"/>
    <n v="0"/>
    <n v="0"/>
    <n v="1"/>
    <n v="1"/>
    <n v="15"/>
    <n v="2"/>
    <n v="4"/>
    <n v="1"/>
    <n v="1"/>
    <n v="1"/>
    <n v="1"/>
    <n v="1"/>
    <n v="1"/>
    <n v="0"/>
    <n v="6"/>
    <n v="6"/>
    <n v="6"/>
  </r>
  <r>
    <s v="08DPB0543H"/>
    <n v="4"/>
    <s v="DISCONTINUO"/>
    <s v="MARGARITA MAZA DE JUAREZ"/>
    <n v="8"/>
    <s v="CHIHUAHUA"/>
    <n v="8"/>
    <s v="CHIHUAHUA"/>
    <n v="12"/>
    <s v="CARICHĂŤ"/>
    <n v="38"/>
    <s v="NARĂRACHI"/>
    <s v="CALLE NARARACHI"/>
    <n v="0"/>
    <s v="PĂšBLICO"/>
    <x v="2"/>
    <n v="2"/>
    <s v="BĂSICA"/>
    <n v="2"/>
    <x v="1"/>
    <n v="3"/>
    <x v="3"/>
    <n v="0"/>
    <s v="NO APLICA"/>
    <n v="0"/>
    <s v="NO APLICA"/>
    <s v="08FZI0026U"/>
    <s v="08FJI0009C"/>
    <s v="08ADG0010O"/>
    <n v="0"/>
    <s v="I2019"/>
    <n v="56"/>
    <n v="63"/>
    <n v="119"/>
    <n v="56"/>
    <n v="63"/>
    <n v="119"/>
    <n v="4"/>
    <n v="11"/>
    <n v="15"/>
    <n v="12"/>
    <n v="14"/>
    <n v="26"/>
    <n v="10"/>
    <n v="15"/>
    <n v="25"/>
    <n v="10"/>
    <n v="15"/>
    <n v="25"/>
    <n v="9"/>
    <n v="10"/>
    <n v="19"/>
    <n v="13"/>
    <n v="9"/>
    <n v="22"/>
    <n v="10"/>
    <n v="6"/>
    <n v="16"/>
    <n v="64"/>
    <n v="69"/>
    <n v="133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2"/>
    <n v="8"/>
    <n v="3"/>
    <n v="3"/>
    <n v="1"/>
    <n v="1"/>
    <n v="1"/>
    <n v="1"/>
    <n v="1"/>
    <n v="1"/>
    <n v="0"/>
    <n v="6"/>
    <n v="6"/>
    <n v="6"/>
  </r>
  <r>
    <s v="08EJN0164H"/>
    <n v="1"/>
    <s v="MATUTINO"/>
    <s v="MARIA MONTESSORI 1017"/>
    <n v="8"/>
    <s v="CHIHUAHUA"/>
    <n v="8"/>
    <s v="CHIHUAHUA"/>
    <n v="21"/>
    <s v="DELICIAS"/>
    <n v="1"/>
    <s v="DELICIAS"/>
    <s v="AVENIDA RIO SAN PEDRO"/>
    <n v="501"/>
    <s v="PĂšBLICO"/>
    <x v="3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0"/>
    <n v="0"/>
    <n v="0"/>
    <n v="56"/>
    <n v="61"/>
    <n v="117"/>
    <n v="62"/>
    <n v="73"/>
    <n v="135"/>
    <n v="0"/>
    <n v="0"/>
    <n v="0"/>
    <n v="0"/>
    <n v="0"/>
    <n v="0"/>
    <n v="0"/>
    <n v="0"/>
    <n v="0"/>
    <n v="118"/>
    <n v="134"/>
    <n v="252"/>
    <n v="0"/>
    <n v="4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0"/>
    <n v="1"/>
    <n v="0"/>
    <n v="0"/>
    <n v="0"/>
    <n v="0"/>
    <n v="0"/>
    <n v="2"/>
    <n v="0"/>
    <n v="13"/>
    <n v="0"/>
    <n v="9"/>
    <n v="0"/>
    <n v="4"/>
    <n v="5"/>
    <n v="0"/>
    <n v="0"/>
    <n v="0"/>
    <n v="0"/>
    <n v="9"/>
    <n v="9"/>
    <n v="9"/>
  </r>
  <r>
    <s v="08DPR1144S"/>
    <n v="1"/>
    <s v="MATUTINO"/>
    <s v="CENTRO REGIONAL DE EDUC. INT. JOSE MA MORELOS Y PAVON"/>
    <n v="8"/>
    <s v="CHIHUAHUA"/>
    <n v="8"/>
    <s v="CHIHUAHUA"/>
    <n v="57"/>
    <s v="SAN FRANCISCO DE BORJA"/>
    <n v="1"/>
    <s v="SAN FRANCISCO DE BORJA"/>
    <s v="CALLE BELLAVISTA"/>
    <n v="0"/>
    <s v="PĂšBLICO"/>
    <x v="2"/>
    <n v="2"/>
    <s v="BĂSICA"/>
    <n v="2"/>
    <x v="1"/>
    <n v="1"/>
    <x v="1"/>
    <n v="0"/>
    <s v="NO APLICA"/>
    <n v="0"/>
    <s v="NO APLICA"/>
    <s v="08FIZ0135A"/>
    <s v="08FJS0105M"/>
    <s v="08ADG0046C"/>
    <n v="0"/>
    <s v="I2019"/>
    <n v="52"/>
    <n v="66"/>
    <n v="118"/>
    <n v="52"/>
    <n v="66"/>
    <n v="118"/>
    <n v="9"/>
    <n v="13"/>
    <n v="22"/>
    <n v="14"/>
    <n v="7"/>
    <n v="21"/>
    <n v="11"/>
    <n v="8"/>
    <n v="19"/>
    <n v="10"/>
    <n v="11"/>
    <n v="21"/>
    <n v="6"/>
    <n v="16"/>
    <n v="22"/>
    <n v="10"/>
    <n v="9"/>
    <n v="19"/>
    <n v="11"/>
    <n v="15"/>
    <n v="26"/>
    <n v="62"/>
    <n v="66"/>
    <n v="12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1"/>
    <n v="0"/>
    <n v="1"/>
    <n v="3"/>
    <n v="1"/>
    <n v="14"/>
    <n v="3"/>
    <n v="3"/>
    <n v="1"/>
    <n v="1"/>
    <n v="1"/>
    <n v="1"/>
    <n v="1"/>
    <n v="1"/>
    <n v="0"/>
    <n v="6"/>
    <n v="6"/>
    <n v="6"/>
  </r>
  <r>
    <s v="08DPR1306N"/>
    <n v="1"/>
    <s v="MATUTINO"/>
    <s v="MIGUEL HIDALGO Y COSTILLA"/>
    <n v="8"/>
    <s v="CHIHUAHUA"/>
    <n v="8"/>
    <s v="CHIHUAHUA"/>
    <n v="40"/>
    <s v="MADERA"/>
    <n v="1"/>
    <s v="MADERA"/>
    <s v="CALLE OJINAGA"/>
    <n v="301"/>
    <s v="PĂšBLICO"/>
    <x v="2"/>
    <n v="2"/>
    <s v="BĂSICA"/>
    <n v="2"/>
    <x v="1"/>
    <n v="1"/>
    <x v="1"/>
    <n v="0"/>
    <s v="NO APLICA"/>
    <n v="0"/>
    <s v="NO APLICA"/>
    <s v="08FIZ0196O"/>
    <s v="08FJS0120E"/>
    <s v="08ADG0055K"/>
    <n v="0"/>
    <s v="I2019"/>
    <n v="63"/>
    <n v="58"/>
    <n v="121"/>
    <n v="63"/>
    <n v="58"/>
    <n v="121"/>
    <n v="12"/>
    <n v="6"/>
    <n v="18"/>
    <n v="13"/>
    <n v="10"/>
    <n v="23"/>
    <n v="9"/>
    <n v="13"/>
    <n v="22"/>
    <n v="6"/>
    <n v="11"/>
    <n v="17"/>
    <n v="9"/>
    <n v="15"/>
    <n v="24"/>
    <n v="12"/>
    <n v="5"/>
    <n v="17"/>
    <n v="13"/>
    <n v="11"/>
    <n v="24"/>
    <n v="62"/>
    <n v="65"/>
    <n v="12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1"/>
    <n v="0"/>
    <n v="0"/>
    <n v="0"/>
    <n v="0"/>
    <n v="0"/>
    <n v="0"/>
    <n v="0"/>
    <n v="1"/>
    <n v="12"/>
    <n v="3"/>
    <n v="3"/>
    <n v="1"/>
    <n v="1"/>
    <n v="1"/>
    <n v="1"/>
    <n v="1"/>
    <n v="1"/>
    <n v="0"/>
    <n v="6"/>
    <n v="10"/>
    <n v="6"/>
  </r>
  <r>
    <s v="08DPR0093V"/>
    <n v="1"/>
    <s v="MATUTINO"/>
    <s v="GUADALUPE URANGA DE VALVERDE"/>
    <n v="8"/>
    <s v="CHIHUAHUA"/>
    <n v="8"/>
    <s v="CHIHUAHUA"/>
    <n v="19"/>
    <s v="CHIHUAHUA"/>
    <n v="1"/>
    <s v="CHIHUAHUA"/>
    <s v="CALLE 52"/>
    <n v="5800"/>
    <s v="PĂšBLICO"/>
    <x v="2"/>
    <n v="2"/>
    <s v="BĂSICA"/>
    <n v="2"/>
    <x v="1"/>
    <n v="1"/>
    <x v="1"/>
    <n v="0"/>
    <s v="NO APLICA"/>
    <n v="0"/>
    <s v="NO APLICA"/>
    <s v="08FIZ0107E"/>
    <s v="08FJS0102P"/>
    <s v="08ADG0046C"/>
    <n v="0"/>
    <s v="I2019"/>
    <n v="68"/>
    <n v="57"/>
    <n v="125"/>
    <n v="67"/>
    <n v="57"/>
    <n v="124"/>
    <n v="8"/>
    <n v="10"/>
    <n v="18"/>
    <n v="11"/>
    <n v="6"/>
    <n v="17"/>
    <n v="12"/>
    <n v="7"/>
    <n v="19"/>
    <n v="9"/>
    <n v="8"/>
    <n v="17"/>
    <n v="13"/>
    <n v="13"/>
    <n v="26"/>
    <n v="14"/>
    <n v="10"/>
    <n v="24"/>
    <n v="11"/>
    <n v="12"/>
    <n v="23"/>
    <n v="70"/>
    <n v="56"/>
    <n v="12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9"/>
    <n v="6"/>
  </r>
  <r>
    <s v="08DPR0377A"/>
    <n v="1"/>
    <s v="MATUTINO"/>
    <s v="CUAUHTEMOC"/>
    <n v="8"/>
    <s v="CHIHUAHUA"/>
    <n v="8"/>
    <s v="CHIHUAHUA"/>
    <n v="17"/>
    <s v="CUAUHTĂ‰MOC"/>
    <n v="1"/>
    <s v="CUAUHTĂ‰MOC"/>
    <s v="CALLE RIO GRIGALVA"/>
    <n v="0"/>
    <s v="PĂšBLICO"/>
    <x v="2"/>
    <n v="2"/>
    <s v="BĂSICA"/>
    <n v="2"/>
    <x v="1"/>
    <n v="1"/>
    <x v="1"/>
    <n v="0"/>
    <s v="NO APLICA"/>
    <n v="0"/>
    <s v="NO APLICA"/>
    <s v="08FIZ0198M"/>
    <s v="08FJS0121D"/>
    <s v="08ADG0010O"/>
    <n v="0"/>
    <s v="I2019"/>
    <n v="60"/>
    <n v="60"/>
    <n v="120"/>
    <n v="60"/>
    <n v="60"/>
    <n v="120"/>
    <n v="10"/>
    <n v="12"/>
    <n v="22"/>
    <n v="12"/>
    <n v="12"/>
    <n v="24"/>
    <n v="10"/>
    <n v="10"/>
    <n v="20"/>
    <n v="9"/>
    <n v="9"/>
    <n v="18"/>
    <n v="12"/>
    <n v="12"/>
    <n v="24"/>
    <n v="8"/>
    <n v="11"/>
    <n v="19"/>
    <n v="13"/>
    <n v="11"/>
    <n v="24"/>
    <n v="64"/>
    <n v="65"/>
    <n v="12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2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6"/>
    <n v="6"/>
  </r>
  <r>
    <s v="08DPR0429Q"/>
    <n v="1"/>
    <s v="MATUTINO"/>
    <s v="JOSE MARIA MORELOS"/>
    <n v="8"/>
    <s v="CHIHUAHUA"/>
    <n v="8"/>
    <s v="CHIHUAHUA"/>
    <n v="32"/>
    <s v="HIDALGO DEL PARRAL"/>
    <n v="1"/>
    <s v="HIDALGO DEL PARRAL"/>
    <s v="CALLE LAGO ERIE"/>
    <n v="35"/>
    <s v="PĂšBLICO"/>
    <x v="2"/>
    <n v="2"/>
    <s v="BĂSICA"/>
    <n v="2"/>
    <x v="1"/>
    <n v="1"/>
    <x v="1"/>
    <n v="0"/>
    <s v="NO APLICA"/>
    <n v="0"/>
    <s v="NO APLICA"/>
    <s v="08FIZ0247E"/>
    <s v="08FJS0129W"/>
    <s v="08ADG0004D"/>
    <n v="0"/>
    <s v="I2019"/>
    <n v="75"/>
    <n v="54"/>
    <n v="129"/>
    <n v="74"/>
    <n v="54"/>
    <n v="128"/>
    <n v="17"/>
    <n v="14"/>
    <n v="31"/>
    <n v="6"/>
    <n v="6"/>
    <n v="12"/>
    <n v="11"/>
    <n v="8"/>
    <n v="19"/>
    <n v="10"/>
    <n v="11"/>
    <n v="21"/>
    <n v="21"/>
    <n v="4"/>
    <n v="25"/>
    <n v="10"/>
    <n v="8"/>
    <n v="18"/>
    <n v="10"/>
    <n v="10"/>
    <n v="20"/>
    <n v="68"/>
    <n v="47"/>
    <n v="11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</r>
  <r>
    <s v="08DPR2471T"/>
    <n v="1"/>
    <s v="MATUTINO"/>
    <s v="MIGUEL HIDALGO"/>
    <n v="8"/>
    <s v="CHIHUAHUA"/>
    <n v="8"/>
    <s v="CHIHUAHUA"/>
    <n v="36"/>
    <s v="JIMĂ‰NEZ"/>
    <n v="51"/>
    <s v="ESCALĂ“N"/>
    <s v="CALLE ESCALON"/>
    <n v="0"/>
    <s v="PĂšBLICO"/>
    <x v="2"/>
    <n v="2"/>
    <s v="BĂSICA"/>
    <n v="2"/>
    <x v="1"/>
    <n v="1"/>
    <x v="1"/>
    <n v="0"/>
    <s v="NO APLICA"/>
    <n v="0"/>
    <s v="NO APLICA"/>
    <s v="08FIZ0239W"/>
    <s v="08FJS0128X"/>
    <s v="08ADG0004D"/>
    <n v="0"/>
    <s v="I2019"/>
    <n v="72"/>
    <n v="61"/>
    <n v="133"/>
    <n v="72"/>
    <n v="61"/>
    <n v="133"/>
    <n v="11"/>
    <n v="5"/>
    <n v="16"/>
    <n v="4"/>
    <n v="11"/>
    <n v="15"/>
    <n v="14"/>
    <n v="9"/>
    <n v="23"/>
    <n v="9"/>
    <n v="11"/>
    <n v="20"/>
    <n v="11"/>
    <n v="13"/>
    <n v="24"/>
    <n v="6"/>
    <n v="11"/>
    <n v="17"/>
    <n v="9"/>
    <n v="11"/>
    <n v="20"/>
    <n v="53"/>
    <n v="66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6"/>
  </r>
  <r>
    <s v="08DPR2212F"/>
    <n v="1"/>
    <s v="MATUTINO"/>
    <s v="VICENTE GUERRERO"/>
    <n v="8"/>
    <s v="CHIHUAHUA"/>
    <n v="8"/>
    <s v="CHIHUAHUA"/>
    <n v="62"/>
    <s v="SAUCILLO"/>
    <n v="1"/>
    <s v="SAUCILLO"/>
    <s v="CALLE CHINIPAS"/>
    <n v="0"/>
    <s v="PĂšBLICO"/>
    <x v="2"/>
    <n v="2"/>
    <s v="BĂSICA"/>
    <n v="2"/>
    <x v="1"/>
    <n v="1"/>
    <x v="1"/>
    <n v="0"/>
    <s v="NO APLICA"/>
    <n v="0"/>
    <s v="NO APLICA"/>
    <s v="08FIZ0231D"/>
    <s v="08FJS0127Y"/>
    <s v="08ADG0057I"/>
    <n v="0"/>
    <s v="I2019"/>
    <n v="66"/>
    <n v="58"/>
    <n v="124"/>
    <n v="65"/>
    <n v="58"/>
    <n v="123"/>
    <n v="11"/>
    <n v="9"/>
    <n v="20"/>
    <n v="5"/>
    <n v="12"/>
    <n v="17"/>
    <n v="15"/>
    <n v="6"/>
    <n v="21"/>
    <n v="11"/>
    <n v="7"/>
    <n v="18"/>
    <n v="6"/>
    <n v="14"/>
    <n v="20"/>
    <n v="15"/>
    <n v="10"/>
    <n v="25"/>
    <n v="14"/>
    <n v="11"/>
    <n v="25"/>
    <n v="66"/>
    <n v="60"/>
    <n v="12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1"/>
    <n v="0"/>
    <n v="1"/>
    <n v="10"/>
    <n v="3"/>
    <n v="3"/>
    <n v="1"/>
    <n v="1"/>
    <n v="1"/>
    <n v="1"/>
    <n v="1"/>
    <n v="1"/>
    <n v="0"/>
    <n v="6"/>
    <n v="9"/>
    <n v="6"/>
  </r>
  <r>
    <s v="08PPR1882T"/>
    <n v="1"/>
    <s v="MATUTINO"/>
    <s v="INSTITUTO LORETTO"/>
    <n v="8"/>
    <s v="CHIHUAHUA"/>
    <n v="8"/>
    <s v="CHIHUAHUA"/>
    <n v="37"/>
    <s v="JUĂREZ"/>
    <n v="1"/>
    <s v="JUĂREZ"/>
    <s v="CALLE NIĂ‘OS HEROES"/>
    <n v="522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56"/>
    <n v="61"/>
    <n v="117"/>
    <n v="56"/>
    <n v="61"/>
    <n v="117"/>
    <n v="8"/>
    <n v="8"/>
    <n v="16"/>
    <n v="15"/>
    <n v="11"/>
    <n v="26"/>
    <n v="20"/>
    <n v="12"/>
    <n v="32"/>
    <n v="14"/>
    <n v="12"/>
    <n v="26"/>
    <n v="9"/>
    <n v="7"/>
    <n v="16"/>
    <n v="8"/>
    <n v="13"/>
    <n v="21"/>
    <n v="8"/>
    <n v="11"/>
    <n v="19"/>
    <n v="74"/>
    <n v="66"/>
    <n v="140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1"/>
    <n v="0"/>
    <n v="0"/>
    <n v="0"/>
    <n v="0"/>
    <n v="2"/>
    <n v="0"/>
    <n v="0"/>
    <n v="8"/>
    <n v="1"/>
    <n v="2"/>
    <n v="0"/>
    <n v="0"/>
    <n v="0"/>
    <n v="0"/>
    <n v="0"/>
    <n v="0"/>
    <n v="3"/>
    <n v="3"/>
    <n v="6"/>
    <n v="6"/>
  </r>
  <r>
    <s v="08DPR0373E"/>
    <n v="1"/>
    <s v="MATUTINO"/>
    <s v="JUAN JACOBO ROUSSEAU"/>
    <n v="8"/>
    <s v="CHIHUAHUA"/>
    <n v="8"/>
    <s v="CHIHUAHUA"/>
    <n v="19"/>
    <s v="CHIHUAHUA"/>
    <n v="1"/>
    <s v="CHIHUAHUA"/>
    <s v="CALLE IGNACIO RAMIREZ"/>
    <n v="2110"/>
    <s v="PĂšBLICO"/>
    <x v="2"/>
    <n v="2"/>
    <s v="BĂSICA"/>
    <n v="2"/>
    <x v="1"/>
    <n v="1"/>
    <x v="1"/>
    <n v="0"/>
    <s v="NO APLICA"/>
    <n v="0"/>
    <s v="NO APLICA"/>
    <s v="08FIZ0108D"/>
    <s v="08FJS0104N"/>
    <s v="08ADG0046C"/>
    <n v="0"/>
    <s v="I2019"/>
    <n v="60"/>
    <n v="63"/>
    <n v="123"/>
    <n v="60"/>
    <n v="63"/>
    <n v="123"/>
    <n v="8"/>
    <n v="8"/>
    <n v="16"/>
    <n v="10"/>
    <n v="6"/>
    <n v="16"/>
    <n v="17"/>
    <n v="13"/>
    <n v="30"/>
    <n v="10"/>
    <n v="15"/>
    <n v="25"/>
    <n v="6"/>
    <n v="10"/>
    <n v="16"/>
    <n v="12"/>
    <n v="10"/>
    <n v="22"/>
    <n v="12"/>
    <n v="9"/>
    <n v="21"/>
    <n v="67"/>
    <n v="63"/>
    <n v="13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6"/>
    <n v="6"/>
  </r>
  <r>
    <s v="08DPR2399Z"/>
    <n v="1"/>
    <s v="MATUTINO"/>
    <s v="FORD 170"/>
    <n v="8"/>
    <s v="CHIHUAHUA"/>
    <n v="8"/>
    <s v="CHIHUAHUA"/>
    <n v="5"/>
    <s v="ASCENSIĂ“N"/>
    <n v="110"/>
    <s v="PALOMAS VIEJO"/>
    <s v="CALLE ZARAGOZA "/>
    <n v="4211"/>
    <s v="PĂšBLICO"/>
    <x v="2"/>
    <n v="2"/>
    <s v="BĂSICA"/>
    <n v="2"/>
    <x v="1"/>
    <n v="1"/>
    <x v="1"/>
    <n v="0"/>
    <s v="NO APLICA"/>
    <n v="0"/>
    <s v="NO APLICA"/>
    <s v="08FIZ0188F"/>
    <s v="08FJS0119P"/>
    <s v="08ADG0013L"/>
    <n v="0"/>
    <s v="I2019"/>
    <n v="65"/>
    <n v="48"/>
    <n v="113"/>
    <n v="65"/>
    <n v="48"/>
    <n v="113"/>
    <n v="10"/>
    <n v="10"/>
    <n v="20"/>
    <n v="12"/>
    <n v="15"/>
    <n v="27"/>
    <n v="15"/>
    <n v="12"/>
    <n v="27"/>
    <n v="13"/>
    <n v="14"/>
    <n v="27"/>
    <n v="10"/>
    <n v="6"/>
    <n v="16"/>
    <n v="16"/>
    <n v="5"/>
    <n v="21"/>
    <n v="11"/>
    <n v="9"/>
    <n v="20"/>
    <n v="77"/>
    <n v="61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EPR0441K"/>
    <n v="2"/>
    <s v="VESPERTINO"/>
    <s v="AURELIA CALDERON DE ESCOBAR 2169"/>
    <n v="8"/>
    <s v="CHIHUAHUA"/>
    <n v="8"/>
    <s v="CHIHUAHUA"/>
    <n v="37"/>
    <s v="JUĂREZ"/>
    <n v="1"/>
    <s v="JUĂREZ"/>
    <s v="CALLE ARMANDO B. CHAVEZ "/>
    <n v="838"/>
    <s v="PĂšBLICO"/>
    <x v="3"/>
    <n v="2"/>
    <s v="BĂSICA"/>
    <n v="2"/>
    <x v="1"/>
    <n v="1"/>
    <x v="1"/>
    <n v="0"/>
    <s v="NO APLICA"/>
    <n v="0"/>
    <s v="NO APLICA"/>
    <s v="08FIZ0003J"/>
    <s v="08FJS0003P"/>
    <m/>
    <n v="0"/>
    <s v="I2019"/>
    <n v="56"/>
    <n v="62"/>
    <n v="118"/>
    <n v="56"/>
    <n v="62"/>
    <n v="118"/>
    <n v="16"/>
    <n v="7"/>
    <n v="23"/>
    <n v="11"/>
    <n v="12"/>
    <n v="23"/>
    <n v="6"/>
    <n v="13"/>
    <n v="19"/>
    <n v="4"/>
    <n v="14"/>
    <n v="18"/>
    <n v="9"/>
    <n v="8"/>
    <n v="17"/>
    <n v="14"/>
    <n v="16"/>
    <n v="30"/>
    <n v="13"/>
    <n v="9"/>
    <n v="22"/>
    <n v="57"/>
    <n v="72"/>
    <n v="129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3"/>
    <n v="0"/>
    <n v="0"/>
    <n v="2"/>
    <n v="0"/>
    <n v="0"/>
    <n v="0"/>
    <n v="0"/>
    <n v="0"/>
    <n v="1"/>
    <n v="12"/>
    <n v="3"/>
    <n v="3"/>
    <n v="1"/>
    <n v="1"/>
    <n v="1"/>
    <n v="1"/>
    <n v="1"/>
    <n v="1"/>
    <n v="0"/>
    <n v="6"/>
    <n v="8"/>
    <n v="8"/>
  </r>
  <r>
    <s v="08DJN2196O"/>
    <n v="1"/>
    <s v="MATUTINO"/>
    <s v="VICTOR HUGO RASCON BANDA"/>
    <n v="8"/>
    <s v="CHIHUAHUA"/>
    <n v="8"/>
    <s v="CHIHUAHUA"/>
    <n v="19"/>
    <s v="CHIHUAHUA"/>
    <n v="1"/>
    <s v="CHIHUAHUA"/>
    <s v="CALLE PARQUE PILATOS "/>
    <n v="0"/>
    <s v="PĂšBLICO"/>
    <x v="2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8"/>
    <n v="15"/>
    <n v="33"/>
    <n v="61"/>
    <n v="42"/>
    <n v="103"/>
    <n v="62"/>
    <n v="55"/>
    <n v="117"/>
    <n v="0"/>
    <n v="0"/>
    <n v="0"/>
    <n v="0"/>
    <n v="0"/>
    <n v="0"/>
    <n v="0"/>
    <n v="0"/>
    <n v="0"/>
    <n v="141"/>
    <n v="112"/>
    <n v="253"/>
    <n v="1"/>
    <n v="3"/>
    <n v="4"/>
    <n v="0"/>
    <n v="0"/>
    <n v="0"/>
    <n v="1"/>
    <n v="9"/>
    <n v="0"/>
    <n v="0"/>
    <n v="0"/>
    <n v="1"/>
    <n v="0"/>
    <n v="0"/>
    <n v="0"/>
    <n v="0"/>
    <n v="0"/>
    <n v="9"/>
    <n v="0"/>
    <n v="0"/>
    <n v="0"/>
    <n v="1"/>
    <n v="1"/>
    <n v="0"/>
    <n v="0"/>
    <n v="0"/>
    <n v="0"/>
    <n v="0"/>
    <n v="1"/>
    <n v="2"/>
    <n v="15"/>
    <n v="0"/>
    <n v="9"/>
    <n v="1"/>
    <n v="3"/>
    <n v="4"/>
    <n v="0"/>
    <n v="0"/>
    <n v="0"/>
    <n v="1"/>
    <n v="9"/>
    <n v="9"/>
    <n v="9"/>
  </r>
  <r>
    <s v="08DPR1542Q"/>
    <n v="1"/>
    <s v="MATUTINO"/>
    <s v="HOWARD F KELLER"/>
    <n v="8"/>
    <s v="CHIHUAHUA"/>
    <n v="8"/>
    <s v="CHIHUAHUA"/>
    <n v="62"/>
    <s v="SAUCILLO"/>
    <n v="22"/>
    <s v="NAICA"/>
    <s v="CALLE MORELOS"/>
    <n v="0"/>
    <s v="PĂšBLICO"/>
    <x v="2"/>
    <n v="2"/>
    <s v="BĂSICA"/>
    <n v="2"/>
    <x v="1"/>
    <n v="1"/>
    <x v="1"/>
    <n v="0"/>
    <s v="NO APLICA"/>
    <n v="0"/>
    <s v="NO APLICA"/>
    <s v="08FIZ0234A"/>
    <s v="08FJS0127Y"/>
    <s v="08ADG0057I"/>
    <n v="0"/>
    <s v="I2019"/>
    <n v="66"/>
    <n v="65"/>
    <n v="131"/>
    <n v="66"/>
    <n v="65"/>
    <n v="131"/>
    <n v="12"/>
    <n v="11"/>
    <n v="23"/>
    <n v="6"/>
    <n v="11"/>
    <n v="17"/>
    <n v="11"/>
    <n v="9"/>
    <n v="20"/>
    <n v="7"/>
    <n v="15"/>
    <n v="22"/>
    <n v="8"/>
    <n v="10"/>
    <n v="18"/>
    <n v="11"/>
    <n v="12"/>
    <n v="23"/>
    <n v="12"/>
    <n v="6"/>
    <n v="18"/>
    <n v="55"/>
    <n v="63"/>
    <n v="11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1"/>
    <n v="6"/>
  </r>
  <r>
    <s v="08PES0280N"/>
    <n v="1"/>
    <s v="MATUTINO"/>
    <s v="COLEGIO LA ROCA"/>
    <n v="8"/>
    <s v="CHIHUAHUA"/>
    <n v="8"/>
    <s v="CHIHUAHUA"/>
    <n v="21"/>
    <s v="DELICIAS"/>
    <n v="1"/>
    <s v="DELICIAS"/>
    <s v="CALLE CENTRAL PONIENTE"/>
    <n v="2400"/>
    <s v="PRIVADO"/>
    <x v="1"/>
    <n v="2"/>
    <s v="BĂSICA"/>
    <n v="3"/>
    <x v="2"/>
    <n v="1"/>
    <x v="1"/>
    <n v="0"/>
    <s v="NO APLICA"/>
    <n v="0"/>
    <s v="NO APLICA"/>
    <s v="08FIS0024M"/>
    <m/>
    <s v="08ADG0011N"/>
    <n v="0"/>
    <s v="I2019"/>
    <n v="52"/>
    <n v="71"/>
    <n v="123"/>
    <n v="39"/>
    <n v="59"/>
    <n v="98"/>
    <n v="17"/>
    <n v="28"/>
    <n v="45"/>
    <n v="24"/>
    <n v="24"/>
    <n v="48"/>
    <n v="18"/>
    <n v="24"/>
    <n v="42"/>
    <n v="13"/>
    <n v="19"/>
    <n v="32"/>
    <n v="0"/>
    <n v="0"/>
    <n v="0"/>
    <n v="0"/>
    <n v="0"/>
    <n v="0"/>
    <n v="0"/>
    <n v="0"/>
    <n v="0"/>
    <n v="55"/>
    <n v="67"/>
    <n v="122"/>
    <n v="2"/>
    <n v="2"/>
    <n v="1"/>
    <n v="0"/>
    <n v="0"/>
    <n v="0"/>
    <n v="0"/>
    <n v="5"/>
    <n v="0"/>
    <n v="0"/>
    <n v="1"/>
    <n v="0"/>
    <n v="0"/>
    <n v="0"/>
    <n v="0"/>
    <n v="0"/>
    <n v="4"/>
    <n v="6"/>
    <n v="0"/>
    <n v="0"/>
    <n v="1"/>
    <n v="0"/>
    <n v="1"/>
    <n v="0"/>
    <n v="0"/>
    <n v="1"/>
    <n v="0"/>
    <n v="2"/>
    <n v="1"/>
    <n v="2"/>
    <n v="19"/>
    <n v="6"/>
    <n v="9"/>
    <n v="0"/>
    <n v="0"/>
    <n v="0"/>
    <n v="0"/>
    <n v="0"/>
    <n v="0"/>
    <n v="0"/>
    <n v="15"/>
    <n v="5"/>
    <n v="5"/>
  </r>
  <r>
    <s v="08DJN2359I"/>
    <n v="1"/>
    <s v="MATUTINO"/>
    <s v="TEMOSACHI"/>
    <n v="8"/>
    <s v="CHIHUAHUA"/>
    <n v="8"/>
    <s v="CHIHUAHUA"/>
    <n v="37"/>
    <s v="JUĂREZ"/>
    <n v="1"/>
    <s v="JUĂREZ"/>
    <s v="CALLE ARECAS"/>
    <n v="0"/>
    <s v="PĂšBLICO"/>
    <x v="2"/>
    <n v="2"/>
    <s v="BĂSICA"/>
    <n v="1"/>
    <x v="0"/>
    <n v="1"/>
    <x v="1"/>
    <n v="0"/>
    <s v="NO APLICA"/>
    <n v="0"/>
    <s v="NO APLICA"/>
    <s v="08FZP0277I"/>
    <s v="08FJZ0112F"/>
    <s v="08ADG0005C"/>
    <n v="0"/>
    <s v="I2019"/>
    <n v="0"/>
    <n v="0"/>
    <n v="0"/>
    <n v="0"/>
    <n v="0"/>
    <n v="0"/>
    <n v="0"/>
    <n v="0"/>
    <n v="0"/>
    <n v="9"/>
    <n v="11"/>
    <n v="20"/>
    <n v="36"/>
    <n v="39"/>
    <n v="75"/>
    <n v="77"/>
    <n v="81"/>
    <n v="158"/>
    <n v="0"/>
    <n v="0"/>
    <n v="0"/>
    <n v="0"/>
    <n v="0"/>
    <n v="0"/>
    <n v="0"/>
    <n v="0"/>
    <n v="0"/>
    <n v="122"/>
    <n v="131"/>
    <n v="253"/>
    <n v="0"/>
    <n v="2"/>
    <n v="6"/>
    <n v="0"/>
    <n v="0"/>
    <n v="0"/>
    <n v="2"/>
    <n v="1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1"/>
    <n v="1"/>
    <n v="13"/>
    <n v="1"/>
    <n v="9"/>
    <n v="0"/>
    <n v="2"/>
    <n v="6"/>
    <n v="0"/>
    <n v="0"/>
    <n v="0"/>
    <n v="2"/>
    <n v="10"/>
    <n v="10"/>
    <n v="10"/>
  </r>
  <r>
    <s v="08DPR0345I"/>
    <n v="1"/>
    <s v="MATUTINO"/>
    <s v="JOSE W RANGEL ESPARZA"/>
    <n v="8"/>
    <s v="CHIHUAHUA"/>
    <n v="8"/>
    <s v="CHIHUAHUA"/>
    <n v="19"/>
    <s v="CHIHUAHUA"/>
    <n v="1"/>
    <s v="CHIHUAHUA"/>
    <s v="CALLE FELIPE ANGELES"/>
    <n v="0"/>
    <s v="PĂšBLICO"/>
    <x v="2"/>
    <n v="2"/>
    <s v="BĂSICA"/>
    <n v="2"/>
    <x v="1"/>
    <n v="1"/>
    <x v="1"/>
    <n v="0"/>
    <s v="NO APLICA"/>
    <n v="0"/>
    <s v="NO APLICA"/>
    <s v="08FIZ0116M"/>
    <s v="08FJS0106L"/>
    <s v="08ADG0046C"/>
    <n v="0"/>
    <s v="I2019"/>
    <n v="66"/>
    <n v="52"/>
    <n v="118"/>
    <n v="66"/>
    <n v="52"/>
    <n v="118"/>
    <n v="7"/>
    <n v="10"/>
    <n v="17"/>
    <n v="9"/>
    <n v="13"/>
    <n v="22"/>
    <n v="11"/>
    <n v="9"/>
    <n v="20"/>
    <n v="9"/>
    <n v="8"/>
    <n v="17"/>
    <n v="14"/>
    <n v="8"/>
    <n v="22"/>
    <n v="13"/>
    <n v="13"/>
    <n v="26"/>
    <n v="20"/>
    <n v="7"/>
    <n v="27"/>
    <n v="76"/>
    <n v="58"/>
    <n v="13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2"/>
    <n v="0"/>
    <n v="10"/>
    <n v="3"/>
    <n v="3"/>
    <n v="1"/>
    <n v="1"/>
    <n v="1"/>
    <n v="1"/>
    <n v="1"/>
    <n v="1"/>
    <n v="0"/>
    <n v="6"/>
    <n v="12"/>
    <n v="6"/>
  </r>
  <r>
    <s v="08DPR0368T"/>
    <n v="1"/>
    <s v="MATUTINO"/>
    <s v="CENTRO REGIONAL DE EDUC. INT. PLAN DE IGUALA"/>
    <n v="8"/>
    <s v="CHIHUAHUA"/>
    <n v="8"/>
    <s v="CHIHUAHUA"/>
    <n v="9"/>
    <s v="BOCOYNA"/>
    <n v="185"/>
    <s v="SISOGUICHI"/>
    <s v="NINGUNO NINGUNO"/>
    <n v="0"/>
    <s v="PĂšBLICO"/>
    <x v="2"/>
    <n v="2"/>
    <s v="BĂSICA"/>
    <n v="2"/>
    <x v="1"/>
    <n v="1"/>
    <x v="1"/>
    <n v="0"/>
    <s v="NO APLICA"/>
    <n v="0"/>
    <s v="NO APLICA"/>
    <s v="08FIZ0214N"/>
    <s v="08FJS0124A"/>
    <s v="08ADG0003E"/>
    <n v="0"/>
    <s v="I2019"/>
    <n v="64"/>
    <n v="68"/>
    <n v="132"/>
    <n v="64"/>
    <n v="68"/>
    <n v="132"/>
    <n v="8"/>
    <n v="10"/>
    <n v="18"/>
    <n v="12"/>
    <n v="5"/>
    <n v="17"/>
    <n v="15"/>
    <n v="4"/>
    <n v="19"/>
    <n v="10"/>
    <n v="9"/>
    <n v="19"/>
    <n v="9"/>
    <n v="12"/>
    <n v="21"/>
    <n v="7"/>
    <n v="16"/>
    <n v="23"/>
    <n v="10"/>
    <n v="12"/>
    <n v="22"/>
    <n v="63"/>
    <n v="58"/>
    <n v="121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1"/>
    <n v="1"/>
    <n v="0"/>
    <n v="10"/>
    <n v="4"/>
    <n v="2"/>
    <n v="1"/>
    <n v="1"/>
    <n v="1"/>
    <n v="1"/>
    <n v="1"/>
    <n v="1"/>
    <n v="0"/>
    <n v="6"/>
    <n v="6"/>
    <n v="6"/>
  </r>
  <r>
    <s v="08DPR2218Z"/>
    <n v="1"/>
    <s v="MATUTINO"/>
    <s v="DAVID ALFARO SIQUEIROS"/>
    <n v="8"/>
    <s v="CHIHUAHUA"/>
    <n v="8"/>
    <s v="CHIHUAHUA"/>
    <n v="53"/>
    <s v="PRAXEDIS G. GUERRERO"/>
    <n v="1"/>
    <s v="PRAXEDIS G. GUERRERO"/>
    <s v="CALLE EMILIANO ZAPATA"/>
    <n v="0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69"/>
    <n v="49"/>
    <n v="118"/>
    <n v="67"/>
    <n v="49"/>
    <n v="116"/>
    <n v="13"/>
    <n v="4"/>
    <n v="17"/>
    <n v="5"/>
    <n v="15"/>
    <n v="20"/>
    <n v="12"/>
    <n v="10"/>
    <n v="22"/>
    <n v="16"/>
    <n v="10"/>
    <n v="26"/>
    <n v="14"/>
    <n v="13"/>
    <n v="27"/>
    <n v="9"/>
    <n v="9"/>
    <n v="18"/>
    <n v="13"/>
    <n v="11"/>
    <n v="24"/>
    <n v="69"/>
    <n v="68"/>
    <n v="137"/>
    <n v="1"/>
    <n v="1"/>
    <n v="1"/>
    <n v="1"/>
    <n v="1"/>
    <n v="1"/>
    <n v="0"/>
    <n v="6"/>
    <n v="0"/>
    <n v="0"/>
    <n v="1"/>
    <n v="0"/>
    <n v="1"/>
    <n v="0"/>
    <n v="0"/>
    <n v="0"/>
    <n v="2"/>
    <n v="4"/>
    <n v="0"/>
    <n v="0"/>
    <n v="0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DPR2325I"/>
    <n v="2"/>
    <s v="VESPERTINO"/>
    <s v="20 ANIVERSARIO"/>
    <n v="8"/>
    <s v="CHIHUAHUA"/>
    <n v="8"/>
    <s v="CHIHUAHUA"/>
    <n v="19"/>
    <s v="CHIHUAHUA"/>
    <n v="1"/>
    <s v="CHIHUAHUA"/>
    <s v="CALLE CHAMIZAL"/>
    <n v="0"/>
    <s v="PĂšBLICO"/>
    <x v="2"/>
    <n v="2"/>
    <s v="BĂSICA"/>
    <n v="2"/>
    <x v="1"/>
    <n v="1"/>
    <x v="1"/>
    <n v="0"/>
    <s v="NO APLICA"/>
    <n v="0"/>
    <s v="NO APLICA"/>
    <s v="08FIZ0114O"/>
    <s v="08FJS0105M"/>
    <s v="08ADG0046C"/>
    <n v="0"/>
    <s v="I2019"/>
    <n v="61"/>
    <n v="69"/>
    <n v="130"/>
    <n v="61"/>
    <n v="69"/>
    <n v="130"/>
    <n v="11"/>
    <n v="8"/>
    <n v="19"/>
    <n v="8"/>
    <n v="11"/>
    <n v="19"/>
    <n v="11"/>
    <n v="11"/>
    <n v="22"/>
    <n v="5"/>
    <n v="10"/>
    <n v="15"/>
    <n v="13"/>
    <n v="11"/>
    <n v="24"/>
    <n v="10"/>
    <n v="15"/>
    <n v="25"/>
    <n v="9"/>
    <n v="8"/>
    <n v="17"/>
    <n v="56"/>
    <n v="66"/>
    <n v="12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0"/>
    <n v="6"/>
  </r>
  <r>
    <s v="08PPR2071B"/>
    <n v="1"/>
    <s v="MATUTINO"/>
    <s v="COLEGIO DEL CARMEN"/>
    <n v="8"/>
    <s v="CHIHUAHUA"/>
    <n v="8"/>
    <s v="CHIHUAHUA"/>
    <n v="37"/>
    <s v="JUĂREZ"/>
    <n v="1"/>
    <s v="JUĂREZ"/>
    <s v="CALLE ANTIMONIO"/>
    <n v="75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73"/>
    <n v="58"/>
    <n v="131"/>
    <n v="73"/>
    <n v="58"/>
    <n v="131"/>
    <n v="7"/>
    <n v="7"/>
    <n v="14"/>
    <n v="9"/>
    <n v="12"/>
    <n v="21"/>
    <n v="19"/>
    <n v="9"/>
    <n v="28"/>
    <n v="10"/>
    <n v="11"/>
    <n v="21"/>
    <n v="10"/>
    <n v="7"/>
    <n v="17"/>
    <n v="10"/>
    <n v="9"/>
    <n v="19"/>
    <n v="8"/>
    <n v="9"/>
    <n v="17"/>
    <n v="66"/>
    <n v="57"/>
    <n v="123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4"/>
    <n v="11"/>
    <n v="3"/>
    <n v="3"/>
    <n v="1"/>
    <n v="1"/>
    <n v="1"/>
    <n v="1"/>
    <n v="1"/>
    <n v="1"/>
    <n v="0"/>
    <n v="6"/>
    <n v="8"/>
    <n v="6"/>
  </r>
  <r>
    <s v="08DPR0715K"/>
    <n v="1"/>
    <s v="MATUTINO"/>
    <s v="HEROE DE NACOZARI"/>
    <n v="8"/>
    <s v="CHIHUAHUA"/>
    <n v="8"/>
    <s v="CHIHUAHUA"/>
    <n v="45"/>
    <s v="MEOQUI"/>
    <n v="1"/>
    <s v="PEDRO MEOQUI"/>
    <s v="CALLE 12 "/>
    <n v="0"/>
    <s v="PĂšBLICO"/>
    <x v="2"/>
    <n v="2"/>
    <s v="BĂSICA"/>
    <n v="2"/>
    <x v="1"/>
    <n v="1"/>
    <x v="1"/>
    <n v="0"/>
    <s v="NO APLICA"/>
    <n v="0"/>
    <s v="NO APLICA"/>
    <s v="08FIZ0221X"/>
    <s v="08FJS0125Z"/>
    <s v="08ADG0057I"/>
    <n v="0"/>
    <s v="I2019"/>
    <n v="66"/>
    <n v="59"/>
    <n v="125"/>
    <n v="64"/>
    <n v="59"/>
    <n v="123"/>
    <n v="9"/>
    <n v="7"/>
    <n v="16"/>
    <n v="7"/>
    <n v="16"/>
    <n v="23"/>
    <n v="12"/>
    <n v="13"/>
    <n v="25"/>
    <n v="9"/>
    <n v="13"/>
    <n v="22"/>
    <n v="12"/>
    <n v="13"/>
    <n v="25"/>
    <n v="13"/>
    <n v="7"/>
    <n v="20"/>
    <n v="7"/>
    <n v="8"/>
    <n v="15"/>
    <n v="60"/>
    <n v="70"/>
    <n v="13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7"/>
    <n v="6"/>
  </r>
  <r>
    <s v="08DPR2338M"/>
    <n v="2"/>
    <s v="VESPERTINO"/>
    <s v="TARIKE"/>
    <n v="8"/>
    <s v="CHIHUAHUA"/>
    <n v="8"/>
    <s v="CHIHUAHUA"/>
    <n v="37"/>
    <s v="JUĂREZ"/>
    <n v="1"/>
    <s v="JUĂREZ"/>
    <s v="CALLE CARTAMO"/>
    <n v="9315"/>
    <s v="PĂšBLICO"/>
    <x v="2"/>
    <n v="2"/>
    <s v="BĂSICA"/>
    <n v="2"/>
    <x v="1"/>
    <n v="1"/>
    <x v="1"/>
    <n v="0"/>
    <s v="NO APLICA"/>
    <n v="0"/>
    <s v="NO APLICA"/>
    <s v="08FIZ0171F"/>
    <s v="08FJS0115T"/>
    <s v="08ADG0005C"/>
    <n v="0"/>
    <s v="I2019"/>
    <n v="73"/>
    <n v="55"/>
    <n v="128"/>
    <n v="73"/>
    <n v="55"/>
    <n v="128"/>
    <n v="8"/>
    <n v="11"/>
    <n v="19"/>
    <n v="9"/>
    <n v="7"/>
    <n v="16"/>
    <n v="8"/>
    <n v="12"/>
    <n v="20"/>
    <n v="17"/>
    <n v="8"/>
    <n v="25"/>
    <n v="10"/>
    <n v="11"/>
    <n v="21"/>
    <n v="11"/>
    <n v="7"/>
    <n v="18"/>
    <n v="10"/>
    <n v="13"/>
    <n v="23"/>
    <n v="65"/>
    <n v="58"/>
    <n v="123"/>
    <n v="1"/>
    <n v="1"/>
    <n v="1"/>
    <n v="1"/>
    <n v="1"/>
    <n v="1"/>
    <n v="0"/>
    <n v="6"/>
    <n v="0"/>
    <n v="0"/>
    <n v="0"/>
    <n v="2"/>
    <n v="0"/>
    <n v="1"/>
    <n v="0"/>
    <n v="0"/>
    <n v="2"/>
    <n v="4"/>
    <n v="0"/>
    <n v="0"/>
    <n v="0"/>
    <n v="1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1"/>
    <n v="6"/>
  </r>
  <r>
    <s v="08DPR0999G"/>
    <n v="4"/>
    <s v="DISCONTINUO"/>
    <s v="FELIPE ANGELES"/>
    <n v="8"/>
    <s v="CHIHUAHUA"/>
    <n v="8"/>
    <s v="CHIHUAHUA"/>
    <n v="35"/>
    <s v="JANOS"/>
    <n v="72"/>
    <s v="MONTE VERDE (ALTAMIRA)"/>
    <s v="CALLE CARRIZALES"/>
    <n v="415"/>
    <s v="PĂšBLICO"/>
    <x v="2"/>
    <n v="2"/>
    <s v="BĂSICA"/>
    <n v="2"/>
    <x v="1"/>
    <n v="1"/>
    <x v="1"/>
    <n v="0"/>
    <s v="NO APLICA"/>
    <n v="0"/>
    <s v="NO APLICA"/>
    <s v="08FIZ0191T"/>
    <s v="08FJS0119P"/>
    <s v="08ADG0013L"/>
    <n v="0"/>
    <s v="I2019"/>
    <n v="67"/>
    <n v="60"/>
    <n v="127"/>
    <n v="67"/>
    <n v="60"/>
    <n v="127"/>
    <n v="13"/>
    <n v="9"/>
    <n v="22"/>
    <n v="10"/>
    <n v="10"/>
    <n v="20"/>
    <n v="11"/>
    <n v="8"/>
    <n v="19"/>
    <n v="11"/>
    <n v="14"/>
    <n v="25"/>
    <n v="7"/>
    <n v="13"/>
    <n v="20"/>
    <n v="11"/>
    <n v="11"/>
    <n v="22"/>
    <n v="12"/>
    <n v="8"/>
    <n v="20"/>
    <n v="62"/>
    <n v="64"/>
    <n v="12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</r>
  <r>
    <s v="08DPR1006Q"/>
    <n v="1"/>
    <s v="MATUTINO"/>
    <s v="CENTRO REGIONAL DE EDUC. INT. DIEZ DE MAYO"/>
    <n v="8"/>
    <s v="CHIHUAHUA"/>
    <n v="8"/>
    <s v="CHIHUAHUA"/>
    <n v="12"/>
    <s v="CARICHĂŤ"/>
    <n v="1"/>
    <s v="CARICHĂŤ"/>
    <s v="CALLE 2A "/>
    <n v="0"/>
    <s v="PĂšBLICO"/>
    <x v="2"/>
    <n v="2"/>
    <s v="BĂSICA"/>
    <n v="2"/>
    <x v="1"/>
    <n v="1"/>
    <x v="1"/>
    <n v="0"/>
    <s v="NO APLICA"/>
    <n v="0"/>
    <s v="NO APLICA"/>
    <s v="08FIZ0203H"/>
    <s v="08FJS0121D"/>
    <s v="08ADG0010O"/>
    <n v="0"/>
    <s v="I2019"/>
    <n v="47"/>
    <n v="78"/>
    <n v="125"/>
    <n v="47"/>
    <n v="78"/>
    <n v="125"/>
    <n v="7"/>
    <n v="13"/>
    <n v="20"/>
    <n v="14"/>
    <n v="9"/>
    <n v="23"/>
    <n v="9"/>
    <n v="18"/>
    <n v="27"/>
    <n v="7"/>
    <n v="9"/>
    <n v="16"/>
    <n v="6"/>
    <n v="9"/>
    <n v="15"/>
    <n v="12"/>
    <n v="11"/>
    <n v="23"/>
    <n v="9"/>
    <n v="15"/>
    <n v="24"/>
    <n v="57"/>
    <n v="71"/>
    <n v="128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7"/>
    <n v="2"/>
    <n v="4"/>
    <n v="1"/>
    <n v="1"/>
    <n v="1"/>
    <n v="1"/>
    <n v="1"/>
    <n v="1"/>
    <n v="0"/>
    <n v="6"/>
    <n v="9"/>
    <n v="8"/>
  </r>
  <r>
    <s v="08PPR0514S"/>
    <n v="1"/>
    <s v="MATUTINO"/>
    <s v="COLEGIO GUADALUPE"/>
    <n v="8"/>
    <s v="CHIHUAHUA"/>
    <n v="8"/>
    <s v="CHIHUAHUA"/>
    <n v="37"/>
    <s v="JUĂREZ"/>
    <n v="1"/>
    <s v="JUĂREZ"/>
    <s v="CALLE HOLANDA"/>
    <n v="168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63"/>
    <n v="60"/>
    <n v="123"/>
    <n v="59"/>
    <n v="60"/>
    <n v="119"/>
    <n v="13"/>
    <n v="10"/>
    <n v="23"/>
    <n v="14"/>
    <n v="8"/>
    <n v="22"/>
    <n v="12"/>
    <n v="13"/>
    <n v="25"/>
    <n v="14"/>
    <n v="13"/>
    <n v="27"/>
    <n v="7"/>
    <n v="13"/>
    <n v="20"/>
    <n v="14"/>
    <n v="9"/>
    <n v="23"/>
    <n v="9"/>
    <n v="5"/>
    <n v="14"/>
    <n v="70"/>
    <n v="61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9"/>
    <n v="6"/>
  </r>
  <r>
    <s v="08DPR0652P"/>
    <n v="1"/>
    <s v="MATUTINO"/>
    <s v="RAFAEL RAMIREZ CASTANEDA"/>
    <n v="8"/>
    <s v="CHIHUAHUA"/>
    <n v="8"/>
    <s v="CHIHUAHUA"/>
    <n v="21"/>
    <s v="DELICIAS"/>
    <n v="1"/>
    <s v="DELICIAS"/>
    <s v="CALLE PLAZA VENUSTIANO CARRANZA "/>
    <n v="0"/>
    <s v="PĂšBLICO"/>
    <x v="2"/>
    <n v="2"/>
    <s v="BĂSICA"/>
    <n v="2"/>
    <x v="1"/>
    <n v="1"/>
    <x v="1"/>
    <n v="0"/>
    <s v="NO APLICA"/>
    <n v="0"/>
    <s v="NO APLICA"/>
    <s v="08FIZ0228Q"/>
    <s v="08FJS0126Z"/>
    <s v="08ADG0057I"/>
    <n v="0"/>
    <s v="I2019"/>
    <n v="74"/>
    <n v="53"/>
    <n v="127"/>
    <n v="72"/>
    <n v="53"/>
    <n v="125"/>
    <n v="6"/>
    <n v="7"/>
    <n v="13"/>
    <n v="15"/>
    <n v="9"/>
    <n v="24"/>
    <n v="16"/>
    <n v="9"/>
    <n v="25"/>
    <n v="11"/>
    <n v="8"/>
    <n v="19"/>
    <n v="12"/>
    <n v="11"/>
    <n v="23"/>
    <n v="10"/>
    <n v="7"/>
    <n v="17"/>
    <n v="13"/>
    <n v="8"/>
    <n v="21"/>
    <n v="77"/>
    <n v="52"/>
    <n v="12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12"/>
    <n v="6"/>
  </r>
  <r>
    <s v="08EPR0565T"/>
    <n v="2"/>
    <s v="VESPERTINO"/>
    <s v="LUZ CID DE OROZCO 2018"/>
    <n v="8"/>
    <s v="CHIHUAHUA"/>
    <n v="8"/>
    <s v="CHIHUAHUA"/>
    <n v="37"/>
    <s v="JUĂREZ"/>
    <n v="1"/>
    <s v="JUĂREZ"/>
    <s v="CALLE 5 DE FEBRERO"/>
    <n v="0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62"/>
    <n v="72"/>
    <n v="134"/>
    <n v="62"/>
    <n v="72"/>
    <n v="134"/>
    <n v="6"/>
    <n v="13"/>
    <n v="19"/>
    <n v="11"/>
    <n v="7"/>
    <n v="18"/>
    <n v="14"/>
    <n v="10"/>
    <n v="24"/>
    <n v="8"/>
    <n v="7"/>
    <n v="15"/>
    <n v="3"/>
    <n v="16"/>
    <n v="19"/>
    <n v="14"/>
    <n v="9"/>
    <n v="23"/>
    <n v="8"/>
    <n v="12"/>
    <n v="20"/>
    <n v="58"/>
    <n v="61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1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6"/>
    <n v="6"/>
  </r>
  <r>
    <s v="08DPR0398N"/>
    <n v="1"/>
    <s v="MATUTINO"/>
    <s v="MARTIRES DE PINOS ALTOS"/>
    <n v="8"/>
    <s v="CHIHUAHUA"/>
    <n v="8"/>
    <s v="CHIHUAHUA"/>
    <n v="31"/>
    <s v="GUERRERO"/>
    <n v="3"/>
    <s v="LA JUNTA"/>
    <s v="PROLONGACIĂ“N 12 DE OCTUBRE"/>
    <n v="0"/>
    <s v="PĂšBLICO"/>
    <x v="2"/>
    <n v="2"/>
    <s v="BĂSICA"/>
    <n v="2"/>
    <x v="1"/>
    <n v="1"/>
    <x v="1"/>
    <n v="0"/>
    <s v="NO APLICA"/>
    <n v="0"/>
    <s v="NO APLICA"/>
    <s v="08FIZ0207D"/>
    <s v="08FJS0123B"/>
    <s v="08ADG0003E"/>
    <n v="0"/>
    <s v="I2019"/>
    <n v="62"/>
    <n v="60"/>
    <n v="122"/>
    <n v="62"/>
    <n v="60"/>
    <n v="122"/>
    <n v="7"/>
    <n v="11"/>
    <n v="18"/>
    <n v="9"/>
    <n v="13"/>
    <n v="22"/>
    <n v="16"/>
    <n v="9"/>
    <n v="25"/>
    <n v="7"/>
    <n v="12"/>
    <n v="19"/>
    <n v="16"/>
    <n v="10"/>
    <n v="26"/>
    <n v="9"/>
    <n v="14"/>
    <n v="23"/>
    <n v="10"/>
    <n v="7"/>
    <n v="17"/>
    <n v="67"/>
    <n v="65"/>
    <n v="13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1"/>
    <n v="1"/>
    <n v="1"/>
    <n v="1"/>
    <n v="1"/>
    <n v="1"/>
    <n v="0"/>
    <n v="6"/>
    <n v="9"/>
    <n v="6"/>
  </r>
  <r>
    <s v="08DPR2305V"/>
    <n v="1"/>
    <s v="MATUTINO"/>
    <s v="IGNACIO ZARAGOZA"/>
    <n v="8"/>
    <s v="CHIHUAHUA"/>
    <n v="8"/>
    <s v="CHIHUAHUA"/>
    <n v="19"/>
    <s v="CHIHUAHUA"/>
    <n v="1"/>
    <s v="CHIHUAHUA"/>
    <s v="CALLE PAULA AUN DE AGUIRRE"/>
    <n v="8816"/>
    <s v="PĂšBLICO"/>
    <x v="2"/>
    <n v="2"/>
    <s v="BĂSICA"/>
    <n v="2"/>
    <x v="1"/>
    <n v="1"/>
    <x v="1"/>
    <n v="0"/>
    <s v="NO APLICA"/>
    <n v="0"/>
    <s v="NO APLICA"/>
    <s v="08FIZ0103I"/>
    <s v="08FJS0103O"/>
    <s v="08ADG0046C"/>
    <n v="0"/>
    <s v="I2019"/>
    <n v="70"/>
    <n v="56"/>
    <n v="126"/>
    <n v="70"/>
    <n v="56"/>
    <n v="126"/>
    <n v="13"/>
    <n v="7"/>
    <n v="20"/>
    <n v="7"/>
    <n v="11"/>
    <n v="18"/>
    <n v="15"/>
    <n v="15"/>
    <n v="30"/>
    <n v="8"/>
    <n v="7"/>
    <n v="15"/>
    <n v="13"/>
    <n v="8"/>
    <n v="21"/>
    <n v="12"/>
    <n v="5"/>
    <n v="17"/>
    <n v="11"/>
    <n v="15"/>
    <n v="26"/>
    <n v="66"/>
    <n v="61"/>
    <n v="12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9"/>
    <n v="6"/>
  </r>
  <r>
    <s v="08PPR2100G"/>
    <n v="1"/>
    <s v="MATUTINO"/>
    <s v="COLEGIO ALEJANDRO MAGNO"/>
    <n v="8"/>
    <s v="CHIHUAHUA"/>
    <n v="8"/>
    <s v="CHIHUAHUA"/>
    <n v="37"/>
    <s v="JUĂREZ"/>
    <n v="1"/>
    <s v="JUĂREZ"/>
    <s v="CALLE JUPITER"/>
    <n v="1115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73"/>
    <n v="46"/>
    <n v="119"/>
    <n v="73"/>
    <n v="46"/>
    <n v="119"/>
    <n v="11"/>
    <n v="6"/>
    <n v="17"/>
    <n v="10"/>
    <n v="25"/>
    <n v="35"/>
    <n v="15"/>
    <n v="8"/>
    <n v="23"/>
    <n v="12"/>
    <n v="11"/>
    <n v="23"/>
    <n v="12"/>
    <n v="9"/>
    <n v="21"/>
    <n v="12"/>
    <n v="4"/>
    <n v="16"/>
    <n v="11"/>
    <n v="8"/>
    <n v="19"/>
    <n v="72"/>
    <n v="65"/>
    <n v="137"/>
    <n v="0"/>
    <n v="1"/>
    <n v="0"/>
    <n v="0"/>
    <n v="0"/>
    <n v="0"/>
    <n v="3"/>
    <n v="4"/>
    <n v="0"/>
    <n v="0"/>
    <n v="1"/>
    <n v="0"/>
    <n v="0"/>
    <n v="0"/>
    <n v="0"/>
    <n v="0"/>
    <n v="1"/>
    <n v="3"/>
    <n v="0"/>
    <n v="0"/>
    <n v="0"/>
    <n v="1"/>
    <n v="0"/>
    <n v="0"/>
    <n v="0"/>
    <n v="1"/>
    <n v="3"/>
    <n v="0"/>
    <n v="0"/>
    <n v="2"/>
    <n v="12"/>
    <n v="1"/>
    <n v="3"/>
    <n v="0"/>
    <n v="1"/>
    <n v="0"/>
    <n v="0"/>
    <n v="0"/>
    <n v="0"/>
    <n v="3"/>
    <n v="4"/>
    <n v="7"/>
    <n v="7"/>
  </r>
  <r>
    <s v="08DPR1439D"/>
    <n v="2"/>
    <s v="VESPERTINO"/>
    <s v="JOHN F KENNEDY"/>
    <n v="8"/>
    <s v="CHIHUAHUA"/>
    <n v="8"/>
    <s v="CHIHUAHUA"/>
    <n v="19"/>
    <s v="CHIHUAHUA"/>
    <n v="1"/>
    <s v="CHIHUAHUA"/>
    <s v="CALLE JOHN F KENNEDY"/>
    <n v="801"/>
    <s v="PĂšBLICO"/>
    <x v="2"/>
    <n v="2"/>
    <s v="BĂSICA"/>
    <n v="2"/>
    <x v="1"/>
    <n v="1"/>
    <x v="1"/>
    <n v="0"/>
    <s v="NO APLICA"/>
    <n v="0"/>
    <s v="NO APLICA"/>
    <s v="08FIZ0103I"/>
    <s v="08FJS0103O"/>
    <s v="08ADG0046C"/>
    <n v="0"/>
    <s v="I2019"/>
    <n v="70"/>
    <n v="46"/>
    <n v="116"/>
    <n v="70"/>
    <n v="46"/>
    <n v="116"/>
    <n v="12"/>
    <n v="6"/>
    <n v="18"/>
    <n v="12"/>
    <n v="10"/>
    <n v="22"/>
    <n v="16"/>
    <n v="10"/>
    <n v="26"/>
    <n v="15"/>
    <n v="6"/>
    <n v="21"/>
    <n v="11"/>
    <n v="16"/>
    <n v="27"/>
    <n v="13"/>
    <n v="10"/>
    <n v="23"/>
    <n v="11"/>
    <n v="9"/>
    <n v="20"/>
    <n v="78"/>
    <n v="61"/>
    <n v="13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6"/>
    <n v="6"/>
  </r>
  <r>
    <s v="08EJN0043W"/>
    <n v="1"/>
    <s v="MATUTINO"/>
    <s v="SEWARARE 1200"/>
    <n v="8"/>
    <s v="CHIHUAHUA"/>
    <n v="8"/>
    <s v="CHIHUAHUA"/>
    <n v="19"/>
    <s v="CHIHUAHUA"/>
    <n v="1"/>
    <s v="CHIHUAHUA"/>
    <s v="CALLE RIO MAGDALENA "/>
    <n v="0"/>
    <s v="PĂšBLICO"/>
    <x v="3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10"/>
    <n v="19"/>
    <n v="29"/>
    <n v="53"/>
    <n v="36"/>
    <n v="89"/>
    <n v="72"/>
    <n v="67"/>
    <n v="139"/>
    <n v="0"/>
    <n v="0"/>
    <n v="0"/>
    <n v="0"/>
    <n v="0"/>
    <n v="0"/>
    <n v="0"/>
    <n v="0"/>
    <n v="0"/>
    <n v="135"/>
    <n v="122"/>
    <n v="257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2"/>
    <n v="0"/>
    <n v="1"/>
    <n v="0"/>
    <n v="0"/>
    <n v="0"/>
    <n v="0"/>
    <n v="1"/>
    <n v="1"/>
    <n v="15"/>
    <n v="0"/>
    <n v="9"/>
    <n v="1"/>
    <n v="3"/>
    <n v="5"/>
    <n v="0"/>
    <n v="0"/>
    <n v="0"/>
    <n v="0"/>
    <n v="9"/>
    <n v="8"/>
    <n v="8"/>
  </r>
  <r>
    <s v="08EPR0379Y"/>
    <n v="1"/>
    <s v="MATUTINO"/>
    <s v="LUCAS BALDERAS 2035"/>
    <n v="8"/>
    <s v="CHIHUAHUA"/>
    <n v="8"/>
    <s v="CHIHUAHUA"/>
    <n v="53"/>
    <s v="PRAXEDIS G. GUERRERO"/>
    <n v="1"/>
    <s v="PRAXEDIS G. GUERRERO"/>
    <s v="CALLE CARRETERA JUAREZ-PORVENIR KILOMETRO 59"/>
    <n v="0"/>
    <s v="PĂšBLICO"/>
    <x v="3"/>
    <n v="2"/>
    <s v="BĂSICA"/>
    <n v="2"/>
    <x v="1"/>
    <n v="1"/>
    <x v="1"/>
    <n v="0"/>
    <s v="NO APLICA"/>
    <n v="0"/>
    <s v="NO APLICA"/>
    <s v="08FIZ0036A"/>
    <m/>
    <m/>
    <n v="0"/>
    <s v="I2019"/>
    <n v="66"/>
    <n v="71"/>
    <n v="137"/>
    <n v="66"/>
    <n v="71"/>
    <n v="137"/>
    <n v="16"/>
    <n v="20"/>
    <n v="36"/>
    <n v="13"/>
    <n v="9"/>
    <n v="22"/>
    <n v="8"/>
    <n v="8"/>
    <n v="16"/>
    <n v="4"/>
    <n v="2"/>
    <n v="6"/>
    <n v="12"/>
    <n v="9"/>
    <n v="21"/>
    <n v="6"/>
    <n v="13"/>
    <n v="19"/>
    <n v="13"/>
    <n v="12"/>
    <n v="25"/>
    <n v="56"/>
    <n v="53"/>
    <n v="109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2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1"/>
    <n v="6"/>
  </r>
  <r>
    <s v="08EPR0814J"/>
    <n v="1"/>
    <s v="MATUTINO"/>
    <s v="HEROES DE LA REVOLUCION 2752"/>
    <n v="8"/>
    <s v="CHIHUAHUA"/>
    <n v="8"/>
    <s v="CHIHUAHUA"/>
    <n v="40"/>
    <s v="MADERA"/>
    <n v="1"/>
    <s v="MADERA"/>
    <s v="CALLE MARTIRES DEL 65"/>
    <n v="0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68"/>
    <n v="56"/>
    <n v="124"/>
    <n v="68"/>
    <n v="56"/>
    <n v="124"/>
    <n v="7"/>
    <n v="7"/>
    <n v="14"/>
    <n v="13"/>
    <n v="7"/>
    <n v="20"/>
    <n v="14"/>
    <n v="10"/>
    <n v="24"/>
    <n v="12"/>
    <n v="14"/>
    <n v="26"/>
    <n v="15"/>
    <n v="8"/>
    <n v="23"/>
    <n v="6"/>
    <n v="10"/>
    <n v="16"/>
    <n v="11"/>
    <n v="13"/>
    <n v="24"/>
    <n v="71"/>
    <n v="62"/>
    <n v="13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1"/>
    <n v="6"/>
  </r>
  <r>
    <s v="08DPR0010W"/>
    <n v="2"/>
    <s v="VESPERTINO"/>
    <s v="ANTONIO CASO"/>
    <n v="8"/>
    <s v="CHIHUAHUA"/>
    <n v="8"/>
    <s v="CHIHUAHUA"/>
    <n v="37"/>
    <s v="JUĂREZ"/>
    <n v="1"/>
    <s v="JUĂREZ"/>
    <s v="CALLE CEYLAN "/>
    <n v="0"/>
    <s v="PĂšBLICO"/>
    <x v="2"/>
    <n v="2"/>
    <s v="BĂSICA"/>
    <n v="2"/>
    <x v="1"/>
    <n v="1"/>
    <x v="1"/>
    <n v="0"/>
    <s v="NO APLICA"/>
    <n v="0"/>
    <s v="NO APLICA"/>
    <s v="08FIZ0166U"/>
    <s v="08FJS0114U"/>
    <s v="08ADG0005C"/>
    <n v="0"/>
    <s v="I2019"/>
    <n v="67"/>
    <n v="60"/>
    <n v="127"/>
    <n v="67"/>
    <n v="59"/>
    <n v="126"/>
    <n v="12"/>
    <n v="20"/>
    <n v="32"/>
    <n v="12"/>
    <n v="8"/>
    <n v="20"/>
    <n v="11"/>
    <n v="5"/>
    <n v="16"/>
    <n v="10"/>
    <n v="13"/>
    <n v="23"/>
    <n v="10"/>
    <n v="8"/>
    <n v="18"/>
    <n v="12"/>
    <n v="9"/>
    <n v="21"/>
    <n v="11"/>
    <n v="10"/>
    <n v="21"/>
    <n v="66"/>
    <n v="53"/>
    <n v="11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0"/>
    <n v="0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12"/>
    <n v="12"/>
  </r>
  <r>
    <s v="08DPR0433C"/>
    <n v="1"/>
    <s v="MATUTINO"/>
    <s v="VICENTE GUERRERO"/>
    <n v="8"/>
    <s v="CHIHUAHUA"/>
    <n v="8"/>
    <s v="CHIHUAHUA"/>
    <n v="50"/>
    <s v="NUEVO CASAS GRANDES"/>
    <n v="1"/>
    <s v="NUEVO CASAS GRANDES"/>
    <s v="CALLE ABRAHAM GONZALEZ"/>
    <n v="1601"/>
    <s v="PĂšBLICO"/>
    <x v="2"/>
    <n v="2"/>
    <s v="BĂSICA"/>
    <n v="2"/>
    <x v="1"/>
    <n v="1"/>
    <x v="1"/>
    <n v="0"/>
    <s v="NO APLICA"/>
    <n v="0"/>
    <s v="NO APLICA"/>
    <s v="08FIZ0190U"/>
    <s v="08FJS0119P"/>
    <s v="08ADG0013L"/>
    <n v="0"/>
    <s v="I2019"/>
    <n v="62"/>
    <n v="71"/>
    <n v="133"/>
    <n v="61"/>
    <n v="71"/>
    <n v="132"/>
    <n v="16"/>
    <n v="15"/>
    <n v="31"/>
    <n v="7"/>
    <n v="11"/>
    <n v="18"/>
    <n v="8"/>
    <n v="13"/>
    <n v="21"/>
    <n v="13"/>
    <n v="13"/>
    <n v="26"/>
    <n v="4"/>
    <n v="8"/>
    <n v="12"/>
    <n v="9"/>
    <n v="9"/>
    <n v="18"/>
    <n v="11"/>
    <n v="11"/>
    <n v="22"/>
    <n v="52"/>
    <n v="65"/>
    <n v="11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9"/>
    <n v="6"/>
  </r>
  <r>
    <s v="08DST0012F"/>
    <n v="1"/>
    <s v="MATUTINO"/>
    <s v="SECUNDARIA TECNICA 12"/>
    <n v="8"/>
    <s v="CHIHUAHUA"/>
    <n v="8"/>
    <s v="CHIHUAHUA"/>
    <n v="47"/>
    <s v="MORIS"/>
    <n v="1"/>
    <s v="MORIS"/>
    <s v="CALLE MORIS"/>
    <n v="0"/>
    <s v="PĂšBLICO"/>
    <x v="2"/>
    <n v="2"/>
    <s v="BĂSICA"/>
    <n v="3"/>
    <x v="2"/>
    <n v="4"/>
    <x v="5"/>
    <n v="1"/>
    <s v="SERVICIOS"/>
    <n v="23"/>
    <s v="AGROPECUARIA"/>
    <s v="08FZT0015K"/>
    <s v="08FJT0006B"/>
    <s v="08ADG0010O"/>
    <n v="0"/>
    <s v="I2019"/>
    <n v="62"/>
    <n v="59"/>
    <n v="121"/>
    <n v="61"/>
    <n v="59"/>
    <n v="120"/>
    <n v="21"/>
    <n v="22"/>
    <n v="43"/>
    <n v="29"/>
    <n v="20"/>
    <n v="49"/>
    <n v="20"/>
    <n v="23"/>
    <n v="43"/>
    <n v="18"/>
    <n v="12"/>
    <n v="30"/>
    <n v="0"/>
    <n v="0"/>
    <n v="0"/>
    <n v="0"/>
    <n v="0"/>
    <n v="0"/>
    <n v="0"/>
    <n v="0"/>
    <n v="0"/>
    <n v="67"/>
    <n v="55"/>
    <n v="122"/>
    <n v="2"/>
    <n v="2"/>
    <n v="2"/>
    <n v="0"/>
    <n v="0"/>
    <n v="0"/>
    <n v="0"/>
    <n v="6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3"/>
    <n v="2"/>
    <n v="14"/>
    <n v="3"/>
    <n v="5"/>
    <n v="0"/>
    <n v="0"/>
    <n v="0"/>
    <n v="0"/>
    <n v="0"/>
    <n v="0"/>
    <n v="0"/>
    <n v="8"/>
    <n v="7"/>
    <n v="7"/>
  </r>
  <r>
    <s v="08PPR2001G"/>
    <n v="2"/>
    <s v="VESPERTINO"/>
    <s v="PRIMARIA AMMAR"/>
    <n v="8"/>
    <s v="CHIHUAHUA"/>
    <n v="8"/>
    <s v="CHIHUAHUA"/>
    <n v="37"/>
    <s v="JUĂREZ"/>
    <n v="1"/>
    <s v="JUĂREZ"/>
    <s v="CALLE PAVOREAL"/>
    <n v="1817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65"/>
    <n v="62"/>
    <n v="127"/>
    <n v="65"/>
    <n v="62"/>
    <n v="127"/>
    <n v="13"/>
    <n v="9"/>
    <n v="22"/>
    <n v="9"/>
    <n v="12"/>
    <n v="21"/>
    <n v="11"/>
    <n v="23"/>
    <n v="34"/>
    <n v="8"/>
    <n v="6"/>
    <n v="14"/>
    <n v="11"/>
    <n v="5"/>
    <n v="16"/>
    <n v="10"/>
    <n v="11"/>
    <n v="21"/>
    <n v="12"/>
    <n v="9"/>
    <n v="21"/>
    <n v="61"/>
    <n v="66"/>
    <n v="127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0"/>
    <n v="9"/>
    <n v="1"/>
    <n v="6"/>
    <n v="1"/>
    <n v="2"/>
    <n v="1"/>
    <n v="1"/>
    <n v="1"/>
    <n v="1"/>
    <n v="0"/>
    <n v="7"/>
    <n v="7"/>
    <n v="7"/>
  </r>
  <r>
    <s v="08DPR0592R"/>
    <n v="1"/>
    <s v="MATUTINO"/>
    <s v="JOSE REFUGIO MAR DE LA ROSA"/>
    <n v="8"/>
    <s v="CHIHUAHUA"/>
    <n v="8"/>
    <s v="CHIHUAHUA"/>
    <n v="11"/>
    <s v="CAMARGO"/>
    <n v="1"/>
    <s v="SANTA ROSALĂŤA DE CAMARGO"/>
    <s v="CALLE BATOPILAS"/>
    <n v="0"/>
    <s v="PĂšBLICO"/>
    <x v="2"/>
    <n v="2"/>
    <s v="BĂSICA"/>
    <n v="2"/>
    <x v="1"/>
    <n v="1"/>
    <x v="1"/>
    <n v="0"/>
    <s v="NO APLICA"/>
    <n v="0"/>
    <s v="NO APLICA"/>
    <s v="08FIZ0232C"/>
    <s v="08FJS0127Y"/>
    <s v="08ADG0057I"/>
    <n v="0"/>
    <s v="I2019"/>
    <n v="62"/>
    <n v="65"/>
    <n v="127"/>
    <n v="62"/>
    <n v="65"/>
    <n v="127"/>
    <n v="10"/>
    <n v="9"/>
    <n v="19"/>
    <n v="10"/>
    <n v="10"/>
    <n v="20"/>
    <n v="10"/>
    <n v="12"/>
    <n v="22"/>
    <n v="12"/>
    <n v="10"/>
    <n v="22"/>
    <n v="8"/>
    <n v="15"/>
    <n v="23"/>
    <n v="13"/>
    <n v="9"/>
    <n v="22"/>
    <n v="6"/>
    <n v="14"/>
    <n v="20"/>
    <n v="59"/>
    <n v="70"/>
    <n v="12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12"/>
    <n v="6"/>
  </r>
  <r>
    <s v="08PPR1848M"/>
    <n v="1"/>
    <s v="MATUTINO"/>
    <s v="COLEGIO REGIONAL DEL NORTE"/>
    <n v="8"/>
    <s v="CHIHUAHUA"/>
    <n v="8"/>
    <s v="CHIHUAHUA"/>
    <n v="19"/>
    <s v="CHIHUAHUA"/>
    <n v="1"/>
    <s v="CHIHUAHUA"/>
    <s v="AVENIDA LA CANTERA KILOMETRO 3.5"/>
    <n v="0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74"/>
    <n v="54"/>
    <n v="128"/>
    <n v="74"/>
    <n v="53"/>
    <n v="127"/>
    <n v="15"/>
    <n v="7"/>
    <n v="22"/>
    <n v="9"/>
    <n v="9"/>
    <n v="18"/>
    <n v="12"/>
    <n v="15"/>
    <n v="27"/>
    <n v="8"/>
    <n v="10"/>
    <n v="18"/>
    <n v="12"/>
    <n v="7"/>
    <n v="19"/>
    <n v="17"/>
    <n v="11"/>
    <n v="28"/>
    <n v="9"/>
    <n v="12"/>
    <n v="21"/>
    <n v="67"/>
    <n v="64"/>
    <n v="13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1"/>
    <n v="0"/>
    <n v="0"/>
    <n v="3"/>
    <n v="0"/>
    <n v="2"/>
    <n v="12"/>
    <n v="0"/>
    <n v="3"/>
    <n v="0"/>
    <n v="0"/>
    <n v="0"/>
    <n v="0"/>
    <n v="0"/>
    <n v="0"/>
    <n v="3"/>
    <n v="3"/>
    <n v="6"/>
    <n v="6"/>
  </r>
  <r>
    <s v="08EPR0108F"/>
    <n v="1"/>
    <s v="MATUTINO"/>
    <s v="CENTRO REGIONAL DE EDUC. INT. EMILIANO ZAPATA 2388"/>
    <n v="8"/>
    <s v="CHIHUAHUA"/>
    <n v="8"/>
    <s v="CHIHUAHUA"/>
    <n v="18"/>
    <s v="CUSIHUIRIACHI"/>
    <n v="69"/>
    <s v="SAN BERNABĂ‰"/>
    <s v="CALLE SAN BERNABE"/>
    <n v="0"/>
    <s v="PĂšBLICO"/>
    <x v="3"/>
    <n v="2"/>
    <s v="BĂSICA"/>
    <n v="2"/>
    <x v="1"/>
    <n v="1"/>
    <x v="1"/>
    <n v="0"/>
    <s v="NO APLICA"/>
    <n v="0"/>
    <s v="NO APLICA"/>
    <s v="08FIZ0053R"/>
    <s v="08FJS0005N"/>
    <m/>
    <n v="0"/>
    <s v="I2019"/>
    <n v="72"/>
    <n v="65"/>
    <n v="137"/>
    <n v="72"/>
    <n v="65"/>
    <n v="137"/>
    <n v="17"/>
    <n v="9"/>
    <n v="26"/>
    <n v="9"/>
    <n v="11"/>
    <n v="20"/>
    <n v="12"/>
    <n v="9"/>
    <n v="21"/>
    <n v="10"/>
    <n v="9"/>
    <n v="19"/>
    <n v="7"/>
    <n v="12"/>
    <n v="19"/>
    <n v="8"/>
    <n v="11"/>
    <n v="19"/>
    <n v="9"/>
    <n v="10"/>
    <n v="19"/>
    <n v="55"/>
    <n v="62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1"/>
    <n v="0"/>
    <n v="0"/>
    <n v="1"/>
    <n v="0"/>
    <n v="10"/>
    <n v="1"/>
    <n v="5"/>
    <n v="1"/>
    <n v="1"/>
    <n v="1"/>
    <n v="1"/>
    <n v="1"/>
    <n v="1"/>
    <n v="0"/>
    <n v="6"/>
    <n v="7"/>
    <n v="6"/>
  </r>
  <r>
    <s v="08DPR1486O"/>
    <n v="1"/>
    <s v="MATUTINO"/>
    <s v="IGNACIO ZARAGOZA"/>
    <n v="8"/>
    <s v="CHIHUAHUA"/>
    <n v="8"/>
    <s v="CHIHUAHUA"/>
    <n v="65"/>
    <s v="URIQUE"/>
    <n v="1"/>
    <s v="URIQUE"/>
    <s v="NINGUNO NINGUNO"/>
    <n v="0"/>
    <s v="PĂšBLICO"/>
    <x v="2"/>
    <n v="2"/>
    <s v="BĂSICA"/>
    <n v="2"/>
    <x v="1"/>
    <n v="1"/>
    <x v="1"/>
    <n v="0"/>
    <s v="NO APLICA"/>
    <n v="0"/>
    <s v="NO APLICA"/>
    <s v="08FIZ0220Y"/>
    <s v="08FJS0124A"/>
    <s v="08ADG0003E"/>
    <n v="0"/>
    <s v="I2019"/>
    <n v="61"/>
    <n v="76"/>
    <n v="137"/>
    <n v="61"/>
    <n v="76"/>
    <n v="137"/>
    <n v="13"/>
    <n v="17"/>
    <n v="30"/>
    <n v="6"/>
    <n v="9"/>
    <n v="15"/>
    <n v="4"/>
    <n v="10"/>
    <n v="14"/>
    <n v="9"/>
    <n v="12"/>
    <n v="21"/>
    <n v="6"/>
    <n v="14"/>
    <n v="20"/>
    <n v="13"/>
    <n v="11"/>
    <n v="24"/>
    <n v="11"/>
    <n v="9"/>
    <n v="20"/>
    <n v="49"/>
    <n v="65"/>
    <n v="114"/>
    <n v="1"/>
    <n v="1"/>
    <n v="1"/>
    <n v="1"/>
    <n v="2"/>
    <n v="1"/>
    <n v="0"/>
    <n v="7"/>
    <n v="0"/>
    <n v="0"/>
    <n v="2"/>
    <n v="0"/>
    <n v="0"/>
    <n v="0"/>
    <n v="0"/>
    <n v="0"/>
    <n v="2"/>
    <n v="5"/>
    <n v="0"/>
    <n v="0"/>
    <n v="0"/>
    <n v="0"/>
    <n v="0"/>
    <n v="0"/>
    <n v="0"/>
    <n v="0"/>
    <n v="0"/>
    <n v="0"/>
    <n v="1"/>
    <n v="0"/>
    <n v="10"/>
    <n v="2"/>
    <n v="5"/>
    <n v="1"/>
    <n v="1"/>
    <n v="1"/>
    <n v="1"/>
    <n v="2"/>
    <n v="1"/>
    <n v="0"/>
    <n v="7"/>
    <n v="7"/>
    <n v="7"/>
  </r>
  <r>
    <s v="08DPR1434I"/>
    <n v="2"/>
    <s v="VESPERTINO"/>
    <s v="DIVISION DEL NORTE"/>
    <n v="8"/>
    <s v="CHIHUAHUA"/>
    <n v="8"/>
    <s v="CHIHUAHUA"/>
    <n v="19"/>
    <s v="CHIHUAHUA"/>
    <n v="1"/>
    <s v="CHIHUAHUA"/>
    <s v="CALLE PASCUAL OROZCO"/>
    <n v="0"/>
    <s v="PĂšBLICO"/>
    <x v="2"/>
    <n v="2"/>
    <s v="BĂSICA"/>
    <n v="2"/>
    <x v="1"/>
    <n v="1"/>
    <x v="1"/>
    <n v="0"/>
    <s v="NO APLICA"/>
    <n v="0"/>
    <s v="NO APLICA"/>
    <s v="08FIZ0124V"/>
    <s v="08FJS0107K"/>
    <s v="08ADG0046C"/>
    <n v="0"/>
    <s v="I2019"/>
    <n v="70"/>
    <n v="58"/>
    <n v="128"/>
    <n v="68"/>
    <n v="56"/>
    <n v="124"/>
    <n v="8"/>
    <n v="9"/>
    <n v="17"/>
    <n v="6"/>
    <n v="10"/>
    <n v="16"/>
    <n v="14"/>
    <n v="11"/>
    <n v="25"/>
    <n v="5"/>
    <n v="9"/>
    <n v="14"/>
    <n v="21"/>
    <n v="7"/>
    <n v="28"/>
    <n v="8"/>
    <n v="16"/>
    <n v="24"/>
    <n v="17"/>
    <n v="8"/>
    <n v="25"/>
    <n v="71"/>
    <n v="61"/>
    <n v="132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0"/>
    <n v="1"/>
    <n v="10"/>
    <n v="4"/>
    <n v="2"/>
    <n v="1"/>
    <n v="1"/>
    <n v="1"/>
    <n v="1"/>
    <n v="1"/>
    <n v="1"/>
    <n v="0"/>
    <n v="6"/>
    <n v="12"/>
    <n v="6"/>
  </r>
  <r>
    <s v="08DPR2251H"/>
    <n v="1"/>
    <s v="MATUTINO"/>
    <s v="JESUS COELLO AVENDAĂ‘O"/>
    <n v="8"/>
    <s v="CHIHUAHUA"/>
    <n v="8"/>
    <s v="CHIHUAHUA"/>
    <n v="32"/>
    <s v="HIDALGO DEL PARRAL"/>
    <n v="1"/>
    <s v="HIDALGO DEL PARRAL"/>
    <s v="CALLE PASTIZALES "/>
    <n v="0"/>
    <s v="PĂšBLICO"/>
    <x v="2"/>
    <n v="2"/>
    <s v="BĂSICA"/>
    <n v="2"/>
    <x v="1"/>
    <n v="1"/>
    <x v="1"/>
    <n v="0"/>
    <s v="NO APLICA"/>
    <n v="0"/>
    <s v="NO APLICA"/>
    <s v="08FIZ0246F"/>
    <s v="08FJS0129W"/>
    <s v="08ADG0004D"/>
    <n v="0"/>
    <s v="I2019"/>
    <n v="66"/>
    <n v="60"/>
    <n v="126"/>
    <n v="66"/>
    <n v="60"/>
    <n v="126"/>
    <n v="11"/>
    <n v="13"/>
    <n v="24"/>
    <n v="16"/>
    <n v="9"/>
    <n v="25"/>
    <n v="7"/>
    <n v="4"/>
    <n v="11"/>
    <n v="12"/>
    <n v="13"/>
    <n v="25"/>
    <n v="14"/>
    <n v="10"/>
    <n v="24"/>
    <n v="9"/>
    <n v="11"/>
    <n v="20"/>
    <n v="13"/>
    <n v="10"/>
    <n v="23"/>
    <n v="71"/>
    <n v="57"/>
    <n v="12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1"/>
    <n v="0"/>
    <n v="1"/>
    <n v="10"/>
    <n v="1"/>
    <n v="5"/>
    <n v="1"/>
    <n v="1"/>
    <n v="1"/>
    <n v="1"/>
    <n v="1"/>
    <n v="1"/>
    <n v="0"/>
    <n v="6"/>
    <n v="14"/>
    <n v="6"/>
  </r>
  <r>
    <s v="08DPR2261O"/>
    <n v="2"/>
    <s v="VESPERTINO"/>
    <s v="EDUCACION Y SABIDURIA"/>
    <n v="8"/>
    <s v="CHIHUAHUA"/>
    <n v="8"/>
    <s v="CHIHUAHUA"/>
    <n v="32"/>
    <s v="HIDALGO DEL PARRAL"/>
    <n v="1"/>
    <s v="HIDALGO DEL PARRAL"/>
    <s v="CALLE RAUL SOTO REYES"/>
    <n v="3"/>
    <s v="PĂšBLICO"/>
    <x v="2"/>
    <n v="2"/>
    <s v="BĂSICA"/>
    <n v="2"/>
    <x v="1"/>
    <n v="1"/>
    <x v="1"/>
    <n v="0"/>
    <s v="NO APLICA"/>
    <n v="0"/>
    <s v="NO APLICA"/>
    <s v="08FIZ0245G"/>
    <s v="08FJS0129W"/>
    <s v="08ADG0004D"/>
    <n v="0"/>
    <s v="I2019"/>
    <n v="66"/>
    <n v="58"/>
    <n v="124"/>
    <n v="64"/>
    <n v="57"/>
    <n v="121"/>
    <n v="13"/>
    <n v="10"/>
    <n v="23"/>
    <n v="6"/>
    <n v="16"/>
    <n v="22"/>
    <n v="15"/>
    <n v="12"/>
    <n v="27"/>
    <n v="9"/>
    <n v="8"/>
    <n v="17"/>
    <n v="11"/>
    <n v="12"/>
    <n v="23"/>
    <n v="10"/>
    <n v="8"/>
    <n v="18"/>
    <n v="11"/>
    <n v="14"/>
    <n v="25"/>
    <n v="62"/>
    <n v="70"/>
    <n v="13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4"/>
    <n v="0"/>
    <n v="0"/>
    <n v="0"/>
    <n v="0"/>
    <n v="0"/>
    <n v="0"/>
    <n v="0"/>
    <n v="0"/>
    <n v="1"/>
    <n v="12"/>
    <n v="1"/>
    <n v="5"/>
    <n v="1"/>
    <n v="1"/>
    <n v="1"/>
    <n v="1"/>
    <n v="1"/>
    <n v="1"/>
    <n v="0"/>
    <n v="6"/>
    <n v="12"/>
    <n v="6"/>
  </r>
  <r>
    <s v="08EPR0495O"/>
    <n v="1"/>
    <s v="MATUTINO"/>
    <s v="MIGUEL AHUMADA 2289"/>
    <n v="8"/>
    <s v="CHIHUAHUA"/>
    <n v="8"/>
    <s v="CHIHUAHUA"/>
    <n v="37"/>
    <s v="JUĂREZ"/>
    <n v="1"/>
    <s v="JUĂREZ"/>
    <s v="CALLE MARISCAL"/>
    <n v="0"/>
    <s v="PĂšBLICO"/>
    <x v="3"/>
    <n v="2"/>
    <s v="BĂSICA"/>
    <n v="2"/>
    <x v="1"/>
    <n v="1"/>
    <x v="1"/>
    <n v="0"/>
    <s v="NO APLICA"/>
    <n v="0"/>
    <s v="NO APLICA"/>
    <s v="08FIZ0020Z"/>
    <s v="08FJS0003P"/>
    <m/>
    <n v="0"/>
    <s v="I2019"/>
    <n v="60"/>
    <n v="60"/>
    <n v="120"/>
    <n v="59"/>
    <n v="60"/>
    <n v="119"/>
    <n v="9"/>
    <n v="8"/>
    <n v="17"/>
    <n v="9"/>
    <n v="7"/>
    <n v="16"/>
    <n v="7"/>
    <n v="16"/>
    <n v="23"/>
    <n v="15"/>
    <n v="13"/>
    <n v="28"/>
    <n v="12"/>
    <n v="12"/>
    <n v="24"/>
    <n v="13"/>
    <n v="12"/>
    <n v="25"/>
    <n v="13"/>
    <n v="10"/>
    <n v="23"/>
    <n v="69"/>
    <n v="70"/>
    <n v="13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2"/>
    <n v="6"/>
  </r>
  <r>
    <s v="08EPR0855J"/>
    <n v="2"/>
    <s v="VESPERTINO"/>
    <s v="18 DE JULIO 2792"/>
    <n v="8"/>
    <s v="CHIHUAHUA"/>
    <n v="8"/>
    <s v="CHIHUAHUA"/>
    <n v="37"/>
    <s v="JUĂREZ"/>
    <n v="1"/>
    <s v="JUĂREZ"/>
    <s v="CALLE MIGUEL HIDALGO"/>
    <n v="1168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69"/>
    <n v="55"/>
    <n v="124"/>
    <n v="69"/>
    <n v="55"/>
    <n v="124"/>
    <n v="9"/>
    <n v="6"/>
    <n v="15"/>
    <n v="21"/>
    <n v="5"/>
    <n v="26"/>
    <n v="14"/>
    <n v="15"/>
    <n v="29"/>
    <n v="8"/>
    <n v="13"/>
    <n v="21"/>
    <n v="9"/>
    <n v="8"/>
    <n v="17"/>
    <n v="13"/>
    <n v="9"/>
    <n v="22"/>
    <n v="16"/>
    <n v="7"/>
    <n v="23"/>
    <n v="81"/>
    <n v="57"/>
    <n v="138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1"/>
    <n v="1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PES0260Z"/>
    <n v="1"/>
    <s v="MATUTINO"/>
    <s v="COLEGIO MONTESSORI DE CHIHUAHUA"/>
    <n v="8"/>
    <s v="CHIHUAHUA"/>
    <n v="8"/>
    <s v="CHIHUAHUA"/>
    <n v="19"/>
    <s v="CHIHUAHUA"/>
    <n v="1"/>
    <s v="CHIHUAHUA"/>
    <s v="CALLE LATERAL PERIFĂ‰RICO DE LA JUVENTUD"/>
    <n v="7507"/>
    <s v="PRIVADO"/>
    <x v="1"/>
    <n v="2"/>
    <s v="BĂSICA"/>
    <n v="3"/>
    <x v="2"/>
    <n v="1"/>
    <x v="1"/>
    <n v="0"/>
    <s v="NO APLICA"/>
    <n v="0"/>
    <s v="NO APLICA"/>
    <s v="08FIS0006X"/>
    <m/>
    <s v="08ADG0011N"/>
    <n v="0"/>
    <s v="I2019"/>
    <n v="65"/>
    <n v="52"/>
    <n v="117"/>
    <n v="65"/>
    <n v="52"/>
    <n v="117"/>
    <n v="23"/>
    <n v="19"/>
    <n v="42"/>
    <n v="22"/>
    <n v="21"/>
    <n v="43"/>
    <n v="22"/>
    <n v="13"/>
    <n v="35"/>
    <n v="20"/>
    <n v="18"/>
    <n v="38"/>
    <n v="0"/>
    <n v="0"/>
    <n v="0"/>
    <n v="0"/>
    <n v="0"/>
    <n v="0"/>
    <n v="0"/>
    <n v="0"/>
    <n v="0"/>
    <n v="64"/>
    <n v="52"/>
    <n v="116"/>
    <n v="2"/>
    <n v="1"/>
    <n v="1"/>
    <n v="0"/>
    <n v="0"/>
    <n v="0"/>
    <n v="0"/>
    <n v="4"/>
    <n v="1"/>
    <n v="0"/>
    <n v="0"/>
    <n v="0"/>
    <n v="0"/>
    <n v="0"/>
    <n v="0"/>
    <n v="0"/>
    <n v="7"/>
    <n v="8"/>
    <n v="0"/>
    <n v="0"/>
    <n v="0"/>
    <n v="0"/>
    <n v="1"/>
    <n v="1"/>
    <n v="1"/>
    <n v="2"/>
    <n v="0"/>
    <n v="0"/>
    <n v="1"/>
    <n v="6"/>
    <n v="28"/>
    <n v="10"/>
    <n v="11"/>
    <n v="0"/>
    <n v="0"/>
    <n v="0"/>
    <n v="0"/>
    <n v="0"/>
    <n v="0"/>
    <n v="0"/>
    <n v="21"/>
    <n v="8"/>
    <n v="8"/>
  </r>
  <r>
    <s v="08DJN2163X"/>
    <n v="1"/>
    <s v="MATUTINO"/>
    <s v="SURACI"/>
    <n v="8"/>
    <s v="CHIHUAHUA"/>
    <n v="8"/>
    <s v="CHIHUAHUA"/>
    <n v="19"/>
    <s v="CHIHUAHUA"/>
    <n v="1"/>
    <s v="CHIHUAHUA"/>
    <s v="CALLE PARQUE MATALEĂ‘AS "/>
    <n v="0"/>
    <s v="PĂšBLICO"/>
    <x v="2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9"/>
    <n v="19"/>
    <n v="28"/>
    <n v="59"/>
    <n v="56"/>
    <n v="115"/>
    <n v="62"/>
    <n v="57"/>
    <n v="119"/>
    <n v="0"/>
    <n v="0"/>
    <n v="0"/>
    <n v="0"/>
    <n v="0"/>
    <n v="0"/>
    <n v="0"/>
    <n v="0"/>
    <n v="0"/>
    <n v="130"/>
    <n v="132"/>
    <n v="262"/>
    <n v="1"/>
    <n v="4"/>
    <n v="4"/>
    <n v="0"/>
    <n v="0"/>
    <n v="0"/>
    <n v="0"/>
    <n v="9"/>
    <n v="0"/>
    <n v="0"/>
    <n v="0"/>
    <n v="1"/>
    <n v="0"/>
    <n v="1"/>
    <n v="0"/>
    <n v="0"/>
    <n v="0"/>
    <n v="9"/>
    <n v="0"/>
    <n v="0"/>
    <n v="0"/>
    <n v="1"/>
    <n v="1"/>
    <n v="0"/>
    <n v="0"/>
    <n v="0"/>
    <n v="0"/>
    <n v="0"/>
    <n v="0"/>
    <n v="2"/>
    <n v="15"/>
    <n v="0"/>
    <n v="9"/>
    <n v="1"/>
    <n v="4"/>
    <n v="4"/>
    <n v="0"/>
    <n v="0"/>
    <n v="0"/>
    <n v="0"/>
    <n v="9"/>
    <n v="9"/>
    <n v="9"/>
  </r>
  <r>
    <s v="08DPR1266C"/>
    <n v="2"/>
    <s v="VESPERTINO"/>
    <s v="CLUB DE LEONES 3 H GALEANA"/>
    <n v="8"/>
    <s v="CHIHUAHUA"/>
    <n v="8"/>
    <s v="CHIHUAHUA"/>
    <n v="37"/>
    <s v="JUĂREZ"/>
    <n v="1"/>
    <s v="JUĂREZ"/>
    <s v="CALLE ZIHUATANEJO"/>
    <n v="425"/>
    <s v="PĂšBLICO"/>
    <x v="2"/>
    <n v="2"/>
    <s v="BĂSICA"/>
    <n v="2"/>
    <x v="1"/>
    <n v="1"/>
    <x v="1"/>
    <n v="0"/>
    <s v="NO APLICA"/>
    <n v="0"/>
    <s v="NO APLICA"/>
    <s v="08FIZ0154P"/>
    <s v="08FJS0112W"/>
    <s v="08ADG0005C"/>
    <n v="0"/>
    <s v="I2019"/>
    <n v="70"/>
    <n v="61"/>
    <n v="131"/>
    <n v="70"/>
    <n v="61"/>
    <n v="131"/>
    <n v="11"/>
    <n v="18"/>
    <n v="29"/>
    <n v="11"/>
    <n v="12"/>
    <n v="23"/>
    <n v="11"/>
    <n v="10"/>
    <n v="21"/>
    <n v="13"/>
    <n v="11"/>
    <n v="24"/>
    <n v="11"/>
    <n v="6"/>
    <n v="17"/>
    <n v="11"/>
    <n v="9"/>
    <n v="20"/>
    <n v="12"/>
    <n v="8"/>
    <n v="20"/>
    <n v="69"/>
    <n v="56"/>
    <n v="12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10"/>
    <n v="1"/>
    <n v="5"/>
    <n v="1"/>
    <n v="1"/>
    <n v="1"/>
    <n v="1"/>
    <n v="1"/>
    <n v="1"/>
    <n v="0"/>
    <n v="6"/>
    <n v="6"/>
    <n v="6"/>
  </r>
  <r>
    <s v="08DPR2326H"/>
    <n v="2"/>
    <s v="VESPERTINO"/>
    <s v="CHIHUAHUA 2000"/>
    <n v="8"/>
    <s v="CHIHUAHUA"/>
    <n v="8"/>
    <s v="CHIHUAHUA"/>
    <n v="19"/>
    <s v="CHIHUAHUA"/>
    <n v="1"/>
    <s v="CHIHUAHUA"/>
    <s v="CALLE SIMON SARLAT NAVA"/>
    <n v="701"/>
    <s v="PĂšBLICO"/>
    <x v="2"/>
    <n v="2"/>
    <s v="BĂSICA"/>
    <n v="2"/>
    <x v="1"/>
    <n v="1"/>
    <x v="1"/>
    <n v="0"/>
    <s v="NO APLICA"/>
    <n v="0"/>
    <s v="NO APLICA"/>
    <s v="08FIZ0125U"/>
    <s v="08FJS0134H"/>
    <s v="08ADG0046C"/>
    <n v="0"/>
    <s v="I2019"/>
    <n v="70"/>
    <n v="66"/>
    <n v="136"/>
    <n v="70"/>
    <n v="66"/>
    <n v="136"/>
    <n v="15"/>
    <n v="8"/>
    <n v="23"/>
    <n v="13"/>
    <n v="8"/>
    <n v="21"/>
    <n v="11"/>
    <n v="7"/>
    <n v="18"/>
    <n v="4"/>
    <n v="18"/>
    <n v="22"/>
    <n v="12"/>
    <n v="8"/>
    <n v="20"/>
    <n v="9"/>
    <n v="9"/>
    <n v="18"/>
    <n v="14"/>
    <n v="9"/>
    <n v="23"/>
    <n v="63"/>
    <n v="59"/>
    <n v="12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</r>
  <r>
    <s v="08DPR2357A"/>
    <n v="2"/>
    <s v="VESPERTINO"/>
    <s v="EXPROPIACION PETROLERA"/>
    <n v="8"/>
    <s v="CHIHUAHUA"/>
    <n v="8"/>
    <s v="CHIHUAHUA"/>
    <n v="17"/>
    <s v="CUAUHTĂ‰MOC"/>
    <n v="1"/>
    <s v="CUAUHTĂ‰MOC"/>
    <s v="CALLE EXPROPIACION PETROLERA"/>
    <n v="799"/>
    <s v="PĂšBLICO"/>
    <x v="2"/>
    <n v="2"/>
    <s v="BĂSICA"/>
    <n v="2"/>
    <x v="1"/>
    <n v="1"/>
    <x v="1"/>
    <n v="0"/>
    <s v="NO APLICA"/>
    <n v="0"/>
    <s v="NO APLICA"/>
    <s v="08FIZ0200K"/>
    <s v="08FJS0122C"/>
    <s v="08ADG0010O"/>
    <n v="0"/>
    <s v="I2019"/>
    <n v="74"/>
    <n v="54"/>
    <n v="128"/>
    <n v="74"/>
    <n v="54"/>
    <n v="128"/>
    <n v="10"/>
    <n v="9"/>
    <n v="19"/>
    <n v="13"/>
    <n v="15"/>
    <n v="28"/>
    <n v="12"/>
    <n v="8"/>
    <n v="20"/>
    <n v="8"/>
    <n v="11"/>
    <n v="19"/>
    <n v="10"/>
    <n v="11"/>
    <n v="21"/>
    <n v="12"/>
    <n v="8"/>
    <n v="20"/>
    <n v="18"/>
    <n v="7"/>
    <n v="25"/>
    <n v="73"/>
    <n v="60"/>
    <n v="13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6"/>
    <n v="6"/>
  </r>
  <r>
    <s v="08PES0012S"/>
    <n v="1"/>
    <s v="MATUTINO"/>
    <s v="SECUNDARIA PARTICULAR ALVARO OBREGON"/>
    <n v="8"/>
    <s v="CHIHUAHUA"/>
    <n v="8"/>
    <s v="CHIHUAHUA"/>
    <n v="17"/>
    <s v="CUAUHTĂ‰MOC"/>
    <n v="106"/>
    <s v="COLONIA OBREGĂ“N (RUBIO)"/>
    <s v="CALLE KILOMETRO 11 CARRETERA CUAUHTEMOC"/>
    <n v="0"/>
    <s v="PRIVADO"/>
    <x v="1"/>
    <n v="2"/>
    <s v="BĂSICA"/>
    <n v="3"/>
    <x v="2"/>
    <n v="1"/>
    <x v="1"/>
    <n v="0"/>
    <s v="NO APLICA"/>
    <n v="0"/>
    <s v="NO APLICA"/>
    <s v="08FIS0025L"/>
    <m/>
    <s v="08ADG0011N"/>
    <n v="0"/>
    <s v="I2019"/>
    <n v="61"/>
    <n v="66"/>
    <n v="127"/>
    <n v="56"/>
    <n v="64"/>
    <n v="120"/>
    <n v="19"/>
    <n v="18"/>
    <n v="37"/>
    <n v="20"/>
    <n v="24"/>
    <n v="44"/>
    <n v="22"/>
    <n v="23"/>
    <n v="45"/>
    <n v="11"/>
    <n v="22"/>
    <n v="33"/>
    <n v="0"/>
    <n v="0"/>
    <n v="0"/>
    <n v="0"/>
    <n v="0"/>
    <n v="0"/>
    <n v="0"/>
    <n v="0"/>
    <n v="0"/>
    <n v="53"/>
    <n v="69"/>
    <n v="122"/>
    <n v="2"/>
    <n v="2"/>
    <n v="2"/>
    <n v="0"/>
    <n v="0"/>
    <n v="0"/>
    <n v="0"/>
    <n v="6"/>
    <n v="1"/>
    <n v="0"/>
    <n v="0"/>
    <n v="0"/>
    <n v="0"/>
    <n v="0"/>
    <n v="0"/>
    <n v="0"/>
    <n v="2"/>
    <n v="6"/>
    <n v="0"/>
    <n v="0"/>
    <n v="2"/>
    <n v="0"/>
    <n v="0"/>
    <n v="0"/>
    <n v="1"/>
    <n v="0"/>
    <n v="1"/>
    <n v="1"/>
    <n v="0"/>
    <n v="4"/>
    <n v="18"/>
    <n v="7"/>
    <n v="7"/>
    <n v="0"/>
    <n v="0"/>
    <n v="0"/>
    <n v="0"/>
    <n v="0"/>
    <n v="0"/>
    <n v="0"/>
    <n v="14"/>
    <n v="6"/>
    <n v="6"/>
  </r>
  <r>
    <s v="08DST0004X"/>
    <n v="1"/>
    <s v="MATUTINO"/>
    <s v="SECUNDARIA TECNICA 4"/>
    <n v="8"/>
    <s v="CHIHUAHUA"/>
    <n v="8"/>
    <s v="CHIHUAHUA"/>
    <n v="39"/>
    <s v="LĂ“PEZ"/>
    <n v="28"/>
    <s v="SALĂICES"/>
    <s v="CALLE SALAICES"/>
    <n v="0"/>
    <s v="PĂšBLICO"/>
    <x v="2"/>
    <n v="2"/>
    <s v="BĂSICA"/>
    <n v="3"/>
    <x v="2"/>
    <n v="4"/>
    <x v="5"/>
    <n v="1"/>
    <s v="SERVICIOS"/>
    <n v="23"/>
    <s v="AGROPECUARIA"/>
    <s v="08FZT0010P"/>
    <s v="08FJT0004D"/>
    <s v="08ADG0004D"/>
    <n v="0"/>
    <s v="I2019"/>
    <n v="69"/>
    <n v="51"/>
    <n v="120"/>
    <n v="68"/>
    <n v="51"/>
    <n v="119"/>
    <n v="20"/>
    <n v="19"/>
    <n v="39"/>
    <n v="17"/>
    <n v="28"/>
    <n v="45"/>
    <n v="30"/>
    <n v="26"/>
    <n v="56"/>
    <n v="16"/>
    <n v="10"/>
    <n v="26"/>
    <n v="0"/>
    <n v="0"/>
    <n v="0"/>
    <n v="0"/>
    <n v="0"/>
    <n v="0"/>
    <n v="0"/>
    <n v="0"/>
    <n v="0"/>
    <n v="63"/>
    <n v="64"/>
    <n v="127"/>
    <n v="2"/>
    <n v="2"/>
    <n v="2"/>
    <n v="0"/>
    <n v="0"/>
    <n v="0"/>
    <n v="0"/>
    <n v="6"/>
    <n v="0"/>
    <n v="0"/>
    <n v="0"/>
    <n v="1"/>
    <n v="0"/>
    <n v="0"/>
    <n v="0"/>
    <n v="0"/>
    <n v="3"/>
    <n v="4"/>
    <n v="0"/>
    <n v="0"/>
    <n v="0"/>
    <n v="0"/>
    <n v="1"/>
    <n v="0"/>
    <n v="0"/>
    <n v="0"/>
    <n v="0"/>
    <n v="0"/>
    <n v="7"/>
    <n v="4"/>
    <n v="20"/>
    <n v="4"/>
    <n v="4"/>
    <n v="0"/>
    <n v="0"/>
    <n v="0"/>
    <n v="0"/>
    <n v="0"/>
    <n v="0"/>
    <n v="0"/>
    <n v="8"/>
    <n v="6"/>
    <n v="6"/>
  </r>
  <r>
    <s v="08PPR2027O"/>
    <n v="1"/>
    <s v="MATUTINO"/>
    <s v="COLEGIO HENRI MARION"/>
    <n v="8"/>
    <s v="CHIHUAHUA"/>
    <n v="8"/>
    <s v="CHIHUAHUA"/>
    <n v="37"/>
    <s v="JUĂREZ"/>
    <n v="1"/>
    <s v="JUĂREZ"/>
    <s v="CALLE CAPULIN"/>
    <n v="6462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68"/>
    <n v="69"/>
    <n v="137"/>
    <n v="68"/>
    <n v="69"/>
    <n v="137"/>
    <n v="10"/>
    <n v="7"/>
    <n v="17"/>
    <n v="10"/>
    <n v="19"/>
    <n v="29"/>
    <n v="15"/>
    <n v="15"/>
    <n v="30"/>
    <n v="5"/>
    <n v="17"/>
    <n v="22"/>
    <n v="5"/>
    <n v="7"/>
    <n v="12"/>
    <n v="13"/>
    <n v="7"/>
    <n v="20"/>
    <n v="12"/>
    <n v="5"/>
    <n v="17"/>
    <n v="60"/>
    <n v="70"/>
    <n v="130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1"/>
    <n v="1"/>
    <n v="0"/>
    <n v="0"/>
    <n v="0"/>
    <n v="0"/>
    <n v="2"/>
    <n v="4"/>
    <n v="6"/>
    <n v="4"/>
  </r>
  <r>
    <s v="08EPR0395P"/>
    <n v="1"/>
    <s v="MATUTINO"/>
    <s v="CLUB DE LEONES 2162"/>
    <n v="8"/>
    <s v="CHIHUAHUA"/>
    <n v="8"/>
    <s v="CHIHUAHUA"/>
    <n v="60"/>
    <s v="SANTA BĂRBARA"/>
    <n v="1"/>
    <s v="SANTA BĂRBARA"/>
    <s v="CALLE LIZARDI"/>
    <n v="13"/>
    <s v="PĂšBLICO"/>
    <x v="3"/>
    <n v="2"/>
    <s v="BĂSICA"/>
    <n v="2"/>
    <x v="1"/>
    <n v="1"/>
    <x v="1"/>
    <n v="0"/>
    <s v="NO APLICA"/>
    <n v="0"/>
    <s v="NO APLICA"/>
    <s v="08FIZ0027T"/>
    <m/>
    <m/>
    <n v="0"/>
    <s v="I2019"/>
    <n v="61"/>
    <n v="70"/>
    <n v="131"/>
    <n v="61"/>
    <n v="70"/>
    <n v="131"/>
    <n v="5"/>
    <n v="6"/>
    <n v="11"/>
    <n v="15"/>
    <n v="10"/>
    <n v="25"/>
    <n v="11"/>
    <n v="16"/>
    <n v="27"/>
    <n v="9"/>
    <n v="13"/>
    <n v="22"/>
    <n v="8"/>
    <n v="10"/>
    <n v="18"/>
    <n v="13"/>
    <n v="9"/>
    <n v="22"/>
    <n v="6"/>
    <n v="14"/>
    <n v="20"/>
    <n v="62"/>
    <n v="72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1"/>
    <n v="0"/>
    <n v="0"/>
    <n v="0"/>
    <n v="0"/>
    <n v="0"/>
    <n v="0"/>
    <n v="10"/>
    <n v="1"/>
    <n v="5"/>
    <n v="1"/>
    <n v="1"/>
    <n v="1"/>
    <n v="1"/>
    <n v="1"/>
    <n v="1"/>
    <n v="0"/>
    <n v="6"/>
    <n v="9"/>
    <n v="6"/>
  </r>
  <r>
    <s v="08PPR2092O"/>
    <n v="1"/>
    <s v="MATUTINO"/>
    <s v="COLEGIO OBREGON"/>
    <n v="8"/>
    <s v="CHIHUAHUA"/>
    <n v="8"/>
    <s v="CHIHUAHUA"/>
    <n v="21"/>
    <s v="DELICIAS"/>
    <n v="1"/>
    <s v="DELICIAS"/>
    <s v="AVENIDA OCTAVA SUR"/>
    <n v="801"/>
    <s v="PRIVADO"/>
    <x v="1"/>
    <n v="2"/>
    <s v="BĂSICA"/>
    <n v="2"/>
    <x v="1"/>
    <n v="1"/>
    <x v="1"/>
    <n v="0"/>
    <s v="NO APLICA"/>
    <n v="0"/>
    <s v="NO APLICA"/>
    <s v="08FIZ0017M"/>
    <m/>
    <m/>
    <n v="0"/>
    <s v="I2019"/>
    <n v="74"/>
    <n v="68"/>
    <n v="142"/>
    <n v="74"/>
    <n v="68"/>
    <n v="142"/>
    <n v="11"/>
    <n v="10"/>
    <n v="21"/>
    <n v="12"/>
    <n v="8"/>
    <n v="20"/>
    <n v="13"/>
    <n v="11"/>
    <n v="24"/>
    <n v="13"/>
    <n v="10"/>
    <n v="23"/>
    <n v="8"/>
    <n v="10"/>
    <n v="18"/>
    <n v="11"/>
    <n v="7"/>
    <n v="18"/>
    <n v="9"/>
    <n v="7"/>
    <n v="16"/>
    <n v="66"/>
    <n v="53"/>
    <n v="119"/>
    <n v="1"/>
    <n v="1"/>
    <n v="0"/>
    <n v="0"/>
    <n v="1"/>
    <n v="1"/>
    <n v="1"/>
    <n v="5"/>
    <n v="0"/>
    <n v="0"/>
    <n v="0"/>
    <n v="1"/>
    <n v="0"/>
    <n v="0"/>
    <n v="0"/>
    <n v="0"/>
    <n v="2"/>
    <n v="3"/>
    <n v="0"/>
    <n v="0"/>
    <n v="1"/>
    <n v="0"/>
    <n v="0"/>
    <n v="0"/>
    <n v="0"/>
    <n v="1"/>
    <n v="0"/>
    <n v="1"/>
    <n v="1"/>
    <n v="2"/>
    <n v="12"/>
    <n v="2"/>
    <n v="3"/>
    <n v="1"/>
    <n v="1"/>
    <n v="0"/>
    <n v="0"/>
    <n v="1"/>
    <n v="1"/>
    <n v="1"/>
    <n v="5"/>
    <n v="6"/>
    <n v="6"/>
  </r>
  <r>
    <s v="08DPR1286Q"/>
    <n v="2"/>
    <s v="VESPERTINO"/>
    <s v="BENITO JUAREZ"/>
    <n v="8"/>
    <s v="CHIHUAHUA"/>
    <n v="8"/>
    <s v="CHIHUAHUA"/>
    <n v="11"/>
    <s v="CAMARGO"/>
    <n v="1"/>
    <s v="SANTA ROSALĂŤA DE CAMARGO"/>
    <s v="CALLE DOS DE ABRIL"/>
    <n v="0"/>
    <s v="PĂšBLICO"/>
    <x v="2"/>
    <n v="2"/>
    <s v="BĂSICA"/>
    <n v="2"/>
    <x v="1"/>
    <n v="1"/>
    <x v="1"/>
    <n v="0"/>
    <s v="NO APLICA"/>
    <n v="0"/>
    <s v="NO APLICA"/>
    <s v="08FIZ0233B"/>
    <s v="08FJS0127Y"/>
    <s v="08ADG0057I"/>
    <n v="0"/>
    <s v="I2019"/>
    <n v="74"/>
    <n v="60"/>
    <n v="134"/>
    <n v="74"/>
    <n v="60"/>
    <n v="134"/>
    <n v="10"/>
    <n v="10"/>
    <n v="20"/>
    <n v="8"/>
    <n v="6"/>
    <n v="14"/>
    <n v="11"/>
    <n v="13"/>
    <n v="24"/>
    <n v="14"/>
    <n v="15"/>
    <n v="29"/>
    <n v="10"/>
    <n v="8"/>
    <n v="18"/>
    <n v="10"/>
    <n v="8"/>
    <n v="18"/>
    <n v="13"/>
    <n v="11"/>
    <n v="24"/>
    <n v="66"/>
    <n v="61"/>
    <n v="12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</r>
  <r>
    <s v="08EPR0408C"/>
    <n v="1"/>
    <s v="MATUTINO"/>
    <s v="CENTRO REGIONAL DE EDUC. INT. MARIANO ESCOBEDO 2085"/>
    <n v="8"/>
    <s v="CHIHUAHUA"/>
    <n v="8"/>
    <s v="CHIHUAHUA"/>
    <n v="63"/>
    <s v="TEMĂ“SACHIC"/>
    <n v="1"/>
    <s v="TEMĂ“SACHIC"/>
    <s v="CALLE HIDALGO"/>
    <n v="302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65"/>
    <n v="63"/>
    <n v="128"/>
    <n v="65"/>
    <n v="63"/>
    <n v="128"/>
    <n v="8"/>
    <n v="13"/>
    <n v="21"/>
    <n v="15"/>
    <n v="12"/>
    <n v="27"/>
    <n v="12"/>
    <n v="11"/>
    <n v="23"/>
    <n v="13"/>
    <n v="9"/>
    <n v="22"/>
    <n v="14"/>
    <n v="7"/>
    <n v="21"/>
    <n v="6"/>
    <n v="11"/>
    <n v="17"/>
    <n v="9"/>
    <n v="13"/>
    <n v="22"/>
    <n v="69"/>
    <n v="63"/>
    <n v="13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1"/>
    <n v="0"/>
    <n v="1"/>
    <n v="0"/>
    <n v="0"/>
    <n v="1"/>
    <n v="1"/>
    <n v="0"/>
    <n v="12"/>
    <n v="3"/>
    <n v="3"/>
    <n v="1"/>
    <n v="1"/>
    <n v="1"/>
    <n v="1"/>
    <n v="1"/>
    <n v="1"/>
    <n v="0"/>
    <n v="6"/>
    <n v="6"/>
    <n v="6"/>
  </r>
  <r>
    <s v="08PES0285I"/>
    <n v="1"/>
    <s v="MATUTINO"/>
    <s v="SECUNDARIA SANTO TOMAS DE AQUINO"/>
    <n v="8"/>
    <s v="CHIHUAHUA"/>
    <n v="8"/>
    <s v="CHIHUAHUA"/>
    <n v="37"/>
    <s v="JUĂREZ"/>
    <n v="1"/>
    <s v="JUĂREZ"/>
    <s v="CALLE PAPAYA"/>
    <n v="6665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57"/>
    <n v="65"/>
    <n v="122"/>
    <n v="56"/>
    <n v="65"/>
    <n v="121"/>
    <n v="15"/>
    <n v="18"/>
    <n v="33"/>
    <n v="32"/>
    <n v="21"/>
    <n v="53"/>
    <n v="21"/>
    <n v="31"/>
    <n v="52"/>
    <n v="10"/>
    <n v="18"/>
    <n v="28"/>
    <n v="0"/>
    <n v="0"/>
    <n v="0"/>
    <n v="0"/>
    <n v="0"/>
    <n v="0"/>
    <n v="0"/>
    <n v="0"/>
    <n v="0"/>
    <n v="63"/>
    <n v="70"/>
    <n v="133"/>
    <n v="2"/>
    <n v="2"/>
    <n v="1"/>
    <n v="0"/>
    <n v="0"/>
    <n v="0"/>
    <n v="0"/>
    <n v="5"/>
    <n v="0"/>
    <n v="0"/>
    <n v="0"/>
    <n v="1"/>
    <n v="0"/>
    <n v="0"/>
    <n v="0"/>
    <n v="0"/>
    <n v="1"/>
    <n v="4"/>
    <n v="0"/>
    <n v="0"/>
    <n v="2"/>
    <n v="0"/>
    <n v="0"/>
    <n v="1"/>
    <n v="0"/>
    <n v="1"/>
    <n v="0"/>
    <n v="1"/>
    <n v="0"/>
    <n v="1"/>
    <n v="12"/>
    <n v="3"/>
    <n v="7"/>
    <n v="0"/>
    <n v="0"/>
    <n v="0"/>
    <n v="0"/>
    <n v="0"/>
    <n v="0"/>
    <n v="0"/>
    <n v="10"/>
    <n v="5"/>
    <n v="5"/>
  </r>
  <r>
    <s v="08ETV0204H"/>
    <n v="1"/>
    <s v="MATUTINO"/>
    <s v="TELESECUNDARIA 6226"/>
    <n v="8"/>
    <s v="CHIHUAHUA"/>
    <n v="8"/>
    <s v="CHIHUAHUA"/>
    <n v="50"/>
    <s v="NUEVO CASAS GRANDES"/>
    <n v="3"/>
    <s v="BUENA FE"/>
    <s v="AVENIDA DE LAS MISIONES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68"/>
    <n v="55"/>
    <n v="123"/>
    <n v="64"/>
    <n v="52"/>
    <n v="116"/>
    <n v="21"/>
    <n v="20"/>
    <n v="41"/>
    <n v="25"/>
    <n v="19"/>
    <n v="44"/>
    <n v="16"/>
    <n v="22"/>
    <n v="38"/>
    <n v="31"/>
    <n v="18"/>
    <n v="49"/>
    <n v="0"/>
    <n v="0"/>
    <n v="0"/>
    <n v="0"/>
    <n v="0"/>
    <n v="0"/>
    <n v="0"/>
    <n v="0"/>
    <n v="0"/>
    <n v="72"/>
    <n v="59"/>
    <n v="131"/>
    <n v="2"/>
    <n v="2"/>
    <n v="3"/>
    <n v="0"/>
    <n v="0"/>
    <n v="0"/>
    <n v="0"/>
    <n v="7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2"/>
    <n v="1"/>
    <n v="11"/>
    <n v="4"/>
    <n v="3"/>
    <n v="0"/>
    <n v="0"/>
    <n v="0"/>
    <n v="0"/>
    <n v="0"/>
    <n v="0"/>
    <n v="0"/>
    <n v="7"/>
    <n v="7"/>
    <n v="7"/>
  </r>
  <r>
    <s v="08DJN0018Y"/>
    <n v="1"/>
    <s v="MATUTINO"/>
    <s v="MARIA ELENA CHANEZ"/>
    <n v="8"/>
    <s v="CHIHUAHUA"/>
    <n v="8"/>
    <s v="CHIHUAHUA"/>
    <n v="19"/>
    <s v="CHIHUAHUA"/>
    <n v="1"/>
    <s v="CHIHUAHUA"/>
    <s v="CALLE 16 DE SEPTIEMBRE"/>
    <n v="0"/>
    <s v="PĂšBLICO"/>
    <x v="2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22"/>
    <n v="25"/>
    <n v="47"/>
    <n v="56"/>
    <n v="54"/>
    <n v="110"/>
    <n v="51"/>
    <n v="53"/>
    <n v="104"/>
    <n v="0"/>
    <n v="0"/>
    <n v="0"/>
    <n v="0"/>
    <n v="0"/>
    <n v="0"/>
    <n v="0"/>
    <n v="0"/>
    <n v="0"/>
    <n v="129"/>
    <n v="132"/>
    <n v="261"/>
    <n v="2"/>
    <n v="4"/>
    <n v="4"/>
    <n v="0"/>
    <n v="0"/>
    <n v="0"/>
    <n v="0"/>
    <n v="10"/>
    <n v="0"/>
    <n v="0"/>
    <n v="0"/>
    <n v="1"/>
    <n v="0"/>
    <n v="1"/>
    <n v="0"/>
    <n v="0"/>
    <n v="1"/>
    <n v="9"/>
    <n v="0"/>
    <n v="0"/>
    <n v="0"/>
    <n v="2"/>
    <n v="0"/>
    <n v="1"/>
    <n v="0"/>
    <n v="0"/>
    <n v="0"/>
    <n v="0"/>
    <n v="2"/>
    <n v="0"/>
    <n v="17"/>
    <n v="1"/>
    <n v="9"/>
    <n v="2"/>
    <n v="4"/>
    <n v="4"/>
    <n v="0"/>
    <n v="0"/>
    <n v="0"/>
    <n v="0"/>
    <n v="10"/>
    <n v="10"/>
    <n v="10"/>
  </r>
  <r>
    <s v="08DPR0184M"/>
    <n v="1"/>
    <s v="MATUTINO"/>
    <s v="CENTRO REGIONAL DE EDUC. INT. MORELOS"/>
    <n v="8"/>
    <s v="CHIHUAHUA"/>
    <n v="8"/>
    <s v="CHIHUAHUA"/>
    <n v="31"/>
    <s v="GUERRERO"/>
    <n v="76"/>
    <s v="PĂRAMO DE MORELOS"/>
    <s v="NINGUNO NINGUNO"/>
    <n v="0"/>
    <s v="PĂšBLICO"/>
    <x v="2"/>
    <n v="2"/>
    <s v="BĂSICA"/>
    <n v="2"/>
    <x v="1"/>
    <n v="1"/>
    <x v="1"/>
    <n v="0"/>
    <s v="NO APLICA"/>
    <n v="0"/>
    <s v="NO APLICA"/>
    <s v="08FIZ0208C"/>
    <s v="08FJS0123B"/>
    <s v="08ADG0003E"/>
    <n v="0"/>
    <s v="I2019"/>
    <n v="76"/>
    <n v="56"/>
    <n v="132"/>
    <n v="76"/>
    <n v="56"/>
    <n v="132"/>
    <n v="12"/>
    <n v="7"/>
    <n v="19"/>
    <n v="11"/>
    <n v="13"/>
    <n v="24"/>
    <n v="10"/>
    <n v="8"/>
    <n v="18"/>
    <n v="16"/>
    <n v="9"/>
    <n v="25"/>
    <n v="13"/>
    <n v="10"/>
    <n v="23"/>
    <n v="10"/>
    <n v="11"/>
    <n v="21"/>
    <n v="11"/>
    <n v="9"/>
    <n v="20"/>
    <n v="71"/>
    <n v="60"/>
    <n v="131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0"/>
    <n v="8"/>
    <n v="4"/>
    <n v="2"/>
    <n v="1"/>
    <n v="1"/>
    <n v="1"/>
    <n v="1"/>
    <n v="1"/>
    <n v="1"/>
    <n v="0"/>
    <n v="6"/>
    <n v="7"/>
    <n v="7"/>
  </r>
  <r>
    <s v="08EPR0588D"/>
    <n v="2"/>
    <s v="VESPERTINO"/>
    <s v="IGNACIO ZARAGOZA 2413"/>
    <n v="8"/>
    <s v="CHIHUAHUA"/>
    <n v="8"/>
    <s v="CHIHUAHUA"/>
    <n v="37"/>
    <s v="JUĂREZ"/>
    <n v="1"/>
    <s v="JUĂREZ"/>
    <s v="CALLE RAMON RAYON NORTE"/>
    <n v="108"/>
    <s v="PĂšBLICO"/>
    <x v="3"/>
    <n v="2"/>
    <s v="BĂSICA"/>
    <n v="2"/>
    <x v="1"/>
    <n v="1"/>
    <x v="1"/>
    <n v="0"/>
    <s v="NO APLICA"/>
    <n v="0"/>
    <s v="NO APLICA"/>
    <s v="08FIZ0003J"/>
    <s v="08FJS0003P"/>
    <m/>
    <n v="0"/>
    <s v="I2019"/>
    <n v="66"/>
    <n v="68"/>
    <n v="134"/>
    <n v="64"/>
    <n v="67"/>
    <n v="131"/>
    <n v="13"/>
    <n v="10"/>
    <n v="23"/>
    <n v="12"/>
    <n v="7"/>
    <n v="19"/>
    <n v="13"/>
    <n v="10"/>
    <n v="23"/>
    <n v="5"/>
    <n v="15"/>
    <n v="20"/>
    <n v="9"/>
    <n v="11"/>
    <n v="20"/>
    <n v="10"/>
    <n v="8"/>
    <n v="18"/>
    <n v="16"/>
    <n v="11"/>
    <n v="27"/>
    <n v="65"/>
    <n v="62"/>
    <n v="12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1"/>
    <n v="0"/>
    <n v="1"/>
    <n v="0"/>
    <n v="0"/>
    <n v="0"/>
    <n v="0"/>
    <n v="1"/>
    <n v="0"/>
    <n v="12"/>
    <n v="0"/>
    <n v="6"/>
    <n v="1"/>
    <n v="1"/>
    <n v="1"/>
    <n v="1"/>
    <n v="1"/>
    <n v="1"/>
    <n v="0"/>
    <n v="6"/>
    <n v="6"/>
    <n v="6"/>
  </r>
  <r>
    <s v="08DPR0705D"/>
    <n v="1"/>
    <s v="MATUTINO"/>
    <s v="EMILIANO ZAPATA"/>
    <n v="8"/>
    <s v="CHIHUAHUA"/>
    <n v="8"/>
    <s v="CHIHUAHUA"/>
    <n v="36"/>
    <s v="JIMĂ‰NEZ"/>
    <n v="1"/>
    <s v="JOSĂ‰ MARIANO JIMĂ‰NEZ"/>
    <s v="CALLE VENCEREMOS"/>
    <n v="1500"/>
    <s v="PĂšBLICO"/>
    <x v="2"/>
    <n v="2"/>
    <s v="BĂSICA"/>
    <n v="2"/>
    <x v="1"/>
    <n v="1"/>
    <x v="1"/>
    <n v="0"/>
    <s v="NO APLICA"/>
    <n v="0"/>
    <s v="NO APLICA"/>
    <s v="08FIZ0237Y"/>
    <s v="08FJS0128X"/>
    <s v="08ADG0004D"/>
    <n v="0"/>
    <s v="I2019"/>
    <n v="68"/>
    <n v="64"/>
    <n v="132"/>
    <n v="67"/>
    <n v="63"/>
    <n v="130"/>
    <n v="15"/>
    <n v="12"/>
    <n v="27"/>
    <n v="9"/>
    <n v="9"/>
    <n v="18"/>
    <n v="13"/>
    <n v="12"/>
    <n v="25"/>
    <n v="11"/>
    <n v="14"/>
    <n v="25"/>
    <n v="12"/>
    <n v="15"/>
    <n v="27"/>
    <n v="8"/>
    <n v="13"/>
    <n v="21"/>
    <n v="7"/>
    <n v="6"/>
    <n v="13"/>
    <n v="60"/>
    <n v="69"/>
    <n v="12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6"/>
    <n v="6"/>
  </r>
  <r>
    <s v="08EPR0399L"/>
    <n v="1"/>
    <s v="MATUTINO"/>
    <s v="MIGUEL HIDALGO 2522"/>
    <n v="8"/>
    <s v="CHIHUAHUA"/>
    <n v="8"/>
    <s v="CHIHUAHUA"/>
    <n v="60"/>
    <s v="SANTA BĂRBARA"/>
    <n v="1"/>
    <s v="SANTA BĂRBARA"/>
    <s v="CALLE CENTENARIO"/>
    <n v="0"/>
    <s v="PĂšBLICO"/>
    <x v="3"/>
    <n v="2"/>
    <s v="BĂSICA"/>
    <n v="2"/>
    <x v="1"/>
    <n v="1"/>
    <x v="1"/>
    <n v="0"/>
    <s v="NO APLICA"/>
    <n v="0"/>
    <s v="NO APLICA"/>
    <s v="08FIZ0027T"/>
    <m/>
    <m/>
    <n v="0"/>
    <s v="I2019"/>
    <n v="75"/>
    <n v="58"/>
    <n v="133"/>
    <n v="75"/>
    <n v="58"/>
    <n v="133"/>
    <n v="10"/>
    <n v="8"/>
    <n v="18"/>
    <n v="4"/>
    <n v="16"/>
    <n v="20"/>
    <n v="11"/>
    <n v="8"/>
    <n v="19"/>
    <n v="12"/>
    <n v="8"/>
    <n v="20"/>
    <n v="16"/>
    <n v="10"/>
    <n v="26"/>
    <n v="14"/>
    <n v="8"/>
    <n v="22"/>
    <n v="9"/>
    <n v="14"/>
    <n v="23"/>
    <n v="66"/>
    <n v="64"/>
    <n v="13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0"/>
    <n v="0"/>
    <n v="0"/>
    <n v="0"/>
    <n v="0"/>
    <n v="2"/>
    <n v="0"/>
    <n v="11"/>
    <n v="1"/>
    <n v="5"/>
    <n v="1"/>
    <n v="1"/>
    <n v="1"/>
    <n v="1"/>
    <n v="1"/>
    <n v="1"/>
    <n v="0"/>
    <n v="6"/>
    <n v="6"/>
    <n v="6"/>
  </r>
  <r>
    <s v="08DPB0537X"/>
    <n v="4"/>
    <s v="DISCONTINUO"/>
    <s v="IGNACIO MANUEL ALTAMIRANO"/>
    <n v="8"/>
    <s v="CHIHUAHUA"/>
    <n v="8"/>
    <s v="CHIHUAHUA"/>
    <n v="27"/>
    <s v="GUACHOCHI"/>
    <n v="31"/>
    <s v="CUSĂRARE"/>
    <s v="CALLE CUSARARE"/>
    <n v="0"/>
    <s v="PĂšBLICO"/>
    <x v="2"/>
    <n v="2"/>
    <s v="BĂSICA"/>
    <n v="2"/>
    <x v="1"/>
    <n v="3"/>
    <x v="3"/>
    <n v="0"/>
    <s v="NO APLICA"/>
    <n v="0"/>
    <s v="NO APLICA"/>
    <s v="08FZI0032E"/>
    <s v="08FJI0008D"/>
    <s v="08ADG0003E"/>
    <n v="0"/>
    <s v="I2019"/>
    <n v="62"/>
    <n v="72"/>
    <n v="134"/>
    <n v="62"/>
    <n v="72"/>
    <n v="134"/>
    <n v="6"/>
    <n v="10"/>
    <n v="16"/>
    <n v="5"/>
    <n v="8"/>
    <n v="13"/>
    <n v="8"/>
    <n v="13"/>
    <n v="21"/>
    <n v="11"/>
    <n v="12"/>
    <n v="23"/>
    <n v="17"/>
    <n v="16"/>
    <n v="33"/>
    <n v="7"/>
    <n v="8"/>
    <n v="15"/>
    <n v="15"/>
    <n v="9"/>
    <n v="24"/>
    <n v="63"/>
    <n v="66"/>
    <n v="129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9"/>
    <n v="3"/>
    <n v="4"/>
    <n v="1"/>
    <n v="1"/>
    <n v="1"/>
    <n v="2"/>
    <n v="1"/>
    <n v="1"/>
    <n v="0"/>
    <n v="7"/>
    <n v="9"/>
    <n v="7"/>
  </r>
  <r>
    <s v="08DPR0348F"/>
    <n v="4"/>
    <s v="DISCONTINUO"/>
    <s v="CINCO DE MAYO"/>
    <n v="8"/>
    <s v="CHIHUAHUA"/>
    <n v="8"/>
    <s v="CHIHUAHUA"/>
    <n v="51"/>
    <s v="OCAMPO"/>
    <n v="17"/>
    <s v="CAJURICHI"/>
    <s v="CALLE CAJURICHI"/>
    <n v="0"/>
    <s v="PĂšBLICO"/>
    <x v="2"/>
    <n v="2"/>
    <s v="BĂSICA"/>
    <n v="2"/>
    <x v="1"/>
    <n v="1"/>
    <x v="1"/>
    <n v="0"/>
    <s v="NO APLICA"/>
    <n v="0"/>
    <s v="NO APLICA"/>
    <s v="08FIZ0211Q"/>
    <s v="08FJS0123B"/>
    <s v="08ADG0003E"/>
    <n v="0"/>
    <s v="I2019"/>
    <n v="57"/>
    <n v="76"/>
    <n v="133"/>
    <n v="57"/>
    <n v="75"/>
    <n v="132"/>
    <n v="9"/>
    <n v="15"/>
    <n v="24"/>
    <n v="9"/>
    <n v="8"/>
    <n v="17"/>
    <n v="7"/>
    <n v="12"/>
    <n v="19"/>
    <n v="10"/>
    <n v="14"/>
    <n v="24"/>
    <n v="9"/>
    <n v="15"/>
    <n v="24"/>
    <n v="8"/>
    <n v="10"/>
    <n v="18"/>
    <n v="16"/>
    <n v="11"/>
    <n v="27"/>
    <n v="59"/>
    <n v="70"/>
    <n v="129"/>
    <n v="1"/>
    <n v="1"/>
    <n v="1"/>
    <n v="1"/>
    <n v="1"/>
    <n v="1"/>
    <n v="0"/>
    <n v="6"/>
    <n v="0"/>
    <n v="0"/>
    <n v="0"/>
    <n v="1"/>
    <n v="1"/>
    <n v="0"/>
    <n v="0"/>
    <n v="0"/>
    <n v="2"/>
    <n v="4"/>
    <n v="0"/>
    <n v="0"/>
    <n v="0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DPR2269G"/>
    <n v="2"/>
    <s v="VESPERTINO"/>
    <s v="NIĂ‘OS HEROES"/>
    <n v="8"/>
    <s v="CHIHUAHUA"/>
    <n v="8"/>
    <s v="CHIHUAHUA"/>
    <n v="5"/>
    <s v="ASCENSIĂ“N"/>
    <n v="1"/>
    <s v="ASCENSIĂ“N"/>
    <s v="CALLE ACACIAS "/>
    <n v="797"/>
    <s v="PĂšBLICO"/>
    <x v="2"/>
    <n v="2"/>
    <s v="BĂSICA"/>
    <n v="2"/>
    <x v="1"/>
    <n v="1"/>
    <x v="1"/>
    <n v="0"/>
    <s v="NO APLICA"/>
    <n v="0"/>
    <s v="NO APLICA"/>
    <s v="08FIZ0188F"/>
    <s v="08FJS0119P"/>
    <s v="08ADG0013L"/>
    <n v="0"/>
    <s v="I2019"/>
    <n v="66"/>
    <n v="65"/>
    <n v="131"/>
    <n v="66"/>
    <n v="65"/>
    <n v="131"/>
    <n v="13"/>
    <n v="11"/>
    <n v="24"/>
    <n v="6"/>
    <n v="11"/>
    <n v="17"/>
    <n v="10"/>
    <n v="17"/>
    <n v="27"/>
    <n v="17"/>
    <n v="11"/>
    <n v="28"/>
    <n v="11"/>
    <n v="7"/>
    <n v="18"/>
    <n v="8"/>
    <n v="11"/>
    <n v="19"/>
    <n v="10"/>
    <n v="11"/>
    <n v="21"/>
    <n v="62"/>
    <n v="68"/>
    <n v="13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12"/>
    <n v="6"/>
  </r>
  <r>
    <s v="08ETV0154Q"/>
    <n v="1"/>
    <s v="MATUTINO"/>
    <s v="TELESECUNDARIA 6155"/>
    <n v="8"/>
    <s v="CHIHUAHUA"/>
    <n v="8"/>
    <s v="CHIHUAHUA"/>
    <n v="19"/>
    <s v="CHIHUAHUA"/>
    <n v="1"/>
    <s v="CHIHUAHUA"/>
    <s v="CALLE 122"/>
    <n v="0"/>
    <s v="PĂšBLICO"/>
    <x v="3"/>
    <n v="2"/>
    <s v="BĂSICA"/>
    <n v="3"/>
    <x v="2"/>
    <n v="3"/>
    <x v="2"/>
    <n v="0"/>
    <s v="NO APLICA"/>
    <n v="0"/>
    <s v="NO APLICA"/>
    <s v="08FTV0006G"/>
    <m/>
    <m/>
    <n v="0"/>
    <s v="I2019"/>
    <n v="61"/>
    <n v="62"/>
    <n v="123"/>
    <n v="37"/>
    <n v="49"/>
    <n v="86"/>
    <n v="12"/>
    <n v="18"/>
    <n v="30"/>
    <n v="28"/>
    <n v="25"/>
    <n v="53"/>
    <n v="38"/>
    <n v="26"/>
    <n v="64"/>
    <n v="19"/>
    <n v="20"/>
    <n v="39"/>
    <n v="0"/>
    <n v="0"/>
    <n v="0"/>
    <n v="0"/>
    <n v="0"/>
    <n v="0"/>
    <n v="0"/>
    <n v="0"/>
    <n v="0"/>
    <n v="85"/>
    <n v="71"/>
    <n v="156"/>
    <n v="2"/>
    <n v="2"/>
    <n v="1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1"/>
    <n v="0"/>
    <n v="0"/>
    <n v="0"/>
    <n v="0"/>
    <n v="2"/>
    <n v="2"/>
    <n v="11"/>
    <n v="2"/>
    <n v="4"/>
    <n v="0"/>
    <n v="0"/>
    <n v="0"/>
    <n v="0"/>
    <n v="0"/>
    <n v="0"/>
    <n v="0"/>
    <n v="6"/>
    <n v="5"/>
    <n v="5"/>
  </r>
  <r>
    <s v="08EPR0077C"/>
    <n v="1"/>
    <s v="MATUTINO"/>
    <s v="AGUILA AZTECA 2545"/>
    <n v="8"/>
    <s v="CHIHUAHUA"/>
    <n v="8"/>
    <s v="CHIHUAHUA"/>
    <n v="17"/>
    <s v="CUAUHTĂ‰MOC"/>
    <n v="1"/>
    <s v="CUAUHTĂ‰MOC"/>
    <s v="CALLE 8A "/>
    <n v="0"/>
    <s v="PĂšBLICO"/>
    <x v="3"/>
    <n v="2"/>
    <s v="BĂSICA"/>
    <n v="2"/>
    <x v="1"/>
    <n v="1"/>
    <x v="1"/>
    <n v="0"/>
    <s v="NO APLICA"/>
    <n v="0"/>
    <s v="NO APLICA"/>
    <s v="08FIZ0053R"/>
    <s v="08FJS0005N"/>
    <m/>
    <n v="0"/>
    <s v="I2019"/>
    <n v="72"/>
    <n v="59"/>
    <n v="131"/>
    <n v="72"/>
    <n v="59"/>
    <n v="131"/>
    <n v="12"/>
    <n v="5"/>
    <n v="17"/>
    <n v="10"/>
    <n v="11"/>
    <n v="21"/>
    <n v="14"/>
    <n v="12"/>
    <n v="26"/>
    <n v="14"/>
    <n v="12"/>
    <n v="26"/>
    <n v="15"/>
    <n v="8"/>
    <n v="23"/>
    <n v="11"/>
    <n v="9"/>
    <n v="20"/>
    <n v="8"/>
    <n v="8"/>
    <n v="16"/>
    <n v="72"/>
    <n v="60"/>
    <n v="13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1"/>
    <n v="0"/>
    <n v="0"/>
    <n v="0"/>
    <n v="0"/>
    <n v="2"/>
    <n v="0"/>
    <n v="12"/>
    <n v="1"/>
    <n v="5"/>
    <n v="1"/>
    <n v="1"/>
    <n v="1"/>
    <n v="1"/>
    <n v="1"/>
    <n v="1"/>
    <n v="0"/>
    <n v="6"/>
    <n v="10"/>
    <n v="7"/>
  </r>
  <r>
    <s v="08DPR0448E"/>
    <n v="2"/>
    <s v="VESPERTINO"/>
    <s v="SALVADOR MARTINEZ PRIETO"/>
    <n v="8"/>
    <s v="CHIHUAHUA"/>
    <n v="8"/>
    <s v="CHIHUAHUA"/>
    <n v="19"/>
    <s v="CHIHUAHUA"/>
    <n v="1"/>
    <s v="CHIHUAHUA"/>
    <s v="AVENIDA PACHECO"/>
    <n v="0"/>
    <s v="PĂšBLICO"/>
    <x v="2"/>
    <n v="2"/>
    <s v="BĂSICA"/>
    <n v="2"/>
    <x v="1"/>
    <n v="1"/>
    <x v="1"/>
    <n v="0"/>
    <s v="NO APLICA"/>
    <n v="0"/>
    <s v="NO APLICA"/>
    <s v="08FIZ0104H"/>
    <s v="08FJS0103O"/>
    <s v="08ADG0046C"/>
    <n v="0"/>
    <s v="I2019"/>
    <n v="81"/>
    <n v="59"/>
    <n v="140"/>
    <n v="81"/>
    <n v="59"/>
    <n v="140"/>
    <n v="13"/>
    <n v="13"/>
    <n v="26"/>
    <n v="8"/>
    <n v="10"/>
    <n v="18"/>
    <n v="7"/>
    <n v="11"/>
    <n v="18"/>
    <n v="10"/>
    <n v="14"/>
    <n v="24"/>
    <n v="15"/>
    <n v="3"/>
    <n v="18"/>
    <n v="13"/>
    <n v="7"/>
    <n v="20"/>
    <n v="17"/>
    <n v="5"/>
    <n v="22"/>
    <n v="70"/>
    <n v="50"/>
    <n v="12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</r>
  <r>
    <s v="08DPR1137I"/>
    <n v="2"/>
    <s v="VESPERTINO"/>
    <s v="CARLOS VILLAREAL"/>
    <n v="8"/>
    <s v="CHIHUAHUA"/>
    <n v="8"/>
    <s v="CHIHUAHUA"/>
    <n v="37"/>
    <s v="JUĂREZ"/>
    <n v="1"/>
    <s v="JUĂREZ"/>
    <s v="CALLE GRECIA"/>
    <n v="1747"/>
    <s v="PĂšBLICO"/>
    <x v="2"/>
    <n v="2"/>
    <s v="BĂSICA"/>
    <n v="2"/>
    <x v="1"/>
    <n v="1"/>
    <x v="1"/>
    <n v="0"/>
    <s v="NO APLICA"/>
    <n v="0"/>
    <s v="NO APLICA"/>
    <s v="08FIZ0158L"/>
    <s v="08FJS0113V"/>
    <s v="08ADG0005C"/>
    <n v="0"/>
    <s v="I2019"/>
    <n v="81"/>
    <n v="62"/>
    <n v="143"/>
    <n v="81"/>
    <n v="62"/>
    <n v="143"/>
    <n v="17"/>
    <n v="11"/>
    <n v="28"/>
    <n v="10"/>
    <n v="8"/>
    <n v="18"/>
    <n v="9"/>
    <n v="9"/>
    <n v="18"/>
    <n v="17"/>
    <n v="10"/>
    <n v="27"/>
    <n v="9"/>
    <n v="9"/>
    <n v="18"/>
    <n v="10"/>
    <n v="6"/>
    <n v="16"/>
    <n v="11"/>
    <n v="8"/>
    <n v="19"/>
    <n v="66"/>
    <n v="50"/>
    <n v="11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12"/>
    <n v="6"/>
  </r>
  <r>
    <s v="08DPR2278O"/>
    <n v="2"/>
    <s v="VESPERTINO"/>
    <s v="IGNACIO ALLENDE"/>
    <n v="8"/>
    <s v="CHIHUAHUA"/>
    <n v="8"/>
    <s v="CHIHUAHUA"/>
    <n v="19"/>
    <s v="CHIHUAHUA"/>
    <n v="1"/>
    <s v="CHIHUAHUA"/>
    <s v="CALLE MARIA ANA DE UNZAGA"/>
    <n v="0"/>
    <s v="PĂšBLICO"/>
    <x v="2"/>
    <n v="2"/>
    <s v="BĂSICA"/>
    <n v="2"/>
    <x v="1"/>
    <n v="1"/>
    <x v="1"/>
    <n v="0"/>
    <s v="NO APLICA"/>
    <n v="0"/>
    <s v="NO APLICA"/>
    <s v="08FIZ0113P"/>
    <s v="08FJS0105M"/>
    <s v="08ADG0046C"/>
    <n v="0"/>
    <s v="I2019"/>
    <n v="76"/>
    <n v="58"/>
    <n v="134"/>
    <n v="73"/>
    <n v="58"/>
    <n v="131"/>
    <n v="12"/>
    <n v="5"/>
    <n v="17"/>
    <n v="8"/>
    <n v="12"/>
    <n v="20"/>
    <n v="11"/>
    <n v="10"/>
    <n v="21"/>
    <n v="14"/>
    <n v="12"/>
    <n v="26"/>
    <n v="9"/>
    <n v="9"/>
    <n v="18"/>
    <n v="10"/>
    <n v="14"/>
    <n v="24"/>
    <n v="12"/>
    <n v="11"/>
    <n v="23"/>
    <n v="64"/>
    <n v="68"/>
    <n v="132"/>
    <n v="1"/>
    <n v="1"/>
    <n v="1"/>
    <n v="1"/>
    <n v="1"/>
    <n v="1"/>
    <n v="0"/>
    <n v="6"/>
    <n v="0"/>
    <n v="0"/>
    <n v="1"/>
    <n v="0"/>
    <n v="0"/>
    <n v="0"/>
    <n v="0"/>
    <n v="1"/>
    <n v="3"/>
    <n v="3"/>
    <n v="0"/>
    <n v="0"/>
    <n v="1"/>
    <n v="1"/>
    <n v="0"/>
    <n v="0"/>
    <n v="0"/>
    <n v="0"/>
    <n v="0"/>
    <n v="0"/>
    <n v="1"/>
    <n v="1"/>
    <n v="12"/>
    <n v="3"/>
    <n v="3"/>
    <n v="1"/>
    <n v="1"/>
    <n v="1"/>
    <n v="1"/>
    <n v="1"/>
    <n v="1"/>
    <n v="0"/>
    <n v="6"/>
    <n v="6"/>
    <n v="6"/>
  </r>
  <r>
    <s v="08DPR1024F"/>
    <n v="1"/>
    <s v="MATUTINO"/>
    <s v="ADOLFO LOPEZ MATEOS"/>
    <n v="8"/>
    <s v="CHIHUAHUA"/>
    <n v="8"/>
    <s v="CHIHUAHUA"/>
    <n v="11"/>
    <s v="CAMARGO"/>
    <n v="1"/>
    <s v="SANTA ROSALĂŤA DE CAMARGO"/>
    <s v="CALLE PINOS ALTOS"/>
    <n v="0"/>
    <s v="PĂšBLICO"/>
    <x v="2"/>
    <n v="2"/>
    <s v="BĂSICA"/>
    <n v="2"/>
    <x v="1"/>
    <n v="1"/>
    <x v="1"/>
    <n v="0"/>
    <s v="NO APLICA"/>
    <n v="0"/>
    <s v="NO APLICA"/>
    <s v="08FIZ0232C"/>
    <s v="08FJS0127Y"/>
    <s v="08ADG0057I"/>
    <n v="0"/>
    <s v="I2019"/>
    <n v="75"/>
    <n v="52"/>
    <n v="127"/>
    <n v="72"/>
    <n v="52"/>
    <n v="124"/>
    <n v="9"/>
    <n v="16"/>
    <n v="25"/>
    <n v="13"/>
    <n v="10"/>
    <n v="23"/>
    <n v="17"/>
    <n v="6"/>
    <n v="23"/>
    <n v="14"/>
    <n v="7"/>
    <n v="21"/>
    <n v="9"/>
    <n v="6"/>
    <n v="15"/>
    <n v="19"/>
    <n v="14"/>
    <n v="33"/>
    <n v="12"/>
    <n v="10"/>
    <n v="22"/>
    <n v="84"/>
    <n v="53"/>
    <n v="13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DPB0539V"/>
    <n v="4"/>
    <s v="DISCONTINUO"/>
    <s v="GABRIEL TEPORACA"/>
    <n v="8"/>
    <s v="CHIHUAHUA"/>
    <n v="8"/>
    <s v="CHIHUAHUA"/>
    <n v="12"/>
    <s v="CARICHĂŤ"/>
    <n v="53"/>
    <s v="TEHUERICHI"/>
    <s v="CALLE TEHUERICHI"/>
    <n v="0"/>
    <s v="PĂšBLICO"/>
    <x v="2"/>
    <n v="2"/>
    <s v="BĂSICA"/>
    <n v="2"/>
    <x v="1"/>
    <n v="3"/>
    <x v="3"/>
    <n v="0"/>
    <s v="NO APLICA"/>
    <n v="0"/>
    <s v="NO APLICA"/>
    <s v="08FZI0026U"/>
    <s v="08FJI0009C"/>
    <s v="08ADG0010O"/>
    <n v="0"/>
    <s v="I2019"/>
    <n v="71"/>
    <n v="59"/>
    <n v="130"/>
    <n v="71"/>
    <n v="59"/>
    <n v="130"/>
    <n v="11"/>
    <n v="8"/>
    <n v="19"/>
    <n v="15"/>
    <n v="14"/>
    <n v="29"/>
    <n v="8"/>
    <n v="10"/>
    <n v="18"/>
    <n v="15"/>
    <n v="17"/>
    <n v="32"/>
    <n v="8"/>
    <n v="7"/>
    <n v="15"/>
    <n v="12"/>
    <n v="5"/>
    <n v="17"/>
    <n v="17"/>
    <n v="8"/>
    <n v="25"/>
    <n v="75"/>
    <n v="61"/>
    <n v="136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8"/>
    <n v="5"/>
    <n v="1"/>
    <n v="1"/>
    <n v="1"/>
    <n v="1"/>
    <n v="1"/>
    <n v="1"/>
    <n v="1"/>
    <n v="0"/>
    <n v="6"/>
    <n v="6"/>
    <n v="6"/>
  </r>
  <r>
    <s v="08DES0093O"/>
    <n v="1"/>
    <s v="MATUTINO"/>
    <s v="JOSE REVUELTAS"/>
    <n v="8"/>
    <s v="CHIHUAHUA"/>
    <n v="8"/>
    <s v="CHIHUAHUA"/>
    <n v="29"/>
    <s v="GUADALUPE Y CALVO"/>
    <n v="253"/>
    <s v="TURUACHI"/>
    <s v="NINGUNO NINGUNO"/>
    <n v="0"/>
    <s v="PĂšBLICO"/>
    <x v="2"/>
    <n v="2"/>
    <s v="BĂSICA"/>
    <n v="3"/>
    <x v="2"/>
    <n v="1"/>
    <x v="1"/>
    <n v="0"/>
    <s v="NO APLICA"/>
    <n v="0"/>
    <s v="NO APLICA"/>
    <s v="08FIS0124L"/>
    <s v="08FJE0006J"/>
    <s v="08ADG0007A"/>
    <n v="0"/>
    <s v="I2019"/>
    <n v="60"/>
    <n v="75"/>
    <n v="135"/>
    <n v="48"/>
    <n v="68"/>
    <n v="116"/>
    <n v="21"/>
    <n v="25"/>
    <n v="46"/>
    <n v="23"/>
    <n v="20"/>
    <n v="43"/>
    <n v="25"/>
    <n v="29"/>
    <n v="54"/>
    <n v="12"/>
    <n v="18"/>
    <n v="30"/>
    <n v="0"/>
    <n v="0"/>
    <n v="0"/>
    <n v="0"/>
    <n v="0"/>
    <n v="0"/>
    <n v="0"/>
    <n v="0"/>
    <n v="0"/>
    <n v="60"/>
    <n v="67"/>
    <n v="127"/>
    <n v="2"/>
    <n v="2"/>
    <n v="2"/>
    <n v="0"/>
    <n v="0"/>
    <n v="0"/>
    <n v="0"/>
    <n v="6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10"/>
    <n v="1"/>
    <n v="6"/>
    <n v="0"/>
    <n v="0"/>
    <n v="0"/>
    <n v="0"/>
    <n v="0"/>
    <n v="0"/>
    <n v="0"/>
    <n v="7"/>
    <n v="7"/>
    <n v="6"/>
  </r>
  <r>
    <s v="08DPR2340A"/>
    <n v="1"/>
    <s v="MATUTINO"/>
    <s v="JUAN ALVAREZ"/>
    <n v="8"/>
    <s v="CHIHUAHUA"/>
    <n v="8"/>
    <s v="CHIHUAHUA"/>
    <n v="37"/>
    <s v="JUĂREZ"/>
    <n v="1"/>
    <s v="JUĂREZ"/>
    <s v="CALLE 1A PRIVADA DE VALLE"/>
    <n v="0"/>
    <s v="PĂšBLICO"/>
    <x v="2"/>
    <n v="2"/>
    <s v="BĂSICA"/>
    <n v="2"/>
    <x v="1"/>
    <n v="1"/>
    <x v="1"/>
    <n v="0"/>
    <s v="NO APLICA"/>
    <n v="0"/>
    <s v="NO APLICA"/>
    <s v="08FIZ0172E"/>
    <s v="08FJS0115T"/>
    <s v="08ADG0005C"/>
    <n v="0"/>
    <s v="I2019"/>
    <n v="62"/>
    <n v="70"/>
    <n v="132"/>
    <n v="61"/>
    <n v="70"/>
    <n v="131"/>
    <n v="10"/>
    <n v="7"/>
    <n v="17"/>
    <n v="9"/>
    <n v="11"/>
    <n v="20"/>
    <n v="8"/>
    <n v="12"/>
    <n v="20"/>
    <n v="13"/>
    <n v="15"/>
    <n v="28"/>
    <n v="16"/>
    <n v="10"/>
    <n v="26"/>
    <n v="15"/>
    <n v="9"/>
    <n v="24"/>
    <n v="10"/>
    <n v="9"/>
    <n v="19"/>
    <n v="71"/>
    <n v="66"/>
    <n v="13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6"/>
    <n v="6"/>
  </r>
  <r>
    <s v="08EPR0831Z"/>
    <n v="1"/>
    <s v="MATUTINO"/>
    <s v="IRMA ACEVES DE GALINDO 2773"/>
    <n v="8"/>
    <s v="CHIHUAHUA"/>
    <n v="8"/>
    <s v="CHIHUAHUA"/>
    <n v="11"/>
    <s v="CAMARGO"/>
    <n v="1"/>
    <s v="SANTA ROSALĂŤA DE CAMARGO"/>
    <s v="CALLE EDMUNDO PORRAS"/>
    <n v="0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74"/>
    <n v="62"/>
    <n v="136"/>
    <n v="73"/>
    <n v="62"/>
    <n v="135"/>
    <n v="12"/>
    <n v="10"/>
    <n v="22"/>
    <n v="9"/>
    <n v="8"/>
    <n v="17"/>
    <n v="15"/>
    <n v="12"/>
    <n v="27"/>
    <n v="15"/>
    <n v="5"/>
    <n v="20"/>
    <n v="9"/>
    <n v="12"/>
    <n v="21"/>
    <n v="10"/>
    <n v="12"/>
    <n v="22"/>
    <n v="13"/>
    <n v="10"/>
    <n v="23"/>
    <n v="71"/>
    <n v="59"/>
    <n v="13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PPR1812Y"/>
    <n v="1"/>
    <s v="MATUTINO"/>
    <s v="COLEGIO INFANTIL BILINGUE ALEX"/>
    <n v="8"/>
    <s v="CHIHUAHUA"/>
    <n v="8"/>
    <s v="CHIHUAHUA"/>
    <n v="37"/>
    <s v="JUĂREZ"/>
    <n v="1"/>
    <s v="JUĂREZ"/>
    <s v="CALLE SANDIA"/>
    <n v="608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60"/>
    <n v="62"/>
    <n v="122"/>
    <n v="60"/>
    <n v="62"/>
    <n v="122"/>
    <n v="7"/>
    <n v="13"/>
    <n v="20"/>
    <n v="18"/>
    <n v="15"/>
    <n v="33"/>
    <n v="15"/>
    <n v="19"/>
    <n v="34"/>
    <n v="7"/>
    <n v="11"/>
    <n v="18"/>
    <n v="11"/>
    <n v="6"/>
    <n v="17"/>
    <n v="11"/>
    <n v="11"/>
    <n v="22"/>
    <n v="11"/>
    <n v="10"/>
    <n v="21"/>
    <n v="73"/>
    <n v="72"/>
    <n v="145"/>
    <n v="0"/>
    <n v="0"/>
    <n v="0"/>
    <n v="0"/>
    <n v="0"/>
    <n v="0"/>
    <n v="4"/>
    <n v="4"/>
    <n v="0"/>
    <n v="0"/>
    <n v="1"/>
    <n v="0"/>
    <n v="0"/>
    <n v="0"/>
    <n v="0"/>
    <n v="0"/>
    <n v="0"/>
    <n v="4"/>
    <n v="0"/>
    <n v="0"/>
    <n v="0"/>
    <n v="1"/>
    <n v="0"/>
    <n v="0"/>
    <n v="0"/>
    <n v="1"/>
    <n v="3"/>
    <n v="1"/>
    <n v="0"/>
    <n v="2"/>
    <n v="13"/>
    <n v="0"/>
    <n v="4"/>
    <n v="0"/>
    <n v="0"/>
    <n v="0"/>
    <n v="0"/>
    <n v="0"/>
    <n v="0"/>
    <n v="4"/>
    <n v="4"/>
    <n v="10"/>
    <n v="7"/>
  </r>
  <r>
    <s v="08DPR1610X"/>
    <n v="1"/>
    <s v="MATUTINO"/>
    <s v="J J DE LA FUENTE"/>
    <n v="8"/>
    <s v="CHIHUAHUA"/>
    <n v="8"/>
    <s v="CHIHUAHUA"/>
    <n v="11"/>
    <s v="CAMARGO"/>
    <n v="122"/>
    <s v="LA PERLA"/>
    <s v="CALLE LA PERLA"/>
    <n v="0"/>
    <s v="PĂšBLICO"/>
    <x v="2"/>
    <n v="2"/>
    <s v="BĂSICA"/>
    <n v="2"/>
    <x v="1"/>
    <n v="1"/>
    <x v="1"/>
    <n v="0"/>
    <s v="NO APLICA"/>
    <n v="0"/>
    <s v="NO APLICA"/>
    <s v="08FIZ0236Z"/>
    <s v="08FJS0127Y"/>
    <s v="08ADG0057I"/>
    <n v="0"/>
    <s v="I2019"/>
    <n v="65"/>
    <n v="69"/>
    <n v="134"/>
    <n v="62"/>
    <n v="68"/>
    <n v="130"/>
    <n v="9"/>
    <n v="9"/>
    <n v="18"/>
    <n v="19"/>
    <n v="11"/>
    <n v="30"/>
    <n v="11"/>
    <n v="13"/>
    <n v="24"/>
    <n v="11"/>
    <n v="14"/>
    <n v="25"/>
    <n v="14"/>
    <n v="6"/>
    <n v="20"/>
    <n v="9"/>
    <n v="11"/>
    <n v="20"/>
    <n v="7"/>
    <n v="9"/>
    <n v="16"/>
    <n v="71"/>
    <n v="64"/>
    <n v="135"/>
    <n v="2"/>
    <n v="1"/>
    <n v="1"/>
    <n v="1"/>
    <n v="1"/>
    <n v="1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0"/>
    <n v="0"/>
    <n v="0"/>
    <n v="0"/>
    <n v="1"/>
    <n v="0"/>
    <n v="10"/>
    <n v="2"/>
    <n v="5"/>
    <n v="2"/>
    <n v="1"/>
    <n v="1"/>
    <n v="1"/>
    <n v="1"/>
    <n v="1"/>
    <n v="0"/>
    <n v="7"/>
    <n v="7"/>
    <n v="6"/>
  </r>
  <r>
    <s v="08SES0027R"/>
    <n v="1"/>
    <s v="MATUTINO"/>
    <s v="SECUNDARIA POR COOPERACION 8335"/>
    <n v="8"/>
    <s v="CHIHUAHUA"/>
    <n v="8"/>
    <s v="CHIHUAHUA"/>
    <n v="66"/>
    <s v="URUACHI"/>
    <n v="1"/>
    <s v="URUACHI"/>
    <s v="CALLE URUACHI"/>
    <n v="0"/>
    <s v="PRIVADO"/>
    <x v="3"/>
    <n v="2"/>
    <s v="BĂSICA"/>
    <n v="3"/>
    <x v="2"/>
    <n v="1"/>
    <x v="1"/>
    <n v="0"/>
    <s v="NO APLICA"/>
    <n v="0"/>
    <s v="NO APLICA"/>
    <s v="08FIS0004Z"/>
    <m/>
    <m/>
    <n v="0"/>
    <s v="I2019"/>
    <n v="75"/>
    <n v="60"/>
    <n v="135"/>
    <n v="66"/>
    <n v="55"/>
    <n v="121"/>
    <n v="24"/>
    <n v="19"/>
    <n v="43"/>
    <n v="25"/>
    <n v="16"/>
    <n v="41"/>
    <n v="30"/>
    <n v="17"/>
    <n v="47"/>
    <n v="19"/>
    <n v="18"/>
    <n v="37"/>
    <n v="0"/>
    <n v="0"/>
    <n v="0"/>
    <n v="0"/>
    <n v="0"/>
    <n v="0"/>
    <n v="0"/>
    <n v="0"/>
    <n v="0"/>
    <n v="74"/>
    <n v="51"/>
    <n v="125"/>
    <n v="2"/>
    <n v="2"/>
    <n v="2"/>
    <n v="0"/>
    <n v="0"/>
    <n v="0"/>
    <n v="0"/>
    <n v="6"/>
    <n v="0"/>
    <n v="0"/>
    <n v="1"/>
    <n v="0"/>
    <n v="0"/>
    <n v="0"/>
    <n v="0"/>
    <n v="0"/>
    <n v="1"/>
    <n v="6"/>
    <n v="0"/>
    <n v="0"/>
    <n v="1"/>
    <n v="0"/>
    <n v="0"/>
    <n v="0"/>
    <n v="1"/>
    <n v="0"/>
    <n v="0"/>
    <n v="0"/>
    <n v="3"/>
    <n v="2"/>
    <n v="15"/>
    <n v="3"/>
    <n v="6"/>
    <n v="0"/>
    <n v="0"/>
    <n v="0"/>
    <n v="0"/>
    <n v="0"/>
    <n v="0"/>
    <n v="0"/>
    <n v="9"/>
    <n v="7"/>
    <n v="7"/>
  </r>
  <r>
    <s v="08DPR0169U"/>
    <n v="1"/>
    <s v="MATUTINO"/>
    <s v="FORD 133"/>
    <n v="8"/>
    <s v="CHIHUAHUA"/>
    <n v="8"/>
    <s v="CHIHUAHUA"/>
    <n v="10"/>
    <s v="BUENAVENTURA"/>
    <n v="26"/>
    <s v="FLORES MAGĂ“N"/>
    <s v="CALLE PERU "/>
    <n v="0"/>
    <s v="PĂšBLICO"/>
    <x v="2"/>
    <n v="2"/>
    <s v="BĂSICA"/>
    <n v="2"/>
    <x v="1"/>
    <n v="1"/>
    <x v="1"/>
    <n v="0"/>
    <s v="NO APLICA"/>
    <n v="0"/>
    <s v="NO APLICA"/>
    <s v="08FIZ0186H"/>
    <s v="08FJS0119P"/>
    <s v="08ADG0013L"/>
    <n v="0"/>
    <s v="I2019"/>
    <n v="72"/>
    <n v="64"/>
    <n v="136"/>
    <n v="72"/>
    <n v="64"/>
    <n v="136"/>
    <n v="7"/>
    <n v="11"/>
    <n v="18"/>
    <n v="10"/>
    <n v="9"/>
    <n v="19"/>
    <n v="13"/>
    <n v="12"/>
    <n v="25"/>
    <n v="13"/>
    <n v="8"/>
    <n v="21"/>
    <n v="17"/>
    <n v="10"/>
    <n v="27"/>
    <n v="10"/>
    <n v="10"/>
    <n v="20"/>
    <n v="12"/>
    <n v="9"/>
    <n v="21"/>
    <n v="75"/>
    <n v="58"/>
    <n v="13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PPR0194Y"/>
    <n v="4"/>
    <s v="DISCONTINUO"/>
    <s v="GUADALUPE Y CALVO"/>
    <n v="8"/>
    <s v="CHIHUAHUA"/>
    <n v="8"/>
    <s v="CHIHUAHUA"/>
    <n v="29"/>
    <s v="GUADALUPE Y CALVO"/>
    <n v="1"/>
    <s v="GUADALUPE Y CALVO"/>
    <s v="CALLE MIGUEL HIDALGO"/>
    <n v="103"/>
    <s v="PRIVADO"/>
    <x v="1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56"/>
    <n v="78"/>
    <n v="134"/>
    <n v="56"/>
    <n v="78"/>
    <n v="134"/>
    <n v="10"/>
    <n v="9"/>
    <n v="19"/>
    <n v="17"/>
    <n v="8"/>
    <n v="25"/>
    <n v="12"/>
    <n v="14"/>
    <n v="26"/>
    <n v="12"/>
    <n v="13"/>
    <n v="25"/>
    <n v="8"/>
    <n v="16"/>
    <n v="24"/>
    <n v="9"/>
    <n v="15"/>
    <n v="24"/>
    <n v="4"/>
    <n v="8"/>
    <n v="12"/>
    <n v="62"/>
    <n v="74"/>
    <n v="13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</r>
  <r>
    <s v="08DPB0632A"/>
    <n v="1"/>
    <s v="MATUTINO"/>
    <s v="REBELION DE TOMOCHI"/>
    <n v="8"/>
    <s v="CHIHUAHUA"/>
    <n v="8"/>
    <s v="CHIHUAHUA"/>
    <n v="31"/>
    <s v="GUERRERO"/>
    <n v="128"/>
    <s v="TOMOCHI"/>
    <s v="CALLE TOMOCHI"/>
    <n v="0"/>
    <s v="PĂšBLICO"/>
    <x v="2"/>
    <n v="2"/>
    <s v="BĂSICA"/>
    <n v="2"/>
    <x v="1"/>
    <n v="3"/>
    <x v="3"/>
    <n v="0"/>
    <s v="NO APLICA"/>
    <n v="0"/>
    <s v="NO APLICA"/>
    <s v="08FZI0016N"/>
    <s v="08FJI0006F"/>
    <s v="08ADG0010O"/>
    <n v="0"/>
    <s v="I2019"/>
    <n v="60"/>
    <n v="66"/>
    <n v="126"/>
    <n v="60"/>
    <n v="66"/>
    <n v="126"/>
    <n v="6"/>
    <n v="7"/>
    <n v="13"/>
    <n v="14"/>
    <n v="11"/>
    <n v="25"/>
    <n v="17"/>
    <n v="15"/>
    <n v="32"/>
    <n v="7"/>
    <n v="10"/>
    <n v="17"/>
    <n v="11"/>
    <n v="12"/>
    <n v="23"/>
    <n v="8"/>
    <n v="10"/>
    <n v="18"/>
    <n v="13"/>
    <n v="17"/>
    <n v="30"/>
    <n v="70"/>
    <n v="75"/>
    <n v="145"/>
    <n v="1"/>
    <n v="1"/>
    <n v="1"/>
    <n v="1"/>
    <n v="1"/>
    <n v="2"/>
    <n v="0"/>
    <n v="7"/>
    <n v="1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1"/>
    <n v="6"/>
    <n v="1"/>
    <n v="1"/>
    <n v="1"/>
    <n v="1"/>
    <n v="1"/>
    <n v="2"/>
    <n v="0"/>
    <n v="7"/>
    <n v="7"/>
    <n v="6"/>
  </r>
  <r>
    <s v="08DPR0318L"/>
    <n v="1"/>
    <s v="MATUTINO"/>
    <s v="RAFAEL RAMIREZ"/>
    <n v="8"/>
    <s v="CHIHUAHUA"/>
    <n v="8"/>
    <s v="CHIHUAHUA"/>
    <n v="34"/>
    <s v="IGNACIO ZARAGOZA"/>
    <n v="1"/>
    <s v="IGNACIO ZARAGOZA"/>
    <s v="CALLE IDEPENDENCIA"/>
    <n v="0"/>
    <s v="PĂšBLICO"/>
    <x v="2"/>
    <n v="2"/>
    <s v="BĂSICA"/>
    <n v="2"/>
    <x v="1"/>
    <n v="1"/>
    <x v="1"/>
    <n v="0"/>
    <s v="NO APLICA"/>
    <n v="0"/>
    <s v="NO APLICA"/>
    <s v="08FIZ0187G"/>
    <s v="08FJS0119P"/>
    <s v="08ADG0055K"/>
    <n v="0"/>
    <s v="I2019"/>
    <n v="71"/>
    <n v="69"/>
    <n v="140"/>
    <n v="71"/>
    <n v="69"/>
    <n v="140"/>
    <n v="6"/>
    <n v="10"/>
    <n v="16"/>
    <n v="6"/>
    <n v="4"/>
    <n v="10"/>
    <n v="13"/>
    <n v="11"/>
    <n v="24"/>
    <n v="12"/>
    <n v="7"/>
    <n v="19"/>
    <n v="14"/>
    <n v="13"/>
    <n v="27"/>
    <n v="9"/>
    <n v="14"/>
    <n v="23"/>
    <n v="15"/>
    <n v="13"/>
    <n v="28"/>
    <n v="69"/>
    <n v="62"/>
    <n v="13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6"/>
    <n v="6"/>
  </r>
  <r>
    <s v="08DPR1091D"/>
    <n v="1"/>
    <s v="MATUTINO"/>
    <s v="MIGUEL SAAVEDRA ROMERO"/>
    <n v="8"/>
    <s v="CHIHUAHUA"/>
    <n v="8"/>
    <s v="CHIHUAHUA"/>
    <n v="2"/>
    <s v="ALDAMA"/>
    <n v="1"/>
    <s v="JUAN ALDAMA"/>
    <s v="CALLE 9A"/>
    <n v="900"/>
    <s v="PĂšBLICO"/>
    <x v="2"/>
    <n v="2"/>
    <s v="BĂSICA"/>
    <n v="2"/>
    <x v="1"/>
    <n v="1"/>
    <x v="1"/>
    <n v="0"/>
    <s v="NO APLICA"/>
    <n v="0"/>
    <s v="NO APLICA"/>
    <s v="08FIZ0131E"/>
    <s v="08FJS0101Q"/>
    <s v="08ADG0046C"/>
    <n v="0"/>
    <s v="I2019"/>
    <n v="75"/>
    <n v="51"/>
    <n v="126"/>
    <n v="73"/>
    <n v="51"/>
    <n v="124"/>
    <n v="14"/>
    <n v="7"/>
    <n v="21"/>
    <n v="9"/>
    <n v="21"/>
    <n v="30"/>
    <n v="15"/>
    <n v="8"/>
    <n v="23"/>
    <n v="10"/>
    <n v="13"/>
    <n v="23"/>
    <n v="17"/>
    <n v="5"/>
    <n v="22"/>
    <n v="15"/>
    <n v="9"/>
    <n v="24"/>
    <n v="10"/>
    <n v="10"/>
    <n v="20"/>
    <n v="76"/>
    <n v="66"/>
    <n v="14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0"/>
    <n v="0"/>
    <n v="0"/>
    <n v="0"/>
    <n v="0"/>
    <n v="0"/>
    <n v="2"/>
    <n v="0"/>
    <n v="12"/>
    <n v="2"/>
    <n v="4"/>
    <n v="1"/>
    <n v="1"/>
    <n v="1"/>
    <n v="1"/>
    <n v="1"/>
    <n v="1"/>
    <n v="0"/>
    <n v="6"/>
    <n v="6"/>
    <n v="6"/>
  </r>
  <r>
    <s v="08EPR0321Y"/>
    <n v="1"/>
    <s v="MATUTINO"/>
    <s v="AQUILES SERDAN 2392"/>
    <n v="8"/>
    <s v="CHIHUAHUA"/>
    <n v="8"/>
    <s v="CHIHUAHUA"/>
    <n v="42"/>
    <s v="MANUEL BENAVIDES"/>
    <n v="1"/>
    <s v="MANUEL BENAVIDES"/>
    <s v="CALLE PROGRESO"/>
    <n v="0"/>
    <s v="PĂšBLICO"/>
    <x v="3"/>
    <n v="2"/>
    <s v="BĂSICA"/>
    <n v="2"/>
    <x v="1"/>
    <n v="1"/>
    <x v="1"/>
    <n v="0"/>
    <s v="NO APLICA"/>
    <n v="0"/>
    <s v="NO APLICA"/>
    <s v="08FIZ0014P"/>
    <s v="08FJS0001R"/>
    <m/>
    <n v="0"/>
    <s v="I2019"/>
    <n v="72"/>
    <n v="59"/>
    <n v="131"/>
    <n v="72"/>
    <n v="59"/>
    <n v="131"/>
    <n v="7"/>
    <n v="14"/>
    <n v="21"/>
    <n v="7"/>
    <n v="16"/>
    <n v="23"/>
    <n v="15"/>
    <n v="11"/>
    <n v="26"/>
    <n v="17"/>
    <n v="6"/>
    <n v="23"/>
    <n v="8"/>
    <n v="12"/>
    <n v="20"/>
    <n v="14"/>
    <n v="10"/>
    <n v="24"/>
    <n v="11"/>
    <n v="8"/>
    <n v="19"/>
    <n v="72"/>
    <n v="63"/>
    <n v="13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0"/>
    <n v="10"/>
  </r>
  <r>
    <s v="08EPR0675Z"/>
    <n v="1"/>
    <s v="MATUTINO"/>
    <s v="22 DE SEPTIEMBRE 2611"/>
    <n v="8"/>
    <s v="CHIHUAHUA"/>
    <n v="8"/>
    <s v="CHIHUAHUA"/>
    <n v="37"/>
    <s v="JUĂREZ"/>
    <n v="1"/>
    <s v="JUĂREZ"/>
    <s v="CALLE GENERAL TREVINO"/>
    <n v="3842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71"/>
    <n v="64"/>
    <n v="135"/>
    <n v="71"/>
    <n v="64"/>
    <n v="135"/>
    <n v="7"/>
    <n v="9"/>
    <n v="16"/>
    <n v="14"/>
    <n v="8"/>
    <n v="22"/>
    <n v="15"/>
    <n v="8"/>
    <n v="23"/>
    <n v="14"/>
    <n v="12"/>
    <n v="26"/>
    <n v="13"/>
    <n v="11"/>
    <n v="24"/>
    <n v="6"/>
    <n v="14"/>
    <n v="20"/>
    <n v="11"/>
    <n v="10"/>
    <n v="21"/>
    <n v="73"/>
    <n v="63"/>
    <n v="13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DCI0024N"/>
    <n v="1"/>
    <s v="MATUTINO"/>
    <s v="MIGUEL HIDALGO"/>
    <n v="8"/>
    <s v="CHIHUAHUA"/>
    <n v="8"/>
    <s v="CHIHUAHUA"/>
    <n v="27"/>
    <s v="GUACHOCHI"/>
    <n v="701"/>
    <s v="SIQUIRICHI"/>
    <s v="CALLE SIQUIRICHI"/>
    <n v="0"/>
    <s v="PĂšBLICO"/>
    <x v="2"/>
    <n v="2"/>
    <s v="BĂSICA"/>
    <n v="2"/>
    <x v="1"/>
    <n v="3"/>
    <x v="3"/>
    <n v="1"/>
    <s v="SERVICIOS"/>
    <n v="15"/>
    <s v="CENTRO INFANTIL COMUNITARIO (CIC)"/>
    <s v="08FZI0033D"/>
    <s v="08FJI0008D"/>
    <s v="08ADG0006B"/>
    <n v="0"/>
    <s v="I2019"/>
    <n v="61"/>
    <n v="72"/>
    <n v="133"/>
    <n v="61"/>
    <n v="72"/>
    <n v="133"/>
    <n v="14"/>
    <n v="9"/>
    <n v="23"/>
    <n v="12"/>
    <n v="8"/>
    <n v="20"/>
    <n v="7"/>
    <n v="10"/>
    <n v="17"/>
    <n v="11"/>
    <n v="10"/>
    <n v="21"/>
    <n v="12"/>
    <n v="9"/>
    <n v="21"/>
    <n v="7"/>
    <n v="18"/>
    <n v="25"/>
    <n v="11"/>
    <n v="17"/>
    <n v="28"/>
    <n v="60"/>
    <n v="72"/>
    <n v="13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1"/>
    <n v="6"/>
    <n v="14"/>
    <n v="4"/>
    <n v="2"/>
    <n v="1"/>
    <n v="1"/>
    <n v="1"/>
    <n v="1"/>
    <n v="1"/>
    <n v="1"/>
    <n v="0"/>
    <n v="6"/>
    <n v="6"/>
    <n v="6"/>
  </r>
  <r>
    <s v="08DPR1454W"/>
    <n v="1"/>
    <s v="MATUTINO"/>
    <s v="MIGUEL HIDALGO"/>
    <n v="8"/>
    <s v="CHIHUAHUA"/>
    <n v="8"/>
    <s v="CHIHUAHUA"/>
    <n v="19"/>
    <s v="CHIHUAHUA"/>
    <n v="1"/>
    <s v="CHIHUAHUA"/>
    <s v="CALLE 114"/>
    <n v="0"/>
    <s v="PĂšBLICO"/>
    <x v="2"/>
    <n v="2"/>
    <s v="BĂSICA"/>
    <n v="2"/>
    <x v="1"/>
    <n v="1"/>
    <x v="1"/>
    <n v="0"/>
    <s v="NO APLICA"/>
    <n v="0"/>
    <s v="NO APLICA"/>
    <s v="08FIZ0108D"/>
    <s v="08FJS0104N"/>
    <s v="08ADG0046C"/>
    <n v="0"/>
    <s v="I2019"/>
    <n v="64"/>
    <n v="80"/>
    <n v="144"/>
    <n v="63"/>
    <n v="78"/>
    <n v="141"/>
    <n v="7"/>
    <n v="8"/>
    <n v="15"/>
    <n v="8"/>
    <n v="8"/>
    <n v="16"/>
    <n v="10"/>
    <n v="13"/>
    <n v="23"/>
    <n v="13"/>
    <n v="12"/>
    <n v="25"/>
    <n v="6"/>
    <n v="11"/>
    <n v="17"/>
    <n v="13"/>
    <n v="11"/>
    <n v="24"/>
    <n v="10"/>
    <n v="14"/>
    <n v="24"/>
    <n v="60"/>
    <n v="69"/>
    <n v="12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</r>
  <r>
    <s v="08DPR0266W"/>
    <n v="1"/>
    <s v="MATUTINO"/>
    <s v="CARMEN SERDAN"/>
    <n v="8"/>
    <s v="CHIHUAHUA"/>
    <n v="8"/>
    <s v="CHIHUAHUA"/>
    <n v="37"/>
    <s v="JUĂREZ"/>
    <n v="1"/>
    <s v="JUĂREZ"/>
    <s v="CALLE FRANCIA"/>
    <n v="268"/>
    <s v="PĂšBLICO"/>
    <x v="2"/>
    <n v="2"/>
    <s v="BĂSICA"/>
    <n v="2"/>
    <x v="1"/>
    <n v="1"/>
    <x v="1"/>
    <n v="0"/>
    <s v="NO APLICA"/>
    <n v="0"/>
    <s v="NO APLICA"/>
    <s v="08FIZ0158L"/>
    <s v="08FJS0113V"/>
    <s v="08ADG0005C"/>
    <n v="0"/>
    <s v="I2019"/>
    <n v="73"/>
    <n v="62"/>
    <n v="135"/>
    <n v="73"/>
    <n v="62"/>
    <n v="135"/>
    <n v="10"/>
    <n v="9"/>
    <n v="19"/>
    <n v="10"/>
    <n v="3"/>
    <n v="13"/>
    <n v="13"/>
    <n v="10"/>
    <n v="23"/>
    <n v="11"/>
    <n v="9"/>
    <n v="20"/>
    <n v="16"/>
    <n v="14"/>
    <n v="30"/>
    <n v="14"/>
    <n v="13"/>
    <n v="27"/>
    <n v="14"/>
    <n v="8"/>
    <n v="22"/>
    <n v="78"/>
    <n v="57"/>
    <n v="13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EPR0462X"/>
    <n v="1"/>
    <s v="MATUTINO"/>
    <s v="SERTOMA 2166"/>
    <n v="8"/>
    <s v="CHIHUAHUA"/>
    <n v="8"/>
    <s v="CHIHUAHUA"/>
    <n v="17"/>
    <s v="CUAUHTĂ‰MOC"/>
    <n v="1"/>
    <s v="CUAUHTĂ‰MOC"/>
    <s v="CALLE 4A"/>
    <n v="0"/>
    <s v="PĂšBLICO"/>
    <x v="3"/>
    <n v="2"/>
    <s v="BĂSICA"/>
    <n v="2"/>
    <x v="1"/>
    <n v="1"/>
    <x v="1"/>
    <n v="0"/>
    <s v="NO APLICA"/>
    <n v="0"/>
    <s v="NO APLICA"/>
    <s v="08FIZ0053R"/>
    <s v="08FJS0005N"/>
    <m/>
    <n v="0"/>
    <s v="I2019"/>
    <n v="52"/>
    <n v="65"/>
    <n v="117"/>
    <n v="51"/>
    <n v="64"/>
    <n v="115"/>
    <n v="8"/>
    <n v="12"/>
    <n v="20"/>
    <n v="13"/>
    <n v="15"/>
    <n v="28"/>
    <n v="10"/>
    <n v="11"/>
    <n v="21"/>
    <n v="17"/>
    <n v="10"/>
    <n v="27"/>
    <n v="13"/>
    <n v="17"/>
    <n v="30"/>
    <n v="9"/>
    <n v="13"/>
    <n v="22"/>
    <n v="10"/>
    <n v="11"/>
    <n v="21"/>
    <n v="72"/>
    <n v="77"/>
    <n v="149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2"/>
    <n v="0"/>
    <n v="1"/>
    <n v="0"/>
    <n v="0"/>
    <n v="0"/>
    <n v="0"/>
    <n v="0"/>
    <n v="1"/>
    <n v="0"/>
    <n v="12"/>
    <n v="3"/>
    <n v="4"/>
    <n v="1"/>
    <n v="1"/>
    <n v="1"/>
    <n v="2"/>
    <n v="1"/>
    <n v="1"/>
    <n v="0"/>
    <n v="7"/>
    <n v="12"/>
    <n v="7"/>
  </r>
  <r>
    <s v="08EPR0270H"/>
    <n v="1"/>
    <s v="MATUTINO"/>
    <s v="MIGUEL HIDALGO 2409"/>
    <n v="8"/>
    <s v="CHIHUAHUA"/>
    <n v="8"/>
    <s v="CHIHUAHUA"/>
    <n v="37"/>
    <s v="JUĂREZ"/>
    <n v="1"/>
    <s v="JUĂREZ"/>
    <s v="CALZADA 5 DE FEBRERO"/>
    <n v="1656"/>
    <s v="PĂšBLICO"/>
    <x v="3"/>
    <n v="2"/>
    <s v="BĂSICA"/>
    <n v="2"/>
    <x v="1"/>
    <n v="1"/>
    <x v="1"/>
    <n v="0"/>
    <s v="NO APLICA"/>
    <n v="0"/>
    <s v="NO APLICA"/>
    <s v="08FIZ0004I"/>
    <s v="08FJS0003P"/>
    <m/>
    <n v="0"/>
    <s v="I2019"/>
    <n v="62"/>
    <n v="68"/>
    <n v="130"/>
    <n v="62"/>
    <n v="68"/>
    <n v="130"/>
    <n v="8"/>
    <n v="11"/>
    <n v="19"/>
    <n v="16"/>
    <n v="15"/>
    <n v="31"/>
    <n v="4"/>
    <n v="15"/>
    <n v="19"/>
    <n v="11"/>
    <n v="12"/>
    <n v="23"/>
    <n v="19"/>
    <n v="7"/>
    <n v="26"/>
    <n v="14"/>
    <n v="13"/>
    <n v="27"/>
    <n v="7"/>
    <n v="8"/>
    <n v="15"/>
    <n v="71"/>
    <n v="70"/>
    <n v="14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8"/>
    <n v="1"/>
    <n v="5"/>
    <n v="1"/>
    <n v="1"/>
    <n v="1"/>
    <n v="1"/>
    <n v="1"/>
    <n v="1"/>
    <n v="0"/>
    <n v="6"/>
    <n v="6"/>
    <n v="6"/>
  </r>
  <r>
    <s v="08EPR0541J"/>
    <n v="2"/>
    <s v="VESPERTINO"/>
    <s v="CLUB DE LEONES CHIHUAHUA 2235"/>
    <n v="8"/>
    <s v="CHIHUAHUA"/>
    <n v="8"/>
    <s v="CHIHUAHUA"/>
    <n v="19"/>
    <s v="CHIHUAHUA"/>
    <n v="1"/>
    <s v="CHIHUAHUA"/>
    <s v="CALLE SANTOS FIERRO"/>
    <n v="0"/>
    <s v="PĂšBLICO"/>
    <x v="3"/>
    <n v="2"/>
    <s v="BĂSICA"/>
    <n v="2"/>
    <x v="1"/>
    <n v="1"/>
    <x v="1"/>
    <n v="0"/>
    <s v="NO APLICA"/>
    <n v="0"/>
    <s v="NO APLICA"/>
    <s v="08FIZ0050U"/>
    <s v="08FJS0002Q"/>
    <m/>
    <n v="0"/>
    <s v="I2019"/>
    <n v="66"/>
    <n v="65"/>
    <n v="131"/>
    <n v="66"/>
    <n v="63"/>
    <n v="129"/>
    <n v="13"/>
    <n v="8"/>
    <n v="21"/>
    <n v="14"/>
    <n v="10"/>
    <n v="24"/>
    <n v="12"/>
    <n v="16"/>
    <n v="28"/>
    <n v="8"/>
    <n v="12"/>
    <n v="20"/>
    <n v="15"/>
    <n v="10"/>
    <n v="25"/>
    <n v="11"/>
    <n v="8"/>
    <n v="19"/>
    <n v="14"/>
    <n v="8"/>
    <n v="22"/>
    <n v="74"/>
    <n v="64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1"/>
    <n v="1"/>
    <n v="0"/>
    <n v="0"/>
    <n v="0"/>
    <n v="0"/>
    <n v="0"/>
    <n v="1"/>
    <n v="12"/>
    <n v="2"/>
    <n v="4"/>
    <n v="1"/>
    <n v="1"/>
    <n v="1"/>
    <n v="1"/>
    <n v="1"/>
    <n v="1"/>
    <n v="0"/>
    <n v="6"/>
    <n v="6"/>
    <n v="6"/>
  </r>
  <r>
    <s v="08DPR2655Z"/>
    <n v="1"/>
    <s v="MATUTINO"/>
    <s v="ESCRITORES CHIHUAHUENSES"/>
    <n v="8"/>
    <s v="CHIHUAHUA"/>
    <n v="8"/>
    <s v="CHIHUAHUA"/>
    <n v="21"/>
    <s v="DELICIAS"/>
    <n v="1"/>
    <s v="DELICIAS"/>
    <s v="CALLE TEHUANTEPEC"/>
    <n v="0"/>
    <s v="PĂšBLICO"/>
    <x v="2"/>
    <n v="2"/>
    <s v="BĂSICA"/>
    <n v="2"/>
    <x v="1"/>
    <n v="1"/>
    <x v="1"/>
    <n v="0"/>
    <s v="NO APLICA"/>
    <n v="0"/>
    <s v="NO APLICA"/>
    <s v="08FIZ0229P"/>
    <s v="08FJS0126Z"/>
    <s v="08ADG0057I"/>
    <n v="0"/>
    <s v="I2019"/>
    <n v="66"/>
    <n v="71"/>
    <n v="137"/>
    <n v="65"/>
    <n v="71"/>
    <n v="136"/>
    <n v="13"/>
    <n v="11"/>
    <n v="24"/>
    <n v="15"/>
    <n v="9"/>
    <n v="24"/>
    <n v="7"/>
    <n v="15"/>
    <n v="22"/>
    <n v="15"/>
    <n v="9"/>
    <n v="24"/>
    <n v="6"/>
    <n v="13"/>
    <n v="19"/>
    <n v="10"/>
    <n v="10"/>
    <n v="20"/>
    <n v="7"/>
    <n v="16"/>
    <n v="23"/>
    <n v="60"/>
    <n v="72"/>
    <n v="13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DPR0878V"/>
    <n v="2"/>
    <s v="VESPERTINO"/>
    <s v="ADOLFO LOPEZ MATEOS"/>
    <n v="8"/>
    <s v="CHIHUAHUA"/>
    <n v="8"/>
    <s v="CHIHUAHUA"/>
    <n v="19"/>
    <s v="CHIHUAHUA"/>
    <n v="1"/>
    <s v="CHIHUAHUA"/>
    <s v="CALLE JUSTINIANI E INDEPENDENCIA"/>
    <n v="0"/>
    <s v="PĂšBLICO"/>
    <x v="2"/>
    <n v="2"/>
    <s v="BĂSICA"/>
    <n v="2"/>
    <x v="1"/>
    <n v="1"/>
    <x v="1"/>
    <n v="0"/>
    <s v="NO APLICA"/>
    <n v="0"/>
    <s v="NO APLICA"/>
    <s v="08FIZ0105G"/>
    <s v="08FJS0102P"/>
    <s v="08ADG0046C"/>
    <n v="0"/>
    <s v="I2019"/>
    <n v="72"/>
    <n v="62"/>
    <n v="134"/>
    <n v="67"/>
    <n v="62"/>
    <n v="129"/>
    <n v="7"/>
    <n v="9"/>
    <n v="16"/>
    <n v="15"/>
    <n v="8"/>
    <n v="23"/>
    <n v="12"/>
    <n v="13"/>
    <n v="25"/>
    <n v="19"/>
    <n v="10"/>
    <n v="29"/>
    <n v="10"/>
    <n v="10"/>
    <n v="20"/>
    <n v="10"/>
    <n v="9"/>
    <n v="19"/>
    <n v="15"/>
    <n v="10"/>
    <n v="25"/>
    <n v="81"/>
    <n v="60"/>
    <n v="14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10"/>
    <n v="2"/>
    <n v="4"/>
    <n v="1"/>
    <n v="1"/>
    <n v="1"/>
    <n v="1"/>
    <n v="1"/>
    <n v="1"/>
    <n v="0"/>
    <n v="6"/>
    <n v="6"/>
    <n v="6"/>
  </r>
  <r>
    <s v="08EPR0804C"/>
    <n v="1"/>
    <s v="MATUTINO"/>
    <s v="SALVADOR MARTINEZ PRIETO 2736"/>
    <n v="8"/>
    <s v="CHIHUAHUA"/>
    <n v="8"/>
    <s v="CHIHUAHUA"/>
    <n v="19"/>
    <s v="CHIHUAHUA"/>
    <n v="1"/>
    <s v="CHIHUAHUA"/>
    <s v="CALLE 94"/>
    <n v="3215"/>
    <s v="PĂšBLICO"/>
    <x v="3"/>
    <n v="2"/>
    <s v="BĂSICA"/>
    <n v="2"/>
    <x v="1"/>
    <n v="1"/>
    <x v="1"/>
    <n v="0"/>
    <s v="NO APLICA"/>
    <n v="0"/>
    <s v="NO APLICA"/>
    <s v="08FIZ0050U"/>
    <s v="08FJS0002Q"/>
    <m/>
    <n v="0"/>
    <s v="I2019"/>
    <n v="68"/>
    <n v="67"/>
    <n v="135"/>
    <n v="66"/>
    <n v="67"/>
    <n v="133"/>
    <n v="11"/>
    <n v="17"/>
    <n v="28"/>
    <n v="10"/>
    <n v="13"/>
    <n v="23"/>
    <n v="11"/>
    <n v="12"/>
    <n v="23"/>
    <n v="9"/>
    <n v="12"/>
    <n v="21"/>
    <n v="11"/>
    <n v="8"/>
    <n v="19"/>
    <n v="12"/>
    <n v="9"/>
    <n v="21"/>
    <n v="14"/>
    <n v="8"/>
    <n v="22"/>
    <n v="67"/>
    <n v="62"/>
    <n v="12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1"/>
    <n v="1"/>
    <n v="0"/>
    <n v="0"/>
    <n v="1"/>
    <n v="0"/>
    <n v="1"/>
    <n v="1"/>
    <n v="14"/>
    <n v="2"/>
    <n v="4"/>
    <n v="1"/>
    <n v="1"/>
    <n v="1"/>
    <n v="1"/>
    <n v="1"/>
    <n v="1"/>
    <n v="0"/>
    <n v="6"/>
    <n v="12"/>
    <n v="6"/>
  </r>
  <r>
    <s v="08PPR2039T"/>
    <n v="1"/>
    <s v="MATUTINO"/>
    <s v="INSTITUTO BILINGUE FRIDA KAHLO"/>
    <n v="8"/>
    <s v="CHIHUAHUA"/>
    <n v="8"/>
    <s v="CHIHUAHUA"/>
    <n v="37"/>
    <s v="JUĂREZ"/>
    <n v="1"/>
    <s v="JUĂREZ"/>
    <s v="CALLE VALENTIN FUENTES"/>
    <n v="1843"/>
    <s v="PRIVADO"/>
    <x v="1"/>
    <n v="2"/>
    <s v="BĂSICA"/>
    <n v="2"/>
    <x v="1"/>
    <n v="1"/>
    <x v="1"/>
    <n v="0"/>
    <s v="NO APLICA"/>
    <n v="0"/>
    <s v="NO APLICA"/>
    <s v="08FIZ0163X"/>
    <s v="08FJS0114U"/>
    <s v="08ADG0005C"/>
    <n v="0"/>
    <s v="I2019"/>
    <n v="71"/>
    <n v="67"/>
    <n v="138"/>
    <n v="70"/>
    <n v="67"/>
    <n v="137"/>
    <n v="11"/>
    <n v="12"/>
    <n v="23"/>
    <n v="7"/>
    <n v="18"/>
    <n v="25"/>
    <n v="15"/>
    <n v="10"/>
    <n v="25"/>
    <n v="9"/>
    <n v="16"/>
    <n v="25"/>
    <n v="14"/>
    <n v="7"/>
    <n v="21"/>
    <n v="9"/>
    <n v="7"/>
    <n v="16"/>
    <n v="12"/>
    <n v="11"/>
    <n v="23"/>
    <n v="66"/>
    <n v="69"/>
    <n v="13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1"/>
    <n v="0"/>
    <n v="0"/>
    <n v="4"/>
    <n v="0"/>
    <n v="2"/>
    <n v="11"/>
    <n v="0"/>
    <n v="3"/>
    <n v="0"/>
    <n v="0"/>
    <n v="0"/>
    <n v="0"/>
    <n v="0"/>
    <n v="0"/>
    <n v="3"/>
    <n v="3"/>
    <n v="6"/>
    <n v="6"/>
  </r>
  <r>
    <s v="08DPR1291B"/>
    <n v="1"/>
    <s v="MATUTINO"/>
    <s v="ALFONSO URUETA CARRILLO"/>
    <n v="8"/>
    <s v="CHIHUAHUA"/>
    <n v="8"/>
    <s v="CHIHUAHUA"/>
    <n v="21"/>
    <s v="DELICIAS"/>
    <n v="326"/>
    <s v="COLONIA VICENTE GUERRERO"/>
    <s v="AVENIDA CUAUHTEMOC"/>
    <n v="0"/>
    <s v="PĂšBLICO"/>
    <x v="2"/>
    <n v="2"/>
    <s v="BĂSICA"/>
    <n v="2"/>
    <x v="1"/>
    <n v="1"/>
    <x v="1"/>
    <n v="0"/>
    <s v="NO APLICA"/>
    <n v="0"/>
    <s v="NO APLICA"/>
    <s v="08FIZ0224U"/>
    <s v="08FJS0125Z"/>
    <s v="08ADG0057I"/>
    <n v="0"/>
    <s v="I2019"/>
    <n v="71"/>
    <n v="58"/>
    <n v="129"/>
    <n v="71"/>
    <n v="58"/>
    <n v="129"/>
    <n v="8"/>
    <n v="11"/>
    <n v="19"/>
    <n v="16"/>
    <n v="13"/>
    <n v="29"/>
    <n v="14"/>
    <n v="10"/>
    <n v="24"/>
    <n v="18"/>
    <n v="14"/>
    <n v="32"/>
    <n v="7"/>
    <n v="8"/>
    <n v="15"/>
    <n v="12"/>
    <n v="8"/>
    <n v="20"/>
    <n v="13"/>
    <n v="10"/>
    <n v="23"/>
    <n v="80"/>
    <n v="63"/>
    <n v="14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2043A"/>
    <n v="1"/>
    <s v="MATUTINO"/>
    <s v="IGNACIO MANUEL ALTAMIRANO"/>
    <n v="8"/>
    <s v="CHIHUAHUA"/>
    <n v="8"/>
    <s v="CHIHUAHUA"/>
    <n v="19"/>
    <s v="CHIHUAHUA"/>
    <n v="1"/>
    <s v="CHIHUAHUA"/>
    <s v="CALLE JOAQUIN TERRAZAS"/>
    <n v="0"/>
    <s v="PĂšBLICO"/>
    <x v="2"/>
    <n v="2"/>
    <s v="BĂSICA"/>
    <n v="2"/>
    <x v="1"/>
    <n v="1"/>
    <x v="1"/>
    <n v="0"/>
    <s v="NO APLICA"/>
    <n v="0"/>
    <s v="NO APLICA"/>
    <s v="08FIZ0130F"/>
    <s v="08FJS0108J"/>
    <s v="08ADG0046C"/>
    <n v="0"/>
    <s v="I2019"/>
    <n v="75"/>
    <n v="56"/>
    <n v="131"/>
    <n v="75"/>
    <n v="56"/>
    <n v="131"/>
    <n v="8"/>
    <n v="12"/>
    <n v="20"/>
    <n v="12"/>
    <n v="8"/>
    <n v="20"/>
    <n v="17"/>
    <n v="13"/>
    <n v="30"/>
    <n v="18"/>
    <n v="10"/>
    <n v="28"/>
    <n v="14"/>
    <n v="6"/>
    <n v="20"/>
    <n v="12"/>
    <n v="6"/>
    <n v="18"/>
    <n v="16"/>
    <n v="8"/>
    <n v="24"/>
    <n v="89"/>
    <n v="51"/>
    <n v="140"/>
    <n v="1"/>
    <n v="1"/>
    <n v="1"/>
    <n v="1"/>
    <n v="1"/>
    <n v="1"/>
    <n v="0"/>
    <n v="6"/>
    <n v="0"/>
    <n v="0"/>
    <n v="1"/>
    <n v="0"/>
    <n v="1"/>
    <n v="0"/>
    <n v="0"/>
    <n v="0"/>
    <n v="2"/>
    <n v="4"/>
    <n v="0"/>
    <n v="0"/>
    <n v="1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EPR0515L"/>
    <n v="1"/>
    <s v="MATUTINO"/>
    <s v="JESUS GARCIA 2098"/>
    <n v="8"/>
    <s v="CHIHUAHUA"/>
    <n v="8"/>
    <s v="CHIHUAHUA"/>
    <n v="19"/>
    <s v="CHIHUAHUA"/>
    <n v="1"/>
    <s v="CHIHUAHUA"/>
    <s v="CALLE MEXICO"/>
    <n v="0"/>
    <s v="PĂšBLICO"/>
    <x v="3"/>
    <n v="2"/>
    <s v="BĂSICA"/>
    <n v="2"/>
    <x v="1"/>
    <n v="1"/>
    <x v="1"/>
    <n v="0"/>
    <s v="NO APLICA"/>
    <n v="0"/>
    <s v="NO APLICA"/>
    <s v="08FIZ0031F"/>
    <s v="08FJS0001R"/>
    <m/>
    <n v="0"/>
    <s v="I2019"/>
    <n v="75"/>
    <n v="56"/>
    <n v="131"/>
    <n v="75"/>
    <n v="55"/>
    <n v="130"/>
    <n v="11"/>
    <n v="7"/>
    <n v="18"/>
    <n v="12"/>
    <n v="9"/>
    <n v="21"/>
    <n v="12"/>
    <n v="11"/>
    <n v="23"/>
    <n v="16"/>
    <n v="9"/>
    <n v="25"/>
    <n v="13"/>
    <n v="10"/>
    <n v="23"/>
    <n v="16"/>
    <n v="11"/>
    <n v="27"/>
    <n v="9"/>
    <n v="12"/>
    <n v="21"/>
    <n v="78"/>
    <n v="62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1"/>
    <n v="1"/>
    <n v="0"/>
    <n v="0"/>
    <n v="0"/>
    <n v="0"/>
    <n v="1"/>
    <n v="1"/>
    <n v="13"/>
    <n v="1"/>
    <n v="5"/>
    <n v="1"/>
    <n v="1"/>
    <n v="1"/>
    <n v="1"/>
    <n v="1"/>
    <n v="1"/>
    <n v="0"/>
    <n v="6"/>
    <n v="6"/>
    <n v="6"/>
  </r>
  <r>
    <s v="08PPR1789N"/>
    <n v="1"/>
    <s v="MATUTINO"/>
    <s v="FRANCISCO VILLA"/>
    <n v="8"/>
    <s v="CHIHUAHUA"/>
    <n v="8"/>
    <s v="CHIHUAHUA"/>
    <n v="5"/>
    <s v="ASCENSIĂ“N"/>
    <n v="1"/>
    <s v="ASCENSIĂ“N"/>
    <s v="CALLE COLONIA BISMARK"/>
    <n v="0"/>
    <s v="PRIVADO"/>
    <x v="1"/>
    <n v="2"/>
    <s v="BĂSICA"/>
    <n v="2"/>
    <x v="1"/>
    <n v="1"/>
    <x v="1"/>
    <n v="0"/>
    <s v="NO APLICA"/>
    <n v="0"/>
    <s v="NO APLICA"/>
    <s v="08FIZ0041M"/>
    <m/>
    <s v="08ADG0011N"/>
    <n v="0"/>
    <s v="I2019"/>
    <n v="79"/>
    <n v="55"/>
    <n v="134"/>
    <n v="79"/>
    <n v="55"/>
    <n v="134"/>
    <n v="8"/>
    <n v="11"/>
    <n v="19"/>
    <n v="13"/>
    <n v="13"/>
    <n v="26"/>
    <n v="12"/>
    <n v="9"/>
    <n v="21"/>
    <n v="19"/>
    <n v="10"/>
    <n v="29"/>
    <n v="13"/>
    <n v="7"/>
    <n v="20"/>
    <n v="11"/>
    <n v="7"/>
    <n v="18"/>
    <n v="13"/>
    <n v="10"/>
    <n v="23"/>
    <n v="81"/>
    <n v="56"/>
    <n v="13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1"/>
    <n v="0"/>
    <n v="1"/>
    <n v="0"/>
    <n v="0"/>
    <n v="11"/>
    <n v="1"/>
    <n v="5"/>
    <n v="1"/>
    <n v="1"/>
    <n v="1"/>
    <n v="1"/>
    <n v="1"/>
    <n v="1"/>
    <n v="0"/>
    <n v="6"/>
    <n v="7"/>
    <n v="7"/>
  </r>
  <r>
    <s v="08DPR2516Z"/>
    <n v="2"/>
    <s v="VESPERTINO"/>
    <s v="ALFONSO GARCIA ROBLES"/>
    <n v="8"/>
    <s v="CHIHUAHUA"/>
    <n v="8"/>
    <s v="CHIHUAHUA"/>
    <n v="19"/>
    <s v="CHIHUAHUA"/>
    <n v="1"/>
    <s v="CHIHUAHUA"/>
    <s v="CALLE MINERAL TORUACHITO"/>
    <n v="5100"/>
    <s v="PĂšBLICO"/>
    <x v="2"/>
    <n v="2"/>
    <s v="BĂSICA"/>
    <n v="2"/>
    <x v="1"/>
    <n v="1"/>
    <x v="1"/>
    <n v="0"/>
    <s v="NO APLICA"/>
    <n v="0"/>
    <s v="NO APLICA"/>
    <s v="08FIZ0127S"/>
    <s v="08FJS0108J"/>
    <s v="08ADG0046C"/>
    <n v="0"/>
    <s v="I2019"/>
    <n v="69"/>
    <n v="68"/>
    <n v="137"/>
    <n v="69"/>
    <n v="68"/>
    <n v="137"/>
    <n v="9"/>
    <n v="15"/>
    <n v="24"/>
    <n v="8"/>
    <n v="9"/>
    <n v="17"/>
    <n v="14"/>
    <n v="8"/>
    <n v="22"/>
    <n v="10"/>
    <n v="10"/>
    <n v="20"/>
    <n v="10"/>
    <n v="11"/>
    <n v="21"/>
    <n v="8"/>
    <n v="16"/>
    <n v="24"/>
    <n v="15"/>
    <n v="13"/>
    <n v="28"/>
    <n v="65"/>
    <n v="67"/>
    <n v="132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1"/>
    <n v="0"/>
    <n v="0"/>
    <n v="0"/>
    <n v="0"/>
    <n v="0"/>
    <n v="0"/>
    <n v="0"/>
    <n v="1"/>
    <n v="9"/>
    <n v="4"/>
    <n v="2"/>
    <n v="1"/>
    <n v="1"/>
    <n v="1"/>
    <n v="1"/>
    <n v="1"/>
    <n v="1"/>
    <n v="0"/>
    <n v="6"/>
    <n v="12"/>
    <n v="6"/>
  </r>
  <r>
    <s v="08PPR0425Z"/>
    <n v="1"/>
    <s v="MATUTINO"/>
    <s v="TERCER CENTENARIO"/>
    <n v="8"/>
    <s v="CHIHUAHUA"/>
    <n v="8"/>
    <s v="CHIHUAHUA"/>
    <n v="37"/>
    <s v="JUĂREZ"/>
    <n v="1"/>
    <s v="JUĂREZ"/>
    <s v="CALLE ARTICULO DEL 27"/>
    <n v="281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70"/>
    <n v="68"/>
    <n v="138"/>
    <n v="70"/>
    <n v="68"/>
    <n v="138"/>
    <n v="11"/>
    <n v="11"/>
    <n v="22"/>
    <n v="16"/>
    <n v="13"/>
    <n v="29"/>
    <n v="12"/>
    <n v="16"/>
    <n v="28"/>
    <n v="13"/>
    <n v="8"/>
    <n v="21"/>
    <n v="8"/>
    <n v="7"/>
    <n v="15"/>
    <n v="11"/>
    <n v="7"/>
    <n v="18"/>
    <n v="10"/>
    <n v="11"/>
    <n v="21"/>
    <n v="70"/>
    <n v="62"/>
    <n v="13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0"/>
    <n v="3"/>
    <n v="12"/>
    <n v="0"/>
    <n v="6"/>
    <n v="1"/>
    <n v="1"/>
    <n v="1"/>
    <n v="1"/>
    <n v="1"/>
    <n v="1"/>
    <n v="0"/>
    <n v="6"/>
    <n v="6"/>
    <n v="6"/>
  </r>
  <r>
    <s v="08DPR1658Q"/>
    <n v="1"/>
    <s v="MATUTINO"/>
    <s v="CENTRO REGIONAL DE EDUC. INT. RAMON ENRIQUEZ"/>
    <n v="8"/>
    <s v="CHIHUAHUA"/>
    <n v="8"/>
    <s v="CHIHUAHUA"/>
    <n v="12"/>
    <s v="CARICHĂŤ"/>
    <n v="16"/>
    <s v="CIĂ‰NEGA DE OJOS AZULES"/>
    <s v="CALLE CIENEGA DE OJOS AZULES"/>
    <n v="0"/>
    <s v="PĂšBLICO"/>
    <x v="2"/>
    <n v="2"/>
    <s v="BĂSICA"/>
    <n v="2"/>
    <x v="1"/>
    <n v="1"/>
    <x v="1"/>
    <n v="0"/>
    <s v="NO APLICA"/>
    <n v="0"/>
    <s v="NO APLICA"/>
    <s v="08FIZ0203H"/>
    <s v="08FJS0121D"/>
    <s v="08ADG0010O"/>
    <n v="0"/>
    <s v="I2019"/>
    <n v="70"/>
    <n v="62"/>
    <n v="132"/>
    <n v="70"/>
    <n v="62"/>
    <n v="132"/>
    <n v="12"/>
    <n v="7"/>
    <n v="19"/>
    <n v="10"/>
    <n v="14"/>
    <n v="24"/>
    <n v="11"/>
    <n v="5"/>
    <n v="16"/>
    <n v="8"/>
    <n v="10"/>
    <n v="18"/>
    <n v="13"/>
    <n v="16"/>
    <n v="29"/>
    <n v="13"/>
    <n v="12"/>
    <n v="25"/>
    <n v="16"/>
    <n v="13"/>
    <n v="29"/>
    <n v="71"/>
    <n v="70"/>
    <n v="14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9"/>
    <n v="6"/>
  </r>
  <r>
    <s v="08EPR0859F"/>
    <n v="2"/>
    <s v="VESPERTINO"/>
    <s v="ANTON MAKARENKO 2795"/>
    <n v="8"/>
    <s v="CHIHUAHUA"/>
    <n v="8"/>
    <s v="CHIHUAHUA"/>
    <n v="45"/>
    <s v="MEOQUI"/>
    <n v="1"/>
    <s v="PEDRO MEOQUI"/>
    <s v="CALLE DEGOLLADO"/>
    <n v="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57"/>
    <n v="62"/>
    <n v="119"/>
    <n v="56"/>
    <n v="62"/>
    <n v="118"/>
    <n v="11"/>
    <n v="8"/>
    <n v="19"/>
    <n v="14"/>
    <n v="12"/>
    <n v="26"/>
    <n v="11"/>
    <n v="14"/>
    <n v="25"/>
    <n v="21"/>
    <n v="11"/>
    <n v="32"/>
    <n v="15"/>
    <n v="10"/>
    <n v="25"/>
    <n v="13"/>
    <n v="9"/>
    <n v="22"/>
    <n v="11"/>
    <n v="11"/>
    <n v="22"/>
    <n v="85"/>
    <n v="67"/>
    <n v="15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2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14"/>
    <n v="6"/>
  </r>
  <r>
    <s v="08EPR0742G"/>
    <n v="1"/>
    <s v="MATUTINO"/>
    <s v="SALVADOR OROZCO MARTINEZ 2677"/>
    <n v="8"/>
    <s v="CHIHUAHUA"/>
    <n v="8"/>
    <s v="CHIHUAHUA"/>
    <n v="2"/>
    <s v="ALDAMA"/>
    <n v="1"/>
    <s v="JUAN ALDAMA"/>
    <s v="CALLE VENUSTIANO CARRANZA"/>
    <n v="3127"/>
    <s v="PĂšBLICO"/>
    <x v="3"/>
    <n v="2"/>
    <s v="BĂSICA"/>
    <n v="2"/>
    <x v="1"/>
    <n v="1"/>
    <x v="1"/>
    <n v="0"/>
    <s v="NO APLICA"/>
    <n v="0"/>
    <s v="NO APLICA"/>
    <s v="08FIZ0012R"/>
    <s v="08FJS0001R"/>
    <m/>
    <n v="0"/>
    <s v="I2019"/>
    <n v="70"/>
    <n v="68"/>
    <n v="138"/>
    <n v="70"/>
    <n v="67"/>
    <n v="137"/>
    <n v="12"/>
    <n v="11"/>
    <n v="23"/>
    <n v="11"/>
    <n v="9"/>
    <n v="20"/>
    <n v="10"/>
    <n v="10"/>
    <n v="20"/>
    <n v="13"/>
    <n v="13"/>
    <n v="26"/>
    <n v="11"/>
    <n v="9"/>
    <n v="20"/>
    <n v="10"/>
    <n v="16"/>
    <n v="26"/>
    <n v="11"/>
    <n v="10"/>
    <n v="21"/>
    <n v="66"/>
    <n v="67"/>
    <n v="13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1"/>
    <n v="1"/>
    <n v="1"/>
    <n v="0"/>
    <n v="0"/>
    <n v="0"/>
    <n v="1"/>
    <n v="0"/>
    <n v="12"/>
    <n v="2"/>
    <n v="4"/>
    <n v="1"/>
    <n v="1"/>
    <n v="1"/>
    <n v="1"/>
    <n v="1"/>
    <n v="1"/>
    <n v="0"/>
    <n v="6"/>
    <n v="7"/>
    <n v="6"/>
  </r>
  <r>
    <s v="08DPR0555N"/>
    <n v="1"/>
    <s v="MATUTINO"/>
    <s v="BENITO JUAREZ"/>
    <n v="8"/>
    <s v="CHIHUAHUA"/>
    <n v="8"/>
    <s v="CHIHUAHUA"/>
    <n v="52"/>
    <s v="OJINAGA"/>
    <n v="1"/>
    <s v="MANUEL OJINAGA"/>
    <s v="CALLE 6A."/>
    <n v="402"/>
    <s v="PĂšBLICO"/>
    <x v="2"/>
    <n v="2"/>
    <s v="BĂSICA"/>
    <n v="2"/>
    <x v="1"/>
    <n v="1"/>
    <x v="1"/>
    <n v="0"/>
    <s v="NO APLICA"/>
    <n v="0"/>
    <s v="NO APLICA"/>
    <s v="08FIZ0132D"/>
    <s v="08FJS0101Q"/>
    <s v="08ADG0056J"/>
    <n v="0"/>
    <s v="I2019"/>
    <n v="74"/>
    <n v="71"/>
    <n v="145"/>
    <n v="70"/>
    <n v="70"/>
    <n v="140"/>
    <n v="12"/>
    <n v="11"/>
    <n v="23"/>
    <n v="6"/>
    <n v="11"/>
    <n v="17"/>
    <n v="11"/>
    <n v="10"/>
    <n v="21"/>
    <n v="13"/>
    <n v="15"/>
    <n v="28"/>
    <n v="7"/>
    <n v="9"/>
    <n v="16"/>
    <n v="15"/>
    <n v="6"/>
    <n v="21"/>
    <n v="13"/>
    <n v="14"/>
    <n v="27"/>
    <n v="65"/>
    <n v="65"/>
    <n v="13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DPR0007I"/>
    <n v="1"/>
    <s v="MATUTINO"/>
    <s v="FRONTERA NUEVA"/>
    <n v="8"/>
    <s v="CHIHUAHUA"/>
    <n v="8"/>
    <s v="CHIHUAHUA"/>
    <n v="37"/>
    <s v="JUĂREZ"/>
    <n v="1"/>
    <s v="JUĂREZ"/>
    <s v="CALLE VALLE DE LA COLINA"/>
    <n v="0"/>
    <s v="PĂšBLICO"/>
    <x v="2"/>
    <n v="2"/>
    <s v="BĂSICA"/>
    <n v="2"/>
    <x v="1"/>
    <n v="1"/>
    <x v="1"/>
    <n v="0"/>
    <s v="NO APLICA"/>
    <n v="0"/>
    <s v="NO APLICA"/>
    <s v="08FIZ0148E"/>
    <s v="08FJS0111X"/>
    <s v="08ADG0005C"/>
    <n v="0"/>
    <s v="I2019"/>
    <n v="68"/>
    <n v="67"/>
    <n v="135"/>
    <n v="68"/>
    <n v="65"/>
    <n v="133"/>
    <n v="12"/>
    <n v="13"/>
    <n v="25"/>
    <n v="9"/>
    <n v="10"/>
    <n v="19"/>
    <n v="10"/>
    <n v="15"/>
    <n v="25"/>
    <n v="12"/>
    <n v="10"/>
    <n v="22"/>
    <n v="10"/>
    <n v="10"/>
    <n v="20"/>
    <n v="15"/>
    <n v="12"/>
    <n v="27"/>
    <n v="12"/>
    <n v="11"/>
    <n v="23"/>
    <n v="68"/>
    <n v="68"/>
    <n v="13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11"/>
    <n v="6"/>
  </r>
  <r>
    <s v="08DPR0039A"/>
    <n v="1"/>
    <s v="MATUTINO"/>
    <s v="ABRAHAM GONZALEZ"/>
    <n v="8"/>
    <s v="CHIHUAHUA"/>
    <n v="8"/>
    <s v="CHIHUAHUA"/>
    <n v="62"/>
    <s v="SAUCILLO"/>
    <n v="1"/>
    <s v="SAUCILLO"/>
    <s v="CALLE FRANCISCO I MADERO"/>
    <n v="0"/>
    <s v="PĂšBLICO"/>
    <x v="2"/>
    <n v="2"/>
    <s v="BĂSICA"/>
    <n v="2"/>
    <x v="1"/>
    <n v="1"/>
    <x v="1"/>
    <n v="0"/>
    <s v="NO APLICA"/>
    <n v="0"/>
    <s v="NO APLICA"/>
    <s v="08FIZ0231D"/>
    <s v="08FJS0127Y"/>
    <s v="08ADG0057I"/>
    <n v="0"/>
    <s v="I2019"/>
    <n v="63"/>
    <n v="64"/>
    <n v="127"/>
    <n v="63"/>
    <n v="64"/>
    <n v="127"/>
    <n v="8"/>
    <n v="10"/>
    <n v="18"/>
    <n v="15"/>
    <n v="16"/>
    <n v="31"/>
    <n v="16"/>
    <n v="6"/>
    <n v="22"/>
    <n v="14"/>
    <n v="14"/>
    <n v="28"/>
    <n v="8"/>
    <n v="17"/>
    <n v="25"/>
    <n v="12"/>
    <n v="8"/>
    <n v="20"/>
    <n v="9"/>
    <n v="14"/>
    <n v="23"/>
    <n v="74"/>
    <n v="75"/>
    <n v="14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EPR0083N"/>
    <n v="1"/>
    <s v="MATUTINO"/>
    <s v="20 DE NOVIEMBRE 2300"/>
    <n v="8"/>
    <s v="CHIHUAHUA"/>
    <n v="8"/>
    <s v="CHIHUAHUA"/>
    <n v="37"/>
    <s v="JUĂREZ"/>
    <n v="1"/>
    <s v="JUĂREZ"/>
    <s v="CALLE BARIO"/>
    <n v="570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67"/>
    <n v="67"/>
    <n v="134"/>
    <n v="65"/>
    <n v="66"/>
    <n v="131"/>
    <n v="9"/>
    <n v="9"/>
    <n v="18"/>
    <n v="16"/>
    <n v="13"/>
    <n v="29"/>
    <n v="5"/>
    <n v="16"/>
    <n v="21"/>
    <n v="11"/>
    <n v="16"/>
    <n v="27"/>
    <n v="10"/>
    <n v="11"/>
    <n v="21"/>
    <n v="14"/>
    <n v="10"/>
    <n v="24"/>
    <n v="7"/>
    <n v="15"/>
    <n v="22"/>
    <n v="63"/>
    <n v="81"/>
    <n v="14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2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DES0037W"/>
    <n v="1"/>
    <s v="MATUTINO"/>
    <s v="SECUNDARIA GENERAL ES-59"/>
    <n v="8"/>
    <s v="CHIHUAHUA"/>
    <n v="8"/>
    <s v="CHIHUAHUA"/>
    <n v="39"/>
    <s v="LĂ“PEZ"/>
    <n v="1"/>
    <s v="OCTAVIANO LĂ“PEZ"/>
    <s v="CALLE C.16 DE SEPTIEMBRE"/>
    <n v="100"/>
    <s v="PĂšBLICO"/>
    <x v="2"/>
    <n v="2"/>
    <s v="BĂSICA"/>
    <n v="3"/>
    <x v="2"/>
    <n v="1"/>
    <x v="1"/>
    <n v="0"/>
    <s v="NO APLICA"/>
    <n v="0"/>
    <s v="NO APLICA"/>
    <s v="08FIS0111H"/>
    <s v="08FJE0006J"/>
    <s v="08ADG0004D"/>
    <n v="0"/>
    <s v="I2019"/>
    <n v="72"/>
    <n v="57"/>
    <n v="129"/>
    <n v="65"/>
    <n v="54"/>
    <n v="119"/>
    <n v="22"/>
    <n v="19"/>
    <n v="41"/>
    <n v="24"/>
    <n v="27"/>
    <n v="51"/>
    <n v="23"/>
    <n v="21"/>
    <n v="44"/>
    <n v="25"/>
    <n v="16"/>
    <n v="41"/>
    <n v="0"/>
    <n v="0"/>
    <n v="0"/>
    <n v="0"/>
    <n v="0"/>
    <n v="0"/>
    <n v="0"/>
    <n v="0"/>
    <n v="0"/>
    <n v="72"/>
    <n v="64"/>
    <n v="136"/>
    <n v="2"/>
    <n v="2"/>
    <n v="2"/>
    <n v="0"/>
    <n v="0"/>
    <n v="0"/>
    <n v="0"/>
    <n v="6"/>
    <n v="0"/>
    <n v="0"/>
    <n v="1"/>
    <n v="0"/>
    <n v="0"/>
    <n v="0"/>
    <n v="0"/>
    <n v="0"/>
    <n v="1"/>
    <n v="6"/>
    <n v="0"/>
    <n v="0"/>
    <n v="1"/>
    <n v="0"/>
    <n v="1"/>
    <n v="0"/>
    <n v="1"/>
    <n v="0"/>
    <n v="0"/>
    <n v="0"/>
    <n v="1"/>
    <n v="6"/>
    <n v="18"/>
    <n v="4"/>
    <n v="6"/>
    <n v="0"/>
    <n v="0"/>
    <n v="0"/>
    <n v="0"/>
    <n v="0"/>
    <n v="0"/>
    <n v="0"/>
    <n v="10"/>
    <n v="7"/>
    <n v="7"/>
  </r>
  <r>
    <s v="08PES0253Q"/>
    <n v="1"/>
    <s v="MATUTINO"/>
    <s v="CENTRO EDUCATIVO MULTICULTURAL YERMO Y PARRES"/>
    <n v="8"/>
    <s v="CHIHUAHUA"/>
    <n v="8"/>
    <s v="CHIHUAHUA"/>
    <n v="37"/>
    <s v="JUĂREZ"/>
    <n v="1"/>
    <s v="JUĂREZ"/>
    <s v="CALLE PUERTO ANZIO"/>
    <n v="1804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48"/>
    <n v="66"/>
    <n v="114"/>
    <n v="48"/>
    <n v="65"/>
    <n v="113"/>
    <n v="14"/>
    <n v="22"/>
    <n v="36"/>
    <n v="38"/>
    <n v="41"/>
    <n v="79"/>
    <n v="14"/>
    <n v="22"/>
    <n v="36"/>
    <n v="16"/>
    <n v="22"/>
    <n v="38"/>
    <n v="0"/>
    <n v="0"/>
    <n v="0"/>
    <n v="0"/>
    <n v="0"/>
    <n v="0"/>
    <n v="0"/>
    <n v="0"/>
    <n v="0"/>
    <n v="68"/>
    <n v="85"/>
    <n v="153"/>
    <n v="2"/>
    <n v="1"/>
    <n v="1"/>
    <n v="0"/>
    <n v="0"/>
    <n v="0"/>
    <n v="0"/>
    <n v="4"/>
    <n v="0"/>
    <n v="0"/>
    <n v="0"/>
    <n v="1"/>
    <n v="0"/>
    <n v="0"/>
    <n v="0"/>
    <n v="0"/>
    <n v="4"/>
    <n v="3"/>
    <n v="0"/>
    <n v="0"/>
    <n v="1"/>
    <n v="0"/>
    <n v="1"/>
    <n v="0"/>
    <n v="0"/>
    <n v="1"/>
    <n v="0"/>
    <n v="0"/>
    <n v="0"/>
    <n v="4"/>
    <n v="15"/>
    <n v="6"/>
    <n v="4"/>
    <n v="0"/>
    <n v="0"/>
    <n v="0"/>
    <n v="0"/>
    <n v="0"/>
    <n v="0"/>
    <n v="0"/>
    <n v="10"/>
    <n v="4"/>
    <n v="4"/>
  </r>
  <r>
    <s v="08DPR2581Z"/>
    <n v="1"/>
    <s v="MATUTINO"/>
    <s v="JOSE VASCONCELOS CALDERON"/>
    <n v="8"/>
    <s v="CHIHUAHUA"/>
    <n v="8"/>
    <s v="CHIHUAHUA"/>
    <n v="19"/>
    <s v="CHIHUAHUA"/>
    <n v="1"/>
    <s v="CHIHUAHUA"/>
    <s v="CALLE SIERRA FRESNILLO"/>
    <n v="5121"/>
    <s v="PĂšBLICO"/>
    <x v="2"/>
    <n v="2"/>
    <s v="BĂSICA"/>
    <n v="2"/>
    <x v="1"/>
    <n v="1"/>
    <x v="1"/>
    <n v="0"/>
    <s v="NO APLICA"/>
    <n v="0"/>
    <s v="NO APLICA"/>
    <s v="08FIZ0101K"/>
    <s v="08FJS0103O"/>
    <s v="08ADG0046C"/>
    <n v="0"/>
    <s v="I2019"/>
    <n v="76"/>
    <n v="66"/>
    <n v="142"/>
    <n v="73"/>
    <n v="65"/>
    <n v="138"/>
    <n v="13"/>
    <n v="10"/>
    <n v="23"/>
    <n v="11"/>
    <n v="8"/>
    <n v="19"/>
    <n v="10"/>
    <n v="15"/>
    <n v="25"/>
    <n v="7"/>
    <n v="15"/>
    <n v="22"/>
    <n v="11"/>
    <n v="9"/>
    <n v="20"/>
    <n v="15"/>
    <n v="10"/>
    <n v="25"/>
    <n v="16"/>
    <n v="8"/>
    <n v="24"/>
    <n v="70"/>
    <n v="65"/>
    <n v="13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EPR0038A"/>
    <n v="2"/>
    <s v="VESPERTINO"/>
    <s v="5 DE MAYO 2351"/>
    <n v="8"/>
    <s v="CHIHUAHUA"/>
    <n v="8"/>
    <s v="CHIHUAHUA"/>
    <n v="37"/>
    <s v="JUĂREZ"/>
    <n v="1"/>
    <s v="JUĂREZ"/>
    <s v="CALLE JOSE MARIA MORELOS"/>
    <n v="0"/>
    <s v="PĂšBLICO"/>
    <x v="3"/>
    <n v="2"/>
    <s v="BĂSICA"/>
    <n v="2"/>
    <x v="1"/>
    <n v="1"/>
    <x v="1"/>
    <n v="0"/>
    <s v="NO APLICA"/>
    <n v="0"/>
    <s v="NO APLICA"/>
    <s v="08FIZ0020Z"/>
    <s v="08FJS0003P"/>
    <m/>
    <n v="0"/>
    <s v="I2019"/>
    <n v="71"/>
    <n v="72"/>
    <n v="143"/>
    <n v="68"/>
    <n v="71"/>
    <n v="139"/>
    <n v="10"/>
    <n v="12"/>
    <n v="22"/>
    <n v="9"/>
    <n v="7"/>
    <n v="16"/>
    <n v="16"/>
    <n v="12"/>
    <n v="28"/>
    <n v="3"/>
    <n v="17"/>
    <n v="20"/>
    <n v="13"/>
    <n v="4"/>
    <n v="17"/>
    <n v="13"/>
    <n v="14"/>
    <n v="27"/>
    <n v="15"/>
    <n v="11"/>
    <n v="26"/>
    <n v="69"/>
    <n v="65"/>
    <n v="134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2"/>
    <n v="0"/>
    <n v="0"/>
    <n v="1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PES0240M"/>
    <n v="1"/>
    <s v="MATUTINO"/>
    <s v="INSTITUTO MIGUEL DE CERVANTES"/>
    <n v="8"/>
    <s v="CHIHUAHUA"/>
    <n v="8"/>
    <s v="CHIHUAHUA"/>
    <n v="32"/>
    <s v="HIDALGO DEL PARRAL"/>
    <n v="1"/>
    <s v="HIDALGO DEL PARRAL"/>
    <s v="PROLONGACIĂ“N OJINAGA "/>
    <n v="0"/>
    <s v="PRIVADO"/>
    <x v="1"/>
    <n v="2"/>
    <s v="BĂSICA"/>
    <n v="3"/>
    <x v="2"/>
    <n v="1"/>
    <x v="1"/>
    <n v="0"/>
    <s v="NO APLICA"/>
    <n v="0"/>
    <s v="NO APLICA"/>
    <s v="08FIS0003Z"/>
    <m/>
    <s v="08ADG0011N"/>
    <n v="0"/>
    <s v="I2019"/>
    <n v="39"/>
    <n v="76"/>
    <n v="115"/>
    <n v="38"/>
    <n v="75"/>
    <n v="113"/>
    <n v="13"/>
    <n v="21"/>
    <n v="34"/>
    <n v="34"/>
    <n v="28"/>
    <n v="62"/>
    <n v="16"/>
    <n v="29"/>
    <n v="45"/>
    <n v="8"/>
    <n v="30"/>
    <n v="38"/>
    <n v="0"/>
    <n v="0"/>
    <n v="0"/>
    <n v="0"/>
    <n v="0"/>
    <n v="0"/>
    <n v="0"/>
    <n v="0"/>
    <n v="0"/>
    <n v="58"/>
    <n v="87"/>
    <n v="145"/>
    <n v="3"/>
    <n v="3"/>
    <n v="2"/>
    <n v="0"/>
    <n v="0"/>
    <n v="0"/>
    <n v="0"/>
    <n v="8"/>
    <n v="0"/>
    <n v="0"/>
    <n v="0"/>
    <n v="1"/>
    <n v="1"/>
    <n v="0"/>
    <n v="0"/>
    <n v="0"/>
    <n v="3"/>
    <n v="10"/>
    <n v="0"/>
    <n v="0"/>
    <n v="2"/>
    <n v="0"/>
    <n v="0"/>
    <n v="0"/>
    <n v="0"/>
    <n v="0"/>
    <n v="0"/>
    <n v="0"/>
    <n v="0"/>
    <n v="3"/>
    <n v="20"/>
    <n v="5"/>
    <n v="10"/>
    <n v="0"/>
    <n v="0"/>
    <n v="0"/>
    <n v="0"/>
    <n v="0"/>
    <n v="0"/>
    <n v="0"/>
    <n v="15"/>
    <n v="8"/>
    <n v="8"/>
  </r>
  <r>
    <s v="08DPR1574I"/>
    <n v="1"/>
    <s v="MATUTINO"/>
    <s v="BENITO JUAREZ"/>
    <n v="8"/>
    <s v="CHIHUAHUA"/>
    <n v="8"/>
    <s v="CHIHUAHUA"/>
    <n v="19"/>
    <s v="CHIHUAHUA"/>
    <n v="300"/>
    <s v="EL SAUZ"/>
    <s v="CALLE VENEZUELA"/>
    <n v="0"/>
    <s v="PĂšBLICO"/>
    <x v="2"/>
    <n v="2"/>
    <s v="BĂSICA"/>
    <n v="2"/>
    <x v="1"/>
    <n v="1"/>
    <x v="1"/>
    <n v="0"/>
    <s v="NO APLICA"/>
    <n v="0"/>
    <s v="NO APLICA"/>
    <s v="08FIZ0130F"/>
    <s v="08FJS0108J"/>
    <s v="08ADG0046C"/>
    <n v="0"/>
    <s v="I2019"/>
    <n v="70"/>
    <n v="66"/>
    <n v="136"/>
    <n v="70"/>
    <n v="66"/>
    <n v="136"/>
    <n v="13"/>
    <n v="8"/>
    <n v="21"/>
    <n v="14"/>
    <n v="9"/>
    <n v="23"/>
    <n v="16"/>
    <n v="17"/>
    <n v="33"/>
    <n v="14"/>
    <n v="12"/>
    <n v="26"/>
    <n v="13"/>
    <n v="8"/>
    <n v="21"/>
    <n v="8"/>
    <n v="10"/>
    <n v="18"/>
    <n v="10"/>
    <n v="8"/>
    <n v="18"/>
    <n v="75"/>
    <n v="64"/>
    <n v="13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12"/>
    <n v="6"/>
  </r>
  <r>
    <s v="08DPR1258U"/>
    <n v="2"/>
    <s v="VESPERTINO"/>
    <s v="CARLOS BLAKE"/>
    <n v="8"/>
    <s v="CHIHUAHUA"/>
    <n v="8"/>
    <s v="CHIHUAHUA"/>
    <n v="21"/>
    <s v="DELICIAS"/>
    <n v="1"/>
    <s v="DELICIAS"/>
    <s v="AVENIDA CARLOS BLAKE"/>
    <n v="0"/>
    <s v="PĂšBLICO"/>
    <x v="2"/>
    <n v="2"/>
    <s v="BĂSICA"/>
    <n v="2"/>
    <x v="1"/>
    <n v="1"/>
    <x v="1"/>
    <n v="0"/>
    <s v="NO APLICA"/>
    <n v="0"/>
    <s v="NO APLICA"/>
    <s v="08FIZ0227R"/>
    <s v="08FJS0126Z"/>
    <s v="08ADG0057I"/>
    <n v="0"/>
    <s v="I2019"/>
    <n v="84"/>
    <n v="59"/>
    <n v="143"/>
    <n v="84"/>
    <n v="59"/>
    <n v="143"/>
    <n v="14"/>
    <n v="13"/>
    <n v="27"/>
    <n v="10"/>
    <n v="12"/>
    <n v="22"/>
    <n v="19"/>
    <n v="8"/>
    <n v="27"/>
    <n v="9"/>
    <n v="6"/>
    <n v="15"/>
    <n v="12"/>
    <n v="12"/>
    <n v="24"/>
    <n v="16"/>
    <n v="5"/>
    <n v="21"/>
    <n v="10"/>
    <n v="9"/>
    <n v="19"/>
    <n v="76"/>
    <n v="52"/>
    <n v="128"/>
    <n v="1"/>
    <n v="1"/>
    <n v="1"/>
    <n v="1"/>
    <n v="1"/>
    <n v="1"/>
    <n v="0"/>
    <n v="6"/>
    <n v="0"/>
    <n v="0"/>
    <n v="0"/>
    <n v="1"/>
    <n v="1"/>
    <n v="0"/>
    <n v="0"/>
    <n v="0"/>
    <n v="5"/>
    <n v="1"/>
    <n v="0"/>
    <n v="0"/>
    <n v="0"/>
    <n v="1"/>
    <n v="0"/>
    <n v="0"/>
    <n v="0"/>
    <n v="0"/>
    <n v="0"/>
    <n v="0"/>
    <n v="0"/>
    <n v="1"/>
    <n v="10"/>
    <n v="5"/>
    <n v="1"/>
    <n v="1"/>
    <n v="1"/>
    <n v="1"/>
    <n v="1"/>
    <n v="1"/>
    <n v="1"/>
    <n v="0"/>
    <n v="6"/>
    <n v="15"/>
    <n v="6"/>
  </r>
  <r>
    <s v="08DPR0808Z"/>
    <n v="1"/>
    <s v="MATUTINO"/>
    <s v="RAMONA SOTO DE GONZALEZ"/>
    <n v="8"/>
    <s v="CHIHUAHUA"/>
    <n v="8"/>
    <s v="CHIHUAHUA"/>
    <n v="37"/>
    <s v="JUĂREZ"/>
    <n v="1"/>
    <s v="JUĂREZ"/>
    <s v="CALLE BENEMĂ‰RITO DE LAS AMĂ‰RICAS"/>
    <n v="0"/>
    <s v="PĂšBLICO"/>
    <x v="2"/>
    <n v="2"/>
    <s v="BĂSICA"/>
    <n v="2"/>
    <x v="1"/>
    <n v="1"/>
    <x v="1"/>
    <n v="0"/>
    <s v="NO APLICA"/>
    <n v="0"/>
    <s v="NO APLICA"/>
    <s v="08FIZ0149D"/>
    <s v="08FJS0111X"/>
    <s v="08ADG0005C"/>
    <n v="0"/>
    <s v="I2019"/>
    <n v="70"/>
    <n v="68"/>
    <n v="138"/>
    <n v="70"/>
    <n v="68"/>
    <n v="138"/>
    <n v="16"/>
    <n v="13"/>
    <n v="29"/>
    <n v="5"/>
    <n v="6"/>
    <n v="11"/>
    <n v="8"/>
    <n v="11"/>
    <n v="19"/>
    <n v="14"/>
    <n v="9"/>
    <n v="23"/>
    <n v="12"/>
    <n v="10"/>
    <n v="22"/>
    <n v="14"/>
    <n v="15"/>
    <n v="29"/>
    <n v="13"/>
    <n v="17"/>
    <n v="30"/>
    <n v="66"/>
    <n v="68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8"/>
    <n v="6"/>
  </r>
  <r>
    <s v="08EPR0558J"/>
    <n v="1"/>
    <s v="MATUTINO"/>
    <s v="GRAN MORELOS 2015"/>
    <n v="8"/>
    <s v="CHIHUAHUA"/>
    <n v="8"/>
    <s v="CHIHUAHUA"/>
    <n v="20"/>
    <s v="CHĂŤNIPAS"/>
    <n v="1"/>
    <s v="CHĂŤNIPAS DE ALMADA"/>
    <s v="CALLE ROSALES"/>
    <n v="1"/>
    <s v="PĂšBLICO"/>
    <x v="3"/>
    <n v="2"/>
    <s v="BĂSICA"/>
    <n v="2"/>
    <x v="1"/>
    <n v="1"/>
    <x v="1"/>
    <n v="0"/>
    <s v="NO APLICA"/>
    <n v="0"/>
    <s v="NO APLICA"/>
    <s v="08FIZ0010T"/>
    <s v="08FJS0005N"/>
    <m/>
    <n v="0"/>
    <s v="I2019"/>
    <n v="64"/>
    <n v="73"/>
    <n v="137"/>
    <n v="64"/>
    <n v="73"/>
    <n v="137"/>
    <n v="6"/>
    <n v="12"/>
    <n v="18"/>
    <n v="11"/>
    <n v="11"/>
    <n v="22"/>
    <n v="22"/>
    <n v="10"/>
    <n v="32"/>
    <n v="9"/>
    <n v="8"/>
    <n v="17"/>
    <n v="9"/>
    <n v="9"/>
    <n v="18"/>
    <n v="10"/>
    <n v="15"/>
    <n v="25"/>
    <n v="10"/>
    <n v="14"/>
    <n v="24"/>
    <n v="71"/>
    <n v="67"/>
    <n v="138"/>
    <n v="1"/>
    <n v="2"/>
    <n v="1"/>
    <n v="1"/>
    <n v="1"/>
    <n v="1"/>
    <n v="0"/>
    <n v="7"/>
    <n v="0"/>
    <n v="0"/>
    <n v="1"/>
    <n v="0"/>
    <n v="0"/>
    <n v="0"/>
    <n v="0"/>
    <n v="0"/>
    <n v="3"/>
    <n v="4"/>
    <n v="0"/>
    <n v="0"/>
    <n v="1"/>
    <n v="1"/>
    <n v="0"/>
    <n v="1"/>
    <n v="0"/>
    <n v="0"/>
    <n v="0"/>
    <n v="0"/>
    <n v="2"/>
    <n v="0"/>
    <n v="13"/>
    <n v="3"/>
    <n v="4"/>
    <n v="1"/>
    <n v="2"/>
    <n v="1"/>
    <n v="1"/>
    <n v="1"/>
    <n v="1"/>
    <n v="0"/>
    <n v="7"/>
    <n v="7"/>
    <n v="7"/>
  </r>
  <r>
    <s v="08EPR0703E"/>
    <n v="1"/>
    <s v="MATUTINO"/>
    <s v="FRANCISCO VILLA 2642"/>
    <n v="8"/>
    <s v="CHIHUAHUA"/>
    <n v="8"/>
    <s v="CHIHUAHUA"/>
    <n v="62"/>
    <s v="SAUCILLO"/>
    <n v="259"/>
    <s v="LA VIĂ‘A"/>
    <s v="CALLE PLUTARCO ELIAS S"/>
    <n v="109"/>
    <s v="PĂšBLICO"/>
    <x v="3"/>
    <n v="2"/>
    <s v="BĂSICA"/>
    <n v="2"/>
    <x v="1"/>
    <n v="1"/>
    <x v="1"/>
    <n v="0"/>
    <s v="NO APLICA"/>
    <n v="0"/>
    <s v="NO APLICA"/>
    <s v="08FIZ0025V"/>
    <m/>
    <m/>
    <n v="0"/>
    <s v="I2019"/>
    <n v="79"/>
    <n v="70"/>
    <n v="149"/>
    <n v="74"/>
    <n v="66"/>
    <n v="140"/>
    <n v="22"/>
    <n v="14"/>
    <n v="36"/>
    <n v="9"/>
    <n v="16"/>
    <n v="25"/>
    <n v="12"/>
    <n v="6"/>
    <n v="18"/>
    <n v="12"/>
    <n v="8"/>
    <n v="20"/>
    <n v="10"/>
    <n v="12"/>
    <n v="22"/>
    <n v="9"/>
    <n v="8"/>
    <n v="17"/>
    <n v="11"/>
    <n v="12"/>
    <n v="23"/>
    <n v="63"/>
    <n v="62"/>
    <n v="12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7"/>
    <n v="6"/>
  </r>
  <r>
    <s v="08EES0118F"/>
    <n v="1"/>
    <s v="MATUTINO"/>
    <s v="SECUNDARIA ESTATAL 3048 ERNESTO LOZANO"/>
    <n v="8"/>
    <s v="CHIHUAHUA"/>
    <n v="8"/>
    <s v="CHIHUAHUA"/>
    <n v="49"/>
    <s v="NONOAVA"/>
    <n v="1"/>
    <s v="NONOAVA"/>
    <s v="CALLE INDEPENCIA"/>
    <n v="0"/>
    <s v="PĂšBLICO"/>
    <x v="3"/>
    <n v="2"/>
    <s v="BĂSICA"/>
    <n v="3"/>
    <x v="2"/>
    <n v="1"/>
    <x v="1"/>
    <n v="0"/>
    <s v="NO APLICA"/>
    <n v="0"/>
    <s v="NO APLICA"/>
    <s v="08FIS0009U"/>
    <m/>
    <m/>
    <n v="0"/>
    <s v="I2019"/>
    <n v="64"/>
    <n v="77"/>
    <n v="141"/>
    <n v="39"/>
    <n v="64"/>
    <n v="103"/>
    <n v="16"/>
    <n v="24"/>
    <n v="40"/>
    <n v="29"/>
    <n v="22"/>
    <n v="51"/>
    <n v="20"/>
    <n v="26"/>
    <n v="46"/>
    <n v="18"/>
    <n v="25"/>
    <n v="43"/>
    <n v="0"/>
    <n v="0"/>
    <n v="0"/>
    <n v="0"/>
    <n v="0"/>
    <n v="0"/>
    <n v="0"/>
    <n v="0"/>
    <n v="0"/>
    <n v="67"/>
    <n v="73"/>
    <n v="140"/>
    <n v="3"/>
    <n v="2"/>
    <n v="2"/>
    <n v="0"/>
    <n v="0"/>
    <n v="0"/>
    <n v="0"/>
    <n v="7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1"/>
    <n v="6"/>
    <n v="17"/>
    <n v="3"/>
    <n v="6"/>
    <n v="0"/>
    <n v="0"/>
    <n v="0"/>
    <n v="0"/>
    <n v="0"/>
    <n v="0"/>
    <n v="0"/>
    <n v="9"/>
    <n v="9"/>
    <n v="9"/>
  </r>
  <r>
    <s v="08DPR1023G"/>
    <n v="1"/>
    <s v="MATUTINO"/>
    <s v="FRANCISCO VILLA"/>
    <n v="8"/>
    <s v="CHIHUAHUA"/>
    <n v="8"/>
    <s v="CHIHUAHUA"/>
    <n v="19"/>
    <s v="CHIHUAHUA"/>
    <n v="1"/>
    <s v="CHIHUAHUA"/>
    <s v="CALLE SIETE LEGUAS"/>
    <n v="0"/>
    <s v="PĂšBLICO"/>
    <x v="2"/>
    <n v="2"/>
    <s v="BĂSICA"/>
    <n v="2"/>
    <x v="1"/>
    <n v="1"/>
    <x v="1"/>
    <n v="0"/>
    <s v="NO APLICA"/>
    <n v="0"/>
    <s v="NO APLICA"/>
    <s v="08FIZ0122X"/>
    <s v="08FJS0107K"/>
    <s v="08ADG0046C"/>
    <n v="0"/>
    <s v="I2019"/>
    <n v="70"/>
    <n v="66"/>
    <n v="136"/>
    <n v="69"/>
    <n v="66"/>
    <n v="135"/>
    <n v="10"/>
    <n v="9"/>
    <n v="19"/>
    <n v="14"/>
    <n v="6"/>
    <n v="20"/>
    <n v="9"/>
    <n v="13"/>
    <n v="22"/>
    <n v="13"/>
    <n v="12"/>
    <n v="25"/>
    <n v="13"/>
    <n v="14"/>
    <n v="27"/>
    <n v="12"/>
    <n v="13"/>
    <n v="25"/>
    <n v="15"/>
    <n v="9"/>
    <n v="24"/>
    <n v="76"/>
    <n v="67"/>
    <n v="14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</r>
  <r>
    <s v="08EPR0403H"/>
    <n v="1"/>
    <s v="MATUTINO"/>
    <s v="FELIPE CARRILLO PUERTO 2261"/>
    <n v="8"/>
    <s v="CHIHUAHUA"/>
    <n v="8"/>
    <s v="CHIHUAHUA"/>
    <n v="62"/>
    <s v="SAUCILLO"/>
    <n v="259"/>
    <s v="LA VIĂ‘A"/>
    <s v="CALLE CARRETERA SAUCILLO LAS VARAS"/>
    <n v="0"/>
    <s v="PĂšBLICO"/>
    <x v="3"/>
    <n v="2"/>
    <s v="BĂSICA"/>
    <n v="2"/>
    <x v="1"/>
    <n v="1"/>
    <x v="1"/>
    <n v="0"/>
    <s v="NO APLICA"/>
    <n v="0"/>
    <s v="NO APLICA"/>
    <s v="08FIZ0025V"/>
    <m/>
    <m/>
    <n v="0"/>
    <s v="I2019"/>
    <n v="71"/>
    <n v="70"/>
    <n v="141"/>
    <n v="71"/>
    <n v="69"/>
    <n v="140"/>
    <n v="18"/>
    <n v="14"/>
    <n v="32"/>
    <n v="10"/>
    <n v="9"/>
    <n v="19"/>
    <n v="10"/>
    <n v="8"/>
    <n v="18"/>
    <n v="10"/>
    <n v="17"/>
    <n v="27"/>
    <n v="12"/>
    <n v="14"/>
    <n v="26"/>
    <n v="8"/>
    <n v="11"/>
    <n v="19"/>
    <n v="12"/>
    <n v="9"/>
    <n v="21"/>
    <n v="62"/>
    <n v="68"/>
    <n v="13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1"/>
    <n v="0"/>
    <n v="0"/>
    <n v="0"/>
    <n v="0"/>
    <n v="1"/>
    <n v="0"/>
    <n v="11"/>
    <n v="2"/>
    <n v="4"/>
    <n v="1"/>
    <n v="1"/>
    <n v="1"/>
    <n v="1"/>
    <n v="1"/>
    <n v="1"/>
    <n v="0"/>
    <n v="6"/>
    <n v="10"/>
    <n v="6"/>
  </r>
  <r>
    <s v="08DPB0562W"/>
    <n v="4"/>
    <s v="DISCONTINUO"/>
    <s v="EDUARDO OMARINI"/>
    <n v="8"/>
    <s v="CHIHUAHUA"/>
    <n v="8"/>
    <s v="CHIHUAHUA"/>
    <n v="29"/>
    <s v="GUADALUPE Y CALVO"/>
    <n v="253"/>
    <s v="TURUACHI"/>
    <s v="CALLE TURUACHI"/>
    <n v="0"/>
    <s v="PĂšBLICO"/>
    <x v="2"/>
    <n v="2"/>
    <s v="BĂSICA"/>
    <n v="2"/>
    <x v="1"/>
    <n v="3"/>
    <x v="3"/>
    <n v="0"/>
    <s v="NO APLICA"/>
    <n v="0"/>
    <s v="NO APLICA"/>
    <s v="08FZI0010T"/>
    <s v="08FJI0004H"/>
    <s v="08ADG0007A"/>
    <n v="0"/>
    <s v="I2019"/>
    <n v="67"/>
    <n v="76"/>
    <n v="143"/>
    <n v="63"/>
    <n v="74"/>
    <n v="137"/>
    <n v="13"/>
    <n v="10"/>
    <n v="23"/>
    <n v="8"/>
    <n v="10"/>
    <n v="18"/>
    <n v="9"/>
    <n v="8"/>
    <n v="17"/>
    <n v="14"/>
    <n v="23"/>
    <n v="37"/>
    <n v="10"/>
    <n v="16"/>
    <n v="26"/>
    <n v="8"/>
    <n v="9"/>
    <n v="17"/>
    <n v="11"/>
    <n v="10"/>
    <n v="21"/>
    <n v="60"/>
    <n v="76"/>
    <n v="136"/>
    <n v="1"/>
    <n v="1"/>
    <n v="2"/>
    <n v="1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8"/>
    <n v="3"/>
    <n v="4"/>
    <n v="1"/>
    <n v="1"/>
    <n v="2"/>
    <n v="1"/>
    <n v="1"/>
    <n v="1"/>
    <n v="0"/>
    <n v="7"/>
    <n v="7"/>
    <n v="6"/>
  </r>
  <r>
    <s v="08PES0217L"/>
    <n v="1"/>
    <s v="MATUTINO"/>
    <s v="SECUNDARIA PARTICULAR VISION MEXICO"/>
    <n v="8"/>
    <s v="CHIHUAHUA"/>
    <n v="8"/>
    <s v="CHIHUAHUA"/>
    <n v="37"/>
    <s v="JUĂREZ"/>
    <n v="1"/>
    <s v="JUĂREZ"/>
    <s v="PROLONGACIĂ“N VICENTE GUERRERO"/>
    <n v="8951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71"/>
    <n v="62"/>
    <n v="133"/>
    <n v="67"/>
    <n v="61"/>
    <n v="128"/>
    <n v="22"/>
    <n v="17"/>
    <n v="39"/>
    <n v="20"/>
    <n v="28"/>
    <n v="48"/>
    <n v="20"/>
    <n v="23"/>
    <n v="43"/>
    <n v="19"/>
    <n v="21"/>
    <n v="40"/>
    <n v="0"/>
    <n v="0"/>
    <n v="0"/>
    <n v="0"/>
    <n v="0"/>
    <n v="0"/>
    <n v="0"/>
    <n v="0"/>
    <n v="0"/>
    <n v="59"/>
    <n v="72"/>
    <n v="131"/>
    <n v="2"/>
    <n v="2"/>
    <n v="2"/>
    <n v="0"/>
    <n v="0"/>
    <n v="0"/>
    <n v="0"/>
    <n v="6"/>
    <n v="0"/>
    <n v="0"/>
    <n v="1"/>
    <n v="0"/>
    <n v="0"/>
    <n v="0"/>
    <n v="0"/>
    <n v="0"/>
    <n v="4"/>
    <n v="5"/>
    <n v="0"/>
    <n v="0"/>
    <n v="1"/>
    <n v="0"/>
    <n v="0"/>
    <n v="1"/>
    <n v="0"/>
    <n v="1"/>
    <n v="1"/>
    <n v="1"/>
    <n v="0"/>
    <n v="4"/>
    <n v="19"/>
    <n v="6"/>
    <n v="8"/>
    <n v="0"/>
    <n v="0"/>
    <n v="0"/>
    <n v="0"/>
    <n v="0"/>
    <n v="0"/>
    <n v="0"/>
    <n v="14"/>
    <n v="6"/>
    <n v="6"/>
  </r>
  <r>
    <s v="08DST0085Y"/>
    <n v="1"/>
    <s v="MATUTINO"/>
    <s v="SECUNDARIA TECNICA 85"/>
    <n v="8"/>
    <s v="CHIHUAHUA"/>
    <n v="8"/>
    <s v="CHIHUAHUA"/>
    <n v="27"/>
    <s v="GUACHOCHI"/>
    <n v="127"/>
    <s v="NOROGACHI"/>
    <s v="CALLE NOROGACHI"/>
    <n v="0"/>
    <s v="PĂšBLICO"/>
    <x v="2"/>
    <n v="2"/>
    <s v="BĂSICA"/>
    <n v="3"/>
    <x v="2"/>
    <n v="4"/>
    <x v="5"/>
    <n v="1"/>
    <s v="SERVICIOS"/>
    <n v="22"/>
    <s v="INDUSTRIAL"/>
    <s v="08FZT0011O"/>
    <s v="08FJT0004D"/>
    <s v="08ADG0006B"/>
    <n v="0"/>
    <s v="I2019"/>
    <n v="61"/>
    <n v="68"/>
    <n v="129"/>
    <n v="55"/>
    <n v="65"/>
    <n v="120"/>
    <n v="16"/>
    <n v="18"/>
    <n v="34"/>
    <n v="22"/>
    <n v="26"/>
    <n v="48"/>
    <n v="23"/>
    <n v="29"/>
    <n v="52"/>
    <n v="24"/>
    <n v="21"/>
    <n v="45"/>
    <n v="0"/>
    <n v="0"/>
    <n v="0"/>
    <n v="0"/>
    <n v="0"/>
    <n v="0"/>
    <n v="0"/>
    <n v="0"/>
    <n v="0"/>
    <n v="69"/>
    <n v="76"/>
    <n v="145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1"/>
    <n v="1"/>
    <n v="1"/>
    <n v="0"/>
    <n v="0"/>
    <n v="3"/>
    <n v="1"/>
    <n v="13"/>
    <n v="4"/>
    <n v="4"/>
    <n v="0"/>
    <n v="0"/>
    <n v="0"/>
    <n v="0"/>
    <n v="0"/>
    <n v="0"/>
    <n v="0"/>
    <n v="8"/>
    <n v="8"/>
    <n v="8"/>
  </r>
  <r>
    <s v="08DPR2476O"/>
    <n v="1"/>
    <s v="MATUTINO"/>
    <s v="AGUSTIN MELGAR"/>
    <n v="8"/>
    <s v="CHIHUAHUA"/>
    <n v="8"/>
    <s v="CHIHUAHUA"/>
    <n v="17"/>
    <s v="CUAUHTĂ‰MOC"/>
    <n v="5"/>
    <s v="COLONIA ANĂHUAC"/>
    <s v="CALLE CUITLAHUAC"/>
    <n v="0"/>
    <s v="PĂšBLICO"/>
    <x v="2"/>
    <n v="2"/>
    <s v="BĂSICA"/>
    <n v="2"/>
    <x v="1"/>
    <n v="1"/>
    <x v="1"/>
    <n v="0"/>
    <s v="NO APLICA"/>
    <n v="0"/>
    <s v="NO APLICA"/>
    <s v="08FIZ0202I"/>
    <s v="08FJS0122C"/>
    <s v="08ADG0010O"/>
    <n v="0"/>
    <s v="I2019"/>
    <n v="77"/>
    <n v="60"/>
    <n v="137"/>
    <n v="77"/>
    <n v="60"/>
    <n v="137"/>
    <n v="19"/>
    <n v="13"/>
    <n v="32"/>
    <n v="13"/>
    <n v="12"/>
    <n v="25"/>
    <n v="14"/>
    <n v="9"/>
    <n v="23"/>
    <n v="13"/>
    <n v="10"/>
    <n v="23"/>
    <n v="10"/>
    <n v="14"/>
    <n v="24"/>
    <n v="9"/>
    <n v="9"/>
    <n v="18"/>
    <n v="11"/>
    <n v="8"/>
    <n v="19"/>
    <n v="70"/>
    <n v="62"/>
    <n v="13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1"/>
    <n v="1"/>
    <n v="0"/>
    <n v="10"/>
    <n v="1"/>
    <n v="5"/>
    <n v="1"/>
    <n v="1"/>
    <n v="1"/>
    <n v="1"/>
    <n v="1"/>
    <n v="1"/>
    <n v="0"/>
    <n v="6"/>
    <n v="21"/>
    <n v="6"/>
  </r>
  <r>
    <s v="08DPR2362M"/>
    <n v="2"/>
    <s v="VESPERTINO"/>
    <s v="CLUB ROTARIO INDUSTRIAL JOSE AZIZ RAHAIM"/>
    <n v="8"/>
    <s v="CHIHUAHUA"/>
    <n v="8"/>
    <s v="CHIHUAHUA"/>
    <n v="37"/>
    <s v="JUĂREZ"/>
    <n v="1"/>
    <s v="JUĂREZ"/>
    <s v="CALLE ALCE"/>
    <n v="1104"/>
    <s v="PĂšBLICO"/>
    <x v="2"/>
    <n v="2"/>
    <s v="BĂSICA"/>
    <n v="2"/>
    <x v="1"/>
    <n v="1"/>
    <x v="1"/>
    <n v="0"/>
    <s v="NO APLICA"/>
    <n v="0"/>
    <s v="NO APLICA"/>
    <s v="08FIZ0181M"/>
    <s v="08FJS0132J"/>
    <s v="08ADG0005C"/>
    <n v="0"/>
    <s v="I2019"/>
    <n v="72"/>
    <n v="68"/>
    <n v="140"/>
    <n v="71"/>
    <n v="67"/>
    <n v="138"/>
    <n v="13"/>
    <n v="9"/>
    <n v="22"/>
    <n v="15"/>
    <n v="8"/>
    <n v="23"/>
    <n v="12"/>
    <n v="12"/>
    <n v="24"/>
    <n v="8"/>
    <n v="11"/>
    <n v="19"/>
    <n v="10"/>
    <n v="11"/>
    <n v="21"/>
    <n v="11"/>
    <n v="16"/>
    <n v="27"/>
    <n v="11"/>
    <n v="13"/>
    <n v="24"/>
    <n v="67"/>
    <n v="71"/>
    <n v="13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12"/>
    <n v="6"/>
  </r>
  <r>
    <s v="08DPR0794N"/>
    <n v="1"/>
    <s v="MATUTINO"/>
    <s v="MANUEL AGUILAR SAENZ"/>
    <n v="8"/>
    <s v="CHIHUAHUA"/>
    <n v="8"/>
    <s v="CHIHUAHUA"/>
    <n v="37"/>
    <s v="JUĂREZ"/>
    <n v="1"/>
    <s v="JUĂREZ"/>
    <s v="CALLE CENTRAL"/>
    <n v="121"/>
    <s v="PĂšBLICO"/>
    <x v="2"/>
    <n v="2"/>
    <s v="BĂSICA"/>
    <n v="2"/>
    <x v="1"/>
    <n v="1"/>
    <x v="1"/>
    <n v="0"/>
    <s v="NO APLICA"/>
    <n v="0"/>
    <s v="NO APLICA"/>
    <s v="08FIZ0149D"/>
    <s v="08FJS0111X"/>
    <s v="08ADG0005C"/>
    <n v="0"/>
    <s v="I2019"/>
    <n v="60"/>
    <n v="72"/>
    <n v="132"/>
    <n v="60"/>
    <n v="72"/>
    <n v="132"/>
    <n v="11"/>
    <n v="13"/>
    <n v="24"/>
    <n v="10"/>
    <n v="11"/>
    <n v="21"/>
    <n v="12"/>
    <n v="19"/>
    <n v="31"/>
    <n v="12"/>
    <n v="9"/>
    <n v="21"/>
    <n v="7"/>
    <n v="13"/>
    <n v="20"/>
    <n v="14"/>
    <n v="10"/>
    <n v="24"/>
    <n v="12"/>
    <n v="15"/>
    <n v="27"/>
    <n v="67"/>
    <n v="77"/>
    <n v="14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4"/>
    <n v="6"/>
  </r>
  <r>
    <s v="08ETV0116N"/>
    <n v="1"/>
    <s v="MATUTINO"/>
    <s v="TELESECUNDARIA 6116"/>
    <n v="8"/>
    <s v="CHIHUAHUA"/>
    <n v="8"/>
    <s v="CHIHUAHUA"/>
    <n v="19"/>
    <s v="CHIHUAHUA"/>
    <n v="1"/>
    <s v="CHIHUAHUA"/>
    <s v="CALLE ESTAĂ‘O"/>
    <n v="18108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76"/>
    <n v="60"/>
    <n v="136"/>
    <n v="61"/>
    <n v="55"/>
    <n v="116"/>
    <n v="26"/>
    <n v="22"/>
    <n v="48"/>
    <n v="32"/>
    <n v="15"/>
    <n v="47"/>
    <n v="22"/>
    <n v="27"/>
    <n v="49"/>
    <n v="27"/>
    <n v="16"/>
    <n v="43"/>
    <n v="0"/>
    <n v="0"/>
    <n v="0"/>
    <n v="0"/>
    <n v="0"/>
    <n v="0"/>
    <n v="0"/>
    <n v="0"/>
    <n v="0"/>
    <n v="81"/>
    <n v="58"/>
    <n v="139"/>
    <n v="3"/>
    <n v="2"/>
    <n v="2"/>
    <n v="0"/>
    <n v="0"/>
    <n v="0"/>
    <n v="0"/>
    <n v="7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2"/>
    <n v="2"/>
    <n v="12"/>
    <n v="2"/>
    <n v="5"/>
    <n v="0"/>
    <n v="0"/>
    <n v="0"/>
    <n v="0"/>
    <n v="0"/>
    <n v="0"/>
    <n v="0"/>
    <n v="7"/>
    <n v="6"/>
    <n v="6"/>
  </r>
  <r>
    <s v="08DPR1450Z"/>
    <n v="2"/>
    <s v="VESPERTINO"/>
    <s v="CUAUHTEMOC"/>
    <n v="8"/>
    <s v="CHIHUAHUA"/>
    <n v="8"/>
    <s v="CHIHUAHUA"/>
    <n v="17"/>
    <s v="CUAUHTĂ‰MOC"/>
    <n v="1"/>
    <s v="CUAUHTĂ‰MOC"/>
    <s v="CALLE CISNES"/>
    <n v="0"/>
    <s v="PĂšBLICO"/>
    <x v="2"/>
    <n v="2"/>
    <s v="BĂSICA"/>
    <n v="2"/>
    <x v="1"/>
    <n v="1"/>
    <x v="1"/>
    <n v="0"/>
    <s v="NO APLICA"/>
    <n v="0"/>
    <s v="NO APLICA"/>
    <s v="08FIZ0199L"/>
    <s v="08FJS0121D"/>
    <s v="08ADG0010O"/>
    <n v="0"/>
    <s v="I2019"/>
    <n v="67"/>
    <n v="67"/>
    <n v="134"/>
    <n v="67"/>
    <n v="67"/>
    <n v="134"/>
    <n v="11"/>
    <n v="11"/>
    <n v="22"/>
    <n v="11"/>
    <n v="9"/>
    <n v="20"/>
    <n v="13"/>
    <n v="15"/>
    <n v="28"/>
    <n v="7"/>
    <n v="15"/>
    <n v="22"/>
    <n v="17"/>
    <n v="8"/>
    <n v="25"/>
    <n v="15"/>
    <n v="9"/>
    <n v="24"/>
    <n v="11"/>
    <n v="12"/>
    <n v="23"/>
    <n v="74"/>
    <n v="68"/>
    <n v="14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2"/>
    <n v="12"/>
  </r>
  <r>
    <s v="08EPR0151U"/>
    <n v="2"/>
    <s v="VESPERTINO"/>
    <s v="NUEVO MEXICO 2377"/>
    <n v="8"/>
    <s v="CHIHUAHUA"/>
    <n v="8"/>
    <s v="CHIHUAHUA"/>
    <n v="37"/>
    <s v="JUĂREZ"/>
    <n v="1"/>
    <s v="JUĂREZ"/>
    <s v="CALLE FRANCISCO R. ALMADA"/>
    <n v="0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78"/>
    <n v="59"/>
    <n v="137"/>
    <n v="78"/>
    <n v="59"/>
    <n v="137"/>
    <n v="14"/>
    <n v="9"/>
    <n v="23"/>
    <n v="15"/>
    <n v="7"/>
    <n v="22"/>
    <n v="13"/>
    <n v="13"/>
    <n v="26"/>
    <n v="16"/>
    <n v="12"/>
    <n v="28"/>
    <n v="11"/>
    <n v="9"/>
    <n v="20"/>
    <n v="13"/>
    <n v="12"/>
    <n v="25"/>
    <n v="7"/>
    <n v="13"/>
    <n v="20"/>
    <n v="75"/>
    <n v="66"/>
    <n v="14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2"/>
    <n v="0"/>
    <n v="0"/>
    <n v="0"/>
    <n v="0"/>
    <n v="0"/>
    <n v="0"/>
    <n v="0"/>
    <n v="1"/>
    <n v="10"/>
    <n v="2"/>
    <n v="4"/>
    <n v="1"/>
    <n v="1"/>
    <n v="1"/>
    <n v="1"/>
    <n v="1"/>
    <n v="1"/>
    <n v="0"/>
    <n v="6"/>
    <n v="8"/>
    <n v="6"/>
  </r>
  <r>
    <s v="08EPR0760W"/>
    <n v="2"/>
    <s v="VESPERTINO"/>
    <s v="FIDEL AVILA 2699"/>
    <n v="8"/>
    <s v="CHIHUAHUA"/>
    <n v="8"/>
    <s v="CHIHUAHUA"/>
    <n v="37"/>
    <s v="JUĂREZ"/>
    <n v="1"/>
    <s v="JUĂREZ"/>
    <s v="CALLE ZACATECAS"/>
    <n v="2105"/>
    <s v="PĂšBLICO"/>
    <x v="3"/>
    <n v="2"/>
    <s v="BĂSICA"/>
    <n v="2"/>
    <x v="1"/>
    <n v="1"/>
    <x v="1"/>
    <n v="0"/>
    <s v="NO APLICA"/>
    <n v="0"/>
    <s v="NO APLICA"/>
    <s v="08FIZ0003J"/>
    <s v="08FJS0003P"/>
    <m/>
    <n v="0"/>
    <s v="I2019"/>
    <n v="69"/>
    <n v="60"/>
    <n v="129"/>
    <n v="69"/>
    <n v="60"/>
    <n v="129"/>
    <n v="10"/>
    <n v="7"/>
    <n v="17"/>
    <n v="15"/>
    <n v="3"/>
    <n v="18"/>
    <n v="10"/>
    <n v="10"/>
    <n v="20"/>
    <n v="19"/>
    <n v="10"/>
    <n v="29"/>
    <n v="14"/>
    <n v="13"/>
    <n v="27"/>
    <n v="10"/>
    <n v="15"/>
    <n v="25"/>
    <n v="17"/>
    <n v="13"/>
    <n v="30"/>
    <n v="85"/>
    <n v="64"/>
    <n v="14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0"/>
    <n v="3"/>
    <n v="0"/>
    <n v="0"/>
    <n v="0"/>
    <n v="0"/>
    <n v="1"/>
    <n v="0"/>
    <n v="14"/>
    <n v="2"/>
    <n v="4"/>
    <n v="1"/>
    <n v="1"/>
    <n v="1"/>
    <n v="1"/>
    <n v="1"/>
    <n v="1"/>
    <n v="0"/>
    <n v="6"/>
    <n v="12"/>
    <n v="6"/>
  </r>
  <r>
    <s v="08EPR0312Q"/>
    <n v="1"/>
    <s v="MATUTINO"/>
    <s v="20 DE NOVIEMBRE 2201"/>
    <n v="8"/>
    <s v="CHIHUAHUA"/>
    <n v="8"/>
    <s v="CHIHUAHUA"/>
    <n v="39"/>
    <s v="LĂ“PEZ"/>
    <n v="1"/>
    <s v="OCTAVIANO LĂ“PEZ"/>
    <s v="CALLE FRANCISCO I. MADERO"/>
    <n v="1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71"/>
    <n v="71"/>
    <n v="142"/>
    <n v="71"/>
    <n v="71"/>
    <n v="142"/>
    <n v="8"/>
    <n v="13"/>
    <n v="21"/>
    <n v="6"/>
    <n v="13"/>
    <n v="19"/>
    <n v="11"/>
    <n v="16"/>
    <n v="27"/>
    <n v="9"/>
    <n v="13"/>
    <n v="22"/>
    <n v="10"/>
    <n v="17"/>
    <n v="27"/>
    <n v="15"/>
    <n v="8"/>
    <n v="23"/>
    <n v="15"/>
    <n v="5"/>
    <n v="20"/>
    <n v="66"/>
    <n v="72"/>
    <n v="13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</r>
  <r>
    <s v="08DPR0656L"/>
    <n v="1"/>
    <s v="MATUTINO"/>
    <s v="CENTRO REGIONAL DE EDUC. INT. CULTURA CAMPESINA"/>
    <n v="8"/>
    <s v="CHIHUAHUA"/>
    <n v="8"/>
    <s v="CHIHUAHUA"/>
    <n v="18"/>
    <s v="CUSIHUIRIACHI"/>
    <n v="19"/>
    <s v="COLONIA CUSI (OJO DE AGUA)"/>
    <s v="CALLE OJO DE AGUA"/>
    <n v="0"/>
    <s v="PĂšBLICO"/>
    <x v="2"/>
    <n v="2"/>
    <s v="BĂSICA"/>
    <n v="2"/>
    <x v="1"/>
    <n v="1"/>
    <x v="1"/>
    <n v="0"/>
    <s v="NO APLICA"/>
    <n v="0"/>
    <s v="NO APLICA"/>
    <s v="08FIZ0203H"/>
    <s v="08FJS0121D"/>
    <s v="08ADG0010O"/>
    <n v="0"/>
    <s v="I2019"/>
    <n v="74"/>
    <n v="67"/>
    <n v="141"/>
    <n v="74"/>
    <n v="67"/>
    <n v="141"/>
    <n v="17"/>
    <n v="10"/>
    <n v="27"/>
    <n v="12"/>
    <n v="5"/>
    <n v="17"/>
    <n v="6"/>
    <n v="9"/>
    <n v="15"/>
    <n v="14"/>
    <n v="10"/>
    <n v="24"/>
    <n v="15"/>
    <n v="14"/>
    <n v="29"/>
    <n v="9"/>
    <n v="11"/>
    <n v="20"/>
    <n v="12"/>
    <n v="19"/>
    <n v="31"/>
    <n v="68"/>
    <n v="68"/>
    <n v="13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0"/>
    <n v="0"/>
    <n v="8"/>
    <n v="3"/>
    <n v="3"/>
    <n v="1"/>
    <n v="1"/>
    <n v="1"/>
    <n v="1"/>
    <n v="1"/>
    <n v="1"/>
    <n v="0"/>
    <n v="6"/>
    <n v="8"/>
    <n v="8"/>
  </r>
  <r>
    <s v="08EPR0391T"/>
    <n v="1"/>
    <s v="MATUTINO"/>
    <s v="GUILLERMO BACA 2492"/>
    <n v="8"/>
    <s v="CHIHUAHUA"/>
    <n v="8"/>
    <s v="CHIHUAHUA"/>
    <n v="59"/>
    <s v="SAN FRANCISCO DEL ORO"/>
    <n v="1"/>
    <s v="SAN FRANCISCO DEL ORO"/>
    <s v="CALLE CUADRILLAS VERDES "/>
    <n v="0"/>
    <s v="PĂšBLICO"/>
    <x v="3"/>
    <n v="2"/>
    <s v="BĂSICA"/>
    <n v="2"/>
    <x v="1"/>
    <n v="1"/>
    <x v="1"/>
    <n v="0"/>
    <s v="NO APLICA"/>
    <n v="0"/>
    <s v="NO APLICA"/>
    <s v="08FIZ0027T"/>
    <m/>
    <m/>
    <n v="0"/>
    <s v="I2019"/>
    <n v="84"/>
    <n v="63"/>
    <n v="147"/>
    <n v="83"/>
    <n v="62"/>
    <n v="145"/>
    <n v="14"/>
    <n v="13"/>
    <n v="27"/>
    <n v="6"/>
    <n v="14"/>
    <n v="20"/>
    <n v="13"/>
    <n v="7"/>
    <n v="20"/>
    <n v="14"/>
    <n v="6"/>
    <n v="20"/>
    <n v="18"/>
    <n v="8"/>
    <n v="26"/>
    <n v="12"/>
    <n v="12"/>
    <n v="24"/>
    <n v="11"/>
    <n v="10"/>
    <n v="21"/>
    <n v="74"/>
    <n v="57"/>
    <n v="13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DES0046D"/>
    <n v="1"/>
    <s v="MATUTINO"/>
    <s v="SECUNDARIA GENERAL ES-34"/>
    <n v="8"/>
    <s v="CHIHUAHUA"/>
    <n v="8"/>
    <s v="CHIHUAHUA"/>
    <n v="7"/>
    <s v="BALLEZA"/>
    <n v="1"/>
    <s v="MARIANO BALLEZA"/>
    <s v="PROLONGACIĂ“N INDEPENDENCIA"/>
    <n v="0"/>
    <s v="PĂšBLICO"/>
    <x v="2"/>
    <n v="2"/>
    <s v="BĂSICA"/>
    <n v="3"/>
    <x v="2"/>
    <n v="1"/>
    <x v="1"/>
    <n v="0"/>
    <s v="NO APLICA"/>
    <n v="0"/>
    <s v="NO APLICA"/>
    <s v="08FIS0112G"/>
    <s v="08FJE0006J"/>
    <s v="08ADG0006B"/>
    <n v="0"/>
    <s v="I2019"/>
    <n v="58"/>
    <n v="74"/>
    <n v="132"/>
    <n v="50"/>
    <n v="71"/>
    <n v="121"/>
    <n v="21"/>
    <n v="31"/>
    <n v="52"/>
    <n v="14"/>
    <n v="39"/>
    <n v="53"/>
    <n v="19"/>
    <n v="17"/>
    <n v="36"/>
    <n v="19"/>
    <n v="26"/>
    <n v="45"/>
    <n v="0"/>
    <n v="0"/>
    <n v="0"/>
    <n v="0"/>
    <n v="0"/>
    <n v="0"/>
    <n v="0"/>
    <n v="0"/>
    <n v="0"/>
    <n v="52"/>
    <n v="82"/>
    <n v="134"/>
    <n v="2"/>
    <n v="2"/>
    <n v="2"/>
    <n v="0"/>
    <n v="0"/>
    <n v="0"/>
    <n v="0"/>
    <n v="6"/>
    <n v="0"/>
    <n v="0"/>
    <n v="1"/>
    <n v="0"/>
    <n v="0"/>
    <n v="1"/>
    <n v="0"/>
    <n v="0"/>
    <n v="2"/>
    <n v="6"/>
    <n v="0"/>
    <n v="0"/>
    <n v="1"/>
    <n v="0"/>
    <n v="0"/>
    <n v="0"/>
    <n v="0"/>
    <n v="0"/>
    <n v="0"/>
    <n v="0"/>
    <n v="4"/>
    <n v="4"/>
    <n v="19"/>
    <n v="3"/>
    <n v="6"/>
    <n v="0"/>
    <n v="0"/>
    <n v="0"/>
    <n v="0"/>
    <n v="0"/>
    <n v="0"/>
    <n v="0"/>
    <n v="9"/>
    <n v="7"/>
    <n v="7"/>
  </r>
  <r>
    <s v="08PPR2037V"/>
    <n v="1"/>
    <s v="MATUTINO"/>
    <s v="COLEGIO ANTARES"/>
    <n v="8"/>
    <s v="CHIHUAHUA"/>
    <n v="8"/>
    <s v="CHIHUAHUA"/>
    <n v="37"/>
    <s v="JUĂREZ"/>
    <n v="1"/>
    <s v="JUĂREZ"/>
    <s v="CALLE CAYETANO LOPEZ"/>
    <n v="813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75"/>
    <n v="61"/>
    <n v="136"/>
    <n v="73"/>
    <n v="61"/>
    <n v="134"/>
    <n v="11"/>
    <n v="9"/>
    <n v="20"/>
    <n v="18"/>
    <n v="11"/>
    <n v="29"/>
    <n v="13"/>
    <n v="13"/>
    <n v="26"/>
    <n v="20"/>
    <n v="10"/>
    <n v="30"/>
    <n v="15"/>
    <n v="15"/>
    <n v="30"/>
    <n v="7"/>
    <n v="6"/>
    <n v="13"/>
    <n v="10"/>
    <n v="7"/>
    <n v="17"/>
    <n v="83"/>
    <n v="62"/>
    <n v="145"/>
    <n v="0"/>
    <n v="0"/>
    <n v="0"/>
    <n v="0"/>
    <n v="0"/>
    <n v="0"/>
    <n v="5"/>
    <n v="5"/>
    <n v="0"/>
    <n v="1"/>
    <n v="0"/>
    <n v="0"/>
    <n v="0"/>
    <n v="0"/>
    <n v="0"/>
    <n v="0"/>
    <n v="1"/>
    <n v="3"/>
    <n v="0"/>
    <n v="0"/>
    <n v="1"/>
    <n v="0"/>
    <n v="1"/>
    <n v="1"/>
    <n v="1"/>
    <n v="0"/>
    <n v="0"/>
    <n v="1"/>
    <n v="1"/>
    <n v="1"/>
    <n v="12"/>
    <n v="1"/>
    <n v="4"/>
    <n v="0"/>
    <n v="0"/>
    <n v="0"/>
    <n v="0"/>
    <n v="0"/>
    <n v="0"/>
    <n v="5"/>
    <n v="5"/>
    <n v="10"/>
    <n v="10"/>
  </r>
  <r>
    <s v="08EPR0191V"/>
    <n v="1"/>
    <s v="MATUTINO"/>
    <s v="FELIPE ANGELES 2384"/>
    <n v="8"/>
    <s v="CHIHUAHUA"/>
    <n v="8"/>
    <s v="CHIHUAHUA"/>
    <n v="37"/>
    <s v="JUĂREZ"/>
    <n v="1"/>
    <s v="JUĂREZ"/>
    <s v="CALLE MORERA"/>
    <n v="1640"/>
    <s v="PĂšBLICO"/>
    <x v="3"/>
    <n v="2"/>
    <s v="BĂSICA"/>
    <n v="2"/>
    <x v="1"/>
    <n v="1"/>
    <x v="1"/>
    <n v="0"/>
    <s v="NO APLICA"/>
    <n v="0"/>
    <s v="NO APLICA"/>
    <s v="08FIZ0020Z"/>
    <s v="08FJS0003P"/>
    <m/>
    <n v="0"/>
    <s v="I2019"/>
    <n v="70"/>
    <n v="64"/>
    <n v="134"/>
    <n v="70"/>
    <n v="64"/>
    <n v="134"/>
    <n v="8"/>
    <n v="9"/>
    <n v="17"/>
    <n v="20"/>
    <n v="17"/>
    <n v="37"/>
    <n v="14"/>
    <n v="9"/>
    <n v="23"/>
    <n v="24"/>
    <n v="7"/>
    <n v="31"/>
    <n v="9"/>
    <n v="9"/>
    <n v="18"/>
    <n v="8"/>
    <n v="11"/>
    <n v="19"/>
    <n v="8"/>
    <n v="11"/>
    <n v="19"/>
    <n v="83"/>
    <n v="64"/>
    <n v="147"/>
    <n v="2"/>
    <n v="1"/>
    <n v="1"/>
    <n v="1"/>
    <n v="1"/>
    <n v="1"/>
    <n v="0"/>
    <n v="7"/>
    <n v="0"/>
    <n v="0"/>
    <n v="1"/>
    <n v="0"/>
    <n v="0"/>
    <n v="0"/>
    <n v="0"/>
    <n v="0"/>
    <n v="0"/>
    <n v="7"/>
    <n v="0"/>
    <n v="0"/>
    <n v="2"/>
    <n v="0"/>
    <n v="0"/>
    <n v="0"/>
    <n v="0"/>
    <n v="0"/>
    <n v="0"/>
    <n v="0"/>
    <n v="1"/>
    <n v="0"/>
    <n v="11"/>
    <n v="0"/>
    <n v="7"/>
    <n v="2"/>
    <n v="1"/>
    <n v="1"/>
    <n v="1"/>
    <n v="1"/>
    <n v="1"/>
    <n v="0"/>
    <n v="7"/>
    <n v="8"/>
    <n v="8"/>
  </r>
  <r>
    <s v="08EPR0595N"/>
    <n v="1"/>
    <s v="MATUTINO"/>
    <s v="MARIANO BALLEZA 2096"/>
    <n v="8"/>
    <s v="CHIHUAHUA"/>
    <n v="8"/>
    <s v="CHIHUAHUA"/>
    <n v="7"/>
    <s v="BALLEZA"/>
    <n v="1"/>
    <s v="MARIANO BALLEZA"/>
    <s v="CALLE ALDAMA"/>
    <n v="3"/>
    <s v="PĂšBLICO"/>
    <x v="3"/>
    <n v="2"/>
    <s v="BĂSICA"/>
    <n v="2"/>
    <x v="1"/>
    <n v="1"/>
    <x v="1"/>
    <n v="0"/>
    <s v="NO APLICA"/>
    <n v="0"/>
    <s v="NO APLICA"/>
    <s v="08FIZ0007F"/>
    <m/>
    <m/>
    <n v="0"/>
    <s v="I2019"/>
    <n v="71"/>
    <n v="68"/>
    <n v="139"/>
    <n v="71"/>
    <n v="68"/>
    <n v="139"/>
    <n v="7"/>
    <n v="9"/>
    <n v="16"/>
    <n v="6"/>
    <n v="14"/>
    <n v="20"/>
    <n v="6"/>
    <n v="10"/>
    <n v="16"/>
    <n v="15"/>
    <n v="10"/>
    <n v="25"/>
    <n v="22"/>
    <n v="13"/>
    <n v="35"/>
    <n v="12"/>
    <n v="13"/>
    <n v="25"/>
    <n v="8"/>
    <n v="13"/>
    <n v="21"/>
    <n v="69"/>
    <n v="73"/>
    <n v="142"/>
    <n v="1"/>
    <n v="1"/>
    <n v="1"/>
    <n v="2"/>
    <n v="1"/>
    <n v="1"/>
    <n v="0"/>
    <n v="7"/>
    <n v="0"/>
    <n v="0"/>
    <n v="1"/>
    <n v="0"/>
    <n v="0"/>
    <n v="0"/>
    <n v="0"/>
    <n v="0"/>
    <n v="3"/>
    <n v="4"/>
    <n v="0"/>
    <n v="0"/>
    <n v="0"/>
    <n v="1"/>
    <n v="1"/>
    <n v="0"/>
    <n v="0"/>
    <n v="0"/>
    <n v="1"/>
    <n v="0"/>
    <n v="1"/>
    <n v="1"/>
    <n v="13"/>
    <n v="3"/>
    <n v="4"/>
    <n v="1"/>
    <n v="1"/>
    <n v="1"/>
    <n v="2"/>
    <n v="1"/>
    <n v="1"/>
    <n v="0"/>
    <n v="7"/>
    <n v="7"/>
    <n v="7"/>
  </r>
  <r>
    <s v="08DPR0083O"/>
    <n v="1"/>
    <s v="MATUTINO"/>
    <s v="HERMANOS FLORES MAGON"/>
    <n v="8"/>
    <s v="CHIHUAHUA"/>
    <n v="8"/>
    <s v="CHIHUAHUA"/>
    <n v="19"/>
    <s v="CHIHUAHUA"/>
    <n v="1"/>
    <s v="CHIHUAHUA"/>
    <s v="CALLE FRANCISCO VILLA"/>
    <n v="600"/>
    <s v="PĂšBLICO"/>
    <x v="2"/>
    <n v="2"/>
    <s v="BĂSICA"/>
    <n v="2"/>
    <x v="1"/>
    <n v="1"/>
    <x v="1"/>
    <n v="0"/>
    <s v="NO APLICA"/>
    <n v="0"/>
    <s v="NO APLICA"/>
    <s v="08FIZ0129Q"/>
    <s v="08FJS0101Q"/>
    <s v="08ADG0046C"/>
    <n v="0"/>
    <s v="I2019"/>
    <n v="68"/>
    <n v="68"/>
    <n v="136"/>
    <n v="68"/>
    <n v="68"/>
    <n v="136"/>
    <n v="10"/>
    <n v="14"/>
    <n v="24"/>
    <n v="13"/>
    <n v="17"/>
    <n v="30"/>
    <n v="16"/>
    <n v="11"/>
    <n v="27"/>
    <n v="11"/>
    <n v="8"/>
    <n v="19"/>
    <n v="10"/>
    <n v="16"/>
    <n v="26"/>
    <n v="13"/>
    <n v="9"/>
    <n v="22"/>
    <n v="10"/>
    <n v="11"/>
    <n v="21"/>
    <n v="73"/>
    <n v="72"/>
    <n v="145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</r>
  <r>
    <s v="08DPR1909E"/>
    <n v="2"/>
    <s v="VESPERTINO"/>
    <s v="PLAN DE AYALA"/>
    <n v="8"/>
    <s v="CHIHUAHUA"/>
    <n v="8"/>
    <s v="CHIHUAHUA"/>
    <n v="37"/>
    <s v="JUĂREZ"/>
    <n v="1"/>
    <s v="JUĂREZ"/>
    <s v="CALLE PEDRO BARANDA"/>
    <n v="7150"/>
    <s v="PĂšBLICO"/>
    <x v="2"/>
    <n v="2"/>
    <s v="BĂSICA"/>
    <n v="2"/>
    <x v="1"/>
    <n v="1"/>
    <x v="1"/>
    <n v="0"/>
    <s v="NO APLICA"/>
    <n v="0"/>
    <s v="NO APLICA"/>
    <s v="08FIZ0159K"/>
    <s v="08FJS0113V"/>
    <s v="08ADG0005C"/>
    <n v="0"/>
    <s v="I2019"/>
    <n v="80"/>
    <n v="70"/>
    <n v="150"/>
    <n v="78"/>
    <n v="70"/>
    <n v="148"/>
    <n v="14"/>
    <n v="12"/>
    <n v="26"/>
    <n v="5"/>
    <n v="7"/>
    <n v="12"/>
    <n v="10"/>
    <n v="10"/>
    <n v="20"/>
    <n v="11"/>
    <n v="16"/>
    <n v="27"/>
    <n v="10"/>
    <n v="10"/>
    <n v="20"/>
    <n v="12"/>
    <n v="9"/>
    <n v="21"/>
    <n v="15"/>
    <n v="15"/>
    <n v="30"/>
    <n v="63"/>
    <n v="67"/>
    <n v="13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10"/>
    <n v="6"/>
  </r>
  <r>
    <s v="08DPR2373S"/>
    <n v="2"/>
    <s v="VESPERTINO"/>
    <s v="VICENTE RIVA PALACIO"/>
    <n v="8"/>
    <s v="CHIHUAHUA"/>
    <n v="8"/>
    <s v="CHIHUAHUA"/>
    <n v="19"/>
    <s v="CHIHUAHUA"/>
    <n v="1"/>
    <s v="CHIHUAHUA"/>
    <s v="CALLE MONTE PISCIS"/>
    <n v="0"/>
    <s v="PĂšBLICO"/>
    <x v="2"/>
    <n v="2"/>
    <s v="BĂSICA"/>
    <n v="2"/>
    <x v="1"/>
    <n v="1"/>
    <x v="1"/>
    <n v="0"/>
    <s v="NO APLICA"/>
    <n v="0"/>
    <s v="NO APLICA"/>
    <s v="08FIZ0123W"/>
    <s v="08FJS0107K"/>
    <s v="08ADG0046C"/>
    <n v="0"/>
    <s v="I2019"/>
    <n v="67"/>
    <n v="78"/>
    <n v="145"/>
    <n v="67"/>
    <n v="78"/>
    <n v="145"/>
    <n v="14"/>
    <n v="9"/>
    <n v="23"/>
    <n v="6"/>
    <n v="8"/>
    <n v="14"/>
    <n v="14"/>
    <n v="14"/>
    <n v="28"/>
    <n v="8"/>
    <n v="13"/>
    <n v="21"/>
    <n v="5"/>
    <n v="16"/>
    <n v="21"/>
    <n v="14"/>
    <n v="12"/>
    <n v="26"/>
    <n v="10"/>
    <n v="14"/>
    <n v="24"/>
    <n v="57"/>
    <n v="77"/>
    <n v="13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4"/>
    <n v="6"/>
  </r>
  <r>
    <s v="08EPR0621V"/>
    <n v="1"/>
    <s v="MATUTINO"/>
    <s v="JOSE MARIA MARI 2138"/>
    <n v="8"/>
    <s v="CHIHUAHUA"/>
    <n v="8"/>
    <s v="CHIHUAHUA"/>
    <n v="19"/>
    <s v="CHIHUAHUA"/>
    <n v="1"/>
    <s v="CHIHUAHUA"/>
    <s v="CALLE 10A"/>
    <n v="807"/>
    <s v="PĂšBLICO"/>
    <x v="3"/>
    <n v="2"/>
    <s v="BĂSICA"/>
    <n v="2"/>
    <x v="1"/>
    <n v="1"/>
    <x v="1"/>
    <n v="0"/>
    <s v="NO APLICA"/>
    <n v="0"/>
    <s v="NO APLICA"/>
    <s v="08FIZ0001L"/>
    <s v="08FJS0002Q"/>
    <m/>
    <n v="0"/>
    <s v="I2019"/>
    <n v="75"/>
    <n v="66"/>
    <n v="141"/>
    <n v="73"/>
    <n v="66"/>
    <n v="139"/>
    <n v="15"/>
    <n v="11"/>
    <n v="26"/>
    <n v="15"/>
    <n v="5"/>
    <n v="20"/>
    <n v="10"/>
    <n v="14"/>
    <n v="24"/>
    <n v="18"/>
    <n v="8"/>
    <n v="26"/>
    <n v="5"/>
    <n v="16"/>
    <n v="21"/>
    <n v="14"/>
    <n v="8"/>
    <n v="22"/>
    <n v="11"/>
    <n v="15"/>
    <n v="26"/>
    <n v="73"/>
    <n v="66"/>
    <n v="13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2"/>
    <n v="0"/>
    <n v="0"/>
    <n v="0"/>
    <n v="0"/>
    <n v="0"/>
    <n v="0"/>
    <n v="1"/>
    <n v="11"/>
    <n v="2"/>
    <n v="4"/>
    <n v="1"/>
    <n v="1"/>
    <n v="1"/>
    <n v="1"/>
    <n v="1"/>
    <n v="1"/>
    <n v="0"/>
    <n v="6"/>
    <n v="6"/>
    <n v="6"/>
  </r>
  <r>
    <s v="08DST0023L"/>
    <n v="1"/>
    <s v="MATUTINO"/>
    <s v="SECUNDARIA TECNICA 23"/>
    <n v="8"/>
    <s v="CHIHUAHUA"/>
    <n v="8"/>
    <s v="CHIHUAHUA"/>
    <n v="7"/>
    <s v="BALLEZA"/>
    <n v="135"/>
    <s v="EJIDO EL VERGEL"/>
    <s v="CALLE EL VERGEL (EJIDO EL VERGEL)"/>
    <n v="0"/>
    <s v="PĂšBLICO"/>
    <x v="2"/>
    <n v="2"/>
    <s v="BĂSICA"/>
    <n v="3"/>
    <x v="2"/>
    <n v="4"/>
    <x v="5"/>
    <n v="1"/>
    <s v="SERVICIOS"/>
    <n v="25"/>
    <s v="FORESTAL"/>
    <s v="08FZT0011O"/>
    <s v="08FJT0004D"/>
    <s v="08ADG0004D"/>
    <n v="0"/>
    <s v="I2019"/>
    <n v="61"/>
    <n v="74"/>
    <n v="135"/>
    <n v="48"/>
    <n v="68"/>
    <n v="116"/>
    <n v="16"/>
    <n v="25"/>
    <n v="41"/>
    <n v="24"/>
    <n v="29"/>
    <n v="53"/>
    <n v="19"/>
    <n v="28"/>
    <n v="47"/>
    <n v="24"/>
    <n v="21"/>
    <n v="45"/>
    <n v="0"/>
    <n v="0"/>
    <n v="0"/>
    <n v="0"/>
    <n v="0"/>
    <n v="0"/>
    <n v="0"/>
    <n v="0"/>
    <n v="0"/>
    <n v="67"/>
    <n v="78"/>
    <n v="145"/>
    <n v="2"/>
    <n v="2"/>
    <n v="2"/>
    <n v="0"/>
    <n v="0"/>
    <n v="0"/>
    <n v="0"/>
    <n v="6"/>
    <n v="0"/>
    <n v="0"/>
    <n v="1"/>
    <n v="0"/>
    <n v="0"/>
    <n v="0"/>
    <n v="0"/>
    <n v="0"/>
    <n v="4"/>
    <n v="3"/>
    <n v="0"/>
    <n v="0"/>
    <n v="0"/>
    <n v="0"/>
    <n v="0"/>
    <n v="0"/>
    <n v="1"/>
    <n v="0"/>
    <n v="0"/>
    <n v="0"/>
    <n v="2"/>
    <n v="1"/>
    <n v="12"/>
    <n v="5"/>
    <n v="3"/>
    <n v="0"/>
    <n v="0"/>
    <n v="0"/>
    <n v="0"/>
    <n v="0"/>
    <n v="0"/>
    <n v="0"/>
    <n v="8"/>
    <n v="8"/>
    <n v="8"/>
  </r>
  <r>
    <s v="08DPR1671K"/>
    <n v="2"/>
    <s v="VESPERTINO"/>
    <s v="MODESTO ARIZPE"/>
    <n v="8"/>
    <s v="CHIHUAHUA"/>
    <n v="8"/>
    <s v="CHIHUAHUA"/>
    <n v="37"/>
    <s v="JUĂREZ"/>
    <n v="1"/>
    <s v="JUĂREZ"/>
    <s v="CALLE CERRO DE LA PLATA APARTADO POSTAL 2299"/>
    <n v="0"/>
    <s v="PĂšBLICO"/>
    <x v="2"/>
    <n v="2"/>
    <s v="BĂSICA"/>
    <n v="2"/>
    <x v="1"/>
    <n v="1"/>
    <x v="1"/>
    <n v="0"/>
    <s v="NO APLICA"/>
    <n v="0"/>
    <s v="NO APLICA"/>
    <s v="08FIZ0151S"/>
    <s v="08FJS0111X"/>
    <s v="08ADG0005C"/>
    <n v="0"/>
    <s v="I2019"/>
    <n v="73"/>
    <n v="61"/>
    <n v="134"/>
    <n v="72"/>
    <n v="61"/>
    <n v="133"/>
    <n v="10"/>
    <n v="10"/>
    <n v="20"/>
    <n v="9"/>
    <n v="14"/>
    <n v="23"/>
    <n v="7"/>
    <n v="7"/>
    <n v="14"/>
    <n v="14"/>
    <n v="11"/>
    <n v="25"/>
    <n v="17"/>
    <n v="11"/>
    <n v="28"/>
    <n v="14"/>
    <n v="12"/>
    <n v="26"/>
    <n v="14"/>
    <n v="16"/>
    <n v="30"/>
    <n v="75"/>
    <n v="71"/>
    <n v="14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0"/>
    <n v="0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17"/>
    <n v="6"/>
  </r>
  <r>
    <s v="08DES0068P"/>
    <n v="1"/>
    <s v="MATUTINO"/>
    <s v="JESUS OROZCO MENDOZA"/>
    <n v="8"/>
    <s v="CHIHUAHUA"/>
    <n v="8"/>
    <s v="CHIHUAHUA"/>
    <n v="6"/>
    <s v="BACHĂŤNIVA"/>
    <n v="1"/>
    <s v="BACHĂŤNIVA"/>
    <s v="AVENIDA ZARAGOZA"/>
    <n v="2"/>
    <s v="PĂšBLICO"/>
    <x v="2"/>
    <n v="2"/>
    <s v="BĂSICA"/>
    <n v="3"/>
    <x v="2"/>
    <n v="1"/>
    <x v="1"/>
    <n v="0"/>
    <s v="NO APLICA"/>
    <n v="0"/>
    <s v="NO APLICA"/>
    <s v="08FIS0114E"/>
    <s v="08FJE0005K"/>
    <s v="08ADG0010O"/>
    <n v="0"/>
    <s v="I2019"/>
    <n v="66"/>
    <n v="67"/>
    <n v="133"/>
    <n v="59"/>
    <n v="66"/>
    <n v="125"/>
    <n v="19"/>
    <n v="20"/>
    <n v="39"/>
    <n v="32"/>
    <n v="26"/>
    <n v="58"/>
    <n v="26"/>
    <n v="25"/>
    <n v="51"/>
    <n v="15"/>
    <n v="20"/>
    <n v="35"/>
    <n v="0"/>
    <n v="0"/>
    <n v="0"/>
    <n v="0"/>
    <n v="0"/>
    <n v="0"/>
    <n v="0"/>
    <n v="0"/>
    <n v="0"/>
    <n v="73"/>
    <n v="71"/>
    <n v="144"/>
    <n v="2"/>
    <n v="2"/>
    <n v="2"/>
    <n v="0"/>
    <n v="0"/>
    <n v="0"/>
    <n v="0"/>
    <n v="6"/>
    <n v="0"/>
    <n v="0"/>
    <n v="1"/>
    <n v="0"/>
    <n v="1"/>
    <n v="0"/>
    <n v="0"/>
    <n v="0"/>
    <n v="3"/>
    <n v="3"/>
    <n v="0"/>
    <n v="0"/>
    <n v="1"/>
    <n v="0"/>
    <n v="0"/>
    <n v="0"/>
    <n v="0"/>
    <n v="0"/>
    <n v="0"/>
    <n v="0"/>
    <n v="1"/>
    <n v="3"/>
    <n v="13"/>
    <n v="4"/>
    <n v="3"/>
    <n v="0"/>
    <n v="0"/>
    <n v="0"/>
    <n v="0"/>
    <n v="0"/>
    <n v="0"/>
    <n v="0"/>
    <n v="7"/>
    <n v="6"/>
    <n v="6"/>
  </r>
  <r>
    <s v="08EPR0755K"/>
    <n v="2"/>
    <s v="VESPERTINO"/>
    <s v="GUSTAVO PETRICCIOLI 2678"/>
    <n v="8"/>
    <s v="CHIHUAHUA"/>
    <n v="8"/>
    <s v="CHIHUAHUA"/>
    <n v="19"/>
    <s v="CHIHUAHUA"/>
    <n v="1"/>
    <s v="CHIHUAHUA"/>
    <s v="CALLE 15 DE MAYO"/>
    <n v="1500"/>
    <s v="PĂšBLICO"/>
    <x v="3"/>
    <n v="2"/>
    <s v="BĂSICA"/>
    <n v="2"/>
    <x v="1"/>
    <n v="1"/>
    <x v="1"/>
    <n v="0"/>
    <s v="NO APLICA"/>
    <n v="0"/>
    <s v="NO APLICA"/>
    <s v="08FIZ0052S"/>
    <s v="08FJS0002Q"/>
    <m/>
    <n v="0"/>
    <s v="I2019"/>
    <n v="83"/>
    <n v="50"/>
    <n v="133"/>
    <n v="83"/>
    <n v="50"/>
    <n v="133"/>
    <n v="12"/>
    <n v="6"/>
    <n v="18"/>
    <n v="14"/>
    <n v="13"/>
    <n v="27"/>
    <n v="15"/>
    <n v="9"/>
    <n v="24"/>
    <n v="15"/>
    <n v="11"/>
    <n v="26"/>
    <n v="17"/>
    <n v="6"/>
    <n v="23"/>
    <n v="14"/>
    <n v="16"/>
    <n v="30"/>
    <n v="9"/>
    <n v="11"/>
    <n v="20"/>
    <n v="84"/>
    <n v="66"/>
    <n v="15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1"/>
    <n v="1"/>
    <n v="0"/>
    <n v="0"/>
    <n v="0"/>
    <n v="0"/>
    <n v="1"/>
    <n v="0"/>
    <n v="13"/>
    <n v="2"/>
    <n v="4"/>
    <n v="1"/>
    <n v="1"/>
    <n v="1"/>
    <n v="1"/>
    <n v="1"/>
    <n v="1"/>
    <n v="0"/>
    <n v="6"/>
    <n v="6"/>
    <n v="6"/>
  </r>
  <r>
    <s v="08DPR2372T"/>
    <n v="2"/>
    <s v="VESPERTINO"/>
    <s v="IGNACIO MANUEL ALTAMIRANO"/>
    <n v="8"/>
    <s v="CHIHUAHUA"/>
    <n v="8"/>
    <s v="CHIHUAHUA"/>
    <n v="21"/>
    <s v="DELICIAS"/>
    <n v="1"/>
    <s v="DELICIAS"/>
    <s v="AVENIDA URUGUAY"/>
    <n v="6"/>
    <s v="PĂšBLICO"/>
    <x v="2"/>
    <n v="2"/>
    <s v="BĂSICA"/>
    <n v="2"/>
    <x v="1"/>
    <n v="1"/>
    <x v="1"/>
    <n v="0"/>
    <s v="NO APLICA"/>
    <n v="0"/>
    <s v="NO APLICA"/>
    <s v="08FIZ0226S"/>
    <s v="08FJS0126Z"/>
    <s v="08ADG0057I"/>
    <n v="0"/>
    <s v="I2019"/>
    <n v="75"/>
    <n v="70"/>
    <n v="145"/>
    <n v="75"/>
    <n v="70"/>
    <n v="145"/>
    <n v="13"/>
    <n v="8"/>
    <n v="21"/>
    <n v="12"/>
    <n v="8"/>
    <n v="20"/>
    <n v="13"/>
    <n v="13"/>
    <n v="26"/>
    <n v="14"/>
    <n v="11"/>
    <n v="25"/>
    <n v="11"/>
    <n v="9"/>
    <n v="20"/>
    <n v="12"/>
    <n v="13"/>
    <n v="25"/>
    <n v="13"/>
    <n v="8"/>
    <n v="21"/>
    <n v="75"/>
    <n v="62"/>
    <n v="13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1"/>
    <n v="6"/>
  </r>
  <r>
    <s v="08DPR2366I"/>
    <n v="2"/>
    <s v="VESPERTINO"/>
    <s v="LUIS EDUARDO AGUILAR SALAZAR"/>
    <n v="8"/>
    <s v="CHIHUAHUA"/>
    <n v="8"/>
    <s v="CHIHUAHUA"/>
    <n v="19"/>
    <s v="CHIHUAHUA"/>
    <n v="1"/>
    <s v="CHIHUAHUA"/>
    <s v="CALLE SIMON SARLAT NAVA"/>
    <n v="1103"/>
    <s v="PĂšBLICO"/>
    <x v="2"/>
    <n v="2"/>
    <s v="BĂSICA"/>
    <n v="2"/>
    <x v="1"/>
    <n v="1"/>
    <x v="1"/>
    <n v="0"/>
    <s v="NO APLICA"/>
    <n v="0"/>
    <s v="NO APLICA"/>
    <s v="08FIZ0125U"/>
    <s v="08FJS0134H"/>
    <s v="08ADG0046C"/>
    <n v="0"/>
    <s v="I2019"/>
    <n v="80"/>
    <n v="61"/>
    <n v="141"/>
    <n v="75"/>
    <n v="56"/>
    <n v="131"/>
    <n v="11"/>
    <n v="9"/>
    <n v="20"/>
    <n v="15"/>
    <n v="9"/>
    <n v="24"/>
    <n v="13"/>
    <n v="11"/>
    <n v="24"/>
    <n v="17"/>
    <n v="13"/>
    <n v="30"/>
    <n v="17"/>
    <n v="7"/>
    <n v="24"/>
    <n v="14"/>
    <n v="9"/>
    <n v="23"/>
    <n v="8"/>
    <n v="14"/>
    <n v="22"/>
    <n v="84"/>
    <n v="63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2"/>
    <n v="6"/>
  </r>
  <r>
    <s v="08EPR0335A"/>
    <n v="1"/>
    <s v="MATUTINO"/>
    <s v="FAMILIA STEGE 2532"/>
    <n v="8"/>
    <s v="CHIHUAHUA"/>
    <n v="8"/>
    <s v="CHIHUAHUA"/>
    <n v="45"/>
    <s v="MEOQUI"/>
    <n v="1"/>
    <s v="PEDRO MEOQUI"/>
    <s v="CALLE ROSALES"/>
    <n v="501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64"/>
    <n v="70"/>
    <n v="134"/>
    <n v="64"/>
    <n v="70"/>
    <n v="134"/>
    <n v="12"/>
    <n v="11"/>
    <n v="23"/>
    <n v="17"/>
    <n v="8"/>
    <n v="25"/>
    <n v="17"/>
    <n v="14"/>
    <n v="31"/>
    <n v="7"/>
    <n v="13"/>
    <n v="20"/>
    <n v="14"/>
    <n v="12"/>
    <n v="26"/>
    <n v="14"/>
    <n v="12"/>
    <n v="26"/>
    <n v="9"/>
    <n v="10"/>
    <n v="19"/>
    <n v="78"/>
    <n v="69"/>
    <n v="14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2"/>
    <n v="0"/>
    <n v="1"/>
    <n v="0"/>
    <n v="1"/>
    <n v="0"/>
    <n v="1"/>
    <n v="13"/>
    <n v="2"/>
    <n v="4"/>
    <n v="1"/>
    <n v="1"/>
    <n v="1"/>
    <n v="1"/>
    <n v="1"/>
    <n v="1"/>
    <n v="0"/>
    <n v="6"/>
    <n v="6"/>
    <n v="6"/>
  </r>
  <r>
    <s v="08DPR0736X"/>
    <n v="2"/>
    <s v="VESPERTINO"/>
    <s v="CHIHUAHUA CLUB DE LEONES NUM. 8"/>
    <n v="8"/>
    <s v="CHIHUAHUA"/>
    <n v="8"/>
    <s v="CHIHUAHUA"/>
    <n v="37"/>
    <s v="JUĂREZ"/>
    <n v="1"/>
    <s v="JUĂREZ"/>
    <s v="CALLE AJUSCO"/>
    <n v="4444"/>
    <s v="PĂšBLICO"/>
    <x v="2"/>
    <n v="2"/>
    <s v="BĂSICA"/>
    <n v="2"/>
    <x v="1"/>
    <n v="1"/>
    <x v="1"/>
    <n v="0"/>
    <s v="NO APLICA"/>
    <n v="0"/>
    <s v="NO APLICA"/>
    <s v="08FIZ0146G"/>
    <s v="08FJS0110Y"/>
    <s v="08ADG0005C"/>
    <n v="0"/>
    <s v="I2019"/>
    <n v="74"/>
    <n v="60"/>
    <n v="134"/>
    <n v="74"/>
    <n v="60"/>
    <n v="134"/>
    <n v="15"/>
    <n v="7"/>
    <n v="22"/>
    <n v="10"/>
    <n v="10"/>
    <n v="20"/>
    <n v="10"/>
    <n v="9"/>
    <n v="19"/>
    <n v="15"/>
    <n v="14"/>
    <n v="29"/>
    <n v="12"/>
    <n v="8"/>
    <n v="20"/>
    <n v="14"/>
    <n v="14"/>
    <n v="28"/>
    <n v="13"/>
    <n v="20"/>
    <n v="33"/>
    <n v="74"/>
    <n v="75"/>
    <n v="14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12"/>
    <n v="6"/>
  </r>
  <r>
    <s v="08DPR2135R"/>
    <n v="1"/>
    <s v="MATUTINO"/>
    <s v="MA GUADALUPE BRENA PONCE"/>
    <n v="8"/>
    <s v="CHIHUAHUA"/>
    <n v="8"/>
    <s v="CHIHUAHUA"/>
    <n v="37"/>
    <s v="JUĂREZ"/>
    <n v="1"/>
    <s v="JUĂREZ"/>
    <s v="CALLE SALVADOR AZUELA"/>
    <n v="6218"/>
    <s v="PĂšBLICO"/>
    <x v="2"/>
    <n v="2"/>
    <s v="BĂSICA"/>
    <n v="2"/>
    <x v="1"/>
    <n v="1"/>
    <x v="1"/>
    <n v="0"/>
    <s v="NO APLICA"/>
    <n v="0"/>
    <s v="NO APLICA"/>
    <s v="08FIZ0159K"/>
    <s v="08FJS0113V"/>
    <s v="08ADG0005C"/>
    <n v="0"/>
    <s v="I2019"/>
    <n v="55"/>
    <n v="83"/>
    <n v="138"/>
    <n v="55"/>
    <n v="82"/>
    <n v="137"/>
    <n v="10"/>
    <n v="12"/>
    <n v="22"/>
    <n v="11"/>
    <n v="12"/>
    <n v="23"/>
    <n v="11"/>
    <n v="12"/>
    <n v="23"/>
    <n v="10"/>
    <n v="16"/>
    <n v="26"/>
    <n v="10"/>
    <n v="14"/>
    <n v="24"/>
    <n v="8"/>
    <n v="16"/>
    <n v="24"/>
    <n v="12"/>
    <n v="15"/>
    <n v="27"/>
    <n v="62"/>
    <n v="85"/>
    <n v="14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</r>
  <r>
    <s v="08DST0016B"/>
    <n v="1"/>
    <s v="MATUTINO"/>
    <s v="SECUNDARIA TECNICA 16"/>
    <n v="8"/>
    <s v="CHIHUAHUA"/>
    <n v="8"/>
    <s v="CHIHUAHUA"/>
    <n v="36"/>
    <s v="JIMĂ‰NEZ"/>
    <n v="148"/>
    <s v="TORREONCITOS"/>
    <s v="CALLE TORREONCITOS"/>
    <n v="0"/>
    <s v="PĂšBLICO"/>
    <x v="2"/>
    <n v="2"/>
    <s v="BĂSICA"/>
    <n v="3"/>
    <x v="2"/>
    <n v="4"/>
    <x v="5"/>
    <n v="1"/>
    <s v="SERVICIOS"/>
    <n v="23"/>
    <s v="AGROPECUARIA"/>
    <s v="08FZT0010P"/>
    <s v="08FJT0004D"/>
    <s v="08ADG0004D"/>
    <n v="0"/>
    <s v="I2019"/>
    <n v="64"/>
    <n v="66"/>
    <n v="130"/>
    <n v="55"/>
    <n v="64"/>
    <n v="119"/>
    <n v="15"/>
    <n v="17"/>
    <n v="32"/>
    <n v="28"/>
    <n v="22"/>
    <n v="50"/>
    <n v="29"/>
    <n v="27"/>
    <n v="56"/>
    <n v="22"/>
    <n v="21"/>
    <n v="43"/>
    <n v="0"/>
    <n v="0"/>
    <n v="0"/>
    <n v="0"/>
    <n v="0"/>
    <n v="0"/>
    <n v="0"/>
    <n v="0"/>
    <n v="0"/>
    <n v="79"/>
    <n v="70"/>
    <n v="149"/>
    <n v="2"/>
    <n v="2"/>
    <n v="2"/>
    <n v="0"/>
    <n v="0"/>
    <n v="0"/>
    <n v="0"/>
    <n v="6"/>
    <n v="0"/>
    <n v="0"/>
    <n v="0"/>
    <n v="1"/>
    <n v="0"/>
    <n v="0"/>
    <n v="0"/>
    <n v="0"/>
    <n v="5"/>
    <n v="2"/>
    <n v="0"/>
    <n v="0"/>
    <n v="1"/>
    <n v="0"/>
    <n v="0"/>
    <n v="0"/>
    <n v="0"/>
    <n v="0"/>
    <n v="0"/>
    <n v="0"/>
    <n v="7"/>
    <n v="2"/>
    <n v="18"/>
    <n v="6"/>
    <n v="2"/>
    <n v="0"/>
    <n v="0"/>
    <n v="0"/>
    <n v="0"/>
    <n v="0"/>
    <n v="0"/>
    <n v="0"/>
    <n v="8"/>
    <n v="9"/>
    <n v="9"/>
  </r>
  <r>
    <s v="08DPR1392Z"/>
    <n v="2"/>
    <s v="VESPERTINO"/>
    <s v="ANGELA PERALTA"/>
    <n v="8"/>
    <s v="CHIHUAHUA"/>
    <n v="8"/>
    <s v="CHIHUAHUA"/>
    <n v="17"/>
    <s v="CUAUHTĂ‰MOC"/>
    <n v="1"/>
    <s v="CUAUHTĂ‰MOC"/>
    <s v="CALLE ESTADO DE GUERRERO"/>
    <n v="0"/>
    <s v="PĂšBLICO"/>
    <x v="2"/>
    <n v="2"/>
    <s v="BĂSICA"/>
    <n v="2"/>
    <x v="1"/>
    <n v="1"/>
    <x v="1"/>
    <n v="0"/>
    <s v="NO APLICA"/>
    <n v="0"/>
    <s v="NO APLICA"/>
    <s v="08FIZ0198M"/>
    <s v="08FJS0121D"/>
    <s v="08ADG0010O"/>
    <n v="0"/>
    <s v="I2019"/>
    <n v="73"/>
    <n v="66"/>
    <n v="139"/>
    <n v="73"/>
    <n v="66"/>
    <n v="139"/>
    <n v="4"/>
    <n v="14"/>
    <n v="18"/>
    <n v="15"/>
    <n v="9"/>
    <n v="24"/>
    <n v="13"/>
    <n v="11"/>
    <n v="24"/>
    <n v="12"/>
    <n v="16"/>
    <n v="28"/>
    <n v="11"/>
    <n v="13"/>
    <n v="24"/>
    <n v="17"/>
    <n v="8"/>
    <n v="25"/>
    <n v="13"/>
    <n v="8"/>
    <n v="21"/>
    <n v="81"/>
    <n v="65"/>
    <n v="146"/>
    <n v="1"/>
    <n v="1"/>
    <n v="1"/>
    <n v="1"/>
    <n v="1"/>
    <n v="1"/>
    <n v="0"/>
    <n v="6"/>
    <n v="0"/>
    <n v="0"/>
    <n v="1"/>
    <n v="0"/>
    <n v="0"/>
    <n v="0"/>
    <n v="1"/>
    <n v="0"/>
    <n v="3"/>
    <n v="3"/>
    <n v="0"/>
    <n v="0"/>
    <n v="1"/>
    <n v="1"/>
    <n v="0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7"/>
    <n v="6"/>
  </r>
  <r>
    <s v="08EPR0751O"/>
    <n v="2"/>
    <s v="VESPERTINO"/>
    <s v="PLUTARCO ELIAS CALLES 2684"/>
    <n v="8"/>
    <s v="CHIHUAHUA"/>
    <n v="8"/>
    <s v="CHIHUAHUA"/>
    <n v="37"/>
    <s v="JUĂREZ"/>
    <n v="1"/>
    <s v="JUĂREZ"/>
    <s v="CALLE JOSE REYES ESTRADA"/>
    <n v="1625"/>
    <s v="PĂšBLICO"/>
    <x v="3"/>
    <n v="2"/>
    <s v="BĂSICA"/>
    <n v="2"/>
    <x v="1"/>
    <n v="1"/>
    <x v="1"/>
    <n v="0"/>
    <s v="NO APLICA"/>
    <n v="0"/>
    <s v="NO APLICA"/>
    <s v="08FIZ0034C"/>
    <s v="08FJS0003P"/>
    <m/>
    <n v="0"/>
    <s v="I2019"/>
    <n v="69"/>
    <n v="71"/>
    <n v="140"/>
    <n v="66"/>
    <n v="70"/>
    <n v="136"/>
    <n v="17"/>
    <n v="12"/>
    <n v="29"/>
    <n v="11"/>
    <n v="11"/>
    <n v="22"/>
    <n v="10"/>
    <n v="15"/>
    <n v="25"/>
    <n v="16"/>
    <n v="12"/>
    <n v="28"/>
    <n v="12"/>
    <n v="10"/>
    <n v="22"/>
    <n v="12"/>
    <n v="8"/>
    <n v="20"/>
    <n v="11"/>
    <n v="10"/>
    <n v="21"/>
    <n v="72"/>
    <n v="66"/>
    <n v="13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1"/>
    <n v="1"/>
    <n v="0"/>
    <n v="0"/>
    <n v="0"/>
    <n v="0"/>
    <n v="1"/>
    <n v="0"/>
    <n v="13"/>
    <n v="1"/>
    <n v="5"/>
    <n v="1"/>
    <n v="1"/>
    <n v="1"/>
    <n v="1"/>
    <n v="1"/>
    <n v="1"/>
    <n v="0"/>
    <n v="6"/>
    <n v="17"/>
    <n v="6"/>
  </r>
  <r>
    <s v="08DPR0236B"/>
    <n v="1"/>
    <s v="MATUTINO"/>
    <s v="JOSEFA ORTIZ DE DOMINGUEZ"/>
    <n v="8"/>
    <s v="CHIHUAHUA"/>
    <n v="8"/>
    <s v="CHIHUAHUA"/>
    <n v="34"/>
    <s v="IGNACIO ZARAGOZA"/>
    <n v="1"/>
    <s v="IGNACIO ZARAGOZA"/>
    <s v="CALLE JOSEFA ORTIZ DE DOMINGUEZ"/>
    <n v="79"/>
    <s v="PĂšBLICO"/>
    <x v="2"/>
    <n v="2"/>
    <s v="BĂSICA"/>
    <n v="2"/>
    <x v="1"/>
    <n v="1"/>
    <x v="1"/>
    <n v="0"/>
    <s v="NO APLICA"/>
    <n v="0"/>
    <s v="NO APLICA"/>
    <s v="08FIZ0187G"/>
    <s v="08FJS0119P"/>
    <s v="08ADG0055K"/>
    <n v="0"/>
    <s v="I2019"/>
    <n v="61"/>
    <n v="83"/>
    <n v="144"/>
    <n v="61"/>
    <n v="81"/>
    <n v="142"/>
    <n v="17"/>
    <n v="18"/>
    <n v="35"/>
    <n v="9"/>
    <n v="11"/>
    <n v="20"/>
    <n v="5"/>
    <n v="13"/>
    <n v="18"/>
    <n v="12"/>
    <n v="15"/>
    <n v="27"/>
    <n v="8"/>
    <n v="16"/>
    <n v="24"/>
    <n v="10"/>
    <n v="7"/>
    <n v="17"/>
    <n v="12"/>
    <n v="16"/>
    <n v="28"/>
    <n v="56"/>
    <n v="78"/>
    <n v="13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</r>
  <r>
    <s v="08DES0072B"/>
    <n v="1"/>
    <s v="MATUTINO"/>
    <s v="IVAN RENE VIDAL FUENTES"/>
    <n v="8"/>
    <s v="CHIHUAHUA"/>
    <n v="8"/>
    <s v="CHIHUAHUA"/>
    <n v="19"/>
    <s v="CHIHUAHUA"/>
    <n v="1"/>
    <s v="CHIHUAHUA"/>
    <s v="CALLE 14 1/2"/>
    <n v="1604"/>
    <s v="PĂšBLICO"/>
    <x v="2"/>
    <n v="2"/>
    <s v="BĂSICA"/>
    <n v="3"/>
    <x v="2"/>
    <n v="1"/>
    <x v="1"/>
    <n v="0"/>
    <s v="NO APLICA"/>
    <n v="0"/>
    <s v="NO APLICA"/>
    <s v="08FIS0108U"/>
    <s v="08FJE0001O"/>
    <s v="08ADG0046C"/>
    <n v="0"/>
    <s v="I2019"/>
    <n v="67"/>
    <n v="79"/>
    <n v="146"/>
    <n v="43"/>
    <n v="67"/>
    <n v="110"/>
    <n v="17"/>
    <n v="29"/>
    <n v="46"/>
    <n v="13"/>
    <n v="26"/>
    <n v="39"/>
    <n v="23"/>
    <n v="30"/>
    <n v="53"/>
    <n v="28"/>
    <n v="21"/>
    <n v="49"/>
    <n v="0"/>
    <n v="0"/>
    <n v="0"/>
    <n v="0"/>
    <n v="0"/>
    <n v="0"/>
    <n v="0"/>
    <n v="0"/>
    <n v="0"/>
    <n v="64"/>
    <n v="77"/>
    <n v="141"/>
    <n v="2"/>
    <n v="2"/>
    <n v="2"/>
    <n v="0"/>
    <n v="0"/>
    <n v="0"/>
    <n v="0"/>
    <n v="6"/>
    <n v="0"/>
    <n v="0"/>
    <n v="0"/>
    <n v="1"/>
    <n v="1"/>
    <n v="0"/>
    <n v="0"/>
    <n v="0"/>
    <n v="2"/>
    <n v="4"/>
    <n v="0"/>
    <n v="0"/>
    <n v="1"/>
    <n v="0"/>
    <n v="0"/>
    <n v="0"/>
    <n v="1"/>
    <n v="0"/>
    <n v="0"/>
    <n v="0"/>
    <n v="3"/>
    <n v="5"/>
    <n v="18"/>
    <n v="4"/>
    <n v="4"/>
    <n v="0"/>
    <n v="0"/>
    <n v="0"/>
    <n v="0"/>
    <n v="0"/>
    <n v="0"/>
    <n v="0"/>
    <n v="8"/>
    <n v="6"/>
    <n v="6"/>
  </r>
  <r>
    <s v="08DES0080K"/>
    <n v="1"/>
    <s v="MATUTINO"/>
    <s v="SECUNDARIA GENERAL ES-78"/>
    <n v="8"/>
    <s v="CHIHUAHUA"/>
    <n v="8"/>
    <s v="CHIHUAHUA"/>
    <n v="10"/>
    <s v="BUENAVENTURA"/>
    <n v="82"/>
    <s v="CONSTITUCIĂ“N"/>
    <s v="CALLE FRANCISCO VILLA"/>
    <n v="0"/>
    <s v="PĂšBLICO"/>
    <x v="2"/>
    <n v="2"/>
    <s v="BĂSICA"/>
    <n v="3"/>
    <x v="2"/>
    <n v="1"/>
    <x v="1"/>
    <n v="0"/>
    <s v="NO APLICA"/>
    <n v="0"/>
    <s v="NO APLICA"/>
    <s v="08FIS0117B"/>
    <s v="08FJE0008H"/>
    <s v="08ADG0013L"/>
    <n v="0"/>
    <s v="I2019"/>
    <n v="64"/>
    <n v="74"/>
    <n v="138"/>
    <n v="58"/>
    <n v="71"/>
    <n v="129"/>
    <n v="22"/>
    <n v="23"/>
    <n v="45"/>
    <n v="27"/>
    <n v="24"/>
    <n v="51"/>
    <n v="23"/>
    <n v="31"/>
    <n v="54"/>
    <n v="17"/>
    <n v="18"/>
    <n v="35"/>
    <n v="0"/>
    <n v="0"/>
    <n v="0"/>
    <n v="0"/>
    <n v="0"/>
    <n v="0"/>
    <n v="0"/>
    <n v="0"/>
    <n v="0"/>
    <n v="67"/>
    <n v="73"/>
    <n v="140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2"/>
    <n v="11"/>
    <n v="4"/>
    <n v="3"/>
    <n v="0"/>
    <n v="0"/>
    <n v="0"/>
    <n v="0"/>
    <n v="0"/>
    <n v="0"/>
    <n v="0"/>
    <n v="7"/>
    <n v="6"/>
    <n v="6"/>
  </r>
  <r>
    <s v="08DPR0571E"/>
    <n v="2"/>
    <s v="VESPERTINO"/>
    <s v="ENRIQUE REBSAMEN"/>
    <n v="8"/>
    <s v="CHIHUAHUA"/>
    <n v="8"/>
    <s v="CHIHUAHUA"/>
    <n v="21"/>
    <s v="DELICIAS"/>
    <n v="1"/>
    <s v="DELICIAS"/>
    <s v="CALLE COLONIA HIDALGO 2"/>
    <n v="0"/>
    <s v="PĂšBLICO"/>
    <x v="2"/>
    <n v="2"/>
    <s v="BĂSICA"/>
    <n v="2"/>
    <x v="1"/>
    <n v="1"/>
    <x v="1"/>
    <n v="0"/>
    <s v="NO APLICA"/>
    <n v="0"/>
    <s v="NO APLICA"/>
    <s v="08FIZ0224U"/>
    <s v="08FJS0125Z"/>
    <s v="08ADG0057I"/>
    <n v="0"/>
    <s v="I2019"/>
    <n v="81"/>
    <n v="66"/>
    <n v="147"/>
    <n v="81"/>
    <n v="66"/>
    <n v="147"/>
    <n v="19"/>
    <n v="5"/>
    <n v="24"/>
    <n v="15"/>
    <n v="5"/>
    <n v="20"/>
    <n v="16"/>
    <n v="12"/>
    <n v="28"/>
    <n v="15"/>
    <n v="12"/>
    <n v="27"/>
    <n v="8"/>
    <n v="11"/>
    <n v="19"/>
    <n v="7"/>
    <n v="12"/>
    <n v="19"/>
    <n v="14"/>
    <n v="9"/>
    <n v="23"/>
    <n v="75"/>
    <n v="61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3"/>
    <n v="6"/>
  </r>
  <r>
    <s v="08DPR0795M"/>
    <n v="1"/>
    <s v="MATUTINO"/>
    <s v="RAMON ESPINOZA VILLANUEVA"/>
    <n v="8"/>
    <s v="CHIHUAHUA"/>
    <n v="8"/>
    <s v="CHIHUAHUA"/>
    <n v="37"/>
    <s v="JUĂREZ"/>
    <n v="1"/>
    <s v="JUĂREZ"/>
    <s v="CALLE MUNICIPIO LIBRE"/>
    <n v="63"/>
    <s v="PĂšBLICO"/>
    <x v="2"/>
    <n v="2"/>
    <s v="BĂSICA"/>
    <n v="2"/>
    <x v="1"/>
    <n v="1"/>
    <x v="1"/>
    <n v="0"/>
    <s v="NO APLICA"/>
    <n v="0"/>
    <s v="NO APLICA"/>
    <s v="08FIZ0149D"/>
    <s v="08FJS0111X"/>
    <s v="08ADG0005C"/>
    <n v="0"/>
    <s v="I2019"/>
    <n v="76"/>
    <n v="69"/>
    <n v="145"/>
    <n v="76"/>
    <n v="69"/>
    <n v="145"/>
    <n v="19"/>
    <n v="14"/>
    <n v="33"/>
    <n v="9"/>
    <n v="7"/>
    <n v="16"/>
    <n v="12"/>
    <n v="9"/>
    <n v="21"/>
    <n v="9"/>
    <n v="12"/>
    <n v="21"/>
    <n v="16"/>
    <n v="6"/>
    <n v="22"/>
    <n v="10"/>
    <n v="15"/>
    <n v="25"/>
    <n v="14"/>
    <n v="15"/>
    <n v="29"/>
    <n v="70"/>
    <n v="64"/>
    <n v="13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2"/>
    <n v="6"/>
  </r>
  <r>
    <s v="08EPR0592Q"/>
    <n v="1"/>
    <s v="MATUTINO"/>
    <s v="IGNACIO CAMARGO 2039"/>
    <n v="8"/>
    <s v="CHIHUAHUA"/>
    <n v="8"/>
    <s v="CHIHUAHUA"/>
    <n v="11"/>
    <s v="CAMARGO"/>
    <n v="1"/>
    <s v="SANTA ROSALĂŤA DE CAMARGO"/>
    <s v="CALLE RAYON"/>
    <n v="103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80"/>
    <n v="53"/>
    <n v="133"/>
    <n v="78"/>
    <n v="52"/>
    <n v="130"/>
    <n v="17"/>
    <n v="3"/>
    <n v="20"/>
    <n v="10"/>
    <n v="8"/>
    <n v="18"/>
    <n v="12"/>
    <n v="15"/>
    <n v="27"/>
    <n v="17"/>
    <n v="10"/>
    <n v="27"/>
    <n v="15"/>
    <n v="14"/>
    <n v="29"/>
    <n v="16"/>
    <n v="11"/>
    <n v="27"/>
    <n v="18"/>
    <n v="9"/>
    <n v="27"/>
    <n v="88"/>
    <n v="67"/>
    <n v="15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11"/>
    <n v="0"/>
    <n v="6"/>
    <n v="1"/>
    <n v="1"/>
    <n v="1"/>
    <n v="1"/>
    <n v="1"/>
    <n v="1"/>
    <n v="0"/>
    <n v="6"/>
    <n v="6"/>
    <n v="6"/>
  </r>
  <r>
    <s v="08DPR0826P"/>
    <n v="1"/>
    <s v="MATUTINO"/>
    <s v="VICENTE GUERRERO"/>
    <n v="8"/>
    <s v="CHIHUAHUA"/>
    <n v="8"/>
    <s v="CHIHUAHUA"/>
    <n v="19"/>
    <s v="CHIHUAHUA"/>
    <n v="1"/>
    <s v="CHIHUAHUA"/>
    <s v="CALLE 9A"/>
    <n v="0"/>
    <s v="PĂšBLICO"/>
    <x v="2"/>
    <n v="2"/>
    <s v="BĂSICA"/>
    <n v="2"/>
    <x v="1"/>
    <n v="1"/>
    <x v="1"/>
    <n v="0"/>
    <s v="NO APLICA"/>
    <n v="0"/>
    <s v="NO APLICA"/>
    <s v="08FIZ0105G"/>
    <s v="08FJS0102P"/>
    <s v="08ADG0046C"/>
    <n v="0"/>
    <s v="I2019"/>
    <n v="72"/>
    <n v="74"/>
    <n v="146"/>
    <n v="67"/>
    <n v="73"/>
    <n v="140"/>
    <n v="10"/>
    <n v="11"/>
    <n v="21"/>
    <n v="12"/>
    <n v="7"/>
    <n v="19"/>
    <n v="12"/>
    <n v="11"/>
    <n v="23"/>
    <n v="14"/>
    <n v="14"/>
    <n v="28"/>
    <n v="12"/>
    <n v="9"/>
    <n v="21"/>
    <n v="10"/>
    <n v="15"/>
    <n v="25"/>
    <n v="13"/>
    <n v="13"/>
    <n v="26"/>
    <n v="73"/>
    <n v="69"/>
    <n v="14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2"/>
    <n v="9"/>
  </r>
  <r>
    <s v="08DPR1004S"/>
    <n v="1"/>
    <s v="MATUTINO"/>
    <s v="MIGUEL HIDALGO"/>
    <n v="8"/>
    <s v="CHIHUAHUA"/>
    <n v="8"/>
    <s v="CHIHUAHUA"/>
    <n v="21"/>
    <s v="DELICIAS"/>
    <n v="1"/>
    <s v="DELICIAS"/>
    <s v="CALLE 8A"/>
    <n v="0"/>
    <s v="PĂšBLICO"/>
    <x v="2"/>
    <n v="2"/>
    <s v="BĂSICA"/>
    <n v="2"/>
    <x v="1"/>
    <n v="1"/>
    <x v="1"/>
    <n v="0"/>
    <s v="NO APLICA"/>
    <n v="0"/>
    <s v="NO APLICA"/>
    <s v="08FIZ0227R"/>
    <s v="08FJS0126Z"/>
    <s v="08ADG0057I"/>
    <n v="0"/>
    <s v="I2019"/>
    <n v="73"/>
    <n v="70"/>
    <n v="143"/>
    <n v="72"/>
    <n v="69"/>
    <n v="141"/>
    <n v="17"/>
    <n v="11"/>
    <n v="28"/>
    <n v="10"/>
    <n v="8"/>
    <n v="18"/>
    <n v="13"/>
    <n v="15"/>
    <n v="28"/>
    <n v="13"/>
    <n v="13"/>
    <n v="26"/>
    <n v="7"/>
    <n v="10"/>
    <n v="17"/>
    <n v="12"/>
    <n v="13"/>
    <n v="25"/>
    <n v="14"/>
    <n v="13"/>
    <n v="27"/>
    <n v="69"/>
    <n v="72"/>
    <n v="14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0"/>
    <n v="6"/>
  </r>
  <r>
    <s v="08DPR1673I"/>
    <n v="1"/>
    <s v="MATUTINO"/>
    <s v="CENTRO REGIONAL DE EDUC. INT. MIGUEL AHUMADA"/>
    <n v="8"/>
    <s v="CHIHUAHUA"/>
    <n v="8"/>
    <s v="CHIHUAHUA"/>
    <n v="38"/>
    <s v="JULIMES"/>
    <n v="28"/>
    <s v="HACIENDA HUMBOLDT (EJIDO JULIMES)"/>
    <s v="CALLE HACIENDA HUMBOLDT A LAS ARENILLAS"/>
    <n v="0"/>
    <s v="PĂšBLICO"/>
    <x v="2"/>
    <n v="2"/>
    <s v="BĂSICA"/>
    <n v="2"/>
    <x v="1"/>
    <n v="1"/>
    <x v="1"/>
    <n v="0"/>
    <s v="NO APLICA"/>
    <n v="0"/>
    <s v="NO APLICA"/>
    <s v="08FIZ0223V"/>
    <s v="08FJS0125Z"/>
    <s v="08ADG0057I"/>
    <n v="0"/>
    <s v="I2019"/>
    <n v="73"/>
    <n v="72"/>
    <n v="145"/>
    <n v="73"/>
    <n v="72"/>
    <n v="145"/>
    <n v="6"/>
    <n v="12"/>
    <n v="18"/>
    <n v="11"/>
    <n v="10"/>
    <n v="21"/>
    <n v="13"/>
    <n v="13"/>
    <n v="26"/>
    <n v="15"/>
    <n v="7"/>
    <n v="22"/>
    <n v="12"/>
    <n v="14"/>
    <n v="26"/>
    <n v="10"/>
    <n v="8"/>
    <n v="18"/>
    <n v="14"/>
    <n v="13"/>
    <n v="27"/>
    <n v="75"/>
    <n v="65"/>
    <n v="14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1"/>
    <n v="0"/>
    <n v="4"/>
    <n v="1"/>
    <n v="15"/>
    <n v="1"/>
    <n v="5"/>
    <n v="1"/>
    <n v="1"/>
    <n v="1"/>
    <n v="1"/>
    <n v="1"/>
    <n v="1"/>
    <n v="0"/>
    <n v="6"/>
    <n v="8"/>
    <n v="8"/>
  </r>
  <r>
    <s v="08EPR0520X"/>
    <n v="1"/>
    <s v="MATUTINO"/>
    <s v="INDALECIO ALLENDE 2198"/>
    <n v="8"/>
    <s v="CHIHUAHUA"/>
    <n v="8"/>
    <s v="CHIHUAHUA"/>
    <n v="3"/>
    <s v="ALLENDE"/>
    <n v="86"/>
    <s v="PUEBLITO DE ALLENDE"/>
    <s v="AVENIDA FRANCISCO VILLA"/>
    <n v="316"/>
    <s v="PĂšBLICO"/>
    <x v="3"/>
    <n v="2"/>
    <s v="BĂSICA"/>
    <n v="2"/>
    <x v="1"/>
    <n v="1"/>
    <x v="1"/>
    <n v="0"/>
    <s v="NO APLICA"/>
    <n v="0"/>
    <s v="NO APLICA"/>
    <s v="08FIZ0005H"/>
    <m/>
    <m/>
    <n v="0"/>
    <s v="I2019"/>
    <n v="63"/>
    <n v="75"/>
    <n v="138"/>
    <n v="63"/>
    <n v="75"/>
    <n v="138"/>
    <n v="9"/>
    <n v="15"/>
    <n v="24"/>
    <n v="15"/>
    <n v="13"/>
    <n v="28"/>
    <n v="17"/>
    <n v="17"/>
    <n v="34"/>
    <n v="9"/>
    <n v="10"/>
    <n v="19"/>
    <n v="10"/>
    <n v="12"/>
    <n v="22"/>
    <n v="10"/>
    <n v="12"/>
    <n v="22"/>
    <n v="12"/>
    <n v="11"/>
    <n v="23"/>
    <n v="73"/>
    <n v="75"/>
    <n v="14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1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DPR2039O"/>
    <n v="2"/>
    <s v="VESPERTINO"/>
    <s v="LEYES DE REFORMA"/>
    <n v="8"/>
    <s v="CHIHUAHUA"/>
    <n v="8"/>
    <s v="CHIHUAHUA"/>
    <n v="9"/>
    <s v="BOCOYNA"/>
    <n v="169"/>
    <s v="SAN JUANITO"/>
    <s v="CALLE MARIANO IRIGOYEN"/>
    <n v="101"/>
    <s v="PĂšBLICO"/>
    <x v="2"/>
    <n v="2"/>
    <s v="BĂSICA"/>
    <n v="2"/>
    <x v="1"/>
    <n v="1"/>
    <x v="1"/>
    <n v="0"/>
    <s v="NO APLICA"/>
    <n v="0"/>
    <s v="NO APLICA"/>
    <s v="08FIZ0214N"/>
    <s v="08FJS0124A"/>
    <s v="08ADG0003E"/>
    <n v="0"/>
    <s v="I2019"/>
    <n v="71"/>
    <n v="77"/>
    <n v="148"/>
    <n v="71"/>
    <n v="77"/>
    <n v="148"/>
    <n v="9"/>
    <n v="13"/>
    <n v="22"/>
    <n v="13"/>
    <n v="11"/>
    <n v="24"/>
    <n v="12"/>
    <n v="13"/>
    <n v="25"/>
    <n v="8"/>
    <n v="13"/>
    <n v="21"/>
    <n v="9"/>
    <n v="12"/>
    <n v="21"/>
    <n v="15"/>
    <n v="9"/>
    <n v="24"/>
    <n v="7"/>
    <n v="15"/>
    <n v="22"/>
    <n v="64"/>
    <n v="73"/>
    <n v="13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7"/>
    <n v="6"/>
  </r>
  <r>
    <s v="08EPR0449C"/>
    <n v="1"/>
    <s v="MATUTINO"/>
    <s v="DIVISION DEL NORTE 2173"/>
    <n v="8"/>
    <s v="CHIHUAHUA"/>
    <n v="8"/>
    <s v="CHIHUAHUA"/>
    <n v="45"/>
    <s v="MEOQUI"/>
    <n v="15"/>
    <s v="LĂZARO CĂRDENAS"/>
    <s v="CALLE FRANCISCO VAZQUEZ G. "/>
    <n v="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75"/>
    <n v="69"/>
    <n v="144"/>
    <n v="75"/>
    <n v="69"/>
    <n v="144"/>
    <n v="11"/>
    <n v="15"/>
    <n v="26"/>
    <n v="14"/>
    <n v="11"/>
    <n v="25"/>
    <n v="9"/>
    <n v="14"/>
    <n v="23"/>
    <n v="14"/>
    <n v="10"/>
    <n v="24"/>
    <n v="12"/>
    <n v="13"/>
    <n v="25"/>
    <n v="13"/>
    <n v="12"/>
    <n v="25"/>
    <n v="8"/>
    <n v="10"/>
    <n v="18"/>
    <n v="70"/>
    <n v="70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1"/>
    <n v="0"/>
    <n v="1"/>
    <n v="0"/>
    <n v="0"/>
    <n v="1"/>
    <n v="0"/>
    <n v="12"/>
    <n v="1"/>
    <n v="5"/>
    <n v="1"/>
    <n v="1"/>
    <n v="1"/>
    <n v="1"/>
    <n v="1"/>
    <n v="1"/>
    <n v="0"/>
    <n v="6"/>
    <n v="8"/>
    <n v="6"/>
  </r>
  <r>
    <s v="08EPR0129S"/>
    <n v="2"/>
    <s v="VESPERTINO"/>
    <s v="PRAXEDIS G. GUERRERO 2444"/>
    <n v="8"/>
    <s v="CHIHUAHUA"/>
    <n v="8"/>
    <s v="CHIHUAHUA"/>
    <n v="19"/>
    <s v="CHIHUAHUA"/>
    <n v="1"/>
    <s v="CHIHUAHUA"/>
    <s v="CALLE CORONADO"/>
    <n v="2701"/>
    <s v="PĂšBLICO"/>
    <x v="3"/>
    <n v="2"/>
    <s v="BĂSICA"/>
    <n v="2"/>
    <x v="1"/>
    <n v="1"/>
    <x v="1"/>
    <n v="0"/>
    <s v="NO APLICA"/>
    <n v="0"/>
    <s v="NO APLICA"/>
    <s v="08FIZ0001L"/>
    <s v="08FJS0002Q"/>
    <m/>
    <n v="0"/>
    <s v="I2019"/>
    <n v="52"/>
    <n v="101"/>
    <n v="153"/>
    <n v="49"/>
    <n v="98"/>
    <n v="147"/>
    <n v="10"/>
    <n v="22"/>
    <n v="32"/>
    <n v="4"/>
    <n v="7"/>
    <n v="11"/>
    <n v="5"/>
    <n v="16"/>
    <n v="21"/>
    <n v="7"/>
    <n v="22"/>
    <n v="29"/>
    <n v="6"/>
    <n v="13"/>
    <n v="19"/>
    <n v="15"/>
    <n v="16"/>
    <n v="31"/>
    <n v="8"/>
    <n v="13"/>
    <n v="21"/>
    <n v="45"/>
    <n v="87"/>
    <n v="132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2"/>
    <n v="0"/>
    <n v="1"/>
    <n v="0"/>
    <n v="0"/>
    <n v="0"/>
    <n v="0"/>
    <n v="0"/>
    <n v="0"/>
    <n v="0"/>
    <n v="9"/>
    <n v="0"/>
    <n v="5"/>
    <n v="0"/>
    <n v="0"/>
    <n v="1"/>
    <n v="1"/>
    <n v="1"/>
    <n v="1"/>
    <n v="1"/>
    <n v="5"/>
    <n v="16"/>
    <n v="6"/>
  </r>
  <r>
    <s v="08EPR0398M"/>
    <n v="1"/>
    <s v="MATUTINO"/>
    <s v="20 DE NOVIEMBRE 2538"/>
    <n v="8"/>
    <s v="CHIHUAHUA"/>
    <n v="8"/>
    <s v="CHIHUAHUA"/>
    <n v="60"/>
    <s v="SANTA BĂRBARA"/>
    <n v="1"/>
    <s v="SANTA BĂRBARA"/>
    <s v="CALLE FLORES MAGON "/>
    <n v="0"/>
    <s v="PĂšBLICO"/>
    <x v="3"/>
    <n v="2"/>
    <s v="BĂSICA"/>
    <n v="2"/>
    <x v="1"/>
    <n v="1"/>
    <x v="1"/>
    <n v="0"/>
    <s v="NO APLICA"/>
    <n v="0"/>
    <s v="NO APLICA"/>
    <s v="08FIZ0027T"/>
    <m/>
    <m/>
    <n v="0"/>
    <s v="I2019"/>
    <n v="70"/>
    <n v="64"/>
    <n v="134"/>
    <n v="70"/>
    <n v="64"/>
    <n v="134"/>
    <n v="11"/>
    <n v="8"/>
    <n v="19"/>
    <n v="15"/>
    <n v="11"/>
    <n v="26"/>
    <n v="15"/>
    <n v="16"/>
    <n v="31"/>
    <n v="12"/>
    <n v="11"/>
    <n v="23"/>
    <n v="13"/>
    <n v="13"/>
    <n v="26"/>
    <n v="11"/>
    <n v="10"/>
    <n v="21"/>
    <n v="12"/>
    <n v="14"/>
    <n v="26"/>
    <n v="78"/>
    <n v="75"/>
    <n v="15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1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5"/>
    <n v="6"/>
  </r>
  <r>
    <s v="08PPR2033Z"/>
    <n v="1"/>
    <s v="MATUTINO"/>
    <s v="CENTRO DE INTEGRACION Y MULTIPLE APRENDIZAJE &quot;OBED MARTINEZ LARA&quot;"/>
    <n v="8"/>
    <s v="CHIHUAHUA"/>
    <n v="8"/>
    <s v="CHIHUAHUA"/>
    <n v="37"/>
    <s v="JUĂREZ"/>
    <n v="1"/>
    <s v="JUĂREZ"/>
    <s v="CALLE ERENDIRA"/>
    <n v="8222"/>
    <s v="PRIVADO"/>
    <x v="1"/>
    <n v="2"/>
    <s v="BĂSICA"/>
    <n v="2"/>
    <x v="1"/>
    <n v="1"/>
    <x v="1"/>
    <n v="0"/>
    <s v="NO APLICA"/>
    <n v="0"/>
    <s v="NO APLICA"/>
    <s v="08FIZ0170G"/>
    <s v="08FJS0115T"/>
    <s v="08ADG0005C"/>
    <n v="0"/>
    <s v="I2019"/>
    <n v="65"/>
    <n v="75"/>
    <n v="140"/>
    <n v="65"/>
    <n v="75"/>
    <n v="140"/>
    <n v="7"/>
    <n v="12"/>
    <n v="19"/>
    <n v="15"/>
    <n v="14"/>
    <n v="29"/>
    <n v="14"/>
    <n v="16"/>
    <n v="30"/>
    <n v="14"/>
    <n v="14"/>
    <n v="28"/>
    <n v="12"/>
    <n v="17"/>
    <n v="29"/>
    <n v="12"/>
    <n v="7"/>
    <n v="19"/>
    <n v="5"/>
    <n v="12"/>
    <n v="17"/>
    <n v="72"/>
    <n v="80"/>
    <n v="152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1"/>
    <n v="2"/>
    <n v="0"/>
    <n v="2"/>
    <n v="10"/>
    <n v="1"/>
    <n v="2"/>
    <n v="0"/>
    <n v="0"/>
    <n v="0"/>
    <n v="0"/>
    <n v="0"/>
    <n v="0"/>
    <n v="3"/>
    <n v="3"/>
    <n v="8"/>
    <n v="8"/>
  </r>
  <r>
    <s v="08DPB0522V"/>
    <n v="4"/>
    <s v="DISCONTINUO"/>
    <s v="PRIMERO DE SEPTIEMBRE"/>
    <n v="8"/>
    <s v="CHIHUAHUA"/>
    <n v="8"/>
    <s v="CHIHUAHUA"/>
    <n v="27"/>
    <s v="GUACHOCHI"/>
    <n v="39"/>
    <s v="GUAHUACHIQUE"/>
    <s v="CALLE GUAHUACHIQUE"/>
    <n v="0"/>
    <s v="PĂšBLICO"/>
    <x v="2"/>
    <n v="2"/>
    <s v="BĂSICA"/>
    <n v="2"/>
    <x v="1"/>
    <n v="3"/>
    <x v="3"/>
    <n v="0"/>
    <s v="NO APLICA"/>
    <n v="0"/>
    <s v="NO APLICA"/>
    <s v="08FZI0022Y"/>
    <s v="08FJI0008D"/>
    <s v="08ADG0006B"/>
    <n v="0"/>
    <s v="I2019"/>
    <n v="70"/>
    <n v="67"/>
    <n v="137"/>
    <n v="70"/>
    <n v="67"/>
    <n v="137"/>
    <n v="10"/>
    <n v="13"/>
    <n v="23"/>
    <n v="13"/>
    <n v="13"/>
    <n v="26"/>
    <n v="7"/>
    <n v="9"/>
    <n v="16"/>
    <n v="13"/>
    <n v="13"/>
    <n v="26"/>
    <n v="13"/>
    <n v="14"/>
    <n v="27"/>
    <n v="23"/>
    <n v="13"/>
    <n v="36"/>
    <n v="10"/>
    <n v="9"/>
    <n v="19"/>
    <n v="79"/>
    <n v="71"/>
    <n v="150"/>
    <n v="1"/>
    <n v="1"/>
    <n v="1"/>
    <n v="1"/>
    <n v="2"/>
    <n v="1"/>
    <n v="0"/>
    <n v="7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8"/>
    <n v="4"/>
    <n v="3"/>
    <n v="1"/>
    <n v="1"/>
    <n v="1"/>
    <n v="1"/>
    <n v="2"/>
    <n v="1"/>
    <n v="0"/>
    <n v="7"/>
    <n v="7"/>
    <n v="7"/>
  </r>
  <r>
    <s v="08DPR0292U"/>
    <n v="1"/>
    <s v="MATUTINO"/>
    <s v="JOSE VASCONCELOS"/>
    <n v="8"/>
    <s v="CHIHUAHUA"/>
    <n v="8"/>
    <s v="CHIHUAHUA"/>
    <n v="37"/>
    <s v="JUĂREZ"/>
    <n v="1"/>
    <s v="JUĂREZ"/>
    <s v="CALLE JESUS M RIOS "/>
    <n v="5211"/>
    <s v="PĂšBLICO"/>
    <x v="2"/>
    <n v="2"/>
    <s v="BĂSICA"/>
    <n v="2"/>
    <x v="1"/>
    <n v="1"/>
    <x v="1"/>
    <n v="0"/>
    <s v="NO APLICA"/>
    <n v="0"/>
    <s v="NO APLICA"/>
    <s v="08FIZ0159K"/>
    <s v="08FJS0113V"/>
    <s v="08ADG0005C"/>
    <n v="0"/>
    <s v="I2019"/>
    <n v="66"/>
    <n v="81"/>
    <n v="147"/>
    <n v="66"/>
    <n v="81"/>
    <n v="147"/>
    <n v="15"/>
    <n v="7"/>
    <n v="22"/>
    <n v="13"/>
    <n v="8"/>
    <n v="21"/>
    <n v="12"/>
    <n v="12"/>
    <n v="24"/>
    <n v="8"/>
    <n v="7"/>
    <n v="15"/>
    <n v="9"/>
    <n v="18"/>
    <n v="27"/>
    <n v="11"/>
    <n v="16"/>
    <n v="27"/>
    <n v="10"/>
    <n v="16"/>
    <n v="26"/>
    <n v="63"/>
    <n v="77"/>
    <n v="14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5"/>
    <n v="6"/>
  </r>
  <r>
    <s v="08DCI0028J"/>
    <n v="1"/>
    <s v="MATUTINO"/>
    <s v="JUSTO SIERRA"/>
    <n v="8"/>
    <s v="CHIHUAHUA"/>
    <n v="8"/>
    <s v="CHIHUAHUA"/>
    <n v="65"/>
    <s v="URIQUE"/>
    <n v="42"/>
    <s v="SAN RAFAEL"/>
    <s v="CALLE SAN RAFAEL"/>
    <n v="0"/>
    <s v="PĂšBLICO"/>
    <x v="2"/>
    <n v="2"/>
    <s v="BĂSICA"/>
    <n v="2"/>
    <x v="1"/>
    <n v="3"/>
    <x v="3"/>
    <n v="1"/>
    <s v="SERVICIOS"/>
    <n v="15"/>
    <s v="CENTRO INFANTIL COMUNITARIO (CIC)"/>
    <s v="08FZI0015O"/>
    <s v="08FJI0005G"/>
    <s v="08ADG0003E"/>
    <n v="0"/>
    <s v="I2019"/>
    <n v="66"/>
    <n v="76"/>
    <n v="142"/>
    <n v="66"/>
    <n v="76"/>
    <n v="142"/>
    <n v="15"/>
    <n v="15"/>
    <n v="30"/>
    <n v="6"/>
    <n v="15"/>
    <n v="21"/>
    <n v="13"/>
    <n v="5"/>
    <n v="18"/>
    <n v="16"/>
    <n v="13"/>
    <n v="29"/>
    <n v="12"/>
    <n v="15"/>
    <n v="27"/>
    <n v="9"/>
    <n v="16"/>
    <n v="25"/>
    <n v="7"/>
    <n v="12"/>
    <n v="19"/>
    <n v="63"/>
    <n v="76"/>
    <n v="139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6"/>
    <n v="14"/>
    <n v="2"/>
    <n v="5"/>
    <n v="1"/>
    <n v="1"/>
    <n v="2"/>
    <n v="1"/>
    <n v="1"/>
    <n v="1"/>
    <n v="0"/>
    <n v="7"/>
    <n v="7"/>
    <n v="7"/>
  </r>
  <r>
    <s v="08EPR0330F"/>
    <n v="1"/>
    <s v="MATUTINO"/>
    <s v="MARIA G DE ORTIZ 2571"/>
    <n v="8"/>
    <s v="CHIHUAHUA"/>
    <n v="8"/>
    <s v="CHIHUAHUA"/>
    <n v="45"/>
    <s v="MEOQUI"/>
    <n v="1"/>
    <s v="PEDRO MEOQUI"/>
    <s v="CALLE NIĂ‘OS HEROES"/>
    <n v="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66"/>
    <n v="77"/>
    <n v="143"/>
    <n v="65"/>
    <n v="75"/>
    <n v="140"/>
    <n v="9"/>
    <n v="14"/>
    <n v="23"/>
    <n v="9"/>
    <n v="12"/>
    <n v="21"/>
    <n v="11"/>
    <n v="14"/>
    <n v="25"/>
    <n v="13"/>
    <n v="16"/>
    <n v="29"/>
    <n v="13"/>
    <n v="14"/>
    <n v="27"/>
    <n v="12"/>
    <n v="10"/>
    <n v="22"/>
    <n v="12"/>
    <n v="10"/>
    <n v="22"/>
    <n v="70"/>
    <n v="76"/>
    <n v="14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2"/>
    <n v="0"/>
    <n v="0"/>
    <n v="0"/>
    <n v="0"/>
    <n v="1"/>
    <n v="0"/>
    <n v="11"/>
    <n v="0"/>
    <n v="6"/>
    <n v="1"/>
    <n v="1"/>
    <n v="1"/>
    <n v="1"/>
    <n v="1"/>
    <n v="1"/>
    <n v="0"/>
    <n v="6"/>
    <n v="8"/>
    <n v="6"/>
  </r>
  <r>
    <s v="08EPR0401J"/>
    <n v="1"/>
    <s v="MATUTINO"/>
    <s v="CRISTOBAL COLON 2419"/>
    <n v="8"/>
    <s v="CHIHUAHUA"/>
    <n v="8"/>
    <s v="CHIHUAHUA"/>
    <n v="62"/>
    <s v="SAUCILLO"/>
    <n v="23"/>
    <s v="ORRANTEĂ‘O"/>
    <s v="AVENIDA 2A SUR"/>
    <n v="201"/>
    <s v="PĂšBLICO"/>
    <x v="3"/>
    <n v="2"/>
    <s v="BĂSICA"/>
    <n v="2"/>
    <x v="1"/>
    <n v="1"/>
    <x v="1"/>
    <n v="0"/>
    <s v="NO APLICA"/>
    <n v="0"/>
    <s v="NO APLICA"/>
    <s v="08FIZ0025V"/>
    <m/>
    <m/>
    <n v="0"/>
    <s v="I2019"/>
    <n v="76"/>
    <n v="72"/>
    <n v="148"/>
    <n v="76"/>
    <n v="72"/>
    <n v="148"/>
    <n v="17"/>
    <n v="16"/>
    <n v="33"/>
    <n v="11"/>
    <n v="7"/>
    <n v="18"/>
    <n v="9"/>
    <n v="8"/>
    <n v="17"/>
    <n v="12"/>
    <n v="10"/>
    <n v="22"/>
    <n v="11"/>
    <n v="6"/>
    <n v="17"/>
    <n v="12"/>
    <n v="15"/>
    <n v="27"/>
    <n v="13"/>
    <n v="20"/>
    <n v="33"/>
    <n v="68"/>
    <n v="66"/>
    <n v="13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1"/>
    <n v="1"/>
    <n v="0"/>
    <n v="0"/>
    <n v="0"/>
    <n v="1"/>
    <n v="0"/>
    <n v="11"/>
    <n v="0"/>
    <n v="6"/>
    <n v="1"/>
    <n v="1"/>
    <n v="1"/>
    <n v="1"/>
    <n v="1"/>
    <n v="1"/>
    <n v="0"/>
    <n v="6"/>
    <n v="10"/>
    <n v="7"/>
  </r>
  <r>
    <s v="08DPR1908F"/>
    <n v="1"/>
    <s v="MATUTINO"/>
    <s v="MA BRISIA RODRIGUEZ"/>
    <n v="8"/>
    <s v="CHIHUAHUA"/>
    <n v="8"/>
    <s v="CHIHUAHUA"/>
    <n v="32"/>
    <s v="HIDALGO DEL PARRAL"/>
    <n v="1"/>
    <s v="HIDALGO DEL PARRAL"/>
    <s v="CALLE COLON (PLAZA REBSAMEN)"/>
    <n v="0"/>
    <s v="PĂšBLICO"/>
    <x v="2"/>
    <n v="2"/>
    <s v="BĂSICA"/>
    <n v="2"/>
    <x v="1"/>
    <n v="1"/>
    <x v="1"/>
    <n v="0"/>
    <s v="NO APLICA"/>
    <n v="0"/>
    <s v="NO APLICA"/>
    <s v="08FIZ0246F"/>
    <s v="08FJS0129W"/>
    <s v="08ADG0004D"/>
    <n v="0"/>
    <s v="I2019"/>
    <n v="68"/>
    <n v="70"/>
    <n v="138"/>
    <n v="67"/>
    <n v="69"/>
    <n v="136"/>
    <n v="7"/>
    <n v="13"/>
    <n v="20"/>
    <n v="13"/>
    <n v="14"/>
    <n v="27"/>
    <n v="17"/>
    <n v="16"/>
    <n v="33"/>
    <n v="14"/>
    <n v="21"/>
    <n v="35"/>
    <n v="13"/>
    <n v="10"/>
    <n v="23"/>
    <n v="12"/>
    <n v="8"/>
    <n v="20"/>
    <n v="9"/>
    <n v="7"/>
    <n v="16"/>
    <n v="78"/>
    <n v="76"/>
    <n v="15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PPR0062G"/>
    <n v="1"/>
    <s v="MATUTINO"/>
    <s v="COLEGIO ALSUPERARTE"/>
    <n v="8"/>
    <s v="CHIHUAHUA"/>
    <n v="8"/>
    <s v="CHIHUAHUA"/>
    <n v="19"/>
    <s v="CHIHUAHUA"/>
    <n v="1"/>
    <s v="CHIHUAHUA"/>
    <s v="CALLE DESIERTO DE MOJAVE"/>
    <n v="0"/>
    <s v="PRIVADO"/>
    <x v="1"/>
    <n v="2"/>
    <s v="BĂSICA"/>
    <n v="2"/>
    <x v="1"/>
    <n v="1"/>
    <x v="1"/>
    <n v="0"/>
    <s v="NO APLICA"/>
    <n v="0"/>
    <s v="NO APLICA"/>
    <s v="08FIZ0045I"/>
    <m/>
    <s v="08ADG0046C"/>
    <n v="0"/>
    <s v="I2019"/>
    <n v="66"/>
    <n v="52"/>
    <n v="118"/>
    <n v="66"/>
    <n v="52"/>
    <n v="118"/>
    <n v="0"/>
    <n v="0"/>
    <n v="0"/>
    <n v="27"/>
    <n v="33"/>
    <n v="60"/>
    <n v="31"/>
    <n v="31"/>
    <n v="62"/>
    <n v="36"/>
    <n v="25"/>
    <n v="61"/>
    <n v="0"/>
    <n v="0"/>
    <n v="0"/>
    <n v="0"/>
    <n v="0"/>
    <n v="0"/>
    <n v="0"/>
    <n v="0"/>
    <n v="0"/>
    <n v="94"/>
    <n v="89"/>
    <n v="183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1"/>
    <n v="0"/>
    <n v="0"/>
    <n v="9"/>
    <n v="0"/>
    <n v="6"/>
    <n v="2"/>
    <n v="2"/>
    <n v="2"/>
    <n v="0"/>
    <n v="0"/>
    <n v="0"/>
    <n v="0"/>
    <n v="6"/>
    <n v="6"/>
    <n v="6"/>
  </r>
  <r>
    <s v="08DPR2665G"/>
    <n v="1"/>
    <s v="MATUTINO"/>
    <s v="CARLOS FUENTES"/>
    <n v="8"/>
    <s v="CHIHUAHUA"/>
    <n v="8"/>
    <s v="CHIHUAHUA"/>
    <n v="17"/>
    <s v="CUAUHTĂ‰MOC"/>
    <n v="1"/>
    <s v="CUAUHTĂ‰MOC"/>
    <s v="CALLE URUACHI"/>
    <n v="6790"/>
    <s v="PĂšBLICO"/>
    <x v="2"/>
    <n v="2"/>
    <s v="BĂSICA"/>
    <n v="2"/>
    <x v="1"/>
    <n v="1"/>
    <x v="1"/>
    <n v="0"/>
    <s v="NO APLICA"/>
    <n v="0"/>
    <s v="NO APLICA"/>
    <s v="08FIZ0201J"/>
    <s v="08FJS0122C"/>
    <s v="08ADG0010O"/>
    <n v="0"/>
    <s v="I2019"/>
    <n v="68"/>
    <n v="67"/>
    <n v="135"/>
    <n v="68"/>
    <n v="67"/>
    <n v="135"/>
    <n v="6"/>
    <n v="13"/>
    <n v="19"/>
    <n v="11"/>
    <n v="12"/>
    <n v="23"/>
    <n v="15"/>
    <n v="7"/>
    <n v="22"/>
    <n v="18"/>
    <n v="12"/>
    <n v="30"/>
    <n v="15"/>
    <n v="10"/>
    <n v="25"/>
    <n v="14"/>
    <n v="18"/>
    <n v="32"/>
    <n v="12"/>
    <n v="13"/>
    <n v="25"/>
    <n v="85"/>
    <n v="72"/>
    <n v="15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PPR2028N"/>
    <n v="1"/>
    <s v="MATUTINO"/>
    <s v="COLEGIO SUSANA WESLEY"/>
    <n v="8"/>
    <s v="CHIHUAHUA"/>
    <n v="8"/>
    <s v="CHIHUAHUA"/>
    <n v="37"/>
    <s v="JUĂREZ"/>
    <n v="1"/>
    <s v="JUĂREZ"/>
    <s v="CALLE DELFIN"/>
    <n v="11315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78"/>
    <n v="72"/>
    <n v="150"/>
    <n v="78"/>
    <n v="72"/>
    <n v="150"/>
    <n v="8"/>
    <n v="13"/>
    <n v="21"/>
    <n v="10"/>
    <n v="16"/>
    <n v="26"/>
    <n v="17"/>
    <n v="10"/>
    <n v="27"/>
    <n v="10"/>
    <n v="5"/>
    <n v="15"/>
    <n v="8"/>
    <n v="23"/>
    <n v="31"/>
    <n v="13"/>
    <n v="8"/>
    <n v="21"/>
    <n v="14"/>
    <n v="6"/>
    <n v="20"/>
    <n v="72"/>
    <n v="68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1"/>
    <n v="0"/>
    <n v="0"/>
    <n v="0"/>
    <n v="1"/>
    <n v="2"/>
    <n v="11"/>
    <n v="1"/>
    <n v="5"/>
    <n v="1"/>
    <n v="1"/>
    <n v="1"/>
    <n v="1"/>
    <n v="1"/>
    <n v="1"/>
    <n v="0"/>
    <n v="6"/>
    <n v="6"/>
    <n v="6"/>
  </r>
  <r>
    <s v="08PPR2116H"/>
    <n v="1"/>
    <s v="MATUTINO"/>
    <s v="CENTRO EDUCATIVO INTERCULTURAL BENESIKA ANAGUPI"/>
    <n v="8"/>
    <s v="CHIHUAHUA"/>
    <n v="8"/>
    <s v="CHIHUAHUA"/>
    <n v="27"/>
    <s v="GUACHOCHI"/>
    <n v="529"/>
    <s v="REJOGOCHI"/>
    <s v="CALLE REJOGOCHI"/>
    <n v="0"/>
    <s v="PRIVADO"/>
    <x v="1"/>
    <n v="2"/>
    <s v="BĂSICA"/>
    <n v="2"/>
    <x v="1"/>
    <n v="1"/>
    <x v="1"/>
    <n v="0"/>
    <s v="NO APLICA"/>
    <n v="0"/>
    <s v="NO APLICA"/>
    <s v="08FIZ0011S"/>
    <m/>
    <s v="08ADG0011N"/>
    <n v="0"/>
    <s v="I2019"/>
    <n v="84"/>
    <n v="92"/>
    <n v="176"/>
    <n v="84"/>
    <n v="92"/>
    <n v="176"/>
    <n v="13"/>
    <n v="12"/>
    <n v="25"/>
    <n v="2"/>
    <n v="7"/>
    <n v="9"/>
    <n v="11"/>
    <n v="10"/>
    <n v="21"/>
    <n v="2"/>
    <n v="12"/>
    <n v="14"/>
    <n v="9"/>
    <n v="10"/>
    <n v="19"/>
    <n v="13"/>
    <n v="6"/>
    <n v="19"/>
    <n v="15"/>
    <n v="6"/>
    <n v="21"/>
    <n v="52"/>
    <n v="51"/>
    <n v="103"/>
    <n v="1"/>
    <n v="1"/>
    <n v="2"/>
    <n v="2"/>
    <n v="2"/>
    <n v="2"/>
    <n v="1"/>
    <n v="11"/>
    <n v="0"/>
    <n v="0"/>
    <n v="0"/>
    <n v="1"/>
    <n v="0"/>
    <n v="0"/>
    <n v="0"/>
    <n v="0"/>
    <n v="6"/>
    <n v="5"/>
    <n v="0"/>
    <n v="0"/>
    <n v="0"/>
    <n v="0"/>
    <n v="0"/>
    <n v="0"/>
    <n v="0"/>
    <n v="0"/>
    <n v="0"/>
    <n v="0"/>
    <n v="0"/>
    <n v="0"/>
    <n v="12"/>
    <n v="6"/>
    <n v="5"/>
    <n v="1"/>
    <n v="1"/>
    <n v="2"/>
    <n v="2"/>
    <n v="2"/>
    <n v="2"/>
    <n v="1"/>
    <n v="11"/>
    <n v="12"/>
    <n v="12"/>
  </r>
  <r>
    <s v="08EPR0227T"/>
    <n v="1"/>
    <s v="MATUTINO"/>
    <s v="CLUB ROTARIO 2523"/>
    <n v="8"/>
    <s v="CHIHUAHUA"/>
    <n v="8"/>
    <s v="CHIHUAHUA"/>
    <n v="32"/>
    <s v="HIDALGO DEL PARRAL"/>
    <n v="1"/>
    <s v="HIDALGO DEL PARRAL"/>
    <s v="PROLONGACIĂ“N OJINAGA "/>
    <n v="0"/>
    <s v="PĂšBLICO"/>
    <x v="3"/>
    <n v="2"/>
    <s v="BĂSICA"/>
    <n v="2"/>
    <x v="1"/>
    <n v="1"/>
    <x v="1"/>
    <n v="0"/>
    <s v="NO APLICA"/>
    <n v="0"/>
    <s v="NO APLICA"/>
    <s v="08FIZ0267S"/>
    <m/>
    <m/>
    <n v="0"/>
    <s v="I2019"/>
    <n v="75"/>
    <n v="69"/>
    <n v="144"/>
    <n v="75"/>
    <n v="69"/>
    <n v="144"/>
    <n v="17"/>
    <n v="8"/>
    <n v="25"/>
    <n v="10"/>
    <n v="17"/>
    <n v="27"/>
    <n v="9"/>
    <n v="11"/>
    <n v="20"/>
    <n v="13"/>
    <n v="11"/>
    <n v="24"/>
    <n v="19"/>
    <n v="7"/>
    <n v="26"/>
    <n v="12"/>
    <n v="16"/>
    <n v="28"/>
    <n v="9"/>
    <n v="11"/>
    <n v="20"/>
    <n v="72"/>
    <n v="73"/>
    <n v="14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1"/>
    <n v="0"/>
    <n v="0"/>
    <n v="0"/>
    <n v="0"/>
    <n v="0"/>
    <n v="1"/>
    <n v="11"/>
    <n v="0"/>
    <n v="6"/>
    <n v="1"/>
    <n v="1"/>
    <n v="1"/>
    <n v="1"/>
    <n v="1"/>
    <n v="1"/>
    <n v="0"/>
    <n v="6"/>
    <n v="6"/>
    <n v="6"/>
  </r>
  <r>
    <s v="08PPR0063F"/>
    <n v="1"/>
    <s v="MATUTINO"/>
    <s v="ESCUELA PRIMARIA PARTICULAR COLONIA JUAREZ"/>
    <n v="8"/>
    <s v="CHIHUAHUA"/>
    <n v="8"/>
    <s v="CHIHUAHUA"/>
    <n v="13"/>
    <s v="CASAS GRANDES"/>
    <n v="17"/>
    <s v="COLONIA JUĂREZ"/>
    <s v="CALLE CASAS GRANDES"/>
    <n v="0"/>
    <s v="PRIVADO"/>
    <x v="1"/>
    <n v="2"/>
    <s v="BĂSICA"/>
    <n v="2"/>
    <x v="1"/>
    <n v="1"/>
    <x v="1"/>
    <n v="0"/>
    <s v="NO APLICA"/>
    <n v="0"/>
    <s v="NO APLICA"/>
    <s v="08FIZ0013Q"/>
    <m/>
    <s v="08ADG0011N"/>
    <n v="0"/>
    <s v="I2019"/>
    <n v="68"/>
    <n v="77"/>
    <n v="145"/>
    <n v="68"/>
    <n v="76"/>
    <n v="144"/>
    <n v="12"/>
    <n v="8"/>
    <n v="20"/>
    <n v="11"/>
    <n v="12"/>
    <n v="23"/>
    <n v="11"/>
    <n v="11"/>
    <n v="22"/>
    <n v="17"/>
    <n v="10"/>
    <n v="27"/>
    <n v="10"/>
    <n v="16"/>
    <n v="26"/>
    <n v="12"/>
    <n v="18"/>
    <n v="30"/>
    <n v="10"/>
    <n v="14"/>
    <n v="24"/>
    <n v="71"/>
    <n v="81"/>
    <n v="152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2"/>
    <n v="1"/>
    <n v="3"/>
    <n v="10"/>
    <n v="0"/>
    <n v="3"/>
    <n v="0"/>
    <n v="0"/>
    <n v="0"/>
    <n v="0"/>
    <n v="0"/>
    <n v="0"/>
    <n v="3"/>
    <n v="3"/>
    <n v="6"/>
    <n v="6"/>
  </r>
  <r>
    <s v="08EPR0076D"/>
    <n v="1"/>
    <s v="MATUTINO"/>
    <s v="BENITO JUAREZ 2046"/>
    <n v="8"/>
    <s v="CHIHUAHUA"/>
    <n v="8"/>
    <s v="CHIHUAHUA"/>
    <n v="16"/>
    <s v="LA CRUZ"/>
    <n v="1"/>
    <s v="LA CRUZ"/>
    <s v="CALZADA DE LA CRUZ"/>
    <n v="15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71"/>
    <n v="81"/>
    <n v="152"/>
    <n v="71"/>
    <n v="81"/>
    <n v="152"/>
    <n v="9"/>
    <n v="20"/>
    <n v="29"/>
    <n v="15"/>
    <n v="8"/>
    <n v="23"/>
    <n v="10"/>
    <n v="10"/>
    <n v="20"/>
    <n v="12"/>
    <n v="11"/>
    <n v="23"/>
    <n v="9"/>
    <n v="8"/>
    <n v="17"/>
    <n v="12"/>
    <n v="20"/>
    <n v="32"/>
    <n v="12"/>
    <n v="10"/>
    <n v="22"/>
    <n v="70"/>
    <n v="67"/>
    <n v="13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1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6"/>
    <n v="6"/>
  </r>
  <r>
    <s v="08EPR0829L"/>
    <n v="2"/>
    <s v="VESPERTINO"/>
    <s v="BELISARIO DOMINGUEZ 2771"/>
    <n v="8"/>
    <s v="CHIHUAHUA"/>
    <n v="8"/>
    <s v="CHIHUAHUA"/>
    <n v="37"/>
    <s v="JUĂREZ"/>
    <n v="1"/>
    <s v="JUĂREZ"/>
    <s v="CALLE ACATILPA"/>
    <n v="0"/>
    <s v="PĂšBLICO"/>
    <x v="3"/>
    <n v="2"/>
    <s v="BĂSICA"/>
    <n v="2"/>
    <x v="1"/>
    <n v="1"/>
    <x v="1"/>
    <n v="0"/>
    <s v="NO APLICA"/>
    <n v="0"/>
    <s v="NO APLICA"/>
    <s v="08FIZ0034C"/>
    <s v="08FJS0003P"/>
    <m/>
    <n v="0"/>
    <s v="I2019"/>
    <n v="81"/>
    <n v="68"/>
    <n v="149"/>
    <n v="81"/>
    <n v="68"/>
    <n v="149"/>
    <n v="14"/>
    <n v="10"/>
    <n v="24"/>
    <n v="9"/>
    <n v="10"/>
    <n v="19"/>
    <n v="11"/>
    <n v="7"/>
    <n v="18"/>
    <n v="4"/>
    <n v="11"/>
    <n v="15"/>
    <n v="13"/>
    <n v="10"/>
    <n v="23"/>
    <n v="13"/>
    <n v="14"/>
    <n v="27"/>
    <n v="21"/>
    <n v="16"/>
    <n v="37"/>
    <n v="71"/>
    <n v="68"/>
    <n v="139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1"/>
    <n v="0"/>
    <n v="1"/>
    <n v="0"/>
    <n v="0"/>
    <n v="0"/>
    <n v="0"/>
    <n v="0"/>
    <n v="0"/>
    <n v="1"/>
    <n v="11"/>
    <n v="1"/>
    <n v="6"/>
    <n v="1"/>
    <n v="1"/>
    <n v="1"/>
    <n v="1"/>
    <n v="1"/>
    <n v="2"/>
    <n v="0"/>
    <n v="7"/>
    <n v="12"/>
    <n v="7"/>
  </r>
  <r>
    <s v="08PES0210S"/>
    <n v="1"/>
    <s v="MATUTINO"/>
    <s v="INSTITUTO BILINGUE MEXICO MODERNO"/>
    <n v="8"/>
    <s v="CHIHUAHUA"/>
    <n v="8"/>
    <s v="CHIHUAHUA"/>
    <n v="19"/>
    <s v="CHIHUAHUA"/>
    <n v="1"/>
    <s v="CHIHUAHUA"/>
    <s v="PROLONGACIĂ“N GONZALEZ COSSIO"/>
    <n v="9903"/>
    <s v="PRIVADO"/>
    <x v="1"/>
    <n v="2"/>
    <s v="BĂSICA"/>
    <n v="3"/>
    <x v="2"/>
    <n v="1"/>
    <x v="1"/>
    <n v="0"/>
    <s v="NO APLICA"/>
    <n v="0"/>
    <s v="NO APLICA"/>
    <s v="08FIS0006X"/>
    <m/>
    <s v="08ADG0011N"/>
    <n v="0"/>
    <s v="I2019"/>
    <n v="61"/>
    <n v="70"/>
    <n v="131"/>
    <n v="58"/>
    <n v="66"/>
    <n v="124"/>
    <n v="24"/>
    <n v="27"/>
    <n v="51"/>
    <n v="23"/>
    <n v="29"/>
    <n v="52"/>
    <n v="18"/>
    <n v="31"/>
    <n v="49"/>
    <n v="19"/>
    <n v="17"/>
    <n v="36"/>
    <n v="0"/>
    <n v="0"/>
    <n v="0"/>
    <n v="0"/>
    <n v="0"/>
    <n v="0"/>
    <n v="0"/>
    <n v="0"/>
    <n v="0"/>
    <n v="60"/>
    <n v="77"/>
    <n v="137"/>
    <n v="2"/>
    <n v="2"/>
    <n v="2"/>
    <n v="0"/>
    <n v="0"/>
    <n v="0"/>
    <n v="0"/>
    <n v="6"/>
    <n v="0"/>
    <n v="0"/>
    <n v="1"/>
    <n v="0"/>
    <n v="0"/>
    <n v="1"/>
    <n v="0"/>
    <n v="0"/>
    <n v="3"/>
    <n v="8"/>
    <n v="0"/>
    <n v="0"/>
    <n v="1"/>
    <n v="0"/>
    <n v="0"/>
    <n v="1"/>
    <n v="0"/>
    <n v="0"/>
    <n v="1"/>
    <n v="3"/>
    <n v="4"/>
    <n v="6"/>
    <n v="29"/>
    <n v="5"/>
    <n v="12"/>
    <n v="0"/>
    <n v="0"/>
    <n v="0"/>
    <n v="0"/>
    <n v="0"/>
    <n v="0"/>
    <n v="0"/>
    <n v="17"/>
    <n v="6"/>
    <n v="6"/>
  </r>
  <r>
    <s v="08DPB0570E"/>
    <n v="4"/>
    <s v="DISCONTINUO"/>
    <s v="5 DE MAYO"/>
    <n v="8"/>
    <s v="CHIHUAHUA"/>
    <n v="8"/>
    <s v="CHIHUAHUA"/>
    <n v="27"/>
    <s v="GUACHOCHI"/>
    <n v="20"/>
    <s v="CABĂ“RACHI"/>
    <s v="CALLE CABORACHI"/>
    <n v="0"/>
    <s v="PĂšBLICO"/>
    <x v="2"/>
    <n v="2"/>
    <s v="BĂSICA"/>
    <n v="2"/>
    <x v="1"/>
    <n v="3"/>
    <x v="3"/>
    <n v="0"/>
    <s v="NO APLICA"/>
    <n v="0"/>
    <s v="NO APLICA"/>
    <s v="08FZI0008E"/>
    <s v="08FJI0003I"/>
    <s v="08ADG0006B"/>
    <n v="0"/>
    <s v="I2019"/>
    <n v="65"/>
    <n v="77"/>
    <n v="142"/>
    <n v="63"/>
    <n v="77"/>
    <n v="140"/>
    <n v="6"/>
    <n v="12"/>
    <n v="18"/>
    <n v="13"/>
    <n v="16"/>
    <n v="29"/>
    <n v="11"/>
    <n v="15"/>
    <n v="26"/>
    <n v="14"/>
    <n v="10"/>
    <n v="24"/>
    <n v="16"/>
    <n v="16"/>
    <n v="32"/>
    <n v="6"/>
    <n v="14"/>
    <n v="20"/>
    <n v="11"/>
    <n v="11"/>
    <n v="22"/>
    <n v="71"/>
    <n v="82"/>
    <n v="153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8"/>
    <n v="1"/>
    <n v="6"/>
    <n v="1"/>
    <n v="1"/>
    <n v="1"/>
    <n v="2"/>
    <n v="1"/>
    <n v="1"/>
    <n v="0"/>
    <n v="7"/>
    <n v="8"/>
    <n v="7"/>
  </r>
  <r>
    <s v="08DES0079V"/>
    <n v="1"/>
    <s v="MATUTINO"/>
    <s v="GABRIEL TEPORACA"/>
    <n v="8"/>
    <s v="CHIHUAHUA"/>
    <n v="8"/>
    <s v="CHIHUAHUA"/>
    <n v="27"/>
    <s v="GUACHOCHI"/>
    <n v="90"/>
    <s v="SAMACHIQUE"/>
    <s v="CALLE SAMACHIQUE"/>
    <n v="0"/>
    <s v="PĂšBLICO"/>
    <x v="2"/>
    <n v="2"/>
    <s v="BĂSICA"/>
    <n v="3"/>
    <x v="2"/>
    <n v="1"/>
    <x v="1"/>
    <n v="0"/>
    <s v="NO APLICA"/>
    <n v="0"/>
    <s v="NO APLICA"/>
    <s v="08FIS0119Z"/>
    <s v="08FJE0005K"/>
    <s v="08ADG0003E"/>
    <n v="0"/>
    <s v="I2019"/>
    <n v="54"/>
    <n v="84"/>
    <n v="138"/>
    <n v="54"/>
    <n v="84"/>
    <n v="138"/>
    <n v="18"/>
    <n v="19"/>
    <n v="37"/>
    <n v="24"/>
    <n v="31"/>
    <n v="55"/>
    <n v="23"/>
    <n v="32"/>
    <n v="55"/>
    <n v="13"/>
    <n v="24"/>
    <n v="37"/>
    <n v="0"/>
    <n v="0"/>
    <n v="0"/>
    <n v="0"/>
    <n v="0"/>
    <n v="0"/>
    <n v="0"/>
    <n v="0"/>
    <n v="0"/>
    <n v="60"/>
    <n v="87"/>
    <n v="147"/>
    <n v="2"/>
    <n v="2"/>
    <n v="2"/>
    <n v="0"/>
    <n v="0"/>
    <n v="0"/>
    <n v="0"/>
    <n v="6"/>
    <n v="0"/>
    <n v="0"/>
    <n v="0"/>
    <n v="1"/>
    <n v="1"/>
    <n v="0"/>
    <n v="0"/>
    <n v="0"/>
    <n v="2"/>
    <n v="4"/>
    <n v="0"/>
    <n v="0"/>
    <n v="0"/>
    <n v="0"/>
    <n v="0"/>
    <n v="0"/>
    <n v="0"/>
    <n v="0"/>
    <n v="0"/>
    <n v="0"/>
    <n v="3"/>
    <n v="3"/>
    <n v="14"/>
    <n v="2"/>
    <n v="4"/>
    <n v="0"/>
    <n v="0"/>
    <n v="0"/>
    <n v="0"/>
    <n v="0"/>
    <n v="0"/>
    <n v="0"/>
    <n v="6"/>
    <n v="6"/>
    <n v="6"/>
  </r>
  <r>
    <s v="08PPR0250Z"/>
    <n v="1"/>
    <s v="MATUTINO"/>
    <s v="COLEGIO IGNACIO ZARAGOZA"/>
    <n v="8"/>
    <s v="CHIHUAHUA"/>
    <n v="8"/>
    <s v="CHIHUAHUA"/>
    <n v="37"/>
    <s v="JUĂREZ"/>
    <n v="1"/>
    <s v="JUĂREZ"/>
    <s v="CALLE MELQUIADES ALANIS ORIENTE"/>
    <n v="4825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75"/>
    <n v="73"/>
    <n v="148"/>
    <n v="75"/>
    <n v="73"/>
    <n v="148"/>
    <n v="15"/>
    <n v="12"/>
    <n v="27"/>
    <n v="6"/>
    <n v="13"/>
    <n v="19"/>
    <n v="10"/>
    <n v="12"/>
    <n v="22"/>
    <n v="18"/>
    <n v="14"/>
    <n v="32"/>
    <n v="14"/>
    <n v="18"/>
    <n v="32"/>
    <n v="11"/>
    <n v="10"/>
    <n v="21"/>
    <n v="10"/>
    <n v="11"/>
    <n v="21"/>
    <n v="69"/>
    <n v="78"/>
    <n v="14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3"/>
    <n v="1"/>
    <n v="1"/>
    <n v="9"/>
    <n v="0"/>
    <n v="3"/>
    <n v="0"/>
    <n v="0"/>
    <n v="0"/>
    <n v="0"/>
    <n v="0"/>
    <n v="0"/>
    <n v="3"/>
    <n v="3"/>
    <n v="6"/>
    <n v="6"/>
  </r>
  <r>
    <s v="08DPR0089I"/>
    <n v="1"/>
    <s v="MATUTINO"/>
    <s v="LAZARO CARDENAS"/>
    <n v="8"/>
    <s v="CHIHUAHUA"/>
    <n v="8"/>
    <s v="CHIHUAHUA"/>
    <n v="19"/>
    <s v="CHIHUAHUA"/>
    <n v="1"/>
    <s v="CHIHUAHUA"/>
    <s v="PRIVADA PONCE DE LEON"/>
    <n v="2501"/>
    <s v="PĂšBLICO"/>
    <x v="2"/>
    <n v="2"/>
    <s v="BĂSICA"/>
    <n v="2"/>
    <x v="1"/>
    <n v="1"/>
    <x v="1"/>
    <n v="0"/>
    <s v="NO APLICA"/>
    <n v="0"/>
    <s v="NO APLICA"/>
    <s v="08FIZ0102J"/>
    <s v="08FJS0103O"/>
    <s v="08ADG0046C"/>
    <n v="0"/>
    <s v="I2019"/>
    <n v="71"/>
    <n v="78"/>
    <n v="149"/>
    <n v="71"/>
    <n v="78"/>
    <n v="149"/>
    <n v="16"/>
    <n v="18"/>
    <n v="34"/>
    <n v="7"/>
    <n v="15"/>
    <n v="22"/>
    <n v="12"/>
    <n v="11"/>
    <n v="23"/>
    <n v="14"/>
    <n v="9"/>
    <n v="23"/>
    <n v="15"/>
    <n v="13"/>
    <n v="28"/>
    <n v="6"/>
    <n v="10"/>
    <n v="16"/>
    <n v="12"/>
    <n v="14"/>
    <n v="26"/>
    <n v="66"/>
    <n v="72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2"/>
    <n v="10"/>
    <n v="2"/>
    <n v="4"/>
    <n v="1"/>
    <n v="1"/>
    <n v="1"/>
    <n v="1"/>
    <n v="1"/>
    <n v="1"/>
    <n v="0"/>
    <n v="6"/>
    <n v="8"/>
    <n v="6"/>
  </r>
  <r>
    <s v="08DTV0116O"/>
    <n v="1"/>
    <s v="MATUTINO"/>
    <s v="8 DE MAYO"/>
    <n v="8"/>
    <s v="CHIHUAHUA"/>
    <n v="8"/>
    <s v="CHIHUAHUA"/>
    <n v="1"/>
    <s v="AHUMADA"/>
    <n v="1"/>
    <s v="MIGUEL AHUMADA"/>
    <s v="CALLE SAN LUIS"/>
    <n v="0"/>
    <s v="PĂšBLICO"/>
    <x v="2"/>
    <n v="2"/>
    <s v="BĂSICA"/>
    <n v="3"/>
    <x v="2"/>
    <n v="3"/>
    <x v="2"/>
    <n v="0"/>
    <s v="NO APLICA"/>
    <n v="0"/>
    <s v="NO APLICA"/>
    <s v="08FTV0030G"/>
    <m/>
    <s v="08ADG0005C"/>
    <n v="0"/>
    <s v="I2019"/>
    <n v="66"/>
    <n v="73"/>
    <n v="139"/>
    <n v="53"/>
    <n v="66"/>
    <n v="119"/>
    <n v="18"/>
    <n v="19"/>
    <n v="37"/>
    <n v="27"/>
    <n v="35"/>
    <n v="62"/>
    <n v="19"/>
    <n v="26"/>
    <n v="45"/>
    <n v="26"/>
    <n v="21"/>
    <n v="47"/>
    <n v="0"/>
    <n v="0"/>
    <n v="0"/>
    <n v="0"/>
    <n v="0"/>
    <n v="0"/>
    <n v="0"/>
    <n v="0"/>
    <n v="0"/>
    <n v="72"/>
    <n v="82"/>
    <n v="154"/>
    <n v="3"/>
    <n v="3"/>
    <n v="3"/>
    <n v="0"/>
    <n v="0"/>
    <n v="0"/>
    <n v="0"/>
    <n v="9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10"/>
    <n v="4"/>
    <n v="5"/>
    <n v="0"/>
    <n v="0"/>
    <n v="0"/>
    <n v="0"/>
    <n v="0"/>
    <n v="0"/>
    <n v="0"/>
    <n v="9"/>
    <n v="10"/>
    <n v="9"/>
  </r>
  <r>
    <s v="08EPR0265W"/>
    <n v="1"/>
    <s v="MATUTINO"/>
    <s v="AQUILES SERDAN 2027"/>
    <n v="8"/>
    <s v="CHIHUAHUA"/>
    <n v="8"/>
    <s v="CHIHUAHUA"/>
    <n v="37"/>
    <s v="JUĂREZ"/>
    <n v="1"/>
    <s v="JUĂREZ"/>
    <s v="PROLONGACIĂ“N CARLOS AMAYA"/>
    <n v="2232"/>
    <s v="PĂšBLICO"/>
    <x v="3"/>
    <n v="2"/>
    <s v="BĂSICA"/>
    <n v="2"/>
    <x v="1"/>
    <n v="1"/>
    <x v="1"/>
    <n v="0"/>
    <s v="NO APLICA"/>
    <n v="0"/>
    <s v="NO APLICA"/>
    <s v="08FIZ0004I"/>
    <s v="08FJS0003P"/>
    <m/>
    <n v="0"/>
    <s v="I2019"/>
    <n v="70"/>
    <n v="81"/>
    <n v="151"/>
    <n v="70"/>
    <n v="81"/>
    <n v="151"/>
    <n v="8"/>
    <n v="19"/>
    <n v="27"/>
    <n v="10"/>
    <n v="8"/>
    <n v="18"/>
    <n v="13"/>
    <n v="7"/>
    <n v="20"/>
    <n v="9"/>
    <n v="13"/>
    <n v="22"/>
    <n v="13"/>
    <n v="14"/>
    <n v="27"/>
    <n v="11"/>
    <n v="14"/>
    <n v="25"/>
    <n v="14"/>
    <n v="14"/>
    <n v="28"/>
    <n v="70"/>
    <n v="70"/>
    <n v="14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8"/>
    <n v="6"/>
  </r>
  <r>
    <s v="08DPR0500K"/>
    <n v="1"/>
    <s v="MATUTINO"/>
    <s v="CUAUHTEMOC"/>
    <n v="8"/>
    <s v="CHIHUAHUA"/>
    <n v="8"/>
    <s v="CHIHUAHUA"/>
    <n v="29"/>
    <s v="GUADALUPE Y CALVO"/>
    <n v="14"/>
    <s v="ATASCADEROS"/>
    <s v="CALLE ATASCADEROS"/>
    <n v="0"/>
    <s v="PĂšBLICO"/>
    <x v="2"/>
    <n v="2"/>
    <s v="BĂSICA"/>
    <n v="2"/>
    <x v="1"/>
    <n v="1"/>
    <x v="1"/>
    <n v="0"/>
    <s v="NO APLICA"/>
    <n v="0"/>
    <s v="NO APLICA"/>
    <s v="08FIZ0258K"/>
    <s v="08FJS0131K"/>
    <s v="08ADG0007A"/>
    <n v="0"/>
    <s v="I2019"/>
    <n v="83"/>
    <n v="65"/>
    <n v="148"/>
    <n v="83"/>
    <n v="65"/>
    <n v="148"/>
    <n v="13"/>
    <n v="10"/>
    <n v="23"/>
    <n v="11"/>
    <n v="11"/>
    <n v="22"/>
    <n v="8"/>
    <n v="7"/>
    <n v="15"/>
    <n v="11"/>
    <n v="12"/>
    <n v="23"/>
    <n v="13"/>
    <n v="8"/>
    <n v="21"/>
    <n v="12"/>
    <n v="15"/>
    <n v="27"/>
    <n v="15"/>
    <n v="12"/>
    <n v="27"/>
    <n v="70"/>
    <n v="65"/>
    <n v="135"/>
    <n v="2"/>
    <n v="0"/>
    <n v="2"/>
    <n v="2"/>
    <n v="2"/>
    <n v="2"/>
    <n v="1"/>
    <n v="11"/>
    <n v="0"/>
    <n v="0"/>
    <n v="0"/>
    <n v="1"/>
    <n v="0"/>
    <n v="0"/>
    <n v="0"/>
    <n v="0"/>
    <n v="4"/>
    <n v="7"/>
    <n v="0"/>
    <n v="0"/>
    <n v="0"/>
    <n v="0"/>
    <n v="0"/>
    <n v="0"/>
    <n v="0"/>
    <n v="0"/>
    <n v="0"/>
    <n v="0"/>
    <n v="1"/>
    <n v="0"/>
    <n v="13"/>
    <n v="4"/>
    <n v="7"/>
    <n v="2"/>
    <n v="0"/>
    <n v="2"/>
    <n v="2"/>
    <n v="2"/>
    <n v="2"/>
    <n v="1"/>
    <n v="11"/>
    <n v="12"/>
    <n v="12"/>
  </r>
  <r>
    <s v="08DPR2661K"/>
    <n v="1"/>
    <s v="MATUTINO"/>
    <s v="FRANCISCO R. ALMADA"/>
    <n v="8"/>
    <s v="CHIHUAHUA"/>
    <n v="8"/>
    <s v="CHIHUAHUA"/>
    <n v="20"/>
    <s v="CHĂŤNIPAS"/>
    <n v="1"/>
    <s v="CHĂŤNIPAS DE ALMADA"/>
    <s v="CALLE LAS CASITAS CARRETERA A CHINIPAS KILOMETRO 1.8"/>
    <n v="0"/>
    <s v="PĂšBLICO"/>
    <x v="2"/>
    <n v="2"/>
    <s v="BĂSICA"/>
    <n v="2"/>
    <x v="1"/>
    <n v="1"/>
    <x v="1"/>
    <n v="0"/>
    <s v="NO APLICA"/>
    <n v="0"/>
    <s v="NO APLICA"/>
    <s v="08FIZ0219I"/>
    <s v="08FJS0124A"/>
    <s v="08ADG0003E"/>
    <n v="0"/>
    <s v="I2019"/>
    <n v="67"/>
    <n v="71"/>
    <n v="138"/>
    <n v="61"/>
    <n v="69"/>
    <n v="130"/>
    <n v="7"/>
    <n v="10"/>
    <n v="17"/>
    <n v="15"/>
    <n v="14"/>
    <n v="29"/>
    <n v="9"/>
    <n v="16"/>
    <n v="25"/>
    <n v="17"/>
    <n v="15"/>
    <n v="32"/>
    <n v="10"/>
    <n v="11"/>
    <n v="21"/>
    <n v="15"/>
    <n v="18"/>
    <n v="33"/>
    <n v="11"/>
    <n v="12"/>
    <n v="23"/>
    <n v="77"/>
    <n v="86"/>
    <n v="163"/>
    <n v="1"/>
    <n v="1"/>
    <n v="2"/>
    <n v="1"/>
    <n v="1"/>
    <n v="1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9"/>
    <n v="3"/>
    <n v="4"/>
    <n v="1"/>
    <n v="1"/>
    <n v="2"/>
    <n v="1"/>
    <n v="1"/>
    <n v="1"/>
    <n v="0"/>
    <n v="7"/>
    <n v="7"/>
    <n v="7"/>
  </r>
  <r>
    <s v="08EPR0762U"/>
    <n v="1"/>
    <s v="MATUTINO"/>
    <s v="22 DE SEPTIEMBRE 2707"/>
    <n v="8"/>
    <s v="CHIHUAHUA"/>
    <n v="8"/>
    <s v="CHIHUAHUA"/>
    <n v="19"/>
    <s v="CHIHUAHUA"/>
    <n v="1"/>
    <s v="CHIHUAHUA"/>
    <s v="CALLE MARTIRES DE CHICAGO"/>
    <n v="9"/>
    <s v="PĂšBLICO"/>
    <x v="3"/>
    <n v="2"/>
    <s v="BĂSICA"/>
    <n v="2"/>
    <x v="1"/>
    <n v="1"/>
    <x v="1"/>
    <n v="0"/>
    <s v="NO APLICA"/>
    <n v="0"/>
    <s v="NO APLICA"/>
    <s v="08FIZ0043K"/>
    <s v="08FJS0001R"/>
    <m/>
    <n v="0"/>
    <s v="I2019"/>
    <n v="77"/>
    <n v="69"/>
    <n v="146"/>
    <n v="77"/>
    <n v="69"/>
    <n v="146"/>
    <n v="10"/>
    <n v="9"/>
    <n v="19"/>
    <n v="10"/>
    <n v="10"/>
    <n v="20"/>
    <n v="12"/>
    <n v="11"/>
    <n v="23"/>
    <n v="15"/>
    <n v="12"/>
    <n v="27"/>
    <n v="19"/>
    <n v="11"/>
    <n v="30"/>
    <n v="11"/>
    <n v="16"/>
    <n v="27"/>
    <n v="12"/>
    <n v="10"/>
    <n v="22"/>
    <n v="79"/>
    <n v="70"/>
    <n v="14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1"/>
    <n v="0"/>
    <n v="0"/>
    <n v="0"/>
    <n v="0"/>
    <n v="1"/>
    <n v="0"/>
    <n v="11"/>
    <n v="2"/>
    <n v="4"/>
    <n v="1"/>
    <n v="1"/>
    <n v="1"/>
    <n v="1"/>
    <n v="1"/>
    <n v="1"/>
    <n v="0"/>
    <n v="6"/>
    <n v="13"/>
    <n v="6"/>
  </r>
  <r>
    <s v="08EPR0110U"/>
    <n v="1"/>
    <s v="MATUTINO"/>
    <s v="ABRAHAM GONZALEZ 2422"/>
    <n v="8"/>
    <s v="CHIHUAHUA"/>
    <n v="8"/>
    <s v="CHIHUAHUA"/>
    <n v="21"/>
    <s v="DELICIAS"/>
    <n v="2"/>
    <s v="COLONIA ABRAHAM GONZĂLEZ (LA QUEMADA)"/>
    <s v="PRIVADA EULALIO MERAZ"/>
    <n v="0"/>
    <s v="PĂšBLICO"/>
    <x v="3"/>
    <n v="2"/>
    <s v="BĂSICA"/>
    <n v="2"/>
    <x v="1"/>
    <n v="1"/>
    <x v="1"/>
    <n v="0"/>
    <s v="NO APLICA"/>
    <n v="0"/>
    <s v="NO APLICA"/>
    <s v="08FIZ0047G"/>
    <m/>
    <m/>
    <n v="0"/>
    <s v="I2019"/>
    <n v="71"/>
    <n v="70"/>
    <n v="141"/>
    <n v="71"/>
    <n v="70"/>
    <n v="141"/>
    <n v="11"/>
    <n v="11"/>
    <n v="22"/>
    <n v="14"/>
    <n v="9"/>
    <n v="23"/>
    <n v="12"/>
    <n v="11"/>
    <n v="23"/>
    <n v="20"/>
    <n v="18"/>
    <n v="38"/>
    <n v="14"/>
    <n v="13"/>
    <n v="27"/>
    <n v="9"/>
    <n v="5"/>
    <n v="14"/>
    <n v="11"/>
    <n v="16"/>
    <n v="27"/>
    <n v="80"/>
    <n v="72"/>
    <n v="152"/>
    <n v="1"/>
    <n v="1"/>
    <n v="2"/>
    <n v="1"/>
    <n v="1"/>
    <n v="1"/>
    <n v="0"/>
    <n v="7"/>
    <n v="0"/>
    <n v="0"/>
    <n v="0"/>
    <n v="1"/>
    <n v="0"/>
    <n v="0"/>
    <n v="0"/>
    <n v="0"/>
    <n v="3"/>
    <n v="4"/>
    <n v="0"/>
    <n v="0"/>
    <n v="1"/>
    <n v="0"/>
    <n v="1"/>
    <n v="0"/>
    <n v="0"/>
    <n v="0"/>
    <n v="0"/>
    <n v="0"/>
    <n v="1"/>
    <n v="1"/>
    <n v="12"/>
    <n v="3"/>
    <n v="4"/>
    <n v="1"/>
    <n v="1"/>
    <n v="2"/>
    <n v="1"/>
    <n v="1"/>
    <n v="1"/>
    <n v="0"/>
    <n v="7"/>
    <n v="8"/>
    <n v="7"/>
  </r>
  <r>
    <s v="08DES0010P"/>
    <n v="1"/>
    <s v="MATUTINO"/>
    <s v="FELIPE ANGELES"/>
    <n v="8"/>
    <s v="CHIHUAHUA"/>
    <n v="8"/>
    <s v="CHIHUAHUA"/>
    <n v="10"/>
    <s v="BUENAVENTURA"/>
    <n v="26"/>
    <s v="FLORES MAGĂ“N"/>
    <s v="CALLE CARRETERA SUECO-CASAS GRANDES"/>
    <n v="0"/>
    <s v="PĂšBLICO"/>
    <x v="2"/>
    <n v="2"/>
    <s v="BĂSICA"/>
    <n v="3"/>
    <x v="2"/>
    <n v="1"/>
    <x v="1"/>
    <n v="0"/>
    <s v="NO APLICA"/>
    <n v="0"/>
    <s v="NO APLICA"/>
    <s v="08FIS0117B"/>
    <s v="08FJE0008H"/>
    <s v="08ADG0013L"/>
    <n v="0"/>
    <s v="I2019"/>
    <n v="66"/>
    <n v="73"/>
    <n v="139"/>
    <n v="59"/>
    <n v="73"/>
    <n v="132"/>
    <n v="22"/>
    <n v="19"/>
    <n v="41"/>
    <n v="29"/>
    <n v="23"/>
    <n v="52"/>
    <n v="28"/>
    <n v="27"/>
    <n v="55"/>
    <n v="17"/>
    <n v="27"/>
    <n v="44"/>
    <n v="0"/>
    <n v="0"/>
    <n v="0"/>
    <n v="0"/>
    <n v="0"/>
    <n v="0"/>
    <n v="0"/>
    <n v="0"/>
    <n v="0"/>
    <n v="74"/>
    <n v="77"/>
    <n v="151"/>
    <n v="2"/>
    <n v="2"/>
    <n v="2"/>
    <n v="0"/>
    <n v="0"/>
    <n v="0"/>
    <n v="0"/>
    <n v="6"/>
    <n v="0"/>
    <n v="0"/>
    <n v="1"/>
    <n v="0"/>
    <n v="1"/>
    <n v="0"/>
    <n v="0"/>
    <n v="0"/>
    <n v="2"/>
    <n v="4"/>
    <n v="0"/>
    <n v="0"/>
    <n v="0"/>
    <n v="0"/>
    <n v="0"/>
    <n v="0"/>
    <n v="0"/>
    <n v="0"/>
    <n v="0"/>
    <n v="0"/>
    <n v="2"/>
    <n v="3"/>
    <n v="13"/>
    <n v="2"/>
    <n v="4"/>
    <n v="0"/>
    <n v="0"/>
    <n v="0"/>
    <n v="0"/>
    <n v="0"/>
    <n v="0"/>
    <n v="0"/>
    <n v="6"/>
    <n v="6"/>
    <n v="6"/>
  </r>
  <r>
    <s v="08EPR0484I"/>
    <n v="1"/>
    <s v="MATUTINO"/>
    <s v="NIĂ‘OS HEROES 2191"/>
    <n v="8"/>
    <s v="CHIHUAHUA"/>
    <n v="8"/>
    <s v="CHIHUAHUA"/>
    <n v="36"/>
    <s v="JIMĂ‰NEZ"/>
    <n v="1"/>
    <s v="JOSĂ‰ MARIANO JIMĂ‰NEZ"/>
    <s v="AVENIDA JUAREZ"/>
    <n v="44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63"/>
    <n v="80"/>
    <n v="143"/>
    <n v="63"/>
    <n v="80"/>
    <n v="143"/>
    <n v="12"/>
    <n v="13"/>
    <n v="25"/>
    <n v="13"/>
    <n v="7"/>
    <n v="20"/>
    <n v="8"/>
    <n v="15"/>
    <n v="23"/>
    <n v="14"/>
    <n v="18"/>
    <n v="32"/>
    <n v="10"/>
    <n v="15"/>
    <n v="25"/>
    <n v="16"/>
    <n v="14"/>
    <n v="30"/>
    <n v="13"/>
    <n v="8"/>
    <n v="21"/>
    <n v="74"/>
    <n v="77"/>
    <n v="15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1"/>
    <n v="0"/>
    <n v="0"/>
    <n v="1"/>
    <n v="0"/>
    <n v="0"/>
    <n v="1"/>
    <n v="0"/>
    <n v="10"/>
    <n v="3"/>
    <n v="3"/>
    <n v="1"/>
    <n v="1"/>
    <n v="1"/>
    <n v="1"/>
    <n v="1"/>
    <n v="1"/>
    <n v="0"/>
    <n v="6"/>
    <n v="9"/>
    <n v="6"/>
  </r>
  <r>
    <s v="08DPR2330U"/>
    <n v="1"/>
    <s v="MATUTINO"/>
    <s v="JOSE VASCONCELOS"/>
    <n v="8"/>
    <s v="CHIHUAHUA"/>
    <n v="8"/>
    <s v="CHIHUAHUA"/>
    <n v="37"/>
    <s v="JUĂREZ"/>
    <n v="1"/>
    <s v="JUĂREZ"/>
    <s v="CALLE PEDRO CHAPA"/>
    <n v="0"/>
    <s v="PĂšBLICO"/>
    <x v="2"/>
    <n v="2"/>
    <s v="BĂSICA"/>
    <n v="2"/>
    <x v="1"/>
    <n v="1"/>
    <x v="1"/>
    <n v="0"/>
    <s v="NO APLICA"/>
    <n v="0"/>
    <s v="NO APLICA"/>
    <s v="08FIZ0142K"/>
    <s v="08FJS0109I"/>
    <s v="08ADG0005C"/>
    <n v="0"/>
    <s v="I2019"/>
    <n v="73"/>
    <n v="77"/>
    <n v="150"/>
    <n v="70"/>
    <n v="73"/>
    <n v="143"/>
    <n v="15"/>
    <n v="15"/>
    <n v="30"/>
    <n v="9"/>
    <n v="14"/>
    <n v="23"/>
    <n v="12"/>
    <n v="6"/>
    <n v="18"/>
    <n v="7"/>
    <n v="18"/>
    <n v="25"/>
    <n v="12"/>
    <n v="13"/>
    <n v="25"/>
    <n v="12"/>
    <n v="16"/>
    <n v="28"/>
    <n v="15"/>
    <n v="13"/>
    <n v="28"/>
    <n v="67"/>
    <n v="80"/>
    <n v="14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</r>
  <r>
    <s v="08EPR0440L"/>
    <n v="1"/>
    <s v="MATUTINO"/>
    <s v="CLUB DE LEONES CHIHUAHUA CENTRO 2187"/>
    <n v="8"/>
    <s v="CHIHUAHUA"/>
    <n v="8"/>
    <s v="CHIHUAHUA"/>
    <n v="19"/>
    <s v="CHIHUAHUA"/>
    <n v="1"/>
    <s v="CHIHUAHUA"/>
    <s v="PRIVADA DE TERRAZAS "/>
    <n v="5805"/>
    <s v="PĂšBLICO"/>
    <x v="3"/>
    <n v="2"/>
    <s v="BĂSICA"/>
    <n v="2"/>
    <x v="1"/>
    <n v="1"/>
    <x v="1"/>
    <n v="0"/>
    <s v="NO APLICA"/>
    <n v="0"/>
    <s v="NO APLICA"/>
    <s v="08FIZ0050U"/>
    <s v="08FJS0002Q"/>
    <m/>
    <n v="0"/>
    <s v="I2019"/>
    <n v="77"/>
    <n v="77"/>
    <n v="154"/>
    <n v="77"/>
    <n v="77"/>
    <n v="154"/>
    <n v="14"/>
    <n v="15"/>
    <n v="29"/>
    <n v="9"/>
    <n v="9"/>
    <n v="18"/>
    <n v="14"/>
    <n v="12"/>
    <n v="26"/>
    <n v="14"/>
    <n v="16"/>
    <n v="30"/>
    <n v="11"/>
    <n v="8"/>
    <n v="19"/>
    <n v="10"/>
    <n v="11"/>
    <n v="21"/>
    <n v="8"/>
    <n v="16"/>
    <n v="24"/>
    <n v="66"/>
    <n v="72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1"/>
    <n v="0"/>
    <n v="0"/>
    <n v="0"/>
    <n v="0"/>
    <n v="2"/>
    <n v="12"/>
    <n v="2"/>
    <n v="4"/>
    <n v="1"/>
    <n v="1"/>
    <n v="1"/>
    <n v="1"/>
    <n v="1"/>
    <n v="1"/>
    <n v="0"/>
    <n v="6"/>
    <n v="6"/>
    <n v="6"/>
  </r>
  <r>
    <s v="08PPR0045Q"/>
    <n v="1"/>
    <s v="MATUTINO"/>
    <s v="INSTITUTO PARRALENSE"/>
    <n v="8"/>
    <s v="CHIHUAHUA"/>
    <n v="8"/>
    <s v="CHIHUAHUA"/>
    <n v="32"/>
    <s v="HIDALGO DEL PARRAL"/>
    <n v="1"/>
    <s v="HIDALGO DEL PARRAL"/>
    <s v="CALLE PLAZA JUAREZ"/>
    <n v="16"/>
    <s v="PRIVADO"/>
    <x v="1"/>
    <n v="2"/>
    <s v="BĂSICA"/>
    <n v="2"/>
    <x v="1"/>
    <n v="1"/>
    <x v="1"/>
    <n v="0"/>
    <s v="NO APLICA"/>
    <n v="0"/>
    <s v="NO APLICA"/>
    <s v="08FIZ0245G"/>
    <s v="08FJS0129W"/>
    <s v="08ADG0004D"/>
    <n v="0"/>
    <s v="I2019"/>
    <n v="72"/>
    <n v="73"/>
    <n v="145"/>
    <n v="72"/>
    <n v="73"/>
    <n v="145"/>
    <n v="13"/>
    <n v="10"/>
    <n v="23"/>
    <n v="15"/>
    <n v="14"/>
    <n v="29"/>
    <n v="10"/>
    <n v="6"/>
    <n v="16"/>
    <n v="11"/>
    <n v="16"/>
    <n v="27"/>
    <n v="12"/>
    <n v="12"/>
    <n v="24"/>
    <n v="15"/>
    <n v="15"/>
    <n v="30"/>
    <n v="11"/>
    <n v="12"/>
    <n v="23"/>
    <n v="74"/>
    <n v="75"/>
    <n v="14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0"/>
    <n v="1"/>
    <n v="0"/>
    <n v="3"/>
    <n v="14"/>
    <n v="0"/>
    <n v="6"/>
    <n v="1"/>
    <n v="1"/>
    <n v="1"/>
    <n v="1"/>
    <n v="1"/>
    <n v="1"/>
    <n v="0"/>
    <n v="6"/>
    <n v="6"/>
    <n v="6"/>
  </r>
  <r>
    <s v="08DPR2206V"/>
    <n v="2"/>
    <s v="VESPERTINO"/>
    <s v="IGNACIO RAMOS PEĂ‘A"/>
    <n v="8"/>
    <s v="CHIHUAHUA"/>
    <n v="8"/>
    <s v="CHIHUAHUA"/>
    <n v="37"/>
    <s v="JUĂREZ"/>
    <n v="1"/>
    <s v="JUĂREZ"/>
    <s v="CALLE GRULLA"/>
    <n v="1816"/>
    <s v="PĂšBLICO"/>
    <x v="2"/>
    <n v="2"/>
    <s v="BĂSICA"/>
    <n v="2"/>
    <x v="1"/>
    <n v="1"/>
    <x v="1"/>
    <n v="0"/>
    <s v="NO APLICA"/>
    <n v="0"/>
    <s v="NO APLICA"/>
    <s v="08FIZ0164W"/>
    <s v="08FJS0114U"/>
    <s v="08ADG0005C"/>
    <n v="0"/>
    <s v="I2019"/>
    <n v="90"/>
    <n v="62"/>
    <n v="152"/>
    <n v="90"/>
    <n v="61"/>
    <n v="151"/>
    <n v="15"/>
    <n v="13"/>
    <n v="28"/>
    <n v="9"/>
    <n v="12"/>
    <n v="21"/>
    <n v="13"/>
    <n v="9"/>
    <n v="22"/>
    <n v="20"/>
    <n v="6"/>
    <n v="26"/>
    <n v="17"/>
    <n v="11"/>
    <n v="28"/>
    <n v="10"/>
    <n v="13"/>
    <n v="23"/>
    <n v="11"/>
    <n v="11"/>
    <n v="22"/>
    <n v="80"/>
    <n v="62"/>
    <n v="14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11"/>
    <n v="6"/>
  </r>
  <r>
    <s v="08DPR2622I"/>
    <n v="2"/>
    <s v="VESPERTINO"/>
    <s v="JUSTO SIERRA"/>
    <n v="8"/>
    <s v="CHIHUAHUA"/>
    <n v="8"/>
    <s v="CHIHUAHUA"/>
    <n v="19"/>
    <s v="CHIHUAHUA"/>
    <n v="1"/>
    <s v="CHIHUAHUA"/>
    <s v="CALLE SAN MIGUEL"/>
    <n v="0"/>
    <s v="PĂšBLICO"/>
    <x v="2"/>
    <n v="2"/>
    <s v="BĂSICA"/>
    <n v="2"/>
    <x v="1"/>
    <n v="1"/>
    <x v="1"/>
    <n v="0"/>
    <s v="NO APLICA"/>
    <n v="0"/>
    <s v="NO APLICA"/>
    <s v="08FIZ0266T"/>
    <s v="08FJS0101Q"/>
    <s v="08ADG0046C"/>
    <n v="0"/>
    <s v="I2019"/>
    <n v="75"/>
    <n v="67"/>
    <n v="142"/>
    <n v="75"/>
    <n v="67"/>
    <n v="142"/>
    <n v="13"/>
    <n v="13"/>
    <n v="26"/>
    <n v="16"/>
    <n v="10"/>
    <n v="26"/>
    <n v="12"/>
    <n v="14"/>
    <n v="26"/>
    <n v="11"/>
    <n v="13"/>
    <n v="24"/>
    <n v="21"/>
    <n v="8"/>
    <n v="29"/>
    <n v="11"/>
    <n v="16"/>
    <n v="27"/>
    <n v="12"/>
    <n v="8"/>
    <n v="20"/>
    <n v="83"/>
    <n v="69"/>
    <n v="15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9"/>
    <n v="4"/>
    <n v="2"/>
    <n v="1"/>
    <n v="1"/>
    <n v="1"/>
    <n v="1"/>
    <n v="1"/>
    <n v="1"/>
    <n v="0"/>
    <n v="6"/>
    <n v="12"/>
    <n v="6"/>
  </r>
  <r>
    <s v="08DPR0529P"/>
    <n v="1"/>
    <s v="MATUTINO"/>
    <s v="EVOLUCION"/>
    <n v="8"/>
    <s v="CHIHUAHUA"/>
    <n v="8"/>
    <s v="CHIHUAHUA"/>
    <n v="62"/>
    <s v="SAUCILLO"/>
    <n v="22"/>
    <s v="NAICA"/>
    <s v="CALLE VICENTE GUERRERO"/>
    <n v="304"/>
    <s v="PĂšBLICO"/>
    <x v="2"/>
    <n v="2"/>
    <s v="BĂSICA"/>
    <n v="2"/>
    <x v="1"/>
    <n v="1"/>
    <x v="1"/>
    <n v="0"/>
    <s v="NO APLICA"/>
    <n v="0"/>
    <s v="NO APLICA"/>
    <s v="08FIZ0234A"/>
    <s v="08FJS0127Y"/>
    <s v="08ADG0057I"/>
    <n v="0"/>
    <s v="I2019"/>
    <n v="78"/>
    <n v="67"/>
    <n v="145"/>
    <n v="77"/>
    <n v="67"/>
    <n v="144"/>
    <n v="15"/>
    <n v="14"/>
    <n v="29"/>
    <n v="14"/>
    <n v="14"/>
    <n v="28"/>
    <n v="13"/>
    <n v="11"/>
    <n v="24"/>
    <n v="11"/>
    <n v="7"/>
    <n v="18"/>
    <n v="10"/>
    <n v="19"/>
    <n v="29"/>
    <n v="13"/>
    <n v="10"/>
    <n v="23"/>
    <n v="19"/>
    <n v="8"/>
    <n v="27"/>
    <n v="80"/>
    <n v="69"/>
    <n v="14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9"/>
    <n v="6"/>
  </r>
  <r>
    <s v="08PPR2003E"/>
    <n v="1"/>
    <s v="MATUTINO"/>
    <s v="COLEGIO BILINGUE MUNDO DE GALILEO"/>
    <n v="8"/>
    <s v="CHIHUAHUA"/>
    <n v="8"/>
    <s v="CHIHUAHUA"/>
    <n v="19"/>
    <s v="CHIHUAHUA"/>
    <n v="1"/>
    <s v="CHIHUAHUA"/>
    <s v="CALLE REPUBLICA DE URUGUAY"/>
    <n v="521"/>
    <s v="PRIVADO"/>
    <x v="1"/>
    <n v="2"/>
    <s v="BĂSICA"/>
    <n v="2"/>
    <x v="1"/>
    <n v="1"/>
    <x v="1"/>
    <n v="0"/>
    <s v="NO APLICA"/>
    <n v="0"/>
    <s v="NO APLICA"/>
    <s v="08FIZ0120Z"/>
    <s v="08FJS0107K"/>
    <s v="08ADG0046C"/>
    <n v="0"/>
    <s v="I2019"/>
    <n v="62"/>
    <n v="88"/>
    <n v="150"/>
    <n v="62"/>
    <n v="88"/>
    <n v="150"/>
    <n v="11"/>
    <n v="14"/>
    <n v="25"/>
    <n v="9"/>
    <n v="7"/>
    <n v="16"/>
    <n v="9"/>
    <n v="16"/>
    <n v="25"/>
    <n v="17"/>
    <n v="16"/>
    <n v="33"/>
    <n v="9"/>
    <n v="14"/>
    <n v="23"/>
    <n v="7"/>
    <n v="9"/>
    <n v="16"/>
    <n v="10"/>
    <n v="18"/>
    <n v="28"/>
    <n v="61"/>
    <n v="80"/>
    <n v="141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1"/>
    <n v="2"/>
    <n v="3"/>
    <n v="1"/>
    <n v="4"/>
    <n v="19"/>
    <n v="0"/>
    <n v="5"/>
    <n v="0"/>
    <n v="0"/>
    <n v="0"/>
    <n v="0"/>
    <n v="0"/>
    <n v="0"/>
    <n v="5"/>
    <n v="5"/>
    <n v="12"/>
    <n v="10"/>
  </r>
  <r>
    <s v="08DPR1988H"/>
    <n v="1"/>
    <s v="MATUTINO"/>
    <s v="JUSTO SIERRA"/>
    <n v="8"/>
    <s v="CHIHUAHUA"/>
    <n v="8"/>
    <s v="CHIHUAHUA"/>
    <n v="45"/>
    <s v="MEOQUI"/>
    <n v="15"/>
    <s v="LĂZARO CĂRDENAS"/>
    <s v="CALLE FRANCISCO I. MADERO"/>
    <n v="0"/>
    <s v="PĂšBLICO"/>
    <x v="2"/>
    <n v="2"/>
    <s v="BĂSICA"/>
    <n v="2"/>
    <x v="1"/>
    <n v="1"/>
    <x v="1"/>
    <n v="0"/>
    <s v="NO APLICA"/>
    <n v="0"/>
    <s v="NO APLICA"/>
    <s v="08FIZ0222W"/>
    <s v="08FJS0125Z"/>
    <s v="08ADG0057I"/>
    <n v="0"/>
    <s v="I2019"/>
    <n v="86"/>
    <n v="61"/>
    <n v="147"/>
    <n v="85"/>
    <n v="61"/>
    <n v="146"/>
    <n v="20"/>
    <n v="7"/>
    <n v="27"/>
    <n v="10"/>
    <n v="9"/>
    <n v="19"/>
    <n v="16"/>
    <n v="13"/>
    <n v="29"/>
    <n v="10"/>
    <n v="17"/>
    <n v="27"/>
    <n v="7"/>
    <n v="16"/>
    <n v="23"/>
    <n v="15"/>
    <n v="12"/>
    <n v="27"/>
    <n v="20"/>
    <n v="5"/>
    <n v="25"/>
    <n v="78"/>
    <n v="72"/>
    <n v="150"/>
    <n v="1"/>
    <n v="1"/>
    <n v="1"/>
    <n v="1"/>
    <n v="1"/>
    <n v="1"/>
    <n v="0"/>
    <n v="6"/>
    <n v="0"/>
    <n v="0"/>
    <n v="0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B0411Q"/>
    <n v="4"/>
    <s v="DISCONTINUO"/>
    <s v="GABRIEL TEPORACA"/>
    <n v="8"/>
    <s v="CHIHUAHUA"/>
    <n v="8"/>
    <s v="CHIHUAHUA"/>
    <n v="7"/>
    <s v="BALLEZA"/>
    <n v="88"/>
    <s v="PICHIQUE"/>
    <s v="TERRACERIA TRAMO PICHIQUE CARRETERA 20 GUACHOCHI-BALLEZA"/>
    <n v="0"/>
    <s v="PĂšBLICO"/>
    <x v="2"/>
    <n v="2"/>
    <s v="BĂSICA"/>
    <n v="2"/>
    <x v="1"/>
    <n v="3"/>
    <x v="3"/>
    <n v="0"/>
    <s v="NO APLICA"/>
    <n v="0"/>
    <s v="NO APLICA"/>
    <s v="08FZI0031F"/>
    <s v="08FJI0003I"/>
    <s v="08ADG0006B"/>
    <n v="0"/>
    <s v="I2019"/>
    <n v="74"/>
    <n v="70"/>
    <n v="144"/>
    <n v="74"/>
    <n v="70"/>
    <n v="144"/>
    <n v="9"/>
    <n v="9"/>
    <n v="18"/>
    <n v="8"/>
    <n v="19"/>
    <n v="27"/>
    <n v="13"/>
    <n v="15"/>
    <n v="28"/>
    <n v="22"/>
    <n v="15"/>
    <n v="37"/>
    <n v="13"/>
    <n v="12"/>
    <n v="25"/>
    <n v="11"/>
    <n v="9"/>
    <n v="20"/>
    <n v="7"/>
    <n v="12"/>
    <n v="19"/>
    <n v="74"/>
    <n v="82"/>
    <n v="156"/>
    <n v="1"/>
    <n v="1"/>
    <n v="2"/>
    <n v="1"/>
    <n v="1"/>
    <n v="1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8"/>
    <n v="3"/>
    <n v="4"/>
    <n v="1"/>
    <n v="1"/>
    <n v="2"/>
    <n v="1"/>
    <n v="1"/>
    <n v="1"/>
    <n v="0"/>
    <n v="7"/>
    <n v="7"/>
    <n v="7"/>
  </r>
  <r>
    <s v="08PPR1816U"/>
    <n v="1"/>
    <s v="MATUTINO"/>
    <s v="INSTITUTO BILINGUE ABRAHAM LINCOLN S.C."/>
    <n v="8"/>
    <s v="CHIHUAHUA"/>
    <n v="8"/>
    <s v="CHIHUAHUA"/>
    <n v="17"/>
    <s v="CUAUHTĂ‰MOC"/>
    <n v="1"/>
    <s v="CUAUHTĂ‰MOC"/>
    <s v="CALZADA FRUTICULTORES"/>
    <n v="1640"/>
    <s v="PRIVADO"/>
    <x v="1"/>
    <n v="2"/>
    <s v="BĂSICA"/>
    <n v="2"/>
    <x v="1"/>
    <n v="1"/>
    <x v="1"/>
    <n v="0"/>
    <s v="NO APLICA"/>
    <n v="0"/>
    <s v="NO APLICA"/>
    <s v="08FIZ0009D"/>
    <s v="08FJS0004O"/>
    <s v="08ADG0011N"/>
    <n v="0"/>
    <s v="I2019"/>
    <n v="87"/>
    <n v="60"/>
    <n v="147"/>
    <n v="87"/>
    <n v="60"/>
    <n v="147"/>
    <n v="11"/>
    <n v="7"/>
    <n v="18"/>
    <n v="11"/>
    <n v="8"/>
    <n v="19"/>
    <n v="17"/>
    <n v="20"/>
    <n v="37"/>
    <n v="17"/>
    <n v="10"/>
    <n v="27"/>
    <n v="18"/>
    <n v="9"/>
    <n v="27"/>
    <n v="14"/>
    <n v="9"/>
    <n v="23"/>
    <n v="13"/>
    <n v="8"/>
    <n v="21"/>
    <n v="90"/>
    <n v="64"/>
    <n v="154"/>
    <n v="1"/>
    <n v="0"/>
    <n v="1"/>
    <n v="1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1"/>
    <n v="2"/>
    <n v="1"/>
    <n v="1"/>
    <n v="13"/>
    <n v="0"/>
    <n v="5"/>
    <n v="1"/>
    <n v="0"/>
    <n v="1"/>
    <n v="1"/>
    <n v="0"/>
    <n v="0"/>
    <n v="2"/>
    <n v="5"/>
    <n v="6"/>
    <n v="6"/>
  </r>
  <r>
    <s v="08DST0028G"/>
    <n v="1"/>
    <s v="MATUTINO"/>
    <s v="SECUNDARIA TECNICA 28"/>
    <n v="8"/>
    <s v="CHIHUAHUA"/>
    <n v="8"/>
    <s v="CHIHUAHUA"/>
    <n v="31"/>
    <s v="GUERRERO"/>
    <n v="128"/>
    <s v="TOMOCHI"/>
    <s v="CALLE PROGRESO"/>
    <n v="13"/>
    <s v="PĂšBLICO"/>
    <x v="2"/>
    <n v="2"/>
    <s v="BĂSICA"/>
    <n v="3"/>
    <x v="2"/>
    <n v="4"/>
    <x v="5"/>
    <n v="1"/>
    <s v="SERVICIOS"/>
    <n v="25"/>
    <s v="FORESTAL"/>
    <s v="08FZT0015K"/>
    <s v="08FJT0006B"/>
    <s v="08ADG0010O"/>
    <n v="0"/>
    <s v="I2019"/>
    <n v="69"/>
    <n v="85"/>
    <n v="154"/>
    <n v="45"/>
    <n v="78"/>
    <n v="123"/>
    <n v="25"/>
    <n v="21"/>
    <n v="46"/>
    <n v="25"/>
    <n v="25"/>
    <n v="50"/>
    <n v="24"/>
    <n v="27"/>
    <n v="51"/>
    <n v="18"/>
    <n v="28"/>
    <n v="46"/>
    <n v="0"/>
    <n v="0"/>
    <n v="0"/>
    <n v="0"/>
    <n v="0"/>
    <n v="0"/>
    <n v="0"/>
    <n v="0"/>
    <n v="0"/>
    <n v="67"/>
    <n v="80"/>
    <n v="147"/>
    <n v="2"/>
    <n v="3"/>
    <n v="2"/>
    <n v="0"/>
    <n v="0"/>
    <n v="0"/>
    <n v="0"/>
    <n v="7"/>
    <n v="0"/>
    <n v="0"/>
    <n v="1"/>
    <n v="0"/>
    <n v="0"/>
    <n v="0"/>
    <n v="0"/>
    <n v="0"/>
    <n v="2"/>
    <n v="3"/>
    <n v="0"/>
    <n v="0"/>
    <n v="0"/>
    <n v="0"/>
    <n v="0"/>
    <n v="1"/>
    <n v="1"/>
    <n v="1"/>
    <n v="0"/>
    <n v="0"/>
    <n v="3"/>
    <n v="2"/>
    <n v="14"/>
    <n v="3"/>
    <n v="5"/>
    <n v="0"/>
    <n v="0"/>
    <n v="0"/>
    <n v="0"/>
    <n v="0"/>
    <n v="0"/>
    <n v="0"/>
    <n v="8"/>
    <n v="8"/>
    <n v="7"/>
  </r>
  <r>
    <s v="08EPR0473C"/>
    <n v="1"/>
    <s v="MATUTINO"/>
    <s v="AIDA HERRERA TORRES 2116"/>
    <n v="8"/>
    <s v="CHIHUAHUA"/>
    <n v="8"/>
    <s v="CHIHUAHUA"/>
    <n v="37"/>
    <s v="JUĂREZ"/>
    <n v="1"/>
    <s v="JUĂREZ"/>
    <s v="CALLE NARDOS"/>
    <n v="0"/>
    <s v="PĂšBLICO"/>
    <x v="3"/>
    <n v="2"/>
    <s v="BĂSICA"/>
    <n v="2"/>
    <x v="1"/>
    <n v="1"/>
    <x v="1"/>
    <n v="0"/>
    <s v="NO APLICA"/>
    <n v="0"/>
    <s v="NO APLICA"/>
    <s v="08FIZ0003J"/>
    <s v="08FJS0003P"/>
    <m/>
    <n v="0"/>
    <s v="I2019"/>
    <n v="74"/>
    <n v="73"/>
    <n v="147"/>
    <n v="74"/>
    <n v="73"/>
    <n v="147"/>
    <n v="18"/>
    <n v="10"/>
    <n v="28"/>
    <n v="18"/>
    <n v="12"/>
    <n v="30"/>
    <n v="12"/>
    <n v="9"/>
    <n v="21"/>
    <n v="16"/>
    <n v="9"/>
    <n v="25"/>
    <n v="8"/>
    <n v="18"/>
    <n v="26"/>
    <n v="10"/>
    <n v="18"/>
    <n v="28"/>
    <n v="11"/>
    <n v="9"/>
    <n v="20"/>
    <n v="75"/>
    <n v="75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2"/>
    <n v="0"/>
    <n v="0"/>
    <n v="0"/>
    <n v="0"/>
    <n v="0"/>
    <n v="1"/>
    <n v="11"/>
    <n v="2"/>
    <n v="4"/>
    <n v="1"/>
    <n v="1"/>
    <n v="1"/>
    <n v="1"/>
    <n v="1"/>
    <n v="1"/>
    <n v="0"/>
    <n v="6"/>
    <n v="6"/>
    <n v="6"/>
  </r>
  <r>
    <s v="08EPR0357M"/>
    <n v="1"/>
    <s v="MATUTINO"/>
    <s v="RODRIGO M QUEVEDO 2482"/>
    <n v="8"/>
    <s v="CHIHUAHUA"/>
    <n v="8"/>
    <s v="CHIHUAHUA"/>
    <n v="50"/>
    <s v="NUEVO CASAS GRANDES"/>
    <n v="1"/>
    <s v="NUEVO CASAS GRANDES"/>
    <s v="CALLE LIBERTAD"/>
    <n v="2100"/>
    <s v="PĂšBLICO"/>
    <x v="3"/>
    <n v="2"/>
    <s v="BĂSICA"/>
    <n v="2"/>
    <x v="1"/>
    <n v="1"/>
    <x v="1"/>
    <n v="0"/>
    <s v="NO APLICA"/>
    <n v="0"/>
    <s v="NO APLICA"/>
    <s v="08FIZ0054Q"/>
    <s v="08FJS0004O"/>
    <m/>
    <n v="0"/>
    <s v="I2019"/>
    <n v="76"/>
    <n v="77"/>
    <n v="153"/>
    <n v="76"/>
    <n v="77"/>
    <n v="153"/>
    <n v="21"/>
    <n v="13"/>
    <n v="34"/>
    <n v="12"/>
    <n v="16"/>
    <n v="28"/>
    <n v="13"/>
    <n v="12"/>
    <n v="25"/>
    <n v="13"/>
    <n v="15"/>
    <n v="28"/>
    <n v="12"/>
    <n v="9"/>
    <n v="21"/>
    <n v="9"/>
    <n v="9"/>
    <n v="18"/>
    <n v="8"/>
    <n v="14"/>
    <n v="22"/>
    <n v="67"/>
    <n v="75"/>
    <n v="14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</r>
  <r>
    <s v="08PES0199M"/>
    <n v="1"/>
    <s v="MATUTINO"/>
    <s v="INSTITUTO EDUCATIVO SIERRA MADRE"/>
    <n v="8"/>
    <s v="CHIHUAHUA"/>
    <n v="8"/>
    <s v="CHIHUAHUA"/>
    <n v="37"/>
    <s v="JUĂREZ"/>
    <n v="1"/>
    <s v="JUĂREZ"/>
    <s v="CAMINO VIEJO A SAN JOSE"/>
    <n v="8971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74"/>
    <n v="69"/>
    <n v="143"/>
    <n v="74"/>
    <n v="69"/>
    <n v="143"/>
    <n v="22"/>
    <n v="21"/>
    <n v="43"/>
    <n v="24"/>
    <n v="21"/>
    <n v="45"/>
    <n v="23"/>
    <n v="28"/>
    <n v="51"/>
    <n v="25"/>
    <n v="16"/>
    <n v="41"/>
    <n v="0"/>
    <n v="0"/>
    <n v="0"/>
    <n v="0"/>
    <n v="0"/>
    <n v="0"/>
    <n v="0"/>
    <n v="0"/>
    <n v="0"/>
    <n v="72"/>
    <n v="65"/>
    <n v="137"/>
    <n v="2"/>
    <n v="2"/>
    <n v="2"/>
    <n v="0"/>
    <n v="0"/>
    <n v="0"/>
    <n v="0"/>
    <n v="6"/>
    <n v="0"/>
    <n v="0"/>
    <n v="1"/>
    <n v="0"/>
    <n v="0"/>
    <n v="0"/>
    <n v="0"/>
    <n v="0"/>
    <n v="1"/>
    <n v="7"/>
    <n v="0"/>
    <n v="0"/>
    <n v="3"/>
    <n v="1"/>
    <n v="1"/>
    <n v="0"/>
    <n v="0"/>
    <n v="1"/>
    <n v="1"/>
    <n v="0"/>
    <n v="5"/>
    <n v="4"/>
    <n v="25"/>
    <n v="6"/>
    <n v="9"/>
    <n v="0"/>
    <n v="0"/>
    <n v="0"/>
    <n v="0"/>
    <n v="0"/>
    <n v="0"/>
    <n v="0"/>
    <n v="15"/>
    <n v="6"/>
    <n v="6"/>
  </r>
  <r>
    <s v="08DPR0790R"/>
    <n v="1"/>
    <s v="MATUTINO"/>
    <s v="MARIANO VALENZUELA CEBALLOS"/>
    <n v="8"/>
    <s v="CHIHUAHUA"/>
    <n v="8"/>
    <s v="CHIHUAHUA"/>
    <n v="19"/>
    <s v="CHIHUAHUA"/>
    <n v="1"/>
    <s v="CHIHUAHUA"/>
    <s v="CALLE MARIA DE JESUS BEJARANO"/>
    <n v="10"/>
    <s v="PĂšBLICO"/>
    <x v="2"/>
    <n v="2"/>
    <s v="BĂSICA"/>
    <n v="2"/>
    <x v="1"/>
    <n v="1"/>
    <x v="1"/>
    <n v="0"/>
    <s v="NO APLICA"/>
    <n v="0"/>
    <s v="NO APLICA"/>
    <s v="08FIZ0118K"/>
    <s v="08FJS0106L"/>
    <s v="08ADG0046C"/>
    <n v="0"/>
    <s v="I2019"/>
    <n v="79"/>
    <n v="67"/>
    <n v="146"/>
    <n v="79"/>
    <n v="63"/>
    <n v="142"/>
    <n v="14"/>
    <n v="9"/>
    <n v="23"/>
    <n v="13"/>
    <n v="10"/>
    <n v="23"/>
    <n v="8"/>
    <n v="7"/>
    <n v="15"/>
    <n v="20"/>
    <n v="17"/>
    <n v="37"/>
    <n v="14"/>
    <n v="12"/>
    <n v="26"/>
    <n v="14"/>
    <n v="14"/>
    <n v="28"/>
    <n v="16"/>
    <n v="10"/>
    <n v="26"/>
    <n v="85"/>
    <n v="70"/>
    <n v="155"/>
    <n v="1"/>
    <n v="1"/>
    <n v="2"/>
    <n v="1"/>
    <n v="1"/>
    <n v="1"/>
    <n v="0"/>
    <n v="7"/>
    <n v="0"/>
    <n v="0"/>
    <n v="0"/>
    <n v="1"/>
    <n v="0"/>
    <n v="0"/>
    <n v="0"/>
    <n v="0"/>
    <n v="3"/>
    <n v="4"/>
    <n v="0"/>
    <n v="0"/>
    <n v="1"/>
    <n v="0"/>
    <n v="0"/>
    <n v="0"/>
    <n v="0"/>
    <n v="0"/>
    <n v="0"/>
    <n v="0"/>
    <n v="1"/>
    <n v="0"/>
    <n v="10"/>
    <n v="3"/>
    <n v="4"/>
    <n v="1"/>
    <n v="1"/>
    <n v="2"/>
    <n v="1"/>
    <n v="1"/>
    <n v="1"/>
    <n v="0"/>
    <n v="7"/>
    <n v="7"/>
    <n v="7"/>
  </r>
  <r>
    <s v="08DPR0748B"/>
    <n v="2"/>
    <s v="VESPERTINO"/>
    <s v="JOSE JESUS ALVAREZ PASILLAS"/>
    <n v="8"/>
    <s v="CHIHUAHUA"/>
    <n v="8"/>
    <s v="CHIHUAHUA"/>
    <n v="37"/>
    <s v="JUĂREZ"/>
    <n v="1"/>
    <s v="JUĂREZ"/>
    <s v="CALLE JOSE ELIAS"/>
    <n v="815"/>
    <s v="PĂšBLICO"/>
    <x v="2"/>
    <n v="2"/>
    <s v="BĂSICA"/>
    <n v="2"/>
    <x v="1"/>
    <n v="1"/>
    <x v="1"/>
    <n v="0"/>
    <s v="NO APLICA"/>
    <n v="0"/>
    <s v="NO APLICA"/>
    <s v="08FIZ0140M"/>
    <s v="08FJS0109I"/>
    <s v="08ADG0005C"/>
    <n v="0"/>
    <s v="I2019"/>
    <n v="78"/>
    <n v="69"/>
    <n v="147"/>
    <n v="78"/>
    <n v="68"/>
    <n v="146"/>
    <n v="13"/>
    <n v="9"/>
    <n v="22"/>
    <n v="8"/>
    <n v="10"/>
    <n v="18"/>
    <n v="16"/>
    <n v="12"/>
    <n v="28"/>
    <n v="13"/>
    <n v="12"/>
    <n v="25"/>
    <n v="10"/>
    <n v="19"/>
    <n v="29"/>
    <n v="13"/>
    <n v="14"/>
    <n v="27"/>
    <n v="16"/>
    <n v="10"/>
    <n v="26"/>
    <n v="76"/>
    <n v="77"/>
    <n v="15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10"/>
    <n v="2"/>
    <n v="4"/>
    <n v="1"/>
    <n v="1"/>
    <n v="1"/>
    <n v="1"/>
    <n v="1"/>
    <n v="1"/>
    <n v="0"/>
    <n v="6"/>
    <n v="15"/>
    <n v="6"/>
  </r>
  <r>
    <s v="08DPR2576N"/>
    <n v="2"/>
    <s v="VESPERTINO"/>
    <s v="FORD 190"/>
    <n v="8"/>
    <s v="CHIHUAHUA"/>
    <n v="8"/>
    <s v="CHIHUAHUA"/>
    <n v="32"/>
    <s v="HIDALGO DEL PARRAL"/>
    <n v="1"/>
    <s v="HIDALGO DEL PARRAL"/>
    <s v="CALLE ALBERTO VAZQUEZ DEL MERCADO"/>
    <n v="0"/>
    <s v="PĂšBLICO"/>
    <x v="2"/>
    <n v="2"/>
    <s v="BĂSICA"/>
    <n v="2"/>
    <x v="1"/>
    <n v="1"/>
    <x v="1"/>
    <n v="0"/>
    <s v="NO APLICA"/>
    <n v="0"/>
    <s v="NO APLICA"/>
    <s v="08FIZ0245G"/>
    <s v="08FJS0129W"/>
    <s v="08ADG0004D"/>
    <n v="0"/>
    <s v="I2019"/>
    <n v="77"/>
    <n v="66"/>
    <n v="143"/>
    <n v="77"/>
    <n v="65"/>
    <n v="142"/>
    <n v="10"/>
    <n v="10"/>
    <n v="20"/>
    <n v="18"/>
    <n v="11"/>
    <n v="29"/>
    <n v="17"/>
    <n v="13"/>
    <n v="30"/>
    <n v="13"/>
    <n v="11"/>
    <n v="24"/>
    <n v="11"/>
    <n v="9"/>
    <n v="20"/>
    <n v="20"/>
    <n v="11"/>
    <n v="31"/>
    <n v="12"/>
    <n v="14"/>
    <n v="26"/>
    <n v="91"/>
    <n v="69"/>
    <n v="160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9"/>
    <n v="6"/>
  </r>
  <r>
    <s v="08DPR2547S"/>
    <n v="1"/>
    <s v="MATUTINO"/>
    <s v="FELIX GUZMAN RODRIGUEZ"/>
    <n v="8"/>
    <s v="CHIHUAHUA"/>
    <n v="8"/>
    <s v="CHIHUAHUA"/>
    <n v="19"/>
    <s v="CHIHUAHUA"/>
    <n v="1"/>
    <s v="CHIHUAHUA"/>
    <s v="CALLE ANTONIO MARTINEZ "/>
    <n v="0"/>
    <s v="PĂšBLICO"/>
    <x v="2"/>
    <n v="2"/>
    <s v="BĂSICA"/>
    <n v="2"/>
    <x v="1"/>
    <n v="1"/>
    <x v="1"/>
    <n v="0"/>
    <s v="NO APLICA"/>
    <n v="0"/>
    <s v="NO APLICA"/>
    <s v="08FIZ0103I"/>
    <s v="08FJS0103O"/>
    <s v="08ADG0046C"/>
    <n v="0"/>
    <s v="I2019"/>
    <n v="69"/>
    <n v="78"/>
    <n v="147"/>
    <n v="67"/>
    <n v="78"/>
    <n v="145"/>
    <n v="9"/>
    <n v="8"/>
    <n v="17"/>
    <n v="19"/>
    <n v="12"/>
    <n v="31"/>
    <n v="14"/>
    <n v="15"/>
    <n v="29"/>
    <n v="11"/>
    <n v="9"/>
    <n v="20"/>
    <n v="14"/>
    <n v="14"/>
    <n v="28"/>
    <n v="13"/>
    <n v="14"/>
    <n v="27"/>
    <n v="8"/>
    <n v="16"/>
    <n v="24"/>
    <n v="79"/>
    <n v="80"/>
    <n v="15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EPR0578X"/>
    <n v="1"/>
    <s v="MATUTINO"/>
    <s v="JUAN JACOBO ROUSSEAU 2398"/>
    <n v="8"/>
    <s v="CHIHUAHUA"/>
    <n v="8"/>
    <s v="CHIHUAHUA"/>
    <n v="19"/>
    <s v="CHIHUAHUA"/>
    <n v="1"/>
    <s v="CHIHUAHUA"/>
    <s v="CALLE 24"/>
    <n v="4603"/>
    <s v="PĂšBLICO"/>
    <x v="3"/>
    <n v="2"/>
    <s v="BĂSICA"/>
    <n v="2"/>
    <x v="1"/>
    <n v="1"/>
    <x v="1"/>
    <n v="0"/>
    <s v="NO APLICA"/>
    <n v="0"/>
    <s v="NO APLICA"/>
    <s v="08FIZ0051T"/>
    <s v="08FJS0002Q"/>
    <m/>
    <n v="0"/>
    <s v="I2019"/>
    <n v="88"/>
    <n v="61"/>
    <n v="149"/>
    <n v="88"/>
    <n v="60"/>
    <n v="148"/>
    <n v="17"/>
    <n v="9"/>
    <n v="26"/>
    <n v="16"/>
    <n v="7"/>
    <n v="23"/>
    <n v="12"/>
    <n v="10"/>
    <n v="22"/>
    <n v="13"/>
    <n v="6"/>
    <n v="19"/>
    <n v="17"/>
    <n v="11"/>
    <n v="28"/>
    <n v="16"/>
    <n v="14"/>
    <n v="30"/>
    <n v="12"/>
    <n v="17"/>
    <n v="29"/>
    <n v="86"/>
    <n v="65"/>
    <n v="15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1"/>
    <n v="1"/>
    <n v="0"/>
    <n v="0"/>
    <n v="0"/>
    <n v="0"/>
    <n v="1"/>
    <n v="0"/>
    <n v="11"/>
    <n v="3"/>
    <n v="3"/>
    <n v="1"/>
    <n v="1"/>
    <n v="1"/>
    <n v="1"/>
    <n v="1"/>
    <n v="1"/>
    <n v="0"/>
    <n v="6"/>
    <n v="7"/>
    <n v="6"/>
  </r>
  <r>
    <s v="08EES0180I"/>
    <n v="1"/>
    <s v="MATUTINO"/>
    <s v="SECUNDARIA ESTATAL 3053"/>
    <n v="8"/>
    <s v="CHIHUAHUA"/>
    <n v="8"/>
    <s v="CHIHUAHUA"/>
    <n v="55"/>
    <s v="ROSALES"/>
    <n v="11"/>
    <s v="CONGREGACIĂ“N ORTĂŤZ"/>
    <s v="CALLE TERMINAL"/>
    <n v="9001"/>
    <s v="PĂšBLICO"/>
    <x v="3"/>
    <n v="2"/>
    <s v="BĂSICA"/>
    <n v="3"/>
    <x v="2"/>
    <n v="1"/>
    <x v="1"/>
    <n v="0"/>
    <s v="NO APLICA"/>
    <n v="0"/>
    <s v="NO APLICA"/>
    <s v="08FIS0024M"/>
    <m/>
    <m/>
    <n v="0"/>
    <s v="I2019"/>
    <n v="75"/>
    <n v="77"/>
    <n v="152"/>
    <n v="68"/>
    <n v="75"/>
    <n v="143"/>
    <n v="26"/>
    <n v="26"/>
    <n v="52"/>
    <n v="17"/>
    <n v="19"/>
    <n v="36"/>
    <n v="17"/>
    <n v="28"/>
    <n v="45"/>
    <n v="31"/>
    <n v="23"/>
    <n v="54"/>
    <n v="0"/>
    <n v="0"/>
    <n v="0"/>
    <n v="0"/>
    <n v="0"/>
    <n v="0"/>
    <n v="0"/>
    <n v="0"/>
    <n v="0"/>
    <n v="65"/>
    <n v="70"/>
    <n v="135"/>
    <n v="2"/>
    <n v="2"/>
    <n v="2"/>
    <n v="0"/>
    <n v="0"/>
    <n v="0"/>
    <n v="0"/>
    <n v="6"/>
    <n v="0"/>
    <n v="0"/>
    <n v="2"/>
    <n v="0"/>
    <n v="0"/>
    <n v="0"/>
    <n v="0"/>
    <n v="0"/>
    <n v="3"/>
    <n v="4"/>
    <n v="0"/>
    <n v="0"/>
    <n v="1"/>
    <n v="0"/>
    <n v="0"/>
    <n v="1"/>
    <n v="1"/>
    <n v="0"/>
    <n v="0"/>
    <n v="0"/>
    <n v="3"/>
    <n v="4"/>
    <n v="19"/>
    <n v="5"/>
    <n v="5"/>
    <n v="0"/>
    <n v="0"/>
    <n v="0"/>
    <n v="0"/>
    <n v="0"/>
    <n v="0"/>
    <n v="0"/>
    <n v="10"/>
    <n v="6"/>
    <n v="6"/>
  </r>
  <r>
    <s v="08PPR1755X"/>
    <n v="4"/>
    <s v="DISCONTINUO"/>
    <s v="MANUEL DUBLAN"/>
    <n v="8"/>
    <s v="CHIHUAHUA"/>
    <n v="8"/>
    <s v="CHIHUAHUA"/>
    <n v="50"/>
    <s v="NUEVO CASAS GRANDES"/>
    <n v="1"/>
    <s v="NUEVO CASAS GRANDES"/>
    <s v="AVENIDA MIGUEL HIDALGO"/>
    <n v="4606"/>
    <s v="PRIVADO"/>
    <x v="1"/>
    <n v="2"/>
    <s v="BĂSICA"/>
    <n v="2"/>
    <x v="1"/>
    <n v="1"/>
    <x v="1"/>
    <n v="0"/>
    <s v="NO APLICA"/>
    <n v="0"/>
    <s v="NO APLICA"/>
    <s v="08FIZ0054Q"/>
    <m/>
    <s v="08ADG0011N"/>
    <n v="0"/>
    <s v="I2019"/>
    <n v="69"/>
    <n v="81"/>
    <n v="150"/>
    <n v="69"/>
    <n v="81"/>
    <n v="150"/>
    <n v="13"/>
    <n v="8"/>
    <n v="21"/>
    <n v="12"/>
    <n v="13"/>
    <n v="25"/>
    <n v="12"/>
    <n v="16"/>
    <n v="28"/>
    <n v="13"/>
    <n v="13"/>
    <n v="26"/>
    <n v="11"/>
    <n v="14"/>
    <n v="25"/>
    <n v="11"/>
    <n v="12"/>
    <n v="23"/>
    <n v="9"/>
    <n v="17"/>
    <n v="26"/>
    <n v="68"/>
    <n v="85"/>
    <n v="153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3"/>
    <n v="1"/>
    <n v="1"/>
    <n v="11"/>
    <n v="0"/>
    <n v="4"/>
    <n v="1"/>
    <n v="1"/>
    <n v="0"/>
    <n v="0"/>
    <n v="0"/>
    <n v="0"/>
    <n v="2"/>
    <n v="4"/>
    <n v="12"/>
    <n v="12"/>
  </r>
  <r>
    <s v="08DPR0803E"/>
    <n v="1"/>
    <s v="MATUTINO"/>
    <s v="MANUEL OJINAGA"/>
    <n v="8"/>
    <s v="CHIHUAHUA"/>
    <n v="8"/>
    <s v="CHIHUAHUA"/>
    <n v="16"/>
    <s v="LA CRUZ"/>
    <n v="1"/>
    <s v="LA CRUZ"/>
    <s v="CALLE LA CRUZ"/>
    <n v="0"/>
    <s v="PĂšBLICO"/>
    <x v="2"/>
    <n v="2"/>
    <s v="BĂSICA"/>
    <n v="2"/>
    <x v="1"/>
    <n v="1"/>
    <x v="1"/>
    <n v="0"/>
    <s v="NO APLICA"/>
    <n v="0"/>
    <s v="NO APLICA"/>
    <s v="08FIZ0236Z"/>
    <s v="08FJS0127Y"/>
    <s v="08ADG0057I"/>
    <n v="0"/>
    <s v="I2019"/>
    <n v="74"/>
    <n v="75"/>
    <n v="149"/>
    <n v="74"/>
    <n v="75"/>
    <n v="149"/>
    <n v="10"/>
    <n v="10"/>
    <n v="20"/>
    <n v="13"/>
    <n v="15"/>
    <n v="28"/>
    <n v="15"/>
    <n v="12"/>
    <n v="27"/>
    <n v="10"/>
    <n v="14"/>
    <n v="24"/>
    <n v="15"/>
    <n v="13"/>
    <n v="28"/>
    <n v="12"/>
    <n v="13"/>
    <n v="25"/>
    <n v="15"/>
    <n v="9"/>
    <n v="24"/>
    <n v="80"/>
    <n v="76"/>
    <n v="15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6"/>
  </r>
  <r>
    <s v="08DPR1484Q"/>
    <n v="1"/>
    <s v="MATUTINO"/>
    <s v="RAFAEL MOLINA BETANCOURT"/>
    <n v="8"/>
    <s v="CHIHUAHUA"/>
    <n v="8"/>
    <s v="CHIHUAHUA"/>
    <n v="2"/>
    <s v="ALDAMA"/>
    <n v="1"/>
    <s v="JUAN ALDAMA"/>
    <s v="CALLE 18 "/>
    <n v="0"/>
    <s v="PĂšBLICO"/>
    <x v="2"/>
    <n v="2"/>
    <s v="BĂSICA"/>
    <n v="2"/>
    <x v="1"/>
    <n v="1"/>
    <x v="1"/>
    <n v="0"/>
    <s v="NO APLICA"/>
    <n v="0"/>
    <s v="NO APLICA"/>
    <s v="08FIZ0131E"/>
    <s v="08FJS0101Q"/>
    <s v="08ADG0046C"/>
    <n v="0"/>
    <s v="I2019"/>
    <n v="90"/>
    <n v="63"/>
    <n v="153"/>
    <n v="90"/>
    <n v="63"/>
    <n v="153"/>
    <n v="13"/>
    <n v="12"/>
    <n v="25"/>
    <n v="13"/>
    <n v="6"/>
    <n v="19"/>
    <n v="21"/>
    <n v="7"/>
    <n v="28"/>
    <n v="11"/>
    <n v="16"/>
    <n v="27"/>
    <n v="10"/>
    <n v="13"/>
    <n v="23"/>
    <n v="13"/>
    <n v="10"/>
    <n v="23"/>
    <n v="18"/>
    <n v="12"/>
    <n v="30"/>
    <n v="86"/>
    <n v="64"/>
    <n v="15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2194G"/>
    <n v="2"/>
    <s v="VESPERTINO"/>
    <s v="ERNESTO GUEVARA"/>
    <n v="8"/>
    <s v="CHIHUAHUA"/>
    <n v="8"/>
    <s v="CHIHUAHUA"/>
    <n v="37"/>
    <s v="JUĂREZ"/>
    <n v="1"/>
    <s v="JUĂREZ"/>
    <s v="CALLE SIERRA MADRE DEL SUR"/>
    <n v="0"/>
    <s v="PĂšBLICO"/>
    <x v="2"/>
    <n v="2"/>
    <s v="BĂSICA"/>
    <n v="2"/>
    <x v="1"/>
    <n v="1"/>
    <x v="1"/>
    <n v="0"/>
    <s v="NO APLICA"/>
    <n v="0"/>
    <s v="NO APLICA"/>
    <s v="08FIZ0150T"/>
    <s v="08FJS0111X"/>
    <s v="08ADG0005C"/>
    <n v="0"/>
    <s v="I2019"/>
    <n v="92"/>
    <n v="64"/>
    <n v="156"/>
    <n v="91"/>
    <n v="63"/>
    <n v="154"/>
    <n v="12"/>
    <n v="11"/>
    <n v="23"/>
    <n v="13"/>
    <n v="12"/>
    <n v="25"/>
    <n v="16"/>
    <n v="9"/>
    <n v="25"/>
    <n v="8"/>
    <n v="14"/>
    <n v="22"/>
    <n v="23"/>
    <n v="7"/>
    <n v="30"/>
    <n v="15"/>
    <n v="13"/>
    <n v="28"/>
    <n v="9"/>
    <n v="9"/>
    <n v="18"/>
    <n v="84"/>
    <n v="64"/>
    <n v="14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8"/>
    <n v="6"/>
  </r>
  <r>
    <s v="08PPR0012Z"/>
    <n v="1"/>
    <s v="MATUTINO"/>
    <s v="REPABE RARAMURI"/>
    <n v="8"/>
    <s v="CHIHUAHUA"/>
    <n v="8"/>
    <s v="CHIHUAHUA"/>
    <n v="27"/>
    <s v="GUACHOCHI"/>
    <n v="1"/>
    <s v="GUACHOCHI"/>
    <s v="PRIVADA DE JOHN F. KENNEDY "/>
    <n v="0"/>
    <s v="PRIVADO"/>
    <x v="1"/>
    <n v="2"/>
    <s v="BĂSICA"/>
    <n v="2"/>
    <x v="1"/>
    <n v="1"/>
    <x v="1"/>
    <n v="0"/>
    <s v="NO APLICA"/>
    <n v="0"/>
    <s v="NO APLICA"/>
    <s v="08FIZ0267S"/>
    <s v="08FJS0004O"/>
    <s v="08ADG0011N"/>
    <n v="0"/>
    <s v="I2019"/>
    <n v="50"/>
    <n v="66"/>
    <n v="116"/>
    <n v="50"/>
    <n v="66"/>
    <n v="116"/>
    <n v="9"/>
    <n v="7"/>
    <n v="16"/>
    <n v="18"/>
    <n v="18"/>
    <n v="36"/>
    <n v="15"/>
    <n v="16"/>
    <n v="31"/>
    <n v="14"/>
    <n v="18"/>
    <n v="32"/>
    <n v="16"/>
    <n v="16"/>
    <n v="32"/>
    <n v="7"/>
    <n v="18"/>
    <n v="25"/>
    <n v="7"/>
    <n v="21"/>
    <n v="28"/>
    <n v="77"/>
    <n v="107"/>
    <n v="184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1"/>
    <n v="0"/>
    <n v="0"/>
    <n v="1"/>
    <n v="1"/>
    <n v="0"/>
    <n v="1"/>
    <n v="0"/>
    <n v="2"/>
    <n v="5"/>
    <n v="18"/>
    <n v="1"/>
    <n v="5"/>
    <n v="0"/>
    <n v="0"/>
    <n v="0"/>
    <n v="0"/>
    <n v="0"/>
    <n v="0"/>
    <n v="6"/>
    <n v="6"/>
    <n v="12"/>
    <n v="12"/>
  </r>
  <r>
    <s v="08DPB0470F"/>
    <n v="1"/>
    <s v="MATUTINO"/>
    <s v="FLORENCIO DIAZ HOLGUIN"/>
    <n v="8"/>
    <s v="CHIHUAHUA"/>
    <n v="8"/>
    <s v="CHIHUAHUA"/>
    <n v="19"/>
    <s v="CHIHUAHUA"/>
    <n v="301"/>
    <s v="SIERRA AZUL (LA COLORADA)"/>
    <s v="CALLE SIERRA DE DOLORES"/>
    <n v="7100"/>
    <s v="PĂšBLICO"/>
    <x v="2"/>
    <n v="2"/>
    <s v="BĂSICA"/>
    <n v="2"/>
    <x v="1"/>
    <n v="3"/>
    <x v="3"/>
    <n v="0"/>
    <s v="NO APLICA"/>
    <n v="0"/>
    <s v="NO APLICA"/>
    <s v="08FZI0025V"/>
    <s v="08FJI0009C"/>
    <s v="08ADG0046C"/>
    <n v="0"/>
    <s v="I2019"/>
    <n v="69"/>
    <n v="72"/>
    <n v="141"/>
    <n v="69"/>
    <n v="72"/>
    <n v="141"/>
    <n v="8"/>
    <n v="13"/>
    <n v="21"/>
    <n v="14"/>
    <n v="13"/>
    <n v="27"/>
    <n v="25"/>
    <n v="22"/>
    <n v="47"/>
    <n v="9"/>
    <n v="6"/>
    <n v="15"/>
    <n v="10"/>
    <n v="16"/>
    <n v="26"/>
    <n v="11"/>
    <n v="9"/>
    <n v="20"/>
    <n v="10"/>
    <n v="16"/>
    <n v="26"/>
    <n v="79"/>
    <n v="82"/>
    <n v="161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9"/>
    <n v="1"/>
    <n v="6"/>
    <n v="1"/>
    <n v="2"/>
    <n v="1"/>
    <n v="1"/>
    <n v="1"/>
    <n v="1"/>
    <n v="0"/>
    <n v="7"/>
    <n v="12"/>
    <n v="7"/>
  </r>
  <r>
    <s v="08DPR0049H"/>
    <n v="1"/>
    <s v="MATUTINO"/>
    <s v="VETERANOS DE LA REVOLUCION"/>
    <n v="8"/>
    <s v="CHIHUAHUA"/>
    <n v="8"/>
    <s v="CHIHUAHUA"/>
    <n v="19"/>
    <s v="CHIHUAHUA"/>
    <n v="1"/>
    <s v="CHIHUAHUA"/>
    <s v="CALLE TOMA DE ZACATECAS"/>
    <n v="1815"/>
    <s v="PĂšBLICO"/>
    <x v="2"/>
    <n v="2"/>
    <s v="BĂSICA"/>
    <n v="2"/>
    <x v="1"/>
    <n v="1"/>
    <x v="1"/>
    <n v="0"/>
    <s v="NO APLICA"/>
    <n v="0"/>
    <s v="NO APLICA"/>
    <s v="08FIZ0101K"/>
    <s v="08FJS0103O"/>
    <s v="08ADG0046C"/>
    <n v="0"/>
    <s v="I2019"/>
    <n v="81"/>
    <n v="69"/>
    <n v="150"/>
    <n v="80"/>
    <n v="69"/>
    <n v="149"/>
    <n v="15"/>
    <n v="11"/>
    <n v="26"/>
    <n v="15"/>
    <n v="15"/>
    <n v="30"/>
    <n v="14"/>
    <n v="12"/>
    <n v="26"/>
    <n v="12"/>
    <n v="10"/>
    <n v="22"/>
    <n v="13"/>
    <n v="11"/>
    <n v="24"/>
    <n v="17"/>
    <n v="12"/>
    <n v="29"/>
    <n v="12"/>
    <n v="10"/>
    <n v="22"/>
    <n v="83"/>
    <n v="70"/>
    <n v="15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1"/>
    <n v="1"/>
    <n v="1"/>
    <n v="1"/>
    <n v="1"/>
    <n v="1"/>
    <n v="0"/>
    <n v="6"/>
    <n v="9"/>
    <n v="6"/>
  </r>
  <r>
    <s v="08DPR0281O"/>
    <n v="1"/>
    <s v="MATUTINO"/>
    <s v="MARGARITA MAZA DE JUAREZ"/>
    <n v="8"/>
    <s v="CHIHUAHUA"/>
    <n v="8"/>
    <s v="CHIHUAHUA"/>
    <n v="37"/>
    <s v="JUĂREZ"/>
    <n v="1"/>
    <s v="JUĂREZ"/>
    <s v="CALLE LUXEMBURGO"/>
    <n v="0"/>
    <s v="PĂšBLICO"/>
    <x v="2"/>
    <n v="2"/>
    <s v="BĂSICA"/>
    <n v="2"/>
    <x v="1"/>
    <n v="1"/>
    <x v="1"/>
    <n v="0"/>
    <s v="NO APLICA"/>
    <n v="0"/>
    <s v="NO APLICA"/>
    <s v="08FIZ0158L"/>
    <s v="08FJS0113V"/>
    <s v="08ADG0005C"/>
    <n v="0"/>
    <s v="I2019"/>
    <n v="86"/>
    <n v="69"/>
    <n v="155"/>
    <n v="86"/>
    <n v="69"/>
    <n v="155"/>
    <n v="15"/>
    <n v="11"/>
    <n v="26"/>
    <n v="11"/>
    <n v="10"/>
    <n v="21"/>
    <n v="14"/>
    <n v="14"/>
    <n v="28"/>
    <n v="12"/>
    <n v="11"/>
    <n v="23"/>
    <n v="17"/>
    <n v="10"/>
    <n v="27"/>
    <n v="11"/>
    <n v="16"/>
    <n v="27"/>
    <n v="14"/>
    <n v="7"/>
    <n v="21"/>
    <n v="79"/>
    <n v="68"/>
    <n v="147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1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1"/>
    <n v="6"/>
  </r>
  <r>
    <s v="08DPR2397B"/>
    <n v="2"/>
    <s v="VESPERTINO"/>
    <s v="EMILIANO ZAPATA"/>
    <n v="8"/>
    <s v="CHIHUAHUA"/>
    <n v="8"/>
    <s v="CHIHUAHUA"/>
    <n v="17"/>
    <s v="CUAUHTĂ‰MOC"/>
    <n v="1"/>
    <s v="CUAUHTĂ‰MOC"/>
    <s v="AVENIDA FLORES MAGON "/>
    <n v="0"/>
    <s v="PĂšBLICO"/>
    <x v="2"/>
    <n v="2"/>
    <s v="BĂSICA"/>
    <n v="2"/>
    <x v="1"/>
    <n v="1"/>
    <x v="1"/>
    <n v="0"/>
    <s v="NO APLICA"/>
    <n v="0"/>
    <s v="NO APLICA"/>
    <s v="08FIZ0200K"/>
    <s v="08FJS0122C"/>
    <s v="08ADG0010O"/>
    <n v="0"/>
    <s v="I2019"/>
    <n v="64"/>
    <n v="81"/>
    <n v="145"/>
    <n v="64"/>
    <n v="81"/>
    <n v="145"/>
    <n v="9"/>
    <n v="12"/>
    <n v="21"/>
    <n v="13"/>
    <n v="11"/>
    <n v="24"/>
    <n v="13"/>
    <n v="7"/>
    <n v="20"/>
    <n v="9"/>
    <n v="25"/>
    <n v="34"/>
    <n v="16"/>
    <n v="9"/>
    <n v="25"/>
    <n v="12"/>
    <n v="14"/>
    <n v="26"/>
    <n v="11"/>
    <n v="20"/>
    <n v="31"/>
    <n v="74"/>
    <n v="86"/>
    <n v="16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0"/>
    <n v="1"/>
    <n v="10"/>
    <n v="2"/>
    <n v="4"/>
    <n v="1"/>
    <n v="1"/>
    <n v="1"/>
    <n v="1"/>
    <n v="1"/>
    <n v="1"/>
    <n v="0"/>
    <n v="6"/>
    <n v="9"/>
    <n v="6"/>
  </r>
  <r>
    <s v="08DPR2226I"/>
    <n v="1"/>
    <s v="MATUTINO"/>
    <s v="OCTAVIO LEGARRETA SOTO"/>
    <n v="8"/>
    <s v="CHIHUAHUA"/>
    <n v="8"/>
    <s v="CHIHUAHUA"/>
    <n v="45"/>
    <s v="MEOQUI"/>
    <n v="15"/>
    <s v="LĂZARO CĂRDENAS"/>
    <s v="CALLE JOSE DE LA LUZ BLANCO"/>
    <n v="1000"/>
    <s v="PĂšBLICO"/>
    <x v="2"/>
    <n v="2"/>
    <s v="BĂSICA"/>
    <n v="2"/>
    <x v="1"/>
    <n v="1"/>
    <x v="1"/>
    <n v="0"/>
    <s v="NO APLICA"/>
    <n v="0"/>
    <s v="NO APLICA"/>
    <s v="08FIZ0222W"/>
    <s v="08FJS0125Z"/>
    <s v="08ADG0057I"/>
    <n v="0"/>
    <s v="I2019"/>
    <n v="80"/>
    <n v="67"/>
    <n v="147"/>
    <n v="80"/>
    <n v="67"/>
    <n v="147"/>
    <n v="14"/>
    <n v="12"/>
    <n v="26"/>
    <n v="13"/>
    <n v="11"/>
    <n v="24"/>
    <n v="16"/>
    <n v="13"/>
    <n v="29"/>
    <n v="17"/>
    <n v="11"/>
    <n v="28"/>
    <n v="16"/>
    <n v="12"/>
    <n v="28"/>
    <n v="8"/>
    <n v="12"/>
    <n v="20"/>
    <n v="12"/>
    <n v="16"/>
    <n v="28"/>
    <n v="82"/>
    <n v="75"/>
    <n v="15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2408R"/>
    <n v="1"/>
    <s v="MATUTINO"/>
    <s v="MARIA CURIE"/>
    <n v="8"/>
    <s v="CHIHUAHUA"/>
    <n v="8"/>
    <s v="CHIHUAHUA"/>
    <n v="19"/>
    <s v="CHIHUAHUA"/>
    <n v="1"/>
    <s v="CHIHUAHUA"/>
    <s v="CALLE ACEROS DE CHIHUAHUA"/>
    <n v="0"/>
    <s v="PĂšBLICO"/>
    <x v="2"/>
    <n v="2"/>
    <s v="BĂSICA"/>
    <n v="2"/>
    <x v="1"/>
    <n v="1"/>
    <x v="1"/>
    <n v="0"/>
    <s v="NO APLICA"/>
    <n v="0"/>
    <s v="NO APLICA"/>
    <s v="08FIZ0128R"/>
    <s v="08FJS0108J"/>
    <s v="08ADG0046C"/>
    <n v="0"/>
    <s v="I2019"/>
    <n v="69"/>
    <n v="77"/>
    <n v="146"/>
    <n v="69"/>
    <n v="77"/>
    <n v="146"/>
    <n v="10"/>
    <n v="18"/>
    <n v="28"/>
    <n v="11"/>
    <n v="17"/>
    <n v="28"/>
    <n v="12"/>
    <n v="12"/>
    <n v="24"/>
    <n v="14"/>
    <n v="16"/>
    <n v="30"/>
    <n v="13"/>
    <n v="17"/>
    <n v="30"/>
    <n v="11"/>
    <n v="7"/>
    <n v="18"/>
    <n v="19"/>
    <n v="8"/>
    <n v="27"/>
    <n v="80"/>
    <n v="77"/>
    <n v="15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EPR0295Q"/>
    <n v="1"/>
    <s v="MATUTINO"/>
    <s v="18 DE JULIO 2331"/>
    <n v="8"/>
    <s v="CHIHUAHUA"/>
    <n v="8"/>
    <s v="CHIHUAHUA"/>
    <n v="37"/>
    <s v="JUĂREZ"/>
    <n v="1"/>
    <s v="JUĂREZ"/>
    <s v="CALLE MIGUEL HIDALGO"/>
    <n v="1168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77"/>
    <n v="73"/>
    <n v="150"/>
    <n v="75"/>
    <n v="72"/>
    <n v="147"/>
    <n v="9"/>
    <n v="17"/>
    <n v="26"/>
    <n v="15"/>
    <n v="12"/>
    <n v="27"/>
    <n v="15"/>
    <n v="11"/>
    <n v="26"/>
    <n v="15"/>
    <n v="10"/>
    <n v="25"/>
    <n v="15"/>
    <n v="9"/>
    <n v="24"/>
    <n v="8"/>
    <n v="17"/>
    <n v="25"/>
    <n v="17"/>
    <n v="11"/>
    <n v="28"/>
    <n v="85"/>
    <n v="70"/>
    <n v="15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EPR0281N"/>
    <n v="1"/>
    <s v="MATUTINO"/>
    <s v="GREGORIO M SOLIS 2346"/>
    <n v="8"/>
    <s v="CHIHUAHUA"/>
    <n v="8"/>
    <s v="CHIHUAHUA"/>
    <n v="37"/>
    <s v="JUĂREZ"/>
    <n v="1"/>
    <s v="JUĂREZ"/>
    <s v="CALLE PLOMO"/>
    <n v="346"/>
    <s v="PĂšBLICO"/>
    <x v="3"/>
    <n v="2"/>
    <s v="BĂSICA"/>
    <n v="2"/>
    <x v="1"/>
    <n v="1"/>
    <x v="1"/>
    <n v="0"/>
    <s v="NO APLICA"/>
    <n v="0"/>
    <s v="NO APLICA"/>
    <s v="08FIZ0020Z"/>
    <s v="08FJS0003P"/>
    <m/>
    <n v="0"/>
    <s v="I2019"/>
    <n v="79"/>
    <n v="68"/>
    <n v="147"/>
    <n v="79"/>
    <n v="68"/>
    <n v="147"/>
    <n v="16"/>
    <n v="13"/>
    <n v="29"/>
    <n v="8"/>
    <n v="10"/>
    <n v="18"/>
    <n v="13"/>
    <n v="11"/>
    <n v="24"/>
    <n v="10"/>
    <n v="15"/>
    <n v="25"/>
    <n v="17"/>
    <n v="5"/>
    <n v="22"/>
    <n v="10"/>
    <n v="20"/>
    <n v="30"/>
    <n v="17"/>
    <n v="18"/>
    <n v="35"/>
    <n v="75"/>
    <n v="79"/>
    <n v="15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0"/>
    <n v="0"/>
    <n v="1"/>
    <n v="0"/>
    <n v="0"/>
    <n v="0"/>
    <n v="0"/>
    <n v="1"/>
    <n v="0"/>
    <n v="11"/>
    <n v="4"/>
    <n v="2"/>
    <n v="1"/>
    <n v="1"/>
    <n v="1"/>
    <n v="1"/>
    <n v="1"/>
    <n v="1"/>
    <n v="0"/>
    <n v="6"/>
    <n v="11"/>
    <n v="6"/>
  </r>
  <r>
    <s v="08DPR2239M"/>
    <n v="1"/>
    <s v="MATUTINO"/>
    <s v="SALVADOR PARTIDA ACEVEDO"/>
    <n v="8"/>
    <s v="CHIHUAHUA"/>
    <n v="8"/>
    <s v="CHIHUAHUA"/>
    <n v="50"/>
    <s v="NUEVO CASAS GRANDES"/>
    <n v="1"/>
    <s v="NUEVO CASAS GRANDES"/>
    <s v="CALLE LUZ CORRAL DE VILLA "/>
    <n v="5000"/>
    <s v="PĂšBLICO"/>
    <x v="2"/>
    <n v="2"/>
    <s v="BĂSICA"/>
    <n v="2"/>
    <x v="1"/>
    <n v="1"/>
    <x v="1"/>
    <n v="0"/>
    <s v="NO APLICA"/>
    <n v="0"/>
    <s v="NO APLICA"/>
    <s v="08FIZ0192S"/>
    <s v="08FJS0119P"/>
    <s v="08ADG0013L"/>
    <n v="0"/>
    <s v="I2019"/>
    <n v="90"/>
    <n v="68"/>
    <n v="158"/>
    <n v="90"/>
    <n v="68"/>
    <n v="158"/>
    <n v="15"/>
    <n v="18"/>
    <n v="33"/>
    <n v="9"/>
    <n v="11"/>
    <n v="20"/>
    <n v="14"/>
    <n v="10"/>
    <n v="24"/>
    <n v="18"/>
    <n v="7"/>
    <n v="25"/>
    <n v="10"/>
    <n v="6"/>
    <n v="16"/>
    <n v="14"/>
    <n v="13"/>
    <n v="27"/>
    <n v="17"/>
    <n v="13"/>
    <n v="30"/>
    <n v="82"/>
    <n v="60"/>
    <n v="14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12"/>
    <n v="6"/>
  </r>
  <r>
    <s v="08PPR1825B"/>
    <n v="1"/>
    <s v="MATUTINO"/>
    <s v="CENTRO ESCOLAR GABRIELA MISTRAL"/>
    <n v="8"/>
    <s v="CHIHUAHUA"/>
    <n v="8"/>
    <s v="CHIHUAHUA"/>
    <n v="37"/>
    <s v="JUĂREZ"/>
    <n v="1"/>
    <s v="JUĂREZ"/>
    <s v="CALLE REFUGIO HERRERA GONZALES"/>
    <n v="11504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92"/>
    <n v="61"/>
    <n v="153"/>
    <n v="89"/>
    <n v="61"/>
    <n v="150"/>
    <n v="17"/>
    <n v="12"/>
    <n v="29"/>
    <n v="16"/>
    <n v="12"/>
    <n v="28"/>
    <n v="10"/>
    <n v="12"/>
    <n v="22"/>
    <n v="16"/>
    <n v="9"/>
    <n v="25"/>
    <n v="16"/>
    <n v="12"/>
    <n v="28"/>
    <n v="18"/>
    <n v="11"/>
    <n v="29"/>
    <n v="13"/>
    <n v="9"/>
    <n v="22"/>
    <n v="89"/>
    <n v="65"/>
    <n v="154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2"/>
    <n v="2"/>
    <n v="9"/>
    <n v="1"/>
    <n v="3"/>
    <n v="0"/>
    <n v="0"/>
    <n v="1"/>
    <n v="1"/>
    <n v="0"/>
    <n v="0"/>
    <n v="2"/>
    <n v="4"/>
    <n v="8"/>
    <n v="6"/>
  </r>
  <r>
    <s v="08PES0084L"/>
    <n v="1"/>
    <s v="MATUTINO"/>
    <s v="INSTITUTO CRISTOBAL COLON"/>
    <n v="8"/>
    <s v="CHIHUAHUA"/>
    <n v="8"/>
    <s v="CHIHUAHUA"/>
    <n v="17"/>
    <s v="CUAUHTĂ‰MOC"/>
    <n v="1"/>
    <s v="CUAUHTĂ‰MOC"/>
    <s v="CALLE 19"/>
    <n v="34"/>
    <s v="PRIVADO"/>
    <x v="1"/>
    <n v="2"/>
    <s v="BĂSICA"/>
    <n v="3"/>
    <x v="2"/>
    <n v="1"/>
    <x v="1"/>
    <n v="0"/>
    <s v="NO APLICA"/>
    <n v="0"/>
    <s v="NO APLICA"/>
    <s v="08FIS0004Z"/>
    <m/>
    <s v="08ADG0011N"/>
    <n v="0"/>
    <s v="I2019"/>
    <n v="62"/>
    <n v="78"/>
    <n v="140"/>
    <n v="56"/>
    <n v="76"/>
    <n v="132"/>
    <n v="24"/>
    <n v="21"/>
    <n v="45"/>
    <n v="27"/>
    <n v="28"/>
    <n v="55"/>
    <n v="21"/>
    <n v="34"/>
    <n v="55"/>
    <n v="18"/>
    <n v="26"/>
    <n v="44"/>
    <n v="0"/>
    <n v="0"/>
    <n v="0"/>
    <n v="0"/>
    <n v="0"/>
    <n v="0"/>
    <n v="0"/>
    <n v="0"/>
    <n v="0"/>
    <n v="66"/>
    <n v="88"/>
    <n v="154"/>
    <n v="2"/>
    <n v="2"/>
    <n v="2"/>
    <n v="0"/>
    <n v="0"/>
    <n v="0"/>
    <n v="0"/>
    <n v="6"/>
    <n v="0"/>
    <n v="1"/>
    <n v="0"/>
    <n v="0"/>
    <n v="1"/>
    <n v="0"/>
    <n v="0"/>
    <n v="0"/>
    <n v="3"/>
    <n v="7"/>
    <n v="0"/>
    <n v="0"/>
    <n v="1"/>
    <n v="0"/>
    <n v="1"/>
    <n v="0"/>
    <n v="0"/>
    <n v="0"/>
    <n v="0"/>
    <n v="0"/>
    <n v="0"/>
    <n v="3"/>
    <n v="17"/>
    <n v="5"/>
    <n v="8"/>
    <n v="0"/>
    <n v="0"/>
    <n v="0"/>
    <n v="0"/>
    <n v="0"/>
    <n v="0"/>
    <n v="0"/>
    <n v="13"/>
    <n v="6"/>
    <n v="6"/>
  </r>
  <r>
    <s v="08DPR0844E"/>
    <n v="2"/>
    <s v="VESPERTINO"/>
    <s v="HORIZONTES"/>
    <n v="8"/>
    <s v="CHIHUAHUA"/>
    <n v="8"/>
    <s v="CHIHUAHUA"/>
    <n v="37"/>
    <s v="JUĂREZ"/>
    <n v="1"/>
    <s v="JUĂREZ"/>
    <s v="CALLE TIXTLA"/>
    <n v="0"/>
    <s v="PĂšBLICO"/>
    <x v="2"/>
    <n v="2"/>
    <s v="BĂSICA"/>
    <n v="2"/>
    <x v="1"/>
    <n v="1"/>
    <x v="1"/>
    <n v="0"/>
    <s v="NO APLICA"/>
    <n v="0"/>
    <s v="NO APLICA"/>
    <s v="08FIZ0154P"/>
    <s v="08FJS0112W"/>
    <s v="08ADG0005C"/>
    <n v="0"/>
    <s v="I2019"/>
    <n v="83"/>
    <n v="71"/>
    <n v="154"/>
    <n v="81"/>
    <n v="70"/>
    <n v="151"/>
    <n v="13"/>
    <n v="8"/>
    <n v="21"/>
    <n v="14"/>
    <n v="8"/>
    <n v="22"/>
    <n v="13"/>
    <n v="10"/>
    <n v="23"/>
    <n v="15"/>
    <n v="11"/>
    <n v="26"/>
    <n v="14"/>
    <n v="13"/>
    <n v="27"/>
    <n v="16"/>
    <n v="14"/>
    <n v="30"/>
    <n v="12"/>
    <n v="14"/>
    <n v="26"/>
    <n v="84"/>
    <n v="70"/>
    <n v="15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2"/>
    <n v="6"/>
  </r>
  <r>
    <s v="08DPR0033G"/>
    <n v="1"/>
    <s v="MATUTINO"/>
    <s v="FRANCISCO VILLA"/>
    <n v="8"/>
    <s v="CHIHUAHUA"/>
    <n v="8"/>
    <s v="CHIHUAHUA"/>
    <n v="37"/>
    <s v="JUĂREZ"/>
    <n v="1"/>
    <s v="JUĂREZ"/>
    <s v="CALLE MATAMOROS"/>
    <n v="0"/>
    <s v="PĂšBLICO"/>
    <x v="2"/>
    <n v="2"/>
    <s v="BĂSICA"/>
    <n v="2"/>
    <x v="1"/>
    <n v="1"/>
    <x v="1"/>
    <n v="0"/>
    <s v="NO APLICA"/>
    <n v="0"/>
    <s v="NO APLICA"/>
    <s v="08FIZ0150T"/>
    <s v="08FJS0111X"/>
    <s v="08ADG0005C"/>
    <n v="0"/>
    <s v="I2019"/>
    <n v="56"/>
    <n v="98"/>
    <n v="154"/>
    <n v="56"/>
    <n v="98"/>
    <n v="154"/>
    <n v="7"/>
    <n v="12"/>
    <n v="19"/>
    <n v="11"/>
    <n v="9"/>
    <n v="20"/>
    <n v="7"/>
    <n v="22"/>
    <n v="29"/>
    <n v="12"/>
    <n v="17"/>
    <n v="29"/>
    <n v="12"/>
    <n v="16"/>
    <n v="28"/>
    <n v="14"/>
    <n v="13"/>
    <n v="27"/>
    <n v="10"/>
    <n v="14"/>
    <n v="24"/>
    <n v="66"/>
    <n v="91"/>
    <n v="15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7"/>
    <n v="6"/>
  </r>
  <r>
    <s v="08DPR0131H"/>
    <n v="1"/>
    <s v="MATUTINO"/>
    <s v="AGUSTIN FARABUNDO MARTI"/>
    <n v="8"/>
    <s v="CHIHUAHUA"/>
    <n v="8"/>
    <s v="CHIHUAHUA"/>
    <n v="19"/>
    <s v="CHIHUAHUA"/>
    <n v="1"/>
    <s v="CHIHUAHUA"/>
    <s v="CALLE 1 DE MAYO"/>
    <n v="153"/>
    <s v="PĂšBLICO"/>
    <x v="2"/>
    <n v="2"/>
    <s v="BĂSICA"/>
    <n v="2"/>
    <x v="1"/>
    <n v="1"/>
    <x v="1"/>
    <n v="0"/>
    <s v="NO APLICA"/>
    <n v="0"/>
    <s v="NO APLICA"/>
    <s v="08FIZ0117L"/>
    <s v="08FJS0106L"/>
    <s v="08ADG0046C"/>
    <n v="0"/>
    <s v="I2019"/>
    <n v="76"/>
    <n v="72"/>
    <n v="148"/>
    <n v="76"/>
    <n v="72"/>
    <n v="148"/>
    <n v="10"/>
    <n v="11"/>
    <n v="21"/>
    <n v="26"/>
    <n v="12"/>
    <n v="38"/>
    <n v="11"/>
    <n v="11"/>
    <n v="22"/>
    <n v="13"/>
    <n v="11"/>
    <n v="24"/>
    <n v="9"/>
    <n v="12"/>
    <n v="21"/>
    <n v="13"/>
    <n v="14"/>
    <n v="27"/>
    <n v="16"/>
    <n v="10"/>
    <n v="26"/>
    <n v="88"/>
    <n v="70"/>
    <n v="158"/>
    <n v="2"/>
    <n v="1"/>
    <n v="1"/>
    <n v="1"/>
    <n v="1"/>
    <n v="1"/>
    <n v="0"/>
    <n v="7"/>
    <n v="0"/>
    <n v="0"/>
    <n v="0"/>
    <n v="1"/>
    <n v="0"/>
    <n v="0"/>
    <n v="0"/>
    <n v="0"/>
    <n v="2"/>
    <n v="5"/>
    <n v="0"/>
    <n v="0"/>
    <n v="1"/>
    <n v="1"/>
    <n v="0"/>
    <n v="0"/>
    <n v="0"/>
    <n v="0"/>
    <n v="0"/>
    <n v="0"/>
    <n v="0"/>
    <n v="1"/>
    <n v="11"/>
    <n v="2"/>
    <n v="5"/>
    <n v="2"/>
    <n v="1"/>
    <n v="1"/>
    <n v="1"/>
    <n v="1"/>
    <n v="1"/>
    <n v="0"/>
    <n v="7"/>
    <n v="14"/>
    <n v="7"/>
  </r>
  <r>
    <s v="08EPR0818F"/>
    <n v="1"/>
    <s v="MATUTINO"/>
    <s v="IGNACIO ZARAGOZA 2765"/>
    <n v="8"/>
    <s v="CHIHUAHUA"/>
    <n v="8"/>
    <s v="CHIHUAHUA"/>
    <n v="50"/>
    <s v="NUEVO CASAS GRANDES"/>
    <n v="1"/>
    <s v="NUEVO CASAS GRANDES"/>
    <s v="CALLE MANUEL DUBLAN"/>
    <n v="0"/>
    <s v="PĂšBLICO"/>
    <x v="3"/>
    <n v="2"/>
    <s v="BĂSICA"/>
    <n v="2"/>
    <x v="1"/>
    <n v="1"/>
    <x v="1"/>
    <n v="0"/>
    <s v="NO APLICA"/>
    <n v="0"/>
    <s v="NO APLICA"/>
    <s v="08FIZ0054Q"/>
    <s v="08FJS0004O"/>
    <m/>
    <n v="0"/>
    <s v="I2019"/>
    <n v="79"/>
    <n v="75"/>
    <n v="154"/>
    <n v="78"/>
    <n v="75"/>
    <n v="153"/>
    <n v="17"/>
    <n v="21"/>
    <n v="38"/>
    <n v="12"/>
    <n v="12"/>
    <n v="24"/>
    <n v="6"/>
    <n v="14"/>
    <n v="20"/>
    <n v="16"/>
    <n v="11"/>
    <n v="27"/>
    <n v="8"/>
    <n v="9"/>
    <n v="17"/>
    <n v="17"/>
    <n v="15"/>
    <n v="32"/>
    <n v="21"/>
    <n v="7"/>
    <n v="28"/>
    <n v="80"/>
    <n v="68"/>
    <n v="148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0"/>
    <n v="8"/>
    <n v="4"/>
    <n v="2"/>
    <n v="1"/>
    <n v="1"/>
    <n v="1"/>
    <n v="1"/>
    <n v="1"/>
    <n v="1"/>
    <n v="0"/>
    <n v="6"/>
    <n v="10"/>
    <n v="6"/>
  </r>
  <r>
    <s v="08PPR1870O"/>
    <n v="1"/>
    <s v="MATUTINO"/>
    <s v="JUAN JACOBO ROUSSEAU"/>
    <n v="8"/>
    <s v="CHIHUAHUA"/>
    <n v="8"/>
    <s v="CHIHUAHUA"/>
    <n v="37"/>
    <s v="JUĂREZ"/>
    <n v="1"/>
    <s v="JUĂREZ"/>
    <s v="CALLE PLAN DE AYUTLA"/>
    <n v="5269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78"/>
    <n v="80"/>
    <n v="158"/>
    <n v="78"/>
    <n v="80"/>
    <n v="158"/>
    <n v="13"/>
    <n v="17"/>
    <n v="30"/>
    <n v="13"/>
    <n v="12"/>
    <n v="25"/>
    <n v="7"/>
    <n v="13"/>
    <n v="20"/>
    <n v="15"/>
    <n v="18"/>
    <n v="33"/>
    <n v="17"/>
    <n v="16"/>
    <n v="33"/>
    <n v="10"/>
    <n v="5"/>
    <n v="15"/>
    <n v="9"/>
    <n v="11"/>
    <n v="20"/>
    <n v="71"/>
    <n v="75"/>
    <n v="146"/>
    <n v="1"/>
    <n v="1"/>
    <n v="0"/>
    <n v="0"/>
    <n v="0"/>
    <n v="0"/>
    <n v="3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1"/>
    <n v="1"/>
    <n v="2"/>
    <n v="1"/>
    <n v="0"/>
    <n v="13"/>
    <n v="1"/>
    <n v="4"/>
    <n v="1"/>
    <n v="1"/>
    <n v="0"/>
    <n v="0"/>
    <n v="0"/>
    <n v="0"/>
    <n v="3"/>
    <n v="5"/>
    <n v="9"/>
    <n v="8"/>
  </r>
  <r>
    <s v="08DPR2137P"/>
    <n v="1"/>
    <s v="MATUTINO"/>
    <s v="SERGIO DE LA TORRE HERNANDEZ"/>
    <n v="8"/>
    <s v="CHIHUAHUA"/>
    <n v="8"/>
    <s v="CHIHUAHUA"/>
    <n v="19"/>
    <s v="CHIHUAHUA"/>
    <n v="1"/>
    <s v="CHIHUAHUA"/>
    <s v="CALLE 81A "/>
    <n v="9609"/>
    <s v="PĂšBLICO"/>
    <x v="2"/>
    <n v="2"/>
    <s v="BĂSICA"/>
    <n v="2"/>
    <x v="1"/>
    <n v="1"/>
    <x v="1"/>
    <n v="0"/>
    <s v="NO APLICA"/>
    <n v="0"/>
    <s v="NO APLICA"/>
    <s v="08FIZ0266T"/>
    <s v="08FJS0101Q"/>
    <s v="08ADG0046C"/>
    <n v="0"/>
    <s v="I2019"/>
    <n v="76"/>
    <n v="83"/>
    <n v="159"/>
    <n v="74"/>
    <n v="83"/>
    <n v="157"/>
    <n v="12"/>
    <n v="11"/>
    <n v="23"/>
    <n v="14"/>
    <n v="12"/>
    <n v="26"/>
    <n v="15"/>
    <n v="9"/>
    <n v="24"/>
    <n v="10"/>
    <n v="17"/>
    <n v="27"/>
    <n v="8"/>
    <n v="17"/>
    <n v="25"/>
    <n v="12"/>
    <n v="11"/>
    <n v="23"/>
    <n v="14"/>
    <n v="12"/>
    <n v="26"/>
    <n v="73"/>
    <n v="78"/>
    <n v="15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8"/>
  </r>
  <r>
    <s v="08DPR2420M"/>
    <n v="1"/>
    <s v="MATUTINO"/>
    <s v="AGUSTIN MELGAR"/>
    <n v="8"/>
    <s v="CHIHUAHUA"/>
    <n v="8"/>
    <s v="CHIHUAHUA"/>
    <n v="19"/>
    <s v="CHIHUAHUA"/>
    <n v="1"/>
    <s v="CHIHUAHUA"/>
    <s v="CALLE FEDOR DOSTOYEVSKY"/>
    <n v="0"/>
    <s v="PĂšBLICO"/>
    <x v="2"/>
    <n v="2"/>
    <s v="BĂSICA"/>
    <n v="2"/>
    <x v="1"/>
    <n v="1"/>
    <x v="1"/>
    <n v="0"/>
    <s v="NO APLICA"/>
    <n v="0"/>
    <s v="NO APLICA"/>
    <s v="08FIZ0125U"/>
    <s v="08FJS0134H"/>
    <s v="08ADG0046C"/>
    <n v="0"/>
    <s v="I2019"/>
    <n v="68"/>
    <n v="84"/>
    <n v="152"/>
    <n v="68"/>
    <n v="84"/>
    <n v="152"/>
    <n v="11"/>
    <n v="10"/>
    <n v="21"/>
    <n v="15"/>
    <n v="9"/>
    <n v="24"/>
    <n v="12"/>
    <n v="14"/>
    <n v="26"/>
    <n v="20"/>
    <n v="16"/>
    <n v="36"/>
    <n v="11"/>
    <n v="14"/>
    <n v="25"/>
    <n v="11"/>
    <n v="14"/>
    <n v="25"/>
    <n v="9"/>
    <n v="12"/>
    <n v="21"/>
    <n v="78"/>
    <n v="79"/>
    <n v="157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0"/>
    <n v="0"/>
    <n v="0"/>
    <n v="0"/>
    <n v="1"/>
    <n v="1"/>
    <n v="11"/>
    <n v="2"/>
    <n v="5"/>
    <n v="1"/>
    <n v="1"/>
    <n v="2"/>
    <n v="1"/>
    <n v="1"/>
    <n v="1"/>
    <n v="0"/>
    <n v="7"/>
    <n v="7"/>
    <n v="7"/>
  </r>
  <r>
    <s v="08DPR0482L"/>
    <n v="1"/>
    <s v="MATUTINO"/>
    <s v="CUITLAHUAC"/>
    <n v="8"/>
    <s v="CHIHUAHUA"/>
    <n v="8"/>
    <s v="CHIHUAHUA"/>
    <n v="27"/>
    <s v="GUACHOCHI"/>
    <n v="2424"/>
    <s v="EL BAJĂŤO"/>
    <s v="CALLE EL BAJIO"/>
    <n v="0"/>
    <s v="PĂšBLICO"/>
    <x v="2"/>
    <n v="2"/>
    <s v="BĂSICA"/>
    <n v="2"/>
    <x v="1"/>
    <n v="1"/>
    <x v="1"/>
    <n v="0"/>
    <s v="NO APLICA"/>
    <n v="0"/>
    <s v="NO APLICA"/>
    <s v="08FIZ0250S"/>
    <s v="08FJS0130L"/>
    <s v="08ADG0006B"/>
    <n v="0"/>
    <s v="I2019"/>
    <n v="81"/>
    <n v="80"/>
    <n v="161"/>
    <n v="81"/>
    <n v="80"/>
    <n v="161"/>
    <n v="13"/>
    <n v="18"/>
    <n v="31"/>
    <n v="14"/>
    <n v="16"/>
    <n v="30"/>
    <n v="8"/>
    <n v="15"/>
    <n v="23"/>
    <n v="14"/>
    <n v="6"/>
    <n v="20"/>
    <n v="14"/>
    <n v="11"/>
    <n v="25"/>
    <n v="14"/>
    <n v="8"/>
    <n v="22"/>
    <n v="13"/>
    <n v="13"/>
    <n v="26"/>
    <n v="77"/>
    <n v="69"/>
    <n v="14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0286J"/>
    <n v="1"/>
    <s v="MATUTINO"/>
    <s v="LUIS CABRERA"/>
    <n v="8"/>
    <s v="CHIHUAHUA"/>
    <n v="8"/>
    <s v="CHIHUAHUA"/>
    <n v="37"/>
    <s v="JUĂREZ"/>
    <n v="1"/>
    <s v="JUĂREZ"/>
    <s v="CALLE PORFIRIO DIAZ"/>
    <n v="0"/>
    <s v="PĂšBLICO"/>
    <x v="2"/>
    <n v="2"/>
    <s v="BĂSICA"/>
    <n v="2"/>
    <x v="1"/>
    <n v="1"/>
    <x v="1"/>
    <n v="0"/>
    <s v="NO APLICA"/>
    <n v="0"/>
    <s v="NO APLICA"/>
    <s v="08FIZ0149D"/>
    <s v="08FJS0111X"/>
    <s v="08ADG0005C"/>
    <n v="0"/>
    <s v="I2019"/>
    <n v="95"/>
    <n v="63"/>
    <n v="158"/>
    <n v="94"/>
    <n v="63"/>
    <n v="157"/>
    <n v="16"/>
    <n v="19"/>
    <n v="35"/>
    <n v="10"/>
    <n v="14"/>
    <n v="24"/>
    <n v="12"/>
    <n v="9"/>
    <n v="21"/>
    <n v="21"/>
    <n v="8"/>
    <n v="29"/>
    <n v="15"/>
    <n v="8"/>
    <n v="23"/>
    <n v="13"/>
    <n v="7"/>
    <n v="20"/>
    <n v="19"/>
    <n v="11"/>
    <n v="30"/>
    <n v="90"/>
    <n v="57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10"/>
    <n v="6"/>
  </r>
  <r>
    <s v="08PPR2115I"/>
    <n v="1"/>
    <s v="MATUTINO"/>
    <s v="INSTITUTO KUROWI"/>
    <n v="8"/>
    <s v="CHIHUAHUA"/>
    <n v="8"/>
    <s v="CHIHUAHUA"/>
    <n v="37"/>
    <s v="JUĂREZ"/>
    <n v="1"/>
    <s v="JUĂREZ"/>
    <s v="CALLE 20 DE NOVIEMBRE"/>
    <n v="4393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86"/>
    <n v="74"/>
    <n v="160"/>
    <n v="86"/>
    <n v="74"/>
    <n v="160"/>
    <n v="7"/>
    <n v="5"/>
    <n v="12"/>
    <n v="18"/>
    <n v="17"/>
    <n v="35"/>
    <n v="18"/>
    <n v="11"/>
    <n v="29"/>
    <n v="11"/>
    <n v="19"/>
    <n v="30"/>
    <n v="14"/>
    <n v="12"/>
    <n v="26"/>
    <n v="9"/>
    <n v="9"/>
    <n v="18"/>
    <n v="15"/>
    <n v="3"/>
    <n v="18"/>
    <n v="85"/>
    <n v="71"/>
    <n v="156"/>
    <n v="0"/>
    <n v="0"/>
    <n v="1"/>
    <n v="0"/>
    <n v="0"/>
    <n v="1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1"/>
    <n v="0"/>
    <n v="0"/>
    <n v="1"/>
    <n v="0"/>
    <n v="1"/>
    <n v="10"/>
    <n v="0"/>
    <n v="4"/>
    <n v="0"/>
    <n v="0"/>
    <n v="1"/>
    <n v="0"/>
    <n v="0"/>
    <n v="1"/>
    <n v="2"/>
    <n v="4"/>
    <n v="12"/>
    <n v="12"/>
  </r>
  <r>
    <s v="08DPR0809Z"/>
    <n v="2"/>
    <s v="VESPERTINO"/>
    <s v="BENITO JUAREZ"/>
    <n v="8"/>
    <s v="CHIHUAHUA"/>
    <n v="8"/>
    <s v="CHIHUAHUA"/>
    <n v="37"/>
    <s v="JUĂREZ"/>
    <n v="1"/>
    <s v="JUĂREZ"/>
    <s v="CALLE ISLA VANCOUVER "/>
    <n v="0"/>
    <s v="PĂšBLICO"/>
    <x v="2"/>
    <n v="2"/>
    <s v="BĂSICA"/>
    <n v="2"/>
    <x v="1"/>
    <n v="1"/>
    <x v="1"/>
    <n v="0"/>
    <s v="NO APLICA"/>
    <n v="0"/>
    <s v="NO APLICA"/>
    <s v="08FIZ0146G"/>
    <s v="08FJS0110Y"/>
    <s v="08ADG0005C"/>
    <n v="0"/>
    <s v="I2019"/>
    <n v="86"/>
    <n v="74"/>
    <n v="160"/>
    <n v="86"/>
    <n v="74"/>
    <n v="160"/>
    <n v="19"/>
    <n v="12"/>
    <n v="31"/>
    <n v="12"/>
    <n v="11"/>
    <n v="23"/>
    <n v="15"/>
    <n v="12"/>
    <n v="27"/>
    <n v="10"/>
    <n v="12"/>
    <n v="22"/>
    <n v="12"/>
    <n v="14"/>
    <n v="26"/>
    <n v="13"/>
    <n v="12"/>
    <n v="25"/>
    <n v="12"/>
    <n v="12"/>
    <n v="24"/>
    <n v="74"/>
    <n v="73"/>
    <n v="14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13"/>
    <n v="6"/>
  </r>
  <r>
    <s v="08DPR1263F"/>
    <n v="1"/>
    <s v="MATUTINO"/>
    <s v="FORD 91"/>
    <n v="8"/>
    <s v="CHIHUAHUA"/>
    <n v="8"/>
    <s v="CHIHUAHUA"/>
    <n v="37"/>
    <s v="JUĂREZ"/>
    <n v="1"/>
    <s v="JUĂREZ"/>
    <s v="CALLE LIRIOS"/>
    <n v="5351"/>
    <s v="PĂšBLICO"/>
    <x v="2"/>
    <n v="2"/>
    <s v="BĂSICA"/>
    <n v="2"/>
    <x v="1"/>
    <n v="1"/>
    <x v="1"/>
    <n v="0"/>
    <s v="NO APLICA"/>
    <n v="0"/>
    <s v="NO APLICA"/>
    <s v="08FIZ0137Z"/>
    <s v="08FJS0135G"/>
    <s v="08ADG0005C"/>
    <n v="0"/>
    <s v="I2019"/>
    <n v="74"/>
    <n v="80"/>
    <n v="154"/>
    <n v="70"/>
    <n v="80"/>
    <n v="150"/>
    <n v="13"/>
    <n v="13"/>
    <n v="26"/>
    <n v="9"/>
    <n v="18"/>
    <n v="27"/>
    <n v="13"/>
    <n v="12"/>
    <n v="25"/>
    <n v="14"/>
    <n v="18"/>
    <n v="32"/>
    <n v="10"/>
    <n v="14"/>
    <n v="24"/>
    <n v="11"/>
    <n v="13"/>
    <n v="24"/>
    <n v="13"/>
    <n v="14"/>
    <n v="27"/>
    <n v="70"/>
    <n v="89"/>
    <n v="159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DPR0072I"/>
    <n v="2"/>
    <s v="VESPERTINO"/>
    <s v="FELIPE ANGELES"/>
    <n v="8"/>
    <s v="CHIHUAHUA"/>
    <n v="8"/>
    <s v="CHIHUAHUA"/>
    <n v="37"/>
    <s v="JUĂREZ"/>
    <n v="1"/>
    <s v="JUĂREZ"/>
    <s v="BOULEVARD NORZAGARAY"/>
    <n v="7211"/>
    <s v="PĂšBLICO"/>
    <x v="2"/>
    <n v="2"/>
    <s v="BĂSICA"/>
    <n v="2"/>
    <x v="1"/>
    <n v="1"/>
    <x v="1"/>
    <n v="0"/>
    <s v="NO APLICA"/>
    <n v="0"/>
    <s v="NO APLICA"/>
    <s v="08FIZ0137Z"/>
    <s v="08FJS0135G"/>
    <s v="08ADG0005C"/>
    <n v="0"/>
    <s v="I2019"/>
    <n v="76"/>
    <n v="78"/>
    <n v="154"/>
    <n v="76"/>
    <n v="77"/>
    <n v="153"/>
    <n v="12"/>
    <n v="19"/>
    <n v="31"/>
    <n v="10"/>
    <n v="11"/>
    <n v="21"/>
    <n v="13"/>
    <n v="10"/>
    <n v="23"/>
    <n v="20"/>
    <n v="15"/>
    <n v="35"/>
    <n v="14"/>
    <n v="14"/>
    <n v="28"/>
    <n v="12"/>
    <n v="10"/>
    <n v="22"/>
    <n v="10"/>
    <n v="15"/>
    <n v="25"/>
    <n v="79"/>
    <n v="75"/>
    <n v="15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</r>
  <r>
    <s v="08DPR1607J"/>
    <n v="1"/>
    <s v="MATUTINO"/>
    <s v="TIERRA Y LIBERTAD"/>
    <n v="8"/>
    <s v="CHIHUAHUA"/>
    <n v="8"/>
    <s v="CHIHUAHUA"/>
    <n v="37"/>
    <s v="JUĂREZ"/>
    <n v="1"/>
    <s v="JUĂREZ"/>
    <s v="CALLE MARTIN LOPEZ "/>
    <n v="0"/>
    <s v="PĂšBLICO"/>
    <x v="2"/>
    <n v="2"/>
    <s v="BĂSICA"/>
    <n v="2"/>
    <x v="1"/>
    <n v="1"/>
    <x v="1"/>
    <n v="0"/>
    <s v="NO APLICA"/>
    <n v="0"/>
    <s v="NO APLICA"/>
    <s v="08FIZ0150T"/>
    <s v="08FJS0111X"/>
    <s v="08ADG0005C"/>
    <n v="0"/>
    <s v="I2019"/>
    <n v="79"/>
    <n v="67"/>
    <n v="146"/>
    <n v="79"/>
    <n v="67"/>
    <n v="146"/>
    <n v="19"/>
    <n v="6"/>
    <n v="25"/>
    <n v="15"/>
    <n v="13"/>
    <n v="28"/>
    <n v="10"/>
    <n v="15"/>
    <n v="25"/>
    <n v="15"/>
    <n v="12"/>
    <n v="27"/>
    <n v="17"/>
    <n v="18"/>
    <n v="35"/>
    <n v="15"/>
    <n v="9"/>
    <n v="24"/>
    <n v="15"/>
    <n v="13"/>
    <n v="28"/>
    <n v="87"/>
    <n v="80"/>
    <n v="16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DPR2364K"/>
    <n v="2"/>
    <s v="VESPERTINO"/>
    <s v="MANUEL LOPEZ DAVILA"/>
    <n v="8"/>
    <s v="CHIHUAHUA"/>
    <n v="8"/>
    <s v="CHIHUAHUA"/>
    <n v="19"/>
    <s v="CHIHUAHUA"/>
    <n v="1"/>
    <s v="CHIHUAHUA"/>
    <s v="CALLE HUMBERTO RODRIGUEZ"/>
    <n v="0"/>
    <s v="PĂšBLICO"/>
    <x v="2"/>
    <n v="2"/>
    <s v="BĂSICA"/>
    <n v="2"/>
    <x v="1"/>
    <n v="1"/>
    <x v="1"/>
    <n v="0"/>
    <s v="NO APLICA"/>
    <n v="0"/>
    <s v="NO APLICA"/>
    <s v="08FIZ0123W"/>
    <s v="08FJS0107K"/>
    <s v="08ADG0046C"/>
    <n v="0"/>
    <s v="I2019"/>
    <n v="76"/>
    <n v="79"/>
    <n v="155"/>
    <n v="76"/>
    <n v="79"/>
    <n v="155"/>
    <n v="13"/>
    <n v="11"/>
    <n v="24"/>
    <n v="13"/>
    <n v="9"/>
    <n v="22"/>
    <n v="16"/>
    <n v="16"/>
    <n v="32"/>
    <n v="10"/>
    <n v="16"/>
    <n v="26"/>
    <n v="17"/>
    <n v="9"/>
    <n v="26"/>
    <n v="10"/>
    <n v="16"/>
    <n v="26"/>
    <n v="13"/>
    <n v="12"/>
    <n v="25"/>
    <n v="79"/>
    <n v="78"/>
    <n v="15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</r>
  <r>
    <s v="08DPR1672J"/>
    <n v="1"/>
    <s v="MATUTINO"/>
    <s v="CENTRO REGIONAL DE EDUC. INT. CUITLAHUAC"/>
    <n v="8"/>
    <s v="CHIHUAHUA"/>
    <n v="8"/>
    <s v="CHIHUAHUA"/>
    <n v="54"/>
    <s v="RIVA PALACIO"/>
    <n v="1"/>
    <s v="SAN ANDRĂ‰S"/>
    <s v="CALLE RIVA PALACIO"/>
    <n v="0"/>
    <s v="PĂšBLICO"/>
    <x v="2"/>
    <n v="2"/>
    <s v="BĂSICA"/>
    <n v="2"/>
    <x v="1"/>
    <n v="1"/>
    <x v="1"/>
    <n v="0"/>
    <s v="NO APLICA"/>
    <n v="0"/>
    <s v="NO APLICA"/>
    <s v="08FIZ0134B"/>
    <s v="08FJS0104N"/>
    <s v="08ADG0046C"/>
    <n v="0"/>
    <s v="I2019"/>
    <n v="78"/>
    <n v="78"/>
    <n v="156"/>
    <n v="78"/>
    <n v="78"/>
    <n v="156"/>
    <n v="7"/>
    <n v="12"/>
    <n v="19"/>
    <n v="8"/>
    <n v="10"/>
    <n v="18"/>
    <n v="11"/>
    <n v="17"/>
    <n v="28"/>
    <n v="13"/>
    <n v="13"/>
    <n v="26"/>
    <n v="16"/>
    <n v="8"/>
    <n v="24"/>
    <n v="15"/>
    <n v="16"/>
    <n v="31"/>
    <n v="15"/>
    <n v="15"/>
    <n v="30"/>
    <n v="78"/>
    <n v="79"/>
    <n v="157"/>
    <n v="1"/>
    <n v="1"/>
    <n v="1"/>
    <n v="1"/>
    <n v="2"/>
    <n v="1"/>
    <n v="0"/>
    <n v="7"/>
    <n v="0"/>
    <n v="0"/>
    <n v="0"/>
    <n v="1"/>
    <n v="0"/>
    <n v="1"/>
    <n v="0"/>
    <n v="0"/>
    <n v="3"/>
    <n v="4"/>
    <n v="0"/>
    <n v="0"/>
    <n v="1"/>
    <n v="0"/>
    <n v="0"/>
    <n v="0"/>
    <n v="0"/>
    <n v="0"/>
    <n v="0"/>
    <n v="0"/>
    <n v="2"/>
    <n v="0"/>
    <n v="12"/>
    <n v="3"/>
    <n v="4"/>
    <n v="1"/>
    <n v="1"/>
    <n v="1"/>
    <n v="1"/>
    <n v="2"/>
    <n v="1"/>
    <n v="0"/>
    <n v="7"/>
    <n v="7"/>
    <n v="7"/>
  </r>
  <r>
    <s v="08EPR0328R"/>
    <n v="1"/>
    <s v="MATUTINO"/>
    <s v="BENITO JUAREZ 2048"/>
    <n v="8"/>
    <s v="CHIHUAHUA"/>
    <n v="8"/>
    <s v="CHIHUAHUA"/>
    <n v="45"/>
    <s v="MEOQUI"/>
    <n v="1"/>
    <s v="PEDRO MEOQUI"/>
    <s v="CALLE MORELOS"/>
    <n v="301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78"/>
    <n v="82"/>
    <n v="160"/>
    <n v="75"/>
    <n v="81"/>
    <n v="156"/>
    <n v="16"/>
    <n v="16"/>
    <n v="32"/>
    <n v="16"/>
    <n v="10"/>
    <n v="26"/>
    <n v="9"/>
    <n v="17"/>
    <n v="26"/>
    <n v="11"/>
    <n v="15"/>
    <n v="26"/>
    <n v="12"/>
    <n v="11"/>
    <n v="23"/>
    <n v="9"/>
    <n v="14"/>
    <n v="23"/>
    <n v="16"/>
    <n v="10"/>
    <n v="26"/>
    <n v="73"/>
    <n v="77"/>
    <n v="15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2"/>
    <n v="0"/>
    <n v="0"/>
    <n v="1"/>
    <n v="0"/>
    <n v="0"/>
    <n v="1"/>
    <n v="0"/>
    <n v="12"/>
    <n v="0"/>
    <n v="6"/>
    <n v="1"/>
    <n v="1"/>
    <n v="1"/>
    <n v="1"/>
    <n v="1"/>
    <n v="1"/>
    <n v="0"/>
    <n v="6"/>
    <n v="9"/>
    <n v="6"/>
  </r>
  <r>
    <s v="08DPR0490U"/>
    <n v="1"/>
    <s v="MATUTINO"/>
    <s v="JESUS GONZALEZ ORTEGA"/>
    <n v="8"/>
    <s v="CHIHUAHUA"/>
    <n v="8"/>
    <s v="CHIHUAHUA"/>
    <n v="32"/>
    <s v="HIDALGO DEL PARRAL"/>
    <n v="1"/>
    <s v="HIDALGO DEL PARRAL"/>
    <s v="CALLE MONTES URALES "/>
    <n v="0"/>
    <s v="PĂšBLICO"/>
    <x v="2"/>
    <n v="2"/>
    <s v="BĂSICA"/>
    <n v="2"/>
    <x v="1"/>
    <n v="1"/>
    <x v="1"/>
    <n v="0"/>
    <s v="NO APLICA"/>
    <n v="0"/>
    <s v="NO APLICA"/>
    <s v="08FIZ0246F"/>
    <s v="08FJS0129W"/>
    <s v="08ADG0004D"/>
    <n v="0"/>
    <s v="I2019"/>
    <n v="80"/>
    <n v="71"/>
    <n v="151"/>
    <n v="80"/>
    <n v="71"/>
    <n v="151"/>
    <n v="11"/>
    <n v="15"/>
    <n v="26"/>
    <n v="17"/>
    <n v="12"/>
    <n v="29"/>
    <n v="25"/>
    <n v="16"/>
    <n v="41"/>
    <n v="12"/>
    <n v="9"/>
    <n v="21"/>
    <n v="13"/>
    <n v="15"/>
    <n v="28"/>
    <n v="11"/>
    <n v="11"/>
    <n v="22"/>
    <n v="9"/>
    <n v="9"/>
    <n v="18"/>
    <n v="87"/>
    <n v="72"/>
    <n v="159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1"/>
    <n v="0"/>
    <n v="0"/>
    <n v="0"/>
    <n v="0"/>
    <n v="0"/>
    <n v="0"/>
    <n v="0"/>
    <n v="1"/>
    <n v="11"/>
    <n v="1"/>
    <n v="6"/>
    <n v="1"/>
    <n v="2"/>
    <n v="1"/>
    <n v="1"/>
    <n v="1"/>
    <n v="1"/>
    <n v="0"/>
    <n v="7"/>
    <n v="11"/>
    <n v="7"/>
  </r>
  <r>
    <s v="08DPR1305O"/>
    <n v="2"/>
    <s v="VESPERTINO"/>
    <s v="ADOLFO LOPEZ MATEOS"/>
    <n v="8"/>
    <s v="CHIHUAHUA"/>
    <n v="8"/>
    <s v="CHIHUAHUA"/>
    <n v="37"/>
    <s v="JUĂREZ"/>
    <n v="1"/>
    <s v="JUĂREZ"/>
    <s v="CALLE MORELIA"/>
    <n v="7271"/>
    <s v="PĂšBLICO"/>
    <x v="2"/>
    <n v="2"/>
    <s v="BĂSICA"/>
    <n v="2"/>
    <x v="1"/>
    <n v="1"/>
    <x v="1"/>
    <n v="0"/>
    <s v="NO APLICA"/>
    <n v="0"/>
    <s v="NO APLICA"/>
    <s v="08FIZ0152R"/>
    <s v="08FJS0111X"/>
    <s v="08ADG0005C"/>
    <n v="0"/>
    <s v="I2019"/>
    <n v="87"/>
    <n v="91"/>
    <n v="178"/>
    <n v="84"/>
    <n v="88"/>
    <n v="172"/>
    <n v="20"/>
    <n v="20"/>
    <n v="40"/>
    <n v="6"/>
    <n v="5"/>
    <n v="11"/>
    <n v="11"/>
    <n v="9"/>
    <n v="20"/>
    <n v="12"/>
    <n v="18"/>
    <n v="30"/>
    <n v="12"/>
    <n v="11"/>
    <n v="23"/>
    <n v="14"/>
    <n v="15"/>
    <n v="29"/>
    <n v="11"/>
    <n v="8"/>
    <n v="19"/>
    <n v="66"/>
    <n v="66"/>
    <n v="13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6"/>
    <n v="6"/>
  </r>
  <r>
    <s v="08DPR1679C"/>
    <n v="1"/>
    <s v="MATUTINO"/>
    <s v="IGNACIO ALDAMA"/>
    <n v="8"/>
    <s v="CHIHUAHUA"/>
    <n v="8"/>
    <s v="CHIHUAHUA"/>
    <n v="10"/>
    <s v="BUENAVENTURA"/>
    <n v="82"/>
    <s v="CONSTITUCIĂ“N"/>
    <s v="CALLE ABRAHAM GONZALEZ"/>
    <n v="0"/>
    <s v="PĂšBLICO"/>
    <x v="2"/>
    <n v="2"/>
    <s v="BĂSICA"/>
    <n v="2"/>
    <x v="1"/>
    <n v="1"/>
    <x v="1"/>
    <n v="0"/>
    <s v="NO APLICA"/>
    <n v="0"/>
    <s v="NO APLICA"/>
    <s v="08FIZ0186H"/>
    <s v="08FJS0119P"/>
    <s v="08ADG0013L"/>
    <n v="0"/>
    <s v="I2019"/>
    <n v="75"/>
    <n v="82"/>
    <n v="157"/>
    <n v="74"/>
    <n v="82"/>
    <n v="156"/>
    <n v="17"/>
    <n v="15"/>
    <n v="32"/>
    <n v="18"/>
    <n v="12"/>
    <n v="30"/>
    <n v="7"/>
    <n v="11"/>
    <n v="18"/>
    <n v="16"/>
    <n v="17"/>
    <n v="33"/>
    <n v="10"/>
    <n v="11"/>
    <n v="21"/>
    <n v="11"/>
    <n v="15"/>
    <n v="26"/>
    <n v="13"/>
    <n v="12"/>
    <n v="25"/>
    <n v="75"/>
    <n v="78"/>
    <n v="15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3"/>
    <n v="6"/>
  </r>
  <r>
    <s v="08DPR2652C"/>
    <n v="1"/>
    <s v="MATUTINO"/>
    <s v="RAUL ARMENDARIZ DOMINGUEZ"/>
    <n v="8"/>
    <s v="CHIHUAHUA"/>
    <n v="8"/>
    <s v="CHIHUAHUA"/>
    <n v="50"/>
    <s v="NUEVO CASAS GRANDES"/>
    <n v="1"/>
    <s v="NUEVO CASAS GRANDES"/>
    <s v="CALLE PIO XI"/>
    <n v="0"/>
    <s v="PĂšBLICO"/>
    <x v="2"/>
    <n v="2"/>
    <s v="BĂSICA"/>
    <n v="2"/>
    <x v="1"/>
    <n v="1"/>
    <x v="1"/>
    <n v="0"/>
    <s v="NO APLICA"/>
    <n v="0"/>
    <s v="NO APLICA"/>
    <s v="08FIZ0190U"/>
    <s v="08FJS0119P"/>
    <s v="08ADG0013L"/>
    <n v="0"/>
    <s v="I2019"/>
    <n v="69"/>
    <n v="75"/>
    <n v="144"/>
    <n v="69"/>
    <n v="75"/>
    <n v="144"/>
    <n v="8"/>
    <n v="11"/>
    <n v="19"/>
    <n v="16"/>
    <n v="13"/>
    <n v="29"/>
    <n v="16"/>
    <n v="15"/>
    <n v="31"/>
    <n v="13"/>
    <n v="16"/>
    <n v="29"/>
    <n v="14"/>
    <n v="17"/>
    <n v="31"/>
    <n v="14"/>
    <n v="11"/>
    <n v="25"/>
    <n v="15"/>
    <n v="14"/>
    <n v="29"/>
    <n v="88"/>
    <n v="86"/>
    <n v="17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8"/>
    <n v="6"/>
  </r>
  <r>
    <s v="08PES0306E"/>
    <n v="1"/>
    <s v="MATUTINO"/>
    <s v="COLEGIO DEL VALLE"/>
    <n v="8"/>
    <s v="CHIHUAHUA"/>
    <n v="8"/>
    <s v="CHIHUAHUA"/>
    <n v="37"/>
    <s v="JUĂREZ"/>
    <n v="1"/>
    <s v="JUĂREZ"/>
    <s v="CAMINO VIEJO SAN JOSE"/>
    <n v="8251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78"/>
    <n v="80"/>
    <n v="158"/>
    <n v="64"/>
    <n v="77"/>
    <n v="141"/>
    <n v="21"/>
    <n v="23"/>
    <n v="44"/>
    <n v="23"/>
    <n v="27"/>
    <n v="50"/>
    <n v="25"/>
    <n v="27"/>
    <n v="52"/>
    <n v="27"/>
    <n v="24"/>
    <n v="51"/>
    <n v="0"/>
    <n v="0"/>
    <n v="0"/>
    <n v="0"/>
    <n v="0"/>
    <n v="0"/>
    <n v="0"/>
    <n v="0"/>
    <n v="0"/>
    <n v="75"/>
    <n v="78"/>
    <n v="153"/>
    <n v="2"/>
    <n v="2"/>
    <n v="2"/>
    <n v="0"/>
    <n v="0"/>
    <n v="0"/>
    <n v="0"/>
    <n v="6"/>
    <n v="0"/>
    <n v="0"/>
    <n v="1"/>
    <n v="0"/>
    <n v="0"/>
    <n v="0"/>
    <n v="0"/>
    <n v="0"/>
    <n v="1"/>
    <n v="4"/>
    <n v="0"/>
    <n v="0"/>
    <n v="0"/>
    <n v="1"/>
    <n v="0"/>
    <n v="0"/>
    <n v="1"/>
    <n v="0"/>
    <n v="0"/>
    <n v="3"/>
    <n v="0"/>
    <n v="4"/>
    <n v="15"/>
    <n v="2"/>
    <n v="8"/>
    <n v="0"/>
    <n v="0"/>
    <n v="0"/>
    <n v="0"/>
    <n v="0"/>
    <n v="0"/>
    <n v="0"/>
    <n v="10"/>
    <n v="6"/>
    <n v="6"/>
  </r>
  <r>
    <s v="08DST0008T"/>
    <n v="1"/>
    <s v="MATUTINO"/>
    <s v="SECUNDARIA TECNICA 8"/>
    <n v="8"/>
    <s v="CHIHUAHUA"/>
    <n v="8"/>
    <s v="CHIHUAHUA"/>
    <n v="50"/>
    <s v="NUEVO CASAS GRANDES"/>
    <n v="11"/>
    <s v="EJIDO HIDALGO"/>
    <s v="AVENIDA UNIVERSIDAD"/>
    <n v="3001"/>
    <s v="PĂšBLICO"/>
    <x v="2"/>
    <n v="2"/>
    <s v="BĂSICA"/>
    <n v="3"/>
    <x v="2"/>
    <n v="4"/>
    <x v="5"/>
    <n v="1"/>
    <s v="SERVICIOS"/>
    <n v="23"/>
    <s v="AGROPECUARIA"/>
    <s v="08FZT0013M"/>
    <s v="08FJT0007A"/>
    <s v="08ADG0013L"/>
    <n v="0"/>
    <s v="I2019"/>
    <n v="59"/>
    <n v="76"/>
    <n v="135"/>
    <n v="40"/>
    <n v="71"/>
    <n v="111"/>
    <n v="16"/>
    <n v="21"/>
    <n v="37"/>
    <n v="32"/>
    <n v="40"/>
    <n v="72"/>
    <n v="21"/>
    <n v="31"/>
    <n v="52"/>
    <n v="28"/>
    <n v="26"/>
    <n v="54"/>
    <n v="0"/>
    <n v="0"/>
    <n v="0"/>
    <n v="0"/>
    <n v="0"/>
    <n v="0"/>
    <n v="0"/>
    <n v="0"/>
    <n v="0"/>
    <n v="81"/>
    <n v="97"/>
    <n v="178"/>
    <n v="3"/>
    <n v="3"/>
    <n v="2"/>
    <n v="0"/>
    <n v="0"/>
    <n v="0"/>
    <n v="0"/>
    <n v="8"/>
    <n v="0"/>
    <n v="0"/>
    <n v="1"/>
    <n v="0"/>
    <n v="0"/>
    <n v="0"/>
    <n v="0"/>
    <n v="0"/>
    <n v="4"/>
    <n v="3"/>
    <n v="0"/>
    <n v="0"/>
    <n v="1"/>
    <n v="0"/>
    <n v="0"/>
    <n v="1"/>
    <n v="0"/>
    <n v="1"/>
    <n v="0"/>
    <n v="0"/>
    <n v="4"/>
    <n v="6"/>
    <n v="21"/>
    <n v="5"/>
    <n v="5"/>
    <n v="0"/>
    <n v="0"/>
    <n v="0"/>
    <n v="0"/>
    <n v="0"/>
    <n v="0"/>
    <n v="0"/>
    <n v="10"/>
    <n v="8"/>
    <n v="8"/>
  </r>
  <r>
    <s v="08DPR0299N"/>
    <n v="1"/>
    <s v="MATUTINO"/>
    <s v="CENTRO REGIONAL DE EDUC. INT. ADOLFO LOPEZ MATEOS"/>
    <n v="8"/>
    <s v="CHIHUAHUA"/>
    <n v="8"/>
    <s v="CHIHUAHUA"/>
    <n v="3"/>
    <s v="ALLENDE"/>
    <n v="86"/>
    <s v="PUEBLITO DE ALLENDE"/>
    <s v="CALLE PUEBLITO DE ALLENDE"/>
    <n v="0"/>
    <s v="PĂšBLICO"/>
    <x v="2"/>
    <n v="2"/>
    <s v="BĂSICA"/>
    <n v="2"/>
    <x v="1"/>
    <n v="1"/>
    <x v="1"/>
    <n v="0"/>
    <s v="NO APLICA"/>
    <n v="0"/>
    <s v="NO APLICA"/>
    <s v="08FIZ0242J"/>
    <s v="08FJS0129W"/>
    <s v="08ADG0004D"/>
    <n v="0"/>
    <s v="I2019"/>
    <n v="82"/>
    <n v="76"/>
    <n v="158"/>
    <n v="82"/>
    <n v="76"/>
    <n v="158"/>
    <n v="11"/>
    <n v="16"/>
    <n v="27"/>
    <n v="10"/>
    <n v="10"/>
    <n v="20"/>
    <n v="15"/>
    <n v="12"/>
    <n v="27"/>
    <n v="11"/>
    <n v="15"/>
    <n v="26"/>
    <n v="17"/>
    <n v="14"/>
    <n v="31"/>
    <n v="17"/>
    <n v="8"/>
    <n v="25"/>
    <n v="12"/>
    <n v="15"/>
    <n v="27"/>
    <n v="82"/>
    <n v="74"/>
    <n v="15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1"/>
    <n v="1"/>
    <n v="0"/>
    <n v="11"/>
    <n v="1"/>
    <n v="5"/>
    <n v="1"/>
    <n v="1"/>
    <n v="1"/>
    <n v="1"/>
    <n v="1"/>
    <n v="1"/>
    <n v="0"/>
    <n v="6"/>
    <n v="7"/>
    <n v="6"/>
  </r>
  <r>
    <s v="08DPR0019N"/>
    <n v="2"/>
    <s v="VESPERTINO"/>
    <s v="BENITO JUAREZ"/>
    <n v="8"/>
    <s v="CHIHUAHUA"/>
    <n v="8"/>
    <s v="CHIHUAHUA"/>
    <n v="36"/>
    <s v="JIMĂ‰NEZ"/>
    <n v="1"/>
    <s v="JOSĂ‰ MARIANO JIMĂ‰NEZ"/>
    <s v="AVENIDA BERNARDO ANTONIO BUSTAMANTE Y TAGLE"/>
    <n v="0"/>
    <s v="PĂšBLICO"/>
    <x v="2"/>
    <n v="2"/>
    <s v="BĂSICA"/>
    <n v="2"/>
    <x v="1"/>
    <n v="1"/>
    <x v="1"/>
    <n v="0"/>
    <s v="NO APLICA"/>
    <n v="0"/>
    <s v="NO APLICA"/>
    <s v="08FIZ0237Y"/>
    <s v="08FJS0128X"/>
    <s v="08ADG0004D"/>
    <n v="0"/>
    <s v="I2019"/>
    <n v="83"/>
    <n v="81"/>
    <n v="164"/>
    <n v="82"/>
    <n v="80"/>
    <n v="162"/>
    <n v="11"/>
    <n v="11"/>
    <n v="22"/>
    <n v="21"/>
    <n v="6"/>
    <n v="27"/>
    <n v="12"/>
    <n v="17"/>
    <n v="29"/>
    <n v="11"/>
    <n v="17"/>
    <n v="28"/>
    <n v="19"/>
    <n v="3"/>
    <n v="22"/>
    <n v="15"/>
    <n v="9"/>
    <n v="24"/>
    <n v="11"/>
    <n v="13"/>
    <n v="24"/>
    <n v="89"/>
    <n v="65"/>
    <n v="154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2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6"/>
    <n v="6"/>
  </r>
  <r>
    <s v="08DPR0355P"/>
    <n v="2"/>
    <s v="VESPERTINO"/>
    <s v="INDEPENDENCIA DE MEXICO"/>
    <n v="8"/>
    <s v="CHIHUAHUA"/>
    <n v="8"/>
    <s v="CHIHUAHUA"/>
    <n v="37"/>
    <s v="JUĂREZ"/>
    <n v="1"/>
    <s v="JUĂREZ"/>
    <s v="CALLE SALVADOR ESPARZA"/>
    <n v="3151"/>
    <s v="PĂšBLICO"/>
    <x v="2"/>
    <n v="2"/>
    <s v="BĂSICA"/>
    <n v="2"/>
    <x v="1"/>
    <n v="1"/>
    <x v="1"/>
    <n v="0"/>
    <s v="NO APLICA"/>
    <n v="0"/>
    <s v="NO APLICA"/>
    <s v="08FIZ0161Z"/>
    <s v="08FJS0113V"/>
    <s v="08ADG0005C"/>
    <n v="0"/>
    <s v="I2019"/>
    <n v="81"/>
    <n v="77"/>
    <n v="158"/>
    <n v="81"/>
    <n v="77"/>
    <n v="158"/>
    <n v="10"/>
    <n v="16"/>
    <n v="26"/>
    <n v="7"/>
    <n v="11"/>
    <n v="18"/>
    <n v="20"/>
    <n v="10"/>
    <n v="30"/>
    <n v="14"/>
    <n v="12"/>
    <n v="26"/>
    <n v="11"/>
    <n v="7"/>
    <n v="18"/>
    <n v="15"/>
    <n v="16"/>
    <n v="31"/>
    <n v="16"/>
    <n v="15"/>
    <n v="31"/>
    <n v="83"/>
    <n v="71"/>
    <n v="15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1"/>
    <n v="0"/>
    <n v="0"/>
    <n v="0"/>
    <n v="0"/>
    <n v="0"/>
    <n v="0"/>
    <n v="1"/>
    <n v="0"/>
    <n v="11"/>
    <n v="4"/>
    <n v="2"/>
    <n v="1"/>
    <n v="1"/>
    <n v="1"/>
    <n v="1"/>
    <n v="1"/>
    <n v="1"/>
    <n v="0"/>
    <n v="6"/>
    <n v="18"/>
    <n v="6"/>
  </r>
  <r>
    <s v="08EPR0284K"/>
    <n v="1"/>
    <s v="MATUTINO"/>
    <s v="FRANCISCO I. MADERO 2290"/>
    <n v="8"/>
    <s v="CHIHUAHUA"/>
    <n v="8"/>
    <s v="CHIHUAHUA"/>
    <n v="37"/>
    <s v="JUĂREZ"/>
    <n v="1"/>
    <s v="JUĂREZ"/>
    <s v="CALLE MANUEL OJINAGA"/>
    <n v="0"/>
    <s v="PĂšBLIC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85"/>
    <n v="81"/>
    <n v="166"/>
    <n v="85"/>
    <n v="81"/>
    <n v="166"/>
    <n v="14"/>
    <n v="12"/>
    <n v="26"/>
    <n v="12"/>
    <n v="8"/>
    <n v="20"/>
    <n v="9"/>
    <n v="15"/>
    <n v="24"/>
    <n v="13"/>
    <n v="16"/>
    <n v="29"/>
    <n v="6"/>
    <n v="16"/>
    <n v="22"/>
    <n v="15"/>
    <n v="9"/>
    <n v="24"/>
    <n v="18"/>
    <n v="13"/>
    <n v="31"/>
    <n v="73"/>
    <n v="77"/>
    <n v="15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EPR0714K"/>
    <n v="2"/>
    <s v="VESPERTINO"/>
    <s v="HEROES DE LA REVOLUCION 2655"/>
    <n v="8"/>
    <s v="CHIHUAHUA"/>
    <n v="8"/>
    <s v="CHIHUAHUA"/>
    <n v="32"/>
    <s v="HIDALGO DEL PARRAL"/>
    <n v="1"/>
    <s v="HIDALGO DEL PARRAL"/>
    <s v="CALLE GARCIA NARANJO "/>
    <n v="0"/>
    <s v="PĂšBLICO"/>
    <x v="3"/>
    <n v="2"/>
    <s v="BĂSICA"/>
    <n v="2"/>
    <x v="1"/>
    <n v="1"/>
    <x v="1"/>
    <n v="0"/>
    <s v="NO APLICA"/>
    <n v="0"/>
    <s v="NO APLICA"/>
    <s v="08FIZ0267S"/>
    <m/>
    <m/>
    <n v="0"/>
    <s v="I2019"/>
    <n v="79"/>
    <n v="75"/>
    <n v="154"/>
    <n v="78"/>
    <n v="75"/>
    <n v="153"/>
    <n v="17"/>
    <n v="22"/>
    <n v="39"/>
    <n v="14"/>
    <n v="17"/>
    <n v="31"/>
    <n v="16"/>
    <n v="10"/>
    <n v="26"/>
    <n v="13"/>
    <n v="10"/>
    <n v="23"/>
    <n v="10"/>
    <n v="14"/>
    <n v="24"/>
    <n v="14"/>
    <n v="10"/>
    <n v="24"/>
    <n v="11"/>
    <n v="12"/>
    <n v="23"/>
    <n v="78"/>
    <n v="73"/>
    <n v="15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2"/>
    <n v="2"/>
    <n v="1"/>
    <n v="0"/>
    <n v="0"/>
    <n v="0"/>
    <n v="0"/>
    <n v="1"/>
    <n v="0"/>
    <n v="15"/>
    <n v="2"/>
    <n v="4"/>
    <n v="1"/>
    <n v="1"/>
    <n v="1"/>
    <n v="1"/>
    <n v="1"/>
    <n v="1"/>
    <n v="0"/>
    <n v="6"/>
    <n v="15"/>
    <n v="6"/>
  </r>
  <r>
    <s v="08EPR0092V"/>
    <n v="1"/>
    <s v="MATUTINO"/>
    <s v="JOSE MARIA MORELOS Y PAVON 2582"/>
    <n v="8"/>
    <s v="CHIHUAHUA"/>
    <n v="8"/>
    <s v="CHIHUAHUA"/>
    <n v="17"/>
    <s v="CUAUHTĂ‰MOC"/>
    <n v="1"/>
    <s v="CUAUHTĂ‰MOC"/>
    <s v="CALLE OJINAGA"/>
    <n v="0"/>
    <s v="PĂšBLICO"/>
    <x v="3"/>
    <n v="2"/>
    <s v="BĂSICA"/>
    <n v="2"/>
    <x v="1"/>
    <n v="1"/>
    <x v="1"/>
    <n v="0"/>
    <s v="NO APLICA"/>
    <n v="0"/>
    <s v="NO APLICA"/>
    <s v="08FIZ0009D"/>
    <s v="08FJS0005N"/>
    <m/>
    <n v="0"/>
    <s v="I2019"/>
    <n v="74"/>
    <n v="89"/>
    <n v="163"/>
    <n v="72"/>
    <n v="89"/>
    <n v="161"/>
    <n v="18"/>
    <n v="19"/>
    <n v="37"/>
    <n v="8"/>
    <n v="13"/>
    <n v="21"/>
    <n v="8"/>
    <n v="10"/>
    <n v="18"/>
    <n v="16"/>
    <n v="16"/>
    <n v="32"/>
    <n v="14"/>
    <n v="14"/>
    <n v="28"/>
    <n v="10"/>
    <n v="14"/>
    <n v="24"/>
    <n v="11"/>
    <n v="11"/>
    <n v="22"/>
    <n v="67"/>
    <n v="78"/>
    <n v="145"/>
    <n v="1"/>
    <n v="1"/>
    <n v="2"/>
    <n v="1"/>
    <n v="1"/>
    <n v="1"/>
    <n v="0"/>
    <n v="7"/>
    <n v="0"/>
    <n v="0"/>
    <n v="1"/>
    <n v="0"/>
    <n v="0"/>
    <n v="0"/>
    <n v="0"/>
    <n v="0"/>
    <n v="1"/>
    <n v="6"/>
    <n v="0"/>
    <n v="0"/>
    <n v="2"/>
    <n v="0"/>
    <n v="0"/>
    <n v="1"/>
    <n v="0"/>
    <n v="0"/>
    <n v="0"/>
    <n v="0"/>
    <n v="1"/>
    <n v="1"/>
    <n v="13"/>
    <n v="1"/>
    <n v="6"/>
    <n v="1"/>
    <n v="1"/>
    <n v="2"/>
    <n v="1"/>
    <n v="1"/>
    <n v="1"/>
    <n v="0"/>
    <n v="7"/>
    <n v="8"/>
    <n v="7"/>
  </r>
  <r>
    <s v="08PPR0530J"/>
    <n v="1"/>
    <s v="MATUTINO"/>
    <s v="NIĂ‘OS HEROES"/>
    <n v="8"/>
    <s v="CHIHUAHUA"/>
    <n v="8"/>
    <s v="CHIHUAHUA"/>
    <n v="17"/>
    <s v="CUAUHTĂ‰MOC"/>
    <n v="1"/>
    <s v="CUAUHTĂ‰MOC"/>
    <s v="CALLE REFORMA"/>
    <n v="1225"/>
    <s v="PRIVADO"/>
    <x v="1"/>
    <n v="2"/>
    <s v="BĂSICA"/>
    <n v="2"/>
    <x v="1"/>
    <n v="1"/>
    <x v="1"/>
    <n v="0"/>
    <s v="NO APLICA"/>
    <n v="0"/>
    <s v="NO APLICA"/>
    <s v="08FIZ0197N"/>
    <s v="08FJS0121D"/>
    <s v="08ADG0010O"/>
    <n v="0"/>
    <s v="I2019"/>
    <n v="79"/>
    <n v="79"/>
    <n v="158"/>
    <n v="79"/>
    <n v="79"/>
    <n v="158"/>
    <n v="11"/>
    <n v="11"/>
    <n v="22"/>
    <n v="6"/>
    <n v="23"/>
    <n v="29"/>
    <n v="8"/>
    <n v="11"/>
    <n v="19"/>
    <n v="17"/>
    <n v="14"/>
    <n v="31"/>
    <n v="14"/>
    <n v="9"/>
    <n v="23"/>
    <n v="9"/>
    <n v="8"/>
    <n v="17"/>
    <n v="16"/>
    <n v="20"/>
    <n v="36"/>
    <n v="70"/>
    <n v="85"/>
    <n v="155"/>
    <n v="1"/>
    <n v="1"/>
    <n v="1"/>
    <n v="1"/>
    <n v="1"/>
    <n v="2"/>
    <n v="0"/>
    <n v="7"/>
    <n v="0"/>
    <n v="0"/>
    <n v="0"/>
    <n v="1"/>
    <n v="0"/>
    <n v="0"/>
    <n v="0"/>
    <n v="0"/>
    <n v="1"/>
    <n v="6"/>
    <n v="0"/>
    <n v="0"/>
    <n v="1"/>
    <n v="0"/>
    <n v="2"/>
    <n v="0"/>
    <n v="1"/>
    <n v="0"/>
    <n v="1"/>
    <n v="0"/>
    <n v="0"/>
    <n v="4"/>
    <n v="17"/>
    <n v="1"/>
    <n v="6"/>
    <n v="1"/>
    <n v="1"/>
    <n v="1"/>
    <n v="1"/>
    <n v="1"/>
    <n v="2"/>
    <n v="0"/>
    <n v="7"/>
    <n v="7"/>
    <n v="7"/>
  </r>
  <r>
    <s v="08DPR2281B"/>
    <n v="1"/>
    <s v="MATUTINO"/>
    <s v="MARIANO ESCOBEDO"/>
    <n v="8"/>
    <s v="CHIHUAHUA"/>
    <n v="8"/>
    <s v="CHIHUAHUA"/>
    <n v="37"/>
    <s v="JUĂREZ"/>
    <n v="1"/>
    <s v="JUĂREZ"/>
    <s v="CALLE JESUS ESCOBAR"/>
    <n v="0"/>
    <s v="PĂšBLICO"/>
    <x v="2"/>
    <n v="2"/>
    <s v="BĂSICA"/>
    <n v="2"/>
    <x v="1"/>
    <n v="1"/>
    <x v="1"/>
    <n v="0"/>
    <s v="NO APLICA"/>
    <n v="0"/>
    <s v="NO APLICA"/>
    <s v="08FIZ0154P"/>
    <s v="08FJS0112W"/>
    <s v="08ADG0005C"/>
    <n v="0"/>
    <s v="I2019"/>
    <n v="85"/>
    <n v="70"/>
    <n v="155"/>
    <n v="83"/>
    <n v="68"/>
    <n v="151"/>
    <n v="13"/>
    <n v="15"/>
    <n v="28"/>
    <n v="15"/>
    <n v="11"/>
    <n v="26"/>
    <n v="14"/>
    <n v="9"/>
    <n v="23"/>
    <n v="14"/>
    <n v="16"/>
    <n v="30"/>
    <n v="17"/>
    <n v="11"/>
    <n v="28"/>
    <n v="14"/>
    <n v="19"/>
    <n v="33"/>
    <n v="16"/>
    <n v="7"/>
    <n v="23"/>
    <n v="90"/>
    <n v="73"/>
    <n v="16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PES0019L"/>
    <n v="1"/>
    <s v="MATUTINO"/>
    <s v="COLEGIO LATINO AMERICANO"/>
    <n v="8"/>
    <s v="CHIHUAHUA"/>
    <n v="8"/>
    <s v="CHIHUAHUA"/>
    <n v="37"/>
    <s v="JUĂREZ"/>
    <n v="1"/>
    <s v="JUĂREZ"/>
    <s v="CALLE PLUTARCO ELIAS S"/>
    <n v="651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59"/>
    <n v="84"/>
    <n v="143"/>
    <n v="58"/>
    <n v="84"/>
    <n v="142"/>
    <n v="20"/>
    <n v="28"/>
    <n v="48"/>
    <n v="28"/>
    <n v="33"/>
    <n v="61"/>
    <n v="24"/>
    <n v="19"/>
    <n v="43"/>
    <n v="16"/>
    <n v="34"/>
    <n v="50"/>
    <n v="0"/>
    <n v="0"/>
    <n v="0"/>
    <n v="0"/>
    <n v="0"/>
    <n v="0"/>
    <n v="0"/>
    <n v="0"/>
    <n v="0"/>
    <n v="68"/>
    <n v="86"/>
    <n v="154"/>
    <n v="2"/>
    <n v="2"/>
    <n v="2"/>
    <n v="0"/>
    <n v="0"/>
    <n v="0"/>
    <n v="0"/>
    <n v="6"/>
    <n v="0"/>
    <n v="0"/>
    <n v="0"/>
    <n v="1"/>
    <n v="0"/>
    <n v="0"/>
    <n v="0"/>
    <n v="0"/>
    <n v="2"/>
    <n v="6"/>
    <n v="0"/>
    <n v="0"/>
    <n v="1"/>
    <n v="0"/>
    <n v="2"/>
    <n v="2"/>
    <n v="0"/>
    <n v="1"/>
    <n v="2"/>
    <n v="0"/>
    <n v="2"/>
    <n v="2"/>
    <n v="21"/>
    <n v="7"/>
    <n v="9"/>
    <n v="0"/>
    <n v="0"/>
    <n v="0"/>
    <n v="0"/>
    <n v="0"/>
    <n v="0"/>
    <n v="0"/>
    <n v="16"/>
    <n v="6"/>
    <n v="6"/>
  </r>
  <r>
    <s v="08DPR0858H"/>
    <n v="1"/>
    <s v="MATUTINO"/>
    <s v="ALFONSO N URUETA"/>
    <n v="8"/>
    <s v="CHIHUAHUA"/>
    <n v="8"/>
    <s v="CHIHUAHUA"/>
    <n v="11"/>
    <s v="CAMARGO"/>
    <n v="1"/>
    <s v="SANTA ROSALĂŤA DE CAMARGO"/>
    <s v="CALLE DIVISION DEL NORTE"/>
    <n v="0"/>
    <s v="PĂšBLICO"/>
    <x v="2"/>
    <n v="2"/>
    <s v="BĂSICA"/>
    <n v="2"/>
    <x v="1"/>
    <n v="1"/>
    <x v="1"/>
    <n v="0"/>
    <s v="NO APLICA"/>
    <n v="0"/>
    <s v="NO APLICA"/>
    <s v="08FIZ0232C"/>
    <s v="08FJS0127Y"/>
    <s v="08ADG0057I"/>
    <n v="0"/>
    <s v="I2019"/>
    <n v="82"/>
    <n v="77"/>
    <n v="159"/>
    <n v="80"/>
    <n v="76"/>
    <n v="156"/>
    <n v="15"/>
    <n v="10"/>
    <n v="25"/>
    <n v="8"/>
    <n v="18"/>
    <n v="26"/>
    <n v="11"/>
    <n v="8"/>
    <n v="19"/>
    <n v="15"/>
    <n v="12"/>
    <n v="27"/>
    <n v="16"/>
    <n v="13"/>
    <n v="29"/>
    <n v="10"/>
    <n v="10"/>
    <n v="20"/>
    <n v="17"/>
    <n v="18"/>
    <n v="35"/>
    <n v="77"/>
    <n v="79"/>
    <n v="156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2"/>
    <n v="2"/>
    <n v="0"/>
    <n v="0"/>
    <n v="0"/>
    <n v="0"/>
    <n v="0"/>
    <n v="0"/>
    <n v="0"/>
    <n v="1"/>
    <n v="13"/>
    <n v="2"/>
    <n v="5"/>
    <n v="1"/>
    <n v="1"/>
    <n v="1"/>
    <n v="1"/>
    <n v="1"/>
    <n v="2"/>
    <n v="0"/>
    <n v="7"/>
    <n v="10"/>
    <n v="7"/>
  </r>
  <r>
    <s v="08PES0004J"/>
    <n v="1"/>
    <s v="MATUTINO"/>
    <s v="SECUNDARIA PARTICULAR SISOGUICHI"/>
    <n v="8"/>
    <s v="CHIHUAHUA"/>
    <n v="8"/>
    <s v="CHIHUAHUA"/>
    <n v="9"/>
    <s v="BOCOYNA"/>
    <n v="185"/>
    <s v="SISOGUICHI"/>
    <s v="NINGUNO NINGUNO"/>
    <n v="0"/>
    <s v="PRIVADO"/>
    <x v="1"/>
    <n v="2"/>
    <s v="BĂSICA"/>
    <n v="3"/>
    <x v="2"/>
    <n v="1"/>
    <x v="1"/>
    <n v="0"/>
    <s v="NO APLICA"/>
    <n v="0"/>
    <s v="NO APLICA"/>
    <s v="08FIS0004Z"/>
    <m/>
    <s v="08ADG0011N"/>
    <n v="0"/>
    <s v="I2019"/>
    <n v="69"/>
    <n v="84"/>
    <n v="153"/>
    <n v="69"/>
    <n v="84"/>
    <n v="153"/>
    <n v="27"/>
    <n v="22"/>
    <n v="49"/>
    <n v="28"/>
    <n v="26"/>
    <n v="54"/>
    <n v="24"/>
    <n v="32"/>
    <n v="56"/>
    <n v="19"/>
    <n v="24"/>
    <n v="43"/>
    <n v="0"/>
    <n v="0"/>
    <n v="0"/>
    <n v="0"/>
    <n v="0"/>
    <n v="0"/>
    <n v="0"/>
    <n v="0"/>
    <n v="0"/>
    <n v="71"/>
    <n v="82"/>
    <n v="153"/>
    <n v="2"/>
    <n v="2"/>
    <n v="1"/>
    <n v="0"/>
    <n v="0"/>
    <n v="0"/>
    <n v="0"/>
    <n v="5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0"/>
    <n v="1"/>
    <n v="11"/>
    <n v="3"/>
    <n v="6"/>
    <n v="0"/>
    <n v="0"/>
    <n v="0"/>
    <n v="0"/>
    <n v="0"/>
    <n v="0"/>
    <n v="0"/>
    <n v="9"/>
    <n v="5"/>
    <n v="5"/>
  </r>
  <r>
    <s v="08PPR1754Y"/>
    <n v="1"/>
    <s v="MATUTINO"/>
    <s v="COLEGIO DOZAL BILINGĂśE"/>
    <n v="8"/>
    <s v="CHIHUAHUA"/>
    <n v="8"/>
    <s v="CHIHUAHUA"/>
    <n v="19"/>
    <s v="CHIHUAHUA"/>
    <n v="1"/>
    <s v="CHIHUAHUA"/>
    <s v="CALLE SIMON BOLIVAR"/>
    <n v="500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72"/>
    <n v="76"/>
    <n v="148"/>
    <n v="71"/>
    <n v="76"/>
    <n v="147"/>
    <n v="9"/>
    <n v="8"/>
    <n v="17"/>
    <n v="14"/>
    <n v="25"/>
    <n v="39"/>
    <n v="15"/>
    <n v="19"/>
    <n v="34"/>
    <n v="20"/>
    <n v="19"/>
    <n v="39"/>
    <n v="7"/>
    <n v="12"/>
    <n v="19"/>
    <n v="11"/>
    <n v="5"/>
    <n v="16"/>
    <n v="9"/>
    <n v="12"/>
    <n v="21"/>
    <n v="76"/>
    <n v="92"/>
    <n v="168"/>
    <n v="0"/>
    <n v="0"/>
    <n v="0"/>
    <n v="0"/>
    <n v="0"/>
    <n v="1"/>
    <n v="4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6"/>
    <n v="1"/>
    <n v="4"/>
    <n v="19"/>
    <n v="0"/>
    <n v="5"/>
    <n v="0"/>
    <n v="0"/>
    <n v="0"/>
    <n v="0"/>
    <n v="0"/>
    <n v="1"/>
    <n v="4"/>
    <n v="5"/>
    <n v="12"/>
    <n v="12"/>
  </r>
  <r>
    <s v="08EES0031A"/>
    <n v="1"/>
    <s v="MATUTINO"/>
    <s v="SECUNDARIA ESTATAL 3070 REVOLUCIĂ“N"/>
    <n v="8"/>
    <s v="CHIHUAHUA"/>
    <n v="8"/>
    <s v="CHIHUAHUA"/>
    <n v="48"/>
    <s v="NAMIQUIPA"/>
    <n v="61"/>
    <s v="EL TERRERO"/>
    <s v="AVENIDA REVOLUCIĂ“N"/>
    <n v="0"/>
    <s v="PĂšBLICO"/>
    <x v="3"/>
    <n v="2"/>
    <s v="BĂSICA"/>
    <n v="3"/>
    <x v="2"/>
    <n v="1"/>
    <x v="1"/>
    <n v="0"/>
    <s v="NO APLICA"/>
    <n v="0"/>
    <s v="NO APLICA"/>
    <s v="08FIS0025L"/>
    <m/>
    <m/>
    <n v="0"/>
    <s v="I2019"/>
    <n v="70"/>
    <n v="84"/>
    <n v="154"/>
    <n v="66"/>
    <n v="84"/>
    <n v="150"/>
    <n v="18"/>
    <n v="26"/>
    <n v="44"/>
    <n v="24"/>
    <n v="25"/>
    <n v="49"/>
    <n v="22"/>
    <n v="27"/>
    <n v="49"/>
    <n v="24"/>
    <n v="30"/>
    <n v="54"/>
    <n v="0"/>
    <n v="0"/>
    <n v="0"/>
    <n v="0"/>
    <n v="0"/>
    <n v="0"/>
    <n v="0"/>
    <n v="0"/>
    <n v="0"/>
    <n v="70"/>
    <n v="82"/>
    <n v="152"/>
    <n v="2"/>
    <n v="2"/>
    <n v="2"/>
    <n v="0"/>
    <n v="0"/>
    <n v="0"/>
    <n v="0"/>
    <n v="6"/>
    <n v="0"/>
    <n v="0"/>
    <n v="0"/>
    <n v="1"/>
    <n v="1"/>
    <n v="0"/>
    <n v="0"/>
    <n v="0"/>
    <n v="3"/>
    <n v="3"/>
    <n v="0"/>
    <n v="0"/>
    <n v="1"/>
    <n v="0"/>
    <n v="0"/>
    <n v="1"/>
    <n v="1"/>
    <n v="0"/>
    <n v="0"/>
    <n v="1"/>
    <n v="1"/>
    <n v="5"/>
    <n v="18"/>
    <n v="5"/>
    <n v="5"/>
    <n v="0"/>
    <n v="0"/>
    <n v="0"/>
    <n v="0"/>
    <n v="0"/>
    <n v="0"/>
    <n v="0"/>
    <n v="10"/>
    <n v="6"/>
    <n v="6"/>
  </r>
  <r>
    <s v="08DPR0042O"/>
    <n v="1"/>
    <s v="MATUTINO"/>
    <s v="FELIPE ANGELES"/>
    <n v="8"/>
    <s v="CHIHUAHUA"/>
    <n v="8"/>
    <s v="CHIHUAHUA"/>
    <n v="19"/>
    <s v="CHIHUAHUA"/>
    <n v="1"/>
    <s v="CHIHUAHUA"/>
    <s v="CALLE DEFENSA POPULAR"/>
    <n v="0"/>
    <s v="PĂšBLICO"/>
    <x v="2"/>
    <n v="2"/>
    <s v="BĂSICA"/>
    <n v="2"/>
    <x v="1"/>
    <n v="1"/>
    <x v="1"/>
    <n v="0"/>
    <s v="NO APLICA"/>
    <n v="0"/>
    <s v="NO APLICA"/>
    <s v="08FIZ0101K"/>
    <s v="08FJS0103O"/>
    <s v="08ADG0046C"/>
    <n v="0"/>
    <s v="I2019"/>
    <n v="72"/>
    <n v="78"/>
    <n v="150"/>
    <n v="72"/>
    <n v="78"/>
    <n v="150"/>
    <n v="10"/>
    <n v="13"/>
    <n v="23"/>
    <n v="12"/>
    <n v="19"/>
    <n v="31"/>
    <n v="16"/>
    <n v="10"/>
    <n v="26"/>
    <n v="14"/>
    <n v="15"/>
    <n v="29"/>
    <n v="13"/>
    <n v="17"/>
    <n v="30"/>
    <n v="11"/>
    <n v="18"/>
    <n v="29"/>
    <n v="16"/>
    <n v="10"/>
    <n v="26"/>
    <n v="82"/>
    <n v="89"/>
    <n v="17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</r>
  <r>
    <s v="08DPR2469E"/>
    <n v="1"/>
    <s v="MATUTINO"/>
    <s v="ISMAEL AVALOS MUĂ‘OZ"/>
    <n v="8"/>
    <s v="CHIHUAHUA"/>
    <n v="8"/>
    <s v="CHIHUAHUA"/>
    <n v="37"/>
    <s v="JUĂREZ"/>
    <n v="1"/>
    <s v="JUĂREZ"/>
    <s v="CALLE CERESO "/>
    <n v="0"/>
    <s v="PĂšBLICO"/>
    <x v="2"/>
    <n v="2"/>
    <s v="BĂSICA"/>
    <n v="2"/>
    <x v="1"/>
    <n v="1"/>
    <x v="1"/>
    <n v="0"/>
    <s v="NO APLICA"/>
    <n v="0"/>
    <s v="NO APLICA"/>
    <s v="08FIZ0182L"/>
    <s v="08FJS0118Q"/>
    <s v="08ADG0005C"/>
    <n v="0"/>
    <s v="I2019"/>
    <n v="74"/>
    <n v="81"/>
    <n v="155"/>
    <n v="74"/>
    <n v="81"/>
    <n v="155"/>
    <n v="16"/>
    <n v="14"/>
    <n v="30"/>
    <n v="15"/>
    <n v="12"/>
    <n v="27"/>
    <n v="17"/>
    <n v="14"/>
    <n v="31"/>
    <n v="11"/>
    <n v="15"/>
    <n v="26"/>
    <n v="13"/>
    <n v="12"/>
    <n v="25"/>
    <n v="14"/>
    <n v="16"/>
    <n v="30"/>
    <n v="7"/>
    <n v="16"/>
    <n v="23"/>
    <n v="77"/>
    <n v="85"/>
    <n v="16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PPR1876I"/>
    <n v="1"/>
    <s v="MATUTINO"/>
    <s v="ESPACIO MONTESSORI"/>
    <n v="8"/>
    <s v="CHIHUAHUA"/>
    <n v="8"/>
    <s v="CHIHUAHUA"/>
    <n v="21"/>
    <s v="DELICIAS"/>
    <n v="1"/>
    <s v="DELICIAS"/>
    <s v="AVENIDA 20 DE NOVIEMBRE"/>
    <n v="1722"/>
    <s v="PRIVADO"/>
    <x v="1"/>
    <n v="2"/>
    <s v="BĂSICA"/>
    <n v="2"/>
    <x v="1"/>
    <n v="1"/>
    <x v="1"/>
    <n v="0"/>
    <s v="NO APLICA"/>
    <n v="0"/>
    <s v="NO APLICA"/>
    <s v="08FIZ0228Q"/>
    <s v="08FJS0126Z"/>
    <s v="08ADG0057I"/>
    <n v="0"/>
    <s v="I2019"/>
    <n v="75"/>
    <n v="79"/>
    <n v="154"/>
    <n v="75"/>
    <n v="79"/>
    <n v="154"/>
    <n v="6"/>
    <n v="15"/>
    <n v="21"/>
    <n v="15"/>
    <n v="16"/>
    <n v="31"/>
    <n v="16"/>
    <n v="17"/>
    <n v="33"/>
    <n v="10"/>
    <n v="16"/>
    <n v="26"/>
    <n v="11"/>
    <n v="11"/>
    <n v="22"/>
    <n v="18"/>
    <n v="13"/>
    <n v="31"/>
    <n v="13"/>
    <n v="6"/>
    <n v="19"/>
    <n v="83"/>
    <n v="79"/>
    <n v="162"/>
    <n v="1"/>
    <n v="2"/>
    <n v="2"/>
    <n v="1"/>
    <n v="1"/>
    <n v="1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1"/>
    <n v="0"/>
    <n v="1"/>
    <n v="13"/>
    <n v="0"/>
    <n v="8"/>
    <n v="1"/>
    <n v="2"/>
    <n v="2"/>
    <n v="1"/>
    <n v="1"/>
    <n v="1"/>
    <n v="0"/>
    <n v="8"/>
    <n v="8"/>
    <n v="8"/>
  </r>
  <r>
    <s v="08EPR0024Y"/>
    <n v="1"/>
    <s v="MATUTINO"/>
    <s v="ABRAHAM GONZALEZ 2233"/>
    <n v="8"/>
    <s v="CHIHUAHUA"/>
    <n v="8"/>
    <s v="CHIHUAHUA"/>
    <n v="50"/>
    <s v="NUEVO CASAS GRANDES"/>
    <n v="1"/>
    <s v="NUEVO CASAS GRANDES"/>
    <s v="CALLE RIO AROS"/>
    <n v="0"/>
    <s v="PĂšBLICO"/>
    <x v="3"/>
    <n v="2"/>
    <s v="BĂSICA"/>
    <n v="2"/>
    <x v="1"/>
    <n v="1"/>
    <x v="1"/>
    <n v="0"/>
    <s v="NO APLICA"/>
    <n v="0"/>
    <s v="NO APLICA"/>
    <s v="08FIZ0054Q"/>
    <s v="08FJS0004O"/>
    <m/>
    <n v="0"/>
    <s v="I2019"/>
    <n v="79"/>
    <n v="81"/>
    <n v="160"/>
    <n v="79"/>
    <n v="81"/>
    <n v="160"/>
    <n v="14"/>
    <n v="13"/>
    <n v="27"/>
    <n v="13"/>
    <n v="17"/>
    <n v="30"/>
    <n v="15"/>
    <n v="13"/>
    <n v="28"/>
    <n v="10"/>
    <n v="12"/>
    <n v="22"/>
    <n v="18"/>
    <n v="9"/>
    <n v="27"/>
    <n v="11"/>
    <n v="10"/>
    <n v="21"/>
    <n v="11"/>
    <n v="17"/>
    <n v="28"/>
    <n v="78"/>
    <n v="78"/>
    <n v="15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1"/>
    <n v="1"/>
    <n v="0"/>
    <n v="0"/>
    <n v="0"/>
    <n v="1"/>
    <n v="1"/>
    <n v="1"/>
    <n v="13"/>
    <n v="2"/>
    <n v="4"/>
    <n v="1"/>
    <n v="1"/>
    <n v="1"/>
    <n v="1"/>
    <n v="1"/>
    <n v="1"/>
    <n v="0"/>
    <n v="6"/>
    <n v="9"/>
    <n v="6"/>
  </r>
  <r>
    <s v="08EPR0160B"/>
    <n v="1"/>
    <s v="MATUTINO"/>
    <s v="JOSE DOLORES PALOMINO 2536"/>
    <n v="8"/>
    <s v="CHIHUAHUA"/>
    <n v="8"/>
    <s v="CHIHUAHUA"/>
    <n v="19"/>
    <s v="CHIHUAHUA"/>
    <n v="1"/>
    <s v="CHIHUAHUA"/>
    <s v="AVENIDA INDEPENDENCIA"/>
    <n v="1500"/>
    <s v="PĂšBLICO"/>
    <x v="3"/>
    <n v="2"/>
    <s v="BĂSICA"/>
    <n v="2"/>
    <x v="1"/>
    <n v="1"/>
    <x v="1"/>
    <n v="0"/>
    <s v="NO APLICA"/>
    <n v="0"/>
    <s v="NO APLICA"/>
    <s v="08FIZ0001L"/>
    <s v="08FJS0002Q"/>
    <m/>
    <n v="0"/>
    <s v="I2019"/>
    <n v="73"/>
    <n v="78"/>
    <n v="151"/>
    <n v="73"/>
    <n v="78"/>
    <n v="151"/>
    <n v="16"/>
    <n v="10"/>
    <n v="26"/>
    <n v="16"/>
    <n v="14"/>
    <n v="30"/>
    <n v="11"/>
    <n v="16"/>
    <n v="27"/>
    <n v="15"/>
    <n v="20"/>
    <n v="35"/>
    <n v="14"/>
    <n v="9"/>
    <n v="23"/>
    <n v="19"/>
    <n v="13"/>
    <n v="32"/>
    <n v="8"/>
    <n v="12"/>
    <n v="20"/>
    <n v="83"/>
    <n v="84"/>
    <n v="16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2"/>
    <n v="1"/>
    <n v="0"/>
    <n v="0"/>
    <n v="0"/>
    <n v="0"/>
    <n v="1"/>
    <n v="0"/>
    <n v="12"/>
    <n v="2"/>
    <n v="4"/>
    <n v="1"/>
    <n v="1"/>
    <n v="1"/>
    <n v="1"/>
    <n v="1"/>
    <n v="1"/>
    <n v="0"/>
    <n v="6"/>
    <n v="7"/>
    <n v="7"/>
  </r>
  <r>
    <s v="08DTV0092V"/>
    <n v="1"/>
    <s v="MATUTINO"/>
    <s v="TELESECUNDARIA FEDERALIZADA"/>
    <n v="8"/>
    <s v="CHIHUAHUA"/>
    <n v="8"/>
    <s v="CHIHUAHUA"/>
    <n v="4"/>
    <s v="AQUILES SERDĂN"/>
    <n v="1"/>
    <s v="SANTA EULALIA"/>
    <s v="CALLE CUARZO ROSA"/>
    <n v="0"/>
    <s v="PĂšBLICO"/>
    <x v="2"/>
    <n v="2"/>
    <s v="BĂSICA"/>
    <n v="3"/>
    <x v="2"/>
    <n v="3"/>
    <x v="2"/>
    <n v="0"/>
    <s v="NO APLICA"/>
    <n v="0"/>
    <s v="NO APLICA"/>
    <s v="08FTV0030G"/>
    <m/>
    <m/>
    <n v="0"/>
    <s v="I2019"/>
    <n v="68"/>
    <n v="68"/>
    <n v="136"/>
    <n v="40"/>
    <n v="58"/>
    <n v="98"/>
    <n v="9"/>
    <n v="11"/>
    <n v="20"/>
    <n v="46"/>
    <n v="40"/>
    <n v="86"/>
    <n v="38"/>
    <n v="34"/>
    <n v="72"/>
    <n v="24"/>
    <n v="22"/>
    <n v="46"/>
    <n v="0"/>
    <n v="0"/>
    <n v="0"/>
    <n v="0"/>
    <n v="0"/>
    <n v="0"/>
    <n v="0"/>
    <n v="0"/>
    <n v="0"/>
    <n v="108"/>
    <n v="96"/>
    <n v="204"/>
    <n v="3"/>
    <n v="3"/>
    <n v="2"/>
    <n v="0"/>
    <n v="0"/>
    <n v="0"/>
    <n v="0"/>
    <n v="8"/>
    <n v="0"/>
    <n v="0"/>
    <n v="1"/>
    <n v="0"/>
    <n v="0"/>
    <n v="0"/>
    <n v="0"/>
    <n v="0"/>
    <n v="4"/>
    <n v="4"/>
    <n v="0"/>
    <n v="0"/>
    <n v="0"/>
    <n v="0"/>
    <n v="0"/>
    <n v="0"/>
    <n v="0"/>
    <n v="0"/>
    <n v="0"/>
    <n v="0"/>
    <n v="1"/>
    <n v="0"/>
    <n v="10"/>
    <n v="4"/>
    <n v="4"/>
    <n v="0"/>
    <n v="0"/>
    <n v="0"/>
    <n v="0"/>
    <n v="0"/>
    <n v="0"/>
    <n v="0"/>
    <n v="8"/>
    <n v="8"/>
    <n v="8"/>
  </r>
  <r>
    <s v="08DPR0604F"/>
    <n v="2"/>
    <s v="VESPERTINO"/>
    <s v="FORD 125"/>
    <n v="8"/>
    <s v="CHIHUAHUA"/>
    <n v="8"/>
    <s v="CHIHUAHUA"/>
    <n v="50"/>
    <s v="NUEVO CASAS GRANDES"/>
    <n v="1"/>
    <s v="NUEVO CASAS GRANDES"/>
    <s v="AVENIDA PASEO DE LA REFORMA "/>
    <n v="0"/>
    <s v="PĂšBLICO"/>
    <x v="2"/>
    <n v="2"/>
    <s v="BĂSICA"/>
    <n v="2"/>
    <x v="1"/>
    <n v="1"/>
    <x v="1"/>
    <n v="0"/>
    <s v="NO APLICA"/>
    <n v="0"/>
    <s v="NO APLICA"/>
    <s v="08FIZ0189E"/>
    <s v="08FJS0119P"/>
    <s v="08ADG0013L"/>
    <n v="0"/>
    <s v="I2019"/>
    <n v="91"/>
    <n v="74"/>
    <n v="165"/>
    <n v="89"/>
    <n v="74"/>
    <n v="163"/>
    <n v="15"/>
    <n v="10"/>
    <n v="25"/>
    <n v="15"/>
    <n v="11"/>
    <n v="26"/>
    <n v="14"/>
    <n v="10"/>
    <n v="24"/>
    <n v="13"/>
    <n v="7"/>
    <n v="20"/>
    <n v="14"/>
    <n v="16"/>
    <n v="30"/>
    <n v="14"/>
    <n v="8"/>
    <n v="22"/>
    <n v="15"/>
    <n v="16"/>
    <n v="31"/>
    <n v="85"/>
    <n v="68"/>
    <n v="153"/>
    <n v="1"/>
    <n v="1"/>
    <n v="1"/>
    <n v="2"/>
    <n v="1"/>
    <n v="1"/>
    <n v="0"/>
    <n v="7"/>
    <n v="0"/>
    <n v="0"/>
    <n v="0"/>
    <n v="1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11"/>
    <n v="1"/>
    <n v="6"/>
    <n v="1"/>
    <n v="1"/>
    <n v="1"/>
    <n v="2"/>
    <n v="1"/>
    <n v="1"/>
    <n v="0"/>
    <n v="7"/>
    <n v="12"/>
    <n v="7"/>
  </r>
  <r>
    <s v="08DPR0360A"/>
    <n v="1"/>
    <s v="MATUTINO"/>
    <s v="NIĂ‘OS HEROES"/>
    <n v="8"/>
    <s v="CHIHUAHUA"/>
    <n v="8"/>
    <s v="CHIHUAHUA"/>
    <n v="40"/>
    <s v="MADERA"/>
    <n v="113"/>
    <s v="EL LARGO"/>
    <s v="CALLE EL LARGO"/>
    <n v="0"/>
    <s v="PĂšBLICO"/>
    <x v="2"/>
    <n v="2"/>
    <s v="BĂSICA"/>
    <n v="2"/>
    <x v="1"/>
    <n v="1"/>
    <x v="1"/>
    <n v="0"/>
    <s v="NO APLICA"/>
    <n v="0"/>
    <s v="NO APLICA"/>
    <s v="08FIZ0194Q"/>
    <s v="08FJS0120E"/>
    <s v="08ADG0055K"/>
    <n v="0"/>
    <s v="I2019"/>
    <n v="88"/>
    <n v="80"/>
    <n v="168"/>
    <n v="88"/>
    <n v="79"/>
    <n v="167"/>
    <n v="12"/>
    <n v="12"/>
    <n v="24"/>
    <n v="10"/>
    <n v="8"/>
    <n v="18"/>
    <n v="14"/>
    <n v="10"/>
    <n v="24"/>
    <n v="15"/>
    <n v="15"/>
    <n v="30"/>
    <n v="10"/>
    <n v="8"/>
    <n v="18"/>
    <n v="16"/>
    <n v="18"/>
    <n v="34"/>
    <n v="19"/>
    <n v="9"/>
    <n v="28"/>
    <n v="84"/>
    <n v="68"/>
    <n v="152"/>
    <n v="1"/>
    <n v="1"/>
    <n v="1"/>
    <n v="1"/>
    <n v="2"/>
    <n v="1"/>
    <n v="0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0"/>
    <n v="9"/>
    <n v="1"/>
    <n v="6"/>
    <n v="1"/>
    <n v="1"/>
    <n v="1"/>
    <n v="1"/>
    <n v="2"/>
    <n v="1"/>
    <n v="0"/>
    <n v="7"/>
    <n v="10"/>
    <n v="7"/>
  </r>
  <r>
    <s v="08DPR2374R"/>
    <n v="2"/>
    <s v="VESPERTINO"/>
    <s v="FORD 160"/>
    <n v="8"/>
    <s v="CHIHUAHUA"/>
    <n v="8"/>
    <s v="CHIHUAHUA"/>
    <n v="37"/>
    <s v="JUĂREZ"/>
    <n v="1"/>
    <s v="JUĂREZ"/>
    <s v="CALLE EJIDO SAN VALENTIN"/>
    <n v="666"/>
    <s v="PĂšBLICO"/>
    <x v="2"/>
    <n v="2"/>
    <s v="BĂSICA"/>
    <n v="2"/>
    <x v="1"/>
    <n v="1"/>
    <x v="1"/>
    <n v="0"/>
    <s v="NO APLICA"/>
    <n v="0"/>
    <s v="NO APLICA"/>
    <s v="08FIZ0172E"/>
    <s v="08FJS0115T"/>
    <s v="08ADG0005C"/>
    <n v="0"/>
    <s v="I2019"/>
    <n v="77"/>
    <n v="84"/>
    <n v="161"/>
    <n v="77"/>
    <n v="84"/>
    <n v="161"/>
    <n v="18"/>
    <n v="15"/>
    <n v="33"/>
    <n v="16"/>
    <n v="11"/>
    <n v="27"/>
    <n v="7"/>
    <n v="13"/>
    <n v="20"/>
    <n v="14"/>
    <n v="17"/>
    <n v="31"/>
    <n v="13"/>
    <n v="5"/>
    <n v="18"/>
    <n v="11"/>
    <n v="23"/>
    <n v="34"/>
    <n v="13"/>
    <n v="12"/>
    <n v="25"/>
    <n v="74"/>
    <n v="81"/>
    <n v="15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12"/>
    <n v="6"/>
  </r>
  <r>
    <s v="08EPR0211S"/>
    <n v="1"/>
    <s v="MATUTINO"/>
    <s v="CENTRO REGIONAL DE EDUC. INT. 20 DE NOVIEMBRE 2083"/>
    <n v="8"/>
    <s v="CHIHUAHUA"/>
    <n v="8"/>
    <s v="CHIHUAHUA"/>
    <n v="31"/>
    <s v="GUERRERO"/>
    <n v="71"/>
    <s v="OROZCO (SAN ISIDRO PASCUAL OROZCO)"/>
    <s v="CALLE ZARAGOZA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80"/>
    <n v="80"/>
    <n v="160"/>
    <n v="80"/>
    <n v="80"/>
    <n v="160"/>
    <n v="14"/>
    <n v="13"/>
    <n v="27"/>
    <n v="6"/>
    <n v="12"/>
    <n v="18"/>
    <n v="21"/>
    <n v="15"/>
    <n v="36"/>
    <n v="11"/>
    <n v="10"/>
    <n v="21"/>
    <n v="13"/>
    <n v="11"/>
    <n v="24"/>
    <n v="12"/>
    <n v="17"/>
    <n v="29"/>
    <n v="10"/>
    <n v="18"/>
    <n v="28"/>
    <n v="73"/>
    <n v="83"/>
    <n v="156"/>
    <n v="1"/>
    <n v="2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3"/>
    <n v="0"/>
    <n v="0"/>
    <n v="1"/>
    <n v="0"/>
    <n v="1"/>
    <n v="0"/>
    <n v="1"/>
    <n v="1"/>
    <n v="0"/>
    <n v="15"/>
    <n v="1"/>
    <n v="6"/>
    <n v="1"/>
    <n v="2"/>
    <n v="1"/>
    <n v="1"/>
    <n v="1"/>
    <n v="1"/>
    <n v="0"/>
    <n v="7"/>
    <n v="7"/>
    <n v="7"/>
  </r>
  <r>
    <s v="08DPR2243Z"/>
    <n v="1"/>
    <s v="MATUTINO"/>
    <s v="VALENTIN GOMEZ FARIAS"/>
    <n v="8"/>
    <s v="CHIHUAHUA"/>
    <n v="8"/>
    <s v="CHIHUAHUA"/>
    <n v="37"/>
    <s v="JUĂREZ"/>
    <n v="1"/>
    <s v="JUĂREZ"/>
    <s v="CALLE FRANCISCO I MADERO"/>
    <n v="0"/>
    <s v="PĂšBLICO"/>
    <x v="2"/>
    <n v="2"/>
    <s v="BĂSICA"/>
    <n v="2"/>
    <x v="1"/>
    <n v="1"/>
    <x v="1"/>
    <n v="0"/>
    <s v="NO APLICA"/>
    <n v="0"/>
    <s v="NO APLICA"/>
    <s v="08FIZ0164W"/>
    <s v="08FJS0114U"/>
    <s v="08ADG0005C"/>
    <n v="0"/>
    <s v="I2019"/>
    <n v="99"/>
    <n v="68"/>
    <n v="167"/>
    <n v="98"/>
    <n v="68"/>
    <n v="166"/>
    <n v="20"/>
    <n v="22"/>
    <n v="42"/>
    <n v="9"/>
    <n v="16"/>
    <n v="25"/>
    <n v="13"/>
    <n v="10"/>
    <n v="23"/>
    <n v="14"/>
    <n v="10"/>
    <n v="24"/>
    <n v="12"/>
    <n v="9"/>
    <n v="21"/>
    <n v="23"/>
    <n v="5"/>
    <n v="28"/>
    <n v="16"/>
    <n v="9"/>
    <n v="25"/>
    <n v="87"/>
    <n v="59"/>
    <n v="14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0"/>
    <n v="6"/>
  </r>
  <r>
    <s v="08EPR0570E"/>
    <n v="1"/>
    <s v="MATUTINO"/>
    <s v="16 DE SEPTIEMBRE 2199"/>
    <n v="8"/>
    <s v="CHIHUAHUA"/>
    <n v="8"/>
    <s v="CHIHUAHUA"/>
    <n v="14"/>
    <s v="CORONADO"/>
    <n v="1"/>
    <s v="JOSĂ‰ ESTEBAN CORONADO"/>
    <s v="CALLE CENTENARIO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83"/>
    <n v="80"/>
    <n v="163"/>
    <n v="82"/>
    <n v="77"/>
    <n v="159"/>
    <n v="13"/>
    <n v="13"/>
    <n v="26"/>
    <n v="8"/>
    <n v="15"/>
    <n v="23"/>
    <n v="10"/>
    <n v="11"/>
    <n v="21"/>
    <n v="11"/>
    <n v="16"/>
    <n v="27"/>
    <n v="18"/>
    <n v="12"/>
    <n v="30"/>
    <n v="19"/>
    <n v="18"/>
    <n v="37"/>
    <n v="11"/>
    <n v="9"/>
    <n v="20"/>
    <n v="77"/>
    <n v="81"/>
    <n v="158"/>
    <n v="1"/>
    <n v="1"/>
    <n v="1"/>
    <n v="1"/>
    <n v="2"/>
    <n v="1"/>
    <n v="0"/>
    <n v="7"/>
    <n v="0"/>
    <n v="0"/>
    <n v="1"/>
    <n v="0"/>
    <n v="0"/>
    <n v="0"/>
    <n v="0"/>
    <n v="0"/>
    <n v="3"/>
    <n v="4"/>
    <n v="0"/>
    <n v="0"/>
    <n v="0"/>
    <n v="1"/>
    <n v="1"/>
    <n v="0"/>
    <n v="0"/>
    <n v="0"/>
    <n v="0"/>
    <n v="0"/>
    <n v="1"/>
    <n v="0"/>
    <n v="11"/>
    <n v="3"/>
    <n v="4"/>
    <n v="1"/>
    <n v="1"/>
    <n v="1"/>
    <n v="1"/>
    <n v="2"/>
    <n v="1"/>
    <n v="0"/>
    <n v="7"/>
    <n v="7"/>
    <n v="7"/>
  </r>
  <r>
    <s v="08PPR1764E"/>
    <n v="1"/>
    <s v="MATUTINO"/>
    <s v="INSTITUTO LAS AMERICAS"/>
    <n v="8"/>
    <s v="CHIHUAHUA"/>
    <n v="8"/>
    <s v="CHIHUAHUA"/>
    <n v="32"/>
    <s v="HIDALGO DEL PARRAL"/>
    <n v="1"/>
    <s v="HIDALGO DEL PARRAL"/>
    <s v="CALLE SOR JUANA INES DE LA CRUZ"/>
    <n v="2"/>
    <s v="PRIVADO"/>
    <x v="1"/>
    <n v="2"/>
    <s v="BĂSICA"/>
    <n v="2"/>
    <x v="1"/>
    <n v="1"/>
    <x v="1"/>
    <n v="0"/>
    <s v="NO APLICA"/>
    <n v="0"/>
    <s v="NO APLICA"/>
    <s v="08FIZ0267S"/>
    <s v="08FJS0004O"/>
    <s v="08ADG0011N"/>
    <n v="0"/>
    <s v="I2019"/>
    <n v="75"/>
    <n v="85"/>
    <n v="160"/>
    <n v="75"/>
    <n v="85"/>
    <n v="160"/>
    <n v="12"/>
    <n v="15"/>
    <n v="27"/>
    <n v="11"/>
    <n v="14"/>
    <n v="25"/>
    <n v="6"/>
    <n v="20"/>
    <n v="26"/>
    <n v="17"/>
    <n v="8"/>
    <n v="25"/>
    <n v="15"/>
    <n v="12"/>
    <n v="27"/>
    <n v="13"/>
    <n v="15"/>
    <n v="28"/>
    <n v="14"/>
    <n v="15"/>
    <n v="29"/>
    <n v="76"/>
    <n v="84"/>
    <n v="16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0"/>
    <n v="3"/>
    <n v="12"/>
    <n v="0"/>
    <n v="6"/>
    <n v="1"/>
    <n v="1"/>
    <n v="1"/>
    <n v="1"/>
    <n v="1"/>
    <n v="1"/>
    <n v="0"/>
    <n v="6"/>
    <n v="6"/>
    <n v="6"/>
  </r>
  <r>
    <s v="08DPB0514M"/>
    <n v="4"/>
    <s v="DISCONTINUO"/>
    <s v="5 DE FEBRERO"/>
    <n v="8"/>
    <s v="CHIHUAHUA"/>
    <n v="8"/>
    <s v="CHIHUAHUA"/>
    <n v="27"/>
    <s v="GUACHOCHI"/>
    <n v="91"/>
    <s v="CHOGUITA"/>
    <s v="CALLE CONOCIDO"/>
    <n v="0"/>
    <s v="PĂšBLICO"/>
    <x v="2"/>
    <n v="2"/>
    <s v="BĂSICA"/>
    <n v="2"/>
    <x v="1"/>
    <n v="3"/>
    <x v="3"/>
    <n v="0"/>
    <s v="NO APLICA"/>
    <n v="0"/>
    <s v="NO APLICA"/>
    <s v="08FZI0033D"/>
    <s v="08FJI0008D"/>
    <s v="08ADG0006B"/>
    <n v="0"/>
    <s v="I2019"/>
    <n v="70"/>
    <n v="87"/>
    <n v="157"/>
    <n v="66"/>
    <n v="86"/>
    <n v="152"/>
    <n v="5"/>
    <n v="16"/>
    <n v="21"/>
    <n v="13"/>
    <n v="12"/>
    <n v="25"/>
    <n v="10"/>
    <n v="6"/>
    <n v="16"/>
    <n v="16"/>
    <n v="23"/>
    <n v="39"/>
    <n v="15"/>
    <n v="14"/>
    <n v="29"/>
    <n v="9"/>
    <n v="9"/>
    <n v="18"/>
    <n v="17"/>
    <n v="20"/>
    <n v="37"/>
    <n v="80"/>
    <n v="84"/>
    <n v="164"/>
    <n v="1"/>
    <n v="1"/>
    <n v="2"/>
    <n v="2"/>
    <n v="1"/>
    <n v="2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10"/>
    <n v="3"/>
    <n v="6"/>
    <n v="1"/>
    <n v="1"/>
    <n v="2"/>
    <n v="2"/>
    <n v="1"/>
    <n v="2"/>
    <n v="0"/>
    <n v="9"/>
    <n v="10"/>
    <n v="9"/>
  </r>
  <r>
    <s v="08PPR1861G"/>
    <n v="1"/>
    <s v="MATUTINO"/>
    <s v="COLEGIO BILINGUE CARSON DE CIUDAD DELICIAS S.C."/>
    <n v="8"/>
    <s v="CHIHUAHUA"/>
    <n v="8"/>
    <s v="CHIHUAHUA"/>
    <n v="21"/>
    <s v="DELICIAS"/>
    <n v="1"/>
    <s v="DELICIAS"/>
    <s v="AVENIDA 50 ANIVERSARIO"/>
    <n v="1709"/>
    <s v="PRIVADO"/>
    <x v="1"/>
    <n v="2"/>
    <s v="BĂSICA"/>
    <n v="2"/>
    <x v="1"/>
    <n v="1"/>
    <x v="1"/>
    <n v="0"/>
    <s v="NO APLICA"/>
    <n v="0"/>
    <s v="NO APLICA"/>
    <s v="08FIZ0228Q"/>
    <s v="08FJS0126Z"/>
    <s v="08ADG0057I"/>
    <n v="0"/>
    <s v="I2019"/>
    <n v="85"/>
    <n v="79"/>
    <n v="164"/>
    <n v="85"/>
    <n v="79"/>
    <n v="164"/>
    <n v="14"/>
    <n v="14"/>
    <n v="28"/>
    <n v="18"/>
    <n v="10"/>
    <n v="28"/>
    <n v="12"/>
    <n v="15"/>
    <n v="27"/>
    <n v="12"/>
    <n v="8"/>
    <n v="20"/>
    <n v="12"/>
    <n v="12"/>
    <n v="24"/>
    <n v="16"/>
    <n v="15"/>
    <n v="31"/>
    <n v="15"/>
    <n v="9"/>
    <n v="24"/>
    <n v="85"/>
    <n v="69"/>
    <n v="154"/>
    <n v="0"/>
    <n v="0"/>
    <n v="0"/>
    <n v="0"/>
    <n v="0"/>
    <n v="1"/>
    <n v="4"/>
    <n v="5"/>
    <n v="0"/>
    <n v="0"/>
    <n v="0"/>
    <n v="1"/>
    <n v="0"/>
    <n v="0"/>
    <n v="0"/>
    <n v="0"/>
    <n v="0"/>
    <n v="5"/>
    <n v="0"/>
    <n v="0"/>
    <n v="0"/>
    <n v="1"/>
    <n v="0"/>
    <n v="1"/>
    <n v="1"/>
    <n v="1"/>
    <n v="0"/>
    <n v="2"/>
    <n v="2"/>
    <n v="2"/>
    <n v="16"/>
    <n v="0"/>
    <n v="5"/>
    <n v="0"/>
    <n v="0"/>
    <n v="0"/>
    <n v="0"/>
    <n v="0"/>
    <n v="1"/>
    <n v="4"/>
    <n v="5"/>
    <n v="9"/>
    <n v="9"/>
  </r>
  <r>
    <s v="08DPR2234R"/>
    <n v="1"/>
    <s v="MATUTINO"/>
    <s v="VICENTE GUERRERO"/>
    <n v="8"/>
    <s v="CHIHUAHUA"/>
    <n v="8"/>
    <s v="CHIHUAHUA"/>
    <n v="32"/>
    <s v="HIDALGO DEL PARRAL"/>
    <n v="1"/>
    <s v="HIDALGO DEL PARRAL"/>
    <s v="CALLE TOLEDO"/>
    <n v="0"/>
    <s v="PĂšBLICO"/>
    <x v="2"/>
    <n v="2"/>
    <s v="BĂSICA"/>
    <n v="2"/>
    <x v="1"/>
    <n v="1"/>
    <x v="1"/>
    <n v="0"/>
    <s v="NO APLICA"/>
    <n v="0"/>
    <s v="NO APLICA"/>
    <s v="08FIZ0244H"/>
    <s v="08FJS0129W"/>
    <s v="08ADG0004D"/>
    <n v="0"/>
    <s v="I2019"/>
    <n v="80"/>
    <n v="78"/>
    <n v="158"/>
    <n v="80"/>
    <n v="78"/>
    <n v="158"/>
    <n v="20"/>
    <n v="9"/>
    <n v="29"/>
    <n v="10"/>
    <n v="9"/>
    <n v="19"/>
    <n v="11"/>
    <n v="15"/>
    <n v="26"/>
    <n v="9"/>
    <n v="17"/>
    <n v="26"/>
    <n v="20"/>
    <n v="14"/>
    <n v="34"/>
    <n v="18"/>
    <n v="11"/>
    <n v="29"/>
    <n v="14"/>
    <n v="15"/>
    <n v="29"/>
    <n v="82"/>
    <n v="81"/>
    <n v="16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9"/>
    <n v="6"/>
  </r>
  <r>
    <s v="08DPR0222Z"/>
    <n v="1"/>
    <s v="MATUTINO"/>
    <s v="DIEGO LUCERO"/>
    <n v="8"/>
    <s v="CHIHUAHUA"/>
    <n v="8"/>
    <s v="CHIHUAHUA"/>
    <n v="37"/>
    <s v="JUĂREZ"/>
    <n v="1"/>
    <s v="JUĂREZ"/>
    <s v="CALLE SIERRA MADRE DEL SUR"/>
    <n v="0"/>
    <s v="PĂšBLICO"/>
    <x v="2"/>
    <n v="2"/>
    <s v="BĂSICA"/>
    <n v="2"/>
    <x v="1"/>
    <n v="1"/>
    <x v="1"/>
    <n v="0"/>
    <s v="NO APLICA"/>
    <n v="0"/>
    <s v="NO APLICA"/>
    <s v="08FIZ0150T"/>
    <s v="08FJS0111X"/>
    <s v="08ADG0005C"/>
    <n v="0"/>
    <s v="I2019"/>
    <n v="88"/>
    <n v="69"/>
    <n v="157"/>
    <n v="88"/>
    <n v="69"/>
    <n v="157"/>
    <n v="14"/>
    <n v="16"/>
    <n v="30"/>
    <n v="13"/>
    <n v="14"/>
    <n v="27"/>
    <n v="17"/>
    <n v="6"/>
    <n v="23"/>
    <n v="17"/>
    <n v="11"/>
    <n v="28"/>
    <n v="14"/>
    <n v="14"/>
    <n v="28"/>
    <n v="13"/>
    <n v="12"/>
    <n v="25"/>
    <n v="20"/>
    <n v="13"/>
    <n v="33"/>
    <n v="94"/>
    <n v="70"/>
    <n v="16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</r>
  <r>
    <s v="08DPR2189V"/>
    <n v="2"/>
    <s v="VESPERTINO"/>
    <s v="EMILIANO ZAPATA"/>
    <n v="8"/>
    <s v="CHIHUAHUA"/>
    <n v="8"/>
    <s v="CHIHUAHUA"/>
    <n v="37"/>
    <s v="JUĂREZ"/>
    <n v="1"/>
    <s v="JUĂREZ"/>
    <s v="CALLE PAPAYA"/>
    <n v="0"/>
    <s v="PĂšBLICO"/>
    <x v="2"/>
    <n v="2"/>
    <s v="BĂSICA"/>
    <n v="2"/>
    <x v="1"/>
    <n v="1"/>
    <x v="1"/>
    <n v="0"/>
    <s v="NO APLICA"/>
    <n v="0"/>
    <s v="NO APLICA"/>
    <s v="08FIZ0166U"/>
    <s v="08FJS0114U"/>
    <s v="08ADG0005C"/>
    <n v="0"/>
    <s v="I2019"/>
    <n v="77"/>
    <n v="79"/>
    <n v="156"/>
    <n v="77"/>
    <n v="79"/>
    <n v="156"/>
    <n v="10"/>
    <n v="14"/>
    <n v="24"/>
    <n v="11"/>
    <n v="9"/>
    <n v="20"/>
    <n v="13"/>
    <n v="15"/>
    <n v="28"/>
    <n v="18"/>
    <n v="15"/>
    <n v="33"/>
    <n v="16"/>
    <n v="13"/>
    <n v="29"/>
    <n v="11"/>
    <n v="16"/>
    <n v="27"/>
    <n v="17"/>
    <n v="14"/>
    <n v="31"/>
    <n v="86"/>
    <n v="82"/>
    <n v="16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10"/>
    <n v="2"/>
    <n v="4"/>
    <n v="1"/>
    <n v="1"/>
    <n v="1"/>
    <n v="1"/>
    <n v="1"/>
    <n v="1"/>
    <n v="0"/>
    <n v="6"/>
    <n v="6"/>
    <n v="6"/>
  </r>
  <r>
    <s v="08EPR0492R"/>
    <n v="1"/>
    <s v="MATUTINO"/>
    <s v="GUADALUPE VICTORIA 2531"/>
    <n v="8"/>
    <s v="CHIHUAHUA"/>
    <n v="8"/>
    <s v="CHIHUAHUA"/>
    <n v="19"/>
    <s v="CHIHUAHUA"/>
    <n v="1"/>
    <s v="CHIHUAHUA"/>
    <s v="CALLE 32"/>
    <n v="0"/>
    <s v="PĂšBLICO"/>
    <x v="3"/>
    <n v="2"/>
    <s v="BĂSICA"/>
    <n v="2"/>
    <x v="1"/>
    <n v="1"/>
    <x v="1"/>
    <n v="0"/>
    <s v="NO APLICA"/>
    <n v="0"/>
    <s v="NO APLICA"/>
    <s v="08FIZ0019K"/>
    <s v="08FJS0002Q"/>
    <m/>
    <n v="0"/>
    <s v="I2019"/>
    <n v="92"/>
    <n v="69"/>
    <n v="161"/>
    <n v="92"/>
    <n v="69"/>
    <n v="161"/>
    <n v="19"/>
    <n v="14"/>
    <n v="33"/>
    <n v="11"/>
    <n v="16"/>
    <n v="27"/>
    <n v="13"/>
    <n v="15"/>
    <n v="28"/>
    <n v="13"/>
    <n v="12"/>
    <n v="25"/>
    <n v="19"/>
    <n v="9"/>
    <n v="28"/>
    <n v="10"/>
    <n v="7"/>
    <n v="17"/>
    <n v="18"/>
    <n v="14"/>
    <n v="32"/>
    <n v="84"/>
    <n v="73"/>
    <n v="15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0"/>
    <n v="1"/>
    <n v="1"/>
    <n v="0"/>
    <n v="0"/>
    <n v="2"/>
    <n v="0"/>
    <n v="13"/>
    <n v="1"/>
    <n v="5"/>
    <n v="1"/>
    <n v="1"/>
    <n v="1"/>
    <n v="1"/>
    <n v="1"/>
    <n v="1"/>
    <n v="0"/>
    <n v="6"/>
    <n v="6"/>
    <n v="6"/>
  </r>
  <r>
    <s v="08EPR0587E"/>
    <n v="2"/>
    <s v="VESPERTINO"/>
    <s v="JOSE MARIA MORELOS Y PAVON 2223"/>
    <n v="8"/>
    <s v="CHIHUAHUA"/>
    <n v="8"/>
    <s v="CHIHUAHUA"/>
    <n v="37"/>
    <s v="JUĂREZ"/>
    <n v="1"/>
    <s v="JUĂREZ"/>
    <s v="CALLE RAMON RAYON"/>
    <n v="621"/>
    <s v="PĂšBLICO"/>
    <x v="3"/>
    <n v="2"/>
    <s v="BĂSICA"/>
    <n v="2"/>
    <x v="1"/>
    <n v="1"/>
    <x v="1"/>
    <n v="0"/>
    <s v="NO APLICA"/>
    <n v="0"/>
    <s v="NO APLICA"/>
    <s v="08FIZ0003J"/>
    <s v="08FJS0003P"/>
    <m/>
    <n v="0"/>
    <s v="I2019"/>
    <n v="80"/>
    <n v="69"/>
    <n v="149"/>
    <n v="79"/>
    <n v="69"/>
    <n v="148"/>
    <n v="12"/>
    <n v="13"/>
    <n v="25"/>
    <n v="8"/>
    <n v="13"/>
    <n v="21"/>
    <n v="18"/>
    <n v="13"/>
    <n v="31"/>
    <n v="18"/>
    <n v="14"/>
    <n v="32"/>
    <n v="17"/>
    <n v="12"/>
    <n v="29"/>
    <n v="21"/>
    <n v="10"/>
    <n v="31"/>
    <n v="19"/>
    <n v="8"/>
    <n v="27"/>
    <n v="101"/>
    <n v="70"/>
    <n v="17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1"/>
    <n v="0"/>
    <n v="0"/>
    <n v="0"/>
    <n v="0"/>
    <n v="0"/>
    <n v="1"/>
    <n v="11"/>
    <n v="3"/>
    <n v="3"/>
    <n v="1"/>
    <n v="1"/>
    <n v="1"/>
    <n v="1"/>
    <n v="1"/>
    <n v="1"/>
    <n v="0"/>
    <n v="6"/>
    <n v="21"/>
    <n v="6"/>
  </r>
  <r>
    <s v="08DST0038N"/>
    <n v="1"/>
    <s v="MATUTINO"/>
    <s v="SECUNDARIA TECNICA 38"/>
    <n v="8"/>
    <s v="CHIHUAHUA"/>
    <n v="8"/>
    <s v="CHIHUAHUA"/>
    <n v="37"/>
    <s v="JUĂREZ"/>
    <n v="1"/>
    <s v="JUĂREZ"/>
    <s v="CALLE IMPRESORES"/>
    <n v="0"/>
    <s v="PĂšBLICO"/>
    <x v="2"/>
    <n v="2"/>
    <s v="BĂSICA"/>
    <n v="3"/>
    <x v="2"/>
    <n v="4"/>
    <x v="5"/>
    <n v="1"/>
    <s v="SERVICIOS"/>
    <n v="22"/>
    <s v="INDUSTRIAL"/>
    <s v="08FZT0001H"/>
    <s v="08FJT0002F"/>
    <s v="08ADG0005C"/>
    <n v="0"/>
    <s v="I2019"/>
    <n v="84"/>
    <n v="74"/>
    <n v="158"/>
    <n v="59"/>
    <n v="66"/>
    <n v="125"/>
    <n v="27"/>
    <n v="29"/>
    <n v="56"/>
    <n v="30"/>
    <n v="21"/>
    <n v="51"/>
    <n v="38"/>
    <n v="34"/>
    <n v="72"/>
    <n v="22"/>
    <n v="11"/>
    <n v="33"/>
    <n v="0"/>
    <n v="0"/>
    <n v="0"/>
    <n v="0"/>
    <n v="0"/>
    <n v="0"/>
    <n v="0"/>
    <n v="0"/>
    <n v="0"/>
    <n v="90"/>
    <n v="66"/>
    <n v="156"/>
    <n v="2"/>
    <n v="3"/>
    <n v="2"/>
    <n v="0"/>
    <n v="0"/>
    <n v="0"/>
    <n v="0"/>
    <n v="7"/>
    <n v="0"/>
    <n v="0"/>
    <n v="1"/>
    <n v="0"/>
    <n v="1"/>
    <n v="0"/>
    <n v="0"/>
    <n v="0"/>
    <n v="4"/>
    <n v="7"/>
    <n v="0"/>
    <n v="0"/>
    <n v="0"/>
    <n v="0"/>
    <n v="0"/>
    <n v="1"/>
    <n v="0"/>
    <n v="0"/>
    <n v="0"/>
    <n v="0"/>
    <n v="5"/>
    <n v="4"/>
    <n v="23"/>
    <n v="4"/>
    <n v="8"/>
    <n v="0"/>
    <n v="0"/>
    <n v="0"/>
    <n v="0"/>
    <n v="0"/>
    <n v="0"/>
    <n v="0"/>
    <n v="12"/>
    <n v="14"/>
    <n v="7"/>
  </r>
  <r>
    <s v="08DPR1145R"/>
    <n v="2"/>
    <s v="VESPERTINO"/>
    <s v="IGNACIO JOSE DE ALLENDE"/>
    <n v="8"/>
    <s v="CHIHUAHUA"/>
    <n v="8"/>
    <s v="CHIHUAHUA"/>
    <n v="37"/>
    <s v="JUĂREZ"/>
    <n v="1"/>
    <s v="JUĂREZ"/>
    <s v="CALLE MARIANO MATAMOROS"/>
    <n v="5750"/>
    <s v="PĂšBLICO"/>
    <x v="2"/>
    <n v="2"/>
    <s v="BĂSICA"/>
    <n v="2"/>
    <x v="1"/>
    <n v="1"/>
    <x v="1"/>
    <n v="0"/>
    <s v="NO APLICA"/>
    <n v="0"/>
    <s v="NO APLICA"/>
    <s v="08FIZ0140M"/>
    <s v="08FJS0109I"/>
    <s v="08ADG0005C"/>
    <n v="0"/>
    <s v="I2019"/>
    <n v="81"/>
    <n v="79"/>
    <n v="160"/>
    <n v="81"/>
    <n v="78"/>
    <n v="159"/>
    <n v="18"/>
    <n v="10"/>
    <n v="28"/>
    <n v="17"/>
    <n v="10"/>
    <n v="27"/>
    <n v="16"/>
    <n v="11"/>
    <n v="27"/>
    <n v="8"/>
    <n v="16"/>
    <n v="24"/>
    <n v="17"/>
    <n v="12"/>
    <n v="29"/>
    <n v="14"/>
    <n v="13"/>
    <n v="27"/>
    <n v="14"/>
    <n v="15"/>
    <n v="29"/>
    <n v="86"/>
    <n v="77"/>
    <n v="16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</r>
  <r>
    <s v="08PPR1773M"/>
    <n v="1"/>
    <s v="MATUTINO"/>
    <s v="CENTRO EDUCATIVO MONTESSORI LATINOAMERICANO A.C."/>
    <n v="8"/>
    <s v="CHIHUAHUA"/>
    <n v="8"/>
    <s v="CHIHUAHUA"/>
    <n v="19"/>
    <s v="CHIHUAHUA"/>
    <n v="1"/>
    <s v="CHIHUAHUA"/>
    <s v="CALLE BRASIL"/>
    <n v="305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80"/>
    <n v="83"/>
    <n v="163"/>
    <n v="80"/>
    <n v="83"/>
    <n v="163"/>
    <n v="5"/>
    <n v="12"/>
    <n v="17"/>
    <n v="9"/>
    <n v="13"/>
    <n v="22"/>
    <n v="20"/>
    <n v="8"/>
    <n v="28"/>
    <n v="14"/>
    <n v="9"/>
    <n v="23"/>
    <n v="13"/>
    <n v="15"/>
    <n v="28"/>
    <n v="19"/>
    <n v="15"/>
    <n v="34"/>
    <n v="10"/>
    <n v="13"/>
    <n v="23"/>
    <n v="85"/>
    <n v="73"/>
    <n v="158"/>
    <n v="1"/>
    <n v="0"/>
    <n v="1"/>
    <n v="0"/>
    <n v="0"/>
    <n v="1"/>
    <n v="3"/>
    <n v="6"/>
    <n v="0"/>
    <n v="0"/>
    <n v="0"/>
    <n v="1"/>
    <n v="0"/>
    <n v="0"/>
    <n v="0"/>
    <n v="0"/>
    <n v="1"/>
    <n v="5"/>
    <n v="0"/>
    <n v="0"/>
    <n v="1"/>
    <n v="0"/>
    <n v="1"/>
    <n v="0"/>
    <n v="1"/>
    <n v="0"/>
    <n v="0"/>
    <n v="3"/>
    <n v="4"/>
    <n v="5"/>
    <n v="22"/>
    <n v="1"/>
    <n v="5"/>
    <n v="1"/>
    <n v="0"/>
    <n v="1"/>
    <n v="0"/>
    <n v="0"/>
    <n v="1"/>
    <n v="3"/>
    <n v="6"/>
    <n v="11"/>
    <n v="9"/>
  </r>
  <r>
    <s v="08EPR0355O"/>
    <n v="1"/>
    <s v="MATUTINO"/>
    <s v="LAZARO CARDENAS 2105"/>
    <n v="8"/>
    <s v="CHIHUAHUA"/>
    <n v="8"/>
    <s v="CHIHUAHUA"/>
    <n v="40"/>
    <s v="MADERA"/>
    <n v="1"/>
    <s v="MADERA"/>
    <s v="CALLE INDEPENDENCIA"/>
    <n v="0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80"/>
    <n v="77"/>
    <n v="157"/>
    <n v="80"/>
    <n v="77"/>
    <n v="157"/>
    <n v="18"/>
    <n v="15"/>
    <n v="33"/>
    <n v="11"/>
    <n v="13"/>
    <n v="24"/>
    <n v="9"/>
    <n v="14"/>
    <n v="23"/>
    <n v="12"/>
    <n v="10"/>
    <n v="22"/>
    <n v="21"/>
    <n v="16"/>
    <n v="37"/>
    <n v="15"/>
    <n v="13"/>
    <n v="28"/>
    <n v="13"/>
    <n v="16"/>
    <n v="29"/>
    <n v="81"/>
    <n v="82"/>
    <n v="163"/>
    <n v="1"/>
    <n v="1"/>
    <n v="1"/>
    <n v="2"/>
    <n v="1"/>
    <n v="1"/>
    <n v="0"/>
    <n v="7"/>
    <n v="0"/>
    <n v="0"/>
    <n v="1"/>
    <n v="0"/>
    <n v="0"/>
    <n v="0"/>
    <n v="0"/>
    <n v="0"/>
    <n v="5"/>
    <n v="2"/>
    <n v="0"/>
    <n v="0"/>
    <n v="1"/>
    <n v="0"/>
    <n v="0"/>
    <n v="0"/>
    <n v="0"/>
    <n v="0"/>
    <n v="0"/>
    <n v="0"/>
    <n v="1"/>
    <n v="0"/>
    <n v="10"/>
    <n v="5"/>
    <n v="2"/>
    <n v="1"/>
    <n v="1"/>
    <n v="1"/>
    <n v="2"/>
    <n v="1"/>
    <n v="1"/>
    <n v="0"/>
    <n v="7"/>
    <n v="7"/>
    <n v="7"/>
  </r>
  <r>
    <s v="08DTV0178A"/>
    <n v="1"/>
    <s v="MATUTINO"/>
    <s v="TELESECUNDARIA FEDERALIZADA"/>
    <n v="8"/>
    <s v="CHIHUAHUA"/>
    <n v="8"/>
    <s v="CHIHUAHUA"/>
    <n v="37"/>
    <s v="JUĂREZ"/>
    <n v="1"/>
    <s v="JUĂREZ"/>
    <s v="CALLE JOSE REYES BAEZA"/>
    <n v="0"/>
    <s v="PĂšBLICO"/>
    <x v="2"/>
    <n v="2"/>
    <s v="BĂSICA"/>
    <n v="3"/>
    <x v="2"/>
    <n v="3"/>
    <x v="2"/>
    <n v="0"/>
    <s v="NO APLICA"/>
    <n v="0"/>
    <s v="NO APLICA"/>
    <s v="08FTV0030G"/>
    <m/>
    <s v="08ADG0005C"/>
    <n v="0"/>
    <s v="I2019"/>
    <n v="85"/>
    <n v="61"/>
    <n v="146"/>
    <n v="57"/>
    <n v="49"/>
    <n v="106"/>
    <n v="22"/>
    <n v="14"/>
    <n v="36"/>
    <n v="32"/>
    <n v="45"/>
    <n v="77"/>
    <n v="40"/>
    <n v="22"/>
    <n v="62"/>
    <n v="28"/>
    <n v="26"/>
    <n v="54"/>
    <n v="0"/>
    <n v="0"/>
    <n v="0"/>
    <n v="0"/>
    <n v="0"/>
    <n v="0"/>
    <n v="0"/>
    <n v="0"/>
    <n v="0"/>
    <n v="100"/>
    <n v="93"/>
    <n v="193"/>
    <n v="3"/>
    <n v="3"/>
    <n v="2"/>
    <n v="0"/>
    <n v="0"/>
    <n v="0"/>
    <n v="0"/>
    <n v="8"/>
    <n v="0"/>
    <n v="0"/>
    <n v="1"/>
    <n v="0"/>
    <n v="0"/>
    <n v="0"/>
    <n v="0"/>
    <n v="0"/>
    <n v="4"/>
    <n v="4"/>
    <n v="0"/>
    <n v="0"/>
    <n v="0"/>
    <n v="0"/>
    <n v="0"/>
    <n v="0"/>
    <n v="0"/>
    <n v="0"/>
    <n v="0"/>
    <n v="0"/>
    <n v="0"/>
    <n v="0"/>
    <n v="9"/>
    <n v="4"/>
    <n v="4"/>
    <n v="0"/>
    <n v="0"/>
    <n v="0"/>
    <n v="0"/>
    <n v="0"/>
    <n v="0"/>
    <n v="0"/>
    <n v="8"/>
    <n v="10"/>
    <n v="9"/>
  </r>
  <r>
    <s v="08EPR0803D"/>
    <n v="1"/>
    <s v="MATUTINO"/>
    <s v="PRAXEDIS G. GUERRERO 2741"/>
    <n v="8"/>
    <s v="CHIHUAHUA"/>
    <n v="8"/>
    <s v="CHIHUAHUA"/>
    <n v="35"/>
    <s v="JANOS"/>
    <n v="1"/>
    <s v="JANOS"/>
    <s v="CALLE OJINAGA"/>
    <n v="0"/>
    <s v="PĂšBLICO"/>
    <x v="3"/>
    <n v="2"/>
    <s v="BĂSICA"/>
    <n v="2"/>
    <x v="1"/>
    <n v="1"/>
    <x v="1"/>
    <n v="0"/>
    <s v="NO APLICA"/>
    <n v="0"/>
    <s v="NO APLICA"/>
    <s v="08FIZ0041M"/>
    <s v="08FJS0004O"/>
    <m/>
    <n v="0"/>
    <s v="I2019"/>
    <n v="82"/>
    <n v="76"/>
    <n v="158"/>
    <n v="82"/>
    <n v="76"/>
    <n v="158"/>
    <n v="12"/>
    <n v="10"/>
    <n v="22"/>
    <n v="14"/>
    <n v="14"/>
    <n v="28"/>
    <n v="13"/>
    <n v="14"/>
    <n v="27"/>
    <n v="11"/>
    <n v="13"/>
    <n v="24"/>
    <n v="18"/>
    <n v="11"/>
    <n v="29"/>
    <n v="19"/>
    <n v="11"/>
    <n v="30"/>
    <n v="12"/>
    <n v="20"/>
    <n v="32"/>
    <n v="87"/>
    <n v="83"/>
    <n v="17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</r>
  <r>
    <s v="08PPR2006B"/>
    <n v="1"/>
    <s v="MATUTINO"/>
    <s v="INSTITUTO PANAMERICANO TRILINGUE"/>
    <n v="8"/>
    <s v="CHIHUAHUA"/>
    <n v="8"/>
    <s v="CHIHUAHUA"/>
    <n v="19"/>
    <s v="CHIHUAHUA"/>
    <n v="1"/>
    <s v="CHIHUAHUA"/>
    <s v="CALLE REPUBLICA DE ECUADOR"/>
    <n v="303"/>
    <s v="PRIVADO"/>
    <x v="1"/>
    <n v="2"/>
    <s v="BĂSICA"/>
    <n v="2"/>
    <x v="1"/>
    <n v="1"/>
    <x v="1"/>
    <n v="0"/>
    <s v="NO APLICA"/>
    <n v="0"/>
    <s v="NO APLICA"/>
    <s v="08FIZ0118K"/>
    <s v="08FJS0004O"/>
    <s v="08ADG0046C"/>
    <n v="0"/>
    <s v="I2019"/>
    <n v="70"/>
    <n v="88"/>
    <n v="158"/>
    <n v="69"/>
    <n v="87"/>
    <n v="156"/>
    <n v="11"/>
    <n v="15"/>
    <n v="26"/>
    <n v="26"/>
    <n v="19"/>
    <n v="45"/>
    <n v="19"/>
    <n v="13"/>
    <n v="32"/>
    <n v="8"/>
    <n v="14"/>
    <n v="22"/>
    <n v="15"/>
    <n v="17"/>
    <n v="32"/>
    <n v="10"/>
    <n v="10"/>
    <n v="20"/>
    <n v="8"/>
    <n v="10"/>
    <n v="18"/>
    <n v="86"/>
    <n v="83"/>
    <n v="169"/>
    <n v="0"/>
    <n v="1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0"/>
    <n v="1"/>
    <n v="1"/>
    <n v="0"/>
    <n v="1"/>
    <n v="0"/>
    <n v="0"/>
    <n v="3"/>
    <n v="0"/>
    <n v="1"/>
    <n v="12"/>
    <n v="0"/>
    <n v="4"/>
    <n v="0"/>
    <n v="1"/>
    <n v="0"/>
    <n v="0"/>
    <n v="0"/>
    <n v="0"/>
    <n v="3"/>
    <n v="4"/>
    <n v="9"/>
    <n v="9"/>
  </r>
  <r>
    <s v="08EPR0303I"/>
    <n v="1"/>
    <s v="MATUTINO"/>
    <s v="REFORMA 2475"/>
    <n v="8"/>
    <s v="CHIHUAHUA"/>
    <n v="8"/>
    <s v="CHIHUAHUA"/>
    <n v="37"/>
    <s v="JUĂREZ"/>
    <n v="1"/>
    <s v="JUĂREZ"/>
    <s v="AVENIDA REFORMA"/>
    <n v="2056"/>
    <s v="PĂšBLIC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86"/>
    <n v="76"/>
    <n v="162"/>
    <n v="86"/>
    <n v="75"/>
    <n v="161"/>
    <n v="16"/>
    <n v="13"/>
    <n v="29"/>
    <n v="19"/>
    <n v="9"/>
    <n v="28"/>
    <n v="15"/>
    <n v="9"/>
    <n v="24"/>
    <n v="14"/>
    <n v="15"/>
    <n v="29"/>
    <n v="11"/>
    <n v="15"/>
    <n v="26"/>
    <n v="15"/>
    <n v="14"/>
    <n v="29"/>
    <n v="16"/>
    <n v="11"/>
    <n v="27"/>
    <n v="90"/>
    <n v="73"/>
    <n v="16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1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7"/>
    <n v="6"/>
  </r>
  <r>
    <s v="08PPR2124Q"/>
    <n v="1"/>
    <s v="MATUTINO"/>
    <s v="INSTITUTO ADELA DE CORNEJO IV SIGLOS"/>
    <n v="8"/>
    <s v="CHIHUAHUA"/>
    <n v="8"/>
    <s v="CHIHUAHUA"/>
    <n v="37"/>
    <s v="JUĂREZ"/>
    <n v="1"/>
    <s v="JUĂREZ"/>
    <s v="CALZADA DEL RIO"/>
    <n v="995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83"/>
    <n v="80"/>
    <n v="163"/>
    <n v="83"/>
    <n v="80"/>
    <n v="163"/>
    <n v="15"/>
    <n v="7"/>
    <n v="22"/>
    <n v="20"/>
    <n v="10"/>
    <n v="30"/>
    <n v="15"/>
    <n v="15"/>
    <n v="30"/>
    <n v="16"/>
    <n v="18"/>
    <n v="34"/>
    <n v="11"/>
    <n v="12"/>
    <n v="23"/>
    <n v="15"/>
    <n v="11"/>
    <n v="26"/>
    <n v="9"/>
    <n v="15"/>
    <n v="24"/>
    <n v="86"/>
    <n v="81"/>
    <n v="167"/>
    <n v="1"/>
    <n v="1"/>
    <n v="0"/>
    <n v="0"/>
    <n v="0"/>
    <n v="1"/>
    <n v="2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1"/>
    <n v="2"/>
    <n v="0"/>
    <n v="0"/>
    <n v="11"/>
    <n v="1"/>
    <n v="4"/>
    <n v="1"/>
    <n v="1"/>
    <n v="0"/>
    <n v="0"/>
    <n v="0"/>
    <n v="1"/>
    <n v="2"/>
    <n v="5"/>
    <n v="6"/>
    <n v="6"/>
  </r>
  <r>
    <s v="08DPR0011V"/>
    <n v="2"/>
    <s v="VESPERTINO"/>
    <s v="FERNANDO AHUATZIN"/>
    <n v="8"/>
    <s v="CHIHUAHUA"/>
    <n v="8"/>
    <s v="CHIHUAHUA"/>
    <n v="37"/>
    <s v="JUĂREZ"/>
    <n v="1"/>
    <s v="JUĂREZ"/>
    <s v="CALLE OJINAGA"/>
    <n v="0"/>
    <s v="PĂšBLICO"/>
    <x v="2"/>
    <n v="2"/>
    <s v="BĂSICA"/>
    <n v="2"/>
    <x v="1"/>
    <n v="1"/>
    <x v="1"/>
    <n v="0"/>
    <s v="NO APLICA"/>
    <n v="0"/>
    <s v="NO APLICA"/>
    <s v="08FIZ0165V"/>
    <s v="08FJS0114U"/>
    <s v="08ADG0005C"/>
    <n v="0"/>
    <s v="I2019"/>
    <n v="73"/>
    <n v="91"/>
    <n v="164"/>
    <n v="72"/>
    <n v="91"/>
    <n v="163"/>
    <n v="15"/>
    <n v="20"/>
    <n v="35"/>
    <n v="12"/>
    <n v="15"/>
    <n v="27"/>
    <n v="12"/>
    <n v="10"/>
    <n v="22"/>
    <n v="11"/>
    <n v="16"/>
    <n v="27"/>
    <n v="8"/>
    <n v="8"/>
    <n v="16"/>
    <n v="12"/>
    <n v="20"/>
    <n v="32"/>
    <n v="17"/>
    <n v="16"/>
    <n v="33"/>
    <n v="72"/>
    <n v="85"/>
    <n v="15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20"/>
    <n v="6"/>
  </r>
  <r>
    <s v="08DPR2253F"/>
    <n v="1"/>
    <s v="MATUTINO"/>
    <s v="PABLO CALDERON FLORES"/>
    <n v="8"/>
    <s v="CHIHUAHUA"/>
    <n v="8"/>
    <s v="CHIHUAHUA"/>
    <n v="10"/>
    <s v="BUENAVENTURA"/>
    <n v="5"/>
    <s v="EJIDO BENITO JUĂREZ"/>
    <s v="CALLE EMILIANO ZAPATA"/>
    <n v="0"/>
    <s v="PĂšBLICO"/>
    <x v="2"/>
    <n v="2"/>
    <s v="BĂSICA"/>
    <n v="2"/>
    <x v="1"/>
    <n v="1"/>
    <x v="1"/>
    <n v="0"/>
    <s v="NO APLICA"/>
    <n v="0"/>
    <s v="NO APLICA"/>
    <s v="08FIZ0186H"/>
    <s v="08FJS0119P"/>
    <s v="08ADG0013L"/>
    <n v="0"/>
    <s v="I2019"/>
    <n v="80"/>
    <n v="78"/>
    <n v="158"/>
    <n v="80"/>
    <n v="78"/>
    <n v="158"/>
    <n v="8"/>
    <n v="9"/>
    <n v="17"/>
    <n v="12"/>
    <n v="15"/>
    <n v="27"/>
    <n v="20"/>
    <n v="11"/>
    <n v="31"/>
    <n v="19"/>
    <n v="14"/>
    <n v="33"/>
    <n v="12"/>
    <n v="15"/>
    <n v="27"/>
    <n v="15"/>
    <n v="16"/>
    <n v="31"/>
    <n v="10"/>
    <n v="16"/>
    <n v="26"/>
    <n v="88"/>
    <n v="87"/>
    <n v="17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EPR0234C"/>
    <n v="1"/>
    <s v="MATUTINO"/>
    <s v="HEROES DE LA CONSTITUCION 2129"/>
    <n v="8"/>
    <s v="CHIHUAHUA"/>
    <n v="8"/>
    <s v="CHIHUAHUA"/>
    <n v="32"/>
    <s v="HIDALGO DEL PARRAL"/>
    <n v="1"/>
    <s v="HIDALGO DEL PARRAL"/>
    <s v="CALLE PRIMAVERA"/>
    <n v="38"/>
    <s v="PĂšBLICO"/>
    <x v="3"/>
    <n v="2"/>
    <s v="BĂSICA"/>
    <n v="2"/>
    <x v="1"/>
    <n v="1"/>
    <x v="1"/>
    <n v="0"/>
    <s v="NO APLICA"/>
    <n v="0"/>
    <s v="NO APLICA"/>
    <s v="08FIZ0005H"/>
    <m/>
    <m/>
    <n v="0"/>
    <s v="I2019"/>
    <n v="95"/>
    <n v="74"/>
    <n v="169"/>
    <n v="95"/>
    <n v="74"/>
    <n v="169"/>
    <n v="14"/>
    <n v="6"/>
    <n v="20"/>
    <n v="13"/>
    <n v="11"/>
    <n v="24"/>
    <n v="11"/>
    <n v="12"/>
    <n v="23"/>
    <n v="18"/>
    <n v="15"/>
    <n v="33"/>
    <n v="9"/>
    <n v="15"/>
    <n v="24"/>
    <n v="22"/>
    <n v="7"/>
    <n v="29"/>
    <n v="16"/>
    <n v="11"/>
    <n v="27"/>
    <n v="89"/>
    <n v="71"/>
    <n v="160"/>
    <n v="1"/>
    <n v="1"/>
    <n v="2"/>
    <n v="1"/>
    <n v="1"/>
    <n v="1"/>
    <n v="0"/>
    <n v="7"/>
    <n v="0"/>
    <n v="0"/>
    <n v="1"/>
    <n v="0"/>
    <n v="0"/>
    <n v="0"/>
    <n v="0"/>
    <n v="0"/>
    <n v="0"/>
    <n v="7"/>
    <n v="0"/>
    <n v="0"/>
    <n v="0"/>
    <n v="0"/>
    <n v="1"/>
    <n v="0"/>
    <n v="0"/>
    <n v="0"/>
    <n v="0"/>
    <n v="0"/>
    <n v="1"/>
    <n v="0"/>
    <n v="10"/>
    <n v="0"/>
    <n v="7"/>
    <n v="1"/>
    <n v="1"/>
    <n v="2"/>
    <n v="1"/>
    <n v="1"/>
    <n v="1"/>
    <n v="0"/>
    <n v="7"/>
    <n v="8"/>
    <n v="7"/>
  </r>
  <r>
    <s v="08EPR0152T"/>
    <n v="1"/>
    <s v="MATUTINO"/>
    <s v="JUAN ALANIS 2274"/>
    <n v="8"/>
    <s v="CHIHUAHUA"/>
    <n v="8"/>
    <s v="CHIHUAHUA"/>
    <n v="19"/>
    <s v="CHIHUAHUA"/>
    <n v="1"/>
    <s v="CHIHUAHUA"/>
    <s v="CALLE 26"/>
    <n v="5010"/>
    <s v="PĂšBLICO"/>
    <x v="3"/>
    <n v="2"/>
    <s v="BĂSICA"/>
    <n v="2"/>
    <x v="1"/>
    <n v="1"/>
    <x v="1"/>
    <n v="0"/>
    <s v="NO APLICA"/>
    <n v="0"/>
    <s v="NO APLICA"/>
    <s v="08FIZ0051T"/>
    <s v="08FJS0002Q"/>
    <m/>
    <n v="0"/>
    <s v="I2019"/>
    <n v="98"/>
    <n v="62"/>
    <n v="160"/>
    <n v="98"/>
    <n v="61"/>
    <n v="159"/>
    <n v="16"/>
    <n v="10"/>
    <n v="26"/>
    <n v="17"/>
    <n v="11"/>
    <n v="28"/>
    <n v="18"/>
    <n v="12"/>
    <n v="30"/>
    <n v="14"/>
    <n v="10"/>
    <n v="24"/>
    <n v="14"/>
    <n v="5"/>
    <n v="19"/>
    <n v="23"/>
    <n v="17"/>
    <n v="40"/>
    <n v="17"/>
    <n v="8"/>
    <n v="25"/>
    <n v="103"/>
    <n v="63"/>
    <n v="166"/>
    <n v="1"/>
    <n v="1"/>
    <n v="1"/>
    <n v="1"/>
    <n v="2"/>
    <n v="1"/>
    <n v="0"/>
    <n v="7"/>
    <n v="0"/>
    <n v="0"/>
    <n v="0"/>
    <n v="1"/>
    <n v="0"/>
    <n v="0"/>
    <n v="0"/>
    <n v="0"/>
    <n v="0"/>
    <n v="7"/>
    <n v="0"/>
    <n v="0"/>
    <n v="0"/>
    <n v="1"/>
    <n v="0"/>
    <n v="2"/>
    <n v="0"/>
    <n v="0"/>
    <n v="0"/>
    <n v="0"/>
    <n v="0"/>
    <n v="1"/>
    <n v="12"/>
    <n v="0"/>
    <n v="7"/>
    <n v="1"/>
    <n v="1"/>
    <n v="1"/>
    <n v="1"/>
    <n v="2"/>
    <n v="1"/>
    <n v="0"/>
    <n v="7"/>
    <n v="7"/>
    <n v="7"/>
  </r>
  <r>
    <s v="08DPR0787D"/>
    <n v="1"/>
    <s v="MATUTINO"/>
    <s v="CENTRO REGIONAL DE EDUC. INT. FORD 209"/>
    <n v="8"/>
    <s v="CHIHUAHUA"/>
    <n v="8"/>
    <s v="CHIHUAHUA"/>
    <n v="53"/>
    <s v="PRAXEDIS G. GUERRERO"/>
    <n v="6"/>
    <s v="EL PORVENIR"/>
    <s v="CALLE CARRETERA JUAREZ PORVENIR KM 80"/>
    <n v="0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85"/>
    <n v="76"/>
    <n v="161"/>
    <n v="85"/>
    <n v="76"/>
    <n v="161"/>
    <n v="16"/>
    <n v="18"/>
    <n v="34"/>
    <n v="9"/>
    <n v="12"/>
    <n v="21"/>
    <n v="13"/>
    <n v="17"/>
    <n v="30"/>
    <n v="10"/>
    <n v="8"/>
    <n v="18"/>
    <n v="17"/>
    <n v="9"/>
    <n v="26"/>
    <n v="11"/>
    <n v="13"/>
    <n v="24"/>
    <n v="24"/>
    <n v="18"/>
    <n v="42"/>
    <n v="84"/>
    <n v="77"/>
    <n v="161"/>
    <n v="1"/>
    <n v="1"/>
    <n v="1"/>
    <n v="1"/>
    <n v="1"/>
    <n v="2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9"/>
    <n v="3"/>
    <n v="4"/>
    <n v="1"/>
    <n v="1"/>
    <n v="1"/>
    <n v="1"/>
    <n v="1"/>
    <n v="2"/>
    <n v="0"/>
    <n v="7"/>
    <n v="12"/>
    <n v="7"/>
  </r>
  <r>
    <s v="08DPR2607Q"/>
    <n v="1"/>
    <s v="MATUTINO"/>
    <s v="VICTOR HUGO RASCON BANDA"/>
    <n v="8"/>
    <s v="CHIHUAHUA"/>
    <n v="8"/>
    <s v="CHIHUAHUA"/>
    <n v="19"/>
    <s v="CHIHUAHUA"/>
    <n v="1"/>
    <s v="CHIHUAHUA"/>
    <s v="CALLE ARROYO DE LA PALMA "/>
    <n v="0"/>
    <s v="PĂšBLICO"/>
    <x v="2"/>
    <n v="2"/>
    <s v="BĂSICA"/>
    <n v="2"/>
    <x v="1"/>
    <n v="1"/>
    <x v="1"/>
    <n v="0"/>
    <s v="NO APLICA"/>
    <n v="0"/>
    <s v="NO APLICA"/>
    <s v="08FIZ0114O"/>
    <s v="08FJS0105M"/>
    <s v="08ADG0046C"/>
    <n v="0"/>
    <s v="I2019"/>
    <n v="91"/>
    <n v="76"/>
    <n v="167"/>
    <n v="91"/>
    <n v="76"/>
    <n v="167"/>
    <n v="18"/>
    <n v="11"/>
    <n v="29"/>
    <n v="11"/>
    <n v="13"/>
    <n v="24"/>
    <n v="11"/>
    <n v="17"/>
    <n v="28"/>
    <n v="18"/>
    <n v="10"/>
    <n v="28"/>
    <n v="14"/>
    <n v="9"/>
    <n v="23"/>
    <n v="14"/>
    <n v="16"/>
    <n v="30"/>
    <n v="14"/>
    <n v="14"/>
    <n v="28"/>
    <n v="82"/>
    <n v="79"/>
    <n v="16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</r>
  <r>
    <s v="08DPR2146X"/>
    <n v="1"/>
    <s v="MATUTINO"/>
    <s v="PABLO NERUDA"/>
    <n v="8"/>
    <s v="CHIHUAHUA"/>
    <n v="8"/>
    <s v="CHIHUAHUA"/>
    <n v="21"/>
    <s v="DELICIAS"/>
    <n v="1"/>
    <s v="DELICIAS"/>
    <s v="AVENIDA 16 DE SEPTIEMBRE"/>
    <n v="0"/>
    <s v="PĂšBLICO"/>
    <x v="2"/>
    <n v="2"/>
    <s v="BĂSICA"/>
    <n v="2"/>
    <x v="1"/>
    <n v="1"/>
    <x v="1"/>
    <n v="0"/>
    <s v="NO APLICA"/>
    <n v="0"/>
    <s v="NO APLICA"/>
    <s v="08FIZ0224U"/>
    <s v="08FJS0125Z"/>
    <s v="08ADG0057I"/>
    <n v="0"/>
    <s v="I2019"/>
    <n v="75"/>
    <n v="90"/>
    <n v="165"/>
    <n v="75"/>
    <n v="90"/>
    <n v="165"/>
    <n v="11"/>
    <n v="12"/>
    <n v="23"/>
    <n v="14"/>
    <n v="17"/>
    <n v="31"/>
    <n v="15"/>
    <n v="15"/>
    <n v="30"/>
    <n v="15"/>
    <n v="12"/>
    <n v="27"/>
    <n v="11"/>
    <n v="15"/>
    <n v="26"/>
    <n v="11"/>
    <n v="18"/>
    <n v="29"/>
    <n v="11"/>
    <n v="12"/>
    <n v="23"/>
    <n v="77"/>
    <n v="89"/>
    <n v="16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6"/>
  </r>
  <r>
    <s v="08PPR0133K"/>
    <n v="1"/>
    <s v="MATUTINO"/>
    <s v="COLEGIO PATRIA"/>
    <n v="8"/>
    <s v="CHIHUAHUA"/>
    <n v="8"/>
    <s v="CHIHUAHUA"/>
    <n v="19"/>
    <s v="CHIHUAHUA"/>
    <n v="1"/>
    <s v="CHIHUAHUA"/>
    <s v="CALLE JOSE MARIA MORELOS"/>
    <n v="501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73"/>
    <n v="81"/>
    <n v="154"/>
    <n v="73"/>
    <n v="81"/>
    <n v="154"/>
    <n v="14"/>
    <n v="16"/>
    <n v="30"/>
    <n v="13"/>
    <n v="22"/>
    <n v="35"/>
    <n v="15"/>
    <n v="14"/>
    <n v="29"/>
    <n v="14"/>
    <n v="17"/>
    <n v="31"/>
    <n v="17"/>
    <n v="18"/>
    <n v="35"/>
    <n v="12"/>
    <n v="13"/>
    <n v="25"/>
    <n v="11"/>
    <n v="6"/>
    <n v="17"/>
    <n v="82"/>
    <n v="90"/>
    <n v="17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1"/>
    <n v="0"/>
    <n v="0"/>
    <n v="1"/>
    <n v="3"/>
    <n v="14"/>
    <n v="0"/>
    <n v="6"/>
    <n v="1"/>
    <n v="1"/>
    <n v="1"/>
    <n v="1"/>
    <n v="1"/>
    <n v="1"/>
    <n v="0"/>
    <n v="6"/>
    <n v="6"/>
    <n v="6"/>
  </r>
  <r>
    <s v="08DPR2284Z"/>
    <n v="1"/>
    <s v="MATUTINO"/>
    <s v="MANUEL PRIMO CORRAL"/>
    <n v="8"/>
    <s v="CHIHUAHUA"/>
    <n v="8"/>
    <s v="CHIHUAHUA"/>
    <n v="37"/>
    <s v="JUĂREZ"/>
    <n v="1"/>
    <s v="JUĂREZ"/>
    <s v="CALLE PASEO DE LA VICTORIA"/>
    <n v="5524"/>
    <s v="PĂšBLICO"/>
    <x v="2"/>
    <n v="2"/>
    <s v="BĂSICA"/>
    <n v="2"/>
    <x v="1"/>
    <n v="1"/>
    <x v="1"/>
    <n v="0"/>
    <s v="NO APLICA"/>
    <n v="0"/>
    <s v="NO APLICA"/>
    <s v="08FIZ0162Y"/>
    <s v="08FJS0113V"/>
    <s v="08ADG0005C"/>
    <n v="0"/>
    <s v="I2019"/>
    <n v="92"/>
    <n v="76"/>
    <n v="168"/>
    <n v="92"/>
    <n v="76"/>
    <n v="168"/>
    <n v="20"/>
    <n v="15"/>
    <n v="35"/>
    <n v="13"/>
    <n v="10"/>
    <n v="23"/>
    <n v="11"/>
    <n v="11"/>
    <n v="22"/>
    <n v="18"/>
    <n v="11"/>
    <n v="29"/>
    <n v="16"/>
    <n v="14"/>
    <n v="30"/>
    <n v="12"/>
    <n v="12"/>
    <n v="24"/>
    <n v="19"/>
    <n v="10"/>
    <n v="29"/>
    <n v="89"/>
    <n v="68"/>
    <n v="15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1"/>
    <n v="6"/>
  </r>
  <r>
    <s v="08DPR0319K"/>
    <n v="1"/>
    <s v="MATUTINO"/>
    <s v="OCHO DE MAYO"/>
    <n v="8"/>
    <s v="CHIHUAHUA"/>
    <n v="8"/>
    <s v="CHIHUAHUA"/>
    <n v="37"/>
    <s v="JUĂREZ"/>
    <n v="1"/>
    <s v="JUĂREZ"/>
    <s v="CALLE ARGENTINA"/>
    <n v="1979"/>
    <s v="PĂšBLICO"/>
    <x v="2"/>
    <n v="2"/>
    <s v="BĂSICA"/>
    <n v="2"/>
    <x v="1"/>
    <n v="1"/>
    <x v="1"/>
    <n v="0"/>
    <s v="NO APLICA"/>
    <n v="0"/>
    <s v="NO APLICA"/>
    <s v="08FIZ0144I"/>
    <s v="08FJS0135G"/>
    <s v="08ADG0005C"/>
    <n v="0"/>
    <s v="I2019"/>
    <n v="82"/>
    <n v="82"/>
    <n v="164"/>
    <n v="82"/>
    <n v="82"/>
    <n v="164"/>
    <n v="22"/>
    <n v="12"/>
    <n v="34"/>
    <n v="11"/>
    <n v="10"/>
    <n v="21"/>
    <n v="11"/>
    <n v="14"/>
    <n v="25"/>
    <n v="16"/>
    <n v="11"/>
    <n v="27"/>
    <n v="11"/>
    <n v="16"/>
    <n v="27"/>
    <n v="13"/>
    <n v="17"/>
    <n v="30"/>
    <n v="11"/>
    <n v="20"/>
    <n v="31"/>
    <n v="73"/>
    <n v="88"/>
    <n v="161"/>
    <n v="1"/>
    <n v="1"/>
    <n v="1"/>
    <n v="1"/>
    <n v="1"/>
    <n v="1"/>
    <n v="0"/>
    <n v="6"/>
    <n v="0"/>
    <n v="0"/>
    <n v="0"/>
    <n v="1"/>
    <n v="1"/>
    <n v="0"/>
    <n v="0"/>
    <n v="0"/>
    <n v="0"/>
    <n v="6"/>
    <n v="0"/>
    <n v="0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14"/>
    <n v="6"/>
  </r>
  <r>
    <s v="08DPR2440Z"/>
    <n v="1"/>
    <s v="MATUTINO"/>
    <s v="NUEVO MILENIO"/>
    <n v="8"/>
    <s v="CHIHUAHUA"/>
    <n v="8"/>
    <s v="CHIHUAHUA"/>
    <n v="19"/>
    <s v="CHIHUAHUA"/>
    <n v="1"/>
    <s v="CHIHUAHUA"/>
    <s v="CALLE NINGUNO"/>
    <n v="0"/>
    <s v="PĂšBLICO"/>
    <x v="2"/>
    <n v="2"/>
    <s v="BĂSICA"/>
    <n v="2"/>
    <x v="1"/>
    <n v="1"/>
    <x v="1"/>
    <n v="0"/>
    <s v="NO APLICA"/>
    <n v="0"/>
    <s v="NO APLICA"/>
    <s v="08FIZ0128R"/>
    <s v="08FJS0108J"/>
    <s v="08ADG0046C"/>
    <n v="0"/>
    <s v="I2019"/>
    <n v="83"/>
    <n v="89"/>
    <n v="172"/>
    <n v="83"/>
    <n v="89"/>
    <n v="172"/>
    <n v="8"/>
    <n v="21"/>
    <n v="29"/>
    <n v="13"/>
    <n v="15"/>
    <n v="28"/>
    <n v="10"/>
    <n v="17"/>
    <n v="27"/>
    <n v="15"/>
    <n v="11"/>
    <n v="26"/>
    <n v="14"/>
    <n v="11"/>
    <n v="25"/>
    <n v="17"/>
    <n v="11"/>
    <n v="28"/>
    <n v="12"/>
    <n v="12"/>
    <n v="24"/>
    <n v="81"/>
    <n v="77"/>
    <n v="15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2689Q"/>
    <n v="1"/>
    <s v="MATUTINO"/>
    <s v="JUAN RANGEL DE BIESMA"/>
    <n v="8"/>
    <s v="CHIHUAHUA"/>
    <n v="8"/>
    <s v="CHIHUAHUA"/>
    <n v="32"/>
    <s v="HIDALGO DEL PARRAL"/>
    <n v="1"/>
    <s v="HIDALGO DEL PARRAL"/>
    <s v="CALLE MUNICIPIO DE JIMENEZ"/>
    <n v="0"/>
    <s v="PĂšBLICO"/>
    <x v="2"/>
    <n v="2"/>
    <s v="BĂSICA"/>
    <n v="2"/>
    <x v="1"/>
    <n v="1"/>
    <x v="1"/>
    <n v="0"/>
    <s v="NO APLICA"/>
    <n v="0"/>
    <s v="NO APLICA"/>
    <s v="08FIZ0243I"/>
    <s v="08FJS0001R"/>
    <s v="08ADG0004D"/>
    <n v="0"/>
    <s v="I2019"/>
    <n v="77"/>
    <n v="90"/>
    <n v="167"/>
    <n v="75"/>
    <n v="87"/>
    <n v="162"/>
    <n v="12"/>
    <n v="13"/>
    <n v="25"/>
    <n v="19"/>
    <n v="7"/>
    <n v="26"/>
    <n v="18"/>
    <n v="11"/>
    <n v="29"/>
    <n v="13"/>
    <n v="14"/>
    <n v="27"/>
    <n v="13"/>
    <n v="13"/>
    <n v="26"/>
    <n v="14"/>
    <n v="19"/>
    <n v="33"/>
    <n v="10"/>
    <n v="16"/>
    <n v="26"/>
    <n v="87"/>
    <n v="80"/>
    <n v="16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DPR2381A"/>
    <n v="1"/>
    <s v="MATUTINO"/>
    <s v="JUAN JOSE MARTINEZ EL PIPILA"/>
    <n v="8"/>
    <s v="CHIHUAHUA"/>
    <n v="8"/>
    <s v="CHIHUAHUA"/>
    <n v="37"/>
    <s v="JUĂREZ"/>
    <n v="1"/>
    <s v="JUĂREZ"/>
    <s v="CALLE JUAN BALDERAS"/>
    <n v="4750"/>
    <s v="PĂšBLICO"/>
    <x v="2"/>
    <n v="2"/>
    <s v="BĂSICA"/>
    <n v="2"/>
    <x v="1"/>
    <n v="1"/>
    <x v="1"/>
    <n v="0"/>
    <s v="NO APLICA"/>
    <n v="0"/>
    <s v="NO APLICA"/>
    <s v="08FIZ0140M"/>
    <s v="08FJS0109I"/>
    <s v="08ADG0005C"/>
    <n v="0"/>
    <s v="I2019"/>
    <n v="70"/>
    <n v="93"/>
    <n v="163"/>
    <n v="70"/>
    <n v="93"/>
    <n v="163"/>
    <n v="8"/>
    <n v="21"/>
    <n v="29"/>
    <n v="17"/>
    <n v="7"/>
    <n v="24"/>
    <n v="15"/>
    <n v="16"/>
    <n v="31"/>
    <n v="12"/>
    <n v="17"/>
    <n v="29"/>
    <n v="20"/>
    <n v="14"/>
    <n v="34"/>
    <n v="10"/>
    <n v="14"/>
    <n v="24"/>
    <n v="11"/>
    <n v="14"/>
    <n v="25"/>
    <n v="85"/>
    <n v="82"/>
    <n v="16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10"/>
    <n v="6"/>
  </r>
  <r>
    <s v="08DES0062V"/>
    <n v="1"/>
    <s v="MATUTINO"/>
    <s v="SECUNDARIA GENERAL ES-53"/>
    <n v="8"/>
    <s v="CHIHUAHUA"/>
    <n v="8"/>
    <s v="CHIHUAHUA"/>
    <n v="19"/>
    <s v="CHIHUAHUA"/>
    <n v="276"/>
    <s v="COLONIA NUEVO DELICIAS"/>
    <s v="CALLE BENITO JUAREZ"/>
    <n v="0"/>
    <s v="PĂšBLICO"/>
    <x v="2"/>
    <n v="2"/>
    <s v="BĂSICA"/>
    <n v="3"/>
    <x v="2"/>
    <n v="1"/>
    <x v="1"/>
    <n v="0"/>
    <s v="NO APLICA"/>
    <n v="0"/>
    <s v="NO APLICA"/>
    <s v="08FIS0125K"/>
    <s v="08FJE0001O"/>
    <s v="08ADG0046C"/>
    <n v="0"/>
    <s v="I2019"/>
    <n v="77"/>
    <n v="96"/>
    <n v="173"/>
    <n v="57"/>
    <n v="78"/>
    <n v="135"/>
    <n v="23"/>
    <n v="33"/>
    <n v="56"/>
    <n v="24"/>
    <n v="23"/>
    <n v="47"/>
    <n v="23"/>
    <n v="26"/>
    <n v="49"/>
    <n v="29"/>
    <n v="34"/>
    <n v="63"/>
    <n v="0"/>
    <n v="0"/>
    <n v="0"/>
    <n v="0"/>
    <n v="0"/>
    <n v="0"/>
    <n v="0"/>
    <n v="0"/>
    <n v="0"/>
    <n v="76"/>
    <n v="83"/>
    <n v="159"/>
    <n v="2"/>
    <n v="2"/>
    <n v="2"/>
    <n v="0"/>
    <n v="0"/>
    <n v="0"/>
    <n v="0"/>
    <n v="6"/>
    <n v="0"/>
    <n v="0"/>
    <n v="0"/>
    <n v="1"/>
    <n v="1"/>
    <n v="0"/>
    <n v="0"/>
    <n v="0"/>
    <n v="2"/>
    <n v="6"/>
    <n v="0"/>
    <n v="0"/>
    <n v="0"/>
    <n v="0"/>
    <n v="0"/>
    <n v="0"/>
    <n v="0"/>
    <n v="0"/>
    <n v="0"/>
    <n v="0"/>
    <n v="2"/>
    <n v="3"/>
    <n v="15"/>
    <n v="2"/>
    <n v="6"/>
    <n v="0"/>
    <n v="0"/>
    <n v="0"/>
    <n v="0"/>
    <n v="0"/>
    <n v="0"/>
    <n v="0"/>
    <n v="8"/>
    <n v="11"/>
    <n v="9"/>
  </r>
  <r>
    <s v="08DPR2197D"/>
    <n v="2"/>
    <s v="VESPERTINO"/>
    <s v="MELCHOR OCAMPO"/>
    <n v="8"/>
    <s v="CHIHUAHUA"/>
    <n v="8"/>
    <s v="CHIHUAHUA"/>
    <n v="21"/>
    <s v="DELICIAS"/>
    <n v="1"/>
    <s v="DELICIAS"/>
    <s v="CALLE 36"/>
    <n v="0"/>
    <s v="PĂšBLICO"/>
    <x v="2"/>
    <n v="2"/>
    <s v="BĂSICA"/>
    <n v="2"/>
    <x v="1"/>
    <n v="1"/>
    <x v="1"/>
    <n v="0"/>
    <s v="NO APLICA"/>
    <n v="0"/>
    <s v="NO APLICA"/>
    <s v="08FIZ0224U"/>
    <s v="08FJS0125Z"/>
    <s v="08ADG0057I"/>
    <n v="0"/>
    <s v="I2019"/>
    <n v="87"/>
    <n v="79"/>
    <n v="166"/>
    <n v="82"/>
    <n v="78"/>
    <n v="160"/>
    <n v="6"/>
    <n v="11"/>
    <n v="17"/>
    <n v="13"/>
    <n v="14"/>
    <n v="27"/>
    <n v="14"/>
    <n v="15"/>
    <n v="29"/>
    <n v="18"/>
    <n v="12"/>
    <n v="30"/>
    <n v="12"/>
    <n v="15"/>
    <n v="27"/>
    <n v="10"/>
    <n v="10"/>
    <n v="20"/>
    <n v="22"/>
    <n v="16"/>
    <n v="38"/>
    <n v="89"/>
    <n v="82"/>
    <n v="171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10"/>
    <n v="1"/>
    <n v="6"/>
    <n v="1"/>
    <n v="1"/>
    <n v="1"/>
    <n v="1"/>
    <n v="1"/>
    <n v="2"/>
    <n v="0"/>
    <n v="7"/>
    <n v="11"/>
    <n v="7"/>
  </r>
  <r>
    <s v="08DPR1000W"/>
    <n v="1"/>
    <s v="MATUTINO"/>
    <s v="CARLOS AMAYA"/>
    <n v="8"/>
    <s v="CHIHUAHUA"/>
    <n v="8"/>
    <s v="CHIHUAHUA"/>
    <n v="37"/>
    <s v="JUĂREZ"/>
    <n v="1"/>
    <s v="JUĂREZ"/>
    <s v="CALLE SAUCES "/>
    <n v="0"/>
    <s v="PĂšBLICO"/>
    <x v="2"/>
    <n v="2"/>
    <s v="BĂSICA"/>
    <n v="2"/>
    <x v="1"/>
    <n v="1"/>
    <x v="1"/>
    <n v="0"/>
    <s v="NO APLICA"/>
    <n v="0"/>
    <s v="NO APLICA"/>
    <s v="08FIZ0144I"/>
    <s v="08FJS0135G"/>
    <s v="08ADG0005C"/>
    <n v="0"/>
    <s v="I2019"/>
    <n v="87"/>
    <n v="91"/>
    <n v="178"/>
    <n v="87"/>
    <n v="91"/>
    <n v="178"/>
    <n v="17"/>
    <n v="15"/>
    <n v="32"/>
    <n v="9"/>
    <n v="10"/>
    <n v="19"/>
    <n v="13"/>
    <n v="16"/>
    <n v="29"/>
    <n v="7"/>
    <n v="12"/>
    <n v="19"/>
    <n v="11"/>
    <n v="11"/>
    <n v="22"/>
    <n v="19"/>
    <n v="9"/>
    <n v="28"/>
    <n v="18"/>
    <n v="16"/>
    <n v="34"/>
    <n v="77"/>
    <n v="74"/>
    <n v="151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1"/>
    <n v="6"/>
  </r>
  <r>
    <s v="08DES0055L"/>
    <n v="1"/>
    <s v="MATUTINO"/>
    <s v="ALFREDO CHAVEZ AMPARAN"/>
    <n v="8"/>
    <s v="CHIHUAHUA"/>
    <n v="8"/>
    <s v="CHIHUAHUA"/>
    <n v="44"/>
    <s v="MATAMOROS"/>
    <n v="1"/>
    <s v="MARIANO MATAMOROS"/>
    <s v="AVENIDA MATAMOROS"/>
    <n v="0"/>
    <s v="PĂšBLICO"/>
    <x v="2"/>
    <n v="2"/>
    <s v="BĂSICA"/>
    <n v="3"/>
    <x v="2"/>
    <n v="1"/>
    <x v="1"/>
    <n v="0"/>
    <s v="NO APLICA"/>
    <n v="0"/>
    <s v="NO APLICA"/>
    <s v="08FIS0124L"/>
    <s v="08FJE0006J"/>
    <s v="08ADG0004D"/>
    <n v="0"/>
    <s v="I2019"/>
    <n v="78"/>
    <n v="85"/>
    <n v="163"/>
    <n v="77"/>
    <n v="84"/>
    <n v="161"/>
    <n v="22"/>
    <n v="34"/>
    <n v="56"/>
    <n v="27"/>
    <n v="27"/>
    <n v="54"/>
    <n v="29"/>
    <n v="20"/>
    <n v="49"/>
    <n v="22"/>
    <n v="29"/>
    <n v="51"/>
    <n v="0"/>
    <n v="0"/>
    <n v="0"/>
    <n v="0"/>
    <n v="0"/>
    <n v="0"/>
    <n v="0"/>
    <n v="0"/>
    <n v="0"/>
    <n v="78"/>
    <n v="76"/>
    <n v="154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2"/>
    <n v="3"/>
    <n v="13"/>
    <n v="4"/>
    <n v="3"/>
    <n v="0"/>
    <n v="0"/>
    <n v="0"/>
    <n v="0"/>
    <n v="0"/>
    <n v="0"/>
    <n v="0"/>
    <n v="7"/>
    <n v="9"/>
    <n v="9"/>
  </r>
  <r>
    <s v="08EPR0018N"/>
    <n v="1"/>
    <s v="MATUTINO"/>
    <s v="18 DE MARZO 2180"/>
    <n v="8"/>
    <s v="CHIHUAHUA"/>
    <n v="8"/>
    <s v="CHIHUAHUA"/>
    <n v="4"/>
    <s v="AQUILES SERDĂN"/>
    <n v="1"/>
    <s v="SANTA EULALIA"/>
    <s v="CALLE FRANCISCO PORTILLO"/>
    <n v="25"/>
    <s v="PĂšBLICO"/>
    <x v="3"/>
    <n v="2"/>
    <s v="BĂSICA"/>
    <n v="2"/>
    <x v="1"/>
    <n v="1"/>
    <x v="1"/>
    <n v="0"/>
    <s v="NO APLICA"/>
    <n v="0"/>
    <s v="NO APLICA"/>
    <s v="08FIZ0052S"/>
    <s v="08FJS0002Q"/>
    <m/>
    <n v="0"/>
    <s v="I2019"/>
    <n v="96"/>
    <n v="74"/>
    <n v="170"/>
    <n v="96"/>
    <n v="74"/>
    <n v="170"/>
    <n v="19"/>
    <n v="11"/>
    <n v="30"/>
    <n v="16"/>
    <n v="12"/>
    <n v="28"/>
    <n v="14"/>
    <n v="17"/>
    <n v="31"/>
    <n v="13"/>
    <n v="13"/>
    <n v="26"/>
    <n v="16"/>
    <n v="12"/>
    <n v="28"/>
    <n v="11"/>
    <n v="8"/>
    <n v="19"/>
    <n v="16"/>
    <n v="13"/>
    <n v="29"/>
    <n v="86"/>
    <n v="75"/>
    <n v="16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1"/>
    <n v="0"/>
    <n v="0"/>
    <n v="0"/>
    <n v="0"/>
    <n v="1"/>
    <n v="0"/>
    <n v="11"/>
    <n v="1"/>
    <n v="5"/>
    <n v="1"/>
    <n v="1"/>
    <n v="1"/>
    <n v="1"/>
    <n v="1"/>
    <n v="1"/>
    <n v="0"/>
    <n v="6"/>
    <n v="7"/>
    <n v="6"/>
  </r>
  <r>
    <s v="08PES0296O"/>
    <n v="1"/>
    <s v="MATUTINO"/>
    <s v="COLEGIO KAWABATA"/>
    <n v="8"/>
    <s v="CHIHUAHUA"/>
    <n v="8"/>
    <s v="CHIHUAHUA"/>
    <n v="37"/>
    <s v="JUĂREZ"/>
    <n v="1"/>
    <s v="JUĂREZ"/>
    <s v="CALLE NARDOS"/>
    <n v="1792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79"/>
    <n v="85"/>
    <n v="164"/>
    <n v="62"/>
    <n v="72"/>
    <n v="134"/>
    <n v="26"/>
    <n v="25"/>
    <n v="51"/>
    <n v="29"/>
    <n v="29"/>
    <n v="58"/>
    <n v="25"/>
    <n v="30"/>
    <n v="55"/>
    <n v="26"/>
    <n v="29"/>
    <n v="55"/>
    <n v="0"/>
    <n v="0"/>
    <n v="0"/>
    <n v="0"/>
    <n v="0"/>
    <n v="0"/>
    <n v="0"/>
    <n v="0"/>
    <n v="0"/>
    <n v="80"/>
    <n v="88"/>
    <n v="168"/>
    <n v="2"/>
    <n v="2"/>
    <n v="2"/>
    <n v="0"/>
    <n v="0"/>
    <n v="0"/>
    <n v="0"/>
    <n v="6"/>
    <n v="0"/>
    <n v="0"/>
    <n v="0"/>
    <n v="1"/>
    <n v="0"/>
    <n v="0"/>
    <n v="0"/>
    <n v="0"/>
    <n v="3"/>
    <n v="5"/>
    <n v="0"/>
    <n v="0"/>
    <n v="0"/>
    <n v="1"/>
    <n v="0"/>
    <n v="1"/>
    <n v="0"/>
    <n v="1"/>
    <n v="1"/>
    <n v="1"/>
    <n v="0"/>
    <n v="0"/>
    <n v="14"/>
    <n v="4"/>
    <n v="9"/>
    <n v="0"/>
    <n v="0"/>
    <n v="0"/>
    <n v="0"/>
    <n v="0"/>
    <n v="0"/>
    <n v="0"/>
    <n v="13"/>
    <n v="7"/>
    <n v="6"/>
  </r>
  <r>
    <s v="08EPR0323W"/>
    <n v="1"/>
    <s v="MATUTINO"/>
    <s v="CENTRO REGIONAL DE EDUC. INT. SANTOS DEGOLLADO 2075"/>
    <n v="8"/>
    <s v="CHIHUAHUA"/>
    <n v="8"/>
    <s v="CHIHUAHUA"/>
    <n v="43"/>
    <s v="MATACHĂŤ"/>
    <n v="1"/>
    <s v="MATACHĂŤ"/>
    <s v="CALLE F.QUINTANA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90"/>
    <n v="79"/>
    <n v="169"/>
    <n v="90"/>
    <n v="79"/>
    <n v="169"/>
    <n v="20"/>
    <n v="19"/>
    <n v="39"/>
    <n v="8"/>
    <n v="15"/>
    <n v="23"/>
    <n v="13"/>
    <n v="15"/>
    <n v="28"/>
    <n v="14"/>
    <n v="13"/>
    <n v="27"/>
    <n v="16"/>
    <n v="10"/>
    <n v="26"/>
    <n v="14"/>
    <n v="8"/>
    <n v="22"/>
    <n v="16"/>
    <n v="15"/>
    <n v="31"/>
    <n v="81"/>
    <n v="76"/>
    <n v="15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1"/>
    <n v="0"/>
    <n v="0"/>
    <n v="1"/>
    <n v="1"/>
    <n v="0"/>
    <n v="12"/>
    <n v="2"/>
    <n v="4"/>
    <n v="1"/>
    <n v="1"/>
    <n v="1"/>
    <n v="1"/>
    <n v="1"/>
    <n v="1"/>
    <n v="0"/>
    <n v="6"/>
    <n v="8"/>
    <n v="6"/>
  </r>
  <r>
    <s v="08DPR1176K"/>
    <n v="1"/>
    <s v="MATUTINO"/>
    <s v="FORD 80"/>
    <n v="8"/>
    <s v="CHIHUAHUA"/>
    <n v="8"/>
    <s v="CHIHUAHUA"/>
    <n v="36"/>
    <s v="JIMĂ‰NEZ"/>
    <n v="1"/>
    <s v="JOSĂ‰ MARIANO JIMĂ‰NEZ"/>
    <s v="CALLE LERDO DE TEJADA"/>
    <n v="0"/>
    <s v="PĂšBLICO"/>
    <x v="2"/>
    <n v="2"/>
    <s v="BĂSICA"/>
    <n v="2"/>
    <x v="1"/>
    <n v="1"/>
    <x v="1"/>
    <n v="0"/>
    <s v="NO APLICA"/>
    <n v="0"/>
    <s v="NO APLICA"/>
    <s v="08FIZ0237Y"/>
    <s v="08FJS0128X"/>
    <s v="08ADG0004D"/>
    <n v="0"/>
    <s v="I2019"/>
    <n v="69"/>
    <n v="94"/>
    <n v="163"/>
    <n v="69"/>
    <n v="94"/>
    <n v="163"/>
    <n v="13"/>
    <n v="11"/>
    <n v="24"/>
    <n v="12"/>
    <n v="17"/>
    <n v="29"/>
    <n v="13"/>
    <n v="17"/>
    <n v="30"/>
    <n v="11"/>
    <n v="12"/>
    <n v="23"/>
    <n v="9"/>
    <n v="18"/>
    <n v="27"/>
    <n v="13"/>
    <n v="18"/>
    <n v="31"/>
    <n v="10"/>
    <n v="21"/>
    <n v="31"/>
    <n v="68"/>
    <n v="103"/>
    <n v="17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1"/>
    <n v="6"/>
  </r>
  <r>
    <s v="08EPR0299M"/>
    <n v="1"/>
    <s v="MATUTINO"/>
    <s v="SERVANDO Y ESQUIVEL 2316"/>
    <n v="8"/>
    <s v="CHIHUAHUA"/>
    <n v="8"/>
    <s v="CHIHUAHUA"/>
    <n v="37"/>
    <s v="JUĂREZ"/>
    <n v="1"/>
    <s v="JUĂREZ"/>
    <s v="CALLE HEROES DEL CARRIZAL "/>
    <n v="0"/>
    <s v="PĂšBLIC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90"/>
    <n v="87"/>
    <n v="177"/>
    <n v="81"/>
    <n v="83"/>
    <n v="164"/>
    <n v="10"/>
    <n v="19"/>
    <n v="29"/>
    <n v="8"/>
    <n v="11"/>
    <n v="19"/>
    <n v="17"/>
    <n v="13"/>
    <n v="30"/>
    <n v="26"/>
    <n v="13"/>
    <n v="39"/>
    <n v="14"/>
    <n v="15"/>
    <n v="29"/>
    <n v="10"/>
    <n v="14"/>
    <n v="24"/>
    <n v="11"/>
    <n v="8"/>
    <n v="19"/>
    <n v="86"/>
    <n v="74"/>
    <n v="160"/>
    <n v="1"/>
    <n v="1"/>
    <n v="2"/>
    <n v="1"/>
    <n v="1"/>
    <n v="1"/>
    <n v="0"/>
    <n v="7"/>
    <n v="0"/>
    <n v="0"/>
    <n v="0"/>
    <n v="1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11"/>
    <n v="1"/>
    <n v="6"/>
    <n v="1"/>
    <n v="1"/>
    <n v="2"/>
    <n v="1"/>
    <n v="1"/>
    <n v="1"/>
    <n v="0"/>
    <n v="7"/>
    <n v="7"/>
    <n v="7"/>
  </r>
  <r>
    <s v="08EPR0862T"/>
    <n v="2"/>
    <s v="VESPERTINO"/>
    <s v="LEONOR HERNANDEZ DE ORNELA 2564"/>
    <n v="8"/>
    <s v="CHIHUAHUA"/>
    <n v="8"/>
    <s v="CHIHUAHUA"/>
    <n v="5"/>
    <s v="ASCENSIĂ“N"/>
    <n v="1"/>
    <s v="ASCENSIĂ“N"/>
    <s v="CALLE DURAZNO"/>
    <n v="0"/>
    <s v="PĂšBLICO"/>
    <x v="3"/>
    <n v="2"/>
    <s v="BĂSICA"/>
    <n v="2"/>
    <x v="1"/>
    <n v="1"/>
    <x v="1"/>
    <n v="0"/>
    <s v="NO APLICA"/>
    <n v="0"/>
    <s v="NO APLICA"/>
    <s v="08FIZ0041M"/>
    <m/>
    <m/>
    <n v="0"/>
    <s v="I2019"/>
    <n v="97"/>
    <n v="70"/>
    <n v="167"/>
    <n v="97"/>
    <n v="70"/>
    <n v="167"/>
    <n v="7"/>
    <n v="10"/>
    <n v="17"/>
    <n v="10"/>
    <n v="12"/>
    <n v="22"/>
    <n v="27"/>
    <n v="14"/>
    <n v="41"/>
    <n v="6"/>
    <n v="6"/>
    <n v="12"/>
    <n v="16"/>
    <n v="16"/>
    <n v="32"/>
    <n v="21"/>
    <n v="16"/>
    <n v="37"/>
    <n v="14"/>
    <n v="7"/>
    <n v="21"/>
    <n v="94"/>
    <n v="71"/>
    <n v="165"/>
    <n v="1"/>
    <n v="2"/>
    <n v="1"/>
    <n v="2"/>
    <n v="2"/>
    <n v="1"/>
    <n v="0"/>
    <n v="9"/>
    <n v="0"/>
    <n v="0"/>
    <n v="0"/>
    <n v="1"/>
    <n v="0"/>
    <n v="0"/>
    <n v="0"/>
    <n v="0"/>
    <n v="4"/>
    <n v="5"/>
    <n v="0"/>
    <n v="0"/>
    <n v="2"/>
    <n v="0"/>
    <n v="0"/>
    <n v="0"/>
    <n v="0"/>
    <n v="0"/>
    <n v="0"/>
    <n v="0"/>
    <n v="1"/>
    <n v="0"/>
    <n v="13"/>
    <n v="4"/>
    <n v="5"/>
    <n v="1"/>
    <n v="2"/>
    <n v="1"/>
    <n v="2"/>
    <n v="2"/>
    <n v="1"/>
    <n v="0"/>
    <n v="9"/>
    <n v="9"/>
    <n v="9"/>
  </r>
  <r>
    <s v="08DES0086E"/>
    <n v="1"/>
    <s v="MATUTINO"/>
    <s v="BENITO JUAREZ"/>
    <n v="8"/>
    <s v="CHIHUAHUA"/>
    <n v="8"/>
    <s v="CHIHUAHUA"/>
    <n v="31"/>
    <s v="GUERRERO"/>
    <n v="3"/>
    <s v="LA JUNTA"/>
    <s v="CALLE FERNANDO MONTES DE OCA"/>
    <n v="0"/>
    <s v="PĂšBLICO"/>
    <x v="2"/>
    <n v="2"/>
    <s v="BĂSICA"/>
    <n v="3"/>
    <x v="2"/>
    <n v="1"/>
    <x v="1"/>
    <n v="0"/>
    <s v="NO APLICA"/>
    <n v="0"/>
    <s v="NO APLICA"/>
    <s v="08FIS0119Z"/>
    <s v="08FJE0005K"/>
    <s v="08ADG0010O"/>
    <n v="0"/>
    <s v="I2019"/>
    <n v="68"/>
    <n v="77"/>
    <n v="145"/>
    <n v="55"/>
    <n v="70"/>
    <n v="125"/>
    <n v="23"/>
    <n v="29"/>
    <n v="52"/>
    <n v="32"/>
    <n v="46"/>
    <n v="78"/>
    <n v="32"/>
    <n v="32"/>
    <n v="64"/>
    <n v="15"/>
    <n v="23"/>
    <n v="38"/>
    <n v="0"/>
    <n v="0"/>
    <n v="0"/>
    <n v="0"/>
    <n v="0"/>
    <n v="0"/>
    <n v="0"/>
    <n v="0"/>
    <n v="0"/>
    <n v="79"/>
    <n v="101"/>
    <n v="180"/>
    <n v="3"/>
    <n v="3"/>
    <n v="2"/>
    <n v="0"/>
    <n v="0"/>
    <n v="0"/>
    <n v="0"/>
    <n v="8"/>
    <n v="0"/>
    <n v="0"/>
    <n v="1"/>
    <n v="0"/>
    <n v="0"/>
    <n v="1"/>
    <n v="0"/>
    <n v="0"/>
    <n v="5"/>
    <n v="4"/>
    <n v="0"/>
    <n v="0"/>
    <n v="1"/>
    <n v="0"/>
    <n v="0"/>
    <n v="0"/>
    <n v="1"/>
    <n v="0"/>
    <n v="0"/>
    <n v="0"/>
    <n v="2"/>
    <n v="1"/>
    <n v="16"/>
    <n v="7"/>
    <n v="4"/>
    <n v="0"/>
    <n v="0"/>
    <n v="0"/>
    <n v="0"/>
    <n v="0"/>
    <n v="0"/>
    <n v="0"/>
    <n v="11"/>
    <n v="10"/>
    <n v="10"/>
  </r>
  <r>
    <s v="08EPR0559I"/>
    <n v="1"/>
    <s v="MATUTINO"/>
    <s v="JOSE ALBINO LOPEZ CARRASCO 2213"/>
    <n v="8"/>
    <s v="CHIHUAHUA"/>
    <n v="8"/>
    <s v="CHIHUAHUA"/>
    <n v="66"/>
    <s v="URUACHI"/>
    <n v="1"/>
    <s v="URUACHI"/>
    <s v="PROLONGACIĂ“N HEROES DE LA TABLETA"/>
    <n v="0"/>
    <s v="PĂšBLICO"/>
    <x v="3"/>
    <n v="2"/>
    <s v="BĂSICA"/>
    <n v="2"/>
    <x v="1"/>
    <n v="1"/>
    <x v="1"/>
    <n v="0"/>
    <s v="NO APLICA"/>
    <n v="0"/>
    <s v="NO APLICA"/>
    <s v="08FIZ0035B"/>
    <s v="08FJS0005N"/>
    <m/>
    <n v="0"/>
    <s v="I2019"/>
    <n v="89"/>
    <n v="80"/>
    <n v="169"/>
    <n v="89"/>
    <n v="80"/>
    <n v="169"/>
    <n v="17"/>
    <n v="11"/>
    <n v="28"/>
    <n v="14"/>
    <n v="13"/>
    <n v="27"/>
    <n v="12"/>
    <n v="10"/>
    <n v="22"/>
    <n v="13"/>
    <n v="12"/>
    <n v="25"/>
    <n v="12"/>
    <n v="20"/>
    <n v="32"/>
    <n v="14"/>
    <n v="10"/>
    <n v="24"/>
    <n v="15"/>
    <n v="17"/>
    <n v="32"/>
    <n v="80"/>
    <n v="82"/>
    <n v="162"/>
    <n v="1"/>
    <n v="1"/>
    <n v="1"/>
    <n v="2"/>
    <n v="1"/>
    <n v="1"/>
    <n v="0"/>
    <n v="7"/>
    <n v="0"/>
    <n v="0"/>
    <n v="1"/>
    <n v="0"/>
    <n v="0"/>
    <n v="0"/>
    <n v="0"/>
    <n v="0"/>
    <n v="4"/>
    <n v="3"/>
    <n v="0"/>
    <n v="0"/>
    <n v="1"/>
    <n v="0"/>
    <n v="0"/>
    <n v="0"/>
    <n v="1"/>
    <n v="0"/>
    <n v="0"/>
    <n v="0"/>
    <n v="1"/>
    <n v="1"/>
    <n v="12"/>
    <n v="4"/>
    <n v="3"/>
    <n v="1"/>
    <n v="1"/>
    <n v="1"/>
    <n v="2"/>
    <n v="1"/>
    <n v="1"/>
    <n v="0"/>
    <n v="7"/>
    <n v="9"/>
    <n v="7"/>
  </r>
  <r>
    <s v="08DPR0499L"/>
    <n v="1"/>
    <s v="MATUTINO"/>
    <s v="ALVARO OBREGON"/>
    <n v="8"/>
    <s v="CHIHUAHUA"/>
    <n v="8"/>
    <s v="CHIHUAHUA"/>
    <n v="60"/>
    <s v="SANTA BĂRBARA"/>
    <n v="29"/>
    <s v="PUNTO ALEGRE"/>
    <s v="CALLE PUNTO ALEGRE"/>
    <n v="0"/>
    <s v="PĂšBLICO"/>
    <x v="2"/>
    <n v="2"/>
    <s v="BĂSICA"/>
    <n v="2"/>
    <x v="1"/>
    <n v="1"/>
    <x v="1"/>
    <n v="0"/>
    <s v="NO APLICA"/>
    <n v="0"/>
    <s v="NO APLICA"/>
    <s v="08FIZ0243I"/>
    <s v="08FJS0129W"/>
    <s v="08ADG0004D"/>
    <n v="0"/>
    <s v="I2019"/>
    <n v="81"/>
    <n v="83"/>
    <n v="164"/>
    <n v="81"/>
    <n v="83"/>
    <n v="164"/>
    <n v="17"/>
    <n v="8"/>
    <n v="25"/>
    <n v="15"/>
    <n v="17"/>
    <n v="32"/>
    <n v="11"/>
    <n v="15"/>
    <n v="26"/>
    <n v="17"/>
    <n v="14"/>
    <n v="31"/>
    <n v="18"/>
    <n v="12"/>
    <n v="30"/>
    <n v="13"/>
    <n v="15"/>
    <n v="28"/>
    <n v="10"/>
    <n v="15"/>
    <n v="25"/>
    <n v="84"/>
    <n v="88"/>
    <n v="17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6"/>
  </r>
  <r>
    <s v="08PPR0014X"/>
    <n v="1"/>
    <s v="MATUTINO"/>
    <s v="ALMA DAYER LEBARON"/>
    <n v="8"/>
    <s v="CHIHUAHUA"/>
    <n v="8"/>
    <s v="CHIHUAHUA"/>
    <n v="23"/>
    <s v="GALEANA"/>
    <n v="5"/>
    <s v="COLONIA LEBARĂ“N"/>
    <s v="CALLE ALMA DAYER LEBARON"/>
    <n v="110"/>
    <s v="PRIVADO"/>
    <x v="1"/>
    <n v="2"/>
    <s v="BĂSICA"/>
    <n v="2"/>
    <x v="1"/>
    <n v="1"/>
    <x v="1"/>
    <n v="0"/>
    <s v="NO APLICA"/>
    <n v="0"/>
    <s v="NO APLICA"/>
    <s v="08FIZ0021Z"/>
    <m/>
    <s v="08ADG0011N"/>
    <n v="0"/>
    <s v="I2019"/>
    <n v="90"/>
    <n v="85"/>
    <n v="175"/>
    <n v="90"/>
    <n v="85"/>
    <n v="175"/>
    <n v="16"/>
    <n v="14"/>
    <n v="30"/>
    <n v="12"/>
    <n v="17"/>
    <n v="29"/>
    <n v="9"/>
    <n v="15"/>
    <n v="24"/>
    <n v="12"/>
    <n v="17"/>
    <n v="29"/>
    <n v="13"/>
    <n v="8"/>
    <n v="21"/>
    <n v="17"/>
    <n v="7"/>
    <n v="24"/>
    <n v="13"/>
    <n v="17"/>
    <n v="30"/>
    <n v="76"/>
    <n v="81"/>
    <n v="157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2"/>
    <n v="0"/>
    <n v="0"/>
    <n v="8"/>
    <n v="1"/>
    <n v="5"/>
    <n v="1"/>
    <n v="1"/>
    <n v="1"/>
    <n v="1"/>
    <n v="1"/>
    <n v="1"/>
    <n v="0"/>
    <n v="6"/>
    <n v="12"/>
    <n v="12"/>
  </r>
  <r>
    <s v="08EES0165Q"/>
    <n v="2"/>
    <s v="VESPERTINO"/>
    <s v="SECUNDARIA ESTATAL 3025 CENTRO ESCOLAR MA EDMEE ALVAREZ"/>
    <n v="8"/>
    <s v="CHIHUAHUA"/>
    <n v="8"/>
    <s v="CHIHUAHUA"/>
    <n v="19"/>
    <s v="CHIHUAHUA"/>
    <n v="1"/>
    <s v="CHIHUAHUA"/>
    <s v="CALLE SANCHEZ ALVAREZ"/>
    <n v="815"/>
    <s v="PĂšBLICO"/>
    <x v="3"/>
    <n v="2"/>
    <s v="BĂSICA"/>
    <n v="3"/>
    <x v="2"/>
    <n v="1"/>
    <x v="1"/>
    <n v="0"/>
    <s v="NO APLICA"/>
    <n v="0"/>
    <s v="NO APLICA"/>
    <s v="08FIS0009U"/>
    <m/>
    <m/>
    <n v="0"/>
    <s v="I2019"/>
    <n v="82"/>
    <n v="75"/>
    <n v="157"/>
    <n v="55"/>
    <n v="61"/>
    <n v="116"/>
    <n v="19"/>
    <n v="19"/>
    <n v="38"/>
    <n v="35"/>
    <n v="27"/>
    <n v="62"/>
    <n v="40"/>
    <n v="30"/>
    <n v="70"/>
    <n v="28"/>
    <n v="19"/>
    <n v="47"/>
    <n v="0"/>
    <n v="0"/>
    <n v="0"/>
    <n v="0"/>
    <n v="0"/>
    <n v="0"/>
    <n v="0"/>
    <n v="0"/>
    <n v="0"/>
    <n v="103"/>
    <n v="76"/>
    <n v="179"/>
    <n v="2"/>
    <n v="3"/>
    <n v="2"/>
    <n v="0"/>
    <n v="0"/>
    <n v="0"/>
    <n v="0"/>
    <n v="7"/>
    <n v="0"/>
    <n v="0"/>
    <n v="1"/>
    <n v="0"/>
    <n v="1"/>
    <n v="0"/>
    <n v="0"/>
    <n v="0"/>
    <n v="6"/>
    <n v="4"/>
    <n v="0"/>
    <n v="0"/>
    <n v="1"/>
    <n v="0"/>
    <n v="0"/>
    <n v="1"/>
    <n v="6"/>
    <n v="0"/>
    <n v="0"/>
    <n v="0"/>
    <n v="5"/>
    <n v="3"/>
    <n v="28"/>
    <n v="13"/>
    <n v="5"/>
    <n v="0"/>
    <n v="0"/>
    <n v="0"/>
    <n v="0"/>
    <n v="0"/>
    <n v="0"/>
    <n v="0"/>
    <n v="18"/>
    <n v="7"/>
    <n v="7"/>
  </r>
  <r>
    <s v="08EPR0164Y"/>
    <n v="1"/>
    <s v="MATUTINO"/>
    <s v="22 DE SEPTIEMBRE 2420"/>
    <n v="8"/>
    <s v="CHIHUAHUA"/>
    <n v="8"/>
    <s v="CHIHUAHUA"/>
    <n v="21"/>
    <s v="DELICIAS"/>
    <n v="1"/>
    <s v="DELICIAS"/>
    <s v="CALLE 1A ORIENTE"/>
    <n v="0"/>
    <s v="PĂšBLICO"/>
    <x v="3"/>
    <n v="2"/>
    <s v="BĂSICA"/>
    <n v="2"/>
    <x v="1"/>
    <n v="1"/>
    <x v="1"/>
    <n v="0"/>
    <s v="NO APLICA"/>
    <n v="0"/>
    <s v="NO APLICA"/>
    <s v="08FIZ0047G"/>
    <m/>
    <m/>
    <n v="0"/>
    <s v="I2019"/>
    <n v="95"/>
    <n v="74"/>
    <n v="169"/>
    <n v="95"/>
    <n v="74"/>
    <n v="169"/>
    <n v="19"/>
    <n v="16"/>
    <n v="35"/>
    <n v="10"/>
    <n v="11"/>
    <n v="21"/>
    <n v="17"/>
    <n v="18"/>
    <n v="35"/>
    <n v="20"/>
    <n v="14"/>
    <n v="34"/>
    <n v="15"/>
    <n v="11"/>
    <n v="26"/>
    <n v="13"/>
    <n v="10"/>
    <n v="23"/>
    <n v="12"/>
    <n v="10"/>
    <n v="22"/>
    <n v="87"/>
    <n v="74"/>
    <n v="16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1"/>
    <n v="0"/>
    <n v="0"/>
    <n v="0"/>
    <n v="0"/>
    <n v="0"/>
    <n v="0"/>
    <n v="1"/>
    <n v="12"/>
    <n v="1"/>
    <n v="5"/>
    <n v="1"/>
    <n v="1"/>
    <n v="1"/>
    <n v="1"/>
    <n v="1"/>
    <n v="1"/>
    <n v="0"/>
    <n v="6"/>
    <n v="9"/>
    <n v="6"/>
  </r>
  <r>
    <s v="08DPB0611O"/>
    <n v="1"/>
    <s v="MATUTINO"/>
    <s v="ADELINA ROMERO FONTES"/>
    <n v="8"/>
    <s v="CHIHUAHUA"/>
    <n v="8"/>
    <s v="CHIHUAHUA"/>
    <n v="37"/>
    <s v="JUĂREZ"/>
    <n v="1"/>
    <s v="JUĂREZ"/>
    <s v="RETORNO DE CREEL"/>
    <n v="0"/>
    <s v="PĂšBLICO"/>
    <x v="2"/>
    <n v="2"/>
    <s v="BĂSICA"/>
    <n v="2"/>
    <x v="1"/>
    <n v="3"/>
    <x v="3"/>
    <n v="0"/>
    <s v="NO APLICA"/>
    <n v="0"/>
    <s v="NO APLICA"/>
    <s v="08FZI0025V"/>
    <s v="08FJI0009C"/>
    <s v="08ADG0005C"/>
    <n v="0"/>
    <s v="I2019"/>
    <n v="87"/>
    <n v="82"/>
    <n v="169"/>
    <n v="87"/>
    <n v="82"/>
    <n v="169"/>
    <n v="15"/>
    <n v="11"/>
    <n v="26"/>
    <n v="15"/>
    <n v="10"/>
    <n v="25"/>
    <n v="12"/>
    <n v="16"/>
    <n v="28"/>
    <n v="12"/>
    <n v="8"/>
    <n v="20"/>
    <n v="22"/>
    <n v="12"/>
    <n v="34"/>
    <n v="16"/>
    <n v="13"/>
    <n v="29"/>
    <n v="15"/>
    <n v="14"/>
    <n v="29"/>
    <n v="92"/>
    <n v="73"/>
    <n v="165"/>
    <n v="1"/>
    <n v="1"/>
    <n v="1"/>
    <n v="2"/>
    <n v="1"/>
    <n v="1"/>
    <n v="0"/>
    <n v="7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0"/>
    <n v="3"/>
    <n v="11"/>
    <n v="4"/>
    <n v="3"/>
    <n v="1"/>
    <n v="1"/>
    <n v="1"/>
    <n v="2"/>
    <n v="1"/>
    <n v="1"/>
    <n v="0"/>
    <n v="7"/>
    <n v="7"/>
    <n v="7"/>
  </r>
  <r>
    <s v="08EPR0453P"/>
    <n v="2"/>
    <s v="VESPERTINO"/>
    <s v="MIGUEL HIDALGO 2019"/>
    <n v="8"/>
    <s v="CHIHUAHUA"/>
    <n v="8"/>
    <s v="CHIHUAHUA"/>
    <n v="37"/>
    <s v="JUĂREZ"/>
    <n v="1"/>
    <s v="JUĂREZ"/>
    <s v="CALZADA 5 DE FEBRERO"/>
    <n v="1656"/>
    <s v="PĂšBLICO"/>
    <x v="3"/>
    <n v="2"/>
    <s v="BĂSICA"/>
    <n v="2"/>
    <x v="1"/>
    <n v="1"/>
    <x v="1"/>
    <n v="0"/>
    <s v="NO APLICA"/>
    <n v="0"/>
    <s v="NO APLICA"/>
    <s v="08FIZ0004I"/>
    <s v="08FJS0003P"/>
    <m/>
    <n v="0"/>
    <s v="I2019"/>
    <n v="84"/>
    <n v="91"/>
    <n v="175"/>
    <n v="81"/>
    <n v="85"/>
    <n v="166"/>
    <n v="12"/>
    <n v="12"/>
    <n v="24"/>
    <n v="14"/>
    <n v="11"/>
    <n v="25"/>
    <n v="6"/>
    <n v="14"/>
    <n v="20"/>
    <n v="24"/>
    <n v="20"/>
    <n v="44"/>
    <n v="14"/>
    <n v="12"/>
    <n v="26"/>
    <n v="12"/>
    <n v="9"/>
    <n v="21"/>
    <n v="16"/>
    <n v="13"/>
    <n v="29"/>
    <n v="86"/>
    <n v="79"/>
    <n v="165"/>
    <n v="1"/>
    <n v="1"/>
    <n v="2"/>
    <n v="1"/>
    <n v="1"/>
    <n v="1"/>
    <n v="0"/>
    <n v="7"/>
    <n v="0"/>
    <n v="0"/>
    <n v="1"/>
    <n v="0"/>
    <n v="0"/>
    <n v="0"/>
    <n v="0"/>
    <n v="0"/>
    <n v="5"/>
    <n v="2"/>
    <n v="0"/>
    <n v="0"/>
    <n v="1"/>
    <n v="0"/>
    <n v="1"/>
    <n v="0"/>
    <n v="0"/>
    <n v="0"/>
    <n v="0"/>
    <n v="0"/>
    <n v="1"/>
    <n v="0"/>
    <n v="11"/>
    <n v="5"/>
    <n v="2"/>
    <n v="1"/>
    <n v="1"/>
    <n v="2"/>
    <n v="1"/>
    <n v="1"/>
    <n v="1"/>
    <n v="0"/>
    <n v="7"/>
    <n v="7"/>
    <n v="7"/>
  </r>
  <r>
    <s v="08DPR1905I"/>
    <n v="1"/>
    <s v="MATUTINO"/>
    <s v="MARIANO MATAMOROS"/>
    <n v="8"/>
    <s v="CHIHUAHUA"/>
    <n v="8"/>
    <s v="CHIHUAHUA"/>
    <n v="40"/>
    <s v="MADERA"/>
    <n v="1"/>
    <s v="MADERA"/>
    <s v="CALLE 9 A "/>
    <n v="0"/>
    <s v="PĂšBLICO"/>
    <x v="2"/>
    <n v="2"/>
    <s v="BĂSICA"/>
    <n v="2"/>
    <x v="1"/>
    <n v="1"/>
    <x v="1"/>
    <n v="0"/>
    <s v="NO APLICA"/>
    <n v="0"/>
    <s v="NO APLICA"/>
    <s v="08FIZ0193R"/>
    <s v="08FJS0120E"/>
    <s v="08ADG0055K"/>
    <n v="0"/>
    <s v="I2019"/>
    <n v="80"/>
    <n v="90"/>
    <n v="170"/>
    <n v="79"/>
    <n v="89"/>
    <n v="168"/>
    <n v="13"/>
    <n v="15"/>
    <n v="28"/>
    <n v="18"/>
    <n v="6"/>
    <n v="24"/>
    <n v="17"/>
    <n v="13"/>
    <n v="30"/>
    <n v="13"/>
    <n v="14"/>
    <n v="27"/>
    <n v="10"/>
    <n v="14"/>
    <n v="24"/>
    <n v="14"/>
    <n v="14"/>
    <n v="28"/>
    <n v="16"/>
    <n v="18"/>
    <n v="34"/>
    <n v="88"/>
    <n v="79"/>
    <n v="16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8"/>
    <n v="6"/>
  </r>
  <r>
    <s v="08PPR1779G"/>
    <n v="1"/>
    <s v="MATUTINO"/>
    <s v="COLEGIO GUERRERO INDIO"/>
    <n v="8"/>
    <s v="CHIHUAHUA"/>
    <n v="8"/>
    <s v="CHIHUAHUA"/>
    <n v="50"/>
    <s v="NUEVO CASAS GRANDES"/>
    <n v="1"/>
    <s v="NUEVO CASAS GRANDES"/>
    <s v="PROLONGACIĂ“N PRIVADA DE ZARAGOZA"/>
    <n v="1707"/>
    <s v="PRIVADO"/>
    <x v="1"/>
    <n v="2"/>
    <s v="BĂSICA"/>
    <n v="2"/>
    <x v="1"/>
    <n v="1"/>
    <x v="1"/>
    <n v="0"/>
    <s v="NO APLICA"/>
    <n v="0"/>
    <s v="NO APLICA"/>
    <s v="08FIZ0054Q"/>
    <m/>
    <s v="08ADG0011N"/>
    <n v="0"/>
    <s v="I2019"/>
    <n v="86"/>
    <n v="77"/>
    <n v="163"/>
    <n v="86"/>
    <n v="77"/>
    <n v="163"/>
    <n v="17"/>
    <n v="10"/>
    <n v="27"/>
    <n v="17"/>
    <n v="25"/>
    <n v="42"/>
    <n v="24"/>
    <n v="21"/>
    <n v="45"/>
    <n v="14"/>
    <n v="9"/>
    <n v="23"/>
    <n v="11"/>
    <n v="8"/>
    <n v="19"/>
    <n v="7"/>
    <n v="15"/>
    <n v="22"/>
    <n v="12"/>
    <n v="13"/>
    <n v="25"/>
    <n v="85"/>
    <n v="91"/>
    <n v="176"/>
    <n v="0"/>
    <n v="0"/>
    <n v="0"/>
    <n v="0"/>
    <n v="0"/>
    <n v="0"/>
    <n v="4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1"/>
    <n v="8"/>
    <n v="0"/>
    <n v="4"/>
    <n v="0"/>
    <n v="0"/>
    <n v="0"/>
    <n v="0"/>
    <n v="0"/>
    <n v="0"/>
    <n v="4"/>
    <n v="4"/>
    <n v="10"/>
    <n v="8"/>
  </r>
  <r>
    <s v="08EPR0777W"/>
    <n v="1"/>
    <s v="MATUTINO"/>
    <s v="LEOPOLDO MARES 2725"/>
    <n v="8"/>
    <s v="CHIHUAHUA"/>
    <n v="8"/>
    <s v="CHIHUAHUA"/>
    <n v="19"/>
    <s v="CHIHUAHUA"/>
    <n v="1"/>
    <s v="CHIHUAHUA"/>
    <s v="CALLE FAISAN"/>
    <n v="3401"/>
    <s v="PĂšBLICO"/>
    <x v="3"/>
    <n v="2"/>
    <s v="BĂSICA"/>
    <n v="2"/>
    <x v="1"/>
    <n v="1"/>
    <x v="1"/>
    <n v="0"/>
    <s v="NO APLICA"/>
    <n v="0"/>
    <s v="NO APLICA"/>
    <s v="08FIZ0043K"/>
    <s v="08FJS0001R"/>
    <m/>
    <n v="0"/>
    <s v="I2019"/>
    <n v="97"/>
    <n v="70"/>
    <n v="167"/>
    <n v="96"/>
    <n v="70"/>
    <n v="166"/>
    <n v="17"/>
    <n v="5"/>
    <n v="22"/>
    <n v="12"/>
    <n v="13"/>
    <n v="25"/>
    <n v="23"/>
    <n v="16"/>
    <n v="39"/>
    <n v="18"/>
    <n v="12"/>
    <n v="30"/>
    <n v="11"/>
    <n v="14"/>
    <n v="25"/>
    <n v="16"/>
    <n v="13"/>
    <n v="29"/>
    <n v="11"/>
    <n v="11"/>
    <n v="22"/>
    <n v="91"/>
    <n v="79"/>
    <n v="170"/>
    <n v="1"/>
    <n v="2"/>
    <n v="1"/>
    <n v="1"/>
    <n v="1"/>
    <n v="1"/>
    <n v="0"/>
    <n v="7"/>
    <n v="0"/>
    <n v="0"/>
    <n v="1"/>
    <n v="0"/>
    <n v="0"/>
    <n v="0"/>
    <n v="0"/>
    <n v="0"/>
    <n v="0"/>
    <n v="7"/>
    <n v="0"/>
    <n v="0"/>
    <n v="1"/>
    <n v="0"/>
    <n v="0"/>
    <n v="2"/>
    <n v="0"/>
    <n v="1"/>
    <n v="0"/>
    <n v="0"/>
    <n v="1"/>
    <n v="0"/>
    <n v="13"/>
    <n v="0"/>
    <n v="7"/>
    <n v="1"/>
    <n v="2"/>
    <n v="1"/>
    <n v="1"/>
    <n v="1"/>
    <n v="1"/>
    <n v="0"/>
    <n v="7"/>
    <n v="7"/>
    <n v="7"/>
  </r>
  <r>
    <s v="08DPR2354D"/>
    <n v="1"/>
    <s v="MATUTINO"/>
    <s v="JESUS ROMO SILVA"/>
    <n v="8"/>
    <s v="CHIHUAHUA"/>
    <n v="8"/>
    <s v="CHIHUAHUA"/>
    <n v="37"/>
    <s v="JUĂREZ"/>
    <n v="1"/>
    <s v="JUĂREZ"/>
    <s v="CALLE TURQUESA"/>
    <n v="1250"/>
    <s v="PĂšBLICO"/>
    <x v="2"/>
    <n v="2"/>
    <s v="BĂSICA"/>
    <n v="2"/>
    <x v="1"/>
    <n v="1"/>
    <x v="1"/>
    <n v="0"/>
    <s v="NO APLICA"/>
    <n v="0"/>
    <s v="NO APLICA"/>
    <s v="08FIZ0182L"/>
    <s v="08FJS0118Q"/>
    <s v="08ADG0005C"/>
    <n v="0"/>
    <s v="I2019"/>
    <n v="97"/>
    <n v="74"/>
    <n v="171"/>
    <n v="97"/>
    <n v="74"/>
    <n v="171"/>
    <n v="12"/>
    <n v="11"/>
    <n v="23"/>
    <n v="13"/>
    <n v="14"/>
    <n v="27"/>
    <n v="21"/>
    <n v="14"/>
    <n v="35"/>
    <n v="16"/>
    <n v="13"/>
    <n v="29"/>
    <n v="17"/>
    <n v="9"/>
    <n v="26"/>
    <n v="19"/>
    <n v="13"/>
    <n v="32"/>
    <n v="12"/>
    <n v="9"/>
    <n v="21"/>
    <n v="98"/>
    <n v="72"/>
    <n v="17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DPR2478M"/>
    <n v="1"/>
    <s v="MATUTINO"/>
    <s v="BENITO JUAREZ"/>
    <n v="8"/>
    <s v="CHIHUAHUA"/>
    <n v="8"/>
    <s v="CHIHUAHUA"/>
    <n v="4"/>
    <s v="AQUILES SERDĂN"/>
    <n v="4"/>
    <s v="SAN GUILLERMO (SANTA ELENA)"/>
    <s v="CALLE SAN GUILLERMO (SANTA ELENA)"/>
    <n v="0"/>
    <s v="PĂšBLICO"/>
    <x v="2"/>
    <n v="2"/>
    <s v="BĂSICA"/>
    <n v="2"/>
    <x v="1"/>
    <n v="1"/>
    <x v="1"/>
    <n v="0"/>
    <s v="NO APLICA"/>
    <n v="0"/>
    <s v="NO APLICA"/>
    <s v="08FIZ0269Q"/>
    <s v="08FJS0103O"/>
    <s v="08ADG0046C"/>
    <n v="0"/>
    <s v="I2019"/>
    <n v="89"/>
    <n v="82"/>
    <n v="171"/>
    <n v="89"/>
    <n v="82"/>
    <n v="171"/>
    <n v="15"/>
    <n v="11"/>
    <n v="26"/>
    <n v="20"/>
    <n v="13"/>
    <n v="33"/>
    <n v="14"/>
    <n v="11"/>
    <n v="25"/>
    <n v="14"/>
    <n v="12"/>
    <n v="26"/>
    <n v="14"/>
    <n v="17"/>
    <n v="31"/>
    <n v="13"/>
    <n v="13"/>
    <n v="26"/>
    <n v="16"/>
    <n v="12"/>
    <n v="28"/>
    <n v="91"/>
    <n v="78"/>
    <n v="16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DPR0957H"/>
    <n v="1"/>
    <s v="MATUTINO"/>
    <s v="MIGUEL HIDALGO"/>
    <n v="8"/>
    <s v="CHIHUAHUA"/>
    <n v="8"/>
    <s v="CHIHUAHUA"/>
    <n v="17"/>
    <s v="CUAUHTĂ‰MOC"/>
    <n v="113"/>
    <s v="LA QUEMADA"/>
    <s v="CALLE LA QUEMADA"/>
    <n v="0"/>
    <s v="PĂšBLICO"/>
    <x v="2"/>
    <n v="2"/>
    <s v="BĂSICA"/>
    <n v="2"/>
    <x v="1"/>
    <n v="1"/>
    <x v="1"/>
    <n v="0"/>
    <s v="NO APLICA"/>
    <n v="0"/>
    <s v="NO APLICA"/>
    <s v="08FIZ0204G"/>
    <s v="08FJS0121D"/>
    <s v="08ADG0010O"/>
    <n v="0"/>
    <s v="I2019"/>
    <n v="85"/>
    <n v="77"/>
    <n v="162"/>
    <n v="85"/>
    <n v="77"/>
    <n v="162"/>
    <n v="9"/>
    <n v="13"/>
    <n v="22"/>
    <n v="16"/>
    <n v="15"/>
    <n v="31"/>
    <n v="21"/>
    <n v="12"/>
    <n v="33"/>
    <n v="13"/>
    <n v="13"/>
    <n v="26"/>
    <n v="13"/>
    <n v="15"/>
    <n v="28"/>
    <n v="19"/>
    <n v="21"/>
    <n v="40"/>
    <n v="10"/>
    <n v="11"/>
    <n v="21"/>
    <n v="92"/>
    <n v="87"/>
    <n v="179"/>
    <n v="1"/>
    <n v="1"/>
    <n v="1"/>
    <n v="1"/>
    <n v="2"/>
    <n v="1"/>
    <n v="0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0"/>
    <n v="9"/>
    <n v="1"/>
    <n v="6"/>
    <n v="1"/>
    <n v="1"/>
    <n v="1"/>
    <n v="1"/>
    <n v="2"/>
    <n v="1"/>
    <n v="0"/>
    <n v="7"/>
    <n v="7"/>
    <n v="7"/>
  </r>
  <r>
    <s v="08DPR0677Y"/>
    <n v="1"/>
    <s v="MATUTINO"/>
    <s v="QUETZALCOATL"/>
    <n v="8"/>
    <s v="CHIHUAHUA"/>
    <n v="8"/>
    <s v="CHIHUAHUA"/>
    <n v="19"/>
    <s v="CHIHUAHUA"/>
    <n v="1"/>
    <s v="CHIHUAHUA"/>
    <s v="CALLE JUAN ESCUTIA"/>
    <n v="0"/>
    <s v="PĂšBLICO"/>
    <x v="2"/>
    <n v="2"/>
    <s v="BĂSICA"/>
    <n v="2"/>
    <x v="1"/>
    <n v="1"/>
    <x v="1"/>
    <n v="0"/>
    <s v="NO APLICA"/>
    <n v="0"/>
    <s v="NO APLICA"/>
    <s v="08FIZ0119J"/>
    <s v="08FJS0106L"/>
    <s v="08ADG0046C"/>
    <n v="0"/>
    <s v="I2019"/>
    <n v="89"/>
    <n v="88"/>
    <n v="177"/>
    <n v="88"/>
    <n v="88"/>
    <n v="176"/>
    <n v="14"/>
    <n v="18"/>
    <n v="32"/>
    <n v="6"/>
    <n v="12"/>
    <n v="18"/>
    <n v="19"/>
    <n v="10"/>
    <n v="29"/>
    <n v="13"/>
    <n v="7"/>
    <n v="20"/>
    <n v="10"/>
    <n v="17"/>
    <n v="27"/>
    <n v="14"/>
    <n v="13"/>
    <n v="27"/>
    <n v="17"/>
    <n v="16"/>
    <n v="33"/>
    <n v="79"/>
    <n v="75"/>
    <n v="154"/>
    <n v="1"/>
    <n v="1"/>
    <n v="1"/>
    <n v="1"/>
    <n v="2"/>
    <n v="2"/>
    <n v="0"/>
    <n v="8"/>
    <n v="0"/>
    <n v="0"/>
    <n v="1"/>
    <n v="0"/>
    <n v="1"/>
    <n v="0"/>
    <n v="0"/>
    <n v="0"/>
    <n v="1"/>
    <n v="7"/>
    <n v="0"/>
    <n v="0"/>
    <n v="1"/>
    <n v="0"/>
    <n v="0"/>
    <n v="0"/>
    <n v="0"/>
    <n v="0"/>
    <n v="0"/>
    <n v="0"/>
    <n v="1"/>
    <n v="0"/>
    <n v="12"/>
    <n v="1"/>
    <n v="7"/>
    <n v="1"/>
    <n v="1"/>
    <n v="1"/>
    <n v="1"/>
    <n v="2"/>
    <n v="2"/>
    <n v="0"/>
    <n v="8"/>
    <n v="18"/>
    <n v="8"/>
  </r>
  <r>
    <s v="08DPR2321M"/>
    <n v="2"/>
    <s v="VESPERTINO"/>
    <s v="DIANA LAURA RIOJAS DE COLOSIO"/>
    <n v="8"/>
    <s v="CHIHUAHUA"/>
    <n v="8"/>
    <s v="CHIHUAHUA"/>
    <n v="37"/>
    <s v="JUĂREZ"/>
    <n v="1"/>
    <s v="JUĂREZ"/>
    <s v="CALLE FERNANDO PACHECO PARRA"/>
    <n v="0"/>
    <s v="PĂšBLICO"/>
    <x v="2"/>
    <n v="2"/>
    <s v="BĂSICA"/>
    <n v="2"/>
    <x v="1"/>
    <n v="1"/>
    <x v="1"/>
    <n v="0"/>
    <s v="NO APLICA"/>
    <n v="0"/>
    <s v="NO APLICA"/>
    <s v="08FIZ0170G"/>
    <s v="08FJS0115T"/>
    <s v="08ADG0005C"/>
    <n v="0"/>
    <s v="I2019"/>
    <n v="82"/>
    <n v="86"/>
    <n v="168"/>
    <n v="81"/>
    <n v="86"/>
    <n v="167"/>
    <n v="14"/>
    <n v="11"/>
    <n v="25"/>
    <n v="10"/>
    <n v="17"/>
    <n v="27"/>
    <n v="10"/>
    <n v="13"/>
    <n v="23"/>
    <n v="16"/>
    <n v="14"/>
    <n v="30"/>
    <n v="17"/>
    <n v="15"/>
    <n v="32"/>
    <n v="12"/>
    <n v="23"/>
    <n v="35"/>
    <n v="16"/>
    <n v="9"/>
    <n v="25"/>
    <n v="81"/>
    <n v="91"/>
    <n v="172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12"/>
    <n v="6"/>
  </r>
  <r>
    <s v="08DPR1589K"/>
    <n v="1"/>
    <s v="MATUTINO"/>
    <s v="MIGUEL HIDALGO"/>
    <n v="8"/>
    <s v="CHIHUAHUA"/>
    <n v="8"/>
    <s v="CHIHUAHUA"/>
    <n v="10"/>
    <s v="BUENAVENTURA"/>
    <n v="26"/>
    <s v="FLORES MAGĂ“N"/>
    <s v="CALLE CARRETERA SUECO-CASAS GRANDES"/>
    <n v="0"/>
    <s v="PĂšBLICO"/>
    <x v="2"/>
    <n v="2"/>
    <s v="BĂSICA"/>
    <n v="2"/>
    <x v="1"/>
    <n v="1"/>
    <x v="1"/>
    <n v="0"/>
    <s v="NO APLICA"/>
    <n v="0"/>
    <s v="NO APLICA"/>
    <s v="08FIZ0186H"/>
    <s v="08FJS0119P"/>
    <s v="08ADG0013L"/>
    <n v="0"/>
    <s v="I2019"/>
    <n v="102"/>
    <n v="65"/>
    <n v="167"/>
    <n v="102"/>
    <n v="65"/>
    <n v="167"/>
    <n v="19"/>
    <n v="10"/>
    <n v="29"/>
    <n v="9"/>
    <n v="10"/>
    <n v="19"/>
    <n v="11"/>
    <n v="9"/>
    <n v="20"/>
    <n v="9"/>
    <n v="13"/>
    <n v="22"/>
    <n v="19"/>
    <n v="8"/>
    <n v="27"/>
    <n v="26"/>
    <n v="10"/>
    <n v="36"/>
    <n v="22"/>
    <n v="21"/>
    <n v="43"/>
    <n v="96"/>
    <n v="71"/>
    <n v="167"/>
    <n v="1"/>
    <n v="1"/>
    <n v="1"/>
    <n v="1"/>
    <n v="2"/>
    <n v="2"/>
    <n v="0"/>
    <n v="8"/>
    <n v="0"/>
    <n v="0"/>
    <n v="1"/>
    <n v="0"/>
    <n v="1"/>
    <n v="0"/>
    <n v="0"/>
    <n v="0"/>
    <n v="0"/>
    <n v="8"/>
    <n v="0"/>
    <n v="0"/>
    <n v="1"/>
    <n v="0"/>
    <n v="0"/>
    <n v="0"/>
    <n v="0"/>
    <n v="0"/>
    <n v="0"/>
    <n v="0"/>
    <n v="1"/>
    <n v="0"/>
    <n v="12"/>
    <n v="0"/>
    <n v="8"/>
    <n v="1"/>
    <n v="1"/>
    <n v="1"/>
    <n v="1"/>
    <n v="2"/>
    <n v="2"/>
    <n v="0"/>
    <n v="8"/>
    <n v="12"/>
    <n v="8"/>
  </r>
  <r>
    <s v="08DPR1918M"/>
    <n v="1"/>
    <s v="MATUTINO"/>
    <s v="CHIHUAHUA"/>
    <n v="8"/>
    <s v="CHIHUAHUA"/>
    <n v="8"/>
    <s v="CHIHUAHUA"/>
    <n v="37"/>
    <s v="JUĂREZ"/>
    <n v="1"/>
    <s v="JUĂREZ"/>
    <s v="CALLE GENERAL TREVIĂ‘O"/>
    <n v="0"/>
    <s v="PĂšBLICO"/>
    <x v="2"/>
    <n v="2"/>
    <s v="BĂSICA"/>
    <n v="2"/>
    <x v="1"/>
    <n v="1"/>
    <x v="1"/>
    <n v="0"/>
    <s v="NO APLICA"/>
    <n v="0"/>
    <s v="NO APLICA"/>
    <s v="08FIZ0146G"/>
    <s v="08FJS0110Y"/>
    <s v="08ADG0005C"/>
    <n v="0"/>
    <s v="I2019"/>
    <n v="78"/>
    <n v="67"/>
    <n v="145"/>
    <n v="78"/>
    <n v="67"/>
    <n v="145"/>
    <n v="13"/>
    <n v="10"/>
    <n v="23"/>
    <n v="20"/>
    <n v="15"/>
    <n v="35"/>
    <n v="23"/>
    <n v="10"/>
    <n v="33"/>
    <n v="19"/>
    <n v="16"/>
    <n v="35"/>
    <n v="11"/>
    <n v="15"/>
    <n v="26"/>
    <n v="19"/>
    <n v="14"/>
    <n v="33"/>
    <n v="19"/>
    <n v="16"/>
    <n v="35"/>
    <n v="111"/>
    <n v="86"/>
    <n v="19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12"/>
    <n v="6"/>
  </r>
  <r>
    <s v="08DPR2329E"/>
    <n v="1"/>
    <s v="MATUTINO"/>
    <s v="MA. OLIVIA CARDENAS REYES"/>
    <n v="8"/>
    <s v="CHIHUAHUA"/>
    <n v="8"/>
    <s v="CHIHUAHUA"/>
    <n v="37"/>
    <s v="JUĂREZ"/>
    <n v="1"/>
    <s v="JUĂREZ"/>
    <s v="CALLE ALBERTO ALVAREZ"/>
    <n v="10145"/>
    <s v="PĂšBLICO"/>
    <x v="2"/>
    <n v="2"/>
    <s v="BĂSICA"/>
    <n v="2"/>
    <x v="1"/>
    <n v="1"/>
    <x v="1"/>
    <n v="0"/>
    <s v="NO APLICA"/>
    <n v="0"/>
    <s v="NO APLICA"/>
    <s v="08FIZ0166U"/>
    <s v="08FJS0114U"/>
    <s v="08ADG0005C"/>
    <n v="0"/>
    <s v="I2019"/>
    <n v="85"/>
    <n v="83"/>
    <n v="168"/>
    <n v="85"/>
    <n v="83"/>
    <n v="168"/>
    <n v="8"/>
    <n v="12"/>
    <n v="20"/>
    <n v="14"/>
    <n v="16"/>
    <n v="30"/>
    <n v="12"/>
    <n v="13"/>
    <n v="25"/>
    <n v="14"/>
    <n v="20"/>
    <n v="34"/>
    <n v="12"/>
    <n v="13"/>
    <n v="25"/>
    <n v="17"/>
    <n v="16"/>
    <n v="33"/>
    <n v="19"/>
    <n v="11"/>
    <n v="30"/>
    <n v="88"/>
    <n v="89"/>
    <n v="17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EPR0609Z"/>
    <n v="2"/>
    <s v="VESPERTINO"/>
    <s v="NORBERTO HERNANDEZ 2045"/>
    <n v="8"/>
    <s v="CHIHUAHUA"/>
    <n v="8"/>
    <s v="CHIHUAHUA"/>
    <n v="37"/>
    <s v="JUĂREZ"/>
    <n v="1"/>
    <s v="JUĂREZ"/>
    <s v="CALLE JUAN B ESCUDERO "/>
    <n v="0"/>
    <s v="PĂšBLICO"/>
    <x v="3"/>
    <n v="2"/>
    <s v="BĂSICA"/>
    <n v="2"/>
    <x v="1"/>
    <n v="1"/>
    <x v="1"/>
    <n v="0"/>
    <s v="NO APLICA"/>
    <n v="0"/>
    <s v="NO APLICA"/>
    <s v="08FIZ0020Z"/>
    <s v="08FJS0003P"/>
    <m/>
    <n v="0"/>
    <s v="I2019"/>
    <n v="97"/>
    <n v="84"/>
    <n v="181"/>
    <n v="97"/>
    <n v="84"/>
    <n v="181"/>
    <n v="16"/>
    <n v="19"/>
    <n v="35"/>
    <n v="16"/>
    <n v="6"/>
    <n v="22"/>
    <n v="17"/>
    <n v="13"/>
    <n v="30"/>
    <n v="14"/>
    <n v="7"/>
    <n v="21"/>
    <n v="13"/>
    <n v="9"/>
    <n v="22"/>
    <n v="20"/>
    <n v="11"/>
    <n v="31"/>
    <n v="16"/>
    <n v="13"/>
    <n v="29"/>
    <n v="96"/>
    <n v="59"/>
    <n v="15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2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</r>
  <r>
    <s v="08PPR0623Z"/>
    <n v="1"/>
    <s v="MATUTINO"/>
    <s v="FRAY BARTOLOME DE LAS CASAS"/>
    <n v="8"/>
    <s v="CHIHUAHUA"/>
    <n v="8"/>
    <s v="CHIHUAHUA"/>
    <n v="65"/>
    <s v="URIQUE"/>
    <n v="12"/>
    <s v="CEROCAHUI"/>
    <s v="CALLE ANDRES LARA"/>
    <n v="0"/>
    <s v="PRIVADO"/>
    <x v="1"/>
    <n v="2"/>
    <s v="BĂSICA"/>
    <n v="2"/>
    <x v="1"/>
    <n v="1"/>
    <x v="1"/>
    <n v="0"/>
    <s v="NO APLICA"/>
    <n v="0"/>
    <s v="NO APLICA"/>
    <s v="08FIZ0011S"/>
    <s v="08FJS0004O"/>
    <s v="08ADG0011N"/>
    <n v="0"/>
    <s v="I2019"/>
    <n v="50"/>
    <n v="121"/>
    <n v="171"/>
    <n v="50"/>
    <n v="117"/>
    <n v="167"/>
    <n v="5"/>
    <n v="17"/>
    <n v="22"/>
    <n v="8"/>
    <n v="21"/>
    <n v="29"/>
    <n v="10"/>
    <n v="19"/>
    <n v="29"/>
    <n v="10"/>
    <n v="19"/>
    <n v="29"/>
    <n v="5"/>
    <n v="15"/>
    <n v="20"/>
    <n v="7"/>
    <n v="25"/>
    <n v="32"/>
    <n v="5"/>
    <n v="24"/>
    <n v="29"/>
    <n v="45"/>
    <n v="123"/>
    <n v="168"/>
    <n v="1"/>
    <n v="2"/>
    <n v="2"/>
    <n v="1"/>
    <n v="2"/>
    <n v="1"/>
    <n v="0"/>
    <n v="9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0"/>
    <n v="2"/>
    <n v="12"/>
    <n v="0"/>
    <n v="9"/>
    <n v="1"/>
    <n v="2"/>
    <n v="2"/>
    <n v="1"/>
    <n v="2"/>
    <n v="1"/>
    <n v="0"/>
    <n v="9"/>
    <n v="10"/>
    <n v="10"/>
  </r>
  <r>
    <s v="08PPR1852Z"/>
    <n v="1"/>
    <s v="MATUTINO"/>
    <s v="RAYENARE RAYO DE SOL"/>
    <n v="8"/>
    <s v="CHIHUAHUA"/>
    <n v="8"/>
    <s v="CHIHUAHUA"/>
    <n v="37"/>
    <s v="JUĂREZ"/>
    <n v="1"/>
    <s v="JUĂREZ"/>
    <s v="CALLE AGUIRRE LAREDO"/>
    <n v="5228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84"/>
    <n v="81"/>
    <n v="165"/>
    <n v="84"/>
    <n v="81"/>
    <n v="165"/>
    <n v="13"/>
    <n v="20"/>
    <n v="33"/>
    <n v="21"/>
    <n v="16"/>
    <n v="37"/>
    <n v="8"/>
    <n v="16"/>
    <n v="24"/>
    <n v="12"/>
    <n v="12"/>
    <n v="24"/>
    <n v="9"/>
    <n v="10"/>
    <n v="19"/>
    <n v="19"/>
    <n v="13"/>
    <n v="32"/>
    <n v="17"/>
    <n v="16"/>
    <n v="33"/>
    <n v="86"/>
    <n v="83"/>
    <n v="169"/>
    <n v="2"/>
    <n v="1"/>
    <n v="1"/>
    <n v="1"/>
    <n v="1"/>
    <n v="1"/>
    <n v="0"/>
    <n v="7"/>
    <n v="0"/>
    <n v="0"/>
    <n v="0"/>
    <n v="1"/>
    <n v="0"/>
    <n v="0"/>
    <n v="0"/>
    <n v="0"/>
    <n v="2"/>
    <n v="5"/>
    <n v="0"/>
    <n v="0"/>
    <n v="1"/>
    <n v="0"/>
    <n v="1"/>
    <n v="0"/>
    <n v="0"/>
    <n v="1"/>
    <n v="0"/>
    <n v="4"/>
    <n v="0"/>
    <n v="3"/>
    <n v="18"/>
    <n v="2"/>
    <n v="5"/>
    <n v="2"/>
    <n v="1"/>
    <n v="1"/>
    <n v="1"/>
    <n v="1"/>
    <n v="1"/>
    <n v="0"/>
    <n v="7"/>
    <n v="7"/>
    <n v="7"/>
  </r>
  <r>
    <s v="08EPR0666R"/>
    <n v="2"/>
    <s v="VESPERTINO"/>
    <s v="ABRAHAM GONZALEZ 2615"/>
    <n v="8"/>
    <s v="CHIHUAHUA"/>
    <n v="8"/>
    <s v="CHIHUAHUA"/>
    <n v="45"/>
    <s v="MEOQUI"/>
    <n v="15"/>
    <s v="LĂZARO CĂRDENAS"/>
    <s v="CALLE CIRCULO DE LA PLAZA"/>
    <n v="10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91"/>
    <n v="91"/>
    <n v="182"/>
    <n v="87"/>
    <n v="87"/>
    <n v="174"/>
    <n v="11"/>
    <n v="16"/>
    <n v="27"/>
    <n v="12"/>
    <n v="5"/>
    <n v="17"/>
    <n v="9"/>
    <n v="14"/>
    <n v="23"/>
    <n v="15"/>
    <n v="14"/>
    <n v="29"/>
    <n v="21"/>
    <n v="16"/>
    <n v="37"/>
    <n v="10"/>
    <n v="14"/>
    <n v="24"/>
    <n v="15"/>
    <n v="15"/>
    <n v="30"/>
    <n v="82"/>
    <n v="78"/>
    <n v="160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3"/>
    <n v="0"/>
    <n v="2"/>
    <n v="0"/>
    <n v="1"/>
    <n v="0"/>
    <n v="0"/>
    <n v="0"/>
    <n v="1"/>
    <n v="1"/>
    <n v="16"/>
    <n v="1"/>
    <n v="6"/>
    <n v="1"/>
    <n v="1"/>
    <n v="1"/>
    <n v="2"/>
    <n v="1"/>
    <n v="1"/>
    <n v="0"/>
    <n v="7"/>
    <n v="9"/>
    <n v="7"/>
  </r>
  <r>
    <s v="08DES0026Q"/>
    <n v="1"/>
    <s v="MATUTINO"/>
    <s v="MEXICO INSURGENTE"/>
    <n v="8"/>
    <s v="CHIHUAHUA"/>
    <n v="8"/>
    <s v="CHIHUAHUA"/>
    <n v="48"/>
    <s v="NAMIQUIPA"/>
    <n v="43"/>
    <s v="EL MOLINO"/>
    <s v="AVENIDA INSURGENTES"/>
    <n v="604"/>
    <s v="PĂšBLICO"/>
    <x v="2"/>
    <n v="2"/>
    <s v="BĂSICA"/>
    <n v="3"/>
    <x v="2"/>
    <n v="1"/>
    <x v="1"/>
    <n v="0"/>
    <s v="NO APLICA"/>
    <n v="0"/>
    <s v="NO APLICA"/>
    <s v="08FIS0115D"/>
    <s v="08FJE0005K"/>
    <s v="08ADG0010O"/>
    <n v="0"/>
    <s v="I2019"/>
    <n v="75"/>
    <n v="84"/>
    <n v="159"/>
    <n v="71"/>
    <n v="84"/>
    <n v="155"/>
    <n v="21"/>
    <n v="26"/>
    <n v="47"/>
    <n v="27"/>
    <n v="26"/>
    <n v="53"/>
    <n v="25"/>
    <n v="29"/>
    <n v="54"/>
    <n v="25"/>
    <n v="32"/>
    <n v="57"/>
    <n v="0"/>
    <n v="0"/>
    <n v="0"/>
    <n v="0"/>
    <n v="0"/>
    <n v="0"/>
    <n v="0"/>
    <n v="0"/>
    <n v="0"/>
    <n v="77"/>
    <n v="87"/>
    <n v="164"/>
    <n v="3"/>
    <n v="3"/>
    <n v="3"/>
    <n v="0"/>
    <n v="0"/>
    <n v="0"/>
    <n v="0"/>
    <n v="9"/>
    <n v="0"/>
    <n v="0"/>
    <n v="0"/>
    <n v="1"/>
    <n v="1"/>
    <n v="0"/>
    <n v="0"/>
    <n v="0"/>
    <n v="2"/>
    <n v="8"/>
    <n v="0"/>
    <n v="0"/>
    <n v="0"/>
    <n v="1"/>
    <n v="0"/>
    <n v="1"/>
    <n v="1"/>
    <n v="0"/>
    <n v="0"/>
    <n v="0"/>
    <n v="4"/>
    <n v="2"/>
    <n v="21"/>
    <n v="3"/>
    <n v="10"/>
    <n v="0"/>
    <n v="0"/>
    <n v="0"/>
    <n v="0"/>
    <n v="0"/>
    <n v="0"/>
    <n v="0"/>
    <n v="13"/>
    <n v="13"/>
    <n v="13"/>
  </r>
  <r>
    <s v="08DPR0114R"/>
    <n v="1"/>
    <s v="MATUTINO"/>
    <s v="PLAN DE AYALA"/>
    <n v="8"/>
    <s v="CHIHUAHUA"/>
    <n v="8"/>
    <s v="CHIHUAHUA"/>
    <n v="37"/>
    <s v="JUĂREZ"/>
    <n v="1"/>
    <s v="JUĂREZ"/>
    <s v="CALLE PEDRO BARANDA"/>
    <n v="7150"/>
    <s v="PĂšBLICO"/>
    <x v="2"/>
    <n v="2"/>
    <s v="BĂSICA"/>
    <n v="2"/>
    <x v="1"/>
    <n v="1"/>
    <x v="1"/>
    <n v="0"/>
    <s v="NO APLICA"/>
    <n v="0"/>
    <s v="NO APLICA"/>
    <s v="08FIZ0159K"/>
    <s v="08FJS0113V"/>
    <s v="08ADG0005C"/>
    <n v="0"/>
    <s v="I2019"/>
    <n v="98"/>
    <n v="76"/>
    <n v="174"/>
    <n v="95"/>
    <n v="75"/>
    <n v="170"/>
    <n v="17"/>
    <n v="16"/>
    <n v="33"/>
    <n v="11"/>
    <n v="19"/>
    <n v="30"/>
    <n v="16"/>
    <n v="10"/>
    <n v="26"/>
    <n v="18"/>
    <n v="15"/>
    <n v="33"/>
    <n v="17"/>
    <n v="8"/>
    <n v="25"/>
    <n v="16"/>
    <n v="8"/>
    <n v="24"/>
    <n v="15"/>
    <n v="16"/>
    <n v="31"/>
    <n v="93"/>
    <n v="76"/>
    <n v="16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0"/>
    <n v="6"/>
  </r>
  <r>
    <s v="08DPR0190X"/>
    <n v="1"/>
    <s v="MATUTINO"/>
    <s v="NARCISO BASSOLS"/>
    <n v="8"/>
    <s v="CHIHUAHUA"/>
    <n v="8"/>
    <s v="CHIHUAHUA"/>
    <n v="17"/>
    <s v="CUAUHTĂ‰MOC"/>
    <n v="5"/>
    <s v="COLONIA ANĂHUAC"/>
    <s v="CALLE 17"/>
    <n v="0"/>
    <s v="PĂšBLICO"/>
    <x v="2"/>
    <n v="2"/>
    <s v="BĂSICA"/>
    <n v="2"/>
    <x v="1"/>
    <n v="1"/>
    <x v="1"/>
    <n v="0"/>
    <s v="NO APLICA"/>
    <n v="0"/>
    <s v="NO APLICA"/>
    <s v="08FIZ0202I"/>
    <s v="08FJS0122C"/>
    <s v="08ADG0010O"/>
    <n v="0"/>
    <s v="I2019"/>
    <n v="93"/>
    <n v="81"/>
    <n v="174"/>
    <n v="90"/>
    <n v="80"/>
    <n v="170"/>
    <n v="13"/>
    <n v="14"/>
    <n v="27"/>
    <n v="14"/>
    <n v="13"/>
    <n v="27"/>
    <n v="14"/>
    <n v="16"/>
    <n v="30"/>
    <n v="16"/>
    <n v="13"/>
    <n v="29"/>
    <n v="19"/>
    <n v="13"/>
    <n v="32"/>
    <n v="15"/>
    <n v="13"/>
    <n v="28"/>
    <n v="14"/>
    <n v="13"/>
    <n v="27"/>
    <n v="92"/>
    <n v="81"/>
    <n v="17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B0452Q"/>
    <n v="1"/>
    <s v="MATUTINO"/>
    <s v="VENANCIA VIDAL"/>
    <n v="8"/>
    <s v="CHIHUAHUA"/>
    <n v="8"/>
    <s v="CHIHUAHUA"/>
    <n v="17"/>
    <s v="CUAUHTĂ‰MOC"/>
    <n v="1"/>
    <s v="CUAUHTĂ‰MOC"/>
    <s v="CALLE 32"/>
    <n v="3080"/>
    <s v="PĂšBLICO"/>
    <x v="2"/>
    <n v="2"/>
    <s v="BĂSICA"/>
    <n v="2"/>
    <x v="1"/>
    <n v="3"/>
    <x v="3"/>
    <n v="0"/>
    <s v="NO APLICA"/>
    <n v="0"/>
    <s v="NO APLICA"/>
    <s v="08FZI0038Z"/>
    <s v="08FJI0009C"/>
    <s v="08ADG0010O"/>
    <n v="0"/>
    <s v="I2019"/>
    <n v="79"/>
    <n v="85"/>
    <n v="164"/>
    <n v="78"/>
    <n v="85"/>
    <n v="163"/>
    <n v="17"/>
    <n v="12"/>
    <n v="29"/>
    <n v="17"/>
    <n v="9"/>
    <n v="26"/>
    <n v="8"/>
    <n v="18"/>
    <n v="26"/>
    <n v="17"/>
    <n v="11"/>
    <n v="28"/>
    <n v="19"/>
    <n v="17"/>
    <n v="36"/>
    <n v="11"/>
    <n v="12"/>
    <n v="23"/>
    <n v="21"/>
    <n v="16"/>
    <n v="37"/>
    <n v="93"/>
    <n v="83"/>
    <n v="176"/>
    <n v="1"/>
    <n v="1"/>
    <n v="2"/>
    <n v="2"/>
    <n v="1"/>
    <n v="2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10"/>
    <n v="3"/>
    <n v="6"/>
    <n v="1"/>
    <n v="1"/>
    <n v="2"/>
    <n v="2"/>
    <n v="1"/>
    <n v="2"/>
    <n v="0"/>
    <n v="9"/>
    <n v="8"/>
    <n v="8"/>
  </r>
  <r>
    <s v="08EPR0122Z"/>
    <n v="1"/>
    <s v="MATUTINO"/>
    <s v="MAGDALENA CABRERA ARISTA 2408"/>
    <n v="8"/>
    <s v="CHIHUAHUA"/>
    <n v="8"/>
    <s v="CHIHUAHUA"/>
    <n v="17"/>
    <s v="CUAUHTĂ‰MOC"/>
    <n v="1"/>
    <s v="CUAUHTĂ‰MOC"/>
    <s v="CALLE BENJAMIN JIL"/>
    <n v="0"/>
    <s v="PĂšBLICO"/>
    <x v="3"/>
    <n v="2"/>
    <s v="BĂSICA"/>
    <n v="2"/>
    <x v="1"/>
    <n v="1"/>
    <x v="1"/>
    <n v="0"/>
    <s v="NO APLICA"/>
    <n v="0"/>
    <s v="NO APLICA"/>
    <s v="08FIZ0053R"/>
    <s v="08FJS0005N"/>
    <m/>
    <n v="0"/>
    <s v="I2019"/>
    <n v="102"/>
    <n v="76"/>
    <n v="178"/>
    <n v="102"/>
    <n v="76"/>
    <n v="178"/>
    <n v="20"/>
    <n v="8"/>
    <n v="28"/>
    <n v="13"/>
    <n v="10"/>
    <n v="23"/>
    <n v="10"/>
    <n v="12"/>
    <n v="22"/>
    <n v="9"/>
    <n v="18"/>
    <n v="27"/>
    <n v="19"/>
    <n v="16"/>
    <n v="35"/>
    <n v="19"/>
    <n v="15"/>
    <n v="34"/>
    <n v="15"/>
    <n v="7"/>
    <n v="22"/>
    <n v="85"/>
    <n v="78"/>
    <n v="163"/>
    <n v="1"/>
    <n v="1"/>
    <n v="1"/>
    <n v="2"/>
    <n v="2"/>
    <n v="1"/>
    <n v="0"/>
    <n v="8"/>
    <n v="0"/>
    <n v="0"/>
    <n v="1"/>
    <n v="0"/>
    <n v="0"/>
    <n v="0"/>
    <n v="0"/>
    <n v="0"/>
    <n v="4"/>
    <n v="4"/>
    <n v="0"/>
    <n v="0"/>
    <n v="1"/>
    <n v="0"/>
    <n v="1"/>
    <n v="0"/>
    <n v="0"/>
    <n v="0"/>
    <n v="0"/>
    <n v="0"/>
    <n v="1"/>
    <n v="0"/>
    <n v="12"/>
    <n v="4"/>
    <n v="4"/>
    <n v="1"/>
    <n v="1"/>
    <n v="1"/>
    <n v="2"/>
    <n v="2"/>
    <n v="1"/>
    <n v="0"/>
    <n v="8"/>
    <n v="9"/>
    <n v="8"/>
  </r>
  <r>
    <s v="08EPR0174E"/>
    <n v="1"/>
    <s v="MATUTINO"/>
    <s v="NUEVO MEXICO 2602"/>
    <n v="8"/>
    <s v="CHIHUAHUA"/>
    <n v="8"/>
    <s v="CHIHUAHUA"/>
    <n v="37"/>
    <s v="JUĂREZ"/>
    <n v="1"/>
    <s v="JUĂREZ"/>
    <s v="CALLE FRANCISCO R. ALMADA"/>
    <n v="0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94"/>
    <n v="93"/>
    <n v="187"/>
    <n v="93"/>
    <n v="92"/>
    <n v="185"/>
    <n v="15"/>
    <n v="9"/>
    <n v="24"/>
    <n v="9"/>
    <n v="12"/>
    <n v="21"/>
    <n v="17"/>
    <n v="10"/>
    <n v="27"/>
    <n v="15"/>
    <n v="8"/>
    <n v="23"/>
    <n v="11"/>
    <n v="18"/>
    <n v="29"/>
    <n v="12"/>
    <n v="18"/>
    <n v="30"/>
    <n v="16"/>
    <n v="16"/>
    <n v="32"/>
    <n v="80"/>
    <n v="82"/>
    <n v="16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</r>
  <r>
    <s v="08EES0028N"/>
    <n v="1"/>
    <s v="MATUTINO"/>
    <s v="SECUNDARIA ESTATAL 3068 TIERRA Y LIBERTAD"/>
    <n v="8"/>
    <s v="CHIHUAHUA"/>
    <n v="8"/>
    <s v="CHIHUAHUA"/>
    <n v="25"/>
    <s v="GĂ“MEZ FARĂŤAS"/>
    <n v="1"/>
    <s v="VALENTĂŤN GĂ“MEZ FARĂŤAS"/>
    <s v="CALLE 13A "/>
    <n v="0"/>
    <s v="PĂšBLICO"/>
    <x v="3"/>
    <n v="2"/>
    <s v="BĂSICA"/>
    <n v="3"/>
    <x v="2"/>
    <n v="1"/>
    <x v="1"/>
    <n v="0"/>
    <s v="NO APLICA"/>
    <n v="0"/>
    <s v="NO APLICA"/>
    <s v="08FIS0025L"/>
    <m/>
    <m/>
    <n v="0"/>
    <s v="I2019"/>
    <n v="65"/>
    <n v="95"/>
    <n v="160"/>
    <n v="42"/>
    <n v="85"/>
    <n v="127"/>
    <n v="16"/>
    <n v="23"/>
    <n v="39"/>
    <n v="29"/>
    <n v="45"/>
    <n v="74"/>
    <n v="25"/>
    <n v="36"/>
    <n v="61"/>
    <n v="23"/>
    <n v="28"/>
    <n v="51"/>
    <n v="0"/>
    <n v="0"/>
    <n v="0"/>
    <n v="0"/>
    <n v="0"/>
    <n v="0"/>
    <n v="0"/>
    <n v="0"/>
    <n v="0"/>
    <n v="77"/>
    <n v="109"/>
    <n v="186"/>
    <n v="3"/>
    <n v="3"/>
    <n v="2"/>
    <n v="0"/>
    <n v="0"/>
    <n v="0"/>
    <n v="0"/>
    <n v="8"/>
    <n v="0"/>
    <n v="0"/>
    <n v="1"/>
    <n v="0"/>
    <n v="0"/>
    <n v="0"/>
    <n v="0"/>
    <n v="0"/>
    <n v="1"/>
    <n v="8"/>
    <n v="0"/>
    <n v="0"/>
    <n v="1"/>
    <n v="0"/>
    <n v="0"/>
    <n v="0"/>
    <n v="1"/>
    <n v="1"/>
    <n v="0"/>
    <n v="0"/>
    <n v="4"/>
    <n v="4"/>
    <n v="21"/>
    <n v="3"/>
    <n v="9"/>
    <n v="0"/>
    <n v="0"/>
    <n v="0"/>
    <n v="0"/>
    <n v="0"/>
    <n v="0"/>
    <n v="0"/>
    <n v="12"/>
    <n v="12"/>
    <n v="12"/>
  </r>
  <r>
    <s v="08EPR0009F"/>
    <n v="1"/>
    <s v="MATUTINO"/>
    <s v="MIGUEL HIDALGO 2567"/>
    <n v="8"/>
    <s v="CHIHUAHUA"/>
    <n v="8"/>
    <s v="CHIHUAHUA"/>
    <n v="2"/>
    <s v="ALDAMA"/>
    <n v="1"/>
    <s v="JUAN ALDAMA"/>
    <s v="CALLE IGNACIO RAMIREZ "/>
    <n v="0"/>
    <s v="PĂšBLICO"/>
    <x v="3"/>
    <n v="2"/>
    <s v="BĂSICA"/>
    <n v="2"/>
    <x v="1"/>
    <n v="1"/>
    <x v="1"/>
    <n v="0"/>
    <s v="NO APLICA"/>
    <n v="0"/>
    <s v="NO APLICA"/>
    <s v="08FIZ0012R"/>
    <s v="08FJS0001R"/>
    <m/>
    <n v="0"/>
    <s v="I2019"/>
    <n v="88"/>
    <n v="89"/>
    <n v="177"/>
    <n v="88"/>
    <n v="89"/>
    <n v="177"/>
    <n v="15"/>
    <n v="17"/>
    <n v="32"/>
    <n v="15"/>
    <n v="13"/>
    <n v="28"/>
    <n v="11"/>
    <n v="17"/>
    <n v="28"/>
    <n v="12"/>
    <n v="8"/>
    <n v="20"/>
    <n v="15"/>
    <n v="19"/>
    <n v="34"/>
    <n v="13"/>
    <n v="13"/>
    <n v="26"/>
    <n v="19"/>
    <n v="11"/>
    <n v="30"/>
    <n v="85"/>
    <n v="81"/>
    <n v="16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2"/>
    <n v="0"/>
    <n v="0"/>
    <n v="0"/>
    <n v="2"/>
    <n v="0"/>
    <n v="14"/>
    <n v="1"/>
    <n v="5"/>
    <n v="1"/>
    <n v="1"/>
    <n v="1"/>
    <n v="1"/>
    <n v="1"/>
    <n v="1"/>
    <n v="0"/>
    <n v="6"/>
    <n v="6"/>
    <n v="6"/>
  </r>
  <r>
    <s v="08ETV0152S"/>
    <n v="1"/>
    <s v="MATUTINO"/>
    <s v="TELESECUNDARIA 6153"/>
    <n v="8"/>
    <s v="CHIHUAHUA"/>
    <n v="8"/>
    <s v="CHIHUAHUA"/>
    <n v="23"/>
    <s v="GALEANA"/>
    <n v="5"/>
    <s v="COLONIA LEBARĂ“N"/>
    <s v="CALLE DEPORTIVA"/>
    <n v="0"/>
    <s v="PĂšBLICO"/>
    <x v="3"/>
    <n v="2"/>
    <s v="BĂSICA"/>
    <n v="3"/>
    <x v="2"/>
    <n v="3"/>
    <x v="2"/>
    <n v="0"/>
    <s v="NO APLICA"/>
    <n v="0"/>
    <s v="NO APLICA"/>
    <s v="08FTV0001L"/>
    <m/>
    <m/>
    <n v="0"/>
    <s v="I2019"/>
    <n v="65"/>
    <n v="97"/>
    <n v="162"/>
    <n v="59"/>
    <n v="91"/>
    <n v="150"/>
    <n v="25"/>
    <n v="32"/>
    <n v="57"/>
    <n v="31"/>
    <n v="36"/>
    <n v="67"/>
    <n v="22"/>
    <n v="33"/>
    <n v="55"/>
    <n v="21"/>
    <n v="30"/>
    <n v="51"/>
    <n v="0"/>
    <n v="0"/>
    <n v="0"/>
    <n v="0"/>
    <n v="0"/>
    <n v="0"/>
    <n v="0"/>
    <n v="0"/>
    <n v="0"/>
    <n v="74"/>
    <n v="99"/>
    <n v="173"/>
    <n v="3"/>
    <n v="3"/>
    <n v="3"/>
    <n v="0"/>
    <n v="0"/>
    <n v="0"/>
    <n v="0"/>
    <n v="9"/>
    <n v="0"/>
    <n v="0"/>
    <n v="1"/>
    <n v="0"/>
    <n v="0"/>
    <n v="0"/>
    <n v="0"/>
    <n v="0"/>
    <n v="7"/>
    <n v="2"/>
    <n v="0"/>
    <n v="0"/>
    <n v="0"/>
    <n v="0"/>
    <n v="0"/>
    <n v="0"/>
    <n v="0"/>
    <n v="0"/>
    <n v="0"/>
    <n v="0"/>
    <n v="1"/>
    <n v="2"/>
    <n v="13"/>
    <n v="7"/>
    <n v="2"/>
    <n v="0"/>
    <n v="0"/>
    <n v="0"/>
    <n v="0"/>
    <n v="0"/>
    <n v="0"/>
    <n v="0"/>
    <n v="9"/>
    <n v="9"/>
    <n v="9"/>
  </r>
  <r>
    <s v="08PPR2088B"/>
    <n v="1"/>
    <s v="MATUTINO"/>
    <s v="COLEGIO GUADALUPANO DE CIUDAD JUAREZ"/>
    <n v="8"/>
    <s v="CHIHUAHUA"/>
    <n v="8"/>
    <s v="CHIHUAHUA"/>
    <n v="37"/>
    <s v="JUĂREZ"/>
    <n v="1"/>
    <s v="JUĂREZ"/>
    <s v="CALZADA DEL RIO"/>
    <n v="9293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86"/>
    <n v="90"/>
    <n v="176"/>
    <n v="86"/>
    <n v="90"/>
    <n v="176"/>
    <n v="12"/>
    <n v="8"/>
    <n v="20"/>
    <n v="17"/>
    <n v="15"/>
    <n v="32"/>
    <n v="16"/>
    <n v="16"/>
    <n v="32"/>
    <n v="16"/>
    <n v="18"/>
    <n v="34"/>
    <n v="12"/>
    <n v="17"/>
    <n v="29"/>
    <n v="17"/>
    <n v="14"/>
    <n v="31"/>
    <n v="11"/>
    <n v="12"/>
    <n v="23"/>
    <n v="89"/>
    <n v="92"/>
    <n v="18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2"/>
    <n v="0"/>
    <n v="1"/>
    <n v="9"/>
    <n v="0"/>
    <n v="3"/>
    <n v="0"/>
    <n v="0"/>
    <n v="0"/>
    <n v="0"/>
    <n v="0"/>
    <n v="0"/>
    <n v="3"/>
    <n v="3"/>
    <n v="6"/>
    <n v="6"/>
  </r>
  <r>
    <s v="08PES0087I"/>
    <n v="1"/>
    <s v="MATUTINO"/>
    <s v="INSTITUTO GIL ESPARZA A.C."/>
    <n v="8"/>
    <s v="CHIHUAHUA"/>
    <n v="8"/>
    <s v="CHIHUAHUA"/>
    <n v="19"/>
    <s v="CHIHUAHUA"/>
    <n v="1"/>
    <s v="CHIHUAHUA"/>
    <s v="CALLE 10A"/>
    <n v="2410"/>
    <s v="PRIVADO"/>
    <x v="1"/>
    <n v="2"/>
    <s v="BĂSICA"/>
    <n v="3"/>
    <x v="2"/>
    <n v="1"/>
    <x v="1"/>
    <n v="0"/>
    <s v="NO APLICA"/>
    <n v="0"/>
    <s v="NO APLICA"/>
    <s v="08FIS0006X"/>
    <m/>
    <s v="08ADG0011N"/>
    <n v="0"/>
    <s v="I2019"/>
    <n v="77"/>
    <n v="88"/>
    <n v="165"/>
    <n v="61"/>
    <n v="78"/>
    <n v="139"/>
    <n v="29"/>
    <n v="26"/>
    <n v="55"/>
    <n v="29"/>
    <n v="37"/>
    <n v="66"/>
    <n v="20"/>
    <n v="31"/>
    <n v="51"/>
    <n v="21"/>
    <n v="32"/>
    <n v="53"/>
    <n v="0"/>
    <n v="0"/>
    <n v="0"/>
    <n v="0"/>
    <n v="0"/>
    <n v="0"/>
    <n v="0"/>
    <n v="0"/>
    <n v="0"/>
    <n v="70"/>
    <n v="100"/>
    <n v="170"/>
    <n v="2"/>
    <n v="2"/>
    <n v="2"/>
    <n v="0"/>
    <n v="0"/>
    <n v="0"/>
    <n v="0"/>
    <n v="6"/>
    <n v="0"/>
    <n v="1"/>
    <n v="0"/>
    <n v="0"/>
    <n v="0"/>
    <n v="1"/>
    <n v="0"/>
    <n v="0"/>
    <n v="3"/>
    <n v="7"/>
    <n v="0"/>
    <n v="0"/>
    <n v="1"/>
    <n v="0"/>
    <n v="3"/>
    <n v="3"/>
    <n v="0"/>
    <n v="2"/>
    <n v="1"/>
    <n v="0"/>
    <n v="1"/>
    <n v="2"/>
    <n v="25"/>
    <n v="8"/>
    <n v="13"/>
    <n v="0"/>
    <n v="0"/>
    <n v="0"/>
    <n v="0"/>
    <n v="0"/>
    <n v="0"/>
    <n v="0"/>
    <n v="21"/>
    <n v="6"/>
    <n v="6"/>
  </r>
  <r>
    <s v="08PPR0016V"/>
    <n v="1"/>
    <s v="MATUTINO"/>
    <s v="COLEGIO CASA MONTESSORI"/>
    <n v="8"/>
    <s v="CHIHUAHUA"/>
    <n v="8"/>
    <s v="CHIHUAHUA"/>
    <n v="37"/>
    <s v="JUĂREZ"/>
    <n v="1"/>
    <s v="JUĂREZ"/>
    <s v="CALLE VALENTIN FUENTES"/>
    <n v="1184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94"/>
    <n v="81"/>
    <n v="175"/>
    <n v="94"/>
    <n v="81"/>
    <n v="175"/>
    <n v="16"/>
    <n v="13"/>
    <n v="29"/>
    <n v="11"/>
    <n v="12"/>
    <n v="23"/>
    <n v="14"/>
    <n v="10"/>
    <n v="24"/>
    <n v="21"/>
    <n v="15"/>
    <n v="36"/>
    <n v="18"/>
    <n v="16"/>
    <n v="34"/>
    <n v="11"/>
    <n v="13"/>
    <n v="24"/>
    <n v="13"/>
    <n v="18"/>
    <n v="31"/>
    <n v="88"/>
    <n v="84"/>
    <n v="172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8"/>
    <n v="16"/>
    <n v="0"/>
    <n v="5"/>
    <n v="0"/>
    <n v="0"/>
    <n v="0"/>
    <n v="0"/>
    <n v="0"/>
    <n v="0"/>
    <n v="5"/>
    <n v="5"/>
    <n v="6"/>
    <n v="6"/>
  </r>
  <r>
    <s v="08ETV0005I"/>
    <n v="1"/>
    <s v="MATUTINO"/>
    <s v="TELESECUNDARIA 6018"/>
    <n v="8"/>
    <s v="CHIHUAHUA"/>
    <n v="8"/>
    <s v="CHIHUAHUA"/>
    <n v="45"/>
    <s v="MEOQUI"/>
    <n v="7"/>
    <s v="ESTACIĂ“N CONSUELO"/>
    <s v="CALLE ENCINO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103"/>
    <n v="89"/>
    <n v="192"/>
    <n v="70"/>
    <n v="70"/>
    <n v="140"/>
    <n v="27"/>
    <n v="17"/>
    <n v="44"/>
    <n v="34"/>
    <n v="26"/>
    <n v="60"/>
    <n v="31"/>
    <n v="29"/>
    <n v="60"/>
    <n v="20"/>
    <n v="31"/>
    <n v="51"/>
    <n v="0"/>
    <n v="0"/>
    <n v="0"/>
    <n v="0"/>
    <n v="0"/>
    <n v="0"/>
    <n v="0"/>
    <n v="0"/>
    <n v="0"/>
    <n v="85"/>
    <n v="86"/>
    <n v="171"/>
    <n v="3"/>
    <n v="3"/>
    <n v="3"/>
    <n v="0"/>
    <n v="0"/>
    <n v="0"/>
    <n v="0"/>
    <n v="9"/>
    <n v="0"/>
    <n v="0"/>
    <n v="1"/>
    <n v="0"/>
    <n v="0"/>
    <n v="0"/>
    <n v="0"/>
    <n v="0"/>
    <n v="5"/>
    <n v="4"/>
    <n v="0"/>
    <n v="0"/>
    <n v="0"/>
    <n v="0"/>
    <n v="0"/>
    <n v="0"/>
    <n v="0"/>
    <n v="0"/>
    <n v="0"/>
    <n v="0"/>
    <n v="1"/>
    <n v="2"/>
    <n v="13"/>
    <n v="5"/>
    <n v="4"/>
    <n v="0"/>
    <n v="0"/>
    <n v="0"/>
    <n v="0"/>
    <n v="0"/>
    <n v="0"/>
    <n v="0"/>
    <n v="9"/>
    <n v="10"/>
    <n v="9"/>
  </r>
  <r>
    <s v="08DPR0208F"/>
    <n v="1"/>
    <s v="MATUTINO"/>
    <s v="JOSEFA O DE DOMINGUEZ"/>
    <n v="8"/>
    <s v="CHIHUAHUA"/>
    <n v="8"/>
    <s v="CHIHUAHUA"/>
    <n v="48"/>
    <s v="NAMIQUIPA"/>
    <n v="64"/>
    <s v="BENITO JUĂREZ"/>
    <s v="CALLE EJIDO BENITO JUAREZ"/>
    <n v="0"/>
    <s v="PĂšBLICO"/>
    <x v="2"/>
    <n v="2"/>
    <s v="BĂSICA"/>
    <n v="2"/>
    <x v="1"/>
    <n v="1"/>
    <x v="1"/>
    <n v="0"/>
    <s v="NO APLICA"/>
    <n v="0"/>
    <s v="NO APLICA"/>
    <s v="08FIZ0206E"/>
    <s v="08FJS0122C"/>
    <s v="08ADG0010O"/>
    <n v="0"/>
    <s v="I2019"/>
    <n v="94"/>
    <n v="88"/>
    <n v="182"/>
    <n v="94"/>
    <n v="88"/>
    <n v="182"/>
    <n v="15"/>
    <n v="23"/>
    <n v="38"/>
    <n v="8"/>
    <n v="13"/>
    <n v="21"/>
    <n v="21"/>
    <n v="12"/>
    <n v="33"/>
    <n v="12"/>
    <n v="17"/>
    <n v="29"/>
    <n v="10"/>
    <n v="15"/>
    <n v="25"/>
    <n v="16"/>
    <n v="7"/>
    <n v="23"/>
    <n v="15"/>
    <n v="12"/>
    <n v="27"/>
    <n v="82"/>
    <n v="76"/>
    <n v="158"/>
    <n v="2"/>
    <n v="2"/>
    <n v="1"/>
    <n v="1"/>
    <n v="1"/>
    <n v="1"/>
    <n v="0"/>
    <n v="8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0"/>
    <n v="1"/>
    <n v="11"/>
    <n v="2"/>
    <n v="6"/>
    <n v="2"/>
    <n v="2"/>
    <n v="1"/>
    <n v="1"/>
    <n v="1"/>
    <n v="1"/>
    <n v="0"/>
    <n v="8"/>
    <n v="12"/>
    <n v="8"/>
  </r>
  <r>
    <s v="08EPR0239Y"/>
    <n v="1"/>
    <s v="MATUTINO"/>
    <s v="CONCEPCION MELENDEZ 2100"/>
    <n v="8"/>
    <s v="CHIHUAHUA"/>
    <n v="8"/>
    <s v="CHIHUAHUA"/>
    <n v="32"/>
    <s v="HIDALGO DEL PARRAL"/>
    <n v="1"/>
    <s v="HIDALGO DEL PARRAL"/>
    <s v="CALLE MANUEL FLORES APARTADO POSTAL 36"/>
    <n v="0"/>
    <s v="PĂšBLICO"/>
    <x v="3"/>
    <n v="2"/>
    <s v="BĂSICA"/>
    <n v="2"/>
    <x v="1"/>
    <n v="1"/>
    <x v="1"/>
    <n v="0"/>
    <s v="NO APLICA"/>
    <n v="0"/>
    <s v="NO APLICA"/>
    <s v="08FIZ0005H"/>
    <m/>
    <m/>
    <n v="0"/>
    <s v="I2019"/>
    <n v="94"/>
    <n v="82"/>
    <n v="176"/>
    <n v="94"/>
    <n v="82"/>
    <n v="176"/>
    <n v="15"/>
    <n v="15"/>
    <n v="30"/>
    <n v="12"/>
    <n v="16"/>
    <n v="28"/>
    <n v="15"/>
    <n v="15"/>
    <n v="30"/>
    <n v="16"/>
    <n v="15"/>
    <n v="31"/>
    <n v="16"/>
    <n v="13"/>
    <n v="29"/>
    <n v="14"/>
    <n v="14"/>
    <n v="28"/>
    <n v="15"/>
    <n v="12"/>
    <n v="27"/>
    <n v="88"/>
    <n v="85"/>
    <n v="17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1"/>
    <n v="0"/>
    <n v="0"/>
    <n v="1"/>
    <n v="0"/>
    <n v="1"/>
    <n v="0"/>
    <n v="12"/>
    <n v="1"/>
    <n v="5"/>
    <n v="1"/>
    <n v="1"/>
    <n v="1"/>
    <n v="1"/>
    <n v="1"/>
    <n v="1"/>
    <n v="0"/>
    <n v="6"/>
    <n v="6"/>
    <n v="6"/>
  </r>
  <r>
    <s v="08PPR1807M"/>
    <n v="1"/>
    <s v="MATUTINO"/>
    <s v="COLEGIO JUAREZ"/>
    <n v="8"/>
    <s v="CHIHUAHUA"/>
    <n v="8"/>
    <s v="CHIHUAHUA"/>
    <n v="37"/>
    <s v="JUĂREZ"/>
    <n v="1"/>
    <s v="JUĂREZ"/>
    <s v="CAMINO A ESCUDERO"/>
    <n v="9851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95"/>
    <n v="93"/>
    <n v="188"/>
    <n v="94"/>
    <n v="93"/>
    <n v="187"/>
    <n v="29"/>
    <n v="19"/>
    <n v="48"/>
    <n v="9"/>
    <n v="12"/>
    <n v="21"/>
    <n v="14"/>
    <n v="14"/>
    <n v="28"/>
    <n v="16"/>
    <n v="7"/>
    <n v="23"/>
    <n v="15"/>
    <n v="12"/>
    <n v="27"/>
    <n v="11"/>
    <n v="12"/>
    <n v="23"/>
    <n v="9"/>
    <n v="13"/>
    <n v="22"/>
    <n v="74"/>
    <n v="70"/>
    <n v="144"/>
    <n v="1"/>
    <n v="0"/>
    <n v="0"/>
    <n v="0"/>
    <n v="1"/>
    <n v="1"/>
    <n v="3"/>
    <n v="6"/>
    <n v="0"/>
    <n v="1"/>
    <n v="0"/>
    <n v="0"/>
    <n v="0"/>
    <n v="0"/>
    <n v="0"/>
    <n v="0"/>
    <n v="1"/>
    <n v="4"/>
    <n v="0"/>
    <n v="0"/>
    <n v="0"/>
    <n v="1"/>
    <n v="0"/>
    <n v="1"/>
    <n v="1"/>
    <n v="0"/>
    <n v="1"/>
    <n v="5"/>
    <n v="1"/>
    <n v="9"/>
    <n v="25"/>
    <n v="1"/>
    <n v="5"/>
    <n v="1"/>
    <n v="0"/>
    <n v="0"/>
    <n v="0"/>
    <n v="1"/>
    <n v="1"/>
    <n v="3"/>
    <n v="6"/>
    <n v="12"/>
    <n v="9"/>
  </r>
  <r>
    <s v="08DPR1633H"/>
    <n v="1"/>
    <s v="MATUTINO"/>
    <s v="FRISCO"/>
    <n v="8"/>
    <s v="CHIHUAHUA"/>
    <n v="8"/>
    <s v="CHIHUAHUA"/>
    <n v="59"/>
    <s v="SAN FRANCISCO DEL ORO"/>
    <n v="1"/>
    <s v="SAN FRANCISCO DEL ORO"/>
    <s v="NINGUNO NINGUNO"/>
    <n v="0"/>
    <s v="PĂšBLICO"/>
    <x v="2"/>
    <n v="2"/>
    <s v="BĂSICA"/>
    <n v="2"/>
    <x v="1"/>
    <n v="1"/>
    <x v="1"/>
    <n v="0"/>
    <s v="NO APLICA"/>
    <n v="0"/>
    <s v="NO APLICA"/>
    <s v="08FIZ0243I"/>
    <s v="08FJS0129W"/>
    <s v="08ADG0004D"/>
    <n v="0"/>
    <s v="I2019"/>
    <n v="73"/>
    <n v="83"/>
    <n v="156"/>
    <n v="73"/>
    <n v="83"/>
    <n v="156"/>
    <n v="10"/>
    <n v="8"/>
    <n v="18"/>
    <n v="22"/>
    <n v="20"/>
    <n v="42"/>
    <n v="13"/>
    <n v="16"/>
    <n v="29"/>
    <n v="23"/>
    <n v="21"/>
    <n v="44"/>
    <n v="11"/>
    <n v="15"/>
    <n v="26"/>
    <n v="18"/>
    <n v="15"/>
    <n v="33"/>
    <n v="7"/>
    <n v="15"/>
    <n v="22"/>
    <n v="94"/>
    <n v="102"/>
    <n v="196"/>
    <n v="2"/>
    <n v="1"/>
    <n v="2"/>
    <n v="1"/>
    <n v="1"/>
    <n v="1"/>
    <n v="0"/>
    <n v="8"/>
    <n v="0"/>
    <n v="0"/>
    <n v="0"/>
    <n v="1"/>
    <n v="0"/>
    <n v="0"/>
    <n v="0"/>
    <n v="0"/>
    <n v="2"/>
    <n v="6"/>
    <n v="0"/>
    <n v="0"/>
    <n v="2"/>
    <n v="0"/>
    <n v="0"/>
    <n v="0"/>
    <n v="0"/>
    <n v="0"/>
    <n v="0"/>
    <n v="0"/>
    <n v="1"/>
    <n v="0"/>
    <n v="12"/>
    <n v="2"/>
    <n v="6"/>
    <n v="2"/>
    <n v="1"/>
    <n v="2"/>
    <n v="1"/>
    <n v="1"/>
    <n v="1"/>
    <n v="0"/>
    <n v="8"/>
    <n v="10"/>
    <n v="8"/>
  </r>
  <r>
    <s v="08PPR1858T"/>
    <n v="1"/>
    <s v="MATUTINO"/>
    <s v="COLEGIO PRIMARIA ZAZU"/>
    <n v="8"/>
    <s v="CHIHUAHUA"/>
    <n v="8"/>
    <s v="CHIHUAHUA"/>
    <n v="37"/>
    <s v="JUĂREZ"/>
    <n v="1"/>
    <s v="JUĂREZ"/>
    <s v="CALLE MUTUALISMO"/>
    <n v="3119"/>
    <s v="PRIVADO"/>
    <x v="1"/>
    <n v="2"/>
    <s v="BĂSICA"/>
    <n v="2"/>
    <x v="1"/>
    <n v="1"/>
    <x v="1"/>
    <n v="0"/>
    <s v="NO APLICA"/>
    <n v="0"/>
    <s v="NO APLICA"/>
    <s v="08FIZ0030G"/>
    <s v="08FJS0110Y"/>
    <s v="08ADG0005C"/>
    <n v="0"/>
    <s v="I2019"/>
    <n v="93"/>
    <n v="79"/>
    <n v="172"/>
    <n v="93"/>
    <n v="79"/>
    <n v="172"/>
    <n v="14"/>
    <n v="10"/>
    <n v="24"/>
    <n v="35"/>
    <n v="26"/>
    <n v="61"/>
    <n v="15"/>
    <n v="13"/>
    <n v="28"/>
    <n v="13"/>
    <n v="21"/>
    <n v="34"/>
    <n v="10"/>
    <n v="13"/>
    <n v="23"/>
    <n v="10"/>
    <n v="6"/>
    <n v="16"/>
    <n v="10"/>
    <n v="8"/>
    <n v="18"/>
    <n v="93"/>
    <n v="87"/>
    <n v="180"/>
    <n v="1"/>
    <n v="0"/>
    <n v="0"/>
    <n v="0"/>
    <n v="0"/>
    <n v="0"/>
    <n v="4"/>
    <n v="5"/>
    <n v="1"/>
    <n v="0"/>
    <n v="0"/>
    <n v="0"/>
    <n v="0"/>
    <n v="0"/>
    <n v="0"/>
    <n v="0"/>
    <n v="2"/>
    <n v="2"/>
    <n v="0"/>
    <n v="0"/>
    <n v="0"/>
    <n v="1"/>
    <n v="1"/>
    <n v="0"/>
    <n v="0"/>
    <n v="1"/>
    <n v="1"/>
    <n v="1"/>
    <n v="3"/>
    <n v="1"/>
    <n v="14"/>
    <n v="3"/>
    <n v="2"/>
    <n v="1"/>
    <n v="0"/>
    <n v="0"/>
    <n v="0"/>
    <n v="0"/>
    <n v="0"/>
    <n v="4"/>
    <n v="5"/>
    <n v="12"/>
    <n v="5"/>
  </r>
  <r>
    <s v="08DES0043G"/>
    <n v="1"/>
    <s v="MATUTINO"/>
    <s v="MARGARITA MAZA DE JUAREZ"/>
    <n v="8"/>
    <s v="CHIHUAHUA"/>
    <n v="8"/>
    <s v="CHIHUAHUA"/>
    <n v="48"/>
    <s v="NAMIQUIPA"/>
    <n v="64"/>
    <s v="BENITO JUĂREZ"/>
    <s v="CALLE 3A."/>
    <n v="201"/>
    <s v="PĂšBLICO"/>
    <x v="2"/>
    <n v="2"/>
    <s v="BĂSICA"/>
    <n v="3"/>
    <x v="2"/>
    <n v="1"/>
    <x v="1"/>
    <n v="0"/>
    <s v="NO APLICA"/>
    <n v="0"/>
    <s v="NO APLICA"/>
    <s v="08FIS0115D"/>
    <s v="08FJE0005K"/>
    <s v="08ADG0010O"/>
    <n v="0"/>
    <s v="I2019"/>
    <n v="74"/>
    <n v="88"/>
    <n v="162"/>
    <n v="74"/>
    <n v="88"/>
    <n v="162"/>
    <n v="21"/>
    <n v="35"/>
    <n v="56"/>
    <n v="27"/>
    <n v="44"/>
    <n v="71"/>
    <n v="26"/>
    <n v="18"/>
    <n v="44"/>
    <n v="27"/>
    <n v="32"/>
    <n v="59"/>
    <n v="0"/>
    <n v="0"/>
    <n v="0"/>
    <n v="0"/>
    <n v="0"/>
    <n v="0"/>
    <n v="0"/>
    <n v="0"/>
    <n v="0"/>
    <n v="80"/>
    <n v="94"/>
    <n v="174"/>
    <n v="2"/>
    <n v="2"/>
    <n v="2"/>
    <n v="0"/>
    <n v="0"/>
    <n v="0"/>
    <n v="0"/>
    <n v="6"/>
    <n v="0"/>
    <n v="0"/>
    <n v="0"/>
    <n v="1"/>
    <n v="0"/>
    <n v="0"/>
    <n v="0"/>
    <n v="0"/>
    <n v="1"/>
    <n v="6"/>
    <n v="0"/>
    <n v="0"/>
    <n v="0"/>
    <n v="1"/>
    <n v="0"/>
    <n v="1"/>
    <n v="0"/>
    <n v="0"/>
    <n v="0"/>
    <n v="0"/>
    <n v="2"/>
    <n v="1"/>
    <n v="13"/>
    <n v="1"/>
    <n v="8"/>
    <n v="0"/>
    <n v="0"/>
    <n v="0"/>
    <n v="0"/>
    <n v="0"/>
    <n v="0"/>
    <n v="0"/>
    <n v="9"/>
    <n v="8"/>
    <n v="8"/>
  </r>
  <r>
    <s v="08DPR0103L"/>
    <n v="1"/>
    <s v="MATUTINO"/>
    <s v="RICARDO FLORES MAGON"/>
    <n v="8"/>
    <s v="CHIHUAHUA"/>
    <n v="8"/>
    <s v="CHIHUAHUA"/>
    <n v="37"/>
    <s v="JUĂREZ"/>
    <n v="1"/>
    <s v="JUĂREZ"/>
    <s v="CALLE COPILCO"/>
    <n v="0"/>
    <s v="PĂšBLICO"/>
    <x v="2"/>
    <n v="2"/>
    <s v="BĂSICA"/>
    <n v="2"/>
    <x v="1"/>
    <n v="1"/>
    <x v="1"/>
    <n v="0"/>
    <s v="NO APLICA"/>
    <n v="0"/>
    <s v="NO APLICA"/>
    <s v="08FIZ0155O"/>
    <s v="08FJS0112W"/>
    <s v="08ADG0005C"/>
    <n v="0"/>
    <s v="I2019"/>
    <n v="81"/>
    <n v="91"/>
    <n v="172"/>
    <n v="81"/>
    <n v="91"/>
    <n v="172"/>
    <n v="18"/>
    <n v="14"/>
    <n v="32"/>
    <n v="13"/>
    <n v="21"/>
    <n v="34"/>
    <n v="15"/>
    <n v="13"/>
    <n v="28"/>
    <n v="12"/>
    <n v="14"/>
    <n v="26"/>
    <n v="11"/>
    <n v="17"/>
    <n v="28"/>
    <n v="14"/>
    <n v="19"/>
    <n v="33"/>
    <n v="15"/>
    <n v="16"/>
    <n v="31"/>
    <n v="80"/>
    <n v="100"/>
    <n v="18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6"/>
    <n v="6"/>
  </r>
  <r>
    <s v="08PPR0048N"/>
    <n v="1"/>
    <s v="MATUTINO"/>
    <s v="CENTRO EDUCATIVO MONTESSORI A.C."/>
    <n v="8"/>
    <s v="CHIHUAHUA"/>
    <n v="8"/>
    <s v="CHIHUAHUA"/>
    <n v="19"/>
    <s v="CHIHUAHUA"/>
    <n v="1"/>
    <s v="CHIHUAHUA"/>
    <s v="CALLE CARBONEL"/>
    <n v="4108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92"/>
    <n v="75"/>
    <n v="167"/>
    <n v="92"/>
    <n v="75"/>
    <n v="167"/>
    <n v="15"/>
    <n v="13"/>
    <n v="28"/>
    <n v="15"/>
    <n v="18"/>
    <n v="33"/>
    <n v="12"/>
    <n v="15"/>
    <n v="27"/>
    <n v="21"/>
    <n v="12"/>
    <n v="33"/>
    <n v="22"/>
    <n v="16"/>
    <n v="38"/>
    <n v="6"/>
    <n v="13"/>
    <n v="19"/>
    <n v="15"/>
    <n v="12"/>
    <n v="27"/>
    <n v="91"/>
    <n v="86"/>
    <n v="177"/>
    <n v="2"/>
    <n v="0"/>
    <n v="2"/>
    <n v="1"/>
    <n v="1"/>
    <n v="1"/>
    <n v="1"/>
    <n v="8"/>
    <n v="0"/>
    <n v="1"/>
    <n v="0"/>
    <n v="0"/>
    <n v="0"/>
    <n v="0"/>
    <n v="0"/>
    <n v="0"/>
    <n v="0"/>
    <n v="7"/>
    <n v="0"/>
    <n v="0"/>
    <n v="2"/>
    <n v="0"/>
    <n v="1"/>
    <n v="2"/>
    <n v="0"/>
    <n v="0"/>
    <n v="0"/>
    <n v="1"/>
    <n v="2"/>
    <n v="6"/>
    <n v="22"/>
    <n v="0"/>
    <n v="8"/>
    <n v="2"/>
    <n v="0"/>
    <n v="2"/>
    <n v="1"/>
    <n v="1"/>
    <n v="1"/>
    <n v="1"/>
    <n v="8"/>
    <n v="9"/>
    <n v="9"/>
  </r>
  <r>
    <s v="08DST0025J"/>
    <n v="1"/>
    <s v="MATUTINO"/>
    <s v="SECUNDARIA TECNICA 25"/>
    <n v="8"/>
    <s v="CHIHUAHUA"/>
    <n v="8"/>
    <s v="CHIHUAHUA"/>
    <n v="5"/>
    <s v="ASCENSIĂ“N"/>
    <n v="68"/>
    <s v="PUERTO PALOMAS DE VILLA"/>
    <s v="CALLE 18 DE MARZO"/>
    <n v="0"/>
    <s v="PĂšBLICO"/>
    <x v="2"/>
    <n v="2"/>
    <s v="BĂSICA"/>
    <n v="3"/>
    <x v="2"/>
    <n v="4"/>
    <x v="5"/>
    <n v="1"/>
    <s v="SERVICIOS"/>
    <n v="22"/>
    <s v="INDUSTRIAL"/>
    <s v="08FZT0013M"/>
    <s v="08FJT0007A"/>
    <s v="08ADG0013L"/>
    <n v="0"/>
    <s v="I2019"/>
    <n v="81"/>
    <n v="88"/>
    <n v="169"/>
    <n v="59"/>
    <n v="79"/>
    <n v="138"/>
    <n v="25"/>
    <n v="27"/>
    <n v="52"/>
    <n v="33"/>
    <n v="44"/>
    <n v="77"/>
    <n v="22"/>
    <n v="28"/>
    <n v="50"/>
    <n v="27"/>
    <n v="29"/>
    <n v="56"/>
    <n v="0"/>
    <n v="0"/>
    <n v="0"/>
    <n v="0"/>
    <n v="0"/>
    <n v="0"/>
    <n v="0"/>
    <n v="0"/>
    <n v="0"/>
    <n v="82"/>
    <n v="101"/>
    <n v="183"/>
    <n v="3"/>
    <n v="3"/>
    <n v="3"/>
    <n v="0"/>
    <n v="0"/>
    <n v="0"/>
    <n v="0"/>
    <n v="9"/>
    <n v="0"/>
    <n v="0"/>
    <n v="1"/>
    <n v="0"/>
    <n v="0"/>
    <n v="1"/>
    <n v="0"/>
    <n v="0"/>
    <n v="8"/>
    <n v="1"/>
    <n v="0"/>
    <n v="0"/>
    <n v="0"/>
    <n v="0"/>
    <n v="0"/>
    <n v="0"/>
    <n v="0"/>
    <n v="0"/>
    <n v="0"/>
    <n v="0"/>
    <n v="2"/>
    <n v="2"/>
    <n v="15"/>
    <n v="8"/>
    <n v="1"/>
    <n v="0"/>
    <n v="0"/>
    <n v="0"/>
    <n v="0"/>
    <n v="0"/>
    <n v="0"/>
    <n v="0"/>
    <n v="9"/>
    <n v="9"/>
    <n v="9"/>
  </r>
  <r>
    <s v="08DPR2563J"/>
    <n v="1"/>
    <s v="MATUTINO"/>
    <s v="JOSE VASCONCELOS"/>
    <n v="8"/>
    <s v="CHIHUAHUA"/>
    <n v="8"/>
    <s v="CHIHUAHUA"/>
    <n v="29"/>
    <s v="GUADALUPE Y CALVO"/>
    <n v="1"/>
    <s v="GUADALUPE Y CALVO"/>
    <s v="CALLE PRADERAS"/>
    <n v="0"/>
    <s v="PĂšBLICO"/>
    <x v="2"/>
    <n v="2"/>
    <s v="BĂSICA"/>
    <n v="2"/>
    <x v="1"/>
    <n v="1"/>
    <x v="1"/>
    <n v="0"/>
    <s v="NO APLICA"/>
    <n v="0"/>
    <s v="NO APLICA"/>
    <s v="08FIZ0261Y"/>
    <s v="08FJS0131K"/>
    <s v="08ADG0007A"/>
    <n v="0"/>
    <s v="I2019"/>
    <n v="96"/>
    <n v="77"/>
    <n v="173"/>
    <n v="96"/>
    <n v="77"/>
    <n v="173"/>
    <n v="15"/>
    <n v="15"/>
    <n v="30"/>
    <n v="13"/>
    <n v="12"/>
    <n v="25"/>
    <n v="16"/>
    <n v="14"/>
    <n v="30"/>
    <n v="19"/>
    <n v="15"/>
    <n v="34"/>
    <n v="22"/>
    <n v="7"/>
    <n v="29"/>
    <n v="19"/>
    <n v="12"/>
    <n v="31"/>
    <n v="11"/>
    <n v="20"/>
    <n v="31"/>
    <n v="100"/>
    <n v="80"/>
    <n v="180"/>
    <n v="1"/>
    <n v="1"/>
    <n v="1"/>
    <n v="1"/>
    <n v="1"/>
    <n v="1"/>
    <n v="0"/>
    <n v="6"/>
    <n v="0"/>
    <n v="0"/>
    <n v="1"/>
    <n v="0"/>
    <n v="1"/>
    <n v="0"/>
    <n v="0"/>
    <n v="0"/>
    <n v="1"/>
    <n v="5"/>
    <n v="0"/>
    <n v="0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13"/>
    <n v="6"/>
  </r>
  <r>
    <s v="08PPR1871N"/>
    <n v="1"/>
    <s v="MATUTINO"/>
    <s v="INSTITUTO VICENTINO DE CD JUAREZ"/>
    <n v="8"/>
    <s v="CHIHUAHUA"/>
    <n v="8"/>
    <s v="CHIHUAHUA"/>
    <n v="37"/>
    <s v="JUĂREZ"/>
    <n v="1"/>
    <s v="JUĂREZ"/>
    <s v="CALLE TARASCOS"/>
    <n v="6524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85"/>
    <n v="87"/>
    <n v="172"/>
    <n v="85"/>
    <n v="87"/>
    <n v="172"/>
    <n v="13"/>
    <n v="10"/>
    <n v="23"/>
    <n v="15"/>
    <n v="15"/>
    <n v="30"/>
    <n v="12"/>
    <n v="17"/>
    <n v="29"/>
    <n v="14"/>
    <n v="13"/>
    <n v="27"/>
    <n v="16"/>
    <n v="13"/>
    <n v="29"/>
    <n v="15"/>
    <n v="12"/>
    <n v="27"/>
    <n v="14"/>
    <n v="22"/>
    <n v="36"/>
    <n v="86"/>
    <n v="92"/>
    <n v="178"/>
    <n v="1"/>
    <n v="1"/>
    <n v="1"/>
    <n v="2"/>
    <n v="2"/>
    <n v="2"/>
    <n v="0"/>
    <n v="9"/>
    <n v="0"/>
    <n v="0"/>
    <n v="0"/>
    <n v="1"/>
    <n v="0"/>
    <n v="0"/>
    <n v="0"/>
    <n v="0"/>
    <n v="1"/>
    <n v="8"/>
    <n v="0"/>
    <n v="0"/>
    <n v="1"/>
    <n v="0"/>
    <n v="0"/>
    <n v="0"/>
    <n v="0"/>
    <n v="0"/>
    <n v="1"/>
    <n v="0"/>
    <n v="1"/>
    <n v="3"/>
    <n v="16"/>
    <n v="1"/>
    <n v="8"/>
    <n v="1"/>
    <n v="1"/>
    <n v="1"/>
    <n v="2"/>
    <n v="2"/>
    <n v="2"/>
    <n v="0"/>
    <n v="9"/>
    <n v="10"/>
    <n v="9"/>
  </r>
  <r>
    <s v="08EPR0382L"/>
    <n v="1"/>
    <s v="MATUTINO"/>
    <s v="PRIMERO DE MAYO 2355"/>
    <n v="8"/>
    <s v="CHIHUAHUA"/>
    <n v="8"/>
    <s v="CHIHUAHUA"/>
    <n v="55"/>
    <s v="ROSALES"/>
    <n v="11"/>
    <s v="CONGREGACIĂ“N ORTĂŤZ"/>
    <s v="AVENIDA MIGUEL HIDALGO"/>
    <n v="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86"/>
    <n v="86"/>
    <n v="172"/>
    <n v="86"/>
    <n v="86"/>
    <n v="172"/>
    <n v="11"/>
    <n v="14"/>
    <n v="25"/>
    <n v="24"/>
    <n v="9"/>
    <n v="33"/>
    <n v="8"/>
    <n v="11"/>
    <n v="19"/>
    <n v="15"/>
    <n v="16"/>
    <n v="31"/>
    <n v="23"/>
    <n v="17"/>
    <n v="40"/>
    <n v="12"/>
    <n v="10"/>
    <n v="22"/>
    <n v="15"/>
    <n v="19"/>
    <n v="34"/>
    <n v="97"/>
    <n v="82"/>
    <n v="179"/>
    <n v="1"/>
    <n v="1"/>
    <n v="2"/>
    <n v="2"/>
    <n v="1"/>
    <n v="2"/>
    <n v="0"/>
    <n v="9"/>
    <n v="0"/>
    <n v="0"/>
    <n v="0"/>
    <n v="1"/>
    <n v="0"/>
    <n v="0"/>
    <n v="0"/>
    <n v="0"/>
    <n v="2"/>
    <n v="7"/>
    <n v="0"/>
    <n v="0"/>
    <n v="1"/>
    <n v="0"/>
    <n v="0"/>
    <n v="1"/>
    <n v="0"/>
    <n v="0"/>
    <n v="0"/>
    <n v="0"/>
    <n v="1"/>
    <n v="0"/>
    <n v="13"/>
    <n v="2"/>
    <n v="7"/>
    <n v="1"/>
    <n v="1"/>
    <n v="2"/>
    <n v="2"/>
    <n v="1"/>
    <n v="2"/>
    <n v="0"/>
    <n v="9"/>
    <n v="9"/>
    <n v="9"/>
  </r>
  <r>
    <s v="08PPR0564Z"/>
    <n v="1"/>
    <s v="MATUTINO"/>
    <s v="GABRIELA MISTRAL"/>
    <n v="8"/>
    <s v="CHIHUAHUA"/>
    <n v="8"/>
    <s v="CHIHUAHUA"/>
    <n v="27"/>
    <s v="GUACHOCHI"/>
    <n v="24"/>
    <s v="CIĂ‰NEGA DE NOROGACHI"/>
    <s v="CALLE NOROGACHI"/>
    <n v="0"/>
    <s v="PRIVADO"/>
    <x v="1"/>
    <n v="2"/>
    <s v="BĂSICA"/>
    <n v="2"/>
    <x v="1"/>
    <n v="1"/>
    <x v="1"/>
    <n v="0"/>
    <s v="NO APLICA"/>
    <n v="0"/>
    <s v="NO APLICA"/>
    <s v="08FIZ0011S"/>
    <s v="08FJS0004O"/>
    <s v="08ADG0011N"/>
    <n v="0"/>
    <s v="I2019"/>
    <n v="86"/>
    <n v="91"/>
    <n v="177"/>
    <n v="86"/>
    <n v="91"/>
    <n v="177"/>
    <n v="12"/>
    <n v="18"/>
    <n v="30"/>
    <n v="15"/>
    <n v="18"/>
    <n v="33"/>
    <n v="15"/>
    <n v="13"/>
    <n v="28"/>
    <n v="20"/>
    <n v="11"/>
    <n v="31"/>
    <n v="16"/>
    <n v="16"/>
    <n v="32"/>
    <n v="9"/>
    <n v="15"/>
    <n v="24"/>
    <n v="16"/>
    <n v="17"/>
    <n v="33"/>
    <n v="91"/>
    <n v="90"/>
    <n v="181"/>
    <n v="1"/>
    <n v="1"/>
    <n v="1"/>
    <n v="0"/>
    <n v="1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7"/>
    <n v="0"/>
    <n v="5"/>
    <n v="1"/>
    <n v="1"/>
    <n v="1"/>
    <n v="0"/>
    <n v="1"/>
    <n v="0"/>
    <n v="1"/>
    <n v="5"/>
    <n v="6"/>
    <n v="6"/>
  </r>
  <r>
    <s v="08DPR0799I"/>
    <n v="1"/>
    <s v="MATUTINO"/>
    <s v="LEYES DE REFORMA"/>
    <n v="8"/>
    <s v="CHIHUAHUA"/>
    <n v="8"/>
    <s v="CHIHUAHUA"/>
    <n v="37"/>
    <s v="JUĂREZ"/>
    <n v="1"/>
    <s v="JUĂREZ"/>
    <s v="AVENIDA DIVISION DEL NORTE "/>
    <n v="0"/>
    <s v="PĂšBLICO"/>
    <x v="2"/>
    <n v="2"/>
    <s v="BĂSICA"/>
    <n v="2"/>
    <x v="1"/>
    <n v="1"/>
    <x v="1"/>
    <n v="0"/>
    <s v="NO APLICA"/>
    <n v="0"/>
    <s v="NO APLICA"/>
    <s v="08FIZ0153Q"/>
    <s v="08FJS0135G"/>
    <s v="08ADG0005C"/>
    <n v="0"/>
    <s v="I2019"/>
    <n v="89"/>
    <n v="85"/>
    <n v="174"/>
    <n v="88"/>
    <n v="85"/>
    <n v="173"/>
    <n v="14"/>
    <n v="16"/>
    <n v="30"/>
    <n v="18"/>
    <n v="12"/>
    <n v="30"/>
    <n v="18"/>
    <n v="14"/>
    <n v="32"/>
    <n v="22"/>
    <n v="12"/>
    <n v="34"/>
    <n v="18"/>
    <n v="15"/>
    <n v="33"/>
    <n v="9"/>
    <n v="18"/>
    <n v="27"/>
    <n v="11"/>
    <n v="15"/>
    <n v="26"/>
    <n v="96"/>
    <n v="86"/>
    <n v="18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1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</r>
  <r>
    <s v="08DPR0165Y"/>
    <n v="4"/>
    <s v="DISCONTINUO"/>
    <s v="FRANCISCO J. MUJICA"/>
    <n v="8"/>
    <s v="CHIHUAHUA"/>
    <n v="8"/>
    <s v="CHIHUAHUA"/>
    <n v="65"/>
    <s v="URIQUE"/>
    <n v="1506"/>
    <s v="GUAGUEYVO"/>
    <s v="CALLE GUAGUEYVO"/>
    <n v="0"/>
    <s v="PĂšBLICO"/>
    <x v="2"/>
    <n v="2"/>
    <s v="BĂSICA"/>
    <n v="2"/>
    <x v="1"/>
    <n v="1"/>
    <x v="1"/>
    <n v="0"/>
    <s v="NO APLICA"/>
    <n v="0"/>
    <s v="NO APLICA"/>
    <s v="08FIZ0215M"/>
    <s v="08FJS0124A"/>
    <s v="08ADG0003E"/>
    <n v="0"/>
    <s v="I2019"/>
    <n v="95"/>
    <n v="76"/>
    <n v="171"/>
    <n v="95"/>
    <n v="76"/>
    <n v="171"/>
    <n v="14"/>
    <n v="9"/>
    <n v="23"/>
    <n v="15"/>
    <n v="15"/>
    <n v="30"/>
    <n v="17"/>
    <n v="8"/>
    <n v="25"/>
    <n v="14"/>
    <n v="12"/>
    <n v="26"/>
    <n v="28"/>
    <n v="10"/>
    <n v="38"/>
    <n v="12"/>
    <n v="17"/>
    <n v="29"/>
    <n v="13"/>
    <n v="24"/>
    <n v="37"/>
    <n v="99"/>
    <n v="86"/>
    <n v="185"/>
    <n v="1"/>
    <n v="1"/>
    <n v="2"/>
    <n v="2"/>
    <n v="1"/>
    <n v="2"/>
    <n v="0"/>
    <n v="9"/>
    <n v="0"/>
    <n v="1"/>
    <n v="0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9"/>
    <n v="5"/>
    <n v="4"/>
    <n v="1"/>
    <n v="1"/>
    <n v="2"/>
    <n v="2"/>
    <n v="1"/>
    <n v="2"/>
    <n v="0"/>
    <n v="9"/>
    <n v="9"/>
    <n v="9"/>
  </r>
  <r>
    <s v="08DES0044F"/>
    <n v="1"/>
    <s v="MATUTINO"/>
    <s v="JOSE DE JESUS GUERRERO RIOS"/>
    <n v="8"/>
    <s v="CHIHUAHUA"/>
    <n v="8"/>
    <s v="CHIHUAHUA"/>
    <n v="61"/>
    <s v="SATEVĂ“"/>
    <n v="1"/>
    <s v="SAN FRANCISCO JAVIER DE SATEVĂ“"/>
    <s v="CALLE 2A. "/>
    <n v="0"/>
    <s v="PĂšBLICO"/>
    <x v="2"/>
    <n v="2"/>
    <s v="BĂSICA"/>
    <n v="3"/>
    <x v="2"/>
    <n v="1"/>
    <x v="1"/>
    <n v="0"/>
    <s v="NO APLICA"/>
    <n v="0"/>
    <s v="NO APLICA"/>
    <s v="08FIS0121O"/>
    <s v="08FJE0001O"/>
    <s v="08ADG0046C"/>
    <n v="0"/>
    <s v="I2019"/>
    <n v="75"/>
    <n v="93"/>
    <n v="168"/>
    <n v="71"/>
    <n v="93"/>
    <n v="164"/>
    <n v="31"/>
    <n v="25"/>
    <n v="56"/>
    <n v="28"/>
    <n v="37"/>
    <n v="65"/>
    <n v="19"/>
    <n v="33"/>
    <n v="52"/>
    <n v="25"/>
    <n v="31"/>
    <n v="56"/>
    <n v="0"/>
    <n v="0"/>
    <n v="0"/>
    <n v="0"/>
    <n v="0"/>
    <n v="0"/>
    <n v="0"/>
    <n v="0"/>
    <n v="0"/>
    <n v="72"/>
    <n v="101"/>
    <n v="173"/>
    <n v="3"/>
    <n v="2"/>
    <n v="2"/>
    <n v="0"/>
    <n v="0"/>
    <n v="0"/>
    <n v="0"/>
    <n v="7"/>
    <n v="0"/>
    <n v="0"/>
    <n v="1"/>
    <n v="0"/>
    <n v="1"/>
    <n v="0"/>
    <n v="0"/>
    <n v="0"/>
    <n v="2"/>
    <n v="5"/>
    <n v="0"/>
    <n v="0"/>
    <n v="0"/>
    <n v="1"/>
    <n v="0"/>
    <n v="0"/>
    <n v="1"/>
    <n v="0"/>
    <n v="0"/>
    <n v="0"/>
    <n v="4"/>
    <n v="3"/>
    <n v="18"/>
    <n v="3"/>
    <n v="6"/>
    <n v="0"/>
    <n v="0"/>
    <n v="0"/>
    <n v="0"/>
    <n v="0"/>
    <n v="0"/>
    <n v="0"/>
    <n v="9"/>
    <n v="9"/>
    <n v="9"/>
  </r>
  <r>
    <s v="08DPR2603U"/>
    <n v="1"/>
    <s v="MATUTINO"/>
    <s v="ALFONSO HERNANDEZ IRIGOYEN"/>
    <n v="8"/>
    <s v="CHIHUAHUA"/>
    <n v="8"/>
    <s v="CHIHUAHUA"/>
    <n v="19"/>
    <s v="CHIHUAHUA"/>
    <n v="1"/>
    <s v="CHIHUAHUA"/>
    <s v="CALLE MINA LA PAZ"/>
    <n v="0"/>
    <s v="PĂšBLICO"/>
    <x v="2"/>
    <n v="2"/>
    <s v="BĂSICA"/>
    <n v="2"/>
    <x v="1"/>
    <n v="1"/>
    <x v="1"/>
    <n v="0"/>
    <s v="NO APLICA"/>
    <n v="0"/>
    <s v="NO APLICA"/>
    <s v="08FIZ0270F"/>
    <s v="08FJS0134H"/>
    <s v="08ADG0046C"/>
    <n v="0"/>
    <s v="I2019"/>
    <n v="100"/>
    <n v="75"/>
    <n v="175"/>
    <n v="99"/>
    <n v="75"/>
    <n v="174"/>
    <n v="17"/>
    <n v="10"/>
    <n v="27"/>
    <n v="17"/>
    <n v="14"/>
    <n v="31"/>
    <n v="15"/>
    <n v="17"/>
    <n v="32"/>
    <n v="19"/>
    <n v="12"/>
    <n v="31"/>
    <n v="17"/>
    <n v="14"/>
    <n v="31"/>
    <n v="17"/>
    <n v="14"/>
    <n v="31"/>
    <n v="18"/>
    <n v="12"/>
    <n v="30"/>
    <n v="103"/>
    <n v="83"/>
    <n v="18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2"/>
    <n v="0"/>
    <n v="10"/>
    <n v="3"/>
    <n v="3"/>
    <n v="1"/>
    <n v="1"/>
    <n v="1"/>
    <n v="1"/>
    <n v="1"/>
    <n v="1"/>
    <n v="0"/>
    <n v="6"/>
    <n v="6"/>
    <n v="6"/>
  </r>
  <r>
    <s v="08DPR2293G"/>
    <n v="1"/>
    <s v="MATUTINO"/>
    <s v="FRANCISCO GONZALEZ BOCANEGRA"/>
    <n v="8"/>
    <s v="CHIHUAHUA"/>
    <n v="8"/>
    <s v="CHIHUAHUA"/>
    <n v="65"/>
    <s v="URIQUE"/>
    <n v="5"/>
    <s v="BAHUICHIVO"/>
    <s v="CALLE BAHUICHIVO"/>
    <n v="0"/>
    <s v="PĂšBLICO"/>
    <x v="2"/>
    <n v="2"/>
    <s v="BĂSICA"/>
    <n v="2"/>
    <x v="1"/>
    <n v="1"/>
    <x v="1"/>
    <n v="0"/>
    <s v="NO APLICA"/>
    <n v="0"/>
    <s v="NO APLICA"/>
    <s v="08FIZ0217K"/>
    <s v="08FJS0124A"/>
    <s v="08ADG0003E"/>
    <n v="0"/>
    <s v="I2019"/>
    <n v="96"/>
    <n v="88"/>
    <n v="184"/>
    <n v="96"/>
    <n v="86"/>
    <n v="182"/>
    <n v="10"/>
    <n v="18"/>
    <n v="28"/>
    <n v="14"/>
    <n v="12"/>
    <n v="26"/>
    <n v="10"/>
    <n v="8"/>
    <n v="18"/>
    <n v="15"/>
    <n v="13"/>
    <n v="28"/>
    <n v="20"/>
    <n v="12"/>
    <n v="32"/>
    <n v="18"/>
    <n v="14"/>
    <n v="32"/>
    <n v="17"/>
    <n v="16"/>
    <n v="33"/>
    <n v="94"/>
    <n v="75"/>
    <n v="169"/>
    <n v="1"/>
    <n v="1"/>
    <n v="2"/>
    <n v="2"/>
    <n v="1"/>
    <n v="2"/>
    <n v="0"/>
    <n v="9"/>
    <n v="0"/>
    <n v="0"/>
    <n v="0"/>
    <n v="1"/>
    <n v="0"/>
    <n v="1"/>
    <n v="0"/>
    <n v="0"/>
    <n v="3"/>
    <n v="6"/>
    <n v="0"/>
    <n v="0"/>
    <n v="0"/>
    <n v="0"/>
    <n v="0"/>
    <n v="0"/>
    <n v="0"/>
    <n v="0"/>
    <n v="0"/>
    <n v="0"/>
    <n v="2"/>
    <n v="0"/>
    <n v="13"/>
    <n v="3"/>
    <n v="6"/>
    <n v="1"/>
    <n v="1"/>
    <n v="2"/>
    <n v="2"/>
    <n v="1"/>
    <n v="2"/>
    <n v="0"/>
    <n v="9"/>
    <n v="14"/>
    <n v="14"/>
  </r>
  <r>
    <s v="08DPR0160C"/>
    <n v="1"/>
    <s v="MATUTINO"/>
    <s v="GUILLERMO PRIETO"/>
    <n v="8"/>
    <s v="CHIHUAHUA"/>
    <n v="8"/>
    <s v="CHIHUAHUA"/>
    <n v="29"/>
    <s v="GUADALUPE Y CALVO"/>
    <n v="1"/>
    <s v="GUADALUPE Y CALVO"/>
    <s v="CALLE LERDO"/>
    <n v="7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102"/>
    <n v="71"/>
    <n v="173"/>
    <n v="102"/>
    <n v="70"/>
    <n v="172"/>
    <n v="13"/>
    <n v="12"/>
    <n v="25"/>
    <n v="15"/>
    <n v="16"/>
    <n v="31"/>
    <n v="21"/>
    <n v="14"/>
    <n v="35"/>
    <n v="15"/>
    <n v="9"/>
    <n v="24"/>
    <n v="25"/>
    <n v="9"/>
    <n v="34"/>
    <n v="14"/>
    <n v="15"/>
    <n v="29"/>
    <n v="14"/>
    <n v="18"/>
    <n v="32"/>
    <n v="104"/>
    <n v="81"/>
    <n v="185"/>
    <n v="1"/>
    <n v="2"/>
    <n v="1"/>
    <n v="2"/>
    <n v="2"/>
    <n v="1"/>
    <n v="0"/>
    <n v="9"/>
    <n v="0"/>
    <n v="1"/>
    <n v="0"/>
    <n v="0"/>
    <n v="0"/>
    <n v="0"/>
    <n v="0"/>
    <n v="0"/>
    <n v="4"/>
    <n v="4"/>
    <n v="0"/>
    <n v="0"/>
    <n v="1"/>
    <n v="0"/>
    <n v="0"/>
    <n v="0"/>
    <n v="0"/>
    <n v="0"/>
    <n v="0"/>
    <n v="0"/>
    <n v="1"/>
    <n v="0"/>
    <n v="11"/>
    <n v="4"/>
    <n v="5"/>
    <n v="1"/>
    <n v="2"/>
    <n v="1"/>
    <n v="2"/>
    <n v="2"/>
    <n v="1"/>
    <n v="0"/>
    <n v="9"/>
    <n v="10"/>
    <n v="9"/>
  </r>
  <r>
    <s v="08DPR1626Y"/>
    <n v="2"/>
    <s v="VESPERTINO"/>
    <s v="RAMON LOPEZ VELARDE"/>
    <n v="8"/>
    <s v="CHIHUAHUA"/>
    <n v="8"/>
    <s v="CHIHUAHUA"/>
    <n v="37"/>
    <s v="JUĂREZ"/>
    <n v="1"/>
    <s v="JUĂREZ"/>
    <s v="CALLE ARTEAGA"/>
    <n v="3469"/>
    <s v="PĂšBLICO"/>
    <x v="2"/>
    <n v="2"/>
    <s v="BĂSICA"/>
    <n v="2"/>
    <x v="1"/>
    <n v="1"/>
    <x v="1"/>
    <n v="0"/>
    <s v="NO APLICA"/>
    <n v="0"/>
    <s v="NO APLICA"/>
    <s v="08FIZ0145H"/>
    <s v="08FJS0110Y"/>
    <s v="08ADG0005C"/>
    <n v="0"/>
    <s v="I2019"/>
    <n v="94"/>
    <n v="85"/>
    <n v="179"/>
    <n v="94"/>
    <n v="85"/>
    <n v="179"/>
    <n v="11"/>
    <n v="16"/>
    <n v="27"/>
    <n v="9"/>
    <n v="14"/>
    <n v="23"/>
    <n v="13"/>
    <n v="16"/>
    <n v="29"/>
    <n v="25"/>
    <n v="16"/>
    <n v="41"/>
    <n v="15"/>
    <n v="15"/>
    <n v="30"/>
    <n v="14"/>
    <n v="17"/>
    <n v="31"/>
    <n v="15"/>
    <n v="11"/>
    <n v="26"/>
    <n v="91"/>
    <n v="89"/>
    <n v="180"/>
    <n v="1"/>
    <n v="1"/>
    <n v="2"/>
    <n v="1"/>
    <n v="1"/>
    <n v="1"/>
    <n v="0"/>
    <n v="7"/>
    <n v="0"/>
    <n v="0"/>
    <n v="1"/>
    <n v="0"/>
    <n v="0"/>
    <n v="0"/>
    <n v="0"/>
    <n v="0"/>
    <n v="0"/>
    <n v="7"/>
    <n v="0"/>
    <n v="0"/>
    <n v="0"/>
    <n v="1"/>
    <n v="0"/>
    <n v="0"/>
    <n v="0"/>
    <n v="0"/>
    <n v="0"/>
    <n v="0"/>
    <n v="1"/>
    <n v="0"/>
    <n v="10"/>
    <n v="0"/>
    <n v="7"/>
    <n v="1"/>
    <n v="1"/>
    <n v="2"/>
    <n v="1"/>
    <n v="1"/>
    <n v="1"/>
    <n v="0"/>
    <n v="7"/>
    <n v="18"/>
    <n v="7"/>
  </r>
  <r>
    <s v="08DST0032T"/>
    <n v="2"/>
    <s v="VESPERTINO"/>
    <s v="SECUNDARIA TECNICA 32"/>
    <n v="8"/>
    <s v="CHIHUAHUA"/>
    <n v="8"/>
    <s v="CHIHUAHUA"/>
    <n v="19"/>
    <s v="CHIHUAHUA"/>
    <n v="1"/>
    <s v="CHIHUAHUA"/>
    <s v="CALLE 38A"/>
    <n v="0"/>
    <s v="PĂšBLICO"/>
    <x v="2"/>
    <n v="2"/>
    <s v="BĂSICA"/>
    <n v="3"/>
    <x v="2"/>
    <n v="4"/>
    <x v="5"/>
    <n v="1"/>
    <s v="SERVICIOS"/>
    <n v="22"/>
    <s v="INDUSTRIAL"/>
    <s v="08FZT0007B"/>
    <s v="08FJT0003E"/>
    <s v="08ADG0046C"/>
    <n v="0"/>
    <s v="I2019"/>
    <n v="101"/>
    <n v="79"/>
    <n v="180"/>
    <n v="59"/>
    <n v="54"/>
    <n v="113"/>
    <n v="27"/>
    <n v="24"/>
    <n v="51"/>
    <n v="40"/>
    <n v="24"/>
    <n v="64"/>
    <n v="37"/>
    <n v="30"/>
    <n v="67"/>
    <n v="30"/>
    <n v="23"/>
    <n v="53"/>
    <n v="0"/>
    <n v="0"/>
    <n v="0"/>
    <n v="0"/>
    <n v="0"/>
    <n v="0"/>
    <n v="0"/>
    <n v="0"/>
    <n v="0"/>
    <n v="107"/>
    <n v="77"/>
    <n v="184"/>
    <n v="2"/>
    <n v="2"/>
    <n v="2"/>
    <n v="0"/>
    <n v="0"/>
    <n v="0"/>
    <n v="0"/>
    <n v="6"/>
    <n v="0"/>
    <n v="0"/>
    <n v="1"/>
    <n v="0"/>
    <n v="1"/>
    <n v="0"/>
    <n v="0"/>
    <n v="0"/>
    <n v="12"/>
    <n v="3"/>
    <n v="0"/>
    <n v="0"/>
    <n v="0"/>
    <n v="0"/>
    <n v="0"/>
    <n v="0"/>
    <n v="1"/>
    <n v="3"/>
    <n v="0"/>
    <n v="0"/>
    <n v="9"/>
    <n v="4"/>
    <n v="34"/>
    <n v="13"/>
    <n v="6"/>
    <n v="0"/>
    <n v="0"/>
    <n v="0"/>
    <n v="0"/>
    <n v="0"/>
    <n v="0"/>
    <n v="0"/>
    <n v="19"/>
    <n v="15"/>
    <n v="15"/>
  </r>
  <r>
    <s v="08EPR0026W"/>
    <n v="1"/>
    <s v="MATUTINO"/>
    <s v="CENTRO REGIONAL DE EDUC. INT. JOSEFA ORTIZ DE DOMINGUEZ 2488"/>
    <n v="8"/>
    <s v="CHIHUAHUA"/>
    <n v="8"/>
    <s v="CHIHUAHUA"/>
    <n v="6"/>
    <s v="BACHĂŤNIVA"/>
    <n v="1"/>
    <s v="BACHĂŤNIVA"/>
    <s v="AVENIDA MORELOS"/>
    <n v="13"/>
    <s v="PĂšBLICO"/>
    <x v="3"/>
    <n v="2"/>
    <s v="BĂSICA"/>
    <n v="2"/>
    <x v="1"/>
    <n v="1"/>
    <x v="1"/>
    <n v="0"/>
    <s v="NO APLICA"/>
    <n v="0"/>
    <s v="NO APLICA"/>
    <s v="08FIZ0009D"/>
    <s v="08FJS0005N"/>
    <m/>
    <n v="0"/>
    <s v="I2019"/>
    <n v="87"/>
    <n v="82"/>
    <n v="169"/>
    <n v="87"/>
    <n v="82"/>
    <n v="169"/>
    <n v="18"/>
    <n v="16"/>
    <n v="34"/>
    <n v="21"/>
    <n v="17"/>
    <n v="38"/>
    <n v="15"/>
    <n v="17"/>
    <n v="32"/>
    <n v="15"/>
    <n v="13"/>
    <n v="28"/>
    <n v="9"/>
    <n v="11"/>
    <n v="20"/>
    <n v="16"/>
    <n v="15"/>
    <n v="31"/>
    <n v="21"/>
    <n v="15"/>
    <n v="36"/>
    <n v="97"/>
    <n v="88"/>
    <n v="185"/>
    <n v="1"/>
    <n v="1"/>
    <n v="1"/>
    <n v="1"/>
    <n v="2"/>
    <n v="2"/>
    <n v="0"/>
    <n v="8"/>
    <n v="0"/>
    <n v="0"/>
    <n v="1"/>
    <n v="0"/>
    <n v="0"/>
    <n v="0"/>
    <n v="0"/>
    <n v="0"/>
    <n v="2"/>
    <n v="6"/>
    <n v="0"/>
    <n v="0"/>
    <n v="0"/>
    <n v="1"/>
    <n v="1"/>
    <n v="0"/>
    <n v="0"/>
    <n v="1"/>
    <n v="0"/>
    <n v="0"/>
    <n v="2"/>
    <n v="1"/>
    <n v="15"/>
    <n v="2"/>
    <n v="6"/>
    <n v="1"/>
    <n v="1"/>
    <n v="1"/>
    <n v="1"/>
    <n v="2"/>
    <n v="2"/>
    <n v="0"/>
    <n v="8"/>
    <n v="13"/>
    <n v="8"/>
  </r>
  <r>
    <s v="08DPR0204J"/>
    <n v="1"/>
    <s v="MATUTINO"/>
    <s v="FRANCISCO I. MADERO"/>
    <n v="8"/>
    <s v="CHIHUAHUA"/>
    <n v="8"/>
    <s v="CHIHUAHUA"/>
    <n v="48"/>
    <s v="NAMIQUIPA"/>
    <n v="55"/>
    <s v="SANTA CATALINA DE VILLELA (SANTA CATARINA)"/>
    <s v="CALLE SANTA CATALINA DE VILLELA (SANTA CATARINA)"/>
    <n v="0"/>
    <s v="PĂšBLICO"/>
    <x v="2"/>
    <n v="2"/>
    <s v="BĂSICA"/>
    <n v="2"/>
    <x v="1"/>
    <n v="1"/>
    <x v="1"/>
    <n v="0"/>
    <s v="NO APLICA"/>
    <n v="0"/>
    <s v="NO APLICA"/>
    <s v="08FIZ0206E"/>
    <s v="08FJS0122C"/>
    <s v="08ADG0010O"/>
    <n v="0"/>
    <s v="I2019"/>
    <n v="89"/>
    <n v="86"/>
    <n v="175"/>
    <n v="89"/>
    <n v="86"/>
    <n v="175"/>
    <n v="17"/>
    <n v="16"/>
    <n v="33"/>
    <n v="16"/>
    <n v="11"/>
    <n v="27"/>
    <n v="12"/>
    <n v="17"/>
    <n v="29"/>
    <n v="14"/>
    <n v="9"/>
    <n v="23"/>
    <n v="21"/>
    <n v="20"/>
    <n v="41"/>
    <n v="26"/>
    <n v="16"/>
    <n v="42"/>
    <n v="9"/>
    <n v="13"/>
    <n v="22"/>
    <n v="98"/>
    <n v="86"/>
    <n v="184"/>
    <n v="1"/>
    <n v="1"/>
    <n v="1"/>
    <n v="2"/>
    <n v="2"/>
    <n v="1"/>
    <n v="0"/>
    <n v="8"/>
    <n v="0"/>
    <n v="0"/>
    <n v="0"/>
    <n v="1"/>
    <n v="0"/>
    <n v="0"/>
    <n v="0"/>
    <n v="0"/>
    <n v="4"/>
    <n v="4"/>
    <n v="0"/>
    <n v="0"/>
    <n v="1"/>
    <n v="0"/>
    <n v="0"/>
    <n v="0"/>
    <n v="0"/>
    <n v="0"/>
    <n v="0"/>
    <n v="0"/>
    <n v="0"/>
    <n v="1"/>
    <n v="11"/>
    <n v="4"/>
    <n v="4"/>
    <n v="1"/>
    <n v="1"/>
    <n v="1"/>
    <n v="2"/>
    <n v="2"/>
    <n v="1"/>
    <n v="0"/>
    <n v="8"/>
    <n v="8"/>
    <n v="8"/>
  </r>
  <r>
    <s v="08DPR2182B"/>
    <n v="1"/>
    <s v="MATUTINO"/>
    <s v="VICENTE LOMBARDO TOLEDANO"/>
    <n v="8"/>
    <s v="CHIHUAHUA"/>
    <n v="8"/>
    <s v="CHIHUAHUA"/>
    <n v="9"/>
    <s v="BOCOYNA"/>
    <n v="169"/>
    <s v="SAN JUANITO"/>
    <s v="CALLE 16"/>
    <n v="0"/>
    <s v="PĂšBLICO"/>
    <x v="2"/>
    <n v="2"/>
    <s v="BĂSICA"/>
    <n v="2"/>
    <x v="1"/>
    <n v="1"/>
    <x v="1"/>
    <n v="0"/>
    <s v="NO APLICA"/>
    <n v="0"/>
    <s v="NO APLICA"/>
    <s v="08FIZ0210R"/>
    <s v="08FJS0123B"/>
    <s v="08ADG0003E"/>
    <n v="0"/>
    <s v="I2019"/>
    <n v="84"/>
    <n v="98"/>
    <n v="182"/>
    <n v="84"/>
    <n v="98"/>
    <n v="182"/>
    <n v="11"/>
    <n v="19"/>
    <n v="30"/>
    <n v="9"/>
    <n v="11"/>
    <n v="20"/>
    <n v="16"/>
    <n v="23"/>
    <n v="39"/>
    <n v="15"/>
    <n v="17"/>
    <n v="32"/>
    <n v="13"/>
    <n v="6"/>
    <n v="19"/>
    <n v="13"/>
    <n v="12"/>
    <n v="25"/>
    <n v="16"/>
    <n v="19"/>
    <n v="35"/>
    <n v="82"/>
    <n v="88"/>
    <n v="170"/>
    <n v="2"/>
    <n v="2"/>
    <n v="2"/>
    <n v="1"/>
    <n v="2"/>
    <n v="2"/>
    <n v="0"/>
    <n v="11"/>
    <n v="0"/>
    <n v="0"/>
    <n v="1"/>
    <n v="0"/>
    <n v="1"/>
    <n v="0"/>
    <n v="1"/>
    <n v="0"/>
    <n v="2"/>
    <n v="9"/>
    <n v="0"/>
    <n v="0"/>
    <n v="1"/>
    <n v="0"/>
    <n v="0"/>
    <n v="0"/>
    <n v="0"/>
    <n v="0"/>
    <n v="0"/>
    <n v="0"/>
    <n v="0"/>
    <n v="2"/>
    <n v="17"/>
    <n v="2"/>
    <n v="9"/>
    <n v="2"/>
    <n v="2"/>
    <n v="2"/>
    <n v="1"/>
    <n v="2"/>
    <n v="2"/>
    <n v="0"/>
    <n v="11"/>
    <n v="12"/>
    <n v="12"/>
  </r>
  <r>
    <s v="08DPR0380O"/>
    <n v="1"/>
    <s v="MATUTINO"/>
    <s v="CENTRO REGIONAL DE EDUC. INT. BENITO JUAREZ"/>
    <n v="8"/>
    <s v="CHIHUAHUA"/>
    <n v="8"/>
    <s v="CHIHUAHUA"/>
    <n v="45"/>
    <s v="MEOQUI"/>
    <n v="19"/>
    <s v="NUEVO SAN LUCAS"/>
    <s v="CALLE NIĂ‘OS HEROES"/>
    <n v="402"/>
    <s v="PĂšBLICO"/>
    <x v="2"/>
    <n v="2"/>
    <s v="BĂSICA"/>
    <n v="2"/>
    <x v="1"/>
    <n v="1"/>
    <x v="1"/>
    <n v="0"/>
    <s v="NO APLICA"/>
    <n v="0"/>
    <s v="NO APLICA"/>
    <s v="08FIZ0222W"/>
    <s v="08FJS0125Z"/>
    <s v="08ADG0057I"/>
    <n v="0"/>
    <s v="I2019"/>
    <n v="101"/>
    <n v="78"/>
    <n v="179"/>
    <n v="101"/>
    <n v="78"/>
    <n v="179"/>
    <n v="21"/>
    <n v="18"/>
    <n v="39"/>
    <n v="18"/>
    <n v="29"/>
    <n v="47"/>
    <n v="16"/>
    <n v="12"/>
    <n v="28"/>
    <n v="16"/>
    <n v="12"/>
    <n v="28"/>
    <n v="11"/>
    <n v="9"/>
    <n v="20"/>
    <n v="19"/>
    <n v="11"/>
    <n v="30"/>
    <n v="15"/>
    <n v="12"/>
    <n v="27"/>
    <n v="95"/>
    <n v="85"/>
    <n v="180"/>
    <n v="2"/>
    <n v="1"/>
    <n v="1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0"/>
    <n v="0"/>
    <n v="0"/>
    <n v="0"/>
    <n v="0"/>
    <n v="0"/>
    <n v="0"/>
    <n v="1"/>
    <n v="0"/>
    <n v="10"/>
    <n v="2"/>
    <n v="5"/>
    <n v="2"/>
    <n v="1"/>
    <n v="1"/>
    <n v="1"/>
    <n v="1"/>
    <n v="1"/>
    <n v="0"/>
    <n v="7"/>
    <n v="7"/>
    <n v="7"/>
  </r>
  <r>
    <s v="08DPR0271H"/>
    <n v="1"/>
    <s v="MATUTINO"/>
    <s v="FRANCISCO ZARCO"/>
    <n v="8"/>
    <s v="CHIHUAHUA"/>
    <n v="8"/>
    <s v="CHIHUAHUA"/>
    <n v="37"/>
    <s v="JUĂREZ"/>
    <n v="1"/>
    <s v="JUĂREZ"/>
    <s v="CALLE CROMO"/>
    <n v="837"/>
    <s v="PĂšBLICO"/>
    <x v="2"/>
    <n v="2"/>
    <s v="BĂSICA"/>
    <n v="2"/>
    <x v="1"/>
    <n v="1"/>
    <x v="1"/>
    <n v="0"/>
    <s v="NO APLICA"/>
    <n v="0"/>
    <s v="NO APLICA"/>
    <s v="08FIZ0137Z"/>
    <s v="08FJS0135G"/>
    <s v="08ADG0005C"/>
    <n v="0"/>
    <s v="I2019"/>
    <n v="89"/>
    <n v="93"/>
    <n v="182"/>
    <n v="85"/>
    <n v="91"/>
    <n v="176"/>
    <n v="13"/>
    <n v="13"/>
    <n v="26"/>
    <n v="14"/>
    <n v="13"/>
    <n v="27"/>
    <n v="14"/>
    <n v="14"/>
    <n v="28"/>
    <n v="19"/>
    <n v="14"/>
    <n v="33"/>
    <n v="15"/>
    <n v="13"/>
    <n v="28"/>
    <n v="19"/>
    <n v="20"/>
    <n v="39"/>
    <n v="10"/>
    <n v="19"/>
    <n v="29"/>
    <n v="91"/>
    <n v="93"/>
    <n v="184"/>
    <n v="1"/>
    <n v="1"/>
    <n v="2"/>
    <n v="1"/>
    <n v="2"/>
    <n v="1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11"/>
    <n v="1"/>
    <n v="7"/>
    <n v="1"/>
    <n v="1"/>
    <n v="2"/>
    <n v="1"/>
    <n v="2"/>
    <n v="1"/>
    <n v="0"/>
    <n v="8"/>
    <n v="10"/>
    <n v="8"/>
  </r>
  <r>
    <s v="08DPR1107O"/>
    <n v="1"/>
    <s v="MATUTINO"/>
    <s v="LAZARO CARDENAS"/>
    <n v="8"/>
    <s v="CHIHUAHUA"/>
    <n v="8"/>
    <s v="CHIHUAHUA"/>
    <n v="37"/>
    <s v="JUĂREZ"/>
    <n v="1"/>
    <s v="JUĂREZ"/>
    <s v="CALLE CHICHIMECAS"/>
    <n v="1450"/>
    <s v="PĂšBLICO"/>
    <x v="2"/>
    <n v="2"/>
    <s v="BĂSICA"/>
    <n v="2"/>
    <x v="1"/>
    <n v="1"/>
    <x v="1"/>
    <n v="0"/>
    <s v="NO APLICA"/>
    <n v="0"/>
    <s v="NO APLICA"/>
    <s v="08FIZ0159K"/>
    <s v="08FJS0113V"/>
    <s v="08ADG0005C"/>
    <n v="0"/>
    <s v="I2019"/>
    <n v="96"/>
    <n v="81"/>
    <n v="177"/>
    <n v="96"/>
    <n v="81"/>
    <n v="177"/>
    <n v="14"/>
    <n v="17"/>
    <n v="31"/>
    <n v="14"/>
    <n v="17"/>
    <n v="31"/>
    <n v="18"/>
    <n v="15"/>
    <n v="33"/>
    <n v="21"/>
    <n v="12"/>
    <n v="33"/>
    <n v="10"/>
    <n v="17"/>
    <n v="27"/>
    <n v="19"/>
    <n v="15"/>
    <n v="34"/>
    <n v="16"/>
    <n v="15"/>
    <n v="31"/>
    <n v="98"/>
    <n v="91"/>
    <n v="18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2"/>
    <n v="6"/>
  </r>
  <r>
    <s v="08EPR0305G"/>
    <n v="1"/>
    <s v="MATUTINO"/>
    <s v="PLAN DE AYALA 2135"/>
    <n v="8"/>
    <s v="CHIHUAHUA"/>
    <n v="8"/>
    <s v="CHIHUAHUA"/>
    <n v="37"/>
    <s v="JUĂREZ"/>
    <n v="634"/>
    <s v="SAN AGUSTĂŤN"/>
    <s v="PRIVADA DEL MUSEO"/>
    <n v="118"/>
    <s v="PĂšBLICO"/>
    <x v="3"/>
    <n v="2"/>
    <s v="BĂSICA"/>
    <n v="2"/>
    <x v="1"/>
    <n v="1"/>
    <x v="1"/>
    <n v="0"/>
    <s v="NO APLICA"/>
    <n v="0"/>
    <s v="NO APLICA"/>
    <s v="08FIZ0036A"/>
    <m/>
    <m/>
    <n v="0"/>
    <s v="I2019"/>
    <n v="90"/>
    <n v="99"/>
    <n v="189"/>
    <n v="89"/>
    <n v="99"/>
    <n v="188"/>
    <n v="17"/>
    <n v="18"/>
    <n v="35"/>
    <n v="11"/>
    <n v="9"/>
    <n v="20"/>
    <n v="12"/>
    <n v="10"/>
    <n v="22"/>
    <n v="20"/>
    <n v="13"/>
    <n v="33"/>
    <n v="15"/>
    <n v="21"/>
    <n v="36"/>
    <n v="10"/>
    <n v="19"/>
    <n v="29"/>
    <n v="12"/>
    <n v="17"/>
    <n v="29"/>
    <n v="80"/>
    <n v="89"/>
    <n v="169"/>
    <n v="1"/>
    <n v="1"/>
    <n v="2"/>
    <n v="2"/>
    <n v="1"/>
    <n v="2"/>
    <n v="0"/>
    <n v="9"/>
    <n v="0"/>
    <n v="1"/>
    <n v="0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1"/>
    <n v="12"/>
    <n v="1"/>
    <n v="8"/>
    <n v="1"/>
    <n v="1"/>
    <n v="2"/>
    <n v="2"/>
    <n v="1"/>
    <n v="2"/>
    <n v="0"/>
    <n v="9"/>
    <n v="15"/>
    <n v="9"/>
  </r>
  <r>
    <s v="08DPR0289G"/>
    <n v="1"/>
    <s v="MATUTINO"/>
    <s v="LUIS VARGAS PINERA"/>
    <n v="8"/>
    <s v="CHIHUAHUA"/>
    <n v="8"/>
    <s v="CHIHUAHUA"/>
    <n v="37"/>
    <s v="JUĂREZ"/>
    <n v="1"/>
    <s v="JUĂREZ"/>
    <s v="CALLE ZEMPOALA"/>
    <n v="2617"/>
    <s v="PĂšBLICO"/>
    <x v="2"/>
    <n v="2"/>
    <s v="BĂSICA"/>
    <n v="2"/>
    <x v="1"/>
    <n v="1"/>
    <x v="1"/>
    <n v="0"/>
    <s v="NO APLICA"/>
    <n v="0"/>
    <s v="NO APLICA"/>
    <s v="08FIZ0144I"/>
    <s v="08FJS0135G"/>
    <s v="08ADG0005C"/>
    <n v="0"/>
    <s v="I2019"/>
    <n v="77"/>
    <n v="108"/>
    <n v="185"/>
    <n v="77"/>
    <n v="108"/>
    <n v="185"/>
    <n v="14"/>
    <n v="20"/>
    <n v="34"/>
    <n v="16"/>
    <n v="14"/>
    <n v="30"/>
    <n v="15"/>
    <n v="14"/>
    <n v="29"/>
    <n v="12"/>
    <n v="19"/>
    <n v="31"/>
    <n v="12"/>
    <n v="20"/>
    <n v="32"/>
    <n v="13"/>
    <n v="20"/>
    <n v="33"/>
    <n v="10"/>
    <n v="18"/>
    <n v="28"/>
    <n v="78"/>
    <n v="105"/>
    <n v="18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EPR0184L"/>
    <n v="1"/>
    <s v="MATUTINO"/>
    <s v="CENTRO REGIONAL DE EDUC. INT. MARIA CHAVEZ ARBALLO 2167"/>
    <n v="8"/>
    <s v="CHIHUAHUA"/>
    <n v="8"/>
    <s v="CHIHUAHUA"/>
    <n v="24"/>
    <s v="SANTA ISABEL"/>
    <n v="1"/>
    <s v="SANTA ISABEL"/>
    <s v="CALLEJĂ“N LIBERTAD"/>
    <n v="0"/>
    <s v="PĂšBLICO"/>
    <x v="3"/>
    <n v="2"/>
    <s v="BĂSICA"/>
    <n v="2"/>
    <x v="1"/>
    <n v="1"/>
    <x v="1"/>
    <n v="0"/>
    <s v="NO APLICA"/>
    <n v="0"/>
    <s v="NO APLICA"/>
    <s v="08FIZ0018L"/>
    <s v="08FJS0002Q"/>
    <m/>
    <n v="0"/>
    <s v="I2019"/>
    <n v="88"/>
    <n v="93"/>
    <n v="181"/>
    <n v="88"/>
    <n v="93"/>
    <n v="181"/>
    <n v="16"/>
    <n v="22"/>
    <n v="38"/>
    <n v="11"/>
    <n v="13"/>
    <n v="24"/>
    <n v="13"/>
    <n v="14"/>
    <n v="27"/>
    <n v="6"/>
    <n v="11"/>
    <n v="17"/>
    <n v="18"/>
    <n v="16"/>
    <n v="34"/>
    <n v="19"/>
    <n v="21"/>
    <n v="40"/>
    <n v="20"/>
    <n v="15"/>
    <n v="35"/>
    <n v="87"/>
    <n v="90"/>
    <n v="177"/>
    <n v="1"/>
    <n v="1"/>
    <n v="1"/>
    <n v="2"/>
    <n v="2"/>
    <n v="2"/>
    <n v="0"/>
    <n v="9"/>
    <n v="0"/>
    <n v="0"/>
    <n v="1"/>
    <n v="0"/>
    <n v="0"/>
    <n v="0"/>
    <n v="0"/>
    <n v="0"/>
    <n v="1"/>
    <n v="8"/>
    <n v="0"/>
    <n v="0"/>
    <n v="1"/>
    <n v="0"/>
    <n v="1"/>
    <n v="0"/>
    <n v="1"/>
    <n v="0"/>
    <n v="1"/>
    <n v="0"/>
    <n v="1"/>
    <n v="0"/>
    <n v="15"/>
    <n v="1"/>
    <n v="8"/>
    <n v="1"/>
    <n v="1"/>
    <n v="1"/>
    <n v="2"/>
    <n v="2"/>
    <n v="2"/>
    <n v="0"/>
    <n v="9"/>
    <n v="9"/>
    <n v="9"/>
  </r>
  <r>
    <s v="08DST0054E"/>
    <n v="1"/>
    <s v="MATUTINO"/>
    <s v="SECUNDARIA TECNICA 54"/>
    <n v="8"/>
    <s v="CHIHUAHUA"/>
    <n v="8"/>
    <s v="CHIHUAHUA"/>
    <n v="62"/>
    <s v="SAUCILLO"/>
    <n v="480"/>
    <s v="EJIDO CONCHOS"/>
    <s v="CALLE COLONIA SAN ANTONIO"/>
    <n v="0"/>
    <s v="PĂšBLICO"/>
    <x v="2"/>
    <n v="2"/>
    <s v="BĂSICA"/>
    <n v="3"/>
    <x v="2"/>
    <n v="4"/>
    <x v="5"/>
    <n v="1"/>
    <s v="SERVICIOS"/>
    <n v="23"/>
    <s v="AGROPECUARIA"/>
    <s v="08FZT0010P"/>
    <s v="08FJT0005C"/>
    <s v="08ADG0057I"/>
    <n v="0"/>
    <s v="I2019"/>
    <n v="86"/>
    <n v="97"/>
    <n v="183"/>
    <n v="53"/>
    <n v="83"/>
    <n v="136"/>
    <n v="21"/>
    <n v="30"/>
    <n v="51"/>
    <n v="36"/>
    <n v="36"/>
    <n v="72"/>
    <n v="31"/>
    <n v="35"/>
    <n v="66"/>
    <n v="28"/>
    <n v="27"/>
    <n v="55"/>
    <n v="0"/>
    <n v="0"/>
    <n v="0"/>
    <n v="0"/>
    <n v="0"/>
    <n v="0"/>
    <n v="0"/>
    <n v="0"/>
    <n v="0"/>
    <n v="95"/>
    <n v="98"/>
    <n v="193"/>
    <n v="2"/>
    <n v="2"/>
    <n v="2"/>
    <n v="0"/>
    <n v="0"/>
    <n v="0"/>
    <n v="0"/>
    <n v="6"/>
    <n v="0"/>
    <n v="0"/>
    <n v="1"/>
    <n v="0"/>
    <n v="1"/>
    <n v="0"/>
    <n v="0"/>
    <n v="0"/>
    <n v="2"/>
    <n v="6"/>
    <n v="0"/>
    <n v="0"/>
    <n v="1"/>
    <n v="0"/>
    <n v="1"/>
    <n v="0"/>
    <n v="0"/>
    <n v="0"/>
    <n v="0"/>
    <n v="0"/>
    <n v="7"/>
    <n v="3"/>
    <n v="22"/>
    <n v="4"/>
    <n v="6"/>
    <n v="0"/>
    <n v="0"/>
    <n v="0"/>
    <n v="0"/>
    <n v="0"/>
    <n v="0"/>
    <n v="0"/>
    <n v="10"/>
    <n v="8"/>
    <n v="8"/>
  </r>
  <r>
    <s v="08DPR1896R"/>
    <n v="1"/>
    <s v="MATUTINO"/>
    <s v="IGNACIO JOSE ALLENDE"/>
    <n v="8"/>
    <s v="CHIHUAHUA"/>
    <n v="8"/>
    <s v="CHIHUAHUA"/>
    <n v="37"/>
    <s v="JUĂREZ"/>
    <n v="1"/>
    <s v="JUĂREZ"/>
    <s v="CALLE MARIANO MATAMOROS"/>
    <n v="5750"/>
    <s v="PĂšBLICO"/>
    <x v="2"/>
    <n v="2"/>
    <s v="BĂSICA"/>
    <n v="2"/>
    <x v="1"/>
    <n v="1"/>
    <x v="1"/>
    <n v="0"/>
    <s v="NO APLICA"/>
    <n v="0"/>
    <s v="NO APLICA"/>
    <s v="08FIZ0140M"/>
    <s v="08FJS0109I"/>
    <s v="08ADG0005C"/>
    <n v="0"/>
    <s v="I2019"/>
    <n v="94"/>
    <n v="80"/>
    <n v="174"/>
    <n v="94"/>
    <n v="79"/>
    <n v="173"/>
    <n v="23"/>
    <n v="16"/>
    <n v="39"/>
    <n v="21"/>
    <n v="27"/>
    <n v="48"/>
    <n v="11"/>
    <n v="16"/>
    <n v="27"/>
    <n v="17"/>
    <n v="14"/>
    <n v="31"/>
    <n v="15"/>
    <n v="14"/>
    <n v="29"/>
    <n v="15"/>
    <n v="13"/>
    <n v="28"/>
    <n v="13"/>
    <n v="15"/>
    <n v="28"/>
    <n v="92"/>
    <n v="99"/>
    <n v="191"/>
    <n v="2"/>
    <n v="1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0"/>
    <n v="1"/>
    <n v="0"/>
    <n v="0"/>
    <n v="0"/>
    <n v="0"/>
    <n v="0"/>
    <n v="0"/>
    <n v="0"/>
    <n v="1"/>
    <n v="10"/>
    <n v="1"/>
    <n v="6"/>
    <n v="2"/>
    <n v="1"/>
    <n v="1"/>
    <n v="1"/>
    <n v="1"/>
    <n v="1"/>
    <n v="0"/>
    <n v="7"/>
    <n v="8"/>
    <n v="7"/>
  </r>
  <r>
    <s v="08DPR0437Z"/>
    <n v="1"/>
    <s v="MATUTINO"/>
    <s v="NETZAHUALCOYOTL"/>
    <n v="8"/>
    <s v="CHIHUAHUA"/>
    <n v="8"/>
    <s v="CHIHUAHUA"/>
    <n v="11"/>
    <s v="CAMARGO"/>
    <n v="1"/>
    <s v="SANTA ROSALĂŤA DE CAMARGO"/>
    <s v="CALLE PROGRESO"/>
    <n v="119"/>
    <s v="PĂšBLICO"/>
    <x v="2"/>
    <n v="2"/>
    <s v="BĂSICA"/>
    <n v="2"/>
    <x v="1"/>
    <n v="1"/>
    <x v="1"/>
    <n v="0"/>
    <s v="NO APLICA"/>
    <n v="0"/>
    <s v="NO APLICA"/>
    <s v="08FIZ0232C"/>
    <s v="08FJS0127Y"/>
    <s v="08ADG0057I"/>
    <n v="0"/>
    <s v="I2019"/>
    <n v="93"/>
    <n v="87"/>
    <n v="180"/>
    <n v="93"/>
    <n v="87"/>
    <n v="180"/>
    <n v="19"/>
    <n v="15"/>
    <n v="34"/>
    <n v="22"/>
    <n v="11"/>
    <n v="33"/>
    <n v="22"/>
    <n v="8"/>
    <n v="30"/>
    <n v="12"/>
    <n v="15"/>
    <n v="27"/>
    <n v="12"/>
    <n v="16"/>
    <n v="28"/>
    <n v="11"/>
    <n v="13"/>
    <n v="24"/>
    <n v="21"/>
    <n v="23"/>
    <n v="44"/>
    <n v="100"/>
    <n v="86"/>
    <n v="186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1"/>
    <n v="0"/>
    <n v="0"/>
    <n v="0"/>
    <n v="0"/>
    <n v="0"/>
    <n v="0"/>
    <n v="0"/>
    <n v="0"/>
    <n v="1"/>
    <n v="10"/>
    <n v="3"/>
    <n v="4"/>
    <n v="1"/>
    <n v="1"/>
    <n v="1"/>
    <n v="1"/>
    <n v="1"/>
    <n v="2"/>
    <n v="0"/>
    <n v="7"/>
    <n v="14"/>
    <n v="7"/>
  </r>
  <r>
    <s v="08PPR2010O"/>
    <n v="1"/>
    <s v="MATUTINO"/>
    <s v="COLEGIO BILINGUE GESTALT"/>
    <n v="8"/>
    <s v="CHIHUAHUA"/>
    <n v="8"/>
    <s v="CHIHUAHUA"/>
    <n v="17"/>
    <s v="CUAUHTĂ‰MOC"/>
    <n v="1"/>
    <s v="CUAUHTĂ‰MOC"/>
    <s v="CALLE OJINAGA"/>
    <n v="935"/>
    <s v="PRIVADO"/>
    <x v="1"/>
    <n v="2"/>
    <s v="BĂSICA"/>
    <n v="2"/>
    <x v="1"/>
    <n v="1"/>
    <x v="1"/>
    <n v="0"/>
    <s v="NO APLICA"/>
    <n v="0"/>
    <s v="NO APLICA"/>
    <s v="08FIZ0053R"/>
    <m/>
    <s v="08ADG0011N"/>
    <n v="0"/>
    <s v="I2019"/>
    <n v="109"/>
    <n v="89"/>
    <n v="198"/>
    <n v="109"/>
    <n v="89"/>
    <n v="198"/>
    <n v="13"/>
    <n v="16"/>
    <n v="29"/>
    <n v="16"/>
    <n v="12"/>
    <n v="28"/>
    <n v="14"/>
    <n v="14"/>
    <n v="28"/>
    <n v="17"/>
    <n v="10"/>
    <n v="27"/>
    <n v="21"/>
    <n v="18"/>
    <n v="39"/>
    <n v="17"/>
    <n v="9"/>
    <n v="26"/>
    <n v="13"/>
    <n v="10"/>
    <n v="23"/>
    <n v="98"/>
    <n v="73"/>
    <n v="171"/>
    <n v="0"/>
    <n v="0"/>
    <n v="0"/>
    <n v="0"/>
    <n v="0"/>
    <n v="1"/>
    <n v="5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1"/>
    <n v="0"/>
    <n v="5"/>
    <n v="0"/>
    <n v="4"/>
    <n v="18"/>
    <n v="0"/>
    <n v="6"/>
    <n v="0"/>
    <n v="0"/>
    <n v="0"/>
    <n v="0"/>
    <n v="0"/>
    <n v="1"/>
    <n v="5"/>
    <n v="6"/>
    <n v="6"/>
    <n v="6"/>
  </r>
  <r>
    <s v="08DPR1832G"/>
    <n v="2"/>
    <s v="VESPERTINO"/>
    <s v="FERNANDO AHUATZIN REYES"/>
    <n v="8"/>
    <s v="CHIHUAHUA"/>
    <n v="8"/>
    <s v="CHIHUAHUA"/>
    <n v="5"/>
    <s v="ASCENSIĂ“N"/>
    <n v="1"/>
    <s v="ASCENSIĂ“N"/>
    <s v="CALLE ALLENDE"/>
    <n v="1865"/>
    <s v="PĂšBLICO"/>
    <x v="2"/>
    <n v="2"/>
    <s v="BĂSICA"/>
    <n v="2"/>
    <x v="1"/>
    <n v="1"/>
    <x v="1"/>
    <n v="0"/>
    <s v="NO APLICA"/>
    <n v="0"/>
    <s v="NO APLICA"/>
    <s v="08FIZ0188F"/>
    <s v="08FJS0119P"/>
    <s v="08ADG0013L"/>
    <n v="0"/>
    <s v="I2019"/>
    <n v="90"/>
    <n v="93"/>
    <n v="183"/>
    <n v="90"/>
    <n v="93"/>
    <n v="183"/>
    <n v="15"/>
    <n v="14"/>
    <n v="29"/>
    <n v="15"/>
    <n v="13"/>
    <n v="28"/>
    <n v="19"/>
    <n v="16"/>
    <n v="35"/>
    <n v="19"/>
    <n v="16"/>
    <n v="35"/>
    <n v="15"/>
    <n v="18"/>
    <n v="33"/>
    <n v="12"/>
    <n v="17"/>
    <n v="29"/>
    <n v="18"/>
    <n v="10"/>
    <n v="28"/>
    <n v="98"/>
    <n v="90"/>
    <n v="188"/>
    <n v="1"/>
    <n v="1"/>
    <n v="1"/>
    <n v="1"/>
    <n v="2"/>
    <n v="1"/>
    <n v="0"/>
    <n v="7"/>
    <n v="0"/>
    <n v="0"/>
    <n v="0"/>
    <n v="1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11"/>
    <n v="1"/>
    <n v="6"/>
    <n v="1"/>
    <n v="1"/>
    <n v="1"/>
    <n v="1"/>
    <n v="2"/>
    <n v="1"/>
    <n v="0"/>
    <n v="7"/>
    <n v="7"/>
    <n v="7"/>
  </r>
  <r>
    <s v="08EPR0286I"/>
    <n v="1"/>
    <s v="MATUTINO"/>
    <s v="FELIX U. GOMEZ 2506"/>
    <n v="8"/>
    <s v="CHIHUAHUA"/>
    <n v="8"/>
    <s v="CHIHUAHUA"/>
    <n v="37"/>
    <s v="JUĂREZ"/>
    <n v="1"/>
    <s v="JUĂREZ"/>
    <s v="CALZADA HERMANOS ESCOBAR "/>
    <n v="0"/>
    <s v="PĂšBLICO"/>
    <x v="3"/>
    <n v="2"/>
    <s v="BĂSICA"/>
    <n v="2"/>
    <x v="1"/>
    <n v="1"/>
    <x v="1"/>
    <n v="0"/>
    <s v="NO APLICA"/>
    <n v="0"/>
    <s v="NO APLICA"/>
    <s v="08FIZ0028S"/>
    <s v="08FJS0003P"/>
    <m/>
    <n v="0"/>
    <s v="I2019"/>
    <n v="94"/>
    <n v="90"/>
    <n v="184"/>
    <n v="94"/>
    <n v="90"/>
    <n v="184"/>
    <n v="18"/>
    <n v="21"/>
    <n v="39"/>
    <n v="9"/>
    <n v="12"/>
    <n v="21"/>
    <n v="13"/>
    <n v="14"/>
    <n v="27"/>
    <n v="11"/>
    <n v="13"/>
    <n v="24"/>
    <n v="17"/>
    <n v="25"/>
    <n v="42"/>
    <n v="26"/>
    <n v="15"/>
    <n v="41"/>
    <n v="8"/>
    <n v="17"/>
    <n v="25"/>
    <n v="84"/>
    <n v="96"/>
    <n v="180"/>
    <n v="1"/>
    <n v="1"/>
    <n v="1"/>
    <n v="2"/>
    <n v="2"/>
    <n v="1"/>
    <n v="0"/>
    <n v="8"/>
    <n v="0"/>
    <n v="0"/>
    <n v="0"/>
    <n v="1"/>
    <n v="0"/>
    <n v="0"/>
    <n v="0"/>
    <n v="0"/>
    <n v="2"/>
    <n v="6"/>
    <n v="0"/>
    <n v="0"/>
    <n v="0"/>
    <n v="1"/>
    <n v="0"/>
    <n v="1"/>
    <n v="0"/>
    <n v="0"/>
    <n v="0"/>
    <n v="0"/>
    <n v="1"/>
    <n v="0"/>
    <n v="12"/>
    <n v="2"/>
    <n v="6"/>
    <n v="1"/>
    <n v="1"/>
    <n v="1"/>
    <n v="2"/>
    <n v="2"/>
    <n v="1"/>
    <n v="0"/>
    <n v="8"/>
    <n v="8"/>
    <n v="8"/>
  </r>
  <r>
    <s v="08EPR0207F"/>
    <n v="1"/>
    <s v="MATUTINO"/>
    <s v="BELISARIO DOMINGUEZ 2423"/>
    <n v="8"/>
    <s v="CHIHUAHUA"/>
    <n v="8"/>
    <s v="CHIHUAHUA"/>
    <n v="40"/>
    <s v="MADERA"/>
    <n v="1"/>
    <s v="MADERA"/>
    <s v="CALLE PINABETE"/>
    <n v="3103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91"/>
    <n v="102"/>
    <n v="193"/>
    <n v="91"/>
    <n v="102"/>
    <n v="193"/>
    <n v="19"/>
    <n v="18"/>
    <n v="37"/>
    <n v="8"/>
    <n v="18"/>
    <n v="26"/>
    <n v="23"/>
    <n v="20"/>
    <n v="43"/>
    <n v="11"/>
    <n v="15"/>
    <n v="26"/>
    <n v="10"/>
    <n v="15"/>
    <n v="25"/>
    <n v="17"/>
    <n v="13"/>
    <n v="30"/>
    <n v="8"/>
    <n v="16"/>
    <n v="24"/>
    <n v="77"/>
    <n v="97"/>
    <n v="174"/>
    <n v="1"/>
    <n v="2"/>
    <n v="1"/>
    <n v="1"/>
    <n v="1"/>
    <n v="1"/>
    <n v="0"/>
    <n v="7"/>
    <n v="0"/>
    <n v="0"/>
    <n v="1"/>
    <n v="0"/>
    <n v="0"/>
    <n v="0"/>
    <n v="0"/>
    <n v="0"/>
    <n v="6"/>
    <n v="1"/>
    <n v="0"/>
    <n v="0"/>
    <n v="2"/>
    <n v="0"/>
    <n v="0"/>
    <n v="0"/>
    <n v="0"/>
    <n v="0"/>
    <n v="0"/>
    <n v="0"/>
    <n v="0"/>
    <n v="1"/>
    <n v="11"/>
    <n v="6"/>
    <n v="1"/>
    <n v="1"/>
    <n v="2"/>
    <n v="1"/>
    <n v="1"/>
    <n v="1"/>
    <n v="1"/>
    <n v="0"/>
    <n v="7"/>
    <n v="9"/>
    <n v="7"/>
  </r>
  <r>
    <s v="08DPR2421L"/>
    <n v="1"/>
    <s v="MATUTINO"/>
    <s v="PEDRO LEAL RODRIGUEZ"/>
    <n v="8"/>
    <s v="CHIHUAHUA"/>
    <n v="8"/>
    <s v="CHIHUAHUA"/>
    <n v="19"/>
    <s v="CHIHUAHUA"/>
    <n v="1"/>
    <s v="CHIHUAHUA"/>
    <s v="CALLE MINA LA NEGRITA"/>
    <n v="6935"/>
    <s v="PĂšBLICO"/>
    <x v="2"/>
    <n v="2"/>
    <s v="BĂSICA"/>
    <n v="2"/>
    <x v="1"/>
    <n v="1"/>
    <x v="1"/>
    <n v="0"/>
    <s v="NO APLICA"/>
    <n v="0"/>
    <s v="NO APLICA"/>
    <s v="08FIZ0104H"/>
    <s v="08FJS0103O"/>
    <s v="08ADG0046C"/>
    <n v="0"/>
    <s v="I2019"/>
    <n v="85"/>
    <n v="105"/>
    <n v="190"/>
    <n v="85"/>
    <n v="105"/>
    <n v="190"/>
    <n v="14"/>
    <n v="14"/>
    <n v="28"/>
    <n v="15"/>
    <n v="9"/>
    <n v="24"/>
    <n v="14"/>
    <n v="16"/>
    <n v="30"/>
    <n v="13"/>
    <n v="18"/>
    <n v="31"/>
    <n v="19"/>
    <n v="24"/>
    <n v="43"/>
    <n v="8"/>
    <n v="17"/>
    <n v="25"/>
    <n v="16"/>
    <n v="13"/>
    <n v="29"/>
    <n v="85"/>
    <n v="97"/>
    <n v="182"/>
    <n v="1"/>
    <n v="1"/>
    <n v="1"/>
    <n v="2"/>
    <n v="1"/>
    <n v="1"/>
    <n v="0"/>
    <n v="7"/>
    <n v="0"/>
    <n v="0"/>
    <n v="0"/>
    <n v="1"/>
    <n v="0"/>
    <n v="0"/>
    <n v="0"/>
    <n v="0"/>
    <n v="5"/>
    <n v="2"/>
    <n v="0"/>
    <n v="0"/>
    <n v="1"/>
    <n v="2"/>
    <n v="0"/>
    <n v="0"/>
    <n v="0"/>
    <n v="0"/>
    <n v="0"/>
    <n v="0"/>
    <n v="0"/>
    <n v="2"/>
    <n v="13"/>
    <n v="5"/>
    <n v="2"/>
    <n v="1"/>
    <n v="1"/>
    <n v="1"/>
    <n v="2"/>
    <n v="1"/>
    <n v="1"/>
    <n v="0"/>
    <n v="7"/>
    <n v="7"/>
    <n v="7"/>
  </r>
  <r>
    <s v="08DPR0923R"/>
    <n v="1"/>
    <s v="MATUTINO"/>
    <s v="UNIDAD NACIONAL"/>
    <n v="8"/>
    <s v="CHIHUAHUA"/>
    <n v="8"/>
    <s v="CHIHUAHUA"/>
    <n v="37"/>
    <s v="JUĂREZ"/>
    <n v="633"/>
    <s v="SAMALAYUCA"/>
    <s v="CALLE NICOLAS BRAVO"/>
    <n v="0"/>
    <s v="PĂšBLICO"/>
    <x v="2"/>
    <n v="2"/>
    <s v="BĂSICA"/>
    <n v="2"/>
    <x v="1"/>
    <n v="1"/>
    <x v="1"/>
    <n v="0"/>
    <s v="NO APLICA"/>
    <n v="0"/>
    <s v="NO APLICA"/>
    <s v="08FIZ0176A"/>
    <s v="08FJS0116S"/>
    <s v="08ADG0005C"/>
    <n v="0"/>
    <s v="I2019"/>
    <n v="92"/>
    <n v="89"/>
    <n v="181"/>
    <n v="92"/>
    <n v="89"/>
    <n v="181"/>
    <n v="12"/>
    <n v="12"/>
    <n v="24"/>
    <n v="24"/>
    <n v="16"/>
    <n v="40"/>
    <n v="19"/>
    <n v="16"/>
    <n v="35"/>
    <n v="9"/>
    <n v="21"/>
    <n v="30"/>
    <n v="18"/>
    <n v="13"/>
    <n v="31"/>
    <n v="17"/>
    <n v="14"/>
    <n v="31"/>
    <n v="15"/>
    <n v="14"/>
    <n v="29"/>
    <n v="102"/>
    <n v="94"/>
    <n v="196"/>
    <n v="2"/>
    <n v="0"/>
    <n v="1"/>
    <n v="1"/>
    <n v="1"/>
    <n v="1"/>
    <n v="1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9"/>
    <n v="0"/>
    <n v="7"/>
    <n v="2"/>
    <n v="0"/>
    <n v="1"/>
    <n v="1"/>
    <n v="1"/>
    <n v="1"/>
    <n v="1"/>
    <n v="7"/>
    <n v="12"/>
    <n v="7"/>
  </r>
  <r>
    <s v="08DPR0151V"/>
    <n v="1"/>
    <s v="MATUTINO"/>
    <s v="FELIX FERNANDEZ"/>
    <n v="8"/>
    <s v="CHIHUAHUA"/>
    <n v="8"/>
    <s v="CHIHUAHUA"/>
    <n v="31"/>
    <s v="GUERRERO"/>
    <n v="128"/>
    <s v="TOMOCHI"/>
    <s v="CALLE TOMOCHI"/>
    <n v="0"/>
    <s v="PĂšBLICO"/>
    <x v="2"/>
    <n v="2"/>
    <s v="BĂSICA"/>
    <n v="2"/>
    <x v="1"/>
    <n v="1"/>
    <x v="1"/>
    <n v="0"/>
    <s v="NO APLICA"/>
    <n v="0"/>
    <s v="NO APLICA"/>
    <s v="08FIZ0209B"/>
    <s v="08FJS0123B"/>
    <s v="08ADG0003E"/>
    <n v="0"/>
    <s v="I2019"/>
    <n v="97"/>
    <n v="88"/>
    <n v="185"/>
    <n v="95"/>
    <n v="86"/>
    <n v="181"/>
    <n v="14"/>
    <n v="13"/>
    <n v="27"/>
    <n v="15"/>
    <n v="10"/>
    <n v="25"/>
    <n v="16"/>
    <n v="17"/>
    <n v="33"/>
    <n v="17"/>
    <n v="16"/>
    <n v="33"/>
    <n v="19"/>
    <n v="16"/>
    <n v="35"/>
    <n v="12"/>
    <n v="12"/>
    <n v="24"/>
    <n v="18"/>
    <n v="18"/>
    <n v="36"/>
    <n v="97"/>
    <n v="89"/>
    <n v="186"/>
    <n v="1"/>
    <n v="2"/>
    <n v="2"/>
    <n v="2"/>
    <n v="1"/>
    <n v="2"/>
    <n v="0"/>
    <n v="10"/>
    <n v="0"/>
    <n v="0"/>
    <n v="0"/>
    <n v="1"/>
    <n v="0"/>
    <n v="1"/>
    <n v="0"/>
    <n v="0"/>
    <n v="1"/>
    <n v="9"/>
    <n v="0"/>
    <n v="0"/>
    <n v="0"/>
    <n v="1"/>
    <n v="0"/>
    <n v="0"/>
    <n v="0"/>
    <n v="0"/>
    <n v="0"/>
    <n v="0"/>
    <n v="1"/>
    <n v="1"/>
    <n v="15"/>
    <n v="1"/>
    <n v="9"/>
    <n v="1"/>
    <n v="2"/>
    <n v="2"/>
    <n v="2"/>
    <n v="1"/>
    <n v="2"/>
    <n v="0"/>
    <n v="10"/>
    <n v="12"/>
    <n v="10"/>
  </r>
  <r>
    <s v="08PES0251S"/>
    <n v="1"/>
    <s v="MATUTINO"/>
    <s v="INSTITUTO ROSARIO CASTELLANOS"/>
    <n v="8"/>
    <s v="CHIHUAHUA"/>
    <n v="8"/>
    <s v="CHIHUAHUA"/>
    <n v="37"/>
    <s v="JUĂREZ"/>
    <n v="1"/>
    <s v="JUĂREZ"/>
    <s v="CALLE VENUSTIANO CARRANZA"/>
    <n v="1518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109"/>
    <n v="91"/>
    <n v="200"/>
    <n v="68"/>
    <n v="74"/>
    <n v="142"/>
    <n v="29"/>
    <n v="27"/>
    <n v="56"/>
    <n v="30"/>
    <n v="27"/>
    <n v="57"/>
    <n v="38"/>
    <n v="29"/>
    <n v="67"/>
    <n v="37"/>
    <n v="26"/>
    <n v="63"/>
    <n v="0"/>
    <n v="0"/>
    <n v="0"/>
    <n v="0"/>
    <n v="0"/>
    <n v="0"/>
    <n v="0"/>
    <n v="0"/>
    <n v="0"/>
    <n v="105"/>
    <n v="82"/>
    <n v="187"/>
    <n v="2"/>
    <n v="2"/>
    <n v="2"/>
    <n v="0"/>
    <n v="0"/>
    <n v="0"/>
    <n v="0"/>
    <n v="6"/>
    <n v="1"/>
    <n v="0"/>
    <n v="0"/>
    <n v="0"/>
    <n v="0"/>
    <n v="0"/>
    <n v="0"/>
    <n v="0"/>
    <n v="2"/>
    <n v="10"/>
    <n v="0"/>
    <n v="0"/>
    <n v="1"/>
    <n v="0"/>
    <n v="0"/>
    <n v="0"/>
    <n v="0"/>
    <n v="0"/>
    <n v="1"/>
    <n v="0"/>
    <n v="0"/>
    <n v="0"/>
    <n v="15"/>
    <n v="5"/>
    <n v="10"/>
    <n v="0"/>
    <n v="0"/>
    <n v="0"/>
    <n v="0"/>
    <n v="0"/>
    <n v="0"/>
    <n v="0"/>
    <n v="15"/>
    <n v="12"/>
    <n v="6"/>
  </r>
  <r>
    <s v="08DPR2356B"/>
    <n v="2"/>
    <s v="VESPERTINO"/>
    <s v="JUAN ALVAREZ"/>
    <n v="8"/>
    <s v="CHIHUAHUA"/>
    <n v="8"/>
    <s v="CHIHUAHUA"/>
    <n v="37"/>
    <s v="JUĂREZ"/>
    <n v="1"/>
    <s v="JUĂREZ"/>
    <s v="CALLE CIENEGUILLAS"/>
    <n v="3117"/>
    <s v="PĂšBLICO"/>
    <x v="2"/>
    <n v="2"/>
    <s v="BĂSICA"/>
    <n v="2"/>
    <x v="1"/>
    <n v="1"/>
    <x v="1"/>
    <n v="0"/>
    <s v="NO APLICA"/>
    <n v="0"/>
    <s v="NO APLICA"/>
    <s v="08FIZ0160Z"/>
    <s v="08FJS0113V"/>
    <s v="08ADG0005C"/>
    <n v="0"/>
    <s v="I2019"/>
    <n v="101"/>
    <n v="90"/>
    <n v="191"/>
    <n v="101"/>
    <n v="90"/>
    <n v="191"/>
    <n v="24"/>
    <n v="18"/>
    <n v="42"/>
    <n v="16"/>
    <n v="10"/>
    <n v="26"/>
    <n v="14"/>
    <n v="9"/>
    <n v="23"/>
    <n v="22"/>
    <n v="12"/>
    <n v="34"/>
    <n v="17"/>
    <n v="10"/>
    <n v="27"/>
    <n v="16"/>
    <n v="18"/>
    <n v="34"/>
    <n v="13"/>
    <n v="21"/>
    <n v="34"/>
    <n v="98"/>
    <n v="80"/>
    <n v="178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2"/>
    <n v="0"/>
    <n v="0"/>
    <n v="0"/>
    <n v="0"/>
    <n v="0"/>
    <n v="0"/>
    <n v="0"/>
    <n v="1"/>
    <n v="0"/>
    <n v="11"/>
    <n v="2"/>
    <n v="5"/>
    <n v="1"/>
    <n v="1"/>
    <n v="1"/>
    <n v="1"/>
    <n v="1"/>
    <n v="2"/>
    <n v="0"/>
    <n v="7"/>
    <n v="12"/>
    <n v="7"/>
  </r>
  <r>
    <s v="08DPR2681Y"/>
    <n v="2"/>
    <s v="VESPERTINO"/>
    <s v="GLORIAS DEL DEPORTE"/>
    <n v="8"/>
    <s v="CHIHUAHUA"/>
    <n v="8"/>
    <s v="CHIHUAHUA"/>
    <n v="21"/>
    <s v="DELICIAS"/>
    <n v="1"/>
    <s v="DELICIAS"/>
    <s v="CALLE MANUEL GALLEGOS"/>
    <n v="0"/>
    <s v="PĂšBLICO"/>
    <x v="2"/>
    <n v="2"/>
    <s v="BĂSICA"/>
    <n v="2"/>
    <x v="1"/>
    <n v="1"/>
    <x v="1"/>
    <n v="0"/>
    <s v="NO APLICA"/>
    <n v="0"/>
    <s v="NO APLICA"/>
    <s v="08FIZ0224U"/>
    <s v="08FJS0125Z"/>
    <s v="08ADG0057I"/>
    <n v="0"/>
    <s v="I2019"/>
    <n v="97"/>
    <n v="84"/>
    <n v="181"/>
    <n v="96"/>
    <n v="84"/>
    <n v="180"/>
    <n v="15"/>
    <n v="14"/>
    <n v="29"/>
    <n v="18"/>
    <n v="25"/>
    <n v="43"/>
    <n v="21"/>
    <n v="21"/>
    <n v="42"/>
    <n v="17"/>
    <n v="13"/>
    <n v="30"/>
    <n v="12"/>
    <n v="13"/>
    <n v="25"/>
    <n v="12"/>
    <n v="16"/>
    <n v="28"/>
    <n v="9"/>
    <n v="17"/>
    <n v="26"/>
    <n v="89"/>
    <n v="105"/>
    <n v="194"/>
    <n v="2"/>
    <n v="2"/>
    <n v="1"/>
    <n v="1"/>
    <n v="1"/>
    <n v="1"/>
    <n v="0"/>
    <n v="8"/>
    <n v="0"/>
    <n v="0"/>
    <n v="0"/>
    <n v="1"/>
    <n v="0"/>
    <n v="0"/>
    <n v="0"/>
    <n v="0"/>
    <n v="4"/>
    <n v="4"/>
    <n v="0"/>
    <n v="0"/>
    <n v="1"/>
    <n v="0"/>
    <n v="0"/>
    <n v="0"/>
    <n v="0"/>
    <n v="0"/>
    <n v="0"/>
    <n v="0"/>
    <n v="1"/>
    <n v="0"/>
    <n v="11"/>
    <n v="4"/>
    <n v="4"/>
    <n v="2"/>
    <n v="2"/>
    <n v="1"/>
    <n v="1"/>
    <n v="1"/>
    <n v="1"/>
    <n v="0"/>
    <n v="8"/>
    <n v="12"/>
    <n v="8"/>
  </r>
  <r>
    <s v="08EPR0590S"/>
    <n v="1"/>
    <s v="MATUTINO"/>
    <s v="ELISA DOSAMANTES VARELA 2378"/>
    <n v="8"/>
    <s v="CHIHUAHUA"/>
    <n v="8"/>
    <s v="CHIHUAHUA"/>
    <n v="37"/>
    <s v="JUĂREZ"/>
    <n v="1"/>
    <s v="JUĂREZ"/>
    <s v="CALLE TOLTECAS"/>
    <n v="6428"/>
    <s v="PĂšBLIC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97"/>
    <n v="86"/>
    <n v="183"/>
    <n v="96"/>
    <n v="85"/>
    <n v="181"/>
    <n v="20"/>
    <n v="27"/>
    <n v="47"/>
    <n v="20"/>
    <n v="21"/>
    <n v="41"/>
    <n v="12"/>
    <n v="9"/>
    <n v="21"/>
    <n v="13"/>
    <n v="15"/>
    <n v="28"/>
    <n v="21"/>
    <n v="15"/>
    <n v="36"/>
    <n v="25"/>
    <n v="11"/>
    <n v="36"/>
    <n v="12"/>
    <n v="10"/>
    <n v="22"/>
    <n v="103"/>
    <n v="81"/>
    <n v="184"/>
    <n v="2"/>
    <n v="1"/>
    <n v="1"/>
    <n v="0"/>
    <n v="2"/>
    <n v="1"/>
    <n v="1"/>
    <n v="8"/>
    <n v="0"/>
    <n v="0"/>
    <n v="0"/>
    <n v="1"/>
    <n v="0"/>
    <n v="0"/>
    <n v="0"/>
    <n v="0"/>
    <n v="2"/>
    <n v="6"/>
    <n v="0"/>
    <n v="0"/>
    <n v="2"/>
    <n v="1"/>
    <n v="0"/>
    <n v="0"/>
    <n v="0"/>
    <n v="0"/>
    <n v="0"/>
    <n v="0"/>
    <n v="1"/>
    <n v="0"/>
    <n v="13"/>
    <n v="2"/>
    <n v="6"/>
    <n v="2"/>
    <n v="1"/>
    <n v="1"/>
    <n v="0"/>
    <n v="2"/>
    <n v="1"/>
    <n v="1"/>
    <n v="8"/>
    <n v="8"/>
    <n v="8"/>
  </r>
  <r>
    <s v="08DPR2241A"/>
    <n v="1"/>
    <s v="MATUTINO"/>
    <s v="EXPROPIACION PETROLERA"/>
    <n v="8"/>
    <s v="CHIHUAHUA"/>
    <n v="8"/>
    <s v="CHIHUAHUA"/>
    <n v="17"/>
    <s v="CUAUHTĂ‰MOC"/>
    <n v="1"/>
    <s v="CUAUHTĂ‰MOC"/>
    <s v="CALLE EXPROPIACION PETROLERA"/>
    <n v="799"/>
    <s v="PĂšBLICO"/>
    <x v="2"/>
    <n v="2"/>
    <s v="BĂSICA"/>
    <n v="2"/>
    <x v="1"/>
    <n v="1"/>
    <x v="1"/>
    <n v="0"/>
    <s v="NO APLICA"/>
    <n v="0"/>
    <s v="NO APLICA"/>
    <s v="08FIZ0200K"/>
    <s v="08FJS0122C"/>
    <s v="08ADG0010O"/>
    <n v="0"/>
    <s v="I2019"/>
    <n v="86"/>
    <n v="96"/>
    <n v="182"/>
    <n v="86"/>
    <n v="96"/>
    <n v="182"/>
    <n v="16"/>
    <n v="14"/>
    <n v="30"/>
    <n v="15"/>
    <n v="11"/>
    <n v="26"/>
    <n v="17"/>
    <n v="15"/>
    <n v="32"/>
    <n v="11"/>
    <n v="18"/>
    <n v="29"/>
    <n v="26"/>
    <n v="20"/>
    <n v="46"/>
    <n v="14"/>
    <n v="16"/>
    <n v="30"/>
    <n v="11"/>
    <n v="22"/>
    <n v="33"/>
    <n v="94"/>
    <n v="102"/>
    <n v="196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10"/>
    <n v="1"/>
    <n v="6"/>
    <n v="1"/>
    <n v="1"/>
    <n v="1"/>
    <n v="2"/>
    <n v="1"/>
    <n v="1"/>
    <n v="0"/>
    <n v="7"/>
    <n v="7"/>
    <n v="7"/>
  </r>
  <r>
    <s v="08DPB0536Y"/>
    <n v="4"/>
    <s v="DISCONTINUO"/>
    <s v="BENITO JUAREZ"/>
    <n v="8"/>
    <s v="CHIHUAHUA"/>
    <n v="8"/>
    <s v="CHIHUAHUA"/>
    <n v="9"/>
    <s v="BOCOYNA"/>
    <n v="168"/>
    <s v="SAN IGNACIO DE ARARECO"/>
    <s v="CALLE SAN IGNACIO DE ARARECO"/>
    <n v="0"/>
    <s v="PĂšBLICO"/>
    <x v="2"/>
    <n v="2"/>
    <s v="BĂSICA"/>
    <n v="2"/>
    <x v="1"/>
    <n v="3"/>
    <x v="3"/>
    <n v="0"/>
    <s v="NO APLICA"/>
    <n v="0"/>
    <s v="NO APLICA"/>
    <s v="08FZI0029R"/>
    <s v="08FJI0002J"/>
    <s v="08ADG0003E"/>
    <n v="0"/>
    <s v="I2019"/>
    <n v="94"/>
    <n v="96"/>
    <n v="190"/>
    <n v="94"/>
    <n v="96"/>
    <n v="190"/>
    <n v="17"/>
    <n v="17"/>
    <n v="34"/>
    <n v="10"/>
    <n v="11"/>
    <n v="21"/>
    <n v="16"/>
    <n v="14"/>
    <n v="30"/>
    <n v="20"/>
    <n v="15"/>
    <n v="35"/>
    <n v="10"/>
    <n v="13"/>
    <n v="23"/>
    <n v="14"/>
    <n v="16"/>
    <n v="30"/>
    <n v="23"/>
    <n v="20"/>
    <n v="43"/>
    <n v="93"/>
    <n v="89"/>
    <n v="182"/>
    <n v="1"/>
    <n v="2"/>
    <n v="2"/>
    <n v="1"/>
    <n v="1"/>
    <n v="2"/>
    <n v="0"/>
    <n v="9"/>
    <n v="0"/>
    <n v="0"/>
    <n v="0"/>
    <n v="1"/>
    <n v="0"/>
    <n v="0"/>
    <n v="0"/>
    <n v="0"/>
    <n v="5"/>
    <n v="4"/>
    <n v="0"/>
    <n v="0"/>
    <n v="0"/>
    <n v="0"/>
    <n v="0"/>
    <n v="0"/>
    <n v="0"/>
    <n v="0"/>
    <n v="0"/>
    <n v="0"/>
    <n v="1"/>
    <n v="0"/>
    <n v="11"/>
    <n v="5"/>
    <n v="4"/>
    <n v="1"/>
    <n v="2"/>
    <n v="2"/>
    <n v="1"/>
    <n v="1"/>
    <n v="2"/>
    <n v="0"/>
    <n v="9"/>
    <n v="9"/>
    <n v="9"/>
  </r>
  <r>
    <s v="08DPR1636E"/>
    <n v="1"/>
    <s v="MATUTINO"/>
    <s v="CENTRO REGIONAL DE EDUC. INT. IGNACIO ZARAGOZA"/>
    <n v="8"/>
    <s v="CHIHUAHUA"/>
    <n v="8"/>
    <s v="CHIHUAHUA"/>
    <n v="19"/>
    <s v="CHIHUAHUA"/>
    <n v="276"/>
    <s v="COLONIA NUEVO DELICIAS"/>
    <s v="CALLE NUEVO DELICIAS"/>
    <n v="0"/>
    <s v="PĂšBLICO"/>
    <x v="2"/>
    <n v="2"/>
    <s v="BĂSICA"/>
    <n v="2"/>
    <x v="1"/>
    <n v="1"/>
    <x v="1"/>
    <n v="0"/>
    <s v="NO APLICA"/>
    <n v="0"/>
    <s v="NO APLICA"/>
    <s v="08FIZ0130F"/>
    <s v="08FJS0108J"/>
    <s v="08ADG0046C"/>
    <n v="0"/>
    <s v="I2019"/>
    <n v="101"/>
    <n v="88"/>
    <n v="189"/>
    <n v="101"/>
    <n v="88"/>
    <n v="189"/>
    <n v="13"/>
    <n v="17"/>
    <n v="30"/>
    <n v="17"/>
    <n v="13"/>
    <n v="30"/>
    <n v="17"/>
    <n v="15"/>
    <n v="32"/>
    <n v="16"/>
    <n v="14"/>
    <n v="30"/>
    <n v="14"/>
    <n v="16"/>
    <n v="30"/>
    <n v="16"/>
    <n v="16"/>
    <n v="32"/>
    <n v="22"/>
    <n v="14"/>
    <n v="36"/>
    <n v="102"/>
    <n v="88"/>
    <n v="190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10"/>
    <n v="1"/>
    <n v="6"/>
    <n v="1"/>
    <n v="1"/>
    <n v="1"/>
    <n v="1"/>
    <n v="1"/>
    <n v="2"/>
    <n v="0"/>
    <n v="7"/>
    <n v="7"/>
    <n v="7"/>
  </r>
  <r>
    <s v="08DES0050Q"/>
    <n v="1"/>
    <s v="MATUTINO"/>
    <s v="HERMANOS FLORES MAGON"/>
    <n v="8"/>
    <s v="CHIHUAHUA"/>
    <n v="8"/>
    <s v="CHIHUAHUA"/>
    <n v="25"/>
    <s v="GĂ“MEZ FARĂŤAS"/>
    <n v="12"/>
    <s v="PEĂ‘A BLANCA"/>
    <s v="AVENIDA FRANCISCO SARABIA"/>
    <n v="517"/>
    <s v="PĂšBLICO"/>
    <x v="2"/>
    <n v="2"/>
    <s v="BĂSICA"/>
    <n v="3"/>
    <x v="2"/>
    <n v="1"/>
    <x v="1"/>
    <n v="0"/>
    <s v="NO APLICA"/>
    <n v="0"/>
    <s v="NO APLICA"/>
    <s v="08FIS0115D"/>
    <s v="08FJE0005K"/>
    <s v="08ADG0055K"/>
    <n v="0"/>
    <s v="I2019"/>
    <n v="105"/>
    <n v="81"/>
    <n v="186"/>
    <n v="86"/>
    <n v="80"/>
    <n v="166"/>
    <n v="30"/>
    <n v="27"/>
    <n v="57"/>
    <n v="33"/>
    <n v="32"/>
    <n v="65"/>
    <n v="34"/>
    <n v="26"/>
    <n v="60"/>
    <n v="35"/>
    <n v="24"/>
    <n v="59"/>
    <n v="0"/>
    <n v="0"/>
    <n v="0"/>
    <n v="0"/>
    <n v="0"/>
    <n v="0"/>
    <n v="0"/>
    <n v="0"/>
    <n v="0"/>
    <n v="102"/>
    <n v="82"/>
    <n v="184"/>
    <n v="3"/>
    <n v="3"/>
    <n v="3"/>
    <n v="0"/>
    <n v="0"/>
    <n v="0"/>
    <n v="0"/>
    <n v="9"/>
    <n v="0"/>
    <n v="0"/>
    <n v="0"/>
    <n v="1"/>
    <n v="0"/>
    <n v="0"/>
    <n v="0"/>
    <n v="0"/>
    <n v="5"/>
    <n v="5"/>
    <n v="0"/>
    <n v="0"/>
    <n v="0"/>
    <n v="0"/>
    <n v="0"/>
    <n v="0"/>
    <n v="0"/>
    <n v="0"/>
    <n v="0"/>
    <n v="0"/>
    <n v="2"/>
    <n v="4"/>
    <n v="17"/>
    <n v="5"/>
    <n v="5"/>
    <n v="0"/>
    <n v="0"/>
    <n v="0"/>
    <n v="0"/>
    <n v="0"/>
    <n v="0"/>
    <n v="0"/>
    <n v="10"/>
    <n v="11"/>
    <n v="10"/>
  </r>
  <r>
    <s v="08EPR0095S"/>
    <n v="1"/>
    <s v="MATUTINO"/>
    <s v="FRANCISCO VILLA 2550"/>
    <n v="8"/>
    <s v="CHIHUAHUA"/>
    <n v="8"/>
    <s v="CHIHUAHUA"/>
    <n v="31"/>
    <s v="GUERRERO"/>
    <n v="1"/>
    <s v="VICENTE GUERRERO"/>
    <s v="CALLE 10 DE MAYO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100"/>
    <n v="77"/>
    <n v="177"/>
    <n v="100"/>
    <n v="77"/>
    <n v="177"/>
    <n v="14"/>
    <n v="7"/>
    <n v="21"/>
    <n v="22"/>
    <n v="15"/>
    <n v="37"/>
    <n v="14"/>
    <n v="9"/>
    <n v="23"/>
    <n v="14"/>
    <n v="11"/>
    <n v="25"/>
    <n v="16"/>
    <n v="20"/>
    <n v="36"/>
    <n v="29"/>
    <n v="10"/>
    <n v="39"/>
    <n v="18"/>
    <n v="21"/>
    <n v="39"/>
    <n v="113"/>
    <n v="86"/>
    <n v="199"/>
    <n v="2"/>
    <n v="1"/>
    <n v="1"/>
    <n v="2"/>
    <n v="2"/>
    <n v="2"/>
    <n v="0"/>
    <n v="10"/>
    <n v="0"/>
    <n v="0"/>
    <n v="0"/>
    <n v="1"/>
    <n v="0"/>
    <n v="0"/>
    <n v="0"/>
    <n v="0"/>
    <n v="1"/>
    <n v="9"/>
    <n v="0"/>
    <n v="0"/>
    <n v="3"/>
    <n v="0"/>
    <n v="0"/>
    <n v="1"/>
    <n v="0"/>
    <n v="0"/>
    <n v="0"/>
    <n v="0"/>
    <n v="1"/>
    <n v="0"/>
    <n v="16"/>
    <n v="1"/>
    <n v="9"/>
    <n v="2"/>
    <n v="1"/>
    <n v="1"/>
    <n v="2"/>
    <n v="2"/>
    <n v="2"/>
    <n v="0"/>
    <n v="10"/>
    <n v="11"/>
    <n v="10"/>
  </r>
  <r>
    <s v="08EPR0816H"/>
    <n v="1"/>
    <s v="MATUTINO"/>
    <s v="OCTAVIO PAZ 2754"/>
    <n v="8"/>
    <s v="CHIHUAHUA"/>
    <n v="8"/>
    <s v="CHIHUAHUA"/>
    <n v="1"/>
    <s v="AHUMADA"/>
    <n v="1"/>
    <s v="MIGUEL AHUMADA"/>
    <s v="AVENIDA SAN LUIS "/>
    <n v="0"/>
    <s v="PĂšBLICO"/>
    <x v="3"/>
    <n v="2"/>
    <s v="BĂSICA"/>
    <n v="2"/>
    <x v="1"/>
    <n v="1"/>
    <x v="1"/>
    <n v="0"/>
    <s v="NO APLICA"/>
    <n v="0"/>
    <s v="NO APLICA"/>
    <s v="08FIZ0028S"/>
    <m/>
    <m/>
    <n v="0"/>
    <s v="I2019"/>
    <n v="87"/>
    <n v="100"/>
    <n v="187"/>
    <n v="86"/>
    <n v="100"/>
    <n v="186"/>
    <n v="17"/>
    <n v="17"/>
    <n v="34"/>
    <n v="15"/>
    <n v="7"/>
    <n v="22"/>
    <n v="19"/>
    <n v="19"/>
    <n v="38"/>
    <n v="22"/>
    <n v="17"/>
    <n v="39"/>
    <n v="10"/>
    <n v="14"/>
    <n v="24"/>
    <n v="17"/>
    <n v="21"/>
    <n v="38"/>
    <n v="13"/>
    <n v="12"/>
    <n v="25"/>
    <n v="96"/>
    <n v="90"/>
    <n v="186"/>
    <n v="1"/>
    <n v="2"/>
    <n v="2"/>
    <n v="1"/>
    <n v="2"/>
    <n v="1"/>
    <n v="0"/>
    <n v="9"/>
    <n v="0"/>
    <n v="0"/>
    <n v="1"/>
    <n v="0"/>
    <n v="0"/>
    <n v="0"/>
    <n v="0"/>
    <n v="0"/>
    <n v="2"/>
    <n v="7"/>
    <n v="0"/>
    <n v="0"/>
    <n v="3"/>
    <n v="0"/>
    <n v="0"/>
    <n v="0"/>
    <n v="0"/>
    <n v="0"/>
    <n v="0"/>
    <n v="0"/>
    <n v="1"/>
    <n v="0"/>
    <n v="14"/>
    <n v="2"/>
    <n v="7"/>
    <n v="1"/>
    <n v="2"/>
    <n v="2"/>
    <n v="1"/>
    <n v="2"/>
    <n v="1"/>
    <n v="0"/>
    <n v="9"/>
    <n v="9"/>
    <n v="9"/>
  </r>
  <r>
    <s v="08PES0212Q"/>
    <n v="1"/>
    <s v="MATUTINO"/>
    <s v="SECUNDARIA PARTICULAR ESPABI"/>
    <n v="8"/>
    <s v="CHIHUAHUA"/>
    <n v="8"/>
    <s v="CHIHUAHUA"/>
    <n v="19"/>
    <s v="CHIHUAHUA"/>
    <n v="1"/>
    <s v="CHIHUAHUA"/>
    <s v="AVENIDA FUENTE TREVI"/>
    <n v="7201"/>
    <s v="PRIVADO"/>
    <x v="1"/>
    <n v="2"/>
    <s v="BĂSICA"/>
    <n v="3"/>
    <x v="2"/>
    <n v="1"/>
    <x v="1"/>
    <n v="0"/>
    <s v="NO APLICA"/>
    <n v="0"/>
    <s v="NO APLICA"/>
    <s v="08FIS0007W"/>
    <m/>
    <s v="08ADG0011N"/>
    <n v="0"/>
    <s v="I2019"/>
    <n v="72"/>
    <n v="118"/>
    <n v="190"/>
    <n v="62"/>
    <n v="106"/>
    <n v="168"/>
    <n v="22"/>
    <n v="38"/>
    <n v="60"/>
    <n v="25"/>
    <n v="20"/>
    <n v="45"/>
    <n v="21"/>
    <n v="46"/>
    <n v="67"/>
    <n v="29"/>
    <n v="33"/>
    <n v="62"/>
    <n v="0"/>
    <n v="0"/>
    <n v="0"/>
    <n v="0"/>
    <n v="0"/>
    <n v="0"/>
    <n v="0"/>
    <n v="0"/>
    <n v="0"/>
    <n v="75"/>
    <n v="99"/>
    <n v="174"/>
    <n v="2"/>
    <n v="3"/>
    <n v="3"/>
    <n v="0"/>
    <n v="0"/>
    <n v="0"/>
    <n v="0"/>
    <n v="8"/>
    <n v="0"/>
    <n v="0"/>
    <n v="1"/>
    <n v="0"/>
    <n v="0"/>
    <n v="0"/>
    <n v="0"/>
    <n v="0"/>
    <n v="6"/>
    <n v="8"/>
    <n v="0"/>
    <n v="0"/>
    <n v="1"/>
    <n v="0"/>
    <n v="1"/>
    <n v="0"/>
    <n v="1"/>
    <n v="0"/>
    <n v="0"/>
    <n v="1"/>
    <n v="1"/>
    <n v="6"/>
    <n v="26"/>
    <n v="9"/>
    <n v="9"/>
    <n v="0"/>
    <n v="0"/>
    <n v="0"/>
    <n v="0"/>
    <n v="0"/>
    <n v="0"/>
    <n v="0"/>
    <n v="18"/>
    <n v="8"/>
    <n v="8"/>
  </r>
  <r>
    <s v="08EES0058H"/>
    <n v="2"/>
    <s v="VESPERTINO"/>
    <s v="SECUNDARIA ESTATAL 3020 CENTRO ESCOLAR CENTENARIO"/>
    <n v="8"/>
    <s v="CHIHUAHUA"/>
    <n v="8"/>
    <s v="CHIHUAHUA"/>
    <n v="19"/>
    <s v="CHIHUAHUA"/>
    <n v="1"/>
    <s v="CHIHUAHUA"/>
    <s v="CALLE ZEUS"/>
    <n v="5541"/>
    <s v="PĂšBLICO"/>
    <x v="3"/>
    <n v="2"/>
    <s v="BĂSICA"/>
    <n v="3"/>
    <x v="2"/>
    <n v="1"/>
    <x v="1"/>
    <n v="0"/>
    <s v="NO APLICA"/>
    <n v="0"/>
    <s v="NO APLICA"/>
    <s v="08FIS0001B"/>
    <m/>
    <m/>
    <n v="0"/>
    <s v="I2019"/>
    <n v="113"/>
    <n v="90"/>
    <n v="203"/>
    <n v="72"/>
    <n v="69"/>
    <n v="141"/>
    <n v="48"/>
    <n v="38"/>
    <n v="86"/>
    <n v="34"/>
    <n v="14"/>
    <n v="48"/>
    <n v="19"/>
    <n v="20"/>
    <n v="39"/>
    <n v="46"/>
    <n v="34"/>
    <n v="80"/>
    <n v="0"/>
    <n v="0"/>
    <n v="0"/>
    <n v="0"/>
    <n v="0"/>
    <n v="0"/>
    <n v="0"/>
    <n v="0"/>
    <n v="0"/>
    <n v="99"/>
    <n v="68"/>
    <n v="167"/>
    <n v="3"/>
    <n v="1"/>
    <n v="4"/>
    <n v="0"/>
    <n v="0"/>
    <n v="0"/>
    <n v="0"/>
    <n v="8"/>
    <n v="0"/>
    <n v="0"/>
    <n v="0"/>
    <n v="1"/>
    <n v="0"/>
    <n v="1"/>
    <n v="0"/>
    <n v="0"/>
    <n v="4"/>
    <n v="7"/>
    <n v="0"/>
    <n v="0"/>
    <n v="1"/>
    <n v="0"/>
    <n v="1"/>
    <n v="0"/>
    <n v="1"/>
    <n v="3"/>
    <n v="0"/>
    <n v="0"/>
    <n v="3"/>
    <n v="8"/>
    <n v="30"/>
    <n v="7"/>
    <n v="10"/>
    <n v="0"/>
    <n v="0"/>
    <n v="0"/>
    <n v="0"/>
    <n v="0"/>
    <n v="0"/>
    <n v="0"/>
    <n v="17"/>
    <n v="8"/>
    <n v="8"/>
  </r>
  <r>
    <s v="08PPR2024R"/>
    <n v="1"/>
    <s v="MATUTINO"/>
    <s v="INSTITUTO BILINGĂśE CONETL"/>
    <n v="8"/>
    <s v="CHIHUAHUA"/>
    <n v="8"/>
    <s v="CHIHUAHUA"/>
    <n v="37"/>
    <s v="JUĂREZ"/>
    <n v="1"/>
    <s v="JUĂREZ"/>
    <s v="CALLE SIMONA BARBA"/>
    <n v="6581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13"/>
    <n v="78"/>
    <n v="191"/>
    <n v="113"/>
    <n v="78"/>
    <n v="191"/>
    <n v="15"/>
    <n v="15"/>
    <n v="30"/>
    <n v="18"/>
    <n v="21"/>
    <n v="39"/>
    <n v="23"/>
    <n v="11"/>
    <n v="34"/>
    <n v="20"/>
    <n v="18"/>
    <n v="38"/>
    <n v="13"/>
    <n v="17"/>
    <n v="30"/>
    <n v="11"/>
    <n v="11"/>
    <n v="22"/>
    <n v="16"/>
    <n v="9"/>
    <n v="25"/>
    <n v="101"/>
    <n v="87"/>
    <n v="188"/>
    <n v="0"/>
    <n v="0"/>
    <n v="0"/>
    <n v="0"/>
    <n v="0"/>
    <n v="1"/>
    <n v="4"/>
    <n v="5"/>
    <n v="0"/>
    <n v="0"/>
    <n v="1"/>
    <n v="0"/>
    <n v="0"/>
    <n v="0"/>
    <n v="0"/>
    <n v="0"/>
    <n v="0"/>
    <n v="5"/>
    <n v="0"/>
    <n v="0"/>
    <n v="1"/>
    <n v="0"/>
    <n v="0"/>
    <n v="0"/>
    <n v="1"/>
    <n v="0"/>
    <n v="0"/>
    <n v="4"/>
    <n v="4"/>
    <n v="2"/>
    <n v="18"/>
    <n v="0"/>
    <n v="5"/>
    <n v="0"/>
    <n v="0"/>
    <n v="0"/>
    <n v="0"/>
    <n v="0"/>
    <n v="1"/>
    <n v="4"/>
    <n v="5"/>
    <n v="9"/>
    <n v="9"/>
  </r>
  <r>
    <s v="08DPB0576Z"/>
    <n v="4"/>
    <s v="DISCONTINUO"/>
    <s v="NIĂ‘O TEPEHUANO"/>
    <n v="8"/>
    <s v="CHIHUAHUA"/>
    <n v="8"/>
    <s v="CHIHUAHUA"/>
    <n v="29"/>
    <s v="GUADALUPE Y CALVO"/>
    <n v="15"/>
    <s v="BABORIGAME"/>
    <s v="CALLE PIEDREGOSA"/>
    <n v="0"/>
    <s v="PĂšBLICO"/>
    <x v="2"/>
    <n v="2"/>
    <s v="BĂSICA"/>
    <n v="2"/>
    <x v="1"/>
    <n v="3"/>
    <x v="3"/>
    <n v="0"/>
    <s v="NO APLICA"/>
    <n v="0"/>
    <s v="NO APLICA"/>
    <s v="08FZI0028S"/>
    <s v="08FJI0010S"/>
    <s v="08ADG0007A"/>
    <n v="0"/>
    <s v="I2019"/>
    <n v="88"/>
    <n v="101"/>
    <n v="189"/>
    <n v="88"/>
    <n v="101"/>
    <n v="189"/>
    <n v="7"/>
    <n v="12"/>
    <n v="19"/>
    <n v="26"/>
    <n v="11"/>
    <n v="37"/>
    <n v="15"/>
    <n v="15"/>
    <n v="30"/>
    <n v="13"/>
    <n v="13"/>
    <n v="26"/>
    <n v="17"/>
    <n v="14"/>
    <n v="31"/>
    <n v="16"/>
    <n v="18"/>
    <n v="34"/>
    <n v="19"/>
    <n v="17"/>
    <n v="36"/>
    <n v="106"/>
    <n v="88"/>
    <n v="194"/>
    <n v="2"/>
    <n v="1"/>
    <n v="1"/>
    <n v="1"/>
    <n v="2"/>
    <n v="2"/>
    <n v="0"/>
    <n v="9"/>
    <n v="0"/>
    <n v="0"/>
    <n v="1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2"/>
    <n v="12"/>
    <n v="0"/>
    <n v="9"/>
    <n v="2"/>
    <n v="1"/>
    <n v="1"/>
    <n v="1"/>
    <n v="2"/>
    <n v="2"/>
    <n v="0"/>
    <n v="9"/>
    <n v="9"/>
    <n v="9"/>
  </r>
  <r>
    <s v="08DST0040B"/>
    <n v="1"/>
    <s v="MATUTINO"/>
    <s v="SECUNDARIA TECNICA 18"/>
    <n v="8"/>
    <s v="CHIHUAHUA"/>
    <n v="8"/>
    <s v="CHIHUAHUA"/>
    <n v="67"/>
    <s v="VALLE DE ZARAGOZA"/>
    <n v="1"/>
    <s v="VALLE DE ZARAGOZA"/>
    <s v="CALLE VALLE DE ZARAGOZA"/>
    <n v="0"/>
    <s v="PĂšBLICO"/>
    <x v="2"/>
    <n v="2"/>
    <s v="BĂSICA"/>
    <n v="3"/>
    <x v="2"/>
    <n v="4"/>
    <x v="5"/>
    <n v="1"/>
    <s v="SERVICIOS"/>
    <n v="23"/>
    <s v="AGROPECUARIA"/>
    <s v="08FZT0007B"/>
    <s v="08FJT0003E"/>
    <s v="08ADG0004D"/>
    <n v="0"/>
    <s v="I2019"/>
    <n v="92"/>
    <n v="94"/>
    <n v="186"/>
    <n v="74"/>
    <n v="89"/>
    <n v="163"/>
    <n v="33"/>
    <n v="18"/>
    <n v="51"/>
    <n v="36"/>
    <n v="37"/>
    <n v="73"/>
    <n v="23"/>
    <n v="38"/>
    <n v="61"/>
    <n v="27"/>
    <n v="31"/>
    <n v="58"/>
    <n v="0"/>
    <n v="0"/>
    <n v="0"/>
    <n v="0"/>
    <n v="0"/>
    <n v="0"/>
    <n v="0"/>
    <n v="0"/>
    <n v="0"/>
    <n v="86"/>
    <n v="106"/>
    <n v="192"/>
    <n v="2"/>
    <n v="2"/>
    <n v="2"/>
    <n v="0"/>
    <n v="0"/>
    <n v="0"/>
    <n v="0"/>
    <n v="6"/>
    <n v="0"/>
    <n v="0"/>
    <n v="1"/>
    <n v="0"/>
    <n v="0"/>
    <n v="0"/>
    <n v="0"/>
    <n v="0"/>
    <n v="3"/>
    <n v="4"/>
    <n v="0"/>
    <n v="0"/>
    <n v="0"/>
    <n v="1"/>
    <n v="0"/>
    <n v="1"/>
    <n v="1"/>
    <n v="1"/>
    <n v="0"/>
    <n v="0"/>
    <n v="5"/>
    <n v="3"/>
    <n v="20"/>
    <n v="4"/>
    <n v="7"/>
    <n v="0"/>
    <n v="0"/>
    <n v="0"/>
    <n v="0"/>
    <n v="0"/>
    <n v="0"/>
    <n v="0"/>
    <n v="11"/>
    <n v="8"/>
    <n v="8"/>
  </r>
  <r>
    <s v="08EES0196J"/>
    <n v="1"/>
    <s v="MATUTINO"/>
    <s v="SECUNDARIA ESTATAL 3054 JAIME TORRES BODET"/>
    <n v="8"/>
    <s v="CHIHUAHUA"/>
    <n v="8"/>
    <s v="CHIHUAHUA"/>
    <n v="62"/>
    <s v="SAUCILLO"/>
    <n v="41"/>
    <s v="LAS VARAS"/>
    <s v="CALLE LAS VARAS"/>
    <n v="0"/>
    <s v="PĂšBLICO"/>
    <x v="3"/>
    <n v="2"/>
    <s v="BĂSICA"/>
    <n v="3"/>
    <x v="2"/>
    <n v="1"/>
    <x v="1"/>
    <n v="0"/>
    <s v="NO APLICA"/>
    <n v="0"/>
    <s v="NO APLICA"/>
    <s v="08FIS0024M"/>
    <m/>
    <m/>
    <n v="0"/>
    <s v="I2019"/>
    <n v="91"/>
    <n v="94"/>
    <n v="185"/>
    <n v="58"/>
    <n v="76"/>
    <n v="134"/>
    <n v="24"/>
    <n v="32"/>
    <n v="56"/>
    <n v="44"/>
    <n v="28"/>
    <n v="72"/>
    <n v="33"/>
    <n v="27"/>
    <n v="60"/>
    <n v="33"/>
    <n v="34"/>
    <n v="67"/>
    <n v="0"/>
    <n v="0"/>
    <n v="0"/>
    <n v="0"/>
    <n v="0"/>
    <n v="0"/>
    <n v="0"/>
    <n v="0"/>
    <n v="0"/>
    <n v="110"/>
    <n v="89"/>
    <n v="199"/>
    <n v="3"/>
    <n v="2"/>
    <n v="3"/>
    <n v="0"/>
    <n v="0"/>
    <n v="0"/>
    <n v="0"/>
    <n v="8"/>
    <n v="0"/>
    <n v="0"/>
    <n v="0"/>
    <n v="1"/>
    <n v="1"/>
    <n v="0"/>
    <n v="0"/>
    <n v="0"/>
    <n v="4"/>
    <n v="7"/>
    <n v="0"/>
    <n v="0"/>
    <n v="2"/>
    <n v="0"/>
    <n v="0"/>
    <n v="0"/>
    <n v="1"/>
    <n v="1"/>
    <n v="0"/>
    <n v="0"/>
    <n v="3"/>
    <n v="6"/>
    <n v="26"/>
    <n v="7"/>
    <n v="8"/>
    <n v="0"/>
    <n v="0"/>
    <n v="0"/>
    <n v="0"/>
    <n v="0"/>
    <n v="0"/>
    <n v="0"/>
    <n v="15"/>
    <n v="10"/>
    <n v="10"/>
  </r>
  <r>
    <s v="08PPR1774L"/>
    <n v="1"/>
    <s v="MATUTINO"/>
    <s v="INSTITUTO BILINGUE MEXICO MODERNO"/>
    <n v="8"/>
    <s v="CHIHUAHUA"/>
    <n v="8"/>
    <s v="CHIHUAHUA"/>
    <n v="19"/>
    <s v="CHIHUAHUA"/>
    <n v="1"/>
    <s v="CHIHUAHUA"/>
    <s v="PROLONGACIĂ“N GONZALEZ COSSIO"/>
    <n v="9903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84"/>
    <n v="100"/>
    <n v="184"/>
    <n v="84"/>
    <n v="100"/>
    <n v="184"/>
    <n v="17"/>
    <n v="21"/>
    <n v="38"/>
    <n v="14"/>
    <n v="15"/>
    <n v="29"/>
    <n v="17"/>
    <n v="16"/>
    <n v="33"/>
    <n v="12"/>
    <n v="15"/>
    <n v="27"/>
    <n v="11"/>
    <n v="16"/>
    <n v="27"/>
    <n v="17"/>
    <n v="19"/>
    <n v="36"/>
    <n v="18"/>
    <n v="16"/>
    <n v="34"/>
    <n v="89"/>
    <n v="97"/>
    <n v="186"/>
    <n v="0"/>
    <n v="0"/>
    <n v="0"/>
    <n v="0"/>
    <n v="0"/>
    <n v="0"/>
    <n v="6"/>
    <n v="6"/>
    <n v="0"/>
    <n v="0"/>
    <n v="1"/>
    <n v="0"/>
    <n v="0"/>
    <n v="0"/>
    <n v="0"/>
    <n v="0"/>
    <n v="0"/>
    <n v="6"/>
    <n v="0"/>
    <n v="0"/>
    <n v="1"/>
    <n v="1"/>
    <n v="0"/>
    <n v="1"/>
    <n v="1"/>
    <n v="1"/>
    <n v="2"/>
    <n v="4"/>
    <n v="3"/>
    <n v="7"/>
    <n v="28"/>
    <n v="0"/>
    <n v="6"/>
    <n v="0"/>
    <n v="0"/>
    <n v="0"/>
    <n v="0"/>
    <n v="0"/>
    <n v="0"/>
    <n v="6"/>
    <n v="6"/>
    <n v="12"/>
    <n v="12"/>
  </r>
  <r>
    <s v="08DES0014L"/>
    <n v="2"/>
    <s v="VESPERTINO"/>
    <s v="RODRIGO CHAVEZ LOBATO"/>
    <n v="8"/>
    <s v="CHIHUAHUA"/>
    <n v="8"/>
    <s v="CHIHUAHUA"/>
    <n v="62"/>
    <s v="SAUCILLO"/>
    <n v="1"/>
    <s v="SAUCILLO"/>
    <s v="CALLE CARRETERA A LAS VARAS KILOMETRO 2"/>
    <n v="0"/>
    <s v="PĂšBLICO"/>
    <x v="2"/>
    <n v="2"/>
    <s v="BĂSICA"/>
    <n v="3"/>
    <x v="2"/>
    <n v="1"/>
    <x v="1"/>
    <n v="0"/>
    <s v="NO APLICA"/>
    <n v="0"/>
    <s v="NO APLICA"/>
    <s v="08FIS0110I"/>
    <s v="08FJE0007I"/>
    <s v="08ADG0057I"/>
    <n v="0"/>
    <s v="I2019"/>
    <n v="73"/>
    <n v="99"/>
    <n v="172"/>
    <n v="56"/>
    <n v="89"/>
    <n v="145"/>
    <n v="21"/>
    <n v="39"/>
    <n v="60"/>
    <n v="39"/>
    <n v="38"/>
    <n v="77"/>
    <n v="31"/>
    <n v="39"/>
    <n v="70"/>
    <n v="19"/>
    <n v="20"/>
    <n v="39"/>
    <n v="0"/>
    <n v="0"/>
    <n v="0"/>
    <n v="0"/>
    <n v="0"/>
    <n v="0"/>
    <n v="0"/>
    <n v="0"/>
    <n v="0"/>
    <n v="89"/>
    <n v="97"/>
    <n v="186"/>
    <n v="3"/>
    <n v="3"/>
    <n v="2"/>
    <n v="0"/>
    <n v="0"/>
    <n v="0"/>
    <n v="0"/>
    <n v="8"/>
    <n v="0"/>
    <n v="0"/>
    <n v="0"/>
    <n v="1"/>
    <n v="1"/>
    <n v="0"/>
    <n v="0"/>
    <n v="0"/>
    <n v="10"/>
    <n v="13"/>
    <n v="0"/>
    <n v="0"/>
    <n v="1"/>
    <n v="1"/>
    <n v="1"/>
    <n v="0"/>
    <n v="0"/>
    <n v="0"/>
    <n v="0"/>
    <n v="0"/>
    <n v="7"/>
    <n v="2"/>
    <n v="37"/>
    <n v="12"/>
    <n v="14"/>
    <n v="0"/>
    <n v="0"/>
    <n v="0"/>
    <n v="0"/>
    <n v="0"/>
    <n v="0"/>
    <n v="0"/>
    <n v="26"/>
    <n v="18"/>
    <n v="8"/>
  </r>
  <r>
    <s v="08PES0088H"/>
    <n v="1"/>
    <s v="MATUTINO"/>
    <s v="SECUNDARIA PARTICULAR ACADEMIA JUAREZ"/>
    <n v="8"/>
    <s v="CHIHUAHUA"/>
    <n v="8"/>
    <s v="CHIHUAHUA"/>
    <n v="13"/>
    <s v="CASAS GRANDES"/>
    <n v="17"/>
    <s v="COLONIA JUĂREZ"/>
    <s v="CALLE SONORA"/>
    <n v="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87"/>
    <n v="99"/>
    <n v="186"/>
    <n v="80"/>
    <n v="98"/>
    <n v="178"/>
    <n v="27"/>
    <n v="34"/>
    <n v="61"/>
    <n v="34"/>
    <n v="20"/>
    <n v="54"/>
    <n v="23"/>
    <n v="25"/>
    <n v="48"/>
    <n v="30"/>
    <n v="40"/>
    <n v="70"/>
    <n v="0"/>
    <n v="0"/>
    <n v="0"/>
    <n v="0"/>
    <n v="0"/>
    <n v="0"/>
    <n v="0"/>
    <n v="0"/>
    <n v="0"/>
    <n v="87"/>
    <n v="85"/>
    <n v="172"/>
    <n v="3"/>
    <n v="3"/>
    <n v="3"/>
    <n v="0"/>
    <n v="0"/>
    <n v="0"/>
    <n v="0"/>
    <n v="9"/>
    <n v="0"/>
    <n v="0"/>
    <n v="0"/>
    <n v="1"/>
    <n v="0"/>
    <n v="0"/>
    <n v="0"/>
    <n v="0"/>
    <n v="3"/>
    <n v="9"/>
    <n v="0"/>
    <n v="0"/>
    <n v="2"/>
    <n v="1"/>
    <n v="0"/>
    <n v="1"/>
    <n v="1"/>
    <n v="0"/>
    <n v="0"/>
    <n v="0"/>
    <n v="5"/>
    <n v="2"/>
    <n v="25"/>
    <n v="6"/>
    <n v="11"/>
    <n v="0"/>
    <n v="0"/>
    <n v="0"/>
    <n v="0"/>
    <n v="0"/>
    <n v="0"/>
    <n v="0"/>
    <n v="17"/>
    <n v="13"/>
    <n v="13"/>
  </r>
  <r>
    <s v="08DST0053F"/>
    <n v="2"/>
    <s v="VESPERTINO"/>
    <s v="SECUNDARIA TECNICA 53"/>
    <n v="8"/>
    <s v="CHIHUAHUA"/>
    <n v="8"/>
    <s v="CHIHUAHUA"/>
    <n v="32"/>
    <s v="HIDALGO DEL PARRAL"/>
    <n v="1"/>
    <s v="HIDALGO DEL PARRAL"/>
    <s v="AVENIDA SOLIDARIDAD"/>
    <n v="3"/>
    <s v="PĂšBLICO"/>
    <x v="2"/>
    <n v="2"/>
    <s v="BĂSICA"/>
    <n v="3"/>
    <x v="2"/>
    <n v="4"/>
    <x v="5"/>
    <n v="1"/>
    <s v="SERVICIOS"/>
    <n v="22"/>
    <s v="INDUSTRIAL"/>
    <s v="08FZT0011O"/>
    <s v="08FJT0004D"/>
    <s v="08ADG0004D"/>
    <n v="0"/>
    <s v="I2019"/>
    <n v="92"/>
    <n v="90"/>
    <n v="182"/>
    <n v="51"/>
    <n v="73"/>
    <n v="124"/>
    <n v="24"/>
    <n v="28"/>
    <n v="52"/>
    <n v="37"/>
    <n v="32"/>
    <n v="69"/>
    <n v="35"/>
    <n v="44"/>
    <n v="79"/>
    <n v="25"/>
    <n v="27"/>
    <n v="52"/>
    <n v="0"/>
    <n v="0"/>
    <n v="0"/>
    <n v="0"/>
    <n v="0"/>
    <n v="0"/>
    <n v="0"/>
    <n v="0"/>
    <n v="0"/>
    <n v="97"/>
    <n v="103"/>
    <n v="200"/>
    <n v="2"/>
    <n v="2"/>
    <n v="2"/>
    <n v="0"/>
    <n v="0"/>
    <n v="0"/>
    <n v="0"/>
    <n v="6"/>
    <n v="0"/>
    <n v="0"/>
    <n v="1"/>
    <n v="0"/>
    <n v="0"/>
    <n v="1"/>
    <n v="0"/>
    <n v="0"/>
    <n v="11"/>
    <n v="6"/>
    <n v="0"/>
    <n v="0"/>
    <n v="1"/>
    <n v="1"/>
    <n v="0"/>
    <n v="1"/>
    <n v="3"/>
    <n v="0"/>
    <n v="0"/>
    <n v="0"/>
    <n v="5"/>
    <n v="2"/>
    <n v="32"/>
    <n v="15"/>
    <n v="8"/>
    <n v="0"/>
    <n v="0"/>
    <n v="0"/>
    <n v="0"/>
    <n v="0"/>
    <n v="0"/>
    <n v="0"/>
    <n v="23"/>
    <n v="15"/>
    <n v="15"/>
  </r>
  <r>
    <s v="08DES0051P"/>
    <n v="1"/>
    <s v="MATUTINO"/>
    <s v="SECUNDARIA GENERAL ES-43"/>
    <n v="8"/>
    <s v="CHIHUAHUA"/>
    <n v="8"/>
    <s v="CHIHUAHUA"/>
    <n v="53"/>
    <s v="PRAXEDIS G. GUERRERO"/>
    <n v="1"/>
    <s v="PRAXEDIS G. GUERRERO"/>
    <s v="CALLE CARRETERA JUAREZ-PORVENIR KILOMETRO 59"/>
    <n v="0"/>
    <s v="PĂšBLICO"/>
    <x v="2"/>
    <n v="2"/>
    <s v="BĂSICA"/>
    <n v="3"/>
    <x v="2"/>
    <n v="1"/>
    <x v="1"/>
    <n v="0"/>
    <s v="NO APLICA"/>
    <n v="0"/>
    <s v="NO APLICA"/>
    <s v="08FIS0122N"/>
    <s v="08FJE0004L"/>
    <s v="08ADG0005C"/>
    <n v="0"/>
    <s v="I2019"/>
    <n v="87"/>
    <n v="92"/>
    <n v="179"/>
    <n v="78"/>
    <n v="88"/>
    <n v="166"/>
    <n v="29"/>
    <n v="29"/>
    <n v="58"/>
    <n v="47"/>
    <n v="30"/>
    <n v="77"/>
    <n v="28"/>
    <n v="28"/>
    <n v="56"/>
    <n v="27"/>
    <n v="36"/>
    <n v="63"/>
    <n v="0"/>
    <n v="0"/>
    <n v="0"/>
    <n v="0"/>
    <n v="0"/>
    <n v="0"/>
    <n v="0"/>
    <n v="0"/>
    <n v="0"/>
    <n v="102"/>
    <n v="94"/>
    <n v="196"/>
    <n v="3"/>
    <n v="2"/>
    <n v="2"/>
    <n v="0"/>
    <n v="0"/>
    <n v="0"/>
    <n v="0"/>
    <n v="7"/>
    <n v="0"/>
    <n v="0"/>
    <n v="1"/>
    <n v="0"/>
    <n v="0"/>
    <n v="1"/>
    <n v="0"/>
    <n v="0"/>
    <n v="6"/>
    <n v="1"/>
    <n v="0"/>
    <n v="0"/>
    <n v="1"/>
    <n v="0"/>
    <n v="0"/>
    <n v="0"/>
    <n v="0"/>
    <n v="0"/>
    <n v="0"/>
    <n v="0"/>
    <n v="2"/>
    <n v="4"/>
    <n v="16"/>
    <n v="7"/>
    <n v="1"/>
    <n v="0"/>
    <n v="0"/>
    <n v="0"/>
    <n v="0"/>
    <n v="0"/>
    <n v="0"/>
    <n v="0"/>
    <n v="8"/>
    <n v="9"/>
    <n v="8"/>
  </r>
  <r>
    <s v="08PPR2109Y"/>
    <n v="1"/>
    <s v="MATUTINO"/>
    <s v="COLEGIO BILINGUE MILEMA"/>
    <n v="8"/>
    <s v="CHIHUAHUA"/>
    <n v="8"/>
    <s v="CHIHUAHUA"/>
    <n v="37"/>
    <s v="JUĂREZ"/>
    <n v="1"/>
    <s v="JUĂREZ"/>
    <s v="CAMINO EL POTRERO"/>
    <n v="875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96"/>
    <n v="89"/>
    <n v="185"/>
    <n v="96"/>
    <n v="89"/>
    <n v="185"/>
    <n v="10"/>
    <n v="8"/>
    <n v="18"/>
    <n v="13"/>
    <n v="15"/>
    <n v="28"/>
    <n v="17"/>
    <n v="21"/>
    <n v="38"/>
    <n v="18"/>
    <n v="13"/>
    <n v="31"/>
    <n v="14"/>
    <n v="16"/>
    <n v="30"/>
    <n v="29"/>
    <n v="12"/>
    <n v="41"/>
    <n v="11"/>
    <n v="21"/>
    <n v="32"/>
    <n v="102"/>
    <n v="98"/>
    <n v="200"/>
    <n v="1"/>
    <n v="0"/>
    <n v="0"/>
    <n v="1"/>
    <n v="0"/>
    <n v="0"/>
    <n v="4"/>
    <n v="6"/>
    <n v="0"/>
    <n v="0"/>
    <n v="0"/>
    <n v="1"/>
    <n v="0"/>
    <n v="0"/>
    <n v="0"/>
    <n v="0"/>
    <n v="0"/>
    <n v="6"/>
    <n v="0"/>
    <n v="0"/>
    <n v="3"/>
    <n v="1"/>
    <n v="1"/>
    <n v="0"/>
    <n v="0"/>
    <n v="0"/>
    <n v="1"/>
    <n v="4"/>
    <n v="1"/>
    <n v="7"/>
    <n v="25"/>
    <n v="0"/>
    <n v="6"/>
    <n v="1"/>
    <n v="0"/>
    <n v="0"/>
    <n v="1"/>
    <n v="0"/>
    <n v="0"/>
    <n v="4"/>
    <n v="6"/>
    <n v="13"/>
    <n v="12"/>
  </r>
  <r>
    <s v="08DPR2343Y"/>
    <n v="2"/>
    <s v="VESPERTINO"/>
    <s v="ARTURO GAMIZ"/>
    <n v="8"/>
    <s v="CHIHUAHUA"/>
    <n v="8"/>
    <s v="CHIHUAHUA"/>
    <n v="37"/>
    <s v="JUĂREZ"/>
    <n v="1"/>
    <s v="JUĂREZ"/>
    <s v="CALLE ARTURO GAMIZ"/>
    <n v="15"/>
    <s v="PĂšBLICO"/>
    <x v="2"/>
    <n v="2"/>
    <s v="BĂSICA"/>
    <n v="2"/>
    <x v="1"/>
    <n v="1"/>
    <x v="1"/>
    <n v="0"/>
    <s v="NO APLICA"/>
    <n v="0"/>
    <s v="NO APLICA"/>
    <s v="08FIZ0168S"/>
    <s v="08FJS0115T"/>
    <s v="08ADG0005C"/>
    <n v="0"/>
    <s v="I2019"/>
    <n v="107"/>
    <n v="97"/>
    <n v="204"/>
    <n v="107"/>
    <n v="97"/>
    <n v="204"/>
    <n v="20"/>
    <n v="23"/>
    <n v="43"/>
    <n v="6"/>
    <n v="18"/>
    <n v="24"/>
    <n v="16"/>
    <n v="7"/>
    <n v="23"/>
    <n v="18"/>
    <n v="10"/>
    <n v="28"/>
    <n v="17"/>
    <n v="17"/>
    <n v="34"/>
    <n v="20"/>
    <n v="9"/>
    <n v="29"/>
    <n v="19"/>
    <n v="20"/>
    <n v="39"/>
    <n v="96"/>
    <n v="81"/>
    <n v="177"/>
    <n v="1"/>
    <n v="1"/>
    <n v="1"/>
    <n v="1"/>
    <n v="1"/>
    <n v="2"/>
    <n v="0"/>
    <n v="7"/>
    <n v="0"/>
    <n v="0"/>
    <n v="0"/>
    <n v="1"/>
    <n v="0"/>
    <n v="0"/>
    <n v="0"/>
    <n v="0"/>
    <n v="4"/>
    <n v="3"/>
    <n v="0"/>
    <n v="0"/>
    <n v="2"/>
    <n v="1"/>
    <n v="0"/>
    <n v="0"/>
    <n v="0"/>
    <n v="0"/>
    <n v="0"/>
    <n v="0"/>
    <n v="0"/>
    <n v="1"/>
    <n v="12"/>
    <n v="4"/>
    <n v="3"/>
    <n v="1"/>
    <n v="1"/>
    <n v="1"/>
    <n v="1"/>
    <n v="1"/>
    <n v="2"/>
    <n v="0"/>
    <n v="7"/>
    <n v="7"/>
    <n v="7"/>
  </r>
  <r>
    <s v="08DPR2611C"/>
    <n v="1"/>
    <s v="MATUTINO"/>
    <s v="SOCORRO RODRIGUEZ VASQUEZ"/>
    <n v="8"/>
    <s v="CHIHUAHUA"/>
    <n v="8"/>
    <s v="CHIHUAHUA"/>
    <n v="37"/>
    <s v="JUĂREZ"/>
    <n v="1"/>
    <s v="JUĂREZ"/>
    <s v="CALLE LICENCIADO CARLOS MORALES"/>
    <n v="0"/>
    <s v="PĂšBLICO"/>
    <x v="2"/>
    <n v="2"/>
    <s v="BĂSICA"/>
    <n v="2"/>
    <x v="1"/>
    <n v="1"/>
    <x v="1"/>
    <n v="0"/>
    <s v="NO APLICA"/>
    <n v="0"/>
    <s v="NO APLICA"/>
    <s v="08FIZ0184J"/>
    <s v="08FJS0118Q"/>
    <s v="08ADG0005C"/>
    <n v="0"/>
    <s v="I2019"/>
    <n v="89"/>
    <n v="94"/>
    <n v="183"/>
    <n v="89"/>
    <n v="94"/>
    <n v="183"/>
    <n v="15"/>
    <n v="21"/>
    <n v="36"/>
    <n v="20"/>
    <n v="6"/>
    <n v="26"/>
    <n v="16"/>
    <n v="17"/>
    <n v="33"/>
    <n v="19"/>
    <n v="13"/>
    <n v="32"/>
    <n v="21"/>
    <n v="13"/>
    <n v="34"/>
    <n v="19"/>
    <n v="17"/>
    <n v="36"/>
    <n v="16"/>
    <n v="26"/>
    <n v="42"/>
    <n v="111"/>
    <n v="92"/>
    <n v="203"/>
    <n v="1"/>
    <n v="1"/>
    <n v="1"/>
    <n v="1"/>
    <n v="1"/>
    <n v="2"/>
    <n v="0"/>
    <n v="7"/>
    <n v="1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9"/>
    <n v="1"/>
    <n v="6"/>
    <n v="1"/>
    <n v="1"/>
    <n v="1"/>
    <n v="1"/>
    <n v="1"/>
    <n v="2"/>
    <n v="0"/>
    <n v="7"/>
    <n v="7"/>
    <n v="7"/>
  </r>
  <r>
    <s v="08PES0277Z"/>
    <n v="1"/>
    <s v="MATUTINO"/>
    <s v="COLEGIO INDEPENDENCIA"/>
    <n v="8"/>
    <s v="CHIHUAHUA"/>
    <n v="8"/>
    <s v="CHIHUAHUA"/>
    <n v="37"/>
    <s v="JUĂREZ"/>
    <n v="1"/>
    <s v="JUĂREZ"/>
    <s v="CALLE DE LA LABRANZA"/>
    <n v="743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85"/>
    <n v="98"/>
    <n v="183"/>
    <n v="82"/>
    <n v="97"/>
    <n v="179"/>
    <n v="23"/>
    <n v="33"/>
    <n v="56"/>
    <n v="33"/>
    <n v="34"/>
    <n v="67"/>
    <n v="29"/>
    <n v="34"/>
    <n v="63"/>
    <n v="34"/>
    <n v="28"/>
    <n v="62"/>
    <n v="0"/>
    <n v="0"/>
    <n v="0"/>
    <n v="0"/>
    <n v="0"/>
    <n v="0"/>
    <n v="0"/>
    <n v="0"/>
    <n v="0"/>
    <n v="96"/>
    <n v="96"/>
    <n v="192"/>
    <n v="2"/>
    <n v="2"/>
    <n v="2"/>
    <n v="0"/>
    <n v="0"/>
    <n v="0"/>
    <n v="0"/>
    <n v="6"/>
    <n v="0"/>
    <n v="0"/>
    <n v="1"/>
    <n v="0"/>
    <n v="0"/>
    <n v="0"/>
    <n v="0"/>
    <n v="0"/>
    <n v="4"/>
    <n v="4"/>
    <n v="0"/>
    <n v="0"/>
    <n v="1"/>
    <n v="0"/>
    <n v="0"/>
    <n v="2"/>
    <n v="1"/>
    <n v="0"/>
    <n v="0"/>
    <n v="0"/>
    <n v="1"/>
    <n v="3"/>
    <n v="17"/>
    <n v="6"/>
    <n v="6"/>
    <n v="0"/>
    <n v="0"/>
    <n v="0"/>
    <n v="0"/>
    <n v="0"/>
    <n v="0"/>
    <n v="0"/>
    <n v="12"/>
    <n v="6"/>
    <n v="6"/>
  </r>
  <r>
    <s v="08DPR0833Z"/>
    <n v="2"/>
    <s v="VESPERTINO"/>
    <s v="JAIME TORRES BODET"/>
    <n v="8"/>
    <s v="CHIHUAHUA"/>
    <n v="8"/>
    <s v="CHIHUAHUA"/>
    <n v="37"/>
    <s v="JUĂREZ"/>
    <n v="1"/>
    <s v="JUĂREZ"/>
    <s v="CALLE RODHESIA"/>
    <n v="0"/>
    <s v="PĂšBLICO"/>
    <x v="2"/>
    <n v="2"/>
    <s v="BĂSICA"/>
    <n v="2"/>
    <x v="1"/>
    <n v="1"/>
    <x v="1"/>
    <n v="0"/>
    <s v="NO APLICA"/>
    <n v="0"/>
    <s v="NO APLICA"/>
    <s v="08FIZ0165V"/>
    <s v="08FJS0114U"/>
    <s v="08ADG0005C"/>
    <n v="0"/>
    <s v="I2019"/>
    <n v="109"/>
    <n v="85"/>
    <n v="194"/>
    <n v="109"/>
    <n v="85"/>
    <n v="194"/>
    <n v="17"/>
    <n v="17"/>
    <n v="34"/>
    <n v="16"/>
    <n v="15"/>
    <n v="31"/>
    <n v="21"/>
    <n v="13"/>
    <n v="34"/>
    <n v="14"/>
    <n v="17"/>
    <n v="31"/>
    <n v="15"/>
    <n v="17"/>
    <n v="32"/>
    <n v="24"/>
    <n v="11"/>
    <n v="35"/>
    <n v="15"/>
    <n v="16"/>
    <n v="31"/>
    <n v="105"/>
    <n v="89"/>
    <n v="19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6"/>
    <n v="6"/>
  </r>
  <r>
    <s v="08DPR2678K"/>
    <n v="2"/>
    <s v="VESPERTINO"/>
    <s v="JOSE SANTOS VALDEZ"/>
    <n v="8"/>
    <s v="CHIHUAHUA"/>
    <n v="8"/>
    <s v="CHIHUAHUA"/>
    <n v="37"/>
    <s v="JUĂREZ"/>
    <n v="1"/>
    <s v="JUĂREZ"/>
    <s v="BOULEVARD VILLAS DE ALCALA"/>
    <n v="0"/>
    <s v="PĂšBLICO"/>
    <x v="2"/>
    <n v="2"/>
    <s v="BĂSICA"/>
    <n v="2"/>
    <x v="1"/>
    <n v="1"/>
    <x v="1"/>
    <n v="0"/>
    <s v="NO APLICA"/>
    <n v="0"/>
    <s v="NO APLICA"/>
    <s v="08FIZ0038Z"/>
    <s v="08FJS0117R"/>
    <s v="08ADG0005C"/>
    <n v="0"/>
    <s v="I2019"/>
    <n v="95"/>
    <n v="96"/>
    <n v="191"/>
    <n v="95"/>
    <n v="96"/>
    <n v="191"/>
    <n v="10"/>
    <n v="12"/>
    <n v="22"/>
    <n v="19"/>
    <n v="15"/>
    <n v="34"/>
    <n v="22"/>
    <n v="12"/>
    <n v="34"/>
    <n v="18"/>
    <n v="17"/>
    <n v="35"/>
    <n v="12"/>
    <n v="23"/>
    <n v="35"/>
    <n v="18"/>
    <n v="17"/>
    <n v="35"/>
    <n v="16"/>
    <n v="17"/>
    <n v="33"/>
    <n v="105"/>
    <n v="101"/>
    <n v="20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9"/>
    <n v="6"/>
  </r>
  <r>
    <s v="08DPB0577Y"/>
    <n v="4"/>
    <s v="DISCONTINUO"/>
    <s v="MIGUEL HIDALGO"/>
    <n v="8"/>
    <s v="CHIHUAHUA"/>
    <n v="8"/>
    <s v="CHIHUAHUA"/>
    <n v="65"/>
    <s v="URIQUE"/>
    <n v="808"/>
    <s v="PIEDRAS VERDES (TRIGUITO)"/>
    <s v="CALLE PIEDRAS VERDES (TRIGUITO)"/>
    <n v="0"/>
    <s v="PĂšBLICO"/>
    <x v="2"/>
    <n v="2"/>
    <s v="BĂSICA"/>
    <n v="2"/>
    <x v="1"/>
    <n v="3"/>
    <x v="3"/>
    <n v="0"/>
    <s v="NO APLICA"/>
    <n v="0"/>
    <s v="NO APLICA"/>
    <s v="08FZI0014P"/>
    <s v="08FJI0005G"/>
    <s v="08ADG0003E"/>
    <n v="0"/>
    <s v="I2019"/>
    <n v="107"/>
    <n v="89"/>
    <n v="196"/>
    <n v="107"/>
    <n v="89"/>
    <n v="196"/>
    <n v="11"/>
    <n v="8"/>
    <n v="19"/>
    <n v="14"/>
    <n v="10"/>
    <n v="24"/>
    <n v="11"/>
    <n v="15"/>
    <n v="26"/>
    <n v="29"/>
    <n v="22"/>
    <n v="51"/>
    <n v="18"/>
    <n v="7"/>
    <n v="25"/>
    <n v="12"/>
    <n v="20"/>
    <n v="32"/>
    <n v="25"/>
    <n v="16"/>
    <n v="41"/>
    <n v="109"/>
    <n v="90"/>
    <n v="199"/>
    <n v="1"/>
    <n v="1"/>
    <n v="2"/>
    <n v="1"/>
    <n v="1"/>
    <n v="2"/>
    <n v="0"/>
    <n v="8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9"/>
    <n v="3"/>
    <n v="5"/>
    <n v="1"/>
    <n v="1"/>
    <n v="2"/>
    <n v="1"/>
    <n v="1"/>
    <n v="2"/>
    <n v="0"/>
    <n v="8"/>
    <n v="9"/>
    <n v="9"/>
  </r>
  <r>
    <s v="08DPR2493E"/>
    <n v="2"/>
    <s v="VESPERTINO"/>
    <s v="LUIS GARCIA GUZMAN"/>
    <n v="8"/>
    <s v="CHIHUAHUA"/>
    <n v="8"/>
    <s v="CHIHUAHUA"/>
    <n v="37"/>
    <s v="JUĂREZ"/>
    <n v="1"/>
    <s v="JUĂREZ"/>
    <s v="CALLE RANCHO EL BERRENDO"/>
    <n v="0"/>
    <s v="PĂšBLICO"/>
    <x v="2"/>
    <n v="2"/>
    <s v="BĂSICA"/>
    <n v="2"/>
    <x v="1"/>
    <n v="1"/>
    <x v="1"/>
    <n v="0"/>
    <s v="NO APLICA"/>
    <n v="0"/>
    <s v="NO APLICA"/>
    <s v="08FIZ0173D"/>
    <s v="08FJS0116S"/>
    <s v="08ADG0005C"/>
    <n v="0"/>
    <s v="I2019"/>
    <n v="95"/>
    <n v="107"/>
    <n v="202"/>
    <n v="95"/>
    <n v="107"/>
    <n v="202"/>
    <n v="14"/>
    <n v="18"/>
    <n v="32"/>
    <n v="12"/>
    <n v="21"/>
    <n v="33"/>
    <n v="13"/>
    <n v="13"/>
    <n v="26"/>
    <n v="9"/>
    <n v="11"/>
    <n v="20"/>
    <n v="22"/>
    <n v="21"/>
    <n v="43"/>
    <n v="15"/>
    <n v="16"/>
    <n v="31"/>
    <n v="10"/>
    <n v="24"/>
    <n v="34"/>
    <n v="81"/>
    <n v="106"/>
    <n v="187"/>
    <n v="1"/>
    <n v="1"/>
    <n v="1"/>
    <n v="2"/>
    <n v="1"/>
    <n v="1"/>
    <n v="0"/>
    <n v="7"/>
    <n v="0"/>
    <n v="0"/>
    <n v="1"/>
    <n v="0"/>
    <n v="0"/>
    <n v="0"/>
    <n v="0"/>
    <n v="0"/>
    <n v="3"/>
    <n v="4"/>
    <n v="0"/>
    <n v="0"/>
    <n v="1"/>
    <n v="0"/>
    <n v="0"/>
    <n v="0"/>
    <n v="0"/>
    <n v="0"/>
    <n v="0"/>
    <n v="0"/>
    <n v="1"/>
    <n v="0"/>
    <n v="10"/>
    <n v="3"/>
    <n v="4"/>
    <n v="1"/>
    <n v="1"/>
    <n v="1"/>
    <n v="2"/>
    <n v="1"/>
    <n v="1"/>
    <n v="0"/>
    <n v="7"/>
    <n v="13"/>
    <n v="7"/>
  </r>
  <r>
    <s v="08DES0110O"/>
    <n v="2"/>
    <s v="VESPERTINO"/>
    <s v="ESCUELA SECUNDARIA FEDERAL ES-100"/>
    <n v="8"/>
    <s v="CHIHUAHUA"/>
    <n v="8"/>
    <s v="CHIHUAHUA"/>
    <n v="21"/>
    <s v="DELICIAS"/>
    <n v="1"/>
    <s v="DELICIAS"/>
    <s v="AVENIDA 14 ORIENTE"/>
    <n v="0"/>
    <s v="PĂšBLICO"/>
    <x v="2"/>
    <n v="2"/>
    <s v="BĂSICA"/>
    <n v="3"/>
    <x v="2"/>
    <n v="1"/>
    <x v="1"/>
    <n v="0"/>
    <s v="NO APLICA"/>
    <n v="0"/>
    <s v="NO APLICA"/>
    <s v="08FIS0120P"/>
    <s v="08FJE0007I"/>
    <s v="08ADG0057I"/>
    <n v="0"/>
    <s v="I2019"/>
    <n v="94"/>
    <n v="89"/>
    <n v="183"/>
    <n v="76"/>
    <n v="81"/>
    <n v="157"/>
    <n v="24"/>
    <n v="36"/>
    <n v="60"/>
    <n v="36"/>
    <n v="40"/>
    <n v="76"/>
    <n v="34"/>
    <n v="25"/>
    <n v="59"/>
    <n v="36"/>
    <n v="22"/>
    <n v="58"/>
    <n v="0"/>
    <n v="0"/>
    <n v="0"/>
    <n v="0"/>
    <n v="0"/>
    <n v="0"/>
    <n v="0"/>
    <n v="0"/>
    <n v="0"/>
    <n v="106"/>
    <n v="87"/>
    <n v="193"/>
    <n v="2"/>
    <n v="2"/>
    <n v="2"/>
    <n v="0"/>
    <n v="0"/>
    <n v="0"/>
    <n v="0"/>
    <n v="6"/>
    <n v="0"/>
    <n v="0"/>
    <n v="1"/>
    <n v="0"/>
    <n v="1"/>
    <n v="0"/>
    <n v="0"/>
    <n v="0"/>
    <n v="6"/>
    <n v="8"/>
    <n v="0"/>
    <n v="0"/>
    <n v="2"/>
    <n v="0"/>
    <n v="1"/>
    <n v="0"/>
    <n v="0"/>
    <n v="1"/>
    <n v="0"/>
    <n v="0"/>
    <n v="5"/>
    <n v="3"/>
    <n v="28"/>
    <n v="9"/>
    <n v="9"/>
    <n v="0"/>
    <n v="0"/>
    <n v="0"/>
    <n v="0"/>
    <n v="0"/>
    <n v="0"/>
    <n v="0"/>
    <n v="18"/>
    <n v="17"/>
    <n v="6"/>
  </r>
  <r>
    <s v="08PPR1831M"/>
    <n v="1"/>
    <s v="MATUTINO"/>
    <s v="COLEGIO IBEROAMERICANO DE MEXICO"/>
    <n v="8"/>
    <s v="CHIHUAHUA"/>
    <n v="8"/>
    <s v="CHIHUAHUA"/>
    <n v="37"/>
    <s v="JUĂREZ"/>
    <n v="1"/>
    <s v="JUĂREZ"/>
    <s v="AVENIDA VICTOR HUGO"/>
    <n v="1109"/>
    <s v="PRIVADO"/>
    <x v="1"/>
    <n v="2"/>
    <s v="BĂSICA"/>
    <n v="2"/>
    <x v="1"/>
    <n v="1"/>
    <x v="1"/>
    <n v="0"/>
    <s v="NO APLICA"/>
    <n v="0"/>
    <s v="NO APLICA"/>
    <s v="08FIZ0040N"/>
    <m/>
    <s v="08ADG0005C"/>
    <n v="0"/>
    <s v="I2019"/>
    <n v="100"/>
    <n v="87"/>
    <n v="187"/>
    <n v="100"/>
    <n v="87"/>
    <n v="187"/>
    <n v="26"/>
    <n v="13"/>
    <n v="39"/>
    <n v="21"/>
    <n v="20"/>
    <n v="41"/>
    <n v="23"/>
    <n v="19"/>
    <n v="42"/>
    <n v="17"/>
    <n v="8"/>
    <n v="25"/>
    <n v="14"/>
    <n v="16"/>
    <n v="30"/>
    <n v="14"/>
    <n v="16"/>
    <n v="30"/>
    <n v="9"/>
    <n v="18"/>
    <n v="27"/>
    <n v="98"/>
    <n v="97"/>
    <n v="195"/>
    <n v="0"/>
    <n v="0"/>
    <n v="1"/>
    <n v="0"/>
    <n v="0"/>
    <n v="0"/>
    <n v="5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2"/>
    <n v="1"/>
    <n v="5"/>
    <n v="2"/>
    <n v="2"/>
    <n v="21"/>
    <n v="0"/>
    <n v="6"/>
    <n v="0"/>
    <n v="0"/>
    <n v="1"/>
    <n v="0"/>
    <n v="0"/>
    <n v="0"/>
    <n v="5"/>
    <n v="6"/>
    <n v="11"/>
    <n v="11"/>
  </r>
  <r>
    <s v="08DPR2620K"/>
    <n v="1"/>
    <s v="MATUTINO"/>
    <s v="RARAMURI"/>
    <n v="8"/>
    <s v="CHIHUAHUA"/>
    <n v="8"/>
    <s v="CHIHUAHUA"/>
    <n v="37"/>
    <s v="JUĂREZ"/>
    <n v="1"/>
    <s v="JUĂREZ"/>
    <s v="CALLE REAL DEL DESIERTO"/>
    <n v="0"/>
    <s v="PĂšBLICO"/>
    <x v="2"/>
    <n v="2"/>
    <s v="BĂSICA"/>
    <n v="2"/>
    <x v="1"/>
    <n v="1"/>
    <x v="1"/>
    <n v="0"/>
    <s v="NO APLICA"/>
    <n v="0"/>
    <s v="NO APLICA"/>
    <s v="08FIZ0264V"/>
    <s v="08FJS0117R"/>
    <s v="08ADG0005C"/>
    <n v="0"/>
    <s v="I2019"/>
    <n v="103"/>
    <n v="96"/>
    <n v="199"/>
    <n v="103"/>
    <n v="96"/>
    <n v="199"/>
    <n v="17"/>
    <n v="17"/>
    <n v="34"/>
    <n v="12"/>
    <n v="18"/>
    <n v="30"/>
    <n v="14"/>
    <n v="19"/>
    <n v="33"/>
    <n v="15"/>
    <n v="16"/>
    <n v="31"/>
    <n v="16"/>
    <n v="19"/>
    <n v="35"/>
    <n v="21"/>
    <n v="12"/>
    <n v="33"/>
    <n v="17"/>
    <n v="16"/>
    <n v="33"/>
    <n v="95"/>
    <n v="100"/>
    <n v="195"/>
    <n v="1"/>
    <n v="1"/>
    <n v="1"/>
    <n v="1"/>
    <n v="1"/>
    <n v="1"/>
    <n v="0"/>
    <n v="6"/>
    <n v="0"/>
    <n v="0"/>
    <n v="1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</r>
  <r>
    <s v="08DPR0430F"/>
    <n v="1"/>
    <s v="MATUTINO"/>
    <s v="MARIA DE LA CRUZ REYES"/>
    <n v="8"/>
    <s v="CHIHUAHUA"/>
    <n v="8"/>
    <s v="CHIHUAHUA"/>
    <n v="32"/>
    <s v="HIDALGO DEL PARRAL"/>
    <n v="1"/>
    <s v="HIDALGO DEL PARRAL"/>
    <s v="PROLONGACIĂ“N COLON"/>
    <n v="6"/>
    <s v="PĂšBLICO"/>
    <x v="2"/>
    <n v="2"/>
    <s v="BĂSICA"/>
    <n v="2"/>
    <x v="1"/>
    <n v="1"/>
    <x v="1"/>
    <n v="0"/>
    <s v="NO APLICA"/>
    <n v="0"/>
    <s v="NO APLICA"/>
    <s v="08FIZ0247E"/>
    <s v="08FJS0129W"/>
    <s v="08ADG0004D"/>
    <n v="0"/>
    <s v="I2019"/>
    <n v="102"/>
    <n v="91"/>
    <n v="193"/>
    <n v="102"/>
    <n v="91"/>
    <n v="193"/>
    <n v="10"/>
    <n v="17"/>
    <n v="27"/>
    <n v="15"/>
    <n v="14"/>
    <n v="29"/>
    <n v="19"/>
    <n v="11"/>
    <n v="30"/>
    <n v="28"/>
    <n v="16"/>
    <n v="44"/>
    <n v="11"/>
    <n v="20"/>
    <n v="31"/>
    <n v="15"/>
    <n v="11"/>
    <n v="26"/>
    <n v="19"/>
    <n v="19"/>
    <n v="38"/>
    <n v="107"/>
    <n v="91"/>
    <n v="198"/>
    <n v="1"/>
    <n v="1"/>
    <n v="2"/>
    <n v="1"/>
    <n v="1"/>
    <n v="2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11"/>
    <n v="1"/>
    <n v="7"/>
    <n v="1"/>
    <n v="1"/>
    <n v="2"/>
    <n v="1"/>
    <n v="1"/>
    <n v="2"/>
    <n v="0"/>
    <n v="8"/>
    <n v="15"/>
    <n v="8"/>
  </r>
  <r>
    <s v="08PPR2131Z"/>
    <n v="1"/>
    <s v="MATUTINO"/>
    <s v="COLEGIO INGLES DE DURANGO"/>
    <n v="8"/>
    <s v="CHIHUAHUA"/>
    <n v="8"/>
    <s v="CHIHUAHUA"/>
    <n v="37"/>
    <s v="JUĂREZ"/>
    <n v="1"/>
    <s v="JUĂREZ"/>
    <s v="PROLONGACIĂ“N AVENIDA TOMAS FERNANDEZ"/>
    <n v="11201"/>
    <s v="PRIVADO"/>
    <x v="1"/>
    <n v="2"/>
    <s v="BĂSICA"/>
    <n v="2"/>
    <x v="1"/>
    <n v="1"/>
    <x v="1"/>
    <n v="0"/>
    <s v="NO APLICA"/>
    <n v="0"/>
    <s v="NO APLICA"/>
    <s v="08FIZ0172E"/>
    <s v="08FJS0115T"/>
    <s v="08ADG0011N"/>
    <n v="0"/>
    <s v="I2019"/>
    <n v="87"/>
    <n v="74"/>
    <n v="161"/>
    <n v="87"/>
    <n v="74"/>
    <n v="161"/>
    <n v="12"/>
    <n v="15"/>
    <n v="27"/>
    <n v="37"/>
    <n v="9"/>
    <n v="46"/>
    <n v="23"/>
    <n v="15"/>
    <n v="38"/>
    <n v="20"/>
    <n v="19"/>
    <n v="39"/>
    <n v="19"/>
    <n v="21"/>
    <n v="40"/>
    <n v="15"/>
    <n v="9"/>
    <n v="24"/>
    <n v="19"/>
    <n v="19"/>
    <n v="38"/>
    <n v="133"/>
    <n v="92"/>
    <n v="225"/>
    <n v="2"/>
    <n v="0"/>
    <n v="2"/>
    <n v="2"/>
    <n v="2"/>
    <n v="2"/>
    <n v="1"/>
    <n v="11"/>
    <n v="0"/>
    <n v="0"/>
    <n v="0"/>
    <n v="1"/>
    <n v="0"/>
    <n v="0"/>
    <n v="0"/>
    <n v="0"/>
    <n v="0"/>
    <n v="11"/>
    <n v="0"/>
    <n v="0"/>
    <n v="0"/>
    <n v="1"/>
    <n v="0"/>
    <n v="0"/>
    <n v="0"/>
    <n v="0"/>
    <n v="0"/>
    <n v="2"/>
    <n v="0"/>
    <n v="0"/>
    <n v="15"/>
    <n v="0"/>
    <n v="11"/>
    <n v="2"/>
    <n v="0"/>
    <n v="2"/>
    <n v="2"/>
    <n v="2"/>
    <n v="2"/>
    <n v="1"/>
    <n v="11"/>
    <n v="12"/>
    <n v="12"/>
  </r>
  <r>
    <s v="08EPR0722T"/>
    <n v="2"/>
    <s v="VESPERTINO"/>
    <s v="MAESTROS MEXICANOS 2686"/>
    <n v="8"/>
    <s v="CHIHUAHUA"/>
    <n v="8"/>
    <s v="CHIHUAHUA"/>
    <n v="37"/>
    <s v="JUĂREZ"/>
    <n v="1"/>
    <s v="JUĂREZ"/>
    <s v="CALLE MIGUEL DE LA MADRID HURTADO"/>
    <n v="0"/>
    <s v="PĂšBLICO"/>
    <x v="3"/>
    <n v="2"/>
    <s v="BĂSICA"/>
    <n v="2"/>
    <x v="1"/>
    <n v="1"/>
    <x v="1"/>
    <n v="0"/>
    <s v="NO APLICA"/>
    <n v="0"/>
    <s v="NO APLICA"/>
    <s v="08FIZ0046H"/>
    <m/>
    <m/>
    <n v="0"/>
    <s v="I2019"/>
    <n v="103"/>
    <n v="102"/>
    <n v="205"/>
    <n v="103"/>
    <n v="102"/>
    <n v="205"/>
    <n v="13"/>
    <n v="17"/>
    <n v="30"/>
    <n v="16"/>
    <n v="6"/>
    <n v="22"/>
    <n v="14"/>
    <n v="11"/>
    <n v="25"/>
    <n v="12"/>
    <n v="14"/>
    <n v="26"/>
    <n v="18"/>
    <n v="17"/>
    <n v="35"/>
    <n v="21"/>
    <n v="14"/>
    <n v="35"/>
    <n v="23"/>
    <n v="19"/>
    <n v="42"/>
    <n v="104"/>
    <n v="81"/>
    <n v="185"/>
    <n v="1"/>
    <n v="1"/>
    <n v="1"/>
    <n v="2"/>
    <n v="1"/>
    <n v="2"/>
    <n v="0"/>
    <n v="8"/>
    <n v="0"/>
    <n v="0"/>
    <n v="1"/>
    <n v="0"/>
    <n v="0"/>
    <n v="0"/>
    <n v="0"/>
    <n v="0"/>
    <n v="3"/>
    <n v="5"/>
    <n v="0"/>
    <n v="0"/>
    <n v="1"/>
    <n v="0"/>
    <n v="0"/>
    <n v="1"/>
    <n v="0"/>
    <n v="0"/>
    <n v="0"/>
    <n v="0"/>
    <n v="1"/>
    <n v="0"/>
    <n v="12"/>
    <n v="3"/>
    <n v="5"/>
    <n v="1"/>
    <n v="1"/>
    <n v="1"/>
    <n v="2"/>
    <n v="1"/>
    <n v="2"/>
    <n v="0"/>
    <n v="8"/>
    <n v="16"/>
    <n v="8"/>
  </r>
  <r>
    <s v="08DES0008A"/>
    <n v="1"/>
    <s v="MATUTINO"/>
    <s v="AQUILES SERDAN"/>
    <n v="8"/>
    <s v="CHIHUAHUA"/>
    <n v="8"/>
    <s v="CHIHUAHUA"/>
    <n v="4"/>
    <s v="AQUILES SERDĂN"/>
    <n v="1"/>
    <s v="SANTA EULALIA"/>
    <s v="CALLE JUAREZ"/>
    <n v="2"/>
    <s v="PĂšBLICO"/>
    <x v="2"/>
    <n v="2"/>
    <s v="BĂSICA"/>
    <n v="3"/>
    <x v="2"/>
    <n v="1"/>
    <x v="1"/>
    <n v="0"/>
    <s v="NO APLICA"/>
    <n v="0"/>
    <s v="NO APLICA"/>
    <s v="08FIS0123M"/>
    <s v="08FJE0001O"/>
    <s v="08ADG0046C"/>
    <n v="0"/>
    <s v="I2019"/>
    <n v="95"/>
    <n v="108"/>
    <n v="203"/>
    <n v="60"/>
    <n v="84"/>
    <n v="144"/>
    <n v="24"/>
    <n v="25"/>
    <n v="49"/>
    <n v="33"/>
    <n v="35"/>
    <n v="68"/>
    <n v="35"/>
    <n v="43"/>
    <n v="78"/>
    <n v="26"/>
    <n v="29"/>
    <n v="55"/>
    <n v="0"/>
    <n v="0"/>
    <n v="0"/>
    <n v="0"/>
    <n v="0"/>
    <n v="0"/>
    <n v="0"/>
    <n v="0"/>
    <n v="0"/>
    <n v="94"/>
    <n v="107"/>
    <n v="201"/>
    <n v="3"/>
    <n v="3"/>
    <n v="2"/>
    <n v="0"/>
    <n v="0"/>
    <n v="0"/>
    <n v="0"/>
    <n v="8"/>
    <n v="0"/>
    <n v="0"/>
    <n v="1"/>
    <n v="0"/>
    <n v="0"/>
    <n v="1"/>
    <n v="0"/>
    <n v="0"/>
    <n v="7"/>
    <n v="4"/>
    <n v="0"/>
    <n v="0"/>
    <n v="1"/>
    <n v="0"/>
    <n v="0"/>
    <n v="1"/>
    <n v="1"/>
    <n v="0"/>
    <n v="0"/>
    <n v="0"/>
    <n v="7"/>
    <n v="3"/>
    <n v="26"/>
    <n v="9"/>
    <n v="5"/>
    <n v="0"/>
    <n v="0"/>
    <n v="0"/>
    <n v="0"/>
    <n v="0"/>
    <n v="0"/>
    <n v="0"/>
    <n v="14"/>
    <n v="8"/>
    <n v="8"/>
  </r>
  <r>
    <s v="08DTV0191V"/>
    <n v="1"/>
    <s v="MATUTINO"/>
    <s v="TELESECUNDARIA FEDERALIZADA"/>
    <n v="8"/>
    <s v="CHIHUAHUA"/>
    <n v="8"/>
    <s v="CHIHUAHUA"/>
    <n v="37"/>
    <s v="JUĂREZ"/>
    <n v="1"/>
    <s v="JUĂREZ"/>
    <s v="CALLE CREEL"/>
    <n v="0"/>
    <s v="PĂšBLICO"/>
    <x v="2"/>
    <n v="2"/>
    <s v="BĂSICA"/>
    <n v="3"/>
    <x v="2"/>
    <n v="3"/>
    <x v="2"/>
    <n v="0"/>
    <s v="NO APLICA"/>
    <n v="0"/>
    <s v="NO APLICA"/>
    <s v="08FTV0030G"/>
    <m/>
    <s v="08ADG0005C"/>
    <n v="0"/>
    <s v="I2019"/>
    <n v="100"/>
    <n v="104"/>
    <n v="204"/>
    <n v="31"/>
    <n v="64"/>
    <n v="95"/>
    <n v="20"/>
    <n v="34"/>
    <n v="54"/>
    <n v="66"/>
    <n v="40"/>
    <n v="106"/>
    <n v="39"/>
    <n v="39"/>
    <n v="78"/>
    <n v="22"/>
    <n v="24"/>
    <n v="46"/>
    <n v="0"/>
    <n v="0"/>
    <n v="0"/>
    <n v="0"/>
    <n v="0"/>
    <n v="0"/>
    <n v="0"/>
    <n v="0"/>
    <n v="0"/>
    <n v="127"/>
    <n v="103"/>
    <n v="230"/>
    <n v="4"/>
    <n v="3"/>
    <n v="3"/>
    <n v="0"/>
    <n v="0"/>
    <n v="0"/>
    <n v="0"/>
    <n v="10"/>
    <n v="0"/>
    <n v="0"/>
    <n v="1"/>
    <n v="0"/>
    <n v="0"/>
    <n v="0"/>
    <n v="0"/>
    <n v="0"/>
    <n v="4"/>
    <n v="6"/>
    <n v="0"/>
    <n v="0"/>
    <n v="0"/>
    <n v="0"/>
    <n v="0"/>
    <n v="0"/>
    <n v="0"/>
    <n v="0"/>
    <n v="0"/>
    <n v="0"/>
    <n v="0"/>
    <n v="0"/>
    <n v="11"/>
    <n v="4"/>
    <n v="6"/>
    <n v="0"/>
    <n v="0"/>
    <n v="0"/>
    <n v="0"/>
    <n v="0"/>
    <n v="0"/>
    <n v="0"/>
    <n v="10"/>
    <n v="10"/>
    <n v="10"/>
  </r>
  <r>
    <s v="08DES0098J"/>
    <n v="2"/>
    <s v="VESPERTINO"/>
    <s v="VENCEDORES DEL DESIERTO"/>
    <n v="8"/>
    <s v="CHIHUAHUA"/>
    <n v="8"/>
    <s v="CHIHUAHUA"/>
    <n v="21"/>
    <s v="DELICIAS"/>
    <n v="1"/>
    <s v="DELICIAS"/>
    <s v="CALLE 9A SUR"/>
    <n v="1220"/>
    <s v="PĂšBLICO"/>
    <x v="2"/>
    <n v="2"/>
    <s v="BĂSICA"/>
    <n v="3"/>
    <x v="2"/>
    <n v="1"/>
    <x v="1"/>
    <n v="0"/>
    <s v="NO APLICA"/>
    <n v="0"/>
    <s v="NO APLICA"/>
    <s v="08FIS0120P"/>
    <s v="08FJE0007I"/>
    <s v="08ADG0057I"/>
    <n v="0"/>
    <s v="I2019"/>
    <n v="84"/>
    <n v="100"/>
    <n v="184"/>
    <n v="48"/>
    <n v="77"/>
    <n v="125"/>
    <n v="29"/>
    <n v="20"/>
    <n v="49"/>
    <n v="48"/>
    <n v="36"/>
    <n v="84"/>
    <n v="32"/>
    <n v="38"/>
    <n v="70"/>
    <n v="26"/>
    <n v="32"/>
    <n v="58"/>
    <n v="0"/>
    <n v="0"/>
    <n v="0"/>
    <n v="0"/>
    <n v="0"/>
    <n v="0"/>
    <n v="0"/>
    <n v="0"/>
    <n v="0"/>
    <n v="106"/>
    <n v="106"/>
    <n v="212"/>
    <n v="2"/>
    <n v="2"/>
    <n v="2"/>
    <n v="0"/>
    <n v="0"/>
    <n v="0"/>
    <n v="0"/>
    <n v="6"/>
    <n v="0"/>
    <n v="0"/>
    <n v="1"/>
    <n v="0"/>
    <n v="0"/>
    <n v="1"/>
    <n v="0"/>
    <n v="0"/>
    <n v="3"/>
    <n v="11"/>
    <n v="0"/>
    <n v="0"/>
    <n v="2"/>
    <n v="0"/>
    <n v="0"/>
    <n v="2"/>
    <n v="1"/>
    <n v="0"/>
    <n v="0"/>
    <n v="0"/>
    <n v="4"/>
    <n v="2"/>
    <n v="27"/>
    <n v="6"/>
    <n v="13"/>
    <n v="0"/>
    <n v="0"/>
    <n v="0"/>
    <n v="0"/>
    <n v="0"/>
    <n v="0"/>
    <n v="0"/>
    <n v="19"/>
    <n v="24"/>
    <n v="18"/>
  </r>
  <r>
    <s v="08DPR2548R"/>
    <n v="1"/>
    <s v="MATUTINO"/>
    <s v="MANUEL BERNARDO AGUIRRE"/>
    <n v="8"/>
    <s v="CHIHUAHUA"/>
    <n v="8"/>
    <s v="CHIHUAHUA"/>
    <n v="29"/>
    <s v="GUADALUPE Y CALVO"/>
    <n v="1"/>
    <s v="GUADALUPE Y CALVO"/>
    <s v="CALLEJĂ“N NIĂ‘OS HEROES "/>
    <n v="0"/>
    <s v="PĂšBLICO"/>
    <x v="2"/>
    <n v="2"/>
    <s v="BĂSICA"/>
    <n v="2"/>
    <x v="1"/>
    <n v="1"/>
    <x v="1"/>
    <n v="0"/>
    <s v="NO APLICA"/>
    <n v="0"/>
    <s v="NO APLICA"/>
    <s v="08FIZ0256M"/>
    <s v="08FJS0131K"/>
    <s v="08ADG0007A"/>
    <n v="0"/>
    <s v="I2019"/>
    <n v="87"/>
    <n v="106"/>
    <n v="193"/>
    <n v="87"/>
    <n v="106"/>
    <n v="193"/>
    <n v="14"/>
    <n v="16"/>
    <n v="30"/>
    <n v="19"/>
    <n v="16"/>
    <n v="35"/>
    <n v="15"/>
    <n v="18"/>
    <n v="33"/>
    <n v="13"/>
    <n v="14"/>
    <n v="27"/>
    <n v="13"/>
    <n v="19"/>
    <n v="32"/>
    <n v="27"/>
    <n v="14"/>
    <n v="41"/>
    <n v="9"/>
    <n v="26"/>
    <n v="35"/>
    <n v="96"/>
    <n v="107"/>
    <n v="203"/>
    <n v="1"/>
    <n v="1"/>
    <n v="1"/>
    <n v="1"/>
    <n v="2"/>
    <n v="1"/>
    <n v="0"/>
    <n v="7"/>
    <n v="0"/>
    <n v="0"/>
    <n v="1"/>
    <n v="0"/>
    <n v="1"/>
    <n v="0"/>
    <n v="0"/>
    <n v="0"/>
    <n v="1"/>
    <n v="6"/>
    <n v="0"/>
    <n v="0"/>
    <n v="1"/>
    <n v="0"/>
    <n v="0"/>
    <n v="0"/>
    <n v="0"/>
    <n v="0"/>
    <n v="0"/>
    <n v="0"/>
    <n v="1"/>
    <n v="0"/>
    <n v="11"/>
    <n v="1"/>
    <n v="6"/>
    <n v="1"/>
    <n v="1"/>
    <n v="1"/>
    <n v="1"/>
    <n v="2"/>
    <n v="1"/>
    <n v="0"/>
    <n v="7"/>
    <n v="8"/>
    <n v="7"/>
  </r>
  <r>
    <s v="08DPR0608B"/>
    <n v="1"/>
    <s v="MATUTINO"/>
    <s v="CENTRO REGIONAL DE EDUC. INT. LAZARO CARDENAS"/>
    <n v="8"/>
    <s v="CHIHUAHUA"/>
    <n v="8"/>
    <s v="CHIHUAHUA"/>
    <n v="26"/>
    <s v="GRAN MORELOS"/>
    <n v="18"/>
    <s v="LA PAZ"/>
    <s v="CALLE LA PAZ"/>
    <n v="0"/>
    <s v="PĂšBLICO"/>
    <x v="2"/>
    <n v="2"/>
    <s v="BĂSICA"/>
    <n v="2"/>
    <x v="1"/>
    <n v="1"/>
    <x v="1"/>
    <n v="0"/>
    <s v="NO APLICA"/>
    <n v="0"/>
    <s v="NO APLICA"/>
    <s v="08FIZ0134B"/>
    <s v="08FJS0104N"/>
    <s v="08ADG0046C"/>
    <n v="0"/>
    <s v="I2019"/>
    <n v="102"/>
    <n v="84"/>
    <n v="186"/>
    <n v="102"/>
    <n v="83"/>
    <n v="185"/>
    <n v="16"/>
    <n v="16"/>
    <n v="32"/>
    <n v="18"/>
    <n v="13"/>
    <n v="31"/>
    <n v="27"/>
    <n v="8"/>
    <n v="35"/>
    <n v="17"/>
    <n v="21"/>
    <n v="38"/>
    <n v="21"/>
    <n v="9"/>
    <n v="30"/>
    <n v="22"/>
    <n v="18"/>
    <n v="40"/>
    <n v="11"/>
    <n v="16"/>
    <n v="27"/>
    <n v="116"/>
    <n v="85"/>
    <n v="201"/>
    <n v="2"/>
    <n v="2"/>
    <n v="2"/>
    <n v="2"/>
    <n v="2"/>
    <n v="1"/>
    <n v="0"/>
    <n v="11"/>
    <n v="0"/>
    <n v="0"/>
    <n v="0"/>
    <n v="1"/>
    <n v="0"/>
    <n v="0"/>
    <n v="0"/>
    <n v="0"/>
    <n v="5"/>
    <n v="6"/>
    <n v="0"/>
    <n v="0"/>
    <n v="1"/>
    <n v="1"/>
    <n v="0"/>
    <n v="0"/>
    <n v="0"/>
    <n v="0"/>
    <n v="0"/>
    <n v="0"/>
    <n v="1"/>
    <n v="0"/>
    <n v="15"/>
    <n v="5"/>
    <n v="6"/>
    <n v="2"/>
    <n v="2"/>
    <n v="2"/>
    <n v="2"/>
    <n v="2"/>
    <n v="1"/>
    <n v="0"/>
    <n v="11"/>
    <n v="12"/>
    <n v="11"/>
  </r>
  <r>
    <s v="08DPR2521K"/>
    <n v="1"/>
    <s v="MATUTINO"/>
    <s v="SOCORRO RIVERA"/>
    <n v="8"/>
    <s v="CHIHUAHUA"/>
    <n v="8"/>
    <s v="CHIHUAHUA"/>
    <n v="37"/>
    <s v="JUĂREZ"/>
    <n v="1"/>
    <s v="JUĂREZ"/>
    <s v="CALLE AZABACHE"/>
    <n v="0"/>
    <s v="PĂšBLICO"/>
    <x v="2"/>
    <n v="2"/>
    <s v="BĂSICA"/>
    <n v="2"/>
    <x v="1"/>
    <n v="1"/>
    <x v="1"/>
    <n v="0"/>
    <s v="NO APLICA"/>
    <n v="0"/>
    <s v="NO APLICA"/>
    <s v="08FIZ0184J"/>
    <s v="08FJS0118Q"/>
    <s v="08ADG0005C"/>
    <n v="0"/>
    <s v="I2019"/>
    <n v="99"/>
    <n v="95"/>
    <n v="194"/>
    <n v="99"/>
    <n v="94"/>
    <n v="193"/>
    <n v="19"/>
    <n v="22"/>
    <n v="41"/>
    <n v="17"/>
    <n v="17"/>
    <n v="34"/>
    <n v="17"/>
    <n v="14"/>
    <n v="31"/>
    <n v="13"/>
    <n v="22"/>
    <n v="35"/>
    <n v="19"/>
    <n v="15"/>
    <n v="34"/>
    <n v="19"/>
    <n v="16"/>
    <n v="35"/>
    <n v="14"/>
    <n v="18"/>
    <n v="32"/>
    <n v="99"/>
    <n v="102"/>
    <n v="20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6"/>
    <n v="6"/>
  </r>
  <r>
    <s v="08PES0093T"/>
    <n v="1"/>
    <s v="MATUTINO"/>
    <s v="SECUNDARIA PARTICULAR COLEGIO PALMORE"/>
    <n v="8"/>
    <s v="CHIHUAHUA"/>
    <n v="8"/>
    <s v="CHIHUAHUA"/>
    <n v="19"/>
    <s v="CHIHUAHUA"/>
    <n v="1"/>
    <s v="CHIHUAHUA"/>
    <s v="CALLE DOCTOR PEDRO LEAL B"/>
    <n v="1620"/>
    <s v="PRIVADO"/>
    <x v="1"/>
    <n v="2"/>
    <s v="BĂSICA"/>
    <n v="3"/>
    <x v="2"/>
    <n v="1"/>
    <x v="1"/>
    <n v="0"/>
    <s v="NO APLICA"/>
    <n v="0"/>
    <s v="NO APLICA"/>
    <s v="08FIS0006X"/>
    <m/>
    <s v="08ADG0011N"/>
    <n v="0"/>
    <s v="I2019"/>
    <n v="86"/>
    <n v="94"/>
    <n v="180"/>
    <n v="69"/>
    <n v="89"/>
    <n v="158"/>
    <n v="22"/>
    <n v="33"/>
    <n v="55"/>
    <n v="41"/>
    <n v="33"/>
    <n v="74"/>
    <n v="36"/>
    <n v="38"/>
    <n v="74"/>
    <n v="30"/>
    <n v="21"/>
    <n v="51"/>
    <n v="0"/>
    <n v="0"/>
    <n v="0"/>
    <n v="0"/>
    <n v="0"/>
    <n v="0"/>
    <n v="0"/>
    <n v="0"/>
    <n v="0"/>
    <n v="107"/>
    <n v="92"/>
    <n v="199"/>
    <n v="2"/>
    <n v="2"/>
    <n v="2"/>
    <n v="0"/>
    <n v="0"/>
    <n v="0"/>
    <n v="0"/>
    <n v="6"/>
    <n v="0"/>
    <n v="0"/>
    <n v="0"/>
    <n v="1"/>
    <n v="0"/>
    <n v="1"/>
    <n v="0"/>
    <n v="0"/>
    <n v="2"/>
    <n v="12"/>
    <n v="0"/>
    <n v="0"/>
    <n v="1"/>
    <n v="1"/>
    <n v="1"/>
    <n v="1"/>
    <n v="0"/>
    <n v="0"/>
    <n v="0"/>
    <n v="0"/>
    <n v="3"/>
    <n v="10"/>
    <n v="33"/>
    <n v="4"/>
    <n v="14"/>
    <n v="0"/>
    <n v="0"/>
    <n v="0"/>
    <n v="0"/>
    <n v="0"/>
    <n v="0"/>
    <n v="0"/>
    <n v="18"/>
    <n v="11"/>
    <n v="11"/>
  </r>
  <r>
    <s v="08PPR0174K"/>
    <n v="1"/>
    <s v="MATUTINO"/>
    <s v="COLEGIO LA PAZ A.C."/>
    <n v="8"/>
    <s v="CHIHUAHUA"/>
    <n v="8"/>
    <s v="CHIHUAHUA"/>
    <n v="21"/>
    <s v="DELICIAS"/>
    <n v="1"/>
    <s v="DELICIAS"/>
    <s v="CALLE CUARTA ORIENTE"/>
    <n v="416"/>
    <s v="PRIVADO"/>
    <x v="1"/>
    <n v="2"/>
    <s v="BĂSICA"/>
    <n v="2"/>
    <x v="1"/>
    <n v="1"/>
    <x v="1"/>
    <n v="0"/>
    <s v="NO APLICA"/>
    <n v="0"/>
    <s v="NO APLICA"/>
    <s v="08FIZ0017M"/>
    <m/>
    <s v="08ADG0011N"/>
    <n v="0"/>
    <s v="I2019"/>
    <n v="95"/>
    <n v="92"/>
    <n v="187"/>
    <n v="95"/>
    <n v="92"/>
    <n v="187"/>
    <n v="18"/>
    <n v="17"/>
    <n v="35"/>
    <n v="18"/>
    <n v="10"/>
    <n v="28"/>
    <n v="18"/>
    <n v="18"/>
    <n v="36"/>
    <n v="18"/>
    <n v="12"/>
    <n v="30"/>
    <n v="24"/>
    <n v="25"/>
    <n v="49"/>
    <n v="13"/>
    <n v="14"/>
    <n v="27"/>
    <n v="16"/>
    <n v="12"/>
    <n v="28"/>
    <n v="107"/>
    <n v="91"/>
    <n v="198"/>
    <n v="0"/>
    <n v="2"/>
    <n v="0"/>
    <n v="2"/>
    <n v="0"/>
    <n v="0"/>
    <n v="4"/>
    <n v="8"/>
    <n v="0"/>
    <n v="0"/>
    <n v="0"/>
    <n v="1"/>
    <n v="0"/>
    <n v="0"/>
    <n v="0"/>
    <n v="0"/>
    <n v="1"/>
    <n v="7"/>
    <n v="0"/>
    <n v="0"/>
    <n v="0"/>
    <n v="1"/>
    <n v="2"/>
    <n v="0"/>
    <n v="0"/>
    <n v="1"/>
    <n v="2"/>
    <n v="5"/>
    <n v="0"/>
    <n v="3"/>
    <n v="23"/>
    <n v="1"/>
    <n v="7"/>
    <n v="0"/>
    <n v="2"/>
    <n v="0"/>
    <n v="2"/>
    <n v="0"/>
    <n v="0"/>
    <n v="4"/>
    <n v="8"/>
    <n v="12"/>
    <n v="12"/>
  </r>
  <r>
    <s v="08EPR0085L"/>
    <n v="2"/>
    <s v="VESPERTINO"/>
    <s v="JOSE MARIA MORELOS Y PAVON 2336"/>
    <n v="8"/>
    <s v="CHIHUAHUA"/>
    <n v="8"/>
    <s v="CHIHUAHUA"/>
    <n v="2"/>
    <s v="ALDAMA"/>
    <n v="1"/>
    <s v="JUAN ALDAMA"/>
    <s v="CALLE CARMEN SERDAN"/>
    <n v="0"/>
    <s v="PĂšBLICO"/>
    <x v="3"/>
    <n v="2"/>
    <s v="BĂSICA"/>
    <n v="2"/>
    <x v="1"/>
    <n v="1"/>
    <x v="1"/>
    <n v="0"/>
    <s v="NO APLICA"/>
    <n v="0"/>
    <s v="NO APLICA"/>
    <s v="08FIZ0012R"/>
    <s v="08FJS0001R"/>
    <m/>
    <n v="0"/>
    <s v="I2019"/>
    <n v="116"/>
    <n v="84"/>
    <n v="200"/>
    <n v="116"/>
    <n v="84"/>
    <n v="200"/>
    <n v="15"/>
    <n v="19"/>
    <n v="34"/>
    <n v="12"/>
    <n v="14"/>
    <n v="26"/>
    <n v="13"/>
    <n v="10"/>
    <n v="23"/>
    <n v="19"/>
    <n v="14"/>
    <n v="33"/>
    <n v="20"/>
    <n v="13"/>
    <n v="33"/>
    <n v="19"/>
    <n v="11"/>
    <n v="30"/>
    <n v="27"/>
    <n v="15"/>
    <n v="42"/>
    <n v="110"/>
    <n v="77"/>
    <n v="187"/>
    <n v="1"/>
    <n v="1"/>
    <n v="2"/>
    <n v="2"/>
    <n v="1"/>
    <n v="2"/>
    <n v="0"/>
    <n v="9"/>
    <n v="0"/>
    <n v="0"/>
    <n v="1"/>
    <n v="0"/>
    <n v="0"/>
    <n v="0"/>
    <n v="0"/>
    <n v="0"/>
    <n v="1"/>
    <n v="8"/>
    <n v="0"/>
    <n v="0"/>
    <n v="3"/>
    <n v="1"/>
    <n v="2"/>
    <n v="1"/>
    <n v="1"/>
    <n v="0"/>
    <n v="0"/>
    <n v="0"/>
    <n v="0"/>
    <n v="0"/>
    <n v="18"/>
    <n v="1"/>
    <n v="8"/>
    <n v="1"/>
    <n v="1"/>
    <n v="2"/>
    <n v="2"/>
    <n v="1"/>
    <n v="2"/>
    <n v="0"/>
    <n v="9"/>
    <n v="18"/>
    <n v="9"/>
  </r>
  <r>
    <s v="08DPR0092W"/>
    <n v="1"/>
    <s v="MATUTINO"/>
    <s v="AGUSTIN FARABUNDO MARTI"/>
    <n v="8"/>
    <s v="CHIHUAHUA"/>
    <n v="8"/>
    <s v="CHIHUAHUA"/>
    <n v="45"/>
    <s v="MEOQUI"/>
    <n v="1"/>
    <s v="PEDRO MEOQUI"/>
    <s v="CALLE DOCTOR PABLO GOMEZ"/>
    <n v="0"/>
    <s v="PĂšBLICO"/>
    <x v="2"/>
    <n v="2"/>
    <s v="BĂSICA"/>
    <n v="2"/>
    <x v="1"/>
    <n v="1"/>
    <x v="1"/>
    <n v="0"/>
    <s v="NO APLICA"/>
    <n v="0"/>
    <s v="NO APLICA"/>
    <s v="08FIZ0221X"/>
    <s v="08FJS0125Z"/>
    <s v="08ADG0057I"/>
    <n v="0"/>
    <s v="I2019"/>
    <n v="88"/>
    <n v="103"/>
    <n v="191"/>
    <n v="81"/>
    <n v="100"/>
    <n v="181"/>
    <n v="6"/>
    <n v="7"/>
    <n v="13"/>
    <n v="17"/>
    <n v="31"/>
    <n v="48"/>
    <n v="21"/>
    <n v="23"/>
    <n v="44"/>
    <n v="17"/>
    <n v="22"/>
    <n v="39"/>
    <n v="15"/>
    <n v="12"/>
    <n v="27"/>
    <n v="10"/>
    <n v="16"/>
    <n v="26"/>
    <n v="15"/>
    <n v="18"/>
    <n v="33"/>
    <n v="95"/>
    <n v="122"/>
    <n v="217"/>
    <n v="2"/>
    <n v="2"/>
    <n v="2"/>
    <n v="1"/>
    <n v="1"/>
    <n v="1"/>
    <n v="0"/>
    <n v="9"/>
    <n v="0"/>
    <n v="0"/>
    <n v="0"/>
    <n v="1"/>
    <n v="0"/>
    <n v="0"/>
    <n v="0"/>
    <n v="0"/>
    <n v="3"/>
    <n v="6"/>
    <n v="0"/>
    <n v="0"/>
    <n v="1"/>
    <n v="1"/>
    <n v="0"/>
    <n v="0"/>
    <n v="0"/>
    <n v="0"/>
    <n v="0"/>
    <n v="0"/>
    <n v="1"/>
    <n v="0"/>
    <n v="13"/>
    <n v="3"/>
    <n v="6"/>
    <n v="2"/>
    <n v="2"/>
    <n v="2"/>
    <n v="1"/>
    <n v="1"/>
    <n v="1"/>
    <n v="0"/>
    <n v="9"/>
    <n v="9"/>
    <n v="9"/>
  </r>
  <r>
    <s v="08DPR2368G"/>
    <n v="1"/>
    <s v="MATUTINO"/>
    <s v="ANAHUAC"/>
    <n v="8"/>
    <s v="CHIHUAHUA"/>
    <n v="8"/>
    <s v="CHIHUAHUA"/>
    <n v="37"/>
    <s v="JUĂREZ"/>
    <n v="1"/>
    <s v="JUĂREZ"/>
    <s v="CALLE MALVAVISCO"/>
    <n v="0"/>
    <s v="PĂšBLICO"/>
    <x v="2"/>
    <n v="2"/>
    <s v="BĂSICA"/>
    <n v="2"/>
    <x v="1"/>
    <n v="1"/>
    <x v="1"/>
    <n v="0"/>
    <s v="NO APLICA"/>
    <n v="0"/>
    <s v="NO APLICA"/>
    <s v="08FIZ0170G"/>
    <s v="08FJS0115T"/>
    <s v="08ADG0005C"/>
    <n v="0"/>
    <s v="I2019"/>
    <n v="107"/>
    <n v="88"/>
    <n v="195"/>
    <n v="107"/>
    <n v="88"/>
    <n v="195"/>
    <n v="13"/>
    <n v="19"/>
    <n v="32"/>
    <n v="23"/>
    <n v="16"/>
    <n v="39"/>
    <n v="16"/>
    <n v="19"/>
    <n v="35"/>
    <n v="18"/>
    <n v="16"/>
    <n v="34"/>
    <n v="20"/>
    <n v="10"/>
    <n v="30"/>
    <n v="30"/>
    <n v="11"/>
    <n v="41"/>
    <n v="14"/>
    <n v="7"/>
    <n v="21"/>
    <n v="121"/>
    <n v="79"/>
    <n v="200"/>
    <n v="2"/>
    <n v="2"/>
    <n v="1"/>
    <n v="1"/>
    <n v="2"/>
    <n v="1"/>
    <n v="0"/>
    <n v="9"/>
    <n v="0"/>
    <n v="0"/>
    <n v="1"/>
    <n v="0"/>
    <n v="0"/>
    <n v="0"/>
    <n v="0"/>
    <n v="0"/>
    <n v="2"/>
    <n v="7"/>
    <n v="0"/>
    <n v="0"/>
    <n v="1"/>
    <n v="0"/>
    <n v="0"/>
    <n v="0"/>
    <n v="0"/>
    <n v="0"/>
    <n v="0"/>
    <n v="0"/>
    <n v="1"/>
    <n v="0"/>
    <n v="12"/>
    <n v="2"/>
    <n v="7"/>
    <n v="2"/>
    <n v="2"/>
    <n v="1"/>
    <n v="1"/>
    <n v="2"/>
    <n v="1"/>
    <n v="0"/>
    <n v="9"/>
    <n v="9"/>
    <n v="9"/>
  </r>
  <r>
    <s v="08PPR0021G"/>
    <n v="1"/>
    <s v="MATUTINO"/>
    <s v="INSTITUTO TERESA DE AVILA A.C."/>
    <n v="8"/>
    <s v="CHIHUAHUA"/>
    <n v="8"/>
    <s v="CHIHUAHUA"/>
    <n v="37"/>
    <s v="JUĂREZ"/>
    <n v="1"/>
    <s v="JUĂREZ"/>
    <s v="CALLE BOSQUES DE JACARANDAS"/>
    <n v="781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80"/>
    <n v="117"/>
    <n v="197"/>
    <n v="80"/>
    <n v="117"/>
    <n v="197"/>
    <n v="10"/>
    <n v="22"/>
    <n v="32"/>
    <n v="11"/>
    <n v="19"/>
    <n v="30"/>
    <n v="15"/>
    <n v="15"/>
    <n v="30"/>
    <n v="14"/>
    <n v="6"/>
    <n v="20"/>
    <n v="24"/>
    <n v="23"/>
    <n v="47"/>
    <n v="12"/>
    <n v="19"/>
    <n v="31"/>
    <n v="9"/>
    <n v="25"/>
    <n v="34"/>
    <n v="85"/>
    <n v="107"/>
    <n v="192"/>
    <n v="0"/>
    <n v="0"/>
    <n v="1"/>
    <n v="0"/>
    <n v="0"/>
    <n v="0"/>
    <n v="5"/>
    <n v="6"/>
    <n v="0"/>
    <n v="0"/>
    <n v="0"/>
    <n v="1"/>
    <n v="0"/>
    <n v="0"/>
    <n v="0"/>
    <n v="0"/>
    <n v="0"/>
    <n v="6"/>
    <n v="0"/>
    <n v="0"/>
    <n v="1"/>
    <n v="0"/>
    <n v="0"/>
    <n v="1"/>
    <n v="1"/>
    <n v="1"/>
    <n v="1"/>
    <n v="6"/>
    <n v="2"/>
    <n v="7"/>
    <n v="27"/>
    <n v="0"/>
    <n v="6"/>
    <n v="0"/>
    <n v="0"/>
    <n v="1"/>
    <n v="0"/>
    <n v="0"/>
    <n v="0"/>
    <n v="5"/>
    <n v="6"/>
    <n v="16"/>
    <n v="12"/>
  </r>
  <r>
    <s v="08EPR0396O"/>
    <n v="1"/>
    <s v="MATUTINO"/>
    <s v="MACLOVIO HERRERA 2124"/>
    <n v="8"/>
    <s v="CHIHUAHUA"/>
    <n v="8"/>
    <s v="CHIHUAHUA"/>
    <n v="60"/>
    <s v="SANTA BĂRBARA"/>
    <n v="1"/>
    <s v="SANTA BĂRBARA"/>
    <s v="CALLE FLORES MAGON "/>
    <n v="0"/>
    <s v="PĂšBLICO"/>
    <x v="3"/>
    <n v="2"/>
    <s v="BĂSICA"/>
    <n v="2"/>
    <x v="1"/>
    <n v="1"/>
    <x v="1"/>
    <n v="0"/>
    <s v="NO APLICA"/>
    <n v="0"/>
    <s v="NO APLICA"/>
    <s v="08FIZ0027T"/>
    <m/>
    <m/>
    <n v="0"/>
    <s v="I2019"/>
    <n v="92"/>
    <n v="100"/>
    <n v="192"/>
    <n v="92"/>
    <n v="100"/>
    <n v="192"/>
    <n v="11"/>
    <n v="13"/>
    <n v="24"/>
    <n v="14"/>
    <n v="25"/>
    <n v="39"/>
    <n v="16"/>
    <n v="15"/>
    <n v="31"/>
    <n v="17"/>
    <n v="13"/>
    <n v="30"/>
    <n v="20"/>
    <n v="17"/>
    <n v="37"/>
    <n v="10"/>
    <n v="22"/>
    <n v="32"/>
    <n v="19"/>
    <n v="18"/>
    <n v="37"/>
    <n v="96"/>
    <n v="110"/>
    <n v="206"/>
    <n v="2"/>
    <n v="1"/>
    <n v="1"/>
    <n v="2"/>
    <n v="1"/>
    <n v="2"/>
    <n v="0"/>
    <n v="9"/>
    <n v="0"/>
    <n v="0"/>
    <n v="0"/>
    <n v="1"/>
    <n v="0"/>
    <n v="0"/>
    <n v="0"/>
    <n v="0"/>
    <n v="2"/>
    <n v="7"/>
    <n v="0"/>
    <n v="0"/>
    <n v="1"/>
    <n v="0"/>
    <n v="0"/>
    <n v="2"/>
    <n v="0"/>
    <n v="0"/>
    <n v="0"/>
    <n v="0"/>
    <n v="1"/>
    <n v="0"/>
    <n v="14"/>
    <n v="2"/>
    <n v="7"/>
    <n v="2"/>
    <n v="1"/>
    <n v="1"/>
    <n v="2"/>
    <n v="1"/>
    <n v="2"/>
    <n v="0"/>
    <n v="9"/>
    <n v="12"/>
    <n v="9"/>
  </r>
  <r>
    <s v="08EPR0439W"/>
    <n v="2"/>
    <s v="VESPERTINO"/>
    <s v="20 DE NOVIEMBRE 2344"/>
    <n v="8"/>
    <s v="CHIHUAHUA"/>
    <n v="8"/>
    <s v="CHIHUAHUA"/>
    <n v="21"/>
    <s v="DELICIAS"/>
    <n v="1"/>
    <s v="DELICIAS"/>
    <s v="CALLE 5A NORTE"/>
    <n v="506"/>
    <s v="PĂšBLICO"/>
    <x v="3"/>
    <n v="2"/>
    <s v="BĂSICA"/>
    <n v="2"/>
    <x v="1"/>
    <n v="1"/>
    <x v="1"/>
    <n v="0"/>
    <s v="NO APLICA"/>
    <n v="0"/>
    <s v="NO APLICA"/>
    <s v="08FIZ0047G"/>
    <m/>
    <m/>
    <n v="0"/>
    <s v="I2019"/>
    <n v="124"/>
    <n v="93"/>
    <n v="217"/>
    <n v="123"/>
    <n v="93"/>
    <n v="216"/>
    <n v="25"/>
    <n v="24"/>
    <n v="49"/>
    <n v="10"/>
    <n v="11"/>
    <n v="21"/>
    <n v="18"/>
    <n v="8"/>
    <n v="26"/>
    <n v="15"/>
    <n v="20"/>
    <n v="35"/>
    <n v="21"/>
    <n v="9"/>
    <n v="30"/>
    <n v="10"/>
    <n v="15"/>
    <n v="25"/>
    <n v="22"/>
    <n v="14"/>
    <n v="36"/>
    <n v="96"/>
    <n v="77"/>
    <n v="173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2"/>
    <n v="0"/>
    <n v="3"/>
    <n v="0"/>
    <n v="0"/>
    <n v="0"/>
    <n v="0"/>
    <n v="0"/>
    <n v="1"/>
    <n v="0"/>
    <n v="14"/>
    <n v="3"/>
    <n v="4"/>
    <n v="1"/>
    <n v="1"/>
    <n v="1"/>
    <n v="1"/>
    <n v="1"/>
    <n v="2"/>
    <n v="0"/>
    <n v="7"/>
    <n v="8"/>
    <n v="8"/>
  </r>
  <r>
    <s v="08DPR2210H"/>
    <n v="2"/>
    <s v="VESPERTINO"/>
    <s v="JUAN DE LA BARRERA"/>
    <n v="8"/>
    <s v="CHIHUAHUA"/>
    <n v="8"/>
    <s v="CHIHUAHUA"/>
    <n v="37"/>
    <s v="JUĂREZ"/>
    <n v="1"/>
    <s v="JUĂREZ"/>
    <s v="CALLE ISAL IRLANDA"/>
    <n v="0"/>
    <s v="PĂšBLICO"/>
    <x v="2"/>
    <n v="2"/>
    <s v="BĂSICA"/>
    <n v="2"/>
    <x v="1"/>
    <n v="1"/>
    <x v="1"/>
    <n v="0"/>
    <s v="NO APLICA"/>
    <n v="0"/>
    <s v="NO APLICA"/>
    <s v="08FIZ0139X"/>
    <s v="08FJS0109I"/>
    <s v="08ADG0005C"/>
    <n v="0"/>
    <s v="I2019"/>
    <n v="86"/>
    <n v="111"/>
    <n v="197"/>
    <n v="86"/>
    <n v="111"/>
    <n v="197"/>
    <n v="12"/>
    <n v="18"/>
    <n v="30"/>
    <n v="8"/>
    <n v="14"/>
    <n v="22"/>
    <n v="26"/>
    <n v="23"/>
    <n v="49"/>
    <n v="18"/>
    <n v="20"/>
    <n v="38"/>
    <n v="15"/>
    <n v="17"/>
    <n v="32"/>
    <n v="13"/>
    <n v="17"/>
    <n v="30"/>
    <n v="12"/>
    <n v="19"/>
    <n v="31"/>
    <n v="92"/>
    <n v="110"/>
    <n v="202"/>
    <n v="1"/>
    <n v="2"/>
    <n v="2"/>
    <n v="1"/>
    <n v="1"/>
    <n v="1"/>
    <n v="0"/>
    <n v="8"/>
    <n v="0"/>
    <n v="0"/>
    <n v="1"/>
    <n v="0"/>
    <n v="0"/>
    <n v="0"/>
    <n v="0"/>
    <n v="0"/>
    <n v="5"/>
    <n v="3"/>
    <n v="0"/>
    <n v="0"/>
    <n v="0"/>
    <n v="1"/>
    <n v="0"/>
    <n v="0"/>
    <n v="0"/>
    <n v="0"/>
    <n v="0"/>
    <n v="0"/>
    <n v="1"/>
    <n v="0"/>
    <n v="11"/>
    <n v="5"/>
    <n v="3"/>
    <n v="1"/>
    <n v="2"/>
    <n v="2"/>
    <n v="1"/>
    <n v="1"/>
    <n v="1"/>
    <n v="0"/>
    <n v="8"/>
    <n v="12"/>
    <n v="8"/>
  </r>
  <r>
    <s v="08DPR2339L"/>
    <n v="2"/>
    <s v="VESPERTINO"/>
    <s v="KUIRA"/>
    <n v="8"/>
    <s v="CHIHUAHUA"/>
    <n v="8"/>
    <s v="CHIHUAHUA"/>
    <n v="37"/>
    <s v="JUĂREZ"/>
    <n v="1"/>
    <s v="JUĂREZ"/>
    <s v="CALLE EJIDO MADERA"/>
    <n v="0"/>
    <s v="PĂšBLICO"/>
    <x v="2"/>
    <n v="2"/>
    <s v="BĂSICA"/>
    <n v="2"/>
    <x v="1"/>
    <n v="1"/>
    <x v="1"/>
    <n v="0"/>
    <s v="NO APLICA"/>
    <n v="0"/>
    <s v="NO APLICA"/>
    <s v="08FIZ0180N"/>
    <s v="08FJS0132J"/>
    <s v="08ADG0005C"/>
    <n v="0"/>
    <s v="I2019"/>
    <n v="105"/>
    <n v="96"/>
    <n v="201"/>
    <n v="105"/>
    <n v="96"/>
    <n v="201"/>
    <n v="24"/>
    <n v="15"/>
    <n v="39"/>
    <n v="20"/>
    <n v="13"/>
    <n v="33"/>
    <n v="13"/>
    <n v="14"/>
    <n v="27"/>
    <n v="18"/>
    <n v="15"/>
    <n v="33"/>
    <n v="13"/>
    <n v="19"/>
    <n v="32"/>
    <n v="15"/>
    <n v="14"/>
    <n v="29"/>
    <n v="24"/>
    <n v="16"/>
    <n v="40"/>
    <n v="103"/>
    <n v="91"/>
    <n v="194"/>
    <n v="1"/>
    <n v="1"/>
    <n v="1"/>
    <n v="1"/>
    <n v="1"/>
    <n v="2"/>
    <n v="0"/>
    <n v="7"/>
    <n v="0"/>
    <n v="0"/>
    <n v="1"/>
    <n v="0"/>
    <n v="0"/>
    <n v="0"/>
    <n v="0"/>
    <n v="0"/>
    <n v="4"/>
    <n v="3"/>
    <n v="0"/>
    <n v="0"/>
    <n v="1"/>
    <n v="0"/>
    <n v="0"/>
    <n v="0"/>
    <n v="0"/>
    <n v="0"/>
    <n v="0"/>
    <n v="0"/>
    <n v="1"/>
    <n v="0"/>
    <n v="10"/>
    <n v="4"/>
    <n v="3"/>
    <n v="1"/>
    <n v="1"/>
    <n v="1"/>
    <n v="1"/>
    <n v="1"/>
    <n v="2"/>
    <n v="0"/>
    <n v="7"/>
    <n v="18"/>
    <n v="7"/>
  </r>
  <r>
    <s v="08PPR1820G"/>
    <n v="1"/>
    <s v="MATUTINO"/>
    <s v="CENTRO EDUCATIVO MI MUNDO"/>
    <n v="8"/>
    <s v="CHIHUAHUA"/>
    <n v="8"/>
    <s v="CHIHUAHUA"/>
    <n v="19"/>
    <s v="CHIHUAHUA"/>
    <n v="1"/>
    <s v="CHIHUAHUA"/>
    <s v="CALLE 25"/>
    <n v="2502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96"/>
    <n v="95"/>
    <n v="191"/>
    <n v="96"/>
    <n v="95"/>
    <n v="191"/>
    <n v="10"/>
    <n v="16"/>
    <n v="26"/>
    <n v="18"/>
    <n v="25"/>
    <n v="43"/>
    <n v="16"/>
    <n v="24"/>
    <n v="40"/>
    <n v="21"/>
    <n v="10"/>
    <n v="31"/>
    <n v="15"/>
    <n v="19"/>
    <n v="34"/>
    <n v="19"/>
    <n v="15"/>
    <n v="34"/>
    <n v="8"/>
    <n v="13"/>
    <n v="21"/>
    <n v="97"/>
    <n v="106"/>
    <n v="203"/>
    <n v="2"/>
    <n v="2"/>
    <n v="2"/>
    <n v="2"/>
    <n v="2"/>
    <n v="1"/>
    <n v="0"/>
    <n v="11"/>
    <n v="0"/>
    <n v="0"/>
    <n v="0"/>
    <n v="1"/>
    <n v="0"/>
    <n v="0"/>
    <n v="0"/>
    <n v="0"/>
    <n v="0"/>
    <n v="11"/>
    <n v="0"/>
    <n v="0"/>
    <n v="0"/>
    <n v="1"/>
    <n v="0"/>
    <n v="1"/>
    <n v="0"/>
    <n v="0"/>
    <n v="0"/>
    <n v="3"/>
    <n v="0"/>
    <n v="0"/>
    <n v="17"/>
    <n v="0"/>
    <n v="11"/>
    <n v="2"/>
    <n v="2"/>
    <n v="2"/>
    <n v="2"/>
    <n v="2"/>
    <n v="1"/>
    <n v="0"/>
    <n v="11"/>
    <n v="11"/>
    <n v="11"/>
  </r>
  <r>
    <s v="08DES0038V"/>
    <n v="1"/>
    <s v="MATUTINO"/>
    <s v="SECUNDARIA GENERAL ES-72"/>
    <n v="8"/>
    <s v="CHIHUAHUA"/>
    <n v="8"/>
    <s v="CHIHUAHUA"/>
    <n v="65"/>
    <s v="URIQUE"/>
    <n v="42"/>
    <s v="SAN RAFAEL"/>
    <s v="CALLE SAN RAFAEL"/>
    <n v="0"/>
    <s v="PĂšBLICO"/>
    <x v="2"/>
    <n v="2"/>
    <s v="BĂSICA"/>
    <n v="3"/>
    <x v="2"/>
    <n v="1"/>
    <x v="1"/>
    <n v="0"/>
    <s v="NO APLICA"/>
    <n v="0"/>
    <s v="NO APLICA"/>
    <s v="08FIS0116C"/>
    <s v="08FJE0005K"/>
    <s v="08ADG0003E"/>
    <n v="0"/>
    <s v="I2019"/>
    <n v="98"/>
    <n v="98"/>
    <n v="196"/>
    <n v="96"/>
    <n v="95"/>
    <n v="191"/>
    <n v="21"/>
    <n v="35"/>
    <n v="56"/>
    <n v="31"/>
    <n v="34"/>
    <n v="65"/>
    <n v="34"/>
    <n v="24"/>
    <n v="58"/>
    <n v="30"/>
    <n v="34"/>
    <n v="64"/>
    <n v="0"/>
    <n v="0"/>
    <n v="0"/>
    <n v="0"/>
    <n v="0"/>
    <n v="0"/>
    <n v="0"/>
    <n v="0"/>
    <n v="0"/>
    <n v="95"/>
    <n v="92"/>
    <n v="187"/>
    <n v="4"/>
    <n v="3"/>
    <n v="4"/>
    <n v="0"/>
    <n v="0"/>
    <n v="0"/>
    <n v="0"/>
    <n v="11"/>
    <n v="0"/>
    <n v="0"/>
    <n v="1"/>
    <n v="0"/>
    <n v="1"/>
    <n v="0"/>
    <n v="0"/>
    <n v="0"/>
    <n v="2"/>
    <n v="8"/>
    <n v="0"/>
    <n v="0"/>
    <n v="0"/>
    <n v="1"/>
    <n v="0"/>
    <n v="1"/>
    <n v="0"/>
    <n v="1"/>
    <n v="0"/>
    <n v="0"/>
    <n v="1"/>
    <n v="2"/>
    <n v="18"/>
    <n v="2"/>
    <n v="11"/>
    <n v="0"/>
    <n v="0"/>
    <n v="0"/>
    <n v="0"/>
    <n v="0"/>
    <n v="0"/>
    <n v="0"/>
    <n v="13"/>
    <n v="11"/>
    <n v="11"/>
  </r>
  <r>
    <s v="08PPR2098I"/>
    <n v="1"/>
    <s v="MATUTINO"/>
    <s v="COLEGIO REAL CHIHUAHUENSE"/>
    <n v="8"/>
    <s v="CHIHUAHUA"/>
    <n v="8"/>
    <s v="CHIHUAHUA"/>
    <n v="19"/>
    <s v="CHIHUAHUA"/>
    <n v="1"/>
    <s v="CHIHUAHUA"/>
    <s v="CALLE BUROCRATA FEDERAL"/>
    <n v="7809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02"/>
    <n v="92"/>
    <n v="194"/>
    <n v="102"/>
    <n v="92"/>
    <n v="194"/>
    <n v="12"/>
    <n v="11"/>
    <n v="23"/>
    <n v="18"/>
    <n v="21"/>
    <n v="39"/>
    <n v="21"/>
    <n v="17"/>
    <n v="38"/>
    <n v="15"/>
    <n v="15"/>
    <n v="30"/>
    <n v="16"/>
    <n v="20"/>
    <n v="36"/>
    <n v="23"/>
    <n v="10"/>
    <n v="33"/>
    <n v="18"/>
    <n v="15"/>
    <n v="33"/>
    <n v="111"/>
    <n v="98"/>
    <n v="209"/>
    <n v="0"/>
    <n v="0"/>
    <n v="0"/>
    <n v="0"/>
    <n v="0"/>
    <n v="0"/>
    <n v="6"/>
    <n v="6"/>
    <n v="0"/>
    <n v="1"/>
    <n v="0"/>
    <n v="0"/>
    <n v="0"/>
    <n v="0"/>
    <n v="0"/>
    <n v="0"/>
    <n v="1"/>
    <n v="4"/>
    <n v="0"/>
    <n v="0"/>
    <n v="0"/>
    <n v="1"/>
    <n v="1"/>
    <n v="0"/>
    <n v="0"/>
    <n v="0"/>
    <n v="1"/>
    <n v="5"/>
    <n v="1"/>
    <n v="0"/>
    <n v="15"/>
    <n v="1"/>
    <n v="5"/>
    <n v="0"/>
    <n v="0"/>
    <n v="0"/>
    <n v="0"/>
    <n v="0"/>
    <n v="0"/>
    <n v="6"/>
    <n v="6"/>
    <n v="12"/>
    <n v="12"/>
  </r>
  <r>
    <s v="08EPR0807Z"/>
    <n v="1"/>
    <s v="MATUTINO"/>
    <s v="SALVADOR MARTINEZ PRIETO 2749"/>
    <n v="8"/>
    <s v="CHIHUAHUA"/>
    <n v="8"/>
    <s v="CHIHUAHUA"/>
    <n v="37"/>
    <s v="JUĂREZ"/>
    <n v="1"/>
    <s v="JUĂREZ"/>
    <s v="CALLE FERNANDO PACHECO PARRA"/>
    <n v="0"/>
    <s v="PĂšBLICO"/>
    <x v="3"/>
    <n v="2"/>
    <s v="BĂSICA"/>
    <n v="2"/>
    <x v="1"/>
    <n v="1"/>
    <x v="1"/>
    <n v="0"/>
    <s v="NO APLICA"/>
    <n v="0"/>
    <s v="NO APLICA"/>
    <s v="08FIZ0034C"/>
    <s v="08FJS0003P"/>
    <m/>
    <n v="0"/>
    <s v="I2019"/>
    <n v="90"/>
    <n v="90"/>
    <n v="180"/>
    <n v="90"/>
    <n v="90"/>
    <n v="180"/>
    <n v="18"/>
    <n v="21"/>
    <n v="39"/>
    <n v="15"/>
    <n v="12"/>
    <n v="27"/>
    <n v="16"/>
    <n v="15"/>
    <n v="31"/>
    <n v="22"/>
    <n v="22"/>
    <n v="44"/>
    <n v="22"/>
    <n v="14"/>
    <n v="36"/>
    <n v="20"/>
    <n v="16"/>
    <n v="36"/>
    <n v="19"/>
    <n v="22"/>
    <n v="41"/>
    <n v="114"/>
    <n v="101"/>
    <n v="215"/>
    <n v="1"/>
    <n v="1"/>
    <n v="2"/>
    <n v="1"/>
    <n v="1"/>
    <n v="2"/>
    <n v="0"/>
    <n v="8"/>
    <n v="0"/>
    <n v="0"/>
    <n v="1"/>
    <n v="0"/>
    <n v="0"/>
    <n v="0"/>
    <n v="0"/>
    <n v="0"/>
    <n v="2"/>
    <n v="6"/>
    <n v="0"/>
    <n v="0"/>
    <n v="1"/>
    <n v="0"/>
    <n v="0"/>
    <n v="1"/>
    <n v="0"/>
    <n v="0"/>
    <n v="0"/>
    <n v="0"/>
    <n v="1"/>
    <n v="1"/>
    <n v="13"/>
    <n v="2"/>
    <n v="6"/>
    <n v="1"/>
    <n v="1"/>
    <n v="2"/>
    <n v="1"/>
    <n v="1"/>
    <n v="2"/>
    <n v="0"/>
    <n v="8"/>
    <n v="13"/>
    <n v="8"/>
  </r>
  <r>
    <s v="08DPR2277P"/>
    <n v="2"/>
    <s v="VESPERTINO"/>
    <s v="MOISES SOTENO GONZALEZ"/>
    <n v="8"/>
    <s v="CHIHUAHUA"/>
    <n v="8"/>
    <s v="CHIHUAHUA"/>
    <n v="37"/>
    <s v="JUĂREZ"/>
    <n v="1"/>
    <s v="JUĂREZ"/>
    <s v="CALLE FRAY GARCIA DE SAN FRANCISCO"/>
    <n v="0"/>
    <s v="PĂšBLICO"/>
    <x v="2"/>
    <n v="2"/>
    <s v="BĂSICA"/>
    <n v="2"/>
    <x v="1"/>
    <n v="1"/>
    <x v="1"/>
    <n v="0"/>
    <s v="NO APLICA"/>
    <n v="0"/>
    <s v="NO APLICA"/>
    <s v="08FIZ0138Y"/>
    <s v="08FJS0109I"/>
    <s v="08ADG0005C"/>
    <n v="0"/>
    <s v="I2019"/>
    <n v="103"/>
    <n v="96"/>
    <n v="199"/>
    <n v="102"/>
    <n v="96"/>
    <n v="198"/>
    <n v="19"/>
    <n v="21"/>
    <n v="40"/>
    <n v="16"/>
    <n v="11"/>
    <n v="27"/>
    <n v="18"/>
    <n v="17"/>
    <n v="35"/>
    <n v="24"/>
    <n v="19"/>
    <n v="43"/>
    <n v="19"/>
    <n v="11"/>
    <n v="30"/>
    <n v="20"/>
    <n v="12"/>
    <n v="32"/>
    <n v="16"/>
    <n v="14"/>
    <n v="30"/>
    <n v="113"/>
    <n v="84"/>
    <n v="197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3"/>
    <n v="0"/>
    <n v="0"/>
    <n v="0"/>
    <n v="0"/>
    <n v="0"/>
    <n v="0"/>
    <n v="0"/>
    <n v="1"/>
    <n v="0"/>
    <n v="12"/>
    <n v="2"/>
    <n v="5"/>
    <n v="1"/>
    <n v="1"/>
    <n v="2"/>
    <n v="1"/>
    <n v="1"/>
    <n v="1"/>
    <n v="0"/>
    <n v="7"/>
    <n v="18"/>
    <n v="7"/>
  </r>
  <r>
    <s v="08PPR2086D"/>
    <n v="1"/>
    <s v="MATUTINO"/>
    <s v="COLEGIO HISPANO INGLES"/>
    <n v="8"/>
    <s v="CHIHUAHUA"/>
    <n v="8"/>
    <s v="CHIHUAHUA"/>
    <n v="37"/>
    <s v="JUĂREZ"/>
    <n v="1"/>
    <s v="JUĂREZ"/>
    <s v="CALLE SIMONA BARBA"/>
    <n v="5449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94"/>
    <n v="94"/>
    <n v="188"/>
    <n v="94"/>
    <n v="94"/>
    <n v="188"/>
    <n v="15"/>
    <n v="14"/>
    <n v="29"/>
    <n v="15"/>
    <n v="25"/>
    <n v="40"/>
    <n v="13"/>
    <n v="23"/>
    <n v="36"/>
    <n v="17"/>
    <n v="16"/>
    <n v="33"/>
    <n v="23"/>
    <n v="19"/>
    <n v="42"/>
    <n v="21"/>
    <n v="15"/>
    <n v="36"/>
    <n v="16"/>
    <n v="15"/>
    <n v="31"/>
    <n v="105"/>
    <n v="113"/>
    <n v="218"/>
    <n v="0"/>
    <n v="2"/>
    <n v="0"/>
    <n v="0"/>
    <n v="1"/>
    <n v="0"/>
    <n v="3"/>
    <n v="6"/>
    <n v="0"/>
    <n v="1"/>
    <n v="0"/>
    <n v="0"/>
    <n v="0"/>
    <n v="0"/>
    <n v="0"/>
    <n v="0"/>
    <n v="1"/>
    <n v="4"/>
    <n v="0"/>
    <n v="0"/>
    <n v="1"/>
    <n v="0"/>
    <n v="1"/>
    <n v="0"/>
    <n v="0"/>
    <n v="0"/>
    <n v="3"/>
    <n v="1"/>
    <n v="0"/>
    <n v="0"/>
    <n v="12"/>
    <n v="1"/>
    <n v="5"/>
    <n v="0"/>
    <n v="2"/>
    <n v="0"/>
    <n v="0"/>
    <n v="1"/>
    <n v="0"/>
    <n v="3"/>
    <n v="6"/>
    <n v="6"/>
    <n v="6"/>
  </r>
  <r>
    <s v="08ETV0151T"/>
    <n v="1"/>
    <s v="MATUTINO"/>
    <s v="TELESECUNDARIA 6158"/>
    <n v="8"/>
    <s v="CHIHUAHUA"/>
    <n v="8"/>
    <s v="CHIHUAHUA"/>
    <n v="21"/>
    <s v="DELICIAS"/>
    <n v="858"/>
    <s v="COLONIA REVOLUCIĂ“N"/>
    <s v="CALLE DIVISION DEL NORTE "/>
    <n v="0"/>
    <s v="PĂšBLICO"/>
    <x v="3"/>
    <n v="2"/>
    <s v="BĂSICA"/>
    <n v="3"/>
    <x v="2"/>
    <n v="3"/>
    <x v="2"/>
    <n v="0"/>
    <s v="NO APLICA"/>
    <n v="0"/>
    <s v="NO APLICA"/>
    <s v="08FTV0002K"/>
    <m/>
    <m/>
    <n v="0"/>
    <s v="I2019"/>
    <n v="93"/>
    <n v="90"/>
    <n v="183"/>
    <n v="83"/>
    <n v="79"/>
    <n v="162"/>
    <n v="27"/>
    <n v="30"/>
    <n v="57"/>
    <n v="36"/>
    <n v="54"/>
    <n v="90"/>
    <n v="34"/>
    <n v="30"/>
    <n v="64"/>
    <n v="31"/>
    <n v="29"/>
    <n v="60"/>
    <n v="0"/>
    <n v="0"/>
    <n v="0"/>
    <n v="0"/>
    <n v="0"/>
    <n v="0"/>
    <n v="0"/>
    <n v="0"/>
    <n v="0"/>
    <n v="101"/>
    <n v="113"/>
    <n v="214"/>
    <n v="4"/>
    <n v="3"/>
    <n v="3"/>
    <n v="0"/>
    <n v="0"/>
    <n v="0"/>
    <n v="0"/>
    <n v="10"/>
    <n v="0"/>
    <n v="0"/>
    <n v="1"/>
    <n v="0"/>
    <n v="0"/>
    <n v="0"/>
    <n v="0"/>
    <n v="0"/>
    <n v="3"/>
    <n v="7"/>
    <n v="0"/>
    <n v="0"/>
    <n v="0"/>
    <n v="0"/>
    <n v="0"/>
    <n v="0"/>
    <n v="0"/>
    <n v="0"/>
    <n v="0"/>
    <n v="0"/>
    <n v="2"/>
    <n v="1"/>
    <n v="14"/>
    <n v="3"/>
    <n v="7"/>
    <n v="0"/>
    <n v="0"/>
    <n v="0"/>
    <n v="0"/>
    <n v="0"/>
    <n v="0"/>
    <n v="0"/>
    <n v="10"/>
    <n v="10"/>
    <n v="10"/>
  </r>
  <r>
    <s v="08DPR1404O"/>
    <n v="1"/>
    <s v="MATUTINO"/>
    <s v="MARIANO ESCOBEDO"/>
    <n v="8"/>
    <s v="CHIHUAHUA"/>
    <n v="8"/>
    <s v="CHIHUAHUA"/>
    <n v="19"/>
    <s v="CHIHUAHUA"/>
    <n v="1"/>
    <s v="CHIHUAHUA"/>
    <s v="CALLE SESENTA"/>
    <n v="0"/>
    <s v="PĂšBLICO"/>
    <x v="2"/>
    <n v="2"/>
    <s v="BĂSICA"/>
    <n v="2"/>
    <x v="1"/>
    <n v="1"/>
    <x v="1"/>
    <n v="0"/>
    <s v="NO APLICA"/>
    <n v="0"/>
    <s v="NO APLICA"/>
    <s v="08FIZ0129Q"/>
    <s v="08FJS0101Q"/>
    <s v="08ADG0046C"/>
    <n v="0"/>
    <s v="I2019"/>
    <n v="107"/>
    <n v="101"/>
    <n v="208"/>
    <n v="107"/>
    <n v="101"/>
    <n v="208"/>
    <n v="22"/>
    <n v="27"/>
    <n v="49"/>
    <n v="13"/>
    <n v="7"/>
    <n v="20"/>
    <n v="14"/>
    <n v="18"/>
    <n v="32"/>
    <n v="21"/>
    <n v="17"/>
    <n v="38"/>
    <n v="15"/>
    <n v="11"/>
    <n v="26"/>
    <n v="22"/>
    <n v="19"/>
    <n v="41"/>
    <n v="13"/>
    <n v="13"/>
    <n v="26"/>
    <n v="98"/>
    <n v="85"/>
    <n v="183"/>
    <n v="1"/>
    <n v="2"/>
    <n v="2"/>
    <n v="1"/>
    <n v="2"/>
    <n v="1"/>
    <n v="0"/>
    <n v="9"/>
    <n v="0"/>
    <n v="0"/>
    <n v="0"/>
    <n v="1"/>
    <n v="0"/>
    <n v="0"/>
    <n v="0"/>
    <n v="0"/>
    <n v="2"/>
    <n v="7"/>
    <n v="0"/>
    <n v="0"/>
    <n v="0"/>
    <n v="2"/>
    <n v="0"/>
    <n v="0"/>
    <n v="0"/>
    <n v="0"/>
    <n v="0"/>
    <n v="0"/>
    <n v="1"/>
    <n v="0"/>
    <n v="13"/>
    <n v="2"/>
    <n v="7"/>
    <n v="1"/>
    <n v="2"/>
    <n v="2"/>
    <n v="1"/>
    <n v="2"/>
    <n v="1"/>
    <n v="0"/>
    <n v="9"/>
    <n v="9"/>
    <n v="9"/>
  </r>
  <r>
    <s v="08DPR0780K"/>
    <n v="2"/>
    <s v="VESPERTINO"/>
    <s v="PASCUAL ORTIZ RUBIO"/>
    <n v="8"/>
    <s v="CHIHUAHUA"/>
    <n v="8"/>
    <s v="CHIHUAHUA"/>
    <n v="37"/>
    <s v="JUĂREZ"/>
    <n v="1"/>
    <s v="JUĂREZ"/>
    <s v="CALLE NEPTUNO"/>
    <n v="1623"/>
    <s v="PĂšBLICO"/>
    <x v="2"/>
    <n v="2"/>
    <s v="BĂSICA"/>
    <n v="2"/>
    <x v="1"/>
    <n v="1"/>
    <x v="1"/>
    <n v="0"/>
    <s v="NO APLICA"/>
    <n v="0"/>
    <s v="NO APLICA"/>
    <s v="08FIZ0168S"/>
    <s v="08FJS0115T"/>
    <s v="08ADG0005C"/>
    <n v="0"/>
    <s v="I2019"/>
    <n v="109"/>
    <n v="100"/>
    <n v="209"/>
    <n v="109"/>
    <n v="100"/>
    <n v="209"/>
    <n v="18"/>
    <n v="28"/>
    <n v="46"/>
    <n v="15"/>
    <n v="11"/>
    <n v="26"/>
    <n v="12"/>
    <n v="11"/>
    <n v="23"/>
    <n v="14"/>
    <n v="14"/>
    <n v="28"/>
    <n v="18"/>
    <n v="19"/>
    <n v="37"/>
    <n v="28"/>
    <n v="14"/>
    <n v="42"/>
    <n v="18"/>
    <n v="11"/>
    <n v="29"/>
    <n v="105"/>
    <n v="80"/>
    <n v="185"/>
    <n v="1"/>
    <n v="1"/>
    <n v="1"/>
    <n v="2"/>
    <n v="2"/>
    <n v="1"/>
    <n v="0"/>
    <n v="8"/>
    <n v="0"/>
    <n v="0"/>
    <n v="1"/>
    <n v="0"/>
    <n v="0"/>
    <n v="1"/>
    <n v="0"/>
    <n v="0"/>
    <n v="1"/>
    <n v="7"/>
    <n v="0"/>
    <n v="0"/>
    <n v="3"/>
    <n v="0"/>
    <n v="0"/>
    <n v="0"/>
    <n v="0"/>
    <n v="0"/>
    <n v="0"/>
    <n v="0"/>
    <n v="1"/>
    <n v="0"/>
    <n v="14"/>
    <n v="1"/>
    <n v="7"/>
    <n v="1"/>
    <n v="1"/>
    <n v="1"/>
    <n v="2"/>
    <n v="2"/>
    <n v="1"/>
    <n v="0"/>
    <n v="8"/>
    <n v="16"/>
    <n v="8"/>
  </r>
  <r>
    <s v="08DST0039M"/>
    <n v="1"/>
    <s v="MATUTINO"/>
    <s v="SECUNDARIA TECNICA 6"/>
    <n v="8"/>
    <s v="CHIHUAHUA"/>
    <n v="8"/>
    <s v="CHIHUAHUA"/>
    <n v="48"/>
    <s v="NAMIQUIPA"/>
    <n v="65"/>
    <s v="SANTA ANA"/>
    <s v="CALLE KILOMETRO 1 CARRETERA SOTO MAYNEZ"/>
    <n v="0"/>
    <s v="PĂšBLICO"/>
    <x v="2"/>
    <n v="2"/>
    <s v="BĂSICA"/>
    <n v="3"/>
    <x v="2"/>
    <n v="4"/>
    <x v="5"/>
    <n v="1"/>
    <s v="SERVICIOS"/>
    <n v="23"/>
    <s v="AGROPECUARIA"/>
    <s v="08FZT0014L"/>
    <s v="08FJT0006B"/>
    <s v="08ADG0010O"/>
    <n v="0"/>
    <s v="I2019"/>
    <n v="110"/>
    <n v="85"/>
    <n v="195"/>
    <n v="74"/>
    <n v="68"/>
    <n v="142"/>
    <n v="37"/>
    <n v="20"/>
    <n v="57"/>
    <n v="43"/>
    <n v="39"/>
    <n v="82"/>
    <n v="34"/>
    <n v="35"/>
    <n v="69"/>
    <n v="37"/>
    <n v="28"/>
    <n v="65"/>
    <n v="0"/>
    <n v="0"/>
    <n v="0"/>
    <n v="0"/>
    <n v="0"/>
    <n v="0"/>
    <n v="0"/>
    <n v="0"/>
    <n v="0"/>
    <n v="114"/>
    <n v="102"/>
    <n v="216"/>
    <n v="3"/>
    <n v="3"/>
    <n v="3"/>
    <n v="0"/>
    <n v="0"/>
    <n v="0"/>
    <n v="0"/>
    <n v="9"/>
    <n v="0"/>
    <n v="0"/>
    <n v="0"/>
    <n v="1"/>
    <n v="0"/>
    <n v="0"/>
    <n v="0"/>
    <n v="0"/>
    <n v="2"/>
    <n v="5"/>
    <n v="0"/>
    <n v="0"/>
    <n v="1"/>
    <n v="0"/>
    <n v="0"/>
    <n v="1"/>
    <n v="1"/>
    <n v="1"/>
    <n v="0"/>
    <n v="1"/>
    <n v="7"/>
    <n v="4"/>
    <n v="24"/>
    <n v="4"/>
    <n v="8"/>
    <n v="0"/>
    <n v="0"/>
    <n v="0"/>
    <n v="0"/>
    <n v="0"/>
    <n v="0"/>
    <n v="0"/>
    <n v="12"/>
    <n v="9"/>
    <n v="9"/>
  </r>
  <r>
    <s v="08DPR1395X"/>
    <n v="1"/>
    <s v="MATUTINO"/>
    <s v="MANUEL ACUNA"/>
    <n v="8"/>
    <s v="CHIHUAHUA"/>
    <n v="8"/>
    <s v="CHIHUAHUA"/>
    <n v="32"/>
    <s v="HIDALGO DEL PARRAL"/>
    <n v="1"/>
    <s v="HIDALGO DEL PARRAL"/>
    <s v="CALLE PEDRO DE LILLE"/>
    <n v="0"/>
    <s v="PĂšBLICO"/>
    <x v="2"/>
    <n v="2"/>
    <s v="BĂSICA"/>
    <n v="2"/>
    <x v="1"/>
    <n v="1"/>
    <x v="1"/>
    <n v="0"/>
    <s v="NO APLICA"/>
    <n v="0"/>
    <s v="NO APLICA"/>
    <s v="08FIZ0247E"/>
    <s v="08FJS0129W"/>
    <s v="08ADG0004D"/>
    <n v="0"/>
    <s v="I2019"/>
    <n v="101"/>
    <n v="97"/>
    <n v="198"/>
    <n v="101"/>
    <n v="97"/>
    <n v="198"/>
    <n v="20"/>
    <n v="26"/>
    <n v="46"/>
    <n v="21"/>
    <n v="13"/>
    <n v="34"/>
    <n v="17"/>
    <n v="12"/>
    <n v="29"/>
    <n v="21"/>
    <n v="14"/>
    <n v="35"/>
    <n v="19"/>
    <n v="13"/>
    <n v="32"/>
    <n v="20"/>
    <n v="19"/>
    <n v="39"/>
    <n v="14"/>
    <n v="14"/>
    <n v="28"/>
    <n v="112"/>
    <n v="85"/>
    <n v="197"/>
    <n v="2"/>
    <n v="1"/>
    <n v="1"/>
    <n v="1"/>
    <n v="2"/>
    <n v="1"/>
    <n v="0"/>
    <n v="8"/>
    <n v="0"/>
    <n v="0"/>
    <n v="0"/>
    <n v="1"/>
    <n v="0"/>
    <n v="0"/>
    <n v="0"/>
    <n v="0"/>
    <n v="0"/>
    <n v="8"/>
    <n v="0"/>
    <n v="0"/>
    <n v="0"/>
    <n v="1"/>
    <n v="0"/>
    <n v="0"/>
    <n v="0"/>
    <n v="1"/>
    <n v="0"/>
    <n v="1"/>
    <n v="1"/>
    <n v="1"/>
    <n v="14"/>
    <n v="0"/>
    <n v="8"/>
    <n v="2"/>
    <n v="1"/>
    <n v="1"/>
    <n v="1"/>
    <n v="2"/>
    <n v="1"/>
    <n v="0"/>
    <n v="8"/>
    <n v="14"/>
    <n v="8"/>
  </r>
  <r>
    <s v="08DES0013M"/>
    <n v="1"/>
    <s v="MATUTINO"/>
    <s v="HEROES DE LA DEMOCRACIA"/>
    <n v="8"/>
    <s v="CHIHUAHUA"/>
    <n v="8"/>
    <s v="CHIHUAHUA"/>
    <n v="59"/>
    <s v="SAN FRANCISCO DEL ORO"/>
    <n v="1"/>
    <s v="SAN FRANCISCO DEL ORO"/>
    <s v="CALLE CRUCERO"/>
    <n v="0"/>
    <s v="PĂšBLICO"/>
    <x v="2"/>
    <n v="2"/>
    <s v="BĂSICA"/>
    <n v="3"/>
    <x v="2"/>
    <n v="1"/>
    <x v="1"/>
    <n v="0"/>
    <s v="NO APLICA"/>
    <n v="0"/>
    <s v="NO APLICA"/>
    <s v="08FIS0124L"/>
    <s v="08FJE0006J"/>
    <s v="08ADG0004D"/>
    <n v="0"/>
    <s v="I2019"/>
    <n v="92"/>
    <n v="100"/>
    <n v="192"/>
    <n v="72"/>
    <n v="90"/>
    <n v="162"/>
    <n v="27"/>
    <n v="35"/>
    <n v="62"/>
    <n v="43"/>
    <n v="32"/>
    <n v="75"/>
    <n v="29"/>
    <n v="34"/>
    <n v="63"/>
    <n v="27"/>
    <n v="31"/>
    <n v="58"/>
    <n v="0"/>
    <n v="0"/>
    <n v="0"/>
    <n v="0"/>
    <n v="0"/>
    <n v="0"/>
    <n v="0"/>
    <n v="0"/>
    <n v="0"/>
    <n v="99"/>
    <n v="97"/>
    <n v="196"/>
    <n v="3"/>
    <n v="4"/>
    <n v="3"/>
    <n v="0"/>
    <n v="0"/>
    <n v="0"/>
    <n v="0"/>
    <n v="10"/>
    <n v="0"/>
    <n v="0"/>
    <n v="1"/>
    <n v="0"/>
    <n v="1"/>
    <n v="0"/>
    <n v="0"/>
    <n v="0"/>
    <n v="7"/>
    <n v="5"/>
    <n v="0"/>
    <n v="0"/>
    <n v="1"/>
    <n v="0"/>
    <n v="1"/>
    <n v="0"/>
    <n v="2"/>
    <n v="0"/>
    <n v="0"/>
    <n v="0"/>
    <n v="6"/>
    <n v="5"/>
    <n v="29"/>
    <n v="11"/>
    <n v="5"/>
    <n v="0"/>
    <n v="0"/>
    <n v="0"/>
    <n v="0"/>
    <n v="0"/>
    <n v="0"/>
    <n v="0"/>
    <n v="16"/>
    <n v="20"/>
    <n v="16"/>
  </r>
  <r>
    <s v="08DPR0644G"/>
    <n v="1"/>
    <s v="MATUTINO"/>
    <s v="CENTRO REGIONAL DE EDUC. INT. HEROE DE NACOZARI"/>
    <n v="8"/>
    <s v="CHIHUAHUA"/>
    <n v="8"/>
    <s v="CHIHUAHUA"/>
    <n v="67"/>
    <s v="VALLE DE ZARAGOZA"/>
    <n v="12"/>
    <s v="COLONIA GALVĂN (RANCHO OCHO)"/>
    <s v="CALLE CONOCIDO"/>
    <n v="0"/>
    <s v="PĂšBLICO"/>
    <x v="2"/>
    <n v="2"/>
    <s v="BĂSICA"/>
    <n v="2"/>
    <x v="1"/>
    <n v="1"/>
    <x v="1"/>
    <n v="0"/>
    <s v="NO APLICA"/>
    <n v="0"/>
    <s v="NO APLICA"/>
    <s v="08FIZ0240L"/>
    <s v="08FJS0128X"/>
    <s v="08ADG0004D"/>
    <n v="0"/>
    <s v="I2019"/>
    <n v="100"/>
    <n v="103"/>
    <n v="203"/>
    <n v="100"/>
    <n v="103"/>
    <n v="203"/>
    <n v="20"/>
    <n v="26"/>
    <n v="46"/>
    <n v="12"/>
    <n v="18"/>
    <n v="30"/>
    <n v="27"/>
    <n v="16"/>
    <n v="43"/>
    <n v="19"/>
    <n v="17"/>
    <n v="36"/>
    <n v="16"/>
    <n v="9"/>
    <n v="25"/>
    <n v="15"/>
    <n v="19"/>
    <n v="34"/>
    <n v="12"/>
    <n v="16"/>
    <n v="28"/>
    <n v="101"/>
    <n v="95"/>
    <n v="196"/>
    <n v="1"/>
    <n v="2"/>
    <n v="2"/>
    <n v="1"/>
    <n v="1"/>
    <n v="1"/>
    <n v="0"/>
    <n v="8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0"/>
    <n v="0"/>
    <n v="10"/>
    <n v="2"/>
    <n v="6"/>
    <n v="1"/>
    <n v="2"/>
    <n v="2"/>
    <n v="1"/>
    <n v="1"/>
    <n v="1"/>
    <n v="0"/>
    <n v="8"/>
    <n v="9"/>
    <n v="8"/>
  </r>
  <r>
    <s v="08EPR0758H"/>
    <n v="2"/>
    <s v="VESPERTINO"/>
    <s v="ELISA DOSAMANTES 2691"/>
    <n v="8"/>
    <s v="CHIHUAHUA"/>
    <n v="8"/>
    <s v="CHIHUAHUA"/>
    <n v="37"/>
    <s v="JUĂREZ"/>
    <n v="1"/>
    <s v="JUĂREZ"/>
    <s v="CALLE TOLTECAS"/>
    <n v="6428"/>
    <s v="PĂšBLIC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99"/>
    <n v="98"/>
    <n v="197"/>
    <n v="95"/>
    <n v="96"/>
    <n v="191"/>
    <n v="14"/>
    <n v="14"/>
    <n v="28"/>
    <n v="9"/>
    <n v="14"/>
    <n v="23"/>
    <n v="25"/>
    <n v="18"/>
    <n v="43"/>
    <n v="20"/>
    <n v="23"/>
    <n v="43"/>
    <n v="13"/>
    <n v="10"/>
    <n v="23"/>
    <n v="25"/>
    <n v="19"/>
    <n v="44"/>
    <n v="14"/>
    <n v="20"/>
    <n v="34"/>
    <n v="106"/>
    <n v="104"/>
    <n v="210"/>
    <n v="1"/>
    <n v="2"/>
    <n v="2"/>
    <n v="1"/>
    <n v="2"/>
    <n v="1"/>
    <n v="0"/>
    <n v="9"/>
    <n v="0"/>
    <n v="0"/>
    <n v="0"/>
    <n v="1"/>
    <n v="0"/>
    <n v="0"/>
    <n v="0"/>
    <n v="0"/>
    <n v="1"/>
    <n v="8"/>
    <n v="0"/>
    <n v="0"/>
    <n v="3"/>
    <n v="1"/>
    <n v="0"/>
    <n v="0"/>
    <n v="1"/>
    <n v="0"/>
    <n v="0"/>
    <n v="0"/>
    <n v="1"/>
    <n v="0"/>
    <n v="16"/>
    <n v="1"/>
    <n v="8"/>
    <n v="1"/>
    <n v="2"/>
    <n v="2"/>
    <n v="1"/>
    <n v="2"/>
    <n v="1"/>
    <n v="0"/>
    <n v="9"/>
    <n v="9"/>
    <n v="9"/>
  </r>
  <r>
    <s v="08EPR0748A"/>
    <n v="1"/>
    <s v="MATUTINO"/>
    <s v="CENTRO REGIONAL DE EDUC. INT. EMILIANO ZAPATA 2698"/>
    <n v="8"/>
    <s v="CHIHUAHUA"/>
    <n v="8"/>
    <s v="CHIHUAHUA"/>
    <n v="48"/>
    <s v="NAMIQUIPA"/>
    <n v="61"/>
    <s v="EL TERRERO"/>
    <s v="CALLE EL TERRERO"/>
    <n v="0"/>
    <s v="PĂšBLICO"/>
    <x v="3"/>
    <n v="2"/>
    <s v="BĂSICA"/>
    <n v="2"/>
    <x v="1"/>
    <n v="1"/>
    <x v="1"/>
    <n v="0"/>
    <s v="NO APLICA"/>
    <n v="0"/>
    <s v="NO APLICA"/>
    <s v="08FIZ0016N"/>
    <s v="08FJS0005N"/>
    <m/>
    <n v="0"/>
    <s v="I2019"/>
    <n v="109"/>
    <n v="95"/>
    <n v="204"/>
    <n v="109"/>
    <n v="95"/>
    <n v="204"/>
    <n v="26"/>
    <n v="13"/>
    <n v="39"/>
    <n v="12"/>
    <n v="10"/>
    <n v="22"/>
    <n v="12"/>
    <n v="18"/>
    <n v="30"/>
    <n v="13"/>
    <n v="13"/>
    <n v="26"/>
    <n v="16"/>
    <n v="21"/>
    <n v="37"/>
    <n v="21"/>
    <n v="19"/>
    <n v="40"/>
    <n v="25"/>
    <n v="16"/>
    <n v="41"/>
    <n v="99"/>
    <n v="97"/>
    <n v="196"/>
    <n v="1"/>
    <n v="1"/>
    <n v="1"/>
    <n v="1"/>
    <n v="2"/>
    <n v="2"/>
    <n v="0"/>
    <n v="8"/>
    <n v="0"/>
    <n v="0"/>
    <n v="0"/>
    <n v="1"/>
    <n v="0"/>
    <n v="0"/>
    <n v="0"/>
    <n v="0"/>
    <n v="4"/>
    <n v="4"/>
    <n v="0"/>
    <n v="0"/>
    <n v="1"/>
    <n v="0"/>
    <n v="0"/>
    <n v="1"/>
    <n v="2"/>
    <n v="0"/>
    <n v="0"/>
    <n v="0"/>
    <n v="1"/>
    <n v="0"/>
    <n v="14"/>
    <n v="4"/>
    <n v="4"/>
    <n v="1"/>
    <n v="1"/>
    <n v="1"/>
    <n v="1"/>
    <n v="2"/>
    <n v="2"/>
    <n v="0"/>
    <n v="8"/>
    <n v="12"/>
    <n v="12"/>
  </r>
  <r>
    <s v="08DPR2113F"/>
    <n v="1"/>
    <s v="MATUTINO"/>
    <s v="CENTRO REGIONAL DE EDUC. INT. PEDRO GARCIA CONDE"/>
    <n v="8"/>
    <s v="CHIHUAHUA"/>
    <n v="8"/>
    <s v="CHIHUAHUA"/>
    <n v="6"/>
    <s v="BACHĂŤNIVA"/>
    <n v="1"/>
    <s v="BACHĂŤNIVA"/>
    <s v="CALLE 33"/>
    <n v="0"/>
    <s v="PĂšBLICO"/>
    <x v="2"/>
    <n v="2"/>
    <s v="BĂSICA"/>
    <n v="2"/>
    <x v="1"/>
    <n v="1"/>
    <x v="1"/>
    <n v="0"/>
    <s v="NO APLICA"/>
    <n v="0"/>
    <s v="NO APLICA"/>
    <s v="08FIZ0204G"/>
    <s v="08FJS0121D"/>
    <s v="08ADG0010O"/>
    <n v="0"/>
    <s v="I2019"/>
    <n v="102"/>
    <n v="98"/>
    <n v="200"/>
    <n v="102"/>
    <n v="98"/>
    <n v="200"/>
    <n v="19"/>
    <n v="17"/>
    <n v="36"/>
    <n v="20"/>
    <n v="17"/>
    <n v="37"/>
    <n v="13"/>
    <n v="22"/>
    <n v="35"/>
    <n v="16"/>
    <n v="12"/>
    <n v="28"/>
    <n v="21"/>
    <n v="22"/>
    <n v="43"/>
    <n v="13"/>
    <n v="12"/>
    <n v="25"/>
    <n v="22"/>
    <n v="13"/>
    <n v="35"/>
    <n v="105"/>
    <n v="98"/>
    <n v="203"/>
    <n v="2"/>
    <n v="2"/>
    <n v="1"/>
    <n v="2"/>
    <n v="1"/>
    <n v="1"/>
    <n v="0"/>
    <n v="9"/>
    <n v="0"/>
    <n v="0"/>
    <n v="1"/>
    <n v="0"/>
    <n v="0"/>
    <n v="0"/>
    <n v="0"/>
    <n v="0"/>
    <n v="2"/>
    <n v="7"/>
    <n v="0"/>
    <n v="0"/>
    <n v="0"/>
    <n v="1"/>
    <n v="0"/>
    <n v="0"/>
    <n v="0"/>
    <n v="1"/>
    <n v="0"/>
    <n v="1"/>
    <n v="0"/>
    <n v="1"/>
    <n v="14"/>
    <n v="2"/>
    <n v="7"/>
    <n v="2"/>
    <n v="2"/>
    <n v="1"/>
    <n v="2"/>
    <n v="1"/>
    <n v="1"/>
    <n v="0"/>
    <n v="9"/>
    <n v="8"/>
    <n v="8"/>
  </r>
  <r>
    <s v="08DPR2632P"/>
    <n v="2"/>
    <s v="VESPERTINO"/>
    <s v="RARAMURI"/>
    <n v="8"/>
    <s v="CHIHUAHUA"/>
    <n v="8"/>
    <s v="CHIHUAHUA"/>
    <n v="37"/>
    <s v="JUĂREZ"/>
    <n v="1"/>
    <s v="JUĂREZ"/>
    <s v="CALLE REAL DEL DESIERTO"/>
    <n v="0"/>
    <s v="PĂšBLICO"/>
    <x v="2"/>
    <n v="2"/>
    <s v="BĂSICA"/>
    <n v="2"/>
    <x v="1"/>
    <n v="1"/>
    <x v="1"/>
    <n v="0"/>
    <s v="NO APLICA"/>
    <n v="0"/>
    <s v="NO APLICA"/>
    <s v="08FIZ0264V"/>
    <s v="08FJS0117R"/>
    <s v="08ADG0005C"/>
    <n v="0"/>
    <s v="I2019"/>
    <n v="104"/>
    <n v="103"/>
    <n v="207"/>
    <n v="104"/>
    <n v="103"/>
    <n v="207"/>
    <n v="21"/>
    <n v="14"/>
    <n v="35"/>
    <n v="19"/>
    <n v="15"/>
    <n v="34"/>
    <n v="18"/>
    <n v="15"/>
    <n v="33"/>
    <n v="22"/>
    <n v="13"/>
    <n v="35"/>
    <n v="14"/>
    <n v="21"/>
    <n v="35"/>
    <n v="11"/>
    <n v="22"/>
    <n v="33"/>
    <n v="19"/>
    <n v="16"/>
    <n v="35"/>
    <n v="103"/>
    <n v="102"/>
    <n v="20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7"/>
    <n v="6"/>
  </r>
  <r>
    <s v="08EPR0454O"/>
    <n v="1"/>
    <s v="MATUTINO"/>
    <s v="DOLORES TORRES SERVIN 2110"/>
    <n v="8"/>
    <s v="CHIHUAHUA"/>
    <n v="8"/>
    <s v="CHIHUAHUA"/>
    <n v="32"/>
    <s v="HIDALGO DEL PARRAL"/>
    <n v="1"/>
    <s v="HIDALGO DEL PARRAL"/>
    <s v="CALLE JOSE MARTI"/>
    <n v="0"/>
    <s v="PĂšBLICO"/>
    <x v="3"/>
    <n v="2"/>
    <s v="BĂSICA"/>
    <n v="2"/>
    <x v="1"/>
    <n v="1"/>
    <x v="1"/>
    <n v="0"/>
    <s v="NO APLICA"/>
    <n v="0"/>
    <s v="NO APLICA"/>
    <s v="08FIZ0005H"/>
    <m/>
    <m/>
    <n v="0"/>
    <s v="I2019"/>
    <n v="104"/>
    <n v="99"/>
    <n v="203"/>
    <n v="104"/>
    <n v="99"/>
    <n v="203"/>
    <n v="22"/>
    <n v="18"/>
    <n v="40"/>
    <n v="20"/>
    <n v="20"/>
    <n v="40"/>
    <n v="18"/>
    <n v="19"/>
    <n v="37"/>
    <n v="17"/>
    <n v="13"/>
    <n v="30"/>
    <n v="24"/>
    <n v="13"/>
    <n v="37"/>
    <n v="8"/>
    <n v="15"/>
    <n v="23"/>
    <n v="16"/>
    <n v="12"/>
    <n v="28"/>
    <n v="103"/>
    <n v="92"/>
    <n v="195"/>
    <n v="2"/>
    <n v="2"/>
    <n v="2"/>
    <n v="2"/>
    <n v="1"/>
    <n v="1"/>
    <n v="0"/>
    <n v="10"/>
    <n v="0"/>
    <n v="0"/>
    <n v="1"/>
    <n v="0"/>
    <n v="0"/>
    <n v="0"/>
    <n v="0"/>
    <n v="0"/>
    <n v="3"/>
    <n v="7"/>
    <n v="0"/>
    <n v="0"/>
    <n v="1"/>
    <n v="0"/>
    <n v="1"/>
    <n v="1"/>
    <n v="0"/>
    <n v="0"/>
    <n v="0"/>
    <n v="1"/>
    <n v="2"/>
    <n v="0"/>
    <n v="17"/>
    <n v="3"/>
    <n v="7"/>
    <n v="2"/>
    <n v="2"/>
    <n v="2"/>
    <n v="2"/>
    <n v="1"/>
    <n v="1"/>
    <n v="0"/>
    <n v="10"/>
    <n v="13"/>
    <n v="10"/>
  </r>
  <r>
    <s v="08DPR1229Z"/>
    <n v="1"/>
    <s v="MATUTINO"/>
    <s v="ADOLFO LOPEZ MATEOS"/>
    <n v="8"/>
    <s v="CHIHUAHUA"/>
    <n v="8"/>
    <s v="CHIHUAHUA"/>
    <n v="21"/>
    <s v="DELICIAS"/>
    <n v="1"/>
    <s v="DELICIAS"/>
    <s v="CALLE PLAZA VENUSTIANO CARRANZA "/>
    <n v="0"/>
    <s v="PĂšBLICO"/>
    <x v="2"/>
    <n v="2"/>
    <s v="BĂSICA"/>
    <n v="2"/>
    <x v="1"/>
    <n v="1"/>
    <x v="1"/>
    <n v="0"/>
    <s v="NO APLICA"/>
    <n v="0"/>
    <s v="NO APLICA"/>
    <s v="08FIZ0229P"/>
    <s v="08FJS0126Z"/>
    <s v="08ADG0057I"/>
    <n v="0"/>
    <s v="I2019"/>
    <n v="103"/>
    <n v="96"/>
    <n v="199"/>
    <n v="103"/>
    <n v="96"/>
    <n v="199"/>
    <n v="22"/>
    <n v="17"/>
    <n v="39"/>
    <n v="18"/>
    <n v="16"/>
    <n v="34"/>
    <n v="13"/>
    <n v="9"/>
    <n v="22"/>
    <n v="24"/>
    <n v="29"/>
    <n v="53"/>
    <n v="21"/>
    <n v="12"/>
    <n v="33"/>
    <n v="12"/>
    <n v="23"/>
    <n v="35"/>
    <n v="19"/>
    <n v="11"/>
    <n v="30"/>
    <n v="107"/>
    <n v="100"/>
    <n v="207"/>
    <n v="2"/>
    <n v="1"/>
    <n v="2"/>
    <n v="1"/>
    <n v="1"/>
    <n v="1"/>
    <n v="0"/>
    <n v="8"/>
    <n v="0"/>
    <n v="0"/>
    <n v="1"/>
    <n v="0"/>
    <n v="0"/>
    <n v="0"/>
    <n v="0"/>
    <n v="0"/>
    <n v="1"/>
    <n v="7"/>
    <n v="0"/>
    <n v="0"/>
    <n v="1"/>
    <n v="1"/>
    <n v="0"/>
    <n v="0"/>
    <n v="0"/>
    <n v="0"/>
    <n v="0"/>
    <n v="0"/>
    <n v="1"/>
    <n v="0"/>
    <n v="12"/>
    <n v="1"/>
    <n v="7"/>
    <n v="2"/>
    <n v="1"/>
    <n v="2"/>
    <n v="1"/>
    <n v="1"/>
    <n v="1"/>
    <n v="0"/>
    <n v="8"/>
    <n v="8"/>
    <n v="8"/>
  </r>
  <r>
    <s v="08EPR0844D"/>
    <n v="2"/>
    <s v="VESPERTINO"/>
    <s v="JESUS REYES HEROLES 2784"/>
    <n v="8"/>
    <s v="CHIHUAHUA"/>
    <n v="8"/>
    <s v="CHIHUAHUA"/>
    <n v="19"/>
    <s v="CHIHUAHUA"/>
    <n v="1"/>
    <s v="CHIHUAHUA"/>
    <s v="CALLE GUSTAVO FLAUBERT"/>
    <n v="0"/>
    <s v="PĂšBLICO"/>
    <x v="3"/>
    <n v="2"/>
    <s v="BĂSICA"/>
    <n v="2"/>
    <x v="1"/>
    <n v="1"/>
    <x v="1"/>
    <n v="0"/>
    <s v="NO APLICA"/>
    <n v="0"/>
    <s v="NO APLICA"/>
    <s v="08FIZ0048F"/>
    <s v="08FJS0001R"/>
    <m/>
    <n v="0"/>
    <s v="I2019"/>
    <n v="107"/>
    <n v="88"/>
    <n v="195"/>
    <n v="106"/>
    <n v="88"/>
    <n v="194"/>
    <n v="20"/>
    <n v="11"/>
    <n v="31"/>
    <n v="15"/>
    <n v="28"/>
    <n v="43"/>
    <n v="20"/>
    <n v="18"/>
    <n v="38"/>
    <n v="23"/>
    <n v="21"/>
    <n v="44"/>
    <n v="19"/>
    <n v="10"/>
    <n v="29"/>
    <n v="18"/>
    <n v="9"/>
    <n v="27"/>
    <n v="12"/>
    <n v="15"/>
    <n v="27"/>
    <n v="107"/>
    <n v="101"/>
    <n v="208"/>
    <n v="2"/>
    <n v="2"/>
    <n v="2"/>
    <n v="1"/>
    <n v="1"/>
    <n v="1"/>
    <n v="0"/>
    <n v="9"/>
    <n v="0"/>
    <n v="0"/>
    <n v="1"/>
    <n v="0"/>
    <n v="0"/>
    <n v="0"/>
    <n v="0"/>
    <n v="0"/>
    <n v="4"/>
    <n v="5"/>
    <n v="0"/>
    <n v="0"/>
    <n v="3"/>
    <n v="1"/>
    <n v="1"/>
    <n v="3"/>
    <n v="0"/>
    <n v="0"/>
    <n v="0"/>
    <n v="0"/>
    <n v="1"/>
    <n v="0"/>
    <n v="19"/>
    <n v="4"/>
    <n v="5"/>
    <n v="2"/>
    <n v="2"/>
    <n v="2"/>
    <n v="1"/>
    <n v="1"/>
    <n v="1"/>
    <n v="0"/>
    <n v="9"/>
    <n v="18"/>
    <n v="9"/>
  </r>
  <r>
    <s v="08EPR0537X"/>
    <n v="1"/>
    <s v="MATUTINO"/>
    <s v="CONSTITUCION 2514"/>
    <n v="8"/>
    <s v="CHIHUAHUA"/>
    <n v="8"/>
    <s v="CHIHUAHUA"/>
    <n v="37"/>
    <s v="JUĂREZ"/>
    <n v="1"/>
    <s v="JUĂREZ"/>
    <s v="CALLE FRANCISCO R. ALMADA"/>
    <n v="1032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109"/>
    <n v="91"/>
    <n v="200"/>
    <n v="105"/>
    <n v="90"/>
    <n v="195"/>
    <n v="19"/>
    <n v="12"/>
    <n v="31"/>
    <n v="19"/>
    <n v="18"/>
    <n v="37"/>
    <n v="14"/>
    <n v="13"/>
    <n v="27"/>
    <n v="14"/>
    <n v="22"/>
    <n v="36"/>
    <n v="27"/>
    <n v="22"/>
    <n v="49"/>
    <n v="15"/>
    <n v="15"/>
    <n v="30"/>
    <n v="21"/>
    <n v="12"/>
    <n v="33"/>
    <n v="110"/>
    <n v="102"/>
    <n v="212"/>
    <n v="2"/>
    <n v="1"/>
    <n v="2"/>
    <n v="2"/>
    <n v="1"/>
    <n v="1"/>
    <n v="0"/>
    <n v="9"/>
    <n v="0"/>
    <n v="0"/>
    <n v="0"/>
    <n v="1"/>
    <n v="0"/>
    <n v="0"/>
    <n v="0"/>
    <n v="0"/>
    <n v="2"/>
    <n v="7"/>
    <n v="0"/>
    <n v="0"/>
    <n v="2"/>
    <n v="0"/>
    <n v="0"/>
    <n v="0"/>
    <n v="0"/>
    <n v="0"/>
    <n v="0"/>
    <n v="0"/>
    <n v="1"/>
    <n v="0"/>
    <n v="13"/>
    <n v="2"/>
    <n v="7"/>
    <n v="2"/>
    <n v="1"/>
    <n v="2"/>
    <n v="2"/>
    <n v="1"/>
    <n v="1"/>
    <n v="0"/>
    <n v="9"/>
    <n v="12"/>
    <n v="9"/>
  </r>
  <r>
    <s v="08EPR0256O"/>
    <n v="1"/>
    <s v="MATUTINO"/>
    <s v="MARIANO JIMENEZ 2192"/>
    <n v="8"/>
    <s v="CHIHUAHUA"/>
    <n v="8"/>
    <s v="CHIHUAHUA"/>
    <n v="36"/>
    <s v="JIMĂ‰NEZ"/>
    <n v="1"/>
    <s v="JOSĂ‰ MARIANO JIMĂ‰NEZ"/>
    <s v="CALLE INDEPENDENCIA"/>
    <n v="10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116"/>
    <n v="91"/>
    <n v="207"/>
    <n v="116"/>
    <n v="91"/>
    <n v="207"/>
    <n v="32"/>
    <n v="22"/>
    <n v="54"/>
    <n v="16"/>
    <n v="12"/>
    <n v="28"/>
    <n v="13"/>
    <n v="15"/>
    <n v="28"/>
    <n v="21"/>
    <n v="11"/>
    <n v="32"/>
    <n v="19"/>
    <n v="23"/>
    <n v="42"/>
    <n v="18"/>
    <n v="13"/>
    <n v="31"/>
    <n v="18"/>
    <n v="13"/>
    <n v="31"/>
    <n v="105"/>
    <n v="87"/>
    <n v="192"/>
    <n v="1"/>
    <n v="1"/>
    <n v="1"/>
    <n v="2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0"/>
    <n v="0"/>
    <n v="0"/>
    <n v="1"/>
    <n v="1"/>
    <n v="12"/>
    <n v="1"/>
    <n v="6"/>
    <n v="1"/>
    <n v="1"/>
    <n v="1"/>
    <n v="2"/>
    <n v="1"/>
    <n v="1"/>
    <n v="0"/>
    <n v="7"/>
    <n v="17"/>
    <n v="14"/>
  </r>
  <r>
    <s v="08PES0182M"/>
    <n v="1"/>
    <s v="MATUTINO"/>
    <s v="INSTITUTO IBEROAMERICANO SAN PATRICIO"/>
    <n v="8"/>
    <s v="CHIHUAHUA"/>
    <n v="8"/>
    <s v="CHIHUAHUA"/>
    <n v="37"/>
    <s v="JUĂREZ"/>
    <n v="1"/>
    <s v="JUĂREZ"/>
    <s v="CAMINO VIEJO SAN JOSE"/>
    <n v="6135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95"/>
    <n v="99"/>
    <n v="194"/>
    <n v="95"/>
    <n v="99"/>
    <n v="194"/>
    <n v="32"/>
    <n v="36"/>
    <n v="68"/>
    <n v="43"/>
    <n v="33"/>
    <n v="76"/>
    <n v="31"/>
    <n v="25"/>
    <n v="56"/>
    <n v="24"/>
    <n v="34"/>
    <n v="58"/>
    <n v="0"/>
    <n v="0"/>
    <n v="0"/>
    <n v="0"/>
    <n v="0"/>
    <n v="0"/>
    <n v="0"/>
    <n v="0"/>
    <n v="0"/>
    <n v="98"/>
    <n v="92"/>
    <n v="190"/>
    <n v="3"/>
    <n v="3"/>
    <n v="3"/>
    <n v="0"/>
    <n v="0"/>
    <n v="0"/>
    <n v="0"/>
    <n v="9"/>
    <n v="0"/>
    <n v="0"/>
    <n v="0"/>
    <n v="1"/>
    <n v="0"/>
    <n v="0"/>
    <n v="0"/>
    <n v="0"/>
    <n v="2"/>
    <n v="8"/>
    <n v="0"/>
    <n v="0"/>
    <n v="3"/>
    <n v="0"/>
    <n v="0"/>
    <n v="0"/>
    <n v="0"/>
    <n v="2"/>
    <n v="0"/>
    <n v="0"/>
    <n v="3"/>
    <n v="4"/>
    <n v="23"/>
    <n v="5"/>
    <n v="10"/>
    <n v="0"/>
    <n v="0"/>
    <n v="0"/>
    <n v="0"/>
    <n v="0"/>
    <n v="0"/>
    <n v="0"/>
    <n v="15"/>
    <n v="19"/>
    <n v="9"/>
  </r>
  <r>
    <s v="08EPR0392S"/>
    <n v="1"/>
    <s v="MATUTINO"/>
    <s v="20 DE NOVIEMBRE 2122"/>
    <n v="8"/>
    <s v="CHIHUAHUA"/>
    <n v="8"/>
    <s v="CHIHUAHUA"/>
    <n v="59"/>
    <s v="SAN FRANCISCO DEL ORO"/>
    <n v="1"/>
    <s v="SAN FRANCISCO DEL ORO"/>
    <s v="CALLE BARRIO 12 DE OCTUBRE"/>
    <n v="0"/>
    <s v="PĂšBLICO"/>
    <x v="3"/>
    <n v="2"/>
    <s v="BĂSICA"/>
    <n v="2"/>
    <x v="1"/>
    <n v="1"/>
    <x v="1"/>
    <n v="0"/>
    <s v="NO APLICA"/>
    <n v="0"/>
    <s v="NO APLICA"/>
    <s v="08FIZ0027T"/>
    <m/>
    <m/>
    <n v="0"/>
    <s v="I2019"/>
    <n v="107"/>
    <n v="113"/>
    <n v="220"/>
    <n v="105"/>
    <n v="112"/>
    <n v="217"/>
    <n v="20"/>
    <n v="15"/>
    <n v="35"/>
    <n v="15"/>
    <n v="9"/>
    <n v="24"/>
    <n v="7"/>
    <n v="14"/>
    <n v="21"/>
    <n v="13"/>
    <n v="16"/>
    <n v="29"/>
    <n v="20"/>
    <n v="20"/>
    <n v="40"/>
    <n v="20"/>
    <n v="19"/>
    <n v="39"/>
    <n v="15"/>
    <n v="20"/>
    <n v="35"/>
    <n v="90"/>
    <n v="98"/>
    <n v="188"/>
    <n v="1"/>
    <n v="1"/>
    <n v="1"/>
    <n v="2"/>
    <n v="2"/>
    <n v="2"/>
    <n v="0"/>
    <n v="9"/>
    <n v="0"/>
    <n v="0"/>
    <n v="0"/>
    <n v="1"/>
    <n v="0"/>
    <n v="0"/>
    <n v="0"/>
    <n v="0"/>
    <n v="2"/>
    <n v="7"/>
    <n v="0"/>
    <n v="0"/>
    <n v="2"/>
    <n v="0"/>
    <n v="0"/>
    <n v="1"/>
    <n v="0"/>
    <n v="0"/>
    <n v="0"/>
    <n v="0"/>
    <n v="2"/>
    <n v="1"/>
    <n v="16"/>
    <n v="2"/>
    <n v="7"/>
    <n v="1"/>
    <n v="1"/>
    <n v="1"/>
    <n v="2"/>
    <n v="2"/>
    <n v="2"/>
    <n v="0"/>
    <n v="9"/>
    <n v="13"/>
    <n v="9"/>
  </r>
  <r>
    <s v="08EPR0493Q"/>
    <n v="1"/>
    <s v="MATUTINO"/>
    <s v="ADOLFO LOPEZ MATEOS 2299"/>
    <n v="8"/>
    <s v="CHIHUAHUA"/>
    <n v="8"/>
    <s v="CHIHUAHUA"/>
    <n v="19"/>
    <s v="CHIHUAHUA"/>
    <n v="1"/>
    <s v="CHIHUAHUA"/>
    <s v="CALLE AMAPOLAS"/>
    <n v="4001"/>
    <s v="PĂšBLICO"/>
    <x v="3"/>
    <n v="2"/>
    <s v="BĂSICA"/>
    <n v="2"/>
    <x v="1"/>
    <n v="1"/>
    <x v="1"/>
    <n v="0"/>
    <s v="NO APLICA"/>
    <n v="0"/>
    <s v="NO APLICA"/>
    <s v="08FIZ0026U"/>
    <s v="08FJS0002Q"/>
    <m/>
    <n v="0"/>
    <s v="I2019"/>
    <n v="101"/>
    <n v="104"/>
    <n v="205"/>
    <n v="101"/>
    <n v="104"/>
    <n v="205"/>
    <n v="24"/>
    <n v="18"/>
    <n v="42"/>
    <n v="14"/>
    <n v="21"/>
    <n v="35"/>
    <n v="12"/>
    <n v="14"/>
    <n v="26"/>
    <n v="14"/>
    <n v="16"/>
    <n v="30"/>
    <n v="20"/>
    <n v="17"/>
    <n v="37"/>
    <n v="20"/>
    <n v="21"/>
    <n v="41"/>
    <n v="11"/>
    <n v="19"/>
    <n v="30"/>
    <n v="91"/>
    <n v="108"/>
    <n v="199"/>
    <n v="2"/>
    <n v="1"/>
    <n v="1"/>
    <n v="2"/>
    <n v="2"/>
    <n v="1"/>
    <n v="0"/>
    <n v="9"/>
    <n v="0"/>
    <n v="0"/>
    <n v="1"/>
    <n v="0"/>
    <n v="0"/>
    <n v="0"/>
    <n v="0"/>
    <n v="0"/>
    <n v="0"/>
    <n v="9"/>
    <n v="0"/>
    <n v="0"/>
    <n v="1"/>
    <n v="0"/>
    <n v="0"/>
    <n v="2"/>
    <n v="0"/>
    <n v="0"/>
    <n v="0"/>
    <n v="0"/>
    <n v="1"/>
    <n v="1"/>
    <n v="15"/>
    <n v="0"/>
    <n v="9"/>
    <n v="2"/>
    <n v="1"/>
    <n v="1"/>
    <n v="2"/>
    <n v="2"/>
    <n v="1"/>
    <n v="0"/>
    <n v="9"/>
    <n v="12"/>
    <n v="9"/>
  </r>
  <r>
    <s v="08EPR0743F"/>
    <n v="1"/>
    <s v="MATUTINO"/>
    <s v="CUAUHTEMOC 2689"/>
    <n v="8"/>
    <s v="CHIHUAHUA"/>
    <n v="8"/>
    <s v="CHIHUAHUA"/>
    <n v="17"/>
    <s v="CUAUHTĂ‰MOC"/>
    <n v="1"/>
    <s v="CUAUHTĂ‰MOC"/>
    <s v="CALLE 3A"/>
    <n v="0"/>
    <s v="PĂšBLICO"/>
    <x v="3"/>
    <n v="2"/>
    <s v="BĂSICA"/>
    <n v="2"/>
    <x v="1"/>
    <n v="1"/>
    <x v="1"/>
    <n v="0"/>
    <s v="NO APLICA"/>
    <n v="0"/>
    <s v="NO APLICA"/>
    <s v="08FIZ0053R"/>
    <s v="08FJS0005N"/>
    <m/>
    <n v="0"/>
    <s v="I2019"/>
    <n v="95"/>
    <n v="110"/>
    <n v="205"/>
    <n v="95"/>
    <n v="110"/>
    <n v="205"/>
    <n v="21"/>
    <n v="21"/>
    <n v="42"/>
    <n v="19"/>
    <n v="15"/>
    <n v="34"/>
    <n v="19"/>
    <n v="21"/>
    <n v="40"/>
    <n v="13"/>
    <n v="12"/>
    <n v="25"/>
    <n v="16"/>
    <n v="23"/>
    <n v="39"/>
    <n v="14"/>
    <n v="21"/>
    <n v="35"/>
    <n v="9"/>
    <n v="13"/>
    <n v="22"/>
    <n v="90"/>
    <n v="105"/>
    <n v="195"/>
    <n v="2"/>
    <n v="2"/>
    <n v="1"/>
    <n v="2"/>
    <n v="2"/>
    <n v="1"/>
    <n v="0"/>
    <n v="10"/>
    <n v="0"/>
    <n v="0"/>
    <n v="1"/>
    <n v="0"/>
    <n v="0"/>
    <n v="0"/>
    <n v="0"/>
    <n v="0"/>
    <n v="2"/>
    <n v="8"/>
    <n v="0"/>
    <n v="0"/>
    <n v="3"/>
    <n v="0"/>
    <n v="1"/>
    <n v="1"/>
    <n v="1"/>
    <n v="0"/>
    <n v="0"/>
    <n v="2"/>
    <n v="1"/>
    <n v="1"/>
    <n v="21"/>
    <n v="2"/>
    <n v="8"/>
    <n v="2"/>
    <n v="2"/>
    <n v="1"/>
    <n v="2"/>
    <n v="2"/>
    <n v="1"/>
    <n v="0"/>
    <n v="10"/>
    <n v="10"/>
    <n v="10"/>
  </r>
  <r>
    <s v="08DES0005D"/>
    <n v="1"/>
    <s v="MATUTINO"/>
    <s v="CONSTITUYENTES DE 1857"/>
    <n v="8"/>
    <s v="CHIHUAHUA"/>
    <n v="8"/>
    <s v="CHIHUAHUA"/>
    <n v="60"/>
    <s v="SANTA BĂRBARA"/>
    <n v="1"/>
    <s v="SANTA BĂRBARA"/>
    <s v="CALLE SEBASTIAN LERDO DE TEJADA"/>
    <n v="1"/>
    <s v="PĂšBLICO"/>
    <x v="2"/>
    <n v="2"/>
    <s v="BĂSICA"/>
    <n v="3"/>
    <x v="2"/>
    <n v="1"/>
    <x v="1"/>
    <n v="0"/>
    <s v="NO APLICA"/>
    <n v="0"/>
    <s v="NO APLICA"/>
    <s v="08FIS0124L"/>
    <s v="08FJE0006J"/>
    <s v="08ADG0004D"/>
    <n v="0"/>
    <s v="I2019"/>
    <n v="93"/>
    <n v="94"/>
    <n v="187"/>
    <n v="86"/>
    <n v="88"/>
    <n v="174"/>
    <n v="25"/>
    <n v="29"/>
    <n v="54"/>
    <n v="41"/>
    <n v="34"/>
    <n v="75"/>
    <n v="33"/>
    <n v="38"/>
    <n v="71"/>
    <n v="35"/>
    <n v="23"/>
    <n v="58"/>
    <n v="0"/>
    <n v="0"/>
    <n v="0"/>
    <n v="0"/>
    <n v="0"/>
    <n v="0"/>
    <n v="0"/>
    <n v="0"/>
    <n v="0"/>
    <n v="109"/>
    <n v="95"/>
    <n v="204"/>
    <n v="4"/>
    <n v="3"/>
    <n v="3"/>
    <n v="0"/>
    <n v="0"/>
    <n v="0"/>
    <n v="0"/>
    <n v="10"/>
    <n v="0"/>
    <n v="0"/>
    <n v="0"/>
    <n v="1"/>
    <n v="1"/>
    <n v="0"/>
    <n v="0"/>
    <n v="0"/>
    <n v="4"/>
    <n v="8"/>
    <n v="0"/>
    <n v="0"/>
    <n v="3"/>
    <n v="0"/>
    <n v="0"/>
    <n v="0"/>
    <n v="0"/>
    <n v="1"/>
    <n v="0"/>
    <n v="0"/>
    <n v="6"/>
    <n v="8"/>
    <n v="32"/>
    <n v="7"/>
    <n v="9"/>
    <n v="0"/>
    <n v="0"/>
    <n v="0"/>
    <n v="0"/>
    <n v="0"/>
    <n v="0"/>
    <n v="0"/>
    <n v="16"/>
    <n v="19"/>
    <n v="15"/>
  </r>
  <r>
    <s v="08DPR0064Z"/>
    <n v="1"/>
    <s v="MATUTINO"/>
    <s v="SARH"/>
    <n v="8"/>
    <s v="CHIHUAHUA"/>
    <n v="8"/>
    <s v="CHIHUAHUA"/>
    <n v="19"/>
    <s v="CHIHUAHUA"/>
    <n v="1"/>
    <s v="CHIHUAHUA"/>
    <s v="CALLE VERACRUZ"/>
    <n v="0"/>
    <s v="PĂšBLICO"/>
    <x v="2"/>
    <n v="2"/>
    <s v="BĂSICA"/>
    <n v="2"/>
    <x v="1"/>
    <n v="1"/>
    <x v="1"/>
    <n v="0"/>
    <s v="NO APLICA"/>
    <n v="0"/>
    <s v="NO APLICA"/>
    <s v="08FIZ0111R"/>
    <s v="08FJS0105M"/>
    <s v="08ADG0046C"/>
    <n v="0"/>
    <s v="I2019"/>
    <n v="118"/>
    <n v="90"/>
    <n v="208"/>
    <n v="118"/>
    <n v="90"/>
    <n v="208"/>
    <n v="24"/>
    <n v="15"/>
    <n v="39"/>
    <n v="14"/>
    <n v="11"/>
    <n v="25"/>
    <n v="25"/>
    <n v="15"/>
    <n v="40"/>
    <n v="17"/>
    <n v="13"/>
    <n v="30"/>
    <n v="15"/>
    <n v="20"/>
    <n v="35"/>
    <n v="24"/>
    <n v="18"/>
    <n v="42"/>
    <n v="14"/>
    <n v="13"/>
    <n v="27"/>
    <n v="109"/>
    <n v="90"/>
    <n v="199"/>
    <n v="1"/>
    <n v="2"/>
    <n v="1"/>
    <n v="2"/>
    <n v="2"/>
    <n v="1"/>
    <n v="0"/>
    <n v="9"/>
    <n v="0"/>
    <n v="0"/>
    <n v="0"/>
    <n v="1"/>
    <n v="0"/>
    <n v="0"/>
    <n v="0"/>
    <n v="1"/>
    <n v="3"/>
    <n v="6"/>
    <n v="0"/>
    <n v="0"/>
    <n v="1"/>
    <n v="0"/>
    <n v="0"/>
    <n v="0"/>
    <n v="0"/>
    <n v="0"/>
    <n v="0"/>
    <n v="0"/>
    <n v="1"/>
    <n v="2"/>
    <n v="15"/>
    <n v="3"/>
    <n v="6"/>
    <n v="1"/>
    <n v="2"/>
    <n v="1"/>
    <n v="2"/>
    <n v="2"/>
    <n v="1"/>
    <n v="0"/>
    <n v="9"/>
    <n v="9"/>
    <n v="9"/>
  </r>
  <r>
    <s v="08DST0017A"/>
    <n v="1"/>
    <s v="MATUTINO"/>
    <s v="SECUNDARIA TECNICA 17"/>
    <n v="8"/>
    <s v="CHIHUAHUA"/>
    <n v="8"/>
    <s v="CHIHUAHUA"/>
    <n v="10"/>
    <s v="BUENAVENTURA"/>
    <n v="1"/>
    <s v="SAN BUENAVENTURA"/>
    <s v="CALLE APARTADO POSTAL 28"/>
    <n v="0"/>
    <s v="PĂšBLICO"/>
    <x v="2"/>
    <n v="2"/>
    <s v="BĂSICA"/>
    <n v="3"/>
    <x v="2"/>
    <n v="4"/>
    <x v="5"/>
    <n v="1"/>
    <s v="SERVICIOS"/>
    <n v="23"/>
    <s v="AGROPECUARIA"/>
    <s v="08FZT0013M"/>
    <s v="08FJT0007A"/>
    <s v="08ADG0013L"/>
    <n v="0"/>
    <s v="I2019"/>
    <n v="105"/>
    <n v="96"/>
    <n v="201"/>
    <n v="81"/>
    <n v="94"/>
    <n v="175"/>
    <n v="33"/>
    <n v="32"/>
    <n v="65"/>
    <n v="40"/>
    <n v="36"/>
    <n v="76"/>
    <n v="39"/>
    <n v="31"/>
    <n v="70"/>
    <n v="27"/>
    <n v="32"/>
    <n v="59"/>
    <n v="0"/>
    <n v="0"/>
    <n v="0"/>
    <n v="0"/>
    <n v="0"/>
    <n v="0"/>
    <n v="0"/>
    <n v="0"/>
    <n v="0"/>
    <n v="106"/>
    <n v="99"/>
    <n v="205"/>
    <n v="3"/>
    <n v="3"/>
    <n v="2"/>
    <n v="0"/>
    <n v="0"/>
    <n v="0"/>
    <n v="0"/>
    <n v="8"/>
    <n v="0"/>
    <n v="0"/>
    <n v="0"/>
    <n v="1"/>
    <n v="0"/>
    <n v="0"/>
    <n v="0"/>
    <n v="0"/>
    <n v="2"/>
    <n v="3"/>
    <n v="0"/>
    <n v="0"/>
    <n v="1"/>
    <n v="0"/>
    <n v="0"/>
    <n v="0"/>
    <n v="2"/>
    <n v="0"/>
    <n v="0"/>
    <n v="1"/>
    <n v="8"/>
    <n v="3"/>
    <n v="21"/>
    <n v="5"/>
    <n v="4"/>
    <n v="0"/>
    <n v="0"/>
    <n v="0"/>
    <n v="0"/>
    <n v="0"/>
    <n v="0"/>
    <n v="0"/>
    <n v="9"/>
    <n v="11"/>
    <n v="10"/>
  </r>
  <r>
    <s v="08DES0033Z"/>
    <n v="2"/>
    <s v="VESPERTINO"/>
    <s v="IGNACIO MANUEL ALTAMIRANO"/>
    <n v="8"/>
    <s v="CHIHUAHUA"/>
    <n v="8"/>
    <s v="CHIHUAHUA"/>
    <n v="19"/>
    <s v="CHIHUAHUA"/>
    <n v="1"/>
    <s v="CHIHUAHUA"/>
    <s v="CALLE HEROICO COLEGIO MILITAR"/>
    <n v="9300"/>
    <s v="PĂšBLICO"/>
    <x v="2"/>
    <n v="2"/>
    <s v="BĂSICA"/>
    <n v="3"/>
    <x v="2"/>
    <n v="1"/>
    <x v="1"/>
    <n v="0"/>
    <s v="NO APLICA"/>
    <n v="0"/>
    <s v="NO APLICA"/>
    <s v="08FIS0125K"/>
    <s v="08FJE0001O"/>
    <s v="08ADG0046C"/>
    <n v="0"/>
    <s v="I2019"/>
    <n v="106"/>
    <n v="91"/>
    <n v="197"/>
    <n v="84"/>
    <n v="79"/>
    <n v="163"/>
    <n v="39"/>
    <n v="25"/>
    <n v="64"/>
    <n v="30"/>
    <n v="31"/>
    <n v="61"/>
    <n v="32"/>
    <n v="36"/>
    <n v="68"/>
    <n v="31"/>
    <n v="30"/>
    <n v="61"/>
    <n v="0"/>
    <n v="0"/>
    <n v="0"/>
    <n v="0"/>
    <n v="0"/>
    <n v="0"/>
    <n v="0"/>
    <n v="0"/>
    <n v="0"/>
    <n v="93"/>
    <n v="97"/>
    <n v="190"/>
    <n v="2"/>
    <n v="3"/>
    <n v="2"/>
    <n v="0"/>
    <n v="0"/>
    <n v="0"/>
    <n v="0"/>
    <n v="7"/>
    <n v="0"/>
    <n v="0"/>
    <n v="0"/>
    <n v="1"/>
    <n v="0"/>
    <n v="1"/>
    <n v="0"/>
    <n v="0"/>
    <n v="10"/>
    <n v="9"/>
    <n v="0"/>
    <n v="0"/>
    <n v="0"/>
    <n v="2"/>
    <n v="0"/>
    <n v="1"/>
    <n v="4"/>
    <n v="3"/>
    <n v="0"/>
    <n v="0"/>
    <n v="5"/>
    <n v="12"/>
    <n v="48"/>
    <n v="14"/>
    <n v="15"/>
    <n v="0"/>
    <n v="0"/>
    <n v="0"/>
    <n v="0"/>
    <n v="0"/>
    <n v="0"/>
    <n v="0"/>
    <n v="29"/>
    <n v="18"/>
    <n v="7"/>
  </r>
  <r>
    <s v="08ETV0210S"/>
    <n v="1"/>
    <s v="MATUTINO"/>
    <s v="TELESECUNDARIA 6232"/>
    <n v="8"/>
    <s v="CHIHUAHUA"/>
    <n v="8"/>
    <s v="CHIHUAHUA"/>
    <n v="17"/>
    <s v="CUAUHTĂ‰MOC"/>
    <n v="1"/>
    <s v="CUAUHTĂ‰MOC"/>
    <s v="AVENIDA AGUILAS"/>
    <n v="0"/>
    <s v="PĂšBLICO"/>
    <x v="3"/>
    <n v="2"/>
    <s v="BĂSICA"/>
    <n v="3"/>
    <x v="2"/>
    <n v="3"/>
    <x v="2"/>
    <n v="0"/>
    <s v="NO APLICA"/>
    <n v="0"/>
    <s v="NO APLICA"/>
    <s v="08FTV0004I"/>
    <m/>
    <m/>
    <n v="0"/>
    <s v="I2019"/>
    <n v="95"/>
    <n v="99"/>
    <n v="194"/>
    <n v="85"/>
    <n v="94"/>
    <n v="179"/>
    <n v="25"/>
    <n v="40"/>
    <n v="65"/>
    <n v="44"/>
    <n v="30"/>
    <n v="74"/>
    <n v="36"/>
    <n v="37"/>
    <n v="73"/>
    <n v="35"/>
    <n v="31"/>
    <n v="66"/>
    <n v="0"/>
    <n v="0"/>
    <n v="0"/>
    <n v="0"/>
    <n v="0"/>
    <n v="0"/>
    <n v="0"/>
    <n v="0"/>
    <n v="0"/>
    <n v="115"/>
    <n v="98"/>
    <n v="213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1"/>
    <n v="0"/>
    <n v="11"/>
    <n v="6"/>
    <n v="3"/>
    <n v="0"/>
    <n v="0"/>
    <n v="0"/>
    <n v="0"/>
    <n v="0"/>
    <n v="0"/>
    <n v="0"/>
    <n v="9"/>
    <n v="9"/>
    <n v="9"/>
  </r>
  <r>
    <s v="08EPR0726P"/>
    <n v="1"/>
    <s v="MATUTINO"/>
    <s v="BERNARDINO LOYA GALLEGOS 2673"/>
    <n v="8"/>
    <s v="CHIHUAHUA"/>
    <n v="8"/>
    <s v="CHIHUAHUA"/>
    <n v="19"/>
    <s v="CHIHUAHUA"/>
    <n v="1"/>
    <s v="CHIHUAHUA"/>
    <s v="CALLE 72"/>
    <n v="4804"/>
    <s v="PĂšBLICO"/>
    <x v="3"/>
    <n v="2"/>
    <s v="BĂSICA"/>
    <n v="2"/>
    <x v="1"/>
    <n v="1"/>
    <x v="1"/>
    <n v="0"/>
    <s v="NO APLICA"/>
    <n v="0"/>
    <s v="NO APLICA"/>
    <s v="08FIZ0050U"/>
    <s v="08FJS0002Q"/>
    <m/>
    <n v="0"/>
    <s v="I2019"/>
    <n v="111"/>
    <n v="91"/>
    <n v="202"/>
    <n v="109"/>
    <n v="91"/>
    <n v="200"/>
    <n v="23"/>
    <n v="20"/>
    <n v="43"/>
    <n v="18"/>
    <n v="19"/>
    <n v="37"/>
    <n v="21"/>
    <n v="14"/>
    <n v="35"/>
    <n v="12"/>
    <n v="17"/>
    <n v="29"/>
    <n v="22"/>
    <n v="5"/>
    <n v="27"/>
    <n v="27"/>
    <n v="21"/>
    <n v="48"/>
    <n v="10"/>
    <n v="20"/>
    <n v="30"/>
    <n v="110"/>
    <n v="96"/>
    <n v="206"/>
    <n v="2"/>
    <n v="2"/>
    <n v="1"/>
    <n v="1"/>
    <n v="2"/>
    <n v="1"/>
    <n v="0"/>
    <n v="9"/>
    <n v="0"/>
    <n v="0"/>
    <n v="1"/>
    <n v="0"/>
    <n v="0"/>
    <n v="0"/>
    <n v="0"/>
    <n v="0"/>
    <n v="1"/>
    <n v="8"/>
    <n v="0"/>
    <n v="0"/>
    <n v="1"/>
    <n v="1"/>
    <n v="1"/>
    <n v="2"/>
    <n v="0"/>
    <n v="0"/>
    <n v="0"/>
    <n v="0"/>
    <n v="1"/>
    <n v="0"/>
    <n v="16"/>
    <n v="1"/>
    <n v="8"/>
    <n v="2"/>
    <n v="2"/>
    <n v="1"/>
    <n v="1"/>
    <n v="2"/>
    <n v="1"/>
    <n v="0"/>
    <n v="9"/>
    <n v="9"/>
    <n v="8"/>
  </r>
  <r>
    <s v="08PPR2060W"/>
    <n v="1"/>
    <s v="MATUTINO"/>
    <s v="INSTITUTO ROMA"/>
    <n v="8"/>
    <s v="CHIHUAHUA"/>
    <n v="8"/>
    <s v="CHIHUAHUA"/>
    <n v="37"/>
    <s v="JUĂREZ"/>
    <n v="1"/>
    <s v="JUĂREZ"/>
    <s v="CALLE SIERRA DE LOS CONEJOS"/>
    <n v="6800"/>
    <s v="PRIVADO"/>
    <x v="1"/>
    <n v="2"/>
    <s v="BĂSICA"/>
    <n v="2"/>
    <x v="1"/>
    <n v="1"/>
    <x v="1"/>
    <n v="0"/>
    <s v="NO APLICA"/>
    <n v="0"/>
    <s v="NO APLICA"/>
    <s v="08FIZ0151S"/>
    <s v="08FJS0111X"/>
    <s v="08ADG0005C"/>
    <n v="0"/>
    <s v="I2019"/>
    <n v="95"/>
    <n v="108"/>
    <n v="203"/>
    <n v="95"/>
    <n v="108"/>
    <n v="203"/>
    <n v="12"/>
    <n v="14"/>
    <n v="26"/>
    <n v="20"/>
    <n v="22"/>
    <n v="42"/>
    <n v="15"/>
    <n v="19"/>
    <n v="34"/>
    <n v="23"/>
    <n v="18"/>
    <n v="41"/>
    <n v="16"/>
    <n v="26"/>
    <n v="42"/>
    <n v="9"/>
    <n v="12"/>
    <n v="21"/>
    <n v="17"/>
    <n v="17"/>
    <n v="34"/>
    <n v="100"/>
    <n v="114"/>
    <n v="214"/>
    <n v="2"/>
    <n v="2"/>
    <n v="2"/>
    <n v="2"/>
    <n v="1"/>
    <n v="1"/>
    <n v="0"/>
    <n v="10"/>
    <n v="0"/>
    <n v="0"/>
    <n v="0"/>
    <n v="1"/>
    <n v="0"/>
    <n v="0"/>
    <n v="0"/>
    <n v="0"/>
    <n v="1"/>
    <n v="9"/>
    <n v="0"/>
    <n v="0"/>
    <n v="0"/>
    <n v="1"/>
    <n v="0"/>
    <n v="0"/>
    <n v="0"/>
    <n v="0"/>
    <n v="0"/>
    <n v="0"/>
    <n v="0"/>
    <n v="0"/>
    <n v="12"/>
    <n v="1"/>
    <n v="9"/>
    <n v="2"/>
    <n v="2"/>
    <n v="2"/>
    <n v="2"/>
    <n v="1"/>
    <n v="1"/>
    <n v="0"/>
    <n v="10"/>
    <n v="10"/>
    <n v="10"/>
  </r>
  <r>
    <s v="08DPR0439X"/>
    <n v="1"/>
    <s v="MATUTINO"/>
    <s v="HEROES DE CHAPULTEPEC"/>
    <n v="8"/>
    <s v="CHIHUAHUA"/>
    <n v="8"/>
    <s v="CHIHUAHUA"/>
    <n v="51"/>
    <s v="OCAMPO"/>
    <n v="149"/>
    <s v="HUAJUMAR (SAN ISIDRO HUAJUMAR)"/>
    <s v="CALLE SAN ISIDRO HUAJUMAR"/>
    <n v="0"/>
    <s v="PĂšBLICO"/>
    <x v="2"/>
    <n v="2"/>
    <s v="BĂSICA"/>
    <n v="2"/>
    <x v="1"/>
    <n v="1"/>
    <x v="1"/>
    <n v="0"/>
    <s v="NO APLICA"/>
    <n v="0"/>
    <s v="NO APLICA"/>
    <s v="08FIZ0212P"/>
    <s v="08FJS0123B"/>
    <s v="08ADG0003E"/>
    <n v="0"/>
    <s v="I2019"/>
    <n v="112"/>
    <n v="97"/>
    <n v="209"/>
    <n v="112"/>
    <n v="97"/>
    <n v="209"/>
    <n v="17"/>
    <n v="8"/>
    <n v="25"/>
    <n v="20"/>
    <n v="12"/>
    <n v="32"/>
    <n v="14"/>
    <n v="16"/>
    <n v="30"/>
    <n v="16"/>
    <n v="18"/>
    <n v="34"/>
    <n v="21"/>
    <n v="18"/>
    <n v="39"/>
    <n v="26"/>
    <n v="16"/>
    <n v="42"/>
    <n v="16"/>
    <n v="16"/>
    <n v="32"/>
    <n v="113"/>
    <n v="96"/>
    <n v="209"/>
    <n v="1"/>
    <n v="2"/>
    <n v="1"/>
    <n v="2"/>
    <n v="2"/>
    <n v="2"/>
    <n v="0"/>
    <n v="10"/>
    <n v="0"/>
    <n v="0"/>
    <n v="1"/>
    <n v="0"/>
    <n v="0"/>
    <n v="0"/>
    <n v="0"/>
    <n v="0"/>
    <n v="3"/>
    <n v="7"/>
    <n v="0"/>
    <n v="0"/>
    <n v="1"/>
    <n v="0"/>
    <n v="0"/>
    <n v="0"/>
    <n v="0"/>
    <n v="0"/>
    <n v="0"/>
    <n v="0"/>
    <n v="2"/>
    <n v="0"/>
    <n v="14"/>
    <n v="3"/>
    <n v="7"/>
    <n v="1"/>
    <n v="2"/>
    <n v="1"/>
    <n v="2"/>
    <n v="2"/>
    <n v="2"/>
    <n v="0"/>
    <n v="10"/>
    <n v="10"/>
    <n v="9"/>
  </r>
  <r>
    <s v="08DES0060X"/>
    <n v="1"/>
    <s v="MATUTINO"/>
    <s v="SECUNDARIA GENERAL ES-47"/>
    <n v="8"/>
    <s v="CHIHUAHUA"/>
    <n v="8"/>
    <s v="CHIHUAHUA"/>
    <n v="45"/>
    <s v="MEOQUI"/>
    <n v="13"/>
    <s v="GUADALUPE VICTORIA"/>
    <s v="CALLE GUADALUPE VICTORIA"/>
    <n v="0"/>
    <s v="PĂšBLICO"/>
    <x v="2"/>
    <n v="2"/>
    <s v="BĂSICA"/>
    <n v="3"/>
    <x v="2"/>
    <n v="1"/>
    <x v="1"/>
    <n v="0"/>
    <s v="NO APLICA"/>
    <n v="0"/>
    <s v="NO APLICA"/>
    <s v="08FIS0120P"/>
    <s v="08FJE0007I"/>
    <s v="08ADG0057I"/>
    <n v="0"/>
    <s v="I2019"/>
    <n v="98"/>
    <n v="103"/>
    <n v="201"/>
    <n v="84"/>
    <n v="101"/>
    <n v="185"/>
    <n v="31"/>
    <n v="30"/>
    <n v="61"/>
    <n v="39"/>
    <n v="34"/>
    <n v="73"/>
    <n v="35"/>
    <n v="25"/>
    <n v="60"/>
    <n v="30"/>
    <n v="47"/>
    <n v="77"/>
    <n v="0"/>
    <n v="0"/>
    <n v="0"/>
    <n v="0"/>
    <n v="0"/>
    <n v="0"/>
    <n v="0"/>
    <n v="0"/>
    <n v="0"/>
    <n v="104"/>
    <n v="106"/>
    <n v="210"/>
    <n v="3"/>
    <n v="2"/>
    <n v="2"/>
    <n v="0"/>
    <n v="0"/>
    <n v="0"/>
    <n v="0"/>
    <n v="7"/>
    <n v="0"/>
    <n v="0"/>
    <n v="1"/>
    <n v="0"/>
    <n v="1"/>
    <n v="0"/>
    <n v="0"/>
    <n v="0"/>
    <n v="4"/>
    <n v="3"/>
    <n v="0"/>
    <n v="0"/>
    <n v="0"/>
    <n v="1"/>
    <n v="0"/>
    <n v="0"/>
    <n v="0"/>
    <n v="0"/>
    <n v="0"/>
    <n v="0"/>
    <n v="8"/>
    <n v="2"/>
    <n v="20"/>
    <n v="4"/>
    <n v="4"/>
    <n v="0"/>
    <n v="0"/>
    <n v="0"/>
    <n v="0"/>
    <n v="0"/>
    <n v="0"/>
    <n v="0"/>
    <n v="8"/>
    <n v="8"/>
    <n v="8"/>
  </r>
  <r>
    <s v="08PES0034D"/>
    <n v="1"/>
    <s v="MATUTINO"/>
    <s v="SECUNDARIA PARTICULAR MONTESINOS"/>
    <n v="8"/>
    <s v="CHIHUAHUA"/>
    <n v="8"/>
    <s v="CHIHUAHUA"/>
    <n v="37"/>
    <s v="JUĂREZ"/>
    <n v="1"/>
    <s v="JUĂREZ"/>
    <s v="CALLE ALMOLOYA"/>
    <n v="401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109"/>
    <n v="100"/>
    <n v="209"/>
    <n v="96"/>
    <n v="96"/>
    <n v="192"/>
    <n v="35"/>
    <n v="33"/>
    <n v="68"/>
    <n v="33"/>
    <n v="37"/>
    <n v="70"/>
    <n v="34"/>
    <n v="32"/>
    <n v="66"/>
    <n v="33"/>
    <n v="29"/>
    <n v="62"/>
    <n v="0"/>
    <n v="0"/>
    <n v="0"/>
    <n v="0"/>
    <n v="0"/>
    <n v="0"/>
    <n v="0"/>
    <n v="0"/>
    <n v="0"/>
    <n v="100"/>
    <n v="98"/>
    <n v="198"/>
    <n v="2"/>
    <n v="2"/>
    <n v="2"/>
    <n v="0"/>
    <n v="0"/>
    <n v="0"/>
    <n v="0"/>
    <n v="6"/>
    <n v="0"/>
    <n v="0"/>
    <n v="1"/>
    <n v="0"/>
    <n v="0"/>
    <n v="0"/>
    <n v="0"/>
    <n v="0"/>
    <n v="5"/>
    <n v="6"/>
    <n v="0"/>
    <n v="0"/>
    <n v="1"/>
    <n v="0"/>
    <n v="1"/>
    <n v="0"/>
    <n v="0"/>
    <n v="1"/>
    <n v="0"/>
    <n v="0"/>
    <n v="2"/>
    <n v="2"/>
    <n v="19"/>
    <n v="7"/>
    <n v="7"/>
    <n v="0"/>
    <n v="0"/>
    <n v="0"/>
    <n v="0"/>
    <n v="0"/>
    <n v="0"/>
    <n v="0"/>
    <n v="14"/>
    <n v="6"/>
    <n v="6"/>
  </r>
  <r>
    <s v="08DST0059Z"/>
    <n v="1"/>
    <s v="MATUTINO"/>
    <s v="SECUNDARIA TECNICA 59"/>
    <n v="8"/>
    <s v="CHIHUAHUA"/>
    <n v="8"/>
    <s v="CHIHUAHUA"/>
    <n v="27"/>
    <s v="GUACHOCHI"/>
    <n v="1"/>
    <s v="GUACHOCHI"/>
    <s v="CALLE ZACATEPEC"/>
    <n v="0"/>
    <s v="PĂšBLICO"/>
    <x v="2"/>
    <n v="2"/>
    <s v="BĂSICA"/>
    <n v="3"/>
    <x v="2"/>
    <n v="4"/>
    <x v="5"/>
    <n v="1"/>
    <s v="SERVICIOS"/>
    <n v="22"/>
    <s v="INDUSTRIAL"/>
    <s v="08FZT0011O"/>
    <s v="08FJT0004D"/>
    <s v="08ADG0006B"/>
    <n v="0"/>
    <s v="I2019"/>
    <n v="90"/>
    <n v="110"/>
    <n v="200"/>
    <n v="62"/>
    <n v="104"/>
    <n v="166"/>
    <n v="23"/>
    <n v="33"/>
    <n v="56"/>
    <n v="42"/>
    <n v="39"/>
    <n v="81"/>
    <n v="36"/>
    <n v="48"/>
    <n v="84"/>
    <n v="22"/>
    <n v="30"/>
    <n v="52"/>
    <n v="0"/>
    <n v="0"/>
    <n v="0"/>
    <n v="0"/>
    <n v="0"/>
    <n v="0"/>
    <n v="0"/>
    <n v="0"/>
    <n v="0"/>
    <n v="100"/>
    <n v="117"/>
    <n v="217"/>
    <n v="3"/>
    <n v="3"/>
    <n v="3"/>
    <n v="0"/>
    <n v="0"/>
    <n v="0"/>
    <n v="0"/>
    <n v="9"/>
    <n v="0"/>
    <n v="0"/>
    <n v="1"/>
    <n v="0"/>
    <n v="0"/>
    <n v="0"/>
    <n v="0"/>
    <n v="0"/>
    <n v="1"/>
    <n v="8"/>
    <n v="0"/>
    <n v="0"/>
    <n v="0"/>
    <n v="1"/>
    <n v="1"/>
    <n v="0"/>
    <n v="2"/>
    <n v="1"/>
    <n v="0"/>
    <n v="0"/>
    <n v="2"/>
    <n v="5"/>
    <n v="22"/>
    <n v="4"/>
    <n v="10"/>
    <n v="0"/>
    <n v="0"/>
    <n v="0"/>
    <n v="0"/>
    <n v="0"/>
    <n v="0"/>
    <n v="0"/>
    <n v="14"/>
    <n v="12"/>
    <n v="12"/>
  </r>
  <r>
    <s v="08EES0113K"/>
    <n v="1"/>
    <s v="MATUTINO"/>
    <s v="SECUNDARIA ESTATAL 3040"/>
    <n v="8"/>
    <s v="CHIHUAHUA"/>
    <n v="8"/>
    <s v="CHIHUAHUA"/>
    <n v="28"/>
    <s v="GUADALUPE"/>
    <n v="1"/>
    <s v="GUADALUPE"/>
    <s v="CALLE GUADALUPE DISTRITO BRAVO"/>
    <n v="0"/>
    <s v="PĂšBLICO"/>
    <x v="3"/>
    <n v="2"/>
    <s v="BĂSICA"/>
    <n v="3"/>
    <x v="2"/>
    <n v="1"/>
    <x v="1"/>
    <n v="0"/>
    <s v="NO APLICA"/>
    <n v="0"/>
    <s v="NO APLICA"/>
    <s v="08FIS0014F"/>
    <m/>
    <m/>
    <n v="0"/>
    <s v="I2019"/>
    <n v="99"/>
    <n v="103"/>
    <n v="202"/>
    <n v="81"/>
    <n v="93"/>
    <n v="174"/>
    <n v="29"/>
    <n v="40"/>
    <n v="69"/>
    <n v="37"/>
    <n v="41"/>
    <n v="78"/>
    <n v="31"/>
    <n v="32"/>
    <n v="63"/>
    <n v="39"/>
    <n v="22"/>
    <n v="61"/>
    <n v="0"/>
    <n v="0"/>
    <n v="0"/>
    <n v="0"/>
    <n v="0"/>
    <n v="0"/>
    <n v="0"/>
    <n v="0"/>
    <n v="0"/>
    <n v="107"/>
    <n v="95"/>
    <n v="202"/>
    <n v="4"/>
    <n v="3"/>
    <n v="4"/>
    <n v="0"/>
    <n v="0"/>
    <n v="0"/>
    <n v="0"/>
    <n v="11"/>
    <n v="0"/>
    <n v="0"/>
    <n v="0"/>
    <n v="1"/>
    <n v="1"/>
    <n v="0"/>
    <n v="0"/>
    <n v="0"/>
    <n v="5"/>
    <n v="9"/>
    <n v="0"/>
    <n v="0"/>
    <n v="1"/>
    <n v="0"/>
    <n v="0"/>
    <n v="0"/>
    <n v="0"/>
    <n v="0"/>
    <n v="0"/>
    <n v="0"/>
    <n v="7"/>
    <n v="4"/>
    <n v="28"/>
    <n v="6"/>
    <n v="9"/>
    <n v="0"/>
    <n v="0"/>
    <n v="0"/>
    <n v="0"/>
    <n v="0"/>
    <n v="0"/>
    <n v="0"/>
    <n v="15"/>
    <n v="13"/>
    <n v="11"/>
  </r>
  <r>
    <s v="08PES0041N"/>
    <n v="1"/>
    <s v="MATUTINO"/>
    <s v="BELMONT COLEGIO BILINGĂśE"/>
    <n v="8"/>
    <s v="CHIHUAHUA"/>
    <n v="8"/>
    <s v="CHIHUAHUA"/>
    <n v="19"/>
    <s v="CHIHUAHUA"/>
    <n v="1"/>
    <s v="CHIHUAHUA"/>
    <s v="CALLE DE LAS TORRES"/>
    <n v="9507"/>
    <s v="PRIVADO"/>
    <x v="1"/>
    <n v="2"/>
    <s v="BĂSICA"/>
    <n v="3"/>
    <x v="2"/>
    <n v="1"/>
    <x v="1"/>
    <n v="0"/>
    <s v="NO APLICA"/>
    <n v="0"/>
    <s v="NO APLICA"/>
    <s v="08FIS0008V"/>
    <m/>
    <m/>
    <n v="0"/>
    <s v="I2019"/>
    <n v="93"/>
    <n v="100"/>
    <n v="193"/>
    <n v="88"/>
    <n v="99"/>
    <n v="187"/>
    <n v="22"/>
    <n v="15"/>
    <n v="37"/>
    <n v="34"/>
    <n v="40"/>
    <n v="74"/>
    <n v="36"/>
    <n v="47"/>
    <n v="83"/>
    <n v="34"/>
    <n v="35"/>
    <n v="69"/>
    <n v="0"/>
    <n v="0"/>
    <n v="0"/>
    <n v="0"/>
    <n v="0"/>
    <n v="0"/>
    <n v="0"/>
    <n v="0"/>
    <n v="0"/>
    <n v="104"/>
    <n v="122"/>
    <n v="226"/>
    <n v="3"/>
    <n v="3"/>
    <n v="3"/>
    <n v="0"/>
    <n v="0"/>
    <n v="0"/>
    <n v="0"/>
    <n v="9"/>
    <n v="0"/>
    <n v="0"/>
    <n v="0"/>
    <n v="1"/>
    <n v="1"/>
    <n v="0"/>
    <n v="0"/>
    <n v="0"/>
    <n v="3"/>
    <n v="5"/>
    <n v="0"/>
    <n v="0"/>
    <n v="1"/>
    <n v="0"/>
    <n v="0"/>
    <n v="0"/>
    <n v="0"/>
    <n v="0"/>
    <n v="1"/>
    <n v="1"/>
    <n v="1"/>
    <n v="4"/>
    <n v="18"/>
    <n v="5"/>
    <n v="6"/>
    <n v="0"/>
    <n v="0"/>
    <n v="0"/>
    <n v="0"/>
    <n v="0"/>
    <n v="0"/>
    <n v="0"/>
    <n v="11"/>
    <n v="9"/>
    <n v="9"/>
  </r>
  <r>
    <s v="08PPR0009L"/>
    <n v="1"/>
    <s v="MATUTINO"/>
    <s v="JOSEFA VILLEGAS OROZCO"/>
    <n v="8"/>
    <s v="CHIHUAHUA"/>
    <n v="8"/>
    <s v="CHIHUAHUA"/>
    <n v="37"/>
    <s v="JUĂREZ"/>
    <n v="1"/>
    <s v="JUĂREZ"/>
    <s v="CALLE TETZALEZ"/>
    <n v="182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04"/>
    <n v="110"/>
    <n v="214"/>
    <n v="104"/>
    <n v="110"/>
    <n v="214"/>
    <n v="13"/>
    <n v="16"/>
    <n v="29"/>
    <n v="17"/>
    <n v="21"/>
    <n v="38"/>
    <n v="18"/>
    <n v="12"/>
    <n v="30"/>
    <n v="16"/>
    <n v="26"/>
    <n v="42"/>
    <n v="16"/>
    <n v="15"/>
    <n v="31"/>
    <n v="13"/>
    <n v="19"/>
    <n v="32"/>
    <n v="19"/>
    <n v="14"/>
    <n v="33"/>
    <n v="99"/>
    <n v="107"/>
    <n v="206"/>
    <n v="2"/>
    <n v="2"/>
    <n v="2"/>
    <n v="1"/>
    <n v="1"/>
    <n v="1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1"/>
    <n v="0"/>
    <n v="1"/>
    <n v="0"/>
    <n v="3"/>
    <n v="16"/>
    <n v="0"/>
    <n v="9"/>
    <n v="2"/>
    <n v="2"/>
    <n v="2"/>
    <n v="1"/>
    <n v="1"/>
    <n v="1"/>
    <n v="0"/>
    <n v="9"/>
    <n v="9"/>
    <n v="9"/>
  </r>
  <r>
    <s v="08DST0019Z"/>
    <n v="1"/>
    <s v="MATUTINO"/>
    <s v="SECUNDARIA TECNICA 19"/>
    <n v="8"/>
    <s v="CHIHUAHUA"/>
    <n v="8"/>
    <s v="CHIHUAHUA"/>
    <n v="34"/>
    <s v="IGNACIO ZARAGOZA"/>
    <n v="1"/>
    <s v="IGNACIO ZARAGOZA"/>
    <s v="CALLE SECUNDARIA TECNICA 19"/>
    <n v="0"/>
    <s v="PĂšBLICO"/>
    <x v="2"/>
    <n v="2"/>
    <s v="BĂSICA"/>
    <n v="3"/>
    <x v="2"/>
    <n v="4"/>
    <x v="5"/>
    <n v="1"/>
    <s v="SERVICIOS"/>
    <n v="23"/>
    <s v="AGROPECUARIA"/>
    <s v="08FZT0013M"/>
    <s v="08FJT0007A"/>
    <s v="08ADG0055K"/>
    <n v="0"/>
    <s v="I2019"/>
    <n v="100"/>
    <n v="106"/>
    <n v="206"/>
    <n v="86"/>
    <n v="101"/>
    <n v="187"/>
    <n v="31"/>
    <n v="37"/>
    <n v="68"/>
    <n v="32"/>
    <n v="41"/>
    <n v="73"/>
    <n v="32"/>
    <n v="32"/>
    <n v="64"/>
    <n v="34"/>
    <n v="30"/>
    <n v="64"/>
    <n v="0"/>
    <n v="0"/>
    <n v="0"/>
    <n v="0"/>
    <n v="0"/>
    <n v="0"/>
    <n v="0"/>
    <n v="0"/>
    <n v="0"/>
    <n v="98"/>
    <n v="103"/>
    <n v="201"/>
    <n v="3"/>
    <n v="3"/>
    <n v="3"/>
    <n v="0"/>
    <n v="0"/>
    <n v="0"/>
    <n v="0"/>
    <n v="9"/>
    <n v="0"/>
    <n v="0"/>
    <n v="1"/>
    <n v="0"/>
    <n v="0"/>
    <n v="0"/>
    <n v="0"/>
    <n v="0"/>
    <n v="6"/>
    <n v="5"/>
    <n v="0"/>
    <n v="0"/>
    <n v="0"/>
    <n v="0"/>
    <n v="0"/>
    <n v="0"/>
    <n v="1"/>
    <n v="2"/>
    <n v="0"/>
    <n v="0"/>
    <n v="4"/>
    <n v="3"/>
    <n v="22"/>
    <n v="7"/>
    <n v="7"/>
    <n v="0"/>
    <n v="0"/>
    <n v="0"/>
    <n v="0"/>
    <n v="0"/>
    <n v="0"/>
    <n v="0"/>
    <n v="14"/>
    <n v="12"/>
    <n v="12"/>
  </r>
  <r>
    <s v="08PPR2120U"/>
    <n v="1"/>
    <s v="MATUTINO"/>
    <s v="COLEGIO REGIONAL DE MEXICO CENTRO"/>
    <n v="8"/>
    <s v="CHIHUAHUA"/>
    <n v="8"/>
    <s v="CHIHUAHUA"/>
    <n v="37"/>
    <s v="JUĂREZ"/>
    <n v="1"/>
    <s v="JUĂREZ"/>
    <s v="CALLE COYOACAN"/>
    <n v="2736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06"/>
    <n v="98"/>
    <n v="204"/>
    <n v="106"/>
    <n v="98"/>
    <n v="204"/>
    <n v="15"/>
    <n v="14"/>
    <n v="29"/>
    <n v="27"/>
    <n v="27"/>
    <n v="54"/>
    <n v="27"/>
    <n v="22"/>
    <n v="49"/>
    <n v="21"/>
    <n v="26"/>
    <n v="47"/>
    <n v="13"/>
    <n v="15"/>
    <n v="28"/>
    <n v="8"/>
    <n v="11"/>
    <n v="19"/>
    <n v="16"/>
    <n v="6"/>
    <n v="22"/>
    <n v="112"/>
    <n v="107"/>
    <n v="219"/>
    <n v="2"/>
    <n v="1"/>
    <n v="2"/>
    <n v="1"/>
    <n v="1"/>
    <n v="0"/>
    <n v="1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1"/>
    <n v="1"/>
    <n v="0"/>
    <n v="0"/>
    <n v="2"/>
    <n v="15"/>
    <n v="0"/>
    <n v="8"/>
    <n v="2"/>
    <n v="1"/>
    <n v="2"/>
    <n v="1"/>
    <n v="1"/>
    <n v="0"/>
    <n v="1"/>
    <n v="8"/>
    <n v="12"/>
    <n v="9"/>
  </r>
  <r>
    <s v="08DPR0624T"/>
    <n v="1"/>
    <s v="MATUTINO"/>
    <s v="LIBERACION"/>
    <n v="8"/>
    <s v="CHIHUAHUA"/>
    <n v="8"/>
    <s v="CHIHUAHUA"/>
    <n v="19"/>
    <s v="CHIHUAHUA"/>
    <n v="1"/>
    <s v="CHIHUAHUA"/>
    <s v="CALLE JOSE MARIA MATA"/>
    <n v="0"/>
    <s v="PĂšBLICO"/>
    <x v="2"/>
    <n v="2"/>
    <s v="BĂSICA"/>
    <n v="2"/>
    <x v="1"/>
    <n v="1"/>
    <x v="1"/>
    <n v="0"/>
    <s v="NO APLICA"/>
    <n v="0"/>
    <s v="NO APLICA"/>
    <s v="08FIZ0119J"/>
    <s v="08FJS0106L"/>
    <s v="08ADG0046C"/>
    <n v="0"/>
    <s v="I2019"/>
    <n v="103"/>
    <n v="103"/>
    <n v="206"/>
    <n v="103"/>
    <n v="103"/>
    <n v="206"/>
    <n v="16"/>
    <n v="14"/>
    <n v="30"/>
    <n v="21"/>
    <n v="18"/>
    <n v="39"/>
    <n v="8"/>
    <n v="14"/>
    <n v="22"/>
    <n v="25"/>
    <n v="22"/>
    <n v="47"/>
    <n v="20"/>
    <n v="17"/>
    <n v="37"/>
    <n v="21"/>
    <n v="21"/>
    <n v="42"/>
    <n v="16"/>
    <n v="11"/>
    <n v="27"/>
    <n v="111"/>
    <n v="103"/>
    <n v="214"/>
    <n v="2"/>
    <n v="1"/>
    <n v="2"/>
    <n v="2"/>
    <n v="2"/>
    <n v="1"/>
    <n v="0"/>
    <n v="10"/>
    <n v="0"/>
    <n v="0"/>
    <n v="0"/>
    <n v="1"/>
    <n v="0"/>
    <n v="1"/>
    <n v="0"/>
    <n v="0"/>
    <n v="2"/>
    <n v="8"/>
    <n v="0"/>
    <n v="0"/>
    <n v="0"/>
    <n v="1"/>
    <n v="0"/>
    <n v="0"/>
    <n v="0"/>
    <n v="0"/>
    <n v="0"/>
    <n v="0"/>
    <n v="1"/>
    <n v="1"/>
    <n v="15"/>
    <n v="2"/>
    <n v="8"/>
    <n v="2"/>
    <n v="1"/>
    <n v="2"/>
    <n v="2"/>
    <n v="2"/>
    <n v="1"/>
    <n v="0"/>
    <n v="10"/>
    <n v="12"/>
    <n v="10"/>
  </r>
  <r>
    <s v="08DPR0188I"/>
    <n v="1"/>
    <s v="MATUTINO"/>
    <s v="MARGARITA MAZA DE JUAREZ"/>
    <n v="8"/>
    <s v="CHIHUAHUA"/>
    <n v="8"/>
    <s v="CHIHUAHUA"/>
    <n v="19"/>
    <s v="CHIHUAHUA"/>
    <n v="1"/>
    <s v="CHIHUAHUA"/>
    <s v="CALLE 104"/>
    <n v="2011"/>
    <s v="PĂšBLICO"/>
    <x v="2"/>
    <n v="2"/>
    <s v="BĂSICA"/>
    <n v="2"/>
    <x v="1"/>
    <n v="1"/>
    <x v="1"/>
    <n v="0"/>
    <s v="NO APLICA"/>
    <n v="0"/>
    <s v="NO APLICA"/>
    <s v="08FIZ0108D"/>
    <s v="08FJS0104N"/>
    <s v="08ADG0046C"/>
    <n v="0"/>
    <s v="I2019"/>
    <n v="93"/>
    <n v="115"/>
    <n v="208"/>
    <n v="92"/>
    <n v="115"/>
    <n v="207"/>
    <n v="17"/>
    <n v="25"/>
    <n v="42"/>
    <n v="10"/>
    <n v="18"/>
    <n v="28"/>
    <n v="20"/>
    <n v="26"/>
    <n v="46"/>
    <n v="14"/>
    <n v="15"/>
    <n v="29"/>
    <n v="21"/>
    <n v="13"/>
    <n v="34"/>
    <n v="23"/>
    <n v="21"/>
    <n v="44"/>
    <n v="9"/>
    <n v="22"/>
    <n v="31"/>
    <n v="97"/>
    <n v="115"/>
    <n v="212"/>
    <n v="1"/>
    <n v="2"/>
    <n v="1"/>
    <n v="1"/>
    <n v="2"/>
    <n v="1"/>
    <n v="0"/>
    <n v="8"/>
    <n v="0"/>
    <n v="0"/>
    <n v="0"/>
    <n v="1"/>
    <n v="0"/>
    <n v="0"/>
    <n v="0"/>
    <n v="0"/>
    <n v="5"/>
    <n v="3"/>
    <n v="0"/>
    <n v="0"/>
    <n v="1"/>
    <n v="1"/>
    <n v="0"/>
    <n v="0"/>
    <n v="0"/>
    <n v="0"/>
    <n v="0"/>
    <n v="0"/>
    <n v="1"/>
    <n v="0"/>
    <n v="12"/>
    <n v="5"/>
    <n v="3"/>
    <n v="1"/>
    <n v="2"/>
    <n v="1"/>
    <n v="1"/>
    <n v="2"/>
    <n v="1"/>
    <n v="0"/>
    <n v="8"/>
    <n v="9"/>
    <n v="8"/>
  </r>
  <r>
    <s v="08DPR0706C"/>
    <n v="1"/>
    <s v="MATUTINO"/>
    <s v="MIGUEL LERDO DE TEJADA"/>
    <n v="8"/>
    <s v="CHIHUAHUA"/>
    <n v="8"/>
    <s v="CHIHUAHUA"/>
    <n v="21"/>
    <s v="DELICIAS"/>
    <n v="1"/>
    <s v="DELICIAS"/>
    <s v="CALLE COLONIA HIDALGO"/>
    <n v="2"/>
    <s v="PĂšBLICO"/>
    <x v="2"/>
    <n v="2"/>
    <s v="BĂSICA"/>
    <n v="2"/>
    <x v="1"/>
    <n v="1"/>
    <x v="1"/>
    <n v="0"/>
    <s v="NO APLICA"/>
    <n v="0"/>
    <s v="NO APLICA"/>
    <s v="08FIZ0224U"/>
    <s v="08FJS0125Z"/>
    <s v="08ADG0057I"/>
    <n v="0"/>
    <s v="I2019"/>
    <n v="135"/>
    <n v="77"/>
    <n v="212"/>
    <n v="134"/>
    <n v="76"/>
    <n v="210"/>
    <n v="27"/>
    <n v="10"/>
    <n v="37"/>
    <n v="15"/>
    <n v="12"/>
    <n v="27"/>
    <n v="20"/>
    <n v="18"/>
    <n v="38"/>
    <n v="17"/>
    <n v="11"/>
    <n v="28"/>
    <n v="27"/>
    <n v="14"/>
    <n v="41"/>
    <n v="20"/>
    <n v="10"/>
    <n v="30"/>
    <n v="26"/>
    <n v="15"/>
    <n v="41"/>
    <n v="125"/>
    <n v="80"/>
    <n v="205"/>
    <n v="2"/>
    <n v="2"/>
    <n v="1"/>
    <n v="2"/>
    <n v="1"/>
    <n v="2"/>
    <n v="0"/>
    <n v="10"/>
    <n v="0"/>
    <n v="0"/>
    <n v="1"/>
    <n v="0"/>
    <n v="0"/>
    <n v="1"/>
    <n v="0"/>
    <n v="1"/>
    <n v="0"/>
    <n v="10"/>
    <n v="0"/>
    <n v="0"/>
    <n v="2"/>
    <n v="0"/>
    <n v="0"/>
    <n v="0"/>
    <n v="0"/>
    <n v="0"/>
    <n v="0"/>
    <n v="0"/>
    <n v="2"/>
    <n v="0"/>
    <n v="17"/>
    <n v="0"/>
    <n v="10"/>
    <n v="2"/>
    <n v="2"/>
    <n v="1"/>
    <n v="2"/>
    <n v="1"/>
    <n v="2"/>
    <n v="0"/>
    <n v="10"/>
    <n v="12"/>
    <n v="10"/>
  </r>
  <r>
    <s v="08EPR0041O"/>
    <n v="2"/>
    <s v="VESPERTINO"/>
    <s v="JOSE MARIA MORELOS Y PAVON 2361"/>
    <n v="8"/>
    <s v="CHIHUAHUA"/>
    <n v="8"/>
    <s v="CHIHUAHUA"/>
    <n v="37"/>
    <s v="JUĂREZ"/>
    <n v="1"/>
    <s v="JUĂREZ"/>
    <s v="CALLE TOPOLOBAMPO"/>
    <n v="0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118"/>
    <n v="96"/>
    <n v="214"/>
    <n v="116"/>
    <n v="95"/>
    <n v="211"/>
    <n v="22"/>
    <n v="17"/>
    <n v="39"/>
    <n v="16"/>
    <n v="12"/>
    <n v="28"/>
    <n v="21"/>
    <n v="12"/>
    <n v="33"/>
    <n v="25"/>
    <n v="15"/>
    <n v="40"/>
    <n v="13"/>
    <n v="19"/>
    <n v="32"/>
    <n v="23"/>
    <n v="14"/>
    <n v="37"/>
    <n v="22"/>
    <n v="15"/>
    <n v="37"/>
    <n v="120"/>
    <n v="87"/>
    <n v="207"/>
    <n v="1"/>
    <n v="1"/>
    <n v="2"/>
    <n v="1"/>
    <n v="2"/>
    <n v="2"/>
    <n v="0"/>
    <n v="9"/>
    <n v="0"/>
    <n v="0"/>
    <n v="1"/>
    <n v="0"/>
    <n v="0"/>
    <n v="0"/>
    <n v="0"/>
    <n v="0"/>
    <n v="2"/>
    <n v="7"/>
    <n v="0"/>
    <n v="0"/>
    <n v="1"/>
    <n v="0"/>
    <n v="0"/>
    <n v="0"/>
    <n v="0"/>
    <n v="0"/>
    <n v="0"/>
    <n v="0"/>
    <n v="1"/>
    <n v="0"/>
    <n v="12"/>
    <n v="2"/>
    <n v="7"/>
    <n v="1"/>
    <n v="1"/>
    <n v="2"/>
    <n v="1"/>
    <n v="2"/>
    <n v="2"/>
    <n v="0"/>
    <n v="9"/>
    <n v="12"/>
    <n v="9"/>
  </r>
  <r>
    <s v="08DPR0770D"/>
    <n v="1"/>
    <s v="MATUTINO"/>
    <s v="LAZARO CARDENAS"/>
    <n v="8"/>
    <s v="CHIHUAHUA"/>
    <n v="8"/>
    <s v="CHIHUAHUA"/>
    <n v="48"/>
    <s v="NAMIQUIPA"/>
    <n v="65"/>
    <s v="SANTA ANA"/>
    <s v="CALLE VENEZUELA"/>
    <n v="2"/>
    <s v="PĂšBLICO"/>
    <x v="2"/>
    <n v="2"/>
    <s v="BĂSICA"/>
    <n v="2"/>
    <x v="1"/>
    <n v="1"/>
    <x v="1"/>
    <n v="0"/>
    <s v="NO APLICA"/>
    <n v="0"/>
    <s v="NO APLICA"/>
    <s v="08FIZ0205F"/>
    <s v="08FJS0122C"/>
    <s v="08ADG0010O"/>
    <n v="0"/>
    <s v="I2019"/>
    <n v="105"/>
    <n v="102"/>
    <n v="207"/>
    <n v="105"/>
    <n v="102"/>
    <n v="207"/>
    <n v="21"/>
    <n v="23"/>
    <n v="44"/>
    <n v="19"/>
    <n v="30"/>
    <n v="49"/>
    <n v="16"/>
    <n v="10"/>
    <n v="26"/>
    <n v="14"/>
    <n v="9"/>
    <n v="23"/>
    <n v="14"/>
    <n v="16"/>
    <n v="30"/>
    <n v="23"/>
    <n v="19"/>
    <n v="42"/>
    <n v="19"/>
    <n v="22"/>
    <n v="41"/>
    <n v="105"/>
    <n v="106"/>
    <n v="211"/>
    <n v="2"/>
    <n v="1"/>
    <n v="1"/>
    <n v="1"/>
    <n v="2"/>
    <n v="2"/>
    <n v="0"/>
    <n v="9"/>
    <n v="0"/>
    <n v="0"/>
    <n v="1"/>
    <n v="0"/>
    <n v="0"/>
    <n v="0"/>
    <n v="0"/>
    <n v="0"/>
    <n v="2"/>
    <n v="7"/>
    <n v="0"/>
    <n v="0"/>
    <n v="1"/>
    <n v="1"/>
    <n v="0"/>
    <n v="0"/>
    <n v="0"/>
    <n v="0"/>
    <n v="0"/>
    <n v="0"/>
    <n v="0"/>
    <n v="1"/>
    <n v="13"/>
    <n v="2"/>
    <n v="7"/>
    <n v="2"/>
    <n v="1"/>
    <n v="1"/>
    <n v="1"/>
    <n v="2"/>
    <n v="2"/>
    <n v="0"/>
    <n v="9"/>
    <n v="9"/>
    <n v="9"/>
  </r>
  <r>
    <s v="08DPR0090Y"/>
    <n v="1"/>
    <s v="MATUTINO"/>
    <s v="ROTARIA 6 FRANCISCO JOSE PRIETO"/>
    <n v="8"/>
    <s v="CHIHUAHUA"/>
    <n v="8"/>
    <s v="CHIHUAHUA"/>
    <n v="19"/>
    <s v="CHIHUAHUA"/>
    <n v="1"/>
    <s v="CHIHUAHUA"/>
    <s v="CALLE 54"/>
    <n v="0"/>
    <s v="PĂšBLICO"/>
    <x v="2"/>
    <n v="2"/>
    <s v="BĂSICA"/>
    <n v="2"/>
    <x v="1"/>
    <n v="1"/>
    <x v="1"/>
    <n v="0"/>
    <s v="NO APLICA"/>
    <n v="0"/>
    <s v="NO APLICA"/>
    <s v="08FIZ0107E"/>
    <s v="08FJS0102P"/>
    <s v="08ADG0046C"/>
    <n v="0"/>
    <s v="I2019"/>
    <n v="109"/>
    <n v="118"/>
    <n v="227"/>
    <n v="109"/>
    <n v="118"/>
    <n v="227"/>
    <n v="20"/>
    <n v="19"/>
    <n v="39"/>
    <n v="11"/>
    <n v="11"/>
    <n v="22"/>
    <n v="14"/>
    <n v="19"/>
    <n v="33"/>
    <n v="25"/>
    <n v="18"/>
    <n v="43"/>
    <n v="14"/>
    <n v="13"/>
    <n v="27"/>
    <n v="22"/>
    <n v="18"/>
    <n v="40"/>
    <n v="8"/>
    <n v="19"/>
    <n v="27"/>
    <n v="94"/>
    <n v="98"/>
    <n v="192"/>
    <n v="2"/>
    <n v="2"/>
    <n v="2"/>
    <n v="1"/>
    <n v="2"/>
    <n v="1"/>
    <n v="0"/>
    <n v="10"/>
    <n v="0"/>
    <n v="0"/>
    <n v="1"/>
    <n v="0"/>
    <n v="0"/>
    <n v="1"/>
    <n v="0"/>
    <n v="0"/>
    <n v="1"/>
    <n v="9"/>
    <n v="0"/>
    <n v="0"/>
    <n v="1"/>
    <n v="0"/>
    <n v="0"/>
    <n v="0"/>
    <n v="0"/>
    <n v="0"/>
    <n v="0"/>
    <n v="0"/>
    <n v="1"/>
    <n v="1"/>
    <n v="15"/>
    <n v="1"/>
    <n v="9"/>
    <n v="2"/>
    <n v="2"/>
    <n v="2"/>
    <n v="1"/>
    <n v="2"/>
    <n v="1"/>
    <n v="0"/>
    <n v="10"/>
    <n v="10"/>
    <n v="10"/>
  </r>
  <r>
    <s v="08EPR0508B"/>
    <n v="1"/>
    <s v="MATUTINO"/>
    <s v="CENTRO REGIONAL DE EDUC. INT. MARIANO MATAMOROS 2106"/>
    <n v="8"/>
    <s v="CHIHUAHUA"/>
    <n v="8"/>
    <s v="CHIHUAHUA"/>
    <n v="44"/>
    <s v="MATAMOROS"/>
    <n v="1"/>
    <s v="MARIANO MATAMOROS"/>
    <s v="AVENIDA MARIANO MATAMOROS"/>
    <n v="11"/>
    <s v="PĂšBLICO"/>
    <x v="3"/>
    <n v="2"/>
    <s v="BĂSICA"/>
    <n v="2"/>
    <x v="1"/>
    <n v="1"/>
    <x v="1"/>
    <n v="0"/>
    <s v="NO APLICA"/>
    <n v="0"/>
    <s v="NO APLICA"/>
    <s v="08FIZ0005H"/>
    <m/>
    <m/>
    <n v="0"/>
    <s v="I2019"/>
    <n v="109"/>
    <n v="108"/>
    <n v="217"/>
    <n v="109"/>
    <n v="108"/>
    <n v="217"/>
    <n v="10"/>
    <n v="18"/>
    <n v="28"/>
    <n v="8"/>
    <n v="13"/>
    <n v="21"/>
    <n v="22"/>
    <n v="24"/>
    <n v="46"/>
    <n v="19"/>
    <n v="18"/>
    <n v="37"/>
    <n v="28"/>
    <n v="21"/>
    <n v="49"/>
    <n v="15"/>
    <n v="12"/>
    <n v="27"/>
    <n v="15"/>
    <n v="15"/>
    <n v="30"/>
    <n v="107"/>
    <n v="103"/>
    <n v="210"/>
    <n v="1"/>
    <n v="2"/>
    <n v="2"/>
    <n v="2"/>
    <n v="1"/>
    <n v="1"/>
    <n v="0"/>
    <n v="9"/>
    <n v="0"/>
    <n v="0"/>
    <n v="1"/>
    <n v="0"/>
    <n v="0"/>
    <n v="0"/>
    <n v="0"/>
    <n v="0"/>
    <n v="2"/>
    <n v="7"/>
    <n v="0"/>
    <n v="0"/>
    <n v="0"/>
    <n v="1"/>
    <n v="1"/>
    <n v="1"/>
    <n v="0"/>
    <n v="0"/>
    <n v="0"/>
    <n v="1"/>
    <n v="0"/>
    <n v="1"/>
    <n v="15"/>
    <n v="2"/>
    <n v="7"/>
    <n v="1"/>
    <n v="2"/>
    <n v="2"/>
    <n v="2"/>
    <n v="1"/>
    <n v="1"/>
    <n v="0"/>
    <n v="9"/>
    <n v="9"/>
    <n v="8"/>
  </r>
  <r>
    <s v="08DPR1388N"/>
    <n v="1"/>
    <s v="MATUTINO"/>
    <s v="FORD 114"/>
    <n v="8"/>
    <s v="CHIHUAHUA"/>
    <n v="8"/>
    <s v="CHIHUAHUA"/>
    <n v="21"/>
    <s v="DELICIAS"/>
    <n v="1"/>
    <s v="DELICIAS"/>
    <s v="AVENIDA DEL PARQUE ORIENTE "/>
    <n v="0"/>
    <s v="PĂšBLICO"/>
    <x v="2"/>
    <n v="2"/>
    <s v="BĂSICA"/>
    <n v="2"/>
    <x v="1"/>
    <n v="1"/>
    <x v="1"/>
    <n v="0"/>
    <s v="NO APLICA"/>
    <n v="0"/>
    <s v="NO APLICA"/>
    <s v="08FIZ0229P"/>
    <s v="08FJS0126Z"/>
    <s v="08ADG0057I"/>
    <n v="0"/>
    <s v="I2019"/>
    <n v="108"/>
    <n v="106"/>
    <n v="214"/>
    <n v="108"/>
    <n v="106"/>
    <n v="214"/>
    <n v="15"/>
    <n v="17"/>
    <n v="32"/>
    <n v="17"/>
    <n v="14"/>
    <n v="31"/>
    <n v="19"/>
    <n v="25"/>
    <n v="44"/>
    <n v="18"/>
    <n v="11"/>
    <n v="29"/>
    <n v="24"/>
    <n v="25"/>
    <n v="49"/>
    <n v="12"/>
    <n v="18"/>
    <n v="30"/>
    <n v="18"/>
    <n v="14"/>
    <n v="32"/>
    <n v="108"/>
    <n v="107"/>
    <n v="215"/>
    <n v="1"/>
    <n v="2"/>
    <n v="1"/>
    <n v="2"/>
    <n v="1"/>
    <n v="1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0"/>
    <n v="1"/>
    <n v="11"/>
    <n v="0"/>
    <n v="8"/>
    <n v="1"/>
    <n v="2"/>
    <n v="1"/>
    <n v="2"/>
    <n v="1"/>
    <n v="1"/>
    <n v="0"/>
    <n v="8"/>
    <n v="8"/>
    <n v="7"/>
  </r>
  <r>
    <s v="08DST0057B"/>
    <n v="2"/>
    <s v="VESPERTINO"/>
    <s v="SECUNDARIA TECNICA 57"/>
    <n v="8"/>
    <s v="CHIHUAHUA"/>
    <n v="8"/>
    <s v="CHIHUAHUA"/>
    <n v="19"/>
    <s v="CHIHUAHUA"/>
    <n v="1"/>
    <s v="CHIHUAHUA"/>
    <s v="CALLE EDUCACION "/>
    <n v="0"/>
    <s v="PĂšBLICO"/>
    <x v="2"/>
    <n v="2"/>
    <s v="BĂSICA"/>
    <n v="3"/>
    <x v="2"/>
    <n v="4"/>
    <x v="5"/>
    <n v="1"/>
    <s v="SERVICIOS"/>
    <n v="22"/>
    <s v="INDUSTRIAL"/>
    <s v="08FZT0007B"/>
    <s v="08FJT0003E"/>
    <s v="08ADG0046C"/>
    <n v="0"/>
    <s v="I2019"/>
    <n v="115"/>
    <n v="96"/>
    <n v="211"/>
    <n v="70"/>
    <n v="76"/>
    <n v="146"/>
    <n v="31"/>
    <n v="26"/>
    <n v="57"/>
    <n v="43"/>
    <n v="28"/>
    <n v="71"/>
    <n v="38"/>
    <n v="37"/>
    <n v="75"/>
    <n v="33"/>
    <n v="30"/>
    <n v="63"/>
    <n v="0"/>
    <n v="0"/>
    <n v="0"/>
    <n v="0"/>
    <n v="0"/>
    <n v="0"/>
    <n v="0"/>
    <n v="0"/>
    <n v="0"/>
    <n v="114"/>
    <n v="95"/>
    <n v="209"/>
    <n v="4"/>
    <n v="3"/>
    <n v="3"/>
    <n v="0"/>
    <n v="0"/>
    <n v="0"/>
    <n v="0"/>
    <n v="10"/>
    <n v="0"/>
    <n v="0"/>
    <n v="1"/>
    <n v="0"/>
    <n v="1"/>
    <n v="0"/>
    <n v="0"/>
    <n v="0"/>
    <n v="9"/>
    <n v="8"/>
    <n v="0"/>
    <n v="0"/>
    <n v="2"/>
    <n v="0"/>
    <n v="1"/>
    <n v="2"/>
    <n v="2"/>
    <n v="2"/>
    <n v="0"/>
    <n v="0"/>
    <n v="10"/>
    <n v="11"/>
    <n v="49"/>
    <n v="14"/>
    <n v="12"/>
    <n v="0"/>
    <n v="0"/>
    <n v="0"/>
    <n v="0"/>
    <n v="0"/>
    <n v="0"/>
    <n v="0"/>
    <n v="26"/>
    <n v="14"/>
    <n v="10"/>
  </r>
  <r>
    <s v="08ETV0117M"/>
    <n v="1"/>
    <s v="MATUTINO"/>
    <s v="TELESECUNDARIA 6117"/>
    <n v="8"/>
    <s v="CHIHUAHUA"/>
    <n v="8"/>
    <s v="CHIHUAHUA"/>
    <n v="19"/>
    <s v="CHIHUAHUA"/>
    <n v="1"/>
    <s v="CHIHUAHUA"/>
    <s v="BOULEVARD JUAN PABLO II"/>
    <n v="9300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119"/>
    <n v="78"/>
    <n v="197"/>
    <n v="66"/>
    <n v="66"/>
    <n v="132"/>
    <n v="22"/>
    <n v="12"/>
    <n v="34"/>
    <n v="60"/>
    <n v="41"/>
    <n v="101"/>
    <n v="50"/>
    <n v="50"/>
    <n v="100"/>
    <n v="35"/>
    <n v="24"/>
    <n v="59"/>
    <n v="0"/>
    <n v="0"/>
    <n v="0"/>
    <n v="0"/>
    <n v="0"/>
    <n v="0"/>
    <n v="0"/>
    <n v="0"/>
    <n v="0"/>
    <n v="145"/>
    <n v="115"/>
    <n v="260"/>
    <n v="4"/>
    <n v="4"/>
    <n v="3"/>
    <n v="0"/>
    <n v="0"/>
    <n v="0"/>
    <n v="0"/>
    <n v="11"/>
    <n v="0"/>
    <n v="0"/>
    <n v="1"/>
    <n v="0"/>
    <n v="0"/>
    <n v="0"/>
    <n v="0"/>
    <n v="0"/>
    <n v="4"/>
    <n v="7"/>
    <n v="0"/>
    <n v="0"/>
    <n v="0"/>
    <n v="0"/>
    <n v="0"/>
    <n v="0"/>
    <n v="0"/>
    <n v="0"/>
    <n v="0"/>
    <n v="0"/>
    <n v="2"/>
    <n v="2"/>
    <n v="16"/>
    <n v="4"/>
    <n v="7"/>
    <n v="0"/>
    <n v="0"/>
    <n v="0"/>
    <n v="0"/>
    <n v="0"/>
    <n v="0"/>
    <n v="0"/>
    <n v="11"/>
    <n v="9"/>
    <n v="7"/>
  </r>
  <r>
    <s v="08DPR0082P"/>
    <n v="1"/>
    <s v="MATUTINO"/>
    <s v="JOSE MA. MORELOS"/>
    <n v="8"/>
    <s v="CHIHUAHUA"/>
    <n v="8"/>
    <s v="CHIHUAHUA"/>
    <n v="19"/>
    <s v="CHIHUAHUA"/>
    <n v="1"/>
    <s v="CHIHUAHUA"/>
    <s v="CALLE NUEVA REVOLUCION"/>
    <n v="0"/>
    <s v="PĂšBLICO"/>
    <x v="2"/>
    <n v="2"/>
    <s v="BĂSICA"/>
    <n v="2"/>
    <x v="1"/>
    <n v="1"/>
    <x v="1"/>
    <n v="0"/>
    <s v="NO APLICA"/>
    <n v="0"/>
    <s v="NO APLICA"/>
    <s v="08FIZ0116M"/>
    <s v="08FJS0106L"/>
    <s v="08ADG0046C"/>
    <n v="0"/>
    <s v="I2019"/>
    <n v="114"/>
    <n v="99"/>
    <n v="213"/>
    <n v="114"/>
    <n v="98"/>
    <n v="212"/>
    <n v="25"/>
    <n v="21"/>
    <n v="46"/>
    <n v="21"/>
    <n v="22"/>
    <n v="43"/>
    <n v="23"/>
    <n v="13"/>
    <n v="36"/>
    <n v="18"/>
    <n v="21"/>
    <n v="39"/>
    <n v="15"/>
    <n v="17"/>
    <n v="32"/>
    <n v="14"/>
    <n v="12"/>
    <n v="26"/>
    <n v="13"/>
    <n v="15"/>
    <n v="28"/>
    <n v="104"/>
    <n v="100"/>
    <n v="204"/>
    <n v="2"/>
    <n v="2"/>
    <n v="2"/>
    <n v="2"/>
    <n v="1"/>
    <n v="1"/>
    <n v="0"/>
    <n v="10"/>
    <n v="0"/>
    <n v="0"/>
    <n v="0"/>
    <n v="1"/>
    <n v="0"/>
    <n v="1"/>
    <n v="0"/>
    <n v="0"/>
    <n v="3"/>
    <n v="7"/>
    <n v="0"/>
    <n v="0"/>
    <n v="1"/>
    <n v="0"/>
    <n v="0"/>
    <n v="0"/>
    <n v="0"/>
    <n v="0"/>
    <n v="0"/>
    <n v="0"/>
    <n v="1"/>
    <n v="1"/>
    <n v="15"/>
    <n v="3"/>
    <n v="7"/>
    <n v="2"/>
    <n v="2"/>
    <n v="2"/>
    <n v="2"/>
    <n v="1"/>
    <n v="1"/>
    <n v="0"/>
    <n v="10"/>
    <n v="11"/>
    <n v="11"/>
  </r>
  <r>
    <s v="08DPR2475P"/>
    <n v="1"/>
    <s v="MATUTINO"/>
    <s v="ASARCO"/>
    <n v="8"/>
    <s v="CHIHUAHUA"/>
    <n v="8"/>
    <s v="CHIHUAHUA"/>
    <n v="60"/>
    <s v="SANTA BĂRBARA"/>
    <n v="1"/>
    <s v="SANTA BĂRBARA"/>
    <s v="CALLE GĂ“MEZ FARĂŤAS"/>
    <n v="0"/>
    <s v="PĂšBLICO"/>
    <x v="2"/>
    <n v="2"/>
    <s v="BĂSICA"/>
    <n v="2"/>
    <x v="1"/>
    <n v="1"/>
    <x v="1"/>
    <n v="0"/>
    <s v="NO APLICA"/>
    <n v="0"/>
    <s v="NO APLICA"/>
    <s v="08FIZ0243I"/>
    <s v="08FJS0129W"/>
    <s v="08ADG0004D"/>
    <n v="0"/>
    <s v="I2019"/>
    <n v="116"/>
    <n v="94"/>
    <n v="210"/>
    <n v="116"/>
    <n v="94"/>
    <n v="210"/>
    <n v="27"/>
    <n v="20"/>
    <n v="47"/>
    <n v="14"/>
    <n v="16"/>
    <n v="30"/>
    <n v="24"/>
    <n v="21"/>
    <n v="45"/>
    <n v="21"/>
    <n v="14"/>
    <n v="35"/>
    <n v="18"/>
    <n v="12"/>
    <n v="30"/>
    <n v="18"/>
    <n v="17"/>
    <n v="35"/>
    <n v="14"/>
    <n v="15"/>
    <n v="29"/>
    <n v="109"/>
    <n v="95"/>
    <n v="204"/>
    <n v="1"/>
    <n v="2"/>
    <n v="2"/>
    <n v="1"/>
    <n v="2"/>
    <n v="1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1"/>
    <n v="4"/>
    <n v="0"/>
    <n v="16"/>
    <n v="1"/>
    <n v="8"/>
    <n v="1"/>
    <n v="2"/>
    <n v="2"/>
    <n v="1"/>
    <n v="2"/>
    <n v="1"/>
    <n v="0"/>
    <n v="9"/>
    <n v="24"/>
    <n v="9"/>
  </r>
  <r>
    <s v="08DES0065S"/>
    <n v="1"/>
    <s v="MATUTINO"/>
    <s v="SECUNDARIA GENERAL ES-65"/>
    <n v="8"/>
    <s v="CHIHUAHUA"/>
    <n v="8"/>
    <s v="CHIHUAHUA"/>
    <n v="16"/>
    <s v="LA CRUZ"/>
    <n v="1"/>
    <s v="LA CRUZ"/>
    <s v="CALLE GILBERTO RANGEL O."/>
    <n v="65"/>
    <s v="PĂšBLICO"/>
    <x v="2"/>
    <n v="2"/>
    <s v="BĂSICA"/>
    <n v="3"/>
    <x v="2"/>
    <n v="1"/>
    <x v="1"/>
    <n v="0"/>
    <s v="NO APLICA"/>
    <n v="0"/>
    <s v="NO APLICA"/>
    <s v="08FIS0110I"/>
    <s v="08FJE0007I"/>
    <s v="08ADG0057I"/>
    <n v="0"/>
    <s v="I2019"/>
    <n v="106"/>
    <n v="102"/>
    <n v="208"/>
    <n v="84"/>
    <n v="99"/>
    <n v="183"/>
    <n v="26"/>
    <n v="26"/>
    <n v="52"/>
    <n v="28"/>
    <n v="36"/>
    <n v="64"/>
    <n v="40"/>
    <n v="35"/>
    <n v="75"/>
    <n v="40"/>
    <n v="38"/>
    <n v="78"/>
    <n v="0"/>
    <n v="0"/>
    <n v="0"/>
    <n v="0"/>
    <n v="0"/>
    <n v="0"/>
    <n v="0"/>
    <n v="0"/>
    <n v="0"/>
    <n v="108"/>
    <n v="109"/>
    <n v="217"/>
    <n v="3"/>
    <n v="3"/>
    <n v="3"/>
    <n v="0"/>
    <n v="0"/>
    <n v="0"/>
    <n v="0"/>
    <n v="9"/>
    <n v="0"/>
    <n v="0"/>
    <n v="0"/>
    <n v="1"/>
    <n v="0"/>
    <n v="1"/>
    <n v="0"/>
    <n v="0"/>
    <n v="1"/>
    <n v="9"/>
    <n v="0"/>
    <n v="0"/>
    <n v="0"/>
    <n v="1"/>
    <n v="0"/>
    <n v="0"/>
    <n v="0"/>
    <n v="0"/>
    <n v="0"/>
    <n v="1"/>
    <n v="5"/>
    <n v="4"/>
    <n v="23"/>
    <n v="1"/>
    <n v="11"/>
    <n v="0"/>
    <n v="0"/>
    <n v="0"/>
    <n v="0"/>
    <n v="0"/>
    <n v="0"/>
    <n v="0"/>
    <n v="12"/>
    <n v="9"/>
    <n v="9"/>
  </r>
  <r>
    <s v="08DPR0674A"/>
    <n v="1"/>
    <s v="MATUTINO"/>
    <s v="MARTIN LOPEZ"/>
    <n v="8"/>
    <s v="CHIHUAHUA"/>
    <n v="8"/>
    <s v="CHIHUAHUA"/>
    <n v="19"/>
    <s v="CHIHUAHUA"/>
    <n v="1"/>
    <s v="CHIHUAHUA"/>
    <s v="CALLE MIGUEL TRILLO"/>
    <n v="0"/>
    <s v="PĂšBLICO"/>
    <x v="2"/>
    <n v="2"/>
    <s v="BĂSICA"/>
    <n v="2"/>
    <x v="1"/>
    <n v="1"/>
    <x v="1"/>
    <n v="0"/>
    <s v="NO APLICA"/>
    <n v="0"/>
    <s v="NO APLICA"/>
    <s v="08FIZ0121Y"/>
    <s v="08FJS0107K"/>
    <s v="08ADG0046C"/>
    <n v="0"/>
    <s v="I2019"/>
    <n v="108"/>
    <n v="95"/>
    <n v="203"/>
    <n v="104"/>
    <n v="94"/>
    <n v="198"/>
    <n v="20"/>
    <n v="13"/>
    <n v="33"/>
    <n v="27"/>
    <n v="10"/>
    <n v="37"/>
    <n v="22"/>
    <n v="16"/>
    <n v="38"/>
    <n v="18"/>
    <n v="13"/>
    <n v="31"/>
    <n v="24"/>
    <n v="20"/>
    <n v="44"/>
    <n v="20"/>
    <n v="17"/>
    <n v="37"/>
    <n v="19"/>
    <n v="17"/>
    <n v="36"/>
    <n v="130"/>
    <n v="93"/>
    <n v="223"/>
    <n v="2"/>
    <n v="1"/>
    <n v="1"/>
    <n v="2"/>
    <n v="2"/>
    <n v="2"/>
    <n v="0"/>
    <n v="10"/>
    <n v="0"/>
    <n v="0"/>
    <n v="1"/>
    <n v="0"/>
    <n v="0"/>
    <n v="0"/>
    <n v="0"/>
    <n v="0"/>
    <n v="3"/>
    <n v="7"/>
    <n v="0"/>
    <n v="0"/>
    <n v="1"/>
    <n v="0"/>
    <n v="0"/>
    <n v="0"/>
    <n v="0"/>
    <n v="0"/>
    <n v="0"/>
    <n v="0"/>
    <n v="0"/>
    <n v="2"/>
    <n v="14"/>
    <n v="3"/>
    <n v="7"/>
    <n v="2"/>
    <n v="1"/>
    <n v="1"/>
    <n v="2"/>
    <n v="2"/>
    <n v="2"/>
    <n v="0"/>
    <n v="10"/>
    <n v="12"/>
    <n v="11"/>
  </r>
  <r>
    <s v="08EPR0010V"/>
    <n v="1"/>
    <s v="MATUTINO"/>
    <s v="IGNACIO ALLENDE 2190"/>
    <n v="8"/>
    <s v="CHIHUAHUA"/>
    <n v="8"/>
    <s v="CHIHUAHUA"/>
    <n v="3"/>
    <s v="ALLENDE"/>
    <n v="1"/>
    <s v="VALLE DE IGNACIO ALLENDE"/>
    <s v="CALLE OCAMPO"/>
    <n v="10"/>
    <s v="PĂšBLICO"/>
    <x v="3"/>
    <n v="2"/>
    <s v="BĂSICA"/>
    <n v="2"/>
    <x v="1"/>
    <n v="1"/>
    <x v="1"/>
    <n v="0"/>
    <s v="NO APLICA"/>
    <n v="0"/>
    <s v="NO APLICA"/>
    <s v="08FIZ0005H"/>
    <m/>
    <m/>
    <n v="0"/>
    <s v="I2019"/>
    <n v="108"/>
    <n v="105"/>
    <n v="213"/>
    <n v="107"/>
    <n v="105"/>
    <n v="212"/>
    <n v="16"/>
    <n v="19"/>
    <n v="35"/>
    <n v="13"/>
    <n v="19"/>
    <n v="32"/>
    <n v="18"/>
    <n v="13"/>
    <n v="31"/>
    <n v="25"/>
    <n v="15"/>
    <n v="40"/>
    <n v="23"/>
    <n v="19"/>
    <n v="42"/>
    <n v="16"/>
    <n v="11"/>
    <n v="27"/>
    <n v="12"/>
    <n v="27"/>
    <n v="39"/>
    <n v="107"/>
    <n v="104"/>
    <n v="211"/>
    <n v="1"/>
    <n v="1"/>
    <n v="2"/>
    <n v="2"/>
    <n v="1"/>
    <n v="2"/>
    <n v="0"/>
    <n v="9"/>
    <n v="0"/>
    <n v="0"/>
    <n v="1"/>
    <n v="0"/>
    <n v="0"/>
    <n v="0"/>
    <n v="0"/>
    <n v="0"/>
    <n v="3"/>
    <n v="6"/>
    <n v="0"/>
    <n v="0"/>
    <n v="1"/>
    <n v="1"/>
    <n v="1"/>
    <n v="1"/>
    <n v="0"/>
    <n v="1"/>
    <n v="0"/>
    <n v="0"/>
    <n v="2"/>
    <n v="1"/>
    <n v="18"/>
    <n v="3"/>
    <n v="6"/>
    <n v="1"/>
    <n v="1"/>
    <n v="2"/>
    <n v="2"/>
    <n v="1"/>
    <n v="2"/>
    <n v="0"/>
    <n v="9"/>
    <n v="13"/>
    <n v="9"/>
  </r>
  <r>
    <s v="08EPR0394Q"/>
    <n v="1"/>
    <s v="MATUTINO"/>
    <s v="BENITO JUAREZ 2125"/>
    <n v="8"/>
    <s v="CHIHUAHUA"/>
    <n v="8"/>
    <s v="CHIHUAHUA"/>
    <n v="60"/>
    <s v="SANTA BĂRBARA"/>
    <n v="1"/>
    <s v="SANTA BĂRBARA"/>
    <s v="CALLE RIVA PALACIO"/>
    <n v="5"/>
    <s v="PĂšBLICO"/>
    <x v="3"/>
    <n v="2"/>
    <s v="BĂSICA"/>
    <n v="2"/>
    <x v="1"/>
    <n v="1"/>
    <x v="1"/>
    <n v="0"/>
    <s v="NO APLICA"/>
    <n v="0"/>
    <s v="NO APLICA"/>
    <s v="08FIZ0027T"/>
    <m/>
    <m/>
    <n v="0"/>
    <s v="I2019"/>
    <n v="99"/>
    <n v="109"/>
    <n v="208"/>
    <n v="98"/>
    <n v="109"/>
    <n v="207"/>
    <n v="10"/>
    <n v="14"/>
    <n v="24"/>
    <n v="13"/>
    <n v="14"/>
    <n v="27"/>
    <n v="21"/>
    <n v="20"/>
    <n v="41"/>
    <n v="16"/>
    <n v="20"/>
    <n v="36"/>
    <n v="23"/>
    <n v="16"/>
    <n v="39"/>
    <n v="23"/>
    <n v="23"/>
    <n v="46"/>
    <n v="17"/>
    <n v="17"/>
    <n v="34"/>
    <n v="113"/>
    <n v="110"/>
    <n v="223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1"/>
    <n v="0"/>
    <n v="0"/>
    <n v="1"/>
    <n v="0"/>
    <n v="0"/>
    <n v="0"/>
    <n v="0"/>
    <n v="1"/>
    <n v="0"/>
    <n v="14"/>
    <n v="2"/>
    <n v="8"/>
    <n v="1"/>
    <n v="2"/>
    <n v="1"/>
    <n v="2"/>
    <n v="2"/>
    <n v="2"/>
    <n v="0"/>
    <n v="10"/>
    <n v="11"/>
    <n v="11"/>
  </r>
  <r>
    <s v="08EPR0224W"/>
    <n v="1"/>
    <s v="MATUTINO"/>
    <s v="ONCE DE JULIO 2491"/>
    <n v="8"/>
    <s v="CHIHUAHUA"/>
    <n v="8"/>
    <s v="CHIHUAHUA"/>
    <n v="32"/>
    <s v="HIDALGO DEL PARRAL"/>
    <n v="1"/>
    <s v="HIDALGO DEL PARRAL"/>
    <s v="CALLE PAVORREAL"/>
    <n v="29"/>
    <s v="PĂšBLICO"/>
    <x v="3"/>
    <n v="2"/>
    <s v="BĂSICA"/>
    <n v="2"/>
    <x v="1"/>
    <n v="1"/>
    <x v="1"/>
    <n v="0"/>
    <s v="NO APLICA"/>
    <n v="0"/>
    <s v="NO APLICA"/>
    <s v="08FIZ0267S"/>
    <m/>
    <m/>
    <n v="0"/>
    <s v="I2019"/>
    <n v="121"/>
    <n v="97"/>
    <n v="218"/>
    <n v="117"/>
    <n v="96"/>
    <n v="213"/>
    <n v="22"/>
    <n v="21"/>
    <n v="43"/>
    <n v="28"/>
    <n v="21"/>
    <n v="49"/>
    <n v="23"/>
    <n v="15"/>
    <n v="38"/>
    <n v="21"/>
    <n v="16"/>
    <n v="37"/>
    <n v="19"/>
    <n v="12"/>
    <n v="31"/>
    <n v="17"/>
    <n v="9"/>
    <n v="26"/>
    <n v="16"/>
    <n v="10"/>
    <n v="26"/>
    <n v="124"/>
    <n v="83"/>
    <n v="207"/>
    <n v="2"/>
    <n v="2"/>
    <n v="2"/>
    <n v="1"/>
    <n v="1"/>
    <n v="1"/>
    <n v="0"/>
    <n v="9"/>
    <n v="0"/>
    <n v="0"/>
    <n v="0"/>
    <n v="1"/>
    <n v="0"/>
    <n v="0"/>
    <n v="0"/>
    <n v="0"/>
    <n v="3"/>
    <n v="6"/>
    <n v="0"/>
    <n v="0"/>
    <n v="1"/>
    <n v="0"/>
    <n v="1"/>
    <n v="1"/>
    <n v="1"/>
    <n v="1"/>
    <n v="0"/>
    <n v="0"/>
    <n v="1"/>
    <n v="0"/>
    <n v="16"/>
    <n v="3"/>
    <n v="6"/>
    <n v="2"/>
    <n v="2"/>
    <n v="2"/>
    <n v="1"/>
    <n v="1"/>
    <n v="1"/>
    <n v="0"/>
    <n v="9"/>
    <n v="9"/>
    <n v="9"/>
  </r>
  <r>
    <s v="08DPR2634N"/>
    <n v="2"/>
    <s v="VESPERTINO"/>
    <s v="PRIMARIA FEDERALIZADA"/>
    <n v="8"/>
    <s v="CHIHUAHUA"/>
    <n v="8"/>
    <s v="CHIHUAHUA"/>
    <n v="37"/>
    <s v="JUĂREZ"/>
    <n v="1"/>
    <s v="JUĂREZ"/>
    <s v="CALLE VALLE DE BENASQUE"/>
    <n v="0"/>
    <s v="PĂšBLICO"/>
    <x v="2"/>
    <n v="2"/>
    <s v="BĂSICA"/>
    <n v="2"/>
    <x v="1"/>
    <n v="1"/>
    <x v="1"/>
    <n v="0"/>
    <s v="NO APLICA"/>
    <n v="0"/>
    <s v="NO APLICA"/>
    <s v="08FIZ0265U"/>
    <s v="08FJS0133I"/>
    <s v="08ADG0005C"/>
    <n v="0"/>
    <s v="I2019"/>
    <n v="94"/>
    <n v="102"/>
    <n v="196"/>
    <n v="94"/>
    <n v="102"/>
    <n v="196"/>
    <n v="13"/>
    <n v="19"/>
    <n v="32"/>
    <n v="37"/>
    <n v="19"/>
    <n v="56"/>
    <n v="20"/>
    <n v="24"/>
    <n v="44"/>
    <n v="20"/>
    <n v="15"/>
    <n v="35"/>
    <n v="16"/>
    <n v="18"/>
    <n v="34"/>
    <n v="19"/>
    <n v="15"/>
    <n v="34"/>
    <n v="13"/>
    <n v="20"/>
    <n v="33"/>
    <n v="125"/>
    <n v="111"/>
    <n v="236"/>
    <n v="2"/>
    <n v="2"/>
    <n v="1"/>
    <n v="1"/>
    <n v="1"/>
    <n v="1"/>
    <n v="0"/>
    <n v="8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0"/>
    <n v="0"/>
    <n v="10"/>
    <n v="3"/>
    <n v="5"/>
    <n v="2"/>
    <n v="2"/>
    <n v="1"/>
    <n v="1"/>
    <n v="1"/>
    <n v="1"/>
    <n v="0"/>
    <n v="8"/>
    <n v="12"/>
    <n v="8"/>
  </r>
  <r>
    <s v="08PPR1833K"/>
    <n v="1"/>
    <s v="MATUTINO"/>
    <s v="INSTITUTO VISION MEXICO"/>
    <n v="8"/>
    <s v="CHIHUAHUA"/>
    <n v="8"/>
    <s v="CHIHUAHUA"/>
    <n v="37"/>
    <s v="JUĂREZ"/>
    <n v="1"/>
    <s v="JUĂREZ"/>
    <s v="PROLONGACIĂ“N VICENTE GUERRERO"/>
    <n v="8951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08"/>
    <n v="114"/>
    <n v="222"/>
    <n v="108"/>
    <n v="114"/>
    <n v="222"/>
    <n v="19"/>
    <n v="22"/>
    <n v="41"/>
    <n v="10"/>
    <n v="13"/>
    <n v="23"/>
    <n v="22"/>
    <n v="16"/>
    <n v="38"/>
    <n v="16"/>
    <n v="20"/>
    <n v="36"/>
    <n v="15"/>
    <n v="21"/>
    <n v="36"/>
    <n v="19"/>
    <n v="20"/>
    <n v="39"/>
    <n v="15"/>
    <n v="17"/>
    <n v="32"/>
    <n v="97"/>
    <n v="107"/>
    <n v="204"/>
    <n v="0"/>
    <n v="0"/>
    <n v="0"/>
    <n v="0"/>
    <n v="0"/>
    <n v="0"/>
    <n v="6"/>
    <n v="6"/>
    <n v="0"/>
    <n v="0"/>
    <n v="1"/>
    <n v="0"/>
    <n v="0"/>
    <n v="0"/>
    <n v="0"/>
    <n v="1"/>
    <n v="0"/>
    <n v="6"/>
    <n v="0"/>
    <n v="0"/>
    <n v="0"/>
    <n v="1"/>
    <n v="0"/>
    <n v="0"/>
    <n v="0"/>
    <n v="0"/>
    <n v="1"/>
    <n v="3"/>
    <n v="1"/>
    <n v="2"/>
    <n v="16"/>
    <n v="0"/>
    <n v="6"/>
    <n v="0"/>
    <n v="0"/>
    <n v="0"/>
    <n v="0"/>
    <n v="0"/>
    <n v="0"/>
    <n v="6"/>
    <n v="6"/>
    <n v="12"/>
    <n v="12"/>
  </r>
  <r>
    <s v="08DPR2358Z"/>
    <n v="1"/>
    <s v="MATUTINO"/>
    <s v="LUIS DONALDO COLOSIO MURRIETA"/>
    <n v="8"/>
    <s v="CHIHUAHUA"/>
    <n v="8"/>
    <s v="CHIHUAHUA"/>
    <n v="19"/>
    <s v="CHIHUAHUA"/>
    <n v="1"/>
    <s v="CHIHUAHUA"/>
    <s v="CALLE 44"/>
    <n v="4219"/>
    <s v="PĂšBLICO"/>
    <x v="2"/>
    <n v="2"/>
    <s v="BĂSICA"/>
    <n v="2"/>
    <x v="1"/>
    <n v="1"/>
    <x v="1"/>
    <n v="0"/>
    <s v="NO APLICA"/>
    <n v="0"/>
    <s v="NO APLICA"/>
    <s v="08FIZ0107E"/>
    <s v="08FJS0102P"/>
    <s v="08ADG0046C"/>
    <n v="0"/>
    <s v="I2019"/>
    <n v="117"/>
    <n v="96"/>
    <n v="213"/>
    <n v="117"/>
    <n v="96"/>
    <n v="213"/>
    <n v="12"/>
    <n v="14"/>
    <n v="26"/>
    <n v="18"/>
    <n v="12"/>
    <n v="30"/>
    <n v="27"/>
    <n v="13"/>
    <n v="40"/>
    <n v="17"/>
    <n v="15"/>
    <n v="32"/>
    <n v="15"/>
    <n v="9"/>
    <n v="24"/>
    <n v="23"/>
    <n v="24"/>
    <n v="47"/>
    <n v="25"/>
    <n v="16"/>
    <n v="41"/>
    <n v="125"/>
    <n v="89"/>
    <n v="214"/>
    <n v="2"/>
    <n v="2"/>
    <n v="2"/>
    <n v="1"/>
    <n v="2"/>
    <n v="2"/>
    <n v="0"/>
    <n v="11"/>
    <n v="0"/>
    <n v="0"/>
    <n v="1"/>
    <n v="0"/>
    <n v="0"/>
    <n v="0"/>
    <n v="0"/>
    <n v="0"/>
    <n v="0"/>
    <n v="11"/>
    <n v="0"/>
    <n v="0"/>
    <n v="0"/>
    <n v="1"/>
    <n v="0"/>
    <n v="0"/>
    <n v="0"/>
    <n v="0"/>
    <n v="0"/>
    <n v="0"/>
    <n v="1"/>
    <n v="1"/>
    <n v="15"/>
    <n v="0"/>
    <n v="11"/>
    <n v="2"/>
    <n v="2"/>
    <n v="2"/>
    <n v="1"/>
    <n v="2"/>
    <n v="2"/>
    <n v="0"/>
    <n v="11"/>
    <n v="15"/>
    <n v="14"/>
  </r>
  <r>
    <s v="08DPR1099W"/>
    <n v="1"/>
    <s v="MATUTINO"/>
    <s v="CENTRO REGIONAL DE EDUC. INT. MARTIN LOPEZ"/>
    <n v="8"/>
    <s v="CHIHUAHUA"/>
    <n v="8"/>
    <s v="CHIHUAHUA"/>
    <n v="19"/>
    <s v="CHIHUAHUA"/>
    <n v="253"/>
    <s v="EL CHARCO"/>
    <s v="CALLE EL CHARCO"/>
    <n v="0"/>
    <s v="PĂšBLICO"/>
    <x v="2"/>
    <n v="2"/>
    <s v="BĂSICA"/>
    <n v="2"/>
    <x v="1"/>
    <n v="1"/>
    <x v="1"/>
    <n v="0"/>
    <s v="NO APLICA"/>
    <n v="0"/>
    <s v="NO APLICA"/>
    <s v="08FIZ0134B"/>
    <s v="08FJS0104N"/>
    <s v="08ADG0046C"/>
    <n v="0"/>
    <s v="I2019"/>
    <n v="113"/>
    <n v="93"/>
    <n v="206"/>
    <n v="108"/>
    <n v="93"/>
    <n v="201"/>
    <n v="16"/>
    <n v="20"/>
    <n v="36"/>
    <n v="18"/>
    <n v="15"/>
    <n v="33"/>
    <n v="16"/>
    <n v="21"/>
    <n v="37"/>
    <n v="27"/>
    <n v="16"/>
    <n v="43"/>
    <n v="20"/>
    <n v="13"/>
    <n v="33"/>
    <n v="17"/>
    <n v="18"/>
    <n v="35"/>
    <n v="19"/>
    <n v="17"/>
    <n v="36"/>
    <n v="117"/>
    <n v="100"/>
    <n v="217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0"/>
    <n v="2"/>
    <n v="17"/>
    <n v="4"/>
    <n v="8"/>
    <n v="2"/>
    <n v="2"/>
    <n v="2"/>
    <n v="2"/>
    <n v="2"/>
    <n v="2"/>
    <n v="0"/>
    <n v="12"/>
    <n v="15"/>
    <n v="15"/>
  </r>
  <r>
    <s v="08EES0182G"/>
    <n v="2"/>
    <s v="VESPERTINO"/>
    <s v="SECUNDARIA ESTATAL 3046"/>
    <n v="8"/>
    <s v="CHIHUAHUA"/>
    <n v="8"/>
    <s v="CHIHUAHUA"/>
    <n v="19"/>
    <s v="CHIHUAHUA"/>
    <n v="1"/>
    <s v="CHIHUAHUA"/>
    <s v="CALLE MIGUEL TRILLO"/>
    <n v="0"/>
    <s v="PĂšBLICO"/>
    <x v="3"/>
    <n v="2"/>
    <s v="BĂSICA"/>
    <n v="3"/>
    <x v="2"/>
    <n v="1"/>
    <x v="1"/>
    <n v="0"/>
    <s v="NO APLICA"/>
    <n v="0"/>
    <s v="NO APLICA"/>
    <s v="08FIS0011I"/>
    <m/>
    <m/>
    <n v="0"/>
    <s v="I2019"/>
    <n v="112"/>
    <n v="86"/>
    <n v="198"/>
    <n v="59"/>
    <n v="67"/>
    <n v="126"/>
    <n v="25"/>
    <n v="27"/>
    <n v="52"/>
    <n v="49"/>
    <n v="41"/>
    <n v="90"/>
    <n v="44"/>
    <n v="22"/>
    <n v="66"/>
    <n v="51"/>
    <n v="34"/>
    <n v="85"/>
    <n v="0"/>
    <n v="0"/>
    <n v="0"/>
    <n v="0"/>
    <n v="0"/>
    <n v="0"/>
    <n v="0"/>
    <n v="0"/>
    <n v="0"/>
    <n v="144"/>
    <n v="97"/>
    <n v="241"/>
    <n v="4"/>
    <n v="2"/>
    <n v="3"/>
    <n v="0"/>
    <n v="0"/>
    <n v="0"/>
    <n v="0"/>
    <n v="9"/>
    <n v="0"/>
    <n v="0"/>
    <n v="0"/>
    <n v="1"/>
    <n v="0"/>
    <n v="1"/>
    <n v="0"/>
    <n v="0"/>
    <n v="8"/>
    <n v="5"/>
    <n v="0"/>
    <n v="0"/>
    <n v="2"/>
    <n v="2"/>
    <n v="0"/>
    <n v="0"/>
    <n v="3"/>
    <n v="3"/>
    <n v="1"/>
    <n v="0"/>
    <n v="5"/>
    <n v="5"/>
    <n v="36"/>
    <n v="14"/>
    <n v="10"/>
    <n v="0"/>
    <n v="0"/>
    <n v="0"/>
    <n v="0"/>
    <n v="0"/>
    <n v="0"/>
    <n v="0"/>
    <n v="24"/>
    <n v="16"/>
    <n v="9"/>
  </r>
  <r>
    <s v="08DPR2360O"/>
    <n v="1"/>
    <s v="MATUTINO"/>
    <s v="FRANCISCO I. MADERO"/>
    <n v="8"/>
    <s v="CHIHUAHUA"/>
    <n v="8"/>
    <s v="CHIHUAHUA"/>
    <n v="37"/>
    <s v="JUĂREZ"/>
    <n v="1"/>
    <s v="JUĂREZ"/>
    <s v="CALLE FUENTE DE HERCULES"/>
    <n v="7214"/>
    <s v="PĂšBLICO"/>
    <x v="2"/>
    <n v="2"/>
    <s v="BĂSICA"/>
    <n v="2"/>
    <x v="1"/>
    <n v="1"/>
    <x v="1"/>
    <n v="0"/>
    <s v="NO APLICA"/>
    <n v="0"/>
    <s v="NO APLICA"/>
    <s v="08FIZ0170G"/>
    <s v="08FJS0115T"/>
    <s v="08ADG0005C"/>
    <n v="0"/>
    <s v="I2019"/>
    <n v="107"/>
    <n v="110"/>
    <n v="217"/>
    <n v="107"/>
    <n v="110"/>
    <n v="217"/>
    <n v="23"/>
    <n v="22"/>
    <n v="45"/>
    <n v="19"/>
    <n v="12"/>
    <n v="31"/>
    <n v="19"/>
    <n v="16"/>
    <n v="35"/>
    <n v="19"/>
    <n v="24"/>
    <n v="43"/>
    <n v="20"/>
    <n v="21"/>
    <n v="41"/>
    <n v="11"/>
    <n v="15"/>
    <n v="26"/>
    <n v="15"/>
    <n v="17"/>
    <n v="32"/>
    <n v="103"/>
    <n v="105"/>
    <n v="208"/>
    <n v="2"/>
    <n v="2"/>
    <n v="2"/>
    <n v="2"/>
    <n v="1"/>
    <n v="1"/>
    <n v="0"/>
    <n v="10"/>
    <n v="0"/>
    <n v="0"/>
    <n v="0"/>
    <n v="1"/>
    <n v="0"/>
    <n v="0"/>
    <n v="0"/>
    <n v="0"/>
    <n v="2"/>
    <n v="8"/>
    <n v="0"/>
    <n v="0"/>
    <n v="0"/>
    <n v="1"/>
    <n v="0"/>
    <n v="0"/>
    <n v="0"/>
    <n v="0"/>
    <n v="0"/>
    <n v="0"/>
    <n v="0"/>
    <n v="1"/>
    <n v="13"/>
    <n v="2"/>
    <n v="8"/>
    <n v="2"/>
    <n v="2"/>
    <n v="2"/>
    <n v="2"/>
    <n v="1"/>
    <n v="1"/>
    <n v="0"/>
    <n v="10"/>
    <n v="11"/>
    <n v="10"/>
  </r>
  <r>
    <s v="08DPR0187J"/>
    <n v="1"/>
    <s v="MATUTINO"/>
    <s v="IGNACIO ZARAGOZA"/>
    <n v="8"/>
    <s v="CHIHUAHUA"/>
    <n v="8"/>
    <s v="CHIHUAHUA"/>
    <n v="27"/>
    <s v="GUACHOCHI"/>
    <n v="90"/>
    <s v="SAMACHIQUE"/>
    <s v="CALLE SAMACHIQUE"/>
    <n v="0"/>
    <s v="PĂšBLICO"/>
    <x v="2"/>
    <n v="2"/>
    <s v="BĂSICA"/>
    <n v="2"/>
    <x v="1"/>
    <n v="1"/>
    <x v="1"/>
    <n v="0"/>
    <s v="NO APLICA"/>
    <n v="0"/>
    <s v="NO APLICA"/>
    <s v="08FIZ0215M"/>
    <s v="08FJS0124A"/>
    <s v="08ADG0003E"/>
    <n v="0"/>
    <s v="I2019"/>
    <n v="112"/>
    <n v="100"/>
    <n v="212"/>
    <n v="111"/>
    <n v="100"/>
    <n v="211"/>
    <n v="17"/>
    <n v="21"/>
    <n v="38"/>
    <n v="28"/>
    <n v="19"/>
    <n v="47"/>
    <n v="23"/>
    <n v="13"/>
    <n v="36"/>
    <n v="16"/>
    <n v="18"/>
    <n v="34"/>
    <n v="17"/>
    <n v="20"/>
    <n v="37"/>
    <n v="13"/>
    <n v="11"/>
    <n v="24"/>
    <n v="19"/>
    <n v="16"/>
    <n v="35"/>
    <n v="116"/>
    <n v="97"/>
    <n v="213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0"/>
    <n v="1"/>
    <n v="0"/>
    <n v="0"/>
    <n v="0"/>
    <n v="0"/>
    <n v="0"/>
    <n v="0"/>
    <n v="1"/>
    <n v="0"/>
    <n v="15"/>
    <n v="6"/>
    <n v="6"/>
    <n v="2"/>
    <n v="2"/>
    <n v="2"/>
    <n v="2"/>
    <n v="2"/>
    <n v="2"/>
    <n v="0"/>
    <n v="12"/>
    <n v="12"/>
    <n v="12"/>
  </r>
  <r>
    <s v="08DPR0391U"/>
    <n v="1"/>
    <s v="MATUTINO"/>
    <s v="JESUS GARCIA"/>
    <n v="8"/>
    <s v="CHIHUAHUA"/>
    <n v="8"/>
    <s v="CHIHUAHUA"/>
    <n v="31"/>
    <s v="GUERRERO"/>
    <n v="3"/>
    <s v="LA JUNTA"/>
    <s v="CALLE FELIPE ANGELES "/>
    <n v="0"/>
    <s v="PĂšBLICO"/>
    <x v="2"/>
    <n v="2"/>
    <s v="BĂSICA"/>
    <n v="2"/>
    <x v="1"/>
    <n v="1"/>
    <x v="1"/>
    <n v="0"/>
    <s v="NO APLICA"/>
    <n v="0"/>
    <s v="NO APLICA"/>
    <s v="08FIZ0207D"/>
    <s v="08FJS0123B"/>
    <s v="08ADG0003E"/>
    <n v="0"/>
    <s v="I2019"/>
    <n v="116"/>
    <n v="96"/>
    <n v="212"/>
    <n v="116"/>
    <n v="96"/>
    <n v="212"/>
    <n v="16"/>
    <n v="23"/>
    <n v="39"/>
    <n v="23"/>
    <n v="14"/>
    <n v="37"/>
    <n v="28"/>
    <n v="11"/>
    <n v="39"/>
    <n v="20"/>
    <n v="17"/>
    <n v="37"/>
    <n v="26"/>
    <n v="15"/>
    <n v="41"/>
    <n v="14"/>
    <n v="15"/>
    <n v="29"/>
    <n v="16"/>
    <n v="15"/>
    <n v="31"/>
    <n v="127"/>
    <n v="87"/>
    <n v="214"/>
    <n v="2"/>
    <n v="2"/>
    <n v="2"/>
    <n v="2"/>
    <n v="1"/>
    <n v="1"/>
    <n v="0"/>
    <n v="10"/>
    <n v="0"/>
    <n v="0"/>
    <n v="0"/>
    <n v="1"/>
    <n v="0"/>
    <n v="0"/>
    <n v="0"/>
    <n v="0"/>
    <n v="2"/>
    <n v="8"/>
    <n v="0"/>
    <n v="0"/>
    <n v="1"/>
    <n v="0"/>
    <n v="0"/>
    <n v="0"/>
    <n v="0"/>
    <n v="0"/>
    <n v="0"/>
    <n v="0"/>
    <n v="1"/>
    <n v="0"/>
    <n v="13"/>
    <n v="2"/>
    <n v="8"/>
    <n v="2"/>
    <n v="2"/>
    <n v="2"/>
    <n v="2"/>
    <n v="1"/>
    <n v="1"/>
    <n v="0"/>
    <n v="10"/>
    <n v="15"/>
    <n v="15"/>
  </r>
  <r>
    <s v="08DPR2417Z"/>
    <n v="1"/>
    <s v="MATUTINO"/>
    <s v="CARLOS URQUIDI GAYTAN"/>
    <n v="8"/>
    <s v="CHIHUAHUA"/>
    <n v="8"/>
    <s v="CHIHUAHUA"/>
    <n v="17"/>
    <s v="CUAUHTĂ‰MOC"/>
    <n v="1"/>
    <s v="CUAUHTĂ‰MOC"/>
    <s v="CALLE VALLE HONDO"/>
    <n v="0"/>
    <s v="PĂšBLICO"/>
    <x v="2"/>
    <n v="2"/>
    <s v="BĂSICA"/>
    <n v="2"/>
    <x v="1"/>
    <n v="1"/>
    <x v="1"/>
    <n v="0"/>
    <s v="NO APLICA"/>
    <n v="0"/>
    <s v="NO APLICA"/>
    <s v="08FIZ0197N"/>
    <s v="08FJS0121D"/>
    <s v="08ADG0010O"/>
    <n v="0"/>
    <s v="I2019"/>
    <n v="107"/>
    <n v="102"/>
    <n v="209"/>
    <n v="106"/>
    <n v="100"/>
    <n v="206"/>
    <n v="16"/>
    <n v="19"/>
    <n v="35"/>
    <n v="20"/>
    <n v="19"/>
    <n v="39"/>
    <n v="21"/>
    <n v="11"/>
    <n v="32"/>
    <n v="25"/>
    <n v="20"/>
    <n v="45"/>
    <n v="17"/>
    <n v="11"/>
    <n v="28"/>
    <n v="13"/>
    <n v="28"/>
    <n v="41"/>
    <n v="17"/>
    <n v="21"/>
    <n v="38"/>
    <n v="113"/>
    <n v="110"/>
    <n v="223"/>
    <n v="2"/>
    <n v="1"/>
    <n v="2"/>
    <n v="1"/>
    <n v="2"/>
    <n v="2"/>
    <n v="0"/>
    <n v="10"/>
    <n v="0"/>
    <n v="0"/>
    <n v="0"/>
    <n v="1"/>
    <n v="0"/>
    <n v="1"/>
    <n v="0"/>
    <n v="0"/>
    <n v="1"/>
    <n v="9"/>
    <n v="0"/>
    <n v="0"/>
    <n v="1"/>
    <n v="0"/>
    <n v="0"/>
    <n v="0"/>
    <n v="0"/>
    <n v="0"/>
    <n v="0"/>
    <n v="0"/>
    <n v="1"/>
    <n v="0"/>
    <n v="14"/>
    <n v="1"/>
    <n v="9"/>
    <n v="2"/>
    <n v="1"/>
    <n v="2"/>
    <n v="1"/>
    <n v="2"/>
    <n v="2"/>
    <n v="0"/>
    <n v="10"/>
    <n v="10"/>
    <n v="10"/>
  </r>
  <r>
    <s v="08EPR0563V"/>
    <n v="1"/>
    <s v="MATUTINO"/>
    <s v="PLAN DE GUADALUPE 2278"/>
    <n v="8"/>
    <s v="CHIHUAHUA"/>
    <n v="8"/>
    <s v="CHIHUAHUA"/>
    <n v="9"/>
    <s v="BOCOYNA"/>
    <n v="34"/>
    <s v="CREEL"/>
    <s v="CALLE TERMINAL"/>
    <n v="302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111"/>
    <n v="92"/>
    <n v="203"/>
    <n v="111"/>
    <n v="92"/>
    <n v="203"/>
    <n v="18"/>
    <n v="22"/>
    <n v="40"/>
    <n v="18"/>
    <n v="19"/>
    <n v="37"/>
    <n v="24"/>
    <n v="18"/>
    <n v="42"/>
    <n v="16"/>
    <n v="16"/>
    <n v="32"/>
    <n v="20"/>
    <n v="18"/>
    <n v="38"/>
    <n v="23"/>
    <n v="19"/>
    <n v="42"/>
    <n v="21"/>
    <n v="11"/>
    <n v="32"/>
    <n v="122"/>
    <n v="101"/>
    <n v="223"/>
    <n v="2"/>
    <n v="2"/>
    <n v="1"/>
    <n v="2"/>
    <n v="2"/>
    <n v="1"/>
    <n v="0"/>
    <n v="10"/>
    <n v="0"/>
    <n v="0"/>
    <n v="1"/>
    <n v="0"/>
    <n v="0"/>
    <n v="0"/>
    <n v="0"/>
    <n v="0"/>
    <n v="2"/>
    <n v="8"/>
    <n v="0"/>
    <n v="0"/>
    <n v="2"/>
    <n v="0"/>
    <n v="0"/>
    <n v="1"/>
    <n v="1"/>
    <n v="0"/>
    <n v="0"/>
    <n v="0"/>
    <n v="3"/>
    <n v="0"/>
    <n v="18"/>
    <n v="2"/>
    <n v="8"/>
    <n v="2"/>
    <n v="2"/>
    <n v="1"/>
    <n v="2"/>
    <n v="2"/>
    <n v="1"/>
    <n v="0"/>
    <n v="10"/>
    <n v="10"/>
    <n v="10"/>
  </r>
  <r>
    <s v="08DST0045X"/>
    <n v="1"/>
    <s v="MATUTINO"/>
    <s v="SECUNDARIA TECNICA 45"/>
    <n v="8"/>
    <s v="CHIHUAHUA"/>
    <n v="8"/>
    <s v="CHIHUAHUA"/>
    <n v="55"/>
    <s v="ROSALES"/>
    <n v="1"/>
    <s v="SANTA CRUZ DE ROSALES"/>
    <s v="CALLE 5 DE MAYO"/>
    <n v="0"/>
    <s v="PĂšBLICO"/>
    <x v="2"/>
    <n v="2"/>
    <s v="BĂSICA"/>
    <n v="3"/>
    <x v="2"/>
    <n v="4"/>
    <x v="5"/>
    <n v="1"/>
    <s v="SERVICIOS"/>
    <n v="22"/>
    <s v="INDUSTRIAL"/>
    <s v="08FZT0009Z"/>
    <s v="08FJT0005C"/>
    <s v="08ADG0057I"/>
    <n v="0"/>
    <s v="I2019"/>
    <n v="107"/>
    <n v="103"/>
    <n v="210"/>
    <n v="92"/>
    <n v="96"/>
    <n v="188"/>
    <n v="44"/>
    <n v="31"/>
    <n v="75"/>
    <n v="31"/>
    <n v="45"/>
    <n v="76"/>
    <n v="33"/>
    <n v="30"/>
    <n v="63"/>
    <n v="26"/>
    <n v="43"/>
    <n v="69"/>
    <n v="0"/>
    <n v="0"/>
    <n v="0"/>
    <n v="0"/>
    <n v="0"/>
    <n v="0"/>
    <n v="0"/>
    <n v="0"/>
    <n v="0"/>
    <n v="90"/>
    <n v="118"/>
    <n v="208"/>
    <n v="2"/>
    <n v="2"/>
    <n v="3"/>
    <n v="0"/>
    <n v="0"/>
    <n v="0"/>
    <n v="0"/>
    <n v="7"/>
    <n v="0"/>
    <n v="0"/>
    <n v="0"/>
    <n v="1"/>
    <n v="0"/>
    <n v="1"/>
    <n v="0"/>
    <n v="0"/>
    <n v="3"/>
    <n v="6"/>
    <n v="0"/>
    <n v="0"/>
    <n v="1"/>
    <n v="0"/>
    <n v="0"/>
    <n v="0"/>
    <n v="1"/>
    <n v="0"/>
    <n v="0"/>
    <n v="0"/>
    <n v="6"/>
    <n v="10"/>
    <n v="29"/>
    <n v="5"/>
    <n v="6"/>
    <n v="0"/>
    <n v="0"/>
    <n v="0"/>
    <n v="0"/>
    <n v="0"/>
    <n v="0"/>
    <n v="0"/>
    <n v="11"/>
    <n v="9"/>
    <n v="9"/>
  </r>
  <r>
    <s v="08EPR0001N"/>
    <n v="1"/>
    <s v="MATUTINO"/>
    <s v="MIGUEL AHUMADA 2037"/>
    <n v="8"/>
    <s v="CHIHUAHUA"/>
    <n v="8"/>
    <s v="CHIHUAHUA"/>
    <n v="1"/>
    <s v="AHUMADA"/>
    <n v="1"/>
    <s v="MIGUEL AHUMADA"/>
    <s v="AVENIDA SAN LUIS "/>
    <n v="0"/>
    <s v="PĂšBLICO"/>
    <x v="3"/>
    <n v="2"/>
    <s v="BĂSICA"/>
    <n v="2"/>
    <x v="1"/>
    <n v="1"/>
    <x v="1"/>
    <n v="0"/>
    <s v="NO APLICA"/>
    <n v="0"/>
    <s v="NO APLICA"/>
    <s v="08FIZ0028S"/>
    <m/>
    <m/>
    <n v="0"/>
    <s v="I2019"/>
    <n v="111"/>
    <n v="108"/>
    <n v="219"/>
    <n v="111"/>
    <n v="108"/>
    <n v="219"/>
    <n v="22"/>
    <n v="18"/>
    <n v="40"/>
    <n v="14"/>
    <n v="9"/>
    <n v="23"/>
    <n v="11"/>
    <n v="19"/>
    <n v="30"/>
    <n v="13"/>
    <n v="24"/>
    <n v="37"/>
    <n v="19"/>
    <n v="21"/>
    <n v="40"/>
    <n v="18"/>
    <n v="19"/>
    <n v="37"/>
    <n v="25"/>
    <n v="17"/>
    <n v="42"/>
    <n v="100"/>
    <n v="109"/>
    <n v="209"/>
    <n v="1"/>
    <n v="1"/>
    <n v="2"/>
    <n v="2"/>
    <n v="2"/>
    <n v="2"/>
    <n v="0"/>
    <n v="10"/>
    <n v="0"/>
    <n v="0"/>
    <n v="0"/>
    <n v="1"/>
    <n v="0"/>
    <n v="0"/>
    <n v="0"/>
    <n v="0"/>
    <n v="1"/>
    <n v="9"/>
    <n v="0"/>
    <n v="0"/>
    <n v="2"/>
    <n v="0"/>
    <n v="0"/>
    <n v="0"/>
    <n v="0"/>
    <n v="0"/>
    <n v="0"/>
    <n v="0"/>
    <n v="1"/>
    <n v="0"/>
    <n v="14"/>
    <n v="1"/>
    <n v="9"/>
    <n v="1"/>
    <n v="1"/>
    <n v="2"/>
    <n v="2"/>
    <n v="2"/>
    <n v="2"/>
    <n v="0"/>
    <n v="10"/>
    <n v="13"/>
    <n v="10"/>
  </r>
  <r>
    <s v="08DPR2369F"/>
    <n v="1"/>
    <s v="MATUTINO"/>
    <s v="VALENTIN GOMEZ FARIAS"/>
    <n v="8"/>
    <s v="CHIHUAHUA"/>
    <n v="8"/>
    <s v="CHIHUAHUA"/>
    <n v="37"/>
    <s v="JUĂREZ"/>
    <n v="1"/>
    <s v="JUĂREZ"/>
    <s v="CALLE ISLA SAN ESTEBAN"/>
    <n v="205"/>
    <s v="PĂšBLICO"/>
    <x v="2"/>
    <n v="2"/>
    <s v="BĂSICA"/>
    <n v="2"/>
    <x v="1"/>
    <n v="1"/>
    <x v="1"/>
    <n v="0"/>
    <s v="NO APLICA"/>
    <n v="0"/>
    <s v="NO APLICA"/>
    <s v="08FIZ0139X"/>
    <s v="08FJS0109I"/>
    <s v="08ADG0005C"/>
    <n v="0"/>
    <s v="I2019"/>
    <n v="116"/>
    <n v="108"/>
    <n v="224"/>
    <n v="114"/>
    <n v="108"/>
    <n v="222"/>
    <n v="14"/>
    <n v="19"/>
    <n v="33"/>
    <n v="20"/>
    <n v="11"/>
    <n v="31"/>
    <n v="14"/>
    <n v="24"/>
    <n v="38"/>
    <n v="18"/>
    <n v="14"/>
    <n v="32"/>
    <n v="16"/>
    <n v="13"/>
    <n v="29"/>
    <n v="21"/>
    <n v="10"/>
    <n v="31"/>
    <n v="28"/>
    <n v="26"/>
    <n v="54"/>
    <n v="117"/>
    <n v="98"/>
    <n v="215"/>
    <n v="1"/>
    <n v="2"/>
    <n v="1"/>
    <n v="1"/>
    <n v="1"/>
    <n v="2"/>
    <n v="0"/>
    <n v="8"/>
    <n v="0"/>
    <n v="0"/>
    <n v="1"/>
    <n v="0"/>
    <n v="0"/>
    <n v="0"/>
    <n v="0"/>
    <n v="0"/>
    <n v="4"/>
    <n v="4"/>
    <n v="0"/>
    <n v="0"/>
    <n v="0"/>
    <n v="0"/>
    <n v="0"/>
    <n v="0"/>
    <n v="0"/>
    <n v="0"/>
    <n v="0"/>
    <n v="0"/>
    <n v="1"/>
    <n v="0"/>
    <n v="10"/>
    <n v="4"/>
    <n v="4"/>
    <n v="1"/>
    <n v="2"/>
    <n v="1"/>
    <n v="1"/>
    <n v="1"/>
    <n v="2"/>
    <n v="0"/>
    <n v="8"/>
    <n v="8"/>
    <n v="8"/>
  </r>
  <r>
    <s v="08DPR2390I"/>
    <n v="1"/>
    <s v="MATUTINO"/>
    <s v="VICENTE GUERRERO"/>
    <n v="8"/>
    <s v="CHIHUAHUA"/>
    <n v="8"/>
    <s v="CHIHUAHUA"/>
    <n v="27"/>
    <s v="GUACHOCHI"/>
    <n v="1"/>
    <s v="GUACHOCHI"/>
    <s v="CALLE GIRASOL"/>
    <n v="0"/>
    <s v="PĂšBLICO"/>
    <x v="2"/>
    <n v="2"/>
    <s v="BĂSICA"/>
    <n v="2"/>
    <x v="1"/>
    <n v="1"/>
    <x v="1"/>
    <n v="0"/>
    <s v="NO APLICA"/>
    <n v="0"/>
    <s v="NO APLICA"/>
    <s v="08FIZ0250S"/>
    <s v="08FJS0130L"/>
    <s v="08ADG0006B"/>
    <n v="0"/>
    <s v="I2019"/>
    <n v="100"/>
    <n v="118"/>
    <n v="218"/>
    <n v="100"/>
    <n v="118"/>
    <n v="218"/>
    <n v="18"/>
    <n v="27"/>
    <n v="45"/>
    <n v="19"/>
    <n v="22"/>
    <n v="41"/>
    <n v="11"/>
    <n v="22"/>
    <n v="33"/>
    <n v="18"/>
    <n v="13"/>
    <n v="31"/>
    <n v="20"/>
    <n v="11"/>
    <n v="31"/>
    <n v="17"/>
    <n v="22"/>
    <n v="39"/>
    <n v="14"/>
    <n v="17"/>
    <n v="31"/>
    <n v="99"/>
    <n v="107"/>
    <n v="206"/>
    <n v="2"/>
    <n v="2"/>
    <n v="1"/>
    <n v="2"/>
    <n v="2"/>
    <n v="2"/>
    <n v="0"/>
    <n v="11"/>
    <n v="0"/>
    <n v="0"/>
    <n v="0"/>
    <n v="1"/>
    <n v="0"/>
    <n v="1"/>
    <n v="0"/>
    <n v="0"/>
    <n v="5"/>
    <n v="6"/>
    <n v="0"/>
    <n v="0"/>
    <n v="1"/>
    <n v="1"/>
    <n v="0"/>
    <n v="0"/>
    <n v="0"/>
    <n v="0"/>
    <n v="0"/>
    <n v="0"/>
    <n v="1"/>
    <n v="0"/>
    <n v="16"/>
    <n v="5"/>
    <n v="6"/>
    <n v="2"/>
    <n v="2"/>
    <n v="1"/>
    <n v="2"/>
    <n v="2"/>
    <n v="2"/>
    <n v="0"/>
    <n v="11"/>
    <n v="11"/>
    <n v="11"/>
  </r>
  <r>
    <s v="08PES0022Z"/>
    <n v="1"/>
    <s v="MATUTINO"/>
    <s v="SECUNDARIA PARTICULAR FRAY FELIPE DE JESUS"/>
    <n v="8"/>
    <s v="CHIHUAHUA"/>
    <n v="8"/>
    <s v="CHIHUAHUA"/>
    <n v="50"/>
    <s v="NUEVO CASAS GRANDES"/>
    <n v="1"/>
    <s v="NUEVO CASAS GRANDES"/>
    <s v="CALLE HILARIO CHAVEZ JOYA"/>
    <n v="1803"/>
    <s v="PRIVADO"/>
    <x v="1"/>
    <n v="2"/>
    <s v="BĂSICA"/>
    <n v="3"/>
    <x v="2"/>
    <n v="1"/>
    <x v="1"/>
    <n v="0"/>
    <s v="NO APLICA"/>
    <n v="0"/>
    <s v="NO APLICA"/>
    <s v="08FIS0007W"/>
    <m/>
    <s v="08ADG0011N"/>
    <n v="0"/>
    <s v="I2019"/>
    <n v="102"/>
    <n v="130"/>
    <n v="232"/>
    <n v="86"/>
    <n v="129"/>
    <n v="215"/>
    <n v="34"/>
    <n v="46"/>
    <n v="80"/>
    <n v="27"/>
    <n v="25"/>
    <n v="52"/>
    <n v="23"/>
    <n v="38"/>
    <n v="61"/>
    <n v="37"/>
    <n v="39"/>
    <n v="76"/>
    <n v="0"/>
    <n v="0"/>
    <n v="0"/>
    <n v="0"/>
    <n v="0"/>
    <n v="0"/>
    <n v="0"/>
    <n v="0"/>
    <n v="0"/>
    <n v="87"/>
    <n v="102"/>
    <n v="189"/>
    <n v="2"/>
    <n v="3"/>
    <n v="3"/>
    <n v="0"/>
    <n v="0"/>
    <n v="0"/>
    <n v="0"/>
    <n v="8"/>
    <n v="0"/>
    <n v="0"/>
    <n v="1"/>
    <n v="0"/>
    <n v="0"/>
    <n v="1"/>
    <n v="0"/>
    <n v="0"/>
    <n v="3"/>
    <n v="7"/>
    <n v="0"/>
    <n v="0"/>
    <n v="1"/>
    <n v="0"/>
    <n v="0"/>
    <n v="0"/>
    <n v="1"/>
    <n v="0"/>
    <n v="0"/>
    <n v="0"/>
    <n v="2"/>
    <n v="1"/>
    <n v="17"/>
    <n v="5"/>
    <n v="7"/>
    <n v="0"/>
    <n v="0"/>
    <n v="0"/>
    <n v="0"/>
    <n v="0"/>
    <n v="0"/>
    <n v="0"/>
    <n v="12"/>
    <n v="11"/>
    <n v="8"/>
  </r>
  <r>
    <s v="08PPR0180V"/>
    <n v="1"/>
    <s v="MATUTINO"/>
    <s v="LA ESPERANZA"/>
    <n v="8"/>
    <s v="CHIHUAHUA"/>
    <n v="8"/>
    <s v="CHIHUAHUA"/>
    <n v="17"/>
    <s v="CUAUHTĂ‰MOC"/>
    <n v="143"/>
    <s v="CAMPO 101"/>
    <s v="CALLE MARTIN LUTHER CAMPO MENONITA 101 A.P. 52"/>
    <n v="23"/>
    <s v="PRIVADO"/>
    <x v="1"/>
    <n v="2"/>
    <s v="BĂSICA"/>
    <n v="2"/>
    <x v="1"/>
    <n v="1"/>
    <x v="1"/>
    <n v="0"/>
    <s v="NO APLICA"/>
    <n v="0"/>
    <s v="NO APLICA"/>
    <s v="08FIZ0204G"/>
    <s v="08FJS0121D"/>
    <s v="08ADG0010O"/>
    <n v="0"/>
    <s v="I2019"/>
    <n v="118"/>
    <n v="107"/>
    <n v="225"/>
    <n v="118"/>
    <n v="107"/>
    <n v="225"/>
    <n v="17"/>
    <n v="16"/>
    <n v="33"/>
    <n v="10"/>
    <n v="12"/>
    <n v="22"/>
    <n v="21"/>
    <n v="20"/>
    <n v="41"/>
    <n v="18"/>
    <n v="21"/>
    <n v="39"/>
    <n v="16"/>
    <n v="14"/>
    <n v="30"/>
    <n v="21"/>
    <n v="18"/>
    <n v="39"/>
    <n v="20"/>
    <n v="16"/>
    <n v="36"/>
    <n v="106"/>
    <n v="101"/>
    <n v="207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0"/>
    <n v="0"/>
    <n v="13"/>
    <n v="1"/>
    <n v="11"/>
    <n v="2"/>
    <n v="2"/>
    <n v="2"/>
    <n v="2"/>
    <n v="2"/>
    <n v="2"/>
    <n v="0"/>
    <n v="12"/>
    <n v="12"/>
    <n v="12"/>
  </r>
  <r>
    <s v="08DPR0317M"/>
    <n v="1"/>
    <s v="MATUTINO"/>
    <s v="PORFIRIO PARRA"/>
    <n v="8"/>
    <s v="CHIHUAHUA"/>
    <n v="8"/>
    <s v="CHIHUAHUA"/>
    <n v="37"/>
    <s v="JUĂREZ"/>
    <n v="1"/>
    <s v="JUĂREZ"/>
    <s v="CALLE PLATA SUR"/>
    <n v="1263"/>
    <s v="PĂšBLICO"/>
    <x v="2"/>
    <n v="2"/>
    <s v="BĂSICA"/>
    <n v="2"/>
    <x v="1"/>
    <n v="1"/>
    <x v="1"/>
    <n v="0"/>
    <s v="NO APLICA"/>
    <n v="0"/>
    <s v="NO APLICA"/>
    <s v="08FIZ0153Q"/>
    <s v="08FJS0135G"/>
    <s v="08ADG0005C"/>
    <n v="0"/>
    <s v="I2019"/>
    <n v="110"/>
    <n v="97"/>
    <n v="207"/>
    <n v="110"/>
    <n v="97"/>
    <n v="207"/>
    <n v="20"/>
    <n v="16"/>
    <n v="36"/>
    <n v="28"/>
    <n v="20"/>
    <n v="48"/>
    <n v="11"/>
    <n v="15"/>
    <n v="26"/>
    <n v="19"/>
    <n v="22"/>
    <n v="41"/>
    <n v="27"/>
    <n v="16"/>
    <n v="43"/>
    <n v="17"/>
    <n v="15"/>
    <n v="32"/>
    <n v="17"/>
    <n v="22"/>
    <n v="39"/>
    <n v="119"/>
    <n v="110"/>
    <n v="229"/>
    <n v="1"/>
    <n v="1"/>
    <n v="2"/>
    <n v="2"/>
    <n v="1"/>
    <n v="2"/>
    <n v="0"/>
    <n v="9"/>
    <n v="0"/>
    <n v="0"/>
    <n v="1"/>
    <n v="0"/>
    <n v="0"/>
    <n v="0"/>
    <n v="0"/>
    <n v="0"/>
    <n v="3"/>
    <n v="6"/>
    <n v="0"/>
    <n v="0"/>
    <n v="0"/>
    <n v="1"/>
    <n v="0"/>
    <n v="0"/>
    <n v="0"/>
    <n v="0"/>
    <n v="0"/>
    <n v="0"/>
    <n v="0"/>
    <n v="1"/>
    <n v="12"/>
    <n v="3"/>
    <n v="6"/>
    <n v="1"/>
    <n v="1"/>
    <n v="2"/>
    <n v="2"/>
    <n v="1"/>
    <n v="2"/>
    <n v="0"/>
    <n v="9"/>
    <n v="16"/>
    <n v="9"/>
  </r>
  <r>
    <s v="08DPR0769O"/>
    <n v="1"/>
    <s v="MATUTINO"/>
    <s v="OSCAR SOTO MAYNEZ"/>
    <n v="8"/>
    <s v="CHIHUAHUA"/>
    <n v="8"/>
    <s v="CHIHUAHUA"/>
    <n v="48"/>
    <s v="NAMIQUIPA"/>
    <n v="65"/>
    <s v="SANTA ANA"/>
    <s v="CALLE PARALELO"/>
    <n v="202"/>
    <s v="PĂšBLICO"/>
    <x v="2"/>
    <n v="2"/>
    <s v="BĂSICA"/>
    <n v="2"/>
    <x v="1"/>
    <n v="1"/>
    <x v="1"/>
    <n v="0"/>
    <s v="NO APLICA"/>
    <n v="0"/>
    <s v="NO APLICA"/>
    <s v="08FIZ0205F"/>
    <s v="08FJS0122C"/>
    <s v="08ADG0010O"/>
    <n v="0"/>
    <s v="I2019"/>
    <n v="117"/>
    <n v="106"/>
    <n v="223"/>
    <n v="116"/>
    <n v="106"/>
    <n v="222"/>
    <n v="13"/>
    <n v="17"/>
    <n v="30"/>
    <n v="17"/>
    <n v="10"/>
    <n v="27"/>
    <n v="26"/>
    <n v="18"/>
    <n v="44"/>
    <n v="26"/>
    <n v="20"/>
    <n v="46"/>
    <n v="22"/>
    <n v="22"/>
    <n v="44"/>
    <n v="11"/>
    <n v="14"/>
    <n v="25"/>
    <n v="20"/>
    <n v="13"/>
    <n v="33"/>
    <n v="122"/>
    <n v="97"/>
    <n v="219"/>
    <n v="1"/>
    <n v="2"/>
    <n v="2"/>
    <n v="2"/>
    <n v="1"/>
    <n v="1"/>
    <n v="0"/>
    <n v="9"/>
    <n v="0"/>
    <n v="0"/>
    <n v="0"/>
    <n v="1"/>
    <n v="0"/>
    <n v="0"/>
    <n v="0"/>
    <n v="0"/>
    <n v="5"/>
    <n v="4"/>
    <n v="0"/>
    <n v="0"/>
    <n v="1"/>
    <n v="1"/>
    <n v="0"/>
    <n v="0"/>
    <n v="0"/>
    <n v="0"/>
    <n v="0"/>
    <n v="0"/>
    <n v="1"/>
    <n v="0"/>
    <n v="13"/>
    <n v="5"/>
    <n v="4"/>
    <n v="1"/>
    <n v="2"/>
    <n v="2"/>
    <n v="2"/>
    <n v="1"/>
    <n v="1"/>
    <n v="0"/>
    <n v="9"/>
    <n v="10"/>
    <n v="9"/>
  </r>
  <r>
    <s v="08DPR2685U"/>
    <n v="2"/>
    <s v="VESPERTINO"/>
    <s v="SAN FRANCISCO DEL ORO"/>
    <n v="8"/>
    <s v="CHIHUAHUA"/>
    <n v="8"/>
    <s v="CHIHUAHUA"/>
    <n v="37"/>
    <s v="JUĂREZ"/>
    <n v="1"/>
    <s v="JUĂREZ"/>
    <s v="CALLE PRADERAS DEL SOL"/>
    <n v="0"/>
    <s v="PĂšBLICO"/>
    <x v="2"/>
    <n v="2"/>
    <s v="BĂSICA"/>
    <n v="2"/>
    <x v="1"/>
    <n v="1"/>
    <x v="1"/>
    <n v="0"/>
    <s v="NO APLICA"/>
    <n v="0"/>
    <s v="NO APLICA"/>
    <s v="08FIZ0185I"/>
    <s v="08FJS0118Q"/>
    <s v="08ADG0005C"/>
    <n v="0"/>
    <s v="I2019"/>
    <n v="122"/>
    <n v="109"/>
    <n v="231"/>
    <n v="122"/>
    <n v="109"/>
    <n v="231"/>
    <n v="17"/>
    <n v="24"/>
    <n v="41"/>
    <n v="19"/>
    <n v="16"/>
    <n v="35"/>
    <n v="17"/>
    <n v="19"/>
    <n v="36"/>
    <n v="24"/>
    <n v="13"/>
    <n v="37"/>
    <n v="16"/>
    <n v="19"/>
    <n v="35"/>
    <n v="17"/>
    <n v="18"/>
    <n v="35"/>
    <n v="21"/>
    <n v="14"/>
    <n v="35"/>
    <n v="114"/>
    <n v="99"/>
    <n v="21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EES0187B"/>
    <n v="1"/>
    <s v="MATUTINO"/>
    <s v="SECUNDARIA ESTATAL 3034 FRANCISCO R. ALMADA"/>
    <n v="8"/>
    <s v="CHIHUAHUA"/>
    <n v="8"/>
    <s v="CHIHUAHUA"/>
    <n v="24"/>
    <s v="SANTA ISABEL"/>
    <n v="1"/>
    <s v="SANTA ISABEL"/>
    <s v="AVENIDA CENTENARIO"/>
    <n v="34"/>
    <s v="PĂšBLICO"/>
    <x v="3"/>
    <n v="2"/>
    <s v="BĂSICA"/>
    <n v="3"/>
    <x v="2"/>
    <n v="1"/>
    <x v="1"/>
    <n v="0"/>
    <s v="NO APLICA"/>
    <n v="0"/>
    <s v="NO APLICA"/>
    <s v="08FIS0009U"/>
    <m/>
    <m/>
    <n v="0"/>
    <s v="I2019"/>
    <n v="99"/>
    <n v="122"/>
    <n v="221"/>
    <n v="72"/>
    <n v="101"/>
    <n v="173"/>
    <n v="34"/>
    <n v="41"/>
    <n v="75"/>
    <n v="31"/>
    <n v="43"/>
    <n v="74"/>
    <n v="31"/>
    <n v="41"/>
    <n v="72"/>
    <n v="33"/>
    <n v="35"/>
    <n v="68"/>
    <n v="0"/>
    <n v="0"/>
    <n v="0"/>
    <n v="0"/>
    <n v="0"/>
    <n v="0"/>
    <n v="0"/>
    <n v="0"/>
    <n v="0"/>
    <n v="95"/>
    <n v="119"/>
    <n v="214"/>
    <n v="3"/>
    <n v="3"/>
    <n v="3"/>
    <n v="0"/>
    <n v="0"/>
    <n v="0"/>
    <n v="0"/>
    <n v="9"/>
    <n v="0"/>
    <n v="0"/>
    <n v="1"/>
    <n v="0"/>
    <n v="0"/>
    <n v="1"/>
    <n v="0"/>
    <n v="0"/>
    <n v="3"/>
    <n v="10"/>
    <n v="0"/>
    <n v="0"/>
    <n v="1"/>
    <n v="0"/>
    <n v="0"/>
    <n v="0"/>
    <n v="1"/>
    <n v="2"/>
    <n v="0"/>
    <n v="0"/>
    <n v="3"/>
    <n v="6"/>
    <n v="28"/>
    <n v="5"/>
    <n v="12"/>
    <n v="0"/>
    <n v="0"/>
    <n v="0"/>
    <n v="0"/>
    <n v="0"/>
    <n v="0"/>
    <n v="0"/>
    <n v="17"/>
    <n v="11"/>
    <n v="11"/>
  </r>
  <r>
    <s v="08SES0033B"/>
    <n v="2"/>
    <s v="VESPERTINO"/>
    <s v="SECUNDARIA POR COOPERACION 8305 SALVADOR ALLENDE"/>
    <n v="8"/>
    <s v="CHIHUAHUA"/>
    <n v="8"/>
    <s v="CHIHUAHUA"/>
    <n v="37"/>
    <s v="JUĂREZ"/>
    <n v="1"/>
    <s v="JUĂREZ"/>
    <s v="CALLE CARRETERA A CASAS GRANDES KILOMETRO 27"/>
    <n v="0"/>
    <s v="PRIVADO"/>
    <x v="3"/>
    <n v="2"/>
    <s v="BĂSICA"/>
    <n v="3"/>
    <x v="2"/>
    <n v="1"/>
    <x v="1"/>
    <n v="0"/>
    <s v="NO APLICA"/>
    <n v="0"/>
    <s v="NO APLICA"/>
    <s v="08FIS0005Y"/>
    <m/>
    <m/>
    <n v="0"/>
    <s v="I2019"/>
    <n v="122"/>
    <n v="101"/>
    <n v="223"/>
    <n v="109"/>
    <n v="91"/>
    <n v="200"/>
    <n v="40"/>
    <n v="28"/>
    <n v="68"/>
    <n v="34"/>
    <n v="36"/>
    <n v="70"/>
    <n v="37"/>
    <n v="42"/>
    <n v="79"/>
    <n v="37"/>
    <n v="27"/>
    <n v="64"/>
    <n v="0"/>
    <n v="0"/>
    <n v="0"/>
    <n v="0"/>
    <n v="0"/>
    <n v="0"/>
    <n v="0"/>
    <n v="0"/>
    <n v="0"/>
    <n v="108"/>
    <n v="105"/>
    <n v="213"/>
    <n v="3"/>
    <n v="3"/>
    <n v="3"/>
    <n v="0"/>
    <n v="0"/>
    <n v="0"/>
    <n v="0"/>
    <n v="9"/>
    <n v="0"/>
    <n v="0"/>
    <n v="1"/>
    <n v="0"/>
    <n v="0"/>
    <n v="0"/>
    <n v="0"/>
    <n v="0"/>
    <n v="7"/>
    <n v="4"/>
    <n v="0"/>
    <n v="0"/>
    <n v="1"/>
    <n v="0"/>
    <n v="0"/>
    <n v="0"/>
    <n v="0"/>
    <n v="0"/>
    <n v="0"/>
    <n v="0"/>
    <n v="0"/>
    <n v="0"/>
    <n v="13"/>
    <n v="8"/>
    <n v="4"/>
    <n v="0"/>
    <n v="0"/>
    <n v="0"/>
    <n v="0"/>
    <n v="0"/>
    <n v="0"/>
    <n v="0"/>
    <n v="12"/>
    <n v="15"/>
    <n v="9"/>
  </r>
  <r>
    <s v="08PPR1840U"/>
    <n v="1"/>
    <s v="MATUTINO"/>
    <s v="INSTITUTO VALLADOLID"/>
    <n v="8"/>
    <s v="CHIHUAHUA"/>
    <n v="8"/>
    <s v="CHIHUAHUA"/>
    <n v="19"/>
    <s v="CHIHUAHUA"/>
    <n v="1"/>
    <s v="CHIHUAHUA"/>
    <s v="AVENIDA PALESTINA"/>
    <n v="10702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19"/>
    <n v="99"/>
    <n v="218"/>
    <n v="119"/>
    <n v="99"/>
    <n v="218"/>
    <n v="15"/>
    <n v="15"/>
    <n v="30"/>
    <n v="26"/>
    <n v="22"/>
    <n v="48"/>
    <n v="30"/>
    <n v="22"/>
    <n v="52"/>
    <n v="16"/>
    <n v="14"/>
    <n v="30"/>
    <n v="12"/>
    <n v="17"/>
    <n v="29"/>
    <n v="24"/>
    <n v="13"/>
    <n v="37"/>
    <n v="14"/>
    <n v="15"/>
    <n v="29"/>
    <n v="122"/>
    <n v="103"/>
    <n v="225"/>
    <n v="2"/>
    <n v="2"/>
    <n v="1"/>
    <n v="1"/>
    <n v="1"/>
    <n v="1"/>
    <n v="0"/>
    <n v="8"/>
    <n v="0"/>
    <n v="0"/>
    <n v="0"/>
    <n v="1"/>
    <n v="0"/>
    <n v="0"/>
    <n v="0"/>
    <n v="0"/>
    <n v="1"/>
    <n v="7"/>
    <n v="0"/>
    <n v="0"/>
    <n v="0"/>
    <n v="2"/>
    <n v="2"/>
    <n v="0"/>
    <n v="1"/>
    <n v="0"/>
    <n v="0"/>
    <n v="2"/>
    <n v="1"/>
    <n v="4"/>
    <n v="21"/>
    <n v="1"/>
    <n v="7"/>
    <n v="2"/>
    <n v="2"/>
    <n v="1"/>
    <n v="1"/>
    <n v="1"/>
    <n v="1"/>
    <n v="0"/>
    <n v="8"/>
    <n v="8"/>
    <n v="8"/>
  </r>
  <r>
    <s v="08EPR0019M"/>
    <n v="1"/>
    <s v="MATUTINO"/>
    <s v="20 DE NOVIEMBRE 2170"/>
    <n v="8"/>
    <s v="CHIHUAHUA"/>
    <n v="8"/>
    <s v="CHIHUAHUA"/>
    <n v="4"/>
    <s v="AQUILES SERDĂN"/>
    <n v="1"/>
    <s v="SANTA EULALIA"/>
    <s v="CALLE ZARAGOZA"/>
    <n v="0"/>
    <s v="PĂšBLICO"/>
    <x v="3"/>
    <n v="2"/>
    <s v="BĂSICA"/>
    <n v="2"/>
    <x v="1"/>
    <n v="1"/>
    <x v="1"/>
    <n v="0"/>
    <s v="NO APLICA"/>
    <n v="0"/>
    <s v="NO APLICA"/>
    <s v="08FIZ0052S"/>
    <s v="08FJS0002Q"/>
    <m/>
    <n v="0"/>
    <s v="I2019"/>
    <n v="105"/>
    <n v="106"/>
    <n v="211"/>
    <n v="105"/>
    <n v="106"/>
    <n v="211"/>
    <n v="12"/>
    <n v="20"/>
    <n v="32"/>
    <n v="25"/>
    <n v="20"/>
    <n v="45"/>
    <n v="17"/>
    <n v="13"/>
    <n v="30"/>
    <n v="22"/>
    <n v="28"/>
    <n v="50"/>
    <n v="31"/>
    <n v="18"/>
    <n v="49"/>
    <n v="13"/>
    <n v="15"/>
    <n v="28"/>
    <n v="12"/>
    <n v="19"/>
    <n v="31"/>
    <n v="120"/>
    <n v="113"/>
    <n v="233"/>
    <n v="2"/>
    <n v="1"/>
    <n v="2"/>
    <n v="2"/>
    <n v="1"/>
    <n v="1"/>
    <n v="0"/>
    <n v="9"/>
    <n v="0"/>
    <n v="0"/>
    <n v="1"/>
    <n v="0"/>
    <n v="0"/>
    <n v="0"/>
    <n v="0"/>
    <n v="0"/>
    <n v="1"/>
    <n v="8"/>
    <n v="0"/>
    <n v="0"/>
    <n v="1"/>
    <n v="0"/>
    <n v="0"/>
    <n v="2"/>
    <n v="0"/>
    <n v="0"/>
    <n v="0"/>
    <n v="0"/>
    <n v="1"/>
    <n v="0"/>
    <n v="14"/>
    <n v="1"/>
    <n v="8"/>
    <n v="2"/>
    <n v="1"/>
    <n v="2"/>
    <n v="2"/>
    <n v="1"/>
    <n v="1"/>
    <n v="0"/>
    <n v="9"/>
    <n v="9"/>
    <n v="9"/>
  </r>
  <r>
    <s v="08DPR2332S"/>
    <n v="2"/>
    <s v="VESPERTINO"/>
    <s v="APOSTOLES DEL AGRARISMO"/>
    <n v="8"/>
    <s v="CHIHUAHUA"/>
    <n v="8"/>
    <s v="CHIHUAHUA"/>
    <n v="37"/>
    <s v="JUĂREZ"/>
    <n v="1"/>
    <s v="JUĂREZ"/>
    <s v="CALLE FRAY GARCIA DE SAN FRANCISCO"/>
    <n v="0"/>
    <s v="PĂšBLICO"/>
    <x v="2"/>
    <n v="2"/>
    <s v="BĂSICA"/>
    <n v="2"/>
    <x v="1"/>
    <n v="1"/>
    <x v="1"/>
    <n v="0"/>
    <s v="NO APLICA"/>
    <n v="0"/>
    <s v="NO APLICA"/>
    <s v="08FIZ0138Y"/>
    <s v="08FJS0109I"/>
    <s v="08ADG0005C"/>
    <n v="0"/>
    <s v="I2019"/>
    <n v="108"/>
    <n v="111"/>
    <n v="219"/>
    <n v="106"/>
    <n v="110"/>
    <n v="216"/>
    <n v="18"/>
    <n v="26"/>
    <n v="44"/>
    <n v="18"/>
    <n v="23"/>
    <n v="41"/>
    <n v="21"/>
    <n v="24"/>
    <n v="45"/>
    <n v="17"/>
    <n v="13"/>
    <n v="30"/>
    <n v="15"/>
    <n v="17"/>
    <n v="32"/>
    <n v="17"/>
    <n v="16"/>
    <n v="33"/>
    <n v="25"/>
    <n v="15"/>
    <n v="40"/>
    <n v="113"/>
    <n v="108"/>
    <n v="221"/>
    <n v="2"/>
    <n v="2"/>
    <n v="1"/>
    <n v="1"/>
    <n v="1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0"/>
    <n v="1"/>
    <n v="0"/>
    <n v="12"/>
    <n v="1"/>
    <n v="8"/>
    <n v="2"/>
    <n v="2"/>
    <n v="1"/>
    <n v="1"/>
    <n v="1"/>
    <n v="2"/>
    <n v="0"/>
    <n v="9"/>
    <n v="12"/>
    <n v="9"/>
  </r>
  <r>
    <s v="08DPR2512C"/>
    <n v="1"/>
    <s v="MATUTINO"/>
    <s v="ACAMAPICHTLI"/>
    <n v="8"/>
    <s v="CHIHUAHUA"/>
    <n v="8"/>
    <s v="CHIHUAHUA"/>
    <n v="37"/>
    <s v="JUĂREZ"/>
    <n v="1"/>
    <s v="JUĂREZ"/>
    <s v="CALLE JARDINES DEL VALLE"/>
    <n v="741"/>
    <s v="PĂšBLICO"/>
    <x v="2"/>
    <n v="2"/>
    <s v="BĂSICA"/>
    <n v="2"/>
    <x v="1"/>
    <n v="1"/>
    <x v="1"/>
    <n v="0"/>
    <s v="NO APLICA"/>
    <n v="0"/>
    <s v="NO APLICA"/>
    <s v="08FIZ0168S"/>
    <s v="08FJS0115T"/>
    <s v="08ADG0005C"/>
    <n v="0"/>
    <s v="I2019"/>
    <n v="107"/>
    <n v="119"/>
    <n v="226"/>
    <n v="107"/>
    <n v="119"/>
    <n v="226"/>
    <n v="18"/>
    <n v="17"/>
    <n v="35"/>
    <n v="15"/>
    <n v="20"/>
    <n v="35"/>
    <n v="21"/>
    <n v="10"/>
    <n v="31"/>
    <n v="21"/>
    <n v="31"/>
    <n v="52"/>
    <n v="16"/>
    <n v="22"/>
    <n v="38"/>
    <n v="13"/>
    <n v="18"/>
    <n v="31"/>
    <n v="20"/>
    <n v="16"/>
    <n v="36"/>
    <n v="106"/>
    <n v="117"/>
    <n v="223"/>
    <n v="1"/>
    <n v="1"/>
    <n v="2"/>
    <n v="1"/>
    <n v="1"/>
    <n v="1"/>
    <n v="0"/>
    <n v="7"/>
    <n v="0"/>
    <n v="0"/>
    <n v="1"/>
    <n v="0"/>
    <n v="0"/>
    <n v="0"/>
    <n v="0"/>
    <n v="0"/>
    <n v="2"/>
    <n v="5"/>
    <n v="0"/>
    <n v="0"/>
    <n v="0"/>
    <n v="1"/>
    <n v="0"/>
    <n v="0"/>
    <n v="0"/>
    <n v="0"/>
    <n v="0"/>
    <n v="0"/>
    <n v="1"/>
    <n v="0"/>
    <n v="10"/>
    <n v="2"/>
    <n v="5"/>
    <n v="1"/>
    <n v="1"/>
    <n v="2"/>
    <n v="1"/>
    <n v="1"/>
    <n v="1"/>
    <n v="0"/>
    <n v="7"/>
    <n v="7"/>
    <n v="7"/>
  </r>
  <r>
    <s v="08EPR0225V"/>
    <n v="1"/>
    <s v="MATUTINO"/>
    <s v="TOMAS FERNANDEZ BLANCO 2112"/>
    <n v="8"/>
    <s v="CHIHUAHUA"/>
    <n v="8"/>
    <s v="CHIHUAHUA"/>
    <n v="32"/>
    <s v="HIDALGO DEL PARRAL"/>
    <n v="1"/>
    <s v="HIDALGO DEL PARRAL"/>
    <s v="CALLE BARTOLOME DE MEDINA"/>
    <n v="0"/>
    <s v="PĂšBLICO"/>
    <x v="3"/>
    <n v="2"/>
    <s v="BĂSICA"/>
    <n v="2"/>
    <x v="1"/>
    <n v="1"/>
    <x v="1"/>
    <n v="0"/>
    <s v="NO APLICA"/>
    <n v="0"/>
    <s v="NO APLICA"/>
    <s v="08FIZ0005H"/>
    <m/>
    <m/>
    <n v="0"/>
    <s v="I2019"/>
    <n v="94"/>
    <n v="124"/>
    <n v="218"/>
    <n v="94"/>
    <n v="124"/>
    <n v="218"/>
    <n v="10"/>
    <n v="15"/>
    <n v="25"/>
    <n v="14"/>
    <n v="26"/>
    <n v="40"/>
    <n v="12"/>
    <n v="17"/>
    <n v="29"/>
    <n v="21"/>
    <n v="18"/>
    <n v="39"/>
    <n v="14"/>
    <n v="18"/>
    <n v="32"/>
    <n v="15"/>
    <n v="24"/>
    <n v="39"/>
    <n v="26"/>
    <n v="23"/>
    <n v="49"/>
    <n v="102"/>
    <n v="126"/>
    <n v="228"/>
    <n v="2"/>
    <n v="1"/>
    <n v="2"/>
    <n v="1"/>
    <n v="2"/>
    <n v="2"/>
    <n v="0"/>
    <n v="10"/>
    <n v="0"/>
    <n v="0"/>
    <n v="0"/>
    <n v="1"/>
    <n v="0"/>
    <n v="0"/>
    <n v="0"/>
    <n v="0"/>
    <n v="4"/>
    <n v="6"/>
    <n v="0"/>
    <n v="0"/>
    <n v="0"/>
    <n v="2"/>
    <n v="1"/>
    <n v="1"/>
    <n v="0"/>
    <n v="0"/>
    <n v="0"/>
    <n v="0"/>
    <n v="0"/>
    <n v="1"/>
    <n v="16"/>
    <n v="4"/>
    <n v="6"/>
    <n v="2"/>
    <n v="1"/>
    <n v="2"/>
    <n v="1"/>
    <n v="2"/>
    <n v="2"/>
    <n v="0"/>
    <n v="10"/>
    <n v="10"/>
    <n v="10"/>
  </r>
  <r>
    <s v="08DPR0461Z"/>
    <n v="1"/>
    <s v="MATUTINO"/>
    <s v="JOSE MARTI"/>
    <n v="8"/>
    <s v="CHIHUAHUA"/>
    <n v="8"/>
    <s v="CHIHUAHUA"/>
    <n v="37"/>
    <s v="JUĂREZ"/>
    <n v="1"/>
    <s v="JUĂREZ"/>
    <s v="CALLE KILOMETRO 17 CARRETERA PANAMERICANA"/>
    <n v="0"/>
    <s v="PĂšBLICO"/>
    <x v="2"/>
    <n v="2"/>
    <s v="BĂSICA"/>
    <n v="2"/>
    <x v="1"/>
    <n v="1"/>
    <x v="1"/>
    <n v="0"/>
    <s v="NO APLICA"/>
    <n v="0"/>
    <s v="NO APLICA"/>
    <s v="08FIZ0165V"/>
    <s v="08FJS0114U"/>
    <s v="08ADG0005C"/>
    <n v="0"/>
    <s v="I2019"/>
    <n v="129"/>
    <n v="110"/>
    <n v="239"/>
    <n v="126"/>
    <n v="110"/>
    <n v="236"/>
    <n v="27"/>
    <n v="33"/>
    <n v="60"/>
    <n v="9"/>
    <n v="10"/>
    <n v="19"/>
    <n v="16"/>
    <n v="8"/>
    <n v="24"/>
    <n v="21"/>
    <n v="16"/>
    <n v="37"/>
    <n v="26"/>
    <n v="22"/>
    <n v="48"/>
    <n v="24"/>
    <n v="17"/>
    <n v="41"/>
    <n v="11"/>
    <n v="16"/>
    <n v="27"/>
    <n v="107"/>
    <n v="89"/>
    <n v="196"/>
    <n v="1"/>
    <n v="1"/>
    <n v="1"/>
    <n v="2"/>
    <n v="2"/>
    <n v="1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11"/>
    <n v="2"/>
    <n v="6"/>
    <n v="1"/>
    <n v="1"/>
    <n v="1"/>
    <n v="2"/>
    <n v="2"/>
    <n v="1"/>
    <n v="0"/>
    <n v="8"/>
    <n v="13"/>
    <n v="8"/>
  </r>
  <r>
    <s v="08EPR0531C"/>
    <n v="2"/>
    <s v="VESPERTINO"/>
    <s v="FRANCISCO VILLA 2195"/>
    <n v="8"/>
    <s v="CHIHUAHUA"/>
    <n v="8"/>
    <s v="CHIHUAHUA"/>
    <n v="19"/>
    <s v="CHIHUAHUA"/>
    <n v="1"/>
    <s v="CHIHUAHUA"/>
    <s v="CALLE EFREN VALDEZ"/>
    <n v="8604"/>
    <s v="PĂšBLICO"/>
    <x v="3"/>
    <n v="2"/>
    <s v="BĂSICA"/>
    <n v="2"/>
    <x v="1"/>
    <n v="1"/>
    <x v="1"/>
    <n v="0"/>
    <s v="NO APLICA"/>
    <n v="0"/>
    <s v="NO APLICA"/>
    <s v="08FIZ0050U"/>
    <s v="08FJS0002Q"/>
    <m/>
    <n v="0"/>
    <s v="I2019"/>
    <n v="107"/>
    <n v="115"/>
    <n v="222"/>
    <n v="107"/>
    <n v="114"/>
    <n v="221"/>
    <n v="19"/>
    <n v="17"/>
    <n v="36"/>
    <n v="21"/>
    <n v="16"/>
    <n v="37"/>
    <n v="16"/>
    <n v="17"/>
    <n v="33"/>
    <n v="16"/>
    <n v="17"/>
    <n v="33"/>
    <n v="10"/>
    <n v="23"/>
    <n v="33"/>
    <n v="21"/>
    <n v="15"/>
    <n v="36"/>
    <n v="20"/>
    <n v="27"/>
    <n v="47"/>
    <n v="104"/>
    <n v="115"/>
    <n v="219"/>
    <n v="2"/>
    <n v="2"/>
    <n v="1"/>
    <n v="1"/>
    <n v="2"/>
    <n v="1"/>
    <n v="0"/>
    <n v="9"/>
    <n v="0"/>
    <n v="0"/>
    <n v="0"/>
    <n v="1"/>
    <n v="0"/>
    <n v="0"/>
    <n v="0"/>
    <n v="0"/>
    <n v="4"/>
    <n v="5"/>
    <n v="0"/>
    <n v="0"/>
    <n v="2"/>
    <n v="0"/>
    <n v="1"/>
    <n v="1"/>
    <n v="0"/>
    <n v="1"/>
    <n v="0"/>
    <n v="0"/>
    <n v="3"/>
    <n v="0"/>
    <n v="18"/>
    <n v="4"/>
    <n v="5"/>
    <n v="2"/>
    <n v="2"/>
    <n v="1"/>
    <n v="1"/>
    <n v="2"/>
    <n v="1"/>
    <n v="0"/>
    <n v="9"/>
    <n v="12"/>
    <n v="10"/>
  </r>
  <r>
    <s v="08PPR0139E"/>
    <n v="1"/>
    <s v="MATUTINO"/>
    <s v="INSTITUTO EDUCATIVO MORELOS"/>
    <n v="8"/>
    <s v="CHIHUAHUA"/>
    <n v="8"/>
    <s v="CHIHUAHUA"/>
    <n v="19"/>
    <s v="CHIHUAHUA"/>
    <n v="1"/>
    <s v="CHIHUAHUA"/>
    <s v="CALLE 26"/>
    <n v="4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17"/>
    <n v="106"/>
    <n v="223"/>
    <n v="117"/>
    <n v="106"/>
    <n v="223"/>
    <n v="25"/>
    <n v="19"/>
    <n v="44"/>
    <n v="14"/>
    <n v="17"/>
    <n v="31"/>
    <n v="18"/>
    <n v="18"/>
    <n v="36"/>
    <n v="20"/>
    <n v="15"/>
    <n v="35"/>
    <n v="25"/>
    <n v="21"/>
    <n v="46"/>
    <n v="13"/>
    <n v="17"/>
    <n v="30"/>
    <n v="16"/>
    <n v="13"/>
    <n v="29"/>
    <n v="106"/>
    <n v="101"/>
    <n v="207"/>
    <n v="2"/>
    <n v="2"/>
    <n v="2"/>
    <n v="2"/>
    <n v="2"/>
    <n v="1"/>
    <n v="0"/>
    <n v="11"/>
    <n v="0"/>
    <n v="0"/>
    <n v="0"/>
    <n v="1"/>
    <n v="0"/>
    <n v="0"/>
    <n v="0"/>
    <n v="1"/>
    <n v="0"/>
    <n v="11"/>
    <n v="0"/>
    <n v="0"/>
    <n v="1"/>
    <n v="0"/>
    <n v="0"/>
    <n v="1"/>
    <n v="0"/>
    <n v="1"/>
    <n v="0"/>
    <n v="1"/>
    <n v="0"/>
    <n v="8"/>
    <n v="25"/>
    <n v="0"/>
    <n v="11"/>
    <n v="2"/>
    <n v="2"/>
    <n v="2"/>
    <n v="2"/>
    <n v="2"/>
    <n v="1"/>
    <n v="0"/>
    <n v="11"/>
    <n v="13"/>
    <n v="11"/>
  </r>
  <r>
    <s v="08DPR2608P"/>
    <n v="1"/>
    <s v="MATUTINO"/>
    <s v="ELISA BARBARA SIXTU URQUIZA"/>
    <n v="8"/>
    <s v="CHIHUAHUA"/>
    <n v="8"/>
    <s v="CHIHUAHUA"/>
    <n v="19"/>
    <s v="CHIHUAHUA"/>
    <n v="1"/>
    <s v="CHIHUAHUA"/>
    <s v="CALLE OLIVO NEGRO"/>
    <n v="0"/>
    <s v="PĂšBLICO"/>
    <x v="2"/>
    <n v="2"/>
    <s v="BĂSICA"/>
    <n v="2"/>
    <x v="1"/>
    <n v="1"/>
    <x v="1"/>
    <n v="0"/>
    <s v="NO APLICA"/>
    <n v="0"/>
    <s v="NO APLICA"/>
    <s v="08FIZ0271E"/>
    <s v="08FJS0134H"/>
    <s v="08ADG0046C"/>
    <n v="0"/>
    <s v="I2019"/>
    <n v="113"/>
    <n v="116"/>
    <n v="229"/>
    <n v="106"/>
    <n v="116"/>
    <n v="222"/>
    <n v="14"/>
    <n v="16"/>
    <n v="30"/>
    <n v="13"/>
    <n v="16"/>
    <n v="29"/>
    <n v="17"/>
    <n v="11"/>
    <n v="28"/>
    <n v="14"/>
    <n v="16"/>
    <n v="30"/>
    <n v="23"/>
    <n v="30"/>
    <n v="53"/>
    <n v="27"/>
    <n v="29"/>
    <n v="56"/>
    <n v="12"/>
    <n v="16"/>
    <n v="28"/>
    <n v="106"/>
    <n v="118"/>
    <n v="224"/>
    <n v="1"/>
    <n v="1"/>
    <n v="1"/>
    <n v="2"/>
    <n v="2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0"/>
    <n v="1"/>
    <n v="12"/>
    <n v="3"/>
    <n v="5"/>
    <n v="1"/>
    <n v="1"/>
    <n v="1"/>
    <n v="2"/>
    <n v="2"/>
    <n v="1"/>
    <n v="0"/>
    <n v="8"/>
    <n v="8"/>
    <n v="8"/>
  </r>
  <r>
    <s v="08DPR0526S"/>
    <n v="1"/>
    <s v="MATUTINO"/>
    <s v="CENTRO REGIONAL DE EDUC. INT. EMILIANO ZAPATA"/>
    <n v="8"/>
    <s v="CHIHUAHUA"/>
    <n v="8"/>
    <s v="CHIHUAHUA"/>
    <n v="62"/>
    <s v="SAUCILLO"/>
    <n v="15"/>
    <s v="EL INDIO"/>
    <s v="CALLE EL INDIO"/>
    <n v="0"/>
    <s v="PĂšBLICO"/>
    <x v="2"/>
    <n v="2"/>
    <s v="BĂSICA"/>
    <n v="2"/>
    <x v="1"/>
    <n v="1"/>
    <x v="1"/>
    <n v="0"/>
    <s v="NO APLICA"/>
    <n v="0"/>
    <s v="NO APLICA"/>
    <s v="08FIZ0231D"/>
    <s v="08FJS0127Y"/>
    <s v="08ADG0057I"/>
    <n v="0"/>
    <s v="I2019"/>
    <n v="107"/>
    <n v="112"/>
    <n v="219"/>
    <n v="107"/>
    <n v="112"/>
    <n v="219"/>
    <n v="21"/>
    <n v="22"/>
    <n v="43"/>
    <n v="15"/>
    <n v="17"/>
    <n v="32"/>
    <n v="15"/>
    <n v="18"/>
    <n v="33"/>
    <n v="20"/>
    <n v="19"/>
    <n v="39"/>
    <n v="22"/>
    <n v="19"/>
    <n v="41"/>
    <n v="17"/>
    <n v="18"/>
    <n v="35"/>
    <n v="12"/>
    <n v="24"/>
    <n v="36"/>
    <n v="101"/>
    <n v="115"/>
    <n v="21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0"/>
    <n v="1"/>
    <n v="17"/>
    <n v="2"/>
    <n v="10"/>
    <n v="2"/>
    <n v="2"/>
    <n v="2"/>
    <n v="2"/>
    <n v="2"/>
    <n v="2"/>
    <n v="0"/>
    <n v="12"/>
    <n v="12"/>
    <n v="12"/>
  </r>
  <r>
    <s v="08DPR2107V"/>
    <n v="2"/>
    <s v="VESPERTINO"/>
    <s v="ALVARO OBREGON"/>
    <n v="8"/>
    <s v="CHIHUAHUA"/>
    <n v="8"/>
    <s v="CHIHUAHUA"/>
    <n v="21"/>
    <s v="DELICIAS"/>
    <n v="1"/>
    <s v="DELICIAS"/>
    <s v="CALLE EUGENIO ZAPATA"/>
    <n v="400"/>
    <s v="PĂšBLICO"/>
    <x v="2"/>
    <n v="2"/>
    <s v="BĂSICA"/>
    <n v="2"/>
    <x v="1"/>
    <n v="1"/>
    <x v="1"/>
    <n v="0"/>
    <s v="NO APLICA"/>
    <n v="0"/>
    <s v="NO APLICA"/>
    <s v="08FIZ0229P"/>
    <s v="08FJS0126Z"/>
    <s v="08ADG0057I"/>
    <n v="0"/>
    <s v="I2019"/>
    <n v="109"/>
    <n v="111"/>
    <n v="220"/>
    <n v="109"/>
    <n v="111"/>
    <n v="220"/>
    <n v="24"/>
    <n v="21"/>
    <n v="45"/>
    <n v="11"/>
    <n v="15"/>
    <n v="26"/>
    <n v="22"/>
    <n v="22"/>
    <n v="44"/>
    <n v="21"/>
    <n v="18"/>
    <n v="39"/>
    <n v="16"/>
    <n v="21"/>
    <n v="37"/>
    <n v="15"/>
    <n v="14"/>
    <n v="29"/>
    <n v="26"/>
    <n v="19"/>
    <n v="45"/>
    <n v="111"/>
    <n v="109"/>
    <n v="220"/>
    <n v="1"/>
    <n v="2"/>
    <n v="2"/>
    <n v="2"/>
    <n v="1"/>
    <n v="2"/>
    <n v="0"/>
    <n v="10"/>
    <n v="0"/>
    <n v="0"/>
    <n v="1"/>
    <n v="0"/>
    <n v="0"/>
    <n v="0"/>
    <n v="0"/>
    <n v="0"/>
    <n v="6"/>
    <n v="4"/>
    <n v="0"/>
    <n v="0"/>
    <n v="1"/>
    <n v="2"/>
    <n v="0"/>
    <n v="0"/>
    <n v="0"/>
    <n v="0"/>
    <n v="0"/>
    <n v="0"/>
    <n v="1"/>
    <n v="0"/>
    <n v="15"/>
    <n v="6"/>
    <n v="4"/>
    <n v="1"/>
    <n v="2"/>
    <n v="2"/>
    <n v="2"/>
    <n v="1"/>
    <n v="2"/>
    <n v="0"/>
    <n v="10"/>
    <n v="10"/>
    <n v="10"/>
  </r>
  <r>
    <s v="08DPR2347U"/>
    <n v="1"/>
    <s v="MATUTINO"/>
    <s v="JOSE TRISTAN DE LA CRUZ"/>
    <n v="8"/>
    <s v="CHIHUAHUA"/>
    <n v="8"/>
    <s v="CHIHUAHUA"/>
    <n v="37"/>
    <s v="JUĂREZ"/>
    <n v="1"/>
    <s v="JUĂREZ"/>
    <s v="CALLE LOTOS"/>
    <n v="0"/>
    <s v="PĂšBLICO"/>
    <x v="2"/>
    <n v="2"/>
    <s v="BĂSICA"/>
    <n v="2"/>
    <x v="1"/>
    <n v="1"/>
    <x v="1"/>
    <n v="0"/>
    <s v="NO APLICA"/>
    <n v="0"/>
    <s v="NO APLICA"/>
    <s v="08FIZ0167T"/>
    <s v="08FJS0114U"/>
    <s v="08ADG0005C"/>
    <n v="0"/>
    <s v="I2019"/>
    <n v="111"/>
    <n v="109"/>
    <n v="220"/>
    <n v="111"/>
    <n v="109"/>
    <n v="220"/>
    <n v="21"/>
    <n v="23"/>
    <n v="44"/>
    <n v="26"/>
    <n v="27"/>
    <n v="53"/>
    <n v="24"/>
    <n v="11"/>
    <n v="35"/>
    <n v="16"/>
    <n v="18"/>
    <n v="34"/>
    <n v="14"/>
    <n v="22"/>
    <n v="36"/>
    <n v="17"/>
    <n v="19"/>
    <n v="36"/>
    <n v="20"/>
    <n v="15"/>
    <n v="35"/>
    <n v="117"/>
    <n v="112"/>
    <n v="229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10"/>
    <n v="1"/>
    <n v="6"/>
    <n v="2"/>
    <n v="1"/>
    <n v="1"/>
    <n v="1"/>
    <n v="1"/>
    <n v="1"/>
    <n v="0"/>
    <n v="7"/>
    <n v="8"/>
    <n v="7"/>
  </r>
  <r>
    <s v="08EPR0708Z"/>
    <n v="1"/>
    <s v="MATUTINO"/>
    <s v="SOR JUANA INES DE LA CRUZ 2650"/>
    <n v="8"/>
    <s v="CHIHUAHUA"/>
    <n v="8"/>
    <s v="CHIHUAHUA"/>
    <n v="21"/>
    <s v="DELICIAS"/>
    <n v="1"/>
    <s v="DELICIAS"/>
    <s v="CALLE LUIS BRIBIESCAS"/>
    <n v="0"/>
    <s v="PĂšBLICO"/>
    <x v="3"/>
    <n v="2"/>
    <s v="BĂSICA"/>
    <n v="2"/>
    <x v="1"/>
    <n v="1"/>
    <x v="1"/>
    <n v="0"/>
    <s v="NO APLICA"/>
    <n v="0"/>
    <s v="NO APLICA"/>
    <s v="08FIZ0017M"/>
    <m/>
    <m/>
    <n v="0"/>
    <s v="I2019"/>
    <n v="115"/>
    <n v="112"/>
    <n v="227"/>
    <n v="113"/>
    <n v="112"/>
    <n v="225"/>
    <n v="16"/>
    <n v="22"/>
    <n v="38"/>
    <n v="16"/>
    <n v="9"/>
    <n v="25"/>
    <n v="23"/>
    <n v="25"/>
    <n v="48"/>
    <n v="19"/>
    <n v="20"/>
    <n v="39"/>
    <n v="15"/>
    <n v="20"/>
    <n v="35"/>
    <n v="18"/>
    <n v="7"/>
    <n v="25"/>
    <n v="23"/>
    <n v="21"/>
    <n v="44"/>
    <n v="114"/>
    <n v="102"/>
    <n v="216"/>
    <n v="1"/>
    <n v="2"/>
    <n v="2"/>
    <n v="2"/>
    <n v="1"/>
    <n v="2"/>
    <n v="0"/>
    <n v="10"/>
    <n v="0"/>
    <n v="0"/>
    <n v="1"/>
    <n v="0"/>
    <n v="0"/>
    <n v="0"/>
    <n v="0"/>
    <n v="0"/>
    <n v="1"/>
    <n v="9"/>
    <n v="0"/>
    <n v="0"/>
    <n v="5"/>
    <n v="0"/>
    <n v="1"/>
    <n v="0"/>
    <n v="0"/>
    <n v="1"/>
    <n v="0"/>
    <n v="0"/>
    <n v="1"/>
    <n v="1"/>
    <n v="20"/>
    <n v="1"/>
    <n v="9"/>
    <n v="1"/>
    <n v="2"/>
    <n v="2"/>
    <n v="2"/>
    <n v="1"/>
    <n v="2"/>
    <n v="0"/>
    <n v="10"/>
    <n v="12"/>
    <n v="10"/>
  </r>
  <r>
    <s v="08PPR0523Z"/>
    <n v="1"/>
    <s v="MATUTINO"/>
    <s v="COLEGIO GIL ESPARZA A.C."/>
    <n v="8"/>
    <s v="CHIHUAHUA"/>
    <n v="8"/>
    <s v="CHIHUAHUA"/>
    <n v="19"/>
    <s v="CHIHUAHUA"/>
    <n v="1"/>
    <s v="CHIHUAHUA"/>
    <s v="CALLE 10A"/>
    <n v="2410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03"/>
    <n v="117"/>
    <n v="220"/>
    <n v="103"/>
    <n v="117"/>
    <n v="220"/>
    <n v="16"/>
    <n v="17"/>
    <n v="33"/>
    <n v="24"/>
    <n v="18"/>
    <n v="42"/>
    <n v="13"/>
    <n v="25"/>
    <n v="38"/>
    <n v="26"/>
    <n v="24"/>
    <n v="50"/>
    <n v="16"/>
    <n v="19"/>
    <n v="35"/>
    <n v="9"/>
    <n v="18"/>
    <n v="27"/>
    <n v="19"/>
    <n v="14"/>
    <n v="33"/>
    <n v="107"/>
    <n v="118"/>
    <n v="225"/>
    <n v="2"/>
    <n v="2"/>
    <n v="2"/>
    <n v="2"/>
    <n v="1"/>
    <n v="2"/>
    <n v="0"/>
    <n v="11"/>
    <n v="0"/>
    <n v="0"/>
    <n v="0"/>
    <n v="1"/>
    <n v="0"/>
    <n v="0"/>
    <n v="0"/>
    <n v="1"/>
    <n v="1"/>
    <n v="10"/>
    <n v="0"/>
    <n v="0"/>
    <n v="0"/>
    <n v="1"/>
    <n v="0"/>
    <n v="1"/>
    <n v="0"/>
    <n v="0"/>
    <n v="1"/>
    <n v="0"/>
    <n v="0"/>
    <n v="1"/>
    <n v="17"/>
    <n v="1"/>
    <n v="10"/>
    <n v="2"/>
    <n v="2"/>
    <n v="2"/>
    <n v="2"/>
    <n v="1"/>
    <n v="2"/>
    <n v="0"/>
    <n v="11"/>
    <n v="11"/>
    <n v="11"/>
  </r>
  <r>
    <s v="08EPR0331E"/>
    <n v="1"/>
    <s v="MATUTINO"/>
    <s v="JOSE T CUELLAR 2485"/>
    <n v="8"/>
    <s v="CHIHUAHUA"/>
    <n v="8"/>
    <s v="CHIHUAHUA"/>
    <n v="38"/>
    <s v="JULIMES"/>
    <n v="1"/>
    <s v="JULIMES"/>
    <s v="CALLE ZARAGOZA"/>
    <n v="1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121"/>
    <n v="99"/>
    <n v="220"/>
    <n v="119"/>
    <n v="96"/>
    <n v="215"/>
    <n v="29"/>
    <n v="13"/>
    <n v="42"/>
    <n v="19"/>
    <n v="17"/>
    <n v="36"/>
    <n v="14"/>
    <n v="11"/>
    <n v="25"/>
    <n v="18"/>
    <n v="20"/>
    <n v="38"/>
    <n v="20"/>
    <n v="22"/>
    <n v="42"/>
    <n v="27"/>
    <n v="21"/>
    <n v="48"/>
    <n v="17"/>
    <n v="17"/>
    <n v="34"/>
    <n v="115"/>
    <n v="108"/>
    <n v="223"/>
    <n v="2"/>
    <n v="1"/>
    <n v="2"/>
    <n v="2"/>
    <n v="2"/>
    <n v="2"/>
    <n v="0"/>
    <n v="11"/>
    <n v="0"/>
    <n v="0"/>
    <n v="1"/>
    <n v="0"/>
    <n v="0"/>
    <n v="0"/>
    <n v="0"/>
    <n v="0"/>
    <n v="2"/>
    <n v="9"/>
    <n v="0"/>
    <n v="0"/>
    <n v="2"/>
    <n v="0"/>
    <n v="2"/>
    <n v="0"/>
    <n v="0"/>
    <n v="1"/>
    <n v="0"/>
    <n v="0"/>
    <n v="2"/>
    <n v="0"/>
    <n v="19"/>
    <n v="2"/>
    <n v="9"/>
    <n v="2"/>
    <n v="1"/>
    <n v="2"/>
    <n v="2"/>
    <n v="2"/>
    <n v="2"/>
    <n v="0"/>
    <n v="11"/>
    <n v="14"/>
    <n v="14"/>
  </r>
  <r>
    <s v="08DPR0606D"/>
    <n v="2"/>
    <s v="VESPERTINO"/>
    <s v="FRANCISCO L. URQUIZO"/>
    <n v="8"/>
    <s v="CHIHUAHUA"/>
    <n v="8"/>
    <s v="CHIHUAHUA"/>
    <n v="37"/>
    <s v="JUĂREZ"/>
    <n v="1"/>
    <s v="JUĂREZ"/>
    <s v="CALLE PASEO DON BOSCO"/>
    <n v="5450"/>
    <s v="PĂšBLICO"/>
    <x v="2"/>
    <n v="2"/>
    <s v="BĂSICA"/>
    <n v="2"/>
    <x v="1"/>
    <n v="1"/>
    <x v="1"/>
    <n v="0"/>
    <s v="NO APLICA"/>
    <n v="0"/>
    <s v="NO APLICA"/>
    <s v="08FIZ0146G"/>
    <s v="08FJS0110Y"/>
    <s v="08ADG0005C"/>
    <n v="0"/>
    <s v="I2019"/>
    <n v="122"/>
    <n v="122"/>
    <n v="244"/>
    <n v="122"/>
    <n v="122"/>
    <n v="244"/>
    <n v="23"/>
    <n v="26"/>
    <n v="49"/>
    <n v="16"/>
    <n v="10"/>
    <n v="26"/>
    <n v="13"/>
    <n v="17"/>
    <n v="30"/>
    <n v="25"/>
    <n v="20"/>
    <n v="45"/>
    <n v="19"/>
    <n v="14"/>
    <n v="33"/>
    <n v="12"/>
    <n v="17"/>
    <n v="29"/>
    <n v="27"/>
    <n v="14"/>
    <n v="41"/>
    <n v="112"/>
    <n v="92"/>
    <n v="204"/>
    <n v="1"/>
    <n v="1"/>
    <n v="2"/>
    <n v="1"/>
    <n v="1"/>
    <n v="2"/>
    <n v="0"/>
    <n v="8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1"/>
    <n v="10"/>
    <n v="3"/>
    <n v="5"/>
    <n v="1"/>
    <n v="1"/>
    <n v="2"/>
    <n v="1"/>
    <n v="1"/>
    <n v="2"/>
    <n v="0"/>
    <n v="8"/>
    <n v="12"/>
    <n v="8"/>
  </r>
  <r>
    <s v="08DPR1814R"/>
    <n v="1"/>
    <s v="MATUTINO"/>
    <s v="CONSTITUCION"/>
    <n v="8"/>
    <s v="CHIHUAHUA"/>
    <n v="8"/>
    <s v="CHIHUAHUA"/>
    <n v="10"/>
    <s v="BUENAVENTURA"/>
    <n v="82"/>
    <s v="CONSTITUCIĂ“N"/>
    <s v="CALLE BENITO JUAREZ"/>
    <n v="0"/>
    <s v="PĂšBLICO"/>
    <x v="2"/>
    <n v="2"/>
    <s v="BĂSICA"/>
    <n v="2"/>
    <x v="1"/>
    <n v="1"/>
    <x v="1"/>
    <n v="0"/>
    <s v="NO APLICA"/>
    <n v="0"/>
    <s v="NO APLICA"/>
    <s v="08FIZ0186H"/>
    <s v="08FJS0119P"/>
    <s v="08ADG0013L"/>
    <n v="0"/>
    <s v="I2019"/>
    <n v="110"/>
    <n v="105"/>
    <n v="215"/>
    <n v="110"/>
    <n v="105"/>
    <n v="215"/>
    <n v="13"/>
    <n v="11"/>
    <n v="24"/>
    <n v="16"/>
    <n v="26"/>
    <n v="42"/>
    <n v="21"/>
    <n v="25"/>
    <n v="46"/>
    <n v="22"/>
    <n v="15"/>
    <n v="37"/>
    <n v="17"/>
    <n v="14"/>
    <n v="31"/>
    <n v="21"/>
    <n v="21"/>
    <n v="42"/>
    <n v="22"/>
    <n v="20"/>
    <n v="42"/>
    <n v="119"/>
    <n v="121"/>
    <n v="240"/>
    <n v="2"/>
    <n v="2"/>
    <n v="2"/>
    <n v="1"/>
    <n v="2"/>
    <n v="2"/>
    <n v="0"/>
    <n v="11"/>
    <n v="0"/>
    <n v="0"/>
    <n v="0"/>
    <n v="1"/>
    <n v="0"/>
    <n v="0"/>
    <n v="0"/>
    <n v="0"/>
    <n v="0"/>
    <n v="11"/>
    <n v="0"/>
    <n v="0"/>
    <n v="1"/>
    <n v="0"/>
    <n v="0"/>
    <n v="0"/>
    <n v="0"/>
    <n v="0"/>
    <n v="0"/>
    <n v="0"/>
    <n v="0"/>
    <n v="1"/>
    <n v="14"/>
    <n v="0"/>
    <n v="11"/>
    <n v="2"/>
    <n v="2"/>
    <n v="2"/>
    <n v="1"/>
    <n v="2"/>
    <n v="2"/>
    <n v="0"/>
    <n v="11"/>
    <n v="11"/>
    <n v="10"/>
  </r>
  <r>
    <s v="08DPR1566Z"/>
    <n v="1"/>
    <s v="MATUTINO"/>
    <s v="ABRAHAM GONZALEZ"/>
    <n v="8"/>
    <s v="CHIHUAHUA"/>
    <n v="8"/>
    <s v="CHIHUAHUA"/>
    <n v="21"/>
    <s v="DELICIAS"/>
    <n v="1"/>
    <s v="DELICIAS"/>
    <s v="AVENIDA 21 PONIENTE"/>
    <n v="0"/>
    <s v="PĂšBLICO"/>
    <x v="2"/>
    <n v="2"/>
    <s v="BĂSICA"/>
    <n v="2"/>
    <x v="1"/>
    <n v="1"/>
    <x v="1"/>
    <n v="0"/>
    <s v="NO APLICA"/>
    <n v="0"/>
    <s v="NO APLICA"/>
    <s v="08FIZ0227R"/>
    <s v="08FJS0126Z"/>
    <s v="08ADG0057I"/>
    <n v="0"/>
    <s v="I2019"/>
    <n v="125"/>
    <n v="106"/>
    <n v="231"/>
    <n v="124"/>
    <n v="105"/>
    <n v="229"/>
    <n v="30"/>
    <n v="15"/>
    <n v="45"/>
    <n v="17"/>
    <n v="14"/>
    <n v="31"/>
    <n v="26"/>
    <n v="20"/>
    <n v="46"/>
    <n v="15"/>
    <n v="18"/>
    <n v="33"/>
    <n v="18"/>
    <n v="21"/>
    <n v="39"/>
    <n v="20"/>
    <n v="13"/>
    <n v="33"/>
    <n v="15"/>
    <n v="20"/>
    <n v="35"/>
    <n v="111"/>
    <n v="106"/>
    <n v="217"/>
    <n v="2"/>
    <n v="2"/>
    <n v="1"/>
    <n v="2"/>
    <n v="1"/>
    <n v="2"/>
    <n v="0"/>
    <n v="10"/>
    <n v="0"/>
    <n v="0"/>
    <n v="0"/>
    <n v="1"/>
    <n v="1"/>
    <n v="0"/>
    <n v="0"/>
    <n v="0"/>
    <n v="3"/>
    <n v="7"/>
    <n v="0"/>
    <n v="0"/>
    <n v="1"/>
    <n v="0"/>
    <n v="0"/>
    <n v="0"/>
    <n v="0"/>
    <n v="0"/>
    <n v="0"/>
    <n v="0"/>
    <n v="1"/>
    <n v="0"/>
    <n v="14"/>
    <n v="3"/>
    <n v="7"/>
    <n v="2"/>
    <n v="2"/>
    <n v="1"/>
    <n v="2"/>
    <n v="1"/>
    <n v="2"/>
    <n v="0"/>
    <n v="10"/>
    <n v="13"/>
    <n v="10"/>
  </r>
  <r>
    <s v="08DPR0673B"/>
    <n v="1"/>
    <s v="MATUTINO"/>
    <s v="2 DE ABRIL"/>
    <n v="8"/>
    <s v="CHIHUAHUA"/>
    <n v="8"/>
    <s v="CHIHUAHUA"/>
    <n v="19"/>
    <s v="CHIHUAHUA"/>
    <n v="263"/>
    <s v="GUADALUPE"/>
    <s v="CALLE LUIS AGUILAR"/>
    <n v="0"/>
    <s v="PĂšBLICO"/>
    <x v="2"/>
    <n v="2"/>
    <s v="BĂSICA"/>
    <n v="2"/>
    <x v="1"/>
    <n v="1"/>
    <x v="1"/>
    <n v="0"/>
    <s v="NO APLICA"/>
    <n v="0"/>
    <s v="NO APLICA"/>
    <s v="08FIZ0129Q"/>
    <s v="08FJS0101Q"/>
    <s v="08ADG0046C"/>
    <n v="0"/>
    <s v="I2019"/>
    <n v="115"/>
    <n v="113"/>
    <n v="228"/>
    <n v="115"/>
    <n v="113"/>
    <n v="228"/>
    <n v="28"/>
    <n v="30"/>
    <n v="58"/>
    <n v="14"/>
    <n v="13"/>
    <n v="27"/>
    <n v="27"/>
    <n v="14"/>
    <n v="41"/>
    <n v="13"/>
    <n v="18"/>
    <n v="31"/>
    <n v="11"/>
    <n v="21"/>
    <n v="32"/>
    <n v="21"/>
    <n v="12"/>
    <n v="33"/>
    <n v="25"/>
    <n v="30"/>
    <n v="55"/>
    <n v="111"/>
    <n v="108"/>
    <n v="219"/>
    <n v="1"/>
    <n v="2"/>
    <n v="1"/>
    <n v="1"/>
    <n v="1"/>
    <n v="2"/>
    <n v="0"/>
    <n v="8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1"/>
    <n v="0"/>
    <n v="10"/>
    <n v="2"/>
    <n v="6"/>
    <n v="1"/>
    <n v="2"/>
    <n v="1"/>
    <n v="1"/>
    <n v="1"/>
    <n v="2"/>
    <n v="0"/>
    <n v="8"/>
    <n v="8"/>
    <n v="8"/>
  </r>
  <r>
    <s v="08DPR2554B"/>
    <n v="1"/>
    <s v="MATUTINO"/>
    <s v="PAQUIME"/>
    <n v="8"/>
    <s v="CHIHUAHUA"/>
    <n v="8"/>
    <s v="CHIHUAHUA"/>
    <n v="37"/>
    <s v="JUĂREZ"/>
    <n v="1"/>
    <s v="JUĂREZ"/>
    <s v="CALLE QUINTA"/>
    <n v="0"/>
    <s v="PĂšBLICO"/>
    <x v="2"/>
    <n v="2"/>
    <s v="BĂSICA"/>
    <n v="2"/>
    <x v="1"/>
    <n v="1"/>
    <x v="1"/>
    <n v="0"/>
    <s v="NO APLICA"/>
    <n v="0"/>
    <s v="NO APLICA"/>
    <s v="08FIZ0184J"/>
    <s v="08FJS0118Q"/>
    <s v="08ADG0005C"/>
    <n v="0"/>
    <s v="I2019"/>
    <n v="104"/>
    <n v="108"/>
    <n v="212"/>
    <n v="104"/>
    <n v="108"/>
    <n v="212"/>
    <n v="18"/>
    <n v="17"/>
    <n v="35"/>
    <n v="20"/>
    <n v="14"/>
    <n v="34"/>
    <n v="21"/>
    <n v="14"/>
    <n v="35"/>
    <n v="24"/>
    <n v="20"/>
    <n v="44"/>
    <n v="19"/>
    <n v="26"/>
    <n v="45"/>
    <n v="22"/>
    <n v="27"/>
    <n v="49"/>
    <n v="19"/>
    <n v="19"/>
    <n v="38"/>
    <n v="125"/>
    <n v="120"/>
    <n v="245"/>
    <n v="1"/>
    <n v="1"/>
    <n v="2"/>
    <n v="2"/>
    <n v="2"/>
    <n v="1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1"/>
    <n v="0"/>
    <n v="11"/>
    <n v="6"/>
    <n v="3"/>
    <n v="1"/>
    <n v="1"/>
    <n v="2"/>
    <n v="2"/>
    <n v="2"/>
    <n v="1"/>
    <n v="0"/>
    <n v="9"/>
    <n v="9"/>
    <n v="9"/>
  </r>
  <r>
    <s v="08DPR0791Q"/>
    <n v="1"/>
    <s v="MATUTINO"/>
    <s v="FRANCISCO GONZALEZ BOCANEGRA"/>
    <n v="8"/>
    <s v="CHIHUAHUA"/>
    <n v="8"/>
    <s v="CHIHUAHUA"/>
    <n v="19"/>
    <s v="CHIHUAHUA"/>
    <n v="1"/>
    <s v="CHIHUAHUA"/>
    <s v="CALLE GABINO BARREDA"/>
    <n v="4105"/>
    <s v="PĂšBLICO"/>
    <x v="2"/>
    <n v="2"/>
    <s v="BĂSICA"/>
    <n v="2"/>
    <x v="1"/>
    <n v="1"/>
    <x v="1"/>
    <n v="0"/>
    <s v="NO APLICA"/>
    <n v="0"/>
    <s v="NO APLICA"/>
    <s v="08FIZ0118K"/>
    <s v="08FJS0106L"/>
    <s v="08ADG0046C"/>
    <n v="0"/>
    <s v="I2019"/>
    <n v="133"/>
    <n v="99"/>
    <n v="232"/>
    <n v="133"/>
    <n v="99"/>
    <n v="232"/>
    <n v="29"/>
    <n v="15"/>
    <n v="44"/>
    <n v="7"/>
    <n v="19"/>
    <n v="26"/>
    <n v="21"/>
    <n v="11"/>
    <n v="32"/>
    <n v="22"/>
    <n v="13"/>
    <n v="35"/>
    <n v="19"/>
    <n v="25"/>
    <n v="44"/>
    <n v="21"/>
    <n v="21"/>
    <n v="42"/>
    <n v="20"/>
    <n v="14"/>
    <n v="34"/>
    <n v="110"/>
    <n v="103"/>
    <n v="213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SES0018J"/>
    <n v="1"/>
    <s v="MATUTINO"/>
    <s v="SECUNDARIA POR COOPERACION 8302 GENARO VAZQUEZ ROJAS"/>
    <n v="8"/>
    <s v="CHIHUAHUA"/>
    <n v="8"/>
    <s v="CHIHUAHUA"/>
    <n v="19"/>
    <s v="CHIHUAHUA"/>
    <n v="1"/>
    <s v="CHIHUAHUA"/>
    <s v="CALLE PARTIDO DE LOS POBRES"/>
    <n v="277"/>
    <s v="PRIVADO"/>
    <x v="3"/>
    <n v="2"/>
    <s v="BĂSICA"/>
    <n v="3"/>
    <x v="2"/>
    <n v="1"/>
    <x v="1"/>
    <n v="0"/>
    <s v="NO APLICA"/>
    <n v="0"/>
    <s v="NO APLICA"/>
    <s v="08FIS0006X"/>
    <m/>
    <m/>
    <n v="0"/>
    <s v="I2019"/>
    <n v="120"/>
    <n v="114"/>
    <n v="234"/>
    <n v="78"/>
    <n v="88"/>
    <n v="166"/>
    <n v="35"/>
    <n v="39"/>
    <n v="74"/>
    <n v="53"/>
    <n v="26"/>
    <n v="79"/>
    <n v="51"/>
    <n v="34"/>
    <n v="85"/>
    <n v="32"/>
    <n v="37"/>
    <n v="69"/>
    <n v="0"/>
    <n v="0"/>
    <n v="0"/>
    <n v="0"/>
    <n v="0"/>
    <n v="0"/>
    <n v="0"/>
    <n v="0"/>
    <n v="0"/>
    <n v="136"/>
    <n v="97"/>
    <n v="233"/>
    <n v="3"/>
    <n v="3"/>
    <n v="3"/>
    <n v="0"/>
    <n v="0"/>
    <n v="0"/>
    <n v="0"/>
    <n v="9"/>
    <n v="0"/>
    <n v="0"/>
    <n v="1"/>
    <n v="0"/>
    <n v="0"/>
    <n v="0"/>
    <n v="0"/>
    <n v="0"/>
    <n v="6"/>
    <n v="6"/>
    <n v="0"/>
    <n v="0"/>
    <n v="1"/>
    <n v="0"/>
    <n v="0"/>
    <n v="0"/>
    <n v="0"/>
    <n v="0"/>
    <n v="0"/>
    <n v="0"/>
    <n v="1"/>
    <n v="9"/>
    <n v="24"/>
    <n v="7"/>
    <n v="6"/>
    <n v="0"/>
    <n v="0"/>
    <n v="0"/>
    <n v="0"/>
    <n v="0"/>
    <n v="0"/>
    <n v="0"/>
    <n v="13"/>
    <n v="12"/>
    <n v="9"/>
  </r>
  <r>
    <s v="08DPR2499Z"/>
    <n v="1"/>
    <s v="MATUTINO"/>
    <s v="FORD 190"/>
    <n v="8"/>
    <s v="CHIHUAHUA"/>
    <n v="8"/>
    <s v="CHIHUAHUA"/>
    <n v="32"/>
    <s v="HIDALGO DEL PARRAL"/>
    <n v="1"/>
    <s v="HIDALGO DEL PARRAL"/>
    <s v="CALLE ALBERTO VAZQUEZ DEL MERCADO"/>
    <n v="0"/>
    <s v="PĂšBLICO"/>
    <x v="2"/>
    <n v="2"/>
    <s v="BĂSICA"/>
    <n v="2"/>
    <x v="1"/>
    <n v="1"/>
    <x v="1"/>
    <n v="0"/>
    <s v="NO APLICA"/>
    <n v="0"/>
    <s v="NO APLICA"/>
    <s v="08FIZ0245G"/>
    <s v="08FJS0129W"/>
    <s v="08ADG0004D"/>
    <n v="0"/>
    <s v="I2019"/>
    <n v="121"/>
    <n v="110"/>
    <n v="231"/>
    <n v="120"/>
    <n v="108"/>
    <n v="228"/>
    <n v="18"/>
    <n v="15"/>
    <n v="33"/>
    <n v="17"/>
    <n v="15"/>
    <n v="32"/>
    <n v="18"/>
    <n v="14"/>
    <n v="32"/>
    <n v="23"/>
    <n v="22"/>
    <n v="45"/>
    <n v="17"/>
    <n v="26"/>
    <n v="43"/>
    <n v="15"/>
    <n v="17"/>
    <n v="32"/>
    <n v="34"/>
    <n v="14"/>
    <n v="48"/>
    <n v="124"/>
    <n v="108"/>
    <n v="232"/>
    <n v="1"/>
    <n v="1"/>
    <n v="2"/>
    <n v="2"/>
    <n v="1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0"/>
    <n v="1"/>
    <n v="0"/>
    <n v="12"/>
    <n v="1"/>
    <n v="8"/>
    <n v="1"/>
    <n v="1"/>
    <n v="2"/>
    <n v="2"/>
    <n v="1"/>
    <n v="2"/>
    <n v="0"/>
    <n v="9"/>
    <n v="9"/>
    <n v="9"/>
  </r>
  <r>
    <s v="08PST0020T"/>
    <n v="1"/>
    <s v="MATUTINO"/>
    <s v="SECUNDARIA TECNICA PARTICULAR AMIGA DE LA OBRERA"/>
    <n v="8"/>
    <s v="CHIHUAHUA"/>
    <n v="8"/>
    <s v="CHIHUAHUA"/>
    <n v="19"/>
    <s v="CHIHUAHUA"/>
    <n v="1"/>
    <s v="CHIHUAHUA"/>
    <s v="CALLE 52"/>
    <n v="1506"/>
    <s v="PRIVADO"/>
    <x v="1"/>
    <n v="2"/>
    <s v="BĂSICA"/>
    <n v="3"/>
    <x v="2"/>
    <n v="4"/>
    <x v="5"/>
    <n v="1"/>
    <s v="SERVICIOS"/>
    <n v="22"/>
    <s v="INDUSTRIAL"/>
    <s v="08FIS0008V"/>
    <m/>
    <s v="08ADG0011N"/>
    <n v="0"/>
    <s v="I2019"/>
    <n v="70"/>
    <n v="151"/>
    <n v="221"/>
    <n v="68"/>
    <n v="150"/>
    <n v="218"/>
    <n v="18"/>
    <n v="45"/>
    <n v="63"/>
    <n v="22"/>
    <n v="63"/>
    <n v="85"/>
    <n v="32"/>
    <n v="46"/>
    <n v="78"/>
    <n v="16"/>
    <n v="53"/>
    <n v="69"/>
    <n v="0"/>
    <n v="0"/>
    <n v="0"/>
    <n v="0"/>
    <n v="0"/>
    <n v="0"/>
    <n v="0"/>
    <n v="0"/>
    <n v="0"/>
    <n v="70"/>
    <n v="162"/>
    <n v="232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1"/>
    <n v="0"/>
    <n v="3"/>
    <n v="13"/>
    <n v="2"/>
    <n v="7"/>
    <n v="0"/>
    <n v="0"/>
    <n v="0"/>
    <n v="0"/>
    <n v="0"/>
    <n v="0"/>
    <n v="0"/>
    <n v="9"/>
    <n v="6"/>
    <n v="6"/>
  </r>
  <r>
    <s v="08DPR0320Z"/>
    <n v="1"/>
    <s v="MATUTINO"/>
    <s v="JUAN AREVALO GARDOQUI"/>
    <n v="8"/>
    <s v="CHIHUAHUA"/>
    <n v="8"/>
    <s v="CHIHUAHUA"/>
    <n v="19"/>
    <s v="CHIHUAHUA"/>
    <n v="1"/>
    <s v="CHIHUAHUA"/>
    <s v="AVENIDA MARIA ELENA HERNANDEZ "/>
    <n v="0"/>
    <s v="PĂšBLICO"/>
    <x v="2"/>
    <n v="2"/>
    <s v="BĂSICA"/>
    <n v="2"/>
    <x v="1"/>
    <n v="1"/>
    <x v="1"/>
    <n v="0"/>
    <s v="NO APLICA"/>
    <n v="0"/>
    <s v="NO APLICA"/>
    <s v="08FIZ0122X"/>
    <s v="08FJS0107K"/>
    <s v="08ADG0046C"/>
    <n v="0"/>
    <s v="I2019"/>
    <n v="125"/>
    <n v="118"/>
    <n v="243"/>
    <n v="125"/>
    <n v="118"/>
    <n v="243"/>
    <n v="25"/>
    <n v="23"/>
    <n v="48"/>
    <n v="14"/>
    <n v="15"/>
    <n v="29"/>
    <n v="14"/>
    <n v="19"/>
    <n v="33"/>
    <n v="23"/>
    <n v="10"/>
    <n v="33"/>
    <n v="16"/>
    <n v="16"/>
    <n v="32"/>
    <n v="14"/>
    <n v="18"/>
    <n v="32"/>
    <n v="26"/>
    <n v="20"/>
    <n v="46"/>
    <n v="107"/>
    <n v="98"/>
    <n v="205"/>
    <n v="1"/>
    <n v="2"/>
    <n v="2"/>
    <n v="2"/>
    <n v="2"/>
    <n v="2"/>
    <n v="0"/>
    <n v="11"/>
    <n v="0"/>
    <n v="0"/>
    <n v="0"/>
    <n v="1"/>
    <n v="0"/>
    <n v="0"/>
    <n v="0"/>
    <n v="0"/>
    <n v="5"/>
    <n v="6"/>
    <n v="0"/>
    <n v="0"/>
    <n v="0"/>
    <n v="1"/>
    <n v="0"/>
    <n v="0"/>
    <n v="0"/>
    <n v="0"/>
    <n v="1"/>
    <n v="1"/>
    <n v="2"/>
    <n v="0"/>
    <n v="17"/>
    <n v="5"/>
    <n v="6"/>
    <n v="1"/>
    <n v="2"/>
    <n v="2"/>
    <n v="2"/>
    <n v="2"/>
    <n v="2"/>
    <n v="0"/>
    <n v="11"/>
    <n v="14"/>
    <n v="11"/>
  </r>
  <r>
    <s v="08DPR2519W"/>
    <n v="2"/>
    <s v="VESPERTINO"/>
    <s v="MOCTEZUMA XOCOYOTZIN"/>
    <n v="8"/>
    <s v="CHIHUAHUA"/>
    <n v="8"/>
    <s v="CHIHUAHUA"/>
    <n v="37"/>
    <s v="JUĂREZ"/>
    <n v="1"/>
    <s v="JUĂREZ"/>
    <s v="AVENIDA LUCHA"/>
    <n v="0"/>
    <s v="PĂšBLICO"/>
    <x v="2"/>
    <n v="2"/>
    <s v="BĂSICA"/>
    <n v="2"/>
    <x v="1"/>
    <n v="1"/>
    <x v="1"/>
    <n v="0"/>
    <s v="NO APLICA"/>
    <n v="0"/>
    <s v="NO APLICA"/>
    <s v="08FIZ0182L"/>
    <s v="08FJS0118Q"/>
    <s v="08ADG0005C"/>
    <n v="0"/>
    <s v="I2019"/>
    <n v="117"/>
    <n v="102"/>
    <n v="219"/>
    <n v="117"/>
    <n v="102"/>
    <n v="219"/>
    <n v="19"/>
    <n v="21"/>
    <n v="40"/>
    <n v="19"/>
    <n v="33"/>
    <n v="52"/>
    <n v="18"/>
    <n v="19"/>
    <n v="37"/>
    <n v="18"/>
    <n v="15"/>
    <n v="33"/>
    <n v="21"/>
    <n v="14"/>
    <n v="35"/>
    <n v="21"/>
    <n v="17"/>
    <n v="38"/>
    <n v="20"/>
    <n v="27"/>
    <n v="47"/>
    <n v="117"/>
    <n v="125"/>
    <n v="242"/>
    <n v="2"/>
    <n v="1"/>
    <n v="1"/>
    <n v="1"/>
    <n v="1"/>
    <n v="2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11"/>
    <n v="2"/>
    <n v="6"/>
    <n v="2"/>
    <n v="1"/>
    <n v="1"/>
    <n v="1"/>
    <n v="1"/>
    <n v="2"/>
    <n v="0"/>
    <n v="8"/>
    <n v="8"/>
    <n v="8"/>
  </r>
  <r>
    <s v="08EPR0540K"/>
    <n v="1"/>
    <s v="MATUTINO"/>
    <s v="CINCO DE SEPTIEMBRE 2091"/>
    <n v="8"/>
    <s v="CHIHUAHUA"/>
    <n v="8"/>
    <s v="CHIHUAHUA"/>
    <n v="37"/>
    <s v="JUĂREZ"/>
    <n v="1"/>
    <s v="JUĂREZ"/>
    <s v="CALLE MARIA MARTINEZ"/>
    <n v="0"/>
    <s v="PĂšBLICO"/>
    <x v="3"/>
    <n v="2"/>
    <s v="BĂSICA"/>
    <n v="2"/>
    <x v="1"/>
    <n v="1"/>
    <x v="1"/>
    <n v="0"/>
    <s v="NO APLICA"/>
    <n v="0"/>
    <s v="NO APLICA"/>
    <s v="08FIZ0020Z"/>
    <s v="08FJS0003P"/>
    <m/>
    <n v="0"/>
    <s v="I2019"/>
    <n v="115"/>
    <n v="114"/>
    <n v="229"/>
    <n v="113"/>
    <n v="114"/>
    <n v="227"/>
    <n v="23"/>
    <n v="20"/>
    <n v="43"/>
    <n v="18"/>
    <n v="15"/>
    <n v="33"/>
    <n v="23"/>
    <n v="13"/>
    <n v="36"/>
    <n v="17"/>
    <n v="22"/>
    <n v="39"/>
    <n v="21"/>
    <n v="20"/>
    <n v="41"/>
    <n v="13"/>
    <n v="21"/>
    <n v="34"/>
    <n v="21"/>
    <n v="20"/>
    <n v="41"/>
    <n v="113"/>
    <n v="111"/>
    <n v="224"/>
    <n v="1"/>
    <n v="2"/>
    <n v="2"/>
    <n v="2"/>
    <n v="2"/>
    <n v="2"/>
    <n v="0"/>
    <n v="11"/>
    <n v="0"/>
    <n v="0"/>
    <n v="0"/>
    <n v="1"/>
    <n v="0"/>
    <n v="0"/>
    <n v="0"/>
    <n v="0"/>
    <n v="0"/>
    <n v="11"/>
    <n v="0"/>
    <n v="0"/>
    <n v="1"/>
    <n v="0"/>
    <n v="0"/>
    <n v="0"/>
    <n v="0"/>
    <n v="0"/>
    <n v="0"/>
    <n v="0"/>
    <n v="1"/>
    <n v="1"/>
    <n v="15"/>
    <n v="0"/>
    <n v="11"/>
    <n v="1"/>
    <n v="2"/>
    <n v="2"/>
    <n v="2"/>
    <n v="2"/>
    <n v="2"/>
    <n v="0"/>
    <n v="11"/>
    <n v="12"/>
    <n v="11"/>
  </r>
  <r>
    <s v="08EPR0340M"/>
    <n v="1"/>
    <s v="MATUTINO"/>
    <s v="JUVENTINO ROSAS 2210"/>
    <n v="8"/>
    <s v="CHIHUAHUA"/>
    <n v="8"/>
    <s v="CHIHUAHUA"/>
    <n v="47"/>
    <s v="MORIS"/>
    <n v="1"/>
    <s v="MORIS"/>
    <s v="CALLE MORIS"/>
    <n v="0"/>
    <s v="PĂšBLICO"/>
    <x v="3"/>
    <n v="2"/>
    <s v="BĂSICA"/>
    <n v="2"/>
    <x v="1"/>
    <n v="1"/>
    <x v="1"/>
    <n v="0"/>
    <s v="NO APLICA"/>
    <n v="0"/>
    <s v="NO APLICA"/>
    <s v="08FIZ0035B"/>
    <s v="08FJS0005N"/>
    <m/>
    <n v="0"/>
    <s v="I2019"/>
    <n v="119"/>
    <n v="110"/>
    <n v="229"/>
    <n v="116"/>
    <n v="110"/>
    <n v="226"/>
    <n v="20"/>
    <n v="17"/>
    <n v="37"/>
    <n v="29"/>
    <n v="17"/>
    <n v="46"/>
    <n v="19"/>
    <n v="23"/>
    <n v="42"/>
    <n v="20"/>
    <n v="17"/>
    <n v="37"/>
    <n v="11"/>
    <n v="13"/>
    <n v="24"/>
    <n v="20"/>
    <n v="20"/>
    <n v="40"/>
    <n v="21"/>
    <n v="18"/>
    <n v="39"/>
    <n v="120"/>
    <n v="108"/>
    <n v="228"/>
    <n v="2"/>
    <n v="2"/>
    <n v="2"/>
    <n v="1"/>
    <n v="2"/>
    <n v="2"/>
    <n v="0"/>
    <n v="11"/>
    <n v="0"/>
    <n v="0"/>
    <n v="1"/>
    <n v="0"/>
    <n v="0"/>
    <n v="0"/>
    <n v="0"/>
    <n v="0"/>
    <n v="1"/>
    <n v="10"/>
    <n v="0"/>
    <n v="0"/>
    <n v="1"/>
    <n v="0"/>
    <n v="0"/>
    <n v="0"/>
    <n v="0"/>
    <n v="0"/>
    <n v="0"/>
    <n v="0"/>
    <n v="2"/>
    <n v="0"/>
    <n v="15"/>
    <n v="1"/>
    <n v="10"/>
    <n v="2"/>
    <n v="2"/>
    <n v="2"/>
    <n v="1"/>
    <n v="2"/>
    <n v="2"/>
    <n v="0"/>
    <n v="11"/>
    <n v="11"/>
    <n v="11"/>
  </r>
  <r>
    <s v="08DPR2415A"/>
    <n v="1"/>
    <s v="MATUTINO"/>
    <s v="MOCTEZUMA"/>
    <n v="8"/>
    <s v="CHIHUAHUA"/>
    <n v="8"/>
    <s v="CHIHUAHUA"/>
    <n v="37"/>
    <s v="JUĂREZ"/>
    <n v="1"/>
    <s v="JUĂREZ"/>
    <s v="CALLE BOSQUES DE DURAZNO"/>
    <n v="8650"/>
    <s v="PĂšBLICO"/>
    <x v="2"/>
    <n v="2"/>
    <s v="BĂSICA"/>
    <n v="2"/>
    <x v="1"/>
    <n v="1"/>
    <x v="1"/>
    <n v="0"/>
    <s v="NO APLICA"/>
    <n v="0"/>
    <s v="NO APLICA"/>
    <s v="08FIZ0172E"/>
    <s v="08FJS0115T"/>
    <s v="08ADG0005C"/>
    <n v="0"/>
    <s v="I2019"/>
    <n v="119"/>
    <n v="110"/>
    <n v="229"/>
    <n v="119"/>
    <n v="110"/>
    <n v="229"/>
    <n v="17"/>
    <n v="16"/>
    <n v="33"/>
    <n v="14"/>
    <n v="17"/>
    <n v="31"/>
    <n v="19"/>
    <n v="11"/>
    <n v="30"/>
    <n v="14"/>
    <n v="20"/>
    <n v="34"/>
    <n v="37"/>
    <n v="21"/>
    <n v="58"/>
    <n v="25"/>
    <n v="29"/>
    <n v="54"/>
    <n v="13"/>
    <n v="19"/>
    <n v="32"/>
    <n v="122"/>
    <n v="117"/>
    <n v="239"/>
    <n v="1"/>
    <n v="1"/>
    <n v="1"/>
    <n v="2"/>
    <n v="2"/>
    <n v="1"/>
    <n v="0"/>
    <n v="8"/>
    <n v="0"/>
    <n v="0"/>
    <n v="1"/>
    <n v="0"/>
    <n v="0"/>
    <n v="1"/>
    <n v="0"/>
    <n v="0"/>
    <n v="0"/>
    <n v="8"/>
    <n v="0"/>
    <n v="0"/>
    <n v="1"/>
    <n v="0"/>
    <n v="0"/>
    <n v="0"/>
    <n v="0"/>
    <n v="0"/>
    <n v="0"/>
    <n v="0"/>
    <n v="0"/>
    <n v="1"/>
    <n v="12"/>
    <n v="0"/>
    <n v="8"/>
    <n v="1"/>
    <n v="1"/>
    <n v="1"/>
    <n v="2"/>
    <n v="2"/>
    <n v="1"/>
    <n v="0"/>
    <n v="8"/>
    <n v="8"/>
    <n v="8"/>
  </r>
  <r>
    <s v="08EPR0486G"/>
    <n v="1"/>
    <s v="MATUTINO"/>
    <s v="CENTRO REGIONAL DE EDUC. INT. JOSE JOAQUIN FERNANDEZ DE LIZARDI 2329"/>
    <n v="8"/>
    <s v="CHIHUAHUA"/>
    <n v="8"/>
    <s v="CHIHUAHUA"/>
    <n v="48"/>
    <s v="NAMIQUIPA"/>
    <n v="61"/>
    <s v="EL TERRERO"/>
    <s v="AVENIDA NIĂ‘OS HEROES "/>
    <n v="404"/>
    <s v="PĂšBLICO"/>
    <x v="3"/>
    <n v="2"/>
    <s v="BĂSICA"/>
    <n v="2"/>
    <x v="1"/>
    <n v="1"/>
    <x v="1"/>
    <n v="0"/>
    <s v="NO APLICA"/>
    <n v="0"/>
    <s v="NO APLICA"/>
    <s v="08FIZ0016N"/>
    <s v="08FJS0005N"/>
    <m/>
    <n v="0"/>
    <s v="I2019"/>
    <n v="112"/>
    <n v="114"/>
    <n v="226"/>
    <n v="110"/>
    <n v="114"/>
    <n v="224"/>
    <n v="17"/>
    <n v="24"/>
    <n v="41"/>
    <n v="18"/>
    <n v="17"/>
    <n v="35"/>
    <n v="14"/>
    <n v="21"/>
    <n v="35"/>
    <n v="19"/>
    <n v="12"/>
    <n v="31"/>
    <n v="16"/>
    <n v="24"/>
    <n v="40"/>
    <n v="28"/>
    <n v="21"/>
    <n v="49"/>
    <n v="24"/>
    <n v="15"/>
    <n v="39"/>
    <n v="119"/>
    <n v="110"/>
    <n v="229"/>
    <n v="2"/>
    <n v="2"/>
    <n v="1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1"/>
    <n v="1"/>
    <n v="1"/>
    <n v="0"/>
    <n v="0"/>
    <n v="1"/>
    <n v="2"/>
    <n v="0"/>
    <n v="19"/>
    <n v="2"/>
    <n v="9"/>
    <n v="2"/>
    <n v="2"/>
    <n v="1"/>
    <n v="2"/>
    <n v="2"/>
    <n v="2"/>
    <n v="0"/>
    <n v="11"/>
    <n v="16"/>
    <n v="11"/>
  </r>
  <r>
    <s v="08DPR2674O"/>
    <n v="1"/>
    <s v="MATUTINO"/>
    <s v="HUEJOTITAN"/>
    <n v="8"/>
    <s v="CHIHUAHUA"/>
    <n v="8"/>
    <s v="CHIHUAHUA"/>
    <n v="37"/>
    <s v="JUĂREZ"/>
    <n v="1"/>
    <s v="JUĂREZ"/>
    <s v="CALLE PRADERAS DEL SOL"/>
    <n v="0"/>
    <s v="PĂšBLICO"/>
    <x v="2"/>
    <n v="2"/>
    <s v="BĂSICA"/>
    <n v="2"/>
    <x v="1"/>
    <n v="1"/>
    <x v="1"/>
    <n v="0"/>
    <s v="NO APLICA"/>
    <n v="0"/>
    <s v="NO APLICA"/>
    <s v="08FIZ0185I"/>
    <s v="08FJS0118Q"/>
    <s v="08ADG0005C"/>
    <n v="0"/>
    <s v="I2019"/>
    <n v="118"/>
    <n v="119"/>
    <n v="237"/>
    <n v="118"/>
    <n v="119"/>
    <n v="237"/>
    <n v="16"/>
    <n v="24"/>
    <n v="40"/>
    <n v="23"/>
    <n v="12"/>
    <n v="35"/>
    <n v="21"/>
    <n v="19"/>
    <n v="40"/>
    <n v="12"/>
    <n v="28"/>
    <n v="40"/>
    <n v="23"/>
    <n v="17"/>
    <n v="40"/>
    <n v="24"/>
    <n v="16"/>
    <n v="40"/>
    <n v="18"/>
    <n v="22"/>
    <n v="40"/>
    <n v="121"/>
    <n v="114"/>
    <n v="23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DES0016J"/>
    <n v="1"/>
    <s v="MATUTINO"/>
    <s v="PABLO GOMEZ RAMIREZ"/>
    <n v="8"/>
    <s v="CHIHUAHUA"/>
    <n v="8"/>
    <s v="CHIHUAHUA"/>
    <n v="62"/>
    <s v="SAUCILLO"/>
    <n v="22"/>
    <s v="NAICA"/>
    <s v="CALLE PROLONG MORELOS "/>
    <n v="0"/>
    <s v="PĂšBLICO"/>
    <x v="2"/>
    <n v="2"/>
    <s v="BĂSICA"/>
    <n v="3"/>
    <x v="2"/>
    <n v="1"/>
    <x v="1"/>
    <n v="0"/>
    <s v="NO APLICA"/>
    <n v="0"/>
    <s v="NO APLICA"/>
    <s v="08FIS0120P"/>
    <s v="08FJE0007I"/>
    <s v="08ADG0057I"/>
    <n v="0"/>
    <s v="I2019"/>
    <n v="114"/>
    <n v="106"/>
    <n v="220"/>
    <n v="94"/>
    <n v="95"/>
    <n v="189"/>
    <n v="36"/>
    <n v="37"/>
    <n v="73"/>
    <n v="50"/>
    <n v="42"/>
    <n v="92"/>
    <n v="43"/>
    <n v="41"/>
    <n v="84"/>
    <n v="38"/>
    <n v="25"/>
    <n v="63"/>
    <n v="0"/>
    <n v="0"/>
    <n v="0"/>
    <n v="0"/>
    <n v="0"/>
    <n v="0"/>
    <n v="0"/>
    <n v="0"/>
    <n v="0"/>
    <n v="131"/>
    <n v="108"/>
    <n v="239"/>
    <n v="3"/>
    <n v="3"/>
    <n v="3"/>
    <n v="0"/>
    <n v="0"/>
    <n v="0"/>
    <n v="0"/>
    <n v="9"/>
    <n v="0"/>
    <n v="0"/>
    <n v="0"/>
    <n v="1"/>
    <n v="1"/>
    <n v="0"/>
    <n v="0"/>
    <n v="0"/>
    <n v="5"/>
    <n v="4"/>
    <n v="0"/>
    <n v="0"/>
    <n v="1"/>
    <n v="0"/>
    <n v="0"/>
    <n v="1"/>
    <n v="1"/>
    <n v="0"/>
    <n v="0"/>
    <n v="0"/>
    <n v="4"/>
    <n v="6"/>
    <n v="24"/>
    <n v="7"/>
    <n v="5"/>
    <n v="0"/>
    <n v="0"/>
    <n v="0"/>
    <n v="0"/>
    <n v="0"/>
    <n v="0"/>
    <n v="0"/>
    <n v="12"/>
    <n v="9"/>
    <n v="9"/>
  </r>
  <r>
    <s v="08EPR0226U"/>
    <n v="1"/>
    <s v="MATUTINO"/>
    <s v="OCHO DE MAYO 2099"/>
    <n v="8"/>
    <s v="CHIHUAHUA"/>
    <n v="8"/>
    <s v="CHIHUAHUA"/>
    <n v="32"/>
    <s v="HIDALGO DEL PARRAL"/>
    <n v="1"/>
    <s v="HIDALGO DEL PARRAL"/>
    <s v="PROLONGACIĂ“N OJINAGA "/>
    <n v="0"/>
    <s v="PĂšBLICO"/>
    <x v="3"/>
    <n v="2"/>
    <s v="BĂSICA"/>
    <n v="2"/>
    <x v="1"/>
    <n v="1"/>
    <x v="1"/>
    <n v="0"/>
    <s v="NO APLICA"/>
    <n v="0"/>
    <s v="NO APLICA"/>
    <s v="08FIZ0005H"/>
    <m/>
    <m/>
    <n v="0"/>
    <s v="I2019"/>
    <n v="111"/>
    <n v="117"/>
    <n v="228"/>
    <n v="111"/>
    <n v="117"/>
    <n v="228"/>
    <n v="13"/>
    <n v="17"/>
    <n v="30"/>
    <n v="26"/>
    <n v="16"/>
    <n v="42"/>
    <n v="19"/>
    <n v="23"/>
    <n v="42"/>
    <n v="7"/>
    <n v="19"/>
    <n v="26"/>
    <n v="23"/>
    <n v="19"/>
    <n v="42"/>
    <n v="21"/>
    <n v="16"/>
    <n v="37"/>
    <n v="27"/>
    <n v="20"/>
    <n v="47"/>
    <n v="123"/>
    <n v="113"/>
    <n v="236"/>
    <n v="2"/>
    <n v="2"/>
    <n v="1"/>
    <n v="2"/>
    <n v="1"/>
    <n v="2"/>
    <n v="0"/>
    <n v="10"/>
    <n v="0"/>
    <n v="0"/>
    <n v="0"/>
    <n v="1"/>
    <n v="0"/>
    <n v="0"/>
    <n v="0"/>
    <n v="0"/>
    <n v="1"/>
    <n v="9"/>
    <n v="0"/>
    <n v="0"/>
    <n v="3"/>
    <n v="0"/>
    <n v="1"/>
    <n v="1"/>
    <n v="0"/>
    <n v="0"/>
    <n v="0"/>
    <n v="2"/>
    <n v="0"/>
    <n v="1"/>
    <n v="19"/>
    <n v="1"/>
    <n v="9"/>
    <n v="2"/>
    <n v="2"/>
    <n v="1"/>
    <n v="2"/>
    <n v="1"/>
    <n v="2"/>
    <n v="0"/>
    <n v="10"/>
    <n v="13"/>
    <n v="12"/>
  </r>
  <r>
    <s v="08DPR1175L"/>
    <n v="1"/>
    <s v="MATUTINO"/>
    <s v="SALVADOR ALLENDE"/>
    <n v="8"/>
    <s v="CHIHUAHUA"/>
    <n v="8"/>
    <s v="CHIHUAHUA"/>
    <n v="19"/>
    <s v="CHIHUAHUA"/>
    <n v="1"/>
    <s v="CHIHUAHUA"/>
    <s v="CALLE PARACAIDISTAS"/>
    <n v="0"/>
    <s v="PĂšBLICO"/>
    <x v="2"/>
    <n v="2"/>
    <s v="BĂSICA"/>
    <n v="2"/>
    <x v="1"/>
    <n v="1"/>
    <x v="1"/>
    <n v="0"/>
    <s v="NO APLICA"/>
    <n v="0"/>
    <s v="NO APLICA"/>
    <s v="08FIZ0121Y"/>
    <s v="08FJS0107K"/>
    <s v="08ADG0046C"/>
    <n v="0"/>
    <s v="I2019"/>
    <n v="129"/>
    <n v="103"/>
    <n v="232"/>
    <n v="129"/>
    <n v="102"/>
    <n v="231"/>
    <n v="22"/>
    <n v="11"/>
    <n v="33"/>
    <n v="18"/>
    <n v="12"/>
    <n v="30"/>
    <n v="29"/>
    <n v="22"/>
    <n v="51"/>
    <n v="25"/>
    <n v="23"/>
    <n v="48"/>
    <n v="16"/>
    <n v="17"/>
    <n v="33"/>
    <n v="19"/>
    <n v="21"/>
    <n v="40"/>
    <n v="21"/>
    <n v="11"/>
    <n v="32"/>
    <n v="128"/>
    <n v="106"/>
    <n v="234"/>
    <n v="1"/>
    <n v="2"/>
    <n v="2"/>
    <n v="2"/>
    <n v="2"/>
    <n v="1"/>
    <n v="0"/>
    <n v="10"/>
    <n v="0"/>
    <n v="0"/>
    <n v="0"/>
    <n v="1"/>
    <n v="0"/>
    <n v="1"/>
    <n v="0"/>
    <n v="0"/>
    <n v="4"/>
    <n v="6"/>
    <n v="0"/>
    <n v="0"/>
    <n v="1"/>
    <n v="0"/>
    <n v="0"/>
    <n v="0"/>
    <n v="0"/>
    <n v="0"/>
    <n v="0"/>
    <n v="0"/>
    <n v="1"/>
    <n v="1"/>
    <n v="15"/>
    <n v="4"/>
    <n v="6"/>
    <n v="1"/>
    <n v="2"/>
    <n v="2"/>
    <n v="2"/>
    <n v="2"/>
    <n v="1"/>
    <n v="0"/>
    <n v="10"/>
    <n v="12"/>
    <n v="10"/>
  </r>
  <r>
    <s v="08PES0098O"/>
    <n v="1"/>
    <s v="MATUTINO"/>
    <s v="INSTITUTO MEXICO DE CD JUAREZ A.C."/>
    <n v="8"/>
    <s v="CHIHUAHUA"/>
    <n v="8"/>
    <s v="CHIHUAHUA"/>
    <n v="37"/>
    <s v="JUĂREZ"/>
    <n v="1"/>
    <s v="JUĂREZ"/>
    <s v="CALLE COLEGIO MEXICO"/>
    <n v="196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122"/>
    <n v="104"/>
    <n v="226"/>
    <n v="119"/>
    <n v="101"/>
    <n v="220"/>
    <n v="36"/>
    <n v="34"/>
    <n v="70"/>
    <n v="47"/>
    <n v="28"/>
    <n v="75"/>
    <n v="37"/>
    <n v="41"/>
    <n v="78"/>
    <n v="40"/>
    <n v="33"/>
    <n v="73"/>
    <n v="0"/>
    <n v="0"/>
    <n v="0"/>
    <n v="0"/>
    <n v="0"/>
    <n v="0"/>
    <n v="0"/>
    <n v="0"/>
    <n v="0"/>
    <n v="124"/>
    <n v="102"/>
    <n v="226"/>
    <n v="3"/>
    <n v="3"/>
    <n v="2"/>
    <n v="0"/>
    <n v="0"/>
    <n v="0"/>
    <n v="0"/>
    <n v="8"/>
    <n v="0"/>
    <n v="0"/>
    <n v="0"/>
    <n v="1"/>
    <n v="0"/>
    <n v="0"/>
    <n v="0"/>
    <n v="0"/>
    <n v="1"/>
    <n v="7"/>
    <n v="0"/>
    <n v="0"/>
    <n v="0"/>
    <n v="1"/>
    <n v="2"/>
    <n v="0"/>
    <n v="1"/>
    <n v="0"/>
    <n v="2"/>
    <n v="0"/>
    <n v="0"/>
    <n v="3"/>
    <n v="18"/>
    <n v="6"/>
    <n v="8"/>
    <n v="0"/>
    <n v="0"/>
    <n v="0"/>
    <n v="0"/>
    <n v="0"/>
    <n v="0"/>
    <n v="0"/>
    <n v="14"/>
    <n v="8"/>
    <n v="8"/>
  </r>
  <r>
    <s v="08DST0058A"/>
    <n v="2"/>
    <s v="VESPERTINO"/>
    <s v="SECUNDARIA TECNICA 58"/>
    <n v="8"/>
    <s v="CHIHUAHUA"/>
    <n v="8"/>
    <s v="CHIHUAHUA"/>
    <n v="19"/>
    <s v="CHIHUAHUA"/>
    <n v="1"/>
    <s v="CHIHUAHUA"/>
    <s v="CALLE NARCISA HERNANDEZ"/>
    <n v="1820"/>
    <s v="PĂšBLICO"/>
    <x v="2"/>
    <n v="2"/>
    <s v="BĂSICA"/>
    <n v="3"/>
    <x v="2"/>
    <n v="4"/>
    <x v="5"/>
    <n v="1"/>
    <s v="SERVICIOS"/>
    <n v="22"/>
    <s v="INDUSTRIAL"/>
    <s v="08FZT0007B"/>
    <s v="08FJT0003E"/>
    <s v="08ADG0046C"/>
    <n v="0"/>
    <s v="I2019"/>
    <n v="106"/>
    <n v="103"/>
    <n v="209"/>
    <n v="75"/>
    <n v="89"/>
    <n v="164"/>
    <n v="36"/>
    <n v="18"/>
    <n v="54"/>
    <n v="46"/>
    <n v="46"/>
    <n v="92"/>
    <n v="51"/>
    <n v="36"/>
    <n v="87"/>
    <n v="27"/>
    <n v="42"/>
    <n v="69"/>
    <n v="0"/>
    <n v="0"/>
    <n v="0"/>
    <n v="0"/>
    <n v="0"/>
    <n v="0"/>
    <n v="0"/>
    <n v="0"/>
    <n v="0"/>
    <n v="124"/>
    <n v="124"/>
    <n v="248"/>
    <n v="3"/>
    <n v="3"/>
    <n v="3"/>
    <n v="0"/>
    <n v="0"/>
    <n v="0"/>
    <n v="0"/>
    <n v="9"/>
    <n v="0"/>
    <n v="0"/>
    <n v="1"/>
    <n v="0"/>
    <n v="1"/>
    <n v="0"/>
    <n v="0"/>
    <n v="0"/>
    <n v="9"/>
    <n v="12"/>
    <n v="0"/>
    <n v="0"/>
    <n v="2"/>
    <n v="0"/>
    <n v="1"/>
    <n v="1"/>
    <n v="2"/>
    <n v="0"/>
    <n v="0"/>
    <n v="1"/>
    <n v="10"/>
    <n v="6"/>
    <n v="46"/>
    <n v="14"/>
    <n v="14"/>
    <n v="0"/>
    <n v="0"/>
    <n v="0"/>
    <n v="0"/>
    <n v="0"/>
    <n v="0"/>
    <n v="0"/>
    <n v="28"/>
    <n v="12"/>
    <n v="9"/>
  </r>
  <r>
    <s v="08DPR0951N"/>
    <n v="1"/>
    <s v="MATUTINO"/>
    <s v="IGNACIO ZARAGOZA"/>
    <n v="8"/>
    <s v="CHIHUAHUA"/>
    <n v="8"/>
    <s v="CHIHUAHUA"/>
    <n v="67"/>
    <s v="VALLE DE ZARAGOZA"/>
    <n v="1"/>
    <s v="VALLE DE ZARAGOZA"/>
    <s v="CALLE JUAREZ"/>
    <n v="29"/>
    <s v="PĂšBLICO"/>
    <x v="2"/>
    <n v="2"/>
    <s v="BĂSICA"/>
    <n v="2"/>
    <x v="1"/>
    <n v="1"/>
    <x v="1"/>
    <n v="0"/>
    <s v="NO APLICA"/>
    <n v="0"/>
    <s v="NO APLICA"/>
    <s v="08FIZ0240L"/>
    <s v="08FJS0128X"/>
    <s v="08ADG0004D"/>
    <n v="0"/>
    <s v="I2019"/>
    <n v="127"/>
    <n v="110"/>
    <n v="237"/>
    <n v="127"/>
    <n v="110"/>
    <n v="237"/>
    <n v="19"/>
    <n v="18"/>
    <n v="37"/>
    <n v="11"/>
    <n v="18"/>
    <n v="29"/>
    <n v="17"/>
    <n v="21"/>
    <n v="38"/>
    <n v="23"/>
    <n v="15"/>
    <n v="38"/>
    <n v="21"/>
    <n v="21"/>
    <n v="42"/>
    <n v="16"/>
    <n v="17"/>
    <n v="33"/>
    <n v="22"/>
    <n v="22"/>
    <n v="44"/>
    <n v="110"/>
    <n v="114"/>
    <n v="224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2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2"/>
    <n v="12"/>
  </r>
  <r>
    <s v="08DST0007U"/>
    <n v="1"/>
    <s v="MATUTINO"/>
    <s v="SECUNDARIA TECNICA 7"/>
    <n v="8"/>
    <s v="CHIHUAHUA"/>
    <n v="8"/>
    <s v="CHIHUAHUA"/>
    <n v="31"/>
    <s v="GUERRERO"/>
    <n v="1"/>
    <s v="VICENTE GUERRERO"/>
    <s v="CALLE MANUEL SAENZ"/>
    <n v="0"/>
    <s v="PĂšBLICO"/>
    <x v="2"/>
    <n v="2"/>
    <s v="BĂSICA"/>
    <n v="3"/>
    <x v="2"/>
    <n v="4"/>
    <x v="5"/>
    <n v="1"/>
    <s v="SERVICIOS"/>
    <n v="23"/>
    <s v="AGROPECUARIA"/>
    <s v="08FZT0015K"/>
    <s v="08FJT0006B"/>
    <s v="08ADG0010O"/>
    <n v="0"/>
    <s v="I2019"/>
    <n v="114"/>
    <n v="108"/>
    <n v="222"/>
    <n v="75"/>
    <n v="92"/>
    <n v="167"/>
    <n v="27"/>
    <n v="20"/>
    <n v="47"/>
    <n v="45"/>
    <n v="32"/>
    <n v="77"/>
    <n v="49"/>
    <n v="52"/>
    <n v="101"/>
    <n v="36"/>
    <n v="43"/>
    <n v="79"/>
    <n v="0"/>
    <n v="0"/>
    <n v="0"/>
    <n v="0"/>
    <n v="0"/>
    <n v="0"/>
    <n v="0"/>
    <n v="0"/>
    <n v="0"/>
    <n v="130"/>
    <n v="127"/>
    <n v="257"/>
    <n v="3"/>
    <n v="3"/>
    <n v="3"/>
    <n v="0"/>
    <n v="0"/>
    <n v="0"/>
    <n v="0"/>
    <n v="9"/>
    <n v="0"/>
    <n v="0"/>
    <n v="0"/>
    <n v="1"/>
    <n v="0"/>
    <n v="0"/>
    <n v="0"/>
    <n v="0"/>
    <n v="4"/>
    <n v="8"/>
    <n v="0"/>
    <n v="0"/>
    <n v="1"/>
    <n v="0"/>
    <n v="1"/>
    <n v="0"/>
    <n v="2"/>
    <n v="2"/>
    <n v="0"/>
    <n v="0"/>
    <n v="7"/>
    <n v="5"/>
    <n v="31"/>
    <n v="8"/>
    <n v="10"/>
    <n v="0"/>
    <n v="0"/>
    <n v="0"/>
    <n v="0"/>
    <n v="0"/>
    <n v="0"/>
    <n v="0"/>
    <n v="18"/>
    <n v="11"/>
    <n v="11"/>
  </r>
  <r>
    <s v="08EPR0277A"/>
    <n v="1"/>
    <s v="MATUTINO"/>
    <s v="JESUS URUETA 2029"/>
    <n v="8"/>
    <s v="CHIHUAHUA"/>
    <n v="8"/>
    <s v="CHIHUAHUA"/>
    <n v="37"/>
    <s v="JUĂREZ"/>
    <n v="1"/>
    <s v="JUĂREZ"/>
    <s v="CALLE 20 DE NOVIEMBRE"/>
    <n v="0"/>
    <s v="PĂšBLICO"/>
    <x v="3"/>
    <n v="2"/>
    <s v="BĂSICA"/>
    <n v="2"/>
    <x v="1"/>
    <n v="1"/>
    <x v="1"/>
    <n v="0"/>
    <s v="NO APLICA"/>
    <n v="0"/>
    <s v="NO APLICA"/>
    <s v="08FIZ0004I"/>
    <s v="08FJS0003P"/>
    <m/>
    <n v="0"/>
    <s v="I2019"/>
    <n v="109"/>
    <n v="121"/>
    <n v="230"/>
    <n v="107"/>
    <n v="118"/>
    <n v="225"/>
    <n v="19"/>
    <n v="31"/>
    <n v="50"/>
    <n v="16"/>
    <n v="17"/>
    <n v="33"/>
    <n v="17"/>
    <n v="19"/>
    <n v="36"/>
    <n v="24"/>
    <n v="21"/>
    <n v="45"/>
    <n v="13"/>
    <n v="19"/>
    <n v="32"/>
    <n v="28"/>
    <n v="21"/>
    <n v="49"/>
    <n v="22"/>
    <n v="18"/>
    <n v="40"/>
    <n v="120"/>
    <n v="115"/>
    <n v="235"/>
    <n v="1"/>
    <n v="1"/>
    <n v="2"/>
    <n v="1"/>
    <n v="2"/>
    <n v="2"/>
    <n v="0"/>
    <n v="9"/>
    <n v="0"/>
    <n v="0"/>
    <n v="0"/>
    <n v="1"/>
    <n v="0"/>
    <n v="0"/>
    <n v="0"/>
    <n v="0"/>
    <n v="5"/>
    <n v="4"/>
    <n v="0"/>
    <n v="0"/>
    <n v="1"/>
    <n v="0"/>
    <n v="1"/>
    <n v="0"/>
    <n v="0"/>
    <n v="0"/>
    <n v="0"/>
    <n v="0"/>
    <n v="2"/>
    <n v="0"/>
    <n v="14"/>
    <n v="5"/>
    <n v="4"/>
    <n v="1"/>
    <n v="1"/>
    <n v="2"/>
    <n v="1"/>
    <n v="2"/>
    <n v="2"/>
    <n v="0"/>
    <n v="9"/>
    <n v="9"/>
    <n v="9"/>
  </r>
  <r>
    <s v="08DPR1632I"/>
    <n v="1"/>
    <s v="MATUTINO"/>
    <s v="JOSE MA MORELOS Y PAVON"/>
    <n v="8"/>
    <s v="CHIHUAHUA"/>
    <n v="8"/>
    <s v="CHIHUAHUA"/>
    <n v="21"/>
    <s v="DELICIAS"/>
    <n v="291"/>
    <s v="COLONIA MORELOS (CUATRO VIENTOS)"/>
    <s v="CALLE JIMENEZ"/>
    <n v="0"/>
    <s v="PĂšBLICO"/>
    <x v="2"/>
    <n v="2"/>
    <s v="BĂSICA"/>
    <n v="2"/>
    <x v="1"/>
    <n v="1"/>
    <x v="1"/>
    <n v="0"/>
    <s v="NO APLICA"/>
    <n v="0"/>
    <s v="NO APLICA"/>
    <s v="08FIZ0230E"/>
    <s v="08FJS0126Z"/>
    <s v="08ADG0057I"/>
    <n v="0"/>
    <s v="I2019"/>
    <n v="119"/>
    <n v="109"/>
    <n v="228"/>
    <n v="118"/>
    <n v="109"/>
    <n v="227"/>
    <n v="17"/>
    <n v="22"/>
    <n v="39"/>
    <n v="19"/>
    <n v="25"/>
    <n v="44"/>
    <n v="26"/>
    <n v="14"/>
    <n v="40"/>
    <n v="20"/>
    <n v="23"/>
    <n v="43"/>
    <n v="12"/>
    <n v="16"/>
    <n v="28"/>
    <n v="20"/>
    <n v="19"/>
    <n v="39"/>
    <n v="22"/>
    <n v="18"/>
    <n v="40"/>
    <n v="119"/>
    <n v="115"/>
    <n v="234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1"/>
    <n v="1"/>
    <n v="17"/>
    <n v="5"/>
    <n v="7"/>
    <n v="2"/>
    <n v="2"/>
    <n v="2"/>
    <n v="2"/>
    <n v="2"/>
    <n v="2"/>
    <n v="0"/>
    <n v="12"/>
    <n v="12"/>
    <n v="12"/>
  </r>
  <r>
    <s v="08ETV0161Z"/>
    <n v="1"/>
    <s v="MATUTINO"/>
    <s v="TELESECUNDARIA 6161"/>
    <n v="8"/>
    <s v="CHIHUAHUA"/>
    <n v="8"/>
    <s v="CHIHUAHUA"/>
    <n v="51"/>
    <s v="OCAMPO"/>
    <n v="10"/>
    <s v="BASASEACHI"/>
    <s v="CALLE OCAMPO"/>
    <n v="0"/>
    <s v="PĂšBLICO"/>
    <x v="3"/>
    <n v="2"/>
    <s v="BĂSICA"/>
    <n v="3"/>
    <x v="2"/>
    <n v="3"/>
    <x v="2"/>
    <n v="0"/>
    <s v="NO APLICA"/>
    <n v="0"/>
    <s v="NO APLICA"/>
    <s v="08FTV0011S"/>
    <m/>
    <m/>
    <n v="0"/>
    <s v="I2019"/>
    <n v="126"/>
    <n v="104"/>
    <n v="230"/>
    <n v="87"/>
    <n v="89"/>
    <n v="176"/>
    <n v="42"/>
    <n v="20"/>
    <n v="62"/>
    <n v="39"/>
    <n v="59"/>
    <n v="98"/>
    <n v="47"/>
    <n v="54"/>
    <n v="101"/>
    <n v="25"/>
    <n v="31"/>
    <n v="56"/>
    <n v="0"/>
    <n v="0"/>
    <n v="0"/>
    <n v="0"/>
    <n v="0"/>
    <n v="0"/>
    <n v="0"/>
    <n v="0"/>
    <n v="0"/>
    <n v="111"/>
    <n v="144"/>
    <n v="255"/>
    <n v="5"/>
    <n v="4"/>
    <n v="2"/>
    <n v="0"/>
    <n v="0"/>
    <n v="0"/>
    <n v="0"/>
    <n v="11"/>
    <n v="0"/>
    <n v="0"/>
    <n v="1"/>
    <n v="0"/>
    <n v="0"/>
    <n v="0"/>
    <n v="0"/>
    <n v="0"/>
    <n v="3"/>
    <n v="7"/>
    <n v="0"/>
    <n v="0"/>
    <n v="0"/>
    <n v="0"/>
    <n v="0"/>
    <n v="0"/>
    <n v="0"/>
    <n v="0"/>
    <n v="0"/>
    <n v="0"/>
    <n v="1"/>
    <n v="2"/>
    <n v="14"/>
    <n v="3"/>
    <n v="7"/>
    <n v="0"/>
    <n v="0"/>
    <n v="0"/>
    <n v="0"/>
    <n v="0"/>
    <n v="0"/>
    <n v="0"/>
    <n v="10"/>
    <n v="10"/>
    <n v="10"/>
  </r>
  <r>
    <s v="08EPR0548C"/>
    <n v="1"/>
    <s v="MATUTINO"/>
    <s v="JUAN DE DIOS PEZA 2507"/>
    <n v="8"/>
    <s v="CHIHUAHUA"/>
    <n v="8"/>
    <s v="CHIHUAHUA"/>
    <n v="23"/>
    <s v="GALEANA"/>
    <n v="37"/>
    <s v="ABDENAGO C. GARCĂŤA (LAGUNITAS)"/>
    <s v="CALLE JUAN DE DIOS PEZA"/>
    <n v="217"/>
    <s v="PĂšBLICO"/>
    <x v="3"/>
    <n v="2"/>
    <s v="BĂSICA"/>
    <n v="2"/>
    <x v="1"/>
    <n v="1"/>
    <x v="1"/>
    <n v="0"/>
    <s v="NO APLICA"/>
    <n v="0"/>
    <s v="NO APLICA"/>
    <s v="08FIZ0021Z"/>
    <s v="08FJS0004O"/>
    <m/>
    <n v="0"/>
    <s v="I2019"/>
    <n v="125"/>
    <n v="106"/>
    <n v="231"/>
    <n v="124"/>
    <n v="106"/>
    <n v="230"/>
    <n v="20"/>
    <n v="22"/>
    <n v="42"/>
    <n v="22"/>
    <n v="19"/>
    <n v="41"/>
    <n v="29"/>
    <n v="22"/>
    <n v="51"/>
    <n v="19"/>
    <n v="24"/>
    <n v="43"/>
    <n v="24"/>
    <n v="15"/>
    <n v="39"/>
    <n v="17"/>
    <n v="9"/>
    <n v="26"/>
    <n v="21"/>
    <n v="13"/>
    <n v="34"/>
    <n v="132"/>
    <n v="102"/>
    <n v="234"/>
    <n v="2"/>
    <n v="2"/>
    <n v="2"/>
    <n v="2"/>
    <n v="1"/>
    <n v="2"/>
    <n v="0"/>
    <n v="11"/>
    <n v="0"/>
    <n v="0"/>
    <n v="0"/>
    <n v="1"/>
    <n v="0"/>
    <n v="0"/>
    <n v="0"/>
    <n v="0"/>
    <n v="1"/>
    <n v="10"/>
    <n v="0"/>
    <n v="0"/>
    <n v="0"/>
    <n v="1"/>
    <n v="0"/>
    <n v="0"/>
    <n v="0"/>
    <n v="0"/>
    <n v="0"/>
    <n v="0"/>
    <n v="0"/>
    <n v="1"/>
    <n v="14"/>
    <n v="1"/>
    <n v="10"/>
    <n v="2"/>
    <n v="2"/>
    <n v="2"/>
    <n v="2"/>
    <n v="1"/>
    <n v="2"/>
    <n v="0"/>
    <n v="11"/>
    <n v="11"/>
    <n v="11"/>
  </r>
  <r>
    <s v="08PPR2121T"/>
    <n v="1"/>
    <s v="MATUTINO"/>
    <s v="COLEGIO REGIONAL DE MEXICO"/>
    <n v="8"/>
    <s v="CHIHUAHUA"/>
    <n v="8"/>
    <s v="CHIHUAHUA"/>
    <n v="37"/>
    <s v="JUĂREZ"/>
    <n v="1"/>
    <s v="JUĂREZ"/>
    <s v="CALLE MONTE MAYOR"/>
    <n v="4117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18"/>
    <n v="104"/>
    <n v="222"/>
    <n v="118"/>
    <n v="104"/>
    <n v="222"/>
    <n v="13"/>
    <n v="14"/>
    <n v="27"/>
    <n v="17"/>
    <n v="28"/>
    <n v="45"/>
    <n v="31"/>
    <n v="22"/>
    <n v="53"/>
    <n v="23"/>
    <n v="21"/>
    <n v="44"/>
    <n v="21"/>
    <n v="24"/>
    <n v="45"/>
    <n v="15"/>
    <n v="16"/>
    <n v="31"/>
    <n v="17"/>
    <n v="18"/>
    <n v="35"/>
    <n v="124"/>
    <n v="129"/>
    <n v="253"/>
    <n v="2"/>
    <n v="2"/>
    <n v="2"/>
    <n v="0"/>
    <n v="1"/>
    <n v="1"/>
    <n v="1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1"/>
    <n v="0"/>
    <n v="2"/>
    <n v="15"/>
    <n v="0"/>
    <n v="9"/>
    <n v="2"/>
    <n v="2"/>
    <n v="2"/>
    <n v="0"/>
    <n v="1"/>
    <n v="1"/>
    <n v="1"/>
    <n v="9"/>
    <n v="10"/>
    <n v="10"/>
  </r>
  <r>
    <s v="08DPR1756R"/>
    <n v="1"/>
    <s v="MATUTINO"/>
    <s v="FRANCISCO I. MADERO"/>
    <n v="8"/>
    <s v="CHIHUAHUA"/>
    <n v="8"/>
    <s v="CHIHUAHUA"/>
    <n v="27"/>
    <s v="GUACHOCHI"/>
    <n v="1"/>
    <s v="GUACHOCHI"/>
    <s v="CALLE FRANCISCO I MADERO"/>
    <n v="0"/>
    <s v="PĂšBLICO"/>
    <x v="2"/>
    <n v="2"/>
    <s v="BĂSICA"/>
    <n v="2"/>
    <x v="1"/>
    <n v="1"/>
    <x v="1"/>
    <n v="0"/>
    <s v="NO APLICA"/>
    <n v="0"/>
    <s v="NO APLICA"/>
    <s v="08FIZ0250S"/>
    <s v="08FJS0130L"/>
    <s v="08ADG0006B"/>
    <n v="0"/>
    <s v="I2019"/>
    <n v="126"/>
    <n v="111"/>
    <n v="237"/>
    <n v="125"/>
    <n v="111"/>
    <n v="236"/>
    <n v="19"/>
    <n v="13"/>
    <n v="32"/>
    <n v="14"/>
    <n v="16"/>
    <n v="30"/>
    <n v="20"/>
    <n v="15"/>
    <n v="35"/>
    <n v="27"/>
    <n v="13"/>
    <n v="40"/>
    <n v="17"/>
    <n v="21"/>
    <n v="38"/>
    <n v="22"/>
    <n v="27"/>
    <n v="49"/>
    <n v="19"/>
    <n v="19"/>
    <n v="38"/>
    <n v="119"/>
    <n v="111"/>
    <n v="230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2"/>
    <n v="0"/>
    <n v="0"/>
    <n v="0"/>
    <n v="0"/>
    <n v="0"/>
    <n v="0"/>
    <n v="0"/>
    <n v="1"/>
    <n v="1"/>
    <n v="18"/>
    <n v="6"/>
    <n v="6"/>
    <n v="2"/>
    <n v="2"/>
    <n v="2"/>
    <n v="2"/>
    <n v="2"/>
    <n v="2"/>
    <n v="0"/>
    <n v="12"/>
    <n v="13"/>
    <n v="12"/>
  </r>
  <r>
    <s v="08EPR0096R"/>
    <n v="1"/>
    <s v="MATUTINO"/>
    <s v="CENTRO REGIONAL DE EDUC. INT. ADOLFO LOPEZ MATEOS 2387"/>
    <n v="8"/>
    <s v="CHIHUAHUA"/>
    <n v="8"/>
    <s v="CHIHUAHUA"/>
    <n v="31"/>
    <s v="GUERRERO"/>
    <n v="1"/>
    <s v="VICENTE GUERRERO"/>
    <s v="CALLE SAN RAFAEL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123"/>
    <n v="103"/>
    <n v="226"/>
    <n v="122"/>
    <n v="102"/>
    <n v="224"/>
    <n v="14"/>
    <n v="17"/>
    <n v="31"/>
    <n v="13"/>
    <n v="24"/>
    <n v="37"/>
    <n v="18"/>
    <n v="17"/>
    <n v="35"/>
    <n v="20"/>
    <n v="23"/>
    <n v="43"/>
    <n v="27"/>
    <n v="18"/>
    <n v="45"/>
    <n v="21"/>
    <n v="17"/>
    <n v="38"/>
    <n v="28"/>
    <n v="16"/>
    <n v="44"/>
    <n v="127"/>
    <n v="115"/>
    <n v="242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1"/>
    <n v="0"/>
    <n v="1"/>
    <n v="0"/>
    <n v="1"/>
    <n v="2"/>
    <n v="0"/>
    <n v="19"/>
    <n v="4"/>
    <n v="8"/>
    <n v="2"/>
    <n v="2"/>
    <n v="2"/>
    <n v="2"/>
    <n v="2"/>
    <n v="2"/>
    <n v="0"/>
    <n v="12"/>
    <n v="12"/>
    <n v="12"/>
  </r>
  <r>
    <s v="08EPR0381M"/>
    <n v="1"/>
    <s v="MATUTINO"/>
    <s v="MANUEL AGUILAR SAENZ 2052"/>
    <n v="8"/>
    <s v="CHIHUAHUA"/>
    <n v="8"/>
    <s v="CHIHUAHUA"/>
    <n v="55"/>
    <s v="ROSALES"/>
    <n v="1"/>
    <s v="SANTA CRUZ DE ROSALES"/>
    <s v="CALLE 5 DE MAYO"/>
    <n v="102"/>
    <s v="PĂšBLICO"/>
    <x v="3"/>
    <n v="2"/>
    <s v="BĂSICA"/>
    <n v="2"/>
    <x v="1"/>
    <n v="1"/>
    <x v="1"/>
    <n v="0"/>
    <s v="NO APLICA"/>
    <n v="0"/>
    <s v="NO APLICA"/>
    <s v="08FIZ0017M"/>
    <m/>
    <m/>
    <n v="0"/>
    <s v="I2019"/>
    <n v="125"/>
    <n v="117"/>
    <n v="242"/>
    <n v="125"/>
    <n v="117"/>
    <n v="242"/>
    <n v="23"/>
    <n v="20"/>
    <n v="43"/>
    <n v="12"/>
    <n v="15"/>
    <n v="27"/>
    <n v="17"/>
    <n v="16"/>
    <n v="33"/>
    <n v="22"/>
    <n v="18"/>
    <n v="40"/>
    <n v="17"/>
    <n v="20"/>
    <n v="37"/>
    <n v="23"/>
    <n v="20"/>
    <n v="43"/>
    <n v="23"/>
    <n v="20"/>
    <n v="43"/>
    <n v="114"/>
    <n v="109"/>
    <n v="223"/>
    <n v="1"/>
    <n v="1"/>
    <n v="2"/>
    <n v="2"/>
    <n v="2"/>
    <n v="2"/>
    <n v="0"/>
    <n v="10"/>
    <n v="0"/>
    <n v="0"/>
    <n v="1"/>
    <n v="0"/>
    <n v="0"/>
    <n v="0"/>
    <n v="0"/>
    <n v="0"/>
    <n v="1"/>
    <n v="9"/>
    <n v="0"/>
    <n v="0"/>
    <n v="2"/>
    <n v="0"/>
    <n v="1"/>
    <n v="1"/>
    <n v="0"/>
    <n v="0"/>
    <n v="0"/>
    <n v="0"/>
    <n v="2"/>
    <n v="0"/>
    <n v="17"/>
    <n v="1"/>
    <n v="9"/>
    <n v="1"/>
    <n v="1"/>
    <n v="2"/>
    <n v="2"/>
    <n v="2"/>
    <n v="2"/>
    <n v="0"/>
    <n v="10"/>
    <n v="11"/>
    <n v="11"/>
  </r>
  <r>
    <s v="08PES0304G"/>
    <n v="1"/>
    <s v="MATUTINO"/>
    <s v="COLEGIO CUMBRES"/>
    <n v="8"/>
    <s v="CHIHUAHUA"/>
    <n v="8"/>
    <s v="CHIHUAHUA"/>
    <n v="19"/>
    <s v="CHIHUAHUA"/>
    <n v="1"/>
    <s v="CHIHUAHUA"/>
    <s v="CALLE MATACHIC"/>
    <n v="8900"/>
    <s v="PRIVADO"/>
    <x v="1"/>
    <n v="2"/>
    <s v="BĂSICA"/>
    <n v="3"/>
    <x v="2"/>
    <n v="1"/>
    <x v="1"/>
    <n v="0"/>
    <s v="NO APLICA"/>
    <n v="0"/>
    <s v="NO APLICA"/>
    <s v="08FIS0006X"/>
    <m/>
    <s v="08ADG0011N"/>
    <n v="0"/>
    <s v="I2019"/>
    <n v="100"/>
    <n v="128"/>
    <n v="228"/>
    <n v="86"/>
    <n v="118"/>
    <n v="204"/>
    <n v="32"/>
    <n v="38"/>
    <n v="70"/>
    <n v="48"/>
    <n v="43"/>
    <n v="91"/>
    <n v="36"/>
    <n v="42"/>
    <n v="78"/>
    <n v="28"/>
    <n v="41"/>
    <n v="69"/>
    <n v="0"/>
    <n v="0"/>
    <n v="0"/>
    <n v="0"/>
    <n v="0"/>
    <n v="0"/>
    <n v="0"/>
    <n v="0"/>
    <n v="0"/>
    <n v="112"/>
    <n v="126"/>
    <n v="238"/>
    <n v="4"/>
    <n v="3"/>
    <n v="3"/>
    <n v="0"/>
    <n v="0"/>
    <n v="0"/>
    <n v="0"/>
    <n v="10"/>
    <n v="0"/>
    <n v="1"/>
    <n v="0"/>
    <n v="0"/>
    <n v="0"/>
    <n v="0"/>
    <n v="0"/>
    <n v="0"/>
    <n v="5"/>
    <n v="6"/>
    <n v="0"/>
    <n v="0"/>
    <n v="1"/>
    <n v="0"/>
    <n v="0"/>
    <n v="1"/>
    <n v="0"/>
    <n v="0"/>
    <n v="0"/>
    <n v="0"/>
    <n v="0"/>
    <n v="1"/>
    <n v="15"/>
    <n v="6"/>
    <n v="8"/>
    <n v="0"/>
    <n v="0"/>
    <n v="0"/>
    <n v="0"/>
    <n v="0"/>
    <n v="0"/>
    <n v="0"/>
    <n v="14"/>
    <n v="10"/>
    <n v="10"/>
  </r>
  <r>
    <s v="08PPR1802R"/>
    <n v="1"/>
    <s v="MATUTINO"/>
    <s v="CENTRO DE EDUCACION INNOVATIVA ELIZABETH SETON"/>
    <n v="8"/>
    <s v="CHIHUAHUA"/>
    <n v="8"/>
    <s v="CHIHUAHUA"/>
    <n v="19"/>
    <s v="CHIHUAHUA"/>
    <n v="1"/>
    <s v="CHIHUAHUA"/>
    <s v="RETORNO HACIENDAS DEL VALLE"/>
    <n v="6721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90"/>
    <n v="135"/>
    <n v="225"/>
    <n v="90"/>
    <n v="135"/>
    <n v="225"/>
    <n v="14"/>
    <n v="12"/>
    <n v="26"/>
    <n v="19"/>
    <n v="25"/>
    <n v="44"/>
    <n v="12"/>
    <n v="26"/>
    <n v="38"/>
    <n v="17"/>
    <n v="25"/>
    <n v="42"/>
    <n v="15"/>
    <n v="21"/>
    <n v="36"/>
    <n v="13"/>
    <n v="25"/>
    <n v="38"/>
    <n v="19"/>
    <n v="26"/>
    <n v="45"/>
    <n v="95"/>
    <n v="148"/>
    <n v="24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1"/>
    <n v="1"/>
    <n v="1"/>
    <n v="0"/>
    <n v="2"/>
    <n v="4"/>
    <n v="1"/>
    <n v="2"/>
    <n v="26"/>
    <n v="2"/>
    <n v="10"/>
    <n v="2"/>
    <n v="2"/>
    <n v="2"/>
    <n v="2"/>
    <n v="2"/>
    <n v="2"/>
    <n v="0"/>
    <n v="12"/>
    <n v="12"/>
    <n v="12"/>
  </r>
  <r>
    <s v="08PPR2008Z"/>
    <n v="1"/>
    <s v="MATUTINO"/>
    <s v="COLEGIO BELĂ‰N BILINGĂśE"/>
    <n v="8"/>
    <s v="CHIHUAHUA"/>
    <n v="8"/>
    <s v="CHIHUAHUA"/>
    <n v="19"/>
    <s v="CHIHUAHUA"/>
    <n v="1"/>
    <s v="CHIHUAHUA"/>
    <s v="PERIFĂ‰RICO DE LA JUVENTUD"/>
    <n v="7109"/>
    <s v="PRIVADO"/>
    <x v="1"/>
    <n v="2"/>
    <s v="BĂSICA"/>
    <n v="2"/>
    <x v="1"/>
    <n v="1"/>
    <x v="1"/>
    <n v="0"/>
    <s v="NO APLICA"/>
    <n v="0"/>
    <s v="NO APLICA"/>
    <s v="08FIZ0112Q"/>
    <s v="08FJS0105M"/>
    <s v="08ADG0046C"/>
    <n v="0"/>
    <s v="I2019"/>
    <n v="115"/>
    <n v="119"/>
    <n v="234"/>
    <n v="115"/>
    <n v="119"/>
    <n v="234"/>
    <n v="13"/>
    <n v="16"/>
    <n v="29"/>
    <n v="19"/>
    <n v="27"/>
    <n v="46"/>
    <n v="23"/>
    <n v="26"/>
    <n v="49"/>
    <n v="24"/>
    <n v="20"/>
    <n v="44"/>
    <n v="17"/>
    <n v="18"/>
    <n v="35"/>
    <n v="15"/>
    <n v="8"/>
    <n v="23"/>
    <n v="17"/>
    <n v="25"/>
    <n v="42"/>
    <n v="115"/>
    <n v="124"/>
    <n v="239"/>
    <n v="0"/>
    <n v="0"/>
    <n v="0"/>
    <n v="0"/>
    <n v="1"/>
    <n v="0"/>
    <n v="5"/>
    <n v="6"/>
    <n v="0"/>
    <n v="0"/>
    <n v="0"/>
    <n v="1"/>
    <n v="0"/>
    <n v="0"/>
    <n v="0"/>
    <n v="0"/>
    <n v="1"/>
    <n v="5"/>
    <n v="0"/>
    <n v="0"/>
    <n v="2"/>
    <n v="0"/>
    <n v="0"/>
    <n v="1"/>
    <n v="0"/>
    <n v="2"/>
    <n v="2"/>
    <n v="4"/>
    <n v="0"/>
    <n v="4"/>
    <n v="22"/>
    <n v="1"/>
    <n v="5"/>
    <n v="0"/>
    <n v="0"/>
    <n v="0"/>
    <n v="0"/>
    <n v="1"/>
    <n v="0"/>
    <n v="5"/>
    <n v="6"/>
    <n v="18"/>
    <n v="18"/>
  </r>
  <r>
    <s v="08EPR0633Z"/>
    <n v="1"/>
    <s v="MATUTINO"/>
    <s v="ALFREDO CHAVEZ AMPARAN 2134"/>
    <n v="8"/>
    <s v="CHIHUAHUA"/>
    <n v="8"/>
    <s v="CHIHUAHUA"/>
    <n v="19"/>
    <s v="CHIHUAHUA"/>
    <n v="1"/>
    <s v="CHIHUAHUA"/>
    <s v="CALLE 24 DE FEBRERO"/>
    <n v="1700"/>
    <s v="PĂšBLICO"/>
    <x v="3"/>
    <n v="2"/>
    <s v="BĂSICA"/>
    <n v="2"/>
    <x v="1"/>
    <n v="1"/>
    <x v="1"/>
    <n v="0"/>
    <s v="NO APLICA"/>
    <n v="0"/>
    <s v="NO APLICA"/>
    <s v="08FIZ0026U"/>
    <s v="08FJS0002Q"/>
    <m/>
    <n v="0"/>
    <s v="I2019"/>
    <n v="112"/>
    <n v="123"/>
    <n v="235"/>
    <n v="112"/>
    <n v="123"/>
    <n v="235"/>
    <n v="18"/>
    <n v="22"/>
    <n v="40"/>
    <n v="21"/>
    <n v="13"/>
    <n v="34"/>
    <n v="23"/>
    <n v="20"/>
    <n v="43"/>
    <n v="20"/>
    <n v="19"/>
    <n v="39"/>
    <n v="15"/>
    <n v="22"/>
    <n v="37"/>
    <n v="19"/>
    <n v="19"/>
    <n v="38"/>
    <n v="18"/>
    <n v="23"/>
    <n v="41"/>
    <n v="116"/>
    <n v="116"/>
    <n v="232"/>
    <n v="1"/>
    <n v="2"/>
    <n v="2"/>
    <n v="2"/>
    <n v="2"/>
    <n v="2"/>
    <n v="0"/>
    <n v="11"/>
    <n v="0"/>
    <n v="0"/>
    <n v="0"/>
    <n v="1"/>
    <n v="0"/>
    <n v="0"/>
    <n v="0"/>
    <n v="0"/>
    <n v="6"/>
    <n v="5"/>
    <n v="0"/>
    <n v="0"/>
    <n v="1"/>
    <n v="0"/>
    <n v="1"/>
    <n v="1"/>
    <n v="0"/>
    <n v="0"/>
    <n v="0"/>
    <n v="0"/>
    <n v="1"/>
    <n v="1"/>
    <n v="17"/>
    <n v="6"/>
    <n v="5"/>
    <n v="1"/>
    <n v="2"/>
    <n v="2"/>
    <n v="2"/>
    <n v="2"/>
    <n v="2"/>
    <n v="0"/>
    <n v="11"/>
    <n v="12"/>
    <n v="12"/>
  </r>
  <r>
    <s v="08DPR2306U"/>
    <n v="1"/>
    <s v="MATUTINO"/>
    <s v="EMILIANO ZAPATA"/>
    <n v="8"/>
    <s v="CHIHUAHUA"/>
    <n v="8"/>
    <s v="CHIHUAHUA"/>
    <n v="17"/>
    <s v="CUAUHTĂ‰MOC"/>
    <n v="1"/>
    <s v="CUAUHTĂ‰MOC"/>
    <s v="AVENIDA FLORES MAGON "/>
    <n v="0"/>
    <s v="PĂšBLICO"/>
    <x v="2"/>
    <n v="2"/>
    <s v="BĂSICA"/>
    <n v="2"/>
    <x v="1"/>
    <n v="1"/>
    <x v="1"/>
    <n v="0"/>
    <s v="NO APLICA"/>
    <n v="0"/>
    <s v="NO APLICA"/>
    <s v="08FIZ0200K"/>
    <s v="08FJS0122C"/>
    <s v="08ADG0010O"/>
    <n v="0"/>
    <s v="I2019"/>
    <n v="119"/>
    <n v="117"/>
    <n v="236"/>
    <n v="114"/>
    <n v="117"/>
    <n v="231"/>
    <n v="9"/>
    <n v="12"/>
    <n v="21"/>
    <n v="13"/>
    <n v="18"/>
    <n v="31"/>
    <n v="21"/>
    <n v="28"/>
    <n v="49"/>
    <n v="20"/>
    <n v="14"/>
    <n v="34"/>
    <n v="27"/>
    <n v="24"/>
    <n v="51"/>
    <n v="28"/>
    <n v="27"/>
    <n v="55"/>
    <n v="18"/>
    <n v="13"/>
    <n v="31"/>
    <n v="127"/>
    <n v="124"/>
    <n v="251"/>
    <n v="1"/>
    <n v="2"/>
    <n v="1"/>
    <n v="2"/>
    <n v="2"/>
    <n v="1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0"/>
    <n v="0"/>
    <n v="1"/>
    <n v="12"/>
    <n v="1"/>
    <n v="8"/>
    <n v="1"/>
    <n v="2"/>
    <n v="1"/>
    <n v="2"/>
    <n v="2"/>
    <n v="1"/>
    <n v="0"/>
    <n v="9"/>
    <n v="9"/>
    <n v="9"/>
  </r>
  <r>
    <s v="08EPR0252S"/>
    <n v="2"/>
    <s v="VESPERTINO"/>
    <s v="REVOLUCION MEXICANA 2586"/>
    <n v="8"/>
    <s v="CHIHUAHUA"/>
    <n v="8"/>
    <s v="CHIHUAHUA"/>
    <n v="37"/>
    <s v="JUĂREZ"/>
    <n v="1"/>
    <s v="JUĂREZ"/>
    <s v="CALLE GILBERTO LIMON"/>
    <n v="3710"/>
    <s v="PĂšBLIC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118"/>
    <n v="126"/>
    <n v="244"/>
    <n v="113"/>
    <n v="124"/>
    <n v="237"/>
    <n v="21"/>
    <n v="23"/>
    <n v="44"/>
    <n v="8"/>
    <n v="13"/>
    <n v="21"/>
    <n v="18"/>
    <n v="18"/>
    <n v="36"/>
    <n v="22"/>
    <n v="22"/>
    <n v="44"/>
    <n v="25"/>
    <n v="23"/>
    <n v="48"/>
    <n v="17"/>
    <n v="23"/>
    <n v="40"/>
    <n v="18"/>
    <n v="21"/>
    <n v="39"/>
    <n v="108"/>
    <n v="120"/>
    <n v="228"/>
    <n v="1"/>
    <n v="1"/>
    <n v="2"/>
    <n v="2"/>
    <n v="2"/>
    <n v="2"/>
    <n v="0"/>
    <n v="10"/>
    <n v="0"/>
    <n v="0"/>
    <n v="1"/>
    <n v="0"/>
    <n v="0"/>
    <n v="0"/>
    <n v="0"/>
    <n v="0"/>
    <n v="2"/>
    <n v="8"/>
    <n v="0"/>
    <n v="0"/>
    <n v="2"/>
    <n v="2"/>
    <n v="1"/>
    <n v="0"/>
    <n v="0"/>
    <n v="0"/>
    <n v="0"/>
    <n v="0"/>
    <n v="2"/>
    <n v="0"/>
    <n v="18"/>
    <n v="2"/>
    <n v="8"/>
    <n v="1"/>
    <n v="1"/>
    <n v="2"/>
    <n v="2"/>
    <n v="2"/>
    <n v="2"/>
    <n v="0"/>
    <n v="10"/>
    <n v="10"/>
    <n v="10"/>
  </r>
  <r>
    <s v="08EPR0824Q"/>
    <n v="2"/>
    <s v="VESPERTINO"/>
    <s v="AGUSTIN MELGAR 2763"/>
    <n v="8"/>
    <s v="CHIHUAHUA"/>
    <n v="8"/>
    <s v="CHIHUAHUA"/>
    <n v="19"/>
    <s v="CHIHUAHUA"/>
    <n v="1"/>
    <s v="CHIHUAHUA"/>
    <s v="CALLE FERNANDO BAEZA"/>
    <n v="0"/>
    <s v="PĂšBLICO"/>
    <x v="3"/>
    <n v="2"/>
    <s v="BĂSICA"/>
    <n v="2"/>
    <x v="1"/>
    <n v="1"/>
    <x v="1"/>
    <n v="0"/>
    <s v="NO APLICA"/>
    <n v="0"/>
    <s v="NO APLICA"/>
    <s v="08FIZ0048F"/>
    <s v="08FJS0001R"/>
    <m/>
    <n v="0"/>
    <s v="I2019"/>
    <n v="138"/>
    <n v="113"/>
    <n v="251"/>
    <n v="137"/>
    <n v="113"/>
    <n v="250"/>
    <n v="35"/>
    <n v="25"/>
    <n v="60"/>
    <n v="16"/>
    <n v="13"/>
    <n v="29"/>
    <n v="16"/>
    <n v="12"/>
    <n v="28"/>
    <n v="18"/>
    <n v="11"/>
    <n v="29"/>
    <n v="17"/>
    <n v="20"/>
    <n v="37"/>
    <n v="24"/>
    <n v="25"/>
    <n v="49"/>
    <n v="25"/>
    <n v="17"/>
    <n v="42"/>
    <n v="116"/>
    <n v="98"/>
    <n v="214"/>
    <n v="1"/>
    <n v="1"/>
    <n v="1"/>
    <n v="2"/>
    <n v="1"/>
    <n v="2"/>
    <n v="0"/>
    <n v="8"/>
    <n v="0"/>
    <n v="0"/>
    <n v="1"/>
    <n v="0"/>
    <n v="0"/>
    <n v="0"/>
    <n v="0"/>
    <n v="0"/>
    <n v="2"/>
    <n v="6"/>
    <n v="0"/>
    <n v="0"/>
    <n v="2"/>
    <n v="0"/>
    <n v="1"/>
    <n v="1"/>
    <n v="0"/>
    <n v="0"/>
    <n v="0"/>
    <n v="0"/>
    <n v="2"/>
    <n v="0"/>
    <n v="15"/>
    <n v="2"/>
    <n v="6"/>
    <n v="1"/>
    <n v="1"/>
    <n v="1"/>
    <n v="2"/>
    <n v="1"/>
    <n v="2"/>
    <n v="0"/>
    <n v="8"/>
    <n v="14"/>
    <n v="9"/>
  </r>
  <r>
    <s v="08EPR0057P"/>
    <n v="1"/>
    <s v="MATUTINO"/>
    <s v="RAFAEL RAMIREZ 2006"/>
    <n v="8"/>
    <s v="CHIHUAHUA"/>
    <n v="8"/>
    <s v="CHIHUAHUA"/>
    <n v="19"/>
    <s v="CHIHUAHUA"/>
    <n v="1"/>
    <s v="CHIHUAHUA"/>
    <s v="CALLE 94"/>
    <n v="0"/>
    <s v="PĂšBLICO"/>
    <x v="3"/>
    <n v="2"/>
    <s v="BĂSICA"/>
    <n v="2"/>
    <x v="1"/>
    <n v="1"/>
    <x v="1"/>
    <n v="0"/>
    <s v="NO APLICA"/>
    <n v="0"/>
    <s v="NO APLICA"/>
    <s v="08FIZ0050U"/>
    <s v="08FJS0002Q"/>
    <m/>
    <n v="0"/>
    <s v="I2019"/>
    <n v="118"/>
    <n v="121"/>
    <n v="239"/>
    <n v="117"/>
    <n v="121"/>
    <n v="238"/>
    <n v="22"/>
    <n v="24"/>
    <n v="46"/>
    <n v="17"/>
    <n v="21"/>
    <n v="38"/>
    <n v="18"/>
    <n v="8"/>
    <n v="26"/>
    <n v="18"/>
    <n v="28"/>
    <n v="46"/>
    <n v="25"/>
    <n v="15"/>
    <n v="40"/>
    <n v="16"/>
    <n v="21"/>
    <n v="37"/>
    <n v="21"/>
    <n v="20"/>
    <n v="41"/>
    <n v="115"/>
    <n v="113"/>
    <n v="228"/>
    <n v="2"/>
    <n v="1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2"/>
    <n v="0"/>
    <n v="1"/>
    <n v="1"/>
    <n v="0"/>
    <n v="0"/>
    <n v="0"/>
    <n v="0"/>
    <n v="2"/>
    <n v="1"/>
    <n v="19"/>
    <n v="2"/>
    <n v="9"/>
    <n v="2"/>
    <n v="1"/>
    <n v="2"/>
    <n v="2"/>
    <n v="2"/>
    <n v="2"/>
    <n v="0"/>
    <n v="11"/>
    <n v="13"/>
    <n v="11"/>
  </r>
  <r>
    <s v="08EPR0533A"/>
    <n v="2"/>
    <s v="VESPERTINO"/>
    <s v="CARMEN ROMANO DE LOPEZ PORTILLO 2014"/>
    <n v="8"/>
    <s v="CHIHUAHUA"/>
    <n v="8"/>
    <s v="CHIHUAHUA"/>
    <n v="19"/>
    <s v="CHIHUAHUA"/>
    <n v="1"/>
    <s v="CHIHUAHUA"/>
    <s v="AVENIDA TECNOLOGICO"/>
    <n v="2907"/>
    <s v="PĂšBLICO"/>
    <x v="3"/>
    <n v="2"/>
    <s v="BĂSICA"/>
    <n v="2"/>
    <x v="1"/>
    <n v="1"/>
    <x v="1"/>
    <n v="0"/>
    <s v="NO APLICA"/>
    <n v="0"/>
    <s v="NO APLICA"/>
    <s v="08FIZ0031F"/>
    <s v="08FJS0001R"/>
    <m/>
    <n v="0"/>
    <s v="I2019"/>
    <n v="117"/>
    <n v="114"/>
    <n v="231"/>
    <n v="115"/>
    <n v="111"/>
    <n v="226"/>
    <n v="11"/>
    <n v="30"/>
    <n v="41"/>
    <n v="26"/>
    <n v="21"/>
    <n v="47"/>
    <n v="22"/>
    <n v="19"/>
    <n v="41"/>
    <n v="17"/>
    <n v="14"/>
    <n v="31"/>
    <n v="21"/>
    <n v="20"/>
    <n v="41"/>
    <n v="13"/>
    <n v="19"/>
    <n v="32"/>
    <n v="30"/>
    <n v="19"/>
    <n v="49"/>
    <n v="129"/>
    <n v="112"/>
    <n v="241"/>
    <n v="2"/>
    <n v="2"/>
    <n v="1"/>
    <n v="2"/>
    <n v="1"/>
    <n v="2"/>
    <n v="0"/>
    <n v="10"/>
    <n v="0"/>
    <n v="0"/>
    <n v="1"/>
    <n v="0"/>
    <n v="0"/>
    <n v="0"/>
    <n v="0"/>
    <n v="0"/>
    <n v="5"/>
    <n v="5"/>
    <n v="0"/>
    <n v="0"/>
    <n v="2"/>
    <n v="1"/>
    <n v="0"/>
    <n v="2"/>
    <n v="0"/>
    <n v="1"/>
    <n v="0"/>
    <n v="0"/>
    <n v="2"/>
    <n v="0"/>
    <n v="19"/>
    <n v="5"/>
    <n v="5"/>
    <n v="2"/>
    <n v="2"/>
    <n v="1"/>
    <n v="2"/>
    <n v="1"/>
    <n v="2"/>
    <n v="0"/>
    <n v="10"/>
    <n v="18"/>
    <n v="10"/>
  </r>
  <r>
    <s v="08EPR0639U"/>
    <n v="1"/>
    <s v="MATUTINO"/>
    <s v="FRANCISCO I. MADERO 2053"/>
    <n v="8"/>
    <s v="CHIHUAHUA"/>
    <n v="8"/>
    <s v="CHIHUAHUA"/>
    <n v="37"/>
    <s v="JUĂREZ"/>
    <n v="1"/>
    <s v="JUĂREZ"/>
    <s v="CALLE ESPEJO"/>
    <n v="0"/>
    <s v="PĂšBLICO"/>
    <x v="3"/>
    <n v="2"/>
    <s v="BĂSICA"/>
    <n v="2"/>
    <x v="1"/>
    <n v="1"/>
    <x v="1"/>
    <n v="0"/>
    <s v="NO APLICA"/>
    <n v="0"/>
    <s v="NO APLICA"/>
    <s v="08FIZ0004I"/>
    <s v="08FJS0003P"/>
    <m/>
    <n v="0"/>
    <s v="I2019"/>
    <n v="118"/>
    <n v="118"/>
    <n v="236"/>
    <n v="118"/>
    <n v="118"/>
    <n v="236"/>
    <n v="13"/>
    <n v="22"/>
    <n v="35"/>
    <n v="14"/>
    <n v="22"/>
    <n v="36"/>
    <n v="25"/>
    <n v="22"/>
    <n v="47"/>
    <n v="14"/>
    <n v="19"/>
    <n v="33"/>
    <n v="22"/>
    <n v="14"/>
    <n v="36"/>
    <n v="19"/>
    <n v="21"/>
    <n v="40"/>
    <n v="22"/>
    <n v="26"/>
    <n v="48"/>
    <n v="116"/>
    <n v="124"/>
    <n v="240"/>
    <n v="1"/>
    <n v="2"/>
    <n v="1"/>
    <n v="2"/>
    <n v="2"/>
    <n v="2"/>
    <n v="0"/>
    <n v="10"/>
    <n v="0"/>
    <n v="0"/>
    <n v="0"/>
    <n v="1"/>
    <n v="0"/>
    <n v="0"/>
    <n v="0"/>
    <n v="0"/>
    <n v="2"/>
    <n v="8"/>
    <n v="0"/>
    <n v="0"/>
    <n v="1"/>
    <n v="1"/>
    <n v="1"/>
    <n v="1"/>
    <n v="0"/>
    <n v="0"/>
    <n v="0"/>
    <n v="0"/>
    <n v="1"/>
    <n v="0"/>
    <n v="16"/>
    <n v="2"/>
    <n v="8"/>
    <n v="1"/>
    <n v="2"/>
    <n v="1"/>
    <n v="2"/>
    <n v="2"/>
    <n v="2"/>
    <n v="0"/>
    <n v="10"/>
    <n v="10"/>
    <n v="10"/>
  </r>
  <r>
    <s v="08EPR0700H"/>
    <n v="4"/>
    <s v="DISCONTINUO"/>
    <s v="EMILIANO ZAPATA 2638 &quot;FORD 146&quot;"/>
    <n v="8"/>
    <s v="CHIHUAHUA"/>
    <n v="8"/>
    <s v="CHIHUAHUA"/>
    <n v="5"/>
    <s v="ASCENSIĂ“N"/>
    <n v="1"/>
    <s v="ASCENSIĂ“N"/>
    <s v="CALLE PASEO DE LA MESILLA"/>
    <n v="0"/>
    <s v="PĂšBLICO"/>
    <x v="3"/>
    <n v="2"/>
    <s v="BĂSICA"/>
    <n v="2"/>
    <x v="1"/>
    <n v="1"/>
    <x v="1"/>
    <n v="0"/>
    <s v="NO APLICA"/>
    <n v="0"/>
    <s v="NO APLICA"/>
    <s v="08FIZ0041M"/>
    <s v="08FJS0004O"/>
    <m/>
    <n v="0"/>
    <s v="I2019"/>
    <n v="132"/>
    <n v="110"/>
    <n v="242"/>
    <n v="130"/>
    <n v="110"/>
    <n v="240"/>
    <n v="26"/>
    <n v="27"/>
    <n v="53"/>
    <n v="20"/>
    <n v="22"/>
    <n v="42"/>
    <n v="18"/>
    <n v="18"/>
    <n v="36"/>
    <n v="28"/>
    <n v="14"/>
    <n v="42"/>
    <n v="19"/>
    <n v="16"/>
    <n v="35"/>
    <n v="16"/>
    <n v="23"/>
    <n v="39"/>
    <n v="17"/>
    <n v="13"/>
    <n v="30"/>
    <n v="118"/>
    <n v="106"/>
    <n v="224"/>
    <n v="2"/>
    <n v="2"/>
    <n v="2"/>
    <n v="2"/>
    <n v="2"/>
    <n v="2"/>
    <n v="0"/>
    <n v="12"/>
    <n v="0"/>
    <n v="1"/>
    <n v="0"/>
    <n v="0"/>
    <n v="0"/>
    <n v="0"/>
    <n v="0"/>
    <n v="0"/>
    <n v="5"/>
    <n v="6"/>
    <n v="0"/>
    <n v="0"/>
    <n v="2"/>
    <n v="0"/>
    <n v="0"/>
    <n v="0"/>
    <n v="0"/>
    <n v="0"/>
    <n v="0"/>
    <n v="0"/>
    <n v="2"/>
    <n v="0"/>
    <n v="16"/>
    <n v="5"/>
    <n v="7"/>
    <n v="2"/>
    <n v="2"/>
    <n v="2"/>
    <n v="2"/>
    <n v="2"/>
    <n v="2"/>
    <n v="0"/>
    <n v="12"/>
    <n v="12"/>
    <n v="11"/>
  </r>
  <r>
    <s v="08EPR0192U"/>
    <n v="1"/>
    <s v="MATUTINO"/>
    <s v="CENTRO REGIONAL DE EDUC. INT. 12 DE OCTUBRE 2368"/>
    <n v="8"/>
    <s v="CHIHUAHUA"/>
    <n v="8"/>
    <s v="CHIHUAHUA"/>
    <n v="31"/>
    <s v="GUERRERO"/>
    <n v="3"/>
    <s v="LA JUNTA"/>
    <s v="CALLE 16 DE SEPTIEMBRE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112"/>
    <n v="120"/>
    <n v="232"/>
    <n v="112"/>
    <n v="120"/>
    <n v="232"/>
    <n v="20"/>
    <n v="19"/>
    <n v="39"/>
    <n v="16"/>
    <n v="24"/>
    <n v="40"/>
    <n v="28"/>
    <n v="24"/>
    <n v="52"/>
    <n v="16"/>
    <n v="14"/>
    <n v="30"/>
    <n v="23"/>
    <n v="22"/>
    <n v="45"/>
    <n v="14"/>
    <n v="22"/>
    <n v="36"/>
    <n v="15"/>
    <n v="20"/>
    <n v="35"/>
    <n v="112"/>
    <n v="126"/>
    <n v="238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1"/>
    <n v="0"/>
    <n v="1"/>
    <n v="0"/>
    <n v="1"/>
    <n v="1"/>
    <n v="1"/>
    <n v="20"/>
    <n v="4"/>
    <n v="8"/>
    <n v="2"/>
    <n v="2"/>
    <n v="2"/>
    <n v="2"/>
    <n v="2"/>
    <n v="2"/>
    <n v="0"/>
    <n v="12"/>
    <n v="12"/>
    <n v="12"/>
  </r>
  <r>
    <s v="08DPR0017P"/>
    <n v="1"/>
    <s v="MATUTINO"/>
    <s v="GUADALUPE VICTORIA"/>
    <n v="8"/>
    <s v="CHIHUAHUA"/>
    <n v="8"/>
    <s v="CHIHUAHUA"/>
    <n v="36"/>
    <s v="JIMĂ‰NEZ"/>
    <n v="1"/>
    <s v="JOSĂ‰ MARIANO JIMĂ‰NEZ"/>
    <s v="CALLE 16 DE SEPTIEMBRE"/>
    <n v="505"/>
    <s v="PĂšBLICO"/>
    <x v="2"/>
    <n v="2"/>
    <s v="BĂSICA"/>
    <n v="2"/>
    <x v="1"/>
    <n v="1"/>
    <x v="1"/>
    <n v="0"/>
    <s v="NO APLICA"/>
    <n v="0"/>
    <s v="NO APLICA"/>
    <s v="08FIZ0237Y"/>
    <s v="08FJS0128X"/>
    <s v="08ADG0004D"/>
    <n v="0"/>
    <s v="I2019"/>
    <n v="128"/>
    <n v="113"/>
    <n v="241"/>
    <n v="128"/>
    <n v="113"/>
    <n v="241"/>
    <n v="19"/>
    <n v="20"/>
    <n v="39"/>
    <n v="12"/>
    <n v="18"/>
    <n v="30"/>
    <n v="19"/>
    <n v="19"/>
    <n v="38"/>
    <n v="26"/>
    <n v="21"/>
    <n v="47"/>
    <n v="16"/>
    <n v="23"/>
    <n v="39"/>
    <n v="21"/>
    <n v="15"/>
    <n v="36"/>
    <n v="28"/>
    <n v="14"/>
    <n v="42"/>
    <n v="122"/>
    <n v="110"/>
    <n v="232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0"/>
    <n v="0"/>
    <n v="0"/>
    <n v="0"/>
    <n v="0"/>
    <n v="0"/>
    <n v="0"/>
    <n v="0"/>
    <n v="1"/>
    <n v="15"/>
    <n v="6"/>
    <n v="6"/>
    <n v="2"/>
    <n v="2"/>
    <n v="2"/>
    <n v="2"/>
    <n v="2"/>
    <n v="2"/>
    <n v="0"/>
    <n v="12"/>
    <n v="12"/>
    <n v="12"/>
  </r>
  <r>
    <s v="08PES0226T"/>
    <n v="1"/>
    <s v="MATUTINO"/>
    <s v="SECUNDARIA COLEGIO AMERICANO DE CD. JUAREZ"/>
    <n v="8"/>
    <s v="CHIHUAHUA"/>
    <n v="8"/>
    <s v="CHIHUAHUA"/>
    <n v="37"/>
    <s v="JUĂREZ"/>
    <n v="1"/>
    <s v="JUĂREZ"/>
    <s v="AVENIDA DEL CHARRO"/>
    <n v="1006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126"/>
    <n v="116"/>
    <n v="242"/>
    <n v="126"/>
    <n v="116"/>
    <n v="242"/>
    <n v="40"/>
    <n v="32"/>
    <n v="72"/>
    <n v="31"/>
    <n v="35"/>
    <n v="66"/>
    <n v="39"/>
    <n v="42"/>
    <n v="81"/>
    <n v="34"/>
    <n v="34"/>
    <n v="68"/>
    <n v="0"/>
    <n v="0"/>
    <n v="0"/>
    <n v="0"/>
    <n v="0"/>
    <n v="0"/>
    <n v="0"/>
    <n v="0"/>
    <n v="0"/>
    <n v="104"/>
    <n v="111"/>
    <n v="215"/>
    <n v="3"/>
    <n v="3"/>
    <n v="3"/>
    <n v="0"/>
    <n v="0"/>
    <n v="0"/>
    <n v="0"/>
    <n v="9"/>
    <n v="0"/>
    <n v="0"/>
    <n v="1"/>
    <n v="0"/>
    <n v="0"/>
    <n v="0"/>
    <n v="0"/>
    <n v="0"/>
    <n v="4"/>
    <n v="8"/>
    <n v="0"/>
    <n v="0"/>
    <n v="1"/>
    <n v="0"/>
    <n v="0"/>
    <n v="0"/>
    <n v="0"/>
    <n v="1"/>
    <n v="1"/>
    <n v="2"/>
    <n v="0"/>
    <n v="3"/>
    <n v="21"/>
    <n v="6"/>
    <n v="11"/>
    <n v="0"/>
    <n v="0"/>
    <n v="0"/>
    <n v="0"/>
    <n v="0"/>
    <n v="0"/>
    <n v="0"/>
    <n v="17"/>
    <n v="9"/>
    <n v="9"/>
  </r>
  <r>
    <s v="08DPR0697L"/>
    <n v="1"/>
    <s v="MATUTINO"/>
    <s v="ANTONIO J BERMUDEZ"/>
    <n v="8"/>
    <s v="CHIHUAHUA"/>
    <n v="8"/>
    <s v="CHIHUAHUA"/>
    <n v="37"/>
    <s v="JUĂREZ"/>
    <n v="1"/>
    <s v="JUĂREZ"/>
    <s v="CALLE SIERRA BREĂ‘A"/>
    <n v="5445"/>
    <s v="PĂšBLICO"/>
    <x v="2"/>
    <n v="2"/>
    <s v="BĂSICA"/>
    <n v="2"/>
    <x v="1"/>
    <n v="1"/>
    <x v="1"/>
    <n v="0"/>
    <s v="NO APLICA"/>
    <n v="0"/>
    <s v="NO APLICA"/>
    <s v="08FIZ0169R"/>
    <s v="08FJS0115T"/>
    <s v="08ADG0005C"/>
    <n v="0"/>
    <s v="I2019"/>
    <n v="115"/>
    <n v="114"/>
    <n v="229"/>
    <n v="114"/>
    <n v="114"/>
    <n v="228"/>
    <n v="5"/>
    <n v="23"/>
    <n v="28"/>
    <n v="29"/>
    <n v="21"/>
    <n v="50"/>
    <n v="14"/>
    <n v="18"/>
    <n v="32"/>
    <n v="17"/>
    <n v="16"/>
    <n v="33"/>
    <n v="16"/>
    <n v="16"/>
    <n v="32"/>
    <n v="35"/>
    <n v="18"/>
    <n v="53"/>
    <n v="34"/>
    <n v="23"/>
    <n v="57"/>
    <n v="145"/>
    <n v="112"/>
    <n v="257"/>
    <n v="2"/>
    <n v="1"/>
    <n v="1"/>
    <n v="1"/>
    <n v="2"/>
    <n v="2"/>
    <n v="0"/>
    <n v="9"/>
    <n v="0"/>
    <n v="0"/>
    <n v="1"/>
    <n v="0"/>
    <n v="0"/>
    <n v="0"/>
    <n v="0"/>
    <n v="0"/>
    <n v="1"/>
    <n v="8"/>
    <n v="0"/>
    <n v="0"/>
    <n v="0"/>
    <n v="1"/>
    <n v="0"/>
    <n v="0"/>
    <n v="0"/>
    <n v="0"/>
    <n v="0"/>
    <n v="0"/>
    <n v="1"/>
    <n v="0"/>
    <n v="12"/>
    <n v="1"/>
    <n v="8"/>
    <n v="2"/>
    <n v="1"/>
    <n v="1"/>
    <n v="1"/>
    <n v="2"/>
    <n v="2"/>
    <n v="0"/>
    <n v="9"/>
    <n v="9"/>
    <n v="9"/>
  </r>
  <r>
    <s v="08PPR0361E"/>
    <n v="1"/>
    <s v="MATUTINO"/>
    <s v="INSTITUTO EDUCATIVO SIERRA MADRE"/>
    <n v="8"/>
    <s v="CHIHUAHUA"/>
    <n v="8"/>
    <s v="CHIHUAHUA"/>
    <n v="37"/>
    <s v="JUĂREZ"/>
    <n v="1"/>
    <s v="JUĂREZ"/>
    <s v="CAMINO VIEJO A SAN JOSE"/>
    <n v="8971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30"/>
    <n v="120"/>
    <n v="250"/>
    <n v="130"/>
    <n v="119"/>
    <n v="249"/>
    <n v="32"/>
    <n v="21"/>
    <n v="53"/>
    <n v="15"/>
    <n v="16"/>
    <n v="31"/>
    <n v="10"/>
    <n v="17"/>
    <n v="27"/>
    <n v="16"/>
    <n v="18"/>
    <n v="34"/>
    <n v="24"/>
    <n v="20"/>
    <n v="44"/>
    <n v="22"/>
    <n v="22"/>
    <n v="44"/>
    <n v="26"/>
    <n v="15"/>
    <n v="41"/>
    <n v="113"/>
    <n v="108"/>
    <n v="221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2"/>
    <n v="1"/>
    <n v="0"/>
    <n v="0"/>
    <n v="0"/>
    <n v="0"/>
    <n v="2"/>
    <n v="6"/>
    <n v="0"/>
    <n v="5"/>
    <n v="23"/>
    <n v="0"/>
    <n v="6"/>
    <n v="0"/>
    <n v="0"/>
    <n v="0"/>
    <n v="0"/>
    <n v="0"/>
    <n v="0"/>
    <n v="6"/>
    <n v="6"/>
    <n v="14"/>
    <n v="12"/>
  </r>
  <r>
    <s v="08EPR0764S"/>
    <n v="1"/>
    <s v="MATUTINO"/>
    <s v="INSURGENTES 2723"/>
    <n v="8"/>
    <s v="CHIHUAHUA"/>
    <n v="8"/>
    <s v="CHIHUAHUA"/>
    <n v="19"/>
    <s v="CHIHUAHUA"/>
    <n v="1"/>
    <s v="CHIHUAHUA"/>
    <s v="CALLE DIONISIO PEREZ"/>
    <n v="824"/>
    <s v="PĂšBLICO"/>
    <x v="3"/>
    <n v="2"/>
    <s v="BĂSICA"/>
    <n v="2"/>
    <x v="1"/>
    <n v="1"/>
    <x v="1"/>
    <n v="0"/>
    <s v="NO APLICA"/>
    <n v="0"/>
    <s v="NO APLICA"/>
    <s v="08FIZ0043K"/>
    <s v="08FJS0001R"/>
    <m/>
    <n v="0"/>
    <s v="I2019"/>
    <n v="115"/>
    <n v="134"/>
    <n v="249"/>
    <n v="115"/>
    <n v="134"/>
    <n v="249"/>
    <n v="8"/>
    <n v="23"/>
    <n v="31"/>
    <n v="21"/>
    <n v="6"/>
    <n v="27"/>
    <n v="18"/>
    <n v="18"/>
    <n v="36"/>
    <n v="17"/>
    <n v="23"/>
    <n v="40"/>
    <n v="29"/>
    <n v="22"/>
    <n v="51"/>
    <n v="18"/>
    <n v="21"/>
    <n v="39"/>
    <n v="21"/>
    <n v="17"/>
    <n v="38"/>
    <n v="124"/>
    <n v="107"/>
    <n v="231"/>
    <n v="1"/>
    <n v="2"/>
    <n v="2"/>
    <n v="2"/>
    <n v="2"/>
    <n v="2"/>
    <n v="0"/>
    <n v="11"/>
    <n v="0"/>
    <n v="0"/>
    <n v="0"/>
    <n v="1"/>
    <n v="0"/>
    <n v="0"/>
    <n v="0"/>
    <n v="0"/>
    <n v="7"/>
    <n v="4"/>
    <n v="0"/>
    <n v="0"/>
    <n v="0"/>
    <n v="1"/>
    <n v="0"/>
    <n v="1"/>
    <n v="0"/>
    <n v="1"/>
    <n v="0"/>
    <n v="0"/>
    <n v="1"/>
    <n v="1"/>
    <n v="17"/>
    <n v="7"/>
    <n v="4"/>
    <n v="1"/>
    <n v="2"/>
    <n v="2"/>
    <n v="2"/>
    <n v="2"/>
    <n v="2"/>
    <n v="0"/>
    <n v="11"/>
    <n v="11"/>
    <n v="11"/>
  </r>
  <r>
    <s v="08DPR2371U"/>
    <n v="1"/>
    <s v="MATUTINO"/>
    <s v="CENTRO REGIONAL DE EDUC. INT. CENTRO PILOTO PIRE"/>
    <n v="8"/>
    <s v="CHIHUAHUA"/>
    <n v="8"/>
    <s v="CHIHUAHUA"/>
    <n v="17"/>
    <s v="CUAUHTĂ‰MOC"/>
    <n v="11"/>
    <s v="BUSTILLOS"/>
    <s v="CALLE EJIDO FABELA"/>
    <n v="0"/>
    <s v="PĂšBLICO"/>
    <x v="2"/>
    <n v="2"/>
    <s v="BĂSICA"/>
    <n v="2"/>
    <x v="1"/>
    <n v="1"/>
    <x v="1"/>
    <n v="0"/>
    <s v="NO APLICA"/>
    <n v="0"/>
    <s v="NO APLICA"/>
    <s v="08FIZ0202I"/>
    <s v="08FJS0122C"/>
    <s v="08ADG0010O"/>
    <n v="0"/>
    <s v="I2019"/>
    <n v="116"/>
    <n v="119"/>
    <n v="235"/>
    <n v="115"/>
    <n v="119"/>
    <n v="234"/>
    <n v="23"/>
    <n v="24"/>
    <n v="47"/>
    <n v="16"/>
    <n v="25"/>
    <n v="41"/>
    <n v="18"/>
    <n v="16"/>
    <n v="34"/>
    <n v="21"/>
    <n v="17"/>
    <n v="38"/>
    <n v="14"/>
    <n v="25"/>
    <n v="39"/>
    <n v="21"/>
    <n v="23"/>
    <n v="44"/>
    <n v="19"/>
    <n v="19"/>
    <n v="38"/>
    <n v="109"/>
    <n v="125"/>
    <n v="234"/>
    <n v="2"/>
    <n v="1"/>
    <n v="2"/>
    <n v="2"/>
    <n v="2"/>
    <n v="2"/>
    <n v="0"/>
    <n v="11"/>
    <n v="0"/>
    <n v="0"/>
    <n v="0"/>
    <n v="1"/>
    <n v="0"/>
    <n v="0"/>
    <n v="0"/>
    <n v="0"/>
    <n v="0"/>
    <n v="11"/>
    <n v="0"/>
    <n v="0"/>
    <n v="1"/>
    <n v="1"/>
    <n v="0"/>
    <n v="0"/>
    <n v="0"/>
    <n v="0"/>
    <n v="0"/>
    <n v="0"/>
    <n v="4"/>
    <n v="5"/>
    <n v="23"/>
    <n v="0"/>
    <n v="11"/>
    <n v="2"/>
    <n v="1"/>
    <n v="2"/>
    <n v="2"/>
    <n v="2"/>
    <n v="2"/>
    <n v="0"/>
    <n v="11"/>
    <n v="15"/>
    <n v="11"/>
  </r>
  <r>
    <s v="08DPR0109F"/>
    <n v="1"/>
    <s v="MATUTINO"/>
    <s v="IGNACIO ALLENDE"/>
    <n v="8"/>
    <s v="CHIHUAHUA"/>
    <n v="8"/>
    <s v="CHIHUAHUA"/>
    <n v="37"/>
    <s v="JUĂREZ"/>
    <n v="1"/>
    <s v="JUĂREZ"/>
    <s v="CALLE CENTENO"/>
    <n v="12"/>
    <s v="PĂšBLICO"/>
    <x v="2"/>
    <n v="2"/>
    <s v="BĂSICA"/>
    <n v="2"/>
    <x v="1"/>
    <n v="1"/>
    <x v="1"/>
    <n v="0"/>
    <s v="NO APLICA"/>
    <n v="0"/>
    <s v="NO APLICA"/>
    <s v="08FIZ0162Y"/>
    <s v="08FJS0113V"/>
    <s v="08ADG0005C"/>
    <n v="0"/>
    <s v="I2019"/>
    <n v="129"/>
    <n v="111"/>
    <n v="240"/>
    <n v="129"/>
    <n v="111"/>
    <n v="240"/>
    <n v="18"/>
    <n v="22"/>
    <n v="40"/>
    <n v="19"/>
    <n v="13"/>
    <n v="32"/>
    <n v="22"/>
    <n v="25"/>
    <n v="47"/>
    <n v="15"/>
    <n v="21"/>
    <n v="36"/>
    <n v="21"/>
    <n v="13"/>
    <n v="34"/>
    <n v="27"/>
    <n v="16"/>
    <n v="43"/>
    <n v="23"/>
    <n v="22"/>
    <n v="45"/>
    <n v="127"/>
    <n v="110"/>
    <n v="237"/>
    <n v="0"/>
    <n v="2"/>
    <n v="2"/>
    <n v="2"/>
    <n v="2"/>
    <n v="2"/>
    <n v="1"/>
    <n v="11"/>
    <n v="0"/>
    <n v="0"/>
    <n v="0"/>
    <n v="1"/>
    <n v="0"/>
    <n v="0"/>
    <n v="0"/>
    <n v="0"/>
    <n v="0"/>
    <n v="11"/>
    <n v="0"/>
    <n v="0"/>
    <n v="1"/>
    <n v="1"/>
    <n v="0"/>
    <n v="0"/>
    <n v="0"/>
    <n v="0"/>
    <n v="0"/>
    <n v="0"/>
    <n v="0"/>
    <n v="1"/>
    <n v="15"/>
    <n v="0"/>
    <n v="11"/>
    <n v="0"/>
    <n v="2"/>
    <n v="2"/>
    <n v="2"/>
    <n v="2"/>
    <n v="2"/>
    <n v="1"/>
    <n v="11"/>
    <n v="12"/>
    <n v="11"/>
  </r>
  <r>
    <s v="08EPR0134D"/>
    <n v="1"/>
    <s v="MATUTINO"/>
    <s v="PASCUAL OROZCO 2525"/>
    <n v="8"/>
    <s v="CHIHUAHUA"/>
    <n v="8"/>
    <s v="CHIHUAHUA"/>
    <n v="19"/>
    <s v="CHIHUAHUA"/>
    <n v="1"/>
    <s v="CHIHUAHUA"/>
    <s v="AVENIDA ZARCO"/>
    <n v="3200"/>
    <s v="PĂšBLICO"/>
    <x v="3"/>
    <n v="2"/>
    <s v="BĂSICA"/>
    <n v="2"/>
    <x v="1"/>
    <n v="1"/>
    <x v="1"/>
    <n v="0"/>
    <s v="NO APLICA"/>
    <n v="0"/>
    <s v="NO APLICA"/>
    <s v="08FIZ0026U"/>
    <s v="08FJS0002Q"/>
    <m/>
    <n v="0"/>
    <s v="I2019"/>
    <n v="132"/>
    <n v="105"/>
    <n v="237"/>
    <n v="132"/>
    <n v="104"/>
    <n v="236"/>
    <n v="20"/>
    <n v="13"/>
    <n v="33"/>
    <n v="24"/>
    <n v="18"/>
    <n v="42"/>
    <n v="21"/>
    <n v="21"/>
    <n v="42"/>
    <n v="23"/>
    <n v="15"/>
    <n v="38"/>
    <n v="22"/>
    <n v="19"/>
    <n v="41"/>
    <n v="18"/>
    <n v="17"/>
    <n v="35"/>
    <n v="27"/>
    <n v="15"/>
    <n v="42"/>
    <n v="135"/>
    <n v="105"/>
    <n v="24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0"/>
    <n v="1"/>
    <n v="1"/>
    <n v="1"/>
    <n v="0"/>
    <n v="0"/>
    <n v="0"/>
    <n v="2"/>
    <n v="1"/>
    <n v="1"/>
    <n v="20"/>
    <n v="0"/>
    <n v="12"/>
    <n v="2"/>
    <n v="2"/>
    <n v="2"/>
    <n v="2"/>
    <n v="2"/>
    <n v="2"/>
    <n v="0"/>
    <n v="12"/>
    <n v="13"/>
    <n v="12"/>
  </r>
  <r>
    <s v="08DPR0672C"/>
    <n v="1"/>
    <s v="MATUTINO"/>
    <s v="FELIPE ANGELES"/>
    <n v="8"/>
    <s v="CHIHUAHUA"/>
    <n v="8"/>
    <s v="CHIHUAHUA"/>
    <n v="19"/>
    <s v="CHIHUAHUA"/>
    <n v="1"/>
    <s v="CHIHUAHUA"/>
    <s v="CALLE LAZARO CARDENAS"/>
    <n v="325"/>
    <s v="PĂšBLICO"/>
    <x v="2"/>
    <n v="2"/>
    <s v="BĂSICA"/>
    <n v="2"/>
    <x v="1"/>
    <n v="1"/>
    <x v="1"/>
    <n v="0"/>
    <s v="NO APLICA"/>
    <n v="0"/>
    <s v="NO APLICA"/>
    <s v="08FIZ0122X"/>
    <s v="08FJS0107K"/>
    <s v="08ADG0046C"/>
    <n v="0"/>
    <s v="I2019"/>
    <n v="120"/>
    <n v="114"/>
    <n v="234"/>
    <n v="120"/>
    <n v="114"/>
    <n v="234"/>
    <n v="17"/>
    <n v="23"/>
    <n v="40"/>
    <n v="22"/>
    <n v="17"/>
    <n v="39"/>
    <n v="25"/>
    <n v="18"/>
    <n v="43"/>
    <n v="25"/>
    <n v="13"/>
    <n v="38"/>
    <n v="21"/>
    <n v="17"/>
    <n v="38"/>
    <n v="21"/>
    <n v="21"/>
    <n v="42"/>
    <n v="17"/>
    <n v="23"/>
    <n v="40"/>
    <n v="131"/>
    <n v="109"/>
    <n v="240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1"/>
    <n v="2"/>
    <n v="0"/>
    <n v="18"/>
    <n v="1"/>
    <n v="11"/>
    <n v="2"/>
    <n v="2"/>
    <n v="2"/>
    <n v="2"/>
    <n v="2"/>
    <n v="2"/>
    <n v="0"/>
    <n v="12"/>
    <n v="16"/>
    <n v="12"/>
  </r>
  <r>
    <s v="08DPR1431L"/>
    <n v="1"/>
    <s v="MATUTINO"/>
    <s v="LEONA VICARIO"/>
    <n v="8"/>
    <s v="CHIHUAHUA"/>
    <n v="8"/>
    <s v="CHIHUAHUA"/>
    <n v="19"/>
    <s v="CHIHUAHUA"/>
    <n v="1"/>
    <s v="CHIHUAHUA"/>
    <s v="CALLE PARACAIDISTAS"/>
    <n v="0"/>
    <s v="PĂšBLICO"/>
    <x v="2"/>
    <n v="2"/>
    <s v="BĂSICA"/>
    <n v="2"/>
    <x v="1"/>
    <n v="1"/>
    <x v="1"/>
    <n v="0"/>
    <s v="NO APLICA"/>
    <n v="0"/>
    <s v="NO APLICA"/>
    <s v="08FIZ0124V"/>
    <s v="08FJS0107K"/>
    <s v="08ADG0046C"/>
    <n v="0"/>
    <s v="I2019"/>
    <n v="126"/>
    <n v="115"/>
    <n v="241"/>
    <n v="123"/>
    <n v="114"/>
    <n v="237"/>
    <n v="25"/>
    <n v="16"/>
    <n v="41"/>
    <n v="22"/>
    <n v="19"/>
    <n v="41"/>
    <n v="14"/>
    <n v="21"/>
    <n v="35"/>
    <n v="15"/>
    <n v="19"/>
    <n v="34"/>
    <n v="32"/>
    <n v="15"/>
    <n v="47"/>
    <n v="20"/>
    <n v="14"/>
    <n v="34"/>
    <n v="21"/>
    <n v="23"/>
    <n v="44"/>
    <n v="124"/>
    <n v="111"/>
    <n v="235"/>
    <n v="2"/>
    <n v="2"/>
    <n v="2"/>
    <n v="2"/>
    <n v="2"/>
    <n v="2"/>
    <n v="0"/>
    <n v="12"/>
    <n v="0"/>
    <n v="0"/>
    <n v="0"/>
    <n v="1"/>
    <n v="0"/>
    <n v="0"/>
    <n v="1"/>
    <n v="0"/>
    <n v="3"/>
    <n v="9"/>
    <n v="0"/>
    <n v="0"/>
    <n v="1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5"/>
    <n v="15"/>
  </r>
  <r>
    <s v="08PPR1786Q"/>
    <n v="1"/>
    <s v="MATUTINO"/>
    <s v="COLEGIO EVEREST CHIHUAHUA"/>
    <n v="8"/>
    <s v="CHIHUAHUA"/>
    <n v="8"/>
    <s v="CHIHUAHUA"/>
    <n v="19"/>
    <s v="CHIHUAHUA"/>
    <n v="1"/>
    <s v="CHIHUAHUA"/>
    <s v="AVENIDA COLEGIO"/>
    <n v="2000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31"/>
    <n v="110"/>
    <n v="241"/>
    <n v="131"/>
    <n v="110"/>
    <n v="241"/>
    <n v="26"/>
    <n v="17"/>
    <n v="43"/>
    <n v="27"/>
    <n v="18"/>
    <n v="45"/>
    <n v="25"/>
    <n v="15"/>
    <n v="40"/>
    <n v="17"/>
    <n v="22"/>
    <n v="39"/>
    <n v="16"/>
    <n v="19"/>
    <n v="35"/>
    <n v="25"/>
    <n v="23"/>
    <n v="48"/>
    <n v="18"/>
    <n v="16"/>
    <n v="34"/>
    <n v="128"/>
    <n v="113"/>
    <n v="241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1"/>
    <n v="1"/>
    <n v="0"/>
    <n v="2"/>
    <n v="0"/>
    <n v="1"/>
    <n v="3"/>
    <n v="3"/>
    <n v="0"/>
    <n v="0"/>
    <n v="18"/>
    <n v="1"/>
    <n v="5"/>
    <n v="0"/>
    <n v="0"/>
    <n v="0"/>
    <n v="0"/>
    <n v="0"/>
    <n v="0"/>
    <n v="6"/>
    <n v="6"/>
    <n v="12"/>
    <n v="12"/>
  </r>
  <r>
    <s v="08EPR0159M"/>
    <n v="1"/>
    <s v="MATUTINO"/>
    <s v="JOSE MARIA PONCE DE LEON 2325"/>
    <n v="8"/>
    <s v="CHIHUAHUA"/>
    <n v="8"/>
    <s v="CHIHUAHUA"/>
    <n v="19"/>
    <s v="CHIHUAHUA"/>
    <n v="1"/>
    <s v="CHIHUAHUA"/>
    <s v="AVENIDA HIDALGO"/>
    <n v="1514"/>
    <s v="PĂšBLICO"/>
    <x v="3"/>
    <n v="2"/>
    <s v="BĂSICA"/>
    <n v="2"/>
    <x v="1"/>
    <n v="1"/>
    <x v="1"/>
    <n v="0"/>
    <s v="NO APLICA"/>
    <n v="0"/>
    <s v="NO APLICA"/>
    <s v="08FIZ0031F"/>
    <s v="08FJS0001R"/>
    <m/>
    <n v="0"/>
    <s v="I2019"/>
    <n v="129"/>
    <n v="121"/>
    <n v="250"/>
    <n v="127"/>
    <n v="118"/>
    <n v="245"/>
    <n v="25"/>
    <n v="26"/>
    <n v="51"/>
    <n v="12"/>
    <n v="18"/>
    <n v="30"/>
    <n v="23"/>
    <n v="15"/>
    <n v="38"/>
    <n v="18"/>
    <n v="15"/>
    <n v="33"/>
    <n v="21"/>
    <n v="22"/>
    <n v="43"/>
    <n v="19"/>
    <n v="22"/>
    <n v="41"/>
    <n v="17"/>
    <n v="19"/>
    <n v="36"/>
    <n v="110"/>
    <n v="111"/>
    <n v="221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1"/>
    <n v="0"/>
    <n v="2"/>
    <n v="0"/>
    <n v="1"/>
    <n v="0"/>
    <n v="0"/>
    <n v="1"/>
    <n v="1"/>
    <n v="19"/>
    <n v="2"/>
    <n v="10"/>
    <n v="2"/>
    <n v="2"/>
    <n v="2"/>
    <n v="2"/>
    <n v="2"/>
    <n v="2"/>
    <n v="0"/>
    <n v="12"/>
    <n v="19"/>
    <n v="12"/>
  </r>
  <r>
    <s v="08DPR0926O"/>
    <n v="1"/>
    <s v="MATUTINO"/>
    <s v="DIVISION DEL NORTE"/>
    <n v="8"/>
    <s v="CHIHUAHUA"/>
    <n v="8"/>
    <s v="CHIHUAHUA"/>
    <n v="19"/>
    <s v="CHIHUAHUA"/>
    <n v="1"/>
    <s v="CHIHUAHUA"/>
    <s v="AVENIDA ZARAGOZA"/>
    <n v="0"/>
    <s v="PĂšBLICO"/>
    <x v="2"/>
    <n v="2"/>
    <s v="BĂSICA"/>
    <n v="2"/>
    <x v="1"/>
    <n v="1"/>
    <x v="1"/>
    <n v="0"/>
    <s v="NO APLICA"/>
    <n v="0"/>
    <s v="NO APLICA"/>
    <s v="08FIZ0115N"/>
    <s v="08FJS0106L"/>
    <s v="08ADG0046C"/>
    <n v="0"/>
    <s v="I2019"/>
    <n v="117"/>
    <n v="124"/>
    <n v="241"/>
    <n v="117"/>
    <n v="124"/>
    <n v="241"/>
    <n v="23"/>
    <n v="19"/>
    <n v="42"/>
    <n v="17"/>
    <n v="28"/>
    <n v="45"/>
    <n v="18"/>
    <n v="12"/>
    <n v="30"/>
    <n v="14"/>
    <n v="23"/>
    <n v="37"/>
    <n v="24"/>
    <n v="16"/>
    <n v="40"/>
    <n v="20"/>
    <n v="30"/>
    <n v="50"/>
    <n v="18"/>
    <n v="15"/>
    <n v="33"/>
    <n v="111"/>
    <n v="124"/>
    <n v="235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1382T"/>
    <n v="2"/>
    <s v="VESPERTINO"/>
    <s v="IGNACIO MANUEL ALTAMIRANO"/>
    <n v="8"/>
    <s v="CHIHUAHUA"/>
    <n v="8"/>
    <s v="CHIHUAHUA"/>
    <n v="37"/>
    <s v="JUĂREZ"/>
    <n v="1"/>
    <s v="JUĂREZ"/>
    <s v="CALLE MARMOL "/>
    <n v="0"/>
    <s v="PĂšBLICO"/>
    <x v="2"/>
    <n v="2"/>
    <s v="BĂSICA"/>
    <n v="2"/>
    <x v="1"/>
    <n v="1"/>
    <x v="1"/>
    <n v="0"/>
    <s v="NO APLICA"/>
    <n v="0"/>
    <s v="NO APLICA"/>
    <s v="08FIZ0156N"/>
    <s v="08FJS0112W"/>
    <s v="08ADG0005C"/>
    <n v="0"/>
    <s v="I2019"/>
    <n v="131"/>
    <n v="117"/>
    <n v="248"/>
    <n v="130"/>
    <n v="117"/>
    <n v="247"/>
    <n v="24"/>
    <n v="19"/>
    <n v="43"/>
    <n v="22"/>
    <n v="13"/>
    <n v="35"/>
    <n v="21"/>
    <n v="17"/>
    <n v="38"/>
    <n v="22"/>
    <n v="24"/>
    <n v="46"/>
    <n v="23"/>
    <n v="22"/>
    <n v="45"/>
    <n v="17"/>
    <n v="11"/>
    <n v="28"/>
    <n v="22"/>
    <n v="17"/>
    <n v="39"/>
    <n v="127"/>
    <n v="104"/>
    <n v="231"/>
    <n v="2"/>
    <n v="2"/>
    <n v="2"/>
    <n v="2"/>
    <n v="1"/>
    <n v="2"/>
    <n v="0"/>
    <n v="11"/>
    <n v="0"/>
    <n v="0"/>
    <n v="1"/>
    <n v="0"/>
    <n v="0"/>
    <n v="0"/>
    <n v="0"/>
    <n v="0"/>
    <n v="5"/>
    <n v="6"/>
    <n v="0"/>
    <n v="0"/>
    <n v="0"/>
    <n v="1"/>
    <n v="0"/>
    <n v="0"/>
    <n v="0"/>
    <n v="0"/>
    <n v="0"/>
    <n v="0"/>
    <n v="1"/>
    <n v="0"/>
    <n v="14"/>
    <n v="5"/>
    <n v="6"/>
    <n v="2"/>
    <n v="2"/>
    <n v="2"/>
    <n v="2"/>
    <n v="1"/>
    <n v="2"/>
    <n v="0"/>
    <n v="11"/>
    <n v="14"/>
    <n v="11"/>
  </r>
  <r>
    <s v="08DPR0616K"/>
    <n v="1"/>
    <s v="MATUTINO"/>
    <s v="IGNACIO RAMOS PENA"/>
    <n v="8"/>
    <s v="CHIHUAHUA"/>
    <n v="8"/>
    <s v="CHIHUAHUA"/>
    <n v="37"/>
    <s v="JUĂREZ"/>
    <n v="1"/>
    <s v="JUĂREZ"/>
    <s v="CALLE TERCERA"/>
    <n v="1810"/>
    <s v="PĂšBLICO"/>
    <x v="2"/>
    <n v="2"/>
    <s v="BĂSICA"/>
    <n v="2"/>
    <x v="1"/>
    <n v="1"/>
    <x v="1"/>
    <n v="0"/>
    <s v="NO APLICA"/>
    <n v="0"/>
    <s v="NO APLICA"/>
    <s v="08FIZ0164W"/>
    <s v="08FJS0114U"/>
    <s v="08ADG0005C"/>
    <n v="0"/>
    <s v="I2019"/>
    <n v="118"/>
    <n v="130"/>
    <n v="248"/>
    <n v="118"/>
    <n v="130"/>
    <n v="248"/>
    <n v="28"/>
    <n v="28"/>
    <n v="56"/>
    <n v="23"/>
    <n v="24"/>
    <n v="47"/>
    <n v="23"/>
    <n v="20"/>
    <n v="43"/>
    <n v="14"/>
    <n v="15"/>
    <n v="29"/>
    <n v="15"/>
    <n v="17"/>
    <n v="32"/>
    <n v="18"/>
    <n v="20"/>
    <n v="38"/>
    <n v="15"/>
    <n v="24"/>
    <n v="39"/>
    <n v="108"/>
    <n v="120"/>
    <n v="228"/>
    <n v="2"/>
    <n v="2"/>
    <n v="1"/>
    <n v="1"/>
    <n v="2"/>
    <n v="2"/>
    <n v="0"/>
    <n v="10"/>
    <n v="0"/>
    <n v="0"/>
    <n v="1"/>
    <n v="0"/>
    <n v="0"/>
    <n v="0"/>
    <n v="0"/>
    <n v="0"/>
    <n v="2"/>
    <n v="8"/>
    <n v="0"/>
    <n v="0"/>
    <n v="0"/>
    <n v="2"/>
    <n v="0"/>
    <n v="0"/>
    <n v="0"/>
    <n v="0"/>
    <n v="0"/>
    <n v="0"/>
    <n v="1"/>
    <n v="0"/>
    <n v="14"/>
    <n v="2"/>
    <n v="8"/>
    <n v="2"/>
    <n v="2"/>
    <n v="1"/>
    <n v="1"/>
    <n v="2"/>
    <n v="2"/>
    <n v="0"/>
    <n v="10"/>
    <n v="11"/>
    <n v="10"/>
  </r>
  <r>
    <s v="08EPR0524T"/>
    <n v="2"/>
    <s v="VESPERTINO"/>
    <s v="CLUB DE LEONES 2328"/>
    <n v="8"/>
    <s v="CHIHUAHUA"/>
    <n v="8"/>
    <s v="CHIHUAHUA"/>
    <n v="37"/>
    <s v="JUĂREZ"/>
    <n v="1"/>
    <s v="JUĂREZ"/>
    <s v="CALLE DALIAS"/>
    <n v="0"/>
    <s v="PĂšBLICO"/>
    <x v="3"/>
    <n v="2"/>
    <s v="BĂSICA"/>
    <n v="2"/>
    <x v="1"/>
    <n v="1"/>
    <x v="1"/>
    <n v="0"/>
    <s v="NO APLICA"/>
    <n v="0"/>
    <s v="NO APLICA"/>
    <s v="08FIZ0020Z"/>
    <s v="08FJS0003P"/>
    <m/>
    <n v="0"/>
    <s v="I2019"/>
    <n v="123"/>
    <n v="140"/>
    <n v="263"/>
    <n v="121"/>
    <n v="136"/>
    <n v="257"/>
    <n v="21"/>
    <n v="18"/>
    <n v="39"/>
    <n v="16"/>
    <n v="11"/>
    <n v="27"/>
    <n v="18"/>
    <n v="23"/>
    <n v="41"/>
    <n v="17"/>
    <n v="12"/>
    <n v="29"/>
    <n v="19"/>
    <n v="18"/>
    <n v="37"/>
    <n v="16"/>
    <n v="24"/>
    <n v="40"/>
    <n v="21"/>
    <n v="28"/>
    <n v="49"/>
    <n v="107"/>
    <n v="116"/>
    <n v="223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1"/>
    <n v="0"/>
    <n v="0"/>
    <n v="1"/>
    <n v="0"/>
    <n v="0"/>
    <n v="0"/>
    <n v="0"/>
    <n v="2"/>
    <n v="0"/>
    <n v="15"/>
    <n v="2"/>
    <n v="8"/>
    <n v="1"/>
    <n v="2"/>
    <n v="1"/>
    <n v="2"/>
    <n v="2"/>
    <n v="2"/>
    <n v="0"/>
    <n v="10"/>
    <n v="15"/>
    <n v="10"/>
  </r>
  <r>
    <s v="08DPR0534A"/>
    <n v="1"/>
    <s v="MATUTINO"/>
    <s v="EMILIANO ZAPATA"/>
    <n v="8"/>
    <s v="CHIHUAHUA"/>
    <n v="8"/>
    <s v="CHIHUAHUA"/>
    <n v="62"/>
    <s v="SAUCILLO"/>
    <n v="22"/>
    <s v="NAICA"/>
    <s v="CALLE VICENTE GUERRERO"/>
    <n v="116"/>
    <s v="PĂšBLICO"/>
    <x v="2"/>
    <n v="2"/>
    <s v="BĂSICA"/>
    <n v="2"/>
    <x v="1"/>
    <n v="1"/>
    <x v="1"/>
    <n v="0"/>
    <s v="NO APLICA"/>
    <n v="0"/>
    <s v="NO APLICA"/>
    <s v="08FIZ0234A"/>
    <s v="08FJS0127Y"/>
    <s v="08ADG0057I"/>
    <n v="0"/>
    <s v="I2019"/>
    <n v="121"/>
    <n v="122"/>
    <n v="243"/>
    <n v="121"/>
    <n v="122"/>
    <n v="243"/>
    <n v="20"/>
    <n v="17"/>
    <n v="37"/>
    <n v="22"/>
    <n v="15"/>
    <n v="37"/>
    <n v="24"/>
    <n v="26"/>
    <n v="50"/>
    <n v="15"/>
    <n v="19"/>
    <n v="34"/>
    <n v="21"/>
    <n v="22"/>
    <n v="43"/>
    <n v="20"/>
    <n v="17"/>
    <n v="37"/>
    <n v="16"/>
    <n v="21"/>
    <n v="37"/>
    <n v="118"/>
    <n v="120"/>
    <n v="23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17"/>
    <n v="2"/>
    <n v="10"/>
    <n v="2"/>
    <n v="2"/>
    <n v="2"/>
    <n v="2"/>
    <n v="2"/>
    <n v="2"/>
    <n v="0"/>
    <n v="12"/>
    <n v="12"/>
    <n v="12"/>
  </r>
  <r>
    <s v="08EPR0624S"/>
    <n v="1"/>
    <s v="MATUTINO"/>
    <s v="NICOLAS BRAVO 2291"/>
    <n v="8"/>
    <s v="CHIHUAHUA"/>
    <n v="8"/>
    <s v="CHIHUAHUA"/>
    <n v="21"/>
    <s v="DELICIAS"/>
    <n v="108"/>
    <s v="COLONIA NICOLĂS BRAVO (KILĂ“METRO NOVENTA Y DOS)"/>
    <s v="CALLE JOSE RAMIREZ"/>
    <n v="0"/>
    <s v="PĂšBLICO"/>
    <x v="3"/>
    <n v="2"/>
    <s v="BĂSICA"/>
    <n v="2"/>
    <x v="1"/>
    <n v="1"/>
    <x v="1"/>
    <n v="0"/>
    <s v="NO APLICA"/>
    <n v="0"/>
    <s v="NO APLICA"/>
    <s v="08FIZ0047G"/>
    <m/>
    <m/>
    <n v="0"/>
    <s v="I2019"/>
    <n v="133"/>
    <n v="119"/>
    <n v="252"/>
    <n v="129"/>
    <n v="116"/>
    <n v="245"/>
    <n v="27"/>
    <n v="13"/>
    <n v="40"/>
    <n v="20"/>
    <n v="14"/>
    <n v="34"/>
    <n v="25"/>
    <n v="12"/>
    <n v="37"/>
    <n v="23"/>
    <n v="24"/>
    <n v="47"/>
    <n v="15"/>
    <n v="22"/>
    <n v="37"/>
    <n v="24"/>
    <n v="15"/>
    <n v="39"/>
    <n v="15"/>
    <n v="21"/>
    <n v="36"/>
    <n v="122"/>
    <n v="108"/>
    <n v="23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2"/>
    <n v="0"/>
    <n v="0"/>
    <n v="0"/>
    <n v="0"/>
    <n v="2"/>
    <n v="0"/>
    <n v="19"/>
    <n v="2"/>
    <n v="10"/>
    <n v="2"/>
    <n v="2"/>
    <n v="2"/>
    <n v="2"/>
    <n v="2"/>
    <n v="2"/>
    <n v="0"/>
    <n v="12"/>
    <n v="12"/>
    <n v="12"/>
  </r>
  <r>
    <s v="08DPR1524A"/>
    <n v="1"/>
    <s v="MATUTINO"/>
    <s v="5 DE MAYO"/>
    <n v="8"/>
    <s v="CHIHUAHUA"/>
    <n v="8"/>
    <s v="CHIHUAHUA"/>
    <n v="29"/>
    <s v="GUADALUPE Y CALVO"/>
    <n v="15"/>
    <s v="BABORIGAME"/>
    <s v="CALLE PIEDREGOSA"/>
    <n v="0"/>
    <s v="PĂšBLICO"/>
    <x v="2"/>
    <n v="2"/>
    <s v="BĂSICA"/>
    <n v="2"/>
    <x v="1"/>
    <n v="1"/>
    <x v="1"/>
    <n v="0"/>
    <s v="NO APLICA"/>
    <n v="0"/>
    <s v="NO APLICA"/>
    <s v="08FIZ0255N"/>
    <s v="08FJS0131K"/>
    <s v="08ADG0007A"/>
    <n v="0"/>
    <s v="I2019"/>
    <n v="118"/>
    <n v="128"/>
    <n v="246"/>
    <n v="117"/>
    <n v="127"/>
    <n v="244"/>
    <n v="16"/>
    <n v="25"/>
    <n v="41"/>
    <n v="12"/>
    <n v="25"/>
    <n v="37"/>
    <n v="18"/>
    <n v="22"/>
    <n v="40"/>
    <n v="17"/>
    <n v="23"/>
    <n v="40"/>
    <n v="20"/>
    <n v="17"/>
    <n v="37"/>
    <n v="23"/>
    <n v="21"/>
    <n v="44"/>
    <n v="20"/>
    <n v="18"/>
    <n v="38"/>
    <n v="110"/>
    <n v="126"/>
    <n v="23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5"/>
    <n v="12"/>
  </r>
  <r>
    <s v="08EPR0141N"/>
    <n v="1"/>
    <s v="MATUTINO"/>
    <s v="MELCHOR GUASPE 2450"/>
    <n v="8"/>
    <s v="CHIHUAHUA"/>
    <n v="8"/>
    <s v="CHIHUAHUA"/>
    <n v="19"/>
    <s v="CHIHUAHUA"/>
    <n v="1"/>
    <s v="CHIHUAHUA"/>
    <s v="CALLE 3A"/>
    <n v="3013"/>
    <s v="PĂšBLICO"/>
    <x v="3"/>
    <n v="2"/>
    <s v="BĂSICA"/>
    <n v="2"/>
    <x v="1"/>
    <n v="1"/>
    <x v="1"/>
    <n v="0"/>
    <s v="NO APLICA"/>
    <n v="0"/>
    <s v="NO APLICA"/>
    <s v="08FIZ0019K"/>
    <s v="08FJS0002Q"/>
    <m/>
    <n v="0"/>
    <s v="I2019"/>
    <n v="118"/>
    <n v="124"/>
    <n v="242"/>
    <n v="117"/>
    <n v="123"/>
    <n v="240"/>
    <n v="16"/>
    <n v="26"/>
    <n v="42"/>
    <n v="17"/>
    <n v="19"/>
    <n v="36"/>
    <n v="17"/>
    <n v="20"/>
    <n v="37"/>
    <n v="19"/>
    <n v="22"/>
    <n v="41"/>
    <n v="24"/>
    <n v="18"/>
    <n v="42"/>
    <n v="13"/>
    <n v="16"/>
    <n v="29"/>
    <n v="31"/>
    <n v="23"/>
    <n v="54"/>
    <n v="121"/>
    <n v="118"/>
    <n v="239"/>
    <n v="2"/>
    <n v="2"/>
    <n v="2"/>
    <n v="2"/>
    <n v="0"/>
    <n v="2"/>
    <n v="1"/>
    <n v="11"/>
    <n v="0"/>
    <n v="0"/>
    <n v="0"/>
    <n v="1"/>
    <n v="0"/>
    <n v="0"/>
    <n v="0"/>
    <n v="0"/>
    <n v="3"/>
    <n v="8"/>
    <n v="0"/>
    <n v="0"/>
    <n v="2"/>
    <n v="0"/>
    <n v="0"/>
    <n v="3"/>
    <n v="0"/>
    <n v="0"/>
    <n v="0"/>
    <n v="0"/>
    <n v="1"/>
    <n v="2"/>
    <n v="20"/>
    <n v="3"/>
    <n v="8"/>
    <n v="2"/>
    <n v="2"/>
    <n v="2"/>
    <n v="2"/>
    <n v="0"/>
    <n v="2"/>
    <n v="1"/>
    <n v="11"/>
    <n v="14"/>
    <n v="12"/>
  </r>
  <r>
    <s v="08DST0014D"/>
    <n v="1"/>
    <s v="MATUTINO"/>
    <s v="SECUNDARIA TECNICA 14"/>
    <n v="8"/>
    <s v="CHIHUAHUA"/>
    <n v="8"/>
    <s v="CHIHUAHUA"/>
    <n v="40"/>
    <s v="MADERA"/>
    <n v="113"/>
    <s v="EL LARGO"/>
    <s v="CALLE EL LARGO MADERA"/>
    <n v="0"/>
    <s v="PĂšBLICO"/>
    <x v="2"/>
    <n v="2"/>
    <s v="BĂSICA"/>
    <n v="3"/>
    <x v="2"/>
    <n v="4"/>
    <x v="5"/>
    <n v="1"/>
    <s v="SERVICIOS"/>
    <n v="25"/>
    <s v="FORESTAL"/>
    <s v="08FZT0014L"/>
    <s v="08FJT0006B"/>
    <s v="08ADG0055K"/>
    <n v="0"/>
    <s v="I2019"/>
    <n v="124"/>
    <n v="117"/>
    <n v="241"/>
    <n v="69"/>
    <n v="77"/>
    <n v="146"/>
    <n v="32"/>
    <n v="33"/>
    <n v="65"/>
    <n v="46"/>
    <n v="61"/>
    <n v="107"/>
    <n v="50"/>
    <n v="44"/>
    <n v="94"/>
    <n v="34"/>
    <n v="38"/>
    <n v="72"/>
    <n v="0"/>
    <n v="0"/>
    <n v="0"/>
    <n v="0"/>
    <n v="0"/>
    <n v="0"/>
    <n v="0"/>
    <n v="0"/>
    <n v="0"/>
    <n v="130"/>
    <n v="143"/>
    <n v="273"/>
    <n v="4"/>
    <n v="4"/>
    <n v="4"/>
    <n v="0"/>
    <n v="0"/>
    <n v="0"/>
    <n v="0"/>
    <n v="12"/>
    <n v="0"/>
    <n v="0"/>
    <n v="0"/>
    <n v="1"/>
    <n v="0"/>
    <n v="0"/>
    <n v="0"/>
    <n v="0"/>
    <n v="3"/>
    <n v="7"/>
    <n v="0"/>
    <n v="0"/>
    <n v="1"/>
    <n v="0"/>
    <n v="1"/>
    <n v="0"/>
    <n v="1"/>
    <n v="1"/>
    <n v="0"/>
    <n v="0"/>
    <n v="6"/>
    <n v="6"/>
    <n v="27"/>
    <n v="6"/>
    <n v="8"/>
    <n v="0"/>
    <n v="0"/>
    <n v="0"/>
    <n v="0"/>
    <n v="0"/>
    <n v="0"/>
    <n v="0"/>
    <n v="14"/>
    <n v="12"/>
    <n v="12"/>
  </r>
  <r>
    <s v="08EPR0349D"/>
    <n v="1"/>
    <s v="MATUTINO"/>
    <s v="CENTRO REGIONAL DE EDUC. INT. MANUEL DOBLADO 2077"/>
    <n v="8"/>
    <s v="CHIHUAHUA"/>
    <n v="8"/>
    <s v="CHIHUAHUA"/>
    <n v="48"/>
    <s v="NAMIQUIPA"/>
    <n v="1"/>
    <s v="NAMIQUIPA"/>
    <s v="CALLE LOPEZ MATEOS"/>
    <n v="3"/>
    <s v="PĂšBLICO"/>
    <x v="3"/>
    <n v="2"/>
    <s v="BĂSICA"/>
    <n v="2"/>
    <x v="1"/>
    <n v="1"/>
    <x v="1"/>
    <n v="0"/>
    <s v="NO APLICA"/>
    <n v="0"/>
    <s v="NO APLICA"/>
    <s v="08FIZ0016N"/>
    <s v="08FJS0005N"/>
    <m/>
    <n v="0"/>
    <s v="I2019"/>
    <n v="120"/>
    <n v="128"/>
    <n v="248"/>
    <n v="120"/>
    <n v="128"/>
    <n v="248"/>
    <n v="26"/>
    <n v="23"/>
    <n v="49"/>
    <n v="18"/>
    <n v="17"/>
    <n v="35"/>
    <n v="20"/>
    <n v="20"/>
    <n v="40"/>
    <n v="21"/>
    <n v="23"/>
    <n v="44"/>
    <n v="19"/>
    <n v="22"/>
    <n v="41"/>
    <n v="23"/>
    <n v="18"/>
    <n v="41"/>
    <n v="10"/>
    <n v="19"/>
    <n v="29"/>
    <n v="111"/>
    <n v="119"/>
    <n v="230"/>
    <n v="2"/>
    <n v="2"/>
    <n v="2"/>
    <n v="2"/>
    <n v="2"/>
    <n v="1"/>
    <n v="0"/>
    <n v="11"/>
    <n v="0"/>
    <n v="0"/>
    <n v="1"/>
    <n v="0"/>
    <n v="0"/>
    <n v="0"/>
    <n v="0"/>
    <n v="0"/>
    <n v="2"/>
    <n v="9"/>
    <n v="0"/>
    <n v="0"/>
    <n v="1"/>
    <n v="1"/>
    <n v="1"/>
    <n v="0"/>
    <n v="1"/>
    <n v="0"/>
    <n v="0"/>
    <n v="0"/>
    <n v="2"/>
    <n v="0"/>
    <n v="18"/>
    <n v="2"/>
    <n v="9"/>
    <n v="2"/>
    <n v="2"/>
    <n v="2"/>
    <n v="2"/>
    <n v="2"/>
    <n v="1"/>
    <n v="0"/>
    <n v="11"/>
    <n v="15"/>
    <n v="11"/>
  </r>
  <r>
    <s v="08DPR1108N"/>
    <n v="1"/>
    <s v="MATUTINO"/>
    <s v="JUAN ESCUTIA"/>
    <n v="8"/>
    <s v="CHIHUAHUA"/>
    <n v="8"/>
    <s v="CHIHUAHUA"/>
    <n v="37"/>
    <s v="JUĂREZ"/>
    <n v="1"/>
    <s v="JUĂREZ"/>
    <s v="CALLE CERRO CORONEL"/>
    <n v="4663"/>
    <s v="PĂšBLICO"/>
    <x v="2"/>
    <n v="2"/>
    <s v="BĂSICA"/>
    <n v="2"/>
    <x v="1"/>
    <n v="1"/>
    <x v="1"/>
    <n v="0"/>
    <s v="NO APLICA"/>
    <n v="0"/>
    <s v="NO APLICA"/>
    <s v="08FIZ0169R"/>
    <s v="08FJS0115T"/>
    <s v="08ADG0005C"/>
    <n v="0"/>
    <s v="I2019"/>
    <n v="131"/>
    <n v="109"/>
    <n v="240"/>
    <n v="130"/>
    <n v="108"/>
    <n v="238"/>
    <n v="17"/>
    <n v="19"/>
    <n v="36"/>
    <n v="30"/>
    <n v="17"/>
    <n v="47"/>
    <n v="25"/>
    <n v="13"/>
    <n v="38"/>
    <n v="23"/>
    <n v="11"/>
    <n v="34"/>
    <n v="29"/>
    <n v="25"/>
    <n v="54"/>
    <n v="19"/>
    <n v="17"/>
    <n v="36"/>
    <n v="19"/>
    <n v="21"/>
    <n v="40"/>
    <n v="145"/>
    <n v="104"/>
    <n v="249"/>
    <n v="2"/>
    <n v="2"/>
    <n v="1"/>
    <n v="2"/>
    <n v="2"/>
    <n v="2"/>
    <n v="0"/>
    <n v="11"/>
    <n v="0"/>
    <n v="0"/>
    <n v="0"/>
    <n v="1"/>
    <n v="0"/>
    <n v="1"/>
    <n v="0"/>
    <n v="0"/>
    <n v="4"/>
    <n v="7"/>
    <n v="0"/>
    <n v="0"/>
    <n v="1"/>
    <n v="0"/>
    <n v="0"/>
    <n v="0"/>
    <n v="0"/>
    <n v="0"/>
    <n v="0"/>
    <n v="0"/>
    <n v="1"/>
    <n v="0"/>
    <n v="15"/>
    <n v="4"/>
    <n v="7"/>
    <n v="2"/>
    <n v="2"/>
    <n v="1"/>
    <n v="2"/>
    <n v="2"/>
    <n v="2"/>
    <n v="0"/>
    <n v="11"/>
    <n v="12"/>
    <n v="11"/>
  </r>
  <r>
    <s v="08DPR2307T"/>
    <n v="2"/>
    <s v="VESPERTINO"/>
    <s v="PABLO GALEANA"/>
    <n v="8"/>
    <s v="CHIHUAHUA"/>
    <n v="8"/>
    <s v="CHIHUAHUA"/>
    <n v="37"/>
    <s v="JUĂREZ"/>
    <n v="1"/>
    <s v="JUĂREZ"/>
    <s v="CALLE CORAL"/>
    <n v="8013"/>
    <s v="PĂšBLICO"/>
    <x v="2"/>
    <n v="2"/>
    <s v="BĂSICA"/>
    <n v="2"/>
    <x v="1"/>
    <n v="1"/>
    <x v="1"/>
    <n v="0"/>
    <s v="NO APLICA"/>
    <n v="0"/>
    <s v="NO APLICA"/>
    <s v="08FIZ0156N"/>
    <s v="08FJS0112W"/>
    <s v="08ADG0005C"/>
    <n v="0"/>
    <s v="I2019"/>
    <n v="128"/>
    <n v="117"/>
    <n v="245"/>
    <n v="128"/>
    <n v="115"/>
    <n v="243"/>
    <n v="18"/>
    <n v="22"/>
    <n v="40"/>
    <n v="18"/>
    <n v="23"/>
    <n v="41"/>
    <n v="15"/>
    <n v="12"/>
    <n v="27"/>
    <n v="25"/>
    <n v="22"/>
    <n v="47"/>
    <n v="26"/>
    <n v="19"/>
    <n v="45"/>
    <n v="22"/>
    <n v="18"/>
    <n v="40"/>
    <n v="27"/>
    <n v="15"/>
    <n v="42"/>
    <n v="133"/>
    <n v="109"/>
    <n v="242"/>
    <n v="2"/>
    <n v="1"/>
    <n v="2"/>
    <n v="2"/>
    <n v="2"/>
    <n v="2"/>
    <n v="0"/>
    <n v="11"/>
    <n v="0"/>
    <n v="0"/>
    <n v="1"/>
    <n v="0"/>
    <n v="0"/>
    <n v="0"/>
    <n v="0"/>
    <n v="0"/>
    <n v="5"/>
    <n v="6"/>
    <n v="0"/>
    <n v="0"/>
    <n v="2"/>
    <n v="0"/>
    <n v="0"/>
    <n v="0"/>
    <n v="0"/>
    <n v="0"/>
    <n v="0"/>
    <n v="0"/>
    <n v="1"/>
    <n v="0"/>
    <n v="15"/>
    <n v="5"/>
    <n v="6"/>
    <n v="2"/>
    <n v="1"/>
    <n v="2"/>
    <n v="2"/>
    <n v="2"/>
    <n v="2"/>
    <n v="0"/>
    <n v="11"/>
    <n v="13"/>
    <n v="11"/>
  </r>
  <r>
    <s v="08DPR0717I"/>
    <n v="1"/>
    <s v="MATUTINO"/>
    <s v="LEYES DE REFORMA"/>
    <n v="8"/>
    <s v="CHIHUAHUA"/>
    <n v="8"/>
    <s v="CHIHUAHUA"/>
    <n v="40"/>
    <s v="MADERA"/>
    <n v="113"/>
    <s v="EL LARGO"/>
    <s v="CALLE EL LARGO MADERA"/>
    <n v="0"/>
    <s v="PĂšBLICO"/>
    <x v="2"/>
    <n v="2"/>
    <s v="BĂSICA"/>
    <n v="2"/>
    <x v="1"/>
    <n v="1"/>
    <x v="1"/>
    <n v="0"/>
    <s v="NO APLICA"/>
    <n v="0"/>
    <s v="NO APLICA"/>
    <s v="08FIZ0194Q"/>
    <s v="08FJS0120E"/>
    <s v="08ADG0055K"/>
    <n v="0"/>
    <s v="I2019"/>
    <n v="125"/>
    <n v="108"/>
    <n v="233"/>
    <n v="123"/>
    <n v="107"/>
    <n v="230"/>
    <n v="20"/>
    <n v="19"/>
    <n v="39"/>
    <n v="25"/>
    <n v="22"/>
    <n v="47"/>
    <n v="24"/>
    <n v="20"/>
    <n v="44"/>
    <n v="23"/>
    <n v="23"/>
    <n v="46"/>
    <n v="20"/>
    <n v="16"/>
    <n v="36"/>
    <n v="22"/>
    <n v="20"/>
    <n v="42"/>
    <n v="20"/>
    <n v="17"/>
    <n v="37"/>
    <n v="134"/>
    <n v="118"/>
    <n v="25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1"/>
    <n v="16"/>
    <n v="3"/>
    <n v="9"/>
    <n v="2"/>
    <n v="2"/>
    <n v="2"/>
    <n v="2"/>
    <n v="2"/>
    <n v="2"/>
    <n v="0"/>
    <n v="12"/>
    <n v="15"/>
    <n v="15"/>
  </r>
  <r>
    <s v="08PES0290U"/>
    <n v="1"/>
    <s v="MATUTINO"/>
    <s v="INSTITUTO LIC. OSCAR PIZARRO REYES"/>
    <n v="8"/>
    <s v="CHIHUAHUA"/>
    <n v="8"/>
    <s v="CHIHUAHUA"/>
    <n v="37"/>
    <s v="JUĂREZ"/>
    <n v="1"/>
    <s v="JUĂREZ"/>
    <s v="BOULEVARD TEOFILO BORUNDA"/>
    <n v="11159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108"/>
    <n v="134"/>
    <n v="242"/>
    <n v="99"/>
    <n v="124"/>
    <n v="223"/>
    <n v="22"/>
    <n v="45"/>
    <n v="67"/>
    <n v="38"/>
    <n v="43"/>
    <n v="81"/>
    <n v="39"/>
    <n v="43"/>
    <n v="82"/>
    <n v="39"/>
    <n v="42"/>
    <n v="81"/>
    <n v="0"/>
    <n v="0"/>
    <n v="0"/>
    <n v="0"/>
    <n v="0"/>
    <n v="0"/>
    <n v="0"/>
    <n v="0"/>
    <n v="0"/>
    <n v="116"/>
    <n v="128"/>
    <n v="244"/>
    <n v="3"/>
    <n v="3"/>
    <n v="3"/>
    <n v="0"/>
    <n v="0"/>
    <n v="0"/>
    <n v="0"/>
    <n v="9"/>
    <n v="0"/>
    <n v="0"/>
    <n v="0"/>
    <n v="1"/>
    <n v="0"/>
    <n v="0"/>
    <n v="0"/>
    <n v="0"/>
    <n v="4"/>
    <n v="5"/>
    <n v="0"/>
    <n v="0"/>
    <n v="1"/>
    <n v="0"/>
    <n v="0"/>
    <n v="1"/>
    <n v="0"/>
    <n v="1"/>
    <n v="2"/>
    <n v="1"/>
    <n v="1"/>
    <n v="0"/>
    <n v="17"/>
    <n v="7"/>
    <n v="8"/>
    <n v="0"/>
    <n v="0"/>
    <n v="0"/>
    <n v="0"/>
    <n v="0"/>
    <n v="0"/>
    <n v="0"/>
    <n v="15"/>
    <n v="9"/>
    <n v="9"/>
  </r>
  <r>
    <s v="08PPR2108Z"/>
    <n v="1"/>
    <s v="MATUTINO"/>
    <s v="COLEGIO HELEN ADAMS KELLER"/>
    <n v="8"/>
    <s v="CHIHUAHUA"/>
    <n v="8"/>
    <s v="CHIHUAHUA"/>
    <n v="37"/>
    <s v="JUĂREZ"/>
    <n v="1"/>
    <s v="JUĂREZ"/>
    <s v="CALLE VENUZTIANO CARRANZA"/>
    <n v="721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06"/>
    <n v="124"/>
    <n v="230"/>
    <n v="106"/>
    <n v="124"/>
    <n v="230"/>
    <n v="11"/>
    <n v="13"/>
    <n v="24"/>
    <n v="35"/>
    <n v="33"/>
    <n v="68"/>
    <n v="20"/>
    <n v="25"/>
    <n v="45"/>
    <n v="29"/>
    <n v="33"/>
    <n v="62"/>
    <n v="20"/>
    <n v="25"/>
    <n v="45"/>
    <n v="8"/>
    <n v="24"/>
    <n v="32"/>
    <n v="11"/>
    <n v="13"/>
    <n v="24"/>
    <n v="123"/>
    <n v="153"/>
    <n v="276"/>
    <n v="1"/>
    <n v="0"/>
    <n v="0"/>
    <n v="0"/>
    <n v="0"/>
    <n v="0"/>
    <n v="5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3"/>
    <n v="0"/>
    <n v="0"/>
    <n v="10"/>
    <n v="2"/>
    <n v="4"/>
    <n v="1"/>
    <n v="0"/>
    <n v="0"/>
    <n v="0"/>
    <n v="0"/>
    <n v="0"/>
    <n v="5"/>
    <n v="6"/>
    <n v="11"/>
    <n v="11"/>
  </r>
  <r>
    <s v="08EPR0686E"/>
    <n v="1"/>
    <s v="MATUTINO"/>
    <s v="NIĂ‘OS HEROES 2625"/>
    <n v="8"/>
    <s v="CHIHUAHUA"/>
    <n v="8"/>
    <s v="CHIHUAHUA"/>
    <n v="9"/>
    <s v="BOCOYNA"/>
    <n v="169"/>
    <s v="SAN JUANITO"/>
    <s v="CALLE ENCINO"/>
    <n v="0"/>
    <s v="PĂšBLICO"/>
    <x v="3"/>
    <n v="2"/>
    <s v="BĂSICA"/>
    <n v="2"/>
    <x v="1"/>
    <n v="1"/>
    <x v="1"/>
    <n v="0"/>
    <s v="NO APLICA"/>
    <n v="0"/>
    <s v="NO APLICA"/>
    <s v="08FIZ0011S"/>
    <s v="08FJS0005N"/>
    <m/>
    <n v="0"/>
    <s v="I2019"/>
    <n v="104"/>
    <n v="135"/>
    <n v="239"/>
    <n v="104"/>
    <n v="135"/>
    <n v="239"/>
    <n v="14"/>
    <n v="24"/>
    <n v="38"/>
    <n v="21"/>
    <n v="21"/>
    <n v="42"/>
    <n v="16"/>
    <n v="23"/>
    <n v="39"/>
    <n v="15"/>
    <n v="24"/>
    <n v="39"/>
    <n v="18"/>
    <n v="20"/>
    <n v="38"/>
    <n v="19"/>
    <n v="23"/>
    <n v="42"/>
    <n v="21"/>
    <n v="25"/>
    <n v="46"/>
    <n v="110"/>
    <n v="136"/>
    <n v="246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1"/>
    <n v="0"/>
    <n v="0"/>
    <n v="1"/>
    <n v="1"/>
    <n v="0"/>
    <n v="0"/>
    <n v="1"/>
    <n v="1"/>
    <n v="3"/>
    <n v="21"/>
    <n v="7"/>
    <n v="5"/>
    <n v="2"/>
    <n v="2"/>
    <n v="2"/>
    <n v="2"/>
    <n v="2"/>
    <n v="2"/>
    <n v="0"/>
    <n v="12"/>
    <n v="14"/>
    <n v="14"/>
  </r>
  <r>
    <s v="08PPR0043S"/>
    <n v="1"/>
    <s v="MATUTINO"/>
    <s v="COLEGIO DEL VALLE"/>
    <n v="8"/>
    <s v="CHIHUAHUA"/>
    <n v="8"/>
    <s v="CHIHUAHUA"/>
    <n v="37"/>
    <s v="JUĂREZ"/>
    <n v="1"/>
    <s v="JUĂREZ"/>
    <s v="CAMINO VIEJO A SAN JOSE"/>
    <n v="8251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34"/>
    <n v="117"/>
    <n v="251"/>
    <n v="134"/>
    <n v="117"/>
    <n v="251"/>
    <n v="22"/>
    <n v="24"/>
    <n v="46"/>
    <n v="14"/>
    <n v="22"/>
    <n v="36"/>
    <n v="17"/>
    <n v="19"/>
    <n v="36"/>
    <n v="19"/>
    <n v="13"/>
    <n v="32"/>
    <n v="20"/>
    <n v="20"/>
    <n v="40"/>
    <n v="27"/>
    <n v="18"/>
    <n v="45"/>
    <n v="30"/>
    <n v="22"/>
    <n v="52"/>
    <n v="127"/>
    <n v="114"/>
    <n v="241"/>
    <n v="0"/>
    <n v="0"/>
    <n v="0"/>
    <n v="0"/>
    <n v="0"/>
    <n v="0"/>
    <n v="6"/>
    <n v="6"/>
    <n v="0"/>
    <n v="0"/>
    <n v="1"/>
    <n v="0"/>
    <n v="0"/>
    <n v="0"/>
    <n v="0"/>
    <n v="0"/>
    <n v="0"/>
    <n v="6"/>
    <n v="0"/>
    <n v="0"/>
    <n v="0"/>
    <n v="1"/>
    <n v="0"/>
    <n v="1"/>
    <n v="1"/>
    <n v="0"/>
    <n v="0"/>
    <n v="4"/>
    <n v="1"/>
    <n v="1"/>
    <n v="16"/>
    <n v="0"/>
    <n v="6"/>
    <n v="0"/>
    <n v="0"/>
    <n v="0"/>
    <n v="0"/>
    <n v="0"/>
    <n v="0"/>
    <n v="6"/>
    <n v="6"/>
    <n v="12"/>
    <n v="12"/>
  </r>
  <r>
    <s v="08DES0083H"/>
    <n v="1"/>
    <s v="MATUTINO"/>
    <s v="SECUNDARIA GENERAL ES-80"/>
    <n v="8"/>
    <s v="CHIHUAHUA"/>
    <n v="8"/>
    <s v="CHIHUAHUA"/>
    <n v="29"/>
    <s v="GUADALUPE Y CALVO"/>
    <n v="15"/>
    <s v="BABORIGAME"/>
    <s v="CALLE MORELOS "/>
    <n v="0"/>
    <s v="PĂšBLICO"/>
    <x v="2"/>
    <n v="2"/>
    <s v="BĂSICA"/>
    <n v="3"/>
    <x v="2"/>
    <n v="1"/>
    <x v="1"/>
    <n v="0"/>
    <s v="NO APLICA"/>
    <n v="0"/>
    <s v="NO APLICA"/>
    <s v="08FIS0113F"/>
    <s v="08FJE0006J"/>
    <s v="08ADG0007A"/>
    <n v="0"/>
    <s v="I2019"/>
    <n v="117"/>
    <n v="122"/>
    <n v="239"/>
    <n v="98"/>
    <n v="118"/>
    <n v="216"/>
    <n v="31"/>
    <n v="40"/>
    <n v="71"/>
    <n v="45"/>
    <n v="48"/>
    <n v="93"/>
    <n v="37"/>
    <n v="41"/>
    <n v="78"/>
    <n v="41"/>
    <n v="34"/>
    <n v="75"/>
    <n v="0"/>
    <n v="0"/>
    <n v="0"/>
    <n v="0"/>
    <n v="0"/>
    <n v="0"/>
    <n v="0"/>
    <n v="0"/>
    <n v="0"/>
    <n v="123"/>
    <n v="123"/>
    <n v="246"/>
    <n v="4"/>
    <n v="4"/>
    <n v="4"/>
    <n v="0"/>
    <n v="0"/>
    <n v="0"/>
    <n v="0"/>
    <n v="12"/>
    <n v="0"/>
    <n v="0"/>
    <n v="0"/>
    <n v="1"/>
    <n v="1"/>
    <n v="0"/>
    <n v="0"/>
    <n v="0"/>
    <n v="7"/>
    <n v="4"/>
    <n v="0"/>
    <n v="0"/>
    <n v="1"/>
    <n v="0"/>
    <n v="0"/>
    <n v="0"/>
    <n v="0"/>
    <n v="0"/>
    <n v="0"/>
    <n v="0"/>
    <n v="2"/>
    <n v="3"/>
    <n v="19"/>
    <n v="8"/>
    <n v="4"/>
    <n v="0"/>
    <n v="0"/>
    <n v="0"/>
    <n v="0"/>
    <n v="0"/>
    <n v="0"/>
    <n v="0"/>
    <n v="12"/>
    <n v="13"/>
    <n v="12"/>
  </r>
  <r>
    <s v="08DPR1912S"/>
    <n v="1"/>
    <s v="MATUTINO"/>
    <s v="JAIME TORRES BODET"/>
    <n v="8"/>
    <s v="CHIHUAHUA"/>
    <n v="8"/>
    <s v="CHIHUAHUA"/>
    <n v="25"/>
    <s v="GĂ“MEZ FARĂŤAS"/>
    <n v="1"/>
    <s v="VALENTĂŤN GĂ“MEZ FARĂŤAS"/>
    <s v="CALLE 13A "/>
    <n v="0"/>
    <s v="PĂšBLICO"/>
    <x v="2"/>
    <n v="2"/>
    <s v="BĂSICA"/>
    <n v="2"/>
    <x v="1"/>
    <n v="1"/>
    <x v="1"/>
    <n v="0"/>
    <s v="NO APLICA"/>
    <n v="0"/>
    <s v="NO APLICA"/>
    <s v="08FIZ0195P"/>
    <s v="08FJS0120E"/>
    <s v="08ADG0055K"/>
    <n v="0"/>
    <s v="I2019"/>
    <n v="134"/>
    <n v="112"/>
    <n v="246"/>
    <n v="134"/>
    <n v="112"/>
    <n v="246"/>
    <n v="29"/>
    <n v="20"/>
    <n v="49"/>
    <n v="21"/>
    <n v="18"/>
    <n v="39"/>
    <n v="18"/>
    <n v="20"/>
    <n v="38"/>
    <n v="20"/>
    <n v="16"/>
    <n v="36"/>
    <n v="24"/>
    <n v="16"/>
    <n v="40"/>
    <n v="21"/>
    <n v="19"/>
    <n v="40"/>
    <n v="23"/>
    <n v="22"/>
    <n v="45"/>
    <n v="127"/>
    <n v="111"/>
    <n v="238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2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2"/>
    <n v="12"/>
  </r>
  <r>
    <s v="08EPR0254Q"/>
    <n v="1"/>
    <s v="MATUTINO"/>
    <s v="SALVADOR L MALLEN 2317"/>
    <n v="8"/>
    <s v="CHIHUAHUA"/>
    <n v="8"/>
    <s v="CHIHUAHUA"/>
    <n v="36"/>
    <s v="JIMĂ‰NEZ"/>
    <n v="1"/>
    <s v="JOSĂ‰ MARIANO JIMĂ‰NEZ"/>
    <s v="CALLE 5 DE MAYO"/>
    <n v="7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128"/>
    <n v="131"/>
    <n v="259"/>
    <n v="125"/>
    <n v="131"/>
    <n v="256"/>
    <n v="23"/>
    <n v="20"/>
    <n v="43"/>
    <n v="22"/>
    <n v="7"/>
    <n v="29"/>
    <n v="22"/>
    <n v="18"/>
    <n v="40"/>
    <n v="22"/>
    <n v="30"/>
    <n v="52"/>
    <n v="13"/>
    <n v="16"/>
    <n v="29"/>
    <n v="25"/>
    <n v="15"/>
    <n v="40"/>
    <n v="23"/>
    <n v="21"/>
    <n v="44"/>
    <n v="127"/>
    <n v="107"/>
    <n v="234"/>
    <n v="1"/>
    <n v="2"/>
    <n v="2"/>
    <n v="1"/>
    <n v="2"/>
    <n v="2"/>
    <n v="0"/>
    <n v="10"/>
    <n v="0"/>
    <n v="0"/>
    <n v="0"/>
    <n v="1"/>
    <n v="0"/>
    <n v="0"/>
    <n v="0"/>
    <n v="0"/>
    <n v="2"/>
    <n v="8"/>
    <n v="0"/>
    <n v="0"/>
    <n v="0"/>
    <n v="1"/>
    <n v="1"/>
    <n v="1"/>
    <n v="0"/>
    <n v="0"/>
    <n v="0"/>
    <n v="0"/>
    <n v="2"/>
    <n v="0"/>
    <n v="16"/>
    <n v="2"/>
    <n v="8"/>
    <n v="1"/>
    <n v="2"/>
    <n v="2"/>
    <n v="1"/>
    <n v="2"/>
    <n v="2"/>
    <n v="0"/>
    <n v="10"/>
    <n v="12"/>
    <n v="10"/>
  </r>
  <r>
    <s v="08DES0028O"/>
    <n v="2"/>
    <s v="VESPERTINO"/>
    <s v="ADOLFO BARRANCO FUENTES"/>
    <n v="8"/>
    <s v="CHIHUAHUA"/>
    <n v="8"/>
    <s v="CHIHUAHUA"/>
    <n v="19"/>
    <s v="CHIHUAHUA"/>
    <n v="1"/>
    <s v="CHIHUAHUA"/>
    <s v="CALLE JOSE MARIA MATA"/>
    <n v="7507"/>
    <s v="PĂšBLICO"/>
    <x v="2"/>
    <n v="2"/>
    <s v="BĂSICA"/>
    <n v="3"/>
    <x v="2"/>
    <n v="1"/>
    <x v="1"/>
    <n v="0"/>
    <s v="NO APLICA"/>
    <n v="0"/>
    <s v="NO APLICA"/>
    <s v="08FIS0118A"/>
    <s v="08FJE0001O"/>
    <s v="08ADG0046C"/>
    <n v="0"/>
    <s v="I2019"/>
    <n v="147"/>
    <n v="93"/>
    <n v="240"/>
    <n v="98"/>
    <n v="80"/>
    <n v="178"/>
    <n v="46"/>
    <n v="28"/>
    <n v="74"/>
    <n v="26"/>
    <n v="41"/>
    <n v="67"/>
    <n v="53"/>
    <n v="41"/>
    <n v="94"/>
    <n v="52"/>
    <n v="30"/>
    <n v="82"/>
    <n v="0"/>
    <n v="0"/>
    <n v="0"/>
    <n v="0"/>
    <n v="0"/>
    <n v="0"/>
    <n v="0"/>
    <n v="0"/>
    <n v="0"/>
    <n v="131"/>
    <n v="112"/>
    <n v="243"/>
    <n v="3"/>
    <n v="3"/>
    <n v="3"/>
    <n v="0"/>
    <n v="0"/>
    <n v="0"/>
    <n v="0"/>
    <n v="9"/>
    <n v="0"/>
    <n v="0"/>
    <n v="1"/>
    <n v="0"/>
    <n v="1"/>
    <n v="0"/>
    <n v="0"/>
    <n v="0"/>
    <n v="14"/>
    <n v="9"/>
    <n v="0"/>
    <n v="0"/>
    <n v="1"/>
    <n v="1"/>
    <n v="1"/>
    <n v="2"/>
    <n v="1"/>
    <n v="2"/>
    <n v="0"/>
    <n v="0"/>
    <n v="6"/>
    <n v="5"/>
    <n v="44"/>
    <n v="17"/>
    <n v="14"/>
    <n v="0"/>
    <n v="0"/>
    <n v="0"/>
    <n v="0"/>
    <n v="0"/>
    <n v="0"/>
    <n v="0"/>
    <n v="31"/>
    <n v="18"/>
    <n v="18"/>
  </r>
  <r>
    <s v="08DPR0636Y"/>
    <n v="1"/>
    <s v="MATUTINO"/>
    <s v="CENTRO REGIONAL DE EDUC. INT. ANGEL TRIAS"/>
    <n v="8"/>
    <s v="CHIHUAHUA"/>
    <n v="8"/>
    <s v="CHIHUAHUA"/>
    <n v="24"/>
    <s v="SANTA ISABEL"/>
    <n v="1"/>
    <s v="SANTA ISABEL"/>
    <s v="CALLE INDEPENDENCIA"/>
    <n v="112"/>
    <s v="PĂšBLICO"/>
    <x v="2"/>
    <n v="2"/>
    <s v="BĂSICA"/>
    <n v="2"/>
    <x v="1"/>
    <n v="1"/>
    <x v="1"/>
    <n v="0"/>
    <s v="NO APLICA"/>
    <n v="0"/>
    <s v="NO APLICA"/>
    <s v="08FIZ0134B"/>
    <s v="08FJS0104N"/>
    <s v="08ADG0046C"/>
    <n v="0"/>
    <s v="I2019"/>
    <n v="126"/>
    <n v="123"/>
    <n v="249"/>
    <n v="125"/>
    <n v="122"/>
    <n v="247"/>
    <n v="15"/>
    <n v="25"/>
    <n v="40"/>
    <n v="16"/>
    <n v="16"/>
    <n v="32"/>
    <n v="31"/>
    <n v="18"/>
    <n v="49"/>
    <n v="17"/>
    <n v="24"/>
    <n v="41"/>
    <n v="23"/>
    <n v="17"/>
    <n v="40"/>
    <n v="22"/>
    <n v="17"/>
    <n v="39"/>
    <n v="21"/>
    <n v="21"/>
    <n v="42"/>
    <n v="130"/>
    <n v="113"/>
    <n v="24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0"/>
    <n v="0"/>
    <n v="0"/>
    <n v="0"/>
    <n v="0"/>
    <n v="3"/>
    <n v="0"/>
    <n v="17"/>
    <n v="1"/>
    <n v="11"/>
    <n v="2"/>
    <n v="2"/>
    <n v="2"/>
    <n v="2"/>
    <n v="2"/>
    <n v="2"/>
    <n v="0"/>
    <n v="12"/>
    <n v="12"/>
    <n v="12"/>
  </r>
  <r>
    <s v="08DPR1284S"/>
    <n v="1"/>
    <s v="MATUTINO"/>
    <s v="CENTRO REGIONAL DE EDUC. INT. BENITO JUAREZ"/>
    <n v="8"/>
    <s v="CHIHUAHUA"/>
    <n v="8"/>
    <s v="CHIHUAHUA"/>
    <n v="61"/>
    <s v="SATEVĂ“"/>
    <n v="1"/>
    <s v="SAN FRANCISCO JAVIER DE SATEVĂ“"/>
    <s v="CALLE OJINAGA"/>
    <n v="0"/>
    <s v="PĂšBLICO"/>
    <x v="2"/>
    <n v="2"/>
    <s v="BĂSICA"/>
    <n v="2"/>
    <x v="1"/>
    <n v="1"/>
    <x v="1"/>
    <n v="0"/>
    <s v="NO APLICA"/>
    <n v="0"/>
    <s v="NO APLICA"/>
    <s v="08FIZ0136Z"/>
    <s v="08FJS0102P"/>
    <s v="08ADG0046C"/>
    <n v="0"/>
    <s v="I2019"/>
    <n v="122"/>
    <n v="128"/>
    <n v="250"/>
    <n v="122"/>
    <n v="128"/>
    <n v="250"/>
    <n v="21"/>
    <n v="30"/>
    <n v="51"/>
    <n v="21"/>
    <n v="14"/>
    <n v="35"/>
    <n v="14"/>
    <n v="20"/>
    <n v="34"/>
    <n v="20"/>
    <n v="22"/>
    <n v="42"/>
    <n v="20"/>
    <n v="18"/>
    <n v="38"/>
    <n v="19"/>
    <n v="18"/>
    <n v="37"/>
    <n v="26"/>
    <n v="24"/>
    <n v="50"/>
    <n v="120"/>
    <n v="116"/>
    <n v="236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</r>
  <r>
    <s v="08EPR0721U"/>
    <n v="1"/>
    <s v="MATUTINO"/>
    <s v="FRANCISCO J. MUJICA 2681"/>
    <n v="8"/>
    <s v="CHIHUAHUA"/>
    <n v="8"/>
    <s v="CHIHUAHUA"/>
    <n v="37"/>
    <s v="JUĂREZ"/>
    <n v="1"/>
    <s v="JUĂREZ"/>
    <s v="CALLE SIERRA BUENAVISTA"/>
    <n v="0"/>
    <s v="PĂšBLIC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123"/>
    <n v="122"/>
    <n v="245"/>
    <n v="122"/>
    <n v="119"/>
    <n v="241"/>
    <n v="14"/>
    <n v="25"/>
    <n v="39"/>
    <n v="22"/>
    <n v="19"/>
    <n v="41"/>
    <n v="15"/>
    <n v="17"/>
    <n v="32"/>
    <n v="15"/>
    <n v="28"/>
    <n v="43"/>
    <n v="30"/>
    <n v="13"/>
    <n v="43"/>
    <n v="19"/>
    <n v="26"/>
    <n v="45"/>
    <n v="26"/>
    <n v="20"/>
    <n v="46"/>
    <n v="127"/>
    <n v="123"/>
    <n v="250"/>
    <n v="2"/>
    <n v="1"/>
    <n v="2"/>
    <n v="2"/>
    <n v="2"/>
    <n v="2"/>
    <n v="0"/>
    <n v="11"/>
    <n v="0"/>
    <n v="0"/>
    <n v="0"/>
    <n v="1"/>
    <n v="0"/>
    <n v="0"/>
    <n v="0"/>
    <n v="0"/>
    <n v="5"/>
    <n v="6"/>
    <n v="0"/>
    <n v="0"/>
    <n v="1"/>
    <n v="0"/>
    <n v="2"/>
    <n v="0"/>
    <n v="0"/>
    <n v="0"/>
    <n v="0"/>
    <n v="0"/>
    <n v="2"/>
    <n v="0"/>
    <n v="17"/>
    <n v="5"/>
    <n v="6"/>
    <n v="2"/>
    <n v="1"/>
    <n v="2"/>
    <n v="2"/>
    <n v="2"/>
    <n v="2"/>
    <n v="0"/>
    <n v="11"/>
    <n v="12"/>
    <n v="11"/>
  </r>
  <r>
    <s v="08PPR2052N"/>
    <n v="1"/>
    <s v="MATUTINO"/>
    <s v="COLEGIO AMERICANO MISIONES"/>
    <n v="8"/>
    <s v="CHIHUAHUA"/>
    <n v="8"/>
    <s v="CHIHUAHUA"/>
    <n v="37"/>
    <s v="JUĂREZ"/>
    <n v="1"/>
    <s v="JUĂREZ"/>
    <s v="CALLE PASEO DE LA VICTORIA"/>
    <n v="8051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19"/>
    <n v="130"/>
    <n v="249"/>
    <n v="117"/>
    <n v="130"/>
    <n v="247"/>
    <n v="13"/>
    <n v="13"/>
    <n v="26"/>
    <n v="18"/>
    <n v="33"/>
    <n v="51"/>
    <n v="20"/>
    <n v="28"/>
    <n v="48"/>
    <n v="22"/>
    <n v="23"/>
    <n v="45"/>
    <n v="22"/>
    <n v="16"/>
    <n v="38"/>
    <n v="17"/>
    <n v="19"/>
    <n v="36"/>
    <n v="17"/>
    <n v="22"/>
    <n v="39"/>
    <n v="116"/>
    <n v="141"/>
    <n v="257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6"/>
    <n v="0"/>
    <n v="3"/>
    <n v="18"/>
    <n v="0"/>
    <n v="6"/>
    <n v="0"/>
    <n v="0"/>
    <n v="0"/>
    <n v="0"/>
    <n v="0"/>
    <n v="0"/>
    <n v="6"/>
    <n v="6"/>
    <n v="12"/>
    <n v="12"/>
  </r>
  <r>
    <s v="08EPR0405F"/>
    <n v="1"/>
    <s v="MATUTINO"/>
    <s v="NIĂ‘OS HEROES 2266"/>
    <n v="8"/>
    <s v="CHIHUAHUA"/>
    <n v="8"/>
    <s v="CHIHUAHUA"/>
    <n v="62"/>
    <s v="SAUCILLO"/>
    <n v="41"/>
    <s v="LAS VARAS"/>
    <s v="CALLE LAS VARAS"/>
    <n v="0"/>
    <s v="PĂšBLICO"/>
    <x v="3"/>
    <n v="2"/>
    <s v="BĂSICA"/>
    <n v="2"/>
    <x v="1"/>
    <n v="1"/>
    <x v="1"/>
    <n v="0"/>
    <s v="NO APLICA"/>
    <n v="0"/>
    <s v="NO APLICA"/>
    <s v="08FIZ0025V"/>
    <m/>
    <m/>
    <n v="0"/>
    <s v="I2019"/>
    <n v="110"/>
    <n v="131"/>
    <n v="241"/>
    <n v="110"/>
    <n v="131"/>
    <n v="241"/>
    <n v="17"/>
    <n v="18"/>
    <n v="35"/>
    <n v="25"/>
    <n v="21"/>
    <n v="46"/>
    <n v="21"/>
    <n v="22"/>
    <n v="43"/>
    <n v="14"/>
    <n v="31"/>
    <n v="45"/>
    <n v="18"/>
    <n v="22"/>
    <n v="40"/>
    <n v="19"/>
    <n v="21"/>
    <n v="40"/>
    <n v="19"/>
    <n v="20"/>
    <n v="39"/>
    <n v="116"/>
    <n v="137"/>
    <n v="253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2675N"/>
    <n v="1"/>
    <s v="MATUTINO"/>
    <s v="CENTENARIO DEL EJERCITO MEXICANO"/>
    <n v="8"/>
    <s v="CHIHUAHUA"/>
    <n v="8"/>
    <s v="CHIHUAHUA"/>
    <n v="32"/>
    <s v="HIDALGO DEL PARRAL"/>
    <n v="1"/>
    <s v="HIDALGO DEL PARRAL"/>
    <s v="CALLE EL CUTIVO"/>
    <n v="0"/>
    <s v="PĂšBLICO"/>
    <x v="2"/>
    <n v="2"/>
    <s v="BĂSICA"/>
    <n v="2"/>
    <x v="1"/>
    <n v="1"/>
    <x v="1"/>
    <n v="0"/>
    <s v="NO APLICA"/>
    <n v="0"/>
    <s v="NO APLICA"/>
    <s v="08FIZ0244H"/>
    <s v="08FJS0129W"/>
    <s v="08ADG0004D"/>
    <n v="0"/>
    <s v="I2019"/>
    <n v="118"/>
    <n v="113"/>
    <n v="231"/>
    <n v="117"/>
    <n v="113"/>
    <n v="230"/>
    <n v="20"/>
    <n v="19"/>
    <n v="39"/>
    <n v="32"/>
    <n v="29"/>
    <n v="61"/>
    <n v="22"/>
    <n v="27"/>
    <n v="49"/>
    <n v="33"/>
    <n v="25"/>
    <n v="58"/>
    <n v="18"/>
    <n v="17"/>
    <n v="35"/>
    <n v="10"/>
    <n v="23"/>
    <n v="33"/>
    <n v="15"/>
    <n v="18"/>
    <n v="33"/>
    <n v="130"/>
    <n v="139"/>
    <n v="269"/>
    <n v="2"/>
    <n v="2"/>
    <n v="2"/>
    <n v="1"/>
    <n v="1"/>
    <n v="1"/>
    <n v="0"/>
    <n v="9"/>
    <n v="0"/>
    <n v="0"/>
    <n v="0"/>
    <n v="1"/>
    <n v="0"/>
    <n v="0"/>
    <n v="0"/>
    <n v="0"/>
    <n v="1"/>
    <n v="8"/>
    <n v="0"/>
    <n v="0"/>
    <n v="2"/>
    <n v="0"/>
    <n v="0"/>
    <n v="0"/>
    <n v="0"/>
    <n v="0"/>
    <n v="0"/>
    <n v="0"/>
    <n v="1"/>
    <n v="0"/>
    <n v="13"/>
    <n v="1"/>
    <n v="8"/>
    <n v="2"/>
    <n v="2"/>
    <n v="2"/>
    <n v="1"/>
    <n v="1"/>
    <n v="1"/>
    <n v="0"/>
    <n v="9"/>
    <n v="9"/>
    <n v="9"/>
  </r>
  <r>
    <s v="08DPB0689B"/>
    <n v="1"/>
    <s v="MATUTINO"/>
    <s v="MAURICIO CORREDOR"/>
    <n v="8"/>
    <s v="CHIHUAHUA"/>
    <n v="8"/>
    <s v="CHIHUAHUA"/>
    <n v="17"/>
    <s v="CUAUHTĂ‰MOC"/>
    <n v="1"/>
    <s v="CUAUHTĂ‰MOC"/>
    <s v="CALLE JORGE CASTILLO CABRERA"/>
    <n v="0"/>
    <s v="PĂšBLICO"/>
    <x v="2"/>
    <n v="2"/>
    <s v="BĂSICA"/>
    <n v="2"/>
    <x v="1"/>
    <n v="3"/>
    <x v="3"/>
    <n v="0"/>
    <s v="NO APLICA"/>
    <n v="0"/>
    <s v="NO APLICA"/>
    <m/>
    <s v="08FJI0009C"/>
    <s v="08ADG0010O"/>
    <n v="0"/>
    <s v="I2019"/>
    <n v="110"/>
    <n v="102"/>
    <n v="212"/>
    <n v="110"/>
    <n v="102"/>
    <n v="212"/>
    <n v="10"/>
    <n v="12"/>
    <n v="22"/>
    <n v="36"/>
    <n v="18"/>
    <n v="54"/>
    <n v="22"/>
    <n v="12"/>
    <n v="34"/>
    <n v="16"/>
    <n v="30"/>
    <n v="46"/>
    <n v="28"/>
    <n v="28"/>
    <n v="56"/>
    <n v="35"/>
    <n v="18"/>
    <n v="53"/>
    <n v="27"/>
    <n v="24"/>
    <n v="51"/>
    <n v="164"/>
    <n v="130"/>
    <n v="294"/>
    <n v="2"/>
    <n v="1"/>
    <n v="2"/>
    <n v="2"/>
    <n v="2"/>
    <n v="2"/>
    <n v="0"/>
    <n v="11"/>
    <n v="0"/>
    <n v="0"/>
    <n v="1"/>
    <n v="0"/>
    <n v="0"/>
    <n v="0"/>
    <n v="0"/>
    <n v="0"/>
    <n v="4"/>
    <n v="7"/>
    <n v="0"/>
    <n v="0"/>
    <n v="0"/>
    <n v="0"/>
    <n v="0"/>
    <n v="0"/>
    <n v="0"/>
    <n v="0"/>
    <n v="0"/>
    <n v="0"/>
    <n v="0"/>
    <n v="0"/>
    <n v="12"/>
    <n v="4"/>
    <n v="7"/>
    <n v="2"/>
    <n v="1"/>
    <n v="2"/>
    <n v="2"/>
    <n v="2"/>
    <n v="2"/>
    <n v="0"/>
    <n v="11"/>
    <n v="11"/>
    <n v="10"/>
  </r>
  <r>
    <s v="08DPR2378N"/>
    <n v="1"/>
    <s v="MATUTINO"/>
    <s v="JEAN PIAGET"/>
    <n v="8"/>
    <s v="CHIHUAHUA"/>
    <n v="8"/>
    <s v="CHIHUAHUA"/>
    <n v="37"/>
    <s v="JUĂREZ"/>
    <n v="1"/>
    <s v="JUĂREZ"/>
    <s v="CALLE LA CUSTE "/>
    <n v="0"/>
    <s v="PĂšBLICO"/>
    <x v="2"/>
    <n v="2"/>
    <s v="BĂSICA"/>
    <n v="2"/>
    <x v="1"/>
    <n v="1"/>
    <x v="1"/>
    <n v="0"/>
    <s v="NO APLICA"/>
    <n v="0"/>
    <s v="NO APLICA"/>
    <s v="08FIZ0182L"/>
    <s v="08FJS0118Q"/>
    <s v="08ADG0005C"/>
    <n v="0"/>
    <s v="I2019"/>
    <n v="126"/>
    <n v="124"/>
    <n v="250"/>
    <n v="126"/>
    <n v="124"/>
    <n v="250"/>
    <n v="23"/>
    <n v="14"/>
    <n v="37"/>
    <n v="18"/>
    <n v="17"/>
    <n v="35"/>
    <n v="25"/>
    <n v="23"/>
    <n v="48"/>
    <n v="25"/>
    <n v="25"/>
    <n v="50"/>
    <n v="13"/>
    <n v="19"/>
    <n v="32"/>
    <n v="19"/>
    <n v="21"/>
    <n v="40"/>
    <n v="22"/>
    <n v="25"/>
    <n v="47"/>
    <n v="122"/>
    <n v="130"/>
    <n v="252"/>
    <n v="1"/>
    <n v="2"/>
    <n v="2"/>
    <n v="1"/>
    <n v="1"/>
    <n v="2"/>
    <n v="0"/>
    <n v="9"/>
    <n v="0"/>
    <n v="0"/>
    <n v="0"/>
    <n v="1"/>
    <n v="0"/>
    <n v="0"/>
    <n v="0"/>
    <n v="0"/>
    <n v="1"/>
    <n v="8"/>
    <n v="0"/>
    <n v="0"/>
    <n v="1"/>
    <n v="0"/>
    <n v="0"/>
    <n v="0"/>
    <n v="0"/>
    <n v="0"/>
    <n v="0"/>
    <n v="0"/>
    <n v="1"/>
    <n v="0"/>
    <n v="12"/>
    <n v="1"/>
    <n v="8"/>
    <n v="1"/>
    <n v="2"/>
    <n v="2"/>
    <n v="1"/>
    <n v="1"/>
    <n v="2"/>
    <n v="0"/>
    <n v="9"/>
    <n v="9"/>
    <n v="9"/>
  </r>
  <r>
    <s v="08DPR0327T"/>
    <n v="1"/>
    <s v="MATUTINO"/>
    <s v="MIGUEL AHUMADA"/>
    <n v="8"/>
    <s v="CHIHUAHUA"/>
    <n v="8"/>
    <s v="CHIHUAHUA"/>
    <n v="37"/>
    <s v="JUĂREZ"/>
    <n v="635"/>
    <s v="SAN ISIDRO (RĂŤO GRANDE)"/>
    <s v="AVENIDA 16 DE SEPTIEMBRE"/>
    <n v="0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120"/>
    <n v="119"/>
    <n v="239"/>
    <n v="120"/>
    <n v="118"/>
    <n v="238"/>
    <n v="22"/>
    <n v="13"/>
    <n v="35"/>
    <n v="18"/>
    <n v="27"/>
    <n v="45"/>
    <n v="18"/>
    <n v="24"/>
    <n v="42"/>
    <n v="26"/>
    <n v="22"/>
    <n v="48"/>
    <n v="24"/>
    <n v="17"/>
    <n v="41"/>
    <n v="21"/>
    <n v="22"/>
    <n v="43"/>
    <n v="18"/>
    <n v="23"/>
    <n v="41"/>
    <n v="125"/>
    <n v="135"/>
    <n v="26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0"/>
    <n v="0"/>
    <n v="0"/>
    <n v="0"/>
    <n v="0"/>
    <n v="0"/>
    <n v="0"/>
    <n v="1"/>
    <n v="0"/>
    <n v="14"/>
    <n v="3"/>
    <n v="9"/>
    <n v="2"/>
    <n v="2"/>
    <n v="2"/>
    <n v="2"/>
    <n v="2"/>
    <n v="2"/>
    <n v="0"/>
    <n v="12"/>
    <n v="12"/>
    <n v="12"/>
  </r>
  <r>
    <s v="08EES0205A"/>
    <n v="2"/>
    <s v="VESPERTINO"/>
    <s v="SECUNDARIA ESTATAL 3066 PLUTARCO ELIAS CALLES"/>
    <n v="8"/>
    <s v="CHIHUAHUA"/>
    <n v="8"/>
    <s v="CHIHUAHUA"/>
    <n v="19"/>
    <s v="CHIHUAHUA"/>
    <n v="1"/>
    <s v="CHIHUAHUA"/>
    <s v="CALLE ALFONSO SOSA VERA"/>
    <n v="0"/>
    <s v="PĂšBLICO"/>
    <x v="3"/>
    <n v="2"/>
    <s v="BĂSICA"/>
    <n v="3"/>
    <x v="2"/>
    <n v="1"/>
    <x v="1"/>
    <n v="0"/>
    <s v="NO APLICA"/>
    <n v="0"/>
    <s v="NO APLICA"/>
    <s v="08FIS0001B"/>
    <m/>
    <m/>
    <n v="0"/>
    <s v="I2019"/>
    <n v="156"/>
    <n v="119"/>
    <n v="275"/>
    <n v="82"/>
    <n v="82"/>
    <n v="164"/>
    <n v="48"/>
    <n v="32"/>
    <n v="80"/>
    <n v="43"/>
    <n v="24"/>
    <n v="67"/>
    <n v="49"/>
    <n v="28"/>
    <n v="77"/>
    <n v="49"/>
    <n v="52"/>
    <n v="101"/>
    <n v="0"/>
    <n v="0"/>
    <n v="0"/>
    <n v="0"/>
    <n v="0"/>
    <n v="0"/>
    <n v="0"/>
    <n v="0"/>
    <n v="0"/>
    <n v="141"/>
    <n v="104"/>
    <n v="245"/>
    <n v="3"/>
    <n v="3"/>
    <n v="3"/>
    <n v="0"/>
    <n v="0"/>
    <n v="0"/>
    <n v="0"/>
    <n v="9"/>
    <n v="0"/>
    <n v="0"/>
    <n v="1"/>
    <n v="0"/>
    <n v="1"/>
    <n v="0"/>
    <n v="0"/>
    <n v="0"/>
    <n v="4"/>
    <n v="7"/>
    <n v="0"/>
    <n v="0"/>
    <n v="2"/>
    <n v="1"/>
    <n v="2"/>
    <n v="0"/>
    <n v="2"/>
    <n v="3"/>
    <n v="0"/>
    <n v="0"/>
    <n v="6"/>
    <n v="7"/>
    <n v="36"/>
    <n v="10"/>
    <n v="11"/>
    <n v="0"/>
    <n v="0"/>
    <n v="0"/>
    <n v="0"/>
    <n v="0"/>
    <n v="0"/>
    <n v="0"/>
    <n v="21"/>
    <n v="15"/>
    <n v="15"/>
  </r>
  <r>
    <s v="08DPR0708A"/>
    <n v="1"/>
    <s v="MATUTINO"/>
    <s v="NIĂ‘OS HEROES"/>
    <n v="8"/>
    <s v="CHIHUAHUA"/>
    <n v="8"/>
    <s v="CHIHUAHUA"/>
    <n v="40"/>
    <s v="MADERA"/>
    <n v="1"/>
    <s v="MADERA"/>
    <s v="CALLE JUAREZ"/>
    <n v="717"/>
    <s v="PĂšBLICO"/>
    <x v="2"/>
    <n v="2"/>
    <s v="BĂSICA"/>
    <n v="2"/>
    <x v="1"/>
    <n v="1"/>
    <x v="1"/>
    <n v="0"/>
    <s v="NO APLICA"/>
    <n v="0"/>
    <s v="NO APLICA"/>
    <s v="08FIZ0193R"/>
    <s v="08FJS0120E"/>
    <s v="08ADG0055K"/>
    <n v="0"/>
    <s v="I2019"/>
    <n v="129"/>
    <n v="114"/>
    <n v="243"/>
    <n v="125"/>
    <n v="112"/>
    <n v="237"/>
    <n v="22"/>
    <n v="17"/>
    <n v="39"/>
    <n v="31"/>
    <n v="20"/>
    <n v="51"/>
    <n v="18"/>
    <n v="12"/>
    <n v="30"/>
    <n v="16"/>
    <n v="25"/>
    <n v="41"/>
    <n v="24"/>
    <n v="18"/>
    <n v="42"/>
    <n v="17"/>
    <n v="19"/>
    <n v="36"/>
    <n v="27"/>
    <n v="28"/>
    <n v="55"/>
    <n v="133"/>
    <n v="122"/>
    <n v="255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3"/>
    <n v="0"/>
    <n v="0"/>
    <n v="0"/>
    <n v="0"/>
    <n v="0"/>
    <n v="0"/>
    <n v="0"/>
    <n v="2"/>
    <n v="0"/>
    <n v="18"/>
    <n v="1"/>
    <n v="11"/>
    <n v="2"/>
    <n v="2"/>
    <n v="2"/>
    <n v="2"/>
    <n v="2"/>
    <n v="2"/>
    <n v="0"/>
    <n v="12"/>
    <n v="16"/>
    <n v="13"/>
  </r>
  <r>
    <s v="08DPR0014S"/>
    <n v="1"/>
    <s v="MATUTINO"/>
    <s v="FRANCISCO I. MADERO"/>
    <n v="8"/>
    <s v="CHIHUAHUA"/>
    <n v="8"/>
    <s v="CHIHUAHUA"/>
    <n v="50"/>
    <s v="NUEVO CASAS GRANDES"/>
    <n v="1"/>
    <s v="NUEVO CASAS GRANDES"/>
    <s v="CALLE ALONDIGA DE GRANADITAS"/>
    <n v="3104"/>
    <s v="PĂšBLICO"/>
    <x v="2"/>
    <n v="2"/>
    <s v="BĂSICA"/>
    <n v="2"/>
    <x v="1"/>
    <n v="1"/>
    <x v="1"/>
    <n v="0"/>
    <s v="NO APLICA"/>
    <n v="0"/>
    <s v="NO APLICA"/>
    <s v="08FIZ0192S"/>
    <s v="08FJS0119P"/>
    <s v="08ADG0013L"/>
    <n v="0"/>
    <s v="I2019"/>
    <n v="124"/>
    <n v="125"/>
    <n v="249"/>
    <n v="124"/>
    <n v="125"/>
    <n v="249"/>
    <n v="25"/>
    <n v="22"/>
    <n v="47"/>
    <n v="23"/>
    <n v="21"/>
    <n v="44"/>
    <n v="18"/>
    <n v="21"/>
    <n v="39"/>
    <n v="22"/>
    <n v="17"/>
    <n v="39"/>
    <n v="16"/>
    <n v="16"/>
    <n v="32"/>
    <n v="20"/>
    <n v="27"/>
    <n v="47"/>
    <n v="22"/>
    <n v="21"/>
    <n v="43"/>
    <n v="121"/>
    <n v="123"/>
    <n v="244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2"/>
    <n v="12"/>
  </r>
  <r>
    <s v="08DPR0693P"/>
    <n v="1"/>
    <s v="MATUTINO"/>
    <s v="EMILIANO ZAPATA"/>
    <n v="8"/>
    <s v="CHIHUAHUA"/>
    <n v="8"/>
    <s v="CHIHUAHUA"/>
    <n v="21"/>
    <s v="DELICIAS"/>
    <n v="1"/>
    <s v="DELICIAS"/>
    <s v="CALLE 24 DE FEBRERO"/>
    <n v="0"/>
    <s v="PĂšBLICO"/>
    <x v="2"/>
    <n v="2"/>
    <s v="BĂSICA"/>
    <n v="2"/>
    <x v="1"/>
    <n v="1"/>
    <x v="1"/>
    <n v="0"/>
    <s v="NO APLICA"/>
    <n v="0"/>
    <s v="NO APLICA"/>
    <s v="08FIZ0229P"/>
    <s v="08FJS0126Z"/>
    <s v="08ADG0057I"/>
    <n v="0"/>
    <s v="I2019"/>
    <n v="119"/>
    <n v="133"/>
    <n v="252"/>
    <n v="118"/>
    <n v="133"/>
    <n v="251"/>
    <n v="25"/>
    <n v="31"/>
    <n v="56"/>
    <n v="10"/>
    <n v="16"/>
    <n v="26"/>
    <n v="18"/>
    <n v="30"/>
    <n v="48"/>
    <n v="22"/>
    <n v="26"/>
    <n v="48"/>
    <n v="17"/>
    <n v="17"/>
    <n v="34"/>
    <n v="19"/>
    <n v="23"/>
    <n v="42"/>
    <n v="22"/>
    <n v="17"/>
    <n v="39"/>
    <n v="108"/>
    <n v="129"/>
    <n v="237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</r>
  <r>
    <s v="08DPR0425U"/>
    <n v="1"/>
    <s v="MATUTINO"/>
    <s v="JOSE MARIA MORELOS"/>
    <n v="8"/>
    <s v="CHIHUAHUA"/>
    <n v="8"/>
    <s v="CHIHUAHUA"/>
    <n v="50"/>
    <s v="NUEVO CASAS GRANDES"/>
    <n v="1"/>
    <s v="NUEVO CASAS GRANDES"/>
    <s v="CALLE NACIONES UNIDAS"/>
    <n v="0"/>
    <s v="PĂšBLICO"/>
    <x v="2"/>
    <n v="2"/>
    <s v="BĂSICA"/>
    <n v="2"/>
    <x v="1"/>
    <n v="1"/>
    <x v="1"/>
    <n v="0"/>
    <s v="NO APLICA"/>
    <n v="0"/>
    <s v="NO APLICA"/>
    <s v="08FIZ0190U"/>
    <s v="08FJS0119P"/>
    <s v="08ADG0013L"/>
    <n v="0"/>
    <s v="I2019"/>
    <n v="118"/>
    <n v="126"/>
    <n v="244"/>
    <n v="117"/>
    <n v="126"/>
    <n v="243"/>
    <n v="19"/>
    <n v="29"/>
    <n v="48"/>
    <n v="24"/>
    <n v="21"/>
    <n v="45"/>
    <n v="31"/>
    <n v="19"/>
    <n v="50"/>
    <n v="16"/>
    <n v="15"/>
    <n v="31"/>
    <n v="22"/>
    <n v="19"/>
    <n v="41"/>
    <n v="19"/>
    <n v="25"/>
    <n v="44"/>
    <n v="20"/>
    <n v="22"/>
    <n v="42"/>
    <n v="132"/>
    <n v="121"/>
    <n v="253"/>
    <n v="2"/>
    <n v="2"/>
    <n v="1"/>
    <n v="2"/>
    <n v="2"/>
    <n v="2"/>
    <n v="0"/>
    <n v="11"/>
    <n v="0"/>
    <n v="0"/>
    <n v="1"/>
    <n v="0"/>
    <n v="0"/>
    <n v="1"/>
    <n v="0"/>
    <n v="0"/>
    <n v="3"/>
    <n v="8"/>
    <n v="0"/>
    <n v="0"/>
    <n v="1"/>
    <n v="0"/>
    <n v="0"/>
    <n v="0"/>
    <n v="0"/>
    <n v="0"/>
    <n v="0"/>
    <n v="0"/>
    <n v="1"/>
    <n v="0"/>
    <n v="15"/>
    <n v="3"/>
    <n v="8"/>
    <n v="2"/>
    <n v="2"/>
    <n v="1"/>
    <n v="2"/>
    <n v="2"/>
    <n v="2"/>
    <n v="0"/>
    <n v="11"/>
    <n v="12"/>
    <n v="11"/>
  </r>
  <r>
    <s v="08EPR0553O"/>
    <n v="1"/>
    <s v="MATUTINO"/>
    <s v="FRANCISCO R ALMADA 2357"/>
    <n v="8"/>
    <s v="CHIHUAHUA"/>
    <n v="8"/>
    <s v="CHIHUAHUA"/>
    <n v="19"/>
    <s v="CHIHUAHUA"/>
    <n v="1"/>
    <s v="CHIHUAHUA"/>
    <s v="CALLE SAMANIEGO"/>
    <n v="4810"/>
    <s v="PĂšBLICO"/>
    <x v="3"/>
    <n v="2"/>
    <s v="BĂSICA"/>
    <n v="2"/>
    <x v="1"/>
    <n v="1"/>
    <x v="1"/>
    <n v="0"/>
    <s v="NO APLICA"/>
    <n v="0"/>
    <s v="NO APLICA"/>
    <s v="08FIZ0051T"/>
    <s v="08FJS0002Q"/>
    <m/>
    <n v="0"/>
    <s v="I2019"/>
    <n v="147"/>
    <n v="113"/>
    <n v="260"/>
    <n v="147"/>
    <n v="112"/>
    <n v="259"/>
    <n v="27"/>
    <n v="20"/>
    <n v="47"/>
    <n v="22"/>
    <n v="17"/>
    <n v="39"/>
    <n v="19"/>
    <n v="17"/>
    <n v="36"/>
    <n v="17"/>
    <n v="17"/>
    <n v="34"/>
    <n v="22"/>
    <n v="19"/>
    <n v="41"/>
    <n v="28"/>
    <n v="14"/>
    <n v="42"/>
    <n v="28"/>
    <n v="17"/>
    <n v="45"/>
    <n v="136"/>
    <n v="101"/>
    <n v="237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2"/>
    <n v="1"/>
    <n v="0"/>
    <n v="0"/>
    <n v="0"/>
    <n v="0"/>
    <n v="0"/>
    <n v="2"/>
    <n v="19"/>
    <n v="3"/>
    <n v="9"/>
    <n v="2"/>
    <n v="2"/>
    <n v="2"/>
    <n v="2"/>
    <n v="2"/>
    <n v="2"/>
    <n v="0"/>
    <n v="12"/>
    <n v="12"/>
    <n v="12"/>
  </r>
  <r>
    <s v="08EPR0728N"/>
    <n v="2"/>
    <s v="VESPERTINO"/>
    <s v="JOSE VASCONCELOS 2675"/>
    <n v="8"/>
    <s v="CHIHUAHUA"/>
    <n v="8"/>
    <s v="CHIHUAHUA"/>
    <n v="19"/>
    <s v="CHIHUAHUA"/>
    <n v="1"/>
    <s v="CHIHUAHUA"/>
    <s v="CALLE DIEGO DE VELAZQUEZ"/>
    <n v="8200"/>
    <s v="PĂšBLICO"/>
    <x v="3"/>
    <n v="2"/>
    <s v="BĂSICA"/>
    <n v="2"/>
    <x v="1"/>
    <n v="1"/>
    <x v="1"/>
    <n v="0"/>
    <s v="NO APLICA"/>
    <n v="0"/>
    <s v="NO APLICA"/>
    <s v="08FIZ0052S"/>
    <s v="08FJS0002Q"/>
    <m/>
    <n v="0"/>
    <s v="I2019"/>
    <n v="125"/>
    <n v="121"/>
    <n v="246"/>
    <n v="122"/>
    <n v="120"/>
    <n v="242"/>
    <n v="22"/>
    <n v="29"/>
    <n v="51"/>
    <n v="21"/>
    <n v="17"/>
    <n v="38"/>
    <n v="22"/>
    <n v="18"/>
    <n v="40"/>
    <n v="25"/>
    <n v="16"/>
    <n v="41"/>
    <n v="28"/>
    <n v="23"/>
    <n v="51"/>
    <n v="15"/>
    <n v="21"/>
    <n v="36"/>
    <n v="21"/>
    <n v="21"/>
    <n v="42"/>
    <n v="132"/>
    <n v="116"/>
    <n v="24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4"/>
    <n v="1"/>
    <n v="2"/>
    <n v="0"/>
    <n v="0"/>
    <n v="0"/>
    <n v="0"/>
    <n v="0"/>
    <n v="2"/>
    <n v="0"/>
    <n v="22"/>
    <n v="3"/>
    <n v="9"/>
    <n v="2"/>
    <n v="2"/>
    <n v="2"/>
    <n v="2"/>
    <n v="2"/>
    <n v="2"/>
    <n v="0"/>
    <n v="12"/>
    <n v="19"/>
    <n v="12"/>
  </r>
  <r>
    <s v="08DPR1656S"/>
    <n v="1"/>
    <s v="MATUTINO"/>
    <s v="CENTRO REGIONAL DE EDUC. INT. AĂ‘O INTERNACIONAL DEL NIĂ‘O"/>
    <n v="8"/>
    <s v="CHIHUAHUA"/>
    <n v="8"/>
    <s v="CHIHUAHUA"/>
    <n v="44"/>
    <s v="MATAMOROS"/>
    <n v="1"/>
    <s v="MARIANO MATAMOROS"/>
    <s v="CALLE ACACIAS"/>
    <n v="0"/>
    <s v="PĂšBLICO"/>
    <x v="2"/>
    <n v="2"/>
    <s v="BĂSICA"/>
    <n v="2"/>
    <x v="1"/>
    <n v="1"/>
    <x v="1"/>
    <n v="0"/>
    <s v="NO APLICA"/>
    <n v="0"/>
    <s v="NO APLICA"/>
    <s v="08FIZ0241K"/>
    <s v="08FJS0128X"/>
    <s v="08ADG0004D"/>
    <n v="0"/>
    <s v="I2019"/>
    <n v="139"/>
    <n v="108"/>
    <n v="247"/>
    <n v="139"/>
    <n v="108"/>
    <n v="247"/>
    <n v="19"/>
    <n v="14"/>
    <n v="33"/>
    <n v="29"/>
    <n v="21"/>
    <n v="50"/>
    <n v="29"/>
    <n v="14"/>
    <n v="43"/>
    <n v="15"/>
    <n v="26"/>
    <n v="41"/>
    <n v="23"/>
    <n v="19"/>
    <n v="42"/>
    <n v="20"/>
    <n v="14"/>
    <n v="34"/>
    <n v="26"/>
    <n v="24"/>
    <n v="50"/>
    <n v="142"/>
    <n v="118"/>
    <n v="260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1"/>
    <n v="0"/>
    <n v="16"/>
    <n v="0"/>
    <n v="12"/>
    <n v="2"/>
    <n v="2"/>
    <n v="2"/>
    <n v="2"/>
    <n v="2"/>
    <n v="2"/>
    <n v="0"/>
    <n v="12"/>
    <n v="14"/>
    <n v="12"/>
  </r>
  <r>
    <s v="08EPR0298N"/>
    <n v="1"/>
    <s v="MATUTINO"/>
    <s v="FRAY TORIBIO BENAVENTE 2032"/>
    <n v="8"/>
    <s v="CHIHUAHUA"/>
    <n v="8"/>
    <s v="CHIHUAHUA"/>
    <n v="37"/>
    <s v="JUĂREZ"/>
    <n v="1"/>
    <s v="JUĂREZ"/>
    <s v="CALLE VICENTE GUERRERO"/>
    <n v="1589"/>
    <s v="PĂšBLICO"/>
    <x v="3"/>
    <n v="2"/>
    <s v="BĂSICA"/>
    <n v="2"/>
    <x v="1"/>
    <n v="1"/>
    <x v="1"/>
    <n v="0"/>
    <s v="NO APLICA"/>
    <n v="0"/>
    <s v="NO APLICA"/>
    <s v="08FIZ0028S"/>
    <s v="08FJS0003P"/>
    <m/>
    <n v="0"/>
    <s v="I2019"/>
    <n v="140"/>
    <n v="119"/>
    <n v="259"/>
    <n v="140"/>
    <n v="119"/>
    <n v="259"/>
    <n v="21"/>
    <n v="20"/>
    <n v="41"/>
    <n v="19"/>
    <n v="6"/>
    <n v="25"/>
    <n v="24"/>
    <n v="13"/>
    <n v="37"/>
    <n v="24"/>
    <n v="30"/>
    <n v="54"/>
    <n v="21"/>
    <n v="18"/>
    <n v="39"/>
    <n v="26"/>
    <n v="19"/>
    <n v="45"/>
    <n v="25"/>
    <n v="21"/>
    <n v="46"/>
    <n v="139"/>
    <n v="107"/>
    <n v="246"/>
    <n v="1"/>
    <n v="2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2"/>
    <n v="0"/>
    <n v="0"/>
    <n v="1"/>
    <n v="0"/>
    <n v="0"/>
    <n v="0"/>
    <n v="0"/>
    <n v="1"/>
    <n v="1"/>
    <n v="17"/>
    <n v="2"/>
    <n v="9"/>
    <n v="1"/>
    <n v="2"/>
    <n v="2"/>
    <n v="2"/>
    <n v="2"/>
    <n v="2"/>
    <n v="0"/>
    <n v="11"/>
    <n v="12"/>
    <n v="11"/>
  </r>
  <r>
    <s v="08EES0122S"/>
    <n v="1"/>
    <s v="MATUTINO"/>
    <s v="SECUNDARIA ESTATAL 3019 JAIME TORRES BODET"/>
    <n v="8"/>
    <s v="CHIHUAHUA"/>
    <n v="8"/>
    <s v="CHIHUAHUA"/>
    <n v="3"/>
    <s v="ALLENDE"/>
    <n v="1"/>
    <s v="VALLE DE IGNACIO ALLENDE"/>
    <s v="CALLE VICENTE GUERRERO"/>
    <n v="0"/>
    <s v="PĂšBLICO"/>
    <x v="3"/>
    <n v="2"/>
    <s v="BĂSICA"/>
    <n v="3"/>
    <x v="2"/>
    <n v="1"/>
    <x v="1"/>
    <n v="0"/>
    <s v="NO APLICA"/>
    <n v="0"/>
    <s v="NO APLICA"/>
    <s v="08FIS0003Z"/>
    <m/>
    <m/>
    <n v="0"/>
    <s v="I2019"/>
    <n v="130"/>
    <n v="118"/>
    <n v="248"/>
    <n v="99"/>
    <n v="104"/>
    <n v="203"/>
    <n v="31"/>
    <n v="43"/>
    <n v="74"/>
    <n v="45"/>
    <n v="45"/>
    <n v="90"/>
    <n v="55"/>
    <n v="43"/>
    <n v="98"/>
    <n v="40"/>
    <n v="32"/>
    <n v="72"/>
    <n v="0"/>
    <n v="0"/>
    <n v="0"/>
    <n v="0"/>
    <n v="0"/>
    <n v="0"/>
    <n v="0"/>
    <n v="0"/>
    <n v="0"/>
    <n v="140"/>
    <n v="120"/>
    <n v="260"/>
    <n v="3"/>
    <n v="3"/>
    <n v="3"/>
    <n v="0"/>
    <n v="0"/>
    <n v="0"/>
    <n v="0"/>
    <n v="9"/>
    <n v="0"/>
    <n v="0"/>
    <n v="0"/>
    <n v="1"/>
    <n v="0"/>
    <n v="1"/>
    <n v="0"/>
    <n v="0"/>
    <n v="3"/>
    <n v="8"/>
    <n v="0"/>
    <n v="0"/>
    <n v="1"/>
    <n v="1"/>
    <n v="0"/>
    <n v="0"/>
    <n v="2"/>
    <n v="2"/>
    <n v="0"/>
    <n v="0"/>
    <n v="4"/>
    <n v="4"/>
    <n v="27"/>
    <n v="6"/>
    <n v="11"/>
    <n v="0"/>
    <n v="0"/>
    <n v="0"/>
    <n v="0"/>
    <n v="0"/>
    <n v="0"/>
    <n v="0"/>
    <n v="17"/>
    <n v="14"/>
    <n v="9"/>
  </r>
  <r>
    <s v="08PPR0034K"/>
    <n v="1"/>
    <s v="MATUTINO"/>
    <s v="CUAUHTEMOC"/>
    <n v="8"/>
    <s v="CHIHUAHUA"/>
    <n v="8"/>
    <s v="CHIHUAHUA"/>
    <n v="17"/>
    <s v="CUAUHTĂ‰MOC"/>
    <n v="1"/>
    <s v="CUAUHTĂ‰MOC"/>
    <s v="CALLE HIDALGO"/>
    <n v="1579"/>
    <s v="PRIVADO"/>
    <x v="1"/>
    <n v="2"/>
    <s v="BĂSICA"/>
    <n v="2"/>
    <x v="1"/>
    <n v="1"/>
    <x v="1"/>
    <n v="0"/>
    <s v="NO APLICA"/>
    <n v="0"/>
    <s v="NO APLICA"/>
    <s v="08FIZ0009D"/>
    <s v="08FJS0004O"/>
    <s v="08ADG0011N"/>
    <n v="0"/>
    <s v="I2019"/>
    <n v="137"/>
    <n v="120"/>
    <n v="257"/>
    <n v="137"/>
    <n v="120"/>
    <n v="257"/>
    <n v="23"/>
    <n v="16"/>
    <n v="39"/>
    <n v="18"/>
    <n v="28"/>
    <n v="46"/>
    <n v="28"/>
    <n v="17"/>
    <n v="45"/>
    <n v="25"/>
    <n v="21"/>
    <n v="46"/>
    <n v="19"/>
    <n v="18"/>
    <n v="37"/>
    <n v="18"/>
    <n v="19"/>
    <n v="37"/>
    <n v="22"/>
    <n v="24"/>
    <n v="46"/>
    <n v="130"/>
    <n v="127"/>
    <n v="257"/>
    <n v="2"/>
    <n v="0"/>
    <n v="2"/>
    <n v="0"/>
    <n v="0"/>
    <n v="0"/>
    <n v="4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1"/>
    <n v="0"/>
    <n v="2"/>
    <n v="0"/>
    <n v="3"/>
    <n v="17"/>
    <n v="0"/>
    <n v="8"/>
    <n v="2"/>
    <n v="0"/>
    <n v="2"/>
    <n v="0"/>
    <n v="0"/>
    <n v="0"/>
    <n v="4"/>
    <n v="8"/>
    <n v="6"/>
    <n v="6"/>
  </r>
  <r>
    <s v="08EPR0512O"/>
    <n v="1"/>
    <s v="MATUTINO"/>
    <s v="BELLAVISTA 2393"/>
    <n v="8"/>
    <s v="CHIHUAHUA"/>
    <n v="8"/>
    <s v="CHIHUAHUA"/>
    <n v="37"/>
    <s v="JUĂREZ"/>
    <n v="1"/>
    <s v="JUĂREZ"/>
    <s v="CALLE JOSE MARIA ARTEAGA"/>
    <n v="1001"/>
    <s v="PĂšBLICO"/>
    <x v="3"/>
    <n v="2"/>
    <s v="BĂSICA"/>
    <n v="2"/>
    <x v="1"/>
    <n v="1"/>
    <x v="1"/>
    <n v="0"/>
    <s v="NO APLICA"/>
    <n v="0"/>
    <s v="NO APLICA"/>
    <s v="08FIZ0028S"/>
    <s v="08FJS0003P"/>
    <m/>
    <n v="0"/>
    <s v="I2019"/>
    <n v="124"/>
    <n v="123"/>
    <n v="247"/>
    <n v="124"/>
    <n v="123"/>
    <n v="247"/>
    <n v="13"/>
    <n v="22"/>
    <n v="35"/>
    <n v="24"/>
    <n v="30"/>
    <n v="54"/>
    <n v="15"/>
    <n v="17"/>
    <n v="32"/>
    <n v="24"/>
    <n v="18"/>
    <n v="42"/>
    <n v="16"/>
    <n v="17"/>
    <n v="33"/>
    <n v="25"/>
    <n v="23"/>
    <n v="48"/>
    <n v="24"/>
    <n v="31"/>
    <n v="55"/>
    <n v="128"/>
    <n v="136"/>
    <n v="264"/>
    <n v="2"/>
    <n v="2"/>
    <n v="2"/>
    <n v="1"/>
    <n v="2"/>
    <n v="2"/>
    <n v="0"/>
    <n v="11"/>
    <n v="0"/>
    <n v="0"/>
    <n v="1"/>
    <n v="0"/>
    <n v="0"/>
    <n v="0"/>
    <n v="0"/>
    <n v="0"/>
    <n v="2"/>
    <n v="9"/>
    <n v="0"/>
    <n v="0"/>
    <n v="0"/>
    <n v="1"/>
    <n v="1"/>
    <n v="0"/>
    <n v="0"/>
    <n v="0"/>
    <n v="0"/>
    <n v="0"/>
    <n v="1"/>
    <n v="0"/>
    <n v="15"/>
    <n v="2"/>
    <n v="9"/>
    <n v="2"/>
    <n v="2"/>
    <n v="2"/>
    <n v="1"/>
    <n v="2"/>
    <n v="2"/>
    <n v="0"/>
    <n v="11"/>
    <n v="11"/>
    <n v="11"/>
  </r>
  <r>
    <s v="08PES0078A"/>
    <n v="1"/>
    <s v="MATUTINO"/>
    <s v="INSTITUTO AMERICA"/>
    <n v="8"/>
    <s v="CHIHUAHUA"/>
    <n v="8"/>
    <s v="CHIHUAHUA"/>
    <n v="19"/>
    <s v="CHIHUAHUA"/>
    <n v="1"/>
    <s v="CHIHUAHUA"/>
    <s v="AVENIDA DE LA CANTERA"/>
    <n v="9700"/>
    <s v="PRIVADO"/>
    <x v="1"/>
    <n v="2"/>
    <s v="BĂSICA"/>
    <n v="3"/>
    <x v="2"/>
    <n v="1"/>
    <x v="1"/>
    <n v="0"/>
    <s v="NO APLICA"/>
    <n v="0"/>
    <s v="NO APLICA"/>
    <s v="08FIS0006X"/>
    <m/>
    <s v="08ADG0011N"/>
    <n v="0"/>
    <s v="I2019"/>
    <n v="114"/>
    <n v="125"/>
    <n v="239"/>
    <n v="114"/>
    <n v="125"/>
    <n v="239"/>
    <n v="26"/>
    <n v="46"/>
    <n v="72"/>
    <n v="45"/>
    <n v="45"/>
    <n v="90"/>
    <n v="51"/>
    <n v="44"/>
    <n v="95"/>
    <n v="36"/>
    <n v="32"/>
    <n v="68"/>
    <n v="0"/>
    <n v="0"/>
    <n v="0"/>
    <n v="0"/>
    <n v="0"/>
    <n v="0"/>
    <n v="0"/>
    <n v="0"/>
    <n v="0"/>
    <n v="132"/>
    <n v="121"/>
    <n v="253"/>
    <n v="4"/>
    <n v="4"/>
    <n v="3"/>
    <n v="0"/>
    <n v="0"/>
    <n v="0"/>
    <n v="0"/>
    <n v="11"/>
    <n v="0"/>
    <n v="0"/>
    <n v="0"/>
    <n v="1"/>
    <n v="0"/>
    <n v="0"/>
    <n v="0"/>
    <n v="0"/>
    <n v="3"/>
    <n v="7"/>
    <n v="0"/>
    <n v="0"/>
    <n v="1"/>
    <n v="0"/>
    <n v="0"/>
    <n v="1"/>
    <n v="0"/>
    <n v="1"/>
    <n v="0"/>
    <n v="0"/>
    <n v="1"/>
    <n v="5"/>
    <n v="20"/>
    <n v="4"/>
    <n v="9"/>
    <n v="0"/>
    <n v="0"/>
    <n v="0"/>
    <n v="0"/>
    <n v="0"/>
    <n v="0"/>
    <n v="0"/>
    <n v="13"/>
    <n v="11"/>
    <n v="11"/>
  </r>
  <r>
    <s v="08DPR2235Q"/>
    <n v="1"/>
    <s v="MATUTINO"/>
    <s v="AGUSTIN MENDEZ ROSAS"/>
    <n v="8"/>
    <s v="CHIHUAHUA"/>
    <n v="8"/>
    <s v="CHIHUAHUA"/>
    <n v="21"/>
    <s v="DELICIAS"/>
    <n v="1"/>
    <s v="DELICIAS"/>
    <s v="PRIVADA GONZALEZ COSSIO"/>
    <n v="1032"/>
    <s v="PĂšBLICO"/>
    <x v="2"/>
    <n v="2"/>
    <s v="BĂSICA"/>
    <n v="2"/>
    <x v="1"/>
    <n v="1"/>
    <x v="1"/>
    <n v="0"/>
    <s v="NO APLICA"/>
    <n v="0"/>
    <s v="NO APLICA"/>
    <s v="08FIZ0226S"/>
    <s v="08FJS0126Z"/>
    <s v="08ADG0057I"/>
    <n v="0"/>
    <s v="I2019"/>
    <n v="126"/>
    <n v="131"/>
    <n v="257"/>
    <n v="122"/>
    <n v="131"/>
    <n v="253"/>
    <n v="23"/>
    <n v="21"/>
    <n v="44"/>
    <n v="21"/>
    <n v="19"/>
    <n v="40"/>
    <n v="20"/>
    <n v="22"/>
    <n v="42"/>
    <n v="20"/>
    <n v="18"/>
    <n v="38"/>
    <n v="26"/>
    <n v="18"/>
    <n v="44"/>
    <n v="22"/>
    <n v="21"/>
    <n v="43"/>
    <n v="21"/>
    <n v="22"/>
    <n v="43"/>
    <n v="130"/>
    <n v="120"/>
    <n v="250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1"/>
    <n v="1"/>
    <n v="18"/>
    <n v="2"/>
    <n v="10"/>
    <n v="2"/>
    <n v="2"/>
    <n v="2"/>
    <n v="2"/>
    <n v="2"/>
    <n v="2"/>
    <n v="0"/>
    <n v="12"/>
    <n v="12"/>
    <n v="12"/>
  </r>
  <r>
    <s v="08DPR2503V"/>
    <n v="1"/>
    <s v="MATUTINO"/>
    <s v="MARIO A. MACIAS SALDAĂ‘A"/>
    <n v="8"/>
    <s v="CHIHUAHUA"/>
    <n v="8"/>
    <s v="CHIHUAHUA"/>
    <n v="2"/>
    <s v="ALDAMA"/>
    <n v="1"/>
    <s v="JUAN ALDAMA"/>
    <s v="CALLE LEONARDO AGUIRRE"/>
    <n v="0"/>
    <s v="PĂšBLICO"/>
    <x v="2"/>
    <n v="2"/>
    <s v="BĂSICA"/>
    <n v="2"/>
    <x v="1"/>
    <n v="1"/>
    <x v="1"/>
    <n v="0"/>
    <s v="NO APLICA"/>
    <n v="0"/>
    <s v="NO APLICA"/>
    <s v="08FIZ0131E"/>
    <s v="08FJS0101Q"/>
    <s v="08ADG0046C"/>
    <n v="0"/>
    <s v="I2019"/>
    <n v="110"/>
    <n v="127"/>
    <n v="237"/>
    <n v="109"/>
    <n v="127"/>
    <n v="236"/>
    <n v="17"/>
    <n v="17"/>
    <n v="34"/>
    <n v="25"/>
    <n v="24"/>
    <n v="49"/>
    <n v="18"/>
    <n v="29"/>
    <n v="47"/>
    <n v="21"/>
    <n v="28"/>
    <n v="49"/>
    <n v="22"/>
    <n v="22"/>
    <n v="44"/>
    <n v="17"/>
    <n v="20"/>
    <n v="37"/>
    <n v="26"/>
    <n v="23"/>
    <n v="49"/>
    <n v="129"/>
    <n v="146"/>
    <n v="275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1"/>
    <n v="1"/>
    <n v="17"/>
    <n v="0"/>
    <n v="12"/>
    <n v="2"/>
    <n v="2"/>
    <n v="2"/>
    <n v="2"/>
    <n v="2"/>
    <n v="2"/>
    <n v="0"/>
    <n v="12"/>
    <n v="12"/>
    <n v="12"/>
  </r>
  <r>
    <s v="08DPB0176C"/>
    <n v="1"/>
    <s v="MATUTINO"/>
    <s v="JOSESITO AGUIRRE"/>
    <n v="8"/>
    <s v="CHIHUAHUA"/>
    <n v="8"/>
    <s v="CHIHUAHUA"/>
    <n v="27"/>
    <s v="GUACHOCHI"/>
    <n v="47"/>
    <s v="HUIZAROCHI"/>
    <s v="CAMINO SALIDA A SINFOROSA"/>
    <n v="0"/>
    <s v="PĂšBLICO"/>
    <x v="2"/>
    <n v="2"/>
    <s v="BĂSICA"/>
    <n v="2"/>
    <x v="1"/>
    <n v="3"/>
    <x v="3"/>
    <n v="0"/>
    <s v="NO APLICA"/>
    <n v="0"/>
    <s v="NO APLICA"/>
    <s v="08FZI0005H"/>
    <s v="08FJI0003I"/>
    <s v="08ADG0006B"/>
    <n v="0"/>
    <s v="I2019"/>
    <n v="127"/>
    <n v="128"/>
    <n v="255"/>
    <n v="127"/>
    <n v="127"/>
    <n v="254"/>
    <n v="21"/>
    <n v="19"/>
    <n v="40"/>
    <n v="18"/>
    <n v="23"/>
    <n v="41"/>
    <n v="24"/>
    <n v="26"/>
    <n v="50"/>
    <n v="24"/>
    <n v="17"/>
    <n v="41"/>
    <n v="22"/>
    <n v="20"/>
    <n v="42"/>
    <n v="20"/>
    <n v="21"/>
    <n v="41"/>
    <n v="21"/>
    <n v="20"/>
    <n v="41"/>
    <n v="129"/>
    <n v="127"/>
    <n v="256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14"/>
    <n v="4"/>
    <n v="8"/>
    <n v="2"/>
    <n v="2"/>
    <n v="2"/>
    <n v="2"/>
    <n v="2"/>
    <n v="2"/>
    <n v="0"/>
    <n v="12"/>
    <n v="13"/>
    <n v="12"/>
  </r>
  <r>
    <s v="08DPR2451F"/>
    <n v="1"/>
    <s v="MATUTINO"/>
    <s v="OCTAVIO PAZ"/>
    <n v="8"/>
    <s v="CHIHUAHUA"/>
    <n v="8"/>
    <s v="CHIHUAHUA"/>
    <n v="19"/>
    <s v="CHIHUAHUA"/>
    <n v="1"/>
    <s v="CHIHUAHUA"/>
    <s v="CALLE IXTACOMITAN"/>
    <n v="0"/>
    <s v="PĂšBLICO"/>
    <x v="2"/>
    <n v="2"/>
    <s v="BĂSICA"/>
    <n v="2"/>
    <x v="1"/>
    <n v="1"/>
    <x v="1"/>
    <n v="0"/>
    <s v="NO APLICA"/>
    <n v="0"/>
    <s v="NO APLICA"/>
    <s v="08FIZ0114O"/>
    <s v="08FJS0105M"/>
    <s v="08ADG0046C"/>
    <n v="0"/>
    <s v="I2019"/>
    <n v="117"/>
    <n v="140"/>
    <n v="257"/>
    <n v="117"/>
    <n v="140"/>
    <n v="257"/>
    <n v="25"/>
    <n v="32"/>
    <n v="57"/>
    <n v="26"/>
    <n v="19"/>
    <n v="45"/>
    <n v="14"/>
    <n v="15"/>
    <n v="29"/>
    <n v="22"/>
    <n v="22"/>
    <n v="44"/>
    <n v="16"/>
    <n v="32"/>
    <n v="48"/>
    <n v="13"/>
    <n v="17"/>
    <n v="30"/>
    <n v="29"/>
    <n v="24"/>
    <n v="53"/>
    <n v="120"/>
    <n v="129"/>
    <n v="249"/>
    <n v="2"/>
    <n v="1"/>
    <n v="2"/>
    <n v="2"/>
    <n v="1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0"/>
    <n v="1"/>
    <n v="0"/>
    <n v="14"/>
    <n v="2"/>
    <n v="8"/>
    <n v="2"/>
    <n v="1"/>
    <n v="2"/>
    <n v="2"/>
    <n v="1"/>
    <n v="2"/>
    <n v="0"/>
    <n v="10"/>
    <n v="10"/>
    <n v="10"/>
  </r>
  <r>
    <s v="08EPR0214P"/>
    <n v="1"/>
    <s v="MATUTINO"/>
    <s v="SRIA. DE COMU. Y OBRAS PUBLICAS 2252"/>
    <n v="8"/>
    <s v="CHIHUAHUA"/>
    <n v="8"/>
    <s v="CHIHUAHUA"/>
    <n v="31"/>
    <s v="GUERRERO"/>
    <n v="3"/>
    <s v="LA JUNTA"/>
    <s v="CALLE JESUS GARCIA "/>
    <n v="0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123"/>
    <n v="124"/>
    <n v="247"/>
    <n v="123"/>
    <n v="124"/>
    <n v="247"/>
    <n v="18"/>
    <n v="24"/>
    <n v="42"/>
    <n v="18"/>
    <n v="31"/>
    <n v="49"/>
    <n v="22"/>
    <n v="16"/>
    <n v="38"/>
    <n v="19"/>
    <n v="23"/>
    <n v="42"/>
    <n v="19"/>
    <n v="24"/>
    <n v="43"/>
    <n v="24"/>
    <n v="20"/>
    <n v="44"/>
    <n v="26"/>
    <n v="17"/>
    <n v="43"/>
    <n v="128"/>
    <n v="131"/>
    <n v="259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0"/>
    <n v="0"/>
    <n v="2"/>
    <n v="0"/>
    <n v="0"/>
    <n v="1"/>
    <n v="1"/>
    <n v="2"/>
    <n v="0"/>
    <n v="21"/>
    <n v="2"/>
    <n v="10"/>
    <n v="2"/>
    <n v="2"/>
    <n v="2"/>
    <n v="2"/>
    <n v="2"/>
    <n v="2"/>
    <n v="0"/>
    <n v="12"/>
    <n v="14"/>
    <n v="12"/>
  </r>
  <r>
    <s v="08EPR0294R"/>
    <n v="1"/>
    <s v="MATUTINO"/>
    <s v="21 DE MARZO 2473"/>
    <n v="8"/>
    <s v="CHIHUAHUA"/>
    <n v="8"/>
    <s v="CHIHUAHUA"/>
    <n v="37"/>
    <s v="JUĂREZ"/>
    <n v="1"/>
    <s v="JUĂREZ"/>
    <s v="CALLE PASEO TRIUNFO DE LA REPUBLICA"/>
    <n v="6160"/>
    <s v="PĂšBLICO"/>
    <x v="3"/>
    <n v="2"/>
    <s v="BĂSICA"/>
    <n v="2"/>
    <x v="1"/>
    <n v="1"/>
    <x v="1"/>
    <n v="0"/>
    <s v="NO APLICA"/>
    <n v="0"/>
    <s v="NO APLICA"/>
    <s v="08FIZ0004I"/>
    <s v="08FJS0003P"/>
    <m/>
    <n v="0"/>
    <s v="I2019"/>
    <n v="135"/>
    <n v="127"/>
    <n v="262"/>
    <n v="135"/>
    <n v="127"/>
    <n v="262"/>
    <n v="29"/>
    <n v="31"/>
    <n v="60"/>
    <n v="15"/>
    <n v="16"/>
    <n v="31"/>
    <n v="11"/>
    <n v="15"/>
    <n v="26"/>
    <n v="28"/>
    <n v="23"/>
    <n v="51"/>
    <n v="16"/>
    <n v="10"/>
    <n v="26"/>
    <n v="19"/>
    <n v="28"/>
    <n v="47"/>
    <n v="34"/>
    <n v="29"/>
    <n v="63"/>
    <n v="123"/>
    <n v="121"/>
    <n v="244"/>
    <n v="1"/>
    <n v="1"/>
    <n v="2"/>
    <n v="1"/>
    <n v="2"/>
    <n v="2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1"/>
    <n v="0"/>
    <n v="0"/>
    <n v="0"/>
    <n v="1"/>
    <n v="13"/>
    <n v="0"/>
    <n v="9"/>
    <n v="1"/>
    <n v="1"/>
    <n v="2"/>
    <n v="1"/>
    <n v="2"/>
    <n v="2"/>
    <n v="0"/>
    <n v="9"/>
    <n v="14"/>
    <n v="9"/>
  </r>
  <r>
    <s v="08DPR0422X"/>
    <n v="1"/>
    <s v="MATUTINO"/>
    <s v="SIMON BOLIVAR"/>
    <n v="8"/>
    <s v="CHIHUAHUA"/>
    <n v="8"/>
    <s v="CHIHUAHUA"/>
    <n v="19"/>
    <s v="CHIHUAHUA"/>
    <n v="1"/>
    <s v="CHIHUAHUA"/>
    <s v="CALLE PERICOS"/>
    <n v="0"/>
    <s v="PĂšBLICO"/>
    <x v="2"/>
    <n v="2"/>
    <s v="BĂSICA"/>
    <n v="2"/>
    <x v="1"/>
    <n v="1"/>
    <x v="1"/>
    <n v="0"/>
    <s v="NO APLICA"/>
    <n v="0"/>
    <s v="NO APLICA"/>
    <s v="08FIZ0112Q"/>
    <s v="08FJS0105M"/>
    <s v="08ADG0046C"/>
    <n v="0"/>
    <s v="I2019"/>
    <n v="127"/>
    <n v="123"/>
    <n v="250"/>
    <n v="126"/>
    <n v="123"/>
    <n v="249"/>
    <n v="23"/>
    <n v="17"/>
    <n v="40"/>
    <n v="21"/>
    <n v="18"/>
    <n v="39"/>
    <n v="21"/>
    <n v="24"/>
    <n v="45"/>
    <n v="20"/>
    <n v="25"/>
    <n v="45"/>
    <n v="29"/>
    <n v="23"/>
    <n v="52"/>
    <n v="25"/>
    <n v="22"/>
    <n v="47"/>
    <n v="17"/>
    <n v="13"/>
    <n v="30"/>
    <n v="133"/>
    <n v="125"/>
    <n v="25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0"/>
    <n v="0"/>
    <n v="0"/>
    <n v="0"/>
    <n v="0"/>
    <n v="1"/>
    <n v="1"/>
    <n v="1"/>
    <n v="1"/>
    <n v="20"/>
    <n v="2"/>
    <n v="10"/>
    <n v="2"/>
    <n v="2"/>
    <n v="2"/>
    <n v="2"/>
    <n v="2"/>
    <n v="2"/>
    <n v="0"/>
    <n v="12"/>
    <n v="18"/>
    <n v="12"/>
  </r>
  <r>
    <s v="08PES0017N"/>
    <n v="1"/>
    <s v="MATUTINO"/>
    <s v="SECUNDARIA DEL MAGISTERIO 8392 TIERRA Y LIBERTAD"/>
    <n v="8"/>
    <s v="CHIHUAHUA"/>
    <n v="8"/>
    <s v="CHIHUAHUA"/>
    <n v="37"/>
    <s v="JUĂREZ"/>
    <n v="1"/>
    <s v="JUĂREZ"/>
    <s v="CAMINO VIEJO A SAN JOSE"/>
    <n v="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144"/>
    <n v="106"/>
    <n v="250"/>
    <n v="111"/>
    <n v="99"/>
    <n v="210"/>
    <n v="45"/>
    <n v="33"/>
    <n v="78"/>
    <n v="49"/>
    <n v="42"/>
    <n v="91"/>
    <n v="53"/>
    <n v="29"/>
    <n v="82"/>
    <n v="44"/>
    <n v="41"/>
    <n v="85"/>
    <n v="0"/>
    <n v="0"/>
    <n v="0"/>
    <n v="0"/>
    <n v="0"/>
    <n v="0"/>
    <n v="0"/>
    <n v="0"/>
    <n v="0"/>
    <n v="146"/>
    <n v="112"/>
    <n v="258"/>
    <n v="3"/>
    <n v="3"/>
    <n v="4"/>
    <n v="0"/>
    <n v="0"/>
    <n v="0"/>
    <n v="0"/>
    <n v="10"/>
    <n v="0"/>
    <n v="0"/>
    <n v="0"/>
    <n v="1"/>
    <n v="0"/>
    <n v="0"/>
    <n v="0"/>
    <n v="0"/>
    <n v="2"/>
    <n v="8"/>
    <n v="0"/>
    <n v="0"/>
    <n v="0"/>
    <n v="1"/>
    <n v="1"/>
    <n v="0"/>
    <n v="2"/>
    <n v="1"/>
    <n v="0"/>
    <n v="0"/>
    <n v="4"/>
    <n v="8"/>
    <n v="28"/>
    <n v="5"/>
    <n v="10"/>
    <n v="0"/>
    <n v="0"/>
    <n v="0"/>
    <n v="0"/>
    <n v="0"/>
    <n v="0"/>
    <n v="0"/>
    <n v="15"/>
    <n v="13"/>
    <n v="13"/>
  </r>
  <r>
    <s v="08EPR0635Y"/>
    <n v="1"/>
    <s v="MATUTINO"/>
    <s v="CLUB DE LEONES 2215"/>
    <n v="8"/>
    <s v="CHIHUAHUA"/>
    <n v="8"/>
    <s v="CHIHUAHUA"/>
    <n v="19"/>
    <s v="CHIHUAHUA"/>
    <n v="1"/>
    <s v="CHIHUAHUA"/>
    <s v="CALLE SANTOS FIERRO"/>
    <n v="0"/>
    <s v="PĂšBLICO"/>
    <x v="3"/>
    <n v="2"/>
    <s v="BĂSICA"/>
    <n v="2"/>
    <x v="1"/>
    <n v="1"/>
    <x v="1"/>
    <n v="0"/>
    <s v="NO APLICA"/>
    <n v="0"/>
    <s v="NO APLICA"/>
    <s v="08FIZ0050U"/>
    <s v="08FJS0002Q"/>
    <m/>
    <n v="0"/>
    <s v="I2019"/>
    <n v="124"/>
    <n v="127"/>
    <n v="251"/>
    <n v="124"/>
    <n v="126"/>
    <n v="250"/>
    <n v="17"/>
    <n v="25"/>
    <n v="42"/>
    <n v="20"/>
    <n v="18"/>
    <n v="38"/>
    <n v="17"/>
    <n v="11"/>
    <n v="28"/>
    <n v="19"/>
    <n v="30"/>
    <n v="49"/>
    <n v="28"/>
    <n v="22"/>
    <n v="50"/>
    <n v="31"/>
    <n v="18"/>
    <n v="49"/>
    <n v="23"/>
    <n v="23"/>
    <n v="46"/>
    <n v="138"/>
    <n v="122"/>
    <n v="260"/>
    <n v="2"/>
    <n v="1"/>
    <n v="2"/>
    <n v="2"/>
    <n v="2"/>
    <n v="2"/>
    <n v="0"/>
    <n v="11"/>
    <n v="0"/>
    <n v="0"/>
    <n v="1"/>
    <n v="0"/>
    <n v="0"/>
    <n v="0"/>
    <n v="0"/>
    <n v="0"/>
    <n v="6"/>
    <n v="5"/>
    <n v="0"/>
    <n v="0"/>
    <n v="1"/>
    <n v="2"/>
    <n v="0"/>
    <n v="2"/>
    <n v="0"/>
    <n v="0"/>
    <n v="0"/>
    <n v="0"/>
    <n v="1"/>
    <n v="1"/>
    <n v="19"/>
    <n v="6"/>
    <n v="5"/>
    <n v="2"/>
    <n v="1"/>
    <n v="2"/>
    <n v="2"/>
    <n v="2"/>
    <n v="2"/>
    <n v="0"/>
    <n v="11"/>
    <n v="13"/>
    <n v="11"/>
  </r>
  <r>
    <s v="08DPR0069V"/>
    <n v="1"/>
    <s v="MATUTINO"/>
    <s v="IGNACIO ALDAMA"/>
    <n v="8"/>
    <s v="CHIHUAHUA"/>
    <n v="8"/>
    <s v="CHIHUAHUA"/>
    <n v="2"/>
    <s v="ALDAMA"/>
    <n v="1"/>
    <s v="JUAN ALDAMA"/>
    <s v="CALLE CARMEN SERDAN"/>
    <n v="0"/>
    <s v="PĂšBLICO"/>
    <x v="2"/>
    <n v="2"/>
    <s v="BĂSICA"/>
    <n v="2"/>
    <x v="1"/>
    <n v="1"/>
    <x v="1"/>
    <n v="0"/>
    <s v="NO APLICA"/>
    <n v="0"/>
    <s v="NO APLICA"/>
    <s v="08FIZ0131E"/>
    <s v="08FJS0101Q"/>
    <s v="08ADG0046C"/>
    <n v="0"/>
    <s v="I2019"/>
    <n v="130"/>
    <n v="119"/>
    <n v="249"/>
    <n v="124"/>
    <n v="117"/>
    <n v="241"/>
    <n v="15"/>
    <n v="15"/>
    <n v="30"/>
    <n v="26"/>
    <n v="20"/>
    <n v="46"/>
    <n v="28"/>
    <n v="21"/>
    <n v="49"/>
    <n v="26"/>
    <n v="26"/>
    <n v="52"/>
    <n v="19"/>
    <n v="22"/>
    <n v="41"/>
    <n v="19"/>
    <n v="19"/>
    <n v="38"/>
    <n v="27"/>
    <n v="19"/>
    <n v="46"/>
    <n v="145"/>
    <n v="127"/>
    <n v="27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1"/>
    <n v="16"/>
    <n v="2"/>
    <n v="10"/>
    <n v="2"/>
    <n v="2"/>
    <n v="2"/>
    <n v="2"/>
    <n v="2"/>
    <n v="2"/>
    <n v="0"/>
    <n v="12"/>
    <n v="12"/>
    <n v="12"/>
  </r>
  <r>
    <s v="08DPR1442R"/>
    <n v="1"/>
    <s v="MATUTINO"/>
    <s v="FERNANDO MONTES DE OCA"/>
    <n v="8"/>
    <s v="CHIHUAHUA"/>
    <n v="8"/>
    <s v="CHIHUAHUA"/>
    <n v="9"/>
    <s v="BOCOYNA"/>
    <n v="169"/>
    <s v="SAN JUANITO"/>
    <s v="PRIVADA FELIPE ANGELES"/>
    <n v="0"/>
    <s v="PĂšBLICO"/>
    <x v="2"/>
    <n v="2"/>
    <s v="BĂSICA"/>
    <n v="2"/>
    <x v="1"/>
    <n v="1"/>
    <x v="1"/>
    <n v="0"/>
    <s v="NO APLICA"/>
    <n v="0"/>
    <s v="NO APLICA"/>
    <s v="08FIZ0213O"/>
    <s v="08FJS0123B"/>
    <s v="08ADG0003E"/>
    <n v="0"/>
    <s v="I2019"/>
    <n v="138"/>
    <n v="127"/>
    <n v="265"/>
    <n v="138"/>
    <n v="127"/>
    <n v="265"/>
    <n v="34"/>
    <n v="22"/>
    <n v="56"/>
    <n v="22"/>
    <n v="18"/>
    <n v="40"/>
    <n v="21"/>
    <n v="17"/>
    <n v="38"/>
    <n v="20"/>
    <n v="22"/>
    <n v="42"/>
    <n v="22"/>
    <n v="21"/>
    <n v="43"/>
    <n v="21"/>
    <n v="19"/>
    <n v="40"/>
    <n v="20"/>
    <n v="15"/>
    <n v="35"/>
    <n v="126"/>
    <n v="112"/>
    <n v="238"/>
    <n v="2"/>
    <n v="2"/>
    <n v="2"/>
    <n v="2"/>
    <n v="2"/>
    <n v="2"/>
    <n v="0"/>
    <n v="12"/>
    <n v="0"/>
    <n v="0"/>
    <n v="1"/>
    <n v="0"/>
    <n v="0"/>
    <n v="1"/>
    <n v="1"/>
    <n v="0"/>
    <n v="5"/>
    <n v="7"/>
    <n v="0"/>
    <n v="0"/>
    <n v="1"/>
    <n v="1"/>
    <n v="0"/>
    <n v="0"/>
    <n v="0"/>
    <n v="0"/>
    <n v="0"/>
    <n v="0"/>
    <n v="0"/>
    <n v="1"/>
    <n v="18"/>
    <n v="5"/>
    <n v="7"/>
    <n v="2"/>
    <n v="2"/>
    <n v="2"/>
    <n v="2"/>
    <n v="2"/>
    <n v="2"/>
    <n v="0"/>
    <n v="12"/>
    <n v="13"/>
    <n v="12"/>
  </r>
  <r>
    <s v="08DPR1040X"/>
    <n v="1"/>
    <s v="MATUTINO"/>
    <s v="MARGARITA MAZA DE JUAREZ"/>
    <n v="8"/>
    <s v="CHIHUAHUA"/>
    <n v="8"/>
    <s v="CHIHUAHUA"/>
    <n v="19"/>
    <s v="CHIHUAHUA"/>
    <n v="1"/>
    <s v="CHIHUAHUA"/>
    <s v="CALLE 72"/>
    <n v="1811"/>
    <s v="PĂšBLICO"/>
    <x v="2"/>
    <n v="2"/>
    <s v="BĂSICA"/>
    <n v="2"/>
    <x v="1"/>
    <n v="1"/>
    <x v="1"/>
    <n v="0"/>
    <s v="NO APLICA"/>
    <n v="0"/>
    <s v="NO APLICA"/>
    <s v="08FIZ0110S"/>
    <s v="08FJS0104N"/>
    <s v="08ADG0046C"/>
    <n v="0"/>
    <s v="I2019"/>
    <n v="123"/>
    <n v="126"/>
    <n v="249"/>
    <n v="122"/>
    <n v="126"/>
    <n v="248"/>
    <n v="23"/>
    <n v="20"/>
    <n v="43"/>
    <n v="19"/>
    <n v="27"/>
    <n v="46"/>
    <n v="21"/>
    <n v="24"/>
    <n v="45"/>
    <n v="18"/>
    <n v="30"/>
    <n v="48"/>
    <n v="21"/>
    <n v="20"/>
    <n v="41"/>
    <n v="22"/>
    <n v="16"/>
    <n v="38"/>
    <n v="20"/>
    <n v="25"/>
    <n v="45"/>
    <n v="121"/>
    <n v="142"/>
    <n v="263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</r>
  <r>
    <s v="08PPR0122E"/>
    <n v="1"/>
    <s v="MATUTINO"/>
    <s v="COLEGIO PALMORE"/>
    <n v="8"/>
    <s v="CHIHUAHUA"/>
    <n v="8"/>
    <s v="CHIHUAHUA"/>
    <n v="19"/>
    <s v="CHIHUAHUA"/>
    <n v="1"/>
    <s v="CHIHUAHUA"/>
    <s v="CALLE 24"/>
    <n v="1200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37"/>
    <n v="115"/>
    <n v="252"/>
    <n v="137"/>
    <n v="115"/>
    <n v="252"/>
    <n v="24"/>
    <n v="17"/>
    <n v="41"/>
    <n v="30"/>
    <n v="21"/>
    <n v="51"/>
    <n v="25"/>
    <n v="23"/>
    <n v="48"/>
    <n v="22"/>
    <n v="16"/>
    <n v="38"/>
    <n v="25"/>
    <n v="19"/>
    <n v="44"/>
    <n v="14"/>
    <n v="16"/>
    <n v="30"/>
    <n v="27"/>
    <n v="24"/>
    <n v="51"/>
    <n v="143"/>
    <n v="119"/>
    <n v="262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1"/>
    <n v="2"/>
    <n v="1"/>
    <n v="0"/>
    <n v="2"/>
    <n v="1"/>
    <n v="5"/>
    <n v="0"/>
    <n v="5"/>
    <n v="24"/>
    <n v="0"/>
    <n v="6"/>
    <n v="0"/>
    <n v="0"/>
    <n v="0"/>
    <n v="0"/>
    <n v="0"/>
    <n v="0"/>
    <n v="6"/>
    <n v="6"/>
    <n v="17"/>
    <n v="17"/>
  </r>
  <r>
    <s v="08EPR0825P"/>
    <n v="2"/>
    <s v="VESPERTINO"/>
    <s v="HECTOR DE LA GARZA 2764"/>
    <n v="8"/>
    <s v="CHIHUAHUA"/>
    <n v="8"/>
    <s v="CHIHUAHUA"/>
    <n v="11"/>
    <s v="CAMARGO"/>
    <n v="1"/>
    <s v="SANTA ROSALĂŤA DE CAMARGO"/>
    <s v="CALLE CNC"/>
    <n v="300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120"/>
    <n v="125"/>
    <n v="245"/>
    <n v="118"/>
    <n v="121"/>
    <n v="239"/>
    <n v="22"/>
    <n v="17"/>
    <n v="39"/>
    <n v="22"/>
    <n v="24"/>
    <n v="46"/>
    <n v="25"/>
    <n v="23"/>
    <n v="48"/>
    <n v="28"/>
    <n v="20"/>
    <n v="48"/>
    <n v="22"/>
    <n v="19"/>
    <n v="41"/>
    <n v="17"/>
    <n v="30"/>
    <n v="47"/>
    <n v="14"/>
    <n v="24"/>
    <n v="38"/>
    <n v="128"/>
    <n v="140"/>
    <n v="268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4"/>
    <n v="2"/>
    <n v="2"/>
    <n v="2"/>
    <n v="0"/>
    <n v="0"/>
    <n v="0"/>
    <n v="0"/>
    <n v="1"/>
    <n v="1"/>
    <n v="25"/>
    <n v="1"/>
    <n v="11"/>
    <n v="2"/>
    <n v="2"/>
    <n v="2"/>
    <n v="2"/>
    <n v="2"/>
    <n v="2"/>
    <n v="0"/>
    <n v="12"/>
    <n v="12"/>
    <n v="12"/>
  </r>
  <r>
    <s v="08PPR2053M"/>
    <n v="1"/>
    <s v="MATUTINO"/>
    <s v="COLEGIO BILINGUE ANNA FREUD"/>
    <n v="8"/>
    <s v="CHIHUAHUA"/>
    <n v="8"/>
    <s v="CHIHUAHUA"/>
    <n v="37"/>
    <s v="JUĂREZ"/>
    <n v="1"/>
    <s v="JUĂREZ"/>
    <s v="CAMINO VIEJO A ESCUDERO"/>
    <n v="3281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12"/>
    <n v="131"/>
    <n v="243"/>
    <n v="112"/>
    <n v="131"/>
    <n v="243"/>
    <n v="18"/>
    <n v="19"/>
    <n v="37"/>
    <n v="34"/>
    <n v="28"/>
    <n v="62"/>
    <n v="26"/>
    <n v="22"/>
    <n v="48"/>
    <n v="22"/>
    <n v="25"/>
    <n v="47"/>
    <n v="20"/>
    <n v="30"/>
    <n v="50"/>
    <n v="15"/>
    <n v="17"/>
    <n v="32"/>
    <n v="15"/>
    <n v="23"/>
    <n v="38"/>
    <n v="132"/>
    <n v="145"/>
    <n v="277"/>
    <n v="1"/>
    <n v="0"/>
    <n v="0"/>
    <n v="0"/>
    <n v="0"/>
    <n v="0"/>
    <n v="6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1"/>
    <n v="0"/>
    <n v="7"/>
    <n v="0"/>
    <n v="2"/>
    <n v="19"/>
    <n v="0"/>
    <n v="7"/>
    <n v="1"/>
    <n v="0"/>
    <n v="0"/>
    <n v="0"/>
    <n v="0"/>
    <n v="0"/>
    <n v="6"/>
    <n v="7"/>
    <n v="13"/>
    <n v="13"/>
  </r>
  <r>
    <s v="08DPR0577Z"/>
    <n v="2"/>
    <s v="VESPERTINO"/>
    <s v="MARIANO IRIGOYEN"/>
    <n v="8"/>
    <s v="CHIHUAHUA"/>
    <n v="8"/>
    <s v="CHIHUAHUA"/>
    <n v="37"/>
    <s v="JUĂREZ"/>
    <n v="1"/>
    <s v="JUĂREZ"/>
    <s v="CALLE TORREON"/>
    <n v="1625"/>
    <s v="PĂšBLICO"/>
    <x v="2"/>
    <n v="2"/>
    <s v="BĂSICA"/>
    <n v="2"/>
    <x v="1"/>
    <n v="1"/>
    <x v="1"/>
    <n v="0"/>
    <s v="NO APLICA"/>
    <n v="0"/>
    <s v="NO APLICA"/>
    <s v="08FIZ0138Y"/>
    <s v="08FJS0109I"/>
    <s v="08ADG0005C"/>
    <n v="0"/>
    <s v="I2019"/>
    <n v="127"/>
    <n v="127"/>
    <n v="254"/>
    <n v="127"/>
    <n v="127"/>
    <n v="254"/>
    <n v="17"/>
    <n v="18"/>
    <n v="35"/>
    <n v="22"/>
    <n v="21"/>
    <n v="43"/>
    <n v="18"/>
    <n v="22"/>
    <n v="40"/>
    <n v="24"/>
    <n v="19"/>
    <n v="43"/>
    <n v="24"/>
    <n v="24"/>
    <n v="48"/>
    <n v="25"/>
    <n v="23"/>
    <n v="48"/>
    <n v="22"/>
    <n v="19"/>
    <n v="41"/>
    <n v="135"/>
    <n v="128"/>
    <n v="263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0"/>
    <n v="0"/>
    <n v="0"/>
    <n v="0"/>
    <n v="0"/>
    <n v="0"/>
    <n v="0"/>
    <n v="0"/>
    <n v="1"/>
    <n v="16"/>
    <n v="5"/>
    <n v="7"/>
    <n v="2"/>
    <n v="2"/>
    <n v="2"/>
    <n v="2"/>
    <n v="2"/>
    <n v="2"/>
    <n v="0"/>
    <n v="12"/>
    <n v="12"/>
    <n v="12"/>
  </r>
  <r>
    <s v="08EPR0707A"/>
    <n v="1"/>
    <s v="MATUTINO"/>
    <s v="REVOLUCION MEXICANA 2646"/>
    <n v="8"/>
    <s v="CHIHUAHUA"/>
    <n v="8"/>
    <s v="CHIHUAHUA"/>
    <n v="19"/>
    <s v="CHIHUAHUA"/>
    <n v="1"/>
    <s v="CHIHUAHUA"/>
    <s v="CALLE RIO GRANDE"/>
    <n v="0"/>
    <s v="PĂšBLICO"/>
    <x v="3"/>
    <n v="2"/>
    <s v="BĂSICA"/>
    <n v="2"/>
    <x v="1"/>
    <n v="1"/>
    <x v="1"/>
    <n v="0"/>
    <s v="NO APLICA"/>
    <n v="0"/>
    <s v="NO APLICA"/>
    <s v="08FIZ0052S"/>
    <s v="08FJS0002Q"/>
    <m/>
    <n v="0"/>
    <s v="I2019"/>
    <n v="135"/>
    <n v="116"/>
    <n v="251"/>
    <n v="135"/>
    <n v="115"/>
    <n v="250"/>
    <n v="24"/>
    <n v="20"/>
    <n v="44"/>
    <n v="25"/>
    <n v="20"/>
    <n v="45"/>
    <n v="21"/>
    <n v="17"/>
    <n v="38"/>
    <n v="29"/>
    <n v="21"/>
    <n v="50"/>
    <n v="26"/>
    <n v="17"/>
    <n v="43"/>
    <n v="22"/>
    <n v="15"/>
    <n v="37"/>
    <n v="26"/>
    <n v="23"/>
    <n v="49"/>
    <n v="149"/>
    <n v="113"/>
    <n v="26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2"/>
    <n v="0"/>
    <n v="0"/>
    <n v="0"/>
    <n v="0"/>
    <n v="0"/>
    <n v="2"/>
    <n v="0"/>
    <n v="18"/>
    <n v="2"/>
    <n v="10"/>
    <n v="2"/>
    <n v="2"/>
    <n v="2"/>
    <n v="2"/>
    <n v="2"/>
    <n v="2"/>
    <n v="0"/>
    <n v="12"/>
    <n v="10"/>
    <n v="10"/>
  </r>
  <r>
    <s v="08EPR0679V"/>
    <n v="1"/>
    <s v="MATUTINO"/>
    <s v="RAMON LOPEZ VELARDE 2618"/>
    <n v="8"/>
    <s v="CHIHUAHUA"/>
    <n v="8"/>
    <s v="CHIHUAHUA"/>
    <n v="50"/>
    <s v="NUEVO CASAS GRANDES"/>
    <n v="1"/>
    <s v="NUEVO CASAS GRANDES"/>
    <s v="CALLE H"/>
    <n v="0"/>
    <s v="PĂšBLICO"/>
    <x v="3"/>
    <n v="2"/>
    <s v="BĂSICA"/>
    <n v="2"/>
    <x v="1"/>
    <n v="1"/>
    <x v="1"/>
    <n v="0"/>
    <s v="NO APLICA"/>
    <n v="0"/>
    <s v="NO APLICA"/>
    <s v="08FIZ0054Q"/>
    <s v="08FJS0004O"/>
    <s v="08ADG0001G"/>
    <n v="0"/>
    <s v="I2019"/>
    <n v="135"/>
    <n v="119"/>
    <n v="254"/>
    <n v="134"/>
    <n v="116"/>
    <n v="250"/>
    <n v="24"/>
    <n v="24"/>
    <n v="48"/>
    <n v="26"/>
    <n v="22"/>
    <n v="48"/>
    <n v="22"/>
    <n v="15"/>
    <n v="37"/>
    <n v="24"/>
    <n v="25"/>
    <n v="49"/>
    <n v="27"/>
    <n v="12"/>
    <n v="39"/>
    <n v="21"/>
    <n v="20"/>
    <n v="41"/>
    <n v="26"/>
    <n v="19"/>
    <n v="45"/>
    <n v="146"/>
    <n v="113"/>
    <n v="259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2"/>
    <n v="0"/>
    <n v="16"/>
    <n v="5"/>
    <n v="7"/>
    <n v="2"/>
    <n v="2"/>
    <n v="2"/>
    <n v="2"/>
    <n v="2"/>
    <n v="2"/>
    <n v="0"/>
    <n v="12"/>
    <n v="12"/>
    <n v="12"/>
  </r>
  <r>
    <s v="08PPR1791B"/>
    <n v="1"/>
    <s v="MATUTINO"/>
    <s v="INSTITUTO HAMILTON"/>
    <n v="8"/>
    <s v="CHIHUAHUA"/>
    <n v="8"/>
    <s v="CHIHUAHUA"/>
    <n v="19"/>
    <s v="CHIHUAHUA"/>
    <n v="1"/>
    <s v="CHIHUAHUA"/>
    <s v="CALLE ZEUS"/>
    <n v="2901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43"/>
    <n v="117"/>
    <n v="260"/>
    <n v="142"/>
    <n v="117"/>
    <n v="259"/>
    <n v="29"/>
    <n v="15"/>
    <n v="44"/>
    <n v="23"/>
    <n v="21"/>
    <n v="44"/>
    <n v="23"/>
    <n v="26"/>
    <n v="49"/>
    <n v="21"/>
    <n v="22"/>
    <n v="43"/>
    <n v="25"/>
    <n v="22"/>
    <n v="47"/>
    <n v="22"/>
    <n v="18"/>
    <n v="40"/>
    <n v="19"/>
    <n v="14"/>
    <n v="33"/>
    <n v="133"/>
    <n v="123"/>
    <n v="256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1"/>
    <n v="2"/>
    <n v="0"/>
    <n v="0"/>
    <n v="7"/>
    <n v="5"/>
    <n v="4"/>
    <n v="27"/>
    <n v="0"/>
    <n v="6"/>
    <n v="0"/>
    <n v="0"/>
    <n v="0"/>
    <n v="0"/>
    <n v="0"/>
    <n v="0"/>
    <n v="6"/>
    <n v="6"/>
    <n v="12"/>
    <n v="12"/>
  </r>
  <r>
    <s v="08EPR0327S"/>
    <n v="1"/>
    <s v="MATUTINO"/>
    <s v="5 DE FEBRERO 2311"/>
    <n v="8"/>
    <s v="CHIHUAHUA"/>
    <n v="8"/>
    <s v="CHIHUAHUA"/>
    <n v="45"/>
    <s v="MEOQUI"/>
    <n v="7"/>
    <s v="ESTACIĂ“N CONSUELO"/>
    <s v="CALLE HIPOLITO GONZALEZ "/>
    <n v="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143"/>
    <n v="114"/>
    <n v="257"/>
    <n v="140"/>
    <n v="113"/>
    <n v="253"/>
    <n v="15"/>
    <n v="19"/>
    <n v="34"/>
    <n v="18"/>
    <n v="23"/>
    <n v="41"/>
    <n v="31"/>
    <n v="16"/>
    <n v="47"/>
    <n v="29"/>
    <n v="26"/>
    <n v="55"/>
    <n v="17"/>
    <n v="22"/>
    <n v="39"/>
    <n v="31"/>
    <n v="15"/>
    <n v="46"/>
    <n v="17"/>
    <n v="17"/>
    <n v="34"/>
    <n v="143"/>
    <n v="119"/>
    <n v="262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2"/>
    <n v="0"/>
    <n v="2"/>
    <n v="1"/>
    <n v="0"/>
    <n v="0"/>
    <n v="0"/>
    <n v="0"/>
    <n v="2"/>
    <n v="0"/>
    <n v="20"/>
    <n v="0"/>
    <n v="12"/>
    <n v="2"/>
    <n v="2"/>
    <n v="2"/>
    <n v="2"/>
    <n v="2"/>
    <n v="2"/>
    <n v="0"/>
    <n v="12"/>
    <n v="12"/>
    <n v="12"/>
  </r>
  <r>
    <s v="08DPR1812T"/>
    <n v="1"/>
    <s v="MATUTINO"/>
    <s v="MELCHOR OCAMPO"/>
    <n v="8"/>
    <s v="CHIHUAHUA"/>
    <n v="8"/>
    <s v="CHIHUAHUA"/>
    <n v="21"/>
    <s v="DELICIAS"/>
    <n v="1"/>
    <s v="DELICIAS"/>
    <s v="CALLE 36"/>
    <n v="0"/>
    <s v="PĂšBLICO"/>
    <x v="2"/>
    <n v="2"/>
    <s v="BĂSICA"/>
    <n v="2"/>
    <x v="1"/>
    <n v="1"/>
    <x v="1"/>
    <n v="0"/>
    <s v="NO APLICA"/>
    <n v="0"/>
    <s v="NO APLICA"/>
    <s v="08FIZ0224U"/>
    <s v="08FJS0125Z"/>
    <s v="08ADG0057I"/>
    <n v="0"/>
    <s v="I2019"/>
    <n v="142"/>
    <n v="121"/>
    <n v="263"/>
    <n v="138"/>
    <n v="117"/>
    <n v="255"/>
    <n v="34"/>
    <n v="22"/>
    <n v="56"/>
    <n v="24"/>
    <n v="19"/>
    <n v="43"/>
    <n v="19"/>
    <n v="19"/>
    <n v="38"/>
    <n v="25"/>
    <n v="25"/>
    <n v="50"/>
    <n v="20"/>
    <n v="20"/>
    <n v="40"/>
    <n v="28"/>
    <n v="23"/>
    <n v="51"/>
    <n v="14"/>
    <n v="15"/>
    <n v="29"/>
    <n v="130"/>
    <n v="121"/>
    <n v="251"/>
    <n v="2"/>
    <n v="2"/>
    <n v="2"/>
    <n v="2"/>
    <n v="2"/>
    <n v="1"/>
    <n v="0"/>
    <n v="11"/>
    <n v="0"/>
    <n v="0"/>
    <n v="0"/>
    <n v="1"/>
    <n v="0"/>
    <n v="1"/>
    <n v="0"/>
    <n v="0"/>
    <n v="2"/>
    <n v="9"/>
    <n v="0"/>
    <n v="0"/>
    <n v="2"/>
    <n v="0"/>
    <n v="0"/>
    <n v="0"/>
    <n v="0"/>
    <n v="0"/>
    <n v="0"/>
    <n v="0"/>
    <n v="1"/>
    <n v="0"/>
    <n v="16"/>
    <n v="2"/>
    <n v="9"/>
    <n v="2"/>
    <n v="2"/>
    <n v="2"/>
    <n v="2"/>
    <n v="2"/>
    <n v="1"/>
    <n v="0"/>
    <n v="11"/>
    <n v="11"/>
    <n v="11"/>
  </r>
  <r>
    <s v="08DPR0040Q"/>
    <n v="1"/>
    <s v="MATUTINO"/>
    <s v="LUIS SALCIDO LIZARRAGA"/>
    <n v="8"/>
    <s v="CHIHUAHUA"/>
    <n v="8"/>
    <s v="CHIHUAHUA"/>
    <n v="37"/>
    <s v="JUĂREZ"/>
    <n v="1"/>
    <s v="JUĂREZ"/>
    <s v="CALLE DANIEL DELGADO"/>
    <n v="7856"/>
    <s v="PĂšBLICO"/>
    <x v="2"/>
    <n v="2"/>
    <s v="BĂSICA"/>
    <n v="2"/>
    <x v="1"/>
    <n v="1"/>
    <x v="1"/>
    <n v="0"/>
    <s v="NO APLICA"/>
    <n v="0"/>
    <s v="NO APLICA"/>
    <s v="08FIZ0151S"/>
    <s v="08FJS0111X"/>
    <s v="08ADG0005C"/>
    <n v="0"/>
    <s v="I2019"/>
    <n v="126"/>
    <n v="136"/>
    <n v="262"/>
    <n v="126"/>
    <n v="136"/>
    <n v="262"/>
    <n v="20"/>
    <n v="25"/>
    <n v="45"/>
    <n v="9"/>
    <n v="26"/>
    <n v="35"/>
    <n v="22"/>
    <n v="17"/>
    <n v="39"/>
    <n v="24"/>
    <n v="21"/>
    <n v="45"/>
    <n v="22"/>
    <n v="22"/>
    <n v="44"/>
    <n v="23"/>
    <n v="17"/>
    <n v="40"/>
    <n v="19"/>
    <n v="30"/>
    <n v="49"/>
    <n v="119"/>
    <n v="133"/>
    <n v="252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0"/>
    <n v="1"/>
    <n v="16"/>
    <n v="4"/>
    <n v="8"/>
    <n v="2"/>
    <n v="2"/>
    <n v="2"/>
    <n v="2"/>
    <n v="2"/>
    <n v="2"/>
    <n v="0"/>
    <n v="12"/>
    <n v="12"/>
    <n v="12"/>
  </r>
  <r>
    <s v="08DPR2311F"/>
    <n v="1"/>
    <s v="MATUTINO"/>
    <s v="IGNACIO MANUEL ALTAMIRANO"/>
    <n v="8"/>
    <s v="CHIHUAHUA"/>
    <n v="8"/>
    <s v="CHIHUAHUA"/>
    <n v="21"/>
    <s v="DELICIAS"/>
    <n v="1"/>
    <s v="DELICIAS"/>
    <s v="AVENIDA URUGUAY"/>
    <n v="6"/>
    <s v="PĂšBLICO"/>
    <x v="2"/>
    <n v="2"/>
    <s v="BĂSICA"/>
    <n v="2"/>
    <x v="1"/>
    <n v="1"/>
    <x v="1"/>
    <n v="0"/>
    <s v="NO APLICA"/>
    <n v="0"/>
    <s v="NO APLICA"/>
    <s v="08FIZ0226S"/>
    <s v="08FJS0126Z"/>
    <s v="08ADG0057I"/>
    <n v="0"/>
    <s v="I2019"/>
    <n v="115"/>
    <n v="131"/>
    <n v="246"/>
    <n v="113"/>
    <n v="129"/>
    <n v="242"/>
    <n v="14"/>
    <n v="17"/>
    <n v="31"/>
    <n v="26"/>
    <n v="24"/>
    <n v="50"/>
    <n v="24"/>
    <n v="18"/>
    <n v="42"/>
    <n v="26"/>
    <n v="22"/>
    <n v="48"/>
    <n v="24"/>
    <n v="25"/>
    <n v="49"/>
    <n v="21"/>
    <n v="26"/>
    <n v="47"/>
    <n v="16"/>
    <n v="26"/>
    <n v="42"/>
    <n v="137"/>
    <n v="141"/>
    <n v="27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1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1"/>
    <n v="11"/>
  </r>
  <r>
    <s v="08DST0033S"/>
    <n v="2"/>
    <s v="VESPERTINO"/>
    <s v="SECUNDARIA TECNICA 37"/>
    <n v="8"/>
    <s v="CHIHUAHUA"/>
    <n v="8"/>
    <s v="CHIHUAHUA"/>
    <n v="37"/>
    <s v="JUĂREZ"/>
    <n v="1"/>
    <s v="JUĂREZ"/>
    <s v="CALLE ROSETILLA"/>
    <n v="5701"/>
    <s v="PĂšBLICO"/>
    <x v="2"/>
    <n v="2"/>
    <s v="BĂSICA"/>
    <n v="3"/>
    <x v="2"/>
    <n v="4"/>
    <x v="5"/>
    <n v="1"/>
    <s v="SERVICIOS"/>
    <n v="22"/>
    <s v="INDUSTRIAL"/>
    <s v="08FZT0017I"/>
    <s v="08FJT0002F"/>
    <s v="08ADG0005C"/>
    <n v="0"/>
    <s v="I2019"/>
    <n v="135"/>
    <n v="116"/>
    <n v="251"/>
    <n v="103"/>
    <n v="89"/>
    <n v="192"/>
    <n v="47"/>
    <n v="33"/>
    <n v="80"/>
    <n v="57"/>
    <n v="46"/>
    <n v="103"/>
    <n v="38"/>
    <n v="37"/>
    <n v="75"/>
    <n v="48"/>
    <n v="37"/>
    <n v="85"/>
    <n v="0"/>
    <n v="0"/>
    <n v="0"/>
    <n v="0"/>
    <n v="0"/>
    <n v="0"/>
    <n v="0"/>
    <n v="0"/>
    <n v="0"/>
    <n v="143"/>
    <n v="120"/>
    <n v="263"/>
    <n v="3"/>
    <n v="3"/>
    <n v="3"/>
    <n v="0"/>
    <n v="0"/>
    <n v="0"/>
    <n v="0"/>
    <n v="9"/>
    <n v="0"/>
    <n v="0"/>
    <n v="1"/>
    <n v="0"/>
    <n v="0"/>
    <n v="1"/>
    <n v="0"/>
    <n v="0"/>
    <n v="8"/>
    <n v="15"/>
    <n v="0"/>
    <n v="0"/>
    <n v="0"/>
    <n v="1"/>
    <n v="0"/>
    <n v="0"/>
    <n v="2"/>
    <n v="0"/>
    <n v="0"/>
    <n v="0"/>
    <n v="7"/>
    <n v="5"/>
    <n v="40"/>
    <n v="10"/>
    <n v="16"/>
    <n v="0"/>
    <n v="0"/>
    <n v="0"/>
    <n v="0"/>
    <n v="0"/>
    <n v="0"/>
    <n v="0"/>
    <n v="26"/>
    <n v="9"/>
    <n v="9"/>
  </r>
  <r>
    <s v="08PPR2012M"/>
    <n v="1"/>
    <s v="MATUTINO"/>
    <s v="COLEGIO MUNDO BILINGUE"/>
    <n v="8"/>
    <s v="CHIHUAHUA"/>
    <n v="8"/>
    <s v="CHIHUAHUA"/>
    <n v="19"/>
    <s v="CHIHUAHUA"/>
    <n v="1"/>
    <s v="CHIHUAHUA"/>
    <s v="CALLE MIRAFLORES"/>
    <n v="1800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40"/>
    <n v="115"/>
    <n v="255"/>
    <n v="140"/>
    <n v="115"/>
    <n v="255"/>
    <n v="19"/>
    <n v="18"/>
    <n v="37"/>
    <n v="30"/>
    <n v="28"/>
    <n v="58"/>
    <n v="26"/>
    <n v="20"/>
    <n v="46"/>
    <n v="22"/>
    <n v="20"/>
    <n v="42"/>
    <n v="23"/>
    <n v="19"/>
    <n v="42"/>
    <n v="25"/>
    <n v="16"/>
    <n v="41"/>
    <n v="25"/>
    <n v="13"/>
    <n v="38"/>
    <n v="151"/>
    <n v="116"/>
    <n v="267"/>
    <n v="0"/>
    <n v="0"/>
    <n v="0"/>
    <n v="0"/>
    <n v="0"/>
    <n v="0"/>
    <n v="7"/>
    <n v="7"/>
    <n v="0"/>
    <n v="0"/>
    <n v="0"/>
    <n v="1"/>
    <n v="0"/>
    <n v="0"/>
    <n v="0"/>
    <n v="1"/>
    <n v="0"/>
    <n v="7"/>
    <n v="0"/>
    <n v="0"/>
    <n v="2"/>
    <n v="1"/>
    <n v="1"/>
    <n v="0"/>
    <n v="0"/>
    <n v="1"/>
    <n v="0"/>
    <n v="5"/>
    <n v="1"/>
    <n v="1"/>
    <n v="21"/>
    <n v="0"/>
    <n v="7"/>
    <n v="0"/>
    <n v="0"/>
    <n v="0"/>
    <n v="0"/>
    <n v="0"/>
    <n v="0"/>
    <n v="7"/>
    <n v="7"/>
    <n v="14"/>
    <n v="14"/>
  </r>
  <r>
    <s v="08DPR1142U"/>
    <n v="1"/>
    <s v="MATUTINO"/>
    <s v="NIĂ‘OS HEROES"/>
    <n v="8"/>
    <s v="CHIHUAHUA"/>
    <n v="8"/>
    <s v="CHIHUAHUA"/>
    <n v="19"/>
    <s v="CHIHUAHUA"/>
    <n v="1"/>
    <s v="CHIHUAHUA"/>
    <s v="CALLE RIO AROS"/>
    <n v="0"/>
    <s v="PĂšBLICO"/>
    <x v="2"/>
    <n v="2"/>
    <s v="BĂSICA"/>
    <n v="2"/>
    <x v="1"/>
    <n v="1"/>
    <x v="1"/>
    <n v="0"/>
    <s v="NO APLICA"/>
    <n v="0"/>
    <s v="NO APLICA"/>
    <s v="08FIZ0120Z"/>
    <s v="08FJS0107K"/>
    <s v="08ADG0046C"/>
    <n v="0"/>
    <s v="I2019"/>
    <n v="122"/>
    <n v="131"/>
    <n v="253"/>
    <n v="119"/>
    <n v="130"/>
    <n v="249"/>
    <n v="20"/>
    <n v="24"/>
    <n v="44"/>
    <n v="25"/>
    <n v="20"/>
    <n v="45"/>
    <n v="20"/>
    <n v="16"/>
    <n v="36"/>
    <n v="28"/>
    <n v="16"/>
    <n v="44"/>
    <n v="26"/>
    <n v="24"/>
    <n v="50"/>
    <n v="19"/>
    <n v="21"/>
    <n v="40"/>
    <n v="22"/>
    <n v="27"/>
    <n v="49"/>
    <n v="140"/>
    <n v="124"/>
    <n v="264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0"/>
    <n v="2"/>
    <n v="17"/>
    <n v="4"/>
    <n v="8"/>
    <n v="2"/>
    <n v="2"/>
    <n v="2"/>
    <n v="2"/>
    <n v="2"/>
    <n v="2"/>
    <n v="0"/>
    <n v="12"/>
    <n v="15"/>
    <n v="12"/>
  </r>
  <r>
    <s v="08DPR0411R"/>
    <n v="1"/>
    <s v="MATUTINO"/>
    <s v="MIGUEL HIDALGO"/>
    <n v="8"/>
    <s v="CHIHUAHUA"/>
    <n v="8"/>
    <s v="CHIHUAHUA"/>
    <n v="48"/>
    <s v="NAMIQUIPA"/>
    <n v="43"/>
    <s v="EL MOLINO"/>
    <s v="AVENIDA 16 DE SEPTIEMBRE "/>
    <n v="301"/>
    <s v="PĂšBLICO"/>
    <x v="2"/>
    <n v="2"/>
    <s v="BĂSICA"/>
    <n v="2"/>
    <x v="1"/>
    <n v="1"/>
    <x v="1"/>
    <n v="0"/>
    <s v="NO APLICA"/>
    <n v="0"/>
    <s v="NO APLICA"/>
    <s v="08FIZ0205F"/>
    <s v="08FJS0122C"/>
    <s v="08ADG0010O"/>
    <n v="0"/>
    <s v="I2019"/>
    <n v="134"/>
    <n v="125"/>
    <n v="259"/>
    <n v="134"/>
    <n v="125"/>
    <n v="259"/>
    <n v="28"/>
    <n v="27"/>
    <n v="55"/>
    <n v="17"/>
    <n v="31"/>
    <n v="48"/>
    <n v="21"/>
    <n v="18"/>
    <n v="39"/>
    <n v="22"/>
    <n v="20"/>
    <n v="42"/>
    <n v="23"/>
    <n v="16"/>
    <n v="39"/>
    <n v="20"/>
    <n v="19"/>
    <n v="39"/>
    <n v="21"/>
    <n v="23"/>
    <n v="44"/>
    <n v="124"/>
    <n v="127"/>
    <n v="251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4"/>
    <n v="12"/>
  </r>
  <r>
    <s v="08EES0121T"/>
    <n v="1"/>
    <s v="MATUTINO"/>
    <s v="SECUNDARIA ESTATAL 3052 PRAXEDIS GINER DURAN"/>
    <n v="8"/>
    <s v="CHIHUAHUA"/>
    <n v="8"/>
    <s v="CHIHUAHUA"/>
    <n v="30"/>
    <s v="GUAZAPARES"/>
    <n v="1"/>
    <s v="TĂ‰MORIS"/>
    <s v="AVENIDA LOPEZ MATEOS"/>
    <n v="20"/>
    <s v="PĂšBLICO"/>
    <x v="3"/>
    <n v="2"/>
    <s v="BĂSICA"/>
    <n v="3"/>
    <x v="2"/>
    <n v="1"/>
    <x v="1"/>
    <n v="0"/>
    <s v="NO APLICA"/>
    <n v="0"/>
    <s v="NO APLICA"/>
    <s v="08FIS0004Z"/>
    <m/>
    <m/>
    <n v="0"/>
    <s v="I2019"/>
    <n v="129"/>
    <n v="113"/>
    <n v="242"/>
    <n v="117"/>
    <n v="108"/>
    <n v="225"/>
    <n v="35"/>
    <n v="24"/>
    <n v="59"/>
    <n v="57"/>
    <n v="39"/>
    <n v="96"/>
    <n v="53"/>
    <n v="44"/>
    <n v="97"/>
    <n v="39"/>
    <n v="44"/>
    <n v="83"/>
    <n v="0"/>
    <n v="0"/>
    <n v="0"/>
    <n v="0"/>
    <n v="0"/>
    <n v="0"/>
    <n v="0"/>
    <n v="0"/>
    <n v="0"/>
    <n v="149"/>
    <n v="127"/>
    <n v="276"/>
    <n v="3"/>
    <n v="3"/>
    <n v="3"/>
    <n v="0"/>
    <n v="0"/>
    <n v="0"/>
    <n v="0"/>
    <n v="9"/>
    <n v="0"/>
    <n v="0"/>
    <n v="1"/>
    <n v="0"/>
    <n v="1"/>
    <n v="0"/>
    <n v="0"/>
    <n v="0"/>
    <n v="3"/>
    <n v="7"/>
    <n v="0"/>
    <n v="0"/>
    <n v="2"/>
    <n v="0"/>
    <n v="0"/>
    <n v="1"/>
    <n v="0"/>
    <n v="1"/>
    <n v="0"/>
    <n v="0"/>
    <n v="3"/>
    <n v="6"/>
    <n v="25"/>
    <n v="5"/>
    <n v="9"/>
    <n v="0"/>
    <n v="0"/>
    <n v="0"/>
    <n v="0"/>
    <n v="0"/>
    <n v="0"/>
    <n v="0"/>
    <n v="14"/>
    <n v="9"/>
    <n v="9"/>
  </r>
  <r>
    <s v="08DPR1969T"/>
    <n v="1"/>
    <s v="MATUTINO"/>
    <s v="2 DE OCTUBRE"/>
    <n v="8"/>
    <s v="CHIHUAHUA"/>
    <n v="8"/>
    <s v="CHIHUAHUA"/>
    <n v="19"/>
    <s v="CHIHUAHUA"/>
    <n v="1"/>
    <s v="CHIHUAHUA"/>
    <s v="CALLE ANDRES FIGUEROA"/>
    <n v="71"/>
    <s v="PĂšBLICO"/>
    <x v="2"/>
    <n v="2"/>
    <s v="BĂSICA"/>
    <n v="2"/>
    <x v="1"/>
    <n v="1"/>
    <x v="1"/>
    <n v="0"/>
    <s v="NO APLICA"/>
    <n v="0"/>
    <s v="NO APLICA"/>
    <s v="08FIZ0104H"/>
    <s v="08FJS0103O"/>
    <s v="08ADG0046C"/>
    <n v="0"/>
    <s v="I2019"/>
    <n v="142"/>
    <n v="118"/>
    <n v="260"/>
    <n v="140"/>
    <n v="118"/>
    <n v="258"/>
    <n v="37"/>
    <n v="14"/>
    <n v="51"/>
    <n v="30"/>
    <n v="9"/>
    <n v="39"/>
    <n v="34"/>
    <n v="17"/>
    <n v="51"/>
    <n v="26"/>
    <n v="23"/>
    <n v="49"/>
    <n v="20"/>
    <n v="22"/>
    <n v="42"/>
    <n v="14"/>
    <n v="18"/>
    <n v="32"/>
    <n v="19"/>
    <n v="22"/>
    <n v="41"/>
    <n v="143"/>
    <n v="111"/>
    <n v="25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0"/>
    <n v="3"/>
    <n v="18"/>
    <n v="4"/>
    <n v="8"/>
    <n v="2"/>
    <n v="2"/>
    <n v="2"/>
    <n v="2"/>
    <n v="2"/>
    <n v="2"/>
    <n v="0"/>
    <n v="12"/>
    <n v="12"/>
    <n v="12"/>
  </r>
  <r>
    <s v="08DPR2266J"/>
    <n v="1"/>
    <s v="MATUTINO"/>
    <s v="RARAMURI"/>
    <n v="8"/>
    <s v="CHIHUAHUA"/>
    <n v="8"/>
    <s v="CHIHUAHUA"/>
    <n v="37"/>
    <s v="JUĂREZ"/>
    <n v="1"/>
    <s v="JUĂREZ"/>
    <s v="CALLE CARTAMO"/>
    <n v="9315"/>
    <s v="PĂšBLICO"/>
    <x v="2"/>
    <n v="2"/>
    <s v="BĂSICA"/>
    <n v="2"/>
    <x v="1"/>
    <n v="1"/>
    <x v="1"/>
    <n v="0"/>
    <s v="NO APLICA"/>
    <n v="0"/>
    <s v="NO APLICA"/>
    <s v="08FIZ0171F"/>
    <s v="08FJS0115T"/>
    <s v="08ADG0005C"/>
    <n v="0"/>
    <s v="I2019"/>
    <n v="136"/>
    <n v="122"/>
    <n v="258"/>
    <n v="136"/>
    <n v="122"/>
    <n v="258"/>
    <n v="22"/>
    <n v="31"/>
    <n v="53"/>
    <n v="27"/>
    <n v="22"/>
    <n v="49"/>
    <n v="25"/>
    <n v="21"/>
    <n v="46"/>
    <n v="16"/>
    <n v="18"/>
    <n v="34"/>
    <n v="25"/>
    <n v="21"/>
    <n v="46"/>
    <n v="18"/>
    <n v="18"/>
    <n v="36"/>
    <n v="29"/>
    <n v="19"/>
    <n v="48"/>
    <n v="140"/>
    <n v="119"/>
    <n v="259"/>
    <n v="2"/>
    <n v="2"/>
    <n v="1"/>
    <n v="2"/>
    <n v="1"/>
    <n v="2"/>
    <n v="0"/>
    <n v="10"/>
    <n v="0"/>
    <n v="0"/>
    <n v="1"/>
    <n v="0"/>
    <n v="0"/>
    <n v="0"/>
    <n v="0"/>
    <n v="0"/>
    <n v="3"/>
    <n v="7"/>
    <n v="0"/>
    <n v="0"/>
    <n v="1"/>
    <n v="0"/>
    <n v="0"/>
    <n v="0"/>
    <n v="0"/>
    <n v="0"/>
    <n v="0"/>
    <n v="0"/>
    <n v="1"/>
    <n v="1"/>
    <n v="14"/>
    <n v="3"/>
    <n v="7"/>
    <n v="2"/>
    <n v="2"/>
    <n v="1"/>
    <n v="2"/>
    <n v="1"/>
    <n v="2"/>
    <n v="0"/>
    <n v="10"/>
    <n v="11"/>
    <n v="11"/>
  </r>
  <r>
    <s v="08EPR0447E"/>
    <n v="1"/>
    <s v="MATUTINO"/>
    <s v="ABRAHAM GONZALEZ 2044"/>
    <n v="8"/>
    <s v="CHIHUAHUA"/>
    <n v="8"/>
    <s v="CHIHUAHUA"/>
    <n v="45"/>
    <s v="MEOQUI"/>
    <n v="15"/>
    <s v="LĂZARO CĂRDENAS"/>
    <s v="CALLE FRANCISCO I MADERO"/>
    <n v="213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125"/>
    <n v="130"/>
    <n v="255"/>
    <n v="121"/>
    <n v="130"/>
    <n v="251"/>
    <n v="21"/>
    <n v="20"/>
    <n v="41"/>
    <n v="22"/>
    <n v="24"/>
    <n v="46"/>
    <n v="18"/>
    <n v="27"/>
    <n v="45"/>
    <n v="21"/>
    <n v="19"/>
    <n v="40"/>
    <n v="25"/>
    <n v="22"/>
    <n v="47"/>
    <n v="20"/>
    <n v="17"/>
    <n v="37"/>
    <n v="24"/>
    <n v="24"/>
    <n v="48"/>
    <n v="130"/>
    <n v="133"/>
    <n v="263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1"/>
    <n v="0"/>
    <n v="1"/>
    <n v="0"/>
    <n v="0"/>
    <n v="0"/>
    <n v="1"/>
    <n v="1"/>
    <n v="18"/>
    <n v="5"/>
    <n v="7"/>
    <n v="2"/>
    <n v="2"/>
    <n v="2"/>
    <n v="2"/>
    <n v="2"/>
    <n v="2"/>
    <n v="0"/>
    <n v="12"/>
    <n v="16"/>
    <n v="16"/>
  </r>
  <r>
    <s v="08PPR2064S"/>
    <n v="1"/>
    <s v="MATUTINO"/>
    <s v="COLEGIO SANTO TOMAS DE AQUINO"/>
    <n v="8"/>
    <s v="CHIHUAHUA"/>
    <n v="8"/>
    <s v="CHIHUAHUA"/>
    <n v="37"/>
    <s v="JUĂREZ"/>
    <n v="1"/>
    <s v="JUĂREZ"/>
    <s v="CALLE PAPAYA"/>
    <n v="6665"/>
    <s v="PRIVADO"/>
    <x v="1"/>
    <n v="2"/>
    <s v="BĂSICA"/>
    <n v="2"/>
    <x v="1"/>
    <n v="1"/>
    <x v="1"/>
    <n v="0"/>
    <s v="NO APLICA"/>
    <n v="0"/>
    <s v="NO APLICA"/>
    <s v="08FIZ0166U"/>
    <s v="08FJS0114U"/>
    <s v="08ADG0005C"/>
    <n v="0"/>
    <s v="I2019"/>
    <n v="112"/>
    <n v="122"/>
    <n v="234"/>
    <n v="112"/>
    <n v="122"/>
    <n v="234"/>
    <n v="14"/>
    <n v="13"/>
    <n v="27"/>
    <n v="30"/>
    <n v="31"/>
    <n v="61"/>
    <n v="24"/>
    <n v="28"/>
    <n v="52"/>
    <n v="24"/>
    <n v="33"/>
    <n v="57"/>
    <n v="23"/>
    <n v="23"/>
    <n v="46"/>
    <n v="23"/>
    <n v="26"/>
    <n v="49"/>
    <n v="18"/>
    <n v="17"/>
    <n v="35"/>
    <n v="142"/>
    <n v="158"/>
    <n v="300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1"/>
    <n v="2"/>
    <n v="4"/>
    <n v="0"/>
    <n v="1"/>
    <n v="15"/>
    <n v="0"/>
    <n v="6"/>
    <n v="0"/>
    <n v="0"/>
    <n v="0"/>
    <n v="0"/>
    <n v="0"/>
    <n v="0"/>
    <n v="6"/>
    <n v="6"/>
    <n v="13"/>
    <n v="13"/>
  </r>
  <r>
    <s v="08EPR0292T"/>
    <n v="1"/>
    <s v="MATUTINO"/>
    <s v="CENTRO ESCOLAR REVOLUCION 2288"/>
    <n v="8"/>
    <s v="CHIHUAHUA"/>
    <n v="8"/>
    <s v="CHIHUAHUA"/>
    <n v="37"/>
    <s v="JUĂREZ"/>
    <n v="1"/>
    <s v="JUĂREZ"/>
    <s v="CALLE RAFAEL VELARDE SUR"/>
    <n v="754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139"/>
    <n v="128"/>
    <n v="267"/>
    <n v="137"/>
    <n v="127"/>
    <n v="264"/>
    <n v="41"/>
    <n v="29"/>
    <n v="70"/>
    <n v="14"/>
    <n v="21"/>
    <n v="35"/>
    <n v="20"/>
    <n v="18"/>
    <n v="38"/>
    <n v="27"/>
    <n v="12"/>
    <n v="39"/>
    <n v="22"/>
    <n v="24"/>
    <n v="46"/>
    <n v="19"/>
    <n v="24"/>
    <n v="43"/>
    <n v="19"/>
    <n v="19"/>
    <n v="38"/>
    <n v="121"/>
    <n v="118"/>
    <n v="239"/>
    <n v="2"/>
    <n v="2"/>
    <n v="2"/>
    <n v="2"/>
    <n v="1"/>
    <n v="2"/>
    <n v="1"/>
    <n v="12"/>
    <n v="0"/>
    <n v="0"/>
    <n v="1"/>
    <n v="0"/>
    <n v="0"/>
    <n v="0"/>
    <n v="0"/>
    <n v="0"/>
    <n v="2"/>
    <n v="10"/>
    <n v="0"/>
    <n v="0"/>
    <n v="2"/>
    <n v="0"/>
    <n v="1"/>
    <n v="0"/>
    <n v="1"/>
    <n v="0"/>
    <n v="0"/>
    <n v="0"/>
    <n v="1"/>
    <n v="1"/>
    <n v="19"/>
    <n v="2"/>
    <n v="10"/>
    <n v="2"/>
    <n v="2"/>
    <n v="2"/>
    <n v="2"/>
    <n v="1"/>
    <n v="2"/>
    <n v="1"/>
    <n v="12"/>
    <n v="12"/>
    <n v="12"/>
  </r>
  <r>
    <s v="08EPR0194S"/>
    <n v="1"/>
    <s v="MATUTINO"/>
    <s v="EMILIANO ZAPATA 2604"/>
    <n v="8"/>
    <s v="CHIHUAHUA"/>
    <n v="8"/>
    <s v="CHIHUAHUA"/>
    <n v="19"/>
    <s v="CHIHUAHUA"/>
    <n v="1"/>
    <s v="CHIHUAHUA"/>
    <s v="CALLE 45"/>
    <n v="2604"/>
    <s v="PĂšBLICO"/>
    <x v="3"/>
    <n v="2"/>
    <s v="BĂSICA"/>
    <n v="2"/>
    <x v="1"/>
    <n v="1"/>
    <x v="1"/>
    <n v="0"/>
    <s v="NO APLICA"/>
    <n v="0"/>
    <s v="NO APLICA"/>
    <s v="08FIZ0048F"/>
    <s v="08FJS0001R"/>
    <m/>
    <n v="0"/>
    <s v="I2019"/>
    <n v="127"/>
    <n v="133"/>
    <n v="260"/>
    <n v="127"/>
    <n v="132"/>
    <n v="259"/>
    <n v="20"/>
    <n v="27"/>
    <n v="47"/>
    <n v="29"/>
    <n v="17"/>
    <n v="46"/>
    <n v="17"/>
    <n v="22"/>
    <n v="39"/>
    <n v="23"/>
    <n v="28"/>
    <n v="51"/>
    <n v="20"/>
    <n v="19"/>
    <n v="39"/>
    <n v="27"/>
    <n v="22"/>
    <n v="49"/>
    <n v="14"/>
    <n v="18"/>
    <n v="32"/>
    <n v="130"/>
    <n v="126"/>
    <n v="256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0"/>
    <n v="0"/>
    <n v="2"/>
    <n v="0"/>
    <n v="0"/>
    <n v="0"/>
    <n v="0"/>
    <n v="1"/>
    <n v="3"/>
    <n v="21"/>
    <n v="1"/>
    <n v="11"/>
    <n v="2"/>
    <n v="2"/>
    <n v="2"/>
    <n v="2"/>
    <n v="2"/>
    <n v="2"/>
    <n v="0"/>
    <n v="12"/>
    <n v="12"/>
    <n v="12"/>
  </r>
  <r>
    <s v="08DPR0328S"/>
    <n v="1"/>
    <s v="MATUTINO"/>
    <s v="MIGUEL ALEMAN"/>
    <n v="8"/>
    <s v="CHIHUAHUA"/>
    <n v="8"/>
    <s v="CHIHUAHUA"/>
    <n v="37"/>
    <s v="JUĂREZ"/>
    <n v="1"/>
    <s v="JUĂREZ"/>
    <s v="CALLE FRAY GARCIA DE SAN FRANCISCO"/>
    <n v="3401"/>
    <s v="PĂšBLICO"/>
    <x v="2"/>
    <n v="2"/>
    <s v="BĂSICA"/>
    <n v="2"/>
    <x v="1"/>
    <n v="1"/>
    <x v="1"/>
    <n v="0"/>
    <s v="NO APLICA"/>
    <n v="0"/>
    <s v="NO APLICA"/>
    <s v="08FIZ0137Z"/>
    <s v="08FJS0135G"/>
    <s v="08ADG0005C"/>
    <n v="0"/>
    <s v="I2019"/>
    <n v="124"/>
    <n v="133"/>
    <n v="257"/>
    <n v="124"/>
    <n v="133"/>
    <n v="257"/>
    <n v="20"/>
    <n v="21"/>
    <n v="41"/>
    <n v="23"/>
    <n v="14"/>
    <n v="37"/>
    <n v="26"/>
    <n v="34"/>
    <n v="60"/>
    <n v="12"/>
    <n v="22"/>
    <n v="34"/>
    <n v="23"/>
    <n v="27"/>
    <n v="50"/>
    <n v="23"/>
    <n v="19"/>
    <n v="42"/>
    <n v="17"/>
    <n v="26"/>
    <n v="43"/>
    <n v="124"/>
    <n v="142"/>
    <n v="266"/>
    <n v="2"/>
    <n v="2"/>
    <n v="1"/>
    <n v="2"/>
    <n v="2"/>
    <n v="2"/>
    <n v="0"/>
    <n v="11"/>
    <n v="0"/>
    <n v="0"/>
    <n v="0"/>
    <n v="1"/>
    <n v="0"/>
    <n v="1"/>
    <n v="0"/>
    <n v="0"/>
    <n v="4"/>
    <n v="7"/>
    <n v="0"/>
    <n v="0"/>
    <n v="1"/>
    <n v="1"/>
    <n v="0"/>
    <n v="0"/>
    <n v="0"/>
    <n v="0"/>
    <n v="0"/>
    <n v="0"/>
    <n v="1"/>
    <n v="0"/>
    <n v="16"/>
    <n v="4"/>
    <n v="7"/>
    <n v="2"/>
    <n v="2"/>
    <n v="1"/>
    <n v="2"/>
    <n v="2"/>
    <n v="2"/>
    <n v="0"/>
    <n v="11"/>
    <n v="12"/>
    <n v="11"/>
  </r>
  <r>
    <s v="08EPR0356N"/>
    <n v="1"/>
    <s v="MATUTINO"/>
    <s v="PLAN CHIHUAHUA 2537"/>
    <n v="8"/>
    <s v="CHIHUAHUA"/>
    <n v="8"/>
    <s v="CHIHUAHUA"/>
    <n v="50"/>
    <s v="NUEVO CASAS GRANDES"/>
    <n v="1"/>
    <s v="NUEVO CASAS GRANDES"/>
    <s v="AVENIDA OCHOA "/>
    <n v="0"/>
    <s v="PĂšBLICO"/>
    <x v="3"/>
    <n v="2"/>
    <s v="BĂSICA"/>
    <n v="2"/>
    <x v="1"/>
    <n v="1"/>
    <x v="1"/>
    <n v="0"/>
    <s v="NO APLICA"/>
    <n v="0"/>
    <s v="NO APLICA"/>
    <s v="08FIZ0054Q"/>
    <s v="08FJS0004O"/>
    <m/>
    <n v="0"/>
    <s v="I2019"/>
    <n v="123"/>
    <n v="117"/>
    <n v="240"/>
    <n v="122"/>
    <n v="117"/>
    <n v="239"/>
    <n v="20"/>
    <n v="16"/>
    <n v="36"/>
    <n v="28"/>
    <n v="30"/>
    <n v="58"/>
    <n v="29"/>
    <n v="23"/>
    <n v="52"/>
    <n v="21"/>
    <n v="15"/>
    <n v="36"/>
    <n v="25"/>
    <n v="22"/>
    <n v="47"/>
    <n v="18"/>
    <n v="24"/>
    <n v="42"/>
    <n v="23"/>
    <n v="26"/>
    <n v="49"/>
    <n v="144"/>
    <n v="140"/>
    <n v="284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1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</r>
  <r>
    <s v="08SES0025T"/>
    <n v="2"/>
    <s v="VESPERTINO"/>
    <s v="SECUNDARIA POR COOPERACION 8346 FRANCISCO I. MADERO"/>
    <n v="8"/>
    <s v="CHIHUAHUA"/>
    <n v="8"/>
    <s v="CHIHUAHUA"/>
    <n v="37"/>
    <s v="JUĂREZ"/>
    <n v="1"/>
    <s v="JUĂREZ"/>
    <s v="CALLE MANUEL OJINAGA"/>
    <n v="0"/>
    <s v="PRIVADO"/>
    <x v="3"/>
    <n v="2"/>
    <s v="BĂSICA"/>
    <n v="3"/>
    <x v="2"/>
    <n v="1"/>
    <x v="1"/>
    <n v="0"/>
    <s v="NO APLICA"/>
    <n v="0"/>
    <s v="NO APLICA"/>
    <s v="08FIS0014F"/>
    <m/>
    <m/>
    <n v="0"/>
    <s v="I2019"/>
    <n v="140"/>
    <n v="118"/>
    <n v="258"/>
    <n v="96"/>
    <n v="93"/>
    <n v="189"/>
    <n v="32"/>
    <n v="34"/>
    <n v="66"/>
    <n v="54"/>
    <n v="39"/>
    <n v="93"/>
    <n v="62"/>
    <n v="43"/>
    <n v="105"/>
    <n v="42"/>
    <n v="35"/>
    <n v="77"/>
    <n v="0"/>
    <n v="0"/>
    <n v="0"/>
    <n v="0"/>
    <n v="0"/>
    <n v="0"/>
    <n v="0"/>
    <n v="0"/>
    <n v="0"/>
    <n v="158"/>
    <n v="117"/>
    <n v="275"/>
    <n v="5"/>
    <n v="4"/>
    <n v="3"/>
    <n v="0"/>
    <n v="0"/>
    <n v="0"/>
    <n v="0"/>
    <n v="12"/>
    <n v="0"/>
    <n v="0"/>
    <n v="0"/>
    <n v="1"/>
    <n v="0"/>
    <n v="0"/>
    <n v="0"/>
    <n v="0"/>
    <n v="10"/>
    <n v="6"/>
    <n v="0"/>
    <n v="0"/>
    <n v="0"/>
    <n v="0"/>
    <n v="0"/>
    <n v="1"/>
    <n v="1"/>
    <n v="1"/>
    <n v="0"/>
    <n v="0"/>
    <n v="9"/>
    <n v="7"/>
    <n v="36"/>
    <n v="11"/>
    <n v="8"/>
    <n v="0"/>
    <n v="0"/>
    <n v="0"/>
    <n v="0"/>
    <n v="0"/>
    <n v="0"/>
    <n v="0"/>
    <n v="19"/>
    <n v="12"/>
    <n v="12"/>
  </r>
  <r>
    <s v="08EPR0545F"/>
    <n v="1"/>
    <s v="MATUTINO"/>
    <s v="EUGENIO PRADO 2350"/>
    <n v="8"/>
    <s v="CHIHUAHUA"/>
    <n v="8"/>
    <s v="CHIHUAHUA"/>
    <n v="10"/>
    <s v="BUENAVENTURA"/>
    <n v="28"/>
    <s v="RODRIGO M. QUEVEDO"/>
    <s v="CALLE APARTADO POSTAL 28"/>
    <n v="0"/>
    <s v="PĂšBLICO"/>
    <x v="3"/>
    <n v="2"/>
    <s v="BĂSICA"/>
    <n v="2"/>
    <x v="1"/>
    <n v="1"/>
    <x v="1"/>
    <n v="0"/>
    <s v="NO APLICA"/>
    <n v="0"/>
    <s v="NO APLICA"/>
    <s v="08FIZ0021Z"/>
    <s v="08FJS0004O"/>
    <m/>
    <n v="0"/>
    <s v="I2019"/>
    <n v="126"/>
    <n v="126"/>
    <n v="252"/>
    <n v="125"/>
    <n v="125"/>
    <n v="250"/>
    <n v="19"/>
    <n v="17"/>
    <n v="36"/>
    <n v="31"/>
    <n v="15"/>
    <n v="46"/>
    <n v="34"/>
    <n v="31"/>
    <n v="65"/>
    <n v="20"/>
    <n v="20"/>
    <n v="40"/>
    <n v="19"/>
    <n v="17"/>
    <n v="36"/>
    <n v="15"/>
    <n v="21"/>
    <n v="36"/>
    <n v="21"/>
    <n v="26"/>
    <n v="47"/>
    <n v="140"/>
    <n v="130"/>
    <n v="270"/>
    <n v="2"/>
    <n v="3"/>
    <n v="2"/>
    <n v="2"/>
    <n v="2"/>
    <n v="2"/>
    <n v="0"/>
    <n v="13"/>
    <n v="0"/>
    <n v="0"/>
    <n v="0"/>
    <n v="1"/>
    <n v="0"/>
    <n v="0"/>
    <n v="0"/>
    <n v="0"/>
    <n v="2"/>
    <n v="11"/>
    <n v="0"/>
    <n v="0"/>
    <n v="1"/>
    <n v="2"/>
    <n v="1"/>
    <n v="0"/>
    <n v="1"/>
    <n v="0"/>
    <n v="0"/>
    <n v="0"/>
    <n v="2"/>
    <n v="0"/>
    <n v="21"/>
    <n v="2"/>
    <n v="11"/>
    <n v="2"/>
    <n v="3"/>
    <n v="2"/>
    <n v="2"/>
    <n v="2"/>
    <n v="2"/>
    <n v="0"/>
    <n v="13"/>
    <n v="13"/>
    <n v="13"/>
  </r>
  <r>
    <s v="08PES0191U"/>
    <n v="1"/>
    <s v="MATUTINO"/>
    <s v="SECUNDARIA PARTICULAR COLEGIO DE CHIHUAHUA"/>
    <n v="8"/>
    <s v="CHIHUAHUA"/>
    <n v="8"/>
    <s v="CHIHUAHUA"/>
    <n v="19"/>
    <s v="CHIHUAHUA"/>
    <n v="1"/>
    <s v="CHIHUAHUA"/>
    <s v="CALLE JUAN MARIA SALVATIERRA"/>
    <n v="3809"/>
    <s v="PRIVADO"/>
    <x v="1"/>
    <n v="2"/>
    <s v="BĂSICA"/>
    <n v="3"/>
    <x v="2"/>
    <n v="1"/>
    <x v="1"/>
    <n v="0"/>
    <s v="NO APLICA"/>
    <n v="0"/>
    <s v="NO APLICA"/>
    <s v="08FIS0006X"/>
    <m/>
    <s v="08ADG0011N"/>
    <n v="0"/>
    <s v="I2019"/>
    <n v="122"/>
    <n v="137"/>
    <n v="259"/>
    <n v="105"/>
    <n v="128"/>
    <n v="233"/>
    <n v="44"/>
    <n v="40"/>
    <n v="84"/>
    <n v="30"/>
    <n v="52"/>
    <n v="82"/>
    <n v="36"/>
    <n v="49"/>
    <n v="85"/>
    <n v="44"/>
    <n v="47"/>
    <n v="91"/>
    <n v="0"/>
    <n v="0"/>
    <n v="0"/>
    <n v="0"/>
    <n v="0"/>
    <n v="0"/>
    <n v="0"/>
    <n v="0"/>
    <n v="0"/>
    <n v="110"/>
    <n v="148"/>
    <n v="258"/>
    <n v="3"/>
    <n v="3"/>
    <n v="3"/>
    <n v="0"/>
    <n v="0"/>
    <n v="0"/>
    <n v="0"/>
    <n v="9"/>
    <n v="0"/>
    <n v="0"/>
    <n v="0"/>
    <n v="1"/>
    <n v="0"/>
    <n v="0"/>
    <n v="0"/>
    <n v="0"/>
    <n v="5"/>
    <n v="10"/>
    <n v="0"/>
    <n v="0"/>
    <n v="0"/>
    <n v="0"/>
    <n v="0"/>
    <n v="0"/>
    <n v="0"/>
    <n v="2"/>
    <n v="0"/>
    <n v="0"/>
    <n v="1"/>
    <n v="0"/>
    <n v="19"/>
    <n v="5"/>
    <n v="12"/>
    <n v="0"/>
    <n v="0"/>
    <n v="0"/>
    <n v="0"/>
    <n v="0"/>
    <n v="0"/>
    <n v="0"/>
    <n v="17"/>
    <n v="10"/>
    <n v="9"/>
  </r>
  <r>
    <s v="08EPR0274D"/>
    <n v="1"/>
    <s v="MATUTINO"/>
    <s v="LUZ CID DE OROZCO 2478"/>
    <n v="8"/>
    <s v="CHIHUAHUA"/>
    <n v="8"/>
    <s v="CHIHUAHUA"/>
    <n v="37"/>
    <s v="JUĂREZ"/>
    <n v="1"/>
    <s v="JUĂREZ"/>
    <s v="CALLE 5 DE FEBRERO"/>
    <n v="0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128"/>
    <n v="133"/>
    <n v="261"/>
    <n v="128"/>
    <n v="133"/>
    <n v="261"/>
    <n v="22"/>
    <n v="22"/>
    <n v="44"/>
    <n v="23"/>
    <n v="17"/>
    <n v="40"/>
    <n v="24"/>
    <n v="17"/>
    <n v="41"/>
    <n v="21"/>
    <n v="29"/>
    <n v="50"/>
    <n v="23"/>
    <n v="23"/>
    <n v="46"/>
    <n v="21"/>
    <n v="19"/>
    <n v="40"/>
    <n v="23"/>
    <n v="22"/>
    <n v="45"/>
    <n v="135"/>
    <n v="127"/>
    <n v="26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1"/>
    <n v="0"/>
    <n v="0"/>
    <n v="0"/>
    <n v="0"/>
    <n v="1"/>
    <n v="1"/>
    <n v="17"/>
    <n v="2"/>
    <n v="10"/>
    <n v="2"/>
    <n v="2"/>
    <n v="2"/>
    <n v="2"/>
    <n v="2"/>
    <n v="2"/>
    <n v="0"/>
    <n v="12"/>
    <n v="11"/>
    <n v="11"/>
  </r>
  <r>
    <s v="08DPR1028B"/>
    <n v="1"/>
    <s v="MATUTINO"/>
    <s v="IGNACIO LOPEZ RAYON"/>
    <n v="8"/>
    <s v="CHIHUAHUA"/>
    <n v="8"/>
    <s v="CHIHUAHUA"/>
    <n v="50"/>
    <s v="NUEVO CASAS GRANDES"/>
    <n v="1"/>
    <s v="NUEVO CASAS GRANDES"/>
    <s v="CALLE AYUNTAMIENTO"/>
    <n v="1102"/>
    <s v="PĂšBLICO"/>
    <x v="2"/>
    <n v="2"/>
    <s v="BĂSICA"/>
    <n v="2"/>
    <x v="1"/>
    <n v="1"/>
    <x v="1"/>
    <n v="0"/>
    <s v="NO APLICA"/>
    <n v="0"/>
    <s v="NO APLICA"/>
    <s v="08FIZ0191T"/>
    <s v="08FJS0119P"/>
    <s v="08ADG0013L"/>
    <n v="0"/>
    <s v="I2019"/>
    <n v="130"/>
    <n v="140"/>
    <n v="270"/>
    <n v="127"/>
    <n v="139"/>
    <n v="266"/>
    <n v="27"/>
    <n v="30"/>
    <n v="57"/>
    <n v="32"/>
    <n v="18"/>
    <n v="50"/>
    <n v="20"/>
    <n v="16"/>
    <n v="36"/>
    <n v="20"/>
    <n v="25"/>
    <n v="45"/>
    <n v="18"/>
    <n v="15"/>
    <n v="33"/>
    <n v="18"/>
    <n v="27"/>
    <n v="45"/>
    <n v="14"/>
    <n v="24"/>
    <n v="38"/>
    <n v="122"/>
    <n v="125"/>
    <n v="247"/>
    <n v="2"/>
    <n v="2"/>
    <n v="2"/>
    <n v="2"/>
    <n v="2"/>
    <n v="2"/>
    <n v="0"/>
    <n v="12"/>
    <n v="0"/>
    <n v="0"/>
    <n v="0"/>
    <n v="1"/>
    <n v="1"/>
    <n v="0"/>
    <n v="0"/>
    <n v="0"/>
    <n v="9"/>
    <n v="3"/>
    <n v="0"/>
    <n v="0"/>
    <n v="1"/>
    <n v="0"/>
    <n v="0"/>
    <n v="0"/>
    <n v="0"/>
    <n v="0"/>
    <n v="0"/>
    <n v="0"/>
    <n v="1"/>
    <n v="1"/>
    <n v="17"/>
    <n v="9"/>
    <n v="3"/>
    <n v="2"/>
    <n v="2"/>
    <n v="2"/>
    <n v="2"/>
    <n v="2"/>
    <n v="2"/>
    <n v="0"/>
    <n v="12"/>
    <n v="18"/>
    <n v="12"/>
  </r>
  <r>
    <s v="08DPR0978U"/>
    <n v="1"/>
    <s v="MATUTINO"/>
    <s v="NICOLAS BRAVO"/>
    <n v="8"/>
    <s v="CHIHUAHUA"/>
    <n v="8"/>
    <s v="CHIHUAHUA"/>
    <n v="7"/>
    <s v="BALLEZA"/>
    <n v="135"/>
    <s v="EJIDO EL VERGEL"/>
    <s v="CALLE EL VERGEL (EJIDO EL VERGEL)"/>
    <n v="0"/>
    <s v="PĂšBLICO"/>
    <x v="2"/>
    <n v="2"/>
    <s v="BĂSICA"/>
    <n v="2"/>
    <x v="1"/>
    <n v="1"/>
    <x v="1"/>
    <n v="0"/>
    <s v="NO APLICA"/>
    <n v="0"/>
    <s v="NO APLICA"/>
    <s v="08FIZ0249C"/>
    <s v="08FJS0130L"/>
    <s v="08ADG0006B"/>
    <n v="0"/>
    <s v="I2019"/>
    <n v="128"/>
    <n v="144"/>
    <n v="272"/>
    <n v="128"/>
    <n v="144"/>
    <n v="272"/>
    <n v="21"/>
    <n v="23"/>
    <n v="44"/>
    <n v="19"/>
    <n v="20"/>
    <n v="39"/>
    <n v="10"/>
    <n v="25"/>
    <n v="35"/>
    <n v="18"/>
    <n v="29"/>
    <n v="47"/>
    <n v="26"/>
    <n v="22"/>
    <n v="48"/>
    <n v="14"/>
    <n v="24"/>
    <n v="38"/>
    <n v="30"/>
    <n v="17"/>
    <n v="47"/>
    <n v="117"/>
    <n v="137"/>
    <n v="25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0"/>
    <n v="0"/>
    <n v="0"/>
    <n v="0"/>
    <n v="0"/>
    <n v="0"/>
    <n v="0"/>
    <n v="0"/>
    <n v="1"/>
    <n v="15"/>
    <n v="2"/>
    <n v="10"/>
    <n v="2"/>
    <n v="2"/>
    <n v="2"/>
    <n v="2"/>
    <n v="2"/>
    <n v="2"/>
    <n v="0"/>
    <n v="12"/>
    <n v="12"/>
    <n v="12"/>
  </r>
  <r>
    <s v="08DPR1711V"/>
    <n v="1"/>
    <s v="MATUTINO"/>
    <s v="AGUSTIN MELGAR"/>
    <n v="8"/>
    <s v="CHIHUAHUA"/>
    <n v="8"/>
    <s v="CHIHUAHUA"/>
    <n v="1"/>
    <s v="AHUMADA"/>
    <n v="1"/>
    <s v="MIGUEL AHUMADA"/>
    <s v="CALLE REV AHUMADENSES"/>
    <n v="112"/>
    <s v="PĂšBLICO"/>
    <x v="2"/>
    <n v="2"/>
    <s v="BĂSICA"/>
    <n v="2"/>
    <x v="1"/>
    <n v="1"/>
    <x v="1"/>
    <n v="0"/>
    <s v="NO APLICA"/>
    <n v="0"/>
    <s v="NO APLICA"/>
    <s v="08FIZ0176A"/>
    <s v="08FJS0116S"/>
    <s v="08ADG0005C"/>
    <n v="0"/>
    <s v="I2019"/>
    <n v="137"/>
    <n v="131"/>
    <n v="268"/>
    <n v="137"/>
    <n v="131"/>
    <n v="268"/>
    <n v="22"/>
    <n v="15"/>
    <n v="37"/>
    <n v="16"/>
    <n v="18"/>
    <n v="34"/>
    <n v="33"/>
    <n v="23"/>
    <n v="56"/>
    <n v="14"/>
    <n v="29"/>
    <n v="43"/>
    <n v="21"/>
    <n v="19"/>
    <n v="40"/>
    <n v="25"/>
    <n v="21"/>
    <n v="46"/>
    <n v="20"/>
    <n v="23"/>
    <n v="43"/>
    <n v="129"/>
    <n v="133"/>
    <n v="262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0"/>
    <n v="0"/>
    <n v="0"/>
    <n v="0"/>
    <n v="0"/>
    <n v="0"/>
    <n v="0"/>
    <n v="1"/>
    <n v="0"/>
    <n v="15"/>
    <n v="1"/>
    <n v="11"/>
    <n v="2"/>
    <n v="2"/>
    <n v="2"/>
    <n v="2"/>
    <n v="2"/>
    <n v="2"/>
    <n v="0"/>
    <n v="12"/>
    <n v="12"/>
    <n v="12"/>
  </r>
  <r>
    <s v="08DPR2285Y"/>
    <n v="2"/>
    <s v="VESPERTINO"/>
    <s v="NORAHUA"/>
    <n v="8"/>
    <s v="CHIHUAHUA"/>
    <n v="8"/>
    <s v="CHIHUAHUA"/>
    <n v="37"/>
    <s v="JUĂREZ"/>
    <n v="1"/>
    <s v="JUĂREZ"/>
    <s v="CALLE ARMANDO GONZĂLEZ SOTO"/>
    <n v="0"/>
    <s v="PĂšBLICO"/>
    <x v="2"/>
    <n v="2"/>
    <s v="BĂSICA"/>
    <n v="2"/>
    <x v="1"/>
    <n v="1"/>
    <x v="1"/>
    <n v="0"/>
    <s v="NO APLICA"/>
    <n v="0"/>
    <s v="NO APLICA"/>
    <s v="08FIZ0171F"/>
    <s v="08FJS0115T"/>
    <s v="08ADG0005C"/>
    <n v="0"/>
    <s v="I2019"/>
    <n v="139"/>
    <n v="125"/>
    <n v="264"/>
    <n v="138"/>
    <n v="125"/>
    <n v="263"/>
    <n v="22"/>
    <n v="24"/>
    <n v="46"/>
    <n v="27"/>
    <n v="23"/>
    <n v="50"/>
    <n v="24"/>
    <n v="17"/>
    <n v="41"/>
    <n v="16"/>
    <n v="22"/>
    <n v="38"/>
    <n v="20"/>
    <n v="20"/>
    <n v="40"/>
    <n v="24"/>
    <n v="26"/>
    <n v="50"/>
    <n v="25"/>
    <n v="17"/>
    <n v="42"/>
    <n v="136"/>
    <n v="125"/>
    <n v="261"/>
    <n v="2"/>
    <n v="2"/>
    <n v="2"/>
    <n v="2"/>
    <n v="2"/>
    <n v="2"/>
    <n v="0"/>
    <n v="12"/>
    <n v="0"/>
    <n v="0"/>
    <n v="1"/>
    <n v="0"/>
    <n v="1"/>
    <n v="0"/>
    <n v="0"/>
    <n v="1"/>
    <n v="5"/>
    <n v="7"/>
    <n v="0"/>
    <n v="0"/>
    <n v="1"/>
    <n v="1"/>
    <n v="0"/>
    <n v="0"/>
    <n v="0"/>
    <n v="0"/>
    <n v="0"/>
    <n v="0"/>
    <n v="0"/>
    <n v="1"/>
    <n v="18"/>
    <n v="5"/>
    <n v="7"/>
    <n v="2"/>
    <n v="2"/>
    <n v="2"/>
    <n v="2"/>
    <n v="2"/>
    <n v="2"/>
    <n v="0"/>
    <n v="12"/>
    <n v="12"/>
    <n v="12"/>
  </r>
  <r>
    <s v="08EPR0445G"/>
    <n v="1"/>
    <s v="MATUTINO"/>
    <s v="MIGUEL HIDALGO 2142"/>
    <n v="8"/>
    <s v="CHIHUAHUA"/>
    <n v="8"/>
    <s v="CHIHUAHUA"/>
    <n v="19"/>
    <s v="CHIHUAHUA"/>
    <n v="1"/>
    <s v="CHIHUAHUA"/>
    <s v="CALLE 29"/>
    <n v="107"/>
    <s v="PĂšBLICO"/>
    <x v="3"/>
    <n v="2"/>
    <s v="BĂSICA"/>
    <n v="2"/>
    <x v="1"/>
    <n v="1"/>
    <x v="1"/>
    <n v="0"/>
    <s v="NO APLICA"/>
    <n v="0"/>
    <s v="NO APLICA"/>
    <s v="08FIZ0001L"/>
    <s v="08FJS0002Q"/>
    <m/>
    <n v="0"/>
    <s v="I2019"/>
    <n v="130"/>
    <n v="130"/>
    <n v="260"/>
    <n v="130"/>
    <n v="130"/>
    <n v="260"/>
    <n v="27"/>
    <n v="24"/>
    <n v="51"/>
    <n v="22"/>
    <n v="18"/>
    <n v="40"/>
    <n v="22"/>
    <n v="23"/>
    <n v="45"/>
    <n v="20"/>
    <n v="19"/>
    <n v="39"/>
    <n v="17"/>
    <n v="19"/>
    <n v="36"/>
    <n v="24"/>
    <n v="23"/>
    <n v="47"/>
    <n v="29"/>
    <n v="25"/>
    <n v="54"/>
    <n v="134"/>
    <n v="127"/>
    <n v="261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1"/>
    <n v="1"/>
    <n v="0"/>
    <n v="0"/>
    <n v="1"/>
    <n v="1"/>
    <n v="2"/>
    <n v="1"/>
    <n v="21"/>
    <n v="4"/>
    <n v="8"/>
    <n v="2"/>
    <n v="2"/>
    <n v="2"/>
    <n v="2"/>
    <n v="2"/>
    <n v="2"/>
    <n v="0"/>
    <n v="12"/>
    <n v="12"/>
    <n v="12"/>
  </r>
  <r>
    <s v="08DTV0219K"/>
    <n v="1"/>
    <s v="MATUTINO"/>
    <s v="RAFAEL RAMIREZ"/>
    <n v="8"/>
    <s v="CHIHUAHUA"/>
    <n v="8"/>
    <s v="CHIHUAHUA"/>
    <n v="19"/>
    <s v="CHIHUAHUA"/>
    <n v="498"/>
    <s v="COLONIA AGRĂŤCOLA FRANCISCO VILLA"/>
    <s v="CALLE CENTRO LADRILLERO NORTE"/>
    <n v="0"/>
    <s v="PĂšBLICO"/>
    <x v="2"/>
    <n v="2"/>
    <s v="BĂSICA"/>
    <n v="3"/>
    <x v="2"/>
    <n v="3"/>
    <x v="2"/>
    <n v="0"/>
    <s v="NO APLICA"/>
    <n v="0"/>
    <s v="NO APLICA"/>
    <s v="08FTV0030G"/>
    <m/>
    <s v="08ADG0046C"/>
    <n v="0"/>
    <s v="I2019"/>
    <n v="149"/>
    <n v="121"/>
    <n v="270"/>
    <n v="82"/>
    <n v="81"/>
    <n v="163"/>
    <n v="37"/>
    <n v="28"/>
    <n v="65"/>
    <n v="54"/>
    <n v="58"/>
    <n v="112"/>
    <n v="57"/>
    <n v="53"/>
    <n v="110"/>
    <n v="46"/>
    <n v="34"/>
    <n v="80"/>
    <n v="0"/>
    <n v="0"/>
    <n v="0"/>
    <n v="0"/>
    <n v="0"/>
    <n v="0"/>
    <n v="0"/>
    <n v="0"/>
    <n v="0"/>
    <n v="157"/>
    <n v="145"/>
    <n v="302"/>
    <n v="5"/>
    <n v="4"/>
    <n v="4"/>
    <n v="0"/>
    <n v="0"/>
    <n v="0"/>
    <n v="0"/>
    <n v="13"/>
    <n v="0"/>
    <n v="0"/>
    <n v="0"/>
    <n v="1"/>
    <n v="0"/>
    <n v="0"/>
    <n v="0"/>
    <n v="0"/>
    <n v="10"/>
    <n v="3"/>
    <n v="0"/>
    <n v="0"/>
    <n v="0"/>
    <n v="0"/>
    <n v="0"/>
    <n v="0"/>
    <n v="0"/>
    <n v="0"/>
    <n v="0"/>
    <n v="0"/>
    <n v="0"/>
    <n v="2"/>
    <n v="16"/>
    <n v="10"/>
    <n v="3"/>
    <n v="0"/>
    <n v="0"/>
    <n v="0"/>
    <n v="0"/>
    <n v="0"/>
    <n v="0"/>
    <n v="0"/>
    <n v="13"/>
    <n v="12"/>
    <n v="12"/>
  </r>
  <r>
    <s v="08EPR0631B"/>
    <n v="1"/>
    <s v="MATUTINO"/>
    <s v="NIĂ‘OS HEROES 2047"/>
    <n v="8"/>
    <s v="CHIHUAHUA"/>
    <n v="8"/>
    <s v="CHIHUAHUA"/>
    <n v="1"/>
    <s v="AHUMADA"/>
    <n v="1"/>
    <s v="MIGUEL AHUMADA"/>
    <s v="CALLE BRASIL"/>
    <n v="409"/>
    <s v="PĂšBLICO"/>
    <x v="3"/>
    <n v="2"/>
    <s v="BĂSICA"/>
    <n v="2"/>
    <x v="1"/>
    <n v="1"/>
    <x v="1"/>
    <n v="0"/>
    <s v="NO APLICA"/>
    <n v="0"/>
    <s v="NO APLICA"/>
    <s v="08FIZ0028S"/>
    <m/>
    <m/>
    <n v="0"/>
    <s v="I2019"/>
    <n v="159"/>
    <n v="108"/>
    <n v="267"/>
    <n v="159"/>
    <n v="107"/>
    <n v="266"/>
    <n v="26"/>
    <n v="20"/>
    <n v="46"/>
    <n v="26"/>
    <n v="20"/>
    <n v="46"/>
    <n v="26"/>
    <n v="25"/>
    <n v="51"/>
    <n v="24"/>
    <n v="24"/>
    <n v="48"/>
    <n v="29"/>
    <n v="18"/>
    <n v="47"/>
    <n v="24"/>
    <n v="17"/>
    <n v="41"/>
    <n v="20"/>
    <n v="10"/>
    <n v="30"/>
    <n v="149"/>
    <n v="114"/>
    <n v="263"/>
    <n v="2"/>
    <n v="2"/>
    <n v="2"/>
    <n v="2"/>
    <n v="2"/>
    <n v="1"/>
    <n v="0"/>
    <n v="11"/>
    <n v="0"/>
    <n v="0"/>
    <n v="1"/>
    <n v="0"/>
    <n v="0"/>
    <n v="0"/>
    <n v="0"/>
    <n v="0"/>
    <n v="4"/>
    <n v="7"/>
    <n v="0"/>
    <n v="0"/>
    <n v="1"/>
    <n v="1"/>
    <n v="0"/>
    <n v="0"/>
    <n v="0"/>
    <n v="0"/>
    <n v="0"/>
    <n v="0"/>
    <n v="1"/>
    <n v="0"/>
    <n v="15"/>
    <n v="4"/>
    <n v="7"/>
    <n v="2"/>
    <n v="2"/>
    <n v="2"/>
    <n v="2"/>
    <n v="2"/>
    <n v="1"/>
    <n v="0"/>
    <n v="11"/>
    <n v="12"/>
    <n v="11"/>
  </r>
  <r>
    <s v="08EPR0853L"/>
    <n v="2"/>
    <s v="VESPERTINO"/>
    <s v="TORIBIO ORTEGA 2789"/>
    <n v="8"/>
    <s v="CHIHUAHUA"/>
    <n v="8"/>
    <s v="CHIHUAHUA"/>
    <n v="19"/>
    <s v="CHIHUAHUA"/>
    <n v="1"/>
    <s v="CHIHUAHUA"/>
    <s v="CALLE 17 DE ABRIL"/>
    <n v="0"/>
    <s v="PĂšBLICO"/>
    <x v="3"/>
    <n v="2"/>
    <s v="BĂSICA"/>
    <n v="2"/>
    <x v="1"/>
    <n v="1"/>
    <x v="1"/>
    <n v="0"/>
    <s v="NO APLICA"/>
    <n v="0"/>
    <s v="NO APLICA"/>
    <s v="08FIZ0052S"/>
    <s v="08FJS0002Q"/>
    <m/>
    <n v="0"/>
    <s v="I2019"/>
    <n v="127"/>
    <n v="129"/>
    <n v="256"/>
    <n v="126"/>
    <n v="129"/>
    <n v="255"/>
    <n v="26"/>
    <n v="21"/>
    <n v="47"/>
    <n v="12"/>
    <n v="23"/>
    <n v="35"/>
    <n v="29"/>
    <n v="19"/>
    <n v="48"/>
    <n v="21"/>
    <n v="27"/>
    <n v="48"/>
    <n v="24"/>
    <n v="15"/>
    <n v="39"/>
    <n v="25"/>
    <n v="28"/>
    <n v="53"/>
    <n v="21"/>
    <n v="26"/>
    <n v="47"/>
    <n v="132"/>
    <n v="138"/>
    <n v="270"/>
    <n v="1"/>
    <n v="2"/>
    <n v="2"/>
    <n v="2"/>
    <n v="2"/>
    <n v="2"/>
    <n v="0"/>
    <n v="11"/>
    <n v="0"/>
    <n v="0"/>
    <n v="1"/>
    <n v="0"/>
    <n v="0"/>
    <n v="0"/>
    <n v="0"/>
    <n v="0"/>
    <n v="5"/>
    <n v="6"/>
    <n v="0"/>
    <n v="0"/>
    <n v="2"/>
    <n v="2"/>
    <n v="2"/>
    <n v="3"/>
    <n v="0"/>
    <n v="0"/>
    <n v="0"/>
    <n v="0"/>
    <n v="2"/>
    <n v="0"/>
    <n v="23"/>
    <n v="5"/>
    <n v="6"/>
    <n v="1"/>
    <n v="2"/>
    <n v="2"/>
    <n v="2"/>
    <n v="2"/>
    <n v="2"/>
    <n v="0"/>
    <n v="11"/>
    <n v="13"/>
    <n v="11"/>
  </r>
  <r>
    <s v="08DPR1265D"/>
    <n v="1"/>
    <s v="MATUTINO"/>
    <s v="VICENTE SUAREZ"/>
    <n v="8"/>
    <s v="CHIHUAHUA"/>
    <n v="8"/>
    <s v="CHIHUAHUA"/>
    <n v="19"/>
    <s v="CHIHUAHUA"/>
    <n v="1"/>
    <s v="CHIHUAHUA"/>
    <s v="CALLE 61"/>
    <n v="5600"/>
    <s v="PĂšBLICO"/>
    <x v="2"/>
    <n v="2"/>
    <s v="BĂSICA"/>
    <n v="2"/>
    <x v="1"/>
    <n v="1"/>
    <x v="1"/>
    <n v="0"/>
    <s v="NO APLICA"/>
    <n v="0"/>
    <s v="NO APLICA"/>
    <s v="08FIZ0104H"/>
    <s v="08FJS0103O"/>
    <s v="08ADG0046C"/>
    <n v="0"/>
    <s v="I2019"/>
    <n v="132"/>
    <n v="136"/>
    <n v="268"/>
    <n v="132"/>
    <n v="136"/>
    <n v="268"/>
    <n v="20"/>
    <n v="29"/>
    <n v="49"/>
    <n v="18"/>
    <n v="29"/>
    <n v="47"/>
    <n v="24"/>
    <n v="25"/>
    <n v="49"/>
    <n v="23"/>
    <n v="19"/>
    <n v="42"/>
    <n v="20"/>
    <n v="19"/>
    <n v="39"/>
    <n v="22"/>
    <n v="18"/>
    <n v="40"/>
    <n v="21"/>
    <n v="21"/>
    <n v="42"/>
    <n v="128"/>
    <n v="131"/>
    <n v="25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DPR1625Z"/>
    <n v="1"/>
    <s v="MATUTINO"/>
    <s v="INDEPENDENCIA"/>
    <n v="8"/>
    <s v="CHIHUAHUA"/>
    <n v="8"/>
    <s v="CHIHUAHUA"/>
    <n v="37"/>
    <s v="JUĂREZ"/>
    <n v="1"/>
    <s v="JUĂREZ"/>
    <s v="CALLE PLATA"/>
    <n v="0"/>
    <s v="PĂšBLICO"/>
    <x v="2"/>
    <n v="2"/>
    <s v="BĂSICA"/>
    <n v="2"/>
    <x v="1"/>
    <n v="1"/>
    <x v="1"/>
    <n v="0"/>
    <s v="NO APLICA"/>
    <n v="0"/>
    <s v="NO APLICA"/>
    <s v="08FIZ0145H"/>
    <s v="08FJS0110Y"/>
    <s v="08ADG0005C"/>
    <n v="0"/>
    <s v="I2019"/>
    <n v="138"/>
    <n v="121"/>
    <n v="259"/>
    <n v="138"/>
    <n v="120"/>
    <n v="258"/>
    <n v="32"/>
    <n v="14"/>
    <n v="46"/>
    <n v="22"/>
    <n v="27"/>
    <n v="49"/>
    <n v="27"/>
    <n v="22"/>
    <n v="49"/>
    <n v="23"/>
    <n v="23"/>
    <n v="46"/>
    <n v="15"/>
    <n v="27"/>
    <n v="42"/>
    <n v="25"/>
    <n v="19"/>
    <n v="44"/>
    <n v="19"/>
    <n v="22"/>
    <n v="41"/>
    <n v="131"/>
    <n v="140"/>
    <n v="27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1"/>
    <n v="0"/>
    <n v="15"/>
    <n v="5"/>
    <n v="7"/>
    <n v="2"/>
    <n v="2"/>
    <n v="2"/>
    <n v="2"/>
    <n v="2"/>
    <n v="2"/>
    <n v="0"/>
    <n v="12"/>
    <n v="12"/>
    <n v="12"/>
  </r>
  <r>
    <s v="08DPR1687L"/>
    <n v="1"/>
    <s v="MATUTINO"/>
    <s v="LAZARO CARDENAS"/>
    <n v="8"/>
    <s v="CHIHUAHUA"/>
    <n v="8"/>
    <s v="CHIHUAHUA"/>
    <n v="45"/>
    <s v="MEOQUI"/>
    <n v="15"/>
    <s v="LĂZARO CĂRDENAS"/>
    <s v="CALLE FRANCISCO I. MADERO"/>
    <n v="0"/>
    <s v="PĂšBLICO"/>
    <x v="2"/>
    <n v="2"/>
    <s v="BĂSICA"/>
    <n v="2"/>
    <x v="1"/>
    <n v="1"/>
    <x v="1"/>
    <n v="0"/>
    <s v="NO APLICA"/>
    <n v="0"/>
    <s v="NO APLICA"/>
    <s v="08FIZ0222W"/>
    <s v="08FJS0125Z"/>
    <s v="08ADG0057I"/>
    <n v="0"/>
    <s v="I2019"/>
    <n v="144"/>
    <n v="128"/>
    <n v="272"/>
    <n v="144"/>
    <n v="128"/>
    <n v="272"/>
    <n v="20"/>
    <n v="19"/>
    <n v="39"/>
    <n v="20"/>
    <n v="19"/>
    <n v="39"/>
    <n v="27"/>
    <n v="22"/>
    <n v="49"/>
    <n v="20"/>
    <n v="19"/>
    <n v="39"/>
    <n v="19"/>
    <n v="17"/>
    <n v="36"/>
    <n v="21"/>
    <n v="24"/>
    <n v="45"/>
    <n v="31"/>
    <n v="21"/>
    <n v="52"/>
    <n v="138"/>
    <n v="122"/>
    <n v="26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2134S"/>
    <n v="1"/>
    <s v="MATUTINO"/>
    <s v="LEONA VICARIO"/>
    <n v="8"/>
    <s v="CHIHUAHUA"/>
    <n v="8"/>
    <s v="CHIHUAHUA"/>
    <n v="10"/>
    <s v="BUENAVENTURA"/>
    <n v="1"/>
    <s v="SAN BUENAVENTURA"/>
    <s v="CALLE AMBROSIO ROYO"/>
    <n v="0"/>
    <s v="PĂšBLICO"/>
    <x v="2"/>
    <n v="2"/>
    <s v="BĂSICA"/>
    <n v="2"/>
    <x v="1"/>
    <n v="1"/>
    <x v="1"/>
    <n v="0"/>
    <s v="NO APLICA"/>
    <n v="0"/>
    <s v="NO APLICA"/>
    <s v="08FIZ0190U"/>
    <s v="08FJS0119P"/>
    <s v="08ADG0013L"/>
    <n v="0"/>
    <s v="I2019"/>
    <n v="133"/>
    <n v="124"/>
    <n v="257"/>
    <n v="130"/>
    <n v="123"/>
    <n v="253"/>
    <n v="20"/>
    <n v="23"/>
    <n v="43"/>
    <n v="27"/>
    <n v="27"/>
    <n v="54"/>
    <n v="32"/>
    <n v="15"/>
    <n v="47"/>
    <n v="30"/>
    <n v="24"/>
    <n v="54"/>
    <n v="18"/>
    <n v="17"/>
    <n v="35"/>
    <n v="21"/>
    <n v="30"/>
    <n v="51"/>
    <n v="17"/>
    <n v="18"/>
    <n v="35"/>
    <n v="145"/>
    <n v="131"/>
    <n v="276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EPR0378Z"/>
    <n v="1"/>
    <s v="MATUTINO"/>
    <s v="IGNACIO ROJAS DOMINGUEZ 2148"/>
    <n v="8"/>
    <s v="CHIHUAHUA"/>
    <n v="8"/>
    <s v="CHIHUAHUA"/>
    <n v="52"/>
    <s v="OJINAGA"/>
    <n v="1"/>
    <s v="MANUEL OJINAGA"/>
    <s v="CALLE 12A"/>
    <n v="2501"/>
    <s v="PĂšBLICO"/>
    <x v="3"/>
    <n v="2"/>
    <s v="BĂSICA"/>
    <n v="2"/>
    <x v="1"/>
    <n v="1"/>
    <x v="1"/>
    <n v="0"/>
    <s v="NO APLICA"/>
    <n v="0"/>
    <s v="NO APLICA"/>
    <s v="08FIZ0014P"/>
    <s v="08FJS0001R"/>
    <m/>
    <n v="0"/>
    <s v="I2019"/>
    <n v="134"/>
    <n v="131"/>
    <n v="265"/>
    <n v="134"/>
    <n v="131"/>
    <n v="265"/>
    <n v="16"/>
    <n v="21"/>
    <n v="37"/>
    <n v="21"/>
    <n v="19"/>
    <n v="40"/>
    <n v="23"/>
    <n v="24"/>
    <n v="47"/>
    <n v="20"/>
    <n v="14"/>
    <n v="34"/>
    <n v="34"/>
    <n v="20"/>
    <n v="54"/>
    <n v="17"/>
    <n v="24"/>
    <n v="41"/>
    <n v="23"/>
    <n v="29"/>
    <n v="52"/>
    <n v="138"/>
    <n v="130"/>
    <n v="26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1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4"/>
    <n v="12"/>
  </r>
  <r>
    <s v="08DPR2205W"/>
    <n v="2"/>
    <s v="VESPERTINO"/>
    <s v="GABRIELA MISTRAL"/>
    <n v="8"/>
    <s v="CHIHUAHUA"/>
    <n v="8"/>
    <s v="CHIHUAHUA"/>
    <n v="50"/>
    <s v="NUEVO CASAS GRANDES"/>
    <n v="1"/>
    <s v="NUEVO CASAS GRANDES"/>
    <s v="CALLE PARIS"/>
    <n v="5101"/>
    <s v="PĂšBLICO"/>
    <x v="2"/>
    <n v="2"/>
    <s v="BĂSICA"/>
    <n v="2"/>
    <x v="1"/>
    <n v="1"/>
    <x v="1"/>
    <n v="0"/>
    <s v="NO APLICA"/>
    <n v="0"/>
    <s v="NO APLICA"/>
    <s v="08FIZ0191T"/>
    <s v="08FJS0119P"/>
    <s v="08ADG0013L"/>
    <n v="0"/>
    <s v="I2019"/>
    <n v="143"/>
    <n v="115"/>
    <n v="258"/>
    <n v="142"/>
    <n v="115"/>
    <n v="257"/>
    <n v="35"/>
    <n v="26"/>
    <n v="61"/>
    <n v="26"/>
    <n v="24"/>
    <n v="50"/>
    <n v="27"/>
    <n v="16"/>
    <n v="43"/>
    <n v="25"/>
    <n v="25"/>
    <n v="50"/>
    <n v="19"/>
    <n v="24"/>
    <n v="43"/>
    <n v="20"/>
    <n v="23"/>
    <n v="43"/>
    <n v="22"/>
    <n v="14"/>
    <n v="36"/>
    <n v="139"/>
    <n v="126"/>
    <n v="265"/>
    <n v="2"/>
    <n v="2"/>
    <n v="2"/>
    <n v="1"/>
    <n v="2"/>
    <n v="2"/>
    <n v="0"/>
    <n v="11"/>
    <n v="0"/>
    <n v="0"/>
    <n v="0"/>
    <n v="1"/>
    <n v="0"/>
    <n v="1"/>
    <n v="0"/>
    <n v="0"/>
    <n v="5"/>
    <n v="6"/>
    <n v="0"/>
    <n v="0"/>
    <n v="3"/>
    <n v="1"/>
    <n v="0"/>
    <n v="0"/>
    <n v="0"/>
    <n v="0"/>
    <n v="0"/>
    <n v="0"/>
    <n v="1"/>
    <n v="0"/>
    <n v="18"/>
    <n v="5"/>
    <n v="6"/>
    <n v="2"/>
    <n v="2"/>
    <n v="2"/>
    <n v="1"/>
    <n v="2"/>
    <n v="2"/>
    <n v="0"/>
    <n v="11"/>
    <n v="13"/>
    <n v="12"/>
  </r>
  <r>
    <s v="08EPR0491S"/>
    <n v="1"/>
    <s v="MATUTINO"/>
    <s v="INDUSTRIA FORESTAL 2179"/>
    <n v="8"/>
    <s v="CHIHUAHUA"/>
    <n v="8"/>
    <s v="CHIHUAHUA"/>
    <n v="19"/>
    <s v="CHIHUAHUA"/>
    <n v="1"/>
    <s v="CHIHUAHUA"/>
    <s v="CALLE 60A"/>
    <n v="5003"/>
    <s v="PĂšBLICO"/>
    <x v="3"/>
    <n v="2"/>
    <s v="BĂSICA"/>
    <n v="2"/>
    <x v="1"/>
    <n v="1"/>
    <x v="1"/>
    <n v="0"/>
    <s v="NO APLICA"/>
    <n v="0"/>
    <s v="NO APLICA"/>
    <s v="08FIZ0026U"/>
    <s v="08FJS0002Q"/>
    <m/>
    <n v="0"/>
    <s v="I2019"/>
    <n v="131"/>
    <n v="141"/>
    <n v="272"/>
    <n v="131"/>
    <n v="141"/>
    <n v="272"/>
    <n v="23"/>
    <n v="22"/>
    <n v="45"/>
    <n v="24"/>
    <n v="14"/>
    <n v="38"/>
    <n v="21"/>
    <n v="18"/>
    <n v="39"/>
    <n v="22"/>
    <n v="23"/>
    <n v="45"/>
    <n v="22"/>
    <n v="17"/>
    <n v="39"/>
    <n v="16"/>
    <n v="31"/>
    <n v="47"/>
    <n v="27"/>
    <n v="21"/>
    <n v="48"/>
    <n v="132"/>
    <n v="124"/>
    <n v="256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3"/>
    <n v="0"/>
    <n v="0"/>
    <n v="0"/>
    <n v="0"/>
    <n v="2"/>
    <n v="1"/>
    <n v="21"/>
    <n v="3"/>
    <n v="9"/>
    <n v="2"/>
    <n v="2"/>
    <n v="2"/>
    <n v="2"/>
    <n v="2"/>
    <n v="2"/>
    <n v="0"/>
    <n v="12"/>
    <n v="12"/>
    <n v="12"/>
  </r>
  <r>
    <s v="08PES0291T"/>
    <n v="1"/>
    <s v="MATUTINO"/>
    <s v="SECUNDARIA ESFER SALESIANOS CORDILLERAS"/>
    <n v="8"/>
    <s v="CHIHUAHUA"/>
    <n v="8"/>
    <s v="CHIHUAHUA"/>
    <n v="19"/>
    <s v="CHIHUAHUA"/>
    <n v="1"/>
    <s v="CHIHUAHUA"/>
    <s v="CALLE CORDILLERA BLANCA"/>
    <n v="9500"/>
    <s v="PRIVADO"/>
    <x v="1"/>
    <n v="2"/>
    <s v="BĂSICA"/>
    <n v="3"/>
    <x v="2"/>
    <n v="1"/>
    <x v="1"/>
    <n v="0"/>
    <s v="NO APLICA"/>
    <n v="0"/>
    <s v="NO APLICA"/>
    <s v="08FIS0007W"/>
    <m/>
    <s v="08ADG0011N"/>
    <n v="0"/>
    <s v="I2019"/>
    <n v="135"/>
    <n v="128"/>
    <n v="263"/>
    <n v="109"/>
    <n v="114"/>
    <n v="223"/>
    <n v="50"/>
    <n v="40"/>
    <n v="90"/>
    <n v="44"/>
    <n v="42"/>
    <n v="86"/>
    <n v="38"/>
    <n v="38"/>
    <n v="76"/>
    <n v="46"/>
    <n v="46"/>
    <n v="92"/>
    <n v="0"/>
    <n v="0"/>
    <n v="0"/>
    <n v="0"/>
    <n v="0"/>
    <n v="0"/>
    <n v="0"/>
    <n v="0"/>
    <n v="0"/>
    <n v="128"/>
    <n v="126"/>
    <n v="254"/>
    <n v="3"/>
    <n v="3"/>
    <n v="3"/>
    <n v="0"/>
    <n v="0"/>
    <n v="0"/>
    <n v="0"/>
    <n v="9"/>
    <n v="0"/>
    <n v="0"/>
    <n v="0"/>
    <n v="1"/>
    <n v="0"/>
    <n v="0"/>
    <n v="0"/>
    <n v="0"/>
    <n v="4"/>
    <n v="17"/>
    <n v="0"/>
    <n v="0"/>
    <n v="0"/>
    <n v="2"/>
    <n v="0"/>
    <n v="1"/>
    <n v="1"/>
    <n v="0"/>
    <n v="0"/>
    <n v="4"/>
    <n v="1"/>
    <n v="2"/>
    <n v="33"/>
    <n v="5"/>
    <n v="24"/>
    <n v="0"/>
    <n v="0"/>
    <n v="0"/>
    <n v="0"/>
    <n v="0"/>
    <n v="0"/>
    <n v="0"/>
    <n v="29"/>
    <n v="9"/>
    <n v="9"/>
  </r>
  <r>
    <s v="08PPR0013Y"/>
    <n v="1"/>
    <s v="MATUTINO"/>
    <s v="COLEGIO MONTESSORI DE CHIHUAHUA A.C."/>
    <n v="8"/>
    <s v="CHIHUAHUA"/>
    <n v="8"/>
    <s v="CHIHUAHUA"/>
    <n v="19"/>
    <s v="CHIHUAHUA"/>
    <n v="1"/>
    <s v="CHIHUAHUA"/>
    <s v="CALLE LATERAL PERIFĂ‰RICO DE LA JUVENTUD"/>
    <n v="7507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22"/>
    <n v="145"/>
    <n v="267"/>
    <n v="122"/>
    <n v="145"/>
    <n v="267"/>
    <n v="23"/>
    <n v="25"/>
    <n v="48"/>
    <n v="19"/>
    <n v="19"/>
    <n v="38"/>
    <n v="26"/>
    <n v="28"/>
    <n v="54"/>
    <n v="15"/>
    <n v="19"/>
    <n v="34"/>
    <n v="12"/>
    <n v="35"/>
    <n v="47"/>
    <n v="22"/>
    <n v="23"/>
    <n v="45"/>
    <n v="24"/>
    <n v="16"/>
    <n v="40"/>
    <n v="118"/>
    <n v="140"/>
    <n v="258"/>
    <n v="0"/>
    <n v="1"/>
    <n v="0"/>
    <n v="0"/>
    <n v="0"/>
    <n v="0"/>
    <n v="8"/>
    <n v="9"/>
    <n v="0"/>
    <n v="0"/>
    <n v="1"/>
    <n v="0"/>
    <n v="0"/>
    <n v="0"/>
    <n v="0"/>
    <n v="0"/>
    <n v="0"/>
    <n v="9"/>
    <n v="0"/>
    <n v="0"/>
    <n v="1"/>
    <n v="0"/>
    <n v="2"/>
    <n v="2"/>
    <n v="1"/>
    <n v="0"/>
    <n v="0"/>
    <n v="4"/>
    <n v="5"/>
    <n v="12"/>
    <n v="37"/>
    <n v="0"/>
    <n v="9"/>
    <n v="0"/>
    <n v="1"/>
    <n v="0"/>
    <n v="0"/>
    <n v="0"/>
    <n v="0"/>
    <n v="8"/>
    <n v="9"/>
    <n v="8"/>
    <n v="8"/>
  </r>
  <r>
    <s v="08DPR1042V"/>
    <n v="1"/>
    <s v="MATUTINO"/>
    <s v="CLUB DE LEONES Y RAFAEL VELOZ"/>
    <n v="8"/>
    <s v="CHIHUAHUA"/>
    <n v="8"/>
    <s v="CHIHUAHUA"/>
    <n v="37"/>
    <s v="JUĂREZ"/>
    <n v="1"/>
    <s v="JUĂREZ"/>
    <s v="CALLE GUADALUPE CHAVOYA DE LLANES"/>
    <n v="1840"/>
    <s v="PĂšBLICO"/>
    <x v="2"/>
    <n v="2"/>
    <s v="BĂSICA"/>
    <n v="2"/>
    <x v="1"/>
    <n v="1"/>
    <x v="1"/>
    <n v="0"/>
    <s v="NO APLICA"/>
    <n v="0"/>
    <s v="NO APLICA"/>
    <s v="08FIZ0163X"/>
    <s v="08FJS0114U"/>
    <s v="08ADG0005C"/>
    <n v="0"/>
    <s v="I2019"/>
    <n v="124"/>
    <n v="135"/>
    <n v="259"/>
    <n v="124"/>
    <n v="135"/>
    <n v="259"/>
    <n v="19"/>
    <n v="30"/>
    <n v="49"/>
    <n v="23"/>
    <n v="24"/>
    <n v="47"/>
    <n v="22"/>
    <n v="26"/>
    <n v="48"/>
    <n v="24"/>
    <n v="34"/>
    <n v="58"/>
    <n v="20"/>
    <n v="7"/>
    <n v="27"/>
    <n v="29"/>
    <n v="30"/>
    <n v="59"/>
    <n v="18"/>
    <n v="17"/>
    <n v="35"/>
    <n v="136"/>
    <n v="138"/>
    <n v="274"/>
    <n v="2"/>
    <n v="2"/>
    <n v="2"/>
    <n v="1"/>
    <n v="2"/>
    <n v="1"/>
    <n v="0"/>
    <n v="10"/>
    <n v="0"/>
    <n v="0"/>
    <n v="0"/>
    <n v="1"/>
    <n v="0"/>
    <n v="1"/>
    <n v="0"/>
    <n v="0"/>
    <n v="2"/>
    <n v="8"/>
    <n v="0"/>
    <n v="0"/>
    <n v="1"/>
    <n v="1"/>
    <n v="0"/>
    <n v="0"/>
    <n v="0"/>
    <n v="0"/>
    <n v="0"/>
    <n v="0"/>
    <n v="0"/>
    <n v="1"/>
    <n v="15"/>
    <n v="2"/>
    <n v="8"/>
    <n v="2"/>
    <n v="2"/>
    <n v="2"/>
    <n v="1"/>
    <n v="2"/>
    <n v="1"/>
    <n v="0"/>
    <n v="10"/>
    <n v="12"/>
    <n v="10"/>
  </r>
  <r>
    <s v="08DPR2250I"/>
    <n v="1"/>
    <s v="MATUTINO"/>
    <s v="HEROES DE LA REVOLUCION"/>
    <n v="8"/>
    <s v="CHIHUAHUA"/>
    <n v="8"/>
    <s v="CHIHUAHUA"/>
    <n v="19"/>
    <s v="CHIHUAHUA"/>
    <n v="1"/>
    <s v="CHIHUAHUA"/>
    <s v="CALLE PABLO GOMEZ"/>
    <n v="1101"/>
    <s v="PĂšBLICO"/>
    <x v="2"/>
    <n v="2"/>
    <s v="BĂSICA"/>
    <n v="2"/>
    <x v="1"/>
    <n v="1"/>
    <x v="1"/>
    <n v="0"/>
    <s v="NO APLICA"/>
    <n v="0"/>
    <s v="NO APLICA"/>
    <s v="08FIZ0270F"/>
    <s v="08FJS0134H"/>
    <s v="08ADG0046C"/>
    <n v="0"/>
    <s v="I2019"/>
    <n v="129"/>
    <n v="139"/>
    <n v="268"/>
    <n v="125"/>
    <n v="133"/>
    <n v="258"/>
    <n v="20"/>
    <n v="21"/>
    <n v="41"/>
    <n v="24"/>
    <n v="23"/>
    <n v="47"/>
    <n v="18"/>
    <n v="23"/>
    <n v="41"/>
    <n v="26"/>
    <n v="25"/>
    <n v="51"/>
    <n v="19"/>
    <n v="20"/>
    <n v="39"/>
    <n v="23"/>
    <n v="27"/>
    <n v="50"/>
    <n v="22"/>
    <n v="20"/>
    <n v="42"/>
    <n v="132"/>
    <n v="138"/>
    <n v="270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0"/>
    <n v="2"/>
    <n v="17"/>
    <n v="1"/>
    <n v="11"/>
    <n v="2"/>
    <n v="2"/>
    <n v="2"/>
    <n v="2"/>
    <n v="2"/>
    <n v="2"/>
    <n v="0"/>
    <n v="12"/>
    <n v="12"/>
    <n v="12"/>
  </r>
  <r>
    <s v="08EPR0753M"/>
    <n v="2"/>
    <s v="VESPERTINO"/>
    <s v="CUAUHTEMOC 2680"/>
    <n v="8"/>
    <s v="CHIHUAHUA"/>
    <n v="8"/>
    <s v="CHIHUAHUA"/>
    <n v="37"/>
    <s v="JUĂREZ"/>
    <n v="1"/>
    <s v="JUĂREZ"/>
    <s v="CALLE CUTZAMALA"/>
    <n v="0"/>
    <s v="PĂšBLICO"/>
    <x v="3"/>
    <n v="2"/>
    <s v="BĂSICA"/>
    <n v="2"/>
    <x v="1"/>
    <n v="1"/>
    <x v="1"/>
    <n v="0"/>
    <s v="NO APLICA"/>
    <n v="0"/>
    <s v="NO APLICA"/>
    <s v="08FIZ0034C"/>
    <s v="08FJS0003P"/>
    <m/>
    <n v="0"/>
    <s v="I2019"/>
    <n v="158"/>
    <n v="124"/>
    <n v="282"/>
    <n v="156"/>
    <n v="124"/>
    <n v="280"/>
    <n v="18"/>
    <n v="20"/>
    <n v="38"/>
    <n v="17"/>
    <n v="15"/>
    <n v="32"/>
    <n v="22"/>
    <n v="15"/>
    <n v="37"/>
    <n v="30"/>
    <n v="15"/>
    <n v="45"/>
    <n v="27"/>
    <n v="17"/>
    <n v="44"/>
    <n v="26"/>
    <n v="20"/>
    <n v="46"/>
    <n v="28"/>
    <n v="21"/>
    <n v="49"/>
    <n v="150"/>
    <n v="103"/>
    <n v="253"/>
    <n v="1"/>
    <n v="2"/>
    <n v="2"/>
    <n v="2"/>
    <n v="2"/>
    <n v="2"/>
    <n v="0"/>
    <n v="11"/>
    <n v="0"/>
    <n v="0"/>
    <n v="0"/>
    <n v="1"/>
    <n v="0"/>
    <n v="0"/>
    <n v="0"/>
    <n v="0"/>
    <n v="5"/>
    <n v="6"/>
    <n v="0"/>
    <n v="0"/>
    <n v="2"/>
    <n v="2"/>
    <n v="2"/>
    <n v="0"/>
    <n v="0"/>
    <n v="0"/>
    <n v="0"/>
    <n v="0"/>
    <n v="3"/>
    <n v="0"/>
    <n v="21"/>
    <n v="5"/>
    <n v="6"/>
    <n v="1"/>
    <n v="2"/>
    <n v="2"/>
    <n v="2"/>
    <n v="2"/>
    <n v="2"/>
    <n v="0"/>
    <n v="11"/>
    <n v="13"/>
    <n v="11"/>
  </r>
  <r>
    <s v="08DPR1474J"/>
    <n v="1"/>
    <s v="MATUTINO"/>
    <s v="CENTRO ESCOLAR REVOLUCION"/>
    <n v="8"/>
    <s v="CHIHUAHUA"/>
    <n v="8"/>
    <s v="CHIHUAHUA"/>
    <n v="3"/>
    <s v="ALLENDE"/>
    <n v="1"/>
    <s v="VALLE DE IGNACIO ALLENDE"/>
    <s v="CALLE VICENTE GUERRERO"/>
    <n v="0"/>
    <s v="PĂšBLICO"/>
    <x v="2"/>
    <n v="2"/>
    <s v="BĂSICA"/>
    <n v="2"/>
    <x v="1"/>
    <n v="1"/>
    <x v="1"/>
    <n v="0"/>
    <s v="NO APLICA"/>
    <n v="0"/>
    <s v="NO APLICA"/>
    <s v="08FIZ0242J"/>
    <s v="08FJS0129W"/>
    <s v="08ADG0004D"/>
    <n v="0"/>
    <s v="I2019"/>
    <n v="141"/>
    <n v="119"/>
    <n v="260"/>
    <n v="141"/>
    <n v="119"/>
    <n v="260"/>
    <n v="22"/>
    <n v="22"/>
    <n v="44"/>
    <n v="25"/>
    <n v="24"/>
    <n v="49"/>
    <n v="23"/>
    <n v="11"/>
    <n v="34"/>
    <n v="20"/>
    <n v="33"/>
    <n v="53"/>
    <n v="26"/>
    <n v="25"/>
    <n v="51"/>
    <n v="28"/>
    <n v="17"/>
    <n v="45"/>
    <n v="22"/>
    <n v="18"/>
    <n v="40"/>
    <n v="144"/>
    <n v="128"/>
    <n v="272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2"/>
    <n v="2"/>
    <n v="0"/>
    <n v="19"/>
    <n v="4"/>
    <n v="8"/>
    <n v="2"/>
    <n v="2"/>
    <n v="2"/>
    <n v="2"/>
    <n v="2"/>
    <n v="2"/>
    <n v="0"/>
    <n v="12"/>
    <n v="12"/>
    <n v="12"/>
  </r>
  <r>
    <s v="08DPR0034F"/>
    <n v="1"/>
    <s v="MATUTINO"/>
    <s v="REVOLUCION"/>
    <n v="8"/>
    <s v="CHIHUAHUA"/>
    <n v="8"/>
    <s v="CHIHUAHUA"/>
    <n v="19"/>
    <s v="CHIHUAHUA"/>
    <n v="1"/>
    <s v="CHIHUAHUA"/>
    <s v="CALLE MARIA ELENA HERNADEZ"/>
    <n v="240"/>
    <s v="PĂšBLICO"/>
    <x v="2"/>
    <n v="2"/>
    <s v="BĂSICA"/>
    <n v="2"/>
    <x v="1"/>
    <n v="1"/>
    <x v="1"/>
    <n v="0"/>
    <s v="NO APLICA"/>
    <n v="0"/>
    <s v="NO APLICA"/>
    <s v="08FIZ0124V"/>
    <s v="08FJS0107K"/>
    <s v="08ADG0046C"/>
    <n v="0"/>
    <s v="I2019"/>
    <n v="133"/>
    <n v="149"/>
    <n v="282"/>
    <n v="133"/>
    <n v="149"/>
    <n v="282"/>
    <n v="28"/>
    <n v="25"/>
    <n v="53"/>
    <n v="18"/>
    <n v="22"/>
    <n v="40"/>
    <n v="16"/>
    <n v="24"/>
    <n v="40"/>
    <n v="21"/>
    <n v="27"/>
    <n v="48"/>
    <n v="13"/>
    <n v="19"/>
    <n v="32"/>
    <n v="24"/>
    <n v="26"/>
    <n v="50"/>
    <n v="20"/>
    <n v="17"/>
    <n v="37"/>
    <n v="112"/>
    <n v="135"/>
    <n v="24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17"/>
    <n v="2"/>
    <n v="10"/>
    <n v="2"/>
    <n v="2"/>
    <n v="2"/>
    <n v="2"/>
    <n v="2"/>
    <n v="2"/>
    <n v="0"/>
    <n v="12"/>
    <n v="12"/>
    <n v="12"/>
  </r>
  <r>
    <s v="08DPR0435A"/>
    <n v="1"/>
    <s v="MATUTINO"/>
    <s v="LAZARO CARDENAS"/>
    <n v="8"/>
    <s v="CHIHUAHUA"/>
    <n v="8"/>
    <s v="CHIHUAHUA"/>
    <n v="32"/>
    <s v="HIDALGO DEL PARRAL"/>
    <n v="1"/>
    <s v="HIDALGO DEL PARRAL"/>
    <s v="CALLE CRUZADA 25 DE ABRIL"/>
    <n v="0"/>
    <s v="PĂšBLICO"/>
    <x v="2"/>
    <n v="2"/>
    <s v="BĂSICA"/>
    <n v="2"/>
    <x v="1"/>
    <n v="1"/>
    <x v="1"/>
    <n v="0"/>
    <s v="NO APLICA"/>
    <n v="0"/>
    <s v="NO APLICA"/>
    <s v="08FIZ0246F"/>
    <s v="08FJS0129W"/>
    <s v="08ADG0004D"/>
    <n v="0"/>
    <s v="I2019"/>
    <n v="133"/>
    <n v="132"/>
    <n v="265"/>
    <n v="132"/>
    <n v="132"/>
    <n v="264"/>
    <n v="23"/>
    <n v="19"/>
    <n v="42"/>
    <n v="24"/>
    <n v="19"/>
    <n v="43"/>
    <n v="18"/>
    <n v="20"/>
    <n v="38"/>
    <n v="16"/>
    <n v="28"/>
    <n v="44"/>
    <n v="22"/>
    <n v="26"/>
    <n v="48"/>
    <n v="21"/>
    <n v="23"/>
    <n v="44"/>
    <n v="29"/>
    <n v="23"/>
    <n v="52"/>
    <n v="130"/>
    <n v="139"/>
    <n v="26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8"/>
    <n v="12"/>
  </r>
  <r>
    <s v="08DST0026I"/>
    <n v="1"/>
    <s v="MATUTINO"/>
    <s v="SECUNDARIA TECNICA 26"/>
    <n v="8"/>
    <s v="CHIHUAHUA"/>
    <n v="8"/>
    <s v="CHIHUAHUA"/>
    <n v="9"/>
    <s v="BOCOYNA"/>
    <n v="169"/>
    <s v="SAN JUANITO"/>
    <s v="AVENIDA JUAREZ"/>
    <n v="1802"/>
    <s v="PĂšBLICO"/>
    <x v="2"/>
    <n v="2"/>
    <s v="BĂSICA"/>
    <n v="3"/>
    <x v="2"/>
    <n v="4"/>
    <x v="5"/>
    <n v="1"/>
    <s v="SERVICIOS"/>
    <n v="22"/>
    <s v="INDUSTRIAL"/>
    <s v="08FZT0012N"/>
    <s v="08FJT0006B"/>
    <s v="08ADG0003E"/>
    <n v="0"/>
    <s v="I2019"/>
    <n v="125"/>
    <n v="129"/>
    <n v="254"/>
    <n v="114"/>
    <n v="122"/>
    <n v="236"/>
    <n v="38"/>
    <n v="41"/>
    <n v="79"/>
    <n v="53"/>
    <n v="45"/>
    <n v="98"/>
    <n v="50"/>
    <n v="50"/>
    <n v="100"/>
    <n v="31"/>
    <n v="35"/>
    <n v="66"/>
    <n v="0"/>
    <n v="0"/>
    <n v="0"/>
    <n v="0"/>
    <n v="0"/>
    <n v="0"/>
    <n v="0"/>
    <n v="0"/>
    <n v="0"/>
    <n v="134"/>
    <n v="130"/>
    <n v="264"/>
    <n v="4"/>
    <n v="4"/>
    <n v="4"/>
    <n v="0"/>
    <n v="0"/>
    <n v="0"/>
    <n v="0"/>
    <n v="12"/>
    <n v="0"/>
    <n v="0"/>
    <n v="1"/>
    <n v="0"/>
    <n v="0"/>
    <n v="1"/>
    <n v="0"/>
    <n v="0"/>
    <n v="5"/>
    <n v="6"/>
    <n v="0"/>
    <n v="0"/>
    <n v="0"/>
    <n v="1"/>
    <n v="1"/>
    <n v="0"/>
    <n v="1"/>
    <n v="2"/>
    <n v="0"/>
    <n v="0"/>
    <n v="4"/>
    <n v="9"/>
    <n v="31"/>
    <n v="7"/>
    <n v="9"/>
    <n v="0"/>
    <n v="0"/>
    <n v="0"/>
    <n v="0"/>
    <n v="0"/>
    <n v="0"/>
    <n v="0"/>
    <n v="16"/>
    <n v="15"/>
    <n v="15"/>
  </r>
  <r>
    <s v="08DPR2323K"/>
    <n v="2"/>
    <s v="VESPERTINO"/>
    <s v="HEROES REVOLUCIONARIOS"/>
    <n v="8"/>
    <s v="CHIHUAHUA"/>
    <n v="8"/>
    <s v="CHIHUAHUA"/>
    <n v="21"/>
    <s v="DELICIAS"/>
    <n v="1"/>
    <s v="DELICIAS"/>
    <s v="AVENIDA DIVISION DEL NORTE "/>
    <n v="0"/>
    <s v="PĂšBLICO"/>
    <x v="2"/>
    <n v="2"/>
    <s v="BĂSICA"/>
    <n v="2"/>
    <x v="1"/>
    <n v="1"/>
    <x v="1"/>
    <n v="0"/>
    <s v="NO APLICA"/>
    <n v="0"/>
    <s v="NO APLICA"/>
    <s v="08FIZ0225T"/>
    <s v="08FJS0125Z"/>
    <s v="08ADG0057I"/>
    <n v="0"/>
    <s v="I2019"/>
    <n v="134"/>
    <n v="141"/>
    <n v="275"/>
    <n v="134"/>
    <n v="141"/>
    <n v="275"/>
    <n v="27"/>
    <n v="27"/>
    <n v="54"/>
    <n v="23"/>
    <n v="19"/>
    <n v="42"/>
    <n v="33"/>
    <n v="32"/>
    <n v="65"/>
    <n v="27"/>
    <n v="25"/>
    <n v="52"/>
    <n v="24"/>
    <n v="17"/>
    <n v="41"/>
    <n v="14"/>
    <n v="20"/>
    <n v="34"/>
    <n v="13"/>
    <n v="14"/>
    <n v="27"/>
    <n v="134"/>
    <n v="127"/>
    <n v="261"/>
    <n v="2"/>
    <n v="2"/>
    <n v="2"/>
    <n v="2"/>
    <n v="1"/>
    <n v="1"/>
    <n v="0"/>
    <n v="10"/>
    <n v="0"/>
    <n v="0"/>
    <n v="0"/>
    <n v="1"/>
    <n v="0"/>
    <n v="0"/>
    <n v="0"/>
    <n v="0"/>
    <n v="3"/>
    <n v="7"/>
    <n v="0"/>
    <n v="0"/>
    <n v="3"/>
    <n v="0"/>
    <n v="0"/>
    <n v="0"/>
    <n v="0"/>
    <n v="0"/>
    <n v="0"/>
    <n v="0"/>
    <n v="1"/>
    <n v="0"/>
    <n v="15"/>
    <n v="3"/>
    <n v="7"/>
    <n v="2"/>
    <n v="2"/>
    <n v="2"/>
    <n v="2"/>
    <n v="1"/>
    <n v="1"/>
    <n v="0"/>
    <n v="10"/>
    <n v="12"/>
    <n v="10"/>
  </r>
  <r>
    <s v="08DPR2441Z"/>
    <n v="2"/>
    <s v="VESPERTINO"/>
    <s v="SIMON BOLIVAR"/>
    <n v="8"/>
    <s v="CHIHUAHUA"/>
    <n v="8"/>
    <s v="CHIHUAHUA"/>
    <n v="37"/>
    <s v="JUĂREZ"/>
    <n v="1"/>
    <s v="JUĂREZ"/>
    <s v="CALLE DURANGO"/>
    <n v="1745"/>
    <s v="PĂšBLICO"/>
    <x v="2"/>
    <n v="2"/>
    <s v="BĂSICA"/>
    <n v="2"/>
    <x v="1"/>
    <n v="1"/>
    <x v="1"/>
    <n v="0"/>
    <s v="NO APLICA"/>
    <n v="0"/>
    <s v="NO APLICA"/>
    <s v="08FIZ0180N"/>
    <s v="08FJS0132J"/>
    <s v="08ADG0005C"/>
    <n v="0"/>
    <s v="I2019"/>
    <n v="140"/>
    <n v="130"/>
    <n v="270"/>
    <n v="137"/>
    <n v="129"/>
    <n v="266"/>
    <n v="20"/>
    <n v="22"/>
    <n v="42"/>
    <n v="25"/>
    <n v="24"/>
    <n v="49"/>
    <n v="18"/>
    <n v="14"/>
    <n v="32"/>
    <n v="28"/>
    <n v="17"/>
    <n v="45"/>
    <n v="30"/>
    <n v="20"/>
    <n v="50"/>
    <n v="28"/>
    <n v="24"/>
    <n v="52"/>
    <n v="21"/>
    <n v="25"/>
    <n v="46"/>
    <n v="150"/>
    <n v="124"/>
    <n v="274"/>
    <n v="2"/>
    <n v="1"/>
    <n v="2"/>
    <n v="2"/>
    <n v="2"/>
    <n v="2"/>
    <n v="0"/>
    <n v="11"/>
    <n v="0"/>
    <n v="0"/>
    <n v="1"/>
    <n v="0"/>
    <n v="0"/>
    <n v="0"/>
    <n v="0"/>
    <n v="0"/>
    <n v="4"/>
    <n v="7"/>
    <n v="0"/>
    <n v="0"/>
    <n v="1"/>
    <n v="0"/>
    <n v="0"/>
    <n v="0"/>
    <n v="0"/>
    <n v="0"/>
    <n v="0"/>
    <n v="0"/>
    <n v="1"/>
    <n v="0"/>
    <n v="14"/>
    <n v="4"/>
    <n v="7"/>
    <n v="2"/>
    <n v="1"/>
    <n v="2"/>
    <n v="2"/>
    <n v="2"/>
    <n v="2"/>
    <n v="0"/>
    <n v="11"/>
    <n v="12"/>
    <n v="11"/>
  </r>
  <r>
    <s v="08EPR0253R"/>
    <n v="2"/>
    <s v="VESPERTINO"/>
    <s v="MEXICO LEALTAD 2588"/>
    <n v="8"/>
    <s v="CHIHUAHUA"/>
    <n v="8"/>
    <s v="CHIHUAHUA"/>
    <n v="37"/>
    <s v="JUĂREZ"/>
    <n v="1"/>
    <s v="JUĂREZ"/>
    <s v="AVENIDA GRANJERO "/>
    <n v="0"/>
    <s v="PĂšBLICO"/>
    <x v="3"/>
    <n v="2"/>
    <s v="BĂSICA"/>
    <n v="2"/>
    <x v="1"/>
    <n v="1"/>
    <x v="1"/>
    <n v="0"/>
    <s v="NO APLICA"/>
    <n v="0"/>
    <s v="NO APLICA"/>
    <s v="08FIZ0046H"/>
    <m/>
    <m/>
    <n v="0"/>
    <s v="I2019"/>
    <n v="125"/>
    <n v="141"/>
    <n v="266"/>
    <n v="124"/>
    <n v="141"/>
    <n v="265"/>
    <n v="16"/>
    <n v="24"/>
    <n v="40"/>
    <n v="14"/>
    <n v="26"/>
    <n v="40"/>
    <n v="30"/>
    <n v="15"/>
    <n v="45"/>
    <n v="25"/>
    <n v="26"/>
    <n v="51"/>
    <n v="21"/>
    <n v="26"/>
    <n v="47"/>
    <n v="15"/>
    <n v="27"/>
    <n v="42"/>
    <n v="26"/>
    <n v="23"/>
    <n v="49"/>
    <n v="131"/>
    <n v="143"/>
    <n v="274"/>
    <n v="2"/>
    <n v="2"/>
    <n v="2"/>
    <n v="2"/>
    <n v="2"/>
    <n v="2"/>
    <n v="0"/>
    <n v="12"/>
    <n v="1"/>
    <n v="0"/>
    <n v="0"/>
    <n v="0"/>
    <n v="0"/>
    <n v="0"/>
    <n v="0"/>
    <n v="0"/>
    <n v="3"/>
    <n v="8"/>
    <n v="0"/>
    <n v="0"/>
    <n v="3"/>
    <n v="0"/>
    <n v="0"/>
    <n v="1"/>
    <n v="0"/>
    <n v="0"/>
    <n v="0"/>
    <n v="0"/>
    <n v="1"/>
    <n v="1"/>
    <n v="18"/>
    <n v="4"/>
    <n v="8"/>
    <n v="2"/>
    <n v="2"/>
    <n v="2"/>
    <n v="2"/>
    <n v="2"/>
    <n v="2"/>
    <n v="0"/>
    <n v="12"/>
    <n v="12"/>
    <n v="12"/>
  </r>
  <r>
    <s v="08DPR0714L"/>
    <n v="1"/>
    <s v="MATUTINO"/>
    <s v="JOHN F KENNEDY"/>
    <n v="8"/>
    <s v="CHIHUAHUA"/>
    <n v="8"/>
    <s v="CHIHUAHUA"/>
    <n v="19"/>
    <s v="CHIHUAHUA"/>
    <n v="1"/>
    <s v="CHIHUAHUA"/>
    <s v="CALLE JOHN F KENNEDY"/>
    <n v="801"/>
    <s v="PĂšBLICO"/>
    <x v="2"/>
    <n v="2"/>
    <s v="BĂSICA"/>
    <n v="2"/>
    <x v="1"/>
    <n v="1"/>
    <x v="1"/>
    <n v="0"/>
    <s v="NO APLICA"/>
    <n v="0"/>
    <s v="NO APLICA"/>
    <s v="08FIZ0103I"/>
    <s v="08FJS0103O"/>
    <s v="08ADG0046C"/>
    <n v="0"/>
    <s v="I2019"/>
    <n v="139"/>
    <n v="123"/>
    <n v="262"/>
    <n v="139"/>
    <n v="123"/>
    <n v="262"/>
    <n v="24"/>
    <n v="24"/>
    <n v="48"/>
    <n v="18"/>
    <n v="26"/>
    <n v="44"/>
    <n v="23"/>
    <n v="22"/>
    <n v="45"/>
    <n v="29"/>
    <n v="19"/>
    <n v="48"/>
    <n v="22"/>
    <n v="21"/>
    <n v="43"/>
    <n v="22"/>
    <n v="27"/>
    <n v="49"/>
    <n v="26"/>
    <n v="19"/>
    <n v="45"/>
    <n v="140"/>
    <n v="134"/>
    <n v="274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1"/>
    <n v="0"/>
    <n v="0"/>
    <n v="0"/>
    <n v="0"/>
    <n v="0"/>
    <n v="0"/>
    <n v="2"/>
    <n v="0"/>
    <n v="18"/>
    <n v="5"/>
    <n v="7"/>
    <n v="2"/>
    <n v="2"/>
    <n v="2"/>
    <n v="2"/>
    <n v="2"/>
    <n v="2"/>
    <n v="0"/>
    <n v="12"/>
    <n v="12"/>
    <n v="12"/>
  </r>
  <r>
    <s v="08DPR1461F"/>
    <n v="1"/>
    <s v="MATUTINO"/>
    <s v="LAZARO CARDENAS DEL RIO"/>
    <n v="8"/>
    <s v="CHIHUAHUA"/>
    <n v="8"/>
    <s v="CHIHUAHUA"/>
    <n v="52"/>
    <s v="OJINAGA"/>
    <n v="1"/>
    <s v="MANUEL OJINAGA"/>
    <s v="CALLE NIĂ‘OS HEROES"/>
    <n v="1601"/>
    <s v="PĂšBLICO"/>
    <x v="2"/>
    <n v="2"/>
    <s v="BĂSICA"/>
    <n v="2"/>
    <x v="1"/>
    <n v="1"/>
    <x v="1"/>
    <n v="0"/>
    <s v="NO APLICA"/>
    <n v="0"/>
    <s v="NO APLICA"/>
    <s v="08FIZ0132D"/>
    <s v="08FJS0101Q"/>
    <s v="08ADG0056J"/>
    <n v="0"/>
    <s v="I2019"/>
    <n v="128"/>
    <n v="146"/>
    <n v="274"/>
    <n v="125"/>
    <n v="146"/>
    <n v="271"/>
    <n v="19"/>
    <n v="15"/>
    <n v="34"/>
    <n v="31"/>
    <n v="18"/>
    <n v="49"/>
    <n v="28"/>
    <n v="18"/>
    <n v="46"/>
    <n v="14"/>
    <n v="32"/>
    <n v="46"/>
    <n v="23"/>
    <n v="20"/>
    <n v="43"/>
    <n v="17"/>
    <n v="27"/>
    <n v="44"/>
    <n v="20"/>
    <n v="24"/>
    <n v="44"/>
    <n v="133"/>
    <n v="139"/>
    <n v="272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3"/>
    <n v="1"/>
    <n v="0"/>
    <n v="0"/>
    <n v="0"/>
    <n v="0"/>
    <n v="0"/>
    <n v="0"/>
    <n v="0"/>
    <n v="1"/>
    <n v="19"/>
    <n v="5"/>
    <n v="7"/>
    <n v="2"/>
    <n v="2"/>
    <n v="2"/>
    <n v="2"/>
    <n v="2"/>
    <n v="2"/>
    <n v="0"/>
    <n v="12"/>
    <n v="12"/>
    <n v="12"/>
  </r>
  <r>
    <s v="08DPR1816P"/>
    <n v="1"/>
    <s v="MATUTINO"/>
    <s v="INSURGENTES"/>
    <n v="8"/>
    <s v="CHIHUAHUA"/>
    <n v="8"/>
    <s v="CHIHUAHUA"/>
    <n v="19"/>
    <s v="CHIHUAHUA"/>
    <n v="1"/>
    <s v="CHIHUAHUA"/>
    <s v="CALLE POPOCATEPETL"/>
    <n v="0"/>
    <s v="PĂšBLICO"/>
    <x v="2"/>
    <n v="2"/>
    <s v="BĂSICA"/>
    <n v="2"/>
    <x v="1"/>
    <n v="1"/>
    <x v="1"/>
    <n v="0"/>
    <s v="NO APLICA"/>
    <n v="0"/>
    <s v="NO APLICA"/>
    <s v="08FIZ0112Q"/>
    <s v="08FJS0105M"/>
    <s v="08ADG0046C"/>
    <n v="0"/>
    <s v="I2019"/>
    <n v="152"/>
    <n v="131"/>
    <n v="283"/>
    <n v="152"/>
    <n v="131"/>
    <n v="283"/>
    <n v="24"/>
    <n v="34"/>
    <n v="58"/>
    <n v="23"/>
    <n v="22"/>
    <n v="45"/>
    <n v="20"/>
    <n v="19"/>
    <n v="39"/>
    <n v="24"/>
    <n v="17"/>
    <n v="41"/>
    <n v="28"/>
    <n v="19"/>
    <n v="47"/>
    <n v="18"/>
    <n v="12"/>
    <n v="30"/>
    <n v="27"/>
    <n v="21"/>
    <n v="48"/>
    <n v="140"/>
    <n v="110"/>
    <n v="25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1"/>
    <n v="1"/>
    <n v="18"/>
    <n v="2"/>
    <n v="10"/>
    <n v="2"/>
    <n v="2"/>
    <n v="2"/>
    <n v="2"/>
    <n v="2"/>
    <n v="2"/>
    <n v="0"/>
    <n v="12"/>
    <n v="12"/>
    <n v="12"/>
  </r>
  <r>
    <s v="08DPR1554V"/>
    <n v="1"/>
    <s v="MATUTINO"/>
    <s v="JUANA I DE ASBAJE"/>
    <n v="8"/>
    <s v="CHIHUAHUA"/>
    <n v="8"/>
    <s v="CHIHUAHUA"/>
    <n v="37"/>
    <s v="JUĂREZ"/>
    <n v="1"/>
    <s v="JUĂREZ"/>
    <s v="CALLE CORDILLERA DEL CAUCASO"/>
    <n v="0"/>
    <s v="PĂšBLICO"/>
    <x v="2"/>
    <n v="2"/>
    <s v="BĂSICA"/>
    <n v="2"/>
    <x v="1"/>
    <n v="1"/>
    <x v="1"/>
    <n v="0"/>
    <s v="NO APLICA"/>
    <n v="0"/>
    <s v="NO APLICA"/>
    <s v="08FIZ0151S"/>
    <s v="08FJS0111X"/>
    <s v="08ADG0005C"/>
    <n v="0"/>
    <s v="I2019"/>
    <n v="132"/>
    <n v="134"/>
    <n v="266"/>
    <n v="132"/>
    <n v="134"/>
    <n v="266"/>
    <n v="25"/>
    <n v="25"/>
    <n v="50"/>
    <n v="30"/>
    <n v="26"/>
    <n v="56"/>
    <n v="21"/>
    <n v="15"/>
    <n v="36"/>
    <n v="25"/>
    <n v="13"/>
    <n v="38"/>
    <n v="23"/>
    <n v="22"/>
    <n v="45"/>
    <n v="19"/>
    <n v="32"/>
    <n v="51"/>
    <n v="24"/>
    <n v="22"/>
    <n v="46"/>
    <n v="142"/>
    <n v="130"/>
    <n v="272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</r>
  <r>
    <s v="08DST0029F"/>
    <n v="2"/>
    <s v="VESPERTINO"/>
    <s v="SECUNDARIA TECNICA 29"/>
    <n v="8"/>
    <s v="CHIHUAHUA"/>
    <n v="8"/>
    <s v="CHIHUAHUA"/>
    <n v="19"/>
    <s v="CHIHUAHUA"/>
    <n v="1"/>
    <s v="CHIHUAHUA"/>
    <s v="AVENIDA LOS PINOS"/>
    <n v="9001"/>
    <s v="PĂšBLICO"/>
    <x v="2"/>
    <n v="2"/>
    <s v="BĂSICA"/>
    <n v="3"/>
    <x v="2"/>
    <n v="4"/>
    <x v="5"/>
    <n v="1"/>
    <s v="SERVICIOS"/>
    <n v="22"/>
    <s v="INDUSTRIAL"/>
    <s v="08FZT0006C"/>
    <s v="08FJT0003E"/>
    <s v="08ADG0046C"/>
    <n v="0"/>
    <s v="I2019"/>
    <n v="107"/>
    <n v="141"/>
    <n v="248"/>
    <n v="67"/>
    <n v="100"/>
    <n v="167"/>
    <n v="32"/>
    <n v="42"/>
    <n v="74"/>
    <n v="59"/>
    <n v="58"/>
    <n v="117"/>
    <n v="33"/>
    <n v="40"/>
    <n v="73"/>
    <n v="39"/>
    <n v="58"/>
    <n v="97"/>
    <n v="0"/>
    <n v="0"/>
    <n v="0"/>
    <n v="0"/>
    <n v="0"/>
    <n v="0"/>
    <n v="0"/>
    <n v="0"/>
    <n v="0"/>
    <n v="131"/>
    <n v="156"/>
    <n v="287"/>
    <n v="4"/>
    <n v="4"/>
    <n v="4"/>
    <n v="0"/>
    <n v="0"/>
    <n v="0"/>
    <n v="0"/>
    <n v="12"/>
    <n v="0"/>
    <n v="0"/>
    <n v="1"/>
    <n v="0"/>
    <n v="1"/>
    <n v="0"/>
    <n v="0"/>
    <n v="0"/>
    <n v="11"/>
    <n v="18"/>
    <n v="0"/>
    <n v="0"/>
    <n v="2"/>
    <n v="0"/>
    <n v="1"/>
    <n v="0"/>
    <n v="5"/>
    <n v="1"/>
    <n v="0"/>
    <n v="0"/>
    <n v="10"/>
    <n v="6"/>
    <n v="56"/>
    <n v="19"/>
    <n v="19"/>
    <n v="0"/>
    <n v="0"/>
    <n v="0"/>
    <n v="0"/>
    <n v="0"/>
    <n v="0"/>
    <n v="0"/>
    <n v="38"/>
    <n v="18"/>
    <n v="17"/>
  </r>
  <r>
    <s v="08DPR0660Y"/>
    <n v="1"/>
    <s v="MATUTINO"/>
    <s v="JOSE MA MORELOS"/>
    <n v="8"/>
    <s v="CHIHUAHUA"/>
    <n v="8"/>
    <s v="CHIHUAHUA"/>
    <n v="19"/>
    <s v="CHIHUAHUA"/>
    <n v="1"/>
    <s v="CHIHUAHUA"/>
    <s v="CALLE JOSE MARTI"/>
    <n v="6701"/>
    <s v="PĂšBLICO"/>
    <x v="2"/>
    <n v="2"/>
    <s v="BĂSICA"/>
    <n v="2"/>
    <x v="1"/>
    <n v="1"/>
    <x v="1"/>
    <n v="0"/>
    <s v="NO APLICA"/>
    <n v="0"/>
    <s v="NO APLICA"/>
    <s v="08FIZ0115N"/>
    <s v="08FJS0106L"/>
    <s v="08ADG0046C"/>
    <n v="0"/>
    <s v="I2019"/>
    <n v="129"/>
    <n v="145"/>
    <n v="274"/>
    <n v="129"/>
    <n v="145"/>
    <n v="274"/>
    <n v="24"/>
    <n v="27"/>
    <n v="51"/>
    <n v="14"/>
    <n v="18"/>
    <n v="32"/>
    <n v="28"/>
    <n v="32"/>
    <n v="60"/>
    <n v="19"/>
    <n v="20"/>
    <n v="39"/>
    <n v="14"/>
    <n v="25"/>
    <n v="39"/>
    <n v="21"/>
    <n v="30"/>
    <n v="51"/>
    <n v="27"/>
    <n v="16"/>
    <n v="43"/>
    <n v="123"/>
    <n v="141"/>
    <n v="26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2"/>
    <n v="18"/>
    <n v="2"/>
    <n v="10"/>
    <n v="2"/>
    <n v="2"/>
    <n v="2"/>
    <n v="2"/>
    <n v="2"/>
    <n v="2"/>
    <n v="0"/>
    <n v="12"/>
    <n v="12"/>
    <n v="12"/>
  </r>
  <r>
    <s v="08EPR0527Q"/>
    <n v="1"/>
    <s v="MATUTINO"/>
    <s v="ANGEL G. CASTELLANOS 2277"/>
    <n v="8"/>
    <s v="CHIHUAHUA"/>
    <n v="8"/>
    <s v="CHIHUAHUA"/>
    <n v="19"/>
    <s v="CHIHUAHUA"/>
    <n v="1"/>
    <s v="CHIHUAHUA"/>
    <s v="CALLE 48A"/>
    <n v="3800"/>
    <s v="PĂšBLICO"/>
    <x v="3"/>
    <n v="2"/>
    <s v="BĂSICA"/>
    <n v="2"/>
    <x v="1"/>
    <n v="1"/>
    <x v="1"/>
    <n v="0"/>
    <s v="NO APLICA"/>
    <n v="0"/>
    <s v="NO APLICA"/>
    <s v="08FIZ0051T"/>
    <s v="08FJS0002Q"/>
    <m/>
    <n v="0"/>
    <s v="I2019"/>
    <n v="136"/>
    <n v="136"/>
    <n v="272"/>
    <n v="136"/>
    <n v="136"/>
    <n v="272"/>
    <n v="32"/>
    <n v="24"/>
    <n v="56"/>
    <n v="18"/>
    <n v="21"/>
    <n v="39"/>
    <n v="21"/>
    <n v="21"/>
    <n v="42"/>
    <n v="17"/>
    <n v="25"/>
    <n v="42"/>
    <n v="25"/>
    <n v="22"/>
    <n v="47"/>
    <n v="29"/>
    <n v="24"/>
    <n v="53"/>
    <n v="18"/>
    <n v="23"/>
    <n v="41"/>
    <n v="128"/>
    <n v="136"/>
    <n v="26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1"/>
    <n v="0"/>
    <n v="1"/>
    <n v="0"/>
    <n v="0"/>
    <n v="2"/>
    <n v="2"/>
    <n v="20"/>
    <n v="2"/>
    <n v="10"/>
    <n v="2"/>
    <n v="2"/>
    <n v="2"/>
    <n v="2"/>
    <n v="2"/>
    <n v="2"/>
    <n v="0"/>
    <n v="12"/>
    <n v="12"/>
    <n v="12"/>
  </r>
  <r>
    <s v="08DPR2505T"/>
    <n v="2"/>
    <s v="VESPERTINO"/>
    <s v="FORD 191"/>
    <n v="8"/>
    <s v="CHIHUAHUA"/>
    <n v="8"/>
    <s v="CHIHUAHUA"/>
    <n v="19"/>
    <s v="CHIHUAHUA"/>
    <n v="1"/>
    <s v="CHIHUAHUA"/>
    <s v="CALLE MINA NAVEGANTES"/>
    <n v="0"/>
    <s v="PĂšBLICO"/>
    <x v="2"/>
    <n v="2"/>
    <s v="BĂSICA"/>
    <n v="2"/>
    <x v="1"/>
    <n v="1"/>
    <x v="1"/>
    <n v="0"/>
    <s v="NO APLICA"/>
    <n v="0"/>
    <s v="NO APLICA"/>
    <s v="08FIZ0127S"/>
    <s v="08FJS0108J"/>
    <s v="08ADG0046C"/>
    <n v="0"/>
    <s v="I2019"/>
    <n v="124"/>
    <n v="130"/>
    <n v="254"/>
    <n v="124"/>
    <n v="130"/>
    <n v="254"/>
    <n v="12"/>
    <n v="20"/>
    <n v="32"/>
    <n v="26"/>
    <n v="27"/>
    <n v="53"/>
    <n v="29"/>
    <n v="23"/>
    <n v="52"/>
    <n v="23"/>
    <n v="22"/>
    <n v="45"/>
    <n v="24"/>
    <n v="13"/>
    <n v="37"/>
    <n v="32"/>
    <n v="22"/>
    <n v="54"/>
    <n v="23"/>
    <n v="31"/>
    <n v="54"/>
    <n v="157"/>
    <n v="138"/>
    <n v="295"/>
    <n v="2"/>
    <n v="2"/>
    <n v="2"/>
    <n v="2"/>
    <n v="2"/>
    <n v="2"/>
    <n v="0"/>
    <n v="12"/>
    <n v="0"/>
    <n v="0"/>
    <n v="1"/>
    <n v="0"/>
    <n v="1"/>
    <n v="0"/>
    <n v="0"/>
    <n v="0"/>
    <n v="8"/>
    <n v="4"/>
    <n v="0"/>
    <n v="0"/>
    <n v="2"/>
    <n v="1"/>
    <n v="0"/>
    <n v="0"/>
    <n v="0"/>
    <n v="0"/>
    <n v="0"/>
    <n v="0"/>
    <n v="2"/>
    <n v="0"/>
    <n v="19"/>
    <n v="8"/>
    <n v="4"/>
    <n v="2"/>
    <n v="2"/>
    <n v="2"/>
    <n v="2"/>
    <n v="2"/>
    <n v="2"/>
    <n v="0"/>
    <n v="12"/>
    <n v="12"/>
    <n v="12"/>
  </r>
  <r>
    <s v="08DPR2229F"/>
    <n v="2"/>
    <s v="VESPERTINO"/>
    <s v="LAZARO CARDENAS DEL RIO"/>
    <n v="8"/>
    <s v="CHIHUAHUA"/>
    <n v="8"/>
    <s v="CHIHUAHUA"/>
    <n v="37"/>
    <s v="JUĂREZ"/>
    <n v="1"/>
    <s v="JUĂREZ"/>
    <s v="CALLE OCTAVA"/>
    <n v="0"/>
    <s v="PĂšBLICO"/>
    <x v="2"/>
    <n v="2"/>
    <s v="BĂSICA"/>
    <n v="2"/>
    <x v="1"/>
    <n v="1"/>
    <x v="1"/>
    <n v="0"/>
    <s v="NO APLICA"/>
    <n v="0"/>
    <s v="NO APLICA"/>
    <s v="08FIZ0164W"/>
    <s v="08FJS0114U"/>
    <s v="08ADG0005C"/>
    <n v="0"/>
    <s v="I2019"/>
    <n v="144"/>
    <n v="131"/>
    <n v="275"/>
    <n v="144"/>
    <n v="131"/>
    <n v="275"/>
    <n v="22"/>
    <n v="28"/>
    <n v="50"/>
    <n v="29"/>
    <n v="23"/>
    <n v="52"/>
    <n v="17"/>
    <n v="25"/>
    <n v="42"/>
    <n v="26"/>
    <n v="19"/>
    <n v="45"/>
    <n v="28"/>
    <n v="18"/>
    <n v="46"/>
    <n v="22"/>
    <n v="15"/>
    <n v="37"/>
    <n v="21"/>
    <n v="24"/>
    <n v="45"/>
    <n v="143"/>
    <n v="124"/>
    <n v="267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2"/>
    <n v="0"/>
    <n v="0"/>
    <n v="0"/>
    <n v="0"/>
    <n v="0"/>
    <n v="0"/>
    <n v="0"/>
    <n v="1"/>
    <n v="17"/>
    <n v="3"/>
    <n v="9"/>
    <n v="2"/>
    <n v="2"/>
    <n v="2"/>
    <n v="2"/>
    <n v="2"/>
    <n v="2"/>
    <n v="0"/>
    <n v="12"/>
    <n v="12"/>
    <n v="12"/>
  </r>
  <r>
    <s v="08EPR0008G"/>
    <n v="1"/>
    <s v="MATUTINO"/>
    <s v="TOMAS GAMEROS 2131"/>
    <n v="8"/>
    <s v="CHIHUAHUA"/>
    <n v="8"/>
    <s v="CHIHUAHUA"/>
    <n v="2"/>
    <s v="ALDAMA"/>
    <n v="1"/>
    <s v="JUAN ALDAMA"/>
    <s v="CALLE KILOMETRO 33.3 CARRETERA CHIHUAHUA-OJINAGA"/>
    <n v="0"/>
    <s v="PĂšBLICO"/>
    <x v="3"/>
    <n v="2"/>
    <s v="BĂSICA"/>
    <n v="2"/>
    <x v="1"/>
    <n v="1"/>
    <x v="1"/>
    <n v="0"/>
    <s v="NO APLICA"/>
    <n v="0"/>
    <s v="NO APLICA"/>
    <s v="08FIZ0012R"/>
    <s v="08FJS0001R"/>
    <m/>
    <n v="0"/>
    <s v="I2019"/>
    <n v="137"/>
    <n v="128"/>
    <n v="265"/>
    <n v="137"/>
    <n v="128"/>
    <n v="265"/>
    <n v="28"/>
    <n v="21"/>
    <n v="49"/>
    <n v="28"/>
    <n v="28"/>
    <n v="56"/>
    <n v="22"/>
    <n v="14"/>
    <n v="36"/>
    <n v="24"/>
    <n v="16"/>
    <n v="40"/>
    <n v="21"/>
    <n v="29"/>
    <n v="50"/>
    <n v="27"/>
    <n v="25"/>
    <n v="52"/>
    <n v="18"/>
    <n v="24"/>
    <n v="42"/>
    <n v="140"/>
    <n v="136"/>
    <n v="276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2"/>
    <n v="0"/>
    <n v="1"/>
    <n v="0"/>
    <n v="0"/>
    <n v="0"/>
    <n v="3"/>
    <n v="0"/>
    <n v="20"/>
    <n v="0"/>
    <n v="12"/>
    <n v="2"/>
    <n v="2"/>
    <n v="2"/>
    <n v="2"/>
    <n v="2"/>
    <n v="2"/>
    <n v="0"/>
    <n v="12"/>
    <n v="16"/>
    <n v="12"/>
  </r>
  <r>
    <s v="08EPR0112S"/>
    <n v="1"/>
    <s v="MATUTINO"/>
    <s v="CLUB DE LEONES 2327"/>
    <n v="8"/>
    <s v="CHIHUAHUA"/>
    <n v="8"/>
    <s v="CHIHUAHUA"/>
    <n v="19"/>
    <s v="CHIHUAHUA"/>
    <n v="1"/>
    <s v="CHIHUAHUA"/>
    <s v="CALLE MANUEL ALDAMA"/>
    <n v="4716"/>
    <s v="PĂšBLICO"/>
    <x v="3"/>
    <n v="2"/>
    <s v="BĂSICA"/>
    <n v="2"/>
    <x v="1"/>
    <n v="1"/>
    <x v="1"/>
    <n v="0"/>
    <s v="NO APLICA"/>
    <n v="0"/>
    <s v="NO APLICA"/>
    <s v="08FIZ0049E"/>
    <s v="08FJS0001R"/>
    <m/>
    <n v="0"/>
    <s v="I2019"/>
    <n v="119"/>
    <n v="130"/>
    <n v="249"/>
    <n v="111"/>
    <n v="127"/>
    <n v="238"/>
    <n v="21"/>
    <n v="28"/>
    <n v="49"/>
    <n v="25"/>
    <n v="33"/>
    <n v="58"/>
    <n v="33"/>
    <n v="20"/>
    <n v="53"/>
    <n v="29"/>
    <n v="27"/>
    <n v="56"/>
    <n v="19"/>
    <n v="21"/>
    <n v="40"/>
    <n v="18"/>
    <n v="26"/>
    <n v="44"/>
    <n v="25"/>
    <n v="22"/>
    <n v="47"/>
    <n v="149"/>
    <n v="149"/>
    <n v="29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0"/>
    <n v="2"/>
    <n v="0"/>
    <n v="0"/>
    <n v="0"/>
    <n v="0"/>
    <n v="3"/>
    <n v="1"/>
    <n v="20"/>
    <n v="4"/>
    <n v="8"/>
    <n v="2"/>
    <n v="2"/>
    <n v="2"/>
    <n v="2"/>
    <n v="2"/>
    <n v="2"/>
    <n v="0"/>
    <n v="12"/>
    <n v="14"/>
    <n v="12"/>
  </r>
  <r>
    <s v="08EPR0773Z"/>
    <n v="1"/>
    <s v="MATUTINO"/>
    <s v="SOLIDARIDAD 2701"/>
    <n v="8"/>
    <s v="CHIHUAHUA"/>
    <n v="8"/>
    <s v="CHIHUAHUA"/>
    <n v="19"/>
    <s v="CHIHUAHUA"/>
    <n v="1"/>
    <s v="CHIHUAHUA"/>
    <s v="CALLE ORGANIZACION"/>
    <n v="0"/>
    <s v="PĂšBLICO"/>
    <x v="3"/>
    <n v="2"/>
    <s v="BĂSICA"/>
    <n v="2"/>
    <x v="1"/>
    <n v="1"/>
    <x v="1"/>
    <n v="0"/>
    <s v="NO APLICA"/>
    <n v="0"/>
    <s v="NO APLICA"/>
    <s v="08FIZ0043K"/>
    <s v="08FJS0001R"/>
    <m/>
    <n v="0"/>
    <s v="I2019"/>
    <n v="132"/>
    <n v="140"/>
    <n v="272"/>
    <n v="132"/>
    <n v="140"/>
    <n v="272"/>
    <n v="22"/>
    <n v="18"/>
    <n v="40"/>
    <n v="24"/>
    <n v="16"/>
    <n v="40"/>
    <n v="24"/>
    <n v="27"/>
    <n v="51"/>
    <n v="19"/>
    <n v="21"/>
    <n v="40"/>
    <n v="21"/>
    <n v="26"/>
    <n v="47"/>
    <n v="21"/>
    <n v="26"/>
    <n v="47"/>
    <n v="19"/>
    <n v="30"/>
    <n v="49"/>
    <n v="128"/>
    <n v="146"/>
    <n v="274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2"/>
    <n v="0"/>
    <n v="0"/>
    <n v="0"/>
    <n v="0"/>
    <n v="3"/>
    <n v="2"/>
    <n v="21"/>
    <n v="1"/>
    <n v="11"/>
    <n v="2"/>
    <n v="2"/>
    <n v="2"/>
    <n v="2"/>
    <n v="2"/>
    <n v="2"/>
    <n v="0"/>
    <n v="12"/>
    <n v="12"/>
    <n v="12"/>
  </r>
  <r>
    <s v="08PPR1862F"/>
    <n v="1"/>
    <s v="MATUTINO"/>
    <s v="INSTITUTO VALLADOLID UNIDAD NORTE"/>
    <n v="8"/>
    <s v="CHIHUAHUA"/>
    <n v="8"/>
    <s v="CHIHUAHUA"/>
    <n v="19"/>
    <s v="CHIHUAHUA"/>
    <n v="1"/>
    <s v="CHIHUAHUA"/>
    <s v="CALLE MANUEL GARCIA"/>
    <n v="10501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34"/>
    <n v="131"/>
    <n v="265"/>
    <n v="133"/>
    <n v="131"/>
    <n v="264"/>
    <n v="20"/>
    <n v="10"/>
    <n v="30"/>
    <n v="25"/>
    <n v="25"/>
    <n v="50"/>
    <n v="38"/>
    <n v="34"/>
    <n v="72"/>
    <n v="20"/>
    <n v="22"/>
    <n v="42"/>
    <n v="26"/>
    <n v="24"/>
    <n v="50"/>
    <n v="26"/>
    <n v="17"/>
    <n v="43"/>
    <n v="13"/>
    <n v="13"/>
    <n v="26"/>
    <n v="148"/>
    <n v="135"/>
    <n v="283"/>
    <n v="2"/>
    <n v="3"/>
    <n v="2"/>
    <n v="2"/>
    <n v="2"/>
    <n v="1"/>
    <n v="0"/>
    <n v="12"/>
    <n v="0"/>
    <n v="0"/>
    <n v="0"/>
    <n v="1"/>
    <n v="0"/>
    <n v="0"/>
    <n v="0"/>
    <n v="0"/>
    <n v="0"/>
    <n v="12"/>
    <n v="0"/>
    <n v="0"/>
    <n v="1"/>
    <n v="0"/>
    <n v="1"/>
    <n v="0"/>
    <n v="0"/>
    <n v="1"/>
    <n v="0"/>
    <n v="2"/>
    <n v="2"/>
    <n v="8"/>
    <n v="28"/>
    <n v="0"/>
    <n v="12"/>
    <n v="2"/>
    <n v="3"/>
    <n v="2"/>
    <n v="2"/>
    <n v="2"/>
    <n v="1"/>
    <n v="0"/>
    <n v="12"/>
    <n v="12"/>
    <n v="12"/>
  </r>
  <r>
    <s v="08EES0024R"/>
    <n v="1"/>
    <s v="MATUTINO"/>
    <s v="SECUNDARIA ESTATAL 3023"/>
    <n v="8"/>
    <s v="CHIHUAHUA"/>
    <n v="8"/>
    <s v="CHIHUAHUA"/>
    <n v="19"/>
    <s v="CHIHUAHUA"/>
    <n v="1"/>
    <s v="CHIHUAHUA"/>
    <s v="CALLE DESIERTO DEL SAHARA "/>
    <n v="0"/>
    <s v="PĂšBLICO"/>
    <x v="3"/>
    <n v="2"/>
    <s v="BĂSICA"/>
    <n v="3"/>
    <x v="2"/>
    <n v="1"/>
    <x v="1"/>
    <n v="0"/>
    <s v="NO APLICA"/>
    <n v="0"/>
    <s v="NO APLICA"/>
    <s v="08FIS0001B"/>
    <m/>
    <m/>
    <n v="0"/>
    <s v="I2019"/>
    <n v="166"/>
    <n v="125"/>
    <n v="291"/>
    <n v="86"/>
    <n v="97"/>
    <n v="183"/>
    <n v="44"/>
    <n v="41"/>
    <n v="85"/>
    <n v="45"/>
    <n v="55"/>
    <n v="100"/>
    <n v="62"/>
    <n v="44"/>
    <n v="106"/>
    <n v="45"/>
    <n v="34"/>
    <n v="79"/>
    <n v="0"/>
    <n v="0"/>
    <n v="0"/>
    <n v="0"/>
    <n v="0"/>
    <n v="0"/>
    <n v="0"/>
    <n v="0"/>
    <n v="0"/>
    <n v="152"/>
    <n v="133"/>
    <n v="285"/>
    <n v="3"/>
    <n v="3"/>
    <n v="3"/>
    <n v="0"/>
    <n v="0"/>
    <n v="0"/>
    <n v="0"/>
    <n v="9"/>
    <n v="0"/>
    <n v="0"/>
    <n v="1"/>
    <n v="0"/>
    <n v="0"/>
    <n v="1"/>
    <n v="0"/>
    <n v="0"/>
    <n v="3"/>
    <n v="8"/>
    <n v="0"/>
    <n v="0"/>
    <n v="1"/>
    <n v="0"/>
    <n v="0"/>
    <n v="1"/>
    <n v="3"/>
    <n v="1"/>
    <n v="0"/>
    <n v="0"/>
    <n v="5"/>
    <n v="6"/>
    <n v="30"/>
    <n v="7"/>
    <n v="10"/>
    <n v="0"/>
    <n v="0"/>
    <n v="0"/>
    <n v="0"/>
    <n v="0"/>
    <n v="0"/>
    <n v="0"/>
    <n v="17"/>
    <n v="10"/>
    <n v="10"/>
  </r>
  <r>
    <s v="08DPR0630D"/>
    <n v="1"/>
    <s v="MATUTINO"/>
    <s v="FRANCISCO VILLA"/>
    <n v="8"/>
    <s v="CHIHUAHUA"/>
    <n v="8"/>
    <s v="CHIHUAHUA"/>
    <n v="19"/>
    <s v="CHIHUAHUA"/>
    <n v="1"/>
    <s v="CHIHUAHUA"/>
    <s v="CALLE FELIPE.ANGELES "/>
    <n v="0"/>
    <s v="PĂšBLICO"/>
    <x v="2"/>
    <n v="2"/>
    <s v="BĂSICA"/>
    <n v="2"/>
    <x v="1"/>
    <n v="1"/>
    <x v="1"/>
    <n v="0"/>
    <s v="NO APLICA"/>
    <n v="0"/>
    <s v="NO APLICA"/>
    <s v="08FIZ0106F"/>
    <s v="08FJS0102P"/>
    <s v="08ADG0046C"/>
    <n v="0"/>
    <s v="I2019"/>
    <n v="145"/>
    <n v="135"/>
    <n v="280"/>
    <n v="144"/>
    <n v="135"/>
    <n v="279"/>
    <n v="23"/>
    <n v="21"/>
    <n v="44"/>
    <n v="19"/>
    <n v="31"/>
    <n v="50"/>
    <n v="26"/>
    <n v="13"/>
    <n v="39"/>
    <n v="16"/>
    <n v="19"/>
    <n v="35"/>
    <n v="27"/>
    <n v="13"/>
    <n v="40"/>
    <n v="27"/>
    <n v="26"/>
    <n v="53"/>
    <n v="22"/>
    <n v="28"/>
    <n v="50"/>
    <n v="137"/>
    <n v="130"/>
    <n v="267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0"/>
    <n v="1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</r>
  <r>
    <s v="08DPR2303X"/>
    <n v="1"/>
    <s v="MATUTINO"/>
    <s v="CHIHUAHUA 2000"/>
    <n v="8"/>
    <s v="CHIHUAHUA"/>
    <n v="8"/>
    <s v="CHIHUAHUA"/>
    <n v="19"/>
    <s v="CHIHUAHUA"/>
    <n v="1"/>
    <s v="CHIHUAHUA"/>
    <s v="CALLE SIMON SARLAT NAVA"/>
    <n v="701"/>
    <s v="PĂšBLICO"/>
    <x v="2"/>
    <n v="2"/>
    <s v="BĂSICA"/>
    <n v="2"/>
    <x v="1"/>
    <n v="1"/>
    <x v="1"/>
    <n v="0"/>
    <s v="NO APLICA"/>
    <n v="0"/>
    <s v="NO APLICA"/>
    <s v="08FIZ0125U"/>
    <s v="08FJS0134H"/>
    <s v="08ADG0046C"/>
    <n v="0"/>
    <s v="I2019"/>
    <n v="131"/>
    <n v="136"/>
    <n v="267"/>
    <n v="131"/>
    <n v="136"/>
    <n v="267"/>
    <n v="22"/>
    <n v="24"/>
    <n v="46"/>
    <n v="24"/>
    <n v="26"/>
    <n v="50"/>
    <n v="19"/>
    <n v="28"/>
    <n v="47"/>
    <n v="18"/>
    <n v="26"/>
    <n v="44"/>
    <n v="21"/>
    <n v="25"/>
    <n v="46"/>
    <n v="22"/>
    <n v="25"/>
    <n v="47"/>
    <n v="27"/>
    <n v="17"/>
    <n v="44"/>
    <n v="131"/>
    <n v="147"/>
    <n v="278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1"/>
    <n v="2"/>
    <n v="18"/>
    <n v="0"/>
    <n v="12"/>
    <n v="2"/>
    <n v="2"/>
    <n v="2"/>
    <n v="2"/>
    <n v="2"/>
    <n v="2"/>
    <n v="0"/>
    <n v="12"/>
    <n v="12"/>
    <n v="12"/>
  </r>
  <r>
    <s v="08SES0007D"/>
    <n v="1"/>
    <s v="MATUTINO"/>
    <s v="SECUNDARIA POR COOPERACION 8357"/>
    <n v="8"/>
    <s v="CHIHUAHUA"/>
    <n v="8"/>
    <s v="CHIHUAHUA"/>
    <n v="37"/>
    <s v="JUĂREZ"/>
    <n v="1"/>
    <s v="JUĂREZ"/>
    <s v="CALLE IRAN"/>
    <n v="7442"/>
    <s v="PRIVADO"/>
    <x v="3"/>
    <n v="2"/>
    <s v="BĂSICA"/>
    <n v="3"/>
    <x v="2"/>
    <n v="1"/>
    <x v="1"/>
    <n v="0"/>
    <s v="NO APLICA"/>
    <n v="0"/>
    <s v="NO APLICA"/>
    <s v="08FIS0014F"/>
    <m/>
    <m/>
    <n v="0"/>
    <s v="I2019"/>
    <n v="158"/>
    <n v="110"/>
    <n v="268"/>
    <n v="120"/>
    <n v="99"/>
    <n v="219"/>
    <n v="43"/>
    <n v="35"/>
    <n v="78"/>
    <n v="46"/>
    <n v="58"/>
    <n v="104"/>
    <n v="54"/>
    <n v="42"/>
    <n v="96"/>
    <n v="59"/>
    <n v="27"/>
    <n v="86"/>
    <n v="0"/>
    <n v="0"/>
    <n v="0"/>
    <n v="0"/>
    <n v="0"/>
    <n v="0"/>
    <n v="0"/>
    <n v="0"/>
    <n v="0"/>
    <n v="159"/>
    <n v="127"/>
    <n v="286"/>
    <n v="3"/>
    <n v="3"/>
    <n v="3"/>
    <n v="0"/>
    <n v="0"/>
    <n v="0"/>
    <n v="0"/>
    <n v="9"/>
    <n v="0"/>
    <n v="0"/>
    <n v="1"/>
    <n v="0"/>
    <n v="1"/>
    <n v="0"/>
    <n v="0"/>
    <n v="0"/>
    <n v="2"/>
    <n v="9"/>
    <n v="0"/>
    <n v="0"/>
    <n v="1"/>
    <n v="0"/>
    <n v="1"/>
    <n v="0"/>
    <n v="1"/>
    <n v="1"/>
    <n v="0"/>
    <n v="0"/>
    <n v="3"/>
    <n v="7"/>
    <n v="27"/>
    <n v="5"/>
    <n v="10"/>
    <n v="0"/>
    <n v="0"/>
    <n v="0"/>
    <n v="0"/>
    <n v="0"/>
    <n v="0"/>
    <n v="0"/>
    <n v="15"/>
    <n v="9"/>
    <n v="9"/>
  </r>
  <r>
    <s v="08EPR0757I"/>
    <n v="1"/>
    <s v="MATUTINO"/>
    <s v="NIĂ‘OS HEROES 2692"/>
    <n v="8"/>
    <s v="CHIHUAHUA"/>
    <n v="8"/>
    <s v="CHIHUAHUA"/>
    <n v="55"/>
    <s v="ROSALES"/>
    <n v="1"/>
    <s v="SANTA CRUZ DE ROSALES"/>
    <s v="CALLE CONSTITUCION"/>
    <n v="0"/>
    <s v="PĂšBLICO"/>
    <x v="3"/>
    <n v="2"/>
    <s v="BĂSICA"/>
    <n v="2"/>
    <x v="1"/>
    <n v="1"/>
    <x v="1"/>
    <n v="0"/>
    <s v="NO APLICA"/>
    <n v="0"/>
    <s v="NO APLICA"/>
    <s v="08FIZ0017M"/>
    <m/>
    <m/>
    <n v="0"/>
    <s v="I2019"/>
    <n v="153"/>
    <n v="117"/>
    <n v="270"/>
    <n v="151"/>
    <n v="117"/>
    <n v="268"/>
    <n v="20"/>
    <n v="24"/>
    <n v="44"/>
    <n v="24"/>
    <n v="27"/>
    <n v="51"/>
    <n v="35"/>
    <n v="20"/>
    <n v="55"/>
    <n v="26"/>
    <n v="19"/>
    <n v="45"/>
    <n v="24"/>
    <n v="26"/>
    <n v="50"/>
    <n v="22"/>
    <n v="16"/>
    <n v="38"/>
    <n v="25"/>
    <n v="13"/>
    <n v="38"/>
    <n v="156"/>
    <n v="121"/>
    <n v="27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1"/>
    <n v="0"/>
    <n v="0"/>
    <n v="1"/>
    <n v="0"/>
    <n v="0"/>
    <n v="2"/>
    <n v="1"/>
    <n v="20"/>
    <n v="4"/>
    <n v="8"/>
    <n v="2"/>
    <n v="2"/>
    <n v="2"/>
    <n v="2"/>
    <n v="2"/>
    <n v="2"/>
    <n v="0"/>
    <n v="12"/>
    <n v="12"/>
    <n v="12"/>
  </r>
  <r>
    <s v="08PPR1844Q"/>
    <n v="1"/>
    <s v="MATUTINO"/>
    <s v="COLEGIO PANAMERICANO DE NUEVO CASAS GRANDES"/>
    <n v="8"/>
    <s v="CHIHUAHUA"/>
    <n v="8"/>
    <s v="CHIHUAHUA"/>
    <n v="50"/>
    <s v="NUEVO CASAS GRANDES"/>
    <n v="1"/>
    <s v="NUEVO CASAS GRANDES"/>
    <s v="CALLE JOAQUĂŤN TERRAZAS"/>
    <n v="502"/>
    <s v="PRIVADO"/>
    <x v="1"/>
    <n v="2"/>
    <s v="BĂSICA"/>
    <n v="2"/>
    <x v="1"/>
    <n v="1"/>
    <x v="1"/>
    <n v="0"/>
    <s v="NO APLICA"/>
    <n v="0"/>
    <s v="NO APLICA"/>
    <s v="08FIZ0054Q"/>
    <m/>
    <s v="08ADG0011N"/>
    <n v="0"/>
    <s v="I2019"/>
    <n v="147"/>
    <n v="132"/>
    <n v="279"/>
    <n v="147"/>
    <n v="132"/>
    <n v="279"/>
    <n v="21"/>
    <n v="14"/>
    <n v="35"/>
    <n v="22"/>
    <n v="29"/>
    <n v="51"/>
    <n v="20"/>
    <n v="29"/>
    <n v="49"/>
    <n v="24"/>
    <n v="16"/>
    <n v="40"/>
    <n v="26"/>
    <n v="20"/>
    <n v="46"/>
    <n v="27"/>
    <n v="21"/>
    <n v="48"/>
    <n v="19"/>
    <n v="23"/>
    <n v="42"/>
    <n v="138"/>
    <n v="138"/>
    <n v="276"/>
    <n v="2"/>
    <n v="2"/>
    <n v="0"/>
    <n v="0"/>
    <n v="0"/>
    <n v="0"/>
    <n v="4"/>
    <n v="8"/>
    <n v="0"/>
    <n v="0"/>
    <n v="0"/>
    <n v="1"/>
    <n v="0"/>
    <n v="0"/>
    <n v="0"/>
    <n v="1"/>
    <n v="0"/>
    <n v="8"/>
    <n v="0"/>
    <n v="0"/>
    <n v="2"/>
    <n v="0"/>
    <n v="0"/>
    <n v="0"/>
    <n v="0"/>
    <n v="1"/>
    <n v="4"/>
    <n v="2"/>
    <n v="2"/>
    <n v="1"/>
    <n v="22"/>
    <n v="0"/>
    <n v="8"/>
    <n v="2"/>
    <n v="2"/>
    <n v="0"/>
    <n v="0"/>
    <n v="0"/>
    <n v="0"/>
    <n v="4"/>
    <n v="8"/>
    <n v="12"/>
    <n v="12"/>
  </r>
  <r>
    <s v="08DPR1179H"/>
    <n v="1"/>
    <s v="MATUTINO"/>
    <s v="RICARDO FLORES MAGON"/>
    <n v="8"/>
    <s v="CHIHUAHUA"/>
    <n v="8"/>
    <s v="CHIHUAHUA"/>
    <n v="17"/>
    <s v="CUAUHTĂ‰MOC"/>
    <n v="1"/>
    <s v="CUAUHTĂ‰MOC"/>
    <s v="CALLE GOMEZ FARIAS"/>
    <n v="550"/>
    <s v="PĂšBLICO"/>
    <x v="2"/>
    <n v="2"/>
    <s v="BĂSICA"/>
    <n v="2"/>
    <x v="1"/>
    <n v="1"/>
    <x v="1"/>
    <n v="0"/>
    <s v="NO APLICA"/>
    <n v="0"/>
    <s v="NO APLICA"/>
    <s v="08FIZ0201J"/>
    <s v="08FJS0122C"/>
    <s v="08ADG0010O"/>
    <n v="0"/>
    <s v="I2019"/>
    <n v="145"/>
    <n v="134"/>
    <n v="279"/>
    <n v="145"/>
    <n v="134"/>
    <n v="279"/>
    <n v="22"/>
    <n v="19"/>
    <n v="41"/>
    <n v="22"/>
    <n v="22"/>
    <n v="44"/>
    <n v="21"/>
    <n v="23"/>
    <n v="44"/>
    <n v="19"/>
    <n v="23"/>
    <n v="42"/>
    <n v="24"/>
    <n v="18"/>
    <n v="42"/>
    <n v="32"/>
    <n v="21"/>
    <n v="53"/>
    <n v="23"/>
    <n v="24"/>
    <n v="47"/>
    <n v="141"/>
    <n v="131"/>
    <n v="27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4"/>
    <n v="12"/>
  </r>
  <r>
    <s v="08DPR0012U"/>
    <n v="1"/>
    <s v="MATUTINO"/>
    <s v="ADOLFO LOPEZ MATEOS"/>
    <n v="8"/>
    <s v="CHIHUAHUA"/>
    <n v="8"/>
    <s v="CHIHUAHUA"/>
    <n v="19"/>
    <s v="CHIHUAHUA"/>
    <n v="1"/>
    <s v="CHIHUAHUA"/>
    <s v="CALLE JUSTINIANI E INDEPENDENCIA"/>
    <n v="0"/>
    <s v="PĂšBLICO"/>
    <x v="2"/>
    <n v="2"/>
    <s v="BĂSICA"/>
    <n v="2"/>
    <x v="1"/>
    <n v="1"/>
    <x v="1"/>
    <n v="0"/>
    <s v="NO APLICA"/>
    <n v="0"/>
    <s v="NO APLICA"/>
    <s v="08FIZ0105G"/>
    <s v="08FJS0102P"/>
    <s v="08ADG0046C"/>
    <n v="0"/>
    <s v="I2019"/>
    <n v="131"/>
    <n v="138"/>
    <n v="269"/>
    <n v="131"/>
    <n v="138"/>
    <n v="269"/>
    <n v="24"/>
    <n v="25"/>
    <n v="49"/>
    <n v="19"/>
    <n v="33"/>
    <n v="52"/>
    <n v="23"/>
    <n v="18"/>
    <n v="41"/>
    <n v="20"/>
    <n v="25"/>
    <n v="45"/>
    <n v="25"/>
    <n v="18"/>
    <n v="43"/>
    <n v="16"/>
    <n v="29"/>
    <n v="45"/>
    <n v="26"/>
    <n v="26"/>
    <n v="52"/>
    <n v="129"/>
    <n v="149"/>
    <n v="278"/>
    <n v="2"/>
    <n v="2"/>
    <n v="2"/>
    <n v="2"/>
    <n v="2"/>
    <n v="2"/>
    <n v="0"/>
    <n v="12"/>
    <n v="0"/>
    <n v="0"/>
    <n v="1"/>
    <n v="0"/>
    <n v="1"/>
    <n v="0"/>
    <n v="0"/>
    <n v="1"/>
    <n v="1"/>
    <n v="11"/>
    <n v="0"/>
    <n v="0"/>
    <n v="0"/>
    <n v="1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DPR2180D"/>
    <n v="1"/>
    <s v="MATUTINO"/>
    <s v="FRANCISCO J. TORRES ARELLANO"/>
    <n v="8"/>
    <s v="CHIHUAHUA"/>
    <n v="8"/>
    <s v="CHIHUAHUA"/>
    <n v="19"/>
    <s v="CHIHUAHUA"/>
    <n v="1"/>
    <s v="CHIHUAHUA"/>
    <s v="CALLE GETZEMANI"/>
    <n v="0"/>
    <s v="PĂšBLICO"/>
    <x v="2"/>
    <n v="2"/>
    <s v="BĂSICA"/>
    <n v="2"/>
    <x v="1"/>
    <n v="1"/>
    <x v="1"/>
    <n v="0"/>
    <s v="NO APLICA"/>
    <n v="0"/>
    <s v="NO APLICA"/>
    <s v="08FIZ0117L"/>
    <s v="08FJS0106L"/>
    <s v="08ADG0046C"/>
    <n v="0"/>
    <s v="I2019"/>
    <n v="146"/>
    <n v="133"/>
    <n v="279"/>
    <n v="146"/>
    <n v="133"/>
    <n v="279"/>
    <n v="26"/>
    <n v="30"/>
    <n v="56"/>
    <n v="30"/>
    <n v="20"/>
    <n v="50"/>
    <n v="16"/>
    <n v="16"/>
    <n v="32"/>
    <n v="22"/>
    <n v="16"/>
    <n v="38"/>
    <n v="18"/>
    <n v="19"/>
    <n v="37"/>
    <n v="36"/>
    <n v="24"/>
    <n v="60"/>
    <n v="20"/>
    <n v="27"/>
    <n v="47"/>
    <n v="142"/>
    <n v="122"/>
    <n v="26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2"/>
    <n v="0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4"/>
    <n v="12"/>
  </r>
  <r>
    <s v="08EPR0591R"/>
    <n v="1"/>
    <s v="MATUTINO"/>
    <s v="PLAN GRAN VISION 2396"/>
    <n v="8"/>
    <s v="CHIHUAHUA"/>
    <n v="8"/>
    <s v="CHIHUAHUA"/>
    <n v="32"/>
    <s v="HIDALGO DEL PARRAL"/>
    <n v="1"/>
    <s v="HIDALGO DEL PARRAL"/>
    <s v="PROLONGACIĂ“N CHIHUAHUA"/>
    <n v="0"/>
    <s v="PĂšBLICO"/>
    <x v="3"/>
    <n v="2"/>
    <s v="BĂSICA"/>
    <n v="2"/>
    <x v="1"/>
    <n v="1"/>
    <x v="1"/>
    <n v="0"/>
    <s v="NO APLICA"/>
    <n v="0"/>
    <s v="NO APLICA"/>
    <s v="08FIZ0005H"/>
    <m/>
    <m/>
    <n v="0"/>
    <s v="I2019"/>
    <n v="154"/>
    <n v="120"/>
    <n v="274"/>
    <n v="152"/>
    <n v="120"/>
    <n v="272"/>
    <n v="24"/>
    <n v="21"/>
    <n v="45"/>
    <n v="20"/>
    <n v="15"/>
    <n v="35"/>
    <n v="24"/>
    <n v="19"/>
    <n v="43"/>
    <n v="25"/>
    <n v="20"/>
    <n v="45"/>
    <n v="24"/>
    <n v="14"/>
    <n v="38"/>
    <n v="28"/>
    <n v="21"/>
    <n v="49"/>
    <n v="32"/>
    <n v="33"/>
    <n v="65"/>
    <n v="153"/>
    <n v="122"/>
    <n v="275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1"/>
    <n v="1"/>
    <n v="0"/>
    <n v="1"/>
    <n v="0"/>
    <n v="1"/>
    <n v="1"/>
    <n v="1"/>
    <n v="1"/>
    <n v="20"/>
    <n v="2"/>
    <n v="10"/>
    <n v="2"/>
    <n v="2"/>
    <n v="2"/>
    <n v="2"/>
    <n v="2"/>
    <n v="2"/>
    <n v="0"/>
    <n v="12"/>
    <n v="12"/>
    <n v="12"/>
  </r>
  <r>
    <s v="08EPR0358L"/>
    <n v="1"/>
    <s v="MATUTINO"/>
    <s v="MARCELO CARAVEO 2494"/>
    <n v="8"/>
    <s v="CHIHUAHUA"/>
    <n v="8"/>
    <s v="CHIHUAHUA"/>
    <n v="50"/>
    <s v="NUEVO CASAS GRANDES"/>
    <n v="1"/>
    <s v="NUEVO CASAS GRANDES"/>
    <s v="CALLE OCHOA "/>
    <n v="901"/>
    <s v="PĂšBLICO"/>
    <x v="3"/>
    <n v="2"/>
    <s v="BĂSICA"/>
    <n v="2"/>
    <x v="1"/>
    <n v="1"/>
    <x v="1"/>
    <n v="0"/>
    <s v="NO APLICA"/>
    <n v="0"/>
    <s v="NO APLICA"/>
    <s v="08FIZ0054Q"/>
    <s v="08FJS0004O"/>
    <m/>
    <n v="0"/>
    <s v="I2019"/>
    <n v="142"/>
    <n v="134"/>
    <n v="276"/>
    <n v="142"/>
    <n v="134"/>
    <n v="276"/>
    <n v="22"/>
    <n v="23"/>
    <n v="45"/>
    <n v="16"/>
    <n v="21"/>
    <n v="37"/>
    <n v="20"/>
    <n v="17"/>
    <n v="37"/>
    <n v="20"/>
    <n v="23"/>
    <n v="43"/>
    <n v="27"/>
    <n v="29"/>
    <n v="56"/>
    <n v="29"/>
    <n v="24"/>
    <n v="53"/>
    <n v="23"/>
    <n v="26"/>
    <n v="49"/>
    <n v="135"/>
    <n v="140"/>
    <n v="275"/>
    <n v="1"/>
    <n v="2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2"/>
    <n v="0"/>
    <n v="0"/>
    <n v="0"/>
    <n v="0"/>
    <n v="3"/>
    <n v="0"/>
    <n v="18"/>
    <n v="3"/>
    <n v="8"/>
    <n v="1"/>
    <n v="2"/>
    <n v="2"/>
    <n v="2"/>
    <n v="2"/>
    <n v="2"/>
    <n v="0"/>
    <n v="11"/>
    <n v="12"/>
    <n v="12"/>
  </r>
  <r>
    <s v="08DPR2193H"/>
    <n v="1"/>
    <s v="MATUTINO"/>
    <s v="RAFAEL F. MUĂ‘OZ"/>
    <n v="8"/>
    <s v="CHIHUAHUA"/>
    <n v="8"/>
    <s v="CHIHUAHUA"/>
    <n v="19"/>
    <s v="CHIHUAHUA"/>
    <n v="1"/>
    <s v="CHIHUAHUA"/>
    <s v="CALLE SALVADOR NOVO"/>
    <n v="0"/>
    <s v="PĂšBLICO"/>
    <x v="2"/>
    <n v="2"/>
    <s v="BĂSICA"/>
    <n v="2"/>
    <x v="1"/>
    <n v="1"/>
    <x v="1"/>
    <n v="0"/>
    <s v="NO APLICA"/>
    <n v="0"/>
    <s v="NO APLICA"/>
    <s v="08FIZ0112Q"/>
    <s v="08FJS0105M"/>
    <s v="08ADG0046C"/>
    <n v="0"/>
    <s v="I2019"/>
    <n v="130"/>
    <n v="143"/>
    <n v="273"/>
    <n v="130"/>
    <n v="143"/>
    <n v="273"/>
    <n v="29"/>
    <n v="21"/>
    <n v="50"/>
    <n v="21"/>
    <n v="21"/>
    <n v="42"/>
    <n v="17"/>
    <n v="29"/>
    <n v="46"/>
    <n v="25"/>
    <n v="18"/>
    <n v="43"/>
    <n v="23"/>
    <n v="23"/>
    <n v="46"/>
    <n v="20"/>
    <n v="29"/>
    <n v="49"/>
    <n v="23"/>
    <n v="21"/>
    <n v="44"/>
    <n v="129"/>
    <n v="141"/>
    <n v="270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2"/>
    <n v="2"/>
    <n v="0"/>
    <n v="19"/>
    <n v="1"/>
    <n v="11"/>
    <n v="2"/>
    <n v="2"/>
    <n v="2"/>
    <n v="2"/>
    <n v="2"/>
    <n v="2"/>
    <n v="0"/>
    <n v="12"/>
    <n v="20"/>
    <n v="20"/>
  </r>
  <r>
    <s v="08DPR2464J"/>
    <n v="2"/>
    <s v="VESPERTINO"/>
    <s v="FELIPE ANGELES"/>
    <n v="8"/>
    <s v="CHIHUAHUA"/>
    <n v="8"/>
    <s v="CHIHUAHUA"/>
    <n v="19"/>
    <s v="CHIHUAHUA"/>
    <n v="1"/>
    <s v="CHIHUAHUA"/>
    <s v="CALLE DE LA NOGALERA"/>
    <n v="0"/>
    <s v="PĂšBLICO"/>
    <x v="2"/>
    <n v="2"/>
    <s v="BĂSICA"/>
    <n v="2"/>
    <x v="1"/>
    <n v="1"/>
    <x v="1"/>
    <n v="0"/>
    <s v="NO APLICA"/>
    <n v="0"/>
    <s v="NO APLICA"/>
    <s v="08FIZ0129Q"/>
    <s v="08FJS0101Q"/>
    <s v="08ADG0046C"/>
    <n v="0"/>
    <s v="I2019"/>
    <n v="151"/>
    <n v="135"/>
    <n v="286"/>
    <n v="151"/>
    <n v="135"/>
    <n v="286"/>
    <n v="28"/>
    <n v="24"/>
    <n v="52"/>
    <n v="19"/>
    <n v="14"/>
    <n v="33"/>
    <n v="25"/>
    <n v="21"/>
    <n v="46"/>
    <n v="16"/>
    <n v="16"/>
    <n v="32"/>
    <n v="26"/>
    <n v="30"/>
    <n v="56"/>
    <n v="25"/>
    <n v="17"/>
    <n v="42"/>
    <n v="31"/>
    <n v="23"/>
    <n v="54"/>
    <n v="142"/>
    <n v="121"/>
    <n v="263"/>
    <n v="2"/>
    <n v="2"/>
    <n v="1"/>
    <n v="2"/>
    <n v="2"/>
    <n v="2"/>
    <n v="0"/>
    <n v="11"/>
    <n v="0"/>
    <n v="0"/>
    <n v="1"/>
    <n v="0"/>
    <n v="0"/>
    <n v="1"/>
    <n v="0"/>
    <n v="0"/>
    <n v="4"/>
    <n v="7"/>
    <n v="0"/>
    <n v="0"/>
    <n v="3"/>
    <n v="0"/>
    <n v="0"/>
    <n v="0"/>
    <n v="0"/>
    <n v="0"/>
    <n v="0"/>
    <n v="0"/>
    <n v="0"/>
    <n v="1"/>
    <n v="17"/>
    <n v="4"/>
    <n v="7"/>
    <n v="2"/>
    <n v="2"/>
    <n v="1"/>
    <n v="2"/>
    <n v="2"/>
    <n v="2"/>
    <n v="0"/>
    <n v="11"/>
    <n v="12"/>
    <n v="11"/>
  </r>
  <r>
    <s v="08SES0019I"/>
    <n v="1"/>
    <s v="MATUTINO"/>
    <s v="SECUNDARIA POR COOPERACION 8365 PLAN DE AYUTLA"/>
    <n v="8"/>
    <s v="CHIHUAHUA"/>
    <n v="8"/>
    <s v="CHIHUAHUA"/>
    <n v="9"/>
    <s v="BOCOYNA"/>
    <n v="169"/>
    <s v="SAN JUANITO"/>
    <s v="CALLE FRANCISCO I. MADERO"/>
    <n v="0"/>
    <s v="PRIVADO"/>
    <x v="3"/>
    <n v="2"/>
    <s v="BĂSICA"/>
    <n v="3"/>
    <x v="2"/>
    <n v="1"/>
    <x v="1"/>
    <n v="0"/>
    <s v="NO APLICA"/>
    <n v="0"/>
    <s v="NO APLICA"/>
    <s v="08FIS0004Z"/>
    <m/>
    <m/>
    <n v="0"/>
    <s v="I2019"/>
    <n v="126"/>
    <n v="143"/>
    <n v="269"/>
    <n v="101"/>
    <n v="133"/>
    <n v="234"/>
    <n v="32"/>
    <n v="40"/>
    <n v="72"/>
    <n v="39"/>
    <n v="55"/>
    <n v="94"/>
    <n v="47"/>
    <n v="50"/>
    <n v="97"/>
    <n v="44"/>
    <n v="52"/>
    <n v="96"/>
    <n v="0"/>
    <n v="0"/>
    <n v="0"/>
    <n v="0"/>
    <n v="0"/>
    <n v="0"/>
    <n v="0"/>
    <n v="0"/>
    <n v="0"/>
    <n v="130"/>
    <n v="157"/>
    <n v="287"/>
    <n v="3"/>
    <n v="3"/>
    <n v="3"/>
    <n v="0"/>
    <n v="0"/>
    <n v="0"/>
    <n v="0"/>
    <n v="9"/>
    <n v="0"/>
    <n v="0"/>
    <n v="1"/>
    <n v="0"/>
    <n v="1"/>
    <n v="0"/>
    <n v="0"/>
    <n v="0"/>
    <n v="6"/>
    <n v="6"/>
    <n v="0"/>
    <n v="0"/>
    <n v="1"/>
    <n v="0"/>
    <n v="0"/>
    <n v="0"/>
    <n v="2"/>
    <n v="0"/>
    <n v="0"/>
    <n v="0"/>
    <n v="4"/>
    <n v="4"/>
    <n v="25"/>
    <n v="9"/>
    <n v="6"/>
    <n v="0"/>
    <n v="0"/>
    <n v="0"/>
    <n v="0"/>
    <n v="0"/>
    <n v="0"/>
    <n v="0"/>
    <n v="15"/>
    <n v="14"/>
    <n v="9"/>
  </r>
  <r>
    <s v="08DPR2452E"/>
    <n v="2"/>
    <s v="VESPERTINO"/>
    <s v="JOSE MARTI"/>
    <n v="8"/>
    <s v="CHIHUAHUA"/>
    <n v="8"/>
    <s v="CHIHUAHUA"/>
    <n v="19"/>
    <s v="CHIHUAHUA"/>
    <n v="1"/>
    <s v="CHIHUAHUA"/>
    <s v="CALLE PORTAL DE EBANO"/>
    <n v="0"/>
    <s v="PĂšBLICO"/>
    <x v="2"/>
    <n v="2"/>
    <s v="BĂSICA"/>
    <n v="2"/>
    <x v="1"/>
    <n v="1"/>
    <x v="1"/>
    <n v="0"/>
    <s v="NO APLICA"/>
    <n v="0"/>
    <s v="NO APLICA"/>
    <s v="08FIZ0128R"/>
    <s v="08FJS0108J"/>
    <s v="08ADG0046C"/>
    <n v="0"/>
    <s v="I2019"/>
    <n v="142"/>
    <n v="146"/>
    <n v="288"/>
    <n v="142"/>
    <n v="146"/>
    <n v="288"/>
    <n v="23"/>
    <n v="37"/>
    <n v="60"/>
    <n v="22"/>
    <n v="18"/>
    <n v="40"/>
    <n v="21"/>
    <n v="23"/>
    <n v="44"/>
    <n v="20"/>
    <n v="19"/>
    <n v="39"/>
    <n v="27"/>
    <n v="26"/>
    <n v="53"/>
    <n v="22"/>
    <n v="16"/>
    <n v="38"/>
    <n v="23"/>
    <n v="19"/>
    <n v="42"/>
    <n v="135"/>
    <n v="121"/>
    <n v="256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2"/>
    <n v="0"/>
    <n v="0"/>
    <n v="0"/>
    <n v="0"/>
    <n v="0"/>
    <n v="0"/>
    <n v="1"/>
    <n v="2"/>
    <n v="20"/>
    <n v="4"/>
    <n v="8"/>
    <n v="2"/>
    <n v="2"/>
    <n v="2"/>
    <n v="2"/>
    <n v="2"/>
    <n v="2"/>
    <n v="0"/>
    <n v="12"/>
    <n v="12"/>
    <n v="12"/>
  </r>
  <r>
    <s v="08DPR1097Y"/>
    <n v="2"/>
    <s v="VESPERTINO"/>
    <s v="INSURGENTES"/>
    <n v="8"/>
    <s v="CHIHUAHUA"/>
    <n v="8"/>
    <s v="CHIHUAHUA"/>
    <n v="37"/>
    <s v="JUĂREZ"/>
    <n v="1"/>
    <s v="JUĂREZ"/>
    <s v="CALLE MIGUEL HIDALGO"/>
    <n v="145"/>
    <s v="PĂšBLICO"/>
    <x v="2"/>
    <n v="2"/>
    <s v="BĂSICA"/>
    <n v="2"/>
    <x v="1"/>
    <n v="1"/>
    <x v="1"/>
    <n v="0"/>
    <s v="NO APLICA"/>
    <n v="0"/>
    <s v="NO APLICA"/>
    <s v="08FIZ0141L"/>
    <s v="08FJS0109I"/>
    <s v="08ADG0005C"/>
    <n v="0"/>
    <s v="I2019"/>
    <n v="156"/>
    <n v="123"/>
    <n v="279"/>
    <n v="151"/>
    <n v="122"/>
    <n v="273"/>
    <n v="17"/>
    <n v="20"/>
    <n v="37"/>
    <n v="31"/>
    <n v="21"/>
    <n v="52"/>
    <n v="22"/>
    <n v="19"/>
    <n v="41"/>
    <n v="26"/>
    <n v="29"/>
    <n v="55"/>
    <n v="20"/>
    <n v="14"/>
    <n v="34"/>
    <n v="28"/>
    <n v="21"/>
    <n v="49"/>
    <n v="28"/>
    <n v="20"/>
    <n v="48"/>
    <n v="155"/>
    <n v="124"/>
    <n v="27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1"/>
    <n v="0"/>
    <n v="0"/>
    <n v="0"/>
    <n v="0"/>
    <n v="0"/>
    <n v="0"/>
    <n v="0"/>
    <n v="1"/>
    <n v="19"/>
    <n v="2"/>
    <n v="10"/>
    <n v="2"/>
    <n v="2"/>
    <n v="2"/>
    <n v="2"/>
    <n v="2"/>
    <n v="2"/>
    <n v="0"/>
    <n v="12"/>
    <n v="18"/>
    <n v="12"/>
  </r>
  <r>
    <s v="08DST0077P"/>
    <n v="1"/>
    <s v="MATUTINO"/>
    <s v="SECUNDARIA TECNICA 77"/>
    <n v="8"/>
    <s v="CHIHUAHUA"/>
    <n v="8"/>
    <s v="CHIHUAHUA"/>
    <n v="19"/>
    <s v="CHIHUAHUA"/>
    <n v="1"/>
    <s v="CHIHUAHUA"/>
    <s v="PERIFĂ‰RICO R. ALMADA"/>
    <n v="1406"/>
    <s v="PĂšBLICO"/>
    <x v="2"/>
    <n v="2"/>
    <s v="BĂSICA"/>
    <n v="3"/>
    <x v="2"/>
    <n v="4"/>
    <x v="5"/>
    <n v="1"/>
    <s v="SERVICIOS"/>
    <n v="22"/>
    <s v="INDUSTRIAL"/>
    <s v="08FZT0006C"/>
    <s v="08FJT0003E"/>
    <s v="08ADG0046C"/>
    <n v="0"/>
    <s v="I2019"/>
    <n v="143"/>
    <n v="124"/>
    <n v="267"/>
    <n v="96"/>
    <n v="110"/>
    <n v="206"/>
    <n v="38"/>
    <n v="35"/>
    <n v="73"/>
    <n v="43"/>
    <n v="59"/>
    <n v="102"/>
    <n v="53"/>
    <n v="33"/>
    <n v="86"/>
    <n v="53"/>
    <n v="55"/>
    <n v="108"/>
    <n v="0"/>
    <n v="0"/>
    <n v="0"/>
    <n v="0"/>
    <n v="0"/>
    <n v="0"/>
    <n v="0"/>
    <n v="0"/>
    <n v="0"/>
    <n v="149"/>
    <n v="147"/>
    <n v="296"/>
    <n v="4"/>
    <n v="4"/>
    <n v="3"/>
    <n v="0"/>
    <n v="0"/>
    <n v="0"/>
    <n v="0"/>
    <n v="11"/>
    <n v="0"/>
    <n v="0"/>
    <n v="1"/>
    <n v="0"/>
    <n v="1"/>
    <n v="0"/>
    <n v="0"/>
    <n v="0"/>
    <n v="5"/>
    <n v="7"/>
    <n v="0"/>
    <n v="0"/>
    <n v="0"/>
    <n v="0"/>
    <n v="0"/>
    <n v="1"/>
    <n v="2"/>
    <n v="1"/>
    <n v="0"/>
    <n v="0"/>
    <n v="7"/>
    <n v="10"/>
    <n v="35"/>
    <n v="7"/>
    <n v="9"/>
    <n v="0"/>
    <n v="0"/>
    <n v="0"/>
    <n v="0"/>
    <n v="0"/>
    <n v="0"/>
    <n v="0"/>
    <n v="16"/>
    <n v="11"/>
    <n v="11"/>
  </r>
  <r>
    <s v="08EPR0806A"/>
    <n v="1"/>
    <s v="MATUTINO"/>
    <s v="ALFONSO GARCIA ROBLES 2732"/>
    <n v="8"/>
    <s v="CHIHUAHUA"/>
    <n v="8"/>
    <s v="CHIHUAHUA"/>
    <n v="37"/>
    <s v="JUĂREZ"/>
    <n v="1"/>
    <s v="JUĂREZ"/>
    <s v="CALLE PALO HUECO"/>
    <n v="1001"/>
    <s v="PĂšBLIC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137"/>
    <n v="145"/>
    <n v="282"/>
    <n v="133"/>
    <n v="145"/>
    <n v="278"/>
    <n v="22"/>
    <n v="24"/>
    <n v="46"/>
    <n v="24"/>
    <n v="20"/>
    <n v="44"/>
    <n v="18"/>
    <n v="25"/>
    <n v="43"/>
    <n v="23"/>
    <n v="25"/>
    <n v="48"/>
    <n v="16"/>
    <n v="19"/>
    <n v="35"/>
    <n v="25"/>
    <n v="25"/>
    <n v="50"/>
    <n v="28"/>
    <n v="26"/>
    <n v="54"/>
    <n v="134"/>
    <n v="140"/>
    <n v="274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2"/>
    <n v="0"/>
    <n v="16"/>
    <n v="4"/>
    <n v="8"/>
    <n v="2"/>
    <n v="2"/>
    <n v="2"/>
    <n v="2"/>
    <n v="2"/>
    <n v="2"/>
    <n v="0"/>
    <n v="12"/>
    <n v="12"/>
    <n v="12"/>
  </r>
  <r>
    <s v="08EPR0257N"/>
    <n v="1"/>
    <s v="MATUTINO"/>
    <s v="LEYES DE REFORMA 2598"/>
    <n v="8"/>
    <s v="CHIHUAHUA"/>
    <n v="8"/>
    <s v="CHIHUAHUA"/>
    <n v="36"/>
    <s v="JIMĂ‰NEZ"/>
    <n v="1"/>
    <s v="JOSĂ‰ MARIANO JIMĂ‰NEZ"/>
    <s v="CALLE SOR JUANA INES DE LA CRUZ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137"/>
    <n v="144"/>
    <n v="281"/>
    <n v="137"/>
    <n v="144"/>
    <n v="281"/>
    <n v="23"/>
    <n v="20"/>
    <n v="43"/>
    <n v="19"/>
    <n v="22"/>
    <n v="41"/>
    <n v="19"/>
    <n v="17"/>
    <n v="36"/>
    <n v="19"/>
    <n v="27"/>
    <n v="46"/>
    <n v="27"/>
    <n v="23"/>
    <n v="50"/>
    <n v="29"/>
    <n v="27"/>
    <n v="56"/>
    <n v="21"/>
    <n v="24"/>
    <n v="45"/>
    <n v="134"/>
    <n v="140"/>
    <n v="274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1"/>
    <n v="0"/>
    <n v="1"/>
    <n v="0"/>
    <n v="0"/>
    <n v="0"/>
    <n v="0"/>
    <n v="2"/>
    <n v="0"/>
    <n v="18"/>
    <n v="4"/>
    <n v="8"/>
    <n v="2"/>
    <n v="2"/>
    <n v="2"/>
    <n v="2"/>
    <n v="2"/>
    <n v="2"/>
    <n v="0"/>
    <n v="12"/>
    <n v="12"/>
    <n v="12"/>
  </r>
  <r>
    <s v="08DPR2669C"/>
    <n v="2"/>
    <s v="VESPERTINO"/>
    <s v="CARLOS ANTONIO MONTEMAYOR ACEVES"/>
    <n v="8"/>
    <s v="CHIHUAHUA"/>
    <n v="8"/>
    <s v="CHIHUAHUA"/>
    <n v="19"/>
    <s v="CHIHUAHUA"/>
    <n v="1"/>
    <s v="CHIHUAHUA"/>
    <s v="CALLE CABALLERO REAL"/>
    <n v="0"/>
    <s v="PĂšBLICO"/>
    <x v="2"/>
    <n v="2"/>
    <s v="BĂSICA"/>
    <n v="2"/>
    <x v="1"/>
    <n v="1"/>
    <x v="1"/>
    <n v="0"/>
    <s v="NO APLICA"/>
    <n v="0"/>
    <s v="NO APLICA"/>
    <s v="08FIZ0126T"/>
    <s v="08FJS0134H"/>
    <s v="08ADG0046C"/>
    <n v="0"/>
    <s v="I2019"/>
    <n v="153"/>
    <n v="124"/>
    <n v="277"/>
    <n v="152"/>
    <n v="123"/>
    <n v="275"/>
    <n v="31"/>
    <n v="25"/>
    <n v="56"/>
    <n v="25"/>
    <n v="22"/>
    <n v="47"/>
    <n v="19"/>
    <n v="26"/>
    <n v="45"/>
    <n v="27"/>
    <n v="19"/>
    <n v="46"/>
    <n v="25"/>
    <n v="16"/>
    <n v="41"/>
    <n v="29"/>
    <n v="25"/>
    <n v="54"/>
    <n v="22"/>
    <n v="17"/>
    <n v="39"/>
    <n v="147"/>
    <n v="125"/>
    <n v="272"/>
    <n v="2"/>
    <n v="2"/>
    <n v="2"/>
    <n v="2"/>
    <n v="2"/>
    <n v="2"/>
    <n v="0"/>
    <n v="12"/>
    <n v="0"/>
    <n v="0"/>
    <n v="0"/>
    <n v="1"/>
    <n v="1"/>
    <n v="0"/>
    <n v="0"/>
    <n v="1"/>
    <n v="5"/>
    <n v="7"/>
    <n v="0"/>
    <n v="0"/>
    <n v="1"/>
    <n v="3"/>
    <n v="0"/>
    <n v="0"/>
    <n v="0"/>
    <n v="0"/>
    <n v="0"/>
    <n v="0"/>
    <n v="1"/>
    <n v="1"/>
    <n v="21"/>
    <n v="5"/>
    <n v="7"/>
    <n v="2"/>
    <n v="2"/>
    <n v="2"/>
    <n v="2"/>
    <n v="2"/>
    <n v="2"/>
    <n v="0"/>
    <n v="12"/>
    <n v="14"/>
    <n v="12"/>
  </r>
  <r>
    <s v="08EPR0049G"/>
    <n v="1"/>
    <s v="MATUTINO"/>
    <s v="MA GUADALUPE QUINTANILLA 2258"/>
    <n v="8"/>
    <s v="CHIHUAHUA"/>
    <n v="8"/>
    <s v="CHIHUAHUA"/>
    <n v="10"/>
    <s v="BUENAVENTURA"/>
    <n v="1"/>
    <s v="SAN BUENAVENTURA"/>
    <s v="CALLE FRANCISCO I MADERO"/>
    <n v="0"/>
    <s v="PĂšBLICO"/>
    <x v="3"/>
    <n v="2"/>
    <s v="BĂSICA"/>
    <n v="2"/>
    <x v="1"/>
    <n v="1"/>
    <x v="1"/>
    <n v="0"/>
    <s v="NO APLICA"/>
    <n v="0"/>
    <s v="NO APLICA"/>
    <s v="08FIZ0021Z"/>
    <s v="08FJS0004O"/>
    <m/>
    <n v="0"/>
    <s v="I2019"/>
    <n v="142"/>
    <n v="131"/>
    <n v="273"/>
    <n v="142"/>
    <n v="131"/>
    <n v="273"/>
    <n v="23"/>
    <n v="19"/>
    <n v="42"/>
    <n v="16"/>
    <n v="30"/>
    <n v="46"/>
    <n v="25"/>
    <n v="23"/>
    <n v="48"/>
    <n v="24"/>
    <n v="25"/>
    <n v="49"/>
    <n v="27"/>
    <n v="19"/>
    <n v="46"/>
    <n v="24"/>
    <n v="31"/>
    <n v="55"/>
    <n v="23"/>
    <n v="18"/>
    <n v="41"/>
    <n v="139"/>
    <n v="146"/>
    <n v="285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0"/>
    <n v="1"/>
    <n v="0"/>
    <n v="1"/>
    <n v="0"/>
    <n v="0"/>
    <n v="0"/>
    <n v="0"/>
    <n v="2"/>
    <n v="0"/>
    <n v="17"/>
    <n v="0"/>
    <n v="12"/>
    <n v="2"/>
    <n v="2"/>
    <n v="2"/>
    <n v="2"/>
    <n v="2"/>
    <n v="2"/>
    <n v="0"/>
    <n v="12"/>
    <n v="14"/>
    <n v="10"/>
  </r>
  <r>
    <s v="08DPR0589D"/>
    <n v="1"/>
    <s v="MATUTINO"/>
    <s v="EVA GARRIDO HAYNE"/>
    <n v="8"/>
    <s v="CHIHUAHUA"/>
    <n v="8"/>
    <s v="CHIHUAHUA"/>
    <n v="19"/>
    <s v="CHIHUAHUA"/>
    <n v="1"/>
    <s v="CHIHUAHUA"/>
    <s v="CALLE LAZARO CARDENAS"/>
    <n v="0"/>
    <s v="PĂšBLICO"/>
    <x v="2"/>
    <n v="2"/>
    <s v="BĂSICA"/>
    <n v="2"/>
    <x v="1"/>
    <n v="1"/>
    <x v="1"/>
    <n v="0"/>
    <s v="NO APLICA"/>
    <n v="0"/>
    <s v="NO APLICA"/>
    <s v="08FIZ0113P"/>
    <s v="08FJS0105M"/>
    <s v="08ADG0046C"/>
    <n v="0"/>
    <s v="I2019"/>
    <n v="152"/>
    <n v="124"/>
    <n v="276"/>
    <n v="148"/>
    <n v="123"/>
    <n v="271"/>
    <n v="30"/>
    <n v="17"/>
    <n v="47"/>
    <n v="22"/>
    <n v="24"/>
    <n v="46"/>
    <n v="26"/>
    <n v="23"/>
    <n v="49"/>
    <n v="21"/>
    <n v="27"/>
    <n v="48"/>
    <n v="25"/>
    <n v="27"/>
    <n v="52"/>
    <n v="19"/>
    <n v="16"/>
    <n v="35"/>
    <n v="29"/>
    <n v="20"/>
    <n v="49"/>
    <n v="142"/>
    <n v="137"/>
    <n v="279"/>
    <n v="2"/>
    <n v="2"/>
    <n v="2"/>
    <n v="3"/>
    <n v="2"/>
    <n v="2"/>
    <n v="0"/>
    <n v="13"/>
    <n v="0"/>
    <n v="0"/>
    <n v="0"/>
    <n v="1"/>
    <n v="0"/>
    <n v="1"/>
    <n v="0"/>
    <n v="1"/>
    <n v="5"/>
    <n v="8"/>
    <n v="0"/>
    <n v="0"/>
    <n v="1"/>
    <n v="0"/>
    <n v="0"/>
    <n v="0"/>
    <n v="0"/>
    <n v="0"/>
    <n v="0"/>
    <n v="0"/>
    <n v="1"/>
    <n v="2"/>
    <n v="20"/>
    <n v="5"/>
    <n v="8"/>
    <n v="2"/>
    <n v="2"/>
    <n v="2"/>
    <n v="3"/>
    <n v="2"/>
    <n v="2"/>
    <n v="0"/>
    <n v="13"/>
    <n v="14"/>
    <n v="13"/>
  </r>
  <r>
    <s v="08PPR1864D"/>
    <n v="1"/>
    <s v="MATUTINO"/>
    <s v="HENRI WALLON"/>
    <n v="8"/>
    <s v="CHIHUAHUA"/>
    <n v="8"/>
    <s v="CHIHUAHUA"/>
    <n v="19"/>
    <s v="CHIHUAHUA"/>
    <n v="1"/>
    <s v="CHIHUAHUA"/>
    <s v="CALLE CHICHONTEPEC"/>
    <n v="5501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40"/>
    <n v="137"/>
    <n v="277"/>
    <n v="140"/>
    <n v="137"/>
    <n v="277"/>
    <n v="27"/>
    <n v="19"/>
    <n v="46"/>
    <n v="22"/>
    <n v="26"/>
    <n v="48"/>
    <n v="22"/>
    <n v="20"/>
    <n v="42"/>
    <n v="21"/>
    <n v="27"/>
    <n v="48"/>
    <n v="20"/>
    <n v="29"/>
    <n v="49"/>
    <n v="24"/>
    <n v="18"/>
    <n v="42"/>
    <n v="24"/>
    <n v="25"/>
    <n v="49"/>
    <n v="133"/>
    <n v="145"/>
    <n v="278"/>
    <n v="2"/>
    <n v="0"/>
    <n v="0"/>
    <n v="0"/>
    <n v="0"/>
    <n v="0"/>
    <n v="5"/>
    <n v="7"/>
    <n v="0"/>
    <n v="0"/>
    <n v="0"/>
    <n v="1"/>
    <n v="0"/>
    <n v="0"/>
    <n v="0"/>
    <n v="0"/>
    <n v="0"/>
    <n v="7"/>
    <n v="0"/>
    <n v="0"/>
    <n v="0"/>
    <n v="2"/>
    <n v="0"/>
    <n v="1"/>
    <n v="0"/>
    <n v="0"/>
    <n v="0"/>
    <n v="9"/>
    <n v="1"/>
    <n v="13"/>
    <n v="34"/>
    <n v="0"/>
    <n v="7"/>
    <n v="2"/>
    <n v="0"/>
    <n v="0"/>
    <n v="0"/>
    <n v="0"/>
    <n v="0"/>
    <n v="5"/>
    <n v="7"/>
    <n v="12"/>
    <n v="12"/>
  </r>
  <r>
    <s v="08DPR0816I"/>
    <n v="1"/>
    <s v="MATUTINO"/>
    <s v="LEONA VICARIO"/>
    <n v="8"/>
    <s v="CHIHUAHUA"/>
    <n v="8"/>
    <s v="CHIHUAHUA"/>
    <n v="17"/>
    <s v="CUAUHTĂ‰MOC"/>
    <n v="1"/>
    <s v="CUAUHTĂ‰MOC"/>
    <s v="CALLE CISNES"/>
    <n v="0"/>
    <s v="PĂšBLICO"/>
    <x v="2"/>
    <n v="2"/>
    <s v="BĂSICA"/>
    <n v="2"/>
    <x v="1"/>
    <n v="1"/>
    <x v="1"/>
    <n v="0"/>
    <s v="NO APLICA"/>
    <n v="0"/>
    <s v="NO APLICA"/>
    <s v="08FIZ0199L"/>
    <s v="08FJS0121D"/>
    <s v="08ADG0010O"/>
    <n v="0"/>
    <s v="I2019"/>
    <n v="161"/>
    <n v="123"/>
    <n v="284"/>
    <n v="160"/>
    <n v="122"/>
    <n v="282"/>
    <n v="27"/>
    <n v="16"/>
    <n v="43"/>
    <n v="22"/>
    <n v="22"/>
    <n v="44"/>
    <n v="24"/>
    <n v="24"/>
    <n v="48"/>
    <n v="25"/>
    <n v="27"/>
    <n v="52"/>
    <n v="26"/>
    <n v="19"/>
    <n v="45"/>
    <n v="25"/>
    <n v="19"/>
    <n v="44"/>
    <n v="23"/>
    <n v="20"/>
    <n v="43"/>
    <n v="145"/>
    <n v="131"/>
    <n v="276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</r>
  <r>
    <s v="08DPR0880J"/>
    <n v="1"/>
    <s v="MATUTINO"/>
    <s v="VICENTE GUERRERO"/>
    <n v="8"/>
    <s v="CHIHUAHUA"/>
    <n v="8"/>
    <s v="CHIHUAHUA"/>
    <n v="9"/>
    <s v="BOCOYNA"/>
    <n v="169"/>
    <s v="SAN JUANITO"/>
    <s v="CALLE MARIANO IRIGOYEN"/>
    <n v="101"/>
    <s v="PĂšBLICO"/>
    <x v="2"/>
    <n v="2"/>
    <s v="BĂSICA"/>
    <n v="2"/>
    <x v="1"/>
    <n v="1"/>
    <x v="1"/>
    <n v="0"/>
    <s v="NO APLICA"/>
    <n v="0"/>
    <s v="NO APLICA"/>
    <s v="08FIZ0214N"/>
    <s v="08FJS0124A"/>
    <s v="08ADG0003E"/>
    <n v="0"/>
    <s v="I2019"/>
    <n v="147"/>
    <n v="124"/>
    <n v="271"/>
    <n v="147"/>
    <n v="124"/>
    <n v="271"/>
    <n v="24"/>
    <n v="25"/>
    <n v="49"/>
    <n v="28"/>
    <n v="26"/>
    <n v="54"/>
    <n v="18"/>
    <n v="16"/>
    <n v="34"/>
    <n v="24"/>
    <n v="26"/>
    <n v="50"/>
    <n v="29"/>
    <n v="16"/>
    <n v="45"/>
    <n v="29"/>
    <n v="25"/>
    <n v="54"/>
    <n v="29"/>
    <n v="20"/>
    <n v="49"/>
    <n v="157"/>
    <n v="129"/>
    <n v="286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1"/>
    <n v="0"/>
    <n v="0"/>
    <n v="0"/>
    <n v="0"/>
    <n v="0"/>
    <n v="0"/>
    <n v="0"/>
    <n v="2"/>
    <n v="0"/>
    <n v="17"/>
    <n v="6"/>
    <n v="6"/>
    <n v="2"/>
    <n v="2"/>
    <n v="2"/>
    <n v="2"/>
    <n v="2"/>
    <n v="2"/>
    <n v="0"/>
    <n v="12"/>
    <n v="12"/>
    <n v="12"/>
  </r>
  <r>
    <s v="08EPR0124X"/>
    <n v="1"/>
    <s v="MATUTINO"/>
    <s v="VENUSTIANO CARRANZA 2464"/>
    <n v="8"/>
    <s v="CHIHUAHUA"/>
    <n v="8"/>
    <s v="CHIHUAHUA"/>
    <n v="19"/>
    <s v="CHIHUAHUA"/>
    <n v="1"/>
    <s v="CHIHUAHUA"/>
    <s v="CALLE 28"/>
    <n v="0"/>
    <s v="PĂšBLICO"/>
    <x v="3"/>
    <n v="2"/>
    <s v="BĂSICA"/>
    <n v="2"/>
    <x v="1"/>
    <n v="1"/>
    <x v="1"/>
    <n v="0"/>
    <s v="NO APLICA"/>
    <n v="0"/>
    <s v="NO APLICA"/>
    <s v="08FIZ0026U"/>
    <s v="08FJS0002Q"/>
    <m/>
    <n v="0"/>
    <s v="I2019"/>
    <n v="139"/>
    <n v="136"/>
    <n v="275"/>
    <n v="138"/>
    <n v="134"/>
    <n v="272"/>
    <n v="25"/>
    <n v="21"/>
    <n v="46"/>
    <n v="31"/>
    <n v="18"/>
    <n v="49"/>
    <n v="28"/>
    <n v="23"/>
    <n v="51"/>
    <n v="23"/>
    <n v="22"/>
    <n v="45"/>
    <n v="21"/>
    <n v="20"/>
    <n v="41"/>
    <n v="24"/>
    <n v="24"/>
    <n v="48"/>
    <n v="20"/>
    <n v="28"/>
    <n v="48"/>
    <n v="147"/>
    <n v="135"/>
    <n v="28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2"/>
    <n v="0"/>
    <n v="0"/>
    <n v="1"/>
    <n v="1"/>
    <n v="2"/>
    <n v="1"/>
    <n v="21"/>
    <n v="3"/>
    <n v="9"/>
    <n v="2"/>
    <n v="2"/>
    <n v="2"/>
    <n v="2"/>
    <n v="2"/>
    <n v="2"/>
    <n v="0"/>
    <n v="12"/>
    <n v="15"/>
    <n v="15"/>
  </r>
  <r>
    <s v="08DST0047V"/>
    <n v="2"/>
    <s v="VESPERTINO"/>
    <s v="SECUNDARIA TECNICA 47"/>
    <n v="8"/>
    <s v="CHIHUAHUA"/>
    <n v="8"/>
    <s v="CHIHUAHUA"/>
    <n v="37"/>
    <s v="JUĂREZ"/>
    <n v="1"/>
    <s v="JUĂREZ"/>
    <s v="CALLE GABRIEL GARCIA MARQUEZ "/>
    <n v="0"/>
    <s v="PĂšBLICO"/>
    <x v="2"/>
    <n v="2"/>
    <s v="BĂSICA"/>
    <n v="3"/>
    <x v="2"/>
    <n v="4"/>
    <x v="5"/>
    <n v="1"/>
    <s v="SERVICIOS"/>
    <n v="22"/>
    <s v="INDUSTRIAL"/>
    <s v="08FZT0001H"/>
    <s v="08FJT0002F"/>
    <s v="08ADG0005C"/>
    <n v="0"/>
    <s v="I2019"/>
    <n v="147"/>
    <n v="122"/>
    <n v="269"/>
    <n v="147"/>
    <n v="122"/>
    <n v="269"/>
    <n v="33"/>
    <n v="34"/>
    <n v="67"/>
    <n v="48"/>
    <n v="42"/>
    <n v="90"/>
    <n v="40"/>
    <n v="41"/>
    <n v="81"/>
    <n v="60"/>
    <n v="38"/>
    <n v="98"/>
    <n v="0"/>
    <n v="0"/>
    <n v="0"/>
    <n v="0"/>
    <n v="0"/>
    <n v="0"/>
    <n v="0"/>
    <n v="0"/>
    <n v="0"/>
    <n v="148"/>
    <n v="121"/>
    <n v="269"/>
    <n v="3"/>
    <n v="3"/>
    <n v="3"/>
    <n v="0"/>
    <n v="0"/>
    <n v="0"/>
    <n v="0"/>
    <n v="9"/>
    <n v="0"/>
    <n v="0"/>
    <n v="0"/>
    <n v="1"/>
    <n v="1"/>
    <n v="0"/>
    <n v="0"/>
    <n v="0"/>
    <n v="8"/>
    <n v="13"/>
    <n v="0"/>
    <n v="0"/>
    <n v="1"/>
    <n v="0"/>
    <n v="0"/>
    <n v="1"/>
    <n v="0"/>
    <n v="0"/>
    <n v="0"/>
    <n v="0"/>
    <n v="5"/>
    <n v="6"/>
    <n v="36"/>
    <n v="9"/>
    <n v="14"/>
    <n v="0"/>
    <n v="0"/>
    <n v="0"/>
    <n v="0"/>
    <n v="0"/>
    <n v="0"/>
    <n v="0"/>
    <n v="23"/>
    <n v="15"/>
    <n v="9"/>
  </r>
  <r>
    <s v="08DPR2629B"/>
    <n v="2"/>
    <s v="VESPERTINO"/>
    <s v="ALIANZA POR LA EDUCACION"/>
    <n v="8"/>
    <s v="CHIHUAHUA"/>
    <n v="8"/>
    <s v="CHIHUAHUA"/>
    <n v="37"/>
    <s v="JUĂREZ"/>
    <n v="1"/>
    <s v="JUĂREZ"/>
    <s v="CALLE FUENTE DE TREVI"/>
    <n v="0"/>
    <s v="PĂšBLICO"/>
    <x v="2"/>
    <n v="2"/>
    <s v="BĂSICA"/>
    <n v="2"/>
    <x v="1"/>
    <n v="1"/>
    <x v="1"/>
    <n v="0"/>
    <s v="NO APLICA"/>
    <n v="0"/>
    <s v="NO APLICA"/>
    <s v="08FIZ0178Z"/>
    <s v="08FJS0117R"/>
    <s v="08ADG0005C"/>
    <n v="0"/>
    <s v="I2019"/>
    <n v="156"/>
    <n v="141"/>
    <n v="297"/>
    <n v="156"/>
    <n v="141"/>
    <n v="297"/>
    <n v="39"/>
    <n v="29"/>
    <n v="68"/>
    <n v="16"/>
    <n v="14"/>
    <n v="30"/>
    <n v="26"/>
    <n v="21"/>
    <n v="47"/>
    <n v="15"/>
    <n v="18"/>
    <n v="33"/>
    <n v="20"/>
    <n v="15"/>
    <n v="35"/>
    <n v="28"/>
    <n v="22"/>
    <n v="50"/>
    <n v="32"/>
    <n v="32"/>
    <n v="64"/>
    <n v="137"/>
    <n v="122"/>
    <n v="259"/>
    <n v="1"/>
    <n v="2"/>
    <n v="1"/>
    <n v="1"/>
    <n v="2"/>
    <n v="2"/>
    <n v="0"/>
    <n v="9"/>
    <n v="0"/>
    <n v="0"/>
    <n v="0"/>
    <n v="1"/>
    <n v="0"/>
    <n v="0"/>
    <n v="0"/>
    <n v="0"/>
    <n v="2"/>
    <n v="7"/>
    <n v="0"/>
    <n v="0"/>
    <n v="0"/>
    <n v="1"/>
    <n v="0"/>
    <n v="0"/>
    <n v="0"/>
    <n v="0"/>
    <n v="0"/>
    <n v="0"/>
    <n v="1"/>
    <n v="0"/>
    <n v="12"/>
    <n v="2"/>
    <n v="7"/>
    <n v="1"/>
    <n v="2"/>
    <n v="1"/>
    <n v="1"/>
    <n v="2"/>
    <n v="2"/>
    <n v="0"/>
    <n v="9"/>
    <n v="9"/>
    <n v="9"/>
  </r>
  <r>
    <s v="08EPR0098P"/>
    <n v="1"/>
    <s v="MATUTINO"/>
    <s v="MIGUEL HIDALGO 2547"/>
    <n v="8"/>
    <s v="CHIHUAHUA"/>
    <n v="8"/>
    <s v="CHIHUAHUA"/>
    <n v="17"/>
    <s v="CUAUHTĂ‰MOC"/>
    <n v="1"/>
    <s v="CUAUHTĂ‰MOC"/>
    <s v="CALLE HIDALGO"/>
    <n v="2300"/>
    <s v="PĂšBLICO"/>
    <x v="3"/>
    <n v="2"/>
    <s v="BĂSICA"/>
    <n v="2"/>
    <x v="1"/>
    <n v="1"/>
    <x v="1"/>
    <n v="0"/>
    <s v="NO APLICA"/>
    <n v="0"/>
    <s v="NO APLICA"/>
    <s v="08FIZ0009D"/>
    <s v="08FJS0005N"/>
    <m/>
    <n v="0"/>
    <s v="I2019"/>
    <n v="138"/>
    <n v="135"/>
    <n v="273"/>
    <n v="138"/>
    <n v="135"/>
    <n v="273"/>
    <n v="29"/>
    <n v="19"/>
    <n v="48"/>
    <n v="19"/>
    <n v="34"/>
    <n v="53"/>
    <n v="28"/>
    <n v="20"/>
    <n v="48"/>
    <n v="24"/>
    <n v="25"/>
    <n v="49"/>
    <n v="17"/>
    <n v="29"/>
    <n v="46"/>
    <n v="19"/>
    <n v="20"/>
    <n v="39"/>
    <n v="20"/>
    <n v="28"/>
    <n v="48"/>
    <n v="127"/>
    <n v="156"/>
    <n v="28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4"/>
    <n v="0"/>
    <n v="0"/>
    <n v="1"/>
    <n v="0"/>
    <n v="0"/>
    <n v="0"/>
    <n v="0"/>
    <n v="2"/>
    <n v="2"/>
    <n v="22"/>
    <n v="3"/>
    <n v="9"/>
    <n v="2"/>
    <n v="2"/>
    <n v="2"/>
    <n v="2"/>
    <n v="2"/>
    <n v="2"/>
    <n v="0"/>
    <n v="12"/>
    <n v="12"/>
    <n v="12"/>
  </r>
  <r>
    <s v="08DPR0953L"/>
    <n v="1"/>
    <s v="MATUTINO"/>
    <s v="EUGENIO CALZADA TALAVERA"/>
    <n v="8"/>
    <s v="CHIHUAHUA"/>
    <n v="8"/>
    <s v="CHIHUAHUA"/>
    <n v="37"/>
    <s v="JUĂREZ"/>
    <n v="1"/>
    <s v="JUĂREZ"/>
    <s v="CALLE SIERRA LEONA"/>
    <n v="5662"/>
    <s v="PĂšBLICO"/>
    <x v="2"/>
    <n v="2"/>
    <s v="BĂSICA"/>
    <n v="2"/>
    <x v="1"/>
    <n v="1"/>
    <x v="1"/>
    <n v="0"/>
    <s v="NO APLICA"/>
    <n v="0"/>
    <s v="NO APLICA"/>
    <s v="08FIZ0169R"/>
    <s v="08FJS0115T"/>
    <s v="08ADG0005C"/>
    <n v="0"/>
    <s v="I2019"/>
    <n v="156"/>
    <n v="133"/>
    <n v="289"/>
    <n v="154"/>
    <n v="133"/>
    <n v="287"/>
    <n v="30"/>
    <n v="21"/>
    <n v="51"/>
    <n v="19"/>
    <n v="13"/>
    <n v="32"/>
    <n v="17"/>
    <n v="23"/>
    <n v="40"/>
    <n v="22"/>
    <n v="22"/>
    <n v="44"/>
    <n v="30"/>
    <n v="20"/>
    <n v="50"/>
    <n v="35"/>
    <n v="21"/>
    <n v="56"/>
    <n v="23"/>
    <n v="25"/>
    <n v="48"/>
    <n v="146"/>
    <n v="124"/>
    <n v="270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1"/>
    <n v="0"/>
    <n v="0"/>
    <n v="0"/>
    <n v="0"/>
    <n v="0"/>
    <n v="0"/>
    <n v="0"/>
    <n v="1"/>
    <n v="0"/>
    <n v="16"/>
    <n v="0"/>
    <n v="12"/>
    <n v="2"/>
    <n v="2"/>
    <n v="2"/>
    <n v="2"/>
    <n v="2"/>
    <n v="2"/>
    <n v="0"/>
    <n v="12"/>
    <n v="15"/>
    <n v="12"/>
  </r>
  <r>
    <s v="08DPR2504U"/>
    <n v="1"/>
    <s v="MATUTINO"/>
    <s v="ALFONSO GARCIA ROBLES"/>
    <n v="8"/>
    <s v="CHIHUAHUA"/>
    <n v="8"/>
    <s v="CHIHUAHUA"/>
    <n v="19"/>
    <s v="CHIHUAHUA"/>
    <n v="1"/>
    <s v="CHIHUAHUA"/>
    <s v="CALLE MINERAL TORUACHITO"/>
    <n v="5100"/>
    <s v="PĂšBLICO"/>
    <x v="2"/>
    <n v="2"/>
    <s v="BĂSICA"/>
    <n v="2"/>
    <x v="1"/>
    <n v="1"/>
    <x v="1"/>
    <n v="0"/>
    <s v="NO APLICA"/>
    <n v="0"/>
    <s v="NO APLICA"/>
    <s v="08FIZ0127S"/>
    <s v="08FJS0108J"/>
    <s v="08ADG0046C"/>
    <n v="0"/>
    <s v="I2019"/>
    <n v="150"/>
    <n v="132"/>
    <n v="282"/>
    <n v="150"/>
    <n v="132"/>
    <n v="282"/>
    <n v="26"/>
    <n v="25"/>
    <n v="51"/>
    <n v="21"/>
    <n v="25"/>
    <n v="46"/>
    <n v="21"/>
    <n v="15"/>
    <n v="36"/>
    <n v="32"/>
    <n v="20"/>
    <n v="52"/>
    <n v="24"/>
    <n v="23"/>
    <n v="47"/>
    <n v="32"/>
    <n v="17"/>
    <n v="49"/>
    <n v="22"/>
    <n v="25"/>
    <n v="47"/>
    <n v="152"/>
    <n v="125"/>
    <n v="277"/>
    <n v="1"/>
    <n v="2"/>
    <n v="2"/>
    <n v="2"/>
    <n v="2"/>
    <n v="2"/>
    <n v="0"/>
    <n v="11"/>
    <n v="0"/>
    <n v="0"/>
    <n v="0"/>
    <n v="1"/>
    <n v="1"/>
    <n v="0"/>
    <n v="0"/>
    <n v="1"/>
    <n v="4"/>
    <n v="7"/>
    <n v="0"/>
    <n v="0"/>
    <n v="0"/>
    <n v="2"/>
    <n v="0"/>
    <n v="0"/>
    <n v="0"/>
    <n v="0"/>
    <n v="0"/>
    <n v="0"/>
    <n v="1"/>
    <n v="1"/>
    <n v="18"/>
    <n v="4"/>
    <n v="7"/>
    <n v="1"/>
    <n v="2"/>
    <n v="2"/>
    <n v="2"/>
    <n v="2"/>
    <n v="2"/>
    <n v="0"/>
    <n v="11"/>
    <n v="12"/>
    <n v="12"/>
  </r>
  <r>
    <s v="08DPR0277B"/>
    <n v="1"/>
    <s v="MATUTINO"/>
    <s v="AGUSTIN MELGAR"/>
    <n v="8"/>
    <s v="CHIHUAHUA"/>
    <n v="8"/>
    <s v="CHIHUAHUA"/>
    <n v="21"/>
    <s v="DELICIAS"/>
    <n v="609"/>
    <s v="COLONIA CAMPESINA"/>
    <s v="CALLE SEGUNDA"/>
    <n v="0"/>
    <s v="PĂšBLICO"/>
    <x v="2"/>
    <n v="2"/>
    <s v="BĂSICA"/>
    <n v="2"/>
    <x v="1"/>
    <n v="1"/>
    <x v="1"/>
    <n v="0"/>
    <s v="NO APLICA"/>
    <n v="0"/>
    <s v="NO APLICA"/>
    <s v="08FIZ0225T"/>
    <s v="08FJS0125Z"/>
    <s v="08ADG0057I"/>
    <n v="0"/>
    <s v="I2019"/>
    <n v="144"/>
    <n v="140"/>
    <n v="284"/>
    <n v="143"/>
    <n v="140"/>
    <n v="283"/>
    <n v="17"/>
    <n v="23"/>
    <n v="40"/>
    <n v="28"/>
    <n v="20"/>
    <n v="48"/>
    <n v="21"/>
    <n v="18"/>
    <n v="39"/>
    <n v="24"/>
    <n v="27"/>
    <n v="51"/>
    <n v="24"/>
    <n v="19"/>
    <n v="43"/>
    <n v="29"/>
    <n v="22"/>
    <n v="51"/>
    <n v="26"/>
    <n v="23"/>
    <n v="49"/>
    <n v="152"/>
    <n v="129"/>
    <n v="281"/>
    <n v="2"/>
    <n v="2"/>
    <n v="2"/>
    <n v="2"/>
    <n v="2"/>
    <n v="2"/>
    <n v="0"/>
    <n v="12"/>
    <n v="0"/>
    <n v="1"/>
    <n v="0"/>
    <n v="0"/>
    <n v="0"/>
    <n v="1"/>
    <n v="0"/>
    <n v="0"/>
    <n v="5"/>
    <n v="6"/>
    <n v="0"/>
    <n v="0"/>
    <n v="2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</r>
  <r>
    <s v="08EES0128M"/>
    <n v="1"/>
    <s v="MATUTINO"/>
    <s v="SECUNDARIA ESTATAL 3022"/>
    <n v="8"/>
    <s v="CHIHUAHUA"/>
    <n v="8"/>
    <s v="CHIHUAHUA"/>
    <n v="52"/>
    <s v="OJINAGA"/>
    <n v="1"/>
    <s v="MANUEL OJINAGA"/>
    <s v="CALLE 16"/>
    <n v="0"/>
    <s v="PĂšBLICO"/>
    <x v="3"/>
    <n v="2"/>
    <s v="BĂSICA"/>
    <n v="3"/>
    <x v="2"/>
    <n v="1"/>
    <x v="1"/>
    <n v="0"/>
    <s v="NO APLICA"/>
    <n v="0"/>
    <s v="NO APLICA"/>
    <s v="08FIS0011I"/>
    <m/>
    <m/>
    <n v="0"/>
    <s v="I2019"/>
    <n v="130"/>
    <n v="132"/>
    <n v="262"/>
    <n v="109"/>
    <n v="121"/>
    <n v="230"/>
    <n v="33"/>
    <n v="36"/>
    <n v="69"/>
    <n v="50"/>
    <n v="58"/>
    <n v="108"/>
    <n v="49"/>
    <n v="49"/>
    <n v="98"/>
    <n v="48"/>
    <n v="45"/>
    <n v="93"/>
    <n v="0"/>
    <n v="0"/>
    <n v="0"/>
    <n v="0"/>
    <n v="0"/>
    <n v="0"/>
    <n v="0"/>
    <n v="0"/>
    <n v="0"/>
    <n v="147"/>
    <n v="152"/>
    <n v="299"/>
    <n v="3"/>
    <n v="3"/>
    <n v="3"/>
    <n v="0"/>
    <n v="0"/>
    <n v="0"/>
    <n v="0"/>
    <n v="9"/>
    <n v="0"/>
    <n v="0"/>
    <n v="1"/>
    <n v="0"/>
    <n v="1"/>
    <n v="0"/>
    <n v="0"/>
    <n v="0"/>
    <n v="5"/>
    <n v="4"/>
    <n v="0"/>
    <n v="0"/>
    <n v="2"/>
    <n v="1"/>
    <n v="1"/>
    <n v="0"/>
    <n v="1"/>
    <n v="3"/>
    <n v="0"/>
    <n v="0"/>
    <n v="6"/>
    <n v="5"/>
    <n v="30"/>
    <n v="9"/>
    <n v="8"/>
    <n v="0"/>
    <n v="0"/>
    <n v="0"/>
    <n v="0"/>
    <n v="0"/>
    <n v="0"/>
    <n v="0"/>
    <n v="17"/>
    <n v="14"/>
    <n v="12"/>
  </r>
  <r>
    <s v="08DPR2246W"/>
    <n v="1"/>
    <s v="MATUTINO"/>
    <s v="ALFONSO N. URUETA CARRILLO"/>
    <n v="8"/>
    <s v="CHIHUAHUA"/>
    <n v="8"/>
    <s v="CHIHUAHUA"/>
    <n v="19"/>
    <s v="CHIHUAHUA"/>
    <n v="1"/>
    <s v="CHIHUAHUA"/>
    <s v="CALLE MANUEL GOMEZ MORENO"/>
    <n v="0"/>
    <s v="PĂšBLICO"/>
    <x v="2"/>
    <n v="2"/>
    <s v="BĂSICA"/>
    <n v="2"/>
    <x v="1"/>
    <n v="1"/>
    <x v="1"/>
    <n v="0"/>
    <s v="NO APLICA"/>
    <n v="0"/>
    <s v="NO APLICA"/>
    <s v="08FIZ0112Q"/>
    <s v="08FJS0105M"/>
    <s v="08ADG0046C"/>
    <n v="0"/>
    <s v="I2019"/>
    <n v="147"/>
    <n v="131"/>
    <n v="278"/>
    <n v="147"/>
    <n v="131"/>
    <n v="278"/>
    <n v="24"/>
    <n v="22"/>
    <n v="46"/>
    <n v="25"/>
    <n v="27"/>
    <n v="52"/>
    <n v="30"/>
    <n v="17"/>
    <n v="47"/>
    <n v="25"/>
    <n v="23"/>
    <n v="48"/>
    <n v="27"/>
    <n v="18"/>
    <n v="45"/>
    <n v="21"/>
    <n v="24"/>
    <n v="45"/>
    <n v="19"/>
    <n v="29"/>
    <n v="48"/>
    <n v="147"/>
    <n v="138"/>
    <n v="285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DPR2344X"/>
    <n v="2"/>
    <s v="VESPERTINO"/>
    <s v="IGNACIO ZARAGOZA"/>
    <n v="8"/>
    <s v="CHIHUAHUA"/>
    <n v="8"/>
    <s v="CHIHUAHUA"/>
    <n v="17"/>
    <s v="CUAUHTĂ‰MOC"/>
    <n v="1"/>
    <s v="CUAUHTĂ‰MOC"/>
    <s v="CALLE XOCHIMILCO"/>
    <n v="0"/>
    <s v="PĂšBLICO"/>
    <x v="2"/>
    <n v="2"/>
    <s v="BĂSICA"/>
    <n v="2"/>
    <x v="1"/>
    <n v="1"/>
    <x v="1"/>
    <n v="0"/>
    <s v="NO APLICA"/>
    <n v="0"/>
    <s v="NO APLICA"/>
    <s v="08FIZ0199L"/>
    <s v="08FJS0121D"/>
    <s v="08ADG0010O"/>
    <n v="0"/>
    <s v="I2019"/>
    <n v="144"/>
    <n v="135"/>
    <n v="279"/>
    <n v="144"/>
    <n v="135"/>
    <n v="279"/>
    <n v="31"/>
    <n v="21"/>
    <n v="52"/>
    <n v="26"/>
    <n v="19"/>
    <n v="45"/>
    <n v="20"/>
    <n v="22"/>
    <n v="42"/>
    <n v="20"/>
    <n v="26"/>
    <n v="46"/>
    <n v="26"/>
    <n v="25"/>
    <n v="51"/>
    <n v="21"/>
    <n v="24"/>
    <n v="45"/>
    <n v="33"/>
    <n v="19"/>
    <n v="52"/>
    <n v="146"/>
    <n v="135"/>
    <n v="28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1"/>
    <n v="1"/>
    <n v="18"/>
    <n v="2"/>
    <n v="10"/>
    <n v="2"/>
    <n v="2"/>
    <n v="2"/>
    <n v="2"/>
    <n v="2"/>
    <n v="2"/>
    <n v="0"/>
    <n v="12"/>
    <n v="12"/>
    <n v="12"/>
  </r>
  <r>
    <s v="08DPR2580Z"/>
    <n v="1"/>
    <s v="MATUTINO"/>
    <s v="AQUILES SERDAN"/>
    <n v="8"/>
    <s v="CHIHUAHUA"/>
    <n v="8"/>
    <s v="CHIHUAHUA"/>
    <n v="19"/>
    <s v="CHIHUAHUA"/>
    <n v="1"/>
    <s v="CHIHUAHUA"/>
    <s v="CALLE SAN MIGUEL"/>
    <n v="0"/>
    <s v="PĂšBLICO"/>
    <x v="2"/>
    <n v="2"/>
    <s v="BĂSICA"/>
    <n v="2"/>
    <x v="1"/>
    <n v="1"/>
    <x v="1"/>
    <n v="0"/>
    <s v="NO APLICA"/>
    <n v="0"/>
    <s v="NO APLICA"/>
    <s v="08FIZ0266T"/>
    <s v="08FJS0101Q"/>
    <s v="08ADG0046C"/>
    <n v="0"/>
    <s v="I2019"/>
    <n v="145"/>
    <n v="133"/>
    <n v="278"/>
    <n v="145"/>
    <n v="133"/>
    <n v="278"/>
    <n v="28"/>
    <n v="18"/>
    <n v="46"/>
    <n v="25"/>
    <n v="25"/>
    <n v="50"/>
    <n v="24"/>
    <n v="22"/>
    <n v="46"/>
    <n v="28"/>
    <n v="23"/>
    <n v="51"/>
    <n v="28"/>
    <n v="24"/>
    <n v="52"/>
    <n v="24"/>
    <n v="20"/>
    <n v="44"/>
    <n v="17"/>
    <n v="27"/>
    <n v="44"/>
    <n v="146"/>
    <n v="141"/>
    <n v="28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EPR0282M"/>
    <n v="1"/>
    <s v="MATUTINO"/>
    <s v="HEROICA VERACRUZ 2030"/>
    <n v="8"/>
    <s v="CHIHUAHUA"/>
    <n v="8"/>
    <s v="CHIHUAHUA"/>
    <n v="37"/>
    <s v="JUĂREZ"/>
    <n v="1"/>
    <s v="JUĂREZ"/>
    <s v="PRIVADA ADELINA S. DE ESCOBAR"/>
    <n v="0"/>
    <s v="PĂšBLICO"/>
    <x v="3"/>
    <n v="2"/>
    <s v="BĂSICA"/>
    <n v="2"/>
    <x v="1"/>
    <n v="1"/>
    <x v="1"/>
    <n v="0"/>
    <s v="NO APLICA"/>
    <n v="0"/>
    <s v="NO APLICA"/>
    <s v="08FIZ0028S"/>
    <s v="08FJS0003P"/>
    <m/>
    <n v="0"/>
    <s v="I2019"/>
    <n v="154"/>
    <n v="134"/>
    <n v="288"/>
    <n v="152"/>
    <n v="132"/>
    <n v="284"/>
    <n v="27"/>
    <n v="18"/>
    <n v="45"/>
    <n v="21"/>
    <n v="24"/>
    <n v="45"/>
    <n v="22"/>
    <n v="17"/>
    <n v="39"/>
    <n v="28"/>
    <n v="20"/>
    <n v="48"/>
    <n v="24"/>
    <n v="24"/>
    <n v="48"/>
    <n v="24"/>
    <n v="25"/>
    <n v="49"/>
    <n v="24"/>
    <n v="26"/>
    <n v="50"/>
    <n v="143"/>
    <n v="136"/>
    <n v="27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1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4"/>
    <n v="12"/>
  </r>
  <r>
    <s v="08DPR0676Z"/>
    <n v="1"/>
    <s v="MATUTINO"/>
    <s v="FORD 127"/>
    <n v="8"/>
    <s v="CHIHUAHUA"/>
    <n v="8"/>
    <s v="CHIHUAHUA"/>
    <n v="19"/>
    <s v="CHIHUAHUA"/>
    <n v="1"/>
    <s v="CHIHUAHUA"/>
    <s v="CALLE 39"/>
    <n v="4607"/>
    <s v="PĂšBLICO"/>
    <x v="2"/>
    <n v="2"/>
    <s v="BĂSICA"/>
    <n v="2"/>
    <x v="1"/>
    <n v="1"/>
    <x v="1"/>
    <n v="0"/>
    <s v="NO APLICA"/>
    <n v="0"/>
    <s v="NO APLICA"/>
    <s v="08FIZ0102J"/>
    <s v="08FJS0103O"/>
    <s v="08ADG0046C"/>
    <n v="0"/>
    <s v="I2019"/>
    <n v="146"/>
    <n v="136"/>
    <n v="282"/>
    <n v="146"/>
    <n v="135"/>
    <n v="281"/>
    <n v="22"/>
    <n v="25"/>
    <n v="47"/>
    <n v="22"/>
    <n v="18"/>
    <n v="40"/>
    <n v="25"/>
    <n v="21"/>
    <n v="46"/>
    <n v="34"/>
    <n v="21"/>
    <n v="55"/>
    <n v="21"/>
    <n v="27"/>
    <n v="48"/>
    <n v="25"/>
    <n v="23"/>
    <n v="48"/>
    <n v="24"/>
    <n v="21"/>
    <n v="45"/>
    <n v="151"/>
    <n v="131"/>
    <n v="28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1"/>
    <n v="1"/>
    <n v="1"/>
    <n v="18"/>
    <n v="3"/>
    <n v="9"/>
    <n v="2"/>
    <n v="2"/>
    <n v="2"/>
    <n v="2"/>
    <n v="2"/>
    <n v="2"/>
    <n v="0"/>
    <n v="12"/>
    <n v="14"/>
    <n v="14"/>
  </r>
  <r>
    <s v="08PES0270G"/>
    <n v="1"/>
    <s v="MATUTINO"/>
    <s v="COLEGIO BELEN BILINGUE"/>
    <n v="8"/>
    <s v="CHIHUAHUA"/>
    <n v="8"/>
    <s v="CHIHUAHUA"/>
    <n v="19"/>
    <s v="CHIHUAHUA"/>
    <n v="1"/>
    <s v="CHIHUAHUA"/>
    <s v="AVENIDA NUEVO MILENIO"/>
    <n v="0"/>
    <s v="PRIVADO"/>
    <x v="1"/>
    <n v="2"/>
    <s v="BĂSICA"/>
    <n v="3"/>
    <x v="2"/>
    <n v="1"/>
    <x v="1"/>
    <n v="0"/>
    <s v="NO APLICA"/>
    <n v="0"/>
    <s v="NO APLICA"/>
    <s v="08FIS0118A"/>
    <s v="08FJE0001O"/>
    <s v="08ADG0046C"/>
    <n v="0"/>
    <s v="I2019"/>
    <n v="137"/>
    <n v="140"/>
    <n v="277"/>
    <n v="121"/>
    <n v="134"/>
    <n v="255"/>
    <n v="37"/>
    <n v="50"/>
    <n v="87"/>
    <n v="42"/>
    <n v="56"/>
    <n v="98"/>
    <n v="58"/>
    <n v="45"/>
    <n v="103"/>
    <n v="37"/>
    <n v="45"/>
    <n v="82"/>
    <n v="0"/>
    <n v="0"/>
    <n v="0"/>
    <n v="0"/>
    <n v="0"/>
    <n v="0"/>
    <n v="0"/>
    <n v="0"/>
    <n v="0"/>
    <n v="137"/>
    <n v="146"/>
    <n v="283"/>
    <n v="3"/>
    <n v="3"/>
    <n v="3"/>
    <n v="0"/>
    <n v="0"/>
    <n v="0"/>
    <n v="0"/>
    <n v="9"/>
    <n v="0"/>
    <n v="1"/>
    <n v="0"/>
    <n v="0"/>
    <n v="0"/>
    <n v="0"/>
    <n v="0"/>
    <n v="0"/>
    <n v="1"/>
    <n v="10"/>
    <n v="0"/>
    <n v="0"/>
    <n v="1"/>
    <n v="0"/>
    <n v="1"/>
    <n v="0"/>
    <n v="0"/>
    <n v="1"/>
    <n v="1"/>
    <n v="0"/>
    <n v="1"/>
    <n v="1"/>
    <n v="18"/>
    <n v="4"/>
    <n v="12"/>
    <n v="0"/>
    <n v="0"/>
    <n v="0"/>
    <n v="0"/>
    <n v="0"/>
    <n v="0"/>
    <n v="0"/>
    <n v="16"/>
    <n v="9"/>
    <n v="9"/>
  </r>
  <r>
    <s v="08DPR1681R"/>
    <n v="1"/>
    <s v="MATUTINO"/>
    <s v="SEBASTIAN LERDO DE TEJADA"/>
    <n v="8"/>
    <s v="CHIHUAHUA"/>
    <n v="8"/>
    <s v="CHIHUAHUA"/>
    <n v="17"/>
    <s v="CUAUHTĂ‰MOC"/>
    <n v="1"/>
    <s v="CUAUHTĂ‰MOC"/>
    <s v="CALLE OJINAGA"/>
    <n v="0"/>
    <s v="PĂšBLICO"/>
    <x v="2"/>
    <n v="2"/>
    <s v="BĂSICA"/>
    <n v="2"/>
    <x v="1"/>
    <n v="1"/>
    <x v="1"/>
    <n v="0"/>
    <s v="NO APLICA"/>
    <n v="0"/>
    <s v="NO APLICA"/>
    <s v="08FIZ0198M"/>
    <s v="08FJS0121D"/>
    <s v="08ADG0010O"/>
    <n v="0"/>
    <s v="I2019"/>
    <n v="162"/>
    <n v="126"/>
    <n v="288"/>
    <n v="162"/>
    <n v="126"/>
    <n v="288"/>
    <n v="32"/>
    <n v="21"/>
    <n v="53"/>
    <n v="26"/>
    <n v="16"/>
    <n v="42"/>
    <n v="28"/>
    <n v="17"/>
    <n v="45"/>
    <n v="26"/>
    <n v="27"/>
    <n v="53"/>
    <n v="26"/>
    <n v="17"/>
    <n v="43"/>
    <n v="25"/>
    <n v="20"/>
    <n v="45"/>
    <n v="23"/>
    <n v="26"/>
    <n v="49"/>
    <n v="154"/>
    <n v="123"/>
    <n v="277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0"/>
    <n v="3"/>
    <n v="18"/>
    <n v="4"/>
    <n v="8"/>
    <n v="2"/>
    <n v="2"/>
    <n v="2"/>
    <n v="2"/>
    <n v="2"/>
    <n v="2"/>
    <n v="0"/>
    <n v="12"/>
    <n v="12"/>
    <n v="12"/>
  </r>
  <r>
    <s v="08DPR1981O"/>
    <n v="1"/>
    <s v="MATUTINO"/>
    <s v="EL PIPILA"/>
    <n v="8"/>
    <s v="CHIHUAHUA"/>
    <n v="8"/>
    <s v="CHIHUAHUA"/>
    <n v="52"/>
    <s v="OJINAGA"/>
    <n v="1"/>
    <s v="MANUEL OJINAGA"/>
    <s v="CALLE 20 DE NOVIEMBRE"/>
    <n v="0"/>
    <s v="PĂšBLICO"/>
    <x v="2"/>
    <n v="2"/>
    <s v="BĂSICA"/>
    <n v="2"/>
    <x v="1"/>
    <n v="1"/>
    <x v="1"/>
    <n v="0"/>
    <s v="NO APLICA"/>
    <n v="0"/>
    <s v="NO APLICA"/>
    <s v="08FIZ0133C"/>
    <s v="08FJS0101Q"/>
    <s v="08ADG0056J"/>
    <n v="0"/>
    <s v="I2019"/>
    <n v="144"/>
    <n v="128"/>
    <n v="272"/>
    <n v="144"/>
    <n v="128"/>
    <n v="272"/>
    <n v="30"/>
    <n v="21"/>
    <n v="51"/>
    <n v="22"/>
    <n v="20"/>
    <n v="42"/>
    <n v="28"/>
    <n v="31"/>
    <n v="59"/>
    <n v="24"/>
    <n v="20"/>
    <n v="44"/>
    <n v="26"/>
    <n v="22"/>
    <n v="48"/>
    <n v="23"/>
    <n v="23"/>
    <n v="46"/>
    <n v="32"/>
    <n v="24"/>
    <n v="56"/>
    <n v="155"/>
    <n v="140"/>
    <n v="295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</r>
  <r>
    <s v="08DPR2299A"/>
    <n v="1"/>
    <s v="MATUTINO"/>
    <s v="HUEMAC CAUDILLO TOLTECA"/>
    <n v="8"/>
    <s v="CHIHUAHUA"/>
    <n v="8"/>
    <s v="CHIHUAHUA"/>
    <n v="37"/>
    <s v="JUĂREZ"/>
    <n v="1"/>
    <s v="JUĂREZ"/>
    <s v="AVENIDA LUCHA"/>
    <n v="0"/>
    <s v="PĂšBLICO"/>
    <x v="2"/>
    <n v="2"/>
    <s v="BĂSICA"/>
    <n v="2"/>
    <x v="1"/>
    <n v="1"/>
    <x v="1"/>
    <n v="0"/>
    <s v="NO APLICA"/>
    <n v="0"/>
    <s v="NO APLICA"/>
    <s v="08FIZ0182L"/>
    <s v="08FJS0118Q"/>
    <s v="08ADG0005C"/>
    <n v="0"/>
    <s v="I2019"/>
    <n v="162"/>
    <n v="135"/>
    <n v="297"/>
    <n v="162"/>
    <n v="135"/>
    <n v="297"/>
    <n v="25"/>
    <n v="15"/>
    <n v="40"/>
    <n v="15"/>
    <n v="20"/>
    <n v="35"/>
    <n v="14"/>
    <n v="26"/>
    <n v="40"/>
    <n v="37"/>
    <n v="28"/>
    <n v="65"/>
    <n v="24"/>
    <n v="16"/>
    <n v="40"/>
    <n v="23"/>
    <n v="18"/>
    <n v="41"/>
    <n v="35"/>
    <n v="28"/>
    <n v="63"/>
    <n v="148"/>
    <n v="136"/>
    <n v="284"/>
    <n v="1"/>
    <n v="1"/>
    <n v="2"/>
    <n v="1"/>
    <n v="1"/>
    <n v="2"/>
    <n v="0"/>
    <n v="8"/>
    <n v="0"/>
    <n v="0"/>
    <n v="0"/>
    <n v="1"/>
    <n v="0"/>
    <n v="0"/>
    <n v="0"/>
    <n v="0"/>
    <n v="3"/>
    <n v="5"/>
    <n v="0"/>
    <n v="0"/>
    <n v="3"/>
    <n v="0"/>
    <n v="0"/>
    <n v="0"/>
    <n v="0"/>
    <n v="0"/>
    <n v="0"/>
    <n v="0"/>
    <n v="0"/>
    <n v="1"/>
    <n v="13"/>
    <n v="3"/>
    <n v="5"/>
    <n v="1"/>
    <n v="1"/>
    <n v="2"/>
    <n v="1"/>
    <n v="1"/>
    <n v="2"/>
    <n v="0"/>
    <n v="8"/>
    <n v="8"/>
    <n v="8"/>
  </r>
  <r>
    <s v="08DPR0105J"/>
    <n v="1"/>
    <s v="MATUTINO"/>
    <s v="CARLOS VILLARREAL"/>
    <n v="8"/>
    <s v="CHIHUAHUA"/>
    <n v="8"/>
    <s v="CHIHUAHUA"/>
    <n v="37"/>
    <s v="JUĂREZ"/>
    <n v="1"/>
    <s v="JUĂREZ"/>
    <s v="CALLE GRECIA"/>
    <n v="1747"/>
    <s v="PĂšBLICO"/>
    <x v="2"/>
    <n v="2"/>
    <s v="BĂSICA"/>
    <n v="2"/>
    <x v="1"/>
    <n v="1"/>
    <x v="1"/>
    <n v="0"/>
    <s v="NO APLICA"/>
    <n v="0"/>
    <s v="NO APLICA"/>
    <s v="08FIZ0158L"/>
    <s v="08FJS0113V"/>
    <s v="08ADG0005C"/>
    <n v="0"/>
    <s v="I2019"/>
    <n v="174"/>
    <n v="115"/>
    <n v="289"/>
    <n v="174"/>
    <n v="115"/>
    <n v="289"/>
    <n v="31"/>
    <n v="18"/>
    <n v="49"/>
    <n v="18"/>
    <n v="20"/>
    <n v="38"/>
    <n v="33"/>
    <n v="13"/>
    <n v="46"/>
    <n v="24"/>
    <n v="16"/>
    <n v="40"/>
    <n v="26"/>
    <n v="25"/>
    <n v="51"/>
    <n v="32"/>
    <n v="24"/>
    <n v="56"/>
    <n v="26"/>
    <n v="23"/>
    <n v="49"/>
    <n v="159"/>
    <n v="121"/>
    <n v="280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0"/>
    <n v="1"/>
    <n v="16"/>
    <n v="3"/>
    <n v="9"/>
    <n v="2"/>
    <n v="2"/>
    <n v="2"/>
    <n v="2"/>
    <n v="2"/>
    <n v="2"/>
    <n v="0"/>
    <n v="12"/>
    <n v="12"/>
    <n v="12"/>
  </r>
  <r>
    <s v="08EPR0273E"/>
    <n v="1"/>
    <s v="MATUTINO"/>
    <s v="MACLOVIO HERRERA 2474"/>
    <n v="8"/>
    <s v="CHIHUAHUA"/>
    <n v="8"/>
    <s v="CHIHUAHUA"/>
    <n v="37"/>
    <s v="JUĂREZ"/>
    <n v="1"/>
    <s v="JUĂREZ"/>
    <s v="CALLE TURQUIA"/>
    <n v="671"/>
    <s v="PĂšBLIC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173"/>
    <n v="111"/>
    <n v="284"/>
    <n v="172"/>
    <n v="111"/>
    <n v="283"/>
    <n v="27"/>
    <n v="19"/>
    <n v="46"/>
    <n v="24"/>
    <n v="22"/>
    <n v="46"/>
    <n v="15"/>
    <n v="19"/>
    <n v="34"/>
    <n v="31"/>
    <n v="20"/>
    <n v="51"/>
    <n v="34"/>
    <n v="16"/>
    <n v="50"/>
    <n v="30"/>
    <n v="25"/>
    <n v="55"/>
    <n v="33"/>
    <n v="18"/>
    <n v="51"/>
    <n v="167"/>
    <n v="120"/>
    <n v="28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2"/>
    <n v="0"/>
    <n v="16"/>
    <n v="2"/>
    <n v="10"/>
    <n v="2"/>
    <n v="2"/>
    <n v="2"/>
    <n v="2"/>
    <n v="2"/>
    <n v="2"/>
    <n v="0"/>
    <n v="12"/>
    <n v="12"/>
    <n v="12"/>
  </r>
  <r>
    <s v="08DST0018Z"/>
    <n v="2"/>
    <s v="VESPERTINO"/>
    <s v="SECUNDARIA TECNICA 40"/>
    <n v="8"/>
    <s v="CHIHUAHUA"/>
    <n v="8"/>
    <s v="CHIHUAHUA"/>
    <n v="19"/>
    <s v="CHIHUAHUA"/>
    <n v="1"/>
    <s v="CHIHUAHUA"/>
    <s v="CALLE PROFR. GUADALUPE GALLARDO "/>
    <n v="8903"/>
    <s v="PĂšBLICO"/>
    <x v="2"/>
    <n v="2"/>
    <s v="BĂSICA"/>
    <n v="3"/>
    <x v="2"/>
    <n v="4"/>
    <x v="5"/>
    <n v="1"/>
    <s v="SERVICIOS"/>
    <n v="22"/>
    <s v="INDUSTRIAL"/>
    <s v="08FZT0005D"/>
    <s v="08FJT0003E"/>
    <s v="08ADG0046C"/>
    <n v="0"/>
    <s v="I2019"/>
    <n v="136"/>
    <n v="140"/>
    <n v="276"/>
    <n v="73"/>
    <n v="103"/>
    <n v="176"/>
    <n v="29"/>
    <n v="38"/>
    <n v="67"/>
    <n v="72"/>
    <n v="53"/>
    <n v="125"/>
    <n v="57"/>
    <n v="49"/>
    <n v="106"/>
    <n v="43"/>
    <n v="43"/>
    <n v="86"/>
    <n v="0"/>
    <n v="0"/>
    <n v="0"/>
    <n v="0"/>
    <n v="0"/>
    <n v="0"/>
    <n v="0"/>
    <n v="0"/>
    <n v="0"/>
    <n v="172"/>
    <n v="145"/>
    <n v="317"/>
    <n v="3"/>
    <n v="3"/>
    <n v="3"/>
    <n v="0"/>
    <n v="0"/>
    <n v="0"/>
    <n v="0"/>
    <n v="9"/>
    <n v="0"/>
    <n v="0"/>
    <n v="0"/>
    <n v="1"/>
    <n v="1"/>
    <n v="0"/>
    <n v="0"/>
    <n v="0"/>
    <n v="9"/>
    <n v="11"/>
    <n v="0"/>
    <n v="0"/>
    <n v="1"/>
    <n v="0"/>
    <n v="0"/>
    <n v="0"/>
    <n v="3"/>
    <n v="1"/>
    <n v="0"/>
    <n v="1"/>
    <n v="10"/>
    <n v="5"/>
    <n v="43"/>
    <n v="13"/>
    <n v="13"/>
    <n v="0"/>
    <n v="0"/>
    <n v="0"/>
    <n v="0"/>
    <n v="0"/>
    <n v="0"/>
    <n v="0"/>
    <n v="26"/>
    <n v="15"/>
    <n v="15"/>
  </r>
  <r>
    <s v="08EPR0188H"/>
    <n v="1"/>
    <s v="MATUTINO"/>
    <s v="SOCORRO RIVERA 2239"/>
    <n v="8"/>
    <s v="CHIHUAHUA"/>
    <n v="8"/>
    <s v="CHIHUAHUA"/>
    <n v="25"/>
    <s v="GĂ“MEZ FARĂŤAS"/>
    <n v="1"/>
    <s v="VALENTĂŤN GĂ“MEZ FARĂŤAS"/>
    <s v="CALLE SOCORRO RIVERA"/>
    <n v="1"/>
    <s v="PĂšBLICO"/>
    <x v="3"/>
    <n v="2"/>
    <s v="BĂSICA"/>
    <n v="2"/>
    <x v="1"/>
    <n v="1"/>
    <x v="1"/>
    <n v="0"/>
    <s v="NO APLICA"/>
    <n v="0"/>
    <s v="NO APLICA"/>
    <s v="08FIZ0016N"/>
    <s v="08FJS0005N"/>
    <m/>
    <n v="0"/>
    <s v="I2019"/>
    <n v="143"/>
    <n v="151"/>
    <n v="294"/>
    <n v="143"/>
    <n v="151"/>
    <n v="294"/>
    <n v="21"/>
    <n v="34"/>
    <n v="55"/>
    <n v="17"/>
    <n v="23"/>
    <n v="40"/>
    <n v="18"/>
    <n v="25"/>
    <n v="43"/>
    <n v="22"/>
    <n v="19"/>
    <n v="41"/>
    <n v="24"/>
    <n v="17"/>
    <n v="41"/>
    <n v="30"/>
    <n v="25"/>
    <n v="55"/>
    <n v="21"/>
    <n v="32"/>
    <n v="53"/>
    <n v="132"/>
    <n v="141"/>
    <n v="273"/>
    <n v="2"/>
    <n v="2"/>
    <n v="2"/>
    <n v="2"/>
    <n v="1"/>
    <n v="2"/>
    <n v="0"/>
    <n v="11"/>
    <n v="0"/>
    <n v="0"/>
    <n v="0"/>
    <n v="1"/>
    <n v="0"/>
    <n v="0"/>
    <n v="0"/>
    <n v="0"/>
    <n v="0"/>
    <n v="11"/>
    <n v="0"/>
    <n v="0"/>
    <n v="1"/>
    <n v="0"/>
    <n v="1"/>
    <n v="0"/>
    <n v="1"/>
    <n v="0"/>
    <n v="0"/>
    <n v="0"/>
    <n v="1"/>
    <n v="1"/>
    <n v="17"/>
    <n v="0"/>
    <n v="11"/>
    <n v="2"/>
    <n v="2"/>
    <n v="2"/>
    <n v="2"/>
    <n v="1"/>
    <n v="2"/>
    <n v="0"/>
    <n v="11"/>
    <n v="16"/>
    <n v="15"/>
  </r>
  <r>
    <s v="08DES0099I"/>
    <n v="1"/>
    <s v="MATUTINO"/>
    <s v="SECUNDARIA GENERAL FEDERAL GENARO HERMOSILLO GUTIERREZ"/>
    <n v="8"/>
    <s v="CHIHUAHUA"/>
    <n v="8"/>
    <s v="CHIHUAHUA"/>
    <n v="2"/>
    <s v="ALDAMA"/>
    <n v="412"/>
    <s v="EL PORVENIR"/>
    <s v="CALLE KILOMETRO 6 CARRETERA ALDAMA"/>
    <n v="0"/>
    <s v="PĂšBLICO"/>
    <x v="2"/>
    <n v="2"/>
    <s v="BĂSICA"/>
    <n v="3"/>
    <x v="2"/>
    <n v="1"/>
    <x v="1"/>
    <n v="0"/>
    <s v="NO APLICA"/>
    <n v="0"/>
    <s v="NO APLICA"/>
    <s v="08FIS0107V"/>
    <s v="08FJE0001O"/>
    <s v="08ADG0046C"/>
    <n v="0"/>
    <s v="I2019"/>
    <n v="131"/>
    <n v="141"/>
    <n v="272"/>
    <n v="97"/>
    <n v="131"/>
    <n v="228"/>
    <n v="31"/>
    <n v="38"/>
    <n v="69"/>
    <n v="67"/>
    <n v="49"/>
    <n v="116"/>
    <n v="54"/>
    <n v="63"/>
    <n v="117"/>
    <n v="43"/>
    <n v="41"/>
    <n v="84"/>
    <n v="0"/>
    <n v="0"/>
    <n v="0"/>
    <n v="0"/>
    <n v="0"/>
    <n v="0"/>
    <n v="0"/>
    <n v="0"/>
    <n v="0"/>
    <n v="164"/>
    <n v="153"/>
    <n v="317"/>
    <n v="3"/>
    <n v="3"/>
    <n v="3"/>
    <n v="0"/>
    <n v="0"/>
    <n v="0"/>
    <n v="0"/>
    <n v="9"/>
    <n v="0"/>
    <n v="0"/>
    <n v="1"/>
    <n v="0"/>
    <n v="0"/>
    <n v="1"/>
    <n v="0"/>
    <n v="0"/>
    <n v="2"/>
    <n v="8"/>
    <n v="0"/>
    <n v="0"/>
    <n v="1"/>
    <n v="0"/>
    <n v="0"/>
    <n v="0"/>
    <n v="0"/>
    <n v="0"/>
    <n v="0"/>
    <n v="0"/>
    <n v="2"/>
    <n v="5"/>
    <n v="20"/>
    <n v="3"/>
    <n v="8"/>
    <n v="0"/>
    <n v="0"/>
    <n v="0"/>
    <n v="0"/>
    <n v="0"/>
    <n v="0"/>
    <n v="0"/>
    <n v="11"/>
    <n v="8"/>
    <n v="8"/>
  </r>
  <r>
    <s v="08DPR2592E"/>
    <n v="1"/>
    <s v="MATUTINO"/>
    <s v="JOSE SANTOS VALDEZ"/>
    <n v="8"/>
    <s v="CHIHUAHUA"/>
    <n v="8"/>
    <s v="CHIHUAHUA"/>
    <n v="37"/>
    <s v="JUĂREZ"/>
    <n v="1"/>
    <s v="JUĂREZ"/>
    <s v="BOULEVARD VILLAS DE ALCALA"/>
    <n v="0"/>
    <s v="PĂšBLICO"/>
    <x v="2"/>
    <n v="2"/>
    <s v="BĂSICA"/>
    <n v="2"/>
    <x v="1"/>
    <n v="1"/>
    <x v="1"/>
    <n v="0"/>
    <s v="NO APLICA"/>
    <n v="0"/>
    <s v="NO APLICA"/>
    <s v="08FIZ0038Z"/>
    <s v="08FJS0117R"/>
    <s v="08ADG0005C"/>
    <n v="0"/>
    <s v="I2019"/>
    <n v="153"/>
    <n v="130"/>
    <n v="283"/>
    <n v="153"/>
    <n v="130"/>
    <n v="283"/>
    <n v="37"/>
    <n v="24"/>
    <n v="61"/>
    <n v="28"/>
    <n v="31"/>
    <n v="59"/>
    <n v="31"/>
    <n v="28"/>
    <n v="59"/>
    <n v="13"/>
    <n v="22"/>
    <n v="35"/>
    <n v="21"/>
    <n v="14"/>
    <n v="35"/>
    <n v="21"/>
    <n v="18"/>
    <n v="39"/>
    <n v="32"/>
    <n v="32"/>
    <n v="64"/>
    <n v="146"/>
    <n v="145"/>
    <n v="291"/>
    <n v="2"/>
    <n v="2"/>
    <n v="1"/>
    <n v="1"/>
    <n v="1"/>
    <n v="2"/>
    <n v="0"/>
    <n v="9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1"/>
    <n v="0"/>
    <n v="11"/>
    <n v="4"/>
    <n v="5"/>
    <n v="2"/>
    <n v="2"/>
    <n v="1"/>
    <n v="1"/>
    <n v="1"/>
    <n v="2"/>
    <n v="0"/>
    <n v="9"/>
    <n v="9"/>
    <n v="9"/>
  </r>
  <r>
    <s v="08DPR2167J"/>
    <n v="2"/>
    <s v="VESPERTINO"/>
    <s v="JOSE MARTINEZ ESTRADA"/>
    <n v="8"/>
    <s v="CHIHUAHUA"/>
    <n v="8"/>
    <s v="CHIHUAHUA"/>
    <n v="21"/>
    <s v="DELICIAS"/>
    <n v="1"/>
    <s v="DELICIAS"/>
    <s v="CALLE ALDAMA"/>
    <n v="0"/>
    <s v="PĂšBLICO"/>
    <x v="2"/>
    <n v="2"/>
    <s v="BĂSICA"/>
    <n v="2"/>
    <x v="1"/>
    <n v="1"/>
    <x v="1"/>
    <n v="0"/>
    <s v="NO APLICA"/>
    <n v="0"/>
    <s v="NO APLICA"/>
    <s v="08FIZ0229P"/>
    <s v="08FJS0126Z"/>
    <s v="08ADG0057I"/>
    <n v="0"/>
    <s v="I2019"/>
    <n v="149"/>
    <n v="138"/>
    <n v="287"/>
    <n v="148"/>
    <n v="137"/>
    <n v="285"/>
    <n v="32"/>
    <n v="18"/>
    <n v="50"/>
    <n v="26"/>
    <n v="27"/>
    <n v="53"/>
    <n v="19"/>
    <n v="20"/>
    <n v="39"/>
    <n v="19"/>
    <n v="31"/>
    <n v="50"/>
    <n v="17"/>
    <n v="26"/>
    <n v="43"/>
    <n v="21"/>
    <n v="24"/>
    <n v="45"/>
    <n v="31"/>
    <n v="24"/>
    <n v="55"/>
    <n v="133"/>
    <n v="152"/>
    <n v="285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2"/>
    <n v="0"/>
    <n v="0"/>
    <n v="0"/>
    <n v="0"/>
    <n v="0"/>
    <n v="0"/>
    <n v="0"/>
    <n v="1"/>
    <n v="1"/>
    <n v="18"/>
    <n v="3"/>
    <n v="9"/>
    <n v="2"/>
    <n v="2"/>
    <n v="2"/>
    <n v="2"/>
    <n v="2"/>
    <n v="2"/>
    <n v="0"/>
    <n v="12"/>
    <n v="12"/>
    <n v="12"/>
  </r>
  <r>
    <s v="08DPR2488T"/>
    <n v="2"/>
    <s v="VESPERTINO"/>
    <s v="PRIMARIA COMPLEJO EDUCATIVO ARTEMIO DE LA VEGA"/>
    <n v="8"/>
    <s v="CHIHUAHUA"/>
    <n v="8"/>
    <s v="CHIHUAHUA"/>
    <n v="37"/>
    <s v="JUĂREZ"/>
    <n v="1"/>
    <s v="JUĂREZ"/>
    <s v="CALLE ARQUITECTO JOSE VILLAGRAN GARCIA"/>
    <n v="102"/>
    <s v="PĂšBLICO"/>
    <x v="2"/>
    <n v="2"/>
    <s v="BĂSICA"/>
    <n v="2"/>
    <x v="1"/>
    <n v="1"/>
    <x v="1"/>
    <n v="0"/>
    <s v="NO APLICA"/>
    <n v="0"/>
    <s v="NO APLICA"/>
    <s v="08FIZ0179Y"/>
    <s v="08FJS0117R"/>
    <s v="08ADG0005C"/>
    <n v="0"/>
    <s v="I2019"/>
    <n v="149"/>
    <n v="137"/>
    <n v="286"/>
    <n v="149"/>
    <n v="137"/>
    <n v="286"/>
    <n v="25"/>
    <n v="21"/>
    <n v="46"/>
    <n v="23"/>
    <n v="17"/>
    <n v="40"/>
    <n v="20"/>
    <n v="21"/>
    <n v="41"/>
    <n v="21"/>
    <n v="20"/>
    <n v="41"/>
    <n v="22"/>
    <n v="25"/>
    <n v="47"/>
    <n v="28"/>
    <n v="30"/>
    <n v="58"/>
    <n v="34"/>
    <n v="27"/>
    <n v="61"/>
    <n v="148"/>
    <n v="140"/>
    <n v="288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0"/>
    <n v="2"/>
    <n v="0"/>
    <n v="0"/>
    <n v="0"/>
    <n v="0"/>
    <n v="0"/>
    <n v="0"/>
    <n v="0"/>
    <n v="1"/>
    <n v="16"/>
    <n v="6"/>
    <n v="6"/>
    <n v="2"/>
    <n v="2"/>
    <n v="2"/>
    <n v="2"/>
    <n v="2"/>
    <n v="2"/>
    <n v="0"/>
    <n v="12"/>
    <n v="13"/>
    <n v="12"/>
  </r>
  <r>
    <s v="08DPR0838U"/>
    <n v="2"/>
    <s v="VESPERTINO"/>
    <s v="AMADO NERVO"/>
    <n v="8"/>
    <s v="CHIHUAHUA"/>
    <n v="8"/>
    <s v="CHIHUAHUA"/>
    <n v="37"/>
    <s v="JUĂREZ"/>
    <n v="1"/>
    <s v="JUĂREZ"/>
    <s v="CALLE PRESA DE LA AMISTAD"/>
    <n v="1251"/>
    <s v="PĂšBLICO"/>
    <x v="2"/>
    <n v="2"/>
    <s v="BĂSICA"/>
    <n v="2"/>
    <x v="1"/>
    <n v="1"/>
    <x v="1"/>
    <n v="0"/>
    <s v="NO APLICA"/>
    <n v="0"/>
    <s v="NO APLICA"/>
    <s v="08FIZ0159K"/>
    <s v="08FJS0113V"/>
    <s v="08ADG0005C"/>
    <n v="0"/>
    <s v="I2019"/>
    <n v="146"/>
    <n v="145"/>
    <n v="291"/>
    <n v="146"/>
    <n v="145"/>
    <n v="291"/>
    <n v="25"/>
    <n v="27"/>
    <n v="52"/>
    <n v="23"/>
    <n v="25"/>
    <n v="48"/>
    <n v="20"/>
    <n v="20"/>
    <n v="40"/>
    <n v="23"/>
    <n v="16"/>
    <n v="39"/>
    <n v="18"/>
    <n v="23"/>
    <n v="41"/>
    <n v="30"/>
    <n v="24"/>
    <n v="54"/>
    <n v="24"/>
    <n v="33"/>
    <n v="57"/>
    <n v="138"/>
    <n v="141"/>
    <n v="279"/>
    <n v="2"/>
    <n v="2"/>
    <n v="2"/>
    <n v="2"/>
    <n v="2"/>
    <n v="2"/>
    <n v="0"/>
    <n v="12"/>
    <n v="0"/>
    <n v="0"/>
    <n v="0"/>
    <n v="1"/>
    <n v="0"/>
    <n v="0"/>
    <n v="1"/>
    <n v="0"/>
    <n v="4"/>
    <n v="8"/>
    <n v="0"/>
    <n v="0"/>
    <n v="3"/>
    <n v="1"/>
    <n v="0"/>
    <n v="0"/>
    <n v="0"/>
    <n v="0"/>
    <n v="0"/>
    <n v="0"/>
    <n v="1"/>
    <n v="0"/>
    <n v="19"/>
    <n v="4"/>
    <n v="8"/>
    <n v="2"/>
    <n v="2"/>
    <n v="2"/>
    <n v="2"/>
    <n v="2"/>
    <n v="2"/>
    <n v="0"/>
    <n v="12"/>
    <n v="12"/>
    <n v="12"/>
  </r>
  <r>
    <s v="08DPR2686T"/>
    <n v="1"/>
    <s v="MATUTINO"/>
    <s v="HERMANOS FLORES MAGON"/>
    <n v="8"/>
    <s v="CHIHUAHUA"/>
    <n v="8"/>
    <s v="CHIHUAHUA"/>
    <n v="17"/>
    <s v="CUAUHTĂ‰MOC"/>
    <n v="1"/>
    <s v="CUAUHTĂ‰MOC"/>
    <s v="CALLE ROSALIO HERNANDEZ"/>
    <n v="0"/>
    <s v="PĂšBLICO"/>
    <x v="2"/>
    <n v="2"/>
    <s v="BĂSICA"/>
    <n v="2"/>
    <x v="1"/>
    <n v="1"/>
    <x v="1"/>
    <n v="0"/>
    <s v="NO APLICA"/>
    <n v="0"/>
    <s v="NO APLICA"/>
    <s v="08FIZ0200K"/>
    <s v="08FJS0122C"/>
    <s v="08ADG0010O"/>
    <n v="0"/>
    <s v="I2019"/>
    <n v="147"/>
    <n v="119"/>
    <n v="266"/>
    <n v="145"/>
    <n v="118"/>
    <n v="263"/>
    <n v="14"/>
    <n v="16"/>
    <n v="30"/>
    <n v="30"/>
    <n v="29"/>
    <n v="59"/>
    <n v="27"/>
    <n v="33"/>
    <n v="60"/>
    <n v="40"/>
    <n v="22"/>
    <n v="62"/>
    <n v="32"/>
    <n v="28"/>
    <n v="60"/>
    <n v="29"/>
    <n v="20"/>
    <n v="49"/>
    <n v="16"/>
    <n v="14"/>
    <n v="30"/>
    <n v="174"/>
    <n v="146"/>
    <n v="320"/>
    <n v="2"/>
    <n v="2"/>
    <n v="2"/>
    <n v="2"/>
    <n v="2"/>
    <n v="1"/>
    <n v="0"/>
    <n v="11"/>
    <n v="0"/>
    <n v="0"/>
    <n v="0"/>
    <n v="1"/>
    <n v="0"/>
    <n v="0"/>
    <n v="0"/>
    <n v="0"/>
    <n v="4"/>
    <n v="7"/>
    <n v="0"/>
    <n v="0"/>
    <n v="1"/>
    <n v="1"/>
    <n v="0"/>
    <n v="0"/>
    <n v="0"/>
    <n v="0"/>
    <n v="0"/>
    <n v="0"/>
    <n v="0"/>
    <n v="1"/>
    <n v="15"/>
    <n v="4"/>
    <n v="7"/>
    <n v="2"/>
    <n v="2"/>
    <n v="2"/>
    <n v="2"/>
    <n v="2"/>
    <n v="1"/>
    <n v="0"/>
    <n v="11"/>
    <n v="12"/>
    <n v="11"/>
  </r>
  <r>
    <s v="08DPR2370V"/>
    <n v="1"/>
    <s v="MATUTINO"/>
    <s v="GUADALUPE VICTORIA"/>
    <n v="8"/>
    <s v="CHIHUAHUA"/>
    <n v="8"/>
    <s v="CHIHUAHUA"/>
    <n v="37"/>
    <s v="JUĂREZ"/>
    <n v="1"/>
    <s v="JUĂREZ"/>
    <s v="CALLE ROSINANTE"/>
    <n v="8407"/>
    <s v="PĂšBLICO"/>
    <x v="2"/>
    <n v="2"/>
    <s v="BĂSICA"/>
    <n v="2"/>
    <x v="1"/>
    <n v="1"/>
    <x v="1"/>
    <n v="0"/>
    <s v="NO APLICA"/>
    <n v="0"/>
    <s v="NO APLICA"/>
    <s v="08FIZ0138Y"/>
    <s v="08FJS0109I"/>
    <s v="08ADG0005C"/>
    <n v="0"/>
    <s v="I2019"/>
    <n v="159"/>
    <n v="132"/>
    <n v="291"/>
    <n v="154"/>
    <n v="131"/>
    <n v="285"/>
    <n v="22"/>
    <n v="25"/>
    <n v="47"/>
    <n v="24"/>
    <n v="20"/>
    <n v="44"/>
    <n v="31"/>
    <n v="25"/>
    <n v="56"/>
    <n v="24"/>
    <n v="17"/>
    <n v="41"/>
    <n v="20"/>
    <n v="26"/>
    <n v="46"/>
    <n v="27"/>
    <n v="25"/>
    <n v="52"/>
    <n v="31"/>
    <n v="16"/>
    <n v="47"/>
    <n v="157"/>
    <n v="129"/>
    <n v="28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DPR1005R"/>
    <n v="1"/>
    <s v="MATUTINO"/>
    <s v="GABINO BARREDA"/>
    <n v="8"/>
    <s v="CHIHUAHUA"/>
    <n v="8"/>
    <s v="CHIHUAHUA"/>
    <n v="37"/>
    <s v="JUĂREZ"/>
    <n v="1"/>
    <s v="JUĂREZ"/>
    <s v="CALLE IROLO"/>
    <n v="5451"/>
    <s v="PĂšBLICO"/>
    <x v="2"/>
    <n v="2"/>
    <s v="BĂSICA"/>
    <n v="2"/>
    <x v="1"/>
    <n v="1"/>
    <x v="1"/>
    <n v="0"/>
    <s v="NO APLICA"/>
    <n v="0"/>
    <s v="NO APLICA"/>
    <s v="08FIZ0159K"/>
    <s v="08FJS0113V"/>
    <s v="08ADG0005C"/>
    <n v="0"/>
    <s v="I2019"/>
    <n v="142"/>
    <n v="155"/>
    <n v="297"/>
    <n v="142"/>
    <n v="154"/>
    <n v="296"/>
    <n v="31"/>
    <n v="29"/>
    <n v="60"/>
    <n v="19"/>
    <n v="16"/>
    <n v="35"/>
    <n v="16"/>
    <n v="27"/>
    <n v="43"/>
    <n v="24"/>
    <n v="20"/>
    <n v="44"/>
    <n v="31"/>
    <n v="22"/>
    <n v="53"/>
    <n v="20"/>
    <n v="30"/>
    <n v="50"/>
    <n v="18"/>
    <n v="29"/>
    <n v="47"/>
    <n v="128"/>
    <n v="144"/>
    <n v="272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EPR0676Y"/>
    <n v="1"/>
    <s v="MATUTINO"/>
    <s v="HORTENSIA SOLIS ONTIVEROS 2605"/>
    <n v="8"/>
    <s v="CHIHUAHUA"/>
    <n v="8"/>
    <s v="CHIHUAHUA"/>
    <n v="37"/>
    <s v="JUĂREZ"/>
    <n v="1"/>
    <s v="JUĂREZ"/>
    <s v="CALLE FRESA"/>
    <n v="0"/>
    <s v="PĂšBLICO"/>
    <x v="3"/>
    <n v="2"/>
    <s v="BĂSICA"/>
    <n v="2"/>
    <x v="1"/>
    <n v="1"/>
    <x v="1"/>
    <n v="0"/>
    <s v="NO APLICA"/>
    <n v="0"/>
    <s v="NO APLICA"/>
    <s v="08FIZ0046H"/>
    <m/>
    <m/>
    <n v="0"/>
    <s v="I2019"/>
    <n v="127"/>
    <n v="152"/>
    <n v="279"/>
    <n v="123"/>
    <n v="151"/>
    <n v="274"/>
    <n v="20"/>
    <n v="23"/>
    <n v="43"/>
    <n v="25"/>
    <n v="28"/>
    <n v="53"/>
    <n v="19"/>
    <n v="23"/>
    <n v="42"/>
    <n v="32"/>
    <n v="31"/>
    <n v="63"/>
    <n v="20"/>
    <n v="22"/>
    <n v="42"/>
    <n v="24"/>
    <n v="26"/>
    <n v="50"/>
    <n v="27"/>
    <n v="24"/>
    <n v="51"/>
    <n v="147"/>
    <n v="154"/>
    <n v="301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DPR0025Y"/>
    <n v="2"/>
    <s v="VESPERTINO"/>
    <s v="AMERICA"/>
    <n v="8"/>
    <s v="CHIHUAHUA"/>
    <n v="8"/>
    <s v="CHIHUAHUA"/>
    <n v="37"/>
    <s v="JUĂREZ"/>
    <n v="1"/>
    <s v="JUĂREZ"/>
    <s v="CALLE INF. AEROPUERTO"/>
    <n v="0"/>
    <s v="PĂšBLICO"/>
    <x v="2"/>
    <n v="2"/>
    <s v="BĂSICA"/>
    <n v="2"/>
    <x v="1"/>
    <n v="1"/>
    <x v="1"/>
    <n v="0"/>
    <s v="NO APLICA"/>
    <n v="0"/>
    <s v="NO APLICA"/>
    <s v="08FIZ0152R"/>
    <s v="08FJS0111X"/>
    <s v="08ADG0005C"/>
    <n v="0"/>
    <s v="I2019"/>
    <n v="159"/>
    <n v="142"/>
    <n v="301"/>
    <n v="159"/>
    <n v="142"/>
    <n v="301"/>
    <n v="27"/>
    <n v="23"/>
    <n v="50"/>
    <n v="19"/>
    <n v="16"/>
    <n v="35"/>
    <n v="20"/>
    <n v="26"/>
    <n v="46"/>
    <n v="26"/>
    <n v="19"/>
    <n v="45"/>
    <n v="30"/>
    <n v="14"/>
    <n v="44"/>
    <n v="18"/>
    <n v="32"/>
    <n v="50"/>
    <n v="29"/>
    <n v="24"/>
    <n v="53"/>
    <n v="142"/>
    <n v="131"/>
    <n v="273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1"/>
    <n v="1"/>
    <n v="0"/>
    <n v="0"/>
    <n v="0"/>
    <n v="0"/>
    <n v="0"/>
    <n v="0"/>
    <n v="2"/>
    <n v="0"/>
    <n v="18"/>
    <n v="6"/>
    <n v="6"/>
    <n v="2"/>
    <n v="2"/>
    <n v="2"/>
    <n v="2"/>
    <n v="2"/>
    <n v="2"/>
    <n v="0"/>
    <n v="12"/>
    <n v="12"/>
    <n v="12"/>
  </r>
  <r>
    <s v="08DPR2591F"/>
    <n v="2"/>
    <s v="VESPERTINO"/>
    <s v="JESUS SALVADOR ALMANZA BUSTILLOS"/>
    <n v="8"/>
    <s v="CHIHUAHUA"/>
    <n v="8"/>
    <s v="CHIHUAHUA"/>
    <n v="19"/>
    <s v="CHIHUAHUA"/>
    <n v="1"/>
    <s v="CHIHUAHUA"/>
    <s v="CALLE PLAZA DEL CLAVIJERO"/>
    <n v="0"/>
    <s v="PĂšBLICO"/>
    <x v="2"/>
    <n v="2"/>
    <s v="BĂSICA"/>
    <n v="2"/>
    <x v="1"/>
    <n v="1"/>
    <x v="1"/>
    <n v="0"/>
    <s v="NO APLICA"/>
    <n v="0"/>
    <s v="NO APLICA"/>
    <s v="08FIZ0271E"/>
    <s v="08FJS0134H"/>
    <s v="08ADG0046C"/>
    <n v="0"/>
    <s v="I2019"/>
    <n v="135"/>
    <n v="151"/>
    <n v="286"/>
    <n v="135"/>
    <n v="151"/>
    <n v="286"/>
    <n v="20"/>
    <n v="25"/>
    <n v="45"/>
    <n v="19"/>
    <n v="21"/>
    <n v="40"/>
    <n v="22"/>
    <n v="23"/>
    <n v="45"/>
    <n v="29"/>
    <n v="23"/>
    <n v="52"/>
    <n v="16"/>
    <n v="29"/>
    <n v="45"/>
    <n v="27"/>
    <n v="28"/>
    <n v="55"/>
    <n v="21"/>
    <n v="33"/>
    <n v="54"/>
    <n v="134"/>
    <n v="157"/>
    <n v="291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1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</r>
  <r>
    <s v="08EPR0102L"/>
    <n v="1"/>
    <s v="MATUTINO"/>
    <s v="LEY DE ASENTAMIENTOS HUMANOS 2399"/>
    <n v="8"/>
    <s v="CHIHUAHUA"/>
    <n v="8"/>
    <s v="CHIHUAHUA"/>
    <n v="19"/>
    <s v="CHIHUAHUA"/>
    <n v="1"/>
    <s v="CHIHUAHUA"/>
    <s v="CALLE RUIZ CORTINES"/>
    <n v="5403"/>
    <s v="PĂšBLICO"/>
    <x v="3"/>
    <n v="2"/>
    <s v="BĂSICA"/>
    <n v="2"/>
    <x v="1"/>
    <n v="1"/>
    <x v="1"/>
    <n v="0"/>
    <s v="NO APLICA"/>
    <n v="0"/>
    <s v="NO APLICA"/>
    <s v="08FIZ0050U"/>
    <s v="08FJS0002Q"/>
    <m/>
    <n v="0"/>
    <s v="I2019"/>
    <n v="145"/>
    <n v="149"/>
    <n v="294"/>
    <n v="143"/>
    <n v="148"/>
    <n v="291"/>
    <n v="30"/>
    <n v="21"/>
    <n v="51"/>
    <n v="24"/>
    <n v="23"/>
    <n v="47"/>
    <n v="28"/>
    <n v="20"/>
    <n v="48"/>
    <n v="23"/>
    <n v="28"/>
    <n v="51"/>
    <n v="18"/>
    <n v="31"/>
    <n v="49"/>
    <n v="26"/>
    <n v="22"/>
    <n v="48"/>
    <n v="13"/>
    <n v="24"/>
    <n v="37"/>
    <n v="132"/>
    <n v="148"/>
    <n v="28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0"/>
    <n v="1"/>
    <n v="0"/>
    <n v="1"/>
    <n v="2"/>
    <n v="0"/>
    <n v="20"/>
    <n v="1"/>
    <n v="11"/>
    <n v="2"/>
    <n v="2"/>
    <n v="2"/>
    <n v="2"/>
    <n v="2"/>
    <n v="2"/>
    <n v="0"/>
    <n v="12"/>
    <n v="12"/>
    <n v="12"/>
  </r>
  <r>
    <s v="08EPR0567R"/>
    <n v="1"/>
    <s v="MATUTINO"/>
    <s v="PORFIRIO TALAMANTES 2065"/>
    <n v="8"/>
    <s v="CHIHUAHUA"/>
    <n v="8"/>
    <s v="CHIHUAHUA"/>
    <n v="35"/>
    <s v="JANOS"/>
    <n v="1"/>
    <s v="JANOS"/>
    <s v="CALLE OJINAGA"/>
    <n v="0"/>
    <s v="PĂšBLICO"/>
    <x v="3"/>
    <n v="2"/>
    <s v="BĂSICA"/>
    <n v="2"/>
    <x v="1"/>
    <n v="1"/>
    <x v="1"/>
    <n v="0"/>
    <s v="NO APLICA"/>
    <n v="0"/>
    <s v="NO APLICA"/>
    <s v="08FIZ0041M"/>
    <s v="08FJS0004O"/>
    <m/>
    <n v="0"/>
    <s v="I2019"/>
    <n v="157"/>
    <n v="130"/>
    <n v="287"/>
    <n v="152"/>
    <n v="129"/>
    <n v="281"/>
    <n v="24"/>
    <n v="18"/>
    <n v="42"/>
    <n v="20"/>
    <n v="16"/>
    <n v="36"/>
    <n v="30"/>
    <n v="22"/>
    <n v="52"/>
    <n v="23"/>
    <n v="22"/>
    <n v="45"/>
    <n v="24"/>
    <n v="25"/>
    <n v="49"/>
    <n v="26"/>
    <n v="18"/>
    <n v="44"/>
    <n v="27"/>
    <n v="41"/>
    <n v="68"/>
    <n v="150"/>
    <n v="144"/>
    <n v="294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0"/>
    <n v="1"/>
    <n v="0"/>
    <n v="0"/>
    <n v="0"/>
    <n v="0"/>
    <n v="0"/>
    <n v="2"/>
    <n v="0"/>
    <n v="18"/>
    <n v="1"/>
    <n v="11"/>
    <n v="2"/>
    <n v="2"/>
    <n v="2"/>
    <n v="2"/>
    <n v="2"/>
    <n v="2"/>
    <n v="0"/>
    <n v="12"/>
    <n v="12"/>
    <n v="12"/>
  </r>
  <r>
    <s v="08EPR0625R"/>
    <n v="1"/>
    <s v="MATUTINO"/>
    <s v="LAZARO CARDENAS 2004"/>
    <n v="8"/>
    <s v="CHIHUAHUA"/>
    <n v="8"/>
    <s v="CHIHUAHUA"/>
    <n v="21"/>
    <s v="DELICIAS"/>
    <n v="1"/>
    <s v="DELICIAS"/>
    <s v="CALLE 4A PONIENTE"/>
    <n v="12"/>
    <s v="PĂšBLICO"/>
    <x v="3"/>
    <n v="2"/>
    <s v="BĂSICA"/>
    <n v="2"/>
    <x v="1"/>
    <n v="1"/>
    <x v="1"/>
    <n v="0"/>
    <s v="NO APLICA"/>
    <n v="0"/>
    <s v="NO APLICA"/>
    <s v="08FIZ0017M"/>
    <m/>
    <m/>
    <n v="0"/>
    <s v="I2019"/>
    <n v="162"/>
    <n v="129"/>
    <n v="291"/>
    <n v="161"/>
    <n v="129"/>
    <n v="290"/>
    <n v="25"/>
    <n v="27"/>
    <n v="52"/>
    <n v="19"/>
    <n v="21"/>
    <n v="40"/>
    <n v="26"/>
    <n v="15"/>
    <n v="41"/>
    <n v="24"/>
    <n v="27"/>
    <n v="51"/>
    <n v="20"/>
    <n v="23"/>
    <n v="43"/>
    <n v="21"/>
    <n v="27"/>
    <n v="48"/>
    <n v="38"/>
    <n v="19"/>
    <n v="57"/>
    <n v="148"/>
    <n v="132"/>
    <n v="28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3"/>
    <n v="0"/>
    <n v="1"/>
    <n v="1"/>
    <n v="0"/>
    <n v="1"/>
    <n v="0"/>
    <n v="0"/>
    <n v="2"/>
    <n v="1"/>
    <n v="22"/>
    <n v="0"/>
    <n v="12"/>
    <n v="2"/>
    <n v="2"/>
    <n v="2"/>
    <n v="2"/>
    <n v="2"/>
    <n v="2"/>
    <n v="0"/>
    <n v="12"/>
    <n v="14"/>
    <n v="12"/>
  </r>
  <r>
    <s v="08DPR0016Q"/>
    <n v="1"/>
    <s v="MATUTINO"/>
    <s v="TORIBIO ORTEGA"/>
    <n v="8"/>
    <s v="CHIHUAHUA"/>
    <n v="8"/>
    <s v="CHIHUAHUA"/>
    <n v="17"/>
    <s v="CUAUHTĂ‰MOC"/>
    <n v="1"/>
    <s v="CUAUHTĂ‰MOC"/>
    <s v="CALLE MORELOS"/>
    <n v="0"/>
    <s v="PĂšBLICO"/>
    <x v="2"/>
    <n v="2"/>
    <s v="BĂSICA"/>
    <n v="2"/>
    <x v="1"/>
    <n v="1"/>
    <x v="1"/>
    <n v="0"/>
    <s v="NO APLICA"/>
    <n v="0"/>
    <s v="NO APLICA"/>
    <s v="08FIZ0197N"/>
    <s v="08FJS0121D"/>
    <s v="08ADG0010O"/>
    <n v="0"/>
    <s v="I2019"/>
    <n v="153"/>
    <n v="133"/>
    <n v="286"/>
    <n v="151"/>
    <n v="132"/>
    <n v="283"/>
    <n v="16"/>
    <n v="22"/>
    <n v="38"/>
    <n v="23"/>
    <n v="17"/>
    <n v="40"/>
    <n v="24"/>
    <n v="25"/>
    <n v="49"/>
    <n v="25"/>
    <n v="20"/>
    <n v="45"/>
    <n v="29"/>
    <n v="30"/>
    <n v="59"/>
    <n v="22"/>
    <n v="27"/>
    <n v="49"/>
    <n v="34"/>
    <n v="20"/>
    <n v="54"/>
    <n v="157"/>
    <n v="139"/>
    <n v="29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1"/>
    <n v="1"/>
    <n v="18"/>
    <n v="3"/>
    <n v="9"/>
    <n v="2"/>
    <n v="2"/>
    <n v="2"/>
    <n v="2"/>
    <n v="2"/>
    <n v="2"/>
    <n v="0"/>
    <n v="12"/>
    <n v="12"/>
    <n v="12"/>
  </r>
  <r>
    <s v="08DPR2642W"/>
    <n v="1"/>
    <s v="MATUTINO"/>
    <s v="VALENTIN GOMEZ FARIAS"/>
    <n v="8"/>
    <s v="CHIHUAHUA"/>
    <n v="8"/>
    <s v="CHIHUAHUA"/>
    <n v="17"/>
    <s v="CUAUHTĂ‰MOC"/>
    <n v="1"/>
    <s v="CUAUHTĂ‰MOC"/>
    <s v="CALLE 120"/>
    <n v="0"/>
    <s v="PĂšBLICO"/>
    <x v="2"/>
    <n v="2"/>
    <s v="BĂSICA"/>
    <n v="2"/>
    <x v="1"/>
    <n v="1"/>
    <x v="1"/>
    <n v="0"/>
    <s v="NO APLICA"/>
    <n v="0"/>
    <s v="NO APLICA"/>
    <s v="08FIZ0197N"/>
    <s v="08FJS0121D"/>
    <s v="08ADG0010O"/>
    <n v="0"/>
    <s v="I2019"/>
    <n v="158"/>
    <n v="134"/>
    <n v="292"/>
    <n v="157"/>
    <n v="134"/>
    <n v="291"/>
    <n v="26"/>
    <n v="14"/>
    <n v="40"/>
    <n v="21"/>
    <n v="29"/>
    <n v="50"/>
    <n v="22"/>
    <n v="26"/>
    <n v="48"/>
    <n v="29"/>
    <n v="19"/>
    <n v="48"/>
    <n v="22"/>
    <n v="20"/>
    <n v="42"/>
    <n v="27"/>
    <n v="19"/>
    <n v="46"/>
    <n v="29"/>
    <n v="25"/>
    <n v="54"/>
    <n v="150"/>
    <n v="138"/>
    <n v="288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EPR0552P"/>
    <n v="1"/>
    <s v="MATUTINO"/>
    <s v="AGUSTIN MELGAR 2224"/>
    <n v="8"/>
    <s v="CHIHUAHUA"/>
    <n v="8"/>
    <s v="CHIHUAHUA"/>
    <n v="19"/>
    <s v="CHIHUAHUA"/>
    <n v="1"/>
    <s v="CHIHUAHUA"/>
    <s v="CALLE SECRETARIA DE EDUCACION PUBLICA"/>
    <n v="0"/>
    <s v="PĂšBLICO"/>
    <x v="3"/>
    <n v="2"/>
    <s v="BĂSICA"/>
    <n v="2"/>
    <x v="1"/>
    <n v="1"/>
    <x v="1"/>
    <n v="0"/>
    <s v="NO APLICA"/>
    <n v="0"/>
    <s v="NO APLICA"/>
    <s v="08FIZ0051T"/>
    <s v="08FJS0002Q"/>
    <m/>
    <n v="0"/>
    <s v="I2019"/>
    <n v="146"/>
    <n v="145"/>
    <n v="291"/>
    <n v="145"/>
    <n v="145"/>
    <n v="290"/>
    <n v="19"/>
    <n v="29"/>
    <n v="48"/>
    <n v="25"/>
    <n v="21"/>
    <n v="46"/>
    <n v="23"/>
    <n v="26"/>
    <n v="49"/>
    <n v="21"/>
    <n v="23"/>
    <n v="44"/>
    <n v="21"/>
    <n v="24"/>
    <n v="45"/>
    <n v="32"/>
    <n v="16"/>
    <n v="48"/>
    <n v="27"/>
    <n v="26"/>
    <n v="53"/>
    <n v="149"/>
    <n v="136"/>
    <n v="285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1"/>
    <n v="1"/>
    <n v="0"/>
    <n v="0"/>
    <n v="0"/>
    <n v="0"/>
    <n v="2"/>
    <n v="1"/>
    <n v="19"/>
    <n v="0"/>
    <n v="12"/>
    <n v="2"/>
    <n v="2"/>
    <n v="2"/>
    <n v="2"/>
    <n v="2"/>
    <n v="2"/>
    <n v="0"/>
    <n v="12"/>
    <n v="12"/>
    <n v="12"/>
  </r>
  <r>
    <s v="08DPR1292A"/>
    <n v="1"/>
    <s v="MATUTINO"/>
    <s v="DAVID ALFARO SIQUEIROS"/>
    <n v="8"/>
    <s v="CHIHUAHUA"/>
    <n v="8"/>
    <s v="CHIHUAHUA"/>
    <n v="50"/>
    <s v="NUEVO CASAS GRANDES"/>
    <n v="1"/>
    <s v="NUEVO CASAS GRANDES"/>
    <s v="AVENIDA PASEO DE LA REFORMA "/>
    <n v="1300"/>
    <s v="PĂšBLICO"/>
    <x v="2"/>
    <n v="2"/>
    <s v="BĂSICA"/>
    <n v="2"/>
    <x v="1"/>
    <n v="1"/>
    <x v="1"/>
    <n v="0"/>
    <s v="NO APLICA"/>
    <n v="0"/>
    <s v="NO APLICA"/>
    <s v="08FIZ0189E"/>
    <s v="08FJS0119P"/>
    <s v="08ADG0013L"/>
    <n v="0"/>
    <s v="I2019"/>
    <n v="155"/>
    <n v="126"/>
    <n v="281"/>
    <n v="154"/>
    <n v="126"/>
    <n v="280"/>
    <n v="22"/>
    <n v="19"/>
    <n v="41"/>
    <n v="26"/>
    <n v="31"/>
    <n v="57"/>
    <n v="18"/>
    <n v="26"/>
    <n v="44"/>
    <n v="22"/>
    <n v="25"/>
    <n v="47"/>
    <n v="30"/>
    <n v="28"/>
    <n v="58"/>
    <n v="29"/>
    <n v="15"/>
    <n v="44"/>
    <n v="35"/>
    <n v="15"/>
    <n v="50"/>
    <n v="160"/>
    <n v="140"/>
    <n v="300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PPR0040V"/>
    <n v="1"/>
    <s v="MATUTINO"/>
    <s v="COLEGIO LATINOAMERICANO"/>
    <n v="8"/>
    <s v="CHIHUAHUA"/>
    <n v="8"/>
    <s v="CHIHUAHUA"/>
    <n v="37"/>
    <s v="JUĂREZ"/>
    <n v="1"/>
    <s v="JUĂREZ"/>
    <s v="CALLE PLUTARCO ELIAS S"/>
    <n v="651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47"/>
    <n v="153"/>
    <n v="300"/>
    <n v="147"/>
    <n v="153"/>
    <n v="300"/>
    <n v="26"/>
    <n v="35"/>
    <n v="61"/>
    <n v="26"/>
    <n v="18"/>
    <n v="44"/>
    <n v="25"/>
    <n v="22"/>
    <n v="47"/>
    <n v="16"/>
    <n v="16"/>
    <n v="32"/>
    <n v="26"/>
    <n v="24"/>
    <n v="50"/>
    <n v="20"/>
    <n v="24"/>
    <n v="44"/>
    <n v="26"/>
    <n v="33"/>
    <n v="59"/>
    <n v="139"/>
    <n v="137"/>
    <n v="276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1"/>
    <n v="2"/>
    <n v="4"/>
    <n v="2"/>
    <n v="4"/>
    <n v="21"/>
    <n v="0"/>
    <n v="6"/>
    <n v="0"/>
    <n v="0"/>
    <n v="0"/>
    <n v="0"/>
    <n v="0"/>
    <n v="0"/>
    <n v="6"/>
    <n v="6"/>
    <n v="12"/>
    <n v="12"/>
  </r>
  <r>
    <s v="08DPR1986J"/>
    <n v="2"/>
    <s v="VESPERTINO"/>
    <s v="FRANCISCO SARABIA"/>
    <n v="8"/>
    <s v="CHIHUAHUA"/>
    <n v="8"/>
    <s v="CHIHUAHUA"/>
    <n v="37"/>
    <s v="JUĂREZ"/>
    <n v="1"/>
    <s v="JUĂREZ"/>
    <s v="CALLE MAURICIO CORREDOR"/>
    <n v="7710"/>
    <s v="PĂšBLICO"/>
    <x v="2"/>
    <n v="2"/>
    <s v="BĂSICA"/>
    <n v="2"/>
    <x v="1"/>
    <n v="1"/>
    <x v="1"/>
    <n v="0"/>
    <s v="NO APLICA"/>
    <n v="0"/>
    <s v="NO APLICA"/>
    <s v="08FIZ0141L"/>
    <s v="08FJS0109I"/>
    <s v="08ADG0005C"/>
    <n v="0"/>
    <s v="I2019"/>
    <n v="140"/>
    <n v="137"/>
    <n v="277"/>
    <n v="139"/>
    <n v="137"/>
    <n v="276"/>
    <n v="16"/>
    <n v="26"/>
    <n v="42"/>
    <n v="23"/>
    <n v="29"/>
    <n v="52"/>
    <n v="29"/>
    <n v="26"/>
    <n v="55"/>
    <n v="19"/>
    <n v="30"/>
    <n v="49"/>
    <n v="34"/>
    <n v="21"/>
    <n v="55"/>
    <n v="23"/>
    <n v="21"/>
    <n v="44"/>
    <n v="31"/>
    <n v="19"/>
    <n v="50"/>
    <n v="159"/>
    <n v="146"/>
    <n v="305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0"/>
    <n v="1"/>
    <n v="0"/>
    <n v="0"/>
    <n v="0"/>
    <n v="0"/>
    <n v="0"/>
    <n v="0"/>
    <n v="0"/>
    <n v="1"/>
    <n v="15"/>
    <n v="7"/>
    <n v="5"/>
    <n v="2"/>
    <n v="2"/>
    <n v="2"/>
    <n v="2"/>
    <n v="2"/>
    <n v="2"/>
    <n v="0"/>
    <n v="12"/>
    <n v="12"/>
    <n v="12"/>
  </r>
  <r>
    <s v="08PPR0030O"/>
    <n v="1"/>
    <s v="MATUTINO"/>
    <s v="PARTICULAR BILINGUE"/>
    <n v="8"/>
    <s v="CHIHUAHUA"/>
    <n v="8"/>
    <s v="CHIHUAHUA"/>
    <n v="19"/>
    <s v="CHIHUAHUA"/>
    <n v="1"/>
    <s v="CHIHUAHUA"/>
    <s v="AVENIDA FUENTE TREVI"/>
    <n v="7201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50"/>
    <n v="140"/>
    <n v="290"/>
    <n v="150"/>
    <n v="140"/>
    <n v="290"/>
    <n v="26"/>
    <n v="18"/>
    <n v="44"/>
    <n v="25"/>
    <n v="19"/>
    <n v="44"/>
    <n v="29"/>
    <n v="19"/>
    <n v="48"/>
    <n v="29"/>
    <n v="20"/>
    <n v="49"/>
    <n v="28"/>
    <n v="25"/>
    <n v="53"/>
    <n v="18"/>
    <n v="26"/>
    <n v="44"/>
    <n v="23"/>
    <n v="25"/>
    <n v="48"/>
    <n v="152"/>
    <n v="134"/>
    <n v="286"/>
    <n v="0"/>
    <n v="1"/>
    <n v="0"/>
    <n v="0"/>
    <n v="0"/>
    <n v="0"/>
    <n v="7"/>
    <n v="8"/>
    <n v="0"/>
    <n v="0"/>
    <n v="0"/>
    <n v="1"/>
    <n v="0"/>
    <n v="0"/>
    <n v="0"/>
    <n v="0"/>
    <n v="0"/>
    <n v="8"/>
    <n v="0"/>
    <n v="0"/>
    <n v="4"/>
    <n v="0"/>
    <n v="1"/>
    <n v="0"/>
    <n v="0"/>
    <n v="2"/>
    <n v="1"/>
    <n v="6"/>
    <n v="1"/>
    <n v="9"/>
    <n v="33"/>
    <n v="0"/>
    <n v="8"/>
    <n v="0"/>
    <n v="1"/>
    <n v="0"/>
    <n v="0"/>
    <n v="0"/>
    <n v="0"/>
    <n v="7"/>
    <n v="8"/>
    <n v="15"/>
    <n v="15"/>
  </r>
  <r>
    <s v="08DPR0699J"/>
    <n v="1"/>
    <s v="MATUTINO"/>
    <s v="CAMARA JUNIOR"/>
    <n v="8"/>
    <s v="CHIHUAHUA"/>
    <n v="8"/>
    <s v="CHIHUAHUA"/>
    <n v="21"/>
    <s v="DELICIAS"/>
    <n v="1"/>
    <s v="DELICIAS"/>
    <s v="AVENIDA 6A SUR"/>
    <n v="0"/>
    <s v="PĂšBLICO"/>
    <x v="2"/>
    <n v="2"/>
    <s v="BĂSICA"/>
    <n v="2"/>
    <x v="1"/>
    <n v="1"/>
    <x v="1"/>
    <n v="0"/>
    <s v="NO APLICA"/>
    <n v="0"/>
    <s v="NO APLICA"/>
    <s v="08FIZ0226S"/>
    <s v="08FJS0126Z"/>
    <s v="08ADG0057I"/>
    <n v="0"/>
    <s v="I2019"/>
    <n v="151"/>
    <n v="144"/>
    <n v="295"/>
    <n v="149"/>
    <n v="143"/>
    <n v="292"/>
    <n v="29"/>
    <n v="20"/>
    <n v="49"/>
    <n v="24"/>
    <n v="21"/>
    <n v="45"/>
    <n v="23"/>
    <n v="21"/>
    <n v="44"/>
    <n v="22"/>
    <n v="25"/>
    <n v="47"/>
    <n v="19"/>
    <n v="21"/>
    <n v="40"/>
    <n v="30"/>
    <n v="22"/>
    <n v="52"/>
    <n v="27"/>
    <n v="29"/>
    <n v="56"/>
    <n v="145"/>
    <n v="139"/>
    <n v="284"/>
    <n v="2"/>
    <n v="2"/>
    <n v="2"/>
    <n v="2"/>
    <n v="2"/>
    <n v="2"/>
    <n v="0"/>
    <n v="12"/>
    <n v="0"/>
    <n v="0"/>
    <n v="0"/>
    <n v="1"/>
    <n v="1"/>
    <n v="0"/>
    <n v="0"/>
    <n v="1"/>
    <n v="3"/>
    <n v="9"/>
    <n v="0"/>
    <n v="0"/>
    <n v="2"/>
    <n v="0"/>
    <n v="0"/>
    <n v="0"/>
    <n v="0"/>
    <n v="0"/>
    <n v="0"/>
    <n v="0"/>
    <n v="1"/>
    <n v="1"/>
    <n v="19"/>
    <n v="3"/>
    <n v="9"/>
    <n v="2"/>
    <n v="2"/>
    <n v="2"/>
    <n v="2"/>
    <n v="2"/>
    <n v="2"/>
    <n v="0"/>
    <n v="12"/>
    <n v="14"/>
    <n v="12"/>
  </r>
  <r>
    <s v="08DPR0455O"/>
    <n v="1"/>
    <s v="MATUTINO"/>
    <s v="NETZAHUALCOYOTL"/>
    <n v="8"/>
    <s v="CHIHUAHUA"/>
    <n v="8"/>
    <s v="CHIHUAHUA"/>
    <n v="19"/>
    <s v="CHIHUAHUA"/>
    <n v="1"/>
    <s v="CHIHUAHUA"/>
    <s v="CALLE WASHINGTON"/>
    <n v="531"/>
    <s v="PĂšBLICO"/>
    <x v="2"/>
    <n v="2"/>
    <s v="BĂSICA"/>
    <n v="2"/>
    <x v="1"/>
    <n v="1"/>
    <x v="1"/>
    <n v="0"/>
    <s v="NO APLICA"/>
    <n v="0"/>
    <s v="NO APLICA"/>
    <s v="08FIZ0111R"/>
    <s v="08FJS0105M"/>
    <s v="08ADG0046C"/>
    <n v="0"/>
    <s v="I2019"/>
    <n v="156"/>
    <n v="143"/>
    <n v="299"/>
    <n v="156"/>
    <n v="143"/>
    <n v="299"/>
    <n v="29"/>
    <n v="27"/>
    <n v="56"/>
    <n v="23"/>
    <n v="20"/>
    <n v="43"/>
    <n v="24"/>
    <n v="20"/>
    <n v="44"/>
    <n v="24"/>
    <n v="21"/>
    <n v="45"/>
    <n v="26"/>
    <n v="25"/>
    <n v="51"/>
    <n v="22"/>
    <n v="25"/>
    <n v="47"/>
    <n v="27"/>
    <n v="20"/>
    <n v="47"/>
    <n v="146"/>
    <n v="131"/>
    <n v="277"/>
    <n v="2"/>
    <n v="2"/>
    <n v="2"/>
    <n v="2"/>
    <n v="2"/>
    <n v="2"/>
    <n v="0"/>
    <n v="12"/>
    <n v="0"/>
    <n v="0"/>
    <n v="0"/>
    <n v="1"/>
    <n v="0"/>
    <n v="1"/>
    <n v="0"/>
    <n v="1"/>
    <n v="1"/>
    <n v="11"/>
    <n v="0"/>
    <n v="0"/>
    <n v="1"/>
    <n v="0"/>
    <n v="0"/>
    <n v="0"/>
    <n v="0"/>
    <n v="0"/>
    <n v="1"/>
    <n v="1"/>
    <n v="0"/>
    <n v="2"/>
    <n v="20"/>
    <n v="1"/>
    <n v="11"/>
    <n v="2"/>
    <n v="2"/>
    <n v="2"/>
    <n v="2"/>
    <n v="2"/>
    <n v="2"/>
    <n v="0"/>
    <n v="12"/>
    <n v="12"/>
    <n v="12"/>
  </r>
  <r>
    <s v="08DPR0841H"/>
    <n v="2"/>
    <s v="VESPERTINO"/>
    <s v="GUADALUPE VICTORIA"/>
    <n v="8"/>
    <s v="CHIHUAHUA"/>
    <n v="8"/>
    <s v="CHIHUAHUA"/>
    <n v="37"/>
    <s v="JUĂREZ"/>
    <n v="1"/>
    <s v="JUĂREZ"/>
    <s v="CALLE QUINTA"/>
    <n v="1425"/>
    <s v="PĂšBLICO"/>
    <x v="2"/>
    <n v="2"/>
    <s v="BĂSICA"/>
    <n v="2"/>
    <x v="1"/>
    <n v="1"/>
    <x v="1"/>
    <n v="0"/>
    <s v="NO APLICA"/>
    <n v="0"/>
    <s v="NO APLICA"/>
    <s v="08FIZ0164W"/>
    <s v="08FJS0114U"/>
    <s v="08ADG0005C"/>
    <n v="0"/>
    <s v="I2019"/>
    <n v="153"/>
    <n v="138"/>
    <n v="291"/>
    <n v="152"/>
    <n v="136"/>
    <n v="288"/>
    <n v="25"/>
    <n v="24"/>
    <n v="49"/>
    <n v="28"/>
    <n v="17"/>
    <n v="45"/>
    <n v="20"/>
    <n v="22"/>
    <n v="42"/>
    <n v="37"/>
    <n v="23"/>
    <n v="60"/>
    <n v="16"/>
    <n v="13"/>
    <n v="29"/>
    <n v="31"/>
    <n v="27"/>
    <n v="58"/>
    <n v="36"/>
    <n v="24"/>
    <n v="60"/>
    <n v="168"/>
    <n v="126"/>
    <n v="294"/>
    <n v="2"/>
    <n v="2"/>
    <n v="2"/>
    <n v="1"/>
    <n v="2"/>
    <n v="2"/>
    <n v="0"/>
    <n v="11"/>
    <n v="0"/>
    <n v="0"/>
    <n v="0"/>
    <n v="1"/>
    <n v="0"/>
    <n v="1"/>
    <n v="0"/>
    <n v="0"/>
    <n v="2"/>
    <n v="9"/>
    <n v="0"/>
    <n v="0"/>
    <n v="2"/>
    <n v="0"/>
    <n v="0"/>
    <n v="0"/>
    <n v="0"/>
    <n v="0"/>
    <n v="0"/>
    <n v="0"/>
    <n v="0"/>
    <n v="1"/>
    <n v="16"/>
    <n v="2"/>
    <n v="9"/>
    <n v="2"/>
    <n v="2"/>
    <n v="2"/>
    <n v="1"/>
    <n v="2"/>
    <n v="2"/>
    <n v="0"/>
    <n v="11"/>
    <n v="12"/>
    <n v="11"/>
  </r>
  <r>
    <s v="08DPR2148V"/>
    <n v="1"/>
    <s v="MATUTINO"/>
    <s v="JUAN GUERECA AGUILAR"/>
    <n v="8"/>
    <s v="CHIHUAHUA"/>
    <n v="8"/>
    <s v="CHIHUAHUA"/>
    <n v="19"/>
    <s v="CHIHUAHUA"/>
    <n v="1"/>
    <s v="CHIHUAHUA"/>
    <s v="CALLE MAGISTERIO"/>
    <n v="151"/>
    <s v="PĂšBLICO"/>
    <x v="2"/>
    <n v="2"/>
    <s v="BĂSICA"/>
    <n v="2"/>
    <x v="1"/>
    <n v="1"/>
    <x v="1"/>
    <n v="0"/>
    <s v="NO APLICA"/>
    <n v="0"/>
    <s v="NO APLICA"/>
    <s v="08FIZ0122X"/>
    <s v="08FJS0107K"/>
    <s v="08ADG0046C"/>
    <n v="0"/>
    <s v="I2019"/>
    <n v="146"/>
    <n v="151"/>
    <n v="297"/>
    <n v="145"/>
    <n v="151"/>
    <n v="296"/>
    <n v="26"/>
    <n v="27"/>
    <n v="53"/>
    <n v="28"/>
    <n v="18"/>
    <n v="46"/>
    <n v="28"/>
    <n v="19"/>
    <n v="47"/>
    <n v="29"/>
    <n v="24"/>
    <n v="53"/>
    <n v="16"/>
    <n v="24"/>
    <n v="40"/>
    <n v="25"/>
    <n v="26"/>
    <n v="51"/>
    <n v="23"/>
    <n v="22"/>
    <n v="45"/>
    <n v="149"/>
    <n v="133"/>
    <n v="282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1"/>
    <n v="0"/>
    <n v="0"/>
    <n v="0"/>
    <n v="0"/>
    <n v="0"/>
    <n v="1"/>
    <n v="0"/>
    <n v="2"/>
    <n v="0"/>
    <n v="18"/>
    <n v="1"/>
    <n v="11"/>
    <n v="2"/>
    <n v="2"/>
    <n v="2"/>
    <n v="2"/>
    <n v="2"/>
    <n v="2"/>
    <n v="0"/>
    <n v="12"/>
    <n v="15"/>
    <n v="12"/>
  </r>
  <r>
    <s v="08DPR1683P"/>
    <n v="1"/>
    <s v="MATUTINO"/>
    <s v="FRANCISCO I. MADERO"/>
    <n v="8"/>
    <s v="CHIHUAHUA"/>
    <n v="8"/>
    <s v="CHIHUAHUA"/>
    <n v="17"/>
    <s v="CUAUHTĂ‰MOC"/>
    <n v="5"/>
    <s v="COLONIA ANĂHUAC"/>
    <s v="CALLE CUITLAHUAC"/>
    <n v="0"/>
    <s v="PĂšBLICO"/>
    <x v="2"/>
    <n v="2"/>
    <s v="BĂSICA"/>
    <n v="2"/>
    <x v="1"/>
    <n v="1"/>
    <x v="1"/>
    <n v="0"/>
    <s v="NO APLICA"/>
    <n v="0"/>
    <s v="NO APLICA"/>
    <s v="08FIZ0202I"/>
    <s v="08FJS0122C"/>
    <s v="08ADG0010O"/>
    <n v="0"/>
    <s v="I2019"/>
    <n v="151"/>
    <n v="144"/>
    <n v="295"/>
    <n v="151"/>
    <n v="144"/>
    <n v="295"/>
    <n v="24"/>
    <n v="24"/>
    <n v="48"/>
    <n v="26"/>
    <n v="13"/>
    <n v="39"/>
    <n v="23"/>
    <n v="25"/>
    <n v="48"/>
    <n v="31"/>
    <n v="21"/>
    <n v="52"/>
    <n v="26"/>
    <n v="29"/>
    <n v="55"/>
    <n v="18"/>
    <n v="15"/>
    <n v="33"/>
    <n v="33"/>
    <n v="27"/>
    <n v="60"/>
    <n v="157"/>
    <n v="130"/>
    <n v="287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0"/>
    <n v="2"/>
    <n v="0"/>
    <n v="0"/>
    <n v="0"/>
    <n v="0"/>
    <n v="0"/>
    <n v="0"/>
    <n v="1"/>
    <n v="1"/>
    <n v="18"/>
    <n v="2"/>
    <n v="10"/>
    <n v="2"/>
    <n v="2"/>
    <n v="2"/>
    <n v="2"/>
    <n v="2"/>
    <n v="2"/>
    <n v="0"/>
    <n v="12"/>
    <n v="12"/>
    <n v="12"/>
  </r>
  <r>
    <s v="08DPR1895S"/>
    <n v="1"/>
    <s v="MATUTINO"/>
    <s v="ABRAHAM LINCOLN"/>
    <n v="8"/>
    <s v="CHIHUAHUA"/>
    <n v="8"/>
    <s v="CHIHUAHUA"/>
    <n v="37"/>
    <s v="JUĂREZ"/>
    <n v="1"/>
    <s v="JUĂREZ"/>
    <s v="CALLE ARTURO GAMIZ"/>
    <n v="15"/>
    <s v="PĂšBLICO"/>
    <x v="2"/>
    <n v="2"/>
    <s v="BĂSICA"/>
    <n v="2"/>
    <x v="1"/>
    <n v="1"/>
    <x v="1"/>
    <n v="0"/>
    <s v="NO APLICA"/>
    <n v="0"/>
    <s v="NO APLICA"/>
    <s v="08FIZ0168S"/>
    <s v="08FJS0115T"/>
    <s v="08ADG0005C"/>
    <n v="0"/>
    <s v="I2019"/>
    <n v="142"/>
    <n v="157"/>
    <n v="299"/>
    <n v="142"/>
    <n v="157"/>
    <n v="299"/>
    <n v="27"/>
    <n v="28"/>
    <n v="55"/>
    <n v="18"/>
    <n v="20"/>
    <n v="38"/>
    <n v="24"/>
    <n v="23"/>
    <n v="47"/>
    <n v="23"/>
    <n v="23"/>
    <n v="46"/>
    <n v="23"/>
    <n v="20"/>
    <n v="43"/>
    <n v="20"/>
    <n v="25"/>
    <n v="45"/>
    <n v="27"/>
    <n v="34"/>
    <n v="61"/>
    <n v="135"/>
    <n v="145"/>
    <n v="280"/>
    <n v="2"/>
    <n v="2"/>
    <n v="2"/>
    <n v="2"/>
    <n v="2"/>
    <n v="2"/>
    <n v="0"/>
    <n v="12"/>
    <n v="0"/>
    <n v="0"/>
    <n v="1"/>
    <n v="0"/>
    <n v="0"/>
    <n v="1"/>
    <n v="1"/>
    <n v="0"/>
    <n v="1"/>
    <n v="11"/>
    <n v="0"/>
    <n v="0"/>
    <n v="1"/>
    <n v="0"/>
    <n v="0"/>
    <n v="0"/>
    <n v="0"/>
    <n v="0"/>
    <n v="0"/>
    <n v="0"/>
    <n v="0"/>
    <n v="1"/>
    <n v="17"/>
    <n v="1"/>
    <n v="11"/>
    <n v="2"/>
    <n v="2"/>
    <n v="2"/>
    <n v="2"/>
    <n v="2"/>
    <n v="2"/>
    <n v="0"/>
    <n v="12"/>
    <n v="12"/>
    <n v="12"/>
  </r>
  <r>
    <s v="08DES0066R"/>
    <n v="1"/>
    <s v="MATUTINO"/>
    <s v="NATALICIO DE JUAREZ ES-66"/>
    <n v="8"/>
    <s v="CHIHUAHUA"/>
    <n v="8"/>
    <s v="CHIHUAHUA"/>
    <n v="10"/>
    <s v="BUENAVENTURA"/>
    <n v="5"/>
    <s v="EJIDO BENITO JUĂREZ"/>
    <s v="CALLE ALVARO OBREGON "/>
    <n v="0"/>
    <s v="PĂšBLICO"/>
    <x v="2"/>
    <n v="2"/>
    <s v="BĂSICA"/>
    <n v="3"/>
    <x v="2"/>
    <n v="1"/>
    <x v="1"/>
    <n v="0"/>
    <s v="NO APLICA"/>
    <n v="0"/>
    <s v="NO APLICA"/>
    <s v="08FIS0117B"/>
    <s v="08FJE0008H"/>
    <s v="08ADG0013L"/>
    <n v="0"/>
    <s v="I2019"/>
    <n v="137"/>
    <n v="143"/>
    <n v="280"/>
    <n v="93"/>
    <n v="112"/>
    <n v="205"/>
    <n v="40"/>
    <n v="44"/>
    <n v="84"/>
    <n v="57"/>
    <n v="64"/>
    <n v="121"/>
    <n v="58"/>
    <n v="43"/>
    <n v="101"/>
    <n v="39"/>
    <n v="54"/>
    <n v="93"/>
    <n v="0"/>
    <n v="0"/>
    <n v="0"/>
    <n v="0"/>
    <n v="0"/>
    <n v="0"/>
    <n v="0"/>
    <n v="0"/>
    <n v="0"/>
    <n v="154"/>
    <n v="161"/>
    <n v="315"/>
    <n v="5"/>
    <n v="5"/>
    <n v="5"/>
    <n v="0"/>
    <n v="0"/>
    <n v="0"/>
    <n v="0"/>
    <n v="15"/>
    <n v="0"/>
    <n v="0"/>
    <n v="1"/>
    <n v="0"/>
    <n v="0"/>
    <n v="1"/>
    <n v="0"/>
    <n v="0"/>
    <n v="4"/>
    <n v="9"/>
    <n v="0"/>
    <n v="0"/>
    <n v="1"/>
    <n v="0"/>
    <n v="1"/>
    <n v="0"/>
    <n v="2"/>
    <n v="1"/>
    <n v="0"/>
    <n v="0"/>
    <n v="2"/>
    <n v="3"/>
    <n v="25"/>
    <n v="8"/>
    <n v="10"/>
    <n v="0"/>
    <n v="0"/>
    <n v="0"/>
    <n v="0"/>
    <n v="0"/>
    <n v="0"/>
    <n v="0"/>
    <n v="18"/>
    <n v="15"/>
    <n v="15"/>
  </r>
  <r>
    <s v="08DPR1187Q"/>
    <n v="1"/>
    <s v="MATUTINO"/>
    <s v="JUSTO SIERRA"/>
    <n v="8"/>
    <s v="CHIHUAHUA"/>
    <n v="8"/>
    <s v="CHIHUAHUA"/>
    <n v="19"/>
    <s v="CHIHUAHUA"/>
    <n v="1"/>
    <s v="CHIHUAHUA"/>
    <s v="CALLE 112"/>
    <n v="0"/>
    <s v="PĂšBLICO"/>
    <x v="2"/>
    <n v="2"/>
    <s v="BĂSICA"/>
    <n v="2"/>
    <x v="1"/>
    <n v="1"/>
    <x v="1"/>
    <n v="0"/>
    <s v="NO APLICA"/>
    <n v="0"/>
    <s v="NO APLICA"/>
    <s v="08FIZ0108D"/>
    <s v="08FJS0104N"/>
    <s v="08ADG0046C"/>
    <n v="0"/>
    <s v="I2019"/>
    <n v="139"/>
    <n v="152"/>
    <n v="291"/>
    <n v="139"/>
    <n v="152"/>
    <n v="291"/>
    <n v="22"/>
    <n v="29"/>
    <n v="51"/>
    <n v="27"/>
    <n v="21"/>
    <n v="48"/>
    <n v="27"/>
    <n v="28"/>
    <n v="55"/>
    <n v="17"/>
    <n v="20"/>
    <n v="37"/>
    <n v="34"/>
    <n v="20"/>
    <n v="54"/>
    <n v="22"/>
    <n v="22"/>
    <n v="44"/>
    <n v="28"/>
    <n v="25"/>
    <n v="53"/>
    <n v="155"/>
    <n v="136"/>
    <n v="291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1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</r>
  <r>
    <s v="08DPR2657Y"/>
    <n v="1"/>
    <s v="MATUTINO"/>
    <s v="CARMEN TARIN IBARRA"/>
    <n v="8"/>
    <s v="CHIHUAHUA"/>
    <n v="8"/>
    <s v="CHIHUAHUA"/>
    <n v="32"/>
    <s v="HIDALGO DEL PARRAL"/>
    <n v="1"/>
    <s v="HIDALGO DEL PARRAL"/>
    <s v="CALLE PASEOS DE ALMACEĂ‘A"/>
    <n v="0"/>
    <s v="PĂšBLICO"/>
    <x v="2"/>
    <n v="2"/>
    <s v="BĂSICA"/>
    <n v="2"/>
    <x v="1"/>
    <n v="1"/>
    <x v="1"/>
    <n v="0"/>
    <s v="NO APLICA"/>
    <n v="0"/>
    <s v="NO APLICA"/>
    <s v="08FIZ0245G"/>
    <s v="08FJS0129W"/>
    <s v="08ADG0004D"/>
    <n v="0"/>
    <s v="I2019"/>
    <n v="134"/>
    <n v="154"/>
    <n v="288"/>
    <n v="134"/>
    <n v="154"/>
    <n v="288"/>
    <n v="22"/>
    <n v="31"/>
    <n v="53"/>
    <n v="30"/>
    <n v="32"/>
    <n v="62"/>
    <n v="25"/>
    <n v="21"/>
    <n v="46"/>
    <n v="19"/>
    <n v="21"/>
    <n v="40"/>
    <n v="17"/>
    <n v="27"/>
    <n v="44"/>
    <n v="26"/>
    <n v="28"/>
    <n v="54"/>
    <n v="23"/>
    <n v="23"/>
    <n v="46"/>
    <n v="140"/>
    <n v="152"/>
    <n v="292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2"/>
    <n v="0"/>
    <n v="18"/>
    <n v="4"/>
    <n v="8"/>
    <n v="2"/>
    <n v="2"/>
    <n v="2"/>
    <n v="2"/>
    <n v="2"/>
    <n v="2"/>
    <n v="0"/>
    <n v="12"/>
    <n v="15"/>
    <n v="12"/>
  </r>
  <r>
    <s v="08DES0069O"/>
    <n v="1"/>
    <s v="MATUTINO"/>
    <s v="GABINO ESTRADA VELO"/>
    <n v="8"/>
    <s v="CHIHUAHUA"/>
    <n v="8"/>
    <s v="CHIHUAHUA"/>
    <n v="19"/>
    <s v="CHIHUAHUA"/>
    <n v="1"/>
    <s v="CHIHUAHUA"/>
    <s v="CALLE MINA LA PERLA"/>
    <n v="6631"/>
    <s v="PĂšBLICO"/>
    <x v="2"/>
    <n v="2"/>
    <s v="BĂSICA"/>
    <n v="3"/>
    <x v="2"/>
    <n v="1"/>
    <x v="1"/>
    <n v="0"/>
    <s v="NO APLICA"/>
    <n v="0"/>
    <s v="NO APLICA"/>
    <s v="08FIS0108U"/>
    <s v="08FJE0001O"/>
    <s v="08ADG0046C"/>
    <n v="0"/>
    <s v="I2019"/>
    <n v="141"/>
    <n v="145"/>
    <n v="286"/>
    <n v="96"/>
    <n v="120"/>
    <n v="216"/>
    <n v="42"/>
    <n v="45"/>
    <n v="87"/>
    <n v="71"/>
    <n v="42"/>
    <n v="113"/>
    <n v="46"/>
    <n v="49"/>
    <n v="95"/>
    <n v="50"/>
    <n v="45"/>
    <n v="95"/>
    <n v="0"/>
    <n v="0"/>
    <n v="0"/>
    <n v="0"/>
    <n v="0"/>
    <n v="0"/>
    <n v="0"/>
    <n v="0"/>
    <n v="0"/>
    <n v="167"/>
    <n v="136"/>
    <n v="303"/>
    <n v="4"/>
    <n v="4"/>
    <n v="4"/>
    <n v="0"/>
    <n v="0"/>
    <n v="0"/>
    <n v="0"/>
    <n v="12"/>
    <n v="0"/>
    <n v="0"/>
    <n v="1"/>
    <n v="0"/>
    <n v="0"/>
    <n v="1"/>
    <n v="0"/>
    <n v="0"/>
    <n v="6"/>
    <n v="7"/>
    <n v="0"/>
    <n v="0"/>
    <n v="1"/>
    <n v="0"/>
    <n v="0"/>
    <n v="0"/>
    <n v="2"/>
    <n v="1"/>
    <n v="0"/>
    <n v="0"/>
    <n v="8"/>
    <n v="8"/>
    <n v="35"/>
    <n v="9"/>
    <n v="8"/>
    <n v="0"/>
    <n v="0"/>
    <n v="0"/>
    <n v="0"/>
    <n v="0"/>
    <n v="0"/>
    <n v="0"/>
    <n v="17"/>
    <n v="16"/>
    <n v="15"/>
  </r>
  <r>
    <s v="08EPR0078B"/>
    <n v="1"/>
    <s v="MATUTINO"/>
    <s v="ABRAHAM GONZALEZ 2298"/>
    <n v="8"/>
    <s v="CHIHUAHUA"/>
    <n v="8"/>
    <s v="CHIHUAHUA"/>
    <n v="17"/>
    <s v="CUAUHTĂ‰MOC"/>
    <n v="1"/>
    <s v="CUAUHTĂ‰MOC"/>
    <s v="AVENIDA SONORA"/>
    <n v="0"/>
    <s v="PĂšBLICO"/>
    <x v="3"/>
    <n v="2"/>
    <s v="BĂSICA"/>
    <n v="2"/>
    <x v="1"/>
    <n v="1"/>
    <x v="1"/>
    <n v="0"/>
    <s v="NO APLICA"/>
    <n v="0"/>
    <s v="NO APLICA"/>
    <s v="08FIZ0053R"/>
    <s v="08FJS0005N"/>
    <m/>
    <n v="0"/>
    <s v="I2019"/>
    <n v="152"/>
    <n v="136"/>
    <n v="288"/>
    <n v="152"/>
    <n v="136"/>
    <n v="288"/>
    <n v="29"/>
    <n v="20"/>
    <n v="49"/>
    <n v="17"/>
    <n v="26"/>
    <n v="43"/>
    <n v="28"/>
    <n v="24"/>
    <n v="52"/>
    <n v="30"/>
    <n v="21"/>
    <n v="51"/>
    <n v="23"/>
    <n v="29"/>
    <n v="52"/>
    <n v="24"/>
    <n v="21"/>
    <n v="45"/>
    <n v="27"/>
    <n v="23"/>
    <n v="50"/>
    <n v="149"/>
    <n v="144"/>
    <n v="29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3"/>
    <n v="0"/>
    <n v="2"/>
    <n v="0"/>
    <n v="0"/>
    <n v="0"/>
    <n v="1"/>
    <n v="1"/>
    <n v="1"/>
    <n v="1"/>
    <n v="22"/>
    <n v="1"/>
    <n v="11"/>
    <n v="2"/>
    <n v="2"/>
    <n v="2"/>
    <n v="2"/>
    <n v="2"/>
    <n v="2"/>
    <n v="0"/>
    <n v="12"/>
    <n v="12"/>
    <n v="12"/>
  </r>
  <r>
    <s v="08EPR0117N"/>
    <n v="1"/>
    <s v="MATUTINO"/>
    <s v="GONZALO AMARANTO REYES 2457"/>
    <n v="8"/>
    <s v="CHIHUAHUA"/>
    <n v="8"/>
    <s v="CHIHUAHUA"/>
    <n v="19"/>
    <s v="CHIHUAHUA"/>
    <n v="1"/>
    <s v="CHIHUAHUA"/>
    <s v="AVENIDA 20 DE NOVIEMBRE"/>
    <n v="4300"/>
    <s v="PĂšBLICO"/>
    <x v="3"/>
    <n v="2"/>
    <s v="BĂSICA"/>
    <n v="2"/>
    <x v="1"/>
    <n v="1"/>
    <x v="1"/>
    <n v="0"/>
    <s v="NO APLICA"/>
    <n v="0"/>
    <s v="NO APLICA"/>
    <s v="08FIZ0049E"/>
    <s v="08FJS0001R"/>
    <m/>
    <n v="0"/>
    <s v="I2019"/>
    <n v="146"/>
    <n v="136"/>
    <n v="282"/>
    <n v="144"/>
    <n v="136"/>
    <n v="280"/>
    <n v="30"/>
    <n v="26"/>
    <n v="56"/>
    <n v="29"/>
    <n v="24"/>
    <n v="53"/>
    <n v="24"/>
    <n v="19"/>
    <n v="43"/>
    <n v="20"/>
    <n v="29"/>
    <n v="49"/>
    <n v="27"/>
    <n v="29"/>
    <n v="56"/>
    <n v="20"/>
    <n v="21"/>
    <n v="41"/>
    <n v="33"/>
    <n v="21"/>
    <n v="54"/>
    <n v="153"/>
    <n v="143"/>
    <n v="296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1"/>
    <n v="2"/>
    <n v="0"/>
    <n v="0"/>
    <n v="0"/>
    <n v="0"/>
    <n v="1"/>
    <n v="1"/>
    <n v="20"/>
    <n v="3"/>
    <n v="9"/>
    <n v="2"/>
    <n v="2"/>
    <n v="2"/>
    <n v="2"/>
    <n v="2"/>
    <n v="2"/>
    <n v="0"/>
    <n v="12"/>
    <n v="18"/>
    <n v="12"/>
  </r>
  <r>
    <s v="08DPR2346V"/>
    <n v="2"/>
    <s v="VESPERTINO"/>
    <s v="EDUCADORES MEXICANOS"/>
    <n v="8"/>
    <s v="CHIHUAHUA"/>
    <n v="8"/>
    <s v="CHIHUAHUA"/>
    <n v="37"/>
    <s v="JUĂREZ"/>
    <n v="1"/>
    <s v="JUĂREZ"/>
    <s v="CALLE PRINCIPIO "/>
    <n v="0"/>
    <s v="PĂšBLICO"/>
    <x v="2"/>
    <n v="2"/>
    <s v="BĂSICA"/>
    <n v="2"/>
    <x v="1"/>
    <n v="1"/>
    <x v="1"/>
    <n v="0"/>
    <s v="NO APLICA"/>
    <n v="0"/>
    <s v="NO APLICA"/>
    <s v="08FIZ0265U"/>
    <s v="08FJS0133I"/>
    <s v="08ADG0005C"/>
    <n v="0"/>
    <s v="I2019"/>
    <n v="141"/>
    <n v="149"/>
    <n v="290"/>
    <n v="141"/>
    <n v="149"/>
    <n v="290"/>
    <n v="23"/>
    <n v="20"/>
    <n v="43"/>
    <n v="27"/>
    <n v="21"/>
    <n v="48"/>
    <n v="26"/>
    <n v="22"/>
    <n v="48"/>
    <n v="26"/>
    <n v="22"/>
    <n v="48"/>
    <n v="24"/>
    <n v="28"/>
    <n v="52"/>
    <n v="29"/>
    <n v="24"/>
    <n v="53"/>
    <n v="22"/>
    <n v="28"/>
    <n v="50"/>
    <n v="154"/>
    <n v="145"/>
    <n v="29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</r>
  <r>
    <s v="08DPR2481Z"/>
    <n v="1"/>
    <s v="MATUTINO"/>
    <s v="FORD 191"/>
    <n v="8"/>
    <s v="CHIHUAHUA"/>
    <n v="8"/>
    <s v="CHIHUAHUA"/>
    <n v="19"/>
    <s v="CHIHUAHUA"/>
    <n v="1"/>
    <s v="CHIHUAHUA"/>
    <s v="CALLE DESIERTO DEL SAHARA "/>
    <n v="0"/>
    <s v="PĂšBLICO"/>
    <x v="2"/>
    <n v="2"/>
    <s v="BĂSICA"/>
    <n v="2"/>
    <x v="1"/>
    <n v="1"/>
    <x v="1"/>
    <n v="0"/>
    <s v="NO APLICA"/>
    <n v="0"/>
    <s v="NO APLICA"/>
    <s v="08FIZ0127S"/>
    <s v="08FJS0108J"/>
    <s v="08ADG0046C"/>
    <n v="0"/>
    <s v="I2019"/>
    <n v="132"/>
    <n v="150"/>
    <n v="282"/>
    <n v="132"/>
    <n v="150"/>
    <n v="282"/>
    <n v="19"/>
    <n v="24"/>
    <n v="43"/>
    <n v="26"/>
    <n v="29"/>
    <n v="55"/>
    <n v="22"/>
    <n v="27"/>
    <n v="49"/>
    <n v="26"/>
    <n v="27"/>
    <n v="53"/>
    <n v="23"/>
    <n v="24"/>
    <n v="47"/>
    <n v="22"/>
    <n v="29"/>
    <n v="51"/>
    <n v="26"/>
    <n v="25"/>
    <n v="51"/>
    <n v="145"/>
    <n v="161"/>
    <n v="306"/>
    <n v="2"/>
    <n v="2"/>
    <n v="2"/>
    <n v="2"/>
    <n v="2"/>
    <n v="2"/>
    <n v="0"/>
    <n v="12"/>
    <n v="0"/>
    <n v="0"/>
    <n v="0"/>
    <n v="1"/>
    <n v="0"/>
    <n v="1"/>
    <n v="0"/>
    <n v="1"/>
    <n v="5"/>
    <n v="7"/>
    <n v="0"/>
    <n v="0"/>
    <n v="1"/>
    <n v="0"/>
    <n v="0"/>
    <n v="0"/>
    <n v="0"/>
    <n v="0"/>
    <n v="0"/>
    <n v="0"/>
    <n v="2"/>
    <n v="0"/>
    <n v="18"/>
    <n v="5"/>
    <n v="7"/>
    <n v="2"/>
    <n v="2"/>
    <n v="2"/>
    <n v="2"/>
    <n v="2"/>
    <n v="2"/>
    <n v="0"/>
    <n v="12"/>
    <n v="12"/>
    <n v="12"/>
  </r>
  <r>
    <s v="08EPR0219K"/>
    <n v="1"/>
    <s v="MATUTINO"/>
    <s v="PRIMERO DE MAYO 2374"/>
    <n v="8"/>
    <s v="CHIHUAHUA"/>
    <n v="8"/>
    <s v="CHIHUAHUA"/>
    <n v="37"/>
    <s v="JUĂREZ"/>
    <n v="1"/>
    <s v="JUĂREZ"/>
    <s v="CALLE JESUS ESCOBAR"/>
    <n v="1532"/>
    <s v="PĂšBLICO"/>
    <x v="3"/>
    <n v="2"/>
    <s v="BĂSICA"/>
    <n v="2"/>
    <x v="1"/>
    <n v="1"/>
    <x v="1"/>
    <n v="0"/>
    <s v="NO APLICA"/>
    <n v="0"/>
    <s v="NO APLICA"/>
    <s v="08FIZ0004I"/>
    <s v="08FJS0003P"/>
    <m/>
    <n v="0"/>
    <s v="I2019"/>
    <n v="140"/>
    <n v="151"/>
    <n v="291"/>
    <n v="140"/>
    <n v="151"/>
    <n v="291"/>
    <n v="24"/>
    <n v="27"/>
    <n v="51"/>
    <n v="23"/>
    <n v="18"/>
    <n v="41"/>
    <n v="21"/>
    <n v="29"/>
    <n v="50"/>
    <n v="28"/>
    <n v="21"/>
    <n v="49"/>
    <n v="28"/>
    <n v="28"/>
    <n v="56"/>
    <n v="16"/>
    <n v="28"/>
    <n v="44"/>
    <n v="25"/>
    <n v="29"/>
    <n v="54"/>
    <n v="141"/>
    <n v="153"/>
    <n v="294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0"/>
    <n v="0"/>
    <n v="0"/>
    <n v="0"/>
    <n v="0"/>
    <n v="0"/>
    <n v="2"/>
    <n v="0"/>
    <n v="16"/>
    <n v="0"/>
    <n v="12"/>
    <n v="2"/>
    <n v="2"/>
    <n v="2"/>
    <n v="2"/>
    <n v="2"/>
    <n v="2"/>
    <n v="0"/>
    <n v="12"/>
    <n v="12"/>
    <n v="12"/>
  </r>
  <r>
    <s v="08EPR0302J"/>
    <n v="1"/>
    <s v="MATUTINO"/>
    <s v="ELOISA FLORES ROMERO 2425"/>
    <n v="8"/>
    <s v="CHIHUAHUA"/>
    <n v="8"/>
    <s v="CHIHUAHUA"/>
    <n v="45"/>
    <s v="MEOQUI"/>
    <n v="1"/>
    <s v="PEDRO MEOQUI"/>
    <s v="CALLE ZARAGOZA"/>
    <n v="1007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155"/>
    <n v="138"/>
    <n v="293"/>
    <n v="154"/>
    <n v="138"/>
    <n v="292"/>
    <n v="22"/>
    <n v="29"/>
    <n v="51"/>
    <n v="24"/>
    <n v="25"/>
    <n v="49"/>
    <n v="28"/>
    <n v="20"/>
    <n v="48"/>
    <n v="18"/>
    <n v="25"/>
    <n v="43"/>
    <n v="24"/>
    <n v="23"/>
    <n v="47"/>
    <n v="31"/>
    <n v="26"/>
    <n v="57"/>
    <n v="28"/>
    <n v="16"/>
    <n v="44"/>
    <n v="153"/>
    <n v="135"/>
    <n v="28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2"/>
    <n v="1"/>
    <n v="0"/>
    <n v="1"/>
    <n v="0"/>
    <n v="1"/>
    <n v="3"/>
    <n v="1"/>
    <n v="23"/>
    <n v="3"/>
    <n v="9"/>
    <n v="2"/>
    <n v="2"/>
    <n v="2"/>
    <n v="2"/>
    <n v="2"/>
    <n v="2"/>
    <n v="0"/>
    <n v="12"/>
    <n v="16"/>
    <n v="12"/>
  </r>
  <r>
    <s v="08DPR0698K"/>
    <n v="1"/>
    <s v="MATUTINO"/>
    <s v="CARMEN SERDAN"/>
    <n v="8"/>
    <s v="CHIHUAHUA"/>
    <n v="8"/>
    <s v="CHIHUAHUA"/>
    <n v="21"/>
    <s v="DELICIAS"/>
    <n v="1"/>
    <s v="DELICIAS"/>
    <s v="CALLE 3A "/>
    <n v="0"/>
    <s v="PĂšBLICO"/>
    <x v="2"/>
    <n v="2"/>
    <s v="BĂSICA"/>
    <n v="2"/>
    <x v="1"/>
    <n v="1"/>
    <x v="1"/>
    <n v="0"/>
    <s v="NO APLICA"/>
    <n v="0"/>
    <s v="NO APLICA"/>
    <s v="08FIZ0225T"/>
    <s v="08FJS0125Z"/>
    <s v="08ADG0057I"/>
    <n v="0"/>
    <s v="I2019"/>
    <n v="136"/>
    <n v="144"/>
    <n v="280"/>
    <n v="134"/>
    <n v="142"/>
    <n v="276"/>
    <n v="25"/>
    <n v="21"/>
    <n v="46"/>
    <n v="30"/>
    <n v="21"/>
    <n v="51"/>
    <n v="28"/>
    <n v="23"/>
    <n v="51"/>
    <n v="32"/>
    <n v="24"/>
    <n v="56"/>
    <n v="22"/>
    <n v="22"/>
    <n v="44"/>
    <n v="22"/>
    <n v="31"/>
    <n v="53"/>
    <n v="26"/>
    <n v="28"/>
    <n v="54"/>
    <n v="160"/>
    <n v="149"/>
    <n v="30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2"/>
    <n v="0"/>
    <n v="18"/>
    <n v="4"/>
    <n v="8"/>
    <n v="2"/>
    <n v="2"/>
    <n v="2"/>
    <n v="2"/>
    <n v="2"/>
    <n v="2"/>
    <n v="0"/>
    <n v="12"/>
    <n v="12"/>
    <n v="12"/>
  </r>
  <r>
    <s v="08DPR2191J"/>
    <n v="1"/>
    <s v="MATUTINO"/>
    <s v="IGNACIA RODRIGUEZ LOZOYA"/>
    <n v="8"/>
    <s v="CHIHUAHUA"/>
    <n v="8"/>
    <s v="CHIHUAHUA"/>
    <n v="11"/>
    <s v="CAMARGO"/>
    <n v="1"/>
    <s v="SANTA ROSALĂŤA DE CAMARGO"/>
    <s v="CALLE CALABACITAS"/>
    <n v="102"/>
    <s v="PĂšBLICO"/>
    <x v="2"/>
    <n v="2"/>
    <s v="BĂSICA"/>
    <n v="2"/>
    <x v="1"/>
    <n v="1"/>
    <x v="1"/>
    <n v="0"/>
    <s v="NO APLICA"/>
    <n v="0"/>
    <s v="NO APLICA"/>
    <s v="08FIZ0232C"/>
    <s v="08FJS0127Y"/>
    <s v="08ADG0057I"/>
    <n v="0"/>
    <s v="I2019"/>
    <n v="138"/>
    <n v="149"/>
    <n v="287"/>
    <n v="137"/>
    <n v="149"/>
    <n v="286"/>
    <n v="25"/>
    <n v="27"/>
    <n v="52"/>
    <n v="27"/>
    <n v="28"/>
    <n v="55"/>
    <n v="22"/>
    <n v="30"/>
    <n v="52"/>
    <n v="28"/>
    <n v="15"/>
    <n v="43"/>
    <n v="27"/>
    <n v="32"/>
    <n v="59"/>
    <n v="18"/>
    <n v="21"/>
    <n v="39"/>
    <n v="22"/>
    <n v="28"/>
    <n v="50"/>
    <n v="144"/>
    <n v="154"/>
    <n v="29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2"/>
    <n v="12"/>
  </r>
  <r>
    <s v="08DPR2283Z"/>
    <n v="1"/>
    <s v="MATUTINO"/>
    <s v="RAYMUNDO D LOPEZ LOPEZ"/>
    <n v="8"/>
    <s v="CHIHUAHUA"/>
    <n v="8"/>
    <s v="CHIHUAHUA"/>
    <n v="37"/>
    <s v="JUĂREZ"/>
    <n v="1"/>
    <s v="JUĂREZ"/>
    <s v="CALLE EJIDO JANOS"/>
    <n v="0"/>
    <s v="PĂšBLICO"/>
    <x v="2"/>
    <n v="2"/>
    <s v="BĂSICA"/>
    <n v="2"/>
    <x v="1"/>
    <n v="1"/>
    <x v="1"/>
    <n v="0"/>
    <s v="NO APLICA"/>
    <n v="0"/>
    <s v="NO APLICA"/>
    <s v="08FIZ0168S"/>
    <s v="08FJS0115T"/>
    <s v="08ADG0005C"/>
    <n v="0"/>
    <s v="I2019"/>
    <n v="153"/>
    <n v="145"/>
    <n v="298"/>
    <n v="153"/>
    <n v="145"/>
    <n v="298"/>
    <n v="30"/>
    <n v="16"/>
    <n v="46"/>
    <n v="21"/>
    <n v="24"/>
    <n v="45"/>
    <n v="24"/>
    <n v="19"/>
    <n v="43"/>
    <n v="22"/>
    <n v="27"/>
    <n v="49"/>
    <n v="31"/>
    <n v="24"/>
    <n v="55"/>
    <n v="20"/>
    <n v="23"/>
    <n v="43"/>
    <n v="26"/>
    <n v="28"/>
    <n v="54"/>
    <n v="144"/>
    <n v="145"/>
    <n v="289"/>
    <n v="2"/>
    <n v="2"/>
    <n v="2"/>
    <n v="2"/>
    <n v="2"/>
    <n v="2"/>
    <n v="0"/>
    <n v="12"/>
    <n v="0"/>
    <n v="0"/>
    <n v="0"/>
    <n v="1"/>
    <n v="0"/>
    <n v="1"/>
    <n v="1"/>
    <n v="0"/>
    <n v="1"/>
    <n v="11"/>
    <n v="0"/>
    <n v="0"/>
    <n v="2"/>
    <n v="1"/>
    <n v="0"/>
    <n v="0"/>
    <n v="0"/>
    <n v="0"/>
    <n v="0"/>
    <n v="0"/>
    <n v="1"/>
    <n v="0"/>
    <n v="19"/>
    <n v="1"/>
    <n v="11"/>
    <n v="2"/>
    <n v="2"/>
    <n v="2"/>
    <n v="2"/>
    <n v="2"/>
    <n v="2"/>
    <n v="0"/>
    <n v="12"/>
    <n v="12"/>
    <n v="12"/>
  </r>
  <r>
    <s v="08EPR0007H"/>
    <n v="1"/>
    <s v="MATUTINO"/>
    <s v="JUAN GUTIERREZ DE LA CUEVA 2130"/>
    <n v="8"/>
    <s v="CHIHUAHUA"/>
    <n v="8"/>
    <s v="CHIHUAHUA"/>
    <n v="2"/>
    <s v="ALDAMA"/>
    <n v="1"/>
    <s v="JUAN ALDAMA"/>
    <s v="CALLE 17A"/>
    <n v="0"/>
    <s v="PĂšBLICO"/>
    <x v="3"/>
    <n v="2"/>
    <s v="BĂSICA"/>
    <n v="2"/>
    <x v="1"/>
    <n v="1"/>
    <x v="1"/>
    <n v="0"/>
    <s v="NO APLICA"/>
    <n v="0"/>
    <s v="NO APLICA"/>
    <s v="08FIZ0012R"/>
    <s v="08FJS0001R"/>
    <m/>
    <n v="0"/>
    <s v="I2019"/>
    <n v="131"/>
    <n v="157"/>
    <n v="288"/>
    <n v="130"/>
    <n v="157"/>
    <n v="287"/>
    <n v="27"/>
    <n v="25"/>
    <n v="52"/>
    <n v="26"/>
    <n v="25"/>
    <n v="51"/>
    <n v="24"/>
    <n v="16"/>
    <n v="40"/>
    <n v="24"/>
    <n v="31"/>
    <n v="55"/>
    <n v="18"/>
    <n v="39"/>
    <n v="57"/>
    <n v="15"/>
    <n v="32"/>
    <n v="47"/>
    <n v="26"/>
    <n v="20"/>
    <n v="46"/>
    <n v="133"/>
    <n v="163"/>
    <n v="296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1"/>
    <n v="1"/>
    <n v="0"/>
    <n v="0"/>
    <n v="0"/>
    <n v="3"/>
    <n v="0"/>
    <n v="19"/>
    <n v="0"/>
    <n v="12"/>
    <n v="2"/>
    <n v="2"/>
    <n v="2"/>
    <n v="2"/>
    <n v="2"/>
    <n v="2"/>
    <n v="0"/>
    <n v="12"/>
    <n v="14"/>
    <n v="12"/>
  </r>
  <r>
    <s v="08EPR0002M"/>
    <n v="1"/>
    <s v="MATUTINO"/>
    <s v="VICTOR N LARA 2265"/>
    <n v="8"/>
    <s v="CHIHUAHUA"/>
    <n v="8"/>
    <s v="CHIHUAHUA"/>
    <n v="1"/>
    <s v="AHUMADA"/>
    <n v="1"/>
    <s v="MIGUEL AHUMADA"/>
    <s v="CALLE COAHUILA"/>
    <n v="1000"/>
    <s v="PĂšBLICO"/>
    <x v="3"/>
    <n v="2"/>
    <s v="BĂSICA"/>
    <n v="2"/>
    <x v="1"/>
    <n v="1"/>
    <x v="1"/>
    <n v="0"/>
    <s v="NO APLICA"/>
    <n v="0"/>
    <s v="NO APLICA"/>
    <s v="08FIZ0028S"/>
    <m/>
    <m/>
    <n v="0"/>
    <s v="I2019"/>
    <n v="149"/>
    <n v="141"/>
    <n v="290"/>
    <n v="141"/>
    <n v="141"/>
    <n v="282"/>
    <n v="18"/>
    <n v="27"/>
    <n v="45"/>
    <n v="34"/>
    <n v="27"/>
    <n v="61"/>
    <n v="19"/>
    <n v="26"/>
    <n v="45"/>
    <n v="31"/>
    <n v="19"/>
    <n v="50"/>
    <n v="27"/>
    <n v="21"/>
    <n v="48"/>
    <n v="28"/>
    <n v="26"/>
    <n v="54"/>
    <n v="24"/>
    <n v="21"/>
    <n v="45"/>
    <n v="163"/>
    <n v="140"/>
    <n v="30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1"/>
    <n v="0"/>
    <n v="0"/>
    <n v="0"/>
    <n v="0"/>
    <n v="0"/>
    <n v="0"/>
    <n v="2"/>
    <n v="0"/>
    <n v="18"/>
    <n v="1"/>
    <n v="11"/>
    <n v="2"/>
    <n v="2"/>
    <n v="2"/>
    <n v="2"/>
    <n v="2"/>
    <n v="2"/>
    <n v="0"/>
    <n v="12"/>
    <n v="12"/>
    <n v="12"/>
  </r>
  <r>
    <s v="08EPR0706B"/>
    <n v="1"/>
    <s v="MATUTINO"/>
    <s v="REVOLUCION 2653"/>
    <n v="8"/>
    <s v="CHIHUAHUA"/>
    <n v="8"/>
    <s v="CHIHUAHUA"/>
    <n v="19"/>
    <s v="CHIHUAHUA"/>
    <n v="1"/>
    <s v="CHIHUAHUA"/>
    <s v="CALLE TUMAPAROS "/>
    <n v="0"/>
    <s v="PĂšBLICO"/>
    <x v="3"/>
    <n v="2"/>
    <s v="BĂSICA"/>
    <n v="2"/>
    <x v="1"/>
    <n v="1"/>
    <x v="1"/>
    <n v="0"/>
    <s v="NO APLICA"/>
    <n v="0"/>
    <s v="NO APLICA"/>
    <s v="08FIZ0048F"/>
    <s v="08FJS0001R"/>
    <m/>
    <n v="0"/>
    <s v="I2019"/>
    <n v="130"/>
    <n v="163"/>
    <n v="293"/>
    <n v="130"/>
    <n v="162"/>
    <n v="292"/>
    <n v="23"/>
    <n v="29"/>
    <n v="52"/>
    <n v="22"/>
    <n v="26"/>
    <n v="48"/>
    <n v="27"/>
    <n v="26"/>
    <n v="53"/>
    <n v="20"/>
    <n v="25"/>
    <n v="45"/>
    <n v="23"/>
    <n v="27"/>
    <n v="50"/>
    <n v="24"/>
    <n v="30"/>
    <n v="54"/>
    <n v="16"/>
    <n v="26"/>
    <n v="42"/>
    <n v="132"/>
    <n v="160"/>
    <n v="29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1"/>
    <n v="1"/>
    <n v="0"/>
    <n v="0"/>
    <n v="0"/>
    <n v="0"/>
    <n v="3"/>
    <n v="1"/>
    <n v="20"/>
    <n v="3"/>
    <n v="9"/>
    <n v="2"/>
    <n v="2"/>
    <n v="2"/>
    <n v="2"/>
    <n v="2"/>
    <n v="2"/>
    <n v="0"/>
    <n v="12"/>
    <n v="14"/>
    <n v="12"/>
  </r>
  <r>
    <s v="08EPR0532B"/>
    <n v="1"/>
    <s v="MATUTINO"/>
    <s v="LEONOR HERNANDEZ DE ORNELAS 2143"/>
    <n v="8"/>
    <s v="CHIHUAHUA"/>
    <n v="8"/>
    <s v="CHIHUAHUA"/>
    <n v="5"/>
    <s v="ASCENSIĂ“N"/>
    <n v="1"/>
    <s v="ASCENSIĂ“N"/>
    <s v="CALLE DURAZNO"/>
    <n v="0"/>
    <s v="PĂšBLICO"/>
    <x v="3"/>
    <n v="2"/>
    <s v="BĂSICA"/>
    <n v="2"/>
    <x v="1"/>
    <n v="1"/>
    <x v="1"/>
    <n v="0"/>
    <s v="NO APLICA"/>
    <n v="0"/>
    <s v="NO APLICA"/>
    <s v="08FIZ0041M"/>
    <s v="08FJS0004O"/>
    <m/>
    <n v="0"/>
    <s v="I2019"/>
    <n v="145"/>
    <n v="145"/>
    <n v="290"/>
    <n v="145"/>
    <n v="143"/>
    <n v="288"/>
    <n v="19"/>
    <n v="29"/>
    <n v="48"/>
    <n v="24"/>
    <n v="24"/>
    <n v="48"/>
    <n v="31"/>
    <n v="26"/>
    <n v="57"/>
    <n v="28"/>
    <n v="28"/>
    <n v="56"/>
    <n v="29"/>
    <n v="19"/>
    <n v="48"/>
    <n v="23"/>
    <n v="23"/>
    <n v="46"/>
    <n v="21"/>
    <n v="25"/>
    <n v="46"/>
    <n v="156"/>
    <n v="145"/>
    <n v="30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2"/>
    <n v="0"/>
    <n v="16"/>
    <n v="3"/>
    <n v="9"/>
    <n v="2"/>
    <n v="2"/>
    <n v="2"/>
    <n v="2"/>
    <n v="2"/>
    <n v="2"/>
    <n v="0"/>
    <n v="12"/>
    <n v="12"/>
    <n v="12"/>
  </r>
  <r>
    <s v="08DPR2666F"/>
    <n v="1"/>
    <s v="MATUTINO"/>
    <s v="TRES CULTURAS"/>
    <n v="8"/>
    <s v="CHIHUAHUA"/>
    <n v="8"/>
    <s v="CHIHUAHUA"/>
    <n v="17"/>
    <s v="CUAUHTĂ‰MOC"/>
    <n v="1"/>
    <s v="CUAUHTĂ‰MOC"/>
    <s v="CALLE JOSE LUIS CARRASCO"/>
    <n v="0"/>
    <s v="PĂšBLICO"/>
    <x v="2"/>
    <n v="2"/>
    <s v="BĂSICA"/>
    <n v="2"/>
    <x v="1"/>
    <n v="1"/>
    <x v="1"/>
    <n v="0"/>
    <s v="NO APLICA"/>
    <n v="0"/>
    <s v="NO APLICA"/>
    <s v="08FIZ0198M"/>
    <s v="08FJS0121D"/>
    <s v="08ADG0010O"/>
    <n v="0"/>
    <s v="I2019"/>
    <n v="153"/>
    <n v="144"/>
    <n v="297"/>
    <n v="153"/>
    <n v="144"/>
    <n v="297"/>
    <n v="26"/>
    <n v="27"/>
    <n v="53"/>
    <n v="27"/>
    <n v="21"/>
    <n v="48"/>
    <n v="23"/>
    <n v="24"/>
    <n v="47"/>
    <n v="26"/>
    <n v="31"/>
    <n v="57"/>
    <n v="19"/>
    <n v="19"/>
    <n v="38"/>
    <n v="22"/>
    <n v="20"/>
    <n v="42"/>
    <n v="27"/>
    <n v="31"/>
    <n v="58"/>
    <n v="144"/>
    <n v="146"/>
    <n v="290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1"/>
    <n v="1"/>
    <n v="18"/>
    <n v="4"/>
    <n v="8"/>
    <n v="2"/>
    <n v="2"/>
    <n v="2"/>
    <n v="2"/>
    <n v="2"/>
    <n v="2"/>
    <n v="0"/>
    <n v="12"/>
    <n v="12"/>
    <n v="12"/>
  </r>
  <r>
    <s v="08DPR0848A"/>
    <n v="1"/>
    <s v="MATUTINO"/>
    <s v="HEROE DE NACOZARI"/>
    <n v="8"/>
    <s v="CHIHUAHUA"/>
    <n v="8"/>
    <s v="CHIHUAHUA"/>
    <n v="19"/>
    <s v="CHIHUAHUA"/>
    <n v="1"/>
    <s v="CHIHUAHUA"/>
    <s v="CALLE BASASEACHI"/>
    <n v="0"/>
    <s v="PĂšBLICO"/>
    <x v="2"/>
    <n v="2"/>
    <s v="BĂSICA"/>
    <n v="2"/>
    <x v="1"/>
    <n v="1"/>
    <x v="1"/>
    <n v="0"/>
    <s v="NO APLICA"/>
    <n v="0"/>
    <s v="NO APLICA"/>
    <s v="08FIZ0121Y"/>
    <s v="08FJS0107K"/>
    <s v="08ADG0046C"/>
    <n v="0"/>
    <s v="I2019"/>
    <n v="142"/>
    <n v="156"/>
    <n v="298"/>
    <n v="141"/>
    <n v="156"/>
    <n v="297"/>
    <n v="17"/>
    <n v="30"/>
    <n v="47"/>
    <n v="23"/>
    <n v="20"/>
    <n v="43"/>
    <n v="24"/>
    <n v="22"/>
    <n v="46"/>
    <n v="27"/>
    <n v="27"/>
    <n v="54"/>
    <n v="22"/>
    <n v="29"/>
    <n v="51"/>
    <n v="23"/>
    <n v="25"/>
    <n v="48"/>
    <n v="26"/>
    <n v="25"/>
    <n v="51"/>
    <n v="145"/>
    <n v="148"/>
    <n v="293"/>
    <n v="2"/>
    <n v="2"/>
    <n v="2"/>
    <n v="2"/>
    <n v="2"/>
    <n v="2"/>
    <n v="0"/>
    <n v="12"/>
    <n v="0"/>
    <n v="0"/>
    <n v="1"/>
    <n v="0"/>
    <n v="0"/>
    <n v="1"/>
    <n v="1"/>
    <n v="0"/>
    <n v="3"/>
    <n v="9"/>
    <n v="0"/>
    <n v="0"/>
    <n v="0"/>
    <n v="1"/>
    <n v="0"/>
    <n v="0"/>
    <n v="0"/>
    <n v="0"/>
    <n v="0"/>
    <n v="0"/>
    <n v="0"/>
    <n v="2"/>
    <n v="18"/>
    <n v="3"/>
    <n v="9"/>
    <n v="2"/>
    <n v="2"/>
    <n v="2"/>
    <n v="2"/>
    <n v="2"/>
    <n v="2"/>
    <n v="0"/>
    <n v="12"/>
    <n v="12"/>
    <n v="12"/>
  </r>
  <r>
    <s v="08EPR0309C"/>
    <n v="1"/>
    <s v="MATUTINO"/>
    <s v="NORBERTO HERNANDEZ 2430"/>
    <n v="8"/>
    <s v="CHIHUAHUA"/>
    <n v="8"/>
    <s v="CHIHUAHUA"/>
    <n v="37"/>
    <s v="JUĂREZ"/>
    <n v="1"/>
    <s v="JUĂREZ"/>
    <s v="CALLE JUAN B ESCUDERO "/>
    <n v="0"/>
    <s v="PĂšBLICO"/>
    <x v="3"/>
    <n v="2"/>
    <s v="BĂSICA"/>
    <n v="2"/>
    <x v="1"/>
    <n v="1"/>
    <x v="1"/>
    <n v="0"/>
    <s v="NO APLICA"/>
    <n v="0"/>
    <s v="NO APLICA"/>
    <s v="08FIZ0020Z"/>
    <s v="08FJS0003P"/>
    <m/>
    <n v="0"/>
    <s v="I2019"/>
    <n v="150"/>
    <n v="144"/>
    <n v="294"/>
    <n v="150"/>
    <n v="144"/>
    <n v="294"/>
    <n v="27"/>
    <n v="27"/>
    <n v="54"/>
    <n v="29"/>
    <n v="29"/>
    <n v="58"/>
    <n v="27"/>
    <n v="24"/>
    <n v="51"/>
    <n v="26"/>
    <n v="20"/>
    <n v="46"/>
    <n v="17"/>
    <n v="23"/>
    <n v="40"/>
    <n v="27"/>
    <n v="25"/>
    <n v="52"/>
    <n v="26"/>
    <n v="21"/>
    <n v="47"/>
    <n v="152"/>
    <n v="142"/>
    <n v="294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1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2"/>
    <n v="12"/>
  </r>
  <r>
    <s v="08DPR2342Z"/>
    <n v="1"/>
    <s v="MATUTINO"/>
    <s v="CLUB ROTARIO INDUSTRIAL JOSE AZIZ RAHAIM"/>
    <n v="8"/>
    <s v="CHIHUAHUA"/>
    <n v="8"/>
    <s v="CHIHUAHUA"/>
    <n v="37"/>
    <s v="JUĂREZ"/>
    <n v="1"/>
    <s v="JUĂREZ"/>
    <s v="CALLE ALCE"/>
    <n v="1104"/>
    <s v="PĂšBLICO"/>
    <x v="2"/>
    <n v="2"/>
    <s v="BĂSICA"/>
    <n v="2"/>
    <x v="1"/>
    <n v="1"/>
    <x v="1"/>
    <n v="0"/>
    <s v="NO APLICA"/>
    <n v="0"/>
    <s v="NO APLICA"/>
    <s v="08FIZ0181M"/>
    <s v="08FJS0132J"/>
    <s v="08ADG0005C"/>
    <n v="0"/>
    <s v="I2019"/>
    <n v="148"/>
    <n v="144"/>
    <n v="292"/>
    <n v="147"/>
    <n v="143"/>
    <n v="290"/>
    <n v="25"/>
    <n v="28"/>
    <n v="53"/>
    <n v="27"/>
    <n v="33"/>
    <n v="60"/>
    <n v="20"/>
    <n v="23"/>
    <n v="43"/>
    <n v="20"/>
    <n v="27"/>
    <n v="47"/>
    <n v="28"/>
    <n v="24"/>
    <n v="52"/>
    <n v="22"/>
    <n v="23"/>
    <n v="45"/>
    <n v="28"/>
    <n v="24"/>
    <n v="52"/>
    <n v="145"/>
    <n v="154"/>
    <n v="299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0"/>
    <n v="1"/>
    <n v="16"/>
    <n v="4"/>
    <n v="8"/>
    <n v="2"/>
    <n v="2"/>
    <n v="2"/>
    <n v="2"/>
    <n v="2"/>
    <n v="2"/>
    <n v="0"/>
    <n v="12"/>
    <n v="12"/>
    <n v="12"/>
  </r>
  <r>
    <s v="08EPR0715J"/>
    <n v="1"/>
    <s v="MATUTINO"/>
    <s v="24 DE FEBRERO 2645"/>
    <n v="8"/>
    <s v="CHIHUAHUA"/>
    <n v="8"/>
    <s v="CHIHUAHUA"/>
    <n v="19"/>
    <s v="CHIHUAHUA"/>
    <n v="1"/>
    <s v="CHIHUAHUA"/>
    <s v="CALLE ELISA GARCIA OLIVAS"/>
    <n v="2001"/>
    <s v="PĂšBLICO"/>
    <x v="3"/>
    <n v="2"/>
    <s v="BĂSICA"/>
    <n v="2"/>
    <x v="1"/>
    <n v="1"/>
    <x v="1"/>
    <n v="0"/>
    <s v="NO APLICA"/>
    <n v="0"/>
    <s v="NO APLICA"/>
    <s v="08FIZ0051T"/>
    <s v="08FJS0002Q"/>
    <m/>
    <n v="0"/>
    <s v="I2019"/>
    <n v="149"/>
    <n v="144"/>
    <n v="293"/>
    <n v="148"/>
    <n v="142"/>
    <n v="290"/>
    <n v="24"/>
    <n v="22"/>
    <n v="46"/>
    <n v="24"/>
    <n v="24"/>
    <n v="48"/>
    <n v="26"/>
    <n v="26"/>
    <n v="52"/>
    <n v="23"/>
    <n v="30"/>
    <n v="53"/>
    <n v="37"/>
    <n v="18"/>
    <n v="55"/>
    <n v="25"/>
    <n v="28"/>
    <n v="53"/>
    <n v="16"/>
    <n v="23"/>
    <n v="39"/>
    <n v="151"/>
    <n v="149"/>
    <n v="30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2"/>
    <n v="0"/>
    <n v="0"/>
    <n v="0"/>
    <n v="0"/>
    <n v="3"/>
    <n v="0"/>
    <n v="19"/>
    <n v="3"/>
    <n v="9"/>
    <n v="2"/>
    <n v="2"/>
    <n v="2"/>
    <n v="2"/>
    <n v="2"/>
    <n v="2"/>
    <n v="0"/>
    <n v="12"/>
    <n v="13"/>
    <n v="13"/>
  </r>
  <r>
    <s v="08EPR0276B"/>
    <n v="1"/>
    <s v="MATUTINO"/>
    <s v="LAZARO CARDENAS 2466"/>
    <n v="8"/>
    <s v="CHIHUAHUA"/>
    <n v="8"/>
    <s v="CHIHUAHUA"/>
    <n v="37"/>
    <s v="JUĂREZ"/>
    <n v="613"/>
    <s v="LOMA BLANCA"/>
    <s v="CALLE CARRETERA JUAREZ-PORVENIR KILOMETRO 21"/>
    <n v="0"/>
    <s v="PĂšBLICO"/>
    <x v="3"/>
    <n v="2"/>
    <s v="BĂSICA"/>
    <n v="2"/>
    <x v="1"/>
    <n v="1"/>
    <x v="1"/>
    <n v="0"/>
    <s v="NO APLICA"/>
    <n v="0"/>
    <s v="NO APLICA"/>
    <s v="08FIZ0036A"/>
    <m/>
    <m/>
    <n v="0"/>
    <s v="I2019"/>
    <n v="150"/>
    <n v="159"/>
    <n v="309"/>
    <n v="149"/>
    <n v="159"/>
    <n v="308"/>
    <n v="30"/>
    <n v="32"/>
    <n v="62"/>
    <n v="19"/>
    <n v="16"/>
    <n v="35"/>
    <n v="19"/>
    <n v="27"/>
    <n v="46"/>
    <n v="28"/>
    <n v="22"/>
    <n v="50"/>
    <n v="23"/>
    <n v="27"/>
    <n v="50"/>
    <n v="20"/>
    <n v="26"/>
    <n v="46"/>
    <n v="27"/>
    <n v="25"/>
    <n v="52"/>
    <n v="136"/>
    <n v="143"/>
    <n v="279"/>
    <n v="0"/>
    <n v="2"/>
    <n v="2"/>
    <n v="2"/>
    <n v="2"/>
    <n v="2"/>
    <n v="1"/>
    <n v="11"/>
    <n v="0"/>
    <n v="0"/>
    <n v="1"/>
    <n v="0"/>
    <n v="0"/>
    <n v="0"/>
    <n v="0"/>
    <n v="0"/>
    <n v="2"/>
    <n v="9"/>
    <n v="0"/>
    <n v="0"/>
    <n v="2"/>
    <n v="0"/>
    <n v="0"/>
    <n v="0"/>
    <n v="0"/>
    <n v="0"/>
    <n v="0"/>
    <n v="0"/>
    <n v="2"/>
    <n v="0"/>
    <n v="16"/>
    <n v="2"/>
    <n v="9"/>
    <n v="0"/>
    <n v="2"/>
    <n v="2"/>
    <n v="2"/>
    <n v="2"/>
    <n v="2"/>
    <n v="1"/>
    <n v="11"/>
    <n v="12"/>
    <n v="12"/>
  </r>
  <r>
    <s v="08DPR2439K"/>
    <n v="2"/>
    <s v="VESPERTINO"/>
    <s v="JOSE SANTOS VALDES"/>
    <n v="8"/>
    <s v="CHIHUAHUA"/>
    <n v="8"/>
    <s v="CHIHUAHUA"/>
    <n v="19"/>
    <s v="CHIHUAHUA"/>
    <n v="1"/>
    <s v="CHIHUAHUA"/>
    <s v="CALLE MINA CERRO COLORADO"/>
    <n v="0"/>
    <s v="PĂšBLICO"/>
    <x v="2"/>
    <n v="2"/>
    <s v="BĂSICA"/>
    <n v="2"/>
    <x v="1"/>
    <n v="1"/>
    <x v="1"/>
    <n v="0"/>
    <s v="NO APLICA"/>
    <n v="0"/>
    <s v="NO APLICA"/>
    <s v="08FIZ0127S"/>
    <s v="08FJS0108J"/>
    <s v="08ADG0046C"/>
    <n v="0"/>
    <s v="I2019"/>
    <n v="151"/>
    <n v="130"/>
    <n v="281"/>
    <n v="151"/>
    <n v="129"/>
    <n v="280"/>
    <n v="27"/>
    <n v="23"/>
    <n v="50"/>
    <n v="31"/>
    <n v="24"/>
    <n v="55"/>
    <n v="28"/>
    <n v="22"/>
    <n v="50"/>
    <n v="30"/>
    <n v="23"/>
    <n v="53"/>
    <n v="24"/>
    <n v="27"/>
    <n v="51"/>
    <n v="26"/>
    <n v="26"/>
    <n v="52"/>
    <n v="27"/>
    <n v="23"/>
    <n v="50"/>
    <n v="166"/>
    <n v="145"/>
    <n v="311"/>
    <n v="2"/>
    <n v="2"/>
    <n v="2"/>
    <n v="2"/>
    <n v="2"/>
    <n v="2"/>
    <n v="0"/>
    <n v="12"/>
    <n v="0"/>
    <n v="0"/>
    <n v="0"/>
    <n v="1"/>
    <n v="1"/>
    <n v="0"/>
    <n v="0"/>
    <n v="1"/>
    <n v="6"/>
    <n v="6"/>
    <n v="0"/>
    <n v="0"/>
    <n v="1"/>
    <n v="0"/>
    <n v="0"/>
    <n v="0"/>
    <n v="0"/>
    <n v="0"/>
    <n v="0"/>
    <n v="0"/>
    <n v="1"/>
    <n v="1"/>
    <n v="18"/>
    <n v="6"/>
    <n v="6"/>
    <n v="2"/>
    <n v="2"/>
    <n v="2"/>
    <n v="2"/>
    <n v="2"/>
    <n v="2"/>
    <n v="0"/>
    <n v="12"/>
    <n v="13"/>
    <n v="12"/>
  </r>
  <r>
    <s v="08DPR0984E"/>
    <n v="1"/>
    <s v="MATUTINO"/>
    <s v="RAMON ESPINOZA VILLANUEVA"/>
    <n v="8"/>
    <s v="CHIHUAHUA"/>
    <n v="8"/>
    <s v="CHIHUAHUA"/>
    <n v="5"/>
    <s v="ASCENSIĂ“N"/>
    <n v="68"/>
    <s v="PUERTO PALOMAS DE VILLA"/>
    <s v="CALLE INTERNACIONAL"/>
    <n v="640"/>
    <s v="PĂšBLICO"/>
    <x v="2"/>
    <n v="2"/>
    <s v="BĂSICA"/>
    <n v="2"/>
    <x v="1"/>
    <n v="1"/>
    <x v="1"/>
    <n v="0"/>
    <s v="NO APLICA"/>
    <n v="0"/>
    <s v="NO APLICA"/>
    <s v="08FIZ0188F"/>
    <s v="08FJS0119P"/>
    <s v="08ADG0013L"/>
    <n v="0"/>
    <s v="I2019"/>
    <n v="151"/>
    <n v="150"/>
    <n v="301"/>
    <n v="151"/>
    <n v="150"/>
    <n v="301"/>
    <n v="24"/>
    <n v="37"/>
    <n v="61"/>
    <n v="29"/>
    <n v="24"/>
    <n v="53"/>
    <n v="31"/>
    <n v="22"/>
    <n v="53"/>
    <n v="24"/>
    <n v="25"/>
    <n v="49"/>
    <n v="26"/>
    <n v="15"/>
    <n v="41"/>
    <n v="19"/>
    <n v="26"/>
    <n v="45"/>
    <n v="21"/>
    <n v="24"/>
    <n v="45"/>
    <n v="150"/>
    <n v="136"/>
    <n v="28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</r>
  <r>
    <s v="08PPR0005P"/>
    <n v="1"/>
    <s v="MATUTINO"/>
    <s v="COLEGIO INDEPENDENCIA"/>
    <n v="8"/>
    <s v="CHIHUAHUA"/>
    <n v="8"/>
    <s v="CHIHUAHUA"/>
    <n v="37"/>
    <s v="JUĂREZ"/>
    <n v="1"/>
    <s v="JUĂREZ"/>
    <s v="CALLE DE LA LABRANZA"/>
    <n v="743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59"/>
    <n v="161"/>
    <n v="320"/>
    <n v="159"/>
    <n v="161"/>
    <n v="320"/>
    <n v="28"/>
    <n v="35"/>
    <n v="63"/>
    <n v="22"/>
    <n v="23"/>
    <n v="45"/>
    <n v="29"/>
    <n v="20"/>
    <n v="49"/>
    <n v="26"/>
    <n v="23"/>
    <n v="49"/>
    <n v="19"/>
    <n v="17"/>
    <n v="36"/>
    <n v="26"/>
    <n v="22"/>
    <n v="48"/>
    <n v="21"/>
    <n v="23"/>
    <n v="44"/>
    <n v="143"/>
    <n v="128"/>
    <n v="271"/>
    <n v="0"/>
    <n v="0"/>
    <n v="0"/>
    <n v="0"/>
    <n v="0"/>
    <n v="0"/>
    <n v="6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1"/>
    <n v="1"/>
    <n v="5"/>
    <n v="5"/>
    <n v="4"/>
    <n v="23"/>
    <n v="2"/>
    <n v="4"/>
    <n v="0"/>
    <n v="0"/>
    <n v="0"/>
    <n v="0"/>
    <n v="0"/>
    <n v="0"/>
    <n v="6"/>
    <n v="6"/>
    <n v="12"/>
    <n v="12"/>
  </r>
  <r>
    <s v="08DPR0815J"/>
    <n v="2"/>
    <s v="VESPERTINO"/>
    <s v="JAIME TORRES BODET"/>
    <n v="8"/>
    <s v="CHIHUAHUA"/>
    <n v="8"/>
    <s v="CHIHUAHUA"/>
    <n v="11"/>
    <s v="CAMARGO"/>
    <n v="1"/>
    <s v="SANTA ROSALĂŤA DE CAMARGO"/>
    <s v="CALLE SEGUNDA"/>
    <n v="1101"/>
    <s v="PĂšBLICO"/>
    <x v="2"/>
    <n v="2"/>
    <s v="BĂSICA"/>
    <n v="2"/>
    <x v="1"/>
    <n v="1"/>
    <x v="1"/>
    <n v="0"/>
    <s v="NO APLICA"/>
    <n v="0"/>
    <s v="NO APLICA"/>
    <s v="08FIZ0233B"/>
    <s v="08FJS0127Y"/>
    <s v="08ADG0057I"/>
    <n v="0"/>
    <s v="I2019"/>
    <n v="157"/>
    <n v="133"/>
    <n v="290"/>
    <n v="156"/>
    <n v="133"/>
    <n v="289"/>
    <n v="29"/>
    <n v="23"/>
    <n v="52"/>
    <n v="32"/>
    <n v="32"/>
    <n v="64"/>
    <n v="22"/>
    <n v="26"/>
    <n v="48"/>
    <n v="31"/>
    <n v="20"/>
    <n v="51"/>
    <n v="25"/>
    <n v="18"/>
    <n v="43"/>
    <n v="22"/>
    <n v="23"/>
    <n v="45"/>
    <n v="29"/>
    <n v="22"/>
    <n v="51"/>
    <n v="161"/>
    <n v="141"/>
    <n v="30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0"/>
    <n v="0"/>
    <n v="0"/>
    <n v="0"/>
    <n v="0"/>
    <n v="0"/>
    <n v="0"/>
    <n v="2"/>
    <n v="0"/>
    <n v="19"/>
    <n v="2"/>
    <n v="10"/>
    <n v="2"/>
    <n v="2"/>
    <n v="2"/>
    <n v="2"/>
    <n v="2"/>
    <n v="2"/>
    <n v="0"/>
    <n v="12"/>
    <n v="12"/>
    <n v="12"/>
  </r>
  <r>
    <s v="08DPR2106W"/>
    <n v="2"/>
    <s v="VESPERTINO"/>
    <s v="10 DE ABRIL"/>
    <n v="8"/>
    <s v="CHIHUAHUA"/>
    <n v="8"/>
    <s v="CHIHUAHUA"/>
    <n v="17"/>
    <s v="CUAUHTĂ‰MOC"/>
    <n v="1"/>
    <s v="CUAUHTĂ‰MOC"/>
    <s v="CALLE PLAN DE AYALA"/>
    <n v="250"/>
    <s v="PĂšBLICO"/>
    <x v="2"/>
    <n v="2"/>
    <s v="BĂSICA"/>
    <n v="2"/>
    <x v="1"/>
    <n v="1"/>
    <x v="1"/>
    <n v="0"/>
    <s v="NO APLICA"/>
    <n v="0"/>
    <s v="NO APLICA"/>
    <s v="08FIZ0200K"/>
    <s v="08FJS0122C"/>
    <s v="08ADG0010O"/>
    <n v="0"/>
    <s v="I2019"/>
    <n v="148"/>
    <n v="139"/>
    <n v="287"/>
    <n v="148"/>
    <n v="139"/>
    <n v="287"/>
    <n v="15"/>
    <n v="28"/>
    <n v="43"/>
    <n v="29"/>
    <n v="21"/>
    <n v="50"/>
    <n v="32"/>
    <n v="24"/>
    <n v="56"/>
    <n v="28"/>
    <n v="22"/>
    <n v="50"/>
    <n v="23"/>
    <n v="17"/>
    <n v="40"/>
    <n v="27"/>
    <n v="24"/>
    <n v="51"/>
    <n v="36"/>
    <n v="25"/>
    <n v="61"/>
    <n v="175"/>
    <n v="133"/>
    <n v="308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4"/>
    <n v="1"/>
    <n v="0"/>
    <n v="0"/>
    <n v="0"/>
    <n v="0"/>
    <n v="0"/>
    <n v="0"/>
    <n v="1"/>
    <n v="0"/>
    <n v="20"/>
    <n v="4"/>
    <n v="8"/>
    <n v="2"/>
    <n v="2"/>
    <n v="2"/>
    <n v="2"/>
    <n v="2"/>
    <n v="2"/>
    <n v="0"/>
    <n v="12"/>
    <n v="14"/>
    <n v="12"/>
  </r>
  <r>
    <s v="08DPR0177C"/>
    <n v="1"/>
    <s v="MATUTINO"/>
    <s v="ALFONSO MARTINEZ FACIO"/>
    <n v="8"/>
    <s v="CHIHUAHUA"/>
    <n v="8"/>
    <s v="CHIHUAHUA"/>
    <n v="5"/>
    <s v="ASCENSIĂ“N"/>
    <n v="1"/>
    <s v="ASCENSIĂ“N"/>
    <s v="CALLE ACACIAS "/>
    <n v="797"/>
    <s v="PĂšBLICO"/>
    <x v="2"/>
    <n v="2"/>
    <s v="BĂSICA"/>
    <n v="2"/>
    <x v="1"/>
    <n v="1"/>
    <x v="1"/>
    <n v="0"/>
    <s v="NO APLICA"/>
    <n v="0"/>
    <s v="NO APLICA"/>
    <s v="08FIZ0188F"/>
    <s v="08FJS0119P"/>
    <s v="08ADG0013L"/>
    <n v="0"/>
    <s v="I2019"/>
    <n v="165"/>
    <n v="133"/>
    <n v="298"/>
    <n v="164"/>
    <n v="132"/>
    <n v="296"/>
    <n v="26"/>
    <n v="20"/>
    <n v="46"/>
    <n v="28"/>
    <n v="25"/>
    <n v="53"/>
    <n v="22"/>
    <n v="29"/>
    <n v="51"/>
    <n v="26"/>
    <n v="20"/>
    <n v="46"/>
    <n v="29"/>
    <n v="19"/>
    <n v="48"/>
    <n v="30"/>
    <n v="24"/>
    <n v="54"/>
    <n v="26"/>
    <n v="22"/>
    <n v="48"/>
    <n v="161"/>
    <n v="139"/>
    <n v="300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0"/>
    <n v="0"/>
    <n v="0"/>
    <n v="0"/>
    <n v="0"/>
    <n v="0"/>
    <n v="1"/>
    <n v="0"/>
    <n v="15"/>
    <n v="1"/>
    <n v="11"/>
    <n v="2"/>
    <n v="2"/>
    <n v="2"/>
    <n v="2"/>
    <n v="2"/>
    <n v="2"/>
    <n v="0"/>
    <n v="12"/>
    <n v="12"/>
    <n v="12"/>
  </r>
  <r>
    <s v="08DPR0985D"/>
    <n v="1"/>
    <s v="MATUTINO"/>
    <s v="VEINTE DE NOVIEMBRE"/>
    <n v="8"/>
    <s v="CHIHUAHUA"/>
    <n v="8"/>
    <s v="CHIHUAHUA"/>
    <n v="5"/>
    <s v="ASCENSIĂ“N"/>
    <n v="1"/>
    <s v="ASCENSIĂ“N"/>
    <s v="CALLE ALLENDE"/>
    <n v="1865"/>
    <s v="PĂšBLICO"/>
    <x v="2"/>
    <n v="2"/>
    <s v="BĂSICA"/>
    <n v="2"/>
    <x v="1"/>
    <n v="1"/>
    <x v="1"/>
    <n v="0"/>
    <s v="NO APLICA"/>
    <n v="0"/>
    <s v="NO APLICA"/>
    <s v="08FIZ0188F"/>
    <s v="08FJS0119P"/>
    <s v="08ADG0013L"/>
    <n v="0"/>
    <s v="I2019"/>
    <n v="137"/>
    <n v="166"/>
    <n v="303"/>
    <n v="137"/>
    <n v="166"/>
    <n v="303"/>
    <n v="22"/>
    <n v="29"/>
    <n v="51"/>
    <n v="29"/>
    <n v="25"/>
    <n v="54"/>
    <n v="23"/>
    <n v="22"/>
    <n v="45"/>
    <n v="19"/>
    <n v="26"/>
    <n v="45"/>
    <n v="14"/>
    <n v="31"/>
    <n v="45"/>
    <n v="25"/>
    <n v="29"/>
    <n v="54"/>
    <n v="28"/>
    <n v="19"/>
    <n v="47"/>
    <n v="138"/>
    <n v="152"/>
    <n v="29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18"/>
    <n v="2"/>
    <n v="10"/>
    <n v="2"/>
    <n v="2"/>
    <n v="2"/>
    <n v="2"/>
    <n v="2"/>
    <n v="2"/>
    <n v="0"/>
    <n v="12"/>
    <n v="12"/>
    <n v="12"/>
  </r>
  <r>
    <s v="08DPR1290C"/>
    <n v="1"/>
    <s v="MATUTINO"/>
    <s v="DAVID ALFARO SIQUEIROS"/>
    <n v="8"/>
    <s v="CHIHUAHUA"/>
    <n v="8"/>
    <s v="CHIHUAHUA"/>
    <n v="19"/>
    <s v="CHIHUAHUA"/>
    <n v="1"/>
    <s v="CHIHUAHUA"/>
    <s v="CALLE LEONARDO DA VINCI"/>
    <n v="0"/>
    <s v="PĂšBLICO"/>
    <x v="2"/>
    <n v="2"/>
    <s v="BĂSICA"/>
    <n v="2"/>
    <x v="1"/>
    <n v="1"/>
    <x v="1"/>
    <n v="0"/>
    <s v="NO APLICA"/>
    <n v="0"/>
    <s v="NO APLICA"/>
    <s v="08FIZ0120Z"/>
    <s v="08FJS0107K"/>
    <s v="08ADG0046C"/>
    <n v="0"/>
    <s v="I2019"/>
    <n v="147"/>
    <n v="156"/>
    <n v="303"/>
    <n v="147"/>
    <n v="156"/>
    <n v="303"/>
    <n v="24"/>
    <n v="18"/>
    <n v="42"/>
    <n v="32"/>
    <n v="14"/>
    <n v="46"/>
    <n v="20"/>
    <n v="22"/>
    <n v="42"/>
    <n v="21"/>
    <n v="24"/>
    <n v="45"/>
    <n v="26"/>
    <n v="23"/>
    <n v="49"/>
    <n v="22"/>
    <n v="29"/>
    <n v="51"/>
    <n v="29"/>
    <n v="32"/>
    <n v="61"/>
    <n v="150"/>
    <n v="144"/>
    <n v="29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3"/>
    <n v="18"/>
    <n v="1"/>
    <n v="11"/>
    <n v="2"/>
    <n v="2"/>
    <n v="2"/>
    <n v="2"/>
    <n v="2"/>
    <n v="2"/>
    <n v="0"/>
    <n v="12"/>
    <n v="13"/>
    <n v="13"/>
  </r>
  <r>
    <s v="08DPR2202Z"/>
    <n v="2"/>
    <s v="VESPERTINO"/>
    <s v="SALVADOR ALLENDE"/>
    <n v="8"/>
    <s v="CHIHUAHUA"/>
    <n v="8"/>
    <s v="CHIHUAHUA"/>
    <n v="37"/>
    <s v="JUĂREZ"/>
    <n v="1"/>
    <s v="JUĂREZ"/>
    <s v="CALLE M. QUEVEDO REYES"/>
    <n v="7752"/>
    <s v="PĂšBLICO"/>
    <x v="2"/>
    <n v="2"/>
    <s v="BĂSICA"/>
    <n v="2"/>
    <x v="1"/>
    <n v="1"/>
    <x v="1"/>
    <n v="0"/>
    <s v="NO APLICA"/>
    <n v="0"/>
    <s v="NO APLICA"/>
    <s v="08FIZ0162Y"/>
    <s v="08FJS0113V"/>
    <s v="08ADG0005C"/>
    <n v="0"/>
    <s v="I2019"/>
    <n v="155"/>
    <n v="151"/>
    <n v="306"/>
    <n v="155"/>
    <n v="151"/>
    <n v="306"/>
    <n v="39"/>
    <n v="39"/>
    <n v="78"/>
    <n v="18"/>
    <n v="22"/>
    <n v="40"/>
    <n v="17"/>
    <n v="18"/>
    <n v="35"/>
    <n v="27"/>
    <n v="25"/>
    <n v="52"/>
    <n v="27"/>
    <n v="18"/>
    <n v="45"/>
    <n v="19"/>
    <n v="25"/>
    <n v="44"/>
    <n v="28"/>
    <n v="30"/>
    <n v="58"/>
    <n v="136"/>
    <n v="138"/>
    <n v="274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2"/>
    <n v="0"/>
    <n v="0"/>
    <n v="0"/>
    <n v="0"/>
    <n v="0"/>
    <n v="0"/>
    <n v="0"/>
    <n v="1"/>
    <n v="1"/>
    <n v="18"/>
    <n v="6"/>
    <n v="6"/>
    <n v="2"/>
    <n v="2"/>
    <n v="2"/>
    <n v="2"/>
    <n v="2"/>
    <n v="2"/>
    <n v="0"/>
    <n v="12"/>
    <n v="13"/>
    <n v="12"/>
  </r>
  <r>
    <s v="08DES0030C"/>
    <n v="1"/>
    <s v="MATUTINO"/>
    <s v="PAQUIME"/>
    <n v="8"/>
    <s v="CHIHUAHUA"/>
    <n v="8"/>
    <s v="CHIHUAHUA"/>
    <n v="13"/>
    <s v="CASAS GRANDES"/>
    <n v="1"/>
    <s v="CASAS GRANDES"/>
    <s v="CALLE ALLENDE"/>
    <n v="0"/>
    <s v="PĂšBLICO"/>
    <x v="2"/>
    <n v="2"/>
    <s v="BĂSICA"/>
    <n v="3"/>
    <x v="2"/>
    <n v="1"/>
    <x v="1"/>
    <n v="0"/>
    <s v="NO APLICA"/>
    <n v="0"/>
    <s v="NO APLICA"/>
    <s v="08FIS0117B"/>
    <s v="08FJE0008H"/>
    <s v="08ADG0013L"/>
    <n v="0"/>
    <s v="I2019"/>
    <n v="142"/>
    <n v="137"/>
    <n v="279"/>
    <n v="126"/>
    <n v="134"/>
    <n v="260"/>
    <n v="46"/>
    <n v="50"/>
    <n v="96"/>
    <n v="53"/>
    <n v="53"/>
    <n v="106"/>
    <n v="55"/>
    <n v="52"/>
    <n v="107"/>
    <n v="45"/>
    <n v="46"/>
    <n v="91"/>
    <n v="0"/>
    <n v="0"/>
    <n v="0"/>
    <n v="0"/>
    <n v="0"/>
    <n v="0"/>
    <n v="0"/>
    <n v="0"/>
    <n v="0"/>
    <n v="153"/>
    <n v="151"/>
    <n v="304"/>
    <n v="3"/>
    <n v="3"/>
    <n v="3"/>
    <n v="0"/>
    <n v="0"/>
    <n v="0"/>
    <n v="0"/>
    <n v="9"/>
    <n v="0"/>
    <n v="0"/>
    <n v="0"/>
    <n v="1"/>
    <n v="1"/>
    <n v="0"/>
    <n v="0"/>
    <n v="0"/>
    <n v="7"/>
    <n v="3"/>
    <n v="0"/>
    <n v="0"/>
    <n v="2"/>
    <n v="0"/>
    <n v="0"/>
    <n v="1"/>
    <n v="1"/>
    <n v="1"/>
    <n v="0"/>
    <n v="0"/>
    <n v="2"/>
    <n v="3"/>
    <n v="22"/>
    <n v="10"/>
    <n v="5"/>
    <n v="0"/>
    <n v="0"/>
    <n v="0"/>
    <n v="0"/>
    <n v="0"/>
    <n v="0"/>
    <n v="0"/>
    <n v="15"/>
    <n v="10"/>
    <n v="10"/>
  </r>
  <r>
    <s v="08EES0197I"/>
    <n v="1"/>
    <s v="MATUTINO"/>
    <s v="SECUNDARIA ESTATAL 3058 MARIA ELISA GRIENSEN ZAMBRANO"/>
    <n v="8"/>
    <s v="CHIHUAHUA"/>
    <n v="8"/>
    <s v="CHIHUAHUA"/>
    <n v="32"/>
    <s v="HIDALGO DEL PARRAL"/>
    <n v="1"/>
    <s v="HIDALGO DEL PARRAL"/>
    <s v="CALLE ALBERTO VAZQUEZ DEL MERCADO"/>
    <n v="0"/>
    <s v="PĂšBLICO"/>
    <x v="3"/>
    <n v="2"/>
    <s v="BĂSICA"/>
    <n v="3"/>
    <x v="2"/>
    <n v="1"/>
    <x v="1"/>
    <n v="0"/>
    <s v="NO APLICA"/>
    <n v="0"/>
    <s v="NO APLICA"/>
    <s v="08FIS0003Z"/>
    <m/>
    <m/>
    <n v="0"/>
    <s v="I2019"/>
    <n v="151"/>
    <n v="153"/>
    <n v="304"/>
    <n v="79"/>
    <n v="118"/>
    <n v="197"/>
    <n v="29"/>
    <n v="40"/>
    <n v="69"/>
    <n v="63"/>
    <n v="74"/>
    <n v="137"/>
    <n v="39"/>
    <n v="46"/>
    <n v="85"/>
    <n v="53"/>
    <n v="50"/>
    <n v="103"/>
    <n v="0"/>
    <n v="0"/>
    <n v="0"/>
    <n v="0"/>
    <n v="0"/>
    <n v="0"/>
    <n v="0"/>
    <n v="0"/>
    <n v="0"/>
    <n v="155"/>
    <n v="170"/>
    <n v="325"/>
    <n v="4"/>
    <n v="4"/>
    <n v="4"/>
    <n v="0"/>
    <n v="0"/>
    <n v="0"/>
    <n v="0"/>
    <n v="12"/>
    <n v="0"/>
    <n v="0"/>
    <n v="0"/>
    <n v="1"/>
    <n v="0"/>
    <n v="1"/>
    <n v="0"/>
    <n v="0"/>
    <n v="8"/>
    <n v="9"/>
    <n v="0"/>
    <n v="0"/>
    <n v="1"/>
    <n v="0"/>
    <n v="0"/>
    <n v="0"/>
    <n v="1"/>
    <n v="2"/>
    <n v="0"/>
    <n v="0"/>
    <n v="5"/>
    <n v="6"/>
    <n v="34"/>
    <n v="10"/>
    <n v="11"/>
    <n v="0"/>
    <n v="0"/>
    <n v="0"/>
    <n v="0"/>
    <n v="0"/>
    <n v="0"/>
    <n v="0"/>
    <n v="21"/>
    <n v="16"/>
    <n v="12"/>
  </r>
  <r>
    <s v="08ETV0205G"/>
    <n v="1"/>
    <s v="MATUTINO"/>
    <s v="TELESECUNDARIA 6227"/>
    <n v="8"/>
    <s v="CHIHUAHUA"/>
    <n v="8"/>
    <s v="CHIHUAHUA"/>
    <n v="19"/>
    <s v="CHIHUAHUA"/>
    <n v="1"/>
    <s v="CHIHUAHUA"/>
    <s v="CALLE 74"/>
    <n v="0"/>
    <s v="PĂšBLICO"/>
    <x v="3"/>
    <n v="2"/>
    <s v="BĂSICA"/>
    <n v="3"/>
    <x v="2"/>
    <n v="3"/>
    <x v="2"/>
    <n v="0"/>
    <s v="NO APLICA"/>
    <n v="0"/>
    <s v="NO APLICA"/>
    <s v="08FTV0006G"/>
    <m/>
    <m/>
    <n v="0"/>
    <s v="I2019"/>
    <n v="132"/>
    <n v="162"/>
    <n v="294"/>
    <n v="79"/>
    <n v="135"/>
    <n v="214"/>
    <n v="24"/>
    <n v="40"/>
    <n v="64"/>
    <n v="68"/>
    <n v="74"/>
    <n v="142"/>
    <n v="48"/>
    <n v="67"/>
    <n v="115"/>
    <n v="28"/>
    <n v="50"/>
    <n v="78"/>
    <n v="0"/>
    <n v="0"/>
    <n v="0"/>
    <n v="0"/>
    <n v="0"/>
    <n v="0"/>
    <n v="0"/>
    <n v="0"/>
    <n v="0"/>
    <n v="144"/>
    <n v="191"/>
    <n v="335"/>
    <n v="6"/>
    <n v="5"/>
    <n v="4"/>
    <n v="0"/>
    <n v="0"/>
    <n v="0"/>
    <n v="0"/>
    <n v="15"/>
    <n v="0"/>
    <n v="0"/>
    <n v="1"/>
    <n v="0"/>
    <n v="0"/>
    <n v="0"/>
    <n v="0"/>
    <n v="0"/>
    <n v="10"/>
    <n v="4"/>
    <n v="0"/>
    <n v="0"/>
    <n v="0"/>
    <n v="0"/>
    <n v="0"/>
    <n v="0"/>
    <n v="0"/>
    <n v="0"/>
    <n v="0"/>
    <n v="0"/>
    <n v="2"/>
    <n v="1"/>
    <n v="18"/>
    <n v="10"/>
    <n v="4"/>
    <n v="0"/>
    <n v="0"/>
    <n v="0"/>
    <n v="0"/>
    <n v="0"/>
    <n v="0"/>
    <n v="0"/>
    <n v="14"/>
    <n v="12"/>
    <n v="12"/>
  </r>
  <r>
    <s v="08DPR0280P"/>
    <n v="1"/>
    <s v="MATUTINO"/>
    <s v="CUAUHTEMOC"/>
    <n v="8"/>
    <s v="CHIHUAHUA"/>
    <n v="8"/>
    <s v="CHIHUAHUA"/>
    <n v="37"/>
    <s v="JUĂREZ"/>
    <n v="1"/>
    <s v="JUĂREZ"/>
    <s v="CALLE TLAXCALA"/>
    <n v="0"/>
    <s v="PĂšBLICO"/>
    <x v="2"/>
    <n v="2"/>
    <s v="BĂSICA"/>
    <n v="2"/>
    <x v="1"/>
    <n v="1"/>
    <x v="1"/>
    <n v="0"/>
    <s v="NO APLICA"/>
    <n v="0"/>
    <s v="NO APLICA"/>
    <s v="08FIZ0144I"/>
    <s v="08FJS0135G"/>
    <s v="08ADG0005C"/>
    <n v="0"/>
    <s v="I2019"/>
    <n v="154"/>
    <n v="145"/>
    <n v="299"/>
    <n v="154"/>
    <n v="145"/>
    <n v="299"/>
    <n v="31"/>
    <n v="28"/>
    <n v="59"/>
    <n v="27"/>
    <n v="22"/>
    <n v="49"/>
    <n v="24"/>
    <n v="22"/>
    <n v="46"/>
    <n v="25"/>
    <n v="28"/>
    <n v="53"/>
    <n v="26"/>
    <n v="25"/>
    <n v="51"/>
    <n v="27"/>
    <n v="21"/>
    <n v="48"/>
    <n v="21"/>
    <n v="25"/>
    <n v="46"/>
    <n v="150"/>
    <n v="143"/>
    <n v="293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0"/>
    <n v="0"/>
    <n v="1"/>
    <n v="16"/>
    <n v="1"/>
    <n v="11"/>
    <n v="2"/>
    <n v="2"/>
    <n v="2"/>
    <n v="2"/>
    <n v="2"/>
    <n v="2"/>
    <n v="0"/>
    <n v="12"/>
    <n v="13"/>
    <n v="12"/>
  </r>
  <r>
    <s v="08DPR2614Z"/>
    <n v="1"/>
    <s v="MATUTINO"/>
    <s v="ALIANZA POR LA CALIDAD"/>
    <n v="8"/>
    <s v="CHIHUAHUA"/>
    <n v="8"/>
    <s v="CHIHUAHUA"/>
    <n v="37"/>
    <s v="JUĂREZ"/>
    <n v="1"/>
    <s v="JUĂREZ"/>
    <s v="CALLE FUENTE DE TREVI"/>
    <n v="0"/>
    <s v="PĂšBLICO"/>
    <x v="2"/>
    <n v="2"/>
    <s v="BĂSICA"/>
    <n v="2"/>
    <x v="1"/>
    <n v="1"/>
    <x v="1"/>
    <n v="0"/>
    <s v="NO APLICA"/>
    <n v="0"/>
    <s v="NO APLICA"/>
    <s v="08FIZ0178Z"/>
    <s v="08FJS0117R"/>
    <s v="08ADG0005C"/>
    <n v="0"/>
    <s v="I2019"/>
    <n v="159"/>
    <n v="150"/>
    <n v="309"/>
    <n v="156"/>
    <n v="150"/>
    <n v="306"/>
    <n v="29"/>
    <n v="39"/>
    <n v="68"/>
    <n v="23"/>
    <n v="24"/>
    <n v="47"/>
    <n v="20"/>
    <n v="16"/>
    <n v="36"/>
    <n v="20"/>
    <n v="16"/>
    <n v="36"/>
    <n v="22"/>
    <n v="17"/>
    <n v="39"/>
    <n v="37"/>
    <n v="28"/>
    <n v="65"/>
    <n v="31"/>
    <n v="33"/>
    <n v="64"/>
    <n v="153"/>
    <n v="134"/>
    <n v="287"/>
    <n v="2"/>
    <n v="1"/>
    <n v="1"/>
    <n v="1"/>
    <n v="2"/>
    <n v="2"/>
    <n v="0"/>
    <n v="9"/>
    <n v="0"/>
    <n v="0"/>
    <n v="1"/>
    <n v="0"/>
    <n v="0"/>
    <n v="0"/>
    <n v="0"/>
    <n v="0"/>
    <n v="3"/>
    <n v="6"/>
    <n v="0"/>
    <n v="0"/>
    <n v="1"/>
    <n v="1"/>
    <n v="0"/>
    <n v="0"/>
    <n v="0"/>
    <n v="0"/>
    <n v="0"/>
    <n v="0"/>
    <n v="0"/>
    <n v="1"/>
    <n v="13"/>
    <n v="3"/>
    <n v="6"/>
    <n v="2"/>
    <n v="1"/>
    <n v="1"/>
    <n v="1"/>
    <n v="2"/>
    <n v="2"/>
    <n v="0"/>
    <n v="9"/>
    <n v="9"/>
    <n v="9"/>
  </r>
  <r>
    <s v="08DPR1299U"/>
    <n v="1"/>
    <s v="MATUTINO"/>
    <s v="IGNACIO M ALTAMIRANO"/>
    <n v="8"/>
    <s v="CHIHUAHUA"/>
    <n v="8"/>
    <s v="CHIHUAHUA"/>
    <n v="19"/>
    <s v="CHIHUAHUA"/>
    <n v="1"/>
    <s v="CHIHUAHUA"/>
    <s v="CALLE OCEANO PACIFICO"/>
    <n v="0"/>
    <s v="PĂšBLICO"/>
    <x v="2"/>
    <n v="2"/>
    <s v="BĂSICA"/>
    <n v="2"/>
    <x v="1"/>
    <n v="1"/>
    <x v="1"/>
    <n v="0"/>
    <s v="NO APLICA"/>
    <n v="0"/>
    <s v="NO APLICA"/>
    <s v="08FIZ0109C"/>
    <s v="08FJS0104N"/>
    <s v="08ADG0046C"/>
    <n v="0"/>
    <s v="I2019"/>
    <n v="143"/>
    <n v="147"/>
    <n v="290"/>
    <n v="143"/>
    <n v="147"/>
    <n v="290"/>
    <n v="29"/>
    <n v="32"/>
    <n v="61"/>
    <n v="25"/>
    <n v="23"/>
    <n v="48"/>
    <n v="23"/>
    <n v="22"/>
    <n v="45"/>
    <n v="20"/>
    <n v="28"/>
    <n v="48"/>
    <n v="19"/>
    <n v="32"/>
    <n v="51"/>
    <n v="23"/>
    <n v="26"/>
    <n v="49"/>
    <n v="33"/>
    <n v="26"/>
    <n v="59"/>
    <n v="143"/>
    <n v="157"/>
    <n v="300"/>
    <n v="2"/>
    <n v="2"/>
    <n v="2"/>
    <n v="2"/>
    <n v="2"/>
    <n v="2"/>
    <n v="0"/>
    <n v="12"/>
    <n v="0"/>
    <n v="0"/>
    <n v="0"/>
    <n v="1"/>
    <n v="0"/>
    <n v="1"/>
    <n v="1"/>
    <n v="0"/>
    <n v="3"/>
    <n v="9"/>
    <n v="0"/>
    <n v="0"/>
    <n v="1"/>
    <n v="1"/>
    <n v="0"/>
    <n v="0"/>
    <n v="0"/>
    <n v="0"/>
    <n v="0"/>
    <n v="0"/>
    <n v="0"/>
    <n v="2"/>
    <n v="19"/>
    <n v="3"/>
    <n v="9"/>
    <n v="2"/>
    <n v="2"/>
    <n v="2"/>
    <n v="2"/>
    <n v="2"/>
    <n v="2"/>
    <n v="0"/>
    <n v="12"/>
    <n v="12"/>
    <n v="12"/>
  </r>
  <r>
    <s v="08DPR2460N"/>
    <n v="2"/>
    <s v="VESPERTINO"/>
    <s v="NATALIA RAMOS MARQUEZ"/>
    <n v="8"/>
    <s v="CHIHUAHUA"/>
    <n v="8"/>
    <s v="CHIHUAHUA"/>
    <n v="37"/>
    <s v="JUĂREZ"/>
    <n v="1"/>
    <s v="JUĂREZ"/>
    <s v="CALLE PALACIO PAQUIME "/>
    <n v="412"/>
    <s v="PĂšBLICO"/>
    <x v="2"/>
    <n v="2"/>
    <s v="BĂSICA"/>
    <n v="2"/>
    <x v="1"/>
    <n v="1"/>
    <x v="1"/>
    <n v="0"/>
    <s v="NO APLICA"/>
    <n v="0"/>
    <s v="NO APLICA"/>
    <s v="08FIZ0179Y"/>
    <s v="08FJS0117R"/>
    <s v="08ADG0005C"/>
    <n v="0"/>
    <s v="I2019"/>
    <n v="160"/>
    <n v="147"/>
    <n v="307"/>
    <n v="160"/>
    <n v="147"/>
    <n v="307"/>
    <n v="29"/>
    <n v="29"/>
    <n v="58"/>
    <n v="32"/>
    <n v="16"/>
    <n v="48"/>
    <n v="24"/>
    <n v="25"/>
    <n v="49"/>
    <n v="29"/>
    <n v="25"/>
    <n v="54"/>
    <n v="25"/>
    <n v="19"/>
    <n v="44"/>
    <n v="28"/>
    <n v="22"/>
    <n v="50"/>
    <n v="23"/>
    <n v="19"/>
    <n v="42"/>
    <n v="161"/>
    <n v="126"/>
    <n v="287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2"/>
    <n v="0"/>
    <n v="0"/>
    <n v="0"/>
    <n v="0"/>
    <n v="0"/>
    <n v="0"/>
    <n v="0"/>
    <n v="1"/>
    <n v="17"/>
    <n v="4"/>
    <n v="8"/>
    <n v="2"/>
    <n v="2"/>
    <n v="2"/>
    <n v="2"/>
    <n v="2"/>
    <n v="2"/>
    <n v="0"/>
    <n v="12"/>
    <n v="12"/>
    <n v="12"/>
  </r>
  <r>
    <s v="08DPR0343K"/>
    <n v="1"/>
    <s v="MATUTINO"/>
    <s v="REVOLUCION"/>
    <n v="8"/>
    <s v="CHIHUAHUA"/>
    <n v="8"/>
    <s v="CHIHUAHUA"/>
    <n v="37"/>
    <s v="JUĂREZ"/>
    <n v="1"/>
    <s v="JUĂREZ"/>
    <s v="CALLE BENEMĂ‰RITO DE LAS AMĂ‰RICAS"/>
    <n v="0"/>
    <s v="PĂšBLICO"/>
    <x v="2"/>
    <n v="2"/>
    <s v="BĂSICA"/>
    <n v="2"/>
    <x v="1"/>
    <n v="1"/>
    <x v="1"/>
    <n v="0"/>
    <s v="NO APLICA"/>
    <n v="0"/>
    <s v="NO APLICA"/>
    <s v="08FIZ0144I"/>
    <s v="08FJS0135G"/>
    <s v="08ADG0005C"/>
    <n v="0"/>
    <s v="I2019"/>
    <n v="166"/>
    <n v="139"/>
    <n v="305"/>
    <n v="166"/>
    <n v="139"/>
    <n v="305"/>
    <n v="28"/>
    <n v="28"/>
    <n v="56"/>
    <n v="18"/>
    <n v="25"/>
    <n v="43"/>
    <n v="22"/>
    <n v="23"/>
    <n v="45"/>
    <n v="27"/>
    <n v="17"/>
    <n v="44"/>
    <n v="23"/>
    <n v="24"/>
    <n v="47"/>
    <n v="30"/>
    <n v="26"/>
    <n v="56"/>
    <n v="35"/>
    <n v="21"/>
    <n v="56"/>
    <n v="155"/>
    <n v="136"/>
    <n v="291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0"/>
    <n v="2"/>
    <n v="17"/>
    <n v="1"/>
    <n v="11"/>
    <n v="2"/>
    <n v="2"/>
    <n v="2"/>
    <n v="2"/>
    <n v="2"/>
    <n v="2"/>
    <n v="0"/>
    <n v="12"/>
    <n v="12"/>
    <n v="12"/>
  </r>
  <r>
    <s v="08EPR0724R"/>
    <n v="2"/>
    <s v="VESPERTINO"/>
    <s v="RICARDO FLORES MAGON 2683"/>
    <n v="8"/>
    <s v="CHIHUAHUA"/>
    <n v="8"/>
    <s v="CHIHUAHUA"/>
    <n v="37"/>
    <s v="JUĂREZ"/>
    <n v="1"/>
    <s v="JUĂREZ"/>
    <s v="CALLE EDUWIGES REY DE QUEZADA"/>
    <n v="0"/>
    <s v="PĂšBLICO"/>
    <x v="3"/>
    <n v="2"/>
    <s v="BĂSICA"/>
    <n v="2"/>
    <x v="1"/>
    <n v="1"/>
    <x v="1"/>
    <n v="0"/>
    <s v="NO APLICA"/>
    <n v="0"/>
    <s v="NO APLICA"/>
    <s v="08FIZ0034C"/>
    <s v="08FJS0003P"/>
    <m/>
    <n v="0"/>
    <s v="I2019"/>
    <n v="160"/>
    <n v="147"/>
    <n v="307"/>
    <n v="160"/>
    <n v="147"/>
    <n v="307"/>
    <n v="34"/>
    <n v="20"/>
    <n v="54"/>
    <n v="22"/>
    <n v="20"/>
    <n v="42"/>
    <n v="19"/>
    <n v="24"/>
    <n v="43"/>
    <n v="22"/>
    <n v="28"/>
    <n v="50"/>
    <n v="23"/>
    <n v="28"/>
    <n v="51"/>
    <n v="30"/>
    <n v="22"/>
    <n v="52"/>
    <n v="31"/>
    <n v="20"/>
    <n v="51"/>
    <n v="147"/>
    <n v="142"/>
    <n v="289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3"/>
    <n v="1"/>
    <n v="0"/>
    <n v="1"/>
    <n v="0"/>
    <n v="0"/>
    <n v="0"/>
    <n v="0"/>
    <n v="1"/>
    <n v="1"/>
    <n v="20"/>
    <n v="6"/>
    <n v="6"/>
    <n v="2"/>
    <n v="2"/>
    <n v="2"/>
    <n v="2"/>
    <n v="2"/>
    <n v="2"/>
    <n v="0"/>
    <n v="12"/>
    <n v="12"/>
    <n v="12"/>
  </r>
  <r>
    <s v="08EPR0854K"/>
    <n v="1"/>
    <s v="MATUTINO"/>
    <s v="LIBERACION 2791"/>
    <n v="8"/>
    <s v="CHIHUAHUA"/>
    <n v="8"/>
    <s v="CHIHUAHUA"/>
    <n v="37"/>
    <s v="JUĂREZ"/>
    <n v="1"/>
    <s v="JUĂREZ"/>
    <s v="CALLE PABLO GOMEZ "/>
    <n v="225"/>
    <s v="PĂšBLIC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143"/>
    <n v="143"/>
    <n v="286"/>
    <n v="142"/>
    <n v="143"/>
    <n v="285"/>
    <n v="20"/>
    <n v="31"/>
    <n v="51"/>
    <n v="29"/>
    <n v="23"/>
    <n v="52"/>
    <n v="24"/>
    <n v="32"/>
    <n v="56"/>
    <n v="30"/>
    <n v="16"/>
    <n v="46"/>
    <n v="25"/>
    <n v="31"/>
    <n v="56"/>
    <n v="34"/>
    <n v="22"/>
    <n v="56"/>
    <n v="25"/>
    <n v="23"/>
    <n v="48"/>
    <n v="167"/>
    <n v="147"/>
    <n v="314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0"/>
    <n v="0"/>
    <n v="0"/>
    <n v="0"/>
    <n v="0"/>
    <n v="0"/>
    <n v="0"/>
    <n v="2"/>
    <n v="16"/>
    <n v="4"/>
    <n v="8"/>
    <n v="2"/>
    <n v="2"/>
    <n v="2"/>
    <n v="2"/>
    <n v="2"/>
    <n v="2"/>
    <n v="0"/>
    <n v="12"/>
    <n v="12"/>
    <n v="12"/>
  </r>
  <r>
    <s v="08DES0071C"/>
    <n v="1"/>
    <s v="MATUTINO"/>
    <s v="OLIVIA FIERRO PIĂ‘A"/>
    <n v="8"/>
    <s v="CHIHUAHUA"/>
    <n v="8"/>
    <s v="CHIHUAHUA"/>
    <n v="37"/>
    <s v="JUĂREZ"/>
    <n v="1"/>
    <s v="JUĂREZ"/>
    <s v="CALLE FERNANDO MONTES DE OCA"/>
    <n v="0"/>
    <s v="PĂšBLICO"/>
    <x v="2"/>
    <n v="2"/>
    <s v="BĂSICA"/>
    <n v="3"/>
    <x v="2"/>
    <n v="1"/>
    <x v="1"/>
    <n v="0"/>
    <s v="NO APLICA"/>
    <n v="0"/>
    <s v="NO APLICA"/>
    <s v="08FIS0105X"/>
    <s v="08FJE0004L"/>
    <s v="08ADG0005C"/>
    <n v="0"/>
    <s v="I2019"/>
    <n v="171"/>
    <n v="109"/>
    <n v="280"/>
    <n v="158"/>
    <n v="104"/>
    <n v="262"/>
    <n v="59"/>
    <n v="36"/>
    <n v="95"/>
    <n v="61"/>
    <n v="38"/>
    <n v="99"/>
    <n v="52"/>
    <n v="39"/>
    <n v="91"/>
    <n v="72"/>
    <n v="38"/>
    <n v="110"/>
    <n v="0"/>
    <n v="0"/>
    <n v="0"/>
    <n v="0"/>
    <n v="0"/>
    <n v="0"/>
    <n v="0"/>
    <n v="0"/>
    <n v="0"/>
    <n v="185"/>
    <n v="115"/>
    <n v="300"/>
    <n v="4"/>
    <n v="3"/>
    <n v="4"/>
    <n v="0"/>
    <n v="0"/>
    <n v="0"/>
    <n v="0"/>
    <n v="11"/>
    <n v="0"/>
    <n v="0"/>
    <n v="0"/>
    <n v="1"/>
    <n v="1"/>
    <n v="0"/>
    <n v="0"/>
    <n v="0"/>
    <n v="4"/>
    <n v="14"/>
    <n v="0"/>
    <n v="0"/>
    <n v="0"/>
    <n v="1"/>
    <n v="0"/>
    <n v="0"/>
    <n v="0"/>
    <n v="1"/>
    <n v="0"/>
    <n v="0"/>
    <n v="4"/>
    <n v="3"/>
    <n v="29"/>
    <n v="4"/>
    <n v="16"/>
    <n v="0"/>
    <n v="0"/>
    <n v="0"/>
    <n v="0"/>
    <n v="0"/>
    <n v="0"/>
    <n v="0"/>
    <n v="20"/>
    <n v="11"/>
    <n v="11"/>
  </r>
  <r>
    <s v="08DPR1569X"/>
    <n v="1"/>
    <s v="MATUTINO"/>
    <s v="18 DE MARZO"/>
    <n v="8"/>
    <s v="CHIHUAHUA"/>
    <n v="8"/>
    <s v="CHIHUAHUA"/>
    <n v="19"/>
    <s v="CHIHUAHUA"/>
    <n v="1"/>
    <s v="CHIHUAHUA"/>
    <s v="CALLE 10A"/>
    <n v="4400"/>
    <s v="PĂšBLICO"/>
    <x v="2"/>
    <n v="2"/>
    <s v="BĂSICA"/>
    <n v="2"/>
    <x v="1"/>
    <n v="1"/>
    <x v="1"/>
    <n v="0"/>
    <s v="NO APLICA"/>
    <n v="0"/>
    <s v="NO APLICA"/>
    <s v="08FIZ0102J"/>
    <s v="08FJS0103O"/>
    <s v="08ADG0046C"/>
    <n v="0"/>
    <s v="I2019"/>
    <n v="155"/>
    <n v="144"/>
    <n v="299"/>
    <n v="155"/>
    <n v="144"/>
    <n v="299"/>
    <n v="27"/>
    <n v="21"/>
    <n v="48"/>
    <n v="22"/>
    <n v="19"/>
    <n v="41"/>
    <n v="25"/>
    <n v="27"/>
    <n v="52"/>
    <n v="18"/>
    <n v="26"/>
    <n v="44"/>
    <n v="27"/>
    <n v="23"/>
    <n v="50"/>
    <n v="27"/>
    <n v="22"/>
    <n v="49"/>
    <n v="33"/>
    <n v="33"/>
    <n v="66"/>
    <n v="152"/>
    <n v="150"/>
    <n v="302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0"/>
    <n v="2"/>
    <n v="17"/>
    <n v="4"/>
    <n v="8"/>
    <n v="2"/>
    <n v="2"/>
    <n v="2"/>
    <n v="2"/>
    <n v="2"/>
    <n v="2"/>
    <n v="0"/>
    <n v="12"/>
    <n v="13"/>
    <n v="12"/>
  </r>
  <r>
    <s v="08EES0030B"/>
    <n v="1"/>
    <s v="MATUTINO"/>
    <s v="SECUNDARIA ESTATAL 3071 CLUB SERTOMA"/>
    <n v="8"/>
    <s v="CHIHUAHUA"/>
    <n v="8"/>
    <s v="CHIHUAHUA"/>
    <n v="17"/>
    <s v="CUAUHTĂ‰MOC"/>
    <n v="1"/>
    <s v="CUAUHTĂ‰MOC"/>
    <s v="CALLE VALENTIN GOMEZ FARIAS E IGNACIO RAMIREZ"/>
    <n v="0"/>
    <s v="PĂšBLICO"/>
    <x v="3"/>
    <n v="2"/>
    <s v="BĂSICA"/>
    <n v="3"/>
    <x v="2"/>
    <n v="1"/>
    <x v="1"/>
    <n v="0"/>
    <s v="NO APLICA"/>
    <n v="0"/>
    <s v="NO APLICA"/>
    <s v="08FIS0025L"/>
    <m/>
    <m/>
    <n v="0"/>
    <s v="I2019"/>
    <n v="147"/>
    <n v="160"/>
    <n v="307"/>
    <n v="85"/>
    <n v="133"/>
    <n v="218"/>
    <n v="44"/>
    <n v="59"/>
    <n v="103"/>
    <n v="44"/>
    <n v="56"/>
    <n v="100"/>
    <n v="43"/>
    <n v="44"/>
    <n v="87"/>
    <n v="52"/>
    <n v="61"/>
    <n v="113"/>
    <n v="0"/>
    <n v="0"/>
    <n v="0"/>
    <n v="0"/>
    <n v="0"/>
    <n v="0"/>
    <n v="0"/>
    <n v="0"/>
    <n v="0"/>
    <n v="139"/>
    <n v="161"/>
    <n v="300"/>
    <n v="4"/>
    <n v="4"/>
    <n v="4"/>
    <n v="0"/>
    <n v="0"/>
    <n v="0"/>
    <n v="0"/>
    <n v="12"/>
    <n v="0"/>
    <n v="0"/>
    <n v="0"/>
    <n v="1"/>
    <n v="0"/>
    <n v="0"/>
    <n v="0"/>
    <n v="0"/>
    <n v="5"/>
    <n v="10"/>
    <n v="0"/>
    <n v="0"/>
    <n v="1"/>
    <n v="0"/>
    <n v="0"/>
    <n v="0"/>
    <n v="4"/>
    <n v="1"/>
    <n v="0"/>
    <n v="0"/>
    <n v="7"/>
    <n v="7"/>
    <n v="36"/>
    <n v="10"/>
    <n v="11"/>
    <n v="0"/>
    <n v="0"/>
    <n v="0"/>
    <n v="0"/>
    <n v="0"/>
    <n v="0"/>
    <n v="0"/>
    <n v="21"/>
    <n v="14"/>
    <n v="12"/>
  </r>
  <r>
    <s v="08DPR1009N"/>
    <n v="1"/>
    <s v="MATUTINO"/>
    <s v="FORD 69"/>
    <n v="8"/>
    <s v="CHIHUAHUA"/>
    <n v="8"/>
    <s v="CHIHUAHUA"/>
    <n v="32"/>
    <s v="HIDALGO DEL PARRAL"/>
    <n v="1"/>
    <s v="HIDALGO DEL PARRAL"/>
    <s v="CALLE CEDRO"/>
    <n v="34"/>
    <s v="PĂšBLICO"/>
    <x v="2"/>
    <n v="2"/>
    <s v="BĂSICA"/>
    <n v="2"/>
    <x v="1"/>
    <n v="1"/>
    <x v="1"/>
    <n v="0"/>
    <s v="NO APLICA"/>
    <n v="0"/>
    <s v="NO APLICA"/>
    <s v="08FIZ0244H"/>
    <s v="08FJS0129W"/>
    <s v="08ADG0004D"/>
    <n v="0"/>
    <s v="I2019"/>
    <n v="152"/>
    <n v="138"/>
    <n v="290"/>
    <n v="149"/>
    <n v="137"/>
    <n v="286"/>
    <n v="29"/>
    <n v="23"/>
    <n v="52"/>
    <n v="25"/>
    <n v="26"/>
    <n v="51"/>
    <n v="31"/>
    <n v="28"/>
    <n v="59"/>
    <n v="31"/>
    <n v="28"/>
    <n v="59"/>
    <n v="22"/>
    <n v="22"/>
    <n v="44"/>
    <n v="31"/>
    <n v="22"/>
    <n v="53"/>
    <n v="25"/>
    <n v="21"/>
    <n v="46"/>
    <n v="165"/>
    <n v="147"/>
    <n v="31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1520E"/>
    <n v="1"/>
    <s v="MATUTINO"/>
    <s v="RAFAEL RAMIREZ CASTAĂ‘EDA"/>
    <n v="8"/>
    <s v="CHIHUAHUA"/>
    <n v="8"/>
    <s v="CHIHUAHUA"/>
    <n v="19"/>
    <s v="CHIHUAHUA"/>
    <n v="1"/>
    <s v="CHIHUAHUA"/>
    <s v="CALLE M. DOZAL"/>
    <n v="0"/>
    <s v="PĂšBLICO"/>
    <x v="2"/>
    <n v="2"/>
    <s v="BĂSICA"/>
    <n v="2"/>
    <x v="1"/>
    <n v="1"/>
    <x v="1"/>
    <n v="0"/>
    <s v="NO APLICA"/>
    <n v="0"/>
    <s v="NO APLICA"/>
    <s v="08FIZ0118K"/>
    <s v="08FJS0106L"/>
    <s v="08ADG0046C"/>
    <n v="0"/>
    <s v="I2019"/>
    <n v="145"/>
    <n v="163"/>
    <n v="308"/>
    <n v="145"/>
    <n v="163"/>
    <n v="308"/>
    <n v="23"/>
    <n v="33"/>
    <n v="56"/>
    <n v="20"/>
    <n v="19"/>
    <n v="39"/>
    <n v="17"/>
    <n v="26"/>
    <n v="43"/>
    <n v="22"/>
    <n v="23"/>
    <n v="45"/>
    <n v="29"/>
    <n v="31"/>
    <n v="60"/>
    <n v="26"/>
    <n v="28"/>
    <n v="54"/>
    <n v="22"/>
    <n v="27"/>
    <n v="49"/>
    <n v="136"/>
    <n v="154"/>
    <n v="290"/>
    <n v="2"/>
    <n v="2"/>
    <n v="2"/>
    <n v="2"/>
    <n v="2"/>
    <n v="2"/>
    <n v="0"/>
    <n v="12"/>
    <n v="0"/>
    <n v="0"/>
    <n v="1"/>
    <n v="0"/>
    <n v="0"/>
    <n v="1"/>
    <n v="0"/>
    <n v="1"/>
    <n v="1"/>
    <n v="11"/>
    <n v="0"/>
    <n v="0"/>
    <n v="1"/>
    <n v="0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EES0204B"/>
    <n v="1"/>
    <s v="MATUTINO"/>
    <s v="SECUNDARIA ESTATAL 3065 DAVID ALFARO SIQUEIROS"/>
    <n v="8"/>
    <s v="CHIHUAHUA"/>
    <n v="8"/>
    <s v="CHIHUAHUA"/>
    <n v="19"/>
    <s v="CHIHUAHUA"/>
    <n v="1"/>
    <s v="CHIHUAHUA"/>
    <s v="CALLE JOSE GIL FORTOUL "/>
    <n v="0"/>
    <s v="PĂšBLICO"/>
    <x v="3"/>
    <n v="2"/>
    <s v="BĂSICA"/>
    <n v="3"/>
    <x v="2"/>
    <n v="1"/>
    <x v="1"/>
    <n v="0"/>
    <s v="NO APLICA"/>
    <n v="0"/>
    <s v="NO APLICA"/>
    <s v="08FIS0011I"/>
    <m/>
    <m/>
    <n v="0"/>
    <s v="I2019"/>
    <n v="144"/>
    <n v="149"/>
    <n v="293"/>
    <n v="116"/>
    <n v="140"/>
    <n v="256"/>
    <n v="44"/>
    <n v="35"/>
    <n v="79"/>
    <n v="52"/>
    <n v="43"/>
    <n v="95"/>
    <n v="46"/>
    <n v="63"/>
    <n v="109"/>
    <n v="54"/>
    <n v="49"/>
    <n v="103"/>
    <n v="0"/>
    <n v="0"/>
    <n v="0"/>
    <n v="0"/>
    <n v="0"/>
    <n v="0"/>
    <n v="0"/>
    <n v="0"/>
    <n v="0"/>
    <n v="152"/>
    <n v="155"/>
    <n v="307"/>
    <n v="3"/>
    <n v="3"/>
    <n v="3"/>
    <n v="0"/>
    <n v="0"/>
    <n v="0"/>
    <n v="0"/>
    <n v="9"/>
    <n v="0"/>
    <n v="0"/>
    <n v="1"/>
    <n v="0"/>
    <n v="1"/>
    <n v="0"/>
    <n v="0"/>
    <n v="0"/>
    <n v="4"/>
    <n v="9"/>
    <n v="0"/>
    <n v="0"/>
    <n v="1"/>
    <n v="0"/>
    <n v="0"/>
    <n v="0"/>
    <n v="3"/>
    <n v="1"/>
    <n v="0"/>
    <n v="0"/>
    <n v="7"/>
    <n v="4"/>
    <n v="31"/>
    <n v="8"/>
    <n v="10"/>
    <n v="0"/>
    <n v="0"/>
    <n v="0"/>
    <n v="0"/>
    <n v="0"/>
    <n v="0"/>
    <n v="0"/>
    <n v="18"/>
    <n v="12"/>
    <n v="12"/>
  </r>
  <r>
    <s v="08SES0012P"/>
    <n v="2"/>
    <s v="VESPERTINO"/>
    <s v="SECUNDARIA POR COOPERACION 8368"/>
    <n v="8"/>
    <s v="CHIHUAHUA"/>
    <n v="8"/>
    <s v="CHIHUAHUA"/>
    <n v="37"/>
    <s v="JUĂREZ"/>
    <n v="1"/>
    <s v="JUĂREZ"/>
    <s v="CALLE EDUWIGES REY DE QUEZADA"/>
    <n v="0"/>
    <s v="PRIVADO"/>
    <x v="3"/>
    <n v="2"/>
    <s v="BĂSICA"/>
    <n v="3"/>
    <x v="2"/>
    <n v="1"/>
    <x v="1"/>
    <n v="0"/>
    <s v="NO APLICA"/>
    <n v="0"/>
    <s v="NO APLICA"/>
    <s v="08FIS0014F"/>
    <m/>
    <m/>
    <n v="0"/>
    <s v="I2019"/>
    <n v="174"/>
    <n v="130"/>
    <n v="304"/>
    <n v="133"/>
    <n v="105"/>
    <n v="238"/>
    <n v="57"/>
    <n v="42"/>
    <n v="99"/>
    <n v="65"/>
    <n v="40"/>
    <n v="105"/>
    <n v="48"/>
    <n v="44"/>
    <n v="92"/>
    <n v="60"/>
    <n v="35"/>
    <n v="95"/>
    <n v="0"/>
    <n v="0"/>
    <n v="0"/>
    <n v="0"/>
    <n v="0"/>
    <n v="0"/>
    <n v="0"/>
    <n v="0"/>
    <n v="0"/>
    <n v="173"/>
    <n v="119"/>
    <n v="292"/>
    <n v="4"/>
    <n v="4"/>
    <n v="4"/>
    <n v="0"/>
    <n v="0"/>
    <n v="0"/>
    <n v="0"/>
    <n v="12"/>
    <n v="0"/>
    <n v="0"/>
    <n v="1"/>
    <n v="0"/>
    <n v="0"/>
    <n v="1"/>
    <n v="0"/>
    <n v="0"/>
    <n v="5"/>
    <n v="11"/>
    <n v="0"/>
    <n v="0"/>
    <n v="1"/>
    <n v="0"/>
    <n v="1"/>
    <n v="2"/>
    <n v="0"/>
    <n v="0"/>
    <n v="0"/>
    <n v="0"/>
    <n v="8"/>
    <n v="6"/>
    <n v="36"/>
    <n v="7"/>
    <n v="13"/>
    <n v="0"/>
    <n v="0"/>
    <n v="0"/>
    <n v="0"/>
    <n v="0"/>
    <n v="0"/>
    <n v="0"/>
    <n v="20"/>
    <n v="19"/>
    <n v="19"/>
  </r>
  <r>
    <s v="08DPR0225W"/>
    <n v="1"/>
    <s v="MATUTINO"/>
    <s v="IGNACIO M ALTAMIRANO"/>
    <n v="8"/>
    <s v="CHIHUAHUA"/>
    <n v="8"/>
    <s v="CHIHUAHUA"/>
    <n v="32"/>
    <s v="HIDALGO DEL PARRAL"/>
    <n v="1"/>
    <s v="HIDALGO DEL PARRAL"/>
    <s v="CALLE RAUL SOTO REYES"/>
    <n v="3"/>
    <s v="PĂšBLICO"/>
    <x v="2"/>
    <n v="2"/>
    <s v="BĂSICA"/>
    <n v="2"/>
    <x v="1"/>
    <n v="1"/>
    <x v="1"/>
    <n v="0"/>
    <s v="NO APLICA"/>
    <n v="0"/>
    <s v="NO APLICA"/>
    <s v="08FIZ0245G"/>
    <s v="08FJS0129W"/>
    <s v="08ADG0004D"/>
    <n v="0"/>
    <s v="I2019"/>
    <n v="144"/>
    <n v="149"/>
    <n v="293"/>
    <n v="143"/>
    <n v="149"/>
    <n v="292"/>
    <n v="26"/>
    <n v="18"/>
    <n v="44"/>
    <n v="26"/>
    <n v="25"/>
    <n v="51"/>
    <n v="24"/>
    <n v="29"/>
    <n v="53"/>
    <n v="25"/>
    <n v="22"/>
    <n v="47"/>
    <n v="25"/>
    <n v="29"/>
    <n v="54"/>
    <n v="28"/>
    <n v="29"/>
    <n v="57"/>
    <n v="19"/>
    <n v="30"/>
    <n v="49"/>
    <n v="147"/>
    <n v="164"/>
    <n v="311"/>
    <n v="2"/>
    <n v="2"/>
    <n v="2"/>
    <n v="2"/>
    <n v="2"/>
    <n v="2"/>
    <n v="0"/>
    <n v="12"/>
    <n v="0"/>
    <n v="0"/>
    <n v="1"/>
    <n v="0"/>
    <n v="0"/>
    <n v="1"/>
    <n v="1"/>
    <n v="0"/>
    <n v="3"/>
    <n v="9"/>
    <n v="0"/>
    <n v="0"/>
    <n v="3"/>
    <n v="0"/>
    <n v="0"/>
    <n v="0"/>
    <n v="0"/>
    <n v="0"/>
    <n v="0"/>
    <n v="0"/>
    <n v="2"/>
    <n v="0"/>
    <n v="20"/>
    <n v="3"/>
    <n v="9"/>
    <n v="2"/>
    <n v="2"/>
    <n v="2"/>
    <n v="2"/>
    <n v="2"/>
    <n v="2"/>
    <n v="0"/>
    <n v="12"/>
    <n v="12"/>
    <n v="12"/>
  </r>
  <r>
    <s v="08DST0020O"/>
    <n v="1"/>
    <s v="MATUTINO"/>
    <s v="SECUNDARIA TECNICA 20"/>
    <n v="8"/>
    <s v="CHIHUAHUA"/>
    <n v="8"/>
    <s v="CHIHUAHUA"/>
    <n v="52"/>
    <s v="OJINAGA"/>
    <n v="59"/>
    <s v="EL TECOLOTE"/>
    <s v="CALLE KILOMETRO 6 CARRETERA A CHIHUAHUA"/>
    <n v="0"/>
    <s v="PĂšBLICO"/>
    <x v="2"/>
    <n v="2"/>
    <s v="BĂSICA"/>
    <n v="3"/>
    <x v="2"/>
    <n v="4"/>
    <x v="5"/>
    <n v="1"/>
    <s v="SERVICIOS"/>
    <n v="23"/>
    <s v="AGROPECUARIA"/>
    <s v="08FZT0005D"/>
    <s v="08FJT0003E"/>
    <s v="08ADG0056J"/>
    <n v="0"/>
    <s v="I2019"/>
    <n v="143"/>
    <n v="158"/>
    <n v="301"/>
    <n v="84"/>
    <n v="135"/>
    <n v="219"/>
    <n v="25"/>
    <n v="50"/>
    <n v="75"/>
    <n v="68"/>
    <n v="53"/>
    <n v="121"/>
    <n v="59"/>
    <n v="54"/>
    <n v="113"/>
    <n v="45"/>
    <n v="47"/>
    <n v="92"/>
    <n v="0"/>
    <n v="0"/>
    <n v="0"/>
    <n v="0"/>
    <n v="0"/>
    <n v="0"/>
    <n v="0"/>
    <n v="0"/>
    <n v="0"/>
    <n v="172"/>
    <n v="154"/>
    <n v="326"/>
    <n v="3"/>
    <n v="3"/>
    <n v="3"/>
    <n v="0"/>
    <n v="0"/>
    <n v="0"/>
    <n v="0"/>
    <n v="9"/>
    <n v="0"/>
    <n v="0"/>
    <n v="1"/>
    <n v="0"/>
    <n v="0"/>
    <n v="1"/>
    <n v="0"/>
    <n v="0"/>
    <n v="3"/>
    <n v="5"/>
    <n v="0"/>
    <n v="0"/>
    <n v="1"/>
    <n v="0"/>
    <n v="0"/>
    <n v="0"/>
    <n v="5"/>
    <n v="0"/>
    <n v="0"/>
    <n v="0"/>
    <n v="10"/>
    <n v="5"/>
    <n v="31"/>
    <n v="9"/>
    <n v="5"/>
    <n v="0"/>
    <n v="0"/>
    <n v="0"/>
    <n v="0"/>
    <n v="0"/>
    <n v="0"/>
    <n v="0"/>
    <n v="14"/>
    <n v="12"/>
    <n v="12"/>
  </r>
  <r>
    <s v="08DPR2209S"/>
    <n v="1"/>
    <s v="MATUTINO"/>
    <s v="XX ANIVERSARIO"/>
    <n v="8"/>
    <s v="CHIHUAHUA"/>
    <n v="8"/>
    <s v="CHIHUAHUA"/>
    <n v="19"/>
    <s v="CHIHUAHUA"/>
    <n v="1"/>
    <s v="CHIHUAHUA"/>
    <s v="CALLE CHAMIZAL"/>
    <n v="0"/>
    <s v="PĂšBLICO"/>
    <x v="2"/>
    <n v="2"/>
    <s v="BĂSICA"/>
    <n v="2"/>
    <x v="1"/>
    <n v="1"/>
    <x v="1"/>
    <n v="0"/>
    <s v="NO APLICA"/>
    <n v="0"/>
    <s v="NO APLICA"/>
    <s v="08FIZ0114O"/>
    <s v="08FJS0105M"/>
    <s v="08ADG0046C"/>
    <n v="0"/>
    <s v="I2019"/>
    <n v="151"/>
    <n v="150"/>
    <n v="301"/>
    <n v="151"/>
    <n v="150"/>
    <n v="301"/>
    <n v="25"/>
    <n v="21"/>
    <n v="46"/>
    <n v="23"/>
    <n v="29"/>
    <n v="52"/>
    <n v="21"/>
    <n v="24"/>
    <n v="45"/>
    <n v="32"/>
    <n v="18"/>
    <n v="50"/>
    <n v="23"/>
    <n v="28"/>
    <n v="51"/>
    <n v="25"/>
    <n v="28"/>
    <n v="53"/>
    <n v="26"/>
    <n v="27"/>
    <n v="53"/>
    <n v="150"/>
    <n v="154"/>
    <n v="30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0"/>
    <n v="0"/>
    <n v="0"/>
    <n v="0"/>
    <n v="0"/>
    <n v="0"/>
    <n v="0"/>
    <n v="1"/>
    <n v="1"/>
    <n v="16"/>
    <n v="4"/>
    <n v="8"/>
    <n v="2"/>
    <n v="2"/>
    <n v="2"/>
    <n v="2"/>
    <n v="2"/>
    <n v="2"/>
    <n v="0"/>
    <n v="12"/>
    <n v="12"/>
    <n v="12"/>
  </r>
  <r>
    <s v="08DPR0929L"/>
    <n v="1"/>
    <s v="MATUTINO"/>
    <s v="HORIZONTES"/>
    <n v="8"/>
    <s v="CHIHUAHUA"/>
    <n v="8"/>
    <s v="CHIHUAHUA"/>
    <n v="37"/>
    <s v="JUĂREZ"/>
    <n v="1"/>
    <s v="JUĂREZ"/>
    <s v="CALLE TIXTLA"/>
    <n v="0"/>
    <s v="PĂšBLICO"/>
    <x v="2"/>
    <n v="2"/>
    <s v="BĂSICA"/>
    <n v="2"/>
    <x v="1"/>
    <n v="1"/>
    <x v="1"/>
    <n v="0"/>
    <s v="NO APLICA"/>
    <n v="0"/>
    <s v="NO APLICA"/>
    <s v="08FIZ0154P"/>
    <s v="08FJS0112W"/>
    <s v="08ADG0005C"/>
    <n v="0"/>
    <s v="I2019"/>
    <n v="162"/>
    <n v="136"/>
    <n v="298"/>
    <n v="162"/>
    <n v="136"/>
    <n v="298"/>
    <n v="27"/>
    <n v="26"/>
    <n v="53"/>
    <n v="23"/>
    <n v="26"/>
    <n v="49"/>
    <n v="22"/>
    <n v="34"/>
    <n v="56"/>
    <n v="22"/>
    <n v="21"/>
    <n v="43"/>
    <n v="33"/>
    <n v="20"/>
    <n v="53"/>
    <n v="31"/>
    <n v="26"/>
    <n v="57"/>
    <n v="26"/>
    <n v="20"/>
    <n v="46"/>
    <n v="157"/>
    <n v="147"/>
    <n v="304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3"/>
    <n v="12"/>
  </r>
  <r>
    <s v="08DPR0633A"/>
    <n v="1"/>
    <s v="MATUTINO"/>
    <s v="CUAUHTEMOC"/>
    <n v="8"/>
    <s v="CHIHUAHUA"/>
    <n v="8"/>
    <s v="CHIHUAHUA"/>
    <n v="52"/>
    <s v="OJINAGA"/>
    <n v="1"/>
    <s v="MANUEL OJINAGA"/>
    <s v="AVENIDA IGNACIO ROJAS DOMINGUEZ"/>
    <n v="2601"/>
    <s v="PĂšBLICO"/>
    <x v="2"/>
    <n v="2"/>
    <s v="BĂSICA"/>
    <n v="2"/>
    <x v="1"/>
    <n v="1"/>
    <x v="1"/>
    <n v="0"/>
    <s v="NO APLICA"/>
    <n v="0"/>
    <s v="NO APLICA"/>
    <s v="08FIZ0133C"/>
    <s v="08FJS0101Q"/>
    <s v="08ADG0056J"/>
    <n v="0"/>
    <s v="I2019"/>
    <n v="133"/>
    <n v="163"/>
    <n v="296"/>
    <n v="133"/>
    <n v="163"/>
    <n v="296"/>
    <n v="24"/>
    <n v="28"/>
    <n v="52"/>
    <n v="23"/>
    <n v="32"/>
    <n v="55"/>
    <n v="19"/>
    <n v="28"/>
    <n v="47"/>
    <n v="19"/>
    <n v="19"/>
    <n v="38"/>
    <n v="27"/>
    <n v="35"/>
    <n v="62"/>
    <n v="24"/>
    <n v="31"/>
    <n v="55"/>
    <n v="26"/>
    <n v="23"/>
    <n v="49"/>
    <n v="138"/>
    <n v="168"/>
    <n v="30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6"/>
    <n v="12"/>
  </r>
  <r>
    <s v="08DES0054M"/>
    <n v="1"/>
    <s v="MATUTINO"/>
    <s v="VICENTE GUERRERO"/>
    <n v="8"/>
    <s v="CHIHUAHUA"/>
    <n v="8"/>
    <s v="CHIHUAHUA"/>
    <n v="5"/>
    <s v="ASCENSIĂ“N"/>
    <n v="1"/>
    <s v="ASCENSIĂ“N"/>
    <s v="CALLE KILOMETRO 172.5 CARRETERA A JANOS"/>
    <n v="2208"/>
    <s v="PĂšBLICO"/>
    <x v="2"/>
    <n v="2"/>
    <s v="BĂSICA"/>
    <n v="3"/>
    <x v="2"/>
    <n v="1"/>
    <x v="1"/>
    <n v="0"/>
    <s v="NO APLICA"/>
    <n v="0"/>
    <s v="NO APLICA"/>
    <s v="08FIS0117B"/>
    <s v="08FJE0008H"/>
    <s v="08ADG0013L"/>
    <n v="0"/>
    <s v="I2019"/>
    <n v="139"/>
    <n v="158"/>
    <n v="297"/>
    <n v="112"/>
    <n v="154"/>
    <n v="266"/>
    <n v="44"/>
    <n v="52"/>
    <n v="96"/>
    <n v="58"/>
    <n v="59"/>
    <n v="117"/>
    <n v="45"/>
    <n v="49"/>
    <n v="94"/>
    <n v="43"/>
    <n v="49"/>
    <n v="92"/>
    <n v="0"/>
    <n v="0"/>
    <n v="0"/>
    <n v="0"/>
    <n v="0"/>
    <n v="0"/>
    <n v="0"/>
    <n v="0"/>
    <n v="0"/>
    <n v="146"/>
    <n v="157"/>
    <n v="303"/>
    <n v="3"/>
    <n v="3"/>
    <n v="3"/>
    <n v="0"/>
    <n v="0"/>
    <n v="0"/>
    <n v="0"/>
    <n v="9"/>
    <n v="0"/>
    <n v="0"/>
    <n v="1"/>
    <n v="0"/>
    <n v="0"/>
    <n v="1"/>
    <n v="0"/>
    <n v="0"/>
    <n v="3"/>
    <n v="7"/>
    <n v="0"/>
    <n v="0"/>
    <n v="1"/>
    <n v="0"/>
    <n v="0"/>
    <n v="0"/>
    <n v="0"/>
    <n v="0"/>
    <n v="0"/>
    <n v="0"/>
    <n v="3"/>
    <n v="4"/>
    <n v="20"/>
    <n v="4"/>
    <n v="7"/>
    <n v="0"/>
    <n v="0"/>
    <n v="0"/>
    <n v="0"/>
    <n v="0"/>
    <n v="0"/>
    <n v="0"/>
    <n v="11"/>
    <n v="11"/>
    <n v="11"/>
  </r>
  <r>
    <s v="08DPR0819F"/>
    <n v="1"/>
    <s v="MATUTINO"/>
    <s v="PABLO GOMEZ RAMIREZ"/>
    <n v="8"/>
    <s v="CHIHUAHUA"/>
    <n v="8"/>
    <s v="CHIHUAHUA"/>
    <n v="19"/>
    <s v="CHIHUAHUA"/>
    <n v="1"/>
    <s v="CHIHUAHUA"/>
    <s v="CALLE MISAEL NUNEZ "/>
    <n v="0"/>
    <s v="PĂšBLICO"/>
    <x v="2"/>
    <n v="2"/>
    <s v="BĂSICA"/>
    <n v="2"/>
    <x v="1"/>
    <n v="1"/>
    <x v="1"/>
    <n v="0"/>
    <s v="NO APLICA"/>
    <n v="0"/>
    <s v="NO APLICA"/>
    <s v="08FIZ0105G"/>
    <s v="08FJS0102P"/>
    <s v="08ADG0046C"/>
    <n v="0"/>
    <s v="I2019"/>
    <n v="138"/>
    <n v="156"/>
    <n v="294"/>
    <n v="136"/>
    <n v="156"/>
    <n v="292"/>
    <n v="19"/>
    <n v="27"/>
    <n v="46"/>
    <n v="29"/>
    <n v="27"/>
    <n v="56"/>
    <n v="32"/>
    <n v="28"/>
    <n v="60"/>
    <n v="29"/>
    <n v="21"/>
    <n v="50"/>
    <n v="19"/>
    <n v="31"/>
    <n v="50"/>
    <n v="22"/>
    <n v="25"/>
    <n v="47"/>
    <n v="23"/>
    <n v="27"/>
    <n v="50"/>
    <n v="154"/>
    <n v="159"/>
    <n v="31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EPR0290V"/>
    <n v="1"/>
    <s v="MATUTINO"/>
    <s v="5 DE MAYO 2465"/>
    <n v="8"/>
    <s v="CHIHUAHUA"/>
    <n v="8"/>
    <s v="CHIHUAHUA"/>
    <n v="37"/>
    <s v="JUĂREZ"/>
    <n v="1"/>
    <s v="JUĂREZ"/>
    <s v="CALLE JOSE MARIA MORELOS"/>
    <n v="0"/>
    <s v="PĂšBLICO"/>
    <x v="3"/>
    <n v="2"/>
    <s v="BĂSICA"/>
    <n v="2"/>
    <x v="1"/>
    <n v="1"/>
    <x v="1"/>
    <n v="0"/>
    <s v="NO APLICA"/>
    <n v="0"/>
    <s v="NO APLICA"/>
    <s v="08FIZ0020Z"/>
    <s v="08FJS0003P"/>
    <m/>
    <n v="0"/>
    <s v="I2019"/>
    <n v="144"/>
    <n v="160"/>
    <n v="304"/>
    <n v="143"/>
    <n v="158"/>
    <n v="301"/>
    <n v="18"/>
    <n v="28"/>
    <n v="46"/>
    <n v="26"/>
    <n v="30"/>
    <n v="56"/>
    <n v="17"/>
    <n v="24"/>
    <n v="41"/>
    <n v="31"/>
    <n v="27"/>
    <n v="58"/>
    <n v="28"/>
    <n v="22"/>
    <n v="50"/>
    <n v="25"/>
    <n v="30"/>
    <n v="55"/>
    <n v="23"/>
    <n v="22"/>
    <n v="45"/>
    <n v="150"/>
    <n v="155"/>
    <n v="30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DPR2648Q"/>
    <n v="1"/>
    <s v="MATUTINO"/>
    <s v="HEROES MEXICANOS"/>
    <n v="8"/>
    <s v="CHIHUAHUA"/>
    <n v="8"/>
    <s v="CHIHUAHUA"/>
    <n v="2"/>
    <s v="ALDAMA"/>
    <n v="1"/>
    <s v="JUAN ALDAMA"/>
    <s v="CALLE ALAMO DE ITALIA"/>
    <n v="0"/>
    <s v="PĂšBLICO"/>
    <x v="2"/>
    <n v="2"/>
    <s v="BĂSICA"/>
    <n v="2"/>
    <x v="1"/>
    <n v="1"/>
    <x v="1"/>
    <n v="0"/>
    <s v="NO APLICA"/>
    <n v="0"/>
    <s v="NO APLICA"/>
    <s v="08FIZ0131E"/>
    <s v="08FJS0101Q"/>
    <s v="08ADG0046C"/>
    <n v="0"/>
    <s v="I2019"/>
    <n v="169"/>
    <n v="131"/>
    <n v="300"/>
    <n v="166"/>
    <n v="130"/>
    <n v="296"/>
    <n v="31"/>
    <n v="17"/>
    <n v="48"/>
    <n v="27"/>
    <n v="26"/>
    <n v="53"/>
    <n v="27"/>
    <n v="20"/>
    <n v="47"/>
    <n v="29"/>
    <n v="30"/>
    <n v="59"/>
    <n v="30"/>
    <n v="21"/>
    <n v="51"/>
    <n v="26"/>
    <n v="23"/>
    <n v="49"/>
    <n v="27"/>
    <n v="23"/>
    <n v="50"/>
    <n v="166"/>
    <n v="143"/>
    <n v="309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1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2"/>
    <n v="12"/>
  </r>
  <r>
    <s v="08EPR0690R"/>
    <n v="1"/>
    <s v="MATUTINO"/>
    <s v="GUSTAVO PETRICCIOLI 2629"/>
    <n v="8"/>
    <s v="CHIHUAHUA"/>
    <n v="8"/>
    <s v="CHIHUAHUA"/>
    <n v="19"/>
    <s v="CHIHUAHUA"/>
    <n v="1"/>
    <s v="CHIHUAHUA"/>
    <s v="CALLE 15 DE MAYO"/>
    <n v="1500"/>
    <s v="PĂšBLICO"/>
    <x v="3"/>
    <n v="2"/>
    <s v="BĂSICA"/>
    <n v="2"/>
    <x v="1"/>
    <n v="1"/>
    <x v="1"/>
    <n v="0"/>
    <s v="NO APLICA"/>
    <n v="0"/>
    <s v="NO APLICA"/>
    <s v="08FIZ0052S"/>
    <s v="08FJS0002Q"/>
    <m/>
    <n v="0"/>
    <s v="I2019"/>
    <n v="155"/>
    <n v="151"/>
    <n v="306"/>
    <n v="155"/>
    <n v="151"/>
    <n v="306"/>
    <n v="29"/>
    <n v="26"/>
    <n v="55"/>
    <n v="21"/>
    <n v="31"/>
    <n v="52"/>
    <n v="19"/>
    <n v="24"/>
    <n v="43"/>
    <n v="22"/>
    <n v="22"/>
    <n v="44"/>
    <n v="28"/>
    <n v="23"/>
    <n v="51"/>
    <n v="25"/>
    <n v="27"/>
    <n v="52"/>
    <n v="28"/>
    <n v="26"/>
    <n v="54"/>
    <n v="143"/>
    <n v="153"/>
    <n v="29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0"/>
    <n v="2"/>
    <n v="0"/>
    <n v="0"/>
    <n v="0"/>
    <n v="0"/>
    <n v="1"/>
    <n v="1"/>
    <n v="19"/>
    <n v="4"/>
    <n v="8"/>
    <n v="2"/>
    <n v="2"/>
    <n v="2"/>
    <n v="2"/>
    <n v="2"/>
    <n v="2"/>
    <n v="0"/>
    <n v="12"/>
    <n v="15"/>
    <n v="12"/>
  </r>
  <r>
    <s v="08DPR2456A"/>
    <n v="2"/>
    <s v="VESPERTINO"/>
    <s v="CONSTITUCION MEXICANA"/>
    <n v="8"/>
    <s v="CHIHUAHUA"/>
    <n v="8"/>
    <s v="CHIHUAHUA"/>
    <n v="37"/>
    <s v="JUĂREZ"/>
    <n v="1"/>
    <s v="JUĂREZ"/>
    <s v="CALLE CHUANACOTAZIN "/>
    <n v="0"/>
    <s v="PĂšBLICO"/>
    <x v="2"/>
    <n v="2"/>
    <s v="BĂSICA"/>
    <n v="2"/>
    <x v="1"/>
    <n v="1"/>
    <x v="1"/>
    <n v="0"/>
    <s v="NO APLICA"/>
    <n v="0"/>
    <s v="NO APLICA"/>
    <s v="08FIZ0173D"/>
    <s v="08FJS0116S"/>
    <s v="08ADG0005C"/>
    <n v="0"/>
    <s v="I2019"/>
    <n v="164"/>
    <n v="150"/>
    <n v="314"/>
    <n v="158"/>
    <n v="150"/>
    <n v="308"/>
    <n v="23"/>
    <n v="32"/>
    <n v="55"/>
    <n v="16"/>
    <n v="27"/>
    <n v="43"/>
    <n v="23"/>
    <n v="25"/>
    <n v="48"/>
    <n v="24"/>
    <n v="25"/>
    <n v="49"/>
    <n v="31"/>
    <n v="24"/>
    <n v="55"/>
    <n v="29"/>
    <n v="29"/>
    <n v="58"/>
    <n v="20"/>
    <n v="19"/>
    <n v="39"/>
    <n v="143"/>
    <n v="149"/>
    <n v="29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0"/>
    <n v="0"/>
    <n v="0"/>
    <n v="0"/>
    <n v="0"/>
    <n v="0"/>
    <n v="0"/>
    <n v="1"/>
    <n v="16"/>
    <n v="4"/>
    <n v="8"/>
    <n v="2"/>
    <n v="2"/>
    <n v="2"/>
    <n v="2"/>
    <n v="2"/>
    <n v="2"/>
    <n v="0"/>
    <n v="12"/>
    <n v="18"/>
    <n v="12"/>
  </r>
  <r>
    <s v="08EPR0155Q"/>
    <n v="1"/>
    <s v="MATUTINO"/>
    <s v="JOSE MARIA MERCADO 2141"/>
    <n v="8"/>
    <s v="CHIHUAHUA"/>
    <n v="8"/>
    <s v="CHIHUAHUA"/>
    <n v="19"/>
    <s v="CHIHUAHUA"/>
    <n v="1"/>
    <s v="CHIHUAHUA"/>
    <s v="CALLE 12"/>
    <n v="2800"/>
    <s v="PĂšBLICO"/>
    <x v="3"/>
    <n v="2"/>
    <s v="BĂSICA"/>
    <n v="2"/>
    <x v="1"/>
    <n v="1"/>
    <x v="1"/>
    <n v="0"/>
    <s v="NO APLICA"/>
    <n v="0"/>
    <s v="NO APLICA"/>
    <s v="08FIZ0019K"/>
    <s v="08FJS0002Q"/>
    <m/>
    <n v="0"/>
    <s v="I2019"/>
    <n v="168"/>
    <n v="137"/>
    <n v="305"/>
    <n v="163"/>
    <n v="135"/>
    <n v="298"/>
    <n v="33"/>
    <n v="24"/>
    <n v="57"/>
    <n v="27"/>
    <n v="32"/>
    <n v="59"/>
    <n v="26"/>
    <n v="22"/>
    <n v="48"/>
    <n v="25"/>
    <n v="27"/>
    <n v="52"/>
    <n v="27"/>
    <n v="26"/>
    <n v="53"/>
    <n v="22"/>
    <n v="24"/>
    <n v="46"/>
    <n v="26"/>
    <n v="17"/>
    <n v="43"/>
    <n v="153"/>
    <n v="148"/>
    <n v="30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2"/>
    <n v="0"/>
    <n v="0"/>
    <n v="0"/>
    <n v="0"/>
    <n v="2"/>
    <n v="0"/>
    <n v="18"/>
    <n v="2"/>
    <n v="10"/>
    <n v="2"/>
    <n v="2"/>
    <n v="2"/>
    <n v="2"/>
    <n v="2"/>
    <n v="2"/>
    <n v="0"/>
    <n v="12"/>
    <n v="12"/>
    <n v="12"/>
  </r>
  <r>
    <s v="08DPR2454C"/>
    <n v="1"/>
    <s v="MATUTINO"/>
    <s v="MIGUEL QUIĂ‘ONES PEDROZA"/>
    <n v="8"/>
    <s v="CHIHUAHUA"/>
    <n v="8"/>
    <s v="CHIHUAHUA"/>
    <n v="19"/>
    <s v="CHIHUAHUA"/>
    <n v="1"/>
    <s v="CHIHUAHUA"/>
    <s v="CALLE DESIERTO DE SONORA"/>
    <n v="0"/>
    <s v="PĂšBLICO"/>
    <x v="2"/>
    <n v="2"/>
    <s v="BĂSICA"/>
    <n v="2"/>
    <x v="1"/>
    <n v="1"/>
    <x v="1"/>
    <n v="0"/>
    <s v="NO APLICA"/>
    <n v="0"/>
    <s v="NO APLICA"/>
    <s v="08FIZ0270F"/>
    <s v="08FJS0134H"/>
    <s v="08ADG0046C"/>
    <n v="0"/>
    <s v="I2019"/>
    <n v="154"/>
    <n v="150"/>
    <n v="304"/>
    <n v="154"/>
    <n v="150"/>
    <n v="304"/>
    <n v="36"/>
    <n v="18"/>
    <n v="54"/>
    <n v="21"/>
    <n v="17"/>
    <n v="38"/>
    <n v="25"/>
    <n v="29"/>
    <n v="54"/>
    <n v="28"/>
    <n v="24"/>
    <n v="52"/>
    <n v="25"/>
    <n v="29"/>
    <n v="54"/>
    <n v="23"/>
    <n v="33"/>
    <n v="56"/>
    <n v="24"/>
    <n v="23"/>
    <n v="47"/>
    <n v="146"/>
    <n v="155"/>
    <n v="30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1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2020Q"/>
    <n v="1"/>
    <s v="MATUTINO"/>
    <s v="VALERIO TRUJANO"/>
    <n v="8"/>
    <s v="CHIHUAHUA"/>
    <n v="8"/>
    <s v="CHIHUAHUA"/>
    <n v="37"/>
    <s v="JUĂREZ"/>
    <n v="1"/>
    <s v="JUĂREZ"/>
    <s v="CALLE OCTAVIO PAZ"/>
    <n v="2682"/>
    <s v="PĂšBLICO"/>
    <x v="2"/>
    <n v="2"/>
    <s v="BĂSICA"/>
    <n v="2"/>
    <x v="1"/>
    <n v="1"/>
    <x v="1"/>
    <n v="0"/>
    <s v="NO APLICA"/>
    <n v="0"/>
    <s v="NO APLICA"/>
    <s v="08FIZ0145H"/>
    <s v="08FJS0110Y"/>
    <s v="08ADG0005C"/>
    <n v="0"/>
    <s v="I2019"/>
    <n v="144"/>
    <n v="154"/>
    <n v="298"/>
    <n v="143"/>
    <n v="154"/>
    <n v="297"/>
    <n v="31"/>
    <n v="25"/>
    <n v="56"/>
    <n v="30"/>
    <n v="26"/>
    <n v="56"/>
    <n v="19"/>
    <n v="29"/>
    <n v="48"/>
    <n v="27"/>
    <n v="16"/>
    <n v="43"/>
    <n v="16"/>
    <n v="29"/>
    <n v="45"/>
    <n v="22"/>
    <n v="23"/>
    <n v="45"/>
    <n v="34"/>
    <n v="33"/>
    <n v="67"/>
    <n v="148"/>
    <n v="156"/>
    <n v="304"/>
    <n v="2"/>
    <n v="2"/>
    <n v="2"/>
    <n v="2"/>
    <n v="2"/>
    <n v="3"/>
    <n v="0"/>
    <n v="13"/>
    <n v="0"/>
    <n v="0"/>
    <n v="0"/>
    <n v="1"/>
    <n v="0"/>
    <n v="1"/>
    <n v="0"/>
    <n v="0"/>
    <n v="4"/>
    <n v="9"/>
    <n v="0"/>
    <n v="0"/>
    <n v="3"/>
    <n v="0"/>
    <n v="0"/>
    <n v="0"/>
    <n v="0"/>
    <n v="0"/>
    <n v="0"/>
    <n v="0"/>
    <n v="1"/>
    <n v="0"/>
    <n v="19"/>
    <n v="4"/>
    <n v="9"/>
    <n v="2"/>
    <n v="2"/>
    <n v="2"/>
    <n v="2"/>
    <n v="2"/>
    <n v="3"/>
    <n v="0"/>
    <n v="13"/>
    <n v="13"/>
    <n v="13"/>
  </r>
  <r>
    <s v="08DPR2040D"/>
    <n v="1"/>
    <s v="MATUTINO"/>
    <s v="EXPROPIACION PETROLERA"/>
    <n v="8"/>
    <s v="CHIHUAHUA"/>
    <n v="8"/>
    <s v="CHIHUAHUA"/>
    <n v="19"/>
    <s v="CHIHUAHUA"/>
    <n v="1"/>
    <s v="CHIHUAHUA"/>
    <s v="CALZADA LA MINITA"/>
    <n v="6603"/>
    <s v="PĂšBLICO"/>
    <x v="2"/>
    <n v="2"/>
    <s v="BĂSICA"/>
    <n v="2"/>
    <x v="1"/>
    <n v="1"/>
    <x v="1"/>
    <n v="0"/>
    <s v="NO APLICA"/>
    <n v="0"/>
    <s v="NO APLICA"/>
    <s v="08FIZ0105G"/>
    <s v="08FJS0102P"/>
    <s v="08ADG0046C"/>
    <n v="0"/>
    <s v="I2019"/>
    <n v="151"/>
    <n v="150"/>
    <n v="301"/>
    <n v="149"/>
    <n v="150"/>
    <n v="299"/>
    <n v="24"/>
    <n v="27"/>
    <n v="51"/>
    <n v="29"/>
    <n v="24"/>
    <n v="53"/>
    <n v="18"/>
    <n v="25"/>
    <n v="43"/>
    <n v="27"/>
    <n v="25"/>
    <n v="52"/>
    <n v="32"/>
    <n v="22"/>
    <n v="54"/>
    <n v="26"/>
    <n v="26"/>
    <n v="52"/>
    <n v="26"/>
    <n v="27"/>
    <n v="53"/>
    <n v="158"/>
    <n v="149"/>
    <n v="307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5"/>
    <n v="12"/>
  </r>
  <r>
    <s v="08EPR0206G"/>
    <n v="1"/>
    <s v="MATUTINO"/>
    <s v="MARIANO IRIGOYEN 2073"/>
    <n v="8"/>
    <s v="CHIHUAHUA"/>
    <n v="8"/>
    <s v="CHIHUAHUA"/>
    <n v="31"/>
    <s v="GUERRERO"/>
    <n v="1"/>
    <s v="VICENTE GUERRERO"/>
    <s v="CALLE OCAMPO"/>
    <n v="902"/>
    <s v="PĂšBLICO"/>
    <x v="3"/>
    <n v="2"/>
    <s v="BĂSICA"/>
    <n v="2"/>
    <x v="1"/>
    <n v="1"/>
    <x v="1"/>
    <n v="0"/>
    <s v="NO APLICA"/>
    <n v="0"/>
    <s v="NO APLICA"/>
    <s v="08FIZ0008E"/>
    <s v="08FJS0005N"/>
    <m/>
    <n v="0"/>
    <s v="I2019"/>
    <n v="146"/>
    <n v="149"/>
    <n v="295"/>
    <n v="146"/>
    <n v="149"/>
    <n v="295"/>
    <n v="19"/>
    <n v="27"/>
    <n v="46"/>
    <n v="22"/>
    <n v="26"/>
    <n v="48"/>
    <n v="20"/>
    <n v="24"/>
    <n v="44"/>
    <n v="38"/>
    <n v="19"/>
    <n v="57"/>
    <n v="23"/>
    <n v="23"/>
    <n v="46"/>
    <n v="20"/>
    <n v="28"/>
    <n v="48"/>
    <n v="38"/>
    <n v="31"/>
    <n v="69"/>
    <n v="161"/>
    <n v="151"/>
    <n v="312"/>
    <n v="2"/>
    <n v="2"/>
    <n v="2"/>
    <n v="2"/>
    <n v="2"/>
    <n v="3"/>
    <n v="0"/>
    <n v="13"/>
    <n v="0"/>
    <n v="0"/>
    <n v="1"/>
    <n v="0"/>
    <n v="0"/>
    <n v="0"/>
    <n v="0"/>
    <n v="0"/>
    <n v="1"/>
    <n v="12"/>
    <n v="0"/>
    <n v="0"/>
    <n v="2"/>
    <n v="0"/>
    <n v="0"/>
    <n v="1"/>
    <n v="1"/>
    <n v="0"/>
    <n v="0"/>
    <n v="0"/>
    <n v="2"/>
    <n v="0"/>
    <n v="20"/>
    <n v="1"/>
    <n v="12"/>
    <n v="2"/>
    <n v="2"/>
    <n v="2"/>
    <n v="2"/>
    <n v="2"/>
    <n v="3"/>
    <n v="0"/>
    <n v="13"/>
    <n v="13"/>
    <n v="13"/>
  </r>
  <r>
    <s v="08DPR0088J"/>
    <n v="1"/>
    <s v="MATUTINO"/>
    <s v="CESAR AUGUSTO SANDINO"/>
    <n v="8"/>
    <s v="CHIHUAHUA"/>
    <n v="8"/>
    <s v="CHIHUAHUA"/>
    <n v="19"/>
    <s v="CHIHUAHUA"/>
    <n v="1"/>
    <s v="CHIHUAHUA"/>
    <s v="CALLE SANDINO"/>
    <n v="300"/>
    <s v="PĂšBLICO"/>
    <x v="2"/>
    <n v="2"/>
    <s v="BĂSICA"/>
    <n v="2"/>
    <x v="1"/>
    <n v="1"/>
    <x v="1"/>
    <n v="0"/>
    <s v="NO APLICA"/>
    <n v="0"/>
    <s v="NO APLICA"/>
    <s v="08FIZ0106F"/>
    <s v="08FJS0102P"/>
    <s v="08ADG0046C"/>
    <n v="0"/>
    <s v="I2019"/>
    <n v="152"/>
    <n v="150"/>
    <n v="302"/>
    <n v="152"/>
    <n v="150"/>
    <n v="302"/>
    <n v="25"/>
    <n v="25"/>
    <n v="50"/>
    <n v="31"/>
    <n v="29"/>
    <n v="60"/>
    <n v="27"/>
    <n v="25"/>
    <n v="52"/>
    <n v="23"/>
    <n v="21"/>
    <n v="44"/>
    <n v="20"/>
    <n v="23"/>
    <n v="43"/>
    <n v="29"/>
    <n v="23"/>
    <n v="52"/>
    <n v="25"/>
    <n v="31"/>
    <n v="56"/>
    <n v="155"/>
    <n v="152"/>
    <n v="30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PPR0037H"/>
    <n v="1"/>
    <s v="MATUTINO"/>
    <s v="ALVARO OBREGON"/>
    <n v="8"/>
    <s v="CHIHUAHUA"/>
    <n v="8"/>
    <s v="CHIHUAHUA"/>
    <n v="17"/>
    <s v="CUAUHTĂ‰MOC"/>
    <n v="1"/>
    <s v="CUAUHTĂ‰MOC"/>
    <s v="CALLE KILOMETRO 11 CARRETERA CUAUHTEMOC"/>
    <n v="0"/>
    <s v="PRIVADO"/>
    <x v="1"/>
    <n v="2"/>
    <s v="BĂSICA"/>
    <n v="2"/>
    <x v="1"/>
    <n v="1"/>
    <x v="1"/>
    <n v="0"/>
    <s v="NO APLICA"/>
    <n v="0"/>
    <s v="NO APLICA"/>
    <s v="08FIZ0009D"/>
    <s v="08FJS0004O"/>
    <s v="08ADG0011N"/>
    <n v="0"/>
    <s v="I2019"/>
    <n v="172"/>
    <n v="144"/>
    <n v="316"/>
    <n v="170"/>
    <n v="143"/>
    <n v="313"/>
    <n v="26"/>
    <n v="27"/>
    <n v="53"/>
    <n v="23"/>
    <n v="25"/>
    <n v="48"/>
    <n v="33"/>
    <n v="26"/>
    <n v="59"/>
    <n v="38"/>
    <n v="20"/>
    <n v="58"/>
    <n v="31"/>
    <n v="21"/>
    <n v="52"/>
    <n v="24"/>
    <n v="18"/>
    <n v="42"/>
    <n v="14"/>
    <n v="19"/>
    <n v="33"/>
    <n v="163"/>
    <n v="129"/>
    <n v="292"/>
    <n v="2"/>
    <n v="2"/>
    <n v="2"/>
    <n v="2"/>
    <n v="2"/>
    <n v="2"/>
    <n v="0"/>
    <n v="12"/>
    <n v="0"/>
    <n v="1"/>
    <n v="0"/>
    <n v="0"/>
    <n v="0"/>
    <n v="0"/>
    <n v="0"/>
    <n v="0"/>
    <n v="2"/>
    <n v="9"/>
    <n v="0"/>
    <n v="0"/>
    <n v="0"/>
    <n v="0"/>
    <n v="0"/>
    <n v="1"/>
    <n v="0"/>
    <n v="0"/>
    <n v="1"/>
    <n v="0"/>
    <n v="0"/>
    <n v="5"/>
    <n v="19"/>
    <n v="2"/>
    <n v="10"/>
    <n v="2"/>
    <n v="2"/>
    <n v="2"/>
    <n v="2"/>
    <n v="2"/>
    <n v="2"/>
    <n v="0"/>
    <n v="12"/>
    <n v="12"/>
    <n v="12"/>
  </r>
  <r>
    <s v="08DPR1126C"/>
    <n v="1"/>
    <s v="MATUTINO"/>
    <s v="LEYES DE REFORMA"/>
    <n v="8"/>
    <s v="CHIHUAHUA"/>
    <n v="8"/>
    <s v="CHIHUAHUA"/>
    <n v="19"/>
    <s v="CHIHUAHUA"/>
    <n v="1"/>
    <s v="CHIHUAHUA"/>
    <s v="CALLE PORTUGAL"/>
    <n v="0"/>
    <s v="PĂšBLICO"/>
    <x v="2"/>
    <n v="2"/>
    <s v="BĂSICA"/>
    <n v="2"/>
    <x v="1"/>
    <n v="1"/>
    <x v="1"/>
    <n v="0"/>
    <s v="NO APLICA"/>
    <n v="0"/>
    <s v="NO APLICA"/>
    <s v="08FIZ0121Y"/>
    <s v="08FJS0107K"/>
    <s v="08ADG0046C"/>
    <n v="0"/>
    <s v="I2019"/>
    <n v="147"/>
    <n v="168"/>
    <n v="315"/>
    <n v="146"/>
    <n v="168"/>
    <n v="314"/>
    <n v="24"/>
    <n v="27"/>
    <n v="51"/>
    <n v="17"/>
    <n v="22"/>
    <n v="39"/>
    <n v="21"/>
    <n v="26"/>
    <n v="47"/>
    <n v="26"/>
    <n v="26"/>
    <n v="52"/>
    <n v="25"/>
    <n v="26"/>
    <n v="51"/>
    <n v="23"/>
    <n v="32"/>
    <n v="55"/>
    <n v="24"/>
    <n v="27"/>
    <n v="51"/>
    <n v="136"/>
    <n v="159"/>
    <n v="29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</r>
  <r>
    <s v="08DPR0065Z"/>
    <n v="1"/>
    <s v="MATUTINO"/>
    <s v="NARCISO BASSOLS"/>
    <n v="8"/>
    <s v="CHIHUAHUA"/>
    <n v="8"/>
    <s v="CHIHUAHUA"/>
    <n v="19"/>
    <s v="CHIHUAHUA"/>
    <n v="1"/>
    <s v="CHIHUAHUA"/>
    <s v="CALLE DOLORES HIDALGO"/>
    <n v="0"/>
    <s v="PĂšBLICO"/>
    <x v="2"/>
    <n v="2"/>
    <s v="BĂSICA"/>
    <n v="2"/>
    <x v="1"/>
    <n v="1"/>
    <x v="1"/>
    <n v="0"/>
    <s v="NO APLICA"/>
    <n v="0"/>
    <s v="NO APLICA"/>
    <s v="08FIZ0117L"/>
    <s v="08FJS0106L"/>
    <s v="08ADG0046C"/>
    <n v="0"/>
    <s v="I2019"/>
    <n v="157"/>
    <n v="158"/>
    <n v="315"/>
    <n v="157"/>
    <n v="158"/>
    <n v="315"/>
    <n v="26"/>
    <n v="29"/>
    <n v="55"/>
    <n v="25"/>
    <n v="29"/>
    <n v="54"/>
    <n v="20"/>
    <n v="27"/>
    <n v="47"/>
    <n v="18"/>
    <n v="31"/>
    <n v="49"/>
    <n v="32"/>
    <n v="20"/>
    <n v="52"/>
    <n v="20"/>
    <n v="23"/>
    <n v="43"/>
    <n v="25"/>
    <n v="23"/>
    <n v="48"/>
    <n v="140"/>
    <n v="153"/>
    <n v="293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2"/>
    <n v="0"/>
    <n v="18"/>
    <n v="4"/>
    <n v="8"/>
    <n v="2"/>
    <n v="2"/>
    <n v="2"/>
    <n v="2"/>
    <n v="2"/>
    <n v="2"/>
    <n v="0"/>
    <n v="12"/>
    <n v="12"/>
    <n v="12"/>
  </r>
  <r>
    <s v="08PPR2051O"/>
    <n v="1"/>
    <s v="MATUTINO"/>
    <s v="COLEGIO LA ROCA"/>
    <n v="8"/>
    <s v="CHIHUAHUA"/>
    <n v="8"/>
    <s v="CHIHUAHUA"/>
    <n v="21"/>
    <s v="DELICIAS"/>
    <n v="1"/>
    <s v="DELICIAS"/>
    <s v="CALLE CENTRAL PONIENTE"/>
    <n v="2400"/>
    <s v="PRIVADO"/>
    <x v="1"/>
    <n v="2"/>
    <s v="BĂSICA"/>
    <n v="2"/>
    <x v="1"/>
    <n v="1"/>
    <x v="1"/>
    <n v="0"/>
    <s v="NO APLICA"/>
    <n v="0"/>
    <s v="NO APLICA"/>
    <s v="08FIZ0047G"/>
    <m/>
    <s v="08ADG0011N"/>
    <n v="0"/>
    <s v="I2019"/>
    <n v="147"/>
    <n v="153"/>
    <n v="300"/>
    <n v="147"/>
    <n v="153"/>
    <n v="300"/>
    <n v="24"/>
    <n v="23"/>
    <n v="47"/>
    <n v="28"/>
    <n v="22"/>
    <n v="50"/>
    <n v="17"/>
    <n v="39"/>
    <n v="56"/>
    <n v="26"/>
    <n v="28"/>
    <n v="54"/>
    <n v="31"/>
    <n v="24"/>
    <n v="55"/>
    <n v="21"/>
    <n v="25"/>
    <n v="46"/>
    <n v="27"/>
    <n v="22"/>
    <n v="49"/>
    <n v="150"/>
    <n v="160"/>
    <n v="31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0"/>
    <n v="0"/>
    <n v="1"/>
    <n v="0"/>
    <n v="3"/>
    <n v="1"/>
    <n v="2"/>
    <n v="22"/>
    <n v="2"/>
    <n v="10"/>
    <n v="2"/>
    <n v="2"/>
    <n v="2"/>
    <n v="2"/>
    <n v="2"/>
    <n v="2"/>
    <n v="0"/>
    <n v="12"/>
    <n v="12"/>
    <n v="12"/>
  </r>
  <r>
    <s v="08ETV0206F"/>
    <n v="1"/>
    <s v="MATUTINO"/>
    <s v="TELESECUNDARIA 6228"/>
    <n v="8"/>
    <s v="CHIHUAHUA"/>
    <n v="8"/>
    <s v="CHIHUAHUA"/>
    <n v="37"/>
    <s v="JUĂREZ"/>
    <n v="1"/>
    <s v="JUĂREZ"/>
    <s v="CALLE SONETO 148"/>
    <n v="2542"/>
    <s v="PĂšBLICO"/>
    <x v="3"/>
    <n v="2"/>
    <s v="BĂSICA"/>
    <n v="3"/>
    <x v="2"/>
    <n v="3"/>
    <x v="2"/>
    <n v="0"/>
    <s v="NO APLICA"/>
    <n v="0"/>
    <s v="NO APLICA"/>
    <s v="08FTV0003J"/>
    <m/>
    <m/>
    <n v="0"/>
    <s v="I2019"/>
    <n v="178"/>
    <n v="125"/>
    <n v="303"/>
    <n v="144"/>
    <n v="105"/>
    <n v="249"/>
    <n v="48"/>
    <n v="37"/>
    <n v="85"/>
    <n v="68"/>
    <n v="48"/>
    <n v="116"/>
    <n v="56"/>
    <n v="52"/>
    <n v="108"/>
    <n v="56"/>
    <n v="40"/>
    <n v="96"/>
    <n v="0"/>
    <n v="0"/>
    <n v="0"/>
    <n v="0"/>
    <n v="0"/>
    <n v="0"/>
    <n v="0"/>
    <n v="0"/>
    <n v="0"/>
    <n v="180"/>
    <n v="140"/>
    <n v="320"/>
    <n v="4"/>
    <n v="4"/>
    <n v="4"/>
    <n v="0"/>
    <n v="0"/>
    <n v="0"/>
    <n v="0"/>
    <n v="12"/>
    <n v="0"/>
    <n v="0"/>
    <n v="0"/>
    <n v="1"/>
    <n v="0"/>
    <n v="0"/>
    <n v="0"/>
    <n v="0"/>
    <n v="7"/>
    <n v="5"/>
    <n v="0"/>
    <n v="0"/>
    <n v="0"/>
    <n v="0"/>
    <n v="0"/>
    <n v="0"/>
    <n v="0"/>
    <n v="0"/>
    <n v="0"/>
    <n v="0"/>
    <n v="4"/>
    <n v="1"/>
    <n v="18"/>
    <n v="7"/>
    <n v="5"/>
    <n v="0"/>
    <n v="0"/>
    <n v="0"/>
    <n v="0"/>
    <n v="0"/>
    <n v="0"/>
    <n v="0"/>
    <n v="12"/>
    <n v="12"/>
    <n v="12"/>
  </r>
  <r>
    <s v="08PPR0641O"/>
    <n v="1"/>
    <s v="MATUTINO"/>
    <s v="INSTITUTO MEXICO DE CD. JUAREZ A.C."/>
    <n v="8"/>
    <s v="CHIHUAHUA"/>
    <n v="8"/>
    <s v="CHIHUAHUA"/>
    <n v="37"/>
    <s v="JUĂREZ"/>
    <n v="1"/>
    <s v="JUĂREZ"/>
    <s v="CALLE COLEGIO MEXICO"/>
    <n v="196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76"/>
    <n v="132"/>
    <n v="308"/>
    <n v="176"/>
    <n v="132"/>
    <n v="308"/>
    <n v="45"/>
    <n v="20"/>
    <n v="65"/>
    <n v="20"/>
    <n v="23"/>
    <n v="43"/>
    <n v="27"/>
    <n v="28"/>
    <n v="55"/>
    <n v="22"/>
    <n v="19"/>
    <n v="41"/>
    <n v="28"/>
    <n v="18"/>
    <n v="46"/>
    <n v="28"/>
    <n v="25"/>
    <n v="53"/>
    <n v="26"/>
    <n v="35"/>
    <n v="61"/>
    <n v="151"/>
    <n v="148"/>
    <n v="299"/>
    <n v="0"/>
    <n v="2"/>
    <n v="0"/>
    <n v="0"/>
    <n v="0"/>
    <n v="0"/>
    <n v="5"/>
    <n v="7"/>
    <n v="0"/>
    <n v="1"/>
    <n v="0"/>
    <n v="0"/>
    <n v="0"/>
    <n v="0"/>
    <n v="0"/>
    <n v="0"/>
    <n v="1"/>
    <n v="5"/>
    <n v="0"/>
    <n v="0"/>
    <n v="0"/>
    <n v="1"/>
    <n v="1"/>
    <n v="0"/>
    <n v="0"/>
    <n v="1"/>
    <n v="0"/>
    <n v="6"/>
    <n v="0"/>
    <n v="6"/>
    <n v="22"/>
    <n v="1"/>
    <n v="6"/>
    <n v="0"/>
    <n v="2"/>
    <n v="0"/>
    <n v="0"/>
    <n v="0"/>
    <n v="0"/>
    <n v="5"/>
    <n v="7"/>
    <n v="14"/>
    <n v="12"/>
  </r>
  <r>
    <s v="08PPR2005C"/>
    <n v="1"/>
    <s v="MATUTINO"/>
    <s v="CENTRO EDUCATIVO INTEGRAL MI ESPACIO S.C."/>
    <n v="8"/>
    <s v="CHIHUAHUA"/>
    <n v="8"/>
    <s v="CHIHUAHUA"/>
    <n v="19"/>
    <s v="CHIHUAHUA"/>
    <n v="1"/>
    <s v="CHIHUAHUA"/>
    <s v="CALLE SOR JUANA INES DE LA CRUZ"/>
    <n v="2305"/>
    <s v="PRIVADO"/>
    <x v="1"/>
    <n v="2"/>
    <s v="BĂSICA"/>
    <n v="2"/>
    <x v="1"/>
    <n v="1"/>
    <x v="1"/>
    <n v="0"/>
    <s v="NO APLICA"/>
    <n v="0"/>
    <s v="NO APLICA"/>
    <s v="08FIZ0115N"/>
    <s v="08FJS0106L"/>
    <s v="08ADG0046C"/>
    <n v="0"/>
    <s v="I2019"/>
    <n v="151"/>
    <n v="155"/>
    <n v="306"/>
    <n v="151"/>
    <n v="155"/>
    <n v="306"/>
    <n v="9"/>
    <n v="21"/>
    <n v="30"/>
    <n v="28"/>
    <n v="39"/>
    <n v="67"/>
    <n v="33"/>
    <n v="37"/>
    <n v="70"/>
    <n v="32"/>
    <n v="28"/>
    <n v="60"/>
    <n v="24"/>
    <n v="24"/>
    <n v="48"/>
    <n v="18"/>
    <n v="15"/>
    <n v="33"/>
    <n v="18"/>
    <n v="15"/>
    <n v="33"/>
    <n v="153"/>
    <n v="158"/>
    <n v="311"/>
    <n v="0"/>
    <n v="0"/>
    <n v="1"/>
    <n v="0"/>
    <n v="0"/>
    <n v="0"/>
    <n v="8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1"/>
    <n v="0"/>
    <n v="9"/>
    <n v="1"/>
    <n v="7"/>
    <n v="30"/>
    <n v="0"/>
    <n v="9"/>
    <n v="0"/>
    <n v="0"/>
    <n v="1"/>
    <n v="0"/>
    <n v="0"/>
    <n v="0"/>
    <n v="8"/>
    <n v="9"/>
    <n v="17"/>
    <n v="17"/>
  </r>
  <r>
    <s v="08EPR0580L"/>
    <n v="1"/>
    <s v="MATUTINO"/>
    <s v="MARGARITA MAZA DE JUAREZ 2238"/>
    <n v="8"/>
    <s v="CHIHUAHUA"/>
    <n v="8"/>
    <s v="CHIHUAHUA"/>
    <n v="19"/>
    <s v="CHIHUAHUA"/>
    <n v="1"/>
    <s v="CHIHUAHUA"/>
    <s v="CALLE DURAZNO"/>
    <n v="1300"/>
    <s v="PĂšBLICO"/>
    <x v="3"/>
    <n v="2"/>
    <s v="BĂSICA"/>
    <n v="2"/>
    <x v="1"/>
    <n v="1"/>
    <x v="1"/>
    <n v="0"/>
    <s v="NO APLICA"/>
    <n v="0"/>
    <s v="NO APLICA"/>
    <s v="08FIZ0043K"/>
    <s v="08FJS0001R"/>
    <m/>
    <n v="0"/>
    <s v="I2019"/>
    <n v="157"/>
    <n v="156"/>
    <n v="313"/>
    <n v="157"/>
    <n v="156"/>
    <n v="313"/>
    <n v="28"/>
    <n v="29"/>
    <n v="57"/>
    <n v="28"/>
    <n v="22"/>
    <n v="50"/>
    <n v="19"/>
    <n v="24"/>
    <n v="43"/>
    <n v="27"/>
    <n v="21"/>
    <n v="48"/>
    <n v="16"/>
    <n v="32"/>
    <n v="48"/>
    <n v="30"/>
    <n v="30"/>
    <n v="60"/>
    <n v="27"/>
    <n v="18"/>
    <n v="45"/>
    <n v="147"/>
    <n v="147"/>
    <n v="29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1"/>
    <n v="0"/>
    <n v="1"/>
    <n v="1"/>
    <n v="1"/>
    <n v="2"/>
    <n v="1"/>
    <n v="21"/>
    <n v="2"/>
    <n v="10"/>
    <n v="2"/>
    <n v="2"/>
    <n v="2"/>
    <n v="2"/>
    <n v="2"/>
    <n v="2"/>
    <n v="0"/>
    <n v="12"/>
    <n v="12"/>
    <n v="12"/>
  </r>
  <r>
    <s v="08PPR1856V"/>
    <n v="1"/>
    <s v="MATUTINO"/>
    <s v="COLEGIO BILINGĂśE MADISON"/>
    <n v="8"/>
    <s v="CHIHUAHUA"/>
    <n v="8"/>
    <s v="CHIHUAHUA"/>
    <n v="19"/>
    <s v="CHIHUAHUA"/>
    <n v="1"/>
    <s v="CHIHUAHUA"/>
    <s v="CALLE FUENTE DE TREVI"/>
    <n v="7001"/>
    <s v="PRIVADO"/>
    <x v="1"/>
    <n v="2"/>
    <s v="BĂSICA"/>
    <n v="2"/>
    <x v="1"/>
    <n v="1"/>
    <x v="1"/>
    <n v="0"/>
    <s v="NO APLICA"/>
    <n v="0"/>
    <s v="NO APLICA"/>
    <s v="08FIZ0109C"/>
    <s v="08FJS0104N"/>
    <s v="08ADG0046C"/>
    <n v="0"/>
    <s v="I2019"/>
    <n v="144"/>
    <n v="157"/>
    <n v="301"/>
    <n v="144"/>
    <n v="157"/>
    <n v="301"/>
    <n v="22"/>
    <n v="25"/>
    <n v="47"/>
    <n v="30"/>
    <n v="32"/>
    <n v="62"/>
    <n v="22"/>
    <n v="30"/>
    <n v="52"/>
    <n v="18"/>
    <n v="24"/>
    <n v="42"/>
    <n v="24"/>
    <n v="27"/>
    <n v="51"/>
    <n v="33"/>
    <n v="27"/>
    <n v="60"/>
    <n v="21"/>
    <n v="26"/>
    <n v="47"/>
    <n v="148"/>
    <n v="166"/>
    <n v="314"/>
    <n v="0"/>
    <n v="0"/>
    <n v="0"/>
    <n v="0"/>
    <n v="0"/>
    <n v="0"/>
    <n v="8"/>
    <n v="8"/>
    <n v="0"/>
    <n v="0"/>
    <n v="0"/>
    <n v="1"/>
    <n v="0"/>
    <n v="0"/>
    <n v="0"/>
    <n v="0"/>
    <n v="1"/>
    <n v="7"/>
    <n v="0"/>
    <n v="0"/>
    <n v="0"/>
    <n v="1"/>
    <n v="0"/>
    <n v="1"/>
    <n v="0"/>
    <n v="1"/>
    <n v="1"/>
    <n v="7"/>
    <n v="1"/>
    <n v="2"/>
    <n v="23"/>
    <n v="1"/>
    <n v="7"/>
    <n v="0"/>
    <n v="0"/>
    <n v="0"/>
    <n v="0"/>
    <n v="0"/>
    <n v="0"/>
    <n v="8"/>
    <n v="8"/>
    <n v="16"/>
    <n v="16"/>
  </r>
  <r>
    <s v="08DPR2407S"/>
    <n v="1"/>
    <s v="MATUTINO"/>
    <s v="JESUS OROZCO MENDOZA"/>
    <n v="8"/>
    <s v="CHIHUAHUA"/>
    <n v="8"/>
    <s v="CHIHUAHUA"/>
    <n v="19"/>
    <s v="CHIHUAHUA"/>
    <n v="1"/>
    <s v="CHIHUAHUA"/>
    <s v="CALLE A. RULLAN FERRER"/>
    <n v="3523"/>
    <s v="PĂšBLICO"/>
    <x v="2"/>
    <n v="2"/>
    <s v="BĂSICA"/>
    <n v="2"/>
    <x v="1"/>
    <n v="1"/>
    <x v="1"/>
    <n v="0"/>
    <s v="NO APLICA"/>
    <n v="0"/>
    <s v="NO APLICA"/>
    <s v="08FIZ0123W"/>
    <s v="08FJS0107K"/>
    <s v="08ADG0046C"/>
    <n v="0"/>
    <s v="I2019"/>
    <n v="151"/>
    <n v="163"/>
    <n v="314"/>
    <n v="151"/>
    <n v="163"/>
    <n v="314"/>
    <n v="28"/>
    <n v="29"/>
    <n v="57"/>
    <n v="27"/>
    <n v="27"/>
    <n v="54"/>
    <n v="26"/>
    <n v="23"/>
    <n v="49"/>
    <n v="14"/>
    <n v="31"/>
    <n v="45"/>
    <n v="23"/>
    <n v="25"/>
    <n v="48"/>
    <n v="29"/>
    <n v="25"/>
    <n v="54"/>
    <n v="23"/>
    <n v="22"/>
    <n v="45"/>
    <n v="142"/>
    <n v="153"/>
    <n v="295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2"/>
    <n v="2"/>
    <n v="1"/>
    <n v="20"/>
    <n v="2"/>
    <n v="10"/>
    <n v="2"/>
    <n v="2"/>
    <n v="2"/>
    <n v="2"/>
    <n v="2"/>
    <n v="2"/>
    <n v="0"/>
    <n v="12"/>
    <n v="13"/>
    <n v="12"/>
  </r>
  <r>
    <s v="08PPR2091P"/>
    <n v="1"/>
    <s v="MATUTINO"/>
    <s v="PRIMARIA YMCA"/>
    <n v="8"/>
    <s v="CHIHUAHUA"/>
    <n v="8"/>
    <s v="CHIHUAHUA"/>
    <n v="19"/>
    <s v="CHIHUAHUA"/>
    <n v="1"/>
    <s v="CHIHUAHUA"/>
    <s v="CALLE PRIMERO DE MAYO"/>
    <n v="1403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49"/>
    <n v="150"/>
    <n v="299"/>
    <n v="149"/>
    <n v="150"/>
    <n v="299"/>
    <n v="25"/>
    <n v="12"/>
    <n v="37"/>
    <n v="42"/>
    <n v="37"/>
    <n v="79"/>
    <n v="30"/>
    <n v="18"/>
    <n v="48"/>
    <n v="28"/>
    <n v="38"/>
    <n v="66"/>
    <n v="21"/>
    <n v="27"/>
    <n v="48"/>
    <n v="18"/>
    <n v="25"/>
    <n v="43"/>
    <n v="17"/>
    <n v="21"/>
    <n v="38"/>
    <n v="156"/>
    <n v="166"/>
    <n v="322"/>
    <n v="0"/>
    <n v="0"/>
    <n v="0"/>
    <n v="0"/>
    <n v="0"/>
    <n v="0"/>
    <n v="8"/>
    <n v="8"/>
    <n v="0"/>
    <n v="0"/>
    <n v="0"/>
    <n v="1"/>
    <n v="0"/>
    <n v="0"/>
    <n v="0"/>
    <n v="0"/>
    <n v="1"/>
    <n v="7"/>
    <n v="0"/>
    <n v="0"/>
    <n v="3"/>
    <n v="3"/>
    <n v="0"/>
    <n v="0"/>
    <n v="0"/>
    <n v="0"/>
    <n v="2"/>
    <n v="6"/>
    <n v="0"/>
    <n v="1"/>
    <n v="24"/>
    <n v="1"/>
    <n v="7"/>
    <n v="0"/>
    <n v="0"/>
    <n v="0"/>
    <n v="0"/>
    <n v="0"/>
    <n v="0"/>
    <n v="8"/>
    <n v="8"/>
    <n v="17"/>
    <n v="16"/>
  </r>
  <r>
    <s v="08SPR0004N"/>
    <n v="2"/>
    <s v="VESPERTINO"/>
    <s v="LIBERACION 8205"/>
    <n v="8"/>
    <s v="CHIHUAHUA"/>
    <n v="8"/>
    <s v="CHIHUAHUA"/>
    <n v="37"/>
    <s v="JUĂREZ"/>
    <n v="1"/>
    <s v="JUĂREZ"/>
    <s v="CALLE PABLO GOMEZ "/>
    <n v="225"/>
    <s v="PRIVAD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170"/>
    <n v="154"/>
    <n v="324"/>
    <n v="163"/>
    <n v="152"/>
    <n v="315"/>
    <n v="25"/>
    <n v="32"/>
    <n v="57"/>
    <n v="20"/>
    <n v="20"/>
    <n v="40"/>
    <n v="38"/>
    <n v="28"/>
    <n v="66"/>
    <n v="21"/>
    <n v="19"/>
    <n v="40"/>
    <n v="30"/>
    <n v="16"/>
    <n v="46"/>
    <n v="25"/>
    <n v="19"/>
    <n v="44"/>
    <n v="27"/>
    <n v="26"/>
    <n v="53"/>
    <n v="161"/>
    <n v="128"/>
    <n v="289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5"/>
    <n v="1"/>
    <n v="2"/>
    <n v="1"/>
    <n v="0"/>
    <n v="0"/>
    <n v="0"/>
    <n v="0"/>
    <n v="2"/>
    <n v="0"/>
    <n v="24"/>
    <n v="2"/>
    <n v="10"/>
    <n v="2"/>
    <n v="2"/>
    <n v="2"/>
    <n v="2"/>
    <n v="2"/>
    <n v="2"/>
    <n v="0"/>
    <n v="12"/>
    <n v="12"/>
    <n v="12"/>
  </r>
  <r>
    <s v="08EPR0820U"/>
    <n v="1"/>
    <s v="MATUTINO"/>
    <s v="PLAN DE AYALA 2758"/>
    <n v="8"/>
    <s v="CHIHUAHUA"/>
    <n v="8"/>
    <s v="CHIHUAHUA"/>
    <n v="19"/>
    <s v="CHIHUAHUA"/>
    <n v="1"/>
    <s v="CHIHUAHUA"/>
    <s v="CALLE PLAN DE AYALA"/>
    <n v="1903"/>
    <s v="PĂšBLICO"/>
    <x v="3"/>
    <n v="2"/>
    <s v="BĂSICA"/>
    <n v="2"/>
    <x v="1"/>
    <n v="1"/>
    <x v="1"/>
    <n v="0"/>
    <s v="NO APLICA"/>
    <n v="0"/>
    <s v="NO APLICA"/>
    <s v="08FIZ0052S"/>
    <s v="08FJS0002Q"/>
    <m/>
    <n v="0"/>
    <s v="I2019"/>
    <n v="156"/>
    <n v="151"/>
    <n v="307"/>
    <n v="154"/>
    <n v="149"/>
    <n v="303"/>
    <n v="27"/>
    <n v="18"/>
    <n v="45"/>
    <n v="33"/>
    <n v="24"/>
    <n v="57"/>
    <n v="21"/>
    <n v="27"/>
    <n v="48"/>
    <n v="30"/>
    <n v="28"/>
    <n v="58"/>
    <n v="18"/>
    <n v="30"/>
    <n v="48"/>
    <n v="23"/>
    <n v="27"/>
    <n v="50"/>
    <n v="31"/>
    <n v="21"/>
    <n v="52"/>
    <n v="156"/>
    <n v="157"/>
    <n v="31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2"/>
    <n v="0"/>
    <n v="0"/>
    <n v="0"/>
    <n v="0"/>
    <n v="0"/>
    <n v="2"/>
    <n v="0"/>
    <n v="19"/>
    <n v="3"/>
    <n v="9"/>
    <n v="2"/>
    <n v="2"/>
    <n v="2"/>
    <n v="2"/>
    <n v="2"/>
    <n v="2"/>
    <n v="0"/>
    <n v="12"/>
    <n v="12"/>
    <n v="12"/>
  </r>
  <r>
    <s v="08SPR0002P"/>
    <n v="1"/>
    <s v="MATUTINO"/>
    <s v="FARABUNDO MARTI 8202"/>
    <n v="8"/>
    <s v="CHIHUAHUA"/>
    <n v="8"/>
    <s v="CHIHUAHUA"/>
    <n v="37"/>
    <s v="JUĂREZ"/>
    <n v="1"/>
    <s v="JUĂREZ"/>
    <s v="CALLE LUIS DE VELAZCO"/>
    <n v="0"/>
    <s v="PRIVADO"/>
    <x v="3"/>
    <n v="2"/>
    <s v="BĂSICA"/>
    <n v="2"/>
    <x v="1"/>
    <n v="1"/>
    <x v="1"/>
    <n v="0"/>
    <s v="NO APLICA"/>
    <n v="0"/>
    <s v="NO APLICA"/>
    <s v="08FIZ0046H"/>
    <m/>
    <m/>
    <n v="0"/>
    <s v="I2019"/>
    <n v="162"/>
    <n v="149"/>
    <n v="311"/>
    <n v="161"/>
    <n v="149"/>
    <n v="310"/>
    <n v="27"/>
    <n v="32"/>
    <n v="59"/>
    <n v="24"/>
    <n v="24"/>
    <n v="48"/>
    <n v="17"/>
    <n v="33"/>
    <n v="50"/>
    <n v="27"/>
    <n v="22"/>
    <n v="49"/>
    <n v="28"/>
    <n v="20"/>
    <n v="48"/>
    <n v="23"/>
    <n v="21"/>
    <n v="44"/>
    <n v="38"/>
    <n v="25"/>
    <n v="63"/>
    <n v="157"/>
    <n v="145"/>
    <n v="302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0"/>
    <n v="1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</r>
  <r>
    <s v="08DPR2348T"/>
    <n v="2"/>
    <s v="VESPERTINO"/>
    <s v="FRANCISCO MATUS MICELLI"/>
    <n v="8"/>
    <s v="CHIHUAHUA"/>
    <n v="8"/>
    <s v="CHIHUAHUA"/>
    <n v="37"/>
    <s v="JUĂREZ"/>
    <n v="1"/>
    <s v="JUĂREZ"/>
    <s v="CALLE BATALLA DE ZACATECAS"/>
    <n v="9321"/>
    <s v="PĂšBLICO"/>
    <x v="2"/>
    <n v="2"/>
    <s v="BĂSICA"/>
    <n v="2"/>
    <x v="1"/>
    <n v="1"/>
    <x v="1"/>
    <n v="0"/>
    <s v="NO APLICA"/>
    <n v="0"/>
    <s v="NO APLICA"/>
    <s v="08FIZ0157M"/>
    <s v="08FJS0112W"/>
    <s v="08ADG0005C"/>
    <n v="0"/>
    <s v="I2019"/>
    <n v="134"/>
    <n v="176"/>
    <n v="310"/>
    <n v="134"/>
    <n v="176"/>
    <n v="310"/>
    <n v="19"/>
    <n v="29"/>
    <n v="48"/>
    <n v="25"/>
    <n v="25"/>
    <n v="50"/>
    <n v="20"/>
    <n v="26"/>
    <n v="46"/>
    <n v="18"/>
    <n v="34"/>
    <n v="52"/>
    <n v="21"/>
    <n v="26"/>
    <n v="47"/>
    <n v="30"/>
    <n v="26"/>
    <n v="56"/>
    <n v="22"/>
    <n v="35"/>
    <n v="57"/>
    <n v="136"/>
    <n v="172"/>
    <n v="308"/>
    <n v="2"/>
    <n v="2"/>
    <n v="2"/>
    <n v="2"/>
    <n v="2"/>
    <n v="2"/>
    <n v="0"/>
    <n v="12"/>
    <n v="0"/>
    <n v="0"/>
    <n v="0"/>
    <n v="1"/>
    <n v="1"/>
    <n v="0"/>
    <n v="0"/>
    <n v="0"/>
    <n v="6"/>
    <n v="6"/>
    <n v="0"/>
    <n v="0"/>
    <n v="1"/>
    <n v="0"/>
    <n v="0"/>
    <n v="0"/>
    <n v="0"/>
    <n v="0"/>
    <n v="0"/>
    <n v="0"/>
    <n v="1"/>
    <n v="0"/>
    <n v="16"/>
    <n v="6"/>
    <n v="6"/>
    <n v="2"/>
    <n v="2"/>
    <n v="2"/>
    <n v="2"/>
    <n v="2"/>
    <n v="2"/>
    <n v="0"/>
    <n v="12"/>
    <n v="15"/>
    <n v="12"/>
  </r>
  <r>
    <s v="08DPR0892O"/>
    <n v="1"/>
    <s v="MATUTINO"/>
    <s v="INDEPENDENCIA"/>
    <n v="8"/>
    <s v="CHIHUAHUA"/>
    <n v="8"/>
    <s v="CHIHUAHUA"/>
    <n v="19"/>
    <s v="CHIHUAHUA"/>
    <n v="1"/>
    <s v="CHIHUAHUA"/>
    <s v="AVENIDA PACHECO"/>
    <n v="0"/>
    <s v="PĂšBLICO"/>
    <x v="2"/>
    <n v="2"/>
    <s v="BĂSICA"/>
    <n v="2"/>
    <x v="1"/>
    <n v="1"/>
    <x v="1"/>
    <n v="0"/>
    <s v="NO APLICA"/>
    <n v="0"/>
    <s v="NO APLICA"/>
    <s v="08FIZ0104H"/>
    <s v="08FJS0103O"/>
    <s v="08ADG0046C"/>
    <n v="0"/>
    <s v="I2019"/>
    <n v="161"/>
    <n v="149"/>
    <n v="310"/>
    <n v="161"/>
    <n v="149"/>
    <n v="310"/>
    <n v="29"/>
    <n v="28"/>
    <n v="57"/>
    <n v="22"/>
    <n v="25"/>
    <n v="47"/>
    <n v="21"/>
    <n v="28"/>
    <n v="49"/>
    <n v="31"/>
    <n v="19"/>
    <n v="50"/>
    <n v="21"/>
    <n v="27"/>
    <n v="48"/>
    <n v="28"/>
    <n v="25"/>
    <n v="53"/>
    <n v="27"/>
    <n v="30"/>
    <n v="57"/>
    <n v="150"/>
    <n v="154"/>
    <n v="304"/>
    <n v="2"/>
    <n v="2"/>
    <n v="2"/>
    <n v="2"/>
    <n v="2"/>
    <n v="2"/>
    <n v="0"/>
    <n v="12"/>
    <n v="0"/>
    <n v="0"/>
    <n v="1"/>
    <n v="0"/>
    <n v="1"/>
    <n v="0"/>
    <n v="0"/>
    <n v="0"/>
    <n v="8"/>
    <n v="4"/>
    <n v="0"/>
    <n v="0"/>
    <n v="1"/>
    <n v="0"/>
    <n v="0"/>
    <n v="0"/>
    <n v="0"/>
    <n v="0"/>
    <n v="0"/>
    <n v="0"/>
    <n v="2"/>
    <n v="0"/>
    <n v="17"/>
    <n v="8"/>
    <n v="4"/>
    <n v="2"/>
    <n v="2"/>
    <n v="2"/>
    <n v="2"/>
    <n v="2"/>
    <n v="2"/>
    <n v="0"/>
    <n v="12"/>
    <n v="12"/>
    <n v="12"/>
  </r>
  <r>
    <s v="08DPR2259Z"/>
    <n v="1"/>
    <s v="MATUTINO"/>
    <s v="15 DE MAYO"/>
    <n v="8"/>
    <s v="CHIHUAHUA"/>
    <n v="8"/>
    <s v="CHIHUAHUA"/>
    <n v="19"/>
    <s v="CHIHUAHUA"/>
    <n v="1"/>
    <s v="CHIHUAHUA"/>
    <s v="CALLE CLAUDINA ROMERO"/>
    <n v="0"/>
    <s v="PĂšBLICO"/>
    <x v="2"/>
    <n v="2"/>
    <s v="BĂSICA"/>
    <n v="2"/>
    <x v="1"/>
    <n v="1"/>
    <x v="1"/>
    <n v="0"/>
    <s v="NO APLICA"/>
    <n v="0"/>
    <s v="NO APLICA"/>
    <s v="08FIZ0106F"/>
    <s v="08FJS0102P"/>
    <s v="08ADG0046C"/>
    <n v="0"/>
    <s v="I2019"/>
    <n v="158"/>
    <n v="147"/>
    <n v="305"/>
    <n v="156"/>
    <n v="147"/>
    <n v="303"/>
    <n v="23"/>
    <n v="17"/>
    <n v="40"/>
    <n v="27"/>
    <n v="26"/>
    <n v="53"/>
    <n v="30"/>
    <n v="25"/>
    <n v="55"/>
    <n v="25"/>
    <n v="28"/>
    <n v="53"/>
    <n v="26"/>
    <n v="23"/>
    <n v="49"/>
    <n v="24"/>
    <n v="33"/>
    <n v="57"/>
    <n v="28"/>
    <n v="24"/>
    <n v="52"/>
    <n v="160"/>
    <n v="159"/>
    <n v="31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DPR0339Y"/>
    <n v="1"/>
    <s v="MATUTINO"/>
    <s v="CUAUHTEMOC"/>
    <n v="8"/>
    <s v="CHIHUAHUA"/>
    <n v="8"/>
    <s v="CHIHUAHUA"/>
    <n v="19"/>
    <s v="CHIHUAHUA"/>
    <n v="1"/>
    <s v="CHIHUAHUA"/>
    <s v="CALLE RIO USUMACINTA"/>
    <n v="8400"/>
    <s v="PĂšBLICO"/>
    <x v="2"/>
    <n v="2"/>
    <s v="BĂSICA"/>
    <n v="2"/>
    <x v="1"/>
    <n v="1"/>
    <x v="1"/>
    <n v="0"/>
    <s v="NO APLICA"/>
    <n v="0"/>
    <s v="NO APLICA"/>
    <s v="08FIZ0110S"/>
    <s v="08FJS0104N"/>
    <s v="08ADG0046C"/>
    <n v="0"/>
    <s v="I2019"/>
    <n v="190"/>
    <n v="132"/>
    <n v="322"/>
    <n v="188"/>
    <n v="130"/>
    <n v="318"/>
    <n v="38"/>
    <n v="23"/>
    <n v="61"/>
    <n v="25"/>
    <n v="19"/>
    <n v="44"/>
    <n v="22"/>
    <n v="27"/>
    <n v="49"/>
    <n v="43"/>
    <n v="18"/>
    <n v="61"/>
    <n v="20"/>
    <n v="22"/>
    <n v="42"/>
    <n v="25"/>
    <n v="18"/>
    <n v="43"/>
    <n v="31"/>
    <n v="23"/>
    <n v="54"/>
    <n v="166"/>
    <n v="127"/>
    <n v="293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0"/>
    <n v="0"/>
    <n v="0"/>
    <n v="0"/>
    <n v="0"/>
    <n v="0"/>
    <n v="0"/>
    <n v="0"/>
    <n v="0"/>
    <n v="2"/>
    <n v="17"/>
    <n v="2"/>
    <n v="10"/>
    <n v="2"/>
    <n v="2"/>
    <n v="2"/>
    <n v="2"/>
    <n v="2"/>
    <n v="2"/>
    <n v="0"/>
    <n v="12"/>
    <n v="12"/>
    <n v="12"/>
  </r>
  <r>
    <s v="08DPR2549Q"/>
    <n v="1"/>
    <s v="MATUTINO"/>
    <s v="JOSE VASCONCELOS"/>
    <n v="8"/>
    <s v="CHIHUAHUA"/>
    <n v="8"/>
    <s v="CHIHUAHUA"/>
    <n v="19"/>
    <s v="CHIHUAHUA"/>
    <n v="1"/>
    <s v="CHIHUAHUA"/>
    <s v="CALLE 35"/>
    <n v="0"/>
    <s v="PĂšBLICO"/>
    <x v="2"/>
    <n v="2"/>
    <s v="BĂSICA"/>
    <n v="2"/>
    <x v="1"/>
    <n v="1"/>
    <x v="1"/>
    <n v="0"/>
    <s v="NO APLICA"/>
    <n v="0"/>
    <s v="NO APLICA"/>
    <s v="08FIZ0101K"/>
    <s v="08FJS0103O"/>
    <s v="08ADG0046C"/>
    <n v="0"/>
    <s v="I2019"/>
    <n v="157"/>
    <n v="137"/>
    <n v="294"/>
    <n v="155"/>
    <n v="137"/>
    <n v="292"/>
    <n v="31"/>
    <n v="29"/>
    <n v="60"/>
    <n v="36"/>
    <n v="18"/>
    <n v="54"/>
    <n v="29"/>
    <n v="24"/>
    <n v="53"/>
    <n v="35"/>
    <n v="22"/>
    <n v="57"/>
    <n v="27"/>
    <n v="27"/>
    <n v="54"/>
    <n v="30"/>
    <n v="24"/>
    <n v="54"/>
    <n v="26"/>
    <n v="23"/>
    <n v="49"/>
    <n v="183"/>
    <n v="138"/>
    <n v="321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1"/>
    <n v="1"/>
    <n v="17"/>
    <n v="5"/>
    <n v="7"/>
    <n v="2"/>
    <n v="2"/>
    <n v="2"/>
    <n v="2"/>
    <n v="2"/>
    <n v="2"/>
    <n v="0"/>
    <n v="12"/>
    <n v="12"/>
    <n v="12"/>
  </r>
  <r>
    <s v="08EPR0059N"/>
    <n v="1"/>
    <s v="MATUTINO"/>
    <s v="EDMUNDO PORRAS FIERRO 2212"/>
    <n v="8"/>
    <s v="CHIHUAHUA"/>
    <n v="8"/>
    <s v="CHIHUAHUA"/>
    <n v="11"/>
    <s v="CAMARGO"/>
    <n v="1"/>
    <s v="SANTA ROSALĂŤA DE CAMARGO"/>
    <s v="CALLE OJINAGA"/>
    <n v="0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151"/>
    <n v="146"/>
    <n v="297"/>
    <n v="151"/>
    <n v="146"/>
    <n v="297"/>
    <n v="26"/>
    <n v="23"/>
    <n v="49"/>
    <n v="34"/>
    <n v="28"/>
    <n v="62"/>
    <n v="30"/>
    <n v="27"/>
    <n v="57"/>
    <n v="18"/>
    <n v="26"/>
    <n v="44"/>
    <n v="28"/>
    <n v="30"/>
    <n v="58"/>
    <n v="24"/>
    <n v="22"/>
    <n v="46"/>
    <n v="28"/>
    <n v="27"/>
    <n v="55"/>
    <n v="162"/>
    <n v="160"/>
    <n v="32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1"/>
    <n v="1"/>
    <n v="0"/>
    <n v="0"/>
    <n v="0"/>
    <n v="0"/>
    <n v="0"/>
    <n v="2"/>
    <n v="18"/>
    <n v="3"/>
    <n v="9"/>
    <n v="2"/>
    <n v="2"/>
    <n v="2"/>
    <n v="2"/>
    <n v="2"/>
    <n v="2"/>
    <n v="0"/>
    <n v="12"/>
    <n v="12"/>
    <n v="12"/>
  </r>
  <r>
    <s v="08DPR1011B"/>
    <n v="1"/>
    <s v="MATUTINO"/>
    <s v="JOSE MARTINEZ ESTRADA"/>
    <n v="8"/>
    <s v="CHIHUAHUA"/>
    <n v="8"/>
    <s v="CHIHUAHUA"/>
    <n v="19"/>
    <s v="CHIHUAHUA"/>
    <n v="1"/>
    <s v="CHIHUAHUA"/>
    <s v="CALLE FELIPE ANGELES"/>
    <n v="0"/>
    <s v="PĂšBLICO"/>
    <x v="2"/>
    <n v="2"/>
    <s v="BĂSICA"/>
    <n v="2"/>
    <x v="1"/>
    <n v="1"/>
    <x v="1"/>
    <n v="0"/>
    <s v="NO APLICA"/>
    <n v="0"/>
    <s v="NO APLICA"/>
    <s v="08FIZ0118K"/>
    <s v="08FJS0106L"/>
    <s v="08ADG0046C"/>
    <n v="0"/>
    <s v="I2019"/>
    <n v="158"/>
    <n v="153"/>
    <n v="311"/>
    <n v="157"/>
    <n v="153"/>
    <n v="310"/>
    <n v="20"/>
    <n v="24"/>
    <n v="44"/>
    <n v="18"/>
    <n v="35"/>
    <n v="53"/>
    <n v="26"/>
    <n v="30"/>
    <n v="56"/>
    <n v="32"/>
    <n v="20"/>
    <n v="52"/>
    <n v="27"/>
    <n v="30"/>
    <n v="57"/>
    <n v="25"/>
    <n v="25"/>
    <n v="50"/>
    <n v="20"/>
    <n v="24"/>
    <n v="44"/>
    <n v="148"/>
    <n v="164"/>
    <n v="312"/>
    <n v="2"/>
    <n v="2"/>
    <n v="2"/>
    <n v="2"/>
    <n v="2"/>
    <n v="2"/>
    <n v="0"/>
    <n v="12"/>
    <n v="0"/>
    <n v="0"/>
    <n v="1"/>
    <n v="0"/>
    <n v="1"/>
    <n v="0"/>
    <n v="1"/>
    <n v="0"/>
    <n v="3"/>
    <n v="9"/>
    <n v="0"/>
    <n v="0"/>
    <n v="1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2"/>
    <n v="12"/>
  </r>
  <r>
    <s v="08DPR2405U"/>
    <n v="1"/>
    <s v="MATUTINO"/>
    <s v="CENTRO REGIONAL DE EDUC. INT. HEROE DE NACOZARI"/>
    <n v="8"/>
    <s v="CHIHUAHUA"/>
    <n v="8"/>
    <s v="CHIHUAHUA"/>
    <n v="31"/>
    <s v="GUERRERO"/>
    <n v="3"/>
    <s v="LA JUNTA"/>
    <s v="CALLE TALLERES"/>
    <n v="123"/>
    <s v="PĂšBLICO"/>
    <x v="2"/>
    <n v="2"/>
    <s v="BĂSICA"/>
    <n v="2"/>
    <x v="1"/>
    <n v="1"/>
    <x v="1"/>
    <n v="0"/>
    <s v="NO APLICA"/>
    <n v="0"/>
    <s v="NO APLICA"/>
    <s v="08FIZ0207D"/>
    <s v="08FJS0123B"/>
    <s v="08ADG0003E"/>
    <n v="0"/>
    <s v="I2019"/>
    <n v="175"/>
    <n v="138"/>
    <n v="313"/>
    <n v="175"/>
    <n v="138"/>
    <n v="313"/>
    <n v="33"/>
    <n v="34"/>
    <n v="67"/>
    <n v="29"/>
    <n v="21"/>
    <n v="50"/>
    <n v="31"/>
    <n v="14"/>
    <n v="45"/>
    <n v="24"/>
    <n v="25"/>
    <n v="49"/>
    <n v="30"/>
    <n v="24"/>
    <n v="54"/>
    <n v="32"/>
    <n v="17"/>
    <n v="49"/>
    <n v="24"/>
    <n v="26"/>
    <n v="50"/>
    <n v="170"/>
    <n v="127"/>
    <n v="297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2"/>
    <n v="0"/>
    <n v="0"/>
    <n v="0"/>
    <n v="1"/>
    <n v="0"/>
    <n v="1"/>
    <n v="0"/>
    <n v="0"/>
    <n v="2"/>
    <n v="20"/>
    <n v="5"/>
    <n v="7"/>
    <n v="2"/>
    <n v="2"/>
    <n v="2"/>
    <n v="2"/>
    <n v="2"/>
    <n v="2"/>
    <n v="0"/>
    <n v="12"/>
    <n v="12"/>
    <n v="12"/>
  </r>
  <r>
    <s v="08DPR0326U"/>
    <n v="1"/>
    <s v="MATUTINO"/>
    <s v="MIGUEL HIDALGO Y COSTILLA"/>
    <n v="8"/>
    <s v="CHIHUAHUA"/>
    <n v="8"/>
    <s v="CHIHUAHUA"/>
    <n v="37"/>
    <s v="JUĂREZ"/>
    <n v="1"/>
    <s v="JUĂREZ"/>
    <s v="CALLE EJIDO"/>
    <n v="0"/>
    <s v="PĂšBLICO"/>
    <x v="2"/>
    <n v="2"/>
    <s v="BĂSICA"/>
    <n v="2"/>
    <x v="1"/>
    <n v="1"/>
    <x v="1"/>
    <n v="0"/>
    <s v="NO APLICA"/>
    <n v="0"/>
    <s v="NO APLICA"/>
    <s v="08FIZ0149D"/>
    <s v="08FJS0111X"/>
    <s v="08ADG0005C"/>
    <n v="0"/>
    <s v="I2019"/>
    <n v="156"/>
    <n v="147"/>
    <n v="303"/>
    <n v="156"/>
    <n v="147"/>
    <n v="303"/>
    <n v="27"/>
    <n v="26"/>
    <n v="53"/>
    <n v="22"/>
    <n v="25"/>
    <n v="47"/>
    <n v="27"/>
    <n v="18"/>
    <n v="45"/>
    <n v="24"/>
    <n v="28"/>
    <n v="52"/>
    <n v="24"/>
    <n v="21"/>
    <n v="45"/>
    <n v="34"/>
    <n v="27"/>
    <n v="61"/>
    <n v="33"/>
    <n v="30"/>
    <n v="63"/>
    <n v="164"/>
    <n v="149"/>
    <n v="313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24"/>
    <n v="12"/>
  </r>
  <r>
    <s v="08DPR0888B"/>
    <n v="1"/>
    <s v="MATUTINO"/>
    <s v="JUSTO SIERRA"/>
    <n v="8"/>
    <s v="CHIHUAHUA"/>
    <n v="8"/>
    <s v="CHIHUAHUA"/>
    <n v="9"/>
    <s v="BOCOYNA"/>
    <n v="34"/>
    <s v="CREEL"/>
    <s v="AVENIDA FRANCISCO VILLA"/>
    <n v="125"/>
    <s v="PĂšBLICO"/>
    <x v="2"/>
    <n v="2"/>
    <s v="BĂSICA"/>
    <n v="2"/>
    <x v="1"/>
    <n v="1"/>
    <x v="1"/>
    <n v="0"/>
    <s v="NO APLICA"/>
    <n v="0"/>
    <s v="NO APLICA"/>
    <s v="08FIZ0214N"/>
    <s v="08FJS0124A"/>
    <s v="08ADG0003E"/>
    <n v="0"/>
    <s v="I2019"/>
    <n v="175"/>
    <n v="130"/>
    <n v="305"/>
    <n v="175"/>
    <n v="130"/>
    <n v="305"/>
    <n v="38"/>
    <n v="14"/>
    <n v="52"/>
    <n v="21"/>
    <n v="24"/>
    <n v="45"/>
    <n v="27"/>
    <n v="26"/>
    <n v="53"/>
    <n v="33"/>
    <n v="23"/>
    <n v="56"/>
    <n v="30"/>
    <n v="29"/>
    <n v="59"/>
    <n v="24"/>
    <n v="24"/>
    <n v="48"/>
    <n v="30"/>
    <n v="23"/>
    <n v="53"/>
    <n v="165"/>
    <n v="149"/>
    <n v="314"/>
    <n v="2"/>
    <n v="2"/>
    <n v="2"/>
    <n v="2"/>
    <n v="2"/>
    <n v="2"/>
    <n v="0"/>
    <n v="12"/>
    <n v="0"/>
    <n v="0"/>
    <n v="1"/>
    <n v="0"/>
    <n v="0"/>
    <n v="0"/>
    <n v="1"/>
    <n v="0"/>
    <n v="5"/>
    <n v="7"/>
    <n v="0"/>
    <n v="0"/>
    <n v="2"/>
    <n v="0"/>
    <n v="0"/>
    <n v="0"/>
    <n v="0"/>
    <n v="0"/>
    <n v="0"/>
    <n v="0"/>
    <n v="1"/>
    <n v="1"/>
    <n v="18"/>
    <n v="5"/>
    <n v="7"/>
    <n v="2"/>
    <n v="2"/>
    <n v="2"/>
    <n v="2"/>
    <n v="2"/>
    <n v="2"/>
    <n v="0"/>
    <n v="12"/>
    <n v="12"/>
    <n v="12"/>
  </r>
  <r>
    <s v="08DPR2158B"/>
    <n v="1"/>
    <s v="MATUTINO"/>
    <s v="SILVESTRE TERRAZAS"/>
    <n v="8"/>
    <s v="CHIHUAHUA"/>
    <n v="8"/>
    <s v="CHIHUAHUA"/>
    <n v="19"/>
    <s v="CHIHUAHUA"/>
    <n v="613"/>
    <s v="EL NOGALITO"/>
    <s v="CALLE 23 DE SEPTIEMBRE"/>
    <n v="0"/>
    <s v="PĂšBLICO"/>
    <x v="2"/>
    <n v="2"/>
    <s v="BĂSICA"/>
    <n v="2"/>
    <x v="1"/>
    <n v="1"/>
    <x v="1"/>
    <n v="0"/>
    <s v="NO APLICA"/>
    <n v="0"/>
    <s v="NO APLICA"/>
    <s v="08FIZ0123W"/>
    <s v="08FJS0107K"/>
    <s v="08ADG0046C"/>
    <n v="0"/>
    <s v="I2019"/>
    <n v="151"/>
    <n v="162"/>
    <n v="313"/>
    <n v="151"/>
    <n v="162"/>
    <n v="313"/>
    <n v="29"/>
    <n v="28"/>
    <n v="57"/>
    <n v="28"/>
    <n v="23"/>
    <n v="51"/>
    <n v="27"/>
    <n v="24"/>
    <n v="51"/>
    <n v="28"/>
    <n v="25"/>
    <n v="53"/>
    <n v="27"/>
    <n v="22"/>
    <n v="49"/>
    <n v="23"/>
    <n v="25"/>
    <n v="48"/>
    <n v="24"/>
    <n v="28"/>
    <n v="52"/>
    <n v="157"/>
    <n v="147"/>
    <n v="304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DPR2236P"/>
    <n v="1"/>
    <s v="MATUTINO"/>
    <s v="FRANCISCO CHAVEZ OROZCO"/>
    <n v="8"/>
    <s v="CHIHUAHUA"/>
    <n v="8"/>
    <s v="CHIHUAHUA"/>
    <n v="17"/>
    <s v="CUAUHTĂ‰MOC"/>
    <n v="1"/>
    <s v="CUAUHTĂ‰MOC"/>
    <s v="CALLE ECUADOR"/>
    <n v="590"/>
    <s v="PĂšBLICO"/>
    <x v="2"/>
    <n v="2"/>
    <s v="BĂSICA"/>
    <n v="2"/>
    <x v="1"/>
    <n v="1"/>
    <x v="1"/>
    <n v="0"/>
    <s v="NO APLICA"/>
    <n v="0"/>
    <s v="NO APLICA"/>
    <s v="08FIZ0197N"/>
    <s v="08FJS0121D"/>
    <s v="08ADG0010O"/>
    <n v="0"/>
    <s v="I2019"/>
    <n v="166"/>
    <n v="142"/>
    <n v="308"/>
    <n v="164"/>
    <n v="142"/>
    <n v="306"/>
    <n v="20"/>
    <n v="28"/>
    <n v="48"/>
    <n v="15"/>
    <n v="31"/>
    <n v="46"/>
    <n v="29"/>
    <n v="25"/>
    <n v="54"/>
    <n v="28"/>
    <n v="15"/>
    <n v="43"/>
    <n v="27"/>
    <n v="25"/>
    <n v="52"/>
    <n v="38"/>
    <n v="16"/>
    <n v="54"/>
    <n v="29"/>
    <n v="37"/>
    <n v="66"/>
    <n v="166"/>
    <n v="149"/>
    <n v="315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</r>
  <r>
    <s v="08EPR0036C"/>
    <n v="1"/>
    <s v="MATUTINO"/>
    <s v="UNIDAD PROLETARIA 2294"/>
    <n v="8"/>
    <s v="CHIHUAHUA"/>
    <n v="8"/>
    <s v="CHIHUAHUA"/>
    <n v="19"/>
    <s v="CHIHUAHUA"/>
    <n v="1"/>
    <s v="CHIHUAHUA"/>
    <s v="CALLE 36"/>
    <n v="0"/>
    <s v="PĂšBLICO"/>
    <x v="3"/>
    <n v="2"/>
    <s v="BĂSICA"/>
    <n v="2"/>
    <x v="1"/>
    <n v="1"/>
    <x v="1"/>
    <n v="0"/>
    <s v="NO APLICA"/>
    <n v="0"/>
    <s v="NO APLICA"/>
    <s v="08FIZ0051T"/>
    <s v="08FJS0002Q"/>
    <m/>
    <n v="0"/>
    <s v="I2019"/>
    <n v="159"/>
    <n v="158"/>
    <n v="317"/>
    <n v="159"/>
    <n v="158"/>
    <n v="317"/>
    <n v="21"/>
    <n v="31"/>
    <n v="52"/>
    <n v="17"/>
    <n v="16"/>
    <n v="33"/>
    <n v="34"/>
    <n v="28"/>
    <n v="62"/>
    <n v="22"/>
    <n v="22"/>
    <n v="44"/>
    <n v="25"/>
    <n v="31"/>
    <n v="56"/>
    <n v="31"/>
    <n v="26"/>
    <n v="57"/>
    <n v="22"/>
    <n v="26"/>
    <n v="48"/>
    <n v="151"/>
    <n v="149"/>
    <n v="300"/>
    <n v="1"/>
    <n v="3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2"/>
    <n v="3"/>
    <n v="1"/>
    <n v="0"/>
    <n v="0"/>
    <n v="0"/>
    <n v="0"/>
    <n v="1"/>
    <n v="1"/>
    <n v="23"/>
    <n v="3"/>
    <n v="9"/>
    <n v="1"/>
    <n v="3"/>
    <n v="2"/>
    <n v="2"/>
    <n v="2"/>
    <n v="2"/>
    <n v="0"/>
    <n v="12"/>
    <n v="12"/>
    <n v="12"/>
  </r>
  <r>
    <s v="08DPR0305H"/>
    <n v="2"/>
    <s v="VESPERTINO"/>
    <s v="MIGUEL LERDO DE TEJADA"/>
    <n v="8"/>
    <s v="CHIHUAHUA"/>
    <n v="8"/>
    <s v="CHIHUAHUA"/>
    <n v="37"/>
    <s v="JUĂREZ"/>
    <n v="1"/>
    <s v="JUĂREZ"/>
    <s v="CALLE FDO. MONTES DE OCA "/>
    <n v="0"/>
    <s v="PĂšBLICO"/>
    <x v="2"/>
    <n v="2"/>
    <s v="BĂSICA"/>
    <n v="2"/>
    <x v="1"/>
    <n v="1"/>
    <x v="1"/>
    <n v="0"/>
    <s v="NO APLICA"/>
    <n v="0"/>
    <s v="NO APLICA"/>
    <s v="08FIZ0172E"/>
    <s v="08FJS0115T"/>
    <s v="08ADG0005C"/>
    <n v="0"/>
    <s v="I2019"/>
    <n v="147"/>
    <n v="168"/>
    <n v="315"/>
    <n v="147"/>
    <n v="168"/>
    <n v="315"/>
    <n v="28"/>
    <n v="23"/>
    <n v="51"/>
    <n v="19"/>
    <n v="26"/>
    <n v="45"/>
    <n v="21"/>
    <n v="34"/>
    <n v="55"/>
    <n v="17"/>
    <n v="33"/>
    <n v="50"/>
    <n v="24"/>
    <n v="24"/>
    <n v="48"/>
    <n v="28"/>
    <n v="29"/>
    <n v="57"/>
    <n v="21"/>
    <n v="30"/>
    <n v="51"/>
    <n v="130"/>
    <n v="176"/>
    <n v="306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2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2"/>
    <n v="12"/>
  </r>
  <r>
    <s v="08EPR0143L"/>
    <n v="1"/>
    <s v="MATUTINO"/>
    <s v="MELCHOR MUZQUIZ 2484"/>
    <n v="8"/>
    <s v="CHIHUAHUA"/>
    <n v="8"/>
    <s v="CHIHUAHUA"/>
    <n v="19"/>
    <s v="CHIHUAHUA"/>
    <n v="1"/>
    <s v="CHIHUAHUA"/>
    <s v="CALLE 32"/>
    <n v="4605"/>
    <s v="PĂšBLICO"/>
    <x v="3"/>
    <n v="2"/>
    <s v="BĂSICA"/>
    <n v="2"/>
    <x v="1"/>
    <n v="1"/>
    <x v="1"/>
    <n v="0"/>
    <s v="NO APLICA"/>
    <n v="0"/>
    <s v="NO APLICA"/>
    <s v="08FIZ0051T"/>
    <s v="08FJS0002Q"/>
    <m/>
    <n v="0"/>
    <s v="I2019"/>
    <n v="153"/>
    <n v="161"/>
    <n v="314"/>
    <n v="153"/>
    <n v="161"/>
    <n v="314"/>
    <n v="27"/>
    <n v="26"/>
    <n v="53"/>
    <n v="30"/>
    <n v="23"/>
    <n v="53"/>
    <n v="18"/>
    <n v="32"/>
    <n v="50"/>
    <n v="26"/>
    <n v="24"/>
    <n v="50"/>
    <n v="26"/>
    <n v="22"/>
    <n v="48"/>
    <n v="26"/>
    <n v="26"/>
    <n v="52"/>
    <n v="26"/>
    <n v="27"/>
    <n v="53"/>
    <n v="152"/>
    <n v="154"/>
    <n v="306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EPR0450S"/>
    <n v="1"/>
    <s v="MATUTINO"/>
    <s v="IGNACIO ZARAGOZA 2038"/>
    <n v="8"/>
    <s v="CHIHUAHUA"/>
    <n v="8"/>
    <s v="CHIHUAHUA"/>
    <n v="37"/>
    <s v="JUĂREZ"/>
    <n v="1"/>
    <s v="JUĂREZ"/>
    <s v="CALLE RAMON RAYON NORTE"/>
    <n v="108"/>
    <s v="PĂšBLICO"/>
    <x v="3"/>
    <n v="2"/>
    <s v="BĂSICA"/>
    <n v="2"/>
    <x v="1"/>
    <n v="1"/>
    <x v="1"/>
    <n v="0"/>
    <s v="NO APLICA"/>
    <n v="0"/>
    <s v="NO APLICA"/>
    <s v="08FIZ0003J"/>
    <s v="08FJS0003P"/>
    <m/>
    <n v="0"/>
    <s v="I2019"/>
    <n v="163"/>
    <n v="140"/>
    <n v="303"/>
    <n v="162"/>
    <n v="140"/>
    <n v="302"/>
    <n v="27"/>
    <n v="34"/>
    <n v="61"/>
    <n v="26"/>
    <n v="29"/>
    <n v="55"/>
    <n v="27"/>
    <n v="19"/>
    <n v="46"/>
    <n v="25"/>
    <n v="21"/>
    <n v="46"/>
    <n v="31"/>
    <n v="18"/>
    <n v="49"/>
    <n v="32"/>
    <n v="27"/>
    <n v="59"/>
    <n v="31"/>
    <n v="27"/>
    <n v="58"/>
    <n v="172"/>
    <n v="141"/>
    <n v="313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2"/>
    <n v="0"/>
    <n v="0"/>
    <n v="1"/>
    <n v="0"/>
    <n v="0"/>
    <n v="0"/>
    <n v="0"/>
    <n v="4"/>
    <n v="0"/>
    <n v="20"/>
    <n v="6"/>
    <n v="6"/>
    <n v="2"/>
    <n v="2"/>
    <n v="2"/>
    <n v="2"/>
    <n v="2"/>
    <n v="2"/>
    <n v="0"/>
    <n v="12"/>
    <n v="14"/>
    <n v="12"/>
  </r>
  <r>
    <s v="08DPR2513B"/>
    <n v="2"/>
    <s v="VESPERTINO"/>
    <s v="JOSE VASCONCELOS"/>
    <n v="8"/>
    <s v="CHIHUAHUA"/>
    <n v="8"/>
    <s v="CHIHUAHUA"/>
    <n v="17"/>
    <s v="CUAUHTĂ‰MOC"/>
    <n v="1"/>
    <s v="CUAUHTĂ‰MOC"/>
    <s v="CALLE 92"/>
    <n v="1260"/>
    <s v="PĂšBLICO"/>
    <x v="2"/>
    <n v="2"/>
    <s v="BĂSICA"/>
    <n v="2"/>
    <x v="1"/>
    <n v="1"/>
    <x v="1"/>
    <n v="0"/>
    <s v="NO APLICA"/>
    <n v="0"/>
    <s v="NO APLICA"/>
    <s v="08FIZ0199L"/>
    <s v="08FJS0121D"/>
    <s v="08ADG0010O"/>
    <n v="0"/>
    <s v="I2019"/>
    <n v="164"/>
    <n v="155"/>
    <n v="319"/>
    <n v="164"/>
    <n v="155"/>
    <n v="319"/>
    <n v="30"/>
    <n v="33"/>
    <n v="63"/>
    <n v="24"/>
    <n v="24"/>
    <n v="48"/>
    <n v="28"/>
    <n v="22"/>
    <n v="50"/>
    <n v="24"/>
    <n v="25"/>
    <n v="49"/>
    <n v="21"/>
    <n v="26"/>
    <n v="47"/>
    <n v="29"/>
    <n v="23"/>
    <n v="52"/>
    <n v="24"/>
    <n v="27"/>
    <n v="51"/>
    <n v="150"/>
    <n v="147"/>
    <n v="297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2"/>
    <n v="1"/>
    <n v="0"/>
    <n v="0"/>
    <n v="0"/>
    <n v="0"/>
    <n v="0"/>
    <n v="0"/>
    <n v="1"/>
    <n v="1"/>
    <n v="19"/>
    <n v="5"/>
    <n v="7"/>
    <n v="2"/>
    <n v="2"/>
    <n v="2"/>
    <n v="2"/>
    <n v="2"/>
    <n v="2"/>
    <n v="0"/>
    <n v="12"/>
    <n v="12"/>
    <n v="12"/>
  </r>
  <r>
    <s v="08DPR2353E"/>
    <n v="1"/>
    <s v="MATUTINO"/>
    <s v="FORD 160"/>
    <n v="8"/>
    <s v="CHIHUAHUA"/>
    <n v="8"/>
    <s v="CHIHUAHUA"/>
    <n v="37"/>
    <s v="JUĂREZ"/>
    <n v="1"/>
    <s v="JUĂREZ"/>
    <s v="CALLE EJIDO SAN VALENTIN"/>
    <n v="666"/>
    <s v="PĂšBLICO"/>
    <x v="2"/>
    <n v="2"/>
    <s v="BĂSICA"/>
    <n v="2"/>
    <x v="1"/>
    <n v="1"/>
    <x v="1"/>
    <n v="0"/>
    <s v="NO APLICA"/>
    <n v="0"/>
    <s v="NO APLICA"/>
    <s v="08FIZ0172E"/>
    <s v="08FJS0115T"/>
    <s v="08ADG0005C"/>
    <n v="0"/>
    <s v="I2019"/>
    <n v="161"/>
    <n v="141"/>
    <n v="302"/>
    <n v="161"/>
    <n v="141"/>
    <n v="302"/>
    <n v="34"/>
    <n v="22"/>
    <n v="56"/>
    <n v="28"/>
    <n v="23"/>
    <n v="51"/>
    <n v="29"/>
    <n v="23"/>
    <n v="52"/>
    <n v="26"/>
    <n v="25"/>
    <n v="51"/>
    <n v="25"/>
    <n v="28"/>
    <n v="53"/>
    <n v="30"/>
    <n v="25"/>
    <n v="55"/>
    <n v="31"/>
    <n v="27"/>
    <n v="58"/>
    <n v="169"/>
    <n v="151"/>
    <n v="320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16"/>
    <n v="1"/>
    <n v="11"/>
    <n v="2"/>
    <n v="2"/>
    <n v="2"/>
    <n v="2"/>
    <n v="2"/>
    <n v="2"/>
    <n v="0"/>
    <n v="12"/>
    <n v="12"/>
    <n v="12"/>
  </r>
  <r>
    <s v="08DPR1763A"/>
    <n v="1"/>
    <s v="MATUTINO"/>
    <s v="PABLO GOMEZ RAMIREZ"/>
    <n v="8"/>
    <s v="CHIHUAHUA"/>
    <n v="8"/>
    <s v="CHIHUAHUA"/>
    <n v="37"/>
    <s v="JUĂREZ"/>
    <n v="1"/>
    <s v="JUĂREZ"/>
    <s v="CALLE CENTENO"/>
    <n v="0"/>
    <s v="PĂšBLICO"/>
    <x v="2"/>
    <n v="2"/>
    <s v="BĂSICA"/>
    <n v="2"/>
    <x v="1"/>
    <n v="1"/>
    <x v="1"/>
    <n v="0"/>
    <s v="NO APLICA"/>
    <n v="0"/>
    <s v="NO APLICA"/>
    <s v="08FIZ0150T"/>
    <s v="08FJS0111X"/>
    <s v="08ADG0005C"/>
    <n v="0"/>
    <s v="I2019"/>
    <n v="162"/>
    <n v="144"/>
    <n v="306"/>
    <n v="162"/>
    <n v="144"/>
    <n v="306"/>
    <n v="33"/>
    <n v="25"/>
    <n v="58"/>
    <n v="27"/>
    <n v="20"/>
    <n v="47"/>
    <n v="30"/>
    <n v="24"/>
    <n v="54"/>
    <n v="26"/>
    <n v="31"/>
    <n v="57"/>
    <n v="25"/>
    <n v="23"/>
    <n v="48"/>
    <n v="31"/>
    <n v="25"/>
    <n v="56"/>
    <n v="23"/>
    <n v="29"/>
    <n v="52"/>
    <n v="162"/>
    <n v="152"/>
    <n v="31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5"/>
    <n v="12"/>
  </r>
  <r>
    <s v="08DPR1641Q"/>
    <n v="1"/>
    <s v="MATUTINO"/>
    <s v="LAZARO CARDENAS"/>
    <n v="8"/>
    <s v="CHIHUAHUA"/>
    <n v="8"/>
    <s v="CHIHUAHUA"/>
    <n v="37"/>
    <s v="JUĂREZ"/>
    <n v="1"/>
    <s v="JUĂREZ"/>
    <s v="CALLE PERAL"/>
    <n v="1104"/>
    <s v="PĂšBLICO"/>
    <x v="2"/>
    <n v="2"/>
    <s v="BĂSICA"/>
    <n v="2"/>
    <x v="1"/>
    <n v="1"/>
    <x v="1"/>
    <n v="0"/>
    <s v="NO APLICA"/>
    <n v="0"/>
    <s v="NO APLICA"/>
    <s v="08FIZ0141L"/>
    <s v="08FJS0109I"/>
    <s v="08ADG0005C"/>
    <n v="0"/>
    <s v="I2019"/>
    <n v="145"/>
    <n v="167"/>
    <n v="312"/>
    <n v="142"/>
    <n v="162"/>
    <n v="304"/>
    <n v="26"/>
    <n v="28"/>
    <n v="54"/>
    <n v="21"/>
    <n v="24"/>
    <n v="45"/>
    <n v="32"/>
    <n v="26"/>
    <n v="58"/>
    <n v="21"/>
    <n v="37"/>
    <n v="58"/>
    <n v="18"/>
    <n v="34"/>
    <n v="52"/>
    <n v="25"/>
    <n v="25"/>
    <n v="50"/>
    <n v="31"/>
    <n v="21"/>
    <n v="52"/>
    <n v="148"/>
    <n v="167"/>
    <n v="31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0"/>
    <n v="0"/>
    <n v="0"/>
    <n v="0"/>
    <n v="0"/>
    <n v="0"/>
    <n v="2"/>
    <n v="17"/>
    <n v="3"/>
    <n v="9"/>
    <n v="2"/>
    <n v="2"/>
    <n v="2"/>
    <n v="2"/>
    <n v="2"/>
    <n v="2"/>
    <n v="0"/>
    <n v="12"/>
    <n v="12"/>
    <n v="12"/>
  </r>
  <r>
    <s v="08DPR1561E"/>
    <n v="1"/>
    <s v="MATUTINO"/>
    <s v="PASO DEL NORTE"/>
    <n v="8"/>
    <s v="CHIHUAHUA"/>
    <n v="8"/>
    <s v="CHIHUAHUA"/>
    <n v="37"/>
    <s v="JUĂREZ"/>
    <n v="1"/>
    <s v="JUĂREZ"/>
    <s v="CALLE MARGARITA"/>
    <n v="0"/>
    <s v="PĂšBLICO"/>
    <x v="2"/>
    <n v="2"/>
    <s v="BĂSICA"/>
    <n v="2"/>
    <x v="1"/>
    <n v="1"/>
    <x v="1"/>
    <n v="0"/>
    <s v="NO APLICA"/>
    <n v="0"/>
    <s v="NO APLICA"/>
    <s v="08FIZ0137Z"/>
    <s v="08FJS0135G"/>
    <s v="08ADG0005C"/>
    <n v="0"/>
    <s v="I2019"/>
    <n v="139"/>
    <n v="171"/>
    <n v="310"/>
    <n v="139"/>
    <n v="170"/>
    <n v="309"/>
    <n v="24"/>
    <n v="38"/>
    <n v="62"/>
    <n v="21"/>
    <n v="25"/>
    <n v="46"/>
    <n v="30"/>
    <n v="27"/>
    <n v="57"/>
    <n v="30"/>
    <n v="24"/>
    <n v="54"/>
    <n v="25"/>
    <n v="30"/>
    <n v="55"/>
    <n v="21"/>
    <n v="27"/>
    <n v="48"/>
    <n v="26"/>
    <n v="25"/>
    <n v="51"/>
    <n v="153"/>
    <n v="158"/>
    <n v="31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</r>
  <r>
    <s v="08DPR0001O"/>
    <n v="1"/>
    <s v="MATUTINO"/>
    <s v="ROSARIO CASTELLANOS"/>
    <n v="8"/>
    <s v="CHIHUAHUA"/>
    <n v="8"/>
    <s v="CHIHUAHUA"/>
    <n v="37"/>
    <s v="JUĂREZ"/>
    <n v="1"/>
    <s v="JUĂREZ"/>
    <s v="CALLE PAPAYA"/>
    <n v="0"/>
    <s v="PĂšBLICO"/>
    <x v="2"/>
    <n v="2"/>
    <s v="BĂSICA"/>
    <n v="2"/>
    <x v="1"/>
    <n v="1"/>
    <x v="1"/>
    <n v="0"/>
    <s v="NO APLICA"/>
    <n v="0"/>
    <s v="NO APLICA"/>
    <s v="08FIZ0166U"/>
    <s v="08FJS0114U"/>
    <s v="08ADG0005C"/>
    <n v="0"/>
    <s v="I2019"/>
    <n v="161"/>
    <n v="155"/>
    <n v="316"/>
    <n v="161"/>
    <n v="155"/>
    <n v="316"/>
    <n v="29"/>
    <n v="27"/>
    <n v="56"/>
    <n v="24"/>
    <n v="27"/>
    <n v="51"/>
    <n v="20"/>
    <n v="22"/>
    <n v="42"/>
    <n v="22"/>
    <n v="24"/>
    <n v="46"/>
    <n v="29"/>
    <n v="22"/>
    <n v="51"/>
    <n v="27"/>
    <n v="27"/>
    <n v="54"/>
    <n v="30"/>
    <n v="34"/>
    <n v="64"/>
    <n v="152"/>
    <n v="156"/>
    <n v="308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DPR2160Q"/>
    <n v="1"/>
    <s v="MATUTINO"/>
    <s v="MARTIN LUIS GUZMAN"/>
    <n v="8"/>
    <s v="CHIHUAHUA"/>
    <n v="8"/>
    <s v="CHIHUAHUA"/>
    <n v="19"/>
    <s v="CHIHUAHUA"/>
    <n v="1"/>
    <s v="CHIHUAHUA"/>
    <s v="CALLE AVICULTURA"/>
    <n v="12400"/>
    <s v="PĂšBLICO"/>
    <x v="2"/>
    <n v="2"/>
    <s v="BĂSICA"/>
    <n v="2"/>
    <x v="1"/>
    <n v="1"/>
    <x v="1"/>
    <n v="0"/>
    <s v="NO APLICA"/>
    <n v="0"/>
    <s v="NO APLICA"/>
    <s v="08FIZ0108D"/>
    <s v="08FJS0104N"/>
    <s v="08ADG0046C"/>
    <n v="0"/>
    <s v="I2019"/>
    <n v="162"/>
    <n v="158"/>
    <n v="320"/>
    <n v="162"/>
    <n v="158"/>
    <n v="320"/>
    <n v="24"/>
    <n v="33"/>
    <n v="57"/>
    <n v="29"/>
    <n v="20"/>
    <n v="49"/>
    <n v="25"/>
    <n v="23"/>
    <n v="48"/>
    <n v="31"/>
    <n v="21"/>
    <n v="52"/>
    <n v="29"/>
    <n v="27"/>
    <n v="56"/>
    <n v="22"/>
    <n v="28"/>
    <n v="50"/>
    <n v="25"/>
    <n v="23"/>
    <n v="48"/>
    <n v="161"/>
    <n v="142"/>
    <n v="303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2445V"/>
    <n v="2"/>
    <s v="VESPERTINO"/>
    <s v="PLAN DE IGUALA"/>
    <n v="8"/>
    <s v="CHIHUAHUA"/>
    <n v="8"/>
    <s v="CHIHUAHUA"/>
    <n v="37"/>
    <s v="JUĂREZ"/>
    <n v="1"/>
    <s v="JUĂREZ"/>
    <s v="CALLE NACOZARI"/>
    <n v="306"/>
    <s v="PĂšBLICO"/>
    <x v="2"/>
    <n v="2"/>
    <s v="BĂSICA"/>
    <n v="2"/>
    <x v="1"/>
    <n v="1"/>
    <x v="1"/>
    <n v="0"/>
    <s v="NO APLICA"/>
    <n v="0"/>
    <s v="NO APLICA"/>
    <s v="08FIZ0181M"/>
    <s v="08FJS0132J"/>
    <s v="08ADG0005C"/>
    <n v="0"/>
    <s v="I2019"/>
    <n v="165"/>
    <n v="156"/>
    <n v="321"/>
    <n v="165"/>
    <n v="156"/>
    <n v="321"/>
    <n v="36"/>
    <n v="30"/>
    <n v="66"/>
    <n v="25"/>
    <n v="20"/>
    <n v="45"/>
    <n v="29"/>
    <n v="33"/>
    <n v="62"/>
    <n v="27"/>
    <n v="16"/>
    <n v="43"/>
    <n v="23"/>
    <n v="21"/>
    <n v="44"/>
    <n v="27"/>
    <n v="35"/>
    <n v="62"/>
    <n v="21"/>
    <n v="21"/>
    <n v="42"/>
    <n v="152"/>
    <n v="146"/>
    <n v="29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</r>
  <r>
    <s v="08DPR2557Z"/>
    <n v="2"/>
    <s v="VESPERTINO"/>
    <s v="SOR JUANA INES DE LA CRUZ"/>
    <n v="8"/>
    <s v="CHIHUAHUA"/>
    <n v="8"/>
    <s v="CHIHUAHUA"/>
    <n v="37"/>
    <s v="JUĂREZ"/>
    <n v="1"/>
    <s v="JUĂREZ"/>
    <s v="CALLE SONETO 156 ORIENTE"/>
    <n v="550"/>
    <s v="PĂšBLICO"/>
    <x v="2"/>
    <n v="2"/>
    <s v="BĂSICA"/>
    <n v="2"/>
    <x v="1"/>
    <n v="1"/>
    <x v="1"/>
    <n v="0"/>
    <s v="NO APLICA"/>
    <n v="0"/>
    <s v="NO APLICA"/>
    <s v="08FIZ0183K"/>
    <s v="08FJS0118Q"/>
    <s v="08ADG0005C"/>
    <n v="0"/>
    <s v="I2019"/>
    <n v="138"/>
    <n v="135"/>
    <n v="273"/>
    <n v="138"/>
    <n v="135"/>
    <n v="273"/>
    <n v="21"/>
    <n v="24"/>
    <n v="45"/>
    <n v="18"/>
    <n v="17"/>
    <n v="35"/>
    <n v="47"/>
    <n v="51"/>
    <n v="98"/>
    <n v="32"/>
    <n v="34"/>
    <n v="66"/>
    <n v="31"/>
    <n v="34"/>
    <n v="65"/>
    <n v="40"/>
    <n v="21"/>
    <n v="61"/>
    <n v="15"/>
    <n v="20"/>
    <n v="35"/>
    <n v="183"/>
    <n v="177"/>
    <n v="360"/>
    <n v="1"/>
    <n v="3"/>
    <n v="2"/>
    <n v="2"/>
    <n v="2"/>
    <n v="1"/>
    <n v="0"/>
    <n v="11"/>
    <n v="0"/>
    <n v="0"/>
    <n v="1"/>
    <n v="0"/>
    <n v="0"/>
    <n v="0"/>
    <n v="0"/>
    <n v="0"/>
    <n v="3"/>
    <n v="8"/>
    <n v="0"/>
    <n v="0"/>
    <n v="0"/>
    <n v="0"/>
    <n v="0"/>
    <n v="0"/>
    <n v="0"/>
    <n v="0"/>
    <n v="0"/>
    <n v="0"/>
    <n v="1"/>
    <n v="0"/>
    <n v="13"/>
    <n v="3"/>
    <n v="8"/>
    <n v="1"/>
    <n v="3"/>
    <n v="2"/>
    <n v="2"/>
    <n v="2"/>
    <n v="1"/>
    <n v="0"/>
    <n v="11"/>
    <n v="11"/>
    <n v="11"/>
  </r>
  <r>
    <s v="08DPR0347G"/>
    <n v="1"/>
    <s v="MATUTINO"/>
    <s v="EMILIO CARRANZA"/>
    <n v="8"/>
    <s v="CHIHUAHUA"/>
    <n v="8"/>
    <s v="CHIHUAHUA"/>
    <n v="37"/>
    <s v="JUĂREZ"/>
    <n v="1"/>
    <s v="JUĂREZ"/>
    <s v="CALLE IGNACIO MEJIA"/>
    <n v="370"/>
    <s v="PĂšBLICO"/>
    <x v="2"/>
    <n v="2"/>
    <s v="BĂSICA"/>
    <n v="2"/>
    <x v="1"/>
    <n v="1"/>
    <x v="1"/>
    <n v="0"/>
    <s v="NO APLICA"/>
    <n v="0"/>
    <s v="NO APLICA"/>
    <s v="08FIZ0144I"/>
    <s v="08FJS0135G"/>
    <s v="08ADG0005C"/>
    <n v="0"/>
    <s v="I2019"/>
    <n v="149"/>
    <n v="165"/>
    <n v="314"/>
    <n v="147"/>
    <n v="163"/>
    <n v="310"/>
    <n v="33"/>
    <n v="32"/>
    <n v="65"/>
    <n v="21"/>
    <n v="24"/>
    <n v="45"/>
    <n v="21"/>
    <n v="29"/>
    <n v="50"/>
    <n v="29"/>
    <n v="25"/>
    <n v="54"/>
    <n v="17"/>
    <n v="29"/>
    <n v="46"/>
    <n v="36"/>
    <n v="25"/>
    <n v="61"/>
    <n v="23"/>
    <n v="29"/>
    <n v="52"/>
    <n v="147"/>
    <n v="161"/>
    <n v="30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17"/>
    <n v="2"/>
    <n v="10"/>
    <n v="2"/>
    <n v="2"/>
    <n v="2"/>
    <n v="2"/>
    <n v="2"/>
    <n v="2"/>
    <n v="0"/>
    <n v="12"/>
    <n v="12"/>
    <n v="12"/>
  </r>
  <r>
    <s v="08DPR2639I"/>
    <n v="1"/>
    <s v="MATUTINO"/>
    <s v="LAURENCIO GALLEGOS JIMENEZ"/>
    <n v="8"/>
    <s v="CHIHUAHUA"/>
    <n v="8"/>
    <s v="CHIHUAHUA"/>
    <n v="37"/>
    <s v="JUĂREZ"/>
    <n v="1"/>
    <s v="JUĂREZ"/>
    <s v="CALLE PUERTA DEL SOL"/>
    <n v="0"/>
    <s v="PĂšBLICO"/>
    <x v="2"/>
    <n v="2"/>
    <s v="BĂSICA"/>
    <n v="2"/>
    <x v="1"/>
    <n v="1"/>
    <x v="1"/>
    <n v="0"/>
    <s v="NO APLICA"/>
    <n v="0"/>
    <s v="NO APLICA"/>
    <s v="08FIZ0264V"/>
    <s v="08FJS0117R"/>
    <s v="08ADG0005C"/>
    <n v="0"/>
    <s v="I2019"/>
    <n v="153"/>
    <n v="151"/>
    <n v="304"/>
    <n v="153"/>
    <n v="151"/>
    <n v="304"/>
    <n v="18"/>
    <n v="24"/>
    <n v="42"/>
    <n v="29"/>
    <n v="37"/>
    <n v="66"/>
    <n v="31"/>
    <n v="27"/>
    <n v="58"/>
    <n v="30"/>
    <n v="29"/>
    <n v="59"/>
    <n v="21"/>
    <n v="17"/>
    <n v="38"/>
    <n v="33"/>
    <n v="28"/>
    <n v="61"/>
    <n v="24"/>
    <n v="26"/>
    <n v="50"/>
    <n v="168"/>
    <n v="164"/>
    <n v="332"/>
    <n v="2"/>
    <n v="2"/>
    <n v="2"/>
    <n v="1"/>
    <n v="2"/>
    <n v="2"/>
    <n v="0"/>
    <n v="11"/>
    <n v="0"/>
    <n v="0"/>
    <n v="0"/>
    <n v="1"/>
    <n v="0"/>
    <n v="0"/>
    <n v="0"/>
    <n v="0"/>
    <n v="3"/>
    <n v="8"/>
    <n v="0"/>
    <n v="0"/>
    <n v="0"/>
    <n v="0"/>
    <n v="0"/>
    <n v="0"/>
    <n v="0"/>
    <n v="0"/>
    <n v="0"/>
    <n v="0"/>
    <n v="1"/>
    <n v="0"/>
    <n v="13"/>
    <n v="3"/>
    <n v="8"/>
    <n v="2"/>
    <n v="2"/>
    <n v="2"/>
    <n v="1"/>
    <n v="2"/>
    <n v="2"/>
    <n v="0"/>
    <n v="11"/>
    <n v="11"/>
    <n v="11"/>
  </r>
  <r>
    <s v="08DPR0396P"/>
    <n v="1"/>
    <s v="MATUTINO"/>
    <s v="CENTRO REGIONAL DE EDUC. INT. AGUSTIN ESTRADA"/>
    <n v="8"/>
    <s v="CHIHUAHUA"/>
    <n v="8"/>
    <s v="CHIHUAHUA"/>
    <n v="31"/>
    <s v="GUERRERO"/>
    <n v="1"/>
    <s v="VICENTE GUERRERO"/>
    <s v="CALLE ABRAHAM GONZALEZ"/>
    <n v="1"/>
    <s v="PĂšBLICO"/>
    <x v="2"/>
    <n v="2"/>
    <s v="BĂSICA"/>
    <n v="2"/>
    <x v="1"/>
    <n v="1"/>
    <x v="1"/>
    <n v="0"/>
    <s v="NO APLICA"/>
    <n v="0"/>
    <s v="NO APLICA"/>
    <s v="08FIZ0208C"/>
    <s v="08FJS0123B"/>
    <s v="08ADG0003E"/>
    <n v="0"/>
    <s v="I2019"/>
    <n v="154"/>
    <n v="160"/>
    <n v="314"/>
    <n v="153"/>
    <n v="160"/>
    <n v="313"/>
    <n v="25"/>
    <n v="24"/>
    <n v="49"/>
    <n v="29"/>
    <n v="25"/>
    <n v="54"/>
    <n v="26"/>
    <n v="28"/>
    <n v="54"/>
    <n v="30"/>
    <n v="29"/>
    <n v="59"/>
    <n v="27"/>
    <n v="23"/>
    <n v="50"/>
    <n v="15"/>
    <n v="25"/>
    <n v="40"/>
    <n v="29"/>
    <n v="28"/>
    <n v="57"/>
    <n v="156"/>
    <n v="158"/>
    <n v="31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0"/>
    <n v="1"/>
    <n v="17"/>
    <n v="4"/>
    <n v="8"/>
    <n v="2"/>
    <n v="2"/>
    <n v="2"/>
    <n v="2"/>
    <n v="2"/>
    <n v="2"/>
    <n v="0"/>
    <n v="12"/>
    <n v="15"/>
    <n v="15"/>
  </r>
  <r>
    <s v="08DPR1177J"/>
    <n v="1"/>
    <s v="MATUTINO"/>
    <s v="FRANCISCO SARABIA"/>
    <n v="8"/>
    <s v="CHIHUAHUA"/>
    <n v="8"/>
    <s v="CHIHUAHUA"/>
    <n v="37"/>
    <s v="JUĂREZ"/>
    <n v="1"/>
    <s v="JUĂREZ"/>
    <s v="CALLE MAURICIO CORREDOR"/>
    <n v="7710"/>
    <s v="PĂšBLICO"/>
    <x v="2"/>
    <n v="2"/>
    <s v="BĂSICA"/>
    <n v="2"/>
    <x v="1"/>
    <n v="1"/>
    <x v="1"/>
    <n v="0"/>
    <s v="NO APLICA"/>
    <n v="0"/>
    <s v="NO APLICA"/>
    <s v="08FIZ0141L"/>
    <s v="08FJS0109I"/>
    <s v="08ADG0005C"/>
    <n v="0"/>
    <s v="I2019"/>
    <n v="154"/>
    <n v="156"/>
    <n v="310"/>
    <n v="154"/>
    <n v="156"/>
    <n v="310"/>
    <n v="29"/>
    <n v="17"/>
    <n v="46"/>
    <n v="30"/>
    <n v="27"/>
    <n v="57"/>
    <n v="26"/>
    <n v="30"/>
    <n v="56"/>
    <n v="28"/>
    <n v="26"/>
    <n v="54"/>
    <n v="25"/>
    <n v="22"/>
    <n v="47"/>
    <n v="19"/>
    <n v="35"/>
    <n v="54"/>
    <n v="30"/>
    <n v="24"/>
    <n v="54"/>
    <n v="158"/>
    <n v="164"/>
    <n v="322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0"/>
    <n v="1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</r>
  <r>
    <s v="08DST0005W"/>
    <n v="1"/>
    <s v="MATUTINO"/>
    <s v="SECUNDARIA TECNICA 5"/>
    <n v="8"/>
    <s v="CHIHUAHUA"/>
    <n v="8"/>
    <s v="CHIHUAHUA"/>
    <n v="17"/>
    <s v="CUAUHTĂ‰MOC"/>
    <n v="1"/>
    <s v="CUAUHTĂ‰MOC"/>
    <s v="CALLE RIO GRIGALVA"/>
    <n v="0"/>
    <s v="PĂšBLICO"/>
    <x v="2"/>
    <n v="2"/>
    <s v="BĂSICA"/>
    <n v="3"/>
    <x v="2"/>
    <n v="4"/>
    <x v="5"/>
    <n v="1"/>
    <s v="SERVICIOS"/>
    <n v="23"/>
    <s v="AGROPECUARIA"/>
    <s v="08FZT0012N"/>
    <s v="08FJT0006B"/>
    <s v="08ADG0010O"/>
    <n v="0"/>
    <s v="I2019"/>
    <n v="157"/>
    <n v="139"/>
    <n v="296"/>
    <n v="96"/>
    <n v="117"/>
    <n v="213"/>
    <n v="41"/>
    <n v="43"/>
    <n v="84"/>
    <n v="73"/>
    <n v="54"/>
    <n v="127"/>
    <n v="66"/>
    <n v="52"/>
    <n v="118"/>
    <n v="62"/>
    <n v="47"/>
    <n v="109"/>
    <n v="0"/>
    <n v="0"/>
    <n v="0"/>
    <n v="0"/>
    <n v="0"/>
    <n v="0"/>
    <n v="0"/>
    <n v="0"/>
    <n v="0"/>
    <n v="201"/>
    <n v="153"/>
    <n v="354"/>
    <n v="3"/>
    <n v="3"/>
    <n v="3"/>
    <n v="0"/>
    <n v="0"/>
    <n v="0"/>
    <n v="0"/>
    <n v="9"/>
    <n v="0"/>
    <n v="0"/>
    <n v="1"/>
    <n v="0"/>
    <n v="1"/>
    <n v="0"/>
    <n v="0"/>
    <n v="0"/>
    <n v="9"/>
    <n v="4"/>
    <n v="0"/>
    <n v="0"/>
    <n v="0"/>
    <n v="1"/>
    <n v="1"/>
    <n v="0"/>
    <n v="0"/>
    <n v="0"/>
    <n v="0"/>
    <n v="1"/>
    <n v="5"/>
    <n v="7"/>
    <n v="30"/>
    <n v="10"/>
    <n v="6"/>
    <n v="0"/>
    <n v="0"/>
    <n v="0"/>
    <n v="0"/>
    <n v="0"/>
    <n v="0"/>
    <n v="0"/>
    <n v="16"/>
    <n v="12"/>
    <n v="12"/>
  </r>
  <r>
    <s v="08DPR2273T"/>
    <n v="1"/>
    <s v="MATUTINO"/>
    <s v="JOSEFA ORTIZ DE DOMINGUEZ"/>
    <n v="8"/>
    <s v="CHIHUAHUA"/>
    <n v="8"/>
    <s v="CHIHUAHUA"/>
    <n v="36"/>
    <s v="JIMĂ‰NEZ"/>
    <n v="1"/>
    <s v="JOSĂ‰ MARIANO JIMĂ‰NEZ"/>
    <s v="CALLE JOSE ANDRES LUJAN "/>
    <n v="0"/>
    <s v="PĂšBLICO"/>
    <x v="2"/>
    <n v="2"/>
    <s v="BĂSICA"/>
    <n v="2"/>
    <x v="1"/>
    <n v="1"/>
    <x v="1"/>
    <n v="0"/>
    <s v="NO APLICA"/>
    <n v="0"/>
    <s v="NO APLICA"/>
    <s v="08FIZ0239W"/>
    <s v="08FJS0128X"/>
    <s v="08ADG0004D"/>
    <n v="0"/>
    <s v="I2019"/>
    <n v="157"/>
    <n v="150"/>
    <n v="307"/>
    <n v="155"/>
    <n v="150"/>
    <n v="305"/>
    <n v="22"/>
    <n v="20"/>
    <n v="42"/>
    <n v="21"/>
    <n v="27"/>
    <n v="48"/>
    <n v="25"/>
    <n v="22"/>
    <n v="47"/>
    <n v="36"/>
    <n v="22"/>
    <n v="58"/>
    <n v="27"/>
    <n v="30"/>
    <n v="57"/>
    <n v="30"/>
    <n v="28"/>
    <n v="58"/>
    <n v="28"/>
    <n v="32"/>
    <n v="60"/>
    <n v="167"/>
    <n v="161"/>
    <n v="32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0741I"/>
    <n v="1"/>
    <s v="MATUTINO"/>
    <s v="AMADO NERVO"/>
    <n v="8"/>
    <s v="CHIHUAHUA"/>
    <n v="8"/>
    <s v="CHIHUAHUA"/>
    <n v="37"/>
    <s v="JUĂREZ"/>
    <n v="1"/>
    <s v="JUĂREZ"/>
    <s v="CALLE PRESA DE LA AMISTAD"/>
    <n v="1251"/>
    <s v="PĂšBLICO"/>
    <x v="2"/>
    <n v="2"/>
    <s v="BĂSICA"/>
    <n v="2"/>
    <x v="1"/>
    <n v="1"/>
    <x v="1"/>
    <n v="0"/>
    <s v="NO APLICA"/>
    <n v="0"/>
    <s v="NO APLICA"/>
    <s v="08FIZ0159K"/>
    <s v="08FJS0113V"/>
    <s v="08ADG0005C"/>
    <n v="0"/>
    <s v="I2019"/>
    <n v="161"/>
    <n v="144"/>
    <n v="305"/>
    <n v="161"/>
    <n v="144"/>
    <n v="305"/>
    <n v="33"/>
    <n v="27"/>
    <n v="60"/>
    <n v="22"/>
    <n v="38"/>
    <n v="60"/>
    <n v="30"/>
    <n v="28"/>
    <n v="58"/>
    <n v="28"/>
    <n v="28"/>
    <n v="56"/>
    <n v="19"/>
    <n v="19"/>
    <n v="38"/>
    <n v="25"/>
    <n v="24"/>
    <n v="49"/>
    <n v="38"/>
    <n v="22"/>
    <n v="60"/>
    <n v="162"/>
    <n v="159"/>
    <n v="321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0"/>
    <n v="1"/>
    <n v="16"/>
    <n v="3"/>
    <n v="9"/>
    <n v="2"/>
    <n v="2"/>
    <n v="2"/>
    <n v="2"/>
    <n v="2"/>
    <n v="2"/>
    <n v="0"/>
    <n v="12"/>
    <n v="12"/>
    <n v="12"/>
  </r>
  <r>
    <s v="08DPR2242Z"/>
    <n v="1"/>
    <s v="MATUTINO"/>
    <s v="IGNACIO ZARAGOZA"/>
    <n v="8"/>
    <s v="CHIHUAHUA"/>
    <n v="8"/>
    <s v="CHIHUAHUA"/>
    <n v="17"/>
    <s v="CUAUHTĂ‰MOC"/>
    <n v="1"/>
    <s v="CUAUHTĂ‰MOC"/>
    <s v="CALLE XOCHIMILCO"/>
    <n v="0"/>
    <s v="PĂšBLICO"/>
    <x v="2"/>
    <n v="2"/>
    <s v="BĂSICA"/>
    <n v="2"/>
    <x v="1"/>
    <n v="1"/>
    <x v="1"/>
    <n v="0"/>
    <s v="NO APLICA"/>
    <n v="0"/>
    <s v="NO APLICA"/>
    <s v="08FIZ0199L"/>
    <s v="08FJS0121D"/>
    <s v="08ADG0010O"/>
    <n v="0"/>
    <s v="I2019"/>
    <n v="169"/>
    <n v="145"/>
    <n v="314"/>
    <n v="169"/>
    <n v="145"/>
    <n v="314"/>
    <n v="35"/>
    <n v="30"/>
    <n v="65"/>
    <n v="25"/>
    <n v="28"/>
    <n v="53"/>
    <n v="28"/>
    <n v="24"/>
    <n v="52"/>
    <n v="25"/>
    <n v="25"/>
    <n v="50"/>
    <n v="20"/>
    <n v="32"/>
    <n v="52"/>
    <n v="28"/>
    <n v="21"/>
    <n v="49"/>
    <n v="34"/>
    <n v="17"/>
    <n v="51"/>
    <n v="160"/>
    <n v="147"/>
    <n v="307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3"/>
    <n v="0"/>
    <n v="0"/>
    <n v="0"/>
    <n v="0"/>
    <n v="0"/>
    <n v="2"/>
    <n v="0"/>
    <n v="2"/>
    <n v="0"/>
    <n v="21"/>
    <n v="6"/>
    <n v="6"/>
    <n v="2"/>
    <n v="2"/>
    <n v="2"/>
    <n v="2"/>
    <n v="2"/>
    <n v="2"/>
    <n v="0"/>
    <n v="12"/>
    <n v="14"/>
    <n v="12"/>
  </r>
  <r>
    <s v="08EPR0840H"/>
    <n v="1"/>
    <s v="MATUTINO"/>
    <s v="MIGUEL ANGEL ARVIZU PONCE DE LEON 2777"/>
    <n v="8"/>
    <s v="CHIHUAHUA"/>
    <n v="8"/>
    <s v="CHIHUAHUA"/>
    <n v="19"/>
    <s v="CHIHUAHUA"/>
    <n v="1"/>
    <s v="CHIHUAHUA"/>
    <s v="CALLE 17 DE ABRIL"/>
    <n v="0"/>
    <s v="PĂšBLICO"/>
    <x v="3"/>
    <n v="2"/>
    <s v="BĂSICA"/>
    <n v="2"/>
    <x v="1"/>
    <n v="1"/>
    <x v="1"/>
    <n v="0"/>
    <s v="NO APLICA"/>
    <n v="0"/>
    <s v="NO APLICA"/>
    <s v="08FIZ0052S"/>
    <s v="08FJS0002Q"/>
    <m/>
    <n v="0"/>
    <s v="I2019"/>
    <n v="171"/>
    <n v="153"/>
    <n v="324"/>
    <n v="167"/>
    <n v="151"/>
    <n v="318"/>
    <n v="33"/>
    <n v="23"/>
    <n v="56"/>
    <n v="25"/>
    <n v="21"/>
    <n v="46"/>
    <n v="24"/>
    <n v="24"/>
    <n v="48"/>
    <n v="39"/>
    <n v="24"/>
    <n v="63"/>
    <n v="22"/>
    <n v="19"/>
    <n v="41"/>
    <n v="20"/>
    <n v="32"/>
    <n v="52"/>
    <n v="23"/>
    <n v="31"/>
    <n v="54"/>
    <n v="153"/>
    <n v="151"/>
    <n v="304"/>
    <n v="2"/>
    <n v="2"/>
    <n v="3"/>
    <n v="2"/>
    <n v="2"/>
    <n v="2"/>
    <n v="0"/>
    <n v="13"/>
    <n v="0"/>
    <n v="0"/>
    <n v="1"/>
    <n v="0"/>
    <n v="0"/>
    <n v="0"/>
    <n v="0"/>
    <n v="0"/>
    <n v="3"/>
    <n v="10"/>
    <n v="0"/>
    <n v="0"/>
    <n v="1"/>
    <n v="0"/>
    <n v="1"/>
    <n v="1"/>
    <n v="0"/>
    <n v="0"/>
    <n v="0"/>
    <n v="0"/>
    <n v="1"/>
    <n v="1"/>
    <n v="19"/>
    <n v="3"/>
    <n v="10"/>
    <n v="2"/>
    <n v="2"/>
    <n v="3"/>
    <n v="2"/>
    <n v="2"/>
    <n v="2"/>
    <n v="0"/>
    <n v="13"/>
    <n v="14"/>
    <n v="13"/>
  </r>
  <r>
    <s v="08DPR1262G"/>
    <n v="1"/>
    <s v="MATUTINO"/>
    <s v="FELIPE ANGELES"/>
    <n v="8"/>
    <s v="CHIHUAHUA"/>
    <n v="8"/>
    <s v="CHIHUAHUA"/>
    <n v="37"/>
    <s v="JUĂREZ"/>
    <n v="1"/>
    <s v="JUĂREZ"/>
    <s v="BOULEVARD NORZAGARAY"/>
    <n v="7211"/>
    <s v="PĂšBLICO"/>
    <x v="2"/>
    <n v="2"/>
    <s v="BĂSICA"/>
    <n v="2"/>
    <x v="1"/>
    <n v="1"/>
    <x v="1"/>
    <n v="0"/>
    <s v="NO APLICA"/>
    <n v="0"/>
    <s v="NO APLICA"/>
    <s v="08FIZ0137Z"/>
    <s v="08FJS0135G"/>
    <s v="08ADG0005C"/>
    <n v="0"/>
    <s v="I2019"/>
    <n v="159"/>
    <n v="158"/>
    <n v="317"/>
    <n v="158"/>
    <n v="156"/>
    <n v="314"/>
    <n v="32"/>
    <n v="22"/>
    <n v="54"/>
    <n v="29"/>
    <n v="20"/>
    <n v="49"/>
    <n v="27"/>
    <n v="23"/>
    <n v="50"/>
    <n v="29"/>
    <n v="27"/>
    <n v="56"/>
    <n v="27"/>
    <n v="24"/>
    <n v="51"/>
    <n v="22"/>
    <n v="31"/>
    <n v="53"/>
    <n v="26"/>
    <n v="30"/>
    <n v="56"/>
    <n v="160"/>
    <n v="155"/>
    <n v="315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3"/>
    <n v="12"/>
  </r>
  <r>
    <s v="08EPR0232E"/>
    <n v="1"/>
    <s v="MATUTINO"/>
    <s v="JOSE MARIA MORELOS Y PAVON 2118"/>
    <n v="8"/>
    <s v="CHIHUAHUA"/>
    <n v="8"/>
    <s v="CHIHUAHUA"/>
    <n v="32"/>
    <s v="HIDALGO DEL PARRAL"/>
    <n v="1"/>
    <s v="HIDALGO DEL PARRAL"/>
    <s v="PROLONGACIĂ“N 11 DE JULIO"/>
    <n v="0"/>
    <s v="PĂšBLICO"/>
    <x v="3"/>
    <n v="2"/>
    <s v="BĂSICA"/>
    <n v="2"/>
    <x v="1"/>
    <n v="1"/>
    <x v="1"/>
    <n v="0"/>
    <s v="NO APLICA"/>
    <n v="0"/>
    <s v="NO APLICA"/>
    <s v="08FIZ0267S"/>
    <m/>
    <m/>
    <n v="0"/>
    <s v="I2019"/>
    <n v="137"/>
    <n v="172"/>
    <n v="309"/>
    <n v="137"/>
    <n v="172"/>
    <n v="309"/>
    <n v="22"/>
    <n v="31"/>
    <n v="53"/>
    <n v="36"/>
    <n v="22"/>
    <n v="58"/>
    <n v="19"/>
    <n v="28"/>
    <n v="47"/>
    <n v="26"/>
    <n v="26"/>
    <n v="52"/>
    <n v="23"/>
    <n v="33"/>
    <n v="56"/>
    <n v="29"/>
    <n v="23"/>
    <n v="52"/>
    <n v="26"/>
    <n v="30"/>
    <n v="56"/>
    <n v="159"/>
    <n v="162"/>
    <n v="321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1"/>
    <n v="0"/>
    <n v="1"/>
    <n v="0"/>
    <n v="0"/>
    <n v="1"/>
    <n v="2"/>
    <n v="0"/>
    <n v="19"/>
    <n v="3"/>
    <n v="9"/>
    <n v="2"/>
    <n v="2"/>
    <n v="2"/>
    <n v="2"/>
    <n v="2"/>
    <n v="2"/>
    <n v="0"/>
    <n v="12"/>
    <n v="14"/>
    <n v="12"/>
  </r>
  <r>
    <s v="08DPR2645T"/>
    <n v="1"/>
    <s v="MATUTINO"/>
    <s v="MANUEL OJINAGA"/>
    <n v="8"/>
    <s v="CHIHUAHUA"/>
    <n v="8"/>
    <s v="CHIHUAHUA"/>
    <n v="4"/>
    <s v="AQUILES SERDĂN"/>
    <n v="1"/>
    <s v="SANTA EULALIA"/>
    <s v="CALLE DEL COBRE"/>
    <n v="0"/>
    <s v="PĂšBLICO"/>
    <x v="2"/>
    <n v="2"/>
    <s v="BĂSICA"/>
    <n v="2"/>
    <x v="1"/>
    <n v="1"/>
    <x v="1"/>
    <n v="0"/>
    <s v="NO APLICA"/>
    <n v="0"/>
    <s v="NO APLICA"/>
    <s v="08FIZ0269Q"/>
    <s v="08FJS0103O"/>
    <s v="08ADG0046C"/>
    <n v="0"/>
    <s v="I2019"/>
    <n v="147"/>
    <n v="161"/>
    <n v="308"/>
    <n v="147"/>
    <n v="161"/>
    <n v="308"/>
    <n v="29"/>
    <n v="18"/>
    <n v="47"/>
    <n v="33"/>
    <n v="27"/>
    <n v="60"/>
    <n v="27"/>
    <n v="30"/>
    <n v="57"/>
    <n v="30"/>
    <n v="28"/>
    <n v="58"/>
    <n v="27"/>
    <n v="29"/>
    <n v="56"/>
    <n v="19"/>
    <n v="23"/>
    <n v="42"/>
    <n v="20"/>
    <n v="34"/>
    <n v="54"/>
    <n v="156"/>
    <n v="171"/>
    <n v="327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1"/>
    <n v="0"/>
    <n v="0"/>
    <n v="0"/>
    <n v="0"/>
    <n v="0"/>
    <n v="0"/>
    <n v="0"/>
    <n v="1"/>
    <n v="1"/>
    <n v="17"/>
    <n v="0"/>
    <n v="12"/>
    <n v="2"/>
    <n v="2"/>
    <n v="2"/>
    <n v="2"/>
    <n v="2"/>
    <n v="2"/>
    <n v="0"/>
    <n v="12"/>
    <n v="12"/>
    <n v="12"/>
  </r>
  <r>
    <s v="08EPR0115P"/>
    <n v="1"/>
    <s v="MATUTINO"/>
    <s v="ABRAHAM GONZALEZ 2383"/>
    <n v="8"/>
    <s v="CHIHUAHUA"/>
    <n v="8"/>
    <s v="CHIHUAHUA"/>
    <n v="19"/>
    <s v="CHIHUAHUA"/>
    <n v="1"/>
    <s v="CHIHUAHUA"/>
    <s v="CALLE NICOLAS BRAVO"/>
    <n v="1613"/>
    <s v="PĂšBLICO"/>
    <x v="3"/>
    <n v="2"/>
    <s v="BĂSICA"/>
    <n v="2"/>
    <x v="1"/>
    <n v="1"/>
    <x v="1"/>
    <n v="0"/>
    <s v="NO APLICA"/>
    <n v="0"/>
    <s v="NO APLICA"/>
    <s v="08FIZ0049E"/>
    <s v="08FJS0001R"/>
    <m/>
    <n v="0"/>
    <s v="I2019"/>
    <n v="171"/>
    <n v="148"/>
    <n v="319"/>
    <n v="171"/>
    <n v="148"/>
    <n v="319"/>
    <n v="29"/>
    <n v="28"/>
    <n v="57"/>
    <n v="25"/>
    <n v="30"/>
    <n v="55"/>
    <n v="19"/>
    <n v="32"/>
    <n v="51"/>
    <n v="30"/>
    <n v="19"/>
    <n v="49"/>
    <n v="27"/>
    <n v="16"/>
    <n v="43"/>
    <n v="31"/>
    <n v="23"/>
    <n v="54"/>
    <n v="34"/>
    <n v="23"/>
    <n v="57"/>
    <n v="166"/>
    <n v="143"/>
    <n v="309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1"/>
    <n v="1"/>
    <n v="0"/>
    <n v="0"/>
    <n v="0"/>
    <n v="1"/>
    <n v="1"/>
    <n v="19"/>
    <n v="2"/>
    <n v="10"/>
    <n v="2"/>
    <n v="2"/>
    <n v="2"/>
    <n v="2"/>
    <n v="2"/>
    <n v="2"/>
    <n v="0"/>
    <n v="12"/>
    <n v="14"/>
    <n v="14"/>
  </r>
  <r>
    <s v="08DPR0877W"/>
    <n v="1"/>
    <s v="MATUTINO"/>
    <s v="PEDRO MEOQUI"/>
    <n v="8"/>
    <s v="CHIHUAHUA"/>
    <n v="8"/>
    <s v="CHIHUAHUA"/>
    <n v="45"/>
    <s v="MEOQUI"/>
    <n v="1"/>
    <s v="PEDRO MEOQUI"/>
    <s v="CALLE AGUSTIN MELGAR"/>
    <n v="701"/>
    <s v="PĂšBLICO"/>
    <x v="2"/>
    <n v="2"/>
    <s v="BĂSICA"/>
    <n v="2"/>
    <x v="1"/>
    <n v="1"/>
    <x v="1"/>
    <n v="0"/>
    <s v="NO APLICA"/>
    <n v="0"/>
    <s v="NO APLICA"/>
    <s v="08FIZ0221X"/>
    <s v="08FJS0125Z"/>
    <s v="08ADG0057I"/>
    <n v="0"/>
    <s v="I2019"/>
    <n v="162"/>
    <n v="157"/>
    <n v="319"/>
    <n v="158"/>
    <n v="156"/>
    <n v="314"/>
    <n v="28"/>
    <n v="23"/>
    <n v="51"/>
    <n v="29"/>
    <n v="23"/>
    <n v="52"/>
    <n v="26"/>
    <n v="24"/>
    <n v="50"/>
    <n v="32"/>
    <n v="19"/>
    <n v="51"/>
    <n v="28"/>
    <n v="28"/>
    <n v="56"/>
    <n v="25"/>
    <n v="29"/>
    <n v="54"/>
    <n v="23"/>
    <n v="31"/>
    <n v="54"/>
    <n v="163"/>
    <n v="154"/>
    <n v="317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0"/>
    <n v="1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EPR0137A"/>
    <n v="1"/>
    <s v="MATUTINO"/>
    <s v="NIĂ‘OS HEROES 2318"/>
    <n v="8"/>
    <s v="CHIHUAHUA"/>
    <n v="8"/>
    <s v="CHIHUAHUA"/>
    <n v="19"/>
    <s v="CHIHUAHUA"/>
    <n v="1"/>
    <s v="CHIHUAHUA"/>
    <s v="CALLE PALACIO FEDERAL SEGUNDO PISO"/>
    <n v="0"/>
    <s v="PĂšBLICO"/>
    <x v="3"/>
    <n v="2"/>
    <s v="BĂSICA"/>
    <n v="2"/>
    <x v="1"/>
    <n v="1"/>
    <x v="1"/>
    <n v="0"/>
    <s v="NO APLICA"/>
    <n v="0"/>
    <s v="NO APLICA"/>
    <s v="08FIZ0019K"/>
    <s v="08FJS0002Q"/>
    <m/>
    <n v="0"/>
    <s v="I2019"/>
    <n v="156"/>
    <n v="165"/>
    <n v="321"/>
    <n v="156"/>
    <n v="165"/>
    <n v="321"/>
    <n v="30"/>
    <n v="27"/>
    <n v="57"/>
    <n v="27"/>
    <n v="15"/>
    <n v="42"/>
    <n v="28"/>
    <n v="23"/>
    <n v="51"/>
    <n v="24"/>
    <n v="22"/>
    <n v="46"/>
    <n v="27"/>
    <n v="25"/>
    <n v="52"/>
    <n v="27"/>
    <n v="30"/>
    <n v="57"/>
    <n v="28"/>
    <n v="31"/>
    <n v="59"/>
    <n v="161"/>
    <n v="146"/>
    <n v="307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1"/>
    <n v="1"/>
    <n v="1"/>
    <n v="0"/>
    <n v="0"/>
    <n v="0"/>
    <n v="0"/>
    <n v="3"/>
    <n v="0"/>
    <n v="21"/>
    <n v="1"/>
    <n v="11"/>
    <n v="2"/>
    <n v="2"/>
    <n v="2"/>
    <n v="2"/>
    <n v="2"/>
    <n v="2"/>
    <n v="0"/>
    <n v="12"/>
    <n v="14"/>
    <n v="14"/>
  </r>
  <r>
    <s v="08DPR0022A"/>
    <n v="1"/>
    <s v="MATUTINO"/>
    <s v="SOR JUANA INES DE LA CRUZ"/>
    <n v="8"/>
    <s v="CHIHUAHUA"/>
    <n v="8"/>
    <s v="CHIHUAHUA"/>
    <n v="37"/>
    <s v="JUĂREZ"/>
    <n v="1"/>
    <s v="JUĂREZ"/>
    <s v="CALLE SINALOA"/>
    <n v="2450"/>
    <s v="PĂšBLICO"/>
    <x v="2"/>
    <n v="2"/>
    <s v="BĂSICA"/>
    <n v="2"/>
    <x v="1"/>
    <n v="1"/>
    <x v="1"/>
    <n v="0"/>
    <s v="NO APLICA"/>
    <n v="0"/>
    <s v="NO APLICA"/>
    <s v="08FIZ0139X"/>
    <s v="08FJS0109I"/>
    <s v="08ADG0005C"/>
    <n v="0"/>
    <s v="I2019"/>
    <n v="153"/>
    <n v="151"/>
    <n v="304"/>
    <n v="153"/>
    <n v="151"/>
    <n v="304"/>
    <n v="21"/>
    <n v="20"/>
    <n v="41"/>
    <n v="30"/>
    <n v="22"/>
    <n v="52"/>
    <n v="26"/>
    <n v="34"/>
    <n v="60"/>
    <n v="29"/>
    <n v="31"/>
    <n v="60"/>
    <n v="28"/>
    <n v="26"/>
    <n v="54"/>
    <n v="30"/>
    <n v="16"/>
    <n v="46"/>
    <n v="27"/>
    <n v="38"/>
    <n v="65"/>
    <n v="170"/>
    <n v="167"/>
    <n v="33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2301Z"/>
    <n v="1"/>
    <s v="MATUTINO"/>
    <s v="SIMBOLOS PATRIOS"/>
    <n v="8"/>
    <s v="CHIHUAHUA"/>
    <n v="8"/>
    <s v="CHIHUAHUA"/>
    <n v="19"/>
    <s v="CHIHUAHUA"/>
    <n v="1"/>
    <s v="CHIHUAHUA"/>
    <s v="CALLE SIMON SARLAT NAVA"/>
    <n v="1103"/>
    <s v="PĂšBLICO"/>
    <x v="2"/>
    <n v="2"/>
    <s v="BĂSICA"/>
    <n v="2"/>
    <x v="1"/>
    <n v="1"/>
    <x v="1"/>
    <n v="0"/>
    <s v="NO APLICA"/>
    <n v="0"/>
    <s v="NO APLICA"/>
    <s v="08FIZ0125U"/>
    <s v="08FJS0134H"/>
    <s v="08ADG0046C"/>
    <n v="0"/>
    <s v="I2019"/>
    <n v="168"/>
    <n v="146"/>
    <n v="314"/>
    <n v="168"/>
    <n v="146"/>
    <n v="314"/>
    <n v="28"/>
    <n v="25"/>
    <n v="53"/>
    <n v="29"/>
    <n v="26"/>
    <n v="55"/>
    <n v="32"/>
    <n v="15"/>
    <n v="47"/>
    <n v="34"/>
    <n v="17"/>
    <n v="51"/>
    <n v="29"/>
    <n v="27"/>
    <n v="56"/>
    <n v="31"/>
    <n v="25"/>
    <n v="56"/>
    <n v="21"/>
    <n v="35"/>
    <n v="56"/>
    <n v="176"/>
    <n v="145"/>
    <n v="32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2"/>
    <n v="12"/>
  </r>
  <r>
    <s v="08DPR2435O"/>
    <n v="1"/>
    <s v="MATUTINO"/>
    <s v="JOSE VASCONCELOS"/>
    <n v="8"/>
    <s v="CHIHUAHUA"/>
    <n v="8"/>
    <s v="CHIHUAHUA"/>
    <n v="17"/>
    <s v="CUAUHTĂ‰MOC"/>
    <n v="1"/>
    <s v="CUAUHTĂ‰MOC"/>
    <s v="CALLE 92"/>
    <n v="0"/>
    <s v="PĂšBLICO"/>
    <x v="2"/>
    <n v="2"/>
    <s v="BĂSICA"/>
    <n v="2"/>
    <x v="1"/>
    <n v="1"/>
    <x v="1"/>
    <n v="0"/>
    <s v="NO APLICA"/>
    <n v="0"/>
    <s v="NO APLICA"/>
    <s v="08FIZ0199L"/>
    <s v="08FJS0121D"/>
    <s v="08ADG0010O"/>
    <n v="0"/>
    <s v="I2019"/>
    <n v="157"/>
    <n v="158"/>
    <n v="315"/>
    <n v="157"/>
    <n v="158"/>
    <n v="315"/>
    <n v="23"/>
    <n v="28"/>
    <n v="51"/>
    <n v="25"/>
    <n v="24"/>
    <n v="49"/>
    <n v="32"/>
    <n v="23"/>
    <n v="55"/>
    <n v="29"/>
    <n v="25"/>
    <n v="54"/>
    <n v="22"/>
    <n v="31"/>
    <n v="53"/>
    <n v="29"/>
    <n v="27"/>
    <n v="56"/>
    <n v="25"/>
    <n v="29"/>
    <n v="54"/>
    <n v="162"/>
    <n v="159"/>
    <n v="321"/>
    <n v="2"/>
    <n v="2"/>
    <n v="2"/>
    <n v="2"/>
    <n v="2"/>
    <n v="2"/>
    <n v="0"/>
    <n v="12"/>
    <n v="1"/>
    <n v="0"/>
    <n v="0"/>
    <n v="0"/>
    <n v="0"/>
    <n v="1"/>
    <n v="0"/>
    <n v="0"/>
    <n v="0"/>
    <n v="11"/>
    <n v="0"/>
    <n v="0"/>
    <n v="2"/>
    <n v="1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DPR1989G"/>
    <n v="1"/>
    <s v="MATUTINO"/>
    <s v="FORD 125"/>
    <n v="8"/>
    <s v="CHIHUAHUA"/>
    <n v="8"/>
    <s v="CHIHUAHUA"/>
    <n v="50"/>
    <s v="NUEVO CASAS GRANDES"/>
    <n v="1"/>
    <s v="NUEVO CASAS GRANDES"/>
    <s v="AVENIDA PASEO DE LA REFORMA "/>
    <n v="0"/>
    <s v="PĂšBLICO"/>
    <x v="2"/>
    <n v="2"/>
    <s v="BĂSICA"/>
    <n v="2"/>
    <x v="1"/>
    <n v="1"/>
    <x v="1"/>
    <n v="0"/>
    <s v="NO APLICA"/>
    <n v="0"/>
    <s v="NO APLICA"/>
    <s v="08FIZ0189E"/>
    <s v="08FJS0119P"/>
    <s v="08ADG0013L"/>
    <n v="0"/>
    <s v="I2019"/>
    <n v="160"/>
    <n v="150"/>
    <n v="310"/>
    <n v="155"/>
    <n v="149"/>
    <n v="304"/>
    <n v="31"/>
    <n v="27"/>
    <n v="58"/>
    <n v="37"/>
    <n v="26"/>
    <n v="63"/>
    <n v="22"/>
    <n v="28"/>
    <n v="50"/>
    <n v="26"/>
    <n v="22"/>
    <n v="48"/>
    <n v="23"/>
    <n v="31"/>
    <n v="54"/>
    <n v="22"/>
    <n v="30"/>
    <n v="52"/>
    <n v="35"/>
    <n v="26"/>
    <n v="61"/>
    <n v="165"/>
    <n v="163"/>
    <n v="328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0"/>
    <n v="2"/>
    <n v="17"/>
    <n v="4"/>
    <n v="8"/>
    <n v="2"/>
    <n v="2"/>
    <n v="2"/>
    <n v="2"/>
    <n v="2"/>
    <n v="2"/>
    <n v="0"/>
    <n v="12"/>
    <n v="12"/>
    <n v="12"/>
  </r>
  <r>
    <s v="08DPR2133T"/>
    <n v="1"/>
    <s v="MATUTINO"/>
    <s v="NARCISO MENDOZA"/>
    <n v="8"/>
    <s v="CHIHUAHUA"/>
    <n v="8"/>
    <s v="CHIHUAHUA"/>
    <n v="19"/>
    <s v="CHIHUAHUA"/>
    <n v="1"/>
    <s v="CHIHUAHUA"/>
    <s v="CALLE NUEVA VIZCAYA"/>
    <n v="8442"/>
    <s v="PĂšBLICO"/>
    <x v="2"/>
    <n v="2"/>
    <s v="BĂSICA"/>
    <n v="2"/>
    <x v="1"/>
    <n v="1"/>
    <x v="1"/>
    <n v="0"/>
    <s v="NO APLICA"/>
    <n v="0"/>
    <s v="NO APLICA"/>
    <s v="08FIZ0106F"/>
    <s v="08FJS0102P"/>
    <s v="08ADG0046C"/>
    <n v="0"/>
    <s v="I2019"/>
    <n v="157"/>
    <n v="158"/>
    <n v="315"/>
    <n v="157"/>
    <n v="158"/>
    <n v="315"/>
    <n v="23"/>
    <n v="30"/>
    <n v="53"/>
    <n v="33"/>
    <n v="26"/>
    <n v="59"/>
    <n v="32"/>
    <n v="20"/>
    <n v="52"/>
    <n v="28"/>
    <n v="24"/>
    <n v="52"/>
    <n v="26"/>
    <n v="24"/>
    <n v="50"/>
    <n v="27"/>
    <n v="26"/>
    <n v="53"/>
    <n v="26"/>
    <n v="30"/>
    <n v="56"/>
    <n v="172"/>
    <n v="150"/>
    <n v="322"/>
    <n v="2"/>
    <n v="2"/>
    <n v="2"/>
    <n v="2"/>
    <n v="2"/>
    <n v="2"/>
    <n v="0"/>
    <n v="12"/>
    <n v="0"/>
    <n v="0"/>
    <n v="0"/>
    <n v="1"/>
    <n v="1"/>
    <n v="0"/>
    <n v="0"/>
    <n v="1"/>
    <n v="2"/>
    <n v="10"/>
    <n v="0"/>
    <n v="0"/>
    <n v="1"/>
    <n v="0"/>
    <n v="0"/>
    <n v="0"/>
    <n v="0"/>
    <n v="0"/>
    <n v="0"/>
    <n v="0"/>
    <n v="2"/>
    <n v="0"/>
    <n v="18"/>
    <n v="2"/>
    <n v="10"/>
    <n v="2"/>
    <n v="2"/>
    <n v="2"/>
    <n v="2"/>
    <n v="2"/>
    <n v="2"/>
    <n v="0"/>
    <n v="12"/>
    <n v="12"/>
    <n v="12"/>
  </r>
  <r>
    <s v="08DPB0678W"/>
    <n v="1"/>
    <s v="MATUTINO"/>
    <s v="RAMON LOPEZ PEREZ"/>
    <n v="8"/>
    <s v="CHIHUAHUA"/>
    <n v="8"/>
    <s v="CHIHUAHUA"/>
    <n v="19"/>
    <s v="CHIHUAHUA"/>
    <n v="1"/>
    <s v="CHIHUAHUA"/>
    <s v="CALLE MORELOS"/>
    <n v="0"/>
    <s v="PĂšBLICO"/>
    <x v="2"/>
    <n v="2"/>
    <s v="BĂSICA"/>
    <n v="2"/>
    <x v="1"/>
    <n v="3"/>
    <x v="3"/>
    <n v="0"/>
    <s v="NO APLICA"/>
    <n v="0"/>
    <s v="NO APLICA"/>
    <s v="08FZI0025V"/>
    <s v="08FJI0009C"/>
    <s v="08ADG0046C"/>
    <n v="0"/>
    <s v="I2019"/>
    <n v="147"/>
    <n v="137"/>
    <n v="284"/>
    <n v="144"/>
    <n v="136"/>
    <n v="280"/>
    <n v="13"/>
    <n v="21"/>
    <n v="34"/>
    <n v="25"/>
    <n v="38"/>
    <n v="63"/>
    <n v="24"/>
    <n v="21"/>
    <n v="45"/>
    <n v="44"/>
    <n v="31"/>
    <n v="75"/>
    <n v="26"/>
    <n v="27"/>
    <n v="53"/>
    <n v="36"/>
    <n v="35"/>
    <n v="71"/>
    <n v="32"/>
    <n v="29"/>
    <n v="61"/>
    <n v="187"/>
    <n v="181"/>
    <n v="36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14"/>
    <n v="4"/>
    <n v="8"/>
    <n v="2"/>
    <n v="2"/>
    <n v="2"/>
    <n v="2"/>
    <n v="2"/>
    <n v="2"/>
    <n v="0"/>
    <n v="12"/>
    <n v="11"/>
    <n v="11"/>
  </r>
  <r>
    <s v="08DPR1708H"/>
    <n v="1"/>
    <s v="MATUTINO"/>
    <s v="CENTRO REGIONAL DE EDUC. INT. BENITO JUAREZ"/>
    <n v="8"/>
    <s v="CHIHUAHUA"/>
    <n v="8"/>
    <s v="CHIHUAHUA"/>
    <n v="2"/>
    <s v="ALDAMA"/>
    <n v="50"/>
    <s v="LA MESA"/>
    <s v="CALLE BENITO JUAREZ"/>
    <n v="711"/>
    <s v="PĂšBLICO"/>
    <x v="2"/>
    <n v="2"/>
    <s v="BĂSICA"/>
    <n v="2"/>
    <x v="1"/>
    <n v="1"/>
    <x v="1"/>
    <n v="0"/>
    <s v="NO APLICA"/>
    <n v="0"/>
    <s v="NO APLICA"/>
    <s v="08FIZ0131E"/>
    <s v="08FJS0101Q"/>
    <s v="08ADG0046C"/>
    <n v="0"/>
    <s v="I2019"/>
    <n v="168"/>
    <n v="156"/>
    <n v="324"/>
    <n v="167"/>
    <n v="156"/>
    <n v="323"/>
    <n v="31"/>
    <n v="26"/>
    <n v="57"/>
    <n v="26"/>
    <n v="20"/>
    <n v="46"/>
    <n v="34"/>
    <n v="23"/>
    <n v="57"/>
    <n v="24"/>
    <n v="20"/>
    <n v="44"/>
    <n v="27"/>
    <n v="31"/>
    <n v="58"/>
    <n v="29"/>
    <n v="25"/>
    <n v="54"/>
    <n v="25"/>
    <n v="29"/>
    <n v="54"/>
    <n v="165"/>
    <n v="148"/>
    <n v="313"/>
    <n v="2"/>
    <n v="2"/>
    <n v="2"/>
    <n v="2"/>
    <n v="2"/>
    <n v="2"/>
    <n v="0"/>
    <n v="12"/>
    <n v="0"/>
    <n v="0"/>
    <n v="0"/>
    <n v="1"/>
    <n v="1"/>
    <n v="0"/>
    <n v="0"/>
    <n v="1"/>
    <n v="2"/>
    <n v="10"/>
    <n v="0"/>
    <n v="0"/>
    <n v="0"/>
    <n v="1"/>
    <n v="0"/>
    <n v="0"/>
    <n v="0"/>
    <n v="0"/>
    <n v="0"/>
    <n v="0"/>
    <n v="2"/>
    <n v="0"/>
    <n v="18"/>
    <n v="2"/>
    <n v="10"/>
    <n v="2"/>
    <n v="2"/>
    <n v="2"/>
    <n v="2"/>
    <n v="2"/>
    <n v="2"/>
    <n v="0"/>
    <n v="12"/>
    <n v="12"/>
    <n v="12"/>
  </r>
  <r>
    <s v="08DPR0269T"/>
    <n v="1"/>
    <s v="MATUTINO"/>
    <s v="GUADALUPE J. VDA. DE BERMUDEZ"/>
    <n v="8"/>
    <s v="CHIHUAHUA"/>
    <n v="8"/>
    <s v="CHIHUAHUA"/>
    <n v="37"/>
    <s v="JUĂREZ"/>
    <n v="1"/>
    <s v="JUĂREZ"/>
    <s v="CALLE I. MANUEL ALTAMIRANO SUR"/>
    <n v="1300"/>
    <s v="PĂšBLICO"/>
    <x v="2"/>
    <n v="2"/>
    <s v="BĂSICA"/>
    <n v="2"/>
    <x v="1"/>
    <n v="1"/>
    <x v="1"/>
    <n v="0"/>
    <s v="NO APLICA"/>
    <n v="0"/>
    <s v="NO APLICA"/>
    <s v="08FIZ0153Q"/>
    <s v="08FJS0135G"/>
    <s v="08ADG0005C"/>
    <n v="0"/>
    <s v="I2019"/>
    <n v="164"/>
    <n v="164"/>
    <n v="328"/>
    <n v="164"/>
    <n v="164"/>
    <n v="328"/>
    <n v="23"/>
    <n v="28"/>
    <n v="51"/>
    <n v="29"/>
    <n v="12"/>
    <n v="41"/>
    <n v="20"/>
    <n v="32"/>
    <n v="52"/>
    <n v="31"/>
    <n v="20"/>
    <n v="51"/>
    <n v="32"/>
    <n v="26"/>
    <n v="58"/>
    <n v="29"/>
    <n v="27"/>
    <n v="56"/>
    <n v="29"/>
    <n v="26"/>
    <n v="55"/>
    <n v="170"/>
    <n v="143"/>
    <n v="313"/>
    <n v="2"/>
    <n v="2"/>
    <n v="2"/>
    <n v="2"/>
    <n v="2"/>
    <n v="2"/>
    <n v="0"/>
    <n v="12"/>
    <n v="0"/>
    <n v="0"/>
    <n v="0"/>
    <n v="1"/>
    <n v="0"/>
    <n v="0"/>
    <n v="1"/>
    <n v="0"/>
    <n v="1"/>
    <n v="11"/>
    <n v="0"/>
    <n v="0"/>
    <n v="0"/>
    <n v="1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</r>
  <r>
    <s v="08DPR1135K"/>
    <n v="1"/>
    <s v="MATUTINO"/>
    <s v="SIMON BOLIVAR"/>
    <n v="8"/>
    <s v="CHIHUAHUA"/>
    <n v="8"/>
    <s v="CHIHUAHUA"/>
    <n v="19"/>
    <s v="CHIHUAHUA"/>
    <n v="1"/>
    <s v="CHIHUAHUA"/>
    <s v="CALLE JOSE ESTEBAN CORONADO"/>
    <n v="8412"/>
    <s v="PĂšBLICO"/>
    <x v="2"/>
    <n v="2"/>
    <s v="BĂSICA"/>
    <n v="2"/>
    <x v="1"/>
    <n v="1"/>
    <x v="1"/>
    <n v="0"/>
    <s v="NO APLICA"/>
    <n v="0"/>
    <s v="NO APLICA"/>
    <s v="08FIZ0110S"/>
    <s v="08FJS0104N"/>
    <s v="08ADG0046C"/>
    <n v="0"/>
    <s v="I2019"/>
    <n v="156"/>
    <n v="162"/>
    <n v="318"/>
    <n v="156"/>
    <n v="162"/>
    <n v="318"/>
    <n v="20"/>
    <n v="38"/>
    <n v="58"/>
    <n v="25"/>
    <n v="27"/>
    <n v="52"/>
    <n v="30"/>
    <n v="26"/>
    <n v="56"/>
    <n v="25"/>
    <n v="31"/>
    <n v="56"/>
    <n v="25"/>
    <n v="27"/>
    <n v="52"/>
    <n v="31"/>
    <n v="19"/>
    <n v="50"/>
    <n v="26"/>
    <n v="28"/>
    <n v="54"/>
    <n v="162"/>
    <n v="158"/>
    <n v="320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2254E"/>
    <n v="2"/>
    <s v="VESPERTINO"/>
    <s v="NICOLAS BRAVO"/>
    <n v="8"/>
    <s v="CHIHUAHUA"/>
    <n v="8"/>
    <s v="CHIHUAHUA"/>
    <n v="32"/>
    <s v="HIDALGO DEL PARRAL"/>
    <n v="1"/>
    <s v="HIDALGO DEL PARRAL"/>
    <s v="CALLE DE LA ESPERANZA "/>
    <n v="0"/>
    <s v="PĂšBLICO"/>
    <x v="2"/>
    <n v="2"/>
    <s v="BĂSICA"/>
    <n v="2"/>
    <x v="1"/>
    <n v="1"/>
    <x v="1"/>
    <n v="0"/>
    <s v="NO APLICA"/>
    <n v="0"/>
    <s v="NO APLICA"/>
    <s v="08FIZ0245G"/>
    <s v="08FJS0129W"/>
    <s v="08ADG0004D"/>
    <n v="0"/>
    <s v="I2019"/>
    <n v="172"/>
    <n v="153"/>
    <n v="325"/>
    <n v="172"/>
    <n v="153"/>
    <n v="325"/>
    <n v="22"/>
    <n v="28"/>
    <n v="50"/>
    <n v="28"/>
    <n v="22"/>
    <n v="50"/>
    <n v="35"/>
    <n v="26"/>
    <n v="61"/>
    <n v="20"/>
    <n v="27"/>
    <n v="47"/>
    <n v="32"/>
    <n v="22"/>
    <n v="54"/>
    <n v="20"/>
    <n v="21"/>
    <n v="41"/>
    <n v="31"/>
    <n v="30"/>
    <n v="61"/>
    <n v="166"/>
    <n v="148"/>
    <n v="314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4"/>
    <n v="1"/>
    <n v="0"/>
    <n v="0"/>
    <n v="0"/>
    <n v="0"/>
    <n v="0"/>
    <n v="0"/>
    <n v="1"/>
    <n v="1"/>
    <n v="21"/>
    <n v="4"/>
    <n v="8"/>
    <n v="2"/>
    <n v="2"/>
    <n v="2"/>
    <n v="2"/>
    <n v="2"/>
    <n v="2"/>
    <n v="0"/>
    <n v="12"/>
    <n v="16"/>
    <n v="12"/>
  </r>
  <r>
    <s v="08DPR2574P"/>
    <n v="1"/>
    <s v="MATUTINO"/>
    <s v="ERNESTO ELIZANDRO GONZALEZ OLIVAS"/>
    <n v="8"/>
    <s v="CHIHUAHUA"/>
    <n v="8"/>
    <s v="CHIHUAHUA"/>
    <n v="19"/>
    <s v="CHIHUAHUA"/>
    <n v="1"/>
    <s v="CHIHUAHUA"/>
    <s v="CALLE PLAZA DEL CLAVIJERO"/>
    <n v="0"/>
    <s v="PĂšBLICO"/>
    <x v="2"/>
    <n v="2"/>
    <s v="BĂSICA"/>
    <n v="2"/>
    <x v="1"/>
    <n v="1"/>
    <x v="1"/>
    <n v="0"/>
    <s v="NO APLICA"/>
    <n v="0"/>
    <s v="NO APLICA"/>
    <s v="08FIZ0271E"/>
    <s v="08FJS0134H"/>
    <s v="08ADG0046C"/>
    <n v="0"/>
    <s v="I2019"/>
    <n v="168"/>
    <n v="149"/>
    <n v="317"/>
    <n v="167"/>
    <n v="149"/>
    <n v="316"/>
    <n v="32"/>
    <n v="21"/>
    <n v="53"/>
    <n v="20"/>
    <n v="33"/>
    <n v="53"/>
    <n v="25"/>
    <n v="25"/>
    <n v="50"/>
    <n v="32"/>
    <n v="22"/>
    <n v="54"/>
    <n v="25"/>
    <n v="30"/>
    <n v="55"/>
    <n v="31"/>
    <n v="30"/>
    <n v="61"/>
    <n v="27"/>
    <n v="25"/>
    <n v="52"/>
    <n v="160"/>
    <n v="165"/>
    <n v="325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1"/>
    <n v="0"/>
    <n v="0"/>
    <n v="0"/>
    <n v="0"/>
    <n v="0"/>
    <n v="0"/>
    <n v="0"/>
    <n v="2"/>
    <n v="17"/>
    <n v="2"/>
    <n v="10"/>
    <n v="2"/>
    <n v="2"/>
    <n v="2"/>
    <n v="2"/>
    <n v="2"/>
    <n v="2"/>
    <n v="0"/>
    <n v="12"/>
    <n v="12"/>
    <n v="12"/>
  </r>
  <r>
    <s v="08EPR0796K"/>
    <n v="1"/>
    <s v="MATUTINO"/>
    <s v="CARLOS SALINAS DE GORTARI 2747"/>
    <n v="8"/>
    <s v="CHIHUAHUA"/>
    <n v="8"/>
    <s v="CHIHUAHUA"/>
    <n v="37"/>
    <s v="JUĂREZ"/>
    <n v="1"/>
    <s v="JUĂREZ"/>
    <s v="CALLE HEROE DE NACOZARI "/>
    <n v="0"/>
    <s v="PĂšBLICO"/>
    <x v="3"/>
    <n v="2"/>
    <s v="BĂSICA"/>
    <n v="2"/>
    <x v="1"/>
    <n v="1"/>
    <x v="1"/>
    <n v="0"/>
    <s v="NO APLICA"/>
    <n v="0"/>
    <s v="NO APLICA"/>
    <s v="08FIZ0020Z"/>
    <s v="08FJS0003P"/>
    <m/>
    <n v="0"/>
    <s v="I2019"/>
    <n v="136"/>
    <n v="170"/>
    <n v="306"/>
    <n v="133"/>
    <n v="167"/>
    <n v="300"/>
    <n v="17"/>
    <n v="32"/>
    <n v="49"/>
    <n v="39"/>
    <n v="27"/>
    <n v="66"/>
    <n v="25"/>
    <n v="36"/>
    <n v="61"/>
    <n v="29"/>
    <n v="27"/>
    <n v="56"/>
    <n v="17"/>
    <n v="31"/>
    <n v="48"/>
    <n v="25"/>
    <n v="29"/>
    <n v="54"/>
    <n v="30"/>
    <n v="23"/>
    <n v="53"/>
    <n v="165"/>
    <n v="173"/>
    <n v="338"/>
    <n v="3"/>
    <n v="2"/>
    <n v="2"/>
    <n v="2"/>
    <n v="2"/>
    <n v="2"/>
    <n v="0"/>
    <n v="13"/>
    <n v="0"/>
    <n v="0"/>
    <n v="0"/>
    <n v="1"/>
    <n v="0"/>
    <n v="0"/>
    <n v="0"/>
    <n v="0"/>
    <n v="7"/>
    <n v="6"/>
    <n v="0"/>
    <n v="0"/>
    <n v="2"/>
    <n v="0"/>
    <n v="0"/>
    <n v="0"/>
    <n v="0"/>
    <n v="0"/>
    <n v="0"/>
    <n v="0"/>
    <n v="2"/>
    <n v="0"/>
    <n v="18"/>
    <n v="7"/>
    <n v="6"/>
    <n v="3"/>
    <n v="2"/>
    <n v="2"/>
    <n v="2"/>
    <n v="2"/>
    <n v="2"/>
    <n v="0"/>
    <n v="13"/>
    <n v="14"/>
    <n v="13"/>
  </r>
  <r>
    <s v="08DPR2203Y"/>
    <n v="2"/>
    <s v="VESPERTINO"/>
    <s v="DIEGO RIVERA"/>
    <n v="8"/>
    <s v="CHIHUAHUA"/>
    <n v="8"/>
    <s v="CHIHUAHUA"/>
    <n v="37"/>
    <s v="JUĂREZ"/>
    <n v="1"/>
    <s v="JUĂREZ"/>
    <s v="CALLE GUSTAVO CASTILLO"/>
    <n v="7324"/>
    <s v="PĂšBLICO"/>
    <x v="2"/>
    <n v="2"/>
    <s v="BĂSICA"/>
    <n v="2"/>
    <x v="1"/>
    <n v="1"/>
    <x v="1"/>
    <n v="0"/>
    <s v="NO APLICA"/>
    <n v="0"/>
    <s v="NO APLICA"/>
    <s v="08FIZ0171F"/>
    <s v="08FJS0115T"/>
    <s v="08ADG0005C"/>
    <n v="0"/>
    <s v="I2019"/>
    <n v="170"/>
    <n v="170"/>
    <n v="340"/>
    <n v="170"/>
    <n v="170"/>
    <n v="340"/>
    <n v="35"/>
    <n v="22"/>
    <n v="57"/>
    <n v="17"/>
    <n v="18"/>
    <n v="35"/>
    <n v="17"/>
    <n v="27"/>
    <n v="44"/>
    <n v="26"/>
    <n v="26"/>
    <n v="52"/>
    <n v="29"/>
    <n v="28"/>
    <n v="57"/>
    <n v="26"/>
    <n v="28"/>
    <n v="54"/>
    <n v="26"/>
    <n v="31"/>
    <n v="57"/>
    <n v="141"/>
    <n v="158"/>
    <n v="29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3"/>
    <n v="0"/>
    <n v="0"/>
    <n v="0"/>
    <n v="0"/>
    <n v="0"/>
    <n v="0"/>
    <n v="0"/>
    <n v="1"/>
    <n v="0"/>
    <n v="18"/>
    <n v="3"/>
    <n v="9"/>
    <n v="2"/>
    <n v="2"/>
    <n v="2"/>
    <n v="2"/>
    <n v="2"/>
    <n v="2"/>
    <n v="0"/>
    <n v="12"/>
    <n v="18"/>
    <n v="12"/>
  </r>
  <r>
    <s v="08DPR0510R"/>
    <n v="1"/>
    <s v="MATUTINO"/>
    <s v="JESUS URUETA"/>
    <n v="8"/>
    <s v="CHIHUAHUA"/>
    <n v="8"/>
    <s v="CHIHUAHUA"/>
    <n v="36"/>
    <s v="JIMĂ‰NEZ"/>
    <n v="1"/>
    <s v="JOSĂ‰ MARIANO JIMĂ‰NEZ"/>
    <s v="AVENIDA REVOLUCION "/>
    <n v="0"/>
    <s v="PĂšBLICO"/>
    <x v="2"/>
    <n v="2"/>
    <s v="BĂSICA"/>
    <n v="2"/>
    <x v="1"/>
    <n v="1"/>
    <x v="1"/>
    <n v="0"/>
    <s v="NO APLICA"/>
    <n v="0"/>
    <s v="NO APLICA"/>
    <s v="08FIZ0237Y"/>
    <s v="08FJS0128X"/>
    <s v="08ADG0004D"/>
    <n v="0"/>
    <s v="I2019"/>
    <n v="147"/>
    <n v="176"/>
    <n v="323"/>
    <n v="147"/>
    <n v="176"/>
    <n v="323"/>
    <n v="24"/>
    <n v="29"/>
    <n v="53"/>
    <n v="29"/>
    <n v="24"/>
    <n v="53"/>
    <n v="27"/>
    <n v="24"/>
    <n v="51"/>
    <n v="18"/>
    <n v="30"/>
    <n v="48"/>
    <n v="30"/>
    <n v="31"/>
    <n v="61"/>
    <n v="27"/>
    <n v="29"/>
    <n v="56"/>
    <n v="25"/>
    <n v="27"/>
    <n v="52"/>
    <n v="156"/>
    <n v="165"/>
    <n v="321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1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</r>
  <r>
    <s v="08EPR0125W"/>
    <n v="1"/>
    <s v="MATUTINO"/>
    <s v="PRESIDENTE DIAZ ORDAZ 2217"/>
    <n v="8"/>
    <s v="CHIHUAHUA"/>
    <n v="8"/>
    <s v="CHIHUAHUA"/>
    <n v="19"/>
    <s v="CHIHUAHUA"/>
    <n v="1"/>
    <s v="CHIHUAHUA"/>
    <s v="CALLE JOSE ELIGIO MUNOZ "/>
    <n v="0"/>
    <s v="PĂšBLICO"/>
    <x v="3"/>
    <n v="2"/>
    <s v="BĂSICA"/>
    <n v="2"/>
    <x v="1"/>
    <n v="1"/>
    <x v="1"/>
    <n v="0"/>
    <s v="NO APLICA"/>
    <n v="0"/>
    <s v="NO APLICA"/>
    <s v="08FIZ0001L"/>
    <s v="08FJS0002Q"/>
    <m/>
    <n v="0"/>
    <s v="I2019"/>
    <n v="159"/>
    <n v="147"/>
    <n v="306"/>
    <n v="159"/>
    <n v="146"/>
    <n v="305"/>
    <n v="33"/>
    <n v="24"/>
    <n v="57"/>
    <n v="26"/>
    <n v="35"/>
    <n v="61"/>
    <n v="26"/>
    <n v="31"/>
    <n v="57"/>
    <n v="33"/>
    <n v="22"/>
    <n v="55"/>
    <n v="19"/>
    <n v="33"/>
    <n v="52"/>
    <n v="33"/>
    <n v="25"/>
    <n v="58"/>
    <n v="24"/>
    <n v="27"/>
    <n v="51"/>
    <n v="161"/>
    <n v="173"/>
    <n v="334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1"/>
    <n v="1"/>
    <n v="0"/>
    <n v="0"/>
    <n v="0"/>
    <n v="0"/>
    <n v="3"/>
    <n v="0"/>
    <n v="19"/>
    <n v="3"/>
    <n v="9"/>
    <n v="2"/>
    <n v="2"/>
    <n v="2"/>
    <n v="2"/>
    <n v="2"/>
    <n v="2"/>
    <n v="0"/>
    <n v="12"/>
    <n v="18"/>
    <n v="12"/>
  </r>
  <r>
    <s v="08PES0095R"/>
    <n v="4"/>
    <s v="DISCONTINUO"/>
    <s v="INSTITUTO LA SALLE DE CHIHUAHUA"/>
    <n v="8"/>
    <s v="CHIHUAHUA"/>
    <n v="8"/>
    <s v="CHIHUAHUA"/>
    <n v="19"/>
    <s v="CHIHUAHUA"/>
    <n v="1"/>
    <s v="CHIHUAHUA"/>
    <s v="AVENIDA INSTITUTO POLITECNICO NACIONAL"/>
    <n v="5100"/>
    <s v="PRIVADO"/>
    <x v="1"/>
    <n v="2"/>
    <s v="BĂSICA"/>
    <n v="3"/>
    <x v="2"/>
    <n v="1"/>
    <x v="1"/>
    <n v="0"/>
    <s v="NO APLICA"/>
    <n v="0"/>
    <s v="NO APLICA"/>
    <s v="08FIS0007W"/>
    <m/>
    <s v="08ADG0011N"/>
    <n v="0"/>
    <s v="I2019"/>
    <n v="161"/>
    <n v="166"/>
    <n v="327"/>
    <n v="124"/>
    <n v="147"/>
    <n v="271"/>
    <n v="50"/>
    <n v="58"/>
    <n v="108"/>
    <n v="36"/>
    <n v="48"/>
    <n v="84"/>
    <n v="55"/>
    <n v="49"/>
    <n v="104"/>
    <n v="64"/>
    <n v="52"/>
    <n v="116"/>
    <n v="0"/>
    <n v="0"/>
    <n v="0"/>
    <n v="0"/>
    <n v="0"/>
    <n v="0"/>
    <n v="0"/>
    <n v="0"/>
    <n v="0"/>
    <n v="155"/>
    <n v="149"/>
    <n v="304"/>
    <n v="4"/>
    <n v="4"/>
    <n v="4"/>
    <n v="0"/>
    <n v="0"/>
    <n v="0"/>
    <n v="0"/>
    <n v="12"/>
    <n v="0"/>
    <n v="0"/>
    <n v="0"/>
    <n v="1"/>
    <n v="0"/>
    <n v="0"/>
    <n v="0"/>
    <n v="0"/>
    <n v="4"/>
    <n v="11"/>
    <n v="0"/>
    <n v="0"/>
    <n v="5"/>
    <n v="2"/>
    <n v="2"/>
    <n v="1"/>
    <n v="0"/>
    <n v="1"/>
    <n v="0"/>
    <n v="0"/>
    <n v="3"/>
    <n v="3"/>
    <n v="33"/>
    <n v="11"/>
    <n v="15"/>
    <n v="0"/>
    <n v="0"/>
    <n v="0"/>
    <n v="0"/>
    <n v="0"/>
    <n v="0"/>
    <n v="0"/>
    <n v="26"/>
    <n v="15"/>
    <n v="15"/>
  </r>
  <r>
    <s v="08EPR0739T"/>
    <n v="1"/>
    <s v="MATUTINO"/>
    <s v="SOLIDARIDAD 2666"/>
    <n v="8"/>
    <s v="CHIHUAHUA"/>
    <n v="8"/>
    <s v="CHIHUAHUA"/>
    <n v="37"/>
    <s v="JUĂREZ"/>
    <n v="1"/>
    <s v="JUĂREZ"/>
    <s v="CALLE A. MARIA BUCARELI "/>
    <n v="7148"/>
    <s v="PĂšBLICO"/>
    <x v="3"/>
    <n v="2"/>
    <s v="BĂSICA"/>
    <n v="2"/>
    <x v="1"/>
    <n v="1"/>
    <x v="1"/>
    <n v="0"/>
    <s v="NO APLICA"/>
    <n v="0"/>
    <s v="NO APLICA"/>
    <s v="08FIZ0046H"/>
    <m/>
    <m/>
    <n v="0"/>
    <s v="I2019"/>
    <n v="166"/>
    <n v="162"/>
    <n v="328"/>
    <n v="165"/>
    <n v="161"/>
    <n v="326"/>
    <n v="34"/>
    <n v="30"/>
    <n v="64"/>
    <n v="25"/>
    <n v="28"/>
    <n v="53"/>
    <n v="23"/>
    <n v="23"/>
    <n v="46"/>
    <n v="27"/>
    <n v="22"/>
    <n v="49"/>
    <n v="22"/>
    <n v="25"/>
    <n v="47"/>
    <n v="37"/>
    <n v="22"/>
    <n v="59"/>
    <n v="26"/>
    <n v="32"/>
    <n v="58"/>
    <n v="160"/>
    <n v="152"/>
    <n v="312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0"/>
    <n v="0"/>
    <n v="1"/>
    <n v="0"/>
    <n v="0"/>
    <n v="0"/>
    <n v="0"/>
    <n v="2"/>
    <n v="0"/>
    <n v="17"/>
    <n v="6"/>
    <n v="6"/>
    <n v="2"/>
    <n v="2"/>
    <n v="2"/>
    <n v="2"/>
    <n v="2"/>
    <n v="2"/>
    <n v="0"/>
    <n v="12"/>
    <n v="12"/>
    <n v="12"/>
  </r>
  <r>
    <s v="08DPR0068W"/>
    <n v="1"/>
    <s v="MATUTINO"/>
    <s v="ESCUELA MIGUEL AHUMADA"/>
    <n v="8"/>
    <s v="CHIHUAHUA"/>
    <n v="8"/>
    <s v="CHIHUAHUA"/>
    <n v="19"/>
    <s v="CHIHUAHUA"/>
    <n v="1"/>
    <s v="CHIHUAHUA"/>
    <s v="AVENIDA MIRADOR"/>
    <n v="4702"/>
    <s v="PĂšBLICO"/>
    <x v="2"/>
    <n v="2"/>
    <s v="BĂSICA"/>
    <n v="2"/>
    <x v="1"/>
    <n v="1"/>
    <x v="1"/>
    <n v="0"/>
    <s v="NO APLICA"/>
    <n v="0"/>
    <s v="NO APLICA"/>
    <s v="08FIZ0111R"/>
    <s v="08FJS0105M"/>
    <s v="08ADG0046C"/>
    <n v="0"/>
    <s v="I2019"/>
    <n v="160"/>
    <n v="165"/>
    <n v="325"/>
    <n v="160"/>
    <n v="165"/>
    <n v="325"/>
    <n v="13"/>
    <n v="15"/>
    <n v="28"/>
    <n v="20"/>
    <n v="14"/>
    <n v="34"/>
    <n v="31"/>
    <n v="30"/>
    <n v="61"/>
    <n v="28"/>
    <n v="31"/>
    <n v="59"/>
    <n v="26"/>
    <n v="33"/>
    <n v="59"/>
    <n v="30"/>
    <n v="32"/>
    <n v="62"/>
    <n v="31"/>
    <n v="25"/>
    <n v="56"/>
    <n v="166"/>
    <n v="165"/>
    <n v="331"/>
    <n v="1"/>
    <n v="2"/>
    <n v="2"/>
    <n v="2"/>
    <n v="2"/>
    <n v="2"/>
    <n v="0"/>
    <n v="11"/>
    <n v="0"/>
    <n v="0"/>
    <n v="0"/>
    <n v="1"/>
    <n v="0"/>
    <n v="1"/>
    <n v="0"/>
    <n v="1"/>
    <n v="0"/>
    <n v="11"/>
    <n v="0"/>
    <n v="0"/>
    <n v="1"/>
    <n v="0"/>
    <n v="1"/>
    <n v="0"/>
    <n v="1"/>
    <n v="1"/>
    <n v="0"/>
    <n v="2"/>
    <n v="1"/>
    <n v="2"/>
    <n v="23"/>
    <n v="0"/>
    <n v="11"/>
    <n v="1"/>
    <n v="2"/>
    <n v="2"/>
    <n v="2"/>
    <n v="2"/>
    <n v="2"/>
    <n v="0"/>
    <n v="11"/>
    <n v="11"/>
    <n v="11"/>
  </r>
  <r>
    <s v="08EPR0015Q"/>
    <n v="1"/>
    <s v="MATUTINO"/>
    <s v="MIGUEL HIDALGO 2306"/>
    <n v="8"/>
    <s v="CHIHUAHUA"/>
    <n v="8"/>
    <s v="CHIHUAHUA"/>
    <n v="21"/>
    <s v="DELICIAS"/>
    <n v="1"/>
    <s v="DELICIAS"/>
    <s v="AVENIDA RIO SAN PEDRO NORTE"/>
    <n v="503"/>
    <s v="PĂšBLICO"/>
    <x v="3"/>
    <n v="2"/>
    <s v="BĂSICA"/>
    <n v="2"/>
    <x v="1"/>
    <n v="1"/>
    <x v="1"/>
    <n v="0"/>
    <s v="NO APLICA"/>
    <n v="0"/>
    <s v="NO APLICA"/>
    <s v="08FIZ0017M"/>
    <m/>
    <m/>
    <n v="0"/>
    <s v="I2019"/>
    <n v="153"/>
    <n v="170"/>
    <n v="323"/>
    <n v="153"/>
    <n v="170"/>
    <n v="323"/>
    <n v="23"/>
    <n v="32"/>
    <n v="55"/>
    <n v="26"/>
    <n v="24"/>
    <n v="50"/>
    <n v="25"/>
    <n v="31"/>
    <n v="56"/>
    <n v="24"/>
    <n v="33"/>
    <n v="57"/>
    <n v="27"/>
    <n v="18"/>
    <n v="45"/>
    <n v="27"/>
    <n v="30"/>
    <n v="57"/>
    <n v="27"/>
    <n v="28"/>
    <n v="55"/>
    <n v="156"/>
    <n v="164"/>
    <n v="32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3"/>
    <n v="0"/>
    <n v="0"/>
    <n v="0"/>
    <n v="0"/>
    <n v="0"/>
    <n v="2"/>
    <n v="1"/>
    <n v="20"/>
    <n v="2"/>
    <n v="10"/>
    <n v="2"/>
    <n v="2"/>
    <n v="2"/>
    <n v="2"/>
    <n v="2"/>
    <n v="2"/>
    <n v="0"/>
    <n v="12"/>
    <n v="12"/>
    <n v="12"/>
  </r>
  <r>
    <s v="08DPR2359Z"/>
    <n v="2"/>
    <s v="VESPERTINO"/>
    <s v="AMADOR HERNANDEZ ARREDONDO"/>
    <n v="8"/>
    <s v="CHIHUAHUA"/>
    <n v="8"/>
    <s v="CHIHUAHUA"/>
    <n v="37"/>
    <s v="JUĂREZ"/>
    <n v="1"/>
    <s v="JUĂREZ"/>
    <s v="CALLE EJIDO JANOS"/>
    <n v="0"/>
    <s v="PĂšBLICO"/>
    <x v="2"/>
    <n v="2"/>
    <s v="BĂSICA"/>
    <n v="2"/>
    <x v="1"/>
    <n v="1"/>
    <x v="1"/>
    <n v="0"/>
    <s v="NO APLICA"/>
    <n v="0"/>
    <s v="NO APLICA"/>
    <s v="08FIZ0168S"/>
    <s v="08FJS0115T"/>
    <s v="08ADG0005C"/>
    <n v="0"/>
    <s v="I2019"/>
    <n v="177"/>
    <n v="153"/>
    <n v="330"/>
    <n v="177"/>
    <n v="153"/>
    <n v="330"/>
    <n v="36"/>
    <n v="27"/>
    <n v="63"/>
    <n v="24"/>
    <n v="24"/>
    <n v="48"/>
    <n v="23"/>
    <n v="20"/>
    <n v="43"/>
    <n v="30"/>
    <n v="20"/>
    <n v="50"/>
    <n v="35"/>
    <n v="30"/>
    <n v="65"/>
    <n v="18"/>
    <n v="34"/>
    <n v="52"/>
    <n v="33"/>
    <n v="20"/>
    <n v="53"/>
    <n v="163"/>
    <n v="148"/>
    <n v="311"/>
    <n v="2"/>
    <n v="2"/>
    <n v="2"/>
    <n v="2"/>
    <n v="2"/>
    <n v="2"/>
    <n v="0"/>
    <n v="12"/>
    <n v="0"/>
    <n v="0"/>
    <n v="1"/>
    <n v="0"/>
    <n v="0"/>
    <n v="1"/>
    <n v="1"/>
    <n v="0"/>
    <n v="4"/>
    <n v="8"/>
    <n v="0"/>
    <n v="0"/>
    <n v="1"/>
    <n v="0"/>
    <n v="0"/>
    <n v="0"/>
    <n v="0"/>
    <n v="0"/>
    <n v="0"/>
    <n v="0"/>
    <n v="0"/>
    <n v="1"/>
    <n v="17"/>
    <n v="4"/>
    <n v="8"/>
    <n v="2"/>
    <n v="2"/>
    <n v="2"/>
    <n v="2"/>
    <n v="2"/>
    <n v="2"/>
    <n v="0"/>
    <n v="12"/>
    <n v="12"/>
    <n v="12"/>
  </r>
  <r>
    <s v="08DPR0954K"/>
    <n v="1"/>
    <s v="MATUTINO"/>
    <s v="ADOLFO LOPEZ MATEOS"/>
    <n v="8"/>
    <s v="CHIHUAHUA"/>
    <n v="8"/>
    <s v="CHIHUAHUA"/>
    <n v="17"/>
    <s v="CUAUHTĂ‰MOC"/>
    <n v="1"/>
    <s v="CUAUHTĂ‰MOC"/>
    <s v="CALLE CAMPECHE"/>
    <n v="0"/>
    <s v="PĂšBLICO"/>
    <x v="2"/>
    <n v="2"/>
    <s v="BĂSICA"/>
    <n v="2"/>
    <x v="1"/>
    <n v="1"/>
    <x v="1"/>
    <n v="0"/>
    <s v="NO APLICA"/>
    <n v="0"/>
    <s v="NO APLICA"/>
    <s v="08FIZ0198M"/>
    <s v="08FJS0121D"/>
    <s v="08ADG0010O"/>
    <n v="0"/>
    <s v="I2019"/>
    <n v="159"/>
    <n v="161"/>
    <n v="320"/>
    <n v="158"/>
    <n v="161"/>
    <n v="319"/>
    <n v="28"/>
    <n v="28"/>
    <n v="56"/>
    <n v="31"/>
    <n v="21"/>
    <n v="52"/>
    <n v="22"/>
    <n v="25"/>
    <n v="47"/>
    <n v="24"/>
    <n v="31"/>
    <n v="55"/>
    <n v="27"/>
    <n v="29"/>
    <n v="56"/>
    <n v="35"/>
    <n v="27"/>
    <n v="62"/>
    <n v="32"/>
    <n v="22"/>
    <n v="54"/>
    <n v="171"/>
    <n v="155"/>
    <n v="326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</r>
  <r>
    <s v="08DPR0807A"/>
    <n v="2"/>
    <s v="VESPERTINO"/>
    <s v="FERNANDO MONTES DE OCA"/>
    <n v="8"/>
    <s v="CHIHUAHUA"/>
    <n v="8"/>
    <s v="CHIHUAHUA"/>
    <n v="37"/>
    <s v="JUĂREZ"/>
    <n v="1"/>
    <s v="JUĂREZ"/>
    <s v="AVENIDA CARLOS AMAYA"/>
    <n v="0"/>
    <s v="PĂšBLICO"/>
    <x v="2"/>
    <n v="2"/>
    <s v="BĂSICA"/>
    <n v="2"/>
    <x v="1"/>
    <n v="1"/>
    <x v="1"/>
    <n v="0"/>
    <s v="NO APLICA"/>
    <n v="0"/>
    <s v="NO APLICA"/>
    <s v="08FIZ0154P"/>
    <s v="08FJS0112W"/>
    <s v="08ADG0005C"/>
    <n v="0"/>
    <s v="I2019"/>
    <n v="156"/>
    <n v="176"/>
    <n v="332"/>
    <n v="156"/>
    <n v="176"/>
    <n v="332"/>
    <n v="22"/>
    <n v="38"/>
    <n v="60"/>
    <n v="25"/>
    <n v="24"/>
    <n v="49"/>
    <n v="28"/>
    <n v="20"/>
    <n v="48"/>
    <n v="31"/>
    <n v="24"/>
    <n v="55"/>
    <n v="24"/>
    <n v="28"/>
    <n v="52"/>
    <n v="23"/>
    <n v="29"/>
    <n v="52"/>
    <n v="24"/>
    <n v="33"/>
    <n v="57"/>
    <n v="155"/>
    <n v="158"/>
    <n v="313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5"/>
    <n v="12"/>
  </r>
  <r>
    <s v="08DPR2258A"/>
    <n v="1"/>
    <s v="MATUTINO"/>
    <s v="ESFUERZO COMPARTIDO"/>
    <n v="8"/>
    <s v="CHIHUAHUA"/>
    <n v="8"/>
    <s v="CHIHUAHUA"/>
    <n v="19"/>
    <s v="CHIHUAHUA"/>
    <n v="1"/>
    <s v="CHIHUAHUA"/>
    <s v="CALLE J. J. CALVO"/>
    <n v="7822"/>
    <s v="PĂšBLICO"/>
    <x v="2"/>
    <n v="2"/>
    <s v="BĂSICA"/>
    <n v="2"/>
    <x v="1"/>
    <n v="1"/>
    <x v="1"/>
    <n v="0"/>
    <s v="NO APLICA"/>
    <n v="0"/>
    <s v="NO APLICA"/>
    <s v="08FIZ0109C"/>
    <s v="08FJS0104N"/>
    <s v="08ADG0046C"/>
    <n v="0"/>
    <s v="I2019"/>
    <n v="179"/>
    <n v="149"/>
    <n v="328"/>
    <n v="179"/>
    <n v="149"/>
    <n v="328"/>
    <n v="31"/>
    <n v="23"/>
    <n v="54"/>
    <n v="27"/>
    <n v="30"/>
    <n v="57"/>
    <n v="28"/>
    <n v="28"/>
    <n v="56"/>
    <n v="28"/>
    <n v="25"/>
    <n v="53"/>
    <n v="37"/>
    <n v="13"/>
    <n v="50"/>
    <n v="28"/>
    <n v="21"/>
    <n v="49"/>
    <n v="28"/>
    <n v="27"/>
    <n v="55"/>
    <n v="176"/>
    <n v="144"/>
    <n v="320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DPR2605S"/>
    <n v="2"/>
    <s v="VESPERTINO"/>
    <s v="ANGEL TRIAS"/>
    <n v="8"/>
    <s v="CHIHUAHUA"/>
    <n v="8"/>
    <s v="CHIHUAHUA"/>
    <n v="19"/>
    <s v="CHIHUAHUA"/>
    <n v="1"/>
    <s v="CHIHUAHUA"/>
    <s v="CALLE PASEO DEL PONNY "/>
    <n v="0"/>
    <s v="PĂšBLICO"/>
    <x v="2"/>
    <n v="2"/>
    <s v="BĂSICA"/>
    <n v="2"/>
    <x v="1"/>
    <n v="1"/>
    <x v="1"/>
    <n v="0"/>
    <s v="NO APLICA"/>
    <n v="0"/>
    <s v="NO APLICA"/>
    <s v="08FIZ0266T"/>
    <s v="08FJS0101Q"/>
    <s v="08ADG0046C"/>
    <n v="0"/>
    <s v="I2019"/>
    <n v="161"/>
    <n v="161"/>
    <n v="322"/>
    <n v="159"/>
    <n v="159"/>
    <n v="318"/>
    <n v="28"/>
    <n v="17"/>
    <n v="45"/>
    <n v="25"/>
    <n v="29"/>
    <n v="54"/>
    <n v="29"/>
    <n v="24"/>
    <n v="53"/>
    <n v="26"/>
    <n v="27"/>
    <n v="53"/>
    <n v="28"/>
    <n v="27"/>
    <n v="55"/>
    <n v="27"/>
    <n v="32"/>
    <n v="59"/>
    <n v="26"/>
    <n v="32"/>
    <n v="58"/>
    <n v="161"/>
    <n v="171"/>
    <n v="33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3"/>
    <n v="0"/>
    <n v="0"/>
    <n v="0"/>
    <n v="0"/>
    <n v="0"/>
    <n v="0"/>
    <n v="0"/>
    <n v="1"/>
    <n v="1"/>
    <n v="18"/>
    <n v="4"/>
    <n v="8"/>
    <n v="2"/>
    <n v="2"/>
    <n v="2"/>
    <n v="2"/>
    <n v="2"/>
    <n v="2"/>
    <n v="0"/>
    <n v="12"/>
    <n v="12"/>
    <n v="12"/>
  </r>
  <r>
    <s v="08EPR0020B"/>
    <n v="1"/>
    <s v="MATUTINO"/>
    <s v="FRAY PEDRO DE GANTE 2057"/>
    <n v="8"/>
    <s v="CHIHUAHUA"/>
    <n v="8"/>
    <s v="CHIHUAHUA"/>
    <n v="5"/>
    <s v="ASCENSIĂ“N"/>
    <n v="1"/>
    <s v="ASCENSIĂ“N"/>
    <s v="CALLE DOS NACIONES"/>
    <n v="120"/>
    <s v="PĂšBLICO"/>
    <x v="3"/>
    <n v="2"/>
    <s v="BĂSICA"/>
    <n v="2"/>
    <x v="1"/>
    <n v="1"/>
    <x v="1"/>
    <n v="0"/>
    <s v="NO APLICA"/>
    <n v="0"/>
    <s v="NO APLICA"/>
    <s v="08FIZ0041M"/>
    <s v="08FJS0004O"/>
    <m/>
    <n v="0"/>
    <s v="I2019"/>
    <n v="153"/>
    <n v="150"/>
    <n v="303"/>
    <n v="150"/>
    <n v="146"/>
    <n v="296"/>
    <n v="22"/>
    <n v="19"/>
    <n v="41"/>
    <n v="42"/>
    <n v="26"/>
    <n v="68"/>
    <n v="31"/>
    <n v="27"/>
    <n v="58"/>
    <n v="33"/>
    <n v="27"/>
    <n v="60"/>
    <n v="19"/>
    <n v="29"/>
    <n v="48"/>
    <n v="23"/>
    <n v="37"/>
    <n v="60"/>
    <n v="35"/>
    <n v="24"/>
    <n v="59"/>
    <n v="183"/>
    <n v="170"/>
    <n v="353"/>
    <n v="3"/>
    <n v="2"/>
    <n v="2"/>
    <n v="2"/>
    <n v="2"/>
    <n v="2"/>
    <n v="0"/>
    <n v="13"/>
    <n v="0"/>
    <n v="0"/>
    <n v="0"/>
    <n v="1"/>
    <n v="0"/>
    <n v="0"/>
    <n v="0"/>
    <n v="0"/>
    <n v="1"/>
    <n v="12"/>
    <n v="0"/>
    <n v="0"/>
    <n v="1"/>
    <n v="1"/>
    <n v="0"/>
    <n v="0"/>
    <n v="0"/>
    <n v="0"/>
    <n v="0"/>
    <n v="0"/>
    <n v="2"/>
    <n v="0"/>
    <n v="18"/>
    <n v="1"/>
    <n v="12"/>
    <n v="3"/>
    <n v="2"/>
    <n v="2"/>
    <n v="2"/>
    <n v="2"/>
    <n v="2"/>
    <n v="0"/>
    <n v="13"/>
    <n v="15"/>
    <n v="13"/>
  </r>
  <r>
    <s v="08DPR1018V"/>
    <n v="1"/>
    <s v="MATUTINO"/>
    <s v="VALENTIN GOMEZ FARIAS"/>
    <n v="8"/>
    <s v="CHIHUAHUA"/>
    <n v="8"/>
    <s v="CHIHUAHUA"/>
    <n v="19"/>
    <s v="CHIHUAHUA"/>
    <n v="1"/>
    <s v="CHIHUAHUA"/>
    <s v="BOULEVARD FUENTES MARES"/>
    <n v="8001"/>
    <s v="PĂšBLICO"/>
    <x v="2"/>
    <n v="2"/>
    <s v="BĂSICA"/>
    <n v="2"/>
    <x v="1"/>
    <n v="1"/>
    <x v="1"/>
    <n v="0"/>
    <s v="NO APLICA"/>
    <n v="0"/>
    <s v="NO APLICA"/>
    <s v="08FIZ0105G"/>
    <s v="08FJS0102P"/>
    <s v="08ADG0046C"/>
    <n v="0"/>
    <s v="I2019"/>
    <n v="162"/>
    <n v="160"/>
    <n v="322"/>
    <n v="162"/>
    <n v="160"/>
    <n v="322"/>
    <n v="27"/>
    <n v="30"/>
    <n v="57"/>
    <n v="35"/>
    <n v="26"/>
    <n v="61"/>
    <n v="30"/>
    <n v="23"/>
    <n v="53"/>
    <n v="30"/>
    <n v="24"/>
    <n v="54"/>
    <n v="28"/>
    <n v="28"/>
    <n v="56"/>
    <n v="24"/>
    <n v="33"/>
    <n v="57"/>
    <n v="20"/>
    <n v="25"/>
    <n v="45"/>
    <n v="167"/>
    <n v="159"/>
    <n v="32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ST0050I"/>
    <n v="1"/>
    <s v="MATUTINO"/>
    <s v="SECUNDARIA TECNICA 50"/>
    <n v="8"/>
    <s v="CHIHUAHUA"/>
    <n v="8"/>
    <s v="CHIHUAHUA"/>
    <n v="19"/>
    <s v="CHIHUAHUA"/>
    <n v="1"/>
    <s v="CHIHUAHUA"/>
    <s v="CALLE JUSTINIANI"/>
    <n v="0"/>
    <s v="PĂšBLICO"/>
    <x v="2"/>
    <n v="2"/>
    <s v="BĂSICA"/>
    <n v="3"/>
    <x v="2"/>
    <n v="4"/>
    <x v="5"/>
    <n v="1"/>
    <s v="SERVICIOS"/>
    <n v="22"/>
    <s v="INDUSTRIAL"/>
    <s v="08FZT0005D"/>
    <s v="08FJT0003E"/>
    <s v="08ADG0046C"/>
    <n v="0"/>
    <s v="I2019"/>
    <n v="147"/>
    <n v="174"/>
    <n v="321"/>
    <n v="106"/>
    <n v="136"/>
    <n v="242"/>
    <n v="38"/>
    <n v="61"/>
    <n v="99"/>
    <n v="72"/>
    <n v="59"/>
    <n v="131"/>
    <n v="51"/>
    <n v="48"/>
    <n v="99"/>
    <n v="50"/>
    <n v="50"/>
    <n v="100"/>
    <n v="0"/>
    <n v="0"/>
    <n v="0"/>
    <n v="0"/>
    <n v="0"/>
    <n v="0"/>
    <n v="0"/>
    <n v="0"/>
    <n v="0"/>
    <n v="173"/>
    <n v="157"/>
    <n v="330"/>
    <n v="4"/>
    <n v="4"/>
    <n v="4"/>
    <n v="0"/>
    <n v="0"/>
    <n v="0"/>
    <n v="0"/>
    <n v="12"/>
    <n v="0"/>
    <n v="0"/>
    <n v="1"/>
    <n v="0"/>
    <n v="1"/>
    <n v="0"/>
    <n v="0"/>
    <n v="0"/>
    <n v="6"/>
    <n v="8"/>
    <n v="0"/>
    <n v="0"/>
    <n v="1"/>
    <n v="0"/>
    <n v="1"/>
    <n v="1"/>
    <n v="1"/>
    <n v="3"/>
    <n v="0"/>
    <n v="0"/>
    <n v="6"/>
    <n v="9"/>
    <n v="38"/>
    <n v="9"/>
    <n v="12"/>
    <n v="0"/>
    <n v="0"/>
    <n v="0"/>
    <n v="0"/>
    <n v="0"/>
    <n v="0"/>
    <n v="0"/>
    <n v="21"/>
    <n v="20"/>
    <n v="20"/>
  </r>
  <r>
    <s v="08DPR2150J"/>
    <n v="1"/>
    <s v="MATUTINO"/>
    <s v="AMADO NERVO"/>
    <n v="8"/>
    <s v="CHIHUAHUA"/>
    <n v="8"/>
    <s v="CHIHUAHUA"/>
    <n v="32"/>
    <s v="HIDALGO DEL PARRAL"/>
    <n v="1"/>
    <s v="HIDALGO DEL PARRAL"/>
    <s v="CALLE CAUDILLO DEL SUR"/>
    <n v="0"/>
    <s v="PĂšBLICO"/>
    <x v="2"/>
    <n v="2"/>
    <s v="BĂSICA"/>
    <n v="2"/>
    <x v="1"/>
    <n v="1"/>
    <x v="1"/>
    <n v="0"/>
    <s v="NO APLICA"/>
    <n v="0"/>
    <s v="NO APLICA"/>
    <s v="08FIZ0245G"/>
    <s v="08FJS0129W"/>
    <s v="08ADG0004D"/>
    <n v="0"/>
    <s v="I2019"/>
    <n v="159"/>
    <n v="172"/>
    <n v="331"/>
    <n v="157"/>
    <n v="169"/>
    <n v="326"/>
    <n v="25"/>
    <n v="27"/>
    <n v="52"/>
    <n v="23"/>
    <n v="34"/>
    <n v="57"/>
    <n v="24"/>
    <n v="29"/>
    <n v="53"/>
    <n v="29"/>
    <n v="27"/>
    <n v="56"/>
    <n v="25"/>
    <n v="22"/>
    <n v="47"/>
    <n v="22"/>
    <n v="25"/>
    <n v="47"/>
    <n v="23"/>
    <n v="40"/>
    <n v="63"/>
    <n v="146"/>
    <n v="177"/>
    <n v="323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3"/>
    <n v="12"/>
  </r>
  <r>
    <s v="08DPR2201Z"/>
    <n v="1"/>
    <s v="MATUTINO"/>
    <s v="JUAN JOSE SALAS FLORES"/>
    <n v="8"/>
    <s v="CHIHUAHUA"/>
    <n v="8"/>
    <s v="CHIHUAHUA"/>
    <n v="50"/>
    <s v="NUEVO CASAS GRANDES"/>
    <n v="1"/>
    <s v="NUEVO CASAS GRANDES"/>
    <s v="CALLE MEZQUITE"/>
    <n v="5229"/>
    <s v="PĂšBLICO"/>
    <x v="2"/>
    <n v="2"/>
    <s v="BĂSICA"/>
    <n v="2"/>
    <x v="1"/>
    <n v="1"/>
    <x v="1"/>
    <n v="0"/>
    <s v="NO APLICA"/>
    <n v="0"/>
    <s v="NO APLICA"/>
    <s v="08FIZ0192S"/>
    <s v="08FJS0119P"/>
    <s v="08ADG0013L"/>
    <n v="0"/>
    <s v="I2019"/>
    <n v="146"/>
    <n v="179"/>
    <n v="325"/>
    <n v="144"/>
    <n v="179"/>
    <n v="323"/>
    <n v="24"/>
    <n v="31"/>
    <n v="55"/>
    <n v="34"/>
    <n v="31"/>
    <n v="65"/>
    <n v="24"/>
    <n v="31"/>
    <n v="55"/>
    <n v="25"/>
    <n v="25"/>
    <n v="50"/>
    <n v="20"/>
    <n v="33"/>
    <n v="53"/>
    <n v="22"/>
    <n v="26"/>
    <n v="48"/>
    <n v="26"/>
    <n v="29"/>
    <n v="55"/>
    <n v="151"/>
    <n v="175"/>
    <n v="326"/>
    <n v="2"/>
    <n v="2"/>
    <n v="2"/>
    <n v="2"/>
    <n v="2"/>
    <n v="2"/>
    <n v="0"/>
    <n v="12"/>
    <n v="0"/>
    <n v="0"/>
    <n v="1"/>
    <n v="0"/>
    <n v="0"/>
    <n v="0"/>
    <n v="0"/>
    <n v="1"/>
    <n v="4"/>
    <n v="8"/>
    <n v="0"/>
    <n v="0"/>
    <n v="2"/>
    <n v="1"/>
    <n v="0"/>
    <n v="0"/>
    <n v="0"/>
    <n v="0"/>
    <n v="0"/>
    <n v="0"/>
    <n v="1"/>
    <n v="0"/>
    <n v="18"/>
    <n v="4"/>
    <n v="8"/>
    <n v="2"/>
    <n v="2"/>
    <n v="2"/>
    <n v="2"/>
    <n v="2"/>
    <n v="2"/>
    <n v="0"/>
    <n v="12"/>
    <n v="12"/>
    <n v="12"/>
  </r>
  <r>
    <s v="08DPR1619O"/>
    <n v="2"/>
    <s v="VESPERTINO"/>
    <s v="REVOLUCION MEXICANA 1"/>
    <n v="8"/>
    <s v="CHIHUAHUA"/>
    <n v="8"/>
    <s v="CHIHUAHUA"/>
    <n v="37"/>
    <s v="JUĂREZ"/>
    <n v="1"/>
    <s v="JUĂREZ"/>
    <s v="CALLE ROSALIO HERNANDEZ "/>
    <n v="2610"/>
    <s v="PĂšBLICO"/>
    <x v="2"/>
    <n v="2"/>
    <s v="BĂSICA"/>
    <n v="2"/>
    <x v="1"/>
    <n v="1"/>
    <x v="1"/>
    <n v="0"/>
    <s v="NO APLICA"/>
    <n v="0"/>
    <s v="NO APLICA"/>
    <s v="08FIZ0161Z"/>
    <s v="08FJS0113V"/>
    <s v="08ADG0005C"/>
    <n v="0"/>
    <s v="I2019"/>
    <n v="157"/>
    <n v="170"/>
    <n v="327"/>
    <n v="157"/>
    <n v="170"/>
    <n v="327"/>
    <n v="33"/>
    <n v="23"/>
    <n v="56"/>
    <n v="15"/>
    <n v="27"/>
    <n v="42"/>
    <n v="28"/>
    <n v="27"/>
    <n v="55"/>
    <n v="25"/>
    <n v="32"/>
    <n v="57"/>
    <n v="27"/>
    <n v="35"/>
    <n v="62"/>
    <n v="34"/>
    <n v="25"/>
    <n v="59"/>
    <n v="18"/>
    <n v="28"/>
    <n v="46"/>
    <n v="147"/>
    <n v="174"/>
    <n v="321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26"/>
    <n v="12"/>
  </r>
  <r>
    <s v="08EPR0293S"/>
    <n v="1"/>
    <s v="MATUTINO"/>
    <s v="BUCARELI 2031"/>
    <n v="8"/>
    <s v="CHIHUAHUA"/>
    <n v="8"/>
    <s v="CHIHUAHUA"/>
    <n v="37"/>
    <s v="JUĂREZ"/>
    <n v="1"/>
    <s v="JUĂREZ"/>
    <s v="CALLE COLOMBIA"/>
    <n v="985"/>
    <s v="PĂšBLICO"/>
    <x v="3"/>
    <n v="2"/>
    <s v="BĂSICA"/>
    <n v="2"/>
    <x v="1"/>
    <n v="1"/>
    <x v="1"/>
    <n v="0"/>
    <s v="NO APLICA"/>
    <n v="0"/>
    <s v="NO APLICA"/>
    <s v="08FIZ0004I"/>
    <s v="08FJS0003P"/>
    <m/>
    <n v="0"/>
    <s v="I2019"/>
    <n v="170"/>
    <n v="167"/>
    <n v="337"/>
    <n v="169"/>
    <n v="164"/>
    <n v="333"/>
    <n v="32"/>
    <n v="31"/>
    <n v="63"/>
    <n v="21"/>
    <n v="20"/>
    <n v="41"/>
    <n v="26"/>
    <n v="26"/>
    <n v="52"/>
    <n v="25"/>
    <n v="25"/>
    <n v="50"/>
    <n v="26"/>
    <n v="26"/>
    <n v="52"/>
    <n v="27"/>
    <n v="27"/>
    <n v="54"/>
    <n v="34"/>
    <n v="29"/>
    <n v="63"/>
    <n v="159"/>
    <n v="153"/>
    <n v="31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2"/>
    <n v="0"/>
    <n v="0"/>
    <n v="0"/>
    <n v="0"/>
    <n v="2"/>
    <n v="0"/>
    <n v="18"/>
    <n v="2"/>
    <n v="10"/>
    <n v="2"/>
    <n v="2"/>
    <n v="2"/>
    <n v="2"/>
    <n v="2"/>
    <n v="2"/>
    <n v="0"/>
    <n v="12"/>
    <n v="12"/>
    <n v="12"/>
  </r>
  <r>
    <s v="08DPR2531R"/>
    <n v="2"/>
    <s v="VESPERTINO"/>
    <s v="CONCEPCION CORRAL JURADO"/>
    <n v="8"/>
    <s v="CHIHUAHUA"/>
    <n v="8"/>
    <s v="CHIHUAHUA"/>
    <n v="19"/>
    <s v="CHIHUAHUA"/>
    <n v="1"/>
    <s v="CHIHUAHUA"/>
    <s v="AVENIDA DE LOS MONARCAS"/>
    <n v="0"/>
    <s v="PĂšBLICO"/>
    <x v="2"/>
    <n v="2"/>
    <s v="BĂSICA"/>
    <n v="2"/>
    <x v="1"/>
    <n v="1"/>
    <x v="1"/>
    <n v="0"/>
    <s v="NO APLICA"/>
    <n v="0"/>
    <s v="NO APLICA"/>
    <s v="08FIZ0126T"/>
    <s v="08FJS0134H"/>
    <s v="08ADG0046C"/>
    <n v="0"/>
    <s v="I2019"/>
    <n v="169"/>
    <n v="156"/>
    <n v="325"/>
    <n v="169"/>
    <n v="156"/>
    <n v="325"/>
    <n v="30"/>
    <n v="27"/>
    <n v="57"/>
    <n v="26"/>
    <n v="26"/>
    <n v="52"/>
    <n v="27"/>
    <n v="28"/>
    <n v="55"/>
    <n v="24"/>
    <n v="31"/>
    <n v="55"/>
    <n v="21"/>
    <n v="31"/>
    <n v="52"/>
    <n v="31"/>
    <n v="27"/>
    <n v="58"/>
    <n v="32"/>
    <n v="22"/>
    <n v="54"/>
    <n v="161"/>
    <n v="165"/>
    <n v="326"/>
    <n v="2"/>
    <n v="2"/>
    <n v="2"/>
    <n v="2"/>
    <n v="2"/>
    <n v="2"/>
    <n v="0"/>
    <n v="12"/>
    <n v="0"/>
    <n v="0"/>
    <n v="0"/>
    <n v="1"/>
    <n v="1"/>
    <n v="0"/>
    <n v="0"/>
    <n v="0"/>
    <n v="7"/>
    <n v="5"/>
    <n v="0"/>
    <n v="0"/>
    <n v="1"/>
    <n v="1"/>
    <n v="0"/>
    <n v="0"/>
    <n v="0"/>
    <n v="0"/>
    <n v="0"/>
    <n v="0"/>
    <n v="0"/>
    <n v="2"/>
    <n v="18"/>
    <n v="7"/>
    <n v="5"/>
    <n v="2"/>
    <n v="2"/>
    <n v="2"/>
    <n v="2"/>
    <n v="2"/>
    <n v="2"/>
    <n v="0"/>
    <n v="12"/>
    <n v="12"/>
    <n v="12"/>
  </r>
  <r>
    <s v="08SES0016L"/>
    <n v="1"/>
    <s v="MATUTINO"/>
    <s v="SECUNDARIA POR COOPERACION 8366 MELCHOR OCAMPO"/>
    <n v="8"/>
    <s v="CHIHUAHUA"/>
    <n v="8"/>
    <s v="CHIHUAHUA"/>
    <n v="19"/>
    <s v="CHIHUAHUA"/>
    <n v="1"/>
    <s v="CHIHUAHUA"/>
    <s v="CALLE 67"/>
    <n v="0"/>
    <s v="PRIVADO"/>
    <x v="3"/>
    <n v="2"/>
    <s v="BĂSICA"/>
    <n v="3"/>
    <x v="2"/>
    <n v="1"/>
    <x v="1"/>
    <n v="0"/>
    <s v="NO APLICA"/>
    <n v="0"/>
    <s v="NO APLICA"/>
    <s v="08FIS0011I"/>
    <m/>
    <m/>
    <n v="0"/>
    <s v="I2019"/>
    <n v="154"/>
    <n v="158"/>
    <n v="312"/>
    <n v="118"/>
    <n v="148"/>
    <n v="266"/>
    <n v="43"/>
    <n v="48"/>
    <n v="91"/>
    <n v="59"/>
    <n v="47"/>
    <n v="106"/>
    <n v="56"/>
    <n v="46"/>
    <n v="102"/>
    <n v="63"/>
    <n v="64"/>
    <n v="127"/>
    <n v="0"/>
    <n v="0"/>
    <n v="0"/>
    <n v="0"/>
    <n v="0"/>
    <n v="0"/>
    <n v="0"/>
    <n v="0"/>
    <n v="0"/>
    <n v="178"/>
    <n v="157"/>
    <n v="335"/>
    <n v="4"/>
    <n v="4"/>
    <n v="4"/>
    <n v="0"/>
    <n v="0"/>
    <n v="0"/>
    <n v="0"/>
    <n v="12"/>
    <n v="0"/>
    <n v="0"/>
    <n v="0"/>
    <n v="1"/>
    <n v="0"/>
    <n v="0"/>
    <n v="0"/>
    <n v="0"/>
    <n v="7"/>
    <n v="8"/>
    <n v="0"/>
    <n v="0"/>
    <n v="0"/>
    <n v="0"/>
    <n v="1"/>
    <n v="1"/>
    <n v="2"/>
    <n v="2"/>
    <n v="1"/>
    <n v="0"/>
    <n v="4"/>
    <n v="8"/>
    <n v="35"/>
    <n v="11"/>
    <n v="11"/>
    <n v="0"/>
    <n v="0"/>
    <n v="0"/>
    <n v="0"/>
    <n v="0"/>
    <n v="0"/>
    <n v="0"/>
    <n v="22"/>
    <n v="12"/>
    <n v="12"/>
  </r>
  <r>
    <s v="08DPR2025L"/>
    <n v="1"/>
    <s v="MATUTINO"/>
    <s v="PRIMERO DE MAYO"/>
    <n v="8"/>
    <s v="CHIHUAHUA"/>
    <n v="8"/>
    <s v="CHIHUAHUA"/>
    <n v="21"/>
    <s v="DELICIAS"/>
    <n v="1"/>
    <s v="DELICIAS"/>
    <s v="CALLE EUGENIO ZAPATA"/>
    <n v="400"/>
    <s v="PĂšBLICO"/>
    <x v="2"/>
    <n v="2"/>
    <s v="BĂSICA"/>
    <n v="2"/>
    <x v="1"/>
    <n v="1"/>
    <x v="1"/>
    <n v="0"/>
    <s v="NO APLICA"/>
    <n v="0"/>
    <s v="NO APLICA"/>
    <s v="08FIZ0229P"/>
    <s v="08FJS0126Z"/>
    <s v="08ADG0057I"/>
    <n v="0"/>
    <s v="I2019"/>
    <n v="175"/>
    <n v="152"/>
    <n v="327"/>
    <n v="172"/>
    <n v="151"/>
    <n v="323"/>
    <n v="24"/>
    <n v="30"/>
    <n v="54"/>
    <n v="30"/>
    <n v="22"/>
    <n v="52"/>
    <n v="34"/>
    <n v="19"/>
    <n v="53"/>
    <n v="30"/>
    <n v="26"/>
    <n v="56"/>
    <n v="25"/>
    <n v="30"/>
    <n v="55"/>
    <n v="31"/>
    <n v="25"/>
    <n v="56"/>
    <n v="29"/>
    <n v="27"/>
    <n v="56"/>
    <n v="179"/>
    <n v="149"/>
    <n v="328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1"/>
    <n v="0"/>
    <n v="0"/>
    <n v="0"/>
    <n v="0"/>
    <n v="0"/>
    <n v="0"/>
    <n v="2"/>
    <n v="0"/>
    <n v="18"/>
    <n v="7"/>
    <n v="5"/>
    <n v="2"/>
    <n v="2"/>
    <n v="2"/>
    <n v="2"/>
    <n v="2"/>
    <n v="2"/>
    <n v="0"/>
    <n v="12"/>
    <n v="15"/>
    <n v="12"/>
  </r>
  <r>
    <s v="08DPR1268A"/>
    <n v="1"/>
    <s v="MATUTINO"/>
    <s v="DAVID ALFARO SIQUEIROS"/>
    <n v="8"/>
    <s v="CHIHUAHUA"/>
    <n v="8"/>
    <s v="CHIHUAHUA"/>
    <n v="37"/>
    <s v="JUĂREZ"/>
    <n v="1"/>
    <s v="JUĂREZ"/>
    <s v="CALLE LAGUNA DE GUZMAN "/>
    <n v="0"/>
    <s v="PĂšBLICO"/>
    <x v="2"/>
    <n v="2"/>
    <s v="BĂSICA"/>
    <n v="2"/>
    <x v="1"/>
    <n v="1"/>
    <x v="1"/>
    <n v="0"/>
    <s v="NO APLICA"/>
    <n v="0"/>
    <s v="NO APLICA"/>
    <s v="08FIZ0148E"/>
    <s v="08FJS0111X"/>
    <s v="08ADG0005C"/>
    <n v="0"/>
    <s v="I2019"/>
    <n v="156"/>
    <n v="168"/>
    <n v="324"/>
    <n v="156"/>
    <n v="168"/>
    <n v="324"/>
    <n v="25"/>
    <n v="31"/>
    <n v="56"/>
    <n v="30"/>
    <n v="26"/>
    <n v="56"/>
    <n v="25"/>
    <n v="26"/>
    <n v="51"/>
    <n v="29"/>
    <n v="29"/>
    <n v="58"/>
    <n v="27"/>
    <n v="26"/>
    <n v="53"/>
    <n v="24"/>
    <n v="30"/>
    <n v="54"/>
    <n v="24"/>
    <n v="35"/>
    <n v="59"/>
    <n v="159"/>
    <n v="172"/>
    <n v="33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1"/>
    <n v="16"/>
    <n v="1"/>
    <n v="11"/>
    <n v="2"/>
    <n v="2"/>
    <n v="2"/>
    <n v="2"/>
    <n v="2"/>
    <n v="2"/>
    <n v="0"/>
    <n v="12"/>
    <n v="12"/>
    <n v="12"/>
  </r>
  <r>
    <s v="08EPR0583I"/>
    <n v="1"/>
    <s v="MATUTINO"/>
    <s v="CUAUHTEMOC 2220"/>
    <n v="8"/>
    <s v="CHIHUAHUA"/>
    <n v="8"/>
    <s v="CHIHUAHUA"/>
    <n v="45"/>
    <s v="MEOQUI"/>
    <n v="1"/>
    <s v="PEDRO MEOQUI"/>
    <s v="CALLE JUAN ALDAMA "/>
    <n v="1701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163"/>
    <n v="162"/>
    <n v="325"/>
    <n v="163"/>
    <n v="162"/>
    <n v="325"/>
    <n v="28"/>
    <n v="20"/>
    <n v="48"/>
    <n v="26"/>
    <n v="25"/>
    <n v="51"/>
    <n v="31"/>
    <n v="21"/>
    <n v="52"/>
    <n v="29"/>
    <n v="41"/>
    <n v="70"/>
    <n v="27"/>
    <n v="27"/>
    <n v="54"/>
    <n v="23"/>
    <n v="29"/>
    <n v="52"/>
    <n v="25"/>
    <n v="26"/>
    <n v="51"/>
    <n v="161"/>
    <n v="169"/>
    <n v="330"/>
    <n v="2"/>
    <n v="2"/>
    <n v="3"/>
    <n v="2"/>
    <n v="2"/>
    <n v="2"/>
    <n v="0"/>
    <n v="13"/>
    <n v="0"/>
    <n v="0"/>
    <n v="1"/>
    <n v="0"/>
    <n v="0"/>
    <n v="0"/>
    <n v="0"/>
    <n v="0"/>
    <n v="5"/>
    <n v="8"/>
    <n v="0"/>
    <n v="0"/>
    <n v="2"/>
    <n v="0"/>
    <n v="3"/>
    <n v="0"/>
    <n v="0"/>
    <n v="1"/>
    <n v="0"/>
    <n v="0"/>
    <n v="2"/>
    <n v="0"/>
    <n v="22"/>
    <n v="5"/>
    <n v="8"/>
    <n v="2"/>
    <n v="2"/>
    <n v="3"/>
    <n v="2"/>
    <n v="2"/>
    <n v="2"/>
    <n v="0"/>
    <n v="13"/>
    <n v="13"/>
    <n v="13"/>
  </r>
  <r>
    <s v="08DPR2562K"/>
    <n v="2"/>
    <s v="VESPERTINO"/>
    <s v="FRANCISCO VILLA"/>
    <n v="8"/>
    <s v="CHIHUAHUA"/>
    <n v="8"/>
    <s v="CHIHUAHUA"/>
    <n v="19"/>
    <s v="CHIHUAHUA"/>
    <n v="1"/>
    <s v="CHIHUAHUA"/>
    <s v="CALLE PARQUE DE MATALEĂ‘AS"/>
    <n v="0"/>
    <s v="PĂšBLICO"/>
    <x v="2"/>
    <n v="2"/>
    <s v="BĂSICA"/>
    <n v="2"/>
    <x v="1"/>
    <n v="1"/>
    <x v="1"/>
    <n v="0"/>
    <s v="NO APLICA"/>
    <n v="0"/>
    <s v="NO APLICA"/>
    <s v="08FIZ0266T"/>
    <s v="08FJS0101Q"/>
    <s v="08ADG0046C"/>
    <n v="0"/>
    <s v="I2019"/>
    <n v="175"/>
    <n v="158"/>
    <n v="333"/>
    <n v="172"/>
    <n v="158"/>
    <n v="330"/>
    <n v="36"/>
    <n v="26"/>
    <n v="62"/>
    <n v="25"/>
    <n v="29"/>
    <n v="54"/>
    <n v="27"/>
    <n v="23"/>
    <n v="50"/>
    <n v="31"/>
    <n v="23"/>
    <n v="54"/>
    <n v="24"/>
    <n v="23"/>
    <n v="47"/>
    <n v="30"/>
    <n v="26"/>
    <n v="56"/>
    <n v="22"/>
    <n v="38"/>
    <n v="60"/>
    <n v="159"/>
    <n v="162"/>
    <n v="321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1"/>
    <n v="1"/>
    <n v="17"/>
    <n v="5"/>
    <n v="7"/>
    <n v="2"/>
    <n v="2"/>
    <n v="2"/>
    <n v="2"/>
    <n v="2"/>
    <n v="2"/>
    <n v="0"/>
    <n v="12"/>
    <n v="12"/>
    <n v="12"/>
  </r>
  <r>
    <s v="08DPR0570F"/>
    <n v="1"/>
    <s v="MATUTINO"/>
    <s v="CONSTITUCION"/>
    <n v="8"/>
    <s v="CHIHUAHUA"/>
    <n v="8"/>
    <s v="CHIHUAHUA"/>
    <n v="21"/>
    <s v="DELICIAS"/>
    <n v="1"/>
    <s v="DELICIAS"/>
    <s v="AVENIDA DIVISION DEL NORTE "/>
    <n v="0"/>
    <s v="PĂšBLICO"/>
    <x v="2"/>
    <n v="2"/>
    <s v="BĂSICA"/>
    <n v="2"/>
    <x v="1"/>
    <n v="1"/>
    <x v="1"/>
    <n v="0"/>
    <s v="NO APLICA"/>
    <n v="0"/>
    <s v="NO APLICA"/>
    <s v="08FIZ0225T"/>
    <s v="08FJS0125Z"/>
    <s v="08ADG0057I"/>
    <n v="0"/>
    <s v="I2019"/>
    <n v="169"/>
    <n v="164"/>
    <n v="333"/>
    <n v="165"/>
    <n v="163"/>
    <n v="328"/>
    <n v="28"/>
    <n v="28"/>
    <n v="56"/>
    <n v="20"/>
    <n v="31"/>
    <n v="51"/>
    <n v="16"/>
    <n v="16"/>
    <n v="32"/>
    <n v="28"/>
    <n v="33"/>
    <n v="61"/>
    <n v="31"/>
    <n v="25"/>
    <n v="56"/>
    <n v="36"/>
    <n v="35"/>
    <n v="71"/>
    <n v="29"/>
    <n v="28"/>
    <n v="57"/>
    <n v="160"/>
    <n v="168"/>
    <n v="328"/>
    <n v="2"/>
    <n v="1"/>
    <n v="2"/>
    <n v="2"/>
    <n v="2"/>
    <n v="2"/>
    <n v="0"/>
    <n v="11"/>
    <n v="0"/>
    <n v="0"/>
    <n v="1"/>
    <n v="0"/>
    <n v="0"/>
    <n v="0"/>
    <n v="0"/>
    <n v="0"/>
    <n v="5"/>
    <n v="6"/>
    <n v="0"/>
    <n v="0"/>
    <n v="2"/>
    <n v="0"/>
    <n v="0"/>
    <n v="0"/>
    <n v="0"/>
    <n v="0"/>
    <n v="0"/>
    <n v="0"/>
    <n v="1"/>
    <n v="0"/>
    <n v="15"/>
    <n v="5"/>
    <n v="6"/>
    <n v="2"/>
    <n v="1"/>
    <n v="2"/>
    <n v="2"/>
    <n v="2"/>
    <n v="2"/>
    <n v="0"/>
    <n v="11"/>
    <n v="12"/>
    <n v="11"/>
  </r>
  <r>
    <s v="08DPR1843M"/>
    <n v="1"/>
    <s v="MATUTINO"/>
    <s v="FORD 134"/>
    <n v="8"/>
    <s v="CHIHUAHUA"/>
    <n v="8"/>
    <s v="CHIHUAHUA"/>
    <n v="10"/>
    <s v="BUENAVENTURA"/>
    <n v="5"/>
    <s v="EJIDO BENITO JUĂREZ"/>
    <s v="CALLE EJIDO BENITO JUAREZ"/>
    <n v="0"/>
    <s v="PĂšBLICO"/>
    <x v="2"/>
    <n v="2"/>
    <s v="BĂSICA"/>
    <n v="2"/>
    <x v="1"/>
    <n v="1"/>
    <x v="1"/>
    <n v="0"/>
    <s v="NO APLICA"/>
    <n v="0"/>
    <s v="NO APLICA"/>
    <s v="08FIZ0186H"/>
    <s v="08FJS0119P"/>
    <s v="08ADG0013L"/>
    <n v="0"/>
    <s v="I2019"/>
    <n v="155"/>
    <n v="176"/>
    <n v="331"/>
    <n v="155"/>
    <n v="176"/>
    <n v="331"/>
    <n v="24"/>
    <n v="22"/>
    <n v="46"/>
    <n v="27"/>
    <n v="28"/>
    <n v="55"/>
    <n v="16"/>
    <n v="29"/>
    <n v="45"/>
    <n v="33"/>
    <n v="37"/>
    <n v="70"/>
    <n v="27"/>
    <n v="26"/>
    <n v="53"/>
    <n v="28"/>
    <n v="27"/>
    <n v="55"/>
    <n v="21"/>
    <n v="29"/>
    <n v="50"/>
    <n v="152"/>
    <n v="176"/>
    <n v="328"/>
    <n v="2"/>
    <n v="2"/>
    <n v="3"/>
    <n v="2"/>
    <n v="2"/>
    <n v="2"/>
    <n v="0"/>
    <n v="13"/>
    <n v="0"/>
    <n v="0"/>
    <n v="1"/>
    <n v="0"/>
    <n v="1"/>
    <n v="0"/>
    <n v="0"/>
    <n v="1"/>
    <n v="0"/>
    <n v="13"/>
    <n v="0"/>
    <n v="0"/>
    <n v="0"/>
    <n v="1"/>
    <n v="0"/>
    <n v="0"/>
    <n v="0"/>
    <n v="0"/>
    <n v="0"/>
    <n v="0"/>
    <n v="1"/>
    <n v="0"/>
    <n v="18"/>
    <n v="0"/>
    <n v="13"/>
    <n v="2"/>
    <n v="2"/>
    <n v="3"/>
    <n v="2"/>
    <n v="2"/>
    <n v="2"/>
    <n v="0"/>
    <n v="13"/>
    <n v="13"/>
    <n v="13"/>
  </r>
  <r>
    <s v="08EPR0013S"/>
    <n v="1"/>
    <s v="MATUTINO"/>
    <s v="CRISTOBAL COLON 2115"/>
    <n v="8"/>
    <s v="CHIHUAHUA"/>
    <n v="8"/>
    <s v="CHIHUAHUA"/>
    <n v="17"/>
    <s v="CUAUHTĂ‰MOC"/>
    <n v="1"/>
    <s v="CUAUHTĂ‰MOC"/>
    <s v="CALLE 32"/>
    <n v="0"/>
    <s v="PĂšBLICO"/>
    <x v="3"/>
    <n v="2"/>
    <s v="BĂSICA"/>
    <n v="2"/>
    <x v="1"/>
    <n v="1"/>
    <x v="1"/>
    <n v="0"/>
    <s v="NO APLICA"/>
    <n v="0"/>
    <s v="NO APLICA"/>
    <s v="08FIZ0009D"/>
    <s v="08FJS0005N"/>
    <m/>
    <n v="0"/>
    <s v="I2019"/>
    <n v="172"/>
    <n v="159"/>
    <n v="331"/>
    <n v="172"/>
    <n v="159"/>
    <n v="331"/>
    <n v="26"/>
    <n v="25"/>
    <n v="51"/>
    <n v="24"/>
    <n v="25"/>
    <n v="49"/>
    <n v="21"/>
    <n v="30"/>
    <n v="51"/>
    <n v="37"/>
    <n v="30"/>
    <n v="67"/>
    <n v="27"/>
    <n v="25"/>
    <n v="52"/>
    <n v="24"/>
    <n v="25"/>
    <n v="49"/>
    <n v="27"/>
    <n v="29"/>
    <n v="56"/>
    <n v="160"/>
    <n v="164"/>
    <n v="324"/>
    <n v="2"/>
    <n v="2"/>
    <n v="3"/>
    <n v="2"/>
    <n v="2"/>
    <n v="2"/>
    <n v="0"/>
    <n v="13"/>
    <n v="0"/>
    <n v="0"/>
    <n v="1"/>
    <n v="0"/>
    <n v="0"/>
    <n v="0"/>
    <n v="0"/>
    <n v="0"/>
    <n v="6"/>
    <n v="7"/>
    <n v="0"/>
    <n v="0"/>
    <n v="2"/>
    <n v="0"/>
    <n v="1"/>
    <n v="0"/>
    <n v="0"/>
    <n v="0"/>
    <n v="0"/>
    <n v="0"/>
    <n v="2"/>
    <n v="1"/>
    <n v="20"/>
    <n v="6"/>
    <n v="7"/>
    <n v="2"/>
    <n v="2"/>
    <n v="3"/>
    <n v="2"/>
    <n v="2"/>
    <n v="2"/>
    <n v="0"/>
    <n v="13"/>
    <n v="14"/>
    <n v="14"/>
  </r>
  <r>
    <s v="08DPR1541R"/>
    <n v="2"/>
    <s v="VESPERTINO"/>
    <s v="SERTOMA"/>
    <n v="8"/>
    <s v="CHIHUAHUA"/>
    <n v="8"/>
    <s v="CHIHUAHUA"/>
    <n v="37"/>
    <s v="JUĂREZ"/>
    <n v="1"/>
    <s v="JUĂREZ"/>
    <s v="CALLE ISLAS CAROLINAS"/>
    <n v="0"/>
    <s v="PĂšBLICO"/>
    <x v="2"/>
    <n v="2"/>
    <s v="BĂSICA"/>
    <n v="2"/>
    <x v="1"/>
    <n v="1"/>
    <x v="1"/>
    <n v="0"/>
    <s v="NO APLICA"/>
    <n v="0"/>
    <s v="NO APLICA"/>
    <s v="08FIZ0139X"/>
    <s v="08FJS0109I"/>
    <s v="08ADG0005C"/>
    <n v="0"/>
    <s v="I2019"/>
    <n v="155"/>
    <n v="167"/>
    <n v="322"/>
    <n v="155"/>
    <n v="167"/>
    <n v="322"/>
    <n v="23"/>
    <n v="31"/>
    <n v="54"/>
    <n v="24"/>
    <n v="30"/>
    <n v="54"/>
    <n v="31"/>
    <n v="28"/>
    <n v="59"/>
    <n v="20"/>
    <n v="26"/>
    <n v="46"/>
    <n v="25"/>
    <n v="33"/>
    <n v="58"/>
    <n v="36"/>
    <n v="27"/>
    <n v="63"/>
    <n v="28"/>
    <n v="27"/>
    <n v="55"/>
    <n v="164"/>
    <n v="171"/>
    <n v="335"/>
    <n v="2"/>
    <n v="2"/>
    <n v="2"/>
    <n v="2"/>
    <n v="2"/>
    <n v="2"/>
    <n v="0"/>
    <n v="12"/>
    <n v="0"/>
    <n v="0"/>
    <n v="1"/>
    <n v="0"/>
    <n v="0"/>
    <n v="0"/>
    <n v="0"/>
    <n v="1"/>
    <n v="4"/>
    <n v="8"/>
    <n v="0"/>
    <n v="0"/>
    <n v="1"/>
    <n v="2"/>
    <n v="0"/>
    <n v="0"/>
    <n v="0"/>
    <n v="0"/>
    <n v="0"/>
    <n v="0"/>
    <n v="0"/>
    <n v="1"/>
    <n v="18"/>
    <n v="4"/>
    <n v="8"/>
    <n v="2"/>
    <n v="2"/>
    <n v="2"/>
    <n v="2"/>
    <n v="2"/>
    <n v="2"/>
    <n v="0"/>
    <n v="12"/>
    <n v="12"/>
    <n v="12"/>
  </r>
  <r>
    <s v="08DPR1811U"/>
    <n v="1"/>
    <s v="MATUTINO"/>
    <s v="TIERRA Y LIBERTAD"/>
    <n v="8"/>
    <s v="CHIHUAHUA"/>
    <n v="8"/>
    <s v="CHIHUAHUA"/>
    <n v="21"/>
    <s v="DELICIAS"/>
    <n v="1"/>
    <s v="DELICIAS"/>
    <s v="CALLE 29 "/>
    <n v="0"/>
    <s v="PĂšBLICO"/>
    <x v="2"/>
    <n v="2"/>
    <s v="BĂSICA"/>
    <n v="2"/>
    <x v="1"/>
    <n v="1"/>
    <x v="1"/>
    <n v="0"/>
    <s v="NO APLICA"/>
    <n v="0"/>
    <s v="NO APLICA"/>
    <s v="08FIZ0224U"/>
    <s v="08FJS0125Z"/>
    <s v="08ADG0057I"/>
    <n v="0"/>
    <s v="I2019"/>
    <n v="145"/>
    <n v="164"/>
    <n v="309"/>
    <n v="145"/>
    <n v="163"/>
    <n v="308"/>
    <n v="28"/>
    <n v="21"/>
    <n v="49"/>
    <n v="27"/>
    <n v="32"/>
    <n v="59"/>
    <n v="32"/>
    <n v="34"/>
    <n v="66"/>
    <n v="31"/>
    <n v="35"/>
    <n v="66"/>
    <n v="34"/>
    <n v="21"/>
    <n v="55"/>
    <n v="22"/>
    <n v="39"/>
    <n v="61"/>
    <n v="22"/>
    <n v="22"/>
    <n v="44"/>
    <n v="168"/>
    <n v="183"/>
    <n v="35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2"/>
    <n v="0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DPR2400Z"/>
    <n v="1"/>
    <s v="MATUTINO"/>
    <s v="SECTOR OBRERO"/>
    <n v="8"/>
    <s v="CHIHUAHUA"/>
    <n v="8"/>
    <s v="CHIHUAHUA"/>
    <n v="45"/>
    <s v="MEOQUI"/>
    <n v="1"/>
    <s v="PEDRO MEOQUI"/>
    <s v="CALLE LAURELES"/>
    <n v="0"/>
    <s v="PĂšBLICO"/>
    <x v="2"/>
    <n v="2"/>
    <s v="BĂSICA"/>
    <n v="2"/>
    <x v="1"/>
    <n v="1"/>
    <x v="1"/>
    <n v="0"/>
    <s v="NO APLICA"/>
    <n v="0"/>
    <s v="NO APLICA"/>
    <s v="08FIZ0221X"/>
    <s v="08FJS0125Z"/>
    <s v="08ADG0057I"/>
    <n v="0"/>
    <s v="I2019"/>
    <n v="170"/>
    <n v="157"/>
    <n v="327"/>
    <n v="168"/>
    <n v="155"/>
    <n v="323"/>
    <n v="24"/>
    <n v="31"/>
    <n v="55"/>
    <n v="34"/>
    <n v="22"/>
    <n v="56"/>
    <n v="25"/>
    <n v="30"/>
    <n v="55"/>
    <n v="25"/>
    <n v="31"/>
    <n v="56"/>
    <n v="26"/>
    <n v="23"/>
    <n v="49"/>
    <n v="34"/>
    <n v="24"/>
    <n v="58"/>
    <n v="36"/>
    <n v="21"/>
    <n v="57"/>
    <n v="180"/>
    <n v="151"/>
    <n v="331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6"/>
    <n v="12"/>
  </r>
  <r>
    <s v="08DPR2541Y"/>
    <n v="2"/>
    <s v="VESPERTINO"/>
    <s v="THOMAS ALBA EDISON"/>
    <n v="8"/>
    <s v="CHIHUAHUA"/>
    <n v="8"/>
    <s v="CHIHUAHUA"/>
    <n v="37"/>
    <s v="JUĂREZ"/>
    <n v="1"/>
    <s v="JUĂREZ"/>
    <s v="CALLE RIBERA NIAGARA"/>
    <n v="6572"/>
    <s v="PĂšBLICO"/>
    <x v="2"/>
    <n v="2"/>
    <s v="BĂSICA"/>
    <n v="2"/>
    <x v="1"/>
    <n v="1"/>
    <x v="1"/>
    <n v="0"/>
    <s v="NO APLICA"/>
    <n v="0"/>
    <s v="NO APLICA"/>
    <s v="08FIZ0174C"/>
    <s v="08FJS0116S"/>
    <s v="08ADG0005C"/>
    <n v="0"/>
    <s v="I2019"/>
    <n v="172"/>
    <n v="161"/>
    <n v="333"/>
    <n v="171"/>
    <n v="161"/>
    <n v="332"/>
    <n v="27"/>
    <n v="27"/>
    <n v="54"/>
    <n v="32"/>
    <n v="23"/>
    <n v="55"/>
    <n v="26"/>
    <n v="26"/>
    <n v="52"/>
    <n v="28"/>
    <n v="31"/>
    <n v="59"/>
    <n v="25"/>
    <n v="21"/>
    <n v="46"/>
    <n v="24"/>
    <n v="28"/>
    <n v="52"/>
    <n v="36"/>
    <n v="25"/>
    <n v="61"/>
    <n v="171"/>
    <n v="154"/>
    <n v="325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0"/>
    <n v="0"/>
    <n v="14"/>
    <n v="3"/>
    <n v="9"/>
    <n v="2"/>
    <n v="2"/>
    <n v="2"/>
    <n v="2"/>
    <n v="2"/>
    <n v="2"/>
    <n v="0"/>
    <n v="12"/>
    <n v="18"/>
    <n v="12"/>
  </r>
  <r>
    <s v="08DPR2653B"/>
    <n v="1"/>
    <s v="MATUTINO"/>
    <s v="NIĂ‘O ARTILLERO"/>
    <n v="8"/>
    <s v="CHIHUAHUA"/>
    <n v="8"/>
    <s v="CHIHUAHUA"/>
    <n v="19"/>
    <s v="CHIHUAHUA"/>
    <n v="1"/>
    <s v="CHIHUAHUA"/>
    <s v="CALLE PARQUE ESPAĂ‘A"/>
    <n v="0"/>
    <s v="PĂšBLICO"/>
    <x v="2"/>
    <n v="2"/>
    <s v="BĂSICA"/>
    <n v="2"/>
    <x v="1"/>
    <n v="1"/>
    <x v="1"/>
    <n v="0"/>
    <s v="NO APLICA"/>
    <n v="0"/>
    <s v="NO APLICA"/>
    <s v="08FIZ0266T"/>
    <s v="08FJS0101Q"/>
    <s v="08ADG0046C"/>
    <n v="0"/>
    <s v="I2019"/>
    <n v="175"/>
    <n v="165"/>
    <n v="340"/>
    <n v="175"/>
    <n v="165"/>
    <n v="340"/>
    <n v="37"/>
    <n v="25"/>
    <n v="62"/>
    <n v="20"/>
    <n v="21"/>
    <n v="41"/>
    <n v="28"/>
    <n v="28"/>
    <n v="56"/>
    <n v="30"/>
    <n v="22"/>
    <n v="52"/>
    <n v="16"/>
    <n v="35"/>
    <n v="51"/>
    <n v="33"/>
    <n v="22"/>
    <n v="55"/>
    <n v="26"/>
    <n v="32"/>
    <n v="58"/>
    <n v="153"/>
    <n v="160"/>
    <n v="313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1"/>
    <n v="18"/>
    <n v="2"/>
    <n v="10"/>
    <n v="2"/>
    <n v="2"/>
    <n v="2"/>
    <n v="2"/>
    <n v="2"/>
    <n v="2"/>
    <n v="0"/>
    <n v="12"/>
    <n v="12"/>
    <n v="12"/>
  </r>
  <r>
    <s v="08DPR2413C"/>
    <n v="1"/>
    <s v="MATUTINO"/>
    <s v="FONDO UNIDO"/>
    <n v="8"/>
    <s v="CHIHUAHUA"/>
    <n v="8"/>
    <s v="CHIHUAHUA"/>
    <n v="50"/>
    <s v="NUEVO CASAS GRANDES"/>
    <n v="1"/>
    <s v="NUEVO CASAS GRANDES"/>
    <s v="CALLE LAGUNA DE ENCINILLA"/>
    <n v="4805"/>
    <s v="PĂšBLICO"/>
    <x v="2"/>
    <n v="2"/>
    <s v="BĂSICA"/>
    <n v="2"/>
    <x v="1"/>
    <n v="1"/>
    <x v="1"/>
    <n v="0"/>
    <s v="NO APLICA"/>
    <n v="0"/>
    <s v="NO APLICA"/>
    <s v="08FIZ0192S"/>
    <s v="08FJS0119P"/>
    <s v="08ADG0013L"/>
    <n v="0"/>
    <s v="I2019"/>
    <n v="180"/>
    <n v="151"/>
    <n v="331"/>
    <n v="176"/>
    <n v="150"/>
    <n v="326"/>
    <n v="26"/>
    <n v="22"/>
    <n v="48"/>
    <n v="26"/>
    <n v="25"/>
    <n v="51"/>
    <n v="29"/>
    <n v="27"/>
    <n v="56"/>
    <n v="33"/>
    <n v="31"/>
    <n v="64"/>
    <n v="33"/>
    <n v="24"/>
    <n v="57"/>
    <n v="25"/>
    <n v="22"/>
    <n v="47"/>
    <n v="32"/>
    <n v="26"/>
    <n v="58"/>
    <n v="178"/>
    <n v="155"/>
    <n v="333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1"/>
    <n v="0"/>
    <n v="0"/>
    <n v="0"/>
    <n v="0"/>
    <n v="0"/>
    <n v="0"/>
    <n v="0"/>
    <n v="1"/>
    <n v="17"/>
    <n v="5"/>
    <n v="7"/>
    <n v="2"/>
    <n v="2"/>
    <n v="2"/>
    <n v="2"/>
    <n v="2"/>
    <n v="2"/>
    <n v="0"/>
    <n v="12"/>
    <n v="12"/>
    <n v="12"/>
  </r>
  <r>
    <s v="08DES0085F"/>
    <n v="1"/>
    <s v="MATUTINO"/>
    <s v="SECUNDARIA GENERAL NO.10 ES-83"/>
    <n v="8"/>
    <s v="CHIHUAHUA"/>
    <n v="8"/>
    <s v="CHIHUAHUA"/>
    <n v="37"/>
    <s v="JUĂREZ"/>
    <n v="1"/>
    <s v="JUĂREZ"/>
    <s v="CALLE FERNANDO PACHECO PARRA"/>
    <n v="0"/>
    <s v="PĂšBLICO"/>
    <x v="2"/>
    <n v="2"/>
    <s v="BĂSICA"/>
    <n v="3"/>
    <x v="2"/>
    <n v="1"/>
    <x v="1"/>
    <n v="0"/>
    <s v="NO APLICA"/>
    <n v="0"/>
    <s v="NO APLICA"/>
    <s v="08FIS0103Z"/>
    <s v="08FJE0004L"/>
    <s v="08ADG0005C"/>
    <n v="0"/>
    <s v="I2019"/>
    <n v="166"/>
    <n v="150"/>
    <n v="316"/>
    <n v="122"/>
    <n v="135"/>
    <n v="257"/>
    <n v="46"/>
    <n v="44"/>
    <n v="90"/>
    <n v="61"/>
    <n v="53"/>
    <n v="114"/>
    <n v="63"/>
    <n v="47"/>
    <n v="110"/>
    <n v="57"/>
    <n v="65"/>
    <n v="122"/>
    <n v="0"/>
    <n v="0"/>
    <n v="0"/>
    <n v="0"/>
    <n v="0"/>
    <n v="0"/>
    <n v="0"/>
    <n v="0"/>
    <n v="0"/>
    <n v="181"/>
    <n v="165"/>
    <n v="346"/>
    <n v="4"/>
    <n v="4"/>
    <n v="4"/>
    <n v="0"/>
    <n v="0"/>
    <n v="0"/>
    <n v="0"/>
    <n v="12"/>
    <n v="0"/>
    <n v="0"/>
    <n v="1"/>
    <n v="0"/>
    <n v="1"/>
    <n v="0"/>
    <n v="0"/>
    <n v="0"/>
    <n v="5"/>
    <n v="9"/>
    <n v="0"/>
    <n v="0"/>
    <n v="1"/>
    <n v="2"/>
    <n v="0"/>
    <n v="1"/>
    <n v="1"/>
    <n v="0"/>
    <n v="0"/>
    <n v="0"/>
    <n v="7"/>
    <n v="5"/>
    <n v="33"/>
    <n v="7"/>
    <n v="12"/>
    <n v="0"/>
    <n v="0"/>
    <n v="0"/>
    <n v="0"/>
    <n v="0"/>
    <n v="0"/>
    <n v="0"/>
    <n v="19"/>
    <n v="13"/>
    <n v="13"/>
  </r>
  <r>
    <s v="08DPR0181P"/>
    <n v="1"/>
    <s v="MATUTINO"/>
    <s v="CONSTITUYENTES DE 1857"/>
    <n v="8"/>
    <s v="CHIHUAHUA"/>
    <n v="8"/>
    <s v="CHIHUAHUA"/>
    <n v="17"/>
    <s v="CUAUHTĂ‰MOC"/>
    <n v="1"/>
    <s v="CUAUHTĂ‰MOC"/>
    <s v="CALLE REPUBLICA DEL SALVADOR"/>
    <n v="0"/>
    <s v="PĂšBLICO"/>
    <x v="2"/>
    <n v="2"/>
    <s v="BĂSICA"/>
    <n v="2"/>
    <x v="1"/>
    <n v="1"/>
    <x v="1"/>
    <n v="0"/>
    <s v="NO APLICA"/>
    <n v="0"/>
    <s v="NO APLICA"/>
    <s v="08FIZ0197N"/>
    <s v="08FJS0121D"/>
    <s v="08ADG0010O"/>
    <n v="0"/>
    <s v="I2019"/>
    <n v="165"/>
    <n v="168"/>
    <n v="333"/>
    <n v="165"/>
    <n v="168"/>
    <n v="333"/>
    <n v="26"/>
    <n v="23"/>
    <n v="49"/>
    <n v="29"/>
    <n v="19"/>
    <n v="48"/>
    <n v="32"/>
    <n v="29"/>
    <n v="61"/>
    <n v="26"/>
    <n v="31"/>
    <n v="57"/>
    <n v="29"/>
    <n v="28"/>
    <n v="57"/>
    <n v="27"/>
    <n v="26"/>
    <n v="53"/>
    <n v="27"/>
    <n v="27"/>
    <n v="54"/>
    <n v="170"/>
    <n v="160"/>
    <n v="330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0"/>
    <n v="2"/>
    <n v="17"/>
    <n v="3"/>
    <n v="9"/>
    <n v="2"/>
    <n v="2"/>
    <n v="2"/>
    <n v="2"/>
    <n v="2"/>
    <n v="2"/>
    <n v="0"/>
    <n v="12"/>
    <n v="12"/>
    <n v="12"/>
  </r>
  <r>
    <s v="08DPR2391H"/>
    <n v="1"/>
    <s v="MATUTINO"/>
    <s v="FRANCISCO VILLA"/>
    <n v="8"/>
    <s v="CHIHUAHUA"/>
    <n v="8"/>
    <s v="CHIHUAHUA"/>
    <n v="17"/>
    <s v="CUAUHTĂ‰MOC"/>
    <n v="1"/>
    <s v="CUAUHTĂ‰MOC"/>
    <s v="AVENIDA TUCANES"/>
    <n v="0"/>
    <s v="PĂšBLICO"/>
    <x v="2"/>
    <n v="2"/>
    <s v="BĂSICA"/>
    <n v="2"/>
    <x v="1"/>
    <n v="1"/>
    <x v="1"/>
    <n v="0"/>
    <s v="NO APLICA"/>
    <n v="0"/>
    <s v="NO APLICA"/>
    <s v="08FIZ0199L"/>
    <s v="08FJS0121D"/>
    <s v="08ADG0010O"/>
    <n v="0"/>
    <s v="I2019"/>
    <n v="157"/>
    <n v="177"/>
    <n v="334"/>
    <n v="155"/>
    <n v="175"/>
    <n v="330"/>
    <n v="31"/>
    <n v="26"/>
    <n v="57"/>
    <n v="25"/>
    <n v="29"/>
    <n v="54"/>
    <n v="26"/>
    <n v="29"/>
    <n v="55"/>
    <n v="21"/>
    <n v="35"/>
    <n v="56"/>
    <n v="22"/>
    <n v="33"/>
    <n v="55"/>
    <n v="31"/>
    <n v="23"/>
    <n v="54"/>
    <n v="26"/>
    <n v="27"/>
    <n v="53"/>
    <n v="151"/>
    <n v="176"/>
    <n v="327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1"/>
    <n v="1"/>
    <n v="0"/>
    <n v="0"/>
    <n v="0"/>
    <n v="0"/>
    <n v="0"/>
    <n v="0"/>
    <n v="1"/>
    <n v="1"/>
    <n v="18"/>
    <n v="6"/>
    <n v="6"/>
    <n v="2"/>
    <n v="2"/>
    <n v="2"/>
    <n v="2"/>
    <n v="2"/>
    <n v="2"/>
    <n v="0"/>
    <n v="12"/>
    <n v="12"/>
    <n v="12"/>
  </r>
  <r>
    <s v="08DPR0091X"/>
    <n v="1"/>
    <s v="MATUTINO"/>
    <s v="TIERRA Y LIBERTAD"/>
    <n v="8"/>
    <s v="CHIHUAHUA"/>
    <n v="8"/>
    <s v="CHIHUAHUA"/>
    <n v="19"/>
    <s v="CHIHUAHUA"/>
    <n v="1"/>
    <s v="CHIHUAHUA"/>
    <s v="CALLE NARCISOS"/>
    <n v="1108"/>
    <s v="PĂšBLICO"/>
    <x v="2"/>
    <n v="2"/>
    <s v="BĂSICA"/>
    <n v="2"/>
    <x v="1"/>
    <n v="1"/>
    <x v="1"/>
    <n v="0"/>
    <s v="NO APLICA"/>
    <n v="0"/>
    <s v="NO APLICA"/>
    <s v="08FIZ0110S"/>
    <s v="08FJS0104N"/>
    <s v="08ADG0046C"/>
    <n v="0"/>
    <s v="I2019"/>
    <n v="173"/>
    <n v="157"/>
    <n v="330"/>
    <n v="173"/>
    <n v="156"/>
    <n v="329"/>
    <n v="28"/>
    <n v="26"/>
    <n v="54"/>
    <n v="31"/>
    <n v="27"/>
    <n v="58"/>
    <n v="20"/>
    <n v="19"/>
    <n v="39"/>
    <n v="33"/>
    <n v="22"/>
    <n v="55"/>
    <n v="25"/>
    <n v="35"/>
    <n v="60"/>
    <n v="44"/>
    <n v="24"/>
    <n v="68"/>
    <n v="23"/>
    <n v="24"/>
    <n v="47"/>
    <n v="176"/>
    <n v="151"/>
    <n v="327"/>
    <n v="2"/>
    <n v="2"/>
    <n v="2"/>
    <n v="3"/>
    <n v="3"/>
    <n v="2"/>
    <n v="0"/>
    <n v="14"/>
    <n v="0"/>
    <n v="0"/>
    <n v="0"/>
    <n v="1"/>
    <n v="1"/>
    <n v="0"/>
    <n v="0"/>
    <n v="0"/>
    <n v="2"/>
    <n v="12"/>
    <n v="0"/>
    <n v="0"/>
    <n v="0"/>
    <n v="1"/>
    <n v="0"/>
    <n v="0"/>
    <n v="0"/>
    <n v="0"/>
    <n v="0"/>
    <n v="0"/>
    <n v="1"/>
    <n v="1"/>
    <n v="19"/>
    <n v="2"/>
    <n v="12"/>
    <n v="2"/>
    <n v="2"/>
    <n v="2"/>
    <n v="3"/>
    <n v="3"/>
    <n v="2"/>
    <n v="0"/>
    <n v="14"/>
    <n v="16"/>
    <n v="14"/>
  </r>
  <r>
    <s v="08DPR1579D"/>
    <n v="1"/>
    <s v="MATUTINO"/>
    <s v="VICENTE LOMBARDO TOLEDANO"/>
    <n v="8"/>
    <s v="CHIHUAHUA"/>
    <n v="8"/>
    <s v="CHIHUAHUA"/>
    <n v="37"/>
    <s v="JUĂREZ"/>
    <n v="1"/>
    <s v="JUĂREZ"/>
    <s v="CALLE GABRIEL LEYVA"/>
    <n v="6408"/>
    <s v="PĂšBLICO"/>
    <x v="2"/>
    <n v="2"/>
    <s v="BĂSICA"/>
    <n v="2"/>
    <x v="1"/>
    <n v="1"/>
    <x v="1"/>
    <n v="0"/>
    <s v="NO APLICA"/>
    <n v="0"/>
    <s v="NO APLICA"/>
    <s v="08FIZ0140M"/>
    <s v="08FJS0109I"/>
    <s v="08ADG0005C"/>
    <n v="0"/>
    <s v="I2019"/>
    <n v="159"/>
    <n v="165"/>
    <n v="324"/>
    <n v="158"/>
    <n v="165"/>
    <n v="323"/>
    <n v="16"/>
    <n v="30"/>
    <n v="46"/>
    <n v="26"/>
    <n v="30"/>
    <n v="56"/>
    <n v="26"/>
    <n v="32"/>
    <n v="58"/>
    <n v="33"/>
    <n v="28"/>
    <n v="61"/>
    <n v="25"/>
    <n v="28"/>
    <n v="53"/>
    <n v="32"/>
    <n v="27"/>
    <n v="59"/>
    <n v="31"/>
    <n v="25"/>
    <n v="56"/>
    <n v="173"/>
    <n v="170"/>
    <n v="34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0"/>
    <n v="0"/>
    <n v="0"/>
    <n v="0"/>
    <n v="0"/>
    <n v="0"/>
    <n v="1"/>
    <n v="15"/>
    <n v="4"/>
    <n v="8"/>
    <n v="2"/>
    <n v="2"/>
    <n v="2"/>
    <n v="2"/>
    <n v="2"/>
    <n v="2"/>
    <n v="0"/>
    <n v="12"/>
    <n v="12"/>
    <n v="12"/>
  </r>
  <r>
    <s v="08DPR0152U"/>
    <n v="1"/>
    <s v="MATUTINO"/>
    <s v="JUAN DE LA BARRERA"/>
    <n v="8"/>
    <s v="CHIHUAHUA"/>
    <n v="8"/>
    <s v="CHIHUAHUA"/>
    <n v="32"/>
    <s v="HIDALGO DEL PARRAL"/>
    <n v="1"/>
    <s v="HIDALGO DEL PARRAL"/>
    <s v="CALLE 9 DE MAYO"/>
    <n v="0"/>
    <s v="PĂšBLICO"/>
    <x v="2"/>
    <n v="2"/>
    <s v="BĂSICA"/>
    <n v="2"/>
    <x v="1"/>
    <n v="1"/>
    <x v="1"/>
    <n v="0"/>
    <s v="NO APLICA"/>
    <n v="0"/>
    <s v="NO APLICA"/>
    <s v="08FIZ0246F"/>
    <s v="08FJS0129W"/>
    <s v="08ADG0004D"/>
    <n v="0"/>
    <s v="I2019"/>
    <n v="173"/>
    <n v="151"/>
    <n v="324"/>
    <n v="172"/>
    <n v="151"/>
    <n v="323"/>
    <n v="32"/>
    <n v="26"/>
    <n v="58"/>
    <n v="24"/>
    <n v="35"/>
    <n v="59"/>
    <n v="33"/>
    <n v="28"/>
    <n v="61"/>
    <n v="30"/>
    <n v="26"/>
    <n v="56"/>
    <n v="29"/>
    <n v="30"/>
    <n v="59"/>
    <n v="23"/>
    <n v="21"/>
    <n v="44"/>
    <n v="35"/>
    <n v="23"/>
    <n v="58"/>
    <n v="174"/>
    <n v="163"/>
    <n v="33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2379M"/>
    <n v="1"/>
    <s v="MATUTINO"/>
    <s v="HEROES DE REFORMA"/>
    <n v="8"/>
    <s v="CHIHUAHUA"/>
    <n v="8"/>
    <s v="CHIHUAHUA"/>
    <n v="17"/>
    <s v="CUAUHTĂ‰MOC"/>
    <n v="1"/>
    <s v="CUAUHTĂ‰MOC"/>
    <s v="CALLE ESTADO DE GUERRERO"/>
    <n v="0"/>
    <s v="PĂšBLICO"/>
    <x v="2"/>
    <n v="2"/>
    <s v="BĂSICA"/>
    <n v="2"/>
    <x v="1"/>
    <n v="1"/>
    <x v="1"/>
    <n v="0"/>
    <s v="NO APLICA"/>
    <n v="0"/>
    <s v="NO APLICA"/>
    <s v="08FIZ0198M"/>
    <s v="08FJS0121D"/>
    <s v="08ADG0010O"/>
    <n v="0"/>
    <s v="I2019"/>
    <n v="171"/>
    <n v="168"/>
    <n v="339"/>
    <n v="171"/>
    <n v="168"/>
    <n v="339"/>
    <n v="34"/>
    <n v="26"/>
    <n v="60"/>
    <n v="22"/>
    <n v="30"/>
    <n v="52"/>
    <n v="29"/>
    <n v="19"/>
    <n v="48"/>
    <n v="24"/>
    <n v="32"/>
    <n v="56"/>
    <n v="20"/>
    <n v="39"/>
    <n v="59"/>
    <n v="32"/>
    <n v="24"/>
    <n v="56"/>
    <n v="21"/>
    <n v="28"/>
    <n v="49"/>
    <n v="148"/>
    <n v="172"/>
    <n v="320"/>
    <n v="2"/>
    <n v="2"/>
    <n v="2"/>
    <n v="2"/>
    <n v="2"/>
    <n v="2"/>
    <n v="0"/>
    <n v="12"/>
    <n v="0"/>
    <n v="0"/>
    <n v="1"/>
    <n v="0"/>
    <n v="1"/>
    <n v="0"/>
    <n v="0"/>
    <n v="0"/>
    <n v="6"/>
    <n v="6"/>
    <n v="0"/>
    <n v="0"/>
    <n v="1"/>
    <n v="2"/>
    <n v="0"/>
    <n v="0"/>
    <n v="0"/>
    <n v="0"/>
    <n v="0"/>
    <n v="0"/>
    <n v="2"/>
    <n v="0"/>
    <n v="19"/>
    <n v="6"/>
    <n v="6"/>
    <n v="2"/>
    <n v="2"/>
    <n v="2"/>
    <n v="2"/>
    <n v="2"/>
    <n v="2"/>
    <n v="0"/>
    <n v="12"/>
    <n v="12"/>
    <n v="10"/>
  </r>
  <r>
    <s v="08DPR2561L"/>
    <n v="2"/>
    <s v="VESPERTINO"/>
    <s v="PAULA VILLAGRAN VIZCAINO"/>
    <n v="8"/>
    <s v="CHIHUAHUA"/>
    <n v="8"/>
    <s v="CHIHUAHUA"/>
    <n v="19"/>
    <s v="CHIHUAHUA"/>
    <n v="1"/>
    <s v="CHIHUAHUA"/>
    <s v="CALLE RIO MAGDALENA "/>
    <n v="0"/>
    <s v="PĂšBLICO"/>
    <x v="2"/>
    <n v="2"/>
    <s v="BĂSICA"/>
    <n v="2"/>
    <x v="1"/>
    <n v="1"/>
    <x v="1"/>
    <n v="0"/>
    <s v="NO APLICA"/>
    <n v="0"/>
    <s v="NO APLICA"/>
    <s v="08FIZ0272D"/>
    <s v="08FJS0108J"/>
    <s v="08ADG0046C"/>
    <n v="0"/>
    <s v="I2019"/>
    <n v="172"/>
    <n v="164"/>
    <n v="336"/>
    <n v="170"/>
    <n v="161"/>
    <n v="331"/>
    <n v="30"/>
    <n v="26"/>
    <n v="56"/>
    <n v="28"/>
    <n v="27"/>
    <n v="55"/>
    <n v="30"/>
    <n v="26"/>
    <n v="56"/>
    <n v="37"/>
    <n v="22"/>
    <n v="59"/>
    <n v="17"/>
    <n v="31"/>
    <n v="48"/>
    <n v="28"/>
    <n v="27"/>
    <n v="55"/>
    <n v="32"/>
    <n v="23"/>
    <n v="55"/>
    <n v="172"/>
    <n v="156"/>
    <n v="328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1"/>
    <n v="0"/>
    <n v="0"/>
    <n v="0"/>
    <n v="0"/>
    <n v="0"/>
    <n v="0"/>
    <n v="1"/>
    <n v="0"/>
    <n v="18"/>
    <n v="4"/>
    <n v="8"/>
    <n v="2"/>
    <n v="2"/>
    <n v="2"/>
    <n v="2"/>
    <n v="2"/>
    <n v="2"/>
    <n v="0"/>
    <n v="12"/>
    <n v="12"/>
    <n v="12"/>
  </r>
  <r>
    <s v="08DPR0661X"/>
    <n v="1"/>
    <s v="MATUTINO"/>
    <s v="NIĂ‘O ARTILLERO"/>
    <n v="8"/>
    <s v="CHIHUAHUA"/>
    <n v="8"/>
    <s v="CHIHUAHUA"/>
    <n v="19"/>
    <s v="CHIHUAHUA"/>
    <n v="1"/>
    <s v="CHIHUAHUA"/>
    <s v="AVENIDA QUINTAS CAROLINAS"/>
    <n v="0"/>
    <s v="PĂšBLICO"/>
    <x v="2"/>
    <n v="2"/>
    <s v="BĂSICA"/>
    <n v="2"/>
    <x v="1"/>
    <n v="1"/>
    <x v="1"/>
    <n v="0"/>
    <s v="NO APLICA"/>
    <n v="0"/>
    <s v="NO APLICA"/>
    <s v="08FIZ0116M"/>
    <s v="08FJS0106L"/>
    <s v="08ADG0046C"/>
    <n v="0"/>
    <s v="I2019"/>
    <n v="160"/>
    <n v="158"/>
    <n v="318"/>
    <n v="160"/>
    <n v="158"/>
    <n v="318"/>
    <n v="22"/>
    <n v="27"/>
    <n v="49"/>
    <n v="31"/>
    <n v="32"/>
    <n v="63"/>
    <n v="28"/>
    <n v="31"/>
    <n v="59"/>
    <n v="28"/>
    <n v="29"/>
    <n v="57"/>
    <n v="30"/>
    <n v="36"/>
    <n v="66"/>
    <n v="26"/>
    <n v="22"/>
    <n v="48"/>
    <n v="27"/>
    <n v="23"/>
    <n v="50"/>
    <n v="170"/>
    <n v="173"/>
    <n v="343"/>
    <n v="3"/>
    <n v="2"/>
    <n v="2"/>
    <n v="3"/>
    <n v="2"/>
    <n v="2"/>
    <n v="0"/>
    <n v="14"/>
    <n v="0"/>
    <n v="0"/>
    <n v="1"/>
    <n v="0"/>
    <n v="0"/>
    <n v="1"/>
    <n v="0"/>
    <n v="1"/>
    <n v="4"/>
    <n v="10"/>
    <n v="0"/>
    <n v="0"/>
    <n v="2"/>
    <n v="0"/>
    <n v="0"/>
    <n v="0"/>
    <n v="0"/>
    <n v="0"/>
    <n v="0"/>
    <n v="0"/>
    <n v="1"/>
    <n v="1"/>
    <n v="21"/>
    <n v="4"/>
    <n v="10"/>
    <n v="3"/>
    <n v="2"/>
    <n v="2"/>
    <n v="3"/>
    <n v="2"/>
    <n v="2"/>
    <n v="0"/>
    <n v="14"/>
    <n v="14"/>
    <n v="14"/>
  </r>
  <r>
    <s v="08DPR2582Y"/>
    <n v="1"/>
    <s v="MATUTINO"/>
    <s v="CAMINO REAL"/>
    <n v="8"/>
    <s v="CHIHUAHUA"/>
    <n v="8"/>
    <s v="CHIHUAHUA"/>
    <n v="19"/>
    <s v="CHIHUAHUA"/>
    <n v="1"/>
    <s v="CHIHUAHUA"/>
    <s v="CALLE PASEO DEL PONNY "/>
    <n v="0"/>
    <s v="PĂšBLICO"/>
    <x v="2"/>
    <n v="2"/>
    <s v="BĂSICA"/>
    <n v="2"/>
    <x v="1"/>
    <n v="1"/>
    <x v="1"/>
    <n v="0"/>
    <s v="NO APLICA"/>
    <n v="0"/>
    <s v="NO APLICA"/>
    <s v="08FIZ0266T"/>
    <s v="08FJS0101Q"/>
    <s v="08ADG0046C"/>
    <n v="0"/>
    <s v="I2019"/>
    <n v="169"/>
    <n v="162"/>
    <n v="331"/>
    <n v="167"/>
    <n v="162"/>
    <n v="329"/>
    <n v="32"/>
    <n v="28"/>
    <n v="60"/>
    <n v="27"/>
    <n v="29"/>
    <n v="56"/>
    <n v="28"/>
    <n v="25"/>
    <n v="53"/>
    <n v="27"/>
    <n v="28"/>
    <n v="55"/>
    <n v="27"/>
    <n v="28"/>
    <n v="55"/>
    <n v="29"/>
    <n v="27"/>
    <n v="56"/>
    <n v="28"/>
    <n v="28"/>
    <n v="56"/>
    <n v="166"/>
    <n v="165"/>
    <n v="33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2"/>
    <n v="17"/>
    <n v="1"/>
    <n v="11"/>
    <n v="2"/>
    <n v="2"/>
    <n v="2"/>
    <n v="2"/>
    <n v="2"/>
    <n v="2"/>
    <n v="0"/>
    <n v="12"/>
    <n v="12"/>
    <n v="12"/>
  </r>
  <r>
    <s v="08EPR0375B"/>
    <n v="1"/>
    <s v="MATUTINO"/>
    <s v="MANUEL OJINAGA 2178"/>
    <n v="8"/>
    <s v="CHIHUAHUA"/>
    <n v="8"/>
    <s v="CHIHUAHUA"/>
    <n v="52"/>
    <s v="OJINAGA"/>
    <n v="1"/>
    <s v="MANUEL OJINAGA"/>
    <s v="CALLE TRASVINA "/>
    <n v="0"/>
    <s v="PĂšBLICO"/>
    <x v="3"/>
    <n v="2"/>
    <s v="BĂSICA"/>
    <n v="2"/>
    <x v="1"/>
    <n v="1"/>
    <x v="1"/>
    <n v="0"/>
    <s v="NO APLICA"/>
    <n v="0"/>
    <s v="NO APLICA"/>
    <s v="08FIZ0014P"/>
    <s v="08FJS0001R"/>
    <m/>
    <n v="0"/>
    <s v="I2019"/>
    <n v="161"/>
    <n v="162"/>
    <n v="323"/>
    <n v="160"/>
    <n v="162"/>
    <n v="322"/>
    <n v="27"/>
    <n v="33"/>
    <n v="60"/>
    <n v="35"/>
    <n v="23"/>
    <n v="58"/>
    <n v="28"/>
    <n v="26"/>
    <n v="54"/>
    <n v="27"/>
    <n v="36"/>
    <n v="63"/>
    <n v="29"/>
    <n v="22"/>
    <n v="51"/>
    <n v="22"/>
    <n v="26"/>
    <n v="48"/>
    <n v="30"/>
    <n v="34"/>
    <n v="64"/>
    <n v="171"/>
    <n v="167"/>
    <n v="338"/>
    <n v="2"/>
    <n v="2"/>
    <n v="2"/>
    <n v="2"/>
    <n v="2"/>
    <n v="2"/>
    <n v="0"/>
    <n v="12"/>
    <n v="0"/>
    <n v="0"/>
    <n v="1"/>
    <n v="0"/>
    <n v="0"/>
    <n v="0"/>
    <n v="1"/>
    <n v="0"/>
    <n v="6"/>
    <n v="6"/>
    <n v="0"/>
    <n v="0"/>
    <n v="1"/>
    <n v="0"/>
    <n v="1"/>
    <n v="0"/>
    <n v="0"/>
    <n v="0"/>
    <n v="0"/>
    <n v="0"/>
    <n v="1"/>
    <n v="1"/>
    <n v="18"/>
    <n v="6"/>
    <n v="6"/>
    <n v="2"/>
    <n v="2"/>
    <n v="2"/>
    <n v="2"/>
    <n v="2"/>
    <n v="2"/>
    <n v="0"/>
    <n v="12"/>
    <n v="14"/>
    <n v="12"/>
  </r>
  <r>
    <s v="08DPR2398A"/>
    <n v="2"/>
    <s v="VESPERTINO"/>
    <s v="JESUS OROZCO MENDOZA"/>
    <n v="8"/>
    <s v="CHIHUAHUA"/>
    <n v="8"/>
    <s v="CHIHUAHUA"/>
    <n v="37"/>
    <s v="JUĂREZ"/>
    <n v="1"/>
    <s v="JUĂREZ"/>
    <s v="CALLE JOSE VILLAGRAN"/>
    <n v="0"/>
    <s v="PĂšBLICO"/>
    <x v="2"/>
    <n v="2"/>
    <s v="BĂSICA"/>
    <n v="2"/>
    <x v="1"/>
    <n v="1"/>
    <x v="1"/>
    <n v="0"/>
    <s v="NO APLICA"/>
    <n v="0"/>
    <s v="NO APLICA"/>
    <s v="08FIZ0174C"/>
    <s v="08FJS0116S"/>
    <s v="08ADG0005C"/>
    <n v="0"/>
    <s v="I2019"/>
    <n v="184"/>
    <n v="155"/>
    <n v="339"/>
    <n v="182"/>
    <n v="155"/>
    <n v="337"/>
    <n v="33"/>
    <n v="35"/>
    <n v="68"/>
    <n v="24"/>
    <n v="28"/>
    <n v="52"/>
    <n v="30"/>
    <n v="24"/>
    <n v="54"/>
    <n v="34"/>
    <n v="22"/>
    <n v="56"/>
    <n v="28"/>
    <n v="22"/>
    <n v="50"/>
    <n v="30"/>
    <n v="22"/>
    <n v="52"/>
    <n v="26"/>
    <n v="32"/>
    <n v="58"/>
    <n v="172"/>
    <n v="150"/>
    <n v="322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0"/>
    <n v="0"/>
    <n v="0"/>
    <n v="0"/>
    <n v="0"/>
    <n v="0"/>
    <n v="0"/>
    <n v="0"/>
    <n v="1"/>
    <n v="0"/>
    <n v="14"/>
    <n v="6"/>
    <n v="6"/>
    <n v="2"/>
    <n v="2"/>
    <n v="2"/>
    <n v="2"/>
    <n v="2"/>
    <n v="2"/>
    <n v="0"/>
    <n v="12"/>
    <n v="14"/>
    <n v="12"/>
  </r>
  <r>
    <s v="08EPR0079A"/>
    <n v="1"/>
    <s v="MATUTINO"/>
    <s v="ABRAHAM GONZALEZ 2186"/>
    <n v="8"/>
    <s v="CHIHUAHUA"/>
    <n v="8"/>
    <s v="CHIHUAHUA"/>
    <n v="17"/>
    <s v="CUAUHTĂ‰MOC"/>
    <n v="5"/>
    <s v="COLONIA ANĂHUAC"/>
    <s v="AVENIDA INDUSTRIAS"/>
    <n v="102"/>
    <s v="PĂšBLICO"/>
    <x v="3"/>
    <n v="2"/>
    <s v="BĂSICA"/>
    <n v="2"/>
    <x v="1"/>
    <n v="1"/>
    <x v="1"/>
    <n v="0"/>
    <s v="NO APLICA"/>
    <n v="0"/>
    <s v="NO APLICA"/>
    <s v="08FIZ0053R"/>
    <s v="08FJS0005N"/>
    <m/>
    <n v="0"/>
    <s v="I2019"/>
    <n v="173"/>
    <n v="165"/>
    <n v="338"/>
    <n v="171"/>
    <n v="164"/>
    <n v="335"/>
    <n v="36"/>
    <n v="24"/>
    <n v="60"/>
    <n v="29"/>
    <n v="18"/>
    <n v="47"/>
    <n v="21"/>
    <n v="29"/>
    <n v="50"/>
    <n v="23"/>
    <n v="33"/>
    <n v="56"/>
    <n v="32"/>
    <n v="30"/>
    <n v="62"/>
    <n v="28"/>
    <n v="24"/>
    <n v="52"/>
    <n v="29"/>
    <n v="25"/>
    <n v="54"/>
    <n v="162"/>
    <n v="159"/>
    <n v="321"/>
    <n v="2"/>
    <n v="2"/>
    <n v="2"/>
    <n v="3"/>
    <n v="2"/>
    <n v="3"/>
    <n v="0"/>
    <n v="14"/>
    <n v="0"/>
    <n v="0"/>
    <n v="1"/>
    <n v="0"/>
    <n v="0"/>
    <n v="0"/>
    <n v="0"/>
    <n v="0"/>
    <n v="1"/>
    <n v="13"/>
    <n v="0"/>
    <n v="0"/>
    <n v="2"/>
    <n v="0"/>
    <n v="0"/>
    <n v="0"/>
    <n v="1"/>
    <n v="0"/>
    <n v="0"/>
    <n v="1"/>
    <n v="2"/>
    <n v="0"/>
    <n v="21"/>
    <n v="1"/>
    <n v="13"/>
    <n v="2"/>
    <n v="2"/>
    <n v="2"/>
    <n v="3"/>
    <n v="2"/>
    <n v="3"/>
    <n v="0"/>
    <n v="14"/>
    <n v="14"/>
    <n v="14"/>
  </r>
  <r>
    <s v="08EPR0852M"/>
    <n v="2"/>
    <s v="VESPERTINO"/>
    <s v="INDEPENDENCIA 2790"/>
    <n v="8"/>
    <s v="CHIHUAHUA"/>
    <n v="8"/>
    <s v="CHIHUAHUA"/>
    <n v="19"/>
    <s v="CHIHUAHUA"/>
    <n v="1"/>
    <s v="CHIHUAHUA"/>
    <s v="CALLE EUCALIPTO"/>
    <n v="0"/>
    <s v="PĂšBLICO"/>
    <x v="3"/>
    <n v="2"/>
    <s v="BĂSICA"/>
    <n v="2"/>
    <x v="1"/>
    <n v="1"/>
    <x v="1"/>
    <n v="0"/>
    <s v="NO APLICA"/>
    <n v="0"/>
    <s v="NO APLICA"/>
    <s v="08FIZ0052S"/>
    <s v="08FJS0002Q"/>
    <m/>
    <n v="0"/>
    <s v="I2019"/>
    <n v="174"/>
    <n v="156"/>
    <n v="330"/>
    <n v="171"/>
    <n v="156"/>
    <n v="327"/>
    <n v="30"/>
    <n v="26"/>
    <n v="56"/>
    <n v="30"/>
    <n v="26"/>
    <n v="56"/>
    <n v="26"/>
    <n v="28"/>
    <n v="54"/>
    <n v="33"/>
    <n v="24"/>
    <n v="57"/>
    <n v="37"/>
    <n v="23"/>
    <n v="60"/>
    <n v="19"/>
    <n v="30"/>
    <n v="49"/>
    <n v="32"/>
    <n v="24"/>
    <n v="56"/>
    <n v="177"/>
    <n v="155"/>
    <n v="33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4"/>
    <n v="1"/>
    <n v="2"/>
    <n v="2"/>
    <n v="0"/>
    <n v="0"/>
    <n v="0"/>
    <n v="0"/>
    <n v="1"/>
    <n v="1"/>
    <n v="24"/>
    <n v="4"/>
    <n v="8"/>
    <n v="2"/>
    <n v="2"/>
    <n v="2"/>
    <n v="2"/>
    <n v="2"/>
    <n v="2"/>
    <n v="0"/>
    <n v="12"/>
    <n v="18"/>
    <n v="12"/>
  </r>
  <r>
    <s v="08DPR0597M"/>
    <n v="1"/>
    <s v="MATUTINO"/>
    <s v="JOSE CLEMENTE OROZCO"/>
    <n v="8"/>
    <s v="CHIHUAHUA"/>
    <n v="8"/>
    <s v="CHIHUAHUA"/>
    <n v="21"/>
    <s v="DELICIAS"/>
    <n v="1"/>
    <s v="DELICIAS"/>
    <s v="CALLE ALDAMA"/>
    <n v="0"/>
    <s v="PĂšBLICO"/>
    <x v="2"/>
    <n v="2"/>
    <s v="BĂSICA"/>
    <n v="2"/>
    <x v="1"/>
    <n v="1"/>
    <x v="1"/>
    <n v="0"/>
    <s v="NO APLICA"/>
    <n v="0"/>
    <s v="NO APLICA"/>
    <s v="08FIZ0229P"/>
    <s v="08FJS0126Z"/>
    <s v="08ADG0057I"/>
    <n v="0"/>
    <s v="I2019"/>
    <n v="178"/>
    <n v="154"/>
    <n v="332"/>
    <n v="175"/>
    <n v="153"/>
    <n v="328"/>
    <n v="32"/>
    <n v="27"/>
    <n v="59"/>
    <n v="23"/>
    <n v="29"/>
    <n v="52"/>
    <n v="30"/>
    <n v="23"/>
    <n v="53"/>
    <n v="21"/>
    <n v="34"/>
    <n v="55"/>
    <n v="28"/>
    <n v="24"/>
    <n v="52"/>
    <n v="38"/>
    <n v="34"/>
    <n v="72"/>
    <n v="30"/>
    <n v="19"/>
    <n v="49"/>
    <n v="170"/>
    <n v="163"/>
    <n v="333"/>
    <n v="2"/>
    <n v="2"/>
    <n v="2"/>
    <n v="2"/>
    <n v="3"/>
    <n v="2"/>
    <n v="0"/>
    <n v="13"/>
    <n v="0"/>
    <n v="0"/>
    <n v="0"/>
    <n v="1"/>
    <n v="0"/>
    <n v="1"/>
    <n v="0"/>
    <n v="0"/>
    <n v="1"/>
    <n v="12"/>
    <n v="0"/>
    <n v="0"/>
    <n v="2"/>
    <n v="0"/>
    <n v="0"/>
    <n v="0"/>
    <n v="0"/>
    <n v="0"/>
    <n v="0"/>
    <n v="0"/>
    <n v="2"/>
    <n v="0"/>
    <n v="19"/>
    <n v="1"/>
    <n v="12"/>
    <n v="2"/>
    <n v="2"/>
    <n v="2"/>
    <n v="2"/>
    <n v="3"/>
    <n v="2"/>
    <n v="0"/>
    <n v="13"/>
    <n v="13"/>
    <n v="13"/>
  </r>
  <r>
    <s v="08DPR2204X"/>
    <n v="1"/>
    <s v="MATUTINO"/>
    <s v="ADOLFO BARRANCO FUENTES"/>
    <n v="8"/>
    <s v="CHIHUAHUA"/>
    <n v="8"/>
    <s v="CHIHUAHUA"/>
    <n v="19"/>
    <s v="CHIHUAHUA"/>
    <n v="1"/>
    <s v="CHIHUAHUA"/>
    <s v="CALLE SIERRA SANTA ROSA"/>
    <n v="0"/>
    <s v="PĂšBLICO"/>
    <x v="2"/>
    <n v="2"/>
    <s v="BĂSICA"/>
    <n v="2"/>
    <x v="1"/>
    <n v="1"/>
    <x v="1"/>
    <n v="0"/>
    <s v="NO APLICA"/>
    <n v="0"/>
    <s v="NO APLICA"/>
    <s v="08FIZ0113P"/>
    <s v="08FJS0105M"/>
    <s v="08ADG0046C"/>
    <n v="0"/>
    <s v="I2019"/>
    <n v="179"/>
    <n v="162"/>
    <n v="341"/>
    <n v="179"/>
    <n v="162"/>
    <n v="341"/>
    <n v="36"/>
    <n v="24"/>
    <n v="60"/>
    <n v="23"/>
    <n v="21"/>
    <n v="44"/>
    <n v="31"/>
    <n v="26"/>
    <n v="57"/>
    <n v="25"/>
    <n v="27"/>
    <n v="52"/>
    <n v="28"/>
    <n v="29"/>
    <n v="57"/>
    <n v="31"/>
    <n v="25"/>
    <n v="56"/>
    <n v="25"/>
    <n v="33"/>
    <n v="58"/>
    <n v="163"/>
    <n v="161"/>
    <n v="324"/>
    <n v="2"/>
    <n v="2"/>
    <n v="2"/>
    <n v="2"/>
    <n v="2"/>
    <n v="2"/>
    <n v="0"/>
    <n v="12"/>
    <n v="0"/>
    <n v="0"/>
    <n v="1"/>
    <n v="0"/>
    <n v="0"/>
    <n v="1"/>
    <n v="0"/>
    <n v="1"/>
    <n v="1"/>
    <n v="11"/>
    <n v="0"/>
    <n v="0"/>
    <n v="0"/>
    <n v="1"/>
    <n v="0"/>
    <n v="0"/>
    <n v="0"/>
    <n v="0"/>
    <n v="0"/>
    <n v="0"/>
    <n v="0"/>
    <n v="2"/>
    <n v="18"/>
    <n v="1"/>
    <n v="11"/>
    <n v="2"/>
    <n v="2"/>
    <n v="2"/>
    <n v="2"/>
    <n v="2"/>
    <n v="2"/>
    <n v="0"/>
    <n v="12"/>
    <n v="12"/>
    <n v="12"/>
  </r>
  <r>
    <s v="08EPR0688C"/>
    <n v="1"/>
    <s v="MATUTINO"/>
    <s v="MELCHOR OCAMPO 2627"/>
    <n v="8"/>
    <s v="CHIHUAHUA"/>
    <n v="8"/>
    <s v="CHIHUAHUA"/>
    <n v="19"/>
    <s v="CHIHUAHUA"/>
    <n v="1"/>
    <s v="CHIHUAHUA"/>
    <s v="CALLE M. CARRERA "/>
    <n v="5523"/>
    <s v="PĂšBLICO"/>
    <x v="3"/>
    <n v="2"/>
    <s v="BĂSICA"/>
    <n v="2"/>
    <x v="1"/>
    <n v="1"/>
    <x v="1"/>
    <n v="0"/>
    <s v="NO APLICA"/>
    <n v="0"/>
    <s v="NO APLICA"/>
    <s v="08FIZ0049E"/>
    <s v="08FJS0001R"/>
    <m/>
    <n v="0"/>
    <s v="I2019"/>
    <n v="159"/>
    <n v="184"/>
    <n v="343"/>
    <n v="159"/>
    <n v="183"/>
    <n v="342"/>
    <n v="25"/>
    <n v="27"/>
    <n v="52"/>
    <n v="29"/>
    <n v="22"/>
    <n v="51"/>
    <n v="25"/>
    <n v="33"/>
    <n v="58"/>
    <n v="35"/>
    <n v="23"/>
    <n v="58"/>
    <n v="26"/>
    <n v="32"/>
    <n v="58"/>
    <n v="22"/>
    <n v="31"/>
    <n v="53"/>
    <n v="27"/>
    <n v="21"/>
    <n v="48"/>
    <n v="164"/>
    <n v="162"/>
    <n v="326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1"/>
    <n v="1"/>
    <n v="0"/>
    <n v="0"/>
    <n v="0"/>
    <n v="0"/>
    <n v="2"/>
    <n v="0"/>
    <n v="19"/>
    <n v="6"/>
    <n v="6"/>
    <n v="2"/>
    <n v="2"/>
    <n v="2"/>
    <n v="2"/>
    <n v="2"/>
    <n v="2"/>
    <n v="0"/>
    <n v="12"/>
    <n v="12"/>
    <n v="12"/>
  </r>
  <r>
    <s v="08DPR2406T"/>
    <n v="1"/>
    <s v="MATUTINO"/>
    <s v="12 DE OCTUBRE"/>
    <n v="8"/>
    <s v="CHIHUAHUA"/>
    <n v="8"/>
    <s v="CHIHUAHUA"/>
    <n v="19"/>
    <s v="CHIHUAHUA"/>
    <n v="1"/>
    <s v="CHIHUAHUA"/>
    <s v="CALLE PORTAL DE EBANO"/>
    <n v="0"/>
    <s v="PĂšBLICO"/>
    <x v="2"/>
    <n v="2"/>
    <s v="BĂSICA"/>
    <n v="2"/>
    <x v="1"/>
    <n v="1"/>
    <x v="1"/>
    <n v="0"/>
    <s v="NO APLICA"/>
    <n v="0"/>
    <s v="NO APLICA"/>
    <s v="08FIZ0128R"/>
    <s v="08FJS0108J"/>
    <s v="08ADG0046C"/>
    <n v="0"/>
    <s v="I2019"/>
    <n v="170"/>
    <n v="164"/>
    <n v="334"/>
    <n v="170"/>
    <n v="164"/>
    <n v="334"/>
    <n v="33"/>
    <n v="25"/>
    <n v="58"/>
    <n v="28"/>
    <n v="30"/>
    <n v="58"/>
    <n v="25"/>
    <n v="31"/>
    <n v="56"/>
    <n v="28"/>
    <n v="26"/>
    <n v="54"/>
    <n v="30"/>
    <n v="23"/>
    <n v="53"/>
    <n v="27"/>
    <n v="27"/>
    <n v="54"/>
    <n v="27"/>
    <n v="31"/>
    <n v="58"/>
    <n v="165"/>
    <n v="168"/>
    <n v="333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0"/>
    <n v="3"/>
    <n v="18"/>
    <n v="4"/>
    <n v="8"/>
    <n v="2"/>
    <n v="2"/>
    <n v="2"/>
    <n v="2"/>
    <n v="2"/>
    <n v="2"/>
    <n v="0"/>
    <n v="12"/>
    <n v="12"/>
    <n v="12"/>
  </r>
  <r>
    <s v="08EPR0233D"/>
    <n v="1"/>
    <s v="MATUTINO"/>
    <s v="INSURGENTES 2128"/>
    <n v="8"/>
    <s v="CHIHUAHUA"/>
    <n v="8"/>
    <s v="CHIHUAHUA"/>
    <n v="32"/>
    <s v="HIDALGO DEL PARRAL"/>
    <n v="1"/>
    <s v="HIDALGO DEL PARRAL"/>
    <s v="CALLE REAL DE MALAGAN"/>
    <n v="0"/>
    <s v="PĂšBLICO"/>
    <x v="3"/>
    <n v="2"/>
    <s v="BĂSICA"/>
    <n v="2"/>
    <x v="1"/>
    <n v="1"/>
    <x v="1"/>
    <n v="0"/>
    <s v="NO APLICA"/>
    <n v="0"/>
    <s v="NO APLICA"/>
    <s v="08FIZ0005H"/>
    <m/>
    <m/>
    <n v="0"/>
    <s v="I2019"/>
    <n v="175"/>
    <n v="160"/>
    <n v="335"/>
    <n v="175"/>
    <n v="160"/>
    <n v="335"/>
    <n v="33"/>
    <n v="27"/>
    <n v="60"/>
    <n v="22"/>
    <n v="30"/>
    <n v="52"/>
    <n v="32"/>
    <n v="20"/>
    <n v="52"/>
    <n v="28"/>
    <n v="27"/>
    <n v="55"/>
    <n v="33"/>
    <n v="25"/>
    <n v="58"/>
    <n v="33"/>
    <n v="27"/>
    <n v="60"/>
    <n v="26"/>
    <n v="29"/>
    <n v="55"/>
    <n v="174"/>
    <n v="158"/>
    <n v="332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2"/>
    <n v="1"/>
    <n v="1"/>
    <n v="0"/>
    <n v="0"/>
    <n v="0"/>
    <n v="1"/>
    <n v="1"/>
    <n v="1"/>
    <n v="22"/>
    <n v="2"/>
    <n v="10"/>
    <n v="2"/>
    <n v="2"/>
    <n v="2"/>
    <n v="2"/>
    <n v="2"/>
    <n v="2"/>
    <n v="0"/>
    <n v="12"/>
    <n v="6"/>
    <n v="6"/>
  </r>
  <r>
    <s v="08DPR2647R"/>
    <n v="1"/>
    <s v="MATUTINO"/>
    <s v="BICENTENARIO"/>
    <n v="8"/>
    <s v="CHIHUAHUA"/>
    <n v="8"/>
    <s v="CHIHUAHUA"/>
    <n v="17"/>
    <s v="CUAUHTĂ‰MOC"/>
    <n v="1"/>
    <s v="CUAUHTĂ‰MOC"/>
    <s v="CALLE PUERTO ESCONDIDO "/>
    <n v="0"/>
    <s v="PĂšBLICO"/>
    <x v="2"/>
    <n v="2"/>
    <s v="BĂSICA"/>
    <n v="2"/>
    <x v="1"/>
    <n v="1"/>
    <x v="1"/>
    <n v="0"/>
    <s v="NO APLICA"/>
    <n v="0"/>
    <s v="NO APLICA"/>
    <s v="08FIZ0200K"/>
    <s v="08FJS0122C"/>
    <s v="08ADG0010O"/>
    <n v="0"/>
    <s v="I2019"/>
    <n v="171"/>
    <n v="161"/>
    <n v="332"/>
    <n v="171"/>
    <n v="161"/>
    <n v="332"/>
    <n v="19"/>
    <n v="30"/>
    <n v="49"/>
    <n v="29"/>
    <n v="30"/>
    <n v="59"/>
    <n v="20"/>
    <n v="27"/>
    <n v="47"/>
    <n v="32"/>
    <n v="25"/>
    <n v="57"/>
    <n v="36"/>
    <n v="26"/>
    <n v="62"/>
    <n v="29"/>
    <n v="26"/>
    <n v="55"/>
    <n v="37"/>
    <n v="24"/>
    <n v="61"/>
    <n v="183"/>
    <n v="158"/>
    <n v="34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3"/>
    <n v="12"/>
  </r>
  <r>
    <s v="08DPR1390B"/>
    <n v="1"/>
    <s v="MATUTINO"/>
    <s v="FORD 113"/>
    <n v="8"/>
    <s v="CHIHUAHUA"/>
    <n v="8"/>
    <s v="CHIHUAHUA"/>
    <n v="17"/>
    <s v="CUAUHTĂ‰MOC"/>
    <n v="1"/>
    <s v="CUAUHTĂ‰MOC"/>
    <s v="CALLE 18 DE MARZO"/>
    <n v="2110"/>
    <s v="PĂšBLICO"/>
    <x v="2"/>
    <n v="2"/>
    <s v="BĂSICA"/>
    <n v="2"/>
    <x v="1"/>
    <n v="1"/>
    <x v="1"/>
    <n v="0"/>
    <s v="NO APLICA"/>
    <n v="0"/>
    <s v="NO APLICA"/>
    <s v="08FIZ0201J"/>
    <s v="08FJS0122C"/>
    <s v="08ADG0010O"/>
    <n v="0"/>
    <s v="I2019"/>
    <n v="155"/>
    <n v="182"/>
    <n v="337"/>
    <n v="155"/>
    <n v="182"/>
    <n v="337"/>
    <n v="29"/>
    <n v="36"/>
    <n v="65"/>
    <n v="19"/>
    <n v="33"/>
    <n v="52"/>
    <n v="28"/>
    <n v="26"/>
    <n v="54"/>
    <n v="26"/>
    <n v="28"/>
    <n v="54"/>
    <n v="21"/>
    <n v="30"/>
    <n v="51"/>
    <n v="24"/>
    <n v="33"/>
    <n v="57"/>
    <n v="30"/>
    <n v="30"/>
    <n v="60"/>
    <n v="148"/>
    <n v="180"/>
    <n v="328"/>
    <n v="2"/>
    <n v="2"/>
    <n v="2"/>
    <n v="2"/>
    <n v="2"/>
    <n v="2"/>
    <n v="0"/>
    <n v="12"/>
    <n v="0"/>
    <n v="0"/>
    <n v="1"/>
    <n v="0"/>
    <n v="1"/>
    <n v="0"/>
    <n v="0"/>
    <n v="1"/>
    <n v="1"/>
    <n v="11"/>
    <n v="0"/>
    <n v="0"/>
    <n v="1"/>
    <n v="0"/>
    <n v="0"/>
    <n v="0"/>
    <n v="0"/>
    <n v="0"/>
    <n v="0"/>
    <n v="0"/>
    <n v="2"/>
    <n v="0"/>
    <n v="18"/>
    <n v="1"/>
    <n v="11"/>
    <n v="2"/>
    <n v="2"/>
    <n v="2"/>
    <n v="2"/>
    <n v="2"/>
    <n v="2"/>
    <n v="0"/>
    <n v="12"/>
    <n v="12"/>
    <n v="12"/>
  </r>
  <r>
    <s v="08DPR2179O"/>
    <n v="2"/>
    <s v="VESPERTINO"/>
    <s v="MIGUEL ENRIQUEZ GUZMAN"/>
    <n v="8"/>
    <s v="CHIHUAHUA"/>
    <n v="8"/>
    <s v="CHIHUAHUA"/>
    <n v="37"/>
    <s v="JUĂREZ"/>
    <n v="1"/>
    <s v="JUĂREZ"/>
    <s v="CALLE BATALLA DE CELAYA"/>
    <n v="9555"/>
    <s v="PĂšBLICO"/>
    <x v="2"/>
    <n v="2"/>
    <s v="BĂSICA"/>
    <n v="2"/>
    <x v="1"/>
    <n v="1"/>
    <x v="1"/>
    <n v="0"/>
    <s v="NO APLICA"/>
    <n v="0"/>
    <s v="NO APLICA"/>
    <s v="08FIZ0160Z"/>
    <s v="08FJS0113V"/>
    <s v="08ADG0005C"/>
    <n v="0"/>
    <s v="I2019"/>
    <n v="184"/>
    <n v="155"/>
    <n v="339"/>
    <n v="183"/>
    <n v="153"/>
    <n v="336"/>
    <n v="35"/>
    <n v="25"/>
    <n v="60"/>
    <n v="26"/>
    <n v="23"/>
    <n v="49"/>
    <n v="25"/>
    <n v="36"/>
    <n v="61"/>
    <n v="26"/>
    <n v="27"/>
    <n v="53"/>
    <n v="26"/>
    <n v="26"/>
    <n v="52"/>
    <n v="31"/>
    <n v="29"/>
    <n v="60"/>
    <n v="33"/>
    <n v="22"/>
    <n v="55"/>
    <n v="167"/>
    <n v="163"/>
    <n v="330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4"/>
    <n v="12"/>
  </r>
  <r>
    <s v="08DPR2227H"/>
    <n v="1"/>
    <s v="MATUTINO"/>
    <s v="IGNACIO ALLENDE"/>
    <n v="8"/>
    <s v="CHIHUAHUA"/>
    <n v="8"/>
    <s v="CHIHUAHUA"/>
    <n v="19"/>
    <s v="CHIHUAHUA"/>
    <n v="1"/>
    <s v="CHIHUAHUA"/>
    <s v="CALLE MARIA ANA DE UNZAGA"/>
    <n v="0"/>
    <s v="PĂšBLICO"/>
    <x v="2"/>
    <n v="2"/>
    <s v="BĂSICA"/>
    <n v="2"/>
    <x v="1"/>
    <n v="1"/>
    <x v="1"/>
    <n v="0"/>
    <s v="NO APLICA"/>
    <n v="0"/>
    <s v="NO APLICA"/>
    <s v="08FIZ0113P"/>
    <s v="08FJS0105M"/>
    <s v="08ADG0046C"/>
    <n v="0"/>
    <s v="I2019"/>
    <n v="178"/>
    <n v="157"/>
    <n v="335"/>
    <n v="178"/>
    <n v="157"/>
    <n v="335"/>
    <n v="32"/>
    <n v="26"/>
    <n v="58"/>
    <n v="25"/>
    <n v="31"/>
    <n v="56"/>
    <n v="31"/>
    <n v="24"/>
    <n v="55"/>
    <n v="36"/>
    <n v="20"/>
    <n v="56"/>
    <n v="29"/>
    <n v="27"/>
    <n v="56"/>
    <n v="27"/>
    <n v="25"/>
    <n v="52"/>
    <n v="29"/>
    <n v="30"/>
    <n v="59"/>
    <n v="177"/>
    <n v="157"/>
    <n v="334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2"/>
    <n v="0"/>
    <n v="0"/>
    <n v="0"/>
    <n v="0"/>
    <n v="0"/>
    <n v="0"/>
    <n v="1"/>
    <n v="0"/>
    <n v="2"/>
    <n v="19"/>
    <n v="2"/>
    <n v="10"/>
    <n v="2"/>
    <n v="2"/>
    <n v="2"/>
    <n v="2"/>
    <n v="2"/>
    <n v="2"/>
    <n v="0"/>
    <n v="12"/>
    <n v="12"/>
    <n v="12"/>
  </r>
  <r>
    <s v="08DPR2649P"/>
    <n v="1"/>
    <s v="MATUTINO"/>
    <s v="15 DE SEPTIEMBRE"/>
    <n v="8"/>
    <s v="CHIHUAHUA"/>
    <n v="8"/>
    <s v="CHIHUAHUA"/>
    <n v="17"/>
    <s v="CUAUHTĂ‰MOC"/>
    <n v="1"/>
    <s v="CUAUHTĂ‰MOC"/>
    <s v="CALLE XOCHIMILCO"/>
    <n v="0"/>
    <s v="PĂšBLICO"/>
    <x v="2"/>
    <n v="2"/>
    <s v="BĂSICA"/>
    <n v="2"/>
    <x v="1"/>
    <n v="1"/>
    <x v="1"/>
    <n v="0"/>
    <s v="NO APLICA"/>
    <n v="0"/>
    <s v="NO APLICA"/>
    <s v="08FIZ0199L"/>
    <s v="08FJS0121D"/>
    <s v="08ADG0010O"/>
    <n v="0"/>
    <s v="I2019"/>
    <n v="160"/>
    <n v="175"/>
    <n v="335"/>
    <n v="160"/>
    <n v="175"/>
    <n v="335"/>
    <n v="25"/>
    <n v="31"/>
    <n v="56"/>
    <n v="32"/>
    <n v="23"/>
    <n v="55"/>
    <n v="24"/>
    <n v="32"/>
    <n v="56"/>
    <n v="28"/>
    <n v="27"/>
    <n v="55"/>
    <n v="28"/>
    <n v="30"/>
    <n v="58"/>
    <n v="27"/>
    <n v="29"/>
    <n v="56"/>
    <n v="25"/>
    <n v="31"/>
    <n v="56"/>
    <n v="164"/>
    <n v="172"/>
    <n v="336"/>
    <n v="2"/>
    <n v="2"/>
    <n v="2"/>
    <n v="2"/>
    <n v="2"/>
    <n v="2"/>
    <n v="0"/>
    <n v="12"/>
    <n v="0"/>
    <n v="0"/>
    <n v="1"/>
    <n v="0"/>
    <n v="0"/>
    <n v="0"/>
    <n v="1"/>
    <n v="0"/>
    <n v="3"/>
    <n v="9"/>
    <n v="0"/>
    <n v="0"/>
    <n v="1"/>
    <n v="1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</r>
  <r>
    <s v="08DPR1123F"/>
    <n v="1"/>
    <s v="MATUTINO"/>
    <s v="ANGELA PERALTA"/>
    <n v="8"/>
    <s v="CHIHUAHUA"/>
    <n v="8"/>
    <s v="CHIHUAHUA"/>
    <n v="17"/>
    <s v="CUAUHTĂ‰MOC"/>
    <n v="1"/>
    <s v="CUAUHTĂ‰MOC"/>
    <s v="CALLE ESTADO DE GUERRERO"/>
    <n v="0"/>
    <s v="PĂšBLICO"/>
    <x v="2"/>
    <n v="2"/>
    <s v="BĂSICA"/>
    <n v="2"/>
    <x v="1"/>
    <n v="1"/>
    <x v="1"/>
    <n v="0"/>
    <s v="NO APLICA"/>
    <n v="0"/>
    <s v="NO APLICA"/>
    <s v="08FIZ0198M"/>
    <s v="08FJS0121D"/>
    <s v="08ADG0010O"/>
    <n v="0"/>
    <s v="I2019"/>
    <n v="170"/>
    <n v="164"/>
    <n v="334"/>
    <n v="170"/>
    <n v="163"/>
    <n v="333"/>
    <n v="23"/>
    <n v="30"/>
    <n v="53"/>
    <n v="26"/>
    <n v="32"/>
    <n v="58"/>
    <n v="25"/>
    <n v="30"/>
    <n v="55"/>
    <n v="26"/>
    <n v="32"/>
    <n v="58"/>
    <n v="33"/>
    <n v="29"/>
    <n v="62"/>
    <n v="31"/>
    <n v="24"/>
    <n v="55"/>
    <n v="30"/>
    <n v="18"/>
    <n v="48"/>
    <n v="171"/>
    <n v="165"/>
    <n v="336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2"/>
    <n v="1"/>
    <n v="0"/>
    <n v="0"/>
    <n v="0"/>
    <n v="0"/>
    <n v="0"/>
    <n v="2"/>
    <n v="2"/>
    <n v="0"/>
    <n v="21"/>
    <n v="1"/>
    <n v="11"/>
    <n v="2"/>
    <n v="2"/>
    <n v="2"/>
    <n v="2"/>
    <n v="2"/>
    <n v="2"/>
    <n v="0"/>
    <n v="12"/>
    <n v="18"/>
    <n v="12"/>
  </r>
  <r>
    <s v="08DPR2319Y"/>
    <n v="1"/>
    <s v="MATUTINO"/>
    <s v="REPABE RARAMURI"/>
    <n v="8"/>
    <s v="CHIHUAHUA"/>
    <n v="8"/>
    <s v="CHIHUAHUA"/>
    <n v="19"/>
    <s v="CHIHUAHUA"/>
    <n v="1"/>
    <s v="CHIHUAHUA"/>
    <s v="CALLE DEL ALAMILLO"/>
    <n v="0"/>
    <s v="PĂšBLICO"/>
    <x v="2"/>
    <n v="2"/>
    <s v="BĂSICA"/>
    <n v="2"/>
    <x v="1"/>
    <n v="1"/>
    <x v="1"/>
    <n v="0"/>
    <s v="NO APLICA"/>
    <n v="0"/>
    <s v="NO APLICA"/>
    <s v="08FIZ0123W"/>
    <s v="08FJS0107K"/>
    <s v="08ADG0046C"/>
    <n v="0"/>
    <s v="I2019"/>
    <n v="173"/>
    <n v="153"/>
    <n v="326"/>
    <n v="173"/>
    <n v="153"/>
    <n v="326"/>
    <n v="29"/>
    <n v="25"/>
    <n v="54"/>
    <n v="25"/>
    <n v="34"/>
    <n v="59"/>
    <n v="29"/>
    <n v="32"/>
    <n v="61"/>
    <n v="31"/>
    <n v="26"/>
    <n v="57"/>
    <n v="33"/>
    <n v="24"/>
    <n v="57"/>
    <n v="37"/>
    <n v="18"/>
    <n v="55"/>
    <n v="27"/>
    <n v="31"/>
    <n v="58"/>
    <n v="182"/>
    <n v="165"/>
    <n v="347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0"/>
    <n v="1"/>
    <n v="0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2"/>
    <n v="12"/>
  </r>
  <r>
    <s v="08EPR0231F"/>
    <n v="1"/>
    <s v="MATUTINO"/>
    <s v="JOSEFA SOLIS DE LOZOYA 2156"/>
    <n v="8"/>
    <s v="CHIHUAHUA"/>
    <n v="8"/>
    <s v="CHIHUAHUA"/>
    <n v="32"/>
    <s v="HIDALGO DEL PARRAL"/>
    <n v="1"/>
    <s v="HIDALGO DEL PARRAL"/>
    <s v="CALLE JUAN RANGEL DE VIEZMA"/>
    <n v="0"/>
    <s v="PĂšBLICO"/>
    <x v="3"/>
    <n v="2"/>
    <s v="BĂSICA"/>
    <n v="2"/>
    <x v="1"/>
    <n v="1"/>
    <x v="1"/>
    <n v="0"/>
    <s v="NO APLICA"/>
    <n v="0"/>
    <s v="NO APLICA"/>
    <s v="08FIZ0267S"/>
    <m/>
    <m/>
    <n v="0"/>
    <s v="I2019"/>
    <n v="159"/>
    <n v="175"/>
    <n v="334"/>
    <n v="159"/>
    <n v="175"/>
    <n v="334"/>
    <n v="29"/>
    <n v="29"/>
    <n v="58"/>
    <n v="28"/>
    <n v="26"/>
    <n v="54"/>
    <n v="32"/>
    <n v="28"/>
    <n v="60"/>
    <n v="29"/>
    <n v="24"/>
    <n v="53"/>
    <n v="23"/>
    <n v="31"/>
    <n v="54"/>
    <n v="28"/>
    <n v="33"/>
    <n v="61"/>
    <n v="22"/>
    <n v="32"/>
    <n v="54"/>
    <n v="162"/>
    <n v="174"/>
    <n v="336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2"/>
    <n v="0"/>
    <n v="0"/>
    <n v="0"/>
    <n v="0"/>
    <n v="0"/>
    <n v="2"/>
    <n v="1"/>
    <n v="19"/>
    <n v="3"/>
    <n v="9"/>
    <n v="2"/>
    <n v="2"/>
    <n v="2"/>
    <n v="2"/>
    <n v="2"/>
    <n v="2"/>
    <n v="0"/>
    <n v="12"/>
    <n v="12"/>
    <n v="12"/>
  </r>
  <r>
    <s v="08DPR1101U"/>
    <n v="1"/>
    <s v="MATUTINO"/>
    <s v="BENITO JUAREZ"/>
    <n v="8"/>
    <s v="CHIHUAHUA"/>
    <n v="8"/>
    <s v="CHIHUAHUA"/>
    <n v="21"/>
    <s v="DELICIAS"/>
    <n v="1"/>
    <s v="DELICIAS"/>
    <s v="AVENIDA DEL PARQUE SUR "/>
    <n v="0"/>
    <s v="PĂšBLICO"/>
    <x v="2"/>
    <n v="2"/>
    <s v="BĂSICA"/>
    <n v="2"/>
    <x v="1"/>
    <n v="1"/>
    <x v="1"/>
    <n v="0"/>
    <s v="NO APLICA"/>
    <n v="0"/>
    <s v="NO APLICA"/>
    <s v="08FIZ0228Q"/>
    <s v="08FJS0126Z"/>
    <s v="08ADG0057I"/>
    <n v="0"/>
    <s v="I2019"/>
    <n v="173"/>
    <n v="158"/>
    <n v="331"/>
    <n v="171"/>
    <n v="155"/>
    <n v="326"/>
    <n v="16"/>
    <n v="35"/>
    <n v="51"/>
    <n v="26"/>
    <n v="40"/>
    <n v="66"/>
    <n v="39"/>
    <n v="33"/>
    <n v="72"/>
    <n v="31"/>
    <n v="32"/>
    <n v="63"/>
    <n v="32"/>
    <n v="19"/>
    <n v="51"/>
    <n v="32"/>
    <n v="23"/>
    <n v="55"/>
    <n v="20"/>
    <n v="17"/>
    <n v="37"/>
    <n v="180"/>
    <n v="164"/>
    <n v="344"/>
    <n v="2"/>
    <n v="3"/>
    <n v="2"/>
    <n v="2"/>
    <n v="2"/>
    <n v="2"/>
    <n v="0"/>
    <n v="13"/>
    <n v="0"/>
    <n v="0"/>
    <n v="0"/>
    <n v="1"/>
    <n v="0"/>
    <n v="1"/>
    <n v="0"/>
    <n v="0"/>
    <n v="0"/>
    <n v="13"/>
    <n v="0"/>
    <n v="0"/>
    <n v="1"/>
    <n v="1"/>
    <n v="0"/>
    <n v="0"/>
    <n v="0"/>
    <n v="0"/>
    <n v="0"/>
    <n v="0"/>
    <n v="2"/>
    <n v="0"/>
    <n v="19"/>
    <n v="0"/>
    <n v="13"/>
    <n v="2"/>
    <n v="3"/>
    <n v="2"/>
    <n v="2"/>
    <n v="2"/>
    <n v="2"/>
    <n v="0"/>
    <n v="13"/>
    <n v="13"/>
    <n v="13"/>
  </r>
  <r>
    <s v="08DPR2579K"/>
    <n v="2"/>
    <s v="VESPERTINO"/>
    <s v="SIMON BOLIVAR"/>
    <n v="8"/>
    <s v="CHIHUAHUA"/>
    <n v="8"/>
    <s v="CHIHUAHUA"/>
    <n v="4"/>
    <s v="AQUILES SERDĂN"/>
    <n v="1"/>
    <s v="SANTA EULALIA"/>
    <s v="CALLE MINA EL PROGRESO"/>
    <n v="0"/>
    <s v="PĂšBLICO"/>
    <x v="2"/>
    <n v="2"/>
    <s v="BĂSICA"/>
    <n v="2"/>
    <x v="1"/>
    <n v="1"/>
    <x v="1"/>
    <n v="0"/>
    <s v="NO APLICA"/>
    <n v="0"/>
    <s v="NO APLICA"/>
    <s v="08FIZ0269Q"/>
    <s v="08FJS0103O"/>
    <s v="08ADG0046C"/>
    <n v="0"/>
    <s v="I2019"/>
    <n v="177"/>
    <n v="153"/>
    <n v="330"/>
    <n v="173"/>
    <n v="152"/>
    <n v="325"/>
    <n v="27"/>
    <n v="33"/>
    <n v="60"/>
    <n v="23"/>
    <n v="32"/>
    <n v="55"/>
    <n v="27"/>
    <n v="28"/>
    <n v="55"/>
    <n v="30"/>
    <n v="30"/>
    <n v="60"/>
    <n v="37"/>
    <n v="23"/>
    <n v="60"/>
    <n v="32"/>
    <n v="25"/>
    <n v="57"/>
    <n v="27"/>
    <n v="29"/>
    <n v="56"/>
    <n v="176"/>
    <n v="167"/>
    <n v="343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1"/>
    <n v="0"/>
    <n v="0"/>
    <n v="0"/>
    <n v="0"/>
    <n v="0"/>
    <n v="0"/>
    <n v="1"/>
    <n v="0"/>
    <n v="18"/>
    <n v="2"/>
    <n v="10"/>
    <n v="2"/>
    <n v="2"/>
    <n v="2"/>
    <n v="2"/>
    <n v="2"/>
    <n v="2"/>
    <n v="0"/>
    <n v="12"/>
    <n v="12"/>
    <n v="12"/>
  </r>
  <r>
    <s v="08DPR2590G"/>
    <n v="1"/>
    <s v="MATUTINO"/>
    <s v="EDELMIRA TORRES IBARRA"/>
    <n v="8"/>
    <s v="CHIHUAHUA"/>
    <n v="8"/>
    <s v="CHIHUAHUA"/>
    <n v="19"/>
    <s v="CHIHUAHUA"/>
    <n v="1"/>
    <s v="CHIHUAHUA"/>
    <s v="CALLE CABALLERO REAL"/>
    <n v="0"/>
    <s v="PĂšBLICO"/>
    <x v="2"/>
    <n v="2"/>
    <s v="BĂSICA"/>
    <n v="2"/>
    <x v="1"/>
    <n v="1"/>
    <x v="1"/>
    <n v="0"/>
    <s v="NO APLICA"/>
    <n v="0"/>
    <s v="NO APLICA"/>
    <s v="08FIZ0126T"/>
    <s v="08FJS0134H"/>
    <s v="08ADG0046C"/>
    <n v="0"/>
    <s v="I2019"/>
    <n v="175"/>
    <n v="159"/>
    <n v="334"/>
    <n v="175"/>
    <n v="159"/>
    <n v="334"/>
    <n v="36"/>
    <n v="23"/>
    <n v="59"/>
    <n v="22"/>
    <n v="28"/>
    <n v="50"/>
    <n v="26"/>
    <n v="26"/>
    <n v="52"/>
    <n v="26"/>
    <n v="32"/>
    <n v="58"/>
    <n v="31"/>
    <n v="27"/>
    <n v="58"/>
    <n v="28"/>
    <n v="31"/>
    <n v="59"/>
    <n v="31"/>
    <n v="29"/>
    <n v="60"/>
    <n v="164"/>
    <n v="173"/>
    <n v="33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3"/>
    <n v="18"/>
    <n v="2"/>
    <n v="10"/>
    <n v="2"/>
    <n v="2"/>
    <n v="2"/>
    <n v="2"/>
    <n v="2"/>
    <n v="2"/>
    <n v="0"/>
    <n v="12"/>
    <n v="12"/>
    <n v="12"/>
  </r>
  <r>
    <s v="08DES0064T"/>
    <n v="1"/>
    <s v="MATUTINO"/>
    <s v="JOSE MARTI"/>
    <n v="8"/>
    <s v="CHIHUAHUA"/>
    <n v="8"/>
    <s v="CHIHUAHUA"/>
    <n v="17"/>
    <s v="CUAUHTĂ‰MOC"/>
    <n v="106"/>
    <s v="COLONIA OBREGĂ“N (RUBIO)"/>
    <s v="CALLE COLONIA ALVARO OBREGON (RUBIO)"/>
    <n v="0"/>
    <s v="PĂšBLICO"/>
    <x v="2"/>
    <n v="2"/>
    <s v="BĂSICA"/>
    <n v="3"/>
    <x v="2"/>
    <n v="1"/>
    <x v="1"/>
    <n v="0"/>
    <s v="NO APLICA"/>
    <n v="0"/>
    <s v="NO APLICA"/>
    <s v="08FIS0114E"/>
    <s v="08FJE0005K"/>
    <s v="08ADG0010O"/>
    <n v="0"/>
    <s v="I2019"/>
    <n v="152"/>
    <n v="161"/>
    <n v="313"/>
    <n v="141"/>
    <n v="159"/>
    <n v="300"/>
    <n v="41"/>
    <n v="56"/>
    <n v="97"/>
    <n v="65"/>
    <n v="71"/>
    <n v="136"/>
    <n v="50"/>
    <n v="58"/>
    <n v="108"/>
    <n v="61"/>
    <n v="46"/>
    <n v="107"/>
    <n v="0"/>
    <n v="0"/>
    <n v="0"/>
    <n v="0"/>
    <n v="0"/>
    <n v="0"/>
    <n v="0"/>
    <n v="0"/>
    <n v="0"/>
    <n v="176"/>
    <n v="175"/>
    <n v="351"/>
    <n v="3"/>
    <n v="3"/>
    <n v="3"/>
    <n v="0"/>
    <n v="0"/>
    <n v="0"/>
    <n v="0"/>
    <n v="9"/>
    <n v="0"/>
    <n v="0"/>
    <n v="0"/>
    <n v="1"/>
    <n v="0"/>
    <n v="1"/>
    <n v="0"/>
    <n v="0"/>
    <n v="3"/>
    <n v="7"/>
    <n v="0"/>
    <n v="0"/>
    <n v="0"/>
    <n v="0"/>
    <n v="0"/>
    <n v="0"/>
    <n v="0"/>
    <n v="0"/>
    <n v="0"/>
    <n v="0"/>
    <n v="2"/>
    <n v="3"/>
    <n v="17"/>
    <n v="3"/>
    <n v="7"/>
    <n v="0"/>
    <n v="0"/>
    <n v="0"/>
    <n v="0"/>
    <n v="0"/>
    <n v="0"/>
    <n v="0"/>
    <n v="10"/>
    <n v="13"/>
    <n v="13"/>
  </r>
  <r>
    <s v="08DPR0100O"/>
    <n v="1"/>
    <s v="MATUTINO"/>
    <s v="SOLEDAD HERRERA VILLA"/>
    <n v="8"/>
    <s v="CHIHUAHUA"/>
    <n v="8"/>
    <s v="CHIHUAHUA"/>
    <n v="37"/>
    <s v="JUĂREZ"/>
    <n v="1"/>
    <s v="JUĂREZ"/>
    <s v="CALLE SEVILLA"/>
    <n v="0"/>
    <s v="PĂšBLICO"/>
    <x v="2"/>
    <n v="2"/>
    <s v="BĂSICA"/>
    <n v="2"/>
    <x v="1"/>
    <n v="1"/>
    <x v="1"/>
    <n v="0"/>
    <s v="NO APLICA"/>
    <n v="0"/>
    <s v="NO APLICA"/>
    <s v="08FIZ0158L"/>
    <s v="08FJS0113V"/>
    <s v="08ADG0005C"/>
    <n v="0"/>
    <s v="I2019"/>
    <n v="176"/>
    <n v="164"/>
    <n v="340"/>
    <n v="176"/>
    <n v="164"/>
    <n v="340"/>
    <n v="41"/>
    <n v="26"/>
    <n v="67"/>
    <n v="24"/>
    <n v="25"/>
    <n v="49"/>
    <n v="24"/>
    <n v="28"/>
    <n v="52"/>
    <n v="30"/>
    <n v="34"/>
    <n v="64"/>
    <n v="26"/>
    <n v="21"/>
    <n v="47"/>
    <n v="26"/>
    <n v="26"/>
    <n v="52"/>
    <n v="37"/>
    <n v="28"/>
    <n v="65"/>
    <n v="167"/>
    <n v="162"/>
    <n v="329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16"/>
    <n v="1"/>
    <n v="11"/>
    <n v="2"/>
    <n v="2"/>
    <n v="2"/>
    <n v="2"/>
    <n v="2"/>
    <n v="2"/>
    <n v="0"/>
    <n v="12"/>
    <n v="12"/>
    <n v="12"/>
  </r>
  <r>
    <s v="08DPR1034M"/>
    <n v="1"/>
    <s v="MATUTINO"/>
    <s v="MARGARITA MAZA DE JUAREZ"/>
    <n v="8"/>
    <s v="CHIHUAHUA"/>
    <n v="8"/>
    <s v="CHIHUAHUA"/>
    <n v="37"/>
    <s v="JUĂREZ"/>
    <n v="1"/>
    <s v="JUĂREZ"/>
    <s v="CALLE FRANCISCO I MADERO E IGNACIO ALDAMA"/>
    <n v="0"/>
    <s v="PĂšBLICO"/>
    <x v="2"/>
    <n v="2"/>
    <s v="BĂSICA"/>
    <n v="2"/>
    <x v="1"/>
    <n v="1"/>
    <x v="1"/>
    <n v="0"/>
    <s v="NO APLICA"/>
    <n v="0"/>
    <s v="NO APLICA"/>
    <s v="08FIZ0172E"/>
    <s v="08FJS0115T"/>
    <s v="08ADG0005C"/>
    <n v="0"/>
    <s v="I2019"/>
    <n v="180"/>
    <n v="160"/>
    <n v="340"/>
    <n v="180"/>
    <n v="160"/>
    <n v="340"/>
    <n v="30"/>
    <n v="32"/>
    <n v="62"/>
    <n v="19"/>
    <n v="21"/>
    <n v="40"/>
    <n v="30"/>
    <n v="30"/>
    <n v="60"/>
    <n v="34"/>
    <n v="24"/>
    <n v="58"/>
    <n v="31"/>
    <n v="25"/>
    <n v="56"/>
    <n v="31"/>
    <n v="31"/>
    <n v="62"/>
    <n v="33"/>
    <n v="22"/>
    <n v="55"/>
    <n v="178"/>
    <n v="153"/>
    <n v="33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0283M"/>
    <n v="1"/>
    <s v="MATUTINO"/>
    <s v="LUIS RAMIREZ"/>
    <n v="8"/>
    <s v="CHIHUAHUA"/>
    <n v="8"/>
    <s v="CHIHUAHUA"/>
    <n v="37"/>
    <s v="JUĂREZ"/>
    <n v="1"/>
    <s v="JUĂREZ"/>
    <s v="CALLE R. OGARRIO "/>
    <n v="0"/>
    <s v="PĂšBLICO"/>
    <x v="2"/>
    <n v="2"/>
    <s v="BĂSICA"/>
    <n v="2"/>
    <x v="1"/>
    <n v="1"/>
    <x v="1"/>
    <n v="0"/>
    <s v="NO APLICA"/>
    <n v="0"/>
    <s v="NO APLICA"/>
    <s v="08FIZ0153Q"/>
    <s v="08FJS0135G"/>
    <s v="08ADG0005C"/>
    <n v="0"/>
    <s v="I2019"/>
    <n v="160"/>
    <n v="188"/>
    <n v="348"/>
    <n v="160"/>
    <n v="187"/>
    <n v="347"/>
    <n v="21"/>
    <n v="42"/>
    <n v="63"/>
    <n v="25"/>
    <n v="12"/>
    <n v="37"/>
    <n v="17"/>
    <n v="34"/>
    <n v="51"/>
    <n v="31"/>
    <n v="28"/>
    <n v="59"/>
    <n v="31"/>
    <n v="27"/>
    <n v="58"/>
    <n v="30"/>
    <n v="27"/>
    <n v="57"/>
    <n v="27"/>
    <n v="35"/>
    <n v="62"/>
    <n v="161"/>
    <n v="163"/>
    <n v="324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</r>
  <r>
    <s v="08EPR0353Q"/>
    <n v="1"/>
    <s v="MATUTINO"/>
    <s v="ANTON MAKARENKO 2177"/>
    <n v="8"/>
    <s v="CHIHUAHUA"/>
    <n v="8"/>
    <s v="CHIHUAHUA"/>
    <n v="45"/>
    <s v="MEOQUI"/>
    <n v="1"/>
    <s v="PEDRO MEOQUI"/>
    <s v="CALLE DEGOLLADO"/>
    <n v="0"/>
    <s v="PĂšBLICO"/>
    <x v="3"/>
    <n v="2"/>
    <s v="BĂSICA"/>
    <n v="2"/>
    <x v="1"/>
    <n v="1"/>
    <x v="1"/>
    <n v="0"/>
    <s v="NO APLICA"/>
    <n v="0"/>
    <s v="NO APLICA"/>
    <s v="08FIZ0002K"/>
    <m/>
    <m/>
    <n v="0"/>
    <s v="I2019"/>
    <n v="168"/>
    <n v="165"/>
    <n v="333"/>
    <n v="164"/>
    <n v="165"/>
    <n v="329"/>
    <n v="27"/>
    <n v="23"/>
    <n v="50"/>
    <n v="27"/>
    <n v="24"/>
    <n v="51"/>
    <n v="22"/>
    <n v="34"/>
    <n v="56"/>
    <n v="27"/>
    <n v="30"/>
    <n v="57"/>
    <n v="38"/>
    <n v="34"/>
    <n v="72"/>
    <n v="28"/>
    <n v="26"/>
    <n v="54"/>
    <n v="27"/>
    <n v="24"/>
    <n v="51"/>
    <n v="169"/>
    <n v="172"/>
    <n v="341"/>
    <n v="2"/>
    <n v="2"/>
    <n v="2"/>
    <n v="3"/>
    <n v="2"/>
    <n v="2"/>
    <n v="0"/>
    <n v="13"/>
    <n v="0"/>
    <n v="0"/>
    <n v="1"/>
    <n v="0"/>
    <n v="0"/>
    <n v="0"/>
    <n v="0"/>
    <n v="0"/>
    <n v="5"/>
    <n v="8"/>
    <n v="0"/>
    <n v="0"/>
    <n v="4"/>
    <n v="0"/>
    <n v="1"/>
    <n v="1"/>
    <n v="0"/>
    <n v="2"/>
    <n v="0"/>
    <n v="0"/>
    <n v="3"/>
    <n v="0"/>
    <n v="25"/>
    <n v="5"/>
    <n v="8"/>
    <n v="2"/>
    <n v="2"/>
    <n v="2"/>
    <n v="3"/>
    <n v="2"/>
    <n v="2"/>
    <n v="0"/>
    <n v="13"/>
    <n v="13"/>
    <n v="13"/>
  </r>
  <r>
    <s v="08DPR2533P"/>
    <n v="2"/>
    <s v="VESPERTINO"/>
    <s v="OTHON MARTINEZ LARA"/>
    <n v="8"/>
    <s v="CHIHUAHUA"/>
    <n v="8"/>
    <s v="CHIHUAHUA"/>
    <n v="37"/>
    <s v="JUĂREZ"/>
    <n v="1"/>
    <s v="JUĂREZ"/>
    <s v="CALLE SANTA CLEOTILDE"/>
    <n v="2440"/>
    <s v="PĂšBLICO"/>
    <x v="2"/>
    <n v="2"/>
    <s v="BĂSICA"/>
    <n v="2"/>
    <x v="1"/>
    <n v="1"/>
    <x v="1"/>
    <n v="0"/>
    <s v="NO APLICA"/>
    <n v="0"/>
    <s v="NO APLICA"/>
    <s v="08FIZ0178Z"/>
    <s v="08FJS0117R"/>
    <s v="08ADG0005C"/>
    <n v="0"/>
    <s v="I2019"/>
    <n v="151"/>
    <n v="168"/>
    <n v="319"/>
    <n v="151"/>
    <n v="168"/>
    <n v="319"/>
    <n v="26"/>
    <n v="34"/>
    <n v="60"/>
    <n v="30"/>
    <n v="31"/>
    <n v="61"/>
    <n v="31"/>
    <n v="28"/>
    <n v="59"/>
    <n v="20"/>
    <n v="31"/>
    <n v="51"/>
    <n v="24"/>
    <n v="37"/>
    <n v="61"/>
    <n v="36"/>
    <n v="31"/>
    <n v="67"/>
    <n v="29"/>
    <n v="26"/>
    <n v="55"/>
    <n v="170"/>
    <n v="184"/>
    <n v="35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4"/>
    <n v="12"/>
  </r>
  <r>
    <s v="08DPR0428R"/>
    <n v="1"/>
    <s v="MATUTINO"/>
    <s v="EFREN C GONZALEZ"/>
    <n v="8"/>
    <s v="CHIHUAHUA"/>
    <n v="8"/>
    <s v="CHIHUAHUA"/>
    <n v="50"/>
    <s v="NUEVO CASAS GRANDES"/>
    <n v="1"/>
    <s v="NUEVO CASAS GRANDES"/>
    <s v="AVENIDA PLAN ALEMAN"/>
    <n v="905"/>
    <s v="PĂšBLICO"/>
    <x v="2"/>
    <n v="2"/>
    <s v="BĂSICA"/>
    <n v="2"/>
    <x v="1"/>
    <n v="1"/>
    <x v="1"/>
    <n v="0"/>
    <s v="NO APLICA"/>
    <n v="0"/>
    <s v="NO APLICA"/>
    <s v="08FIZ0190U"/>
    <s v="08FJS0119P"/>
    <s v="08ADG0013L"/>
    <n v="0"/>
    <s v="I2019"/>
    <n v="162"/>
    <n v="174"/>
    <n v="336"/>
    <n v="160"/>
    <n v="174"/>
    <n v="334"/>
    <n v="26"/>
    <n v="26"/>
    <n v="52"/>
    <n v="30"/>
    <n v="29"/>
    <n v="59"/>
    <n v="31"/>
    <n v="30"/>
    <n v="61"/>
    <n v="26"/>
    <n v="29"/>
    <n v="55"/>
    <n v="21"/>
    <n v="33"/>
    <n v="54"/>
    <n v="24"/>
    <n v="35"/>
    <n v="59"/>
    <n v="30"/>
    <n v="25"/>
    <n v="55"/>
    <n v="162"/>
    <n v="181"/>
    <n v="343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</r>
  <r>
    <s v="08DPR0581L"/>
    <n v="1"/>
    <s v="MATUTINO"/>
    <s v="JAIME NUNO"/>
    <n v="8"/>
    <s v="CHIHUAHUA"/>
    <n v="8"/>
    <s v="CHIHUAHUA"/>
    <n v="17"/>
    <s v="CUAUHTĂ‰MOC"/>
    <n v="1"/>
    <s v="CUAUHTĂ‰MOC"/>
    <s v="CALLE ALMENDROS"/>
    <n v="0"/>
    <s v="PĂšBLICO"/>
    <x v="2"/>
    <n v="2"/>
    <s v="BĂSICA"/>
    <n v="2"/>
    <x v="1"/>
    <n v="1"/>
    <x v="1"/>
    <n v="0"/>
    <s v="NO APLICA"/>
    <n v="0"/>
    <s v="NO APLICA"/>
    <s v="08FIZ0201J"/>
    <s v="08FJS0122C"/>
    <s v="08ADG0010O"/>
    <n v="0"/>
    <s v="I2019"/>
    <n v="150"/>
    <n v="181"/>
    <n v="331"/>
    <n v="150"/>
    <n v="180"/>
    <n v="330"/>
    <n v="22"/>
    <n v="35"/>
    <n v="57"/>
    <n v="34"/>
    <n v="26"/>
    <n v="60"/>
    <n v="21"/>
    <n v="36"/>
    <n v="57"/>
    <n v="28"/>
    <n v="30"/>
    <n v="58"/>
    <n v="29"/>
    <n v="30"/>
    <n v="59"/>
    <n v="29"/>
    <n v="26"/>
    <n v="55"/>
    <n v="27"/>
    <n v="29"/>
    <n v="56"/>
    <n v="168"/>
    <n v="177"/>
    <n v="345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2"/>
    <n v="0"/>
    <n v="18"/>
    <n v="2"/>
    <n v="10"/>
    <n v="2"/>
    <n v="2"/>
    <n v="2"/>
    <n v="2"/>
    <n v="2"/>
    <n v="2"/>
    <n v="0"/>
    <n v="12"/>
    <n v="12"/>
    <n v="12"/>
  </r>
  <r>
    <s v="08DPR0198P"/>
    <n v="1"/>
    <s v="MATUTINO"/>
    <s v="NIĂ‘EZ MEXICANA"/>
    <n v="8"/>
    <s v="CHIHUAHUA"/>
    <n v="8"/>
    <s v="CHIHUAHUA"/>
    <n v="37"/>
    <s v="JUĂREZ"/>
    <n v="1"/>
    <s v="JUĂREZ"/>
    <s v="CALLE QUINTA"/>
    <n v="1425"/>
    <s v="PĂšBLICO"/>
    <x v="2"/>
    <n v="2"/>
    <s v="BĂSICA"/>
    <n v="2"/>
    <x v="1"/>
    <n v="1"/>
    <x v="1"/>
    <n v="0"/>
    <s v="NO APLICA"/>
    <n v="0"/>
    <s v="NO APLICA"/>
    <s v="08FIZ0164W"/>
    <s v="08FJS0114U"/>
    <s v="08ADG0005C"/>
    <n v="0"/>
    <s v="I2019"/>
    <n v="175"/>
    <n v="179"/>
    <n v="354"/>
    <n v="174"/>
    <n v="179"/>
    <n v="353"/>
    <n v="34"/>
    <n v="36"/>
    <n v="70"/>
    <n v="32"/>
    <n v="19"/>
    <n v="51"/>
    <n v="23"/>
    <n v="29"/>
    <n v="52"/>
    <n v="32"/>
    <n v="24"/>
    <n v="56"/>
    <n v="19"/>
    <n v="27"/>
    <n v="46"/>
    <n v="35"/>
    <n v="29"/>
    <n v="64"/>
    <n v="22"/>
    <n v="26"/>
    <n v="48"/>
    <n v="163"/>
    <n v="154"/>
    <n v="317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DPR0353R"/>
    <n v="1"/>
    <s v="MATUTINO"/>
    <s v="EMILIANO ZAPATA"/>
    <n v="8"/>
    <s v="CHIHUAHUA"/>
    <n v="8"/>
    <s v="CHIHUAHUA"/>
    <n v="37"/>
    <s v="JUĂREZ"/>
    <n v="1"/>
    <s v="JUĂREZ"/>
    <s v="CALLE ALVARO OBREGON"/>
    <n v="2622"/>
    <s v="PĂšBLICO"/>
    <x v="2"/>
    <n v="2"/>
    <s v="BĂSICA"/>
    <n v="2"/>
    <x v="1"/>
    <n v="1"/>
    <x v="1"/>
    <n v="0"/>
    <s v="NO APLICA"/>
    <n v="0"/>
    <s v="NO APLICA"/>
    <s v="08FIZ0145H"/>
    <s v="08FJS0110Y"/>
    <s v="08ADG0005C"/>
    <n v="0"/>
    <s v="I2019"/>
    <n v="182"/>
    <n v="152"/>
    <n v="334"/>
    <n v="181"/>
    <n v="152"/>
    <n v="333"/>
    <n v="26"/>
    <n v="23"/>
    <n v="49"/>
    <n v="31"/>
    <n v="29"/>
    <n v="60"/>
    <n v="29"/>
    <n v="33"/>
    <n v="62"/>
    <n v="33"/>
    <n v="30"/>
    <n v="63"/>
    <n v="27"/>
    <n v="23"/>
    <n v="50"/>
    <n v="41"/>
    <n v="17"/>
    <n v="58"/>
    <n v="30"/>
    <n v="27"/>
    <n v="57"/>
    <n v="191"/>
    <n v="159"/>
    <n v="35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0"/>
    <n v="1"/>
    <n v="15"/>
    <n v="3"/>
    <n v="9"/>
    <n v="2"/>
    <n v="2"/>
    <n v="2"/>
    <n v="2"/>
    <n v="2"/>
    <n v="2"/>
    <n v="0"/>
    <n v="12"/>
    <n v="12"/>
    <n v="12"/>
  </r>
  <r>
    <s v="08DPR2395D"/>
    <n v="1"/>
    <s v="MATUTINO"/>
    <s v="LUIS DONALDO COLOSIO MURRIETA"/>
    <n v="8"/>
    <s v="CHIHUAHUA"/>
    <n v="8"/>
    <s v="CHIHUAHUA"/>
    <n v="19"/>
    <s v="CHIHUAHUA"/>
    <n v="1"/>
    <s v="CHIHUAHUA"/>
    <s v="CALLE MINA CERRO COLORADO"/>
    <n v="0"/>
    <s v="PĂšBLICO"/>
    <x v="2"/>
    <n v="2"/>
    <s v="BĂSICA"/>
    <n v="2"/>
    <x v="1"/>
    <n v="1"/>
    <x v="1"/>
    <n v="0"/>
    <s v="NO APLICA"/>
    <n v="0"/>
    <s v="NO APLICA"/>
    <s v="08FIZ0127S"/>
    <s v="08FJS0108J"/>
    <s v="08ADG0046C"/>
    <n v="0"/>
    <s v="I2019"/>
    <n v="175"/>
    <n v="169"/>
    <n v="344"/>
    <n v="170"/>
    <n v="163"/>
    <n v="333"/>
    <n v="21"/>
    <n v="35"/>
    <n v="56"/>
    <n v="32"/>
    <n v="26"/>
    <n v="58"/>
    <n v="34"/>
    <n v="22"/>
    <n v="56"/>
    <n v="31"/>
    <n v="25"/>
    <n v="56"/>
    <n v="29"/>
    <n v="23"/>
    <n v="52"/>
    <n v="28"/>
    <n v="31"/>
    <n v="59"/>
    <n v="29"/>
    <n v="31"/>
    <n v="60"/>
    <n v="183"/>
    <n v="158"/>
    <n v="341"/>
    <n v="2"/>
    <n v="2"/>
    <n v="2"/>
    <n v="2"/>
    <n v="2"/>
    <n v="2"/>
    <n v="0"/>
    <n v="12"/>
    <n v="0"/>
    <n v="0"/>
    <n v="0"/>
    <n v="1"/>
    <n v="0"/>
    <n v="1"/>
    <n v="0"/>
    <n v="1"/>
    <n v="1"/>
    <n v="11"/>
    <n v="0"/>
    <n v="0"/>
    <n v="1"/>
    <n v="1"/>
    <n v="0"/>
    <n v="0"/>
    <n v="0"/>
    <n v="0"/>
    <n v="0"/>
    <n v="0"/>
    <n v="1"/>
    <n v="1"/>
    <n v="19"/>
    <n v="1"/>
    <n v="11"/>
    <n v="2"/>
    <n v="2"/>
    <n v="2"/>
    <n v="2"/>
    <n v="2"/>
    <n v="2"/>
    <n v="0"/>
    <n v="12"/>
    <n v="12"/>
    <n v="12"/>
  </r>
  <r>
    <s v="08EPR0235B"/>
    <n v="1"/>
    <s v="MATUTINO"/>
    <s v="FEDERICO STALLFORTH 2102"/>
    <n v="8"/>
    <s v="CHIHUAHUA"/>
    <n v="8"/>
    <s v="CHIHUAHUA"/>
    <n v="32"/>
    <s v="HIDALGO DEL PARRAL"/>
    <n v="1"/>
    <s v="HIDALGO DEL PARRAL"/>
    <s v="PROLONGACIĂ“N OJINAGA "/>
    <n v="0"/>
    <s v="PĂšBLICO"/>
    <x v="3"/>
    <n v="2"/>
    <s v="BĂSICA"/>
    <n v="2"/>
    <x v="1"/>
    <n v="1"/>
    <x v="1"/>
    <n v="0"/>
    <s v="NO APLICA"/>
    <n v="0"/>
    <s v="NO APLICA"/>
    <s v="08FIZ0005H"/>
    <m/>
    <m/>
    <n v="0"/>
    <s v="I2019"/>
    <n v="145"/>
    <n v="190"/>
    <n v="335"/>
    <n v="145"/>
    <n v="189"/>
    <n v="334"/>
    <n v="27"/>
    <n v="27"/>
    <n v="54"/>
    <n v="25"/>
    <n v="33"/>
    <n v="58"/>
    <n v="26"/>
    <n v="30"/>
    <n v="56"/>
    <n v="27"/>
    <n v="28"/>
    <n v="55"/>
    <n v="26"/>
    <n v="29"/>
    <n v="55"/>
    <n v="19"/>
    <n v="44"/>
    <n v="63"/>
    <n v="22"/>
    <n v="37"/>
    <n v="59"/>
    <n v="145"/>
    <n v="201"/>
    <n v="346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1"/>
    <n v="1"/>
    <n v="0"/>
    <n v="0"/>
    <n v="0"/>
    <n v="2"/>
    <n v="2"/>
    <n v="0"/>
    <n v="20"/>
    <n v="4"/>
    <n v="8"/>
    <n v="2"/>
    <n v="2"/>
    <n v="2"/>
    <n v="2"/>
    <n v="2"/>
    <n v="2"/>
    <n v="0"/>
    <n v="12"/>
    <n v="12"/>
    <n v="12"/>
  </r>
  <r>
    <s v="08DPR1259T"/>
    <n v="1"/>
    <s v="MATUTINO"/>
    <s v="LEONA VICARIO"/>
    <n v="8"/>
    <s v="CHIHUAHUA"/>
    <n v="8"/>
    <s v="CHIHUAHUA"/>
    <n v="37"/>
    <s v="JUĂREZ"/>
    <n v="1"/>
    <s v="JUĂREZ"/>
    <s v="CALLE ISLAS CAROLINAS"/>
    <n v="0"/>
    <s v="PĂšBLICO"/>
    <x v="2"/>
    <n v="2"/>
    <s v="BĂSICA"/>
    <n v="2"/>
    <x v="1"/>
    <n v="1"/>
    <x v="1"/>
    <n v="0"/>
    <s v="NO APLICA"/>
    <n v="0"/>
    <s v="NO APLICA"/>
    <s v="08FIZ0139X"/>
    <s v="08FJS0109I"/>
    <s v="08ADG0005C"/>
    <n v="0"/>
    <s v="I2019"/>
    <n v="180"/>
    <n v="172"/>
    <n v="352"/>
    <n v="179"/>
    <n v="171"/>
    <n v="350"/>
    <n v="31"/>
    <n v="35"/>
    <n v="66"/>
    <n v="27"/>
    <n v="21"/>
    <n v="48"/>
    <n v="31"/>
    <n v="26"/>
    <n v="57"/>
    <n v="29"/>
    <n v="17"/>
    <n v="46"/>
    <n v="35"/>
    <n v="38"/>
    <n v="73"/>
    <n v="27"/>
    <n v="22"/>
    <n v="49"/>
    <n v="22"/>
    <n v="29"/>
    <n v="51"/>
    <n v="171"/>
    <n v="153"/>
    <n v="324"/>
    <n v="2"/>
    <n v="2"/>
    <n v="2"/>
    <n v="3"/>
    <n v="2"/>
    <n v="2"/>
    <n v="0"/>
    <n v="13"/>
    <n v="0"/>
    <n v="0"/>
    <n v="1"/>
    <n v="0"/>
    <n v="1"/>
    <n v="0"/>
    <n v="0"/>
    <n v="0"/>
    <n v="4"/>
    <n v="9"/>
    <n v="0"/>
    <n v="0"/>
    <n v="0"/>
    <n v="1"/>
    <n v="0"/>
    <n v="0"/>
    <n v="0"/>
    <n v="0"/>
    <n v="0"/>
    <n v="0"/>
    <n v="0"/>
    <n v="1"/>
    <n v="17"/>
    <n v="4"/>
    <n v="9"/>
    <n v="2"/>
    <n v="2"/>
    <n v="2"/>
    <n v="3"/>
    <n v="2"/>
    <n v="2"/>
    <n v="0"/>
    <n v="13"/>
    <n v="13"/>
    <n v="13"/>
  </r>
  <r>
    <s v="08DPR2658X"/>
    <n v="2"/>
    <s v="VESPERTINO"/>
    <s v="ROSARIO CASTELLANOS"/>
    <n v="8"/>
    <s v="CHIHUAHUA"/>
    <n v="8"/>
    <s v="CHIHUAHUA"/>
    <n v="4"/>
    <s v="AQUILES SERDĂN"/>
    <n v="1"/>
    <s v="SANTA EULALIA"/>
    <s v="CALLE ONIX"/>
    <n v="0"/>
    <s v="PĂšBLICO"/>
    <x v="2"/>
    <n v="2"/>
    <s v="BĂSICA"/>
    <n v="2"/>
    <x v="1"/>
    <n v="1"/>
    <x v="1"/>
    <n v="0"/>
    <s v="NO APLICA"/>
    <n v="0"/>
    <s v="NO APLICA"/>
    <s v="08FIZ0269Q"/>
    <s v="08FJS0103O"/>
    <s v="08ADG0046C"/>
    <n v="0"/>
    <s v="I2019"/>
    <n v="175"/>
    <n v="161"/>
    <n v="336"/>
    <n v="175"/>
    <n v="161"/>
    <n v="336"/>
    <n v="31"/>
    <n v="26"/>
    <n v="57"/>
    <n v="31"/>
    <n v="33"/>
    <n v="64"/>
    <n v="25"/>
    <n v="37"/>
    <n v="62"/>
    <n v="27"/>
    <n v="34"/>
    <n v="61"/>
    <n v="30"/>
    <n v="24"/>
    <n v="54"/>
    <n v="24"/>
    <n v="25"/>
    <n v="49"/>
    <n v="30"/>
    <n v="26"/>
    <n v="56"/>
    <n v="167"/>
    <n v="179"/>
    <n v="346"/>
    <n v="2"/>
    <n v="2"/>
    <n v="2"/>
    <n v="2"/>
    <n v="2"/>
    <n v="2"/>
    <n v="0"/>
    <n v="12"/>
    <n v="0"/>
    <n v="0"/>
    <n v="0"/>
    <n v="1"/>
    <n v="0"/>
    <n v="1"/>
    <n v="1"/>
    <n v="0"/>
    <n v="2"/>
    <n v="10"/>
    <n v="0"/>
    <n v="0"/>
    <n v="2"/>
    <n v="0"/>
    <n v="0"/>
    <n v="0"/>
    <n v="0"/>
    <n v="0"/>
    <n v="0"/>
    <n v="0"/>
    <n v="1"/>
    <n v="0"/>
    <n v="18"/>
    <n v="2"/>
    <n v="10"/>
    <n v="2"/>
    <n v="2"/>
    <n v="2"/>
    <n v="2"/>
    <n v="2"/>
    <n v="2"/>
    <n v="0"/>
    <n v="12"/>
    <n v="12"/>
    <n v="12"/>
  </r>
  <r>
    <s v="08DES0110O"/>
    <n v="1"/>
    <s v="MATUTINO"/>
    <s v="ESCUELA SECUNDARIA FEDERAL ES-100"/>
    <n v="8"/>
    <s v="CHIHUAHUA"/>
    <n v="8"/>
    <s v="CHIHUAHUA"/>
    <n v="21"/>
    <s v="DELICIAS"/>
    <n v="1"/>
    <s v="DELICIAS"/>
    <s v="AVENIDA 14 ORIENTE"/>
    <n v="0"/>
    <s v="PĂšBLICO"/>
    <x v="2"/>
    <n v="2"/>
    <s v="BĂSICA"/>
    <n v="3"/>
    <x v="2"/>
    <n v="1"/>
    <x v="1"/>
    <n v="0"/>
    <s v="NO APLICA"/>
    <n v="0"/>
    <s v="NO APLICA"/>
    <s v="08FIS0120P"/>
    <s v="08FJE0007I"/>
    <s v="08ADG0057I"/>
    <n v="0"/>
    <s v="I2019"/>
    <n v="142"/>
    <n v="171"/>
    <n v="313"/>
    <n v="125"/>
    <n v="164"/>
    <n v="289"/>
    <n v="49"/>
    <n v="58"/>
    <n v="107"/>
    <n v="84"/>
    <n v="54"/>
    <n v="138"/>
    <n v="41"/>
    <n v="52"/>
    <n v="93"/>
    <n v="53"/>
    <n v="63"/>
    <n v="116"/>
    <n v="0"/>
    <n v="0"/>
    <n v="0"/>
    <n v="0"/>
    <n v="0"/>
    <n v="0"/>
    <n v="0"/>
    <n v="0"/>
    <n v="0"/>
    <n v="178"/>
    <n v="169"/>
    <n v="347"/>
    <n v="4"/>
    <n v="4"/>
    <n v="4"/>
    <n v="0"/>
    <n v="0"/>
    <n v="0"/>
    <n v="0"/>
    <n v="12"/>
    <n v="0"/>
    <n v="0"/>
    <n v="1"/>
    <n v="0"/>
    <n v="0"/>
    <n v="1"/>
    <n v="0"/>
    <n v="0"/>
    <n v="7"/>
    <n v="9"/>
    <n v="1"/>
    <n v="0"/>
    <n v="2"/>
    <n v="0"/>
    <n v="1"/>
    <n v="0"/>
    <n v="0"/>
    <n v="1"/>
    <n v="0"/>
    <n v="0"/>
    <n v="4"/>
    <n v="6"/>
    <n v="33"/>
    <n v="10"/>
    <n v="10"/>
    <n v="0"/>
    <n v="0"/>
    <n v="0"/>
    <n v="0"/>
    <n v="0"/>
    <n v="0"/>
    <n v="0"/>
    <n v="20"/>
    <n v="17"/>
    <n v="12"/>
  </r>
  <r>
    <s v="08DPR1045S"/>
    <n v="1"/>
    <s v="MATUTINO"/>
    <s v="ANGEL TRIAS"/>
    <n v="8"/>
    <s v="CHIHUAHUA"/>
    <n v="8"/>
    <s v="CHIHUAHUA"/>
    <n v="19"/>
    <s v="CHIHUAHUA"/>
    <n v="1"/>
    <s v="CHIHUAHUA"/>
    <s v="CALLE LOPEZ PORTILLO"/>
    <n v="0"/>
    <s v="PĂšBLICO"/>
    <x v="2"/>
    <n v="2"/>
    <s v="BĂSICA"/>
    <n v="2"/>
    <x v="1"/>
    <n v="1"/>
    <x v="1"/>
    <n v="0"/>
    <s v="NO APLICA"/>
    <n v="0"/>
    <s v="NO APLICA"/>
    <s v="08FIZ0111R"/>
    <s v="08FJS0105M"/>
    <s v="08ADG0046C"/>
    <n v="0"/>
    <s v="I2019"/>
    <n v="186"/>
    <n v="155"/>
    <n v="341"/>
    <n v="186"/>
    <n v="155"/>
    <n v="341"/>
    <n v="27"/>
    <n v="28"/>
    <n v="55"/>
    <n v="33"/>
    <n v="23"/>
    <n v="56"/>
    <n v="30"/>
    <n v="20"/>
    <n v="50"/>
    <n v="33"/>
    <n v="28"/>
    <n v="61"/>
    <n v="37"/>
    <n v="22"/>
    <n v="59"/>
    <n v="31"/>
    <n v="28"/>
    <n v="59"/>
    <n v="29"/>
    <n v="29"/>
    <n v="58"/>
    <n v="193"/>
    <n v="150"/>
    <n v="343"/>
    <n v="2"/>
    <n v="2"/>
    <n v="2"/>
    <n v="2"/>
    <n v="2"/>
    <n v="2"/>
    <n v="0"/>
    <n v="12"/>
    <n v="0"/>
    <n v="0"/>
    <n v="1"/>
    <n v="1"/>
    <n v="0"/>
    <n v="0"/>
    <n v="0"/>
    <n v="0"/>
    <n v="0"/>
    <n v="12"/>
    <n v="0"/>
    <n v="0"/>
    <n v="0"/>
    <n v="1"/>
    <n v="0"/>
    <n v="1"/>
    <n v="0"/>
    <n v="1"/>
    <n v="0"/>
    <n v="0"/>
    <n v="2"/>
    <n v="0"/>
    <n v="19"/>
    <n v="0"/>
    <n v="12"/>
    <n v="2"/>
    <n v="2"/>
    <n v="2"/>
    <n v="2"/>
    <n v="2"/>
    <n v="2"/>
    <n v="0"/>
    <n v="12"/>
    <n v="14"/>
    <n v="14"/>
  </r>
  <r>
    <s v="08DPR0895L"/>
    <n v="1"/>
    <s v="MATUTINO"/>
    <s v="BENITO JUAREZ"/>
    <n v="8"/>
    <s v="CHIHUAHUA"/>
    <n v="8"/>
    <s v="CHIHUAHUA"/>
    <n v="36"/>
    <s v="JIMĂ‰NEZ"/>
    <n v="1"/>
    <s v="JOSĂ‰ MARIANO JIMĂ‰NEZ"/>
    <s v="AVENIDA BERNARDO ANTONIO BUSTAMANTE Y TAGLE"/>
    <n v="0"/>
    <s v="PĂšBLICO"/>
    <x v="2"/>
    <n v="2"/>
    <s v="BĂSICA"/>
    <n v="2"/>
    <x v="1"/>
    <n v="1"/>
    <x v="1"/>
    <n v="0"/>
    <s v="NO APLICA"/>
    <n v="0"/>
    <s v="NO APLICA"/>
    <s v="08FIZ0237Y"/>
    <s v="08FJS0128X"/>
    <s v="08ADG0004D"/>
    <n v="0"/>
    <s v="I2019"/>
    <n v="172"/>
    <n v="162"/>
    <n v="334"/>
    <n v="172"/>
    <n v="161"/>
    <n v="333"/>
    <n v="26"/>
    <n v="29"/>
    <n v="55"/>
    <n v="29"/>
    <n v="32"/>
    <n v="61"/>
    <n v="33"/>
    <n v="28"/>
    <n v="61"/>
    <n v="30"/>
    <n v="29"/>
    <n v="59"/>
    <n v="29"/>
    <n v="32"/>
    <n v="61"/>
    <n v="28"/>
    <n v="30"/>
    <n v="58"/>
    <n v="29"/>
    <n v="24"/>
    <n v="53"/>
    <n v="178"/>
    <n v="175"/>
    <n v="353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</r>
  <r>
    <s v="08DPR0241N"/>
    <n v="1"/>
    <s v="MATUTINO"/>
    <s v="CTM"/>
    <n v="8"/>
    <s v="CHIHUAHUA"/>
    <n v="8"/>
    <s v="CHIHUAHUA"/>
    <n v="19"/>
    <s v="CHIHUAHUA"/>
    <n v="1"/>
    <s v="CHIHUAHUA"/>
    <s v="CALLE ARTURO DE CORDOBA "/>
    <n v="0"/>
    <s v="PĂšBLICO"/>
    <x v="2"/>
    <n v="2"/>
    <s v="BĂSICA"/>
    <n v="2"/>
    <x v="1"/>
    <n v="1"/>
    <x v="1"/>
    <n v="0"/>
    <s v="NO APLICA"/>
    <n v="0"/>
    <s v="NO APLICA"/>
    <s v="08FIZ0119J"/>
    <s v="08FJS0106L"/>
    <s v="08ADG0046C"/>
    <n v="0"/>
    <s v="I2019"/>
    <n v="168"/>
    <n v="165"/>
    <n v="333"/>
    <n v="165"/>
    <n v="163"/>
    <n v="328"/>
    <n v="32"/>
    <n v="40"/>
    <n v="72"/>
    <n v="30"/>
    <n v="38"/>
    <n v="68"/>
    <n v="30"/>
    <n v="24"/>
    <n v="54"/>
    <n v="23"/>
    <n v="29"/>
    <n v="52"/>
    <n v="26"/>
    <n v="27"/>
    <n v="53"/>
    <n v="26"/>
    <n v="28"/>
    <n v="54"/>
    <n v="37"/>
    <n v="26"/>
    <n v="63"/>
    <n v="172"/>
    <n v="172"/>
    <n v="344"/>
    <n v="3"/>
    <n v="2"/>
    <n v="2"/>
    <n v="2"/>
    <n v="2"/>
    <n v="2"/>
    <n v="0"/>
    <n v="13"/>
    <n v="0"/>
    <n v="0"/>
    <n v="0"/>
    <n v="1"/>
    <n v="0"/>
    <n v="1"/>
    <n v="0"/>
    <n v="1"/>
    <n v="2"/>
    <n v="11"/>
    <n v="0"/>
    <n v="0"/>
    <n v="0"/>
    <n v="1"/>
    <n v="0"/>
    <n v="0"/>
    <n v="0"/>
    <n v="0"/>
    <n v="0"/>
    <n v="0"/>
    <n v="1"/>
    <n v="2"/>
    <n v="20"/>
    <n v="2"/>
    <n v="11"/>
    <n v="3"/>
    <n v="2"/>
    <n v="2"/>
    <n v="2"/>
    <n v="2"/>
    <n v="2"/>
    <n v="0"/>
    <n v="13"/>
    <n v="17"/>
    <n v="13"/>
  </r>
  <r>
    <s v="08DPR2474Q"/>
    <n v="1"/>
    <s v="MATUTINO"/>
    <s v="LAZARO CARDENAS"/>
    <n v="8"/>
    <s v="CHIHUAHUA"/>
    <n v="8"/>
    <s v="CHIHUAHUA"/>
    <n v="11"/>
    <s v="CAMARGO"/>
    <n v="1"/>
    <s v="SANTA ROSALĂŤA DE CAMARGO"/>
    <s v="CALLE MAZATLAN"/>
    <n v="307"/>
    <s v="PĂšBLICO"/>
    <x v="2"/>
    <n v="2"/>
    <s v="BĂSICA"/>
    <n v="2"/>
    <x v="1"/>
    <n v="1"/>
    <x v="1"/>
    <n v="0"/>
    <s v="NO APLICA"/>
    <n v="0"/>
    <s v="NO APLICA"/>
    <s v="08FIZ0233B"/>
    <s v="08FJS0127Y"/>
    <s v="08ADG0057I"/>
    <n v="0"/>
    <s v="I2019"/>
    <n v="160"/>
    <n v="188"/>
    <n v="348"/>
    <n v="159"/>
    <n v="187"/>
    <n v="346"/>
    <n v="26"/>
    <n v="21"/>
    <n v="47"/>
    <n v="27"/>
    <n v="24"/>
    <n v="51"/>
    <n v="29"/>
    <n v="35"/>
    <n v="64"/>
    <n v="27"/>
    <n v="36"/>
    <n v="63"/>
    <n v="27"/>
    <n v="27"/>
    <n v="54"/>
    <n v="29"/>
    <n v="32"/>
    <n v="61"/>
    <n v="20"/>
    <n v="32"/>
    <n v="52"/>
    <n v="159"/>
    <n v="186"/>
    <n v="345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0806B"/>
    <n v="1"/>
    <s v="MATUTINO"/>
    <s v="CUITLAHUAC"/>
    <n v="8"/>
    <s v="CHIHUAHUA"/>
    <n v="8"/>
    <s v="CHIHUAHUA"/>
    <n v="37"/>
    <s v="JUĂREZ"/>
    <n v="1"/>
    <s v="JUĂREZ"/>
    <s v="CALLE CHAMULAS"/>
    <n v="5708"/>
    <s v="PĂšBLICO"/>
    <x v="2"/>
    <n v="2"/>
    <s v="BĂSICA"/>
    <n v="2"/>
    <x v="1"/>
    <n v="1"/>
    <x v="1"/>
    <n v="0"/>
    <s v="NO APLICA"/>
    <n v="0"/>
    <s v="NO APLICA"/>
    <s v="08FIZ0155O"/>
    <s v="08FJS0112W"/>
    <s v="08ADG0005C"/>
    <n v="0"/>
    <s v="I2019"/>
    <n v="172"/>
    <n v="167"/>
    <n v="339"/>
    <n v="170"/>
    <n v="167"/>
    <n v="337"/>
    <n v="30"/>
    <n v="28"/>
    <n v="58"/>
    <n v="26"/>
    <n v="35"/>
    <n v="61"/>
    <n v="27"/>
    <n v="32"/>
    <n v="59"/>
    <n v="26"/>
    <n v="35"/>
    <n v="61"/>
    <n v="34"/>
    <n v="25"/>
    <n v="59"/>
    <n v="29"/>
    <n v="27"/>
    <n v="56"/>
    <n v="31"/>
    <n v="23"/>
    <n v="54"/>
    <n v="173"/>
    <n v="177"/>
    <n v="35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0"/>
    <n v="0"/>
    <n v="0"/>
    <n v="0"/>
    <n v="0"/>
    <n v="0"/>
    <n v="1"/>
    <n v="1"/>
    <n v="16"/>
    <n v="0"/>
    <n v="12"/>
    <n v="2"/>
    <n v="2"/>
    <n v="2"/>
    <n v="2"/>
    <n v="2"/>
    <n v="2"/>
    <n v="0"/>
    <n v="12"/>
    <n v="12"/>
    <n v="12"/>
  </r>
  <r>
    <s v="08DPR2472S"/>
    <n v="1"/>
    <s v="MATUTINO"/>
    <s v="FRANCISCO SARABIA"/>
    <n v="8"/>
    <s v="CHIHUAHUA"/>
    <n v="8"/>
    <s v="CHIHUAHUA"/>
    <n v="36"/>
    <s v="JIMĂ‰NEZ"/>
    <n v="1"/>
    <s v="JOSĂ‰ MARIANO JIMĂ‰NEZ"/>
    <s v="AVENIDA JUAREZ"/>
    <n v="602"/>
    <s v="PĂšBLICO"/>
    <x v="2"/>
    <n v="2"/>
    <s v="BĂSICA"/>
    <n v="2"/>
    <x v="1"/>
    <n v="1"/>
    <x v="1"/>
    <n v="0"/>
    <s v="NO APLICA"/>
    <n v="0"/>
    <s v="NO APLICA"/>
    <s v="08FIZ0237Y"/>
    <s v="08FJS0128X"/>
    <s v="08ADG0004D"/>
    <n v="0"/>
    <s v="I2019"/>
    <n v="174"/>
    <n v="172"/>
    <n v="346"/>
    <n v="171"/>
    <n v="170"/>
    <n v="341"/>
    <n v="25"/>
    <n v="29"/>
    <n v="54"/>
    <n v="29"/>
    <n v="37"/>
    <n v="66"/>
    <n v="27"/>
    <n v="31"/>
    <n v="58"/>
    <n v="35"/>
    <n v="23"/>
    <n v="58"/>
    <n v="25"/>
    <n v="31"/>
    <n v="56"/>
    <n v="25"/>
    <n v="21"/>
    <n v="46"/>
    <n v="30"/>
    <n v="32"/>
    <n v="62"/>
    <n v="171"/>
    <n v="175"/>
    <n v="34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2"/>
    <n v="12"/>
  </r>
  <r>
    <s v="08DPR2154F"/>
    <n v="2"/>
    <s v="VESPERTINO"/>
    <s v="MEXIC0 68"/>
    <n v="8"/>
    <s v="CHIHUAHUA"/>
    <n v="8"/>
    <s v="CHIHUAHUA"/>
    <n v="37"/>
    <s v="JUĂREZ"/>
    <n v="1"/>
    <s v="JUĂREZ"/>
    <s v="CALLE CARLOS MARX"/>
    <n v="0"/>
    <s v="PĂšBLICO"/>
    <x v="2"/>
    <n v="2"/>
    <s v="BĂSICA"/>
    <n v="2"/>
    <x v="1"/>
    <n v="1"/>
    <x v="1"/>
    <n v="0"/>
    <s v="NO APLICA"/>
    <n v="0"/>
    <s v="NO APLICA"/>
    <s v="08FIZ0150T"/>
    <s v="08FJS0111X"/>
    <s v="08ADG0005C"/>
    <n v="0"/>
    <s v="I2019"/>
    <n v="178"/>
    <n v="160"/>
    <n v="338"/>
    <n v="178"/>
    <n v="160"/>
    <n v="338"/>
    <n v="28"/>
    <n v="32"/>
    <n v="60"/>
    <n v="31"/>
    <n v="25"/>
    <n v="56"/>
    <n v="35"/>
    <n v="31"/>
    <n v="66"/>
    <n v="34"/>
    <n v="19"/>
    <n v="53"/>
    <n v="25"/>
    <n v="36"/>
    <n v="61"/>
    <n v="31"/>
    <n v="29"/>
    <n v="60"/>
    <n v="28"/>
    <n v="24"/>
    <n v="52"/>
    <n v="184"/>
    <n v="164"/>
    <n v="348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1"/>
    <n v="0"/>
    <n v="0"/>
    <n v="0"/>
    <n v="0"/>
    <n v="0"/>
    <n v="0"/>
    <n v="1"/>
    <n v="0"/>
    <n v="18"/>
    <n v="3"/>
    <n v="9"/>
    <n v="2"/>
    <n v="2"/>
    <n v="2"/>
    <n v="2"/>
    <n v="2"/>
    <n v="2"/>
    <n v="0"/>
    <n v="12"/>
    <n v="14"/>
    <n v="12"/>
  </r>
  <r>
    <s v="08DPR1637D"/>
    <n v="1"/>
    <s v="MATUTINO"/>
    <s v="GONZALO A REYES"/>
    <n v="8"/>
    <s v="CHIHUAHUA"/>
    <n v="8"/>
    <s v="CHIHUAHUA"/>
    <n v="19"/>
    <s v="CHIHUAHUA"/>
    <n v="1"/>
    <s v="CHIHUAHUA"/>
    <s v="CALLE GUADALUPE GALLARDO"/>
    <n v="9701"/>
    <s v="PĂšBLICO"/>
    <x v="2"/>
    <n v="2"/>
    <s v="BĂSICA"/>
    <n v="2"/>
    <x v="1"/>
    <n v="1"/>
    <x v="1"/>
    <n v="0"/>
    <s v="NO APLICA"/>
    <n v="0"/>
    <s v="NO APLICA"/>
    <s v="08FIZ0129Q"/>
    <s v="08FJS0101Q"/>
    <s v="08ADG0046C"/>
    <n v="0"/>
    <s v="I2019"/>
    <n v="181"/>
    <n v="163"/>
    <n v="344"/>
    <n v="181"/>
    <n v="163"/>
    <n v="344"/>
    <n v="37"/>
    <n v="23"/>
    <n v="60"/>
    <n v="27"/>
    <n v="31"/>
    <n v="58"/>
    <n v="28"/>
    <n v="24"/>
    <n v="52"/>
    <n v="25"/>
    <n v="28"/>
    <n v="53"/>
    <n v="31"/>
    <n v="31"/>
    <n v="62"/>
    <n v="32"/>
    <n v="27"/>
    <n v="59"/>
    <n v="26"/>
    <n v="33"/>
    <n v="59"/>
    <n v="169"/>
    <n v="174"/>
    <n v="343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3"/>
    <n v="18"/>
    <n v="1"/>
    <n v="11"/>
    <n v="2"/>
    <n v="2"/>
    <n v="2"/>
    <n v="2"/>
    <n v="2"/>
    <n v="2"/>
    <n v="0"/>
    <n v="12"/>
    <n v="13"/>
    <n v="12"/>
  </r>
  <r>
    <s v="08DPR2376P"/>
    <n v="1"/>
    <s v="MATUTINO"/>
    <s v="PLAN DE IGUALA"/>
    <n v="8"/>
    <s v="CHIHUAHUA"/>
    <n v="8"/>
    <s v="CHIHUAHUA"/>
    <n v="37"/>
    <s v="JUĂREZ"/>
    <n v="1"/>
    <s v="JUĂREZ"/>
    <s v="CALLE NACOZARI"/>
    <n v="306"/>
    <s v="PĂšBLICO"/>
    <x v="2"/>
    <n v="2"/>
    <s v="BĂSICA"/>
    <n v="2"/>
    <x v="1"/>
    <n v="1"/>
    <x v="1"/>
    <n v="0"/>
    <s v="NO APLICA"/>
    <n v="0"/>
    <s v="NO APLICA"/>
    <s v="08FIZ0181M"/>
    <s v="08FJS0132J"/>
    <s v="08ADG0005C"/>
    <n v="0"/>
    <s v="I2019"/>
    <n v="166"/>
    <n v="183"/>
    <n v="349"/>
    <n v="164"/>
    <n v="182"/>
    <n v="346"/>
    <n v="26"/>
    <n v="30"/>
    <n v="56"/>
    <n v="39"/>
    <n v="21"/>
    <n v="60"/>
    <n v="25"/>
    <n v="34"/>
    <n v="59"/>
    <n v="34"/>
    <n v="26"/>
    <n v="60"/>
    <n v="18"/>
    <n v="34"/>
    <n v="52"/>
    <n v="33"/>
    <n v="26"/>
    <n v="59"/>
    <n v="26"/>
    <n v="27"/>
    <n v="53"/>
    <n v="175"/>
    <n v="168"/>
    <n v="34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1"/>
    <n v="16"/>
    <n v="2"/>
    <n v="10"/>
    <n v="2"/>
    <n v="2"/>
    <n v="2"/>
    <n v="2"/>
    <n v="2"/>
    <n v="2"/>
    <n v="0"/>
    <n v="12"/>
    <n v="12"/>
    <n v="12"/>
  </r>
  <r>
    <s v="08EPR0772A"/>
    <n v="1"/>
    <s v="MATUTINO"/>
    <s v="FRANCISCO GONZALEZ BOCANEGRA 2721"/>
    <n v="8"/>
    <s v="CHIHUAHUA"/>
    <n v="8"/>
    <s v="CHIHUAHUA"/>
    <n v="37"/>
    <s v="JUĂREZ"/>
    <n v="1"/>
    <s v="JUĂREZ"/>
    <s v="CALLE RUMOROSA"/>
    <n v="0"/>
    <s v="PĂšBLICO"/>
    <x v="3"/>
    <n v="2"/>
    <s v="BĂSICA"/>
    <n v="2"/>
    <x v="1"/>
    <n v="1"/>
    <x v="1"/>
    <n v="0"/>
    <s v="NO APLICA"/>
    <n v="0"/>
    <s v="NO APLICA"/>
    <s v="08FIZ0020Z"/>
    <s v="08FJS0003P"/>
    <m/>
    <n v="0"/>
    <s v="I2019"/>
    <n v="178"/>
    <n v="170"/>
    <n v="348"/>
    <n v="176"/>
    <n v="169"/>
    <n v="345"/>
    <n v="38"/>
    <n v="34"/>
    <n v="72"/>
    <n v="28"/>
    <n v="21"/>
    <n v="49"/>
    <n v="31"/>
    <n v="28"/>
    <n v="59"/>
    <n v="30"/>
    <n v="23"/>
    <n v="53"/>
    <n v="23"/>
    <n v="24"/>
    <n v="47"/>
    <n v="26"/>
    <n v="29"/>
    <n v="55"/>
    <n v="33"/>
    <n v="36"/>
    <n v="69"/>
    <n v="171"/>
    <n v="161"/>
    <n v="332"/>
    <n v="3"/>
    <n v="2"/>
    <n v="2"/>
    <n v="2"/>
    <n v="2"/>
    <n v="3"/>
    <n v="0"/>
    <n v="14"/>
    <n v="0"/>
    <n v="0"/>
    <n v="0"/>
    <n v="1"/>
    <n v="0"/>
    <n v="0"/>
    <n v="0"/>
    <n v="0"/>
    <n v="5"/>
    <n v="9"/>
    <n v="0"/>
    <n v="0"/>
    <n v="0"/>
    <n v="0"/>
    <n v="0"/>
    <n v="0"/>
    <n v="0"/>
    <n v="0"/>
    <n v="0"/>
    <n v="0"/>
    <n v="1"/>
    <n v="1"/>
    <n v="17"/>
    <n v="5"/>
    <n v="9"/>
    <n v="3"/>
    <n v="2"/>
    <n v="2"/>
    <n v="2"/>
    <n v="2"/>
    <n v="3"/>
    <n v="0"/>
    <n v="14"/>
    <n v="14"/>
    <n v="14"/>
  </r>
  <r>
    <s v="08DPR1141V"/>
    <n v="1"/>
    <s v="MATUTINO"/>
    <s v="MIGUEL LERDO DE TEJADA"/>
    <n v="8"/>
    <s v="CHIHUAHUA"/>
    <n v="8"/>
    <s v="CHIHUAHUA"/>
    <n v="37"/>
    <s v="JUĂREZ"/>
    <n v="1"/>
    <s v="JUĂREZ"/>
    <s v="CALLE FDO. MONTES DE OCA "/>
    <n v="0"/>
    <s v="PĂšBLICO"/>
    <x v="2"/>
    <n v="2"/>
    <s v="BĂSICA"/>
    <n v="2"/>
    <x v="1"/>
    <n v="1"/>
    <x v="1"/>
    <n v="0"/>
    <s v="NO APLICA"/>
    <n v="0"/>
    <s v="NO APLICA"/>
    <s v="08FIZ0172E"/>
    <s v="08FJS0115T"/>
    <s v="08ADG0005C"/>
    <n v="0"/>
    <s v="I2019"/>
    <n v="167"/>
    <n v="178"/>
    <n v="345"/>
    <n v="167"/>
    <n v="178"/>
    <n v="345"/>
    <n v="26"/>
    <n v="33"/>
    <n v="59"/>
    <n v="26"/>
    <n v="31"/>
    <n v="57"/>
    <n v="27"/>
    <n v="31"/>
    <n v="58"/>
    <n v="30"/>
    <n v="29"/>
    <n v="59"/>
    <n v="36"/>
    <n v="24"/>
    <n v="60"/>
    <n v="25"/>
    <n v="26"/>
    <n v="51"/>
    <n v="25"/>
    <n v="35"/>
    <n v="60"/>
    <n v="169"/>
    <n v="176"/>
    <n v="34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</r>
  <r>
    <s v="08SES0008C"/>
    <n v="2"/>
    <s v="VESPERTINO"/>
    <s v="SECUNDARIA POR COOPERACION 8358"/>
    <n v="8"/>
    <s v="CHIHUAHUA"/>
    <n v="8"/>
    <s v="CHIHUAHUA"/>
    <n v="37"/>
    <s v="JUĂREZ"/>
    <n v="1"/>
    <s v="JUĂREZ"/>
    <s v="CALLE MANUEL N. LOPEZ PONIENTE KILOMETRO 20"/>
    <n v="121"/>
    <s v="PRIVADO"/>
    <x v="3"/>
    <n v="2"/>
    <s v="BĂSICA"/>
    <n v="3"/>
    <x v="2"/>
    <n v="1"/>
    <x v="1"/>
    <n v="0"/>
    <s v="NO APLICA"/>
    <n v="0"/>
    <s v="NO APLICA"/>
    <s v="08FIS0002A"/>
    <m/>
    <m/>
    <n v="0"/>
    <s v="I2019"/>
    <n v="202"/>
    <n v="150"/>
    <n v="352"/>
    <n v="148"/>
    <n v="127"/>
    <n v="275"/>
    <n v="47"/>
    <n v="48"/>
    <n v="95"/>
    <n v="84"/>
    <n v="45"/>
    <n v="129"/>
    <n v="71"/>
    <n v="42"/>
    <n v="113"/>
    <n v="63"/>
    <n v="46"/>
    <n v="109"/>
    <n v="0"/>
    <n v="0"/>
    <n v="0"/>
    <n v="0"/>
    <n v="0"/>
    <n v="0"/>
    <n v="0"/>
    <n v="0"/>
    <n v="0"/>
    <n v="218"/>
    <n v="133"/>
    <n v="351"/>
    <n v="4"/>
    <n v="4"/>
    <n v="4"/>
    <n v="0"/>
    <n v="0"/>
    <n v="0"/>
    <n v="0"/>
    <n v="12"/>
    <n v="0"/>
    <n v="0"/>
    <n v="0"/>
    <n v="1"/>
    <n v="1"/>
    <n v="0"/>
    <n v="0"/>
    <n v="0"/>
    <n v="10"/>
    <n v="4"/>
    <n v="0"/>
    <n v="0"/>
    <n v="1"/>
    <n v="0"/>
    <n v="0"/>
    <n v="1"/>
    <n v="1"/>
    <n v="0"/>
    <n v="1"/>
    <n v="0"/>
    <n v="8"/>
    <n v="5"/>
    <n v="33"/>
    <n v="13"/>
    <n v="5"/>
    <n v="0"/>
    <n v="0"/>
    <n v="0"/>
    <n v="0"/>
    <n v="0"/>
    <n v="0"/>
    <n v="0"/>
    <n v="18"/>
    <n v="12"/>
    <n v="12"/>
  </r>
  <r>
    <s v="08DPR2238N"/>
    <n v="1"/>
    <s v="MATUTINO"/>
    <s v="AGUSTIN MENDEZ ROSAS"/>
    <n v="8"/>
    <s v="CHIHUAHUA"/>
    <n v="8"/>
    <s v="CHIHUAHUA"/>
    <n v="37"/>
    <s v="JUĂREZ"/>
    <n v="1"/>
    <s v="JUĂREZ"/>
    <s v="CALLE PASEO DON BOSCO"/>
    <n v="5450"/>
    <s v="PĂšBLICO"/>
    <x v="2"/>
    <n v="2"/>
    <s v="BĂSICA"/>
    <n v="2"/>
    <x v="1"/>
    <n v="1"/>
    <x v="1"/>
    <n v="0"/>
    <s v="NO APLICA"/>
    <n v="0"/>
    <s v="NO APLICA"/>
    <s v="08FIZ0146G"/>
    <s v="08FJS0110Y"/>
    <s v="08ADG0005C"/>
    <n v="0"/>
    <s v="I2019"/>
    <n v="167"/>
    <n v="176"/>
    <n v="343"/>
    <n v="167"/>
    <n v="176"/>
    <n v="343"/>
    <n v="28"/>
    <n v="31"/>
    <n v="59"/>
    <n v="36"/>
    <n v="28"/>
    <n v="64"/>
    <n v="21"/>
    <n v="33"/>
    <n v="54"/>
    <n v="25"/>
    <n v="33"/>
    <n v="58"/>
    <n v="28"/>
    <n v="24"/>
    <n v="52"/>
    <n v="34"/>
    <n v="28"/>
    <n v="62"/>
    <n v="32"/>
    <n v="28"/>
    <n v="60"/>
    <n v="176"/>
    <n v="174"/>
    <n v="35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0"/>
    <n v="1"/>
    <n v="14"/>
    <n v="2"/>
    <n v="10"/>
    <n v="2"/>
    <n v="2"/>
    <n v="2"/>
    <n v="2"/>
    <n v="2"/>
    <n v="2"/>
    <n v="0"/>
    <n v="12"/>
    <n v="12"/>
    <n v="12"/>
  </r>
  <r>
    <s v="08DCI0022P"/>
    <n v="1"/>
    <s v="MATUTINO"/>
    <s v="ERENDIRA"/>
    <n v="8"/>
    <s v="CHIHUAHUA"/>
    <n v="8"/>
    <s v="CHIHUAHUA"/>
    <n v="27"/>
    <s v="GUACHOCHI"/>
    <n v="1"/>
    <s v="GUACHOCHI"/>
    <s v="CALLE FELIPE ANGELES"/>
    <n v="1"/>
    <s v="PĂšBLICO"/>
    <x v="2"/>
    <n v="2"/>
    <s v="BĂSICA"/>
    <n v="2"/>
    <x v="1"/>
    <n v="3"/>
    <x v="3"/>
    <n v="1"/>
    <s v="SERVICIOS"/>
    <n v="15"/>
    <s v="CENTRO INFANTIL COMUNITARIO (CIC)"/>
    <s v="08FZI0005H"/>
    <s v="08FJI0003I"/>
    <s v="08ADG0006B"/>
    <n v="0"/>
    <s v="I2019"/>
    <n v="158"/>
    <n v="158"/>
    <n v="316"/>
    <n v="155"/>
    <n v="158"/>
    <n v="313"/>
    <n v="25"/>
    <n v="30"/>
    <n v="55"/>
    <n v="34"/>
    <n v="18"/>
    <n v="52"/>
    <n v="42"/>
    <n v="28"/>
    <n v="70"/>
    <n v="27"/>
    <n v="37"/>
    <n v="64"/>
    <n v="33"/>
    <n v="27"/>
    <n v="60"/>
    <n v="43"/>
    <n v="24"/>
    <n v="67"/>
    <n v="23"/>
    <n v="36"/>
    <n v="59"/>
    <n v="202"/>
    <n v="170"/>
    <n v="37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3"/>
    <n v="15"/>
    <n v="31"/>
    <n v="2"/>
    <n v="10"/>
    <n v="2"/>
    <n v="2"/>
    <n v="2"/>
    <n v="2"/>
    <n v="2"/>
    <n v="2"/>
    <n v="0"/>
    <n v="12"/>
    <n v="12"/>
    <n v="12"/>
  </r>
  <r>
    <s v="08DPR2443X"/>
    <n v="2"/>
    <s v="VESPERTINO"/>
    <s v="GUILLERMO GONZALEZ CAMARENA"/>
    <n v="8"/>
    <s v="CHIHUAHUA"/>
    <n v="8"/>
    <s v="CHIHUAHUA"/>
    <n v="37"/>
    <s v="JUĂREZ"/>
    <n v="1"/>
    <s v="JUĂREZ"/>
    <s v="CALLE OSCAR NIEMEYER"/>
    <n v="1931"/>
    <s v="PĂšBLICO"/>
    <x v="2"/>
    <n v="2"/>
    <s v="BĂSICA"/>
    <n v="2"/>
    <x v="1"/>
    <n v="1"/>
    <x v="1"/>
    <n v="0"/>
    <s v="NO APLICA"/>
    <n v="0"/>
    <s v="NO APLICA"/>
    <s v="08FIZ0179Y"/>
    <s v="08FJS0117R"/>
    <s v="08ADG0005C"/>
    <n v="0"/>
    <s v="I2019"/>
    <n v="173"/>
    <n v="178"/>
    <n v="351"/>
    <n v="173"/>
    <n v="177"/>
    <n v="350"/>
    <n v="29"/>
    <n v="30"/>
    <n v="59"/>
    <n v="25"/>
    <n v="33"/>
    <n v="58"/>
    <n v="26"/>
    <n v="30"/>
    <n v="56"/>
    <n v="33"/>
    <n v="18"/>
    <n v="51"/>
    <n v="34"/>
    <n v="23"/>
    <n v="57"/>
    <n v="26"/>
    <n v="33"/>
    <n v="59"/>
    <n v="27"/>
    <n v="34"/>
    <n v="61"/>
    <n v="171"/>
    <n v="171"/>
    <n v="342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1"/>
    <n v="0"/>
    <n v="0"/>
    <n v="0"/>
    <n v="0"/>
    <n v="0"/>
    <n v="0"/>
    <n v="2"/>
    <n v="0"/>
    <n v="18"/>
    <n v="2"/>
    <n v="10"/>
    <n v="2"/>
    <n v="2"/>
    <n v="2"/>
    <n v="2"/>
    <n v="2"/>
    <n v="2"/>
    <n v="0"/>
    <n v="12"/>
    <n v="12"/>
    <n v="12"/>
  </r>
  <r>
    <s v="08EPR0169T"/>
    <n v="1"/>
    <s v="MATUTINO"/>
    <s v="20 DE NOVIEMBRE 2570"/>
    <n v="8"/>
    <s v="CHIHUAHUA"/>
    <n v="8"/>
    <s v="CHIHUAHUA"/>
    <n v="21"/>
    <s v="DELICIAS"/>
    <n v="1"/>
    <s v="DELICIAS"/>
    <s v="CALLE 5A NORTE"/>
    <n v="506"/>
    <s v="PĂšBLICO"/>
    <x v="3"/>
    <n v="2"/>
    <s v="BĂSICA"/>
    <n v="2"/>
    <x v="1"/>
    <n v="1"/>
    <x v="1"/>
    <n v="0"/>
    <s v="NO APLICA"/>
    <n v="0"/>
    <s v="NO APLICA"/>
    <s v="08FIZ0047G"/>
    <m/>
    <m/>
    <n v="0"/>
    <s v="I2019"/>
    <n v="186"/>
    <n v="168"/>
    <n v="354"/>
    <n v="182"/>
    <n v="167"/>
    <n v="349"/>
    <n v="37"/>
    <n v="27"/>
    <n v="64"/>
    <n v="28"/>
    <n v="39"/>
    <n v="67"/>
    <n v="31"/>
    <n v="18"/>
    <n v="49"/>
    <n v="30"/>
    <n v="24"/>
    <n v="54"/>
    <n v="20"/>
    <n v="27"/>
    <n v="47"/>
    <n v="28"/>
    <n v="32"/>
    <n v="60"/>
    <n v="31"/>
    <n v="27"/>
    <n v="58"/>
    <n v="168"/>
    <n v="167"/>
    <n v="335"/>
    <n v="3"/>
    <n v="2"/>
    <n v="2"/>
    <n v="2"/>
    <n v="2"/>
    <n v="2"/>
    <n v="0"/>
    <n v="13"/>
    <n v="0"/>
    <n v="0"/>
    <n v="1"/>
    <n v="0"/>
    <n v="0"/>
    <n v="0"/>
    <n v="0"/>
    <n v="0"/>
    <n v="3"/>
    <n v="10"/>
    <n v="0"/>
    <n v="0"/>
    <n v="1"/>
    <n v="0"/>
    <n v="3"/>
    <n v="1"/>
    <n v="0"/>
    <n v="0"/>
    <n v="0"/>
    <n v="0"/>
    <n v="2"/>
    <n v="0"/>
    <n v="21"/>
    <n v="3"/>
    <n v="10"/>
    <n v="3"/>
    <n v="2"/>
    <n v="2"/>
    <n v="2"/>
    <n v="2"/>
    <n v="2"/>
    <n v="0"/>
    <n v="13"/>
    <n v="14"/>
    <n v="13"/>
  </r>
  <r>
    <s v="08DST0096D"/>
    <n v="2"/>
    <s v="VESPERTINO"/>
    <s v="SECUNDARIA TECNICA 96"/>
    <n v="8"/>
    <s v="CHIHUAHUA"/>
    <n v="8"/>
    <s v="CHIHUAHUA"/>
    <n v="19"/>
    <s v="CHIHUAHUA"/>
    <n v="1"/>
    <s v="CHIHUAHUA"/>
    <s v="CALLE HIDROELECTRICA CHICOACEN "/>
    <n v="0"/>
    <s v="PĂšBLICO"/>
    <x v="2"/>
    <n v="2"/>
    <s v="BĂSICA"/>
    <n v="3"/>
    <x v="2"/>
    <n v="4"/>
    <x v="5"/>
    <n v="1"/>
    <s v="SERVICIOS"/>
    <n v="22"/>
    <s v="INDUSTRIAL"/>
    <s v="08FZT0005D"/>
    <s v="08FJT0003E"/>
    <s v="08ADG0046C"/>
    <n v="0"/>
    <s v="I2019"/>
    <n v="169"/>
    <n v="149"/>
    <n v="318"/>
    <n v="130"/>
    <n v="131"/>
    <n v="261"/>
    <n v="59"/>
    <n v="38"/>
    <n v="97"/>
    <n v="78"/>
    <n v="68"/>
    <n v="146"/>
    <n v="57"/>
    <n v="48"/>
    <n v="105"/>
    <n v="54"/>
    <n v="60"/>
    <n v="114"/>
    <n v="0"/>
    <n v="0"/>
    <n v="0"/>
    <n v="0"/>
    <n v="0"/>
    <n v="0"/>
    <n v="0"/>
    <n v="0"/>
    <n v="0"/>
    <n v="189"/>
    <n v="176"/>
    <n v="365"/>
    <n v="4"/>
    <n v="3"/>
    <n v="3"/>
    <n v="0"/>
    <n v="0"/>
    <n v="0"/>
    <n v="0"/>
    <n v="10"/>
    <n v="0"/>
    <n v="0"/>
    <n v="1"/>
    <n v="0"/>
    <n v="0"/>
    <n v="1"/>
    <n v="0"/>
    <n v="0"/>
    <n v="9"/>
    <n v="16"/>
    <n v="0"/>
    <n v="1"/>
    <n v="3"/>
    <n v="0"/>
    <n v="0"/>
    <n v="0"/>
    <n v="1"/>
    <n v="0"/>
    <n v="0"/>
    <n v="0"/>
    <n v="5"/>
    <n v="8"/>
    <n v="45"/>
    <n v="13"/>
    <n v="16"/>
    <n v="0"/>
    <n v="0"/>
    <n v="0"/>
    <n v="0"/>
    <n v="0"/>
    <n v="0"/>
    <n v="0"/>
    <n v="29"/>
    <n v="18"/>
    <n v="10"/>
  </r>
  <r>
    <s v="08DPR1437F"/>
    <n v="2"/>
    <s v="VESPERTINO"/>
    <s v="LIBERTAD"/>
    <n v="8"/>
    <s v="CHIHUAHUA"/>
    <n v="8"/>
    <s v="CHIHUAHUA"/>
    <n v="37"/>
    <s v="JUĂREZ"/>
    <n v="1"/>
    <s v="JUĂREZ"/>
    <s v="CALLE CORINDON"/>
    <n v="0"/>
    <s v="PĂšBLICO"/>
    <x v="2"/>
    <n v="2"/>
    <s v="BĂSICA"/>
    <n v="2"/>
    <x v="1"/>
    <n v="1"/>
    <x v="1"/>
    <n v="0"/>
    <s v="NO APLICA"/>
    <n v="0"/>
    <s v="NO APLICA"/>
    <s v="08FIZ0155O"/>
    <s v="08FJS0112W"/>
    <s v="08ADG0005C"/>
    <n v="0"/>
    <s v="I2019"/>
    <n v="176"/>
    <n v="163"/>
    <n v="339"/>
    <n v="176"/>
    <n v="163"/>
    <n v="339"/>
    <n v="33"/>
    <n v="30"/>
    <n v="63"/>
    <n v="23"/>
    <n v="26"/>
    <n v="49"/>
    <n v="28"/>
    <n v="38"/>
    <n v="66"/>
    <n v="28"/>
    <n v="28"/>
    <n v="56"/>
    <n v="39"/>
    <n v="25"/>
    <n v="64"/>
    <n v="28"/>
    <n v="28"/>
    <n v="56"/>
    <n v="30"/>
    <n v="32"/>
    <n v="62"/>
    <n v="176"/>
    <n v="177"/>
    <n v="353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</r>
  <r>
    <s v="08DES0040J"/>
    <n v="2"/>
    <s v="VESPERTINO"/>
    <s v="JOSE FUENTES MARES"/>
    <n v="8"/>
    <s v="CHIHUAHUA"/>
    <n v="8"/>
    <s v="CHIHUAHUA"/>
    <n v="19"/>
    <s v="CHIHUAHUA"/>
    <n v="1"/>
    <s v="CHIHUAHUA"/>
    <s v="CALLE EMILIANO ZAPATA"/>
    <n v="0"/>
    <s v="PĂšBLICO"/>
    <x v="2"/>
    <n v="2"/>
    <s v="BĂSICA"/>
    <n v="3"/>
    <x v="2"/>
    <n v="1"/>
    <x v="1"/>
    <n v="0"/>
    <s v="NO APLICA"/>
    <n v="0"/>
    <s v="NO APLICA"/>
    <s v="08FIS0108U"/>
    <s v="08FJE0001O"/>
    <s v="08ADG0046C"/>
    <n v="0"/>
    <s v="I2019"/>
    <n v="151"/>
    <n v="163"/>
    <n v="314"/>
    <n v="115"/>
    <n v="139"/>
    <n v="254"/>
    <n v="48"/>
    <n v="62"/>
    <n v="110"/>
    <n v="71"/>
    <n v="66"/>
    <n v="137"/>
    <n v="68"/>
    <n v="53"/>
    <n v="121"/>
    <n v="46"/>
    <n v="46"/>
    <n v="92"/>
    <n v="0"/>
    <n v="0"/>
    <n v="0"/>
    <n v="0"/>
    <n v="0"/>
    <n v="0"/>
    <n v="0"/>
    <n v="0"/>
    <n v="0"/>
    <n v="185"/>
    <n v="165"/>
    <n v="350"/>
    <n v="5"/>
    <n v="5"/>
    <n v="5"/>
    <n v="0"/>
    <n v="0"/>
    <n v="0"/>
    <n v="0"/>
    <n v="15"/>
    <n v="0"/>
    <n v="0"/>
    <n v="1"/>
    <n v="0"/>
    <n v="1"/>
    <n v="0"/>
    <n v="0"/>
    <n v="0"/>
    <n v="10"/>
    <n v="18"/>
    <n v="0"/>
    <n v="0"/>
    <n v="2"/>
    <n v="0"/>
    <n v="0"/>
    <n v="1"/>
    <n v="1"/>
    <n v="4"/>
    <n v="1"/>
    <n v="2"/>
    <n v="5"/>
    <n v="11"/>
    <n v="57"/>
    <n v="14"/>
    <n v="25"/>
    <n v="0"/>
    <n v="0"/>
    <n v="0"/>
    <n v="0"/>
    <n v="0"/>
    <n v="0"/>
    <n v="0"/>
    <n v="39"/>
    <n v="18"/>
    <n v="18"/>
  </r>
  <r>
    <s v="08EPR0283L"/>
    <n v="1"/>
    <s v="MATUTINO"/>
    <s v="FIDEL AVILA 2323"/>
    <n v="8"/>
    <s v="CHIHUAHUA"/>
    <n v="8"/>
    <s v="CHIHUAHUA"/>
    <n v="37"/>
    <s v="JUĂREZ"/>
    <n v="1"/>
    <s v="JUĂREZ"/>
    <s v="CALLE ZACATECAS"/>
    <n v="2105"/>
    <s v="PĂšBLICO"/>
    <x v="3"/>
    <n v="2"/>
    <s v="BĂSICA"/>
    <n v="2"/>
    <x v="1"/>
    <n v="1"/>
    <x v="1"/>
    <n v="0"/>
    <s v="NO APLICA"/>
    <n v="0"/>
    <s v="NO APLICA"/>
    <s v="08FIZ0003J"/>
    <s v="08FJS0003P"/>
    <m/>
    <n v="0"/>
    <s v="I2019"/>
    <n v="177"/>
    <n v="175"/>
    <n v="352"/>
    <n v="177"/>
    <n v="175"/>
    <n v="352"/>
    <n v="32"/>
    <n v="29"/>
    <n v="61"/>
    <n v="28"/>
    <n v="23"/>
    <n v="51"/>
    <n v="29"/>
    <n v="28"/>
    <n v="57"/>
    <n v="33"/>
    <n v="20"/>
    <n v="53"/>
    <n v="29"/>
    <n v="31"/>
    <n v="60"/>
    <n v="27"/>
    <n v="31"/>
    <n v="58"/>
    <n v="33"/>
    <n v="30"/>
    <n v="63"/>
    <n v="179"/>
    <n v="163"/>
    <n v="34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1"/>
    <n v="0"/>
    <n v="1"/>
    <n v="0"/>
    <n v="0"/>
    <n v="0"/>
    <n v="0"/>
    <n v="2"/>
    <n v="0"/>
    <n v="18"/>
    <n v="3"/>
    <n v="9"/>
    <n v="2"/>
    <n v="2"/>
    <n v="2"/>
    <n v="2"/>
    <n v="2"/>
    <n v="2"/>
    <n v="0"/>
    <n v="12"/>
    <n v="12"/>
    <n v="12"/>
  </r>
  <r>
    <s v="08DPR2396C"/>
    <n v="1"/>
    <s v="MATUTINO"/>
    <s v="IGNACIO MANUEL ALTAMIRANO"/>
    <n v="8"/>
    <s v="CHIHUAHUA"/>
    <n v="8"/>
    <s v="CHIHUAHUA"/>
    <n v="17"/>
    <s v="CUAUHTĂ‰MOC"/>
    <n v="1"/>
    <s v="CUAUHTĂ‰MOC"/>
    <s v="CALLE PARQUE MIRADOR"/>
    <n v="975"/>
    <s v="PĂšBLICO"/>
    <x v="2"/>
    <n v="2"/>
    <s v="BĂSICA"/>
    <n v="2"/>
    <x v="1"/>
    <n v="1"/>
    <x v="1"/>
    <n v="0"/>
    <s v="NO APLICA"/>
    <n v="0"/>
    <s v="NO APLICA"/>
    <s v="08FIZ0200K"/>
    <s v="08FJS0122C"/>
    <s v="08ADG0010O"/>
    <n v="0"/>
    <s v="I2019"/>
    <n v="165"/>
    <n v="182"/>
    <n v="347"/>
    <n v="165"/>
    <n v="182"/>
    <n v="347"/>
    <n v="22"/>
    <n v="33"/>
    <n v="55"/>
    <n v="32"/>
    <n v="29"/>
    <n v="61"/>
    <n v="34"/>
    <n v="26"/>
    <n v="60"/>
    <n v="29"/>
    <n v="29"/>
    <n v="58"/>
    <n v="21"/>
    <n v="29"/>
    <n v="50"/>
    <n v="30"/>
    <n v="32"/>
    <n v="62"/>
    <n v="30"/>
    <n v="32"/>
    <n v="62"/>
    <n v="176"/>
    <n v="177"/>
    <n v="353"/>
    <n v="2"/>
    <n v="1"/>
    <n v="2"/>
    <n v="2"/>
    <n v="2"/>
    <n v="2"/>
    <n v="0"/>
    <n v="11"/>
    <n v="0"/>
    <n v="0"/>
    <n v="1"/>
    <n v="0"/>
    <n v="1"/>
    <n v="0"/>
    <n v="1"/>
    <n v="0"/>
    <n v="4"/>
    <n v="7"/>
    <n v="0"/>
    <n v="0"/>
    <n v="2"/>
    <n v="0"/>
    <n v="0"/>
    <n v="0"/>
    <n v="0"/>
    <n v="0"/>
    <n v="0"/>
    <n v="0"/>
    <n v="0"/>
    <n v="2"/>
    <n v="18"/>
    <n v="4"/>
    <n v="7"/>
    <n v="2"/>
    <n v="1"/>
    <n v="2"/>
    <n v="2"/>
    <n v="2"/>
    <n v="2"/>
    <n v="0"/>
    <n v="11"/>
    <n v="12"/>
    <n v="12"/>
  </r>
  <r>
    <s v="08DPR2484X"/>
    <n v="2"/>
    <s v="VESPERTINO"/>
    <s v="XICOTENCATL"/>
    <n v="8"/>
    <s v="CHIHUAHUA"/>
    <n v="8"/>
    <s v="CHIHUAHUA"/>
    <n v="37"/>
    <s v="JUĂREZ"/>
    <n v="1"/>
    <s v="JUĂREZ"/>
    <s v="CALLE OSTRACION E HIPOCAMPO "/>
    <n v="0"/>
    <s v="PĂšBLICO"/>
    <x v="2"/>
    <n v="2"/>
    <s v="BĂSICA"/>
    <n v="2"/>
    <x v="1"/>
    <n v="1"/>
    <x v="1"/>
    <n v="0"/>
    <s v="NO APLICA"/>
    <n v="0"/>
    <s v="NO APLICA"/>
    <s v="08FIZ0142K"/>
    <s v="08FJS0109I"/>
    <s v="08ADG0005C"/>
    <n v="0"/>
    <s v="I2019"/>
    <n v="185"/>
    <n v="168"/>
    <n v="353"/>
    <n v="179"/>
    <n v="167"/>
    <n v="346"/>
    <n v="22"/>
    <n v="26"/>
    <n v="48"/>
    <n v="20"/>
    <n v="30"/>
    <n v="50"/>
    <n v="28"/>
    <n v="23"/>
    <n v="51"/>
    <n v="32"/>
    <n v="34"/>
    <n v="66"/>
    <n v="33"/>
    <n v="19"/>
    <n v="52"/>
    <n v="33"/>
    <n v="34"/>
    <n v="67"/>
    <n v="39"/>
    <n v="27"/>
    <n v="66"/>
    <n v="185"/>
    <n v="167"/>
    <n v="35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17"/>
    <n v="3"/>
    <n v="9"/>
    <n v="2"/>
    <n v="2"/>
    <n v="2"/>
    <n v="2"/>
    <n v="2"/>
    <n v="2"/>
    <n v="0"/>
    <n v="12"/>
    <n v="18"/>
    <n v="12"/>
  </r>
  <r>
    <s v="08DPR2682X"/>
    <n v="2"/>
    <s v="VESPERTINO"/>
    <s v="JESUS SANCHEZ MENDOZA"/>
    <n v="8"/>
    <s v="CHIHUAHUA"/>
    <n v="8"/>
    <s v="CHIHUAHUA"/>
    <n v="19"/>
    <s v="CHIHUAHUA"/>
    <n v="1"/>
    <s v="CHIHUAHUA"/>
    <s v="AVENIDA RIO NILO "/>
    <n v="0"/>
    <s v="PĂšBLICO"/>
    <x v="2"/>
    <n v="2"/>
    <s v="BĂSICA"/>
    <n v="2"/>
    <x v="1"/>
    <n v="1"/>
    <x v="1"/>
    <n v="0"/>
    <s v="NO APLICA"/>
    <n v="0"/>
    <s v="NO APLICA"/>
    <s v="08FIZ0130F"/>
    <s v="08FJS0108J"/>
    <s v="08ADG0001G"/>
    <n v="0"/>
    <s v="I2019"/>
    <n v="182"/>
    <n v="162"/>
    <n v="344"/>
    <n v="182"/>
    <n v="162"/>
    <n v="344"/>
    <n v="13"/>
    <n v="14"/>
    <n v="27"/>
    <n v="28"/>
    <n v="31"/>
    <n v="59"/>
    <n v="28"/>
    <n v="26"/>
    <n v="54"/>
    <n v="38"/>
    <n v="38"/>
    <n v="76"/>
    <n v="25"/>
    <n v="34"/>
    <n v="59"/>
    <n v="41"/>
    <n v="36"/>
    <n v="77"/>
    <n v="23"/>
    <n v="17"/>
    <n v="40"/>
    <n v="183"/>
    <n v="182"/>
    <n v="365"/>
    <n v="2"/>
    <n v="2"/>
    <n v="3"/>
    <n v="2"/>
    <n v="3"/>
    <n v="2"/>
    <n v="0"/>
    <n v="14"/>
    <n v="0"/>
    <n v="0"/>
    <n v="1"/>
    <n v="0"/>
    <n v="0"/>
    <n v="0"/>
    <n v="1"/>
    <n v="0"/>
    <n v="5"/>
    <n v="9"/>
    <n v="0"/>
    <n v="0"/>
    <n v="2"/>
    <n v="0"/>
    <n v="0"/>
    <n v="0"/>
    <n v="0"/>
    <n v="0"/>
    <n v="0"/>
    <n v="0"/>
    <n v="1"/>
    <n v="0"/>
    <n v="19"/>
    <n v="5"/>
    <n v="9"/>
    <n v="2"/>
    <n v="2"/>
    <n v="3"/>
    <n v="2"/>
    <n v="3"/>
    <n v="2"/>
    <n v="0"/>
    <n v="14"/>
    <n v="14"/>
    <n v="14"/>
  </r>
  <r>
    <s v="08DPR1994S"/>
    <n v="1"/>
    <s v="MATUTINO"/>
    <s v="GABRIELA MISTRAL"/>
    <n v="8"/>
    <s v="CHIHUAHUA"/>
    <n v="8"/>
    <s v="CHIHUAHUA"/>
    <n v="19"/>
    <s v="CHIHUAHUA"/>
    <n v="1"/>
    <s v="CHIHUAHUA"/>
    <s v="CALLE SIDNEY"/>
    <n v="4302"/>
    <s v="PĂšBLICO"/>
    <x v="2"/>
    <n v="2"/>
    <s v="BĂSICA"/>
    <n v="2"/>
    <x v="1"/>
    <n v="1"/>
    <x v="1"/>
    <n v="0"/>
    <s v="NO APLICA"/>
    <n v="0"/>
    <s v="NO APLICA"/>
    <s v="08FIZ0111R"/>
    <s v="08FJS0105M"/>
    <s v="08ADG0046C"/>
    <n v="0"/>
    <s v="I2019"/>
    <n v="178"/>
    <n v="170"/>
    <n v="348"/>
    <n v="176"/>
    <n v="170"/>
    <n v="346"/>
    <n v="34"/>
    <n v="24"/>
    <n v="58"/>
    <n v="33"/>
    <n v="26"/>
    <n v="59"/>
    <n v="24"/>
    <n v="33"/>
    <n v="57"/>
    <n v="34"/>
    <n v="26"/>
    <n v="60"/>
    <n v="38"/>
    <n v="22"/>
    <n v="60"/>
    <n v="26"/>
    <n v="33"/>
    <n v="59"/>
    <n v="21"/>
    <n v="32"/>
    <n v="53"/>
    <n v="176"/>
    <n v="172"/>
    <n v="34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2"/>
    <n v="2"/>
    <n v="0"/>
    <n v="0"/>
    <n v="0"/>
    <n v="2"/>
    <n v="2"/>
    <n v="1"/>
    <n v="24"/>
    <n v="2"/>
    <n v="10"/>
    <n v="2"/>
    <n v="2"/>
    <n v="2"/>
    <n v="2"/>
    <n v="2"/>
    <n v="2"/>
    <n v="0"/>
    <n v="12"/>
    <n v="12"/>
    <n v="12"/>
  </r>
  <r>
    <s v="08DPR2604T"/>
    <n v="1"/>
    <s v="MATUTINO"/>
    <s v="MARIA BRISIA R. DE AYALA"/>
    <n v="8"/>
    <s v="CHIHUAHUA"/>
    <n v="8"/>
    <s v="CHIHUAHUA"/>
    <n v="19"/>
    <s v="CHIHUAHUA"/>
    <n v="1"/>
    <s v="CHIHUAHUA"/>
    <s v="AVENIDA 5A REAL"/>
    <n v="0"/>
    <s v="PĂšBLICO"/>
    <x v="2"/>
    <n v="2"/>
    <s v="BĂSICA"/>
    <n v="2"/>
    <x v="1"/>
    <n v="1"/>
    <x v="1"/>
    <n v="0"/>
    <s v="NO APLICA"/>
    <n v="0"/>
    <s v="NO APLICA"/>
    <s v="08FIZ0023X"/>
    <s v="08FJS0102P"/>
    <s v="08ADG0046C"/>
    <n v="0"/>
    <s v="I2019"/>
    <n v="189"/>
    <n v="151"/>
    <n v="340"/>
    <n v="189"/>
    <n v="151"/>
    <n v="340"/>
    <n v="27"/>
    <n v="24"/>
    <n v="51"/>
    <n v="30"/>
    <n v="30"/>
    <n v="60"/>
    <n v="32"/>
    <n v="29"/>
    <n v="61"/>
    <n v="34"/>
    <n v="24"/>
    <n v="58"/>
    <n v="38"/>
    <n v="22"/>
    <n v="60"/>
    <n v="29"/>
    <n v="33"/>
    <n v="62"/>
    <n v="30"/>
    <n v="31"/>
    <n v="61"/>
    <n v="193"/>
    <n v="169"/>
    <n v="362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0346H"/>
    <n v="1"/>
    <s v="MATUTINO"/>
    <s v="CAMARA JUNIOR LEANDRO VALLE"/>
    <n v="8"/>
    <s v="CHIHUAHUA"/>
    <n v="8"/>
    <s v="CHIHUAHUA"/>
    <n v="37"/>
    <s v="JUĂREZ"/>
    <n v="1"/>
    <s v="JUĂREZ"/>
    <s v="CALLE DE LA NUBE"/>
    <n v="1643"/>
    <s v="PĂšBLICO"/>
    <x v="2"/>
    <n v="2"/>
    <s v="BĂSICA"/>
    <n v="2"/>
    <x v="1"/>
    <n v="1"/>
    <x v="1"/>
    <n v="0"/>
    <s v="NO APLICA"/>
    <n v="0"/>
    <s v="NO APLICA"/>
    <s v="08FIZ0143J"/>
    <s v="08FJS0110Y"/>
    <s v="08ADG0005C"/>
    <n v="0"/>
    <s v="I2019"/>
    <n v="184"/>
    <n v="171"/>
    <n v="355"/>
    <n v="184"/>
    <n v="171"/>
    <n v="355"/>
    <n v="35"/>
    <n v="29"/>
    <n v="64"/>
    <n v="26"/>
    <n v="31"/>
    <n v="57"/>
    <n v="26"/>
    <n v="26"/>
    <n v="52"/>
    <n v="26"/>
    <n v="33"/>
    <n v="59"/>
    <n v="28"/>
    <n v="29"/>
    <n v="57"/>
    <n v="30"/>
    <n v="30"/>
    <n v="60"/>
    <n v="29"/>
    <n v="27"/>
    <n v="56"/>
    <n v="165"/>
    <n v="176"/>
    <n v="341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4"/>
    <n v="12"/>
  </r>
  <r>
    <s v="08EPR0032G"/>
    <n v="1"/>
    <s v="MATUTINO"/>
    <s v="RAFAEL RAMIREZ 2603"/>
    <n v="8"/>
    <s v="CHIHUAHUA"/>
    <n v="8"/>
    <s v="CHIHUAHUA"/>
    <n v="19"/>
    <s v="CHIHUAHUA"/>
    <n v="1"/>
    <s v="CHIHUAHUA"/>
    <s v="CALLE HADES"/>
    <n v="0"/>
    <s v="PĂšBLICO"/>
    <x v="3"/>
    <n v="2"/>
    <s v="BĂSICA"/>
    <n v="2"/>
    <x v="1"/>
    <n v="1"/>
    <x v="1"/>
    <n v="0"/>
    <s v="NO APLICA"/>
    <n v="0"/>
    <s v="NO APLICA"/>
    <s v="08FIZ0048F"/>
    <s v="08FJS0002Q"/>
    <m/>
    <n v="0"/>
    <s v="I2019"/>
    <n v="184"/>
    <n v="162"/>
    <n v="346"/>
    <n v="183"/>
    <n v="162"/>
    <n v="345"/>
    <n v="34"/>
    <n v="24"/>
    <n v="58"/>
    <n v="31"/>
    <n v="29"/>
    <n v="60"/>
    <n v="35"/>
    <n v="21"/>
    <n v="56"/>
    <n v="31"/>
    <n v="29"/>
    <n v="60"/>
    <n v="31"/>
    <n v="26"/>
    <n v="57"/>
    <n v="29"/>
    <n v="30"/>
    <n v="59"/>
    <n v="32"/>
    <n v="28"/>
    <n v="60"/>
    <n v="189"/>
    <n v="163"/>
    <n v="35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3"/>
    <n v="0"/>
    <n v="0"/>
    <n v="0"/>
    <n v="0"/>
    <n v="1"/>
    <n v="1"/>
    <n v="20"/>
    <n v="3"/>
    <n v="9"/>
    <n v="2"/>
    <n v="2"/>
    <n v="2"/>
    <n v="2"/>
    <n v="2"/>
    <n v="2"/>
    <n v="0"/>
    <n v="12"/>
    <n v="12"/>
    <n v="12"/>
  </r>
  <r>
    <s v="08DPR1260I"/>
    <n v="2"/>
    <s v="VESPERTINO"/>
    <s v="FRANCISCO VILLA"/>
    <n v="8"/>
    <s v="CHIHUAHUA"/>
    <n v="8"/>
    <s v="CHIHUAHUA"/>
    <n v="37"/>
    <s v="JUĂREZ"/>
    <n v="1"/>
    <s v="JUĂREZ"/>
    <s v="CALLE CHIHUAHUA"/>
    <n v="8860"/>
    <s v="PĂšBLICO"/>
    <x v="2"/>
    <n v="2"/>
    <s v="BĂSICA"/>
    <n v="2"/>
    <x v="1"/>
    <n v="1"/>
    <x v="1"/>
    <n v="0"/>
    <s v="NO APLICA"/>
    <n v="0"/>
    <s v="NO APLICA"/>
    <s v="08FIZ0160Z"/>
    <s v="08FJS0113V"/>
    <s v="08ADG0005C"/>
    <n v="0"/>
    <s v="I2019"/>
    <n v="171"/>
    <n v="179"/>
    <n v="350"/>
    <n v="169"/>
    <n v="179"/>
    <n v="348"/>
    <n v="37"/>
    <n v="29"/>
    <n v="66"/>
    <n v="32"/>
    <n v="23"/>
    <n v="55"/>
    <n v="24"/>
    <n v="25"/>
    <n v="49"/>
    <n v="22"/>
    <n v="31"/>
    <n v="53"/>
    <n v="36"/>
    <n v="31"/>
    <n v="67"/>
    <n v="35"/>
    <n v="26"/>
    <n v="61"/>
    <n v="23"/>
    <n v="37"/>
    <n v="60"/>
    <n v="172"/>
    <n v="173"/>
    <n v="345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2"/>
    <n v="0"/>
    <n v="0"/>
    <n v="0"/>
    <n v="0"/>
    <n v="0"/>
    <n v="0"/>
    <n v="0"/>
    <n v="1"/>
    <n v="17"/>
    <n v="4"/>
    <n v="8"/>
    <n v="2"/>
    <n v="2"/>
    <n v="2"/>
    <n v="2"/>
    <n v="2"/>
    <n v="2"/>
    <n v="0"/>
    <n v="12"/>
    <n v="18"/>
    <n v="12"/>
  </r>
  <r>
    <s v="08DPR2551E"/>
    <n v="1"/>
    <s v="MATUTINO"/>
    <s v="SOR JUANA INES DE LA CRUZ"/>
    <n v="8"/>
    <s v="CHIHUAHUA"/>
    <n v="8"/>
    <s v="CHIHUAHUA"/>
    <n v="19"/>
    <s v="CHIHUAHUA"/>
    <n v="1"/>
    <s v="CHIHUAHUA"/>
    <s v="CALLE DE LA "/>
    <n v="0"/>
    <s v="PĂšBLICO"/>
    <x v="2"/>
    <n v="2"/>
    <s v="BĂSICA"/>
    <n v="2"/>
    <x v="1"/>
    <n v="1"/>
    <x v="1"/>
    <n v="0"/>
    <s v="NO APLICA"/>
    <n v="0"/>
    <s v="NO APLICA"/>
    <s v="08FIZ0129Q"/>
    <s v="08FJS0101Q"/>
    <s v="08ADG0046C"/>
    <n v="0"/>
    <s v="I2019"/>
    <n v="186"/>
    <n v="168"/>
    <n v="354"/>
    <n v="186"/>
    <n v="168"/>
    <n v="354"/>
    <n v="41"/>
    <n v="26"/>
    <n v="67"/>
    <n v="26"/>
    <n v="33"/>
    <n v="59"/>
    <n v="28"/>
    <n v="30"/>
    <n v="58"/>
    <n v="31"/>
    <n v="29"/>
    <n v="60"/>
    <n v="23"/>
    <n v="28"/>
    <n v="51"/>
    <n v="31"/>
    <n v="28"/>
    <n v="59"/>
    <n v="30"/>
    <n v="26"/>
    <n v="56"/>
    <n v="169"/>
    <n v="174"/>
    <n v="343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0"/>
    <n v="0"/>
    <n v="0"/>
    <n v="0"/>
    <n v="0"/>
    <n v="0"/>
    <n v="0"/>
    <n v="0"/>
    <n v="1"/>
    <n v="15"/>
    <n v="3"/>
    <n v="9"/>
    <n v="2"/>
    <n v="2"/>
    <n v="2"/>
    <n v="2"/>
    <n v="2"/>
    <n v="2"/>
    <n v="0"/>
    <n v="12"/>
    <n v="12"/>
    <n v="12"/>
  </r>
  <r>
    <s v="08DPR2635M"/>
    <n v="1"/>
    <s v="MATUTINO"/>
    <s v="PEDRO ZARAGOZA VIZCARRA"/>
    <n v="8"/>
    <s v="CHIHUAHUA"/>
    <n v="8"/>
    <s v="CHIHUAHUA"/>
    <n v="37"/>
    <s v="JUĂREZ"/>
    <n v="1"/>
    <s v="JUĂREZ"/>
    <s v="CALLE HECTOR MURGUIA"/>
    <n v="0"/>
    <s v="PĂšBLICO"/>
    <x v="2"/>
    <n v="2"/>
    <s v="BĂSICA"/>
    <n v="2"/>
    <x v="1"/>
    <n v="1"/>
    <x v="1"/>
    <n v="0"/>
    <s v="NO APLICA"/>
    <n v="0"/>
    <s v="NO APLICA"/>
    <s v="08FIZ0142K"/>
    <s v="08FJS0109I"/>
    <s v="08ADG0005C"/>
    <n v="0"/>
    <s v="I2019"/>
    <n v="163"/>
    <n v="173"/>
    <n v="336"/>
    <n v="163"/>
    <n v="173"/>
    <n v="336"/>
    <n v="23"/>
    <n v="35"/>
    <n v="58"/>
    <n v="31"/>
    <n v="29"/>
    <n v="60"/>
    <n v="31"/>
    <n v="30"/>
    <n v="61"/>
    <n v="34"/>
    <n v="33"/>
    <n v="67"/>
    <n v="26"/>
    <n v="24"/>
    <n v="50"/>
    <n v="31"/>
    <n v="29"/>
    <n v="60"/>
    <n v="33"/>
    <n v="36"/>
    <n v="69"/>
    <n v="186"/>
    <n v="181"/>
    <n v="367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14"/>
    <n v="4"/>
    <n v="8"/>
    <n v="2"/>
    <n v="2"/>
    <n v="2"/>
    <n v="2"/>
    <n v="2"/>
    <n v="2"/>
    <n v="0"/>
    <n v="12"/>
    <n v="15"/>
    <n v="12"/>
  </r>
  <r>
    <s v="08DPR2612B"/>
    <n v="1"/>
    <s v="MATUTINO"/>
    <s v="SOR JUANA INES"/>
    <n v="8"/>
    <s v="CHIHUAHUA"/>
    <n v="8"/>
    <s v="CHIHUAHUA"/>
    <n v="21"/>
    <s v="DELICIAS"/>
    <n v="1"/>
    <s v="DELICIAS"/>
    <s v="CALLE PINO SILVESTRE"/>
    <n v="0"/>
    <s v="PĂšBLICO"/>
    <x v="2"/>
    <n v="2"/>
    <s v="BĂSICA"/>
    <n v="2"/>
    <x v="1"/>
    <n v="1"/>
    <x v="1"/>
    <n v="0"/>
    <s v="NO APLICA"/>
    <n v="0"/>
    <s v="NO APLICA"/>
    <s v="08FIZ0225T"/>
    <s v="08FJS0125Z"/>
    <s v="08ADG0057I"/>
    <n v="0"/>
    <s v="I2019"/>
    <n v="198"/>
    <n v="162"/>
    <n v="360"/>
    <n v="198"/>
    <n v="159"/>
    <n v="357"/>
    <n v="26"/>
    <n v="37"/>
    <n v="63"/>
    <n v="28"/>
    <n v="28"/>
    <n v="56"/>
    <n v="31"/>
    <n v="21"/>
    <n v="52"/>
    <n v="35"/>
    <n v="27"/>
    <n v="62"/>
    <n v="37"/>
    <n v="22"/>
    <n v="59"/>
    <n v="27"/>
    <n v="33"/>
    <n v="60"/>
    <n v="32"/>
    <n v="20"/>
    <n v="52"/>
    <n v="190"/>
    <n v="151"/>
    <n v="341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2"/>
    <n v="0"/>
    <n v="0"/>
    <n v="0"/>
    <n v="0"/>
    <n v="0"/>
    <n v="0"/>
    <n v="0"/>
    <n v="1"/>
    <n v="1"/>
    <n v="18"/>
    <n v="5"/>
    <n v="7"/>
    <n v="2"/>
    <n v="2"/>
    <n v="2"/>
    <n v="2"/>
    <n v="2"/>
    <n v="2"/>
    <n v="0"/>
    <n v="12"/>
    <n v="12"/>
    <n v="12"/>
  </r>
  <r>
    <s v="08DES0063U"/>
    <n v="1"/>
    <s v="MATUTINO"/>
    <s v="ADOLFO LOPEZ MATEOS"/>
    <n v="8"/>
    <s v="CHIHUAHUA"/>
    <n v="8"/>
    <s v="CHIHUAHUA"/>
    <n v="31"/>
    <s v="GUERRERO"/>
    <n v="3"/>
    <s v="LA JUNTA"/>
    <s v="CALLE ZONA HABITACIONAL EST. ADOLFO LOPEZ MATEOS"/>
    <n v="0"/>
    <s v="PĂšBLICO"/>
    <x v="2"/>
    <n v="2"/>
    <s v="BĂSICA"/>
    <n v="3"/>
    <x v="2"/>
    <n v="1"/>
    <x v="1"/>
    <n v="0"/>
    <s v="NO APLICA"/>
    <n v="0"/>
    <s v="NO APLICA"/>
    <s v="08FIS0119Z"/>
    <s v="08FJE0005K"/>
    <s v="08ADG0010O"/>
    <n v="0"/>
    <s v="I2019"/>
    <n v="179"/>
    <n v="164"/>
    <n v="343"/>
    <n v="159"/>
    <n v="157"/>
    <n v="316"/>
    <n v="59"/>
    <n v="54"/>
    <n v="113"/>
    <n v="63"/>
    <n v="60"/>
    <n v="123"/>
    <n v="47"/>
    <n v="53"/>
    <n v="100"/>
    <n v="66"/>
    <n v="54"/>
    <n v="120"/>
    <n v="0"/>
    <n v="0"/>
    <n v="0"/>
    <n v="0"/>
    <n v="0"/>
    <n v="0"/>
    <n v="0"/>
    <n v="0"/>
    <n v="0"/>
    <n v="176"/>
    <n v="167"/>
    <n v="343"/>
    <n v="4"/>
    <n v="4"/>
    <n v="4"/>
    <n v="0"/>
    <n v="0"/>
    <n v="0"/>
    <n v="0"/>
    <n v="12"/>
    <n v="0"/>
    <n v="0"/>
    <n v="1"/>
    <n v="0"/>
    <n v="1"/>
    <n v="0"/>
    <n v="0"/>
    <n v="0"/>
    <n v="5"/>
    <n v="7"/>
    <n v="0"/>
    <n v="0"/>
    <n v="1"/>
    <n v="0"/>
    <n v="1"/>
    <n v="0"/>
    <n v="1"/>
    <n v="1"/>
    <n v="0"/>
    <n v="0"/>
    <n v="4"/>
    <n v="4"/>
    <n v="26"/>
    <n v="8"/>
    <n v="8"/>
    <n v="0"/>
    <n v="0"/>
    <n v="0"/>
    <n v="0"/>
    <n v="0"/>
    <n v="0"/>
    <n v="0"/>
    <n v="16"/>
    <n v="12"/>
    <n v="12"/>
  </r>
  <r>
    <s v="08DPR0376B"/>
    <n v="1"/>
    <s v="MATUTINO"/>
    <s v="LUIS G INCLAN"/>
    <n v="8"/>
    <s v="CHIHUAHUA"/>
    <n v="8"/>
    <s v="CHIHUAHUA"/>
    <n v="37"/>
    <s v="JUĂREZ"/>
    <n v="1"/>
    <s v="JUĂREZ"/>
    <s v="CALLE CORAL"/>
    <n v="0"/>
    <s v="PĂšBLICO"/>
    <x v="2"/>
    <n v="2"/>
    <s v="BĂSICA"/>
    <n v="2"/>
    <x v="1"/>
    <n v="1"/>
    <x v="1"/>
    <n v="0"/>
    <s v="NO APLICA"/>
    <n v="0"/>
    <s v="NO APLICA"/>
    <s v="08FIZ0156N"/>
    <s v="08FJS0112W"/>
    <s v="08ADG0005C"/>
    <n v="0"/>
    <s v="I2019"/>
    <n v="188"/>
    <n v="166"/>
    <n v="354"/>
    <n v="183"/>
    <n v="166"/>
    <n v="349"/>
    <n v="33"/>
    <n v="29"/>
    <n v="62"/>
    <n v="39"/>
    <n v="26"/>
    <n v="65"/>
    <n v="34"/>
    <n v="23"/>
    <n v="57"/>
    <n v="27"/>
    <n v="30"/>
    <n v="57"/>
    <n v="25"/>
    <n v="30"/>
    <n v="55"/>
    <n v="36"/>
    <n v="22"/>
    <n v="58"/>
    <n v="33"/>
    <n v="27"/>
    <n v="60"/>
    <n v="194"/>
    <n v="158"/>
    <n v="35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15"/>
    <n v="2"/>
    <n v="10"/>
    <n v="2"/>
    <n v="2"/>
    <n v="2"/>
    <n v="2"/>
    <n v="2"/>
    <n v="2"/>
    <n v="0"/>
    <n v="12"/>
    <n v="13"/>
    <n v="12"/>
  </r>
  <r>
    <s v="08EPR0544G"/>
    <n v="1"/>
    <s v="MATUTINO"/>
    <s v="RODOLFO SANCHEZ TABOADA 2067"/>
    <n v="8"/>
    <s v="CHIHUAHUA"/>
    <n v="8"/>
    <s v="CHIHUAHUA"/>
    <n v="10"/>
    <s v="BUENAVENTURA"/>
    <n v="1"/>
    <s v="SAN BUENAVENTURA"/>
    <s v="CALLE FRANCISCO I MADERO"/>
    <n v="0"/>
    <s v="PĂšBLICO"/>
    <x v="3"/>
    <n v="2"/>
    <s v="BĂSICA"/>
    <n v="2"/>
    <x v="1"/>
    <n v="1"/>
    <x v="1"/>
    <n v="0"/>
    <s v="NO APLICA"/>
    <n v="0"/>
    <s v="NO APLICA"/>
    <s v="08FIZ0021Z"/>
    <s v="08FJS0004O"/>
    <m/>
    <n v="0"/>
    <s v="I2019"/>
    <n v="183"/>
    <n v="165"/>
    <n v="348"/>
    <n v="183"/>
    <n v="165"/>
    <n v="348"/>
    <n v="26"/>
    <n v="25"/>
    <n v="51"/>
    <n v="27"/>
    <n v="29"/>
    <n v="56"/>
    <n v="30"/>
    <n v="17"/>
    <n v="47"/>
    <n v="33"/>
    <n v="36"/>
    <n v="69"/>
    <n v="32"/>
    <n v="24"/>
    <n v="56"/>
    <n v="33"/>
    <n v="40"/>
    <n v="73"/>
    <n v="29"/>
    <n v="24"/>
    <n v="53"/>
    <n v="184"/>
    <n v="170"/>
    <n v="354"/>
    <n v="2"/>
    <n v="2"/>
    <n v="3"/>
    <n v="2"/>
    <n v="3"/>
    <n v="2"/>
    <n v="0"/>
    <n v="14"/>
    <n v="0"/>
    <n v="0"/>
    <n v="0"/>
    <n v="1"/>
    <n v="0"/>
    <n v="0"/>
    <n v="0"/>
    <n v="0"/>
    <n v="3"/>
    <n v="11"/>
    <n v="0"/>
    <n v="0"/>
    <n v="2"/>
    <n v="1"/>
    <n v="1"/>
    <n v="0"/>
    <n v="0"/>
    <n v="1"/>
    <n v="0"/>
    <n v="0"/>
    <n v="2"/>
    <n v="0"/>
    <n v="22"/>
    <n v="3"/>
    <n v="11"/>
    <n v="2"/>
    <n v="2"/>
    <n v="3"/>
    <n v="2"/>
    <n v="3"/>
    <n v="2"/>
    <n v="0"/>
    <n v="14"/>
    <n v="17"/>
    <n v="14"/>
  </r>
  <r>
    <s v="08DPR0340N"/>
    <n v="1"/>
    <s v="MATUTINO"/>
    <s v="JUAN DE LA BARRERA"/>
    <n v="8"/>
    <s v="CHIHUAHUA"/>
    <n v="8"/>
    <s v="CHIHUAHUA"/>
    <n v="37"/>
    <s v="JUĂREZ"/>
    <n v="1"/>
    <s v="JUĂREZ"/>
    <s v="CALLE ISAL IRLANDA"/>
    <n v="0"/>
    <s v="PĂšBLICO"/>
    <x v="2"/>
    <n v="2"/>
    <s v="BĂSICA"/>
    <n v="2"/>
    <x v="1"/>
    <n v="1"/>
    <x v="1"/>
    <n v="0"/>
    <s v="NO APLICA"/>
    <n v="0"/>
    <s v="NO APLICA"/>
    <s v="08FIZ0139X"/>
    <s v="08FJS0109I"/>
    <s v="08ADG0005C"/>
    <n v="0"/>
    <s v="I2019"/>
    <n v="190"/>
    <n v="160"/>
    <n v="350"/>
    <n v="190"/>
    <n v="160"/>
    <n v="350"/>
    <n v="38"/>
    <n v="27"/>
    <n v="65"/>
    <n v="24"/>
    <n v="30"/>
    <n v="54"/>
    <n v="32"/>
    <n v="25"/>
    <n v="57"/>
    <n v="32"/>
    <n v="26"/>
    <n v="58"/>
    <n v="30"/>
    <n v="31"/>
    <n v="61"/>
    <n v="35"/>
    <n v="32"/>
    <n v="67"/>
    <n v="30"/>
    <n v="26"/>
    <n v="56"/>
    <n v="183"/>
    <n v="170"/>
    <n v="353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0"/>
    <n v="1"/>
    <n v="0"/>
    <n v="0"/>
    <n v="0"/>
    <n v="0"/>
    <n v="0"/>
    <n v="0"/>
    <n v="1"/>
    <n v="0"/>
    <n v="15"/>
    <n v="6"/>
    <n v="6"/>
    <n v="2"/>
    <n v="2"/>
    <n v="2"/>
    <n v="2"/>
    <n v="2"/>
    <n v="2"/>
    <n v="0"/>
    <n v="12"/>
    <n v="12"/>
    <n v="12"/>
  </r>
  <r>
    <s v="08DPR0582K"/>
    <n v="1"/>
    <s v="MATUTINO"/>
    <s v="LAZARO CARDENAS DEL RIO"/>
    <n v="8"/>
    <s v="CHIHUAHUA"/>
    <n v="8"/>
    <s v="CHIHUAHUA"/>
    <n v="37"/>
    <s v="JUĂREZ"/>
    <n v="1"/>
    <s v="JUĂREZ"/>
    <s v="CALLE OCTAVA"/>
    <n v="8350"/>
    <s v="PĂšBLICO"/>
    <x v="2"/>
    <n v="2"/>
    <s v="BĂSICA"/>
    <n v="2"/>
    <x v="1"/>
    <n v="1"/>
    <x v="1"/>
    <n v="0"/>
    <s v="NO APLICA"/>
    <n v="0"/>
    <s v="NO APLICA"/>
    <s v="08FIZ0164W"/>
    <s v="08FJS0114U"/>
    <s v="08ADG0005C"/>
    <n v="0"/>
    <s v="I2019"/>
    <n v="179"/>
    <n v="171"/>
    <n v="350"/>
    <n v="175"/>
    <n v="171"/>
    <n v="346"/>
    <n v="21"/>
    <n v="36"/>
    <n v="57"/>
    <n v="26"/>
    <n v="35"/>
    <n v="61"/>
    <n v="34"/>
    <n v="23"/>
    <n v="57"/>
    <n v="27"/>
    <n v="28"/>
    <n v="55"/>
    <n v="29"/>
    <n v="30"/>
    <n v="59"/>
    <n v="35"/>
    <n v="28"/>
    <n v="63"/>
    <n v="38"/>
    <n v="25"/>
    <n v="63"/>
    <n v="189"/>
    <n v="169"/>
    <n v="35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EPR0667Q"/>
    <n v="1"/>
    <s v="MATUTINO"/>
    <s v="ANGEL TRIAS ALVAREZ 2606"/>
    <n v="8"/>
    <s v="CHIHUAHUA"/>
    <n v="8"/>
    <s v="CHIHUAHUA"/>
    <n v="32"/>
    <s v="HIDALGO DEL PARRAL"/>
    <n v="1"/>
    <s v="HIDALGO DEL PARRAL"/>
    <s v="AVENIDA HOLANDA "/>
    <n v="0"/>
    <s v="PĂšBLICO"/>
    <x v="3"/>
    <n v="2"/>
    <s v="BĂSICA"/>
    <n v="2"/>
    <x v="1"/>
    <n v="1"/>
    <x v="1"/>
    <n v="0"/>
    <s v="NO APLICA"/>
    <n v="0"/>
    <s v="NO APLICA"/>
    <s v="08FIZ0267S"/>
    <m/>
    <m/>
    <n v="0"/>
    <s v="I2019"/>
    <n v="173"/>
    <n v="182"/>
    <n v="355"/>
    <n v="171"/>
    <n v="182"/>
    <n v="353"/>
    <n v="40"/>
    <n v="27"/>
    <n v="67"/>
    <n v="27"/>
    <n v="29"/>
    <n v="56"/>
    <n v="31"/>
    <n v="33"/>
    <n v="64"/>
    <n v="25"/>
    <n v="21"/>
    <n v="46"/>
    <n v="32"/>
    <n v="29"/>
    <n v="61"/>
    <n v="19"/>
    <n v="28"/>
    <n v="47"/>
    <n v="24"/>
    <n v="41"/>
    <n v="65"/>
    <n v="158"/>
    <n v="181"/>
    <n v="339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2"/>
    <n v="1"/>
    <n v="1"/>
    <n v="0"/>
    <n v="0"/>
    <n v="0"/>
    <n v="0"/>
    <n v="2"/>
    <n v="1"/>
    <n v="22"/>
    <n v="6"/>
    <n v="6"/>
    <n v="2"/>
    <n v="2"/>
    <n v="2"/>
    <n v="2"/>
    <n v="2"/>
    <n v="2"/>
    <n v="0"/>
    <n v="12"/>
    <n v="24"/>
    <n v="24"/>
  </r>
  <r>
    <s v="08DPR0350U"/>
    <n v="1"/>
    <s v="MATUTINO"/>
    <s v="FERNANDO MONTES DE OCA"/>
    <n v="8"/>
    <s v="CHIHUAHUA"/>
    <n v="8"/>
    <s v="CHIHUAHUA"/>
    <n v="37"/>
    <s v="JUĂREZ"/>
    <n v="1"/>
    <s v="JUĂREZ"/>
    <s v="AVENIDA CARLOS AMAYA"/>
    <n v="0"/>
    <s v="PĂšBLICO"/>
    <x v="2"/>
    <n v="2"/>
    <s v="BĂSICA"/>
    <n v="2"/>
    <x v="1"/>
    <n v="1"/>
    <x v="1"/>
    <n v="0"/>
    <s v="NO APLICA"/>
    <n v="0"/>
    <s v="NO APLICA"/>
    <s v="08FIZ0154P"/>
    <s v="08FJS0112W"/>
    <s v="08ADG0005C"/>
    <n v="0"/>
    <s v="I2019"/>
    <n v="173"/>
    <n v="178"/>
    <n v="351"/>
    <n v="173"/>
    <n v="178"/>
    <n v="351"/>
    <n v="23"/>
    <n v="37"/>
    <n v="60"/>
    <n v="28"/>
    <n v="33"/>
    <n v="61"/>
    <n v="32"/>
    <n v="29"/>
    <n v="61"/>
    <n v="28"/>
    <n v="32"/>
    <n v="60"/>
    <n v="24"/>
    <n v="33"/>
    <n v="57"/>
    <n v="30"/>
    <n v="23"/>
    <n v="53"/>
    <n v="34"/>
    <n v="28"/>
    <n v="62"/>
    <n v="176"/>
    <n v="178"/>
    <n v="354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1"/>
    <n v="0"/>
    <n v="0"/>
    <n v="0"/>
    <n v="0"/>
    <n v="0"/>
    <n v="0"/>
    <n v="2"/>
    <n v="0"/>
    <n v="18"/>
    <n v="1"/>
    <n v="11"/>
    <n v="2"/>
    <n v="2"/>
    <n v="2"/>
    <n v="2"/>
    <n v="2"/>
    <n v="2"/>
    <n v="0"/>
    <n v="12"/>
    <n v="14"/>
    <n v="12"/>
  </r>
  <r>
    <s v="08DPR2352F"/>
    <n v="2"/>
    <s v="VESPERTINO"/>
    <s v="CENTAURO DEL NORTE"/>
    <n v="8"/>
    <s v="CHIHUAHUA"/>
    <n v="8"/>
    <s v="CHIHUAHUA"/>
    <n v="37"/>
    <s v="JUĂREZ"/>
    <n v="1"/>
    <s v="JUĂREZ"/>
    <s v="CALLE NOGALES"/>
    <n v="0"/>
    <s v="PĂšBLICO"/>
    <x v="2"/>
    <n v="2"/>
    <s v="BĂSICA"/>
    <n v="2"/>
    <x v="1"/>
    <n v="1"/>
    <x v="1"/>
    <n v="0"/>
    <s v="NO APLICA"/>
    <n v="0"/>
    <s v="NO APLICA"/>
    <s v="08FIZ0139X"/>
    <s v="08FJS0109I"/>
    <s v="08ADG0005C"/>
    <n v="0"/>
    <s v="I2019"/>
    <n v="173"/>
    <n v="174"/>
    <n v="347"/>
    <n v="171"/>
    <n v="174"/>
    <n v="345"/>
    <n v="25"/>
    <n v="30"/>
    <n v="55"/>
    <n v="39"/>
    <n v="22"/>
    <n v="61"/>
    <n v="29"/>
    <n v="30"/>
    <n v="59"/>
    <n v="31"/>
    <n v="24"/>
    <n v="55"/>
    <n v="37"/>
    <n v="33"/>
    <n v="70"/>
    <n v="32"/>
    <n v="33"/>
    <n v="65"/>
    <n v="27"/>
    <n v="26"/>
    <n v="53"/>
    <n v="195"/>
    <n v="168"/>
    <n v="36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</r>
  <r>
    <s v="08DPR2388U"/>
    <n v="1"/>
    <s v="MATUTINO"/>
    <s v="SALATIEL CASTAĂ‘EDA ARAUJO"/>
    <n v="8"/>
    <s v="CHIHUAHUA"/>
    <n v="8"/>
    <s v="CHIHUAHUA"/>
    <n v="21"/>
    <s v="DELICIAS"/>
    <n v="1350"/>
    <s v="EL MIRADOR"/>
    <s v="CALLE ALEJANDRINA"/>
    <n v="1001"/>
    <s v="PĂšBLICO"/>
    <x v="2"/>
    <n v="2"/>
    <s v="BĂSICA"/>
    <n v="2"/>
    <x v="1"/>
    <n v="1"/>
    <x v="1"/>
    <n v="0"/>
    <s v="NO APLICA"/>
    <n v="0"/>
    <s v="NO APLICA"/>
    <s v="08FIZ0224U"/>
    <s v="08FJS0125Z"/>
    <s v="08ADG0057I"/>
    <n v="0"/>
    <s v="I2019"/>
    <n v="178"/>
    <n v="176"/>
    <n v="354"/>
    <n v="177"/>
    <n v="175"/>
    <n v="352"/>
    <n v="34"/>
    <n v="32"/>
    <n v="66"/>
    <n v="31"/>
    <n v="31"/>
    <n v="62"/>
    <n v="32"/>
    <n v="26"/>
    <n v="58"/>
    <n v="33"/>
    <n v="26"/>
    <n v="59"/>
    <n v="29"/>
    <n v="31"/>
    <n v="60"/>
    <n v="22"/>
    <n v="34"/>
    <n v="56"/>
    <n v="26"/>
    <n v="28"/>
    <n v="54"/>
    <n v="173"/>
    <n v="176"/>
    <n v="34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2"/>
    <n v="0"/>
    <n v="0"/>
    <n v="0"/>
    <n v="0"/>
    <n v="0"/>
    <n v="0"/>
    <n v="2"/>
    <n v="0"/>
    <n v="19"/>
    <n v="2"/>
    <n v="10"/>
    <n v="2"/>
    <n v="2"/>
    <n v="2"/>
    <n v="2"/>
    <n v="2"/>
    <n v="2"/>
    <n v="0"/>
    <n v="12"/>
    <n v="12"/>
    <n v="12"/>
  </r>
  <r>
    <s v="08DPR1432K"/>
    <n v="1"/>
    <s v="MATUTINO"/>
    <s v="GABRIEL TEPORAME"/>
    <n v="8"/>
    <s v="CHIHUAHUA"/>
    <n v="8"/>
    <s v="CHIHUAHUA"/>
    <n v="27"/>
    <s v="GUACHOCHI"/>
    <n v="1"/>
    <s v="GUACHOCHI"/>
    <s v="CALLE NIĂ‘OS HEROES"/>
    <n v="0"/>
    <s v="PĂšBLICO"/>
    <x v="2"/>
    <n v="2"/>
    <s v="BĂSICA"/>
    <n v="2"/>
    <x v="1"/>
    <n v="1"/>
    <x v="1"/>
    <n v="0"/>
    <s v="NO APLICA"/>
    <n v="0"/>
    <s v="NO APLICA"/>
    <s v="08FIZ0250S"/>
    <s v="08FJS0130L"/>
    <s v="08ADG0006B"/>
    <n v="0"/>
    <s v="I2019"/>
    <n v="166"/>
    <n v="182"/>
    <n v="348"/>
    <n v="165"/>
    <n v="181"/>
    <n v="346"/>
    <n v="35"/>
    <n v="20"/>
    <n v="55"/>
    <n v="28"/>
    <n v="30"/>
    <n v="58"/>
    <n v="28"/>
    <n v="34"/>
    <n v="62"/>
    <n v="23"/>
    <n v="39"/>
    <n v="62"/>
    <n v="30"/>
    <n v="30"/>
    <n v="60"/>
    <n v="29"/>
    <n v="37"/>
    <n v="66"/>
    <n v="25"/>
    <n v="29"/>
    <n v="54"/>
    <n v="163"/>
    <n v="199"/>
    <n v="362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DPR2650E"/>
    <n v="1"/>
    <s v="MATUTINO"/>
    <s v="MARIA MONARREZ OGAZ"/>
    <n v="8"/>
    <s v="CHIHUAHUA"/>
    <n v="8"/>
    <s v="CHIHUAHUA"/>
    <n v="19"/>
    <s v="CHIHUAHUA"/>
    <n v="1"/>
    <s v="CHIHUAHUA"/>
    <s v="CALLE RIO SAN FRANCISCO"/>
    <n v="0"/>
    <s v="PĂšBLICO"/>
    <x v="2"/>
    <n v="2"/>
    <s v="BĂSICA"/>
    <n v="2"/>
    <x v="1"/>
    <n v="1"/>
    <x v="1"/>
    <n v="0"/>
    <s v="NO APLICA"/>
    <n v="0"/>
    <s v="NO APLICA"/>
    <s v="08FIZ0272D"/>
    <s v="08FJS0108J"/>
    <s v="08ADG0046C"/>
    <n v="0"/>
    <s v="I2019"/>
    <n v="166"/>
    <n v="185"/>
    <n v="351"/>
    <n v="164"/>
    <n v="182"/>
    <n v="346"/>
    <n v="20"/>
    <n v="40"/>
    <n v="60"/>
    <n v="34"/>
    <n v="35"/>
    <n v="69"/>
    <n v="31"/>
    <n v="30"/>
    <n v="61"/>
    <n v="31"/>
    <n v="26"/>
    <n v="57"/>
    <n v="25"/>
    <n v="27"/>
    <n v="52"/>
    <n v="29"/>
    <n v="32"/>
    <n v="61"/>
    <n v="31"/>
    <n v="27"/>
    <n v="58"/>
    <n v="181"/>
    <n v="177"/>
    <n v="35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2"/>
    <n v="12"/>
  </r>
  <r>
    <s v="08EPR0528P"/>
    <n v="2"/>
    <s v="VESPERTINO"/>
    <s v="ANGEL G. CASTELLANOS 2542"/>
    <n v="8"/>
    <s v="CHIHUAHUA"/>
    <n v="8"/>
    <s v="CHIHUAHUA"/>
    <n v="19"/>
    <s v="CHIHUAHUA"/>
    <n v="1"/>
    <s v="CHIHUAHUA"/>
    <s v="CALLE 48A"/>
    <n v="3800"/>
    <s v="PĂšBLICO"/>
    <x v="3"/>
    <n v="2"/>
    <s v="BĂSICA"/>
    <n v="2"/>
    <x v="1"/>
    <n v="1"/>
    <x v="1"/>
    <n v="0"/>
    <s v="NO APLICA"/>
    <n v="0"/>
    <s v="NO APLICA"/>
    <s v="08FIZ0051T"/>
    <s v="08FJS0002Q"/>
    <s v="08ADG0001G"/>
    <n v="0"/>
    <s v="I2019"/>
    <n v="176"/>
    <n v="171"/>
    <n v="347"/>
    <n v="176"/>
    <n v="171"/>
    <n v="347"/>
    <n v="24"/>
    <n v="30"/>
    <n v="54"/>
    <n v="29"/>
    <n v="29"/>
    <n v="58"/>
    <n v="32"/>
    <n v="26"/>
    <n v="58"/>
    <n v="32"/>
    <n v="26"/>
    <n v="58"/>
    <n v="35"/>
    <n v="26"/>
    <n v="61"/>
    <n v="35"/>
    <n v="32"/>
    <n v="67"/>
    <n v="35"/>
    <n v="24"/>
    <n v="59"/>
    <n v="198"/>
    <n v="163"/>
    <n v="361"/>
    <n v="2"/>
    <n v="2"/>
    <n v="2"/>
    <n v="2"/>
    <n v="2"/>
    <n v="2"/>
    <n v="0"/>
    <n v="12"/>
    <n v="0"/>
    <n v="0"/>
    <n v="1"/>
    <n v="0"/>
    <n v="0"/>
    <n v="0"/>
    <n v="0"/>
    <n v="0"/>
    <n v="8"/>
    <n v="4"/>
    <n v="0"/>
    <n v="0"/>
    <n v="2"/>
    <n v="2"/>
    <n v="2"/>
    <n v="0"/>
    <n v="0"/>
    <n v="0"/>
    <n v="0"/>
    <n v="0"/>
    <n v="1"/>
    <n v="1"/>
    <n v="21"/>
    <n v="8"/>
    <n v="4"/>
    <n v="2"/>
    <n v="2"/>
    <n v="2"/>
    <n v="2"/>
    <n v="2"/>
    <n v="2"/>
    <n v="0"/>
    <n v="12"/>
    <n v="12"/>
    <n v="12"/>
  </r>
  <r>
    <s v="08EPR0554N"/>
    <n v="1"/>
    <s v="MATUTINO"/>
    <s v="FRANCISCO VILLA 2410"/>
    <n v="8"/>
    <s v="CHIHUAHUA"/>
    <n v="8"/>
    <s v="CHIHUAHUA"/>
    <n v="19"/>
    <s v="CHIHUAHUA"/>
    <n v="1"/>
    <s v="CHIHUAHUA"/>
    <s v="CALLE EFREN VALDEZ"/>
    <n v="8604"/>
    <s v="PĂšBLICO"/>
    <x v="3"/>
    <n v="2"/>
    <s v="BĂSICA"/>
    <n v="2"/>
    <x v="1"/>
    <n v="1"/>
    <x v="1"/>
    <n v="0"/>
    <s v="NO APLICA"/>
    <n v="0"/>
    <s v="NO APLICA"/>
    <s v="08FIZ0050U"/>
    <s v="08FJS0002Q"/>
    <m/>
    <n v="0"/>
    <s v="I2019"/>
    <n v="161"/>
    <n v="187"/>
    <n v="348"/>
    <n v="161"/>
    <n v="186"/>
    <n v="347"/>
    <n v="30"/>
    <n v="29"/>
    <n v="59"/>
    <n v="31"/>
    <n v="31"/>
    <n v="62"/>
    <n v="27"/>
    <n v="33"/>
    <n v="60"/>
    <n v="27"/>
    <n v="34"/>
    <n v="61"/>
    <n v="30"/>
    <n v="28"/>
    <n v="58"/>
    <n v="26"/>
    <n v="28"/>
    <n v="54"/>
    <n v="26"/>
    <n v="37"/>
    <n v="63"/>
    <n v="167"/>
    <n v="191"/>
    <n v="35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2"/>
    <n v="0"/>
    <n v="1"/>
    <n v="0"/>
    <n v="0"/>
    <n v="2"/>
    <n v="1"/>
    <n v="21"/>
    <n v="3"/>
    <n v="9"/>
    <n v="2"/>
    <n v="2"/>
    <n v="2"/>
    <n v="2"/>
    <n v="2"/>
    <n v="2"/>
    <n v="0"/>
    <n v="12"/>
    <n v="12"/>
    <n v="12"/>
  </r>
  <r>
    <s v="08DPR1623A"/>
    <n v="1"/>
    <s v="MATUTINO"/>
    <s v="21 DE MARZO"/>
    <n v="8"/>
    <s v="CHIHUAHUA"/>
    <n v="8"/>
    <s v="CHIHUAHUA"/>
    <n v="10"/>
    <s v="BUENAVENTURA"/>
    <n v="5"/>
    <s v="EJIDO BENITO JUĂREZ"/>
    <s v="CALLE 21 DE MARZO"/>
    <n v="125"/>
    <s v="PĂšBLICO"/>
    <x v="2"/>
    <n v="2"/>
    <s v="BĂSICA"/>
    <n v="2"/>
    <x v="1"/>
    <n v="1"/>
    <x v="1"/>
    <n v="0"/>
    <s v="NO APLICA"/>
    <n v="0"/>
    <s v="NO APLICA"/>
    <s v="08FIZ0186H"/>
    <s v="08FJS0119P"/>
    <s v="08ADG0013L"/>
    <n v="0"/>
    <s v="I2019"/>
    <n v="162"/>
    <n v="181"/>
    <n v="343"/>
    <n v="162"/>
    <n v="179"/>
    <n v="341"/>
    <n v="31"/>
    <n v="41"/>
    <n v="72"/>
    <n v="36"/>
    <n v="43"/>
    <n v="79"/>
    <n v="27"/>
    <n v="22"/>
    <n v="49"/>
    <n v="25"/>
    <n v="27"/>
    <n v="52"/>
    <n v="26"/>
    <n v="24"/>
    <n v="50"/>
    <n v="30"/>
    <n v="24"/>
    <n v="54"/>
    <n v="30"/>
    <n v="42"/>
    <n v="72"/>
    <n v="174"/>
    <n v="182"/>
    <n v="356"/>
    <n v="3"/>
    <n v="2"/>
    <n v="2"/>
    <n v="2"/>
    <n v="2"/>
    <n v="3"/>
    <n v="0"/>
    <n v="14"/>
    <n v="0"/>
    <n v="0"/>
    <n v="0"/>
    <n v="1"/>
    <n v="1"/>
    <n v="0"/>
    <n v="0"/>
    <n v="0"/>
    <n v="3"/>
    <n v="11"/>
    <n v="0"/>
    <n v="0"/>
    <n v="1"/>
    <n v="0"/>
    <n v="0"/>
    <n v="0"/>
    <n v="0"/>
    <n v="0"/>
    <n v="0"/>
    <n v="0"/>
    <n v="1"/>
    <n v="0"/>
    <n v="18"/>
    <n v="3"/>
    <n v="11"/>
    <n v="3"/>
    <n v="2"/>
    <n v="2"/>
    <n v="2"/>
    <n v="2"/>
    <n v="3"/>
    <n v="0"/>
    <n v="14"/>
    <n v="14"/>
    <n v="14"/>
  </r>
  <r>
    <s v="08DPR2535N"/>
    <n v="1"/>
    <s v="MATUTINO"/>
    <s v="FRANCISCO ACOSTA OCHOA"/>
    <n v="8"/>
    <s v="CHIHUAHUA"/>
    <n v="8"/>
    <s v="CHIHUAHUA"/>
    <n v="19"/>
    <s v="CHIHUAHUA"/>
    <n v="1"/>
    <s v="CHIHUAHUA"/>
    <s v="CALLE DE LOS MONARCAS"/>
    <n v="0"/>
    <s v="PĂšBLICO"/>
    <x v="2"/>
    <n v="2"/>
    <s v="BĂSICA"/>
    <n v="2"/>
    <x v="1"/>
    <n v="1"/>
    <x v="1"/>
    <n v="0"/>
    <s v="NO APLICA"/>
    <n v="0"/>
    <s v="NO APLICA"/>
    <s v="08FIZ0126T"/>
    <s v="08FJS0134H"/>
    <s v="08ADG0046C"/>
    <n v="0"/>
    <s v="I2019"/>
    <n v="161"/>
    <n v="191"/>
    <n v="352"/>
    <n v="160"/>
    <n v="191"/>
    <n v="351"/>
    <n v="25"/>
    <n v="34"/>
    <n v="59"/>
    <n v="29"/>
    <n v="29"/>
    <n v="58"/>
    <n v="26"/>
    <n v="31"/>
    <n v="57"/>
    <n v="22"/>
    <n v="38"/>
    <n v="60"/>
    <n v="40"/>
    <n v="21"/>
    <n v="61"/>
    <n v="32"/>
    <n v="29"/>
    <n v="61"/>
    <n v="18"/>
    <n v="42"/>
    <n v="60"/>
    <n v="167"/>
    <n v="190"/>
    <n v="35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DPR0679W"/>
    <n v="1"/>
    <s v="MATUTINO"/>
    <s v="NETZAHUALCOYOTL"/>
    <n v="8"/>
    <s v="CHIHUAHUA"/>
    <n v="8"/>
    <s v="CHIHUAHUA"/>
    <n v="37"/>
    <s v="JUĂREZ"/>
    <n v="1"/>
    <s v="JUĂREZ"/>
    <s v="CALLE CORDILLERA ANDES "/>
    <n v="0"/>
    <s v="PĂšBLICO"/>
    <x v="2"/>
    <n v="2"/>
    <s v="BĂSICA"/>
    <n v="2"/>
    <x v="1"/>
    <n v="1"/>
    <x v="1"/>
    <n v="0"/>
    <s v="NO APLICA"/>
    <n v="0"/>
    <s v="NO APLICA"/>
    <s v="08FIZ0169R"/>
    <s v="08FJS0115T"/>
    <s v="08ADG0005C"/>
    <n v="0"/>
    <s v="I2019"/>
    <n v="168"/>
    <n v="174"/>
    <n v="342"/>
    <n v="168"/>
    <n v="174"/>
    <n v="342"/>
    <n v="23"/>
    <n v="36"/>
    <n v="59"/>
    <n v="43"/>
    <n v="31"/>
    <n v="74"/>
    <n v="31"/>
    <n v="22"/>
    <n v="53"/>
    <n v="22"/>
    <n v="34"/>
    <n v="56"/>
    <n v="24"/>
    <n v="34"/>
    <n v="58"/>
    <n v="34"/>
    <n v="28"/>
    <n v="62"/>
    <n v="36"/>
    <n v="27"/>
    <n v="63"/>
    <n v="190"/>
    <n v="176"/>
    <n v="366"/>
    <n v="2"/>
    <n v="2"/>
    <n v="2"/>
    <n v="2"/>
    <n v="2"/>
    <n v="2"/>
    <n v="0"/>
    <n v="12"/>
    <n v="0"/>
    <n v="0"/>
    <n v="1"/>
    <n v="0"/>
    <n v="1"/>
    <n v="0"/>
    <n v="0"/>
    <n v="1"/>
    <n v="2"/>
    <n v="10"/>
    <n v="0"/>
    <n v="0"/>
    <n v="1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6"/>
    <n v="12"/>
  </r>
  <r>
    <s v="08PPR2112L"/>
    <n v="1"/>
    <s v="MATUTINO"/>
    <s v="COLEGIO RIBERAS"/>
    <n v="8"/>
    <s v="CHIHUAHUA"/>
    <n v="8"/>
    <s v="CHIHUAHUA"/>
    <n v="19"/>
    <s v="CHIHUAHUA"/>
    <n v="1"/>
    <s v="CHIHUAHUA"/>
    <s v="AVENIDA RIO URUGUAY"/>
    <n v="1400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82"/>
    <n v="174"/>
    <n v="356"/>
    <n v="181"/>
    <n v="174"/>
    <n v="355"/>
    <n v="31"/>
    <n v="29"/>
    <n v="60"/>
    <n v="30"/>
    <n v="32"/>
    <n v="62"/>
    <n v="32"/>
    <n v="29"/>
    <n v="61"/>
    <n v="26"/>
    <n v="29"/>
    <n v="55"/>
    <n v="29"/>
    <n v="27"/>
    <n v="56"/>
    <n v="30"/>
    <n v="29"/>
    <n v="59"/>
    <n v="28"/>
    <n v="30"/>
    <n v="58"/>
    <n v="175"/>
    <n v="176"/>
    <n v="351"/>
    <n v="2"/>
    <n v="2"/>
    <n v="2"/>
    <n v="2"/>
    <n v="2"/>
    <n v="2"/>
    <n v="0"/>
    <n v="12"/>
    <n v="0"/>
    <n v="1"/>
    <n v="0"/>
    <n v="0"/>
    <n v="0"/>
    <n v="0"/>
    <n v="0"/>
    <n v="0"/>
    <n v="0"/>
    <n v="11"/>
    <n v="0"/>
    <n v="0"/>
    <n v="1"/>
    <n v="0"/>
    <n v="1"/>
    <n v="0"/>
    <n v="0"/>
    <n v="0"/>
    <n v="0"/>
    <n v="2"/>
    <n v="1"/>
    <n v="4"/>
    <n v="21"/>
    <n v="0"/>
    <n v="12"/>
    <n v="2"/>
    <n v="2"/>
    <n v="2"/>
    <n v="2"/>
    <n v="2"/>
    <n v="2"/>
    <n v="0"/>
    <n v="12"/>
    <n v="12"/>
    <n v="12"/>
  </r>
  <r>
    <s v="08DPR1628W"/>
    <n v="1"/>
    <s v="MATUTINO"/>
    <s v="ROTARIA NUM. 2 NAYO REVILLA"/>
    <n v="8"/>
    <s v="CHIHUAHUA"/>
    <n v="8"/>
    <s v="CHIHUAHUA"/>
    <n v="19"/>
    <s v="CHIHUAHUA"/>
    <n v="1"/>
    <s v="CHIHUAHUA"/>
    <s v="AVENIDA RICARD0 FLORES MAGON"/>
    <n v="4810"/>
    <s v="PĂšBLICO"/>
    <x v="2"/>
    <n v="2"/>
    <s v="BĂSICA"/>
    <n v="2"/>
    <x v="1"/>
    <n v="1"/>
    <x v="1"/>
    <n v="0"/>
    <s v="NO APLICA"/>
    <n v="0"/>
    <s v="NO APLICA"/>
    <s v="08FIZ0109C"/>
    <s v="08FJS0104N"/>
    <s v="08ADG0046C"/>
    <n v="0"/>
    <s v="I2019"/>
    <n v="158"/>
    <n v="192"/>
    <n v="350"/>
    <n v="158"/>
    <n v="192"/>
    <n v="350"/>
    <n v="26"/>
    <n v="29"/>
    <n v="55"/>
    <n v="24"/>
    <n v="36"/>
    <n v="60"/>
    <n v="26"/>
    <n v="32"/>
    <n v="58"/>
    <n v="24"/>
    <n v="37"/>
    <n v="61"/>
    <n v="21"/>
    <n v="38"/>
    <n v="59"/>
    <n v="25"/>
    <n v="36"/>
    <n v="61"/>
    <n v="34"/>
    <n v="28"/>
    <n v="62"/>
    <n v="154"/>
    <n v="207"/>
    <n v="361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0"/>
    <n v="0"/>
    <n v="0"/>
    <n v="0"/>
    <n v="0"/>
    <n v="0"/>
    <n v="0"/>
    <n v="1"/>
    <n v="1"/>
    <n v="17"/>
    <n v="7"/>
    <n v="5"/>
    <n v="2"/>
    <n v="2"/>
    <n v="2"/>
    <n v="2"/>
    <n v="2"/>
    <n v="2"/>
    <n v="0"/>
    <n v="12"/>
    <n v="13"/>
    <n v="12"/>
  </r>
  <r>
    <s v="08EPR0778V"/>
    <n v="1"/>
    <s v="MATUTINO"/>
    <s v="ARTURO ARMENDARIZ DELGADO 2704"/>
    <n v="8"/>
    <s v="CHIHUAHUA"/>
    <n v="8"/>
    <s v="CHIHUAHUA"/>
    <n v="11"/>
    <s v="CAMARGO"/>
    <n v="1"/>
    <s v="SANTA ROSALĂŤA DE CAMARGO"/>
    <s v="CALLE CNC"/>
    <n v="300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184"/>
    <n v="165"/>
    <n v="349"/>
    <n v="184"/>
    <n v="165"/>
    <n v="349"/>
    <n v="30"/>
    <n v="25"/>
    <n v="55"/>
    <n v="33"/>
    <n v="30"/>
    <n v="63"/>
    <n v="35"/>
    <n v="24"/>
    <n v="59"/>
    <n v="36"/>
    <n v="26"/>
    <n v="62"/>
    <n v="25"/>
    <n v="35"/>
    <n v="60"/>
    <n v="30"/>
    <n v="31"/>
    <n v="61"/>
    <n v="28"/>
    <n v="29"/>
    <n v="57"/>
    <n v="187"/>
    <n v="175"/>
    <n v="362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2"/>
    <n v="0"/>
    <n v="1"/>
    <n v="0"/>
    <n v="0"/>
    <n v="0"/>
    <n v="0"/>
    <n v="0"/>
    <n v="2"/>
    <n v="0"/>
    <n v="18"/>
    <n v="7"/>
    <n v="5"/>
    <n v="2"/>
    <n v="2"/>
    <n v="2"/>
    <n v="2"/>
    <n v="2"/>
    <n v="2"/>
    <n v="0"/>
    <n v="12"/>
    <n v="12"/>
    <n v="12"/>
  </r>
  <r>
    <s v="08EPR0461Y"/>
    <n v="1"/>
    <s v="MATUTINO"/>
    <s v="PLUTARCO ELIAS CALLES 2009"/>
    <n v="8"/>
    <s v="CHIHUAHUA"/>
    <n v="8"/>
    <s v="CHIHUAHUA"/>
    <n v="17"/>
    <s v="CUAUHTĂ‰MOC"/>
    <n v="1"/>
    <s v="CUAUHTĂ‰MOC"/>
    <s v="CALLE PRESA DEL REJON"/>
    <n v="200"/>
    <s v="PĂšBLICO"/>
    <x v="3"/>
    <n v="2"/>
    <s v="BĂSICA"/>
    <n v="2"/>
    <x v="1"/>
    <n v="1"/>
    <x v="1"/>
    <n v="0"/>
    <s v="NO APLICA"/>
    <n v="0"/>
    <s v="NO APLICA"/>
    <s v="08FIZ0009D"/>
    <s v="08FJS0005N"/>
    <m/>
    <n v="0"/>
    <s v="I2019"/>
    <n v="164"/>
    <n v="187"/>
    <n v="351"/>
    <n v="164"/>
    <n v="187"/>
    <n v="351"/>
    <n v="25"/>
    <n v="25"/>
    <n v="50"/>
    <n v="28"/>
    <n v="27"/>
    <n v="55"/>
    <n v="34"/>
    <n v="25"/>
    <n v="59"/>
    <n v="25"/>
    <n v="43"/>
    <n v="68"/>
    <n v="28"/>
    <n v="24"/>
    <n v="52"/>
    <n v="29"/>
    <n v="37"/>
    <n v="66"/>
    <n v="22"/>
    <n v="33"/>
    <n v="55"/>
    <n v="166"/>
    <n v="189"/>
    <n v="355"/>
    <n v="2"/>
    <n v="2"/>
    <n v="3"/>
    <n v="2"/>
    <n v="3"/>
    <n v="2"/>
    <n v="0"/>
    <n v="14"/>
    <n v="0"/>
    <n v="0"/>
    <n v="0"/>
    <n v="1"/>
    <n v="0"/>
    <n v="0"/>
    <n v="0"/>
    <n v="0"/>
    <n v="4"/>
    <n v="10"/>
    <n v="0"/>
    <n v="0"/>
    <n v="4"/>
    <n v="0"/>
    <n v="0"/>
    <n v="1"/>
    <n v="1"/>
    <n v="2"/>
    <n v="0"/>
    <n v="1"/>
    <n v="2"/>
    <n v="1"/>
    <n v="27"/>
    <n v="4"/>
    <n v="10"/>
    <n v="2"/>
    <n v="2"/>
    <n v="3"/>
    <n v="2"/>
    <n v="3"/>
    <n v="2"/>
    <n v="0"/>
    <n v="14"/>
    <n v="14"/>
    <n v="14"/>
  </r>
  <r>
    <s v="08EPR0503G"/>
    <n v="1"/>
    <s v="MATUTINO"/>
    <s v="FERNANDO CALDERON 2055"/>
    <n v="8"/>
    <s v="CHIHUAHUA"/>
    <n v="8"/>
    <s v="CHIHUAHUA"/>
    <n v="62"/>
    <s v="SAUCILLO"/>
    <n v="1"/>
    <s v="SAUCILLO"/>
    <s v="CALLE GUERRERO"/>
    <n v="54"/>
    <s v="PĂšBLICO"/>
    <x v="3"/>
    <n v="2"/>
    <s v="BĂSICA"/>
    <n v="2"/>
    <x v="1"/>
    <n v="1"/>
    <x v="1"/>
    <n v="0"/>
    <s v="NO APLICA"/>
    <n v="0"/>
    <s v="NO APLICA"/>
    <s v="08FIZ0025V"/>
    <m/>
    <m/>
    <n v="0"/>
    <s v="I2019"/>
    <n v="193"/>
    <n v="163"/>
    <n v="356"/>
    <n v="192"/>
    <n v="162"/>
    <n v="354"/>
    <n v="30"/>
    <n v="21"/>
    <n v="51"/>
    <n v="34"/>
    <n v="21"/>
    <n v="55"/>
    <n v="44"/>
    <n v="36"/>
    <n v="80"/>
    <n v="25"/>
    <n v="30"/>
    <n v="55"/>
    <n v="23"/>
    <n v="30"/>
    <n v="53"/>
    <n v="35"/>
    <n v="28"/>
    <n v="63"/>
    <n v="28"/>
    <n v="20"/>
    <n v="48"/>
    <n v="189"/>
    <n v="165"/>
    <n v="354"/>
    <n v="2"/>
    <n v="3"/>
    <n v="2"/>
    <n v="2"/>
    <n v="2"/>
    <n v="2"/>
    <n v="0"/>
    <n v="13"/>
    <n v="0"/>
    <n v="0"/>
    <n v="1"/>
    <n v="0"/>
    <n v="0"/>
    <n v="0"/>
    <n v="0"/>
    <n v="0"/>
    <n v="3"/>
    <n v="10"/>
    <n v="0"/>
    <n v="0"/>
    <n v="1"/>
    <n v="2"/>
    <n v="0"/>
    <n v="1"/>
    <n v="0"/>
    <n v="0"/>
    <n v="0"/>
    <n v="0"/>
    <n v="2"/>
    <n v="2"/>
    <n v="22"/>
    <n v="3"/>
    <n v="10"/>
    <n v="2"/>
    <n v="3"/>
    <n v="2"/>
    <n v="2"/>
    <n v="2"/>
    <n v="2"/>
    <n v="0"/>
    <n v="13"/>
    <n v="16"/>
    <n v="13"/>
  </r>
  <r>
    <s v="08EES0179T"/>
    <n v="1"/>
    <s v="MATUTINO"/>
    <s v="SECUNDARIA ESTATAL 3030 JUSTO SIERRA"/>
    <n v="8"/>
    <s v="CHIHUAHUA"/>
    <n v="8"/>
    <s v="CHIHUAHUA"/>
    <n v="60"/>
    <s v="SANTA BĂRBARA"/>
    <n v="1"/>
    <s v="SANTA BĂRBARA"/>
    <s v="CALLE SEBASTIAN LERDO DE TEJADA"/>
    <n v="1"/>
    <s v="PĂšBLICO"/>
    <x v="3"/>
    <n v="2"/>
    <s v="BĂSICA"/>
    <n v="3"/>
    <x v="2"/>
    <n v="1"/>
    <x v="1"/>
    <n v="0"/>
    <s v="NO APLICA"/>
    <n v="0"/>
    <s v="NO APLICA"/>
    <s v="08FIS0003Z"/>
    <m/>
    <m/>
    <n v="0"/>
    <s v="I2019"/>
    <n v="184"/>
    <n v="188"/>
    <n v="372"/>
    <n v="119"/>
    <n v="143"/>
    <n v="262"/>
    <n v="50"/>
    <n v="52"/>
    <n v="102"/>
    <n v="62"/>
    <n v="55"/>
    <n v="117"/>
    <n v="61"/>
    <n v="65"/>
    <n v="126"/>
    <n v="55"/>
    <n v="60"/>
    <n v="115"/>
    <n v="0"/>
    <n v="0"/>
    <n v="0"/>
    <n v="0"/>
    <n v="0"/>
    <n v="0"/>
    <n v="0"/>
    <n v="0"/>
    <n v="0"/>
    <n v="178"/>
    <n v="180"/>
    <n v="358"/>
    <n v="4"/>
    <n v="4"/>
    <n v="4"/>
    <n v="0"/>
    <n v="0"/>
    <n v="0"/>
    <n v="0"/>
    <n v="12"/>
    <n v="0"/>
    <n v="0"/>
    <n v="1"/>
    <n v="0"/>
    <n v="1"/>
    <n v="0"/>
    <n v="0"/>
    <n v="0"/>
    <n v="5"/>
    <n v="13"/>
    <n v="0"/>
    <n v="0"/>
    <n v="0"/>
    <n v="1"/>
    <n v="1"/>
    <n v="0"/>
    <n v="2"/>
    <n v="2"/>
    <n v="0"/>
    <n v="0"/>
    <n v="8"/>
    <n v="5"/>
    <n v="39"/>
    <n v="8"/>
    <n v="16"/>
    <n v="0"/>
    <n v="0"/>
    <n v="0"/>
    <n v="0"/>
    <n v="0"/>
    <n v="0"/>
    <n v="0"/>
    <n v="24"/>
    <n v="12"/>
    <n v="12"/>
  </r>
  <r>
    <s v="08DPR2676M"/>
    <n v="1"/>
    <s v="MATUTINO"/>
    <s v="MADRE PATRIA"/>
    <n v="8"/>
    <s v="CHIHUAHUA"/>
    <n v="8"/>
    <s v="CHIHUAHUA"/>
    <n v="19"/>
    <s v="CHIHUAHUA"/>
    <n v="1"/>
    <s v="CHIHUAHUA"/>
    <s v="CALLE HIDROELECTRICA DE CHICOACEN"/>
    <n v="0"/>
    <s v="PĂšBLICO"/>
    <x v="2"/>
    <n v="2"/>
    <s v="BĂSICA"/>
    <n v="2"/>
    <x v="1"/>
    <n v="1"/>
    <x v="1"/>
    <n v="0"/>
    <s v="NO APLICA"/>
    <n v="0"/>
    <s v="NO APLICA"/>
    <s v="08FIZ0126T"/>
    <s v="08FJS0134H"/>
    <s v="08ADG0046C"/>
    <n v="0"/>
    <s v="I2019"/>
    <n v="194"/>
    <n v="159"/>
    <n v="353"/>
    <n v="194"/>
    <n v="159"/>
    <n v="353"/>
    <n v="32"/>
    <n v="24"/>
    <n v="56"/>
    <n v="28"/>
    <n v="30"/>
    <n v="58"/>
    <n v="34"/>
    <n v="25"/>
    <n v="59"/>
    <n v="34"/>
    <n v="27"/>
    <n v="61"/>
    <n v="27"/>
    <n v="31"/>
    <n v="58"/>
    <n v="38"/>
    <n v="26"/>
    <n v="64"/>
    <n v="35"/>
    <n v="23"/>
    <n v="58"/>
    <n v="196"/>
    <n v="162"/>
    <n v="358"/>
    <n v="2"/>
    <n v="2"/>
    <n v="2"/>
    <n v="2"/>
    <n v="2"/>
    <n v="2"/>
    <n v="0"/>
    <n v="12"/>
    <n v="0"/>
    <n v="0"/>
    <n v="0"/>
    <n v="1"/>
    <n v="1"/>
    <n v="0"/>
    <n v="0"/>
    <n v="1"/>
    <n v="5"/>
    <n v="7"/>
    <n v="0"/>
    <n v="0"/>
    <n v="1"/>
    <n v="1"/>
    <n v="0"/>
    <n v="0"/>
    <n v="0"/>
    <n v="0"/>
    <n v="0"/>
    <n v="0"/>
    <n v="0"/>
    <n v="2"/>
    <n v="19"/>
    <n v="5"/>
    <n v="7"/>
    <n v="2"/>
    <n v="2"/>
    <n v="2"/>
    <n v="2"/>
    <n v="2"/>
    <n v="2"/>
    <n v="0"/>
    <n v="12"/>
    <n v="13"/>
    <n v="12"/>
  </r>
  <r>
    <s v="08DPR2502W"/>
    <n v="1"/>
    <s v="MATUTINO"/>
    <s v="CAMPO BELLO"/>
    <n v="8"/>
    <s v="CHIHUAHUA"/>
    <n v="8"/>
    <s v="CHIHUAHUA"/>
    <n v="19"/>
    <s v="CHIHUAHUA"/>
    <n v="1"/>
    <s v="CHIHUAHUA"/>
    <s v="CALLE VILLA DEL ALTAIR "/>
    <n v="0"/>
    <s v="PĂšBLICO"/>
    <x v="2"/>
    <n v="2"/>
    <s v="BĂSICA"/>
    <n v="2"/>
    <x v="1"/>
    <n v="1"/>
    <x v="1"/>
    <n v="0"/>
    <s v="NO APLICA"/>
    <n v="0"/>
    <s v="NO APLICA"/>
    <s v="08FIZ0114O"/>
    <s v="08FJS0105M"/>
    <s v="08ADG0046C"/>
    <n v="0"/>
    <s v="I2019"/>
    <n v="168"/>
    <n v="188"/>
    <n v="356"/>
    <n v="168"/>
    <n v="188"/>
    <n v="356"/>
    <n v="29"/>
    <n v="24"/>
    <n v="53"/>
    <n v="26"/>
    <n v="24"/>
    <n v="50"/>
    <n v="32"/>
    <n v="27"/>
    <n v="59"/>
    <n v="24"/>
    <n v="33"/>
    <n v="57"/>
    <n v="29"/>
    <n v="30"/>
    <n v="59"/>
    <n v="28"/>
    <n v="45"/>
    <n v="73"/>
    <n v="32"/>
    <n v="26"/>
    <n v="58"/>
    <n v="171"/>
    <n v="185"/>
    <n v="356"/>
    <n v="2"/>
    <n v="2"/>
    <n v="2"/>
    <n v="2"/>
    <n v="3"/>
    <n v="2"/>
    <n v="0"/>
    <n v="13"/>
    <n v="0"/>
    <n v="0"/>
    <n v="1"/>
    <n v="0"/>
    <n v="0"/>
    <n v="1"/>
    <n v="0"/>
    <n v="0"/>
    <n v="2"/>
    <n v="11"/>
    <n v="0"/>
    <n v="0"/>
    <n v="1"/>
    <n v="0"/>
    <n v="0"/>
    <n v="0"/>
    <n v="0"/>
    <n v="0"/>
    <n v="0"/>
    <n v="0"/>
    <n v="2"/>
    <n v="0"/>
    <n v="18"/>
    <n v="2"/>
    <n v="11"/>
    <n v="2"/>
    <n v="2"/>
    <n v="2"/>
    <n v="2"/>
    <n v="3"/>
    <n v="2"/>
    <n v="0"/>
    <n v="13"/>
    <n v="13"/>
    <n v="13"/>
  </r>
  <r>
    <s v="08EES0199G"/>
    <n v="1"/>
    <s v="MATUTINO"/>
    <s v="SECUNDARIA ESTATAL 3060"/>
    <n v="8"/>
    <s v="CHIHUAHUA"/>
    <n v="8"/>
    <s v="CHIHUAHUA"/>
    <n v="19"/>
    <s v="CHIHUAHUA"/>
    <n v="1"/>
    <s v="CHIHUAHUA"/>
    <s v="CALLE RODOLFO FIERRO"/>
    <n v="0"/>
    <s v="PĂšBLICO"/>
    <x v="3"/>
    <n v="2"/>
    <s v="BĂSICA"/>
    <n v="3"/>
    <x v="2"/>
    <n v="1"/>
    <x v="1"/>
    <n v="0"/>
    <s v="NO APLICA"/>
    <n v="0"/>
    <s v="NO APLICA"/>
    <s v="08FIS0011I"/>
    <m/>
    <m/>
    <n v="0"/>
    <s v="I2019"/>
    <n v="193"/>
    <n v="167"/>
    <n v="360"/>
    <n v="171"/>
    <n v="161"/>
    <n v="332"/>
    <n v="65"/>
    <n v="49"/>
    <n v="114"/>
    <n v="52"/>
    <n v="45"/>
    <n v="97"/>
    <n v="65"/>
    <n v="56"/>
    <n v="121"/>
    <n v="53"/>
    <n v="65"/>
    <n v="118"/>
    <n v="0"/>
    <n v="0"/>
    <n v="0"/>
    <n v="0"/>
    <n v="0"/>
    <n v="0"/>
    <n v="0"/>
    <n v="0"/>
    <n v="0"/>
    <n v="170"/>
    <n v="166"/>
    <n v="336"/>
    <n v="3"/>
    <n v="3"/>
    <n v="3"/>
    <n v="0"/>
    <n v="0"/>
    <n v="0"/>
    <n v="0"/>
    <n v="9"/>
    <n v="0"/>
    <n v="0"/>
    <n v="0"/>
    <n v="1"/>
    <n v="1"/>
    <n v="0"/>
    <n v="0"/>
    <n v="0"/>
    <n v="3"/>
    <n v="9"/>
    <n v="0"/>
    <n v="0"/>
    <n v="1"/>
    <n v="0"/>
    <n v="0"/>
    <n v="0"/>
    <n v="2"/>
    <n v="2"/>
    <n v="0"/>
    <n v="0"/>
    <n v="5"/>
    <n v="4"/>
    <n v="28"/>
    <n v="6"/>
    <n v="11"/>
    <n v="0"/>
    <n v="0"/>
    <n v="0"/>
    <n v="0"/>
    <n v="0"/>
    <n v="0"/>
    <n v="0"/>
    <n v="17"/>
    <n v="9"/>
    <n v="9"/>
  </r>
  <r>
    <s v="08DPR0875Y"/>
    <n v="1"/>
    <s v="MATUTINO"/>
    <s v="MODESTO ARIZPE"/>
    <n v="8"/>
    <s v="CHIHUAHUA"/>
    <n v="8"/>
    <s v="CHIHUAHUA"/>
    <n v="37"/>
    <s v="JUĂREZ"/>
    <n v="1"/>
    <s v="JUĂREZ"/>
    <s v="CALLE CERRO DE LA PLATA APARTADO POSTAL 2299"/>
    <n v="0"/>
    <s v="PĂšBLICO"/>
    <x v="2"/>
    <n v="2"/>
    <s v="BĂSICA"/>
    <n v="2"/>
    <x v="1"/>
    <n v="1"/>
    <x v="1"/>
    <n v="0"/>
    <s v="NO APLICA"/>
    <n v="0"/>
    <s v="NO APLICA"/>
    <s v="08FIZ0151S"/>
    <s v="08FJS0111X"/>
    <s v="08ADG0005C"/>
    <n v="0"/>
    <s v="I2019"/>
    <n v="188"/>
    <n v="178"/>
    <n v="366"/>
    <n v="188"/>
    <n v="178"/>
    <n v="366"/>
    <n v="42"/>
    <n v="44"/>
    <n v="86"/>
    <n v="22"/>
    <n v="28"/>
    <n v="50"/>
    <n v="29"/>
    <n v="20"/>
    <n v="49"/>
    <n v="28"/>
    <n v="32"/>
    <n v="60"/>
    <n v="34"/>
    <n v="21"/>
    <n v="55"/>
    <n v="28"/>
    <n v="27"/>
    <n v="55"/>
    <n v="34"/>
    <n v="28"/>
    <n v="62"/>
    <n v="175"/>
    <n v="156"/>
    <n v="33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8"/>
    <n v="12"/>
  </r>
  <r>
    <s v="08DPR0921T"/>
    <n v="1"/>
    <s v="MATUTINO"/>
    <s v="PASCUAL ORTIZ RUBIO"/>
    <n v="8"/>
    <s v="CHIHUAHUA"/>
    <n v="8"/>
    <s v="CHIHUAHUA"/>
    <n v="37"/>
    <s v="JUĂREZ"/>
    <n v="1"/>
    <s v="JUĂREZ"/>
    <s v="CALLE NEPTUNO"/>
    <n v="1623"/>
    <s v="PĂšBLICO"/>
    <x v="2"/>
    <n v="2"/>
    <s v="BĂSICA"/>
    <n v="2"/>
    <x v="1"/>
    <n v="1"/>
    <x v="1"/>
    <n v="0"/>
    <s v="NO APLICA"/>
    <n v="0"/>
    <s v="NO APLICA"/>
    <s v="08FIZ0168S"/>
    <s v="08FJS0115T"/>
    <s v="08ADG0005C"/>
    <n v="0"/>
    <s v="I2019"/>
    <n v="189"/>
    <n v="162"/>
    <n v="351"/>
    <n v="189"/>
    <n v="162"/>
    <n v="351"/>
    <n v="38"/>
    <n v="33"/>
    <n v="71"/>
    <n v="21"/>
    <n v="27"/>
    <n v="48"/>
    <n v="32"/>
    <n v="25"/>
    <n v="57"/>
    <n v="29"/>
    <n v="33"/>
    <n v="62"/>
    <n v="32"/>
    <n v="25"/>
    <n v="57"/>
    <n v="39"/>
    <n v="28"/>
    <n v="67"/>
    <n v="33"/>
    <n v="28"/>
    <n v="61"/>
    <n v="186"/>
    <n v="166"/>
    <n v="352"/>
    <n v="2"/>
    <n v="2"/>
    <n v="2"/>
    <n v="2"/>
    <n v="2"/>
    <n v="2"/>
    <n v="0"/>
    <n v="12"/>
    <n v="0"/>
    <n v="0"/>
    <n v="0"/>
    <n v="1"/>
    <n v="0"/>
    <n v="1"/>
    <n v="0"/>
    <n v="1"/>
    <n v="1"/>
    <n v="11"/>
    <n v="0"/>
    <n v="0"/>
    <n v="1"/>
    <n v="0"/>
    <n v="0"/>
    <n v="0"/>
    <n v="0"/>
    <n v="0"/>
    <n v="0"/>
    <n v="0"/>
    <n v="1"/>
    <n v="2"/>
    <n v="19"/>
    <n v="1"/>
    <n v="11"/>
    <n v="2"/>
    <n v="2"/>
    <n v="2"/>
    <n v="2"/>
    <n v="2"/>
    <n v="2"/>
    <n v="0"/>
    <n v="12"/>
    <n v="16"/>
    <n v="16"/>
  </r>
  <r>
    <s v="08PPR1883S"/>
    <n v="1"/>
    <s v="MATUTINO"/>
    <s v="CENTRO EDUCATIVO MULTICULTURAL YERMO Y PARRES"/>
    <n v="8"/>
    <s v="CHIHUAHUA"/>
    <n v="8"/>
    <s v="CHIHUAHUA"/>
    <n v="37"/>
    <s v="JUĂREZ"/>
    <n v="1"/>
    <s v="JUĂREZ"/>
    <s v="CALLE PUERTO ANZIO"/>
    <n v="1804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51"/>
    <n v="202"/>
    <n v="353"/>
    <n v="151"/>
    <n v="202"/>
    <n v="353"/>
    <n v="24"/>
    <n v="32"/>
    <n v="56"/>
    <n v="22"/>
    <n v="36"/>
    <n v="58"/>
    <n v="27"/>
    <n v="37"/>
    <n v="64"/>
    <n v="22"/>
    <n v="33"/>
    <n v="55"/>
    <n v="30"/>
    <n v="27"/>
    <n v="57"/>
    <n v="20"/>
    <n v="45"/>
    <n v="65"/>
    <n v="30"/>
    <n v="31"/>
    <n v="61"/>
    <n v="151"/>
    <n v="209"/>
    <n v="360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0"/>
    <n v="1"/>
    <n v="0"/>
    <n v="0"/>
    <n v="1"/>
    <n v="0"/>
    <n v="1"/>
    <n v="0"/>
    <n v="1"/>
    <n v="0"/>
    <n v="18"/>
    <n v="5"/>
    <n v="7"/>
    <n v="2"/>
    <n v="2"/>
    <n v="2"/>
    <n v="2"/>
    <n v="2"/>
    <n v="2"/>
    <n v="0"/>
    <n v="12"/>
    <n v="12"/>
    <n v="12"/>
  </r>
  <r>
    <s v="08DPR2199B"/>
    <n v="1"/>
    <s v="MATUTINO"/>
    <s v="PROYECTO MONTANA"/>
    <n v="8"/>
    <s v="CHIHUAHUA"/>
    <n v="8"/>
    <s v="CHIHUAHUA"/>
    <n v="19"/>
    <s v="CHIHUAHUA"/>
    <n v="1"/>
    <s v="CHIHUAHUA"/>
    <s v="CALLE INDIANA"/>
    <n v="0"/>
    <s v="PĂšBLICO"/>
    <x v="2"/>
    <n v="2"/>
    <s v="BĂSICA"/>
    <n v="2"/>
    <x v="1"/>
    <n v="1"/>
    <x v="1"/>
    <n v="0"/>
    <s v="NO APLICA"/>
    <n v="0"/>
    <s v="NO APLICA"/>
    <s v="08FIZ0111R"/>
    <s v="08FJS0105M"/>
    <s v="08ADG0046C"/>
    <n v="0"/>
    <s v="I2019"/>
    <n v="194"/>
    <n v="156"/>
    <n v="350"/>
    <n v="194"/>
    <n v="156"/>
    <n v="350"/>
    <n v="36"/>
    <n v="24"/>
    <n v="60"/>
    <n v="26"/>
    <n v="37"/>
    <n v="63"/>
    <n v="27"/>
    <n v="32"/>
    <n v="59"/>
    <n v="30"/>
    <n v="30"/>
    <n v="60"/>
    <n v="36"/>
    <n v="23"/>
    <n v="59"/>
    <n v="33"/>
    <n v="27"/>
    <n v="60"/>
    <n v="30"/>
    <n v="29"/>
    <n v="59"/>
    <n v="182"/>
    <n v="178"/>
    <n v="360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2"/>
    <n v="1"/>
    <n v="0"/>
    <n v="1"/>
    <n v="0"/>
    <n v="0"/>
    <n v="0"/>
    <n v="2"/>
    <n v="0"/>
    <n v="20"/>
    <n v="1"/>
    <n v="11"/>
    <n v="2"/>
    <n v="2"/>
    <n v="2"/>
    <n v="2"/>
    <n v="2"/>
    <n v="2"/>
    <n v="0"/>
    <n v="12"/>
    <n v="15"/>
    <n v="15"/>
  </r>
  <r>
    <s v="08DST0094F"/>
    <n v="2"/>
    <s v="VESPERTINO"/>
    <s v="SECUNDARIA TECNICA 94"/>
    <n v="8"/>
    <s v="CHIHUAHUA"/>
    <n v="8"/>
    <s v="CHIHUAHUA"/>
    <n v="37"/>
    <s v="JUĂREZ"/>
    <n v="1"/>
    <s v="JUĂREZ"/>
    <s v="CALLE PASEOS DE SAN ISIDRO "/>
    <n v="0"/>
    <s v="PĂšBLICO"/>
    <x v="2"/>
    <n v="2"/>
    <s v="BĂSICA"/>
    <n v="3"/>
    <x v="2"/>
    <n v="4"/>
    <x v="5"/>
    <n v="1"/>
    <s v="SERVICIOS"/>
    <n v="22"/>
    <s v="INDUSTRIAL"/>
    <s v="08FZT0003F"/>
    <s v="08FJT0002F"/>
    <s v="08ADG0005C"/>
    <n v="0"/>
    <s v="I2019"/>
    <n v="130"/>
    <n v="160"/>
    <n v="290"/>
    <n v="122"/>
    <n v="158"/>
    <n v="280"/>
    <n v="0"/>
    <n v="0"/>
    <n v="0"/>
    <n v="78"/>
    <n v="95"/>
    <n v="173"/>
    <n v="64"/>
    <n v="64"/>
    <n v="128"/>
    <n v="55"/>
    <n v="81"/>
    <n v="136"/>
    <n v="0"/>
    <n v="0"/>
    <n v="0"/>
    <n v="0"/>
    <n v="0"/>
    <n v="0"/>
    <n v="0"/>
    <n v="0"/>
    <n v="0"/>
    <n v="197"/>
    <n v="240"/>
    <n v="437"/>
    <n v="5"/>
    <n v="5"/>
    <n v="5"/>
    <n v="0"/>
    <n v="0"/>
    <n v="0"/>
    <n v="0"/>
    <n v="15"/>
    <n v="0"/>
    <n v="0"/>
    <n v="0"/>
    <n v="1"/>
    <n v="0"/>
    <n v="1"/>
    <n v="0"/>
    <n v="0"/>
    <n v="9"/>
    <n v="20"/>
    <n v="0"/>
    <n v="0"/>
    <n v="2"/>
    <n v="0"/>
    <n v="1"/>
    <n v="0"/>
    <n v="0"/>
    <n v="0"/>
    <n v="0"/>
    <n v="1"/>
    <n v="0"/>
    <n v="1"/>
    <n v="36"/>
    <n v="12"/>
    <n v="21"/>
    <n v="0"/>
    <n v="0"/>
    <n v="0"/>
    <n v="0"/>
    <n v="0"/>
    <n v="0"/>
    <n v="0"/>
    <n v="33"/>
    <n v="25"/>
    <n v="15"/>
  </r>
  <r>
    <s v="08DPR2101A"/>
    <n v="1"/>
    <s v="MATUTINO"/>
    <s v="JUAN ALVAREZ"/>
    <n v="8"/>
    <s v="CHIHUAHUA"/>
    <n v="8"/>
    <s v="CHIHUAHUA"/>
    <n v="37"/>
    <s v="JUĂREZ"/>
    <n v="1"/>
    <s v="JUĂREZ"/>
    <s v="CALLE CIENEGUILLAS"/>
    <n v="3117"/>
    <s v="PĂšBLICO"/>
    <x v="2"/>
    <n v="2"/>
    <s v="BĂSICA"/>
    <n v="2"/>
    <x v="1"/>
    <n v="1"/>
    <x v="1"/>
    <n v="0"/>
    <s v="NO APLICA"/>
    <n v="0"/>
    <s v="NO APLICA"/>
    <s v="08FIZ0160Z"/>
    <s v="08FJS0113V"/>
    <s v="08ADG0005C"/>
    <n v="0"/>
    <s v="I2019"/>
    <n v="186"/>
    <n v="166"/>
    <n v="352"/>
    <n v="186"/>
    <n v="166"/>
    <n v="352"/>
    <n v="34"/>
    <n v="34"/>
    <n v="68"/>
    <n v="25"/>
    <n v="30"/>
    <n v="55"/>
    <n v="28"/>
    <n v="24"/>
    <n v="52"/>
    <n v="23"/>
    <n v="30"/>
    <n v="53"/>
    <n v="37"/>
    <n v="26"/>
    <n v="63"/>
    <n v="34"/>
    <n v="32"/>
    <n v="66"/>
    <n v="35"/>
    <n v="36"/>
    <n v="71"/>
    <n v="182"/>
    <n v="178"/>
    <n v="360"/>
    <n v="2"/>
    <n v="2"/>
    <n v="2"/>
    <n v="2"/>
    <n v="2"/>
    <n v="2"/>
    <n v="0"/>
    <n v="12"/>
    <n v="1"/>
    <n v="0"/>
    <n v="0"/>
    <n v="0"/>
    <n v="1"/>
    <n v="0"/>
    <n v="0"/>
    <n v="0"/>
    <n v="4"/>
    <n v="7"/>
    <n v="0"/>
    <n v="0"/>
    <n v="1"/>
    <n v="0"/>
    <n v="0"/>
    <n v="0"/>
    <n v="0"/>
    <n v="0"/>
    <n v="0"/>
    <n v="0"/>
    <n v="1"/>
    <n v="0"/>
    <n v="15"/>
    <n v="5"/>
    <n v="7"/>
    <n v="2"/>
    <n v="2"/>
    <n v="2"/>
    <n v="2"/>
    <n v="2"/>
    <n v="2"/>
    <n v="0"/>
    <n v="12"/>
    <n v="12"/>
    <n v="12"/>
  </r>
  <r>
    <s v="08DPR1870J"/>
    <n v="1"/>
    <s v="MATUTINO"/>
    <s v="FERNANDO AHUATZIN REYES"/>
    <n v="8"/>
    <s v="CHIHUAHUA"/>
    <n v="8"/>
    <s v="CHIHUAHUA"/>
    <n v="11"/>
    <s v="CAMARGO"/>
    <n v="1"/>
    <s v="SANTA ROSALĂŤA DE CAMARGO"/>
    <s v="CALLE SEGUNDA"/>
    <n v="1101"/>
    <s v="PĂšBLICO"/>
    <x v="2"/>
    <n v="2"/>
    <s v="BĂSICA"/>
    <n v="2"/>
    <x v="1"/>
    <n v="1"/>
    <x v="1"/>
    <n v="0"/>
    <s v="NO APLICA"/>
    <n v="0"/>
    <s v="NO APLICA"/>
    <s v="08FIZ0233B"/>
    <s v="08FJS0127Y"/>
    <s v="08ADG0057I"/>
    <n v="0"/>
    <s v="I2019"/>
    <n v="159"/>
    <n v="199"/>
    <n v="358"/>
    <n v="158"/>
    <n v="198"/>
    <n v="356"/>
    <n v="34"/>
    <n v="25"/>
    <n v="59"/>
    <n v="30"/>
    <n v="34"/>
    <n v="64"/>
    <n v="29"/>
    <n v="33"/>
    <n v="62"/>
    <n v="34"/>
    <n v="32"/>
    <n v="66"/>
    <n v="22"/>
    <n v="36"/>
    <n v="58"/>
    <n v="18"/>
    <n v="38"/>
    <n v="56"/>
    <n v="26"/>
    <n v="27"/>
    <n v="53"/>
    <n v="159"/>
    <n v="200"/>
    <n v="359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0"/>
    <n v="1"/>
    <n v="0"/>
    <n v="0"/>
    <n v="0"/>
    <n v="0"/>
    <n v="0"/>
    <n v="0"/>
    <n v="2"/>
    <n v="0"/>
    <n v="17"/>
    <n v="0"/>
    <n v="12"/>
    <n v="2"/>
    <n v="2"/>
    <n v="2"/>
    <n v="2"/>
    <n v="2"/>
    <n v="2"/>
    <n v="0"/>
    <n v="12"/>
    <n v="12"/>
    <n v="12"/>
  </r>
  <r>
    <s v="08PPR0094Z"/>
    <n v="1"/>
    <s v="MATUTINO"/>
    <s v="ISABEL C DE TALAMAS"/>
    <n v="8"/>
    <s v="CHIHUAHUA"/>
    <n v="8"/>
    <s v="CHIHUAHUA"/>
    <n v="37"/>
    <s v="JUĂREZ"/>
    <n v="1"/>
    <s v="JUĂREZ"/>
    <s v="CALLE FRANCISCO PIMENTEL"/>
    <n v="4415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84"/>
    <n v="170"/>
    <n v="354"/>
    <n v="184"/>
    <n v="170"/>
    <n v="354"/>
    <n v="32"/>
    <n v="27"/>
    <n v="59"/>
    <n v="35"/>
    <n v="25"/>
    <n v="60"/>
    <n v="35"/>
    <n v="24"/>
    <n v="59"/>
    <n v="24"/>
    <n v="30"/>
    <n v="54"/>
    <n v="26"/>
    <n v="34"/>
    <n v="60"/>
    <n v="29"/>
    <n v="28"/>
    <n v="57"/>
    <n v="39"/>
    <n v="30"/>
    <n v="69"/>
    <n v="188"/>
    <n v="171"/>
    <n v="359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1"/>
    <n v="0"/>
    <n v="1"/>
    <n v="0"/>
    <n v="1"/>
    <n v="0"/>
    <n v="2"/>
    <n v="5"/>
    <n v="24"/>
    <n v="5"/>
    <n v="7"/>
    <n v="2"/>
    <n v="2"/>
    <n v="2"/>
    <n v="2"/>
    <n v="2"/>
    <n v="2"/>
    <n v="0"/>
    <n v="12"/>
    <n v="12"/>
    <n v="12"/>
  </r>
  <r>
    <s v="08DPR2412D"/>
    <n v="1"/>
    <s v="MATUTINO"/>
    <s v="GUILLERMO GONZALEZ CAMARENA"/>
    <n v="8"/>
    <s v="CHIHUAHUA"/>
    <n v="8"/>
    <s v="CHIHUAHUA"/>
    <n v="37"/>
    <s v="JUĂREZ"/>
    <n v="1"/>
    <s v="JUĂREZ"/>
    <s v="CALLE OSCAR NIEMEYER"/>
    <n v="1931"/>
    <s v="PĂšBLICO"/>
    <x v="2"/>
    <n v="2"/>
    <s v="BĂSICA"/>
    <n v="2"/>
    <x v="1"/>
    <n v="1"/>
    <x v="1"/>
    <n v="0"/>
    <s v="NO APLICA"/>
    <n v="0"/>
    <s v="NO APLICA"/>
    <s v="08FIZ0179Y"/>
    <s v="08FJS0117R"/>
    <s v="08ADG0005C"/>
    <n v="0"/>
    <s v="I2019"/>
    <n v="184"/>
    <n v="177"/>
    <n v="361"/>
    <n v="184"/>
    <n v="177"/>
    <n v="361"/>
    <n v="31"/>
    <n v="34"/>
    <n v="65"/>
    <n v="26"/>
    <n v="34"/>
    <n v="60"/>
    <n v="25"/>
    <n v="35"/>
    <n v="60"/>
    <n v="28"/>
    <n v="26"/>
    <n v="54"/>
    <n v="33"/>
    <n v="25"/>
    <n v="58"/>
    <n v="29"/>
    <n v="29"/>
    <n v="58"/>
    <n v="31"/>
    <n v="33"/>
    <n v="64"/>
    <n v="172"/>
    <n v="182"/>
    <n v="354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2"/>
    <n v="0"/>
    <n v="0"/>
    <n v="0"/>
    <n v="0"/>
    <n v="0"/>
    <n v="0"/>
    <n v="0"/>
    <n v="1"/>
    <n v="17"/>
    <n v="1"/>
    <n v="11"/>
    <n v="2"/>
    <n v="2"/>
    <n v="2"/>
    <n v="2"/>
    <n v="2"/>
    <n v="2"/>
    <n v="0"/>
    <n v="12"/>
    <n v="12"/>
    <n v="12"/>
  </r>
  <r>
    <s v="08DPR1310Z"/>
    <n v="1"/>
    <s v="MATUTINO"/>
    <s v="MARGARITA MAZA DE JUAREZ"/>
    <n v="8"/>
    <s v="CHIHUAHUA"/>
    <n v="8"/>
    <s v="CHIHUAHUA"/>
    <n v="52"/>
    <s v="OJINAGA"/>
    <n v="1"/>
    <s v="MANUEL OJINAGA"/>
    <s v="AVENIDA CUAUHTEMOC "/>
    <n v="901"/>
    <s v="PĂšBLICO"/>
    <x v="2"/>
    <n v="2"/>
    <s v="BĂSICA"/>
    <n v="2"/>
    <x v="1"/>
    <n v="1"/>
    <x v="1"/>
    <n v="0"/>
    <s v="NO APLICA"/>
    <n v="0"/>
    <s v="NO APLICA"/>
    <s v="08FIZ0132D"/>
    <s v="08FJS0101Q"/>
    <s v="08ADG0056J"/>
    <n v="0"/>
    <s v="I2019"/>
    <n v="172"/>
    <n v="204"/>
    <n v="376"/>
    <n v="170"/>
    <n v="204"/>
    <n v="374"/>
    <n v="23"/>
    <n v="23"/>
    <n v="46"/>
    <n v="14"/>
    <n v="23"/>
    <n v="37"/>
    <n v="20"/>
    <n v="26"/>
    <n v="46"/>
    <n v="35"/>
    <n v="26"/>
    <n v="61"/>
    <n v="38"/>
    <n v="44"/>
    <n v="82"/>
    <n v="28"/>
    <n v="37"/>
    <n v="65"/>
    <n v="21"/>
    <n v="31"/>
    <n v="52"/>
    <n v="156"/>
    <n v="187"/>
    <n v="343"/>
    <n v="2"/>
    <n v="2"/>
    <n v="3"/>
    <n v="3"/>
    <n v="3"/>
    <n v="2"/>
    <n v="0"/>
    <n v="15"/>
    <n v="0"/>
    <n v="0"/>
    <n v="0"/>
    <n v="1"/>
    <n v="1"/>
    <n v="0"/>
    <n v="0"/>
    <n v="0"/>
    <n v="3"/>
    <n v="12"/>
    <n v="0"/>
    <n v="0"/>
    <n v="2"/>
    <n v="0"/>
    <n v="0"/>
    <n v="0"/>
    <n v="0"/>
    <n v="0"/>
    <n v="0"/>
    <n v="0"/>
    <n v="2"/>
    <n v="0"/>
    <n v="21"/>
    <n v="3"/>
    <n v="12"/>
    <n v="2"/>
    <n v="2"/>
    <n v="3"/>
    <n v="3"/>
    <n v="3"/>
    <n v="2"/>
    <n v="0"/>
    <n v="15"/>
    <n v="14"/>
    <n v="14"/>
  </r>
  <r>
    <s v="08DPR2569D"/>
    <n v="2"/>
    <s v="VESPERTINO"/>
    <s v="INDEPENDENCIA DE MEXICO"/>
    <n v="8"/>
    <s v="CHIHUAHUA"/>
    <n v="8"/>
    <s v="CHIHUAHUA"/>
    <n v="37"/>
    <s v="JUĂREZ"/>
    <n v="1"/>
    <s v="JUĂREZ"/>
    <s v="CALLE RIVERA DE ZEMPOALA"/>
    <n v="0"/>
    <s v="PĂšBLICO"/>
    <x v="2"/>
    <n v="2"/>
    <s v="BĂSICA"/>
    <n v="2"/>
    <x v="1"/>
    <n v="1"/>
    <x v="1"/>
    <n v="0"/>
    <s v="NO APLICA"/>
    <n v="0"/>
    <s v="NO APLICA"/>
    <s v="08FIZ0174C"/>
    <s v="08FJS0116S"/>
    <s v="08ADG0005C"/>
    <n v="0"/>
    <s v="I2019"/>
    <n v="187"/>
    <n v="152"/>
    <n v="339"/>
    <n v="187"/>
    <n v="152"/>
    <n v="339"/>
    <n v="36"/>
    <n v="30"/>
    <n v="66"/>
    <n v="35"/>
    <n v="33"/>
    <n v="68"/>
    <n v="35"/>
    <n v="23"/>
    <n v="58"/>
    <n v="33"/>
    <n v="24"/>
    <n v="57"/>
    <n v="31"/>
    <n v="33"/>
    <n v="64"/>
    <n v="39"/>
    <n v="21"/>
    <n v="60"/>
    <n v="32"/>
    <n v="36"/>
    <n v="68"/>
    <n v="205"/>
    <n v="170"/>
    <n v="375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0"/>
    <n v="1"/>
    <n v="16"/>
    <n v="5"/>
    <n v="7"/>
    <n v="2"/>
    <n v="2"/>
    <n v="2"/>
    <n v="2"/>
    <n v="2"/>
    <n v="2"/>
    <n v="0"/>
    <n v="12"/>
    <n v="17"/>
    <n v="12"/>
  </r>
  <r>
    <s v="08DST0015C"/>
    <n v="2"/>
    <s v="VESPERTINO"/>
    <s v="SECUNDARIA TECNICA 15"/>
    <n v="8"/>
    <s v="CHIHUAHUA"/>
    <n v="8"/>
    <s v="CHIHUAHUA"/>
    <n v="37"/>
    <s v="JUĂREZ"/>
    <n v="1"/>
    <s v="JUĂREZ"/>
    <s v="CALLE CERRO DE LA PLATA APARTADO POSTAL 2299"/>
    <n v="0"/>
    <s v="PĂšBLICO"/>
    <x v="2"/>
    <n v="2"/>
    <s v="BĂSICA"/>
    <n v="3"/>
    <x v="2"/>
    <n v="4"/>
    <x v="5"/>
    <n v="1"/>
    <s v="SERVICIOS"/>
    <n v="22"/>
    <s v="INDUSTRIAL"/>
    <s v="08FZT0016J"/>
    <s v="08FJT0002F"/>
    <s v="08ADG0005C"/>
    <n v="0"/>
    <s v="I2019"/>
    <n v="176"/>
    <n v="153"/>
    <n v="329"/>
    <n v="156"/>
    <n v="147"/>
    <n v="303"/>
    <n v="62"/>
    <n v="49"/>
    <n v="111"/>
    <n v="70"/>
    <n v="74"/>
    <n v="144"/>
    <n v="65"/>
    <n v="52"/>
    <n v="117"/>
    <n v="52"/>
    <n v="46"/>
    <n v="98"/>
    <n v="0"/>
    <n v="0"/>
    <n v="0"/>
    <n v="0"/>
    <n v="0"/>
    <n v="0"/>
    <n v="0"/>
    <n v="0"/>
    <n v="0"/>
    <n v="187"/>
    <n v="172"/>
    <n v="359"/>
    <n v="4"/>
    <n v="4"/>
    <n v="4"/>
    <n v="0"/>
    <n v="0"/>
    <n v="0"/>
    <n v="0"/>
    <n v="12"/>
    <n v="0"/>
    <n v="0"/>
    <n v="0"/>
    <n v="1"/>
    <n v="0"/>
    <n v="1"/>
    <n v="0"/>
    <n v="0"/>
    <n v="9"/>
    <n v="11"/>
    <n v="0"/>
    <n v="0"/>
    <n v="2"/>
    <n v="0"/>
    <n v="1"/>
    <n v="1"/>
    <n v="2"/>
    <n v="1"/>
    <n v="0"/>
    <n v="0"/>
    <n v="7"/>
    <n v="2"/>
    <n v="38"/>
    <n v="14"/>
    <n v="13"/>
    <n v="0"/>
    <n v="0"/>
    <n v="0"/>
    <n v="0"/>
    <n v="0"/>
    <n v="0"/>
    <n v="0"/>
    <n v="27"/>
    <n v="18"/>
    <n v="18"/>
  </r>
  <r>
    <s v="08DPR1383S"/>
    <n v="1"/>
    <s v="MATUTINO"/>
    <s v="IGNACIO MANUEL ALTAMIRANO"/>
    <n v="8"/>
    <s v="CHIHUAHUA"/>
    <n v="8"/>
    <s v="CHIHUAHUA"/>
    <n v="37"/>
    <s v="JUĂREZ"/>
    <n v="1"/>
    <s v="JUĂREZ"/>
    <s v="CALLE MARMOL "/>
    <n v="0"/>
    <s v="PĂšBLICO"/>
    <x v="2"/>
    <n v="2"/>
    <s v="BĂSICA"/>
    <n v="2"/>
    <x v="1"/>
    <n v="1"/>
    <x v="1"/>
    <n v="0"/>
    <s v="NO APLICA"/>
    <n v="0"/>
    <s v="NO APLICA"/>
    <s v="08FIZ0156N"/>
    <s v="08FJS0112W"/>
    <s v="08ADG0005C"/>
    <n v="0"/>
    <s v="I2019"/>
    <n v="194"/>
    <n v="183"/>
    <n v="377"/>
    <n v="188"/>
    <n v="181"/>
    <n v="369"/>
    <n v="42"/>
    <n v="38"/>
    <n v="80"/>
    <n v="22"/>
    <n v="29"/>
    <n v="51"/>
    <n v="27"/>
    <n v="33"/>
    <n v="60"/>
    <n v="28"/>
    <n v="30"/>
    <n v="58"/>
    <n v="34"/>
    <n v="18"/>
    <n v="52"/>
    <n v="28"/>
    <n v="22"/>
    <n v="50"/>
    <n v="31"/>
    <n v="34"/>
    <n v="65"/>
    <n v="170"/>
    <n v="166"/>
    <n v="336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1"/>
    <n v="0"/>
    <n v="0"/>
    <n v="0"/>
    <n v="0"/>
    <n v="0"/>
    <n v="0"/>
    <n v="0"/>
    <n v="1"/>
    <n v="16"/>
    <n v="1"/>
    <n v="11"/>
    <n v="2"/>
    <n v="2"/>
    <n v="2"/>
    <n v="2"/>
    <n v="2"/>
    <n v="2"/>
    <n v="0"/>
    <n v="12"/>
    <n v="13"/>
    <n v="12"/>
  </r>
  <r>
    <s v="08DPR2136Q"/>
    <n v="1"/>
    <s v="MATUTINO"/>
    <s v="ENRIQUE FLORES MAGON"/>
    <n v="8"/>
    <s v="CHIHUAHUA"/>
    <n v="8"/>
    <s v="CHIHUAHUA"/>
    <n v="37"/>
    <s v="JUĂREZ"/>
    <n v="1"/>
    <s v="JUĂREZ"/>
    <s v="CALLE BATALLA DE ZACATECAS"/>
    <n v="9321"/>
    <s v="PĂšBLICO"/>
    <x v="2"/>
    <n v="2"/>
    <s v="BĂSICA"/>
    <n v="2"/>
    <x v="1"/>
    <n v="1"/>
    <x v="1"/>
    <n v="0"/>
    <s v="NO APLICA"/>
    <n v="0"/>
    <s v="NO APLICA"/>
    <s v="08FIZ0157M"/>
    <s v="08FJS0112W"/>
    <s v="08ADG0005C"/>
    <n v="0"/>
    <s v="I2019"/>
    <n v="175"/>
    <n v="174"/>
    <n v="349"/>
    <n v="175"/>
    <n v="174"/>
    <n v="349"/>
    <n v="25"/>
    <n v="37"/>
    <n v="62"/>
    <n v="27"/>
    <n v="35"/>
    <n v="62"/>
    <n v="27"/>
    <n v="31"/>
    <n v="58"/>
    <n v="35"/>
    <n v="28"/>
    <n v="63"/>
    <n v="23"/>
    <n v="34"/>
    <n v="57"/>
    <n v="39"/>
    <n v="27"/>
    <n v="66"/>
    <n v="41"/>
    <n v="23"/>
    <n v="64"/>
    <n v="192"/>
    <n v="178"/>
    <n v="370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0"/>
    <n v="0"/>
    <n v="0"/>
    <n v="0"/>
    <n v="0"/>
    <n v="0"/>
    <n v="0"/>
    <n v="0"/>
    <n v="1"/>
    <n v="15"/>
    <n v="3"/>
    <n v="9"/>
    <n v="2"/>
    <n v="2"/>
    <n v="2"/>
    <n v="2"/>
    <n v="2"/>
    <n v="2"/>
    <n v="0"/>
    <n v="12"/>
    <n v="15"/>
    <n v="12"/>
  </r>
  <r>
    <s v="08DES0047C"/>
    <n v="1"/>
    <s v="MATUTINO"/>
    <s v="SECUNDARIA GENERAL ES-33"/>
    <n v="8"/>
    <s v="CHIHUAHUA"/>
    <n v="8"/>
    <s v="CHIHUAHUA"/>
    <n v="29"/>
    <s v="GUADALUPE Y CALVO"/>
    <n v="1"/>
    <s v="GUADALUPE Y CALVO"/>
    <s v="CAMINO AL CECYT"/>
    <n v="0"/>
    <s v="PĂšBLICO"/>
    <x v="2"/>
    <n v="2"/>
    <s v="BĂSICA"/>
    <n v="3"/>
    <x v="2"/>
    <n v="1"/>
    <x v="1"/>
    <n v="0"/>
    <s v="NO APLICA"/>
    <n v="0"/>
    <s v="NO APLICA"/>
    <s v="08FIS0113F"/>
    <s v="08FJE0006J"/>
    <s v="08ADG0007A"/>
    <n v="0"/>
    <s v="I2019"/>
    <n v="150"/>
    <n v="199"/>
    <n v="349"/>
    <n v="130"/>
    <n v="196"/>
    <n v="326"/>
    <n v="47"/>
    <n v="67"/>
    <n v="114"/>
    <n v="60"/>
    <n v="66"/>
    <n v="126"/>
    <n v="52"/>
    <n v="65"/>
    <n v="117"/>
    <n v="48"/>
    <n v="62"/>
    <n v="110"/>
    <n v="0"/>
    <n v="0"/>
    <n v="0"/>
    <n v="0"/>
    <n v="0"/>
    <n v="0"/>
    <n v="0"/>
    <n v="0"/>
    <n v="0"/>
    <n v="160"/>
    <n v="193"/>
    <n v="353"/>
    <n v="4"/>
    <n v="4"/>
    <n v="4"/>
    <n v="0"/>
    <n v="0"/>
    <n v="0"/>
    <n v="0"/>
    <n v="12"/>
    <n v="0"/>
    <n v="0"/>
    <n v="0"/>
    <n v="1"/>
    <n v="0"/>
    <n v="1"/>
    <n v="0"/>
    <n v="0"/>
    <n v="6"/>
    <n v="7"/>
    <n v="0"/>
    <n v="0"/>
    <n v="1"/>
    <n v="0"/>
    <n v="1"/>
    <n v="0"/>
    <n v="0"/>
    <n v="0"/>
    <n v="0"/>
    <n v="0"/>
    <n v="3"/>
    <n v="3"/>
    <n v="23"/>
    <n v="8"/>
    <n v="7"/>
    <n v="0"/>
    <n v="0"/>
    <n v="0"/>
    <n v="0"/>
    <n v="0"/>
    <n v="0"/>
    <n v="0"/>
    <n v="15"/>
    <n v="14"/>
    <n v="14"/>
  </r>
  <r>
    <s v="08DPR2510E"/>
    <n v="2"/>
    <s v="VESPERTINO"/>
    <s v="ROBERTO ALVAREZ ROMO"/>
    <n v="8"/>
    <s v="CHIHUAHUA"/>
    <n v="8"/>
    <s v="CHIHUAHUA"/>
    <n v="37"/>
    <s v="JUĂREZ"/>
    <n v="1"/>
    <s v="JUĂREZ"/>
    <s v="CALLE PASEOS DE MIRLOS "/>
    <n v="0"/>
    <s v="PĂšBLICO"/>
    <x v="2"/>
    <n v="2"/>
    <s v="BĂSICA"/>
    <n v="2"/>
    <x v="1"/>
    <n v="1"/>
    <x v="1"/>
    <n v="0"/>
    <s v="NO APLICA"/>
    <n v="0"/>
    <s v="NO APLICA"/>
    <s v="08FIZ0167T"/>
    <s v="08FJS0114U"/>
    <s v="08ADG0005C"/>
    <n v="0"/>
    <s v="I2019"/>
    <n v="185"/>
    <n v="178"/>
    <n v="363"/>
    <n v="185"/>
    <n v="178"/>
    <n v="363"/>
    <n v="35"/>
    <n v="36"/>
    <n v="71"/>
    <n v="27"/>
    <n v="33"/>
    <n v="60"/>
    <n v="28"/>
    <n v="29"/>
    <n v="57"/>
    <n v="29"/>
    <n v="40"/>
    <n v="69"/>
    <n v="25"/>
    <n v="23"/>
    <n v="48"/>
    <n v="31"/>
    <n v="31"/>
    <n v="62"/>
    <n v="32"/>
    <n v="23"/>
    <n v="55"/>
    <n v="172"/>
    <n v="179"/>
    <n v="351"/>
    <n v="2"/>
    <n v="2"/>
    <n v="2"/>
    <n v="2"/>
    <n v="2"/>
    <n v="2"/>
    <n v="0"/>
    <n v="12"/>
    <n v="0"/>
    <n v="0"/>
    <n v="1"/>
    <n v="0"/>
    <n v="1"/>
    <n v="0"/>
    <n v="0"/>
    <n v="0"/>
    <n v="7"/>
    <n v="5"/>
    <n v="0"/>
    <n v="0"/>
    <n v="0"/>
    <n v="2"/>
    <n v="0"/>
    <n v="0"/>
    <n v="0"/>
    <n v="0"/>
    <n v="0"/>
    <n v="0"/>
    <n v="0"/>
    <n v="1"/>
    <n v="17"/>
    <n v="7"/>
    <n v="5"/>
    <n v="2"/>
    <n v="2"/>
    <n v="2"/>
    <n v="2"/>
    <n v="2"/>
    <n v="2"/>
    <n v="0"/>
    <n v="12"/>
    <n v="15"/>
    <n v="12"/>
  </r>
  <r>
    <s v="08DPR2544V"/>
    <n v="1"/>
    <s v="MATUTINO"/>
    <s v="SOCORRO VILLAGRAN VIZCAINO"/>
    <n v="8"/>
    <s v="CHIHUAHUA"/>
    <n v="8"/>
    <s v="CHIHUAHUA"/>
    <n v="19"/>
    <s v="CHIHUAHUA"/>
    <n v="1"/>
    <s v="CHIHUAHUA"/>
    <s v="CALLE RIO MAGDALENA "/>
    <n v="0"/>
    <s v="PĂšBLICO"/>
    <x v="2"/>
    <n v="2"/>
    <s v="BĂSICA"/>
    <n v="2"/>
    <x v="1"/>
    <n v="1"/>
    <x v="1"/>
    <n v="0"/>
    <s v="NO APLICA"/>
    <n v="0"/>
    <s v="NO APLICA"/>
    <s v="08FIZ0272D"/>
    <s v="08FJS0108J"/>
    <s v="08ADG0046C"/>
    <n v="0"/>
    <s v="I2019"/>
    <n v="174"/>
    <n v="171"/>
    <n v="345"/>
    <n v="174"/>
    <n v="171"/>
    <n v="345"/>
    <n v="33"/>
    <n v="26"/>
    <n v="59"/>
    <n v="33"/>
    <n v="32"/>
    <n v="65"/>
    <n v="28"/>
    <n v="37"/>
    <n v="65"/>
    <n v="32"/>
    <n v="29"/>
    <n v="61"/>
    <n v="38"/>
    <n v="25"/>
    <n v="63"/>
    <n v="36"/>
    <n v="26"/>
    <n v="62"/>
    <n v="24"/>
    <n v="36"/>
    <n v="60"/>
    <n v="191"/>
    <n v="185"/>
    <n v="376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0"/>
    <n v="2"/>
    <n v="17"/>
    <n v="3"/>
    <n v="9"/>
    <n v="2"/>
    <n v="2"/>
    <n v="2"/>
    <n v="2"/>
    <n v="2"/>
    <n v="2"/>
    <n v="0"/>
    <n v="12"/>
    <n v="12"/>
    <n v="12"/>
  </r>
  <r>
    <s v="08EPR0120A"/>
    <n v="1"/>
    <s v="MATUTINO"/>
    <s v="FERNANDO MONTES DE OCA 2367"/>
    <n v="8"/>
    <s v="CHIHUAHUA"/>
    <n v="8"/>
    <s v="CHIHUAHUA"/>
    <n v="19"/>
    <s v="CHIHUAHUA"/>
    <n v="1"/>
    <s v="CHIHUAHUA"/>
    <s v="CALLE JUAREZ"/>
    <n v="0"/>
    <s v="PĂšBLICO"/>
    <x v="3"/>
    <n v="2"/>
    <s v="BĂSICA"/>
    <n v="2"/>
    <x v="1"/>
    <n v="1"/>
    <x v="1"/>
    <n v="0"/>
    <s v="NO APLICA"/>
    <n v="0"/>
    <s v="NO APLICA"/>
    <s v="08FIZ0049E"/>
    <s v="08FJS0001R"/>
    <m/>
    <n v="0"/>
    <s v="I2019"/>
    <n v="183"/>
    <n v="184"/>
    <n v="367"/>
    <n v="183"/>
    <n v="184"/>
    <n v="367"/>
    <n v="34"/>
    <n v="33"/>
    <n v="67"/>
    <n v="29"/>
    <n v="25"/>
    <n v="54"/>
    <n v="32"/>
    <n v="25"/>
    <n v="57"/>
    <n v="25"/>
    <n v="32"/>
    <n v="57"/>
    <n v="26"/>
    <n v="32"/>
    <n v="58"/>
    <n v="36"/>
    <n v="31"/>
    <n v="67"/>
    <n v="26"/>
    <n v="30"/>
    <n v="56"/>
    <n v="174"/>
    <n v="175"/>
    <n v="349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1"/>
    <n v="1"/>
    <n v="1"/>
    <n v="0"/>
    <n v="0"/>
    <n v="0"/>
    <n v="1"/>
    <n v="1"/>
    <n v="19"/>
    <n v="4"/>
    <n v="8"/>
    <n v="2"/>
    <n v="2"/>
    <n v="2"/>
    <n v="2"/>
    <n v="2"/>
    <n v="2"/>
    <n v="0"/>
    <n v="12"/>
    <n v="12"/>
    <n v="12"/>
  </r>
  <r>
    <s v="08DPR2550F"/>
    <n v="1"/>
    <s v="MATUTINO"/>
    <s v="PEDRO DE LILLE AIZPURU"/>
    <n v="8"/>
    <s v="CHIHUAHUA"/>
    <n v="8"/>
    <s v="CHIHUAHUA"/>
    <n v="19"/>
    <s v="CHIHUAHUA"/>
    <n v="1"/>
    <s v="CHIHUAHUA"/>
    <s v="CALLE PARQUE DE MATALEĂ‘AS"/>
    <n v="0"/>
    <s v="PĂšBLICO"/>
    <x v="2"/>
    <n v="2"/>
    <s v="BĂSICA"/>
    <n v="2"/>
    <x v="1"/>
    <n v="1"/>
    <x v="1"/>
    <n v="0"/>
    <s v="NO APLICA"/>
    <n v="0"/>
    <s v="NO APLICA"/>
    <s v="08FIZ0266T"/>
    <s v="08FJS0101Q"/>
    <s v="08ADG0046C"/>
    <n v="0"/>
    <s v="I2019"/>
    <n v="176"/>
    <n v="189"/>
    <n v="365"/>
    <n v="176"/>
    <n v="189"/>
    <n v="365"/>
    <n v="32"/>
    <n v="36"/>
    <n v="68"/>
    <n v="33"/>
    <n v="26"/>
    <n v="59"/>
    <n v="25"/>
    <n v="31"/>
    <n v="56"/>
    <n v="34"/>
    <n v="25"/>
    <n v="59"/>
    <n v="24"/>
    <n v="32"/>
    <n v="56"/>
    <n v="26"/>
    <n v="36"/>
    <n v="62"/>
    <n v="30"/>
    <n v="30"/>
    <n v="60"/>
    <n v="172"/>
    <n v="180"/>
    <n v="35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1"/>
    <n v="17"/>
    <n v="5"/>
    <n v="7"/>
    <n v="2"/>
    <n v="2"/>
    <n v="2"/>
    <n v="2"/>
    <n v="2"/>
    <n v="2"/>
    <n v="0"/>
    <n v="12"/>
    <n v="12"/>
    <n v="12"/>
  </r>
  <r>
    <s v="08DPR2310G"/>
    <n v="1"/>
    <s v="MATUTINO"/>
    <s v="LUIS DONALDO COLOSIO MURRIETA"/>
    <n v="8"/>
    <s v="CHIHUAHUA"/>
    <n v="8"/>
    <s v="CHIHUAHUA"/>
    <n v="37"/>
    <s v="JUĂREZ"/>
    <n v="1"/>
    <s v="JUĂREZ"/>
    <s v="CALLE FERNANDO PACHECO PARRA"/>
    <n v="0"/>
    <s v="PĂšBLICO"/>
    <x v="2"/>
    <n v="2"/>
    <s v="BĂSICA"/>
    <n v="2"/>
    <x v="1"/>
    <n v="1"/>
    <x v="1"/>
    <n v="0"/>
    <s v="NO APLICA"/>
    <n v="0"/>
    <s v="NO APLICA"/>
    <s v="08FIZ0170G"/>
    <s v="08FJS0115T"/>
    <s v="08ADG0005C"/>
    <n v="0"/>
    <s v="I2019"/>
    <n v="192"/>
    <n v="166"/>
    <n v="358"/>
    <n v="192"/>
    <n v="166"/>
    <n v="358"/>
    <n v="25"/>
    <n v="29"/>
    <n v="54"/>
    <n v="33"/>
    <n v="32"/>
    <n v="65"/>
    <n v="27"/>
    <n v="27"/>
    <n v="54"/>
    <n v="33"/>
    <n v="23"/>
    <n v="56"/>
    <n v="39"/>
    <n v="27"/>
    <n v="66"/>
    <n v="34"/>
    <n v="32"/>
    <n v="66"/>
    <n v="34"/>
    <n v="26"/>
    <n v="60"/>
    <n v="200"/>
    <n v="167"/>
    <n v="367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DPR2515Z"/>
    <n v="2"/>
    <s v="VESPERTINO"/>
    <s v="ANTONIO RODRIGUEZ PEREZ"/>
    <n v="8"/>
    <s v="CHIHUAHUA"/>
    <n v="8"/>
    <s v="CHIHUAHUA"/>
    <n v="37"/>
    <s v="JUĂREZ"/>
    <n v="1"/>
    <s v="JUĂREZ"/>
    <s v="CALLE PUERTO DE PALOS"/>
    <n v="0"/>
    <s v="PĂšBLICO"/>
    <x v="2"/>
    <n v="2"/>
    <s v="BĂSICA"/>
    <n v="2"/>
    <x v="1"/>
    <n v="1"/>
    <x v="1"/>
    <n v="0"/>
    <s v="NO APLICA"/>
    <n v="0"/>
    <s v="NO APLICA"/>
    <s v="08FIZ0265U"/>
    <s v="08FJS0133I"/>
    <s v="08ADG0005C"/>
    <n v="0"/>
    <s v="I2019"/>
    <n v="172"/>
    <n v="191"/>
    <n v="363"/>
    <n v="172"/>
    <n v="191"/>
    <n v="363"/>
    <n v="33"/>
    <n v="31"/>
    <n v="64"/>
    <n v="20"/>
    <n v="32"/>
    <n v="52"/>
    <n v="30"/>
    <n v="37"/>
    <n v="67"/>
    <n v="25"/>
    <n v="24"/>
    <n v="49"/>
    <n v="28"/>
    <n v="35"/>
    <n v="63"/>
    <n v="31"/>
    <n v="35"/>
    <n v="66"/>
    <n v="24"/>
    <n v="40"/>
    <n v="64"/>
    <n v="158"/>
    <n v="203"/>
    <n v="361"/>
    <n v="2"/>
    <n v="2"/>
    <n v="2"/>
    <n v="2"/>
    <n v="2"/>
    <n v="2"/>
    <n v="0"/>
    <n v="12"/>
    <n v="0"/>
    <n v="0"/>
    <n v="1"/>
    <n v="0"/>
    <n v="0"/>
    <n v="0"/>
    <n v="0"/>
    <n v="0"/>
    <n v="8"/>
    <n v="4"/>
    <n v="0"/>
    <n v="0"/>
    <n v="1"/>
    <n v="0"/>
    <n v="0"/>
    <n v="0"/>
    <n v="0"/>
    <n v="0"/>
    <n v="0"/>
    <n v="0"/>
    <n v="0"/>
    <n v="1"/>
    <n v="15"/>
    <n v="8"/>
    <n v="4"/>
    <n v="2"/>
    <n v="2"/>
    <n v="2"/>
    <n v="2"/>
    <n v="2"/>
    <n v="2"/>
    <n v="0"/>
    <n v="12"/>
    <n v="12"/>
    <n v="12"/>
  </r>
  <r>
    <s v="08EPR0116O"/>
    <n v="1"/>
    <s v="MATUTINO"/>
    <s v="MEXICO LEALTAD 2321"/>
    <n v="8"/>
    <s v="CHIHUAHUA"/>
    <n v="8"/>
    <s v="CHIHUAHUA"/>
    <n v="37"/>
    <s v="JUĂREZ"/>
    <n v="1"/>
    <s v="JUĂREZ"/>
    <s v="AVENIDA GRANJERO "/>
    <n v="0"/>
    <s v="PĂšBLICO"/>
    <x v="3"/>
    <n v="2"/>
    <s v="BĂSICA"/>
    <n v="2"/>
    <x v="1"/>
    <n v="1"/>
    <x v="1"/>
    <n v="0"/>
    <s v="NO APLICA"/>
    <n v="0"/>
    <s v="NO APLICA"/>
    <s v="08FIZ0046H"/>
    <m/>
    <m/>
    <n v="0"/>
    <s v="I2019"/>
    <n v="177"/>
    <n v="185"/>
    <n v="362"/>
    <n v="177"/>
    <n v="184"/>
    <n v="361"/>
    <n v="23"/>
    <n v="36"/>
    <n v="59"/>
    <n v="32"/>
    <n v="34"/>
    <n v="66"/>
    <n v="30"/>
    <n v="31"/>
    <n v="61"/>
    <n v="29"/>
    <n v="28"/>
    <n v="57"/>
    <n v="24"/>
    <n v="31"/>
    <n v="55"/>
    <n v="33"/>
    <n v="28"/>
    <n v="61"/>
    <n v="35"/>
    <n v="30"/>
    <n v="65"/>
    <n v="183"/>
    <n v="182"/>
    <n v="36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1648J"/>
    <n v="1"/>
    <s v="MATUTINO"/>
    <s v="LAZARO CARDENAS"/>
    <n v="8"/>
    <s v="CHIHUAHUA"/>
    <n v="8"/>
    <s v="CHIHUAHUA"/>
    <n v="37"/>
    <s v="JUĂREZ"/>
    <n v="1"/>
    <s v="JUĂREZ"/>
    <s v="CALLE TORREON"/>
    <n v="1625"/>
    <s v="PĂšBLICO"/>
    <x v="2"/>
    <n v="2"/>
    <s v="BĂSICA"/>
    <n v="2"/>
    <x v="1"/>
    <n v="1"/>
    <x v="1"/>
    <n v="0"/>
    <s v="NO APLICA"/>
    <n v="0"/>
    <s v="NO APLICA"/>
    <s v="08FIZ0138Y"/>
    <s v="08FJS0109I"/>
    <s v="08ADG0005C"/>
    <n v="0"/>
    <s v="I2019"/>
    <n v="183"/>
    <n v="179"/>
    <n v="362"/>
    <n v="180"/>
    <n v="179"/>
    <n v="359"/>
    <n v="25"/>
    <n v="27"/>
    <n v="52"/>
    <n v="28"/>
    <n v="36"/>
    <n v="64"/>
    <n v="35"/>
    <n v="24"/>
    <n v="59"/>
    <n v="30"/>
    <n v="31"/>
    <n v="61"/>
    <n v="25"/>
    <n v="36"/>
    <n v="61"/>
    <n v="29"/>
    <n v="34"/>
    <n v="63"/>
    <n v="35"/>
    <n v="27"/>
    <n v="62"/>
    <n v="182"/>
    <n v="188"/>
    <n v="370"/>
    <n v="2"/>
    <n v="2"/>
    <n v="2"/>
    <n v="2"/>
    <n v="2"/>
    <n v="2"/>
    <n v="0"/>
    <n v="12"/>
    <n v="0"/>
    <n v="0"/>
    <n v="0"/>
    <n v="1"/>
    <n v="0"/>
    <n v="1"/>
    <n v="1"/>
    <n v="0"/>
    <n v="2"/>
    <n v="10"/>
    <n v="0"/>
    <n v="0"/>
    <n v="1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</r>
  <r>
    <s v="08DPR2532Q"/>
    <n v="1"/>
    <s v="MATUTINO"/>
    <s v="FRANCISCO JAVIER MINA"/>
    <n v="8"/>
    <s v="CHIHUAHUA"/>
    <n v="8"/>
    <s v="CHIHUAHUA"/>
    <n v="4"/>
    <s v="AQUILES SERDĂN"/>
    <n v="1"/>
    <s v="SANTA EULALIA"/>
    <s v="CALLE MINA EL PROGRESO"/>
    <n v="0"/>
    <s v="PĂšBLICO"/>
    <x v="2"/>
    <n v="2"/>
    <s v="BĂSICA"/>
    <n v="2"/>
    <x v="1"/>
    <n v="1"/>
    <x v="1"/>
    <n v="0"/>
    <s v="NO APLICA"/>
    <n v="0"/>
    <s v="NO APLICA"/>
    <s v="08FIZ0269Q"/>
    <s v="08FJS0103O"/>
    <s v="08ADG0046C"/>
    <n v="0"/>
    <s v="I2019"/>
    <n v="194"/>
    <n v="174"/>
    <n v="368"/>
    <n v="194"/>
    <n v="173"/>
    <n v="367"/>
    <n v="36"/>
    <n v="24"/>
    <n v="60"/>
    <n v="35"/>
    <n v="25"/>
    <n v="60"/>
    <n v="25"/>
    <n v="34"/>
    <n v="59"/>
    <n v="33"/>
    <n v="29"/>
    <n v="62"/>
    <n v="32"/>
    <n v="31"/>
    <n v="63"/>
    <n v="30"/>
    <n v="27"/>
    <n v="57"/>
    <n v="35"/>
    <n v="24"/>
    <n v="59"/>
    <n v="190"/>
    <n v="170"/>
    <n v="360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1"/>
    <n v="0"/>
    <n v="0"/>
    <n v="0"/>
    <n v="0"/>
    <n v="0"/>
    <n v="0"/>
    <n v="0"/>
    <n v="0"/>
    <n v="2"/>
    <n v="17"/>
    <n v="1"/>
    <n v="11"/>
    <n v="2"/>
    <n v="2"/>
    <n v="2"/>
    <n v="2"/>
    <n v="2"/>
    <n v="2"/>
    <n v="0"/>
    <n v="12"/>
    <n v="12"/>
    <n v="12"/>
  </r>
  <r>
    <s v="08DPR2667E"/>
    <n v="2"/>
    <s v="VESPERTINO"/>
    <s v="ROTARIA 7 &quot;MARIA MONARREZ OGAZ&quot;"/>
    <n v="8"/>
    <s v="CHIHUAHUA"/>
    <n v="8"/>
    <s v="CHIHUAHUA"/>
    <n v="19"/>
    <s v="CHIHUAHUA"/>
    <n v="1"/>
    <s v="CHIHUAHUA"/>
    <s v="CALLE RIO SAN FRANCISCO"/>
    <n v="0"/>
    <s v="PĂšBLICO"/>
    <x v="2"/>
    <n v="2"/>
    <s v="BĂSICA"/>
    <n v="2"/>
    <x v="1"/>
    <n v="1"/>
    <x v="1"/>
    <n v="0"/>
    <s v="NO APLICA"/>
    <n v="0"/>
    <s v="NO APLICA"/>
    <s v="08FIZ0272D"/>
    <s v="08FJS0108J"/>
    <s v="08ADG0046C"/>
    <n v="0"/>
    <s v="I2019"/>
    <n v="188"/>
    <n v="175"/>
    <n v="363"/>
    <n v="186"/>
    <n v="171"/>
    <n v="357"/>
    <n v="26"/>
    <n v="35"/>
    <n v="61"/>
    <n v="32"/>
    <n v="31"/>
    <n v="63"/>
    <n v="35"/>
    <n v="24"/>
    <n v="59"/>
    <n v="34"/>
    <n v="30"/>
    <n v="64"/>
    <n v="30"/>
    <n v="31"/>
    <n v="61"/>
    <n v="36"/>
    <n v="23"/>
    <n v="59"/>
    <n v="29"/>
    <n v="32"/>
    <n v="61"/>
    <n v="196"/>
    <n v="171"/>
    <n v="367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1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</r>
  <r>
    <s v="08DPR2552D"/>
    <n v="1"/>
    <s v="MATUTINO"/>
    <s v="GLAFIRA CHAVEZ FERNANDEZ"/>
    <n v="8"/>
    <s v="CHIHUAHUA"/>
    <n v="8"/>
    <s v="CHIHUAHUA"/>
    <n v="19"/>
    <s v="CHIHUAHUA"/>
    <n v="1"/>
    <s v="CHIHUAHUA"/>
    <s v="CALLE ARCOS DE ANCONA"/>
    <n v="17347"/>
    <s v="PĂšBLICO"/>
    <x v="2"/>
    <n v="2"/>
    <s v="BĂSICA"/>
    <n v="2"/>
    <x v="1"/>
    <n v="1"/>
    <x v="1"/>
    <n v="0"/>
    <s v="NO APLICA"/>
    <n v="0"/>
    <s v="NO APLICA"/>
    <s v="08FIZ0128R"/>
    <s v="08FJS0108J"/>
    <s v="08ADG0046C"/>
    <n v="0"/>
    <s v="I2019"/>
    <n v="185"/>
    <n v="174"/>
    <n v="359"/>
    <n v="185"/>
    <n v="174"/>
    <n v="359"/>
    <n v="27"/>
    <n v="31"/>
    <n v="58"/>
    <n v="30"/>
    <n v="31"/>
    <n v="61"/>
    <n v="31"/>
    <n v="31"/>
    <n v="62"/>
    <n v="30"/>
    <n v="27"/>
    <n v="57"/>
    <n v="34"/>
    <n v="30"/>
    <n v="64"/>
    <n v="36"/>
    <n v="27"/>
    <n v="63"/>
    <n v="32"/>
    <n v="30"/>
    <n v="62"/>
    <n v="193"/>
    <n v="176"/>
    <n v="369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4"/>
    <n v="14"/>
  </r>
  <r>
    <s v="08PES0011T"/>
    <n v="1"/>
    <s v="MATUTINO"/>
    <s v="SECUNDARIA PARTICULAR SAN FELIPE DEL REAL"/>
    <n v="8"/>
    <s v="CHIHUAHUA"/>
    <n v="8"/>
    <s v="CHIHUAHUA"/>
    <n v="19"/>
    <s v="CHIHUAHUA"/>
    <n v="1"/>
    <s v="CHIHUAHUA"/>
    <s v="CALLE KENNEDY"/>
    <n v="35"/>
    <s v="PRIVADO"/>
    <x v="1"/>
    <n v="2"/>
    <s v="BĂSICA"/>
    <n v="3"/>
    <x v="2"/>
    <n v="1"/>
    <x v="1"/>
    <n v="0"/>
    <s v="NO APLICA"/>
    <n v="0"/>
    <s v="NO APLICA"/>
    <s v="08FIS0007W"/>
    <m/>
    <s v="08ADG0011N"/>
    <n v="0"/>
    <s v="I2019"/>
    <n v="187"/>
    <n v="177"/>
    <n v="364"/>
    <n v="132"/>
    <n v="156"/>
    <n v="288"/>
    <n v="61"/>
    <n v="62"/>
    <n v="123"/>
    <n v="59"/>
    <n v="58"/>
    <n v="117"/>
    <n v="50"/>
    <n v="55"/>
    <n v="105"/>
    <n v="69"/>
    <n v="58"/>
    <n v="127"/>
    <n v="0"/>
    <n v="0"/>
    <n v="0"/>
    <n v="0"/>
    <n v="0"/>
    <n v="0"/>
    <n v="0"/>
    <n v="0"/>
    <n v="0"/>
    <n v="178"/>
    <n v="171"/>
    <n v="349"/>
    <n v="4"/>
    <n v="4"/>
    <n v="4"/>
    <n v="0"/>
    <n v="0"/>
    <n v="0"/>
    <n v="0"/>
    <n v="12"/>
    <n v="0"/>
    <n v="0"/>
    <n v="0"/>
    <n v="1"/>
    <n v="1"/>
    <n v="0"/>
    <n v="0"/>
    <n v="0"/>
    <n v="4"/>
    <n v="19"/>
    <n v="0"/>
    <n v="0"/>
    <n v="3"/>
    <n v="0"/>
    <n v="4"/>
    <n v="2"/>
    <n v="1"/>
    <n v="0"/>
    <n v="4"/>
    <n v="0"/>
    <n v="1"/>
    <n v="3"/>
    <n v="43"/>
    <n v="16"/>
    <n v="21"/>
    <n v="0"/>
    <n v="0"/>
    <n v="0"/>
    <n v="0"/>
    <n v="0"/>
    <n v="0"/>
    <n v="0"/>
    <n v="37"/>
    <n v="12"/>
    <n v="12"/>
  </r>
  <r>
    <s v="08DPR2593D"/>
    <n v="1"/>
    <s v="MATUTINO"/>
    <s v="RAFAELA TOCOLI CHAVEZ"/>
    <n v="8"/>
    <s v="CHIHUAHUA"/>
    <n v="8"/>
    <s v="CHIHUAHUA"/>
    <n v="19"/>
    <s v="CHIHUAHUA"/>
    <n v="1"/>
    <s v="CHIHUAHUA"/>
    <s v="CALLE RĂŤO COLUMBIA"/>
    <n v="0"/>
    <s v="PĂšBLICO"/>
    <x v="2"/>
    <n v="2"/>
    <s v="BĂSICA"/>
    <n v="2"/>
    <x v="1"/>
    <n v="1"/>
    <x v="1"/>
    <n v="0"/>
    <s v="NO APLICA"/>
    <n v="0"/>
    <s v="NO APLICA"/>
    <s v="08FIZ0272D"/>
    <s v="08FJS0108J"/>
    <s v="08ADG0046C"/>
    <n v="0"/>
    <s v="I2019"/>
    <n v="197"/>
    <n v="174"/>
    <n v="371"/>
    <n v="197"/>
    <n v="174"/>
    <n v="371"/>
    <n v="30"/>
    <n v="29"/>
    <n v="59"/>
    <n v="29"/>
    <n v="26"/>
    <n v="55"/>
    <n v="40"/>
    <n v="20"/>
    <n v="60"/>
    <n v="25"/>
    <n v="38"/>
    <n v="63"/>
    <n v="30"/>
    <n v="28"/>
    <n v="58"/>
    <n v="31"/>
    <n v="28"/>
    <n v="59"/>
    <n v="36"/>
    <n v="29"/>
    <n v="65"/>
    <n v="191"/>
    <n v="169"/>
    <n v="360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0"/>
    <n v="1"/>
    <n v="16"/>
    <n v="4"/>
    <n v="8"/>
    <n v="2"/>
    <n v="2"/>
    <n v="2"/>
    <n v="2"/>
    <n v="2"/>
    <n v="2"/>
    <n v="0"/>
    <n v="12"/>
    <n v="12"/>
    <n v="12"/>
  </r>
  <r>
    <s v="08EES0115I"/>
    <n v="1"/>
    <s v="MATUTINO"/>
    <s v="SECUNDARIA ESTATAL 3029 GUADALUPE VICTORIA"/>
    <n v="8"/>
    <s v="CHIHUAHUA"/>
    <n v="8"/>
    <s v="CHIHUAHUA"/>
    <n v="40"/>
    <s v="MADERA"/>
    <n v="1"/>
    <s v="MADERA"/>
    <s v="CALLE VICENTE GUERRERO "/>
    <n v="101"/>
    <s v="PĂšBLICO"/>
    <x v="3"/>
    <n v="2"/>
    <s v="BĂSICA"/>
    <n v="3"/>
    <x v="2"/>
    <n v="1"/>
    <x v="1"/>
    <n v="0"/>
    <s v="NO APLICA"/>
    <n v="0"/>
    <s v="NO APLICA"/>
    <s v="08FIS0025L"/>
    <m/>
    <m/>
    <n v="0"/>
    <s v="I2019"/>
    <n v="146"/>
    <n v="210"/>
    <n v="356"/>
    <n v="83"/>
    <n v="163"/>
    <n v="246"/>
    <n v="45"/>
    <n v="55"/>
    <n v="100"/>
    <n v="68"/>
    <n v="57"/>
    <n v="125"/>
    <n v="60"/>
    <n v="87"/>
    <n v="147"/>
    <n v="40"/>
    <n v="79"/>
    <n v="119"/>
    <n v="0"/>
    <n v="0"/>
    <n v="0"/>
    <n v="0"/>
    <n v="0"/>
    <n v="0"/>
    <n v="0"/>
    <n v="0"/>
    <n v="0"/>
    <n v="168"/>
    <n v="223"/>
    <n v="391"/>
    <n v="5"/>
    <n v="5"/>
    <n v="5"/>
    <n v="0"/>
    <n v="0"/>
    <n v="0"/>
    <n v="0"/>
    <n v="15"/>
    <n v="1"/>
    <n v="0"/>
    <n v="0"/>
    <n v="0"/>
    <n v="0"/>
    <n v="1"/>
    <n v="0"/>
    <n v="0"/>
    <n v="4"/>
    <n v="10"/>
    <n v="0"/>
    <n v="0"/>
    <n v="2"/>
    <n v="0"/>
    <n v="0"/>
    <n v="0"/>
    <n v="2"/>
    <n v="4"/>
    <n v="0"/>
    <n v="0"/>
    <n v="5"/>
    <n v="11"/>
    <n v="40"/>
    <n v="9"/>
    <n v="14"/>
    <n v="0"/>
    <n v="0"/>
    <n v="0"/>
    <n v="0"/>
    <n v="0"/>
    <n v="0"/>
    <n v="0"/>
    <n v="23"/>
    <n v="22"/>
    <n v="22"/>
  </r>
  <r>
    <s v="08DPR1460G"/>
    <n v="1"/>
    <s v="MATUTINO"/>
    <s v="ANTONIO CASO"/>
    <n v="8"/>
    <s v="CHIHUAHUA"/>
    <n v="8"/>
    <s v="CHIHUAHUA"/>
    <n v="37"/>
    <s v="JUĂREZ"/>
    <n v="1"/>
    <s v="JUĂREZ"/>
    <s v="CALLE CEYLAN "/>
    <n v="0"/>
    <s v="PĂšBLICO"/>
    <x v="2"/>
    <n v="2"/>
    <s v="BĂSICA"/>
    <n v="2"/>
    <x v="1"/>
    <n v="1"/>
    <x v="1"/>
    <n v="0"/>
    <s v="NO APLICA"/>
    <n v="0"/>
    <s v="NO APLICA"/>
    <s v="08FIZ0166U"/>
    <s v="08FJS0114U"/>
    <s v="08ADG0005C"/>
    <n v="0"/>
    <s v="I2019"/>
    <n v="183"/>
    <n v="186"/>
    <n v="369"/>
    <n v="183"/>
    <n v="186"/>
    <n v="369"/>
    <n v="29"/>
    <n v="39"/>
    <n v="68"/>
    <n v="22"/>
    <n v="32"/>
    <n v="54"/>
    <n v="25"/>
    <n v="22"/>
    <n v="47"/>
    <n v="35"/>
    <n v="35"/>
    <n v="70"/>
    <n v="27"/>
    <n v="29"/>
    <n v="56"/>
    <n v="34"/>
    <n v="29"/>
    <n v="63"/>
    <n v="37"/>
    <n v="33"/>
    <n v="70"/>
    <n v="180"/>
    <n v="180"/>
    <n v="360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1"/>
    <n v="0"/>
    <n v="16"/>
    <n v="0"/>
    <n v="12"/>
    <n v="2"/>
    <n v="2"/>
    <n v="2"/>
    <n v="2"/>
    <n v="2"/>
    <n v="2"/>
    <n v="0"/>
    <n v="12"/>
    <n v="13"/>
    <n v="12"/>
  </r>
  <r>
    <s v="08DPR2436N"/>
    <n v="1"/>
    <s v="MATUTINO"/>
    <s v="CLUB ROTARIO INDUSTRIALES NUM. 3"/>
    <n v="8"/>
    <s v="CHIHUAHUA"/>
    <n v="8"/>
    <s v="CHIHUAHUA"/>
    <n v="37"/>
    <s v="JUĂREZ"/>
    <n v="1"/>
    <s v="JUĂREZ"/>
    <s v="CALLE RANCHO EL BERRENDO"/>
    <n v="0"/>
    <s v="PĂšBLICO"/>
    <x v="2"/>
    <n v="2"/>
    <s v="BĂSICA"/>
    <n v="2"/>
    <x v="1"/>
    <n v="1"/>
    <x v="1"/>
    <n v="0"/>
    <s v="NO APLICA"/>
    <n v="0"/>
    <s v="NO APLICA"/>
    <s v="08FIZ0173D"/>
    <s v="08FJS0116S"/>
    <s v="08ADG0005C"/>
    <n v="0"/>
    <s v="I2019"/>
    <n v="186"/>
    <n v="171"/>
    <n v="357"/>
    <n v="181"/>
    <n v="171"/>
    <n v="352"/>
    <n v="40"/>
    <n v="25"/>
    <n v="65"/>
    <n v="31"/>
    <n v="24"/>
    <n v="55"/>
    <n v="21"/>
    <n v="32"/>
    <n v="53"/>
    <n v="46"/>
    <n v="35"/>
    <n v="81"/>
    <n v="36"/>
    <n v="29"/>
    <n v="65"/>
    <n v="36"/>
    <n v="26"/>
    <n v="62"/>
    <n v="25"/>
    <n v="33"/>
    <n v="58"/>
    <n v="195"/>
    <n v="179"/>
    <n v="374"/>
    <n v="2"/>
    <n v="2"/>
    <n v="3"/>
    <n v="2"/>
    <n v="2"/>
    <n v="2"/>
    <n v="0"/>
    <n v="13"/>
    <n v="0"/>
    <n v="0"/>
    <n v="1"/>
    <n v="0"/>
    <n v="0"/>
    <n v="1"/>
    <n v="0"/>
    <n v="0"/>
    <n v="4"/>
    <n v="9"/>
    <n v="0"/>
    <n v="0"/>
    <n v="1"/>
    <n v="1"/>
    <n v="0"/>
    <n v="0"/>
    <n v="0"/>
    <n v="0"/>
    <n v="0"/>
    <n v="0"/>
    <n v="0"/>
    <n v="1"/>
    <n v="18"/>
    <n v="4"/>
    <n v="9"/>
    <n v="2"/>
    <n v="2"/>
    <n v="3"/>
    <n v="2"/>
    <n v="2"/>
    <n v="2"/>
    <n v="0"/>
    <n v="13"/>
    <n v="13"/>
    <n v="13"/>
  </r>
  <r>
    <s v="08EPR0496N"/>
    <n v="1"/>
    <s v="MATUTINO"/>
    <s v="JOSE MARIA MORELOS Y PAVON 2285"/>
    <n v="8"/>
    <s v="CHIHUAHUA"/>
    <n v="8"/>
    <s v="CHIHUAHUA"/>
    <n v="37"/>
    <s v="JUĂREZ"/>
    <n v="1"/>
    <s v="JUĂREZ"/>
    <s v="CALLE TOPOLOBAMPO"/>
    <n v="0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182"/>
    <n v="192"/>
    <n v="374"/>
    <n v="182"/>
    <n v="192"/>
    <n v="374"/>
    <n v="32"/>
    <n v="31"/>
    <n v="63"/>
    <n v="29"/>
    <n v="26"/>
    <n v="55"/>
    <n v="31"/>
    <n v="34"/>
    <n v="65"/>
    <n v="32"/>
    <n v="32"/>
    <n v="64"/>
    <n v="29"/>
    <n v="28"/>
    <n v="57"/>
    <n v="34"/>
    <n v="27"/>
    <n v="61"/>
    <n v="26"/>
    <n v="30"/>
    <n v="56"/>
    <n v="181"/>
    <n v="177"/>
    <n v="358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2"/>
    <n v="0"/>
    <n v="0"/>
    <n v="0"/>
    <n v="0"/>
    <n v="0"/>
    <n v="0"/>
    <n v="2"/>
    <n v="1"/>
    <n v="18"/>
    <n v="2"/>
    <n v="10"/>
    <n v="2"/>
    <n v="2"/>
    <n v="2"/>
    <n v="2"/>
    <n v="2"/>
    <n v="2"/>
    <n v="0"/>
    <n v="12"/>
    <n v="12"/>
    <n v="11"/>
  </r>
  <r>
    <s v="08DPR1156X"/>
    <n v="1"/>
    <s v="MATUTINO"/>
    <s v="JUAREZ Y REFORMA"/>
    <n v="8"/>
    <s v="CHIHUAHUA"/>
    <n v="8"/>
    <s v="CHIHUAHUA"/>
    <n v="37"/>
    <s v="JUĂREZ"/>
    <n v="1"/>
    <s v="JUĂREZ"/>
    <s v="CALLE ISAAC NEWTON"/>
    <n v="0"/>
    <s v="PĂšBLICO"/>
    <x v="2"/>
    <n v="2"/>
    <s v="BĂSICA"/>
    <n v="2"/>
    <x v="1"/>
    <n v="1"/>
    <x v="1"/>
    <n v="0"/>
    <s v="NO APLICA"/>
    <n v="0"/>
    <s v="NO APLICA"/>
    <s v="08FIZ0143J"/>
    <s v="08FJS0110Y"/>
    <s v="08ADG0005C"/>
    <n v="0"/>
    <s v="I2019"/>
    <n v="179"/>
    <n v="186"/>
    <n v="365"/>
    <n v="178"/>
    <n v="186"/>
    <n v="364"/>
    <n v="29"/>
    <n v="36"/>
    <n v="65"/>
    <n v="32"/>
    <n v="26"/>
    <n v="58"/>
    <n v="23"/>
    <n v="30"/>
    <n v="53"/>
    <n v="37"/>
    <n v="32"/>
    <n v="69"/>
    <n v="32"/>
    <n v="31"/>
    <n v="63"/>
    <n v="29"/>
    <n v="28"/>
    <n v="57"/>
    <n v="32"/>
    <n v="35"/>
    <n v="67"/>
    <n v="185"/>
    <n v="182"/>
    <n v="367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1"/>
    <n v="0"/>
    <n v="0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2"/>
    <n v="12"/>
  </r>
  <r>
    <s v="08DPR0369S"/>
    <n v="1"/>
    <s v="MATUTINO"/>
    <s v="VIRGILIO CASALE"/>
    <n v="8"/>
    <s v="CHIHUAHUA"/>
    <n v="8"/>
    <s v="CHIHUAHUA"/>
    <n v="17"/>
    <s v="CUAUHTĂ‰MOC"/>
    <n v="1"/>
    <s v="CUAUHTĂ‰MOC"/>
    <s v="CALLE MORELOS"/>
    <n v="0"/>
    <s v="PĂšBLICO"/>
    <x v="2"/>
    <n v="2"/>
    <s v="BĂSICA"/>
    <n v="2"/>
    <x v="1"/>
    <n v="1"/>
    <x v="1"/>
    <n v="0"/>
    <s v="NO APLICA"/>
    <n v="0"/>
    <s v="NO APLICA"/>
    <s v="08FIZ0201J"/>
    <s v="08FJS0122C"/>
    <s v="08ADG0010O"/>
    <n v="0"/>
    <s v="I2019"/>
    <n v="190"/>
    <n v="182"/>
    <n v="372"/>
    <n v="190"/>
    <n v="182"/>
    <n v="372"/>
    <n v="33"/>
    <n v="29"/>
    <n v="62"/>
    <n v="30"/>
    <n v="21"/>
    <n v="51"/>
    <n v="25"/>
    <n v="26"/>
    <n v="51"/>
    <n v="34"/>
    <n v="22"/>
    <n v="56"/>
    <n v="35"/>
    <n v="34"/>
    <n v="69"/>
    <n v="44"/>
    <n v="31"/>
    <n v="75"/>
    <n v="29"/>
    <n v="25"/>
    <n v="54"/>
    <n v="197"/>
    <n v="159"/>
    <n v="356"/>
    <n v="2"/>
    <n v="2"/>
    <n v="2"/>
    <n v="3"/>
    <n v="3"/>
    <n v="2"/>
    <n v="0"/>
    <n v="14"/>
    <n v="0"/>
    <n v="0"/>
    <n v="1"/>
    <n v="0"/>
    <n v="0"/>
    <n v="0"/>
    <n v="0"/>
    <n v="1"/>
    <n v="3"/>
    <n v="11"/>
    <n v="0"/>
    <n v="0"/>
    <n v="2"/>
    <n v="0"/>
    <n v="0"/>
    <n v="0"/>
    <n v="0"/>
    <n v="0"/>
    <n v="0"/>
    <n v="0"/>
    <n v="2"/>
    <n v="0"/>
    <n v="20"/>
    <n v="3"/>
    <n v="11"/>
    <n v="2"/>
    <n v="2"/>
    <n v="2"/>
    <n v="3"/>
    <n v="3"/>
    <n v="2"/>
    <n v="0"/>
    <n v="14"/>
    <n v="15"/>
    <n v="14"/>
  </r>
  <r>
    <s v="08DPR2264L"/>
    <n v="1"/>
    <s v="MATUTINO"/>
    <s v="CENTRO REGIONAL DE EDUC. INT. AGUSTIN MELGAR"/>
    <n v="8"/>
    <s v="CHIHUAHUA"/>
    <n v="8"/>
    <s v="CHIHUAHUA"/>
    <n v="17"/>
    <s v="CUAUHTĂ‰MOC"/>
    <n v="106"/>
    <s v="COLONIA OBREGĂ“N (RUBIO)"/>
    <s v="CALLE ENCINILLAS"/>
    <n v="0"/>
    <s v="PĂšBLICO"/>
    <x v="2"/>
    <n v="2"/>
    <s v="BĂSICA"/>
    <n v="2"/>
    <x v="1"/>
    <n v="1"/>
    <x v="1"/>
    <n v="0"/>
    <s v="NO APLICA"/>
    <n v="0"/>
    <s v="NO APLICA"/>
    <s v="08FIZ0204G"/>
    <s v="08FJS0121D"/>
    <s v="08ADG0010O"/>
    <n v="0"/>
    <s v="I2019"/>
    <n v="178"/>
    <n v="190"/>
    <n v="368"/>
    <n v="177"/>
    <n v="190"/>
    <n v="367"/>
    <n v="31"/>
    <n v="29"/>
    <n v="60"/>
    <n v="27"/>
    <n v="33"/>
    <n v="60"/>
    <n v="28"/>
    <n v="27"/>
    <n v="55"/>
    <n v="29"/>
    <n v="36"/>
    <n v="65"/>
    <n v="31"/>
    <n v="29"/>
    <n v="60"/>
    <n v="36"/>
    <n v="35"/>
    <n v="71"/>
    <n v="25"/>
    <n v="28"/>
    <n v="53"/>
    <n v="176"/>
    <n v="188"/>
    <n v="364"/>
    <n v="2"/>
    <n v="2"/>
    <n v="2"/>
    <n v="2"/>
    <n v="3"/>
    <n v="2"/>
    <n v="0"/>
    <n v="13"/>
    <n v="0"/>
    <n v="0"/>
    <n v="0"/>
    <n v="1"/>
    <n v="0"/>
    <n v="1"/>
    <n v="0"/>
    <n v="0"/>
    <n v="1"/>
    <n v="12"/>
    <n v="0"/>
    <n v="0"/>
    <n v="2"/>
    <n v="0"/>
    <n v="0"/>
    <n v="0"/>
    <n v="0"/>
    <n v="0"/>
    <n v="0"/>
    <n v="0"/>
    <n v="0"/>
    <n v="1"/>
    <n v="18"/>
    <n v="1"/>
    <n v="12"/>
    <n v="2"/>
    <n v="2"/>
    <n v="2"/>
    <n v="2"/>
    <n v="3"/>
    <n v="2"/>
    <n v="0"/>
    <n v="13"/>
    <n v="15"/>
    <n v="13"/>
  </r>
  <r>
    <s v="08DPR2673P"/>
    <n v="1"/>
    <s v="MATUTINO"/>
    <s v="CECILIO POLANCO NAVA"/>
    <n v="8"/>
    <s v="CHIHUAHUA"/>
    <n v="8"/>
    <s v="CHIHUAHUA"/>
    <n v="19"/>
    <s v="CHIHUAHUA"/>
    <n v="1"/>
    <s v="CHIHUAHUA"/>
    <s v="AVENIDA RIO NILO "/>
    <n v="0"/>
    <s v="PĂšBLICO"/>
    <x v="2"/>
    <n v="2"/>
    <s v="BĂSICA"/>
    <n v="2"/>
    <x v="1"/>
    <n v="1"/>
    <x v="1"/>
    <n v="0"/>
    <s v="NO APLICA"/>
    <n v="0"/>
    <s v="NO APLICA"/>
    <s v="08FIZ0130F"/>
    <s v="08FJS0108J"/>
    <s v="08ADG0001G"/>
    <n v="0"/>
    <s v="I2019"/>
    <n v="196"/>
    <n v="173"/>
    <n v="369"/>
    <n v="196"/>
    <n v="172"/>
    <n v="368"/>
    <n v="32"/>
    <n v="26"/>
    <n v="58"/>
    <n v="35"/>
    <n v="26"/>
    <n v="61"/>
    <n v="43"/>
    <n v="33"/>
    <n v="76"/>
    <n v="42"/>
    <n v="29"/>
    <n v="71"/>
    <n v="27"/>
    <n v="23"/>
    <n v="50"/>
    <n v="24"/>
    <n v="30"/>
    <n v="54"/>
    <n v="25"/>
    <n v="27"/>
    <n v="52"/>
    <n v="196"/>
    <n v="168"/>
    <n v="364"/>
    <n v="2"/>
    <n v="3"/>
    <n v="3"/>
    <n v="2"/>
    <n v="2"/>
    <n v="2"/>
    <n v="0"/>
    <n v="14"/>
    <n v="0"/>
    <n v="0"/>
    <n v="1"/>
    <n v="0"/>
    <n v="1"/>
    <n v="0"/>
    <n v="0"/>
    <n v="0"/>
    <n v="1"/>
    <n v="13"/>
    <n v="0"/>
    <n v="0"/>
    <n v="0"/>
    <n v="1"/>
    <n v="0"/>
    <n v="0"/>
    <n v="0"/>
    <n v="0"/>
    <n v="0"/>
    <n v="0"/>
    <n v="0"/>
    <n v="1"/>
    <n v="18"/>
    <n v="1"/>
    <n v="13"/>
    <n v="2"/>
    <n v="3"/>
    <n v="3"/>
    <n v="2"/>
    <n v="2"/>
    <n v="2"/>
    <n v="0"/>
    <n v="14"/>
    <n v="14"/>
    <n v="14"/>
  </r>
  <r>
    <s v="08DST0048U"/>
    <n v="2"/>
    <s v="VESPERTINO"/>
    <s v="SECUNDARIA TECNICA 48"/>
    <n v="8"/>
    <s v="CHIHUAHUA"/>
    <n v="8"/>
    <s v="CHIHUAHUA"/>
    <n v="37"/>
    <s v="JUĂREZ"/>
    <n v="1"/>
    <s v="JUĂREZ"/>
    <s v="CALLE CHECOSLOVAQUIA"/>
    <n v="335"/>
    <s v="PĂšBLICO"/>
    <x v="2"/>
    <n v="2"/>
    <s v="BĂSICA"/>
    <n v="3"/>
    <x v="2"/>
    <n v="4"/>
    <x v="5"/>
    <n v="1"/>
    <s v="SERVICIOS"/>
    <n v="22"/>
    <s v="INDUSTRIAL"/>
    <s v="08FZT0017I"/>
    <s v="08FJT0002F"/>
    <s v="08ADG0005C"/>
    <n v="0"/>
    <s v="I2019"/>
    <n v="169"/>
    <n v="192"/>
    <n v="361"/>
    <n v="92"/>
    <n v="143"/>
    <n v="235"/>
    <n v="42"/>
    <n v="45"/>
    <n v="87"/>
    <n v="90"/>
    <n v="67"/>
    <n v="157"/>
    <n v="58"/>
    <n v="71"/>
    <n v="129"/>
    <n v="48"/>
    <n v="70"/>
    <n v="118"/>
    <n v="0"/>
    <n v="0"/>
    <n v="0"/>
    <n v="0"/>
    <n v="0"/>
    <n v="0"/>
    <n v="0"/>
    <n v="0"/>
    <n v="0"/>
    <n v="196"/>
    <n v="208"/>
    <n v="404"/>
    <n v="5"/>
    <n v="4"/>
    <n v="4"/>
    <n v="0"/>
    <n v="0"/>
    <n v="0"/>
    <n v="0"/>
    <n v="13"/>
    <n v="0"/>
    <n v="0"/>
    <n v="0"/>
    <n v="1"/>
    <n v="1"/>
    <n v="0"/>
    <n v="0"/>
    <n v="0"/>
    <n v="8"/>
    <n v="14"/>
    <n v="0"/>
    <n v="0"/>
    <n v="2"/>
    <n v="1"/>
    <n v="1"/>
    <n v="0"/>
    <n v="3"/>
    <n v="1"/>
    <n v="0"/>
    <n v="0"/>
    <n v="6"/>
    <n v="5"/>
    <n v="43"/>
    <n v="14"/>
    <n v="16"/>
    <n v="0"/>
    <n v="0"/>
    <n v="0"/>
    <n v="0"/>
    <n v="0"/>
    <n v="0"/>
    <n v="0"/>
    <n v="30"/>
    <n v="13"/>
    <n v="13"/>
  </r>
  <r>
    <s v="08EPR0229R"/>
    <n v="1"/>
    <s v="MATUTINO"/>
    <s v="LEONA VICARIO 2103"/>
    <n v="8"/>
    <s v="CHIHUAHUA"/>
    <n v="8"/>
    <s v="CHIHUAHUA"/>
    <n v="32"/>
    <s v="HIDALGO DEL PARRAL"/>
    <n v="1"/>
    <s v="HIDALGO DEL PARRAL"/>
    <s v="CALLE PLAZA JUAREZ"/>
    <n v="12"/>
    <s v="PĂšBLICO"/>
    <x v="3"/>
    <n v="2"/>
    <s v="BĂSICA"/>
    <n v="2"/>
    <x v="1"/>
    <n v="1"/>
    <x v="1"/>
    <n v="0"/>
    <s v="NO APLICA"/>
    <n v="0"/>
    <s v="NO APLICA"/>
    <s v="08FIZ0267S"/>
    <m/>
    <m/>
    <n v="0"/>
    <s v="I2019"/>
    <n v="172"/>
    <n v="188"/>
    <n v="360"/>
    <n v="172"/>
    <n v="188"/>
    <n v="360"/>
    <n v="33"/>
    <n v="42"/>
    <n v="75"/>
    <n v="37"/>
    <n v="42"/>
    <n v="79"/>
    <n v="24"/>
    <n v="33"/>
    <n v="57"/>
    <n v="37"/>
    <n v="25"/>
    <n v="62"/>
    <n v="28"/>
    <n v="33"/>
    <n v="61"/>
    <n v="29"/>
    <n v="23"/>
    <n v="52"/>
    <n v="23"/>
    <n v="30"/>
    <n v="53"/>
    <n v="178"/>
    <n v="186"/>
    <n v="364"/>
    <n v="3"/>
    <n v="2"/>
    <n v="2"/>
    <n v="2"/>
    <n v="2"/>
    <n v="2"/>
    <n v="0"/>
    <n v="13"/>
    <n v="0"/>
    <n v="0"/>
    <n v="1"/>
    <n v="0"/>
    <n v="0"/>
    <n v="0"/>
    <n v="0"/>
    <n v="0"/>
    <n v="4"/>
    <n v="9"/>
    <n v="0"/>
    <n v="0"/>
    <n v="2"/>
    <n v="0"/>
    <n v="1"/>
    <n v="1"/>
    <n v="1"/>
    <n v="0"/>
    <n v="0"/>
    <n v="0"/>
    <n v="2"/>
    <n v="0"/>
    <n v="21"/>
    <n v="4"/>
    <n v="9"/>
    <n v="3"/>
    <n v="2"/>
    <n v="2"/>
    <n v="2"/>
    <n v="2"/>
    <n v="2"/>
    <n v="0"/>
    <n v="13"/>
    <n v="14"/>
    <n v="14"/>
  </r>
  <r>
    <s v="08DPR2600X"/>
    <n v="1"/>
    <s v="MATUTINO"/>
    <s v="SALVADOR ZUBIRAN ANCHONDO"/>
    <n v="8"/>
    <s v="CHIHUAHUA"/>
    <n v="8"/>
    <s v="CHIHUAHUA"/>
    <n v="4"/>
    <s v="AQUILES SERDĂN"/>
    <n v="1"/>
    <s v="SANTA EULALIA"/>
    <s v="CALLE ONIX"/>
    <n v="0"/>
    <s v="PĂšBLICO"/>
    <x v="2"/>
    <n v="2"/>
    <s v="BĂSICA"/>
    <n v="2"/>
    <x v="1"/>
    <n v="1"/>
    <x v="1"/>
    <n v="0"/>
    <s v="NO APLICA"/>
    <n v="0"/>
    <s v="NO APLICA"/>
    <s v="08FIZ0269Q"/>
    <s v="08FJS0103O"/>
    <s v="08ADG0046C"/>
    <n v="0"/>
    <s v="I2019"/>
    <n v="190"/>
    <n v="179"/>
    <n v="369"/>
    <n v="188"/>
    <n v="178"/>
    <n v="366"/>
    <n v="34"/>
    <n v="27"/>
    <n v="61"/>
    <n v="40"/>
    <n v="27"/>
    <n v="67"/>
    <n v="30"/>
    <n v="30"/>
    <n v="60"/>
    <n v="31"/>
    <n v="32"/>
    <n v="63"/>
    <n v="34"/>
    <n v="27"/>
    <n v="61"/>
    <n v="31"/>
    <n v="27"/>
    <n v="58"/>
    <n v="33"/>
    <n v="28"/>
    <n v="61"/>
    <n v="199"/>
    <n v="171"/>
    <n v="370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1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DPR2646S"/>
    <n v="1"/>
    <s v="MATUTINO"/>
    <s v="JOSE REYES BAEZA TERRAZAS"/>
    <n v="8"/>
    <s v="CHIHUAHUA"/>
    <n v="8"/>
    <s v="CHIHUAHUA"/>
    <n v="21"/>
    <s v="DELICIAS"/>
    <n v="1"/>
    <s v="DELICIAS"/>
    <s v="AVENIDA FERNANDO BAEZA"/>
    <n v="0"/>
    <s v="PĂšBLICO"/>
    <x v="2"/>
    <n v="2"/>
    <s v="BĂSICA"/>
    <n v="2"/>
    <x v="1"/>
    <n v="1"/>
    <x v="1"/>
    <n v="0"/>
    <s v="NO APLICA"/>
    <n v="0"/>
    <s v="NO APLICA"/>
    <s v="08FIZ0227R"/>
    <s v="08FJS0126Z"/>
    <s v="08ADG0057I"/>
    <n v="0"/>
    <s v="I2019"/>
    <n v="186"/>
    <n v="181"/>
    <n v="367"/>
    <n v="186"/>
    <n v="181"/>
    <n v="367"/>
    <n v="33"/>
    <n v="30"/>
    <n v="63"/>
    <n v="29"/>
    <n v="38"/>
    <n v="67"/>
    <n v="31"/>
    <n v="27"/>
    <n v="58"/>
    <n v="33"/>
    <n v="29"/>
    <n v="62"/>
    <n v="30"/>
    <n v="31"/>
    <n v="61"/>
    <n v="29"/>
    <n v="30"/>
    <n v="59"/>
    <n v="36"/>
    <n v="27"/>
    <n v="63"/>
    <n v="188"/>
    <n v="182"/>
    <n v="370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1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</r>
  <r>
    <s v="08DTV0091W"/>
    <n v="1"/>
    <s v="MATUTINO"/>
    <s v="INDEPENDENCIA"/>
    <n v="8"/>
    <s v="CHIHUAHUA"/>
    <n v="8"/>
    <s v="CHIHUAHUA"/>
    <n v="37"/>
    <s v="JUĂREZ"/>
    <n v="1"/>
    <s v="JUĂREZ"/>
    <s v="CALLE HORTENCIA LICON"/>
    <n v="11640"/>
    <s v="PĂšBLICO"/>
    <x v="2"/>
    <n v="2"/>
    <s v="BĂSICA"/>
    <n v="3"/>
    <x v="2"/>
    <n v="3"/>
    <x v="2"/>
    <n v="0"/>
    <s v="NO APLICA"/>
    <n v="0"/>
    <s v="NO APLICA"/>
    <s v="08FTV0030G"/>
    <m/>
    <s v="08ADG0005C"/>
    <n v="0"/>
    <s v="I2019"/>
    <n v="175"/>
    <n v="183"/>
    <n v="358"/>
    <n v="139"/>
    <n v="165"/>
    <n v="304"/>
    <n v="51"/>
    <n v="51"/>
    <n v="102"/>
    <n v="75"/>
    <n v="59"/>
    <n v="134"/>
    <n v="68"/>
    <n v="70"/>
    <n v="138"/>
    <n v="46"/>
    <n v="65"/>
    <n v="111"/>
    <n v="0"/>
    <n v="0"/>
    <n v="0"/>
    <n v="0"/>
    <n v="0"/>
    <n v="0"/>
    <n v="0"/>
    <n v="0"/>
    <n v="0"/>
    <n v="189"/>
    <n v="194"/>
    <n v="383"/>
    <n v="6"/>
    <n v="6"/>
    <n v="5"/>
    <n v="0"/>
    <n v="0"/>
    <n v="0"/>
    <n v="0"/>
    <n v="17"/>
    <n v="0"/>
    <n v="0"/>
    <n v="0"/>
    <n v="1"/>
    <n v="0"/>
    <n v="0"/>
    <n v="0"/>
    <n v="0"/>
    <n v="10"/>
    <n v="6"/>
    <n v="0"/>
    <n v="0"/>
    <n v="0"/>
    <n v="0"/>
    <n v="0"/>
    <n v="0"/>
    <n v="0"/>
    <n v="0"/>
    <n v="0"/>
    <n v="0"/>
    <n v="1"/>
    <n v="2"/>
    <n v="20"/>
    <n v="10"/>
    <n v="6"/>
    <n v="0"/>
    <n v="0"/>
    <n v="0"/>
    <n v="0"/>
    <n v="0"/>
    <n v="0"/>
    <n v="0"/>
    <n v="16"/>
    <n v="17"/>
    <n v="14"/>
  </r>
  <r>
    <s v="08DPR2631Q"/>
    <n v="2"/>
    <s v="VESPERTINO"/>
    <s v="BENEMERITO DE LAS AMERICAS"/>
    <n v="8"/>
    <s v="CHIHUAHUA"/>
    <n v="8"/>
    <s v="CHIHUAHUA"/>
    <n v="37"/>
    <s v="JUĂREZ"/>
    <n v="1"/>
    <s v="JUĂREZ"/>
    <s v="CALLE UZBEKISTAN"/>
    <n v="0"/>
    <s v="PĂšBLICO"/>
    <x v="2"/>
    <n v="2"/>
    <s v="BĂSICA"/>
    <n v="2"/>
    <x v="1"/>
    <n v="1"/>
    <x v="1"/>
    <n v="0"/>
    <s v="NO APLICA"/>
    <n v="0"/>
    <s v="NO APLICA"/>
    <s v="08FIZ0029R"/>
    <s v="08FJS0133I"/>
    <s v="08ADG0005C"/>
    <n v="0"/>
    <s v="I2019"/>
    <n v="172"/>
    <n v="188"/>
    <n v="360"/>
    <n v="172"/>
    <n v="188"/>
    <n v="360"/>
    <n v="16"/>
    <n v="30"/>
    <n v="46"/>
    <n v="24"/>
    <n v="46"/>
    <n v="70"/>
    <n v="31"/>
    <n v="39"/>
    <n v="70"/>
    <n v="43"/>
    <n v="28"/>
    <n v="71"/>
    <n v="35"/>
    <n v="37"/>
    <n v="72"/>
    <n v="38"/>
    <n v="32"/>
    <n v="70"/>
    <n v="20"/>
    <n v="17"/>
    <n v="37"/>
    <n v="191"/>
    <n v="199"/>
    <n v="390"/>
    <n v="2"/>
    <n v="2"/>
    <n v="2"/>
    <n v="2"/>
    <n v="2"/>
    <n v="1"/>
    <n v="0"/>
    <n v="11"/>
    <n v="0"/>
    <n v="0"/>
    <n v="0"/>
    <n v="1"/>
    <n v="0"/>
    <n v="0"/>
    <n v="0"/>
    <n v="0"/>
    <n v="5"/>
    <n v="6"/>
    <n v="0"/>
    <n v="0"/>
    <n v="2"/>
    <n v="0"/>
    <n v="0"/>
    <n v="0"/>
    <n v="0"/>
    <n v="0"/>
    <n v="0"/>
    <n v="0"/>
    <n v="1"/>
    <n v="0"/>
    <n v="15"/>
    <n v="5"/>
    <n v="6"/>
    <n v="2"/>
    <n v="2"/>
    <n v="2"/>
    <n v="2"/>
    <n v="2"/>
    <n v="1"/>
    <n v="0"/>
    <n v="11"/>
    <n v="12"/>
    <n v="11"/>
  </r>
  <r>
    <s v="08DPR2672Q"/>
    <n v="1"/>
    <s v="MATUTINO"/>
    <s v="NUEVA GENERACION"/>
    <n v="8"/>
    <s v="CHIHUAHUA"/>
    <n v="8"/>
    <s v="CHIHUAHUA"/>
    <n v="37"/>
    <s v="JUĂREZ"/>
    <n v="1"/>
    <s v="JUĂREZ"/>
    <s v="CALLE MONTE DE ARAGON"/>
    <n v="0"/>
    <s v="PĂšBLICO"/>
    <x v="2"/>
    <n v="2"/>
    <s v="BĂSICA"/>
    <n v="2"/>
    <x v="1"/>
    <n v="1"/>
    <x v="1"/>
    <n v="0"/>
    <s v="NO APLICA"/>
    <n v="0"/>
    <s v="NO APLICA"/>
    <s v="08FIZ0263W"/>
    <s v="08FJS0133I"/>
    <s v="08ADG0005C"/>
    <n v="0"/>
    <s v="I2019"/>
    <n v="195"/>
    <n v="165"/>
    <n v="360"/>
    <n v="195"/>
    <n v="165"/>
    <n v="360"/>
    <n v="20"/>
    <n v="14"/>
    <n v="34"/>
    <n v="32"/>
    <n v="38"/>
    <n v="70"/>
    <n v="30"/>
    <n v="38"/>
    <n v="68"/>
    <n v="34"/>
    <n v="31"/>
    <n v="65"/>
    <n v="39"/>
    <n v="26"/>
    <n v="65"/>
    <n v="29"/>
    <n v="35"/>
    <n v="64"/>
    <n v="40"/>
    <n v="25"/>
    <n v="65"/>
    <n v="204"/>
    <n v="193"/>
    <n v="39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0"/>
    <n v="0"/>
    <n v="0"/>
    <n v="0"/>
    <n v="0"/>
    <n v="0"/>
    <n v="1"/>
    <n v="15"/>
    <n v="4"/>
    <n v="8"/>
    <n v="2"/>
    <n v="2"/>
    <n v="2"/>
    <n v="2"/>
    <n v="2"/>
    <n v="2"/>
    <n v="0"/>
    <n v="12"/>
    <n v="12"/>
    <n v="12"/>
  </r>
  <r>
    <s v="08EES0108Z"/>
    <n v="1"/>
    <s v="MATUTINO"/>
    <s v="SECUNDARIA ESTATAL 3047 ABRAHAM GONZALEZ"/>
    <n v="8"/>
    <s v="CHIHUAHUA"/>
    <n v="8"/>
    <s v="CHIHUAHUA"/>
    <n v="10"/>
    <s v="BUENAVENTURA"/>
    <n v="1"/>
    <s v="SAN BUENAVENTURA"/>
    <s v="CALLE ANAHUAC"/>
    <n v="321"/>
    <s v="PĂšBLICO"/>
    <x v="3"/>
    <n v="2"/>
    <s v="BĂSICA"/>
    <n v="3"/>
    <x v="2"/>
    <n v="1"/>
    <x v="1"/>
    <n v="0"/>
    <s v="NO APLICA"/>
    <n v="0"/>
    <s v="NO APLICA"/>
    <s v="08FIS0001B"/>
    <m/>
    <m/>
    <n v="0"/>
    <s v="I2019"/>
    <n v="173"/>
    <n v="194"/>
    <n v="367"/>
    <n v="128"/>
    <n v="181"/>
    <n v="309"/>
    <n v="44"/>
    <n v="49"/>
    <n v="93"/>
    <n v="61"/>
    <n v="59"/>
    <n v="120"/>
    <n v="68"/>
    <n v="76"/>
    <n v="144"/>
    <n v="52"/>
    <n v="66"/>
    <n v="118"/>
    <n v="0"/>
    <n v="0"/>
    <n v="0"/>
    <n v="0"/>
    <n v="0"/>
    <n v="0"/>
    <n v="0"/>
    <n v="0"/>
    <n v="0"/>
    <n v="181"/>
    <n v="201"/>
    <n v="382"/>
    <n v="4"/>
    <n v="5"/>
    <n v="4"/>
    <n v="0"/>
    <n v="0"/>
    <n v="0"/>
    <n v="0"/>
    <n v="13"/>
    <n v="0"/>
    <n v="0"/>
    <n v="0"/>
    <n v="1"/>
    <n v="1"/>
    <n v="0"/>
    <n v="0"/>
    <n v="0"/>
    <n v="7"/>
    <n v="8"/>
    <n v="0"/>
    <n v="0"/>
    <n v="0"/>
    <n v="1"/>
    <n v="0"/>
    <n v="0"/>
    <n v="0"/>
    <n v="0"/>
    <n v="0"/>
    <n v="0"/>
    <n v="7"/>
    <n v="6"/>
    <n v="31"/>
    <n v="7"/>
    <n v="9"/>
    <n v="0"/>
    <n v="0"/>
    <n v="0"/>
    <n v="0"/>
    <n v="0"/>
    <n v="0"/>
    <n v="0"/>
    <n v="16"/>
    <n v="13"/>
    <n v="13"/>
  </r>
  <r>
    <s v="08DPR1519P"/>
    <n v="1"/>
    <s v="MATUTINO"/>
    <s v="BENITO JUAREZ"/>
    <n v="8"/>
    <s v="CHIHUAHUA"/>
    <n v="8"/>
    <s v="CHIHUAHUA"/>
    <n v="37"/>
    <s v="JUĂREZ"/>
    <n v="1"/>
    <s v="JUĂREZ"/>
    <s v="CALLE ISLA VANCOUVER "/>
    <n v="0"/>
    <s v="PĂšBLICO"/>
    <x v="2"/>
    <n v="2"/>
    <s v="BĂSICA"/>
    <n v="2"/>
    <x v="1"/>
    <n v="1"/>
    <x v="1"/>
    <n v="0"/>
    <s v="NO APLICA"/>
    <n v="0"/>
    <s v="NO APLICA"/>
    <s v="08FIZ0146G"/>
    <s v="08FJS0110Y"/>
    <s v="08ADG0005C"/>
    <n v="0"/>
    <s v="I2019"/>
    <n v="200"/>
    <n v="170"/>
    <n v="370"/>
    <n v="200"/>
    <n v="170"/>
    <n v="370"/>
    <n v="40"/>
    <n v="28"/>
    <n v="68"/>
    <n v="30"/>
    <n v="26"/>
    <n v="56"/>
    <n v="37"/>
    <n v="29"/>
    <n v="66"/>
    <n v="32"/>
    <n v="33"/>
    <n v="65"/>
    <n v="26"/>
    <n v="24"/>
    <n v="50"/>
    <n v="36"/>
    <n v="30"/>
    <n v="66"/>
    <n v="38"/>
    <n v="29"/>
    <n v="67"/>
    <n v="199"/>
    <n v="171"/>
    <n v="370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3"/>
    <n v="12"/>
  </r>
  <r>
    <s v="08EPR0822S"/>
    <n v="1"/>
    <s v="MATUTINO"/>
    <s v="AURELIA AGUERO ESQUIVEL 2760"/>
    <n v="8"/>
    <s v="CHIHUAHUA"/>
    <n v="8"/>
    <s v="CHIHUAHUA"/>
    <n v="19"/>
    <s v="CHIHUAHUA"/>
    <n v="1"/>
    <s v="CHIHUAHUA"/>
    <s v="CALLE UNIVERSIDAD DE "/>
    <n v="800"/>
    <s v="PĂšBLICO"/>
    <x v="3"/>
    <n v="2"/>
    <s v="BĂSICA"/>
    <n v="2"/>
    <x v="1"/>
    <n v="1"/>
    <x v="1"/>
    <n v="0"/>
    <s v="NO APLICA"/>
    <n v="0"/>
    <s v="NO APLICA"/>
    <s v="08FIZ0043K"/>
    <s v="08FJS0001R"/>
    <m/>
    <n v="0"/>
    <s v="I2019"/>
    <n v="179"/>
    <n v="188"/>
    <n v="367"/>
    <n v="179"/>
    <n v="188"/>
    <n v="367"/>
    <n v="36"/>
    <n v="29"/>
    <n v="65"/>
    <n v="29"/>
    <n v="33"/>
    <n v="62"/>
    <n v="29"/>
    <n v="29"/>
    <n v="58"/>
    <n v="34"/>
    <n v="28"/>
    <n v="62"/>
    <n v="21"/>
    <n v="40"/>
    <n v="61"/>
    <n v="29"/>
    <n v="41"/>
    <n v="70"/>
    <n v="31"/>
    <n v="27"/>
    <n v="58"/>
    <n v="173"/>
    <n v="198"/>
    <n v="371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1"/>
    <n v="1"/>
    <n v="1"/>
    <n v="0"/>
    <n v="1"/>
    <n v="0"/>
    <n v="0"/>
    <n v="1"/>
    <n v="3"/>
    <n v="21"/>
    <n v="2"/>
    <n v="10"/>
    <n v="2"/>
    <n v="2"/>
    <n v="2"/>
    <n v="2"/>
    <n v="2"/>
    <n v="2"/>
    <n v="0"/>
    <n v="12"/>
    <n v="15"/>
    <n v="15"/>
  </r>
  <r>
    <s v="08DPR0265X"/>
    <n v="1"/>
    <s v="MATUTINO"/>
    <s v="CLUB DE LEONES 3 H GALEANA"/>
    <n v="8"/>
    <s v="CHIHUAHUA"/>
    <n v="8"/>
    <s v="CHIHUAHUA"/>
    <n v="37"/>
    <s v="JUĂREZ"/>
    <n v="1"/>
    <s v="JUĂREZ"/>
    <s v="CALLE ZIHUATANEJO"/>
    <n v="425"/>
    <s v="PĂšBLICO"/>
    <x v="2"/>
    <n v="2"/>
    <s v="BĂSICA"/>
    <n v="2"/>
    <x v="1"/>
    <n v="1"/>
    <x v="1"/>
    <n v="0"/>
    <s v="NO APLICA"/>
    <n v="0"/>
    <s v="NO APLICA"/>
    <s v="08FIZ0154P"/>
    <s v="08FJS0112W"/>
    <s v="08ADG0005C"/>
    <n v="0"/>
    <s v="I2019"/>
    <n v="187"/>
    <n v="179"/>
    <n v="366"/>
    <n v="186"/>
    <n v="179"/>
    <n v="365"/>
    <n v="34"/>
    <n v="37"/>
    <n v="71"/>
    <n v="31"/>
    <n v="32"/>
    <n v="63"/>
    <n v="30"/>
    <n v="27"/>
    <n v="57"/>
    <n v="29"/>
    <n v="38"/>
    <n v="67"/>
    <n v="35"/>
    <n v="24"/>
    <n v="59"/>
    <n v="32"/>
    <n v="28"/>
    <n v="60"/>
    <n v="30"/>
    <n v="38"/>
    <n v="68"/>
    <n v="187"/>
    <n v="187"/>
    <n v="374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1"/>
    <n v="0"/>
    <n v="0"/>
    <n v="0"/>
    <n v="0"/>
    <n v="0"/>
    <n v="0"/>
    <n v="0"/>
    <n v="1"/>
    <n v="16"/>
    <n v="6"/>
    <n v="6"/>
    <n v="2"/>
    <n v="2"/>
    <n v="2"/>
    <n v="2"/>
    <n v="2"/>
    <n v="2"/>
    <n v="0"/>
    <n v="12"/>
    <n v="15"/>
    <n v="12"/>
  </r>
  <r>
    <s v="08DPR2625F"/>
    <n v="2"/>
    <s v="VESPERTINO"/>
    <s v="ESCUADRON 201"/>
    <n v="8"/>
    <s v="CHIHUAHUA"/>
    <n v="8"/>
    <s v="CHIHUAHUA"/>
    <n v="19"/>
    <s v="CHIHUAHUA"/>
    <n v="1"/>
    <s v="CHIHUAHUA"/>
    <s v="AVENIDA 5A REAL"/>
    <n v="0"/>
    <s v="PĂšBLICO"/>
    <x v="2"/>
    <n v="2"/>
    <s v="BĂSICA"/>
    <n v="2"/>
    <x v="1"/>
    <n v="1"/>
    <x v="1"/>
    <n v="0"/>
    <s v="NO APLICA"/>
    <n v="0"/>
    <s v="NO APLICA"/>
    <s v="08FIZ0023X"/>
    <s v="08FJS0102P"/>
    <s v="08ADG0046C"/>
    <n v="0"/>
    <s v="I2019"/>
    <n v="185"/>
    <n v="178"/>
    <n v="363"/>
    <n v="181"/>
    <n v="176"/>
    <n v="357"/>
    <n v="33"/>
    <n v="29"/>
    <n v="62"/>
    <n v="38"/>
    <n v="32"/>
    <n v="70"/>
    <n v="30"/>
    <n v="29"/>
    <n v="59"/>
    <n v="41"/>
    <n v="25"/>
    <n v="66"/>
    <n v="28"/>
    <n v="32"/>
    <n v="60"/>
    <n v="32"/>
    <n v="33"/>
    <n v="65"/>
    <n v="36"/>
    <n v="28"/>
    <n v="64"/>
    <n v="205"/>
    <n v="179"/>
    <n v="384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2"/>
    <n v="0"/>
    <n v="0"/>
    <n v="0"/>
    <n v="0"/>
    <n v="0"/>
    <n v="0"/>
    <n v="0"/>
    <n v="2"/>
    <n v="0"/>
    <n v="18"/>
    <n v="5"/>
    <n v="7"/>
    <n v="2"/>
    <n v="2"/>
    <n v="2"/>
    <n v="2"/>
    <n v="2"/>
    <n v="2"/>
    <n v="0"/>
    <n v="12"/>
    <n v="13"/>
    <n v="12"/>
  </r>
  <r>
    <s v="08DPR2318Z"/>
    <n v="1"/>
    <s v="MATUTINO"/>
    <s v="VALENTIN GOMEZ FARIAS"/>
    <n v="8"/>
    <s v="CHIHUAHUA"/>
    <n v="8"/>
    <s v="CHIHUAHUA"/>
    <n v="19"/>
    <s v="CHIHUAHUA"/>
    <n v="1"/>
    <s v="CHIHUAHUA"/>
    <s v="CALLE DE LA NOGALERA"/>
    <n v="0"/>
    <s v="PĂšBLICO"/>
    <x v="2"/>
    <n v="2"/>
    <s v="BĂSICA"/>
    <n v="2"/>
    <x v="1"/>
    <n v="1"/>
    <x v="1"/>
    <n v="0"/>
    <s v="NO APLICA"/>
    <n v="0"/>
    <s v="NO APLICA"/>
    <s v="08FIZ0129Q"/>
    <s v="08FJS0101Q"/>
    <s v="08ADG0046C"/>
    <n v="0"/>
    <s v="I2019"/>
    <n v="187"/>
    <n v="186"/>
    <n v="373"/>
    <n v="187"/>
    <n v="186"/>
    <n v="373"/>
    <n v="32"/>
    <n v="33"/>
    <n v="65"/>
    <n v="28"/>
    <n v="34"/>
    <n v="62"/>
    <n v="30"/>
    <n v="31"/>
    <n v="61"/>
    <n v="30"/>
    <n v="29"/>
    <n v="59"/>
    <n v="28"/>
    <n v="35"/>
    <n v="63"/>
    <n v="34"/>
    <n v="29"/>
    <n v="63"/>
    <n v="33"/>
    <n v="30"/>
    <n v="63"/>
    <n v="183"/>
    <n v="188"/>
    <n v="37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</r>
  <r>
    <s v="08DPR2334Q"/>
    <n v="1"/>
    <s v="MATUTINO"/>
    <s v="MAHATMA GANDHI"/>
    <n v="8"/>
    <s v="CHIHUAHUA"/>
    <n v="8"/>
    <s v="CHIHUAHUA"/>
    <n v="37"/>
    <s v="JUĂREZ"/>
    <n v="1"/>
    <s v="JUĂREZ"/>
    <s v="CALLE PRINCIPIO "/>
    <n v="0"/>
    <s v="PĂšBLICO"/>
    <x v="2"/>
    <n v="2"/>
    <s v="BĂSICA"/>
    <n v="2"/>
    <x v="1"/>
    <n v="1"/>
    <x v="1"/>
    <n v="0"/>
    <s v="NO APLICA"/>
    <n v="0"/>
    <s v="NO APLICA"/>
    <s v="08FIZ0265U"/>
    <s v="08FJS0133I"/>
    <s v="08ADG0005C"/>
    <n v="0"/>
    <s v="I2019"/>
    <n v="193"/>
    <n v="192"/>
    <n v="385"/>
    <n v="193"/>
    <n v="192"/>
    <n v="385"/>
    <n v="33"/>
    <n v="37"/>
    <n v="70"/>
    <n v="28"/>
    <n v="33"/>
    <n v="61"/>
    <n v="28"/>
    <n v="24"/>
    <n v="52"/>
    <n v="26"/>
    <n v="27"/>
    <n v="53"/>
    <n v="34"/>
    <n v="28"/>
    <n v="62"/>
    <n v="31"/>
    <n v="29"/>
    <n v="60"/>
    <n v="31"/>
    <n v="37"/>
    <n v="68"/>
    <n v="178"/>
    <n v="178"/>
    <n v="356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1"/>
    <n v="0"/>
    <n v="0"/>
    <n v="0"/>
    <n v="0"/>
    <n v="0"/>
    <n v="0"/>
    <n v="0"/>
    <n v="0"/>
    <n v="1"/>
    <n v="17"/>
    <n v="2"/>
    <n v="10"/>
    <n v="2"/>
    <n v="2"/>
    <n v="2"/>
    <n v="2"/>
    <n v="2"/>
    <n v="2"/>
    <n v="0"/>
    <n v="12"/>
    <n v="12"/>
    <n v="12"/>
  </r>
  <r>
    <s v="08EES0181H"/>
    <n v="1"/>
    <s v="MATUTINO"/>
    <s v="SECUNDARIA ESTATAL 3032"/>
    <n v="8"/>
    <s v="CHIHUAHUA"/>
    <n v="8"/>
    <s v="CHIHUAHUA"/>
    <n v="11"/>
    <s v="CAMARGO"/>
    <n v="1"/>
    <s v="SANTA ROSALĂŤA DE CAMARGO"/>
    <s v="CALLE BENITO JUAREZ"/>
    <n v="0"/>
    <s v="PĂšBLICO"/>
    <x v="3"/>
    <n v="2"/>
    <s v="BĂSICA"/>
    <n v="3"/>
    <x v="2"/>
    <n v="1"/>
    <x v="1"/>
    <n v="0"/>
    <s v="NO APLICA"/>
    <n v="0"/>
    <s v="NO APLICA"/>
    <s v="08FIS0024M"/>
    <m/>
    <m/>
    <n v="0"/>
    <s v="I2019"/>
    <n v="184"/>
    <n v="171"/>
    <n v="355"/>
    <n v="142"/>
    <n v="153"/>
    <n v="295"/>
    <n v="52"/>
    <n v="56"/>
    <n v="108"/>
    <n v="91"/>
    <n v="45"/>
    <n v="136"/>
    <n v="65"/>
    <n v="63"/>
    <n v="128"/>
    <n v="74"/>
    <n v="48"/>
    <n v="122"/>
    <n v="0"/>
    <n v="0"/>
    <n v="0"/>
    <n v="0"/>
    <n v="0"/>
    <n v="0"/>
    <n v="0"/>
    <n v="0"/>
    <n v="0"/>
    <n v="230"/>
    <n v="156"/>
    <n v="386"/>
    <n v="4"/>
    <n v="4"/>
    <n v="4"/>
    <n v="0"/>
    <n v="0"/>
    <n v="0"/>
    <n v="0"/>
    <n v="12"/>
    <n v="0"/>
    <n v="0"/>
    <n v="0"/>
    <n v="1"/>
    <n v="0"/>
    <n v="1"/>
    <n v="0"/>
    <n v="0"/>
    <n v="10"/>
    <n v="4"/>
    <n v="0"/>
    <n v="0"/>
    <n v="3"/>
    <n v="0"/>
    <n v="0"/>
    <n v="1"/>
    <n v="0"/>
    <n v="3"/>
    <n v="0"/>
    <n v="0"/>
    <n v="3"/>
    <n v="9"/>
    <n v="35"/>
    <n v="13"/>
    <n v="8"/>
    <n v="0"/>
    <n v="0"/>
    <n v="0"/>
    <n v="0"/>
    <n v="0"/>
    <n v="0"/>
    <n v="0"/>
    <n v="21"/>
    <n v="14"/>
    <n v="12"/>
  </r>
  <r>
    <s v="08DPR0078C"/>
    <n v="1"/>
    <s v="MATUTINO"/>
    <s v="VICENTE GUERRERO"/>
    <n v="8"/>
    <s v="CHIHUAHUA"/>
    <n v="8"/>
    <s v="CHIHUAHUA"/>
    <n v="37"/>
    <s v="JUĂREZ"/>
    <n v="1"/>
    <s v="JUĂREZ"/>
    <s v="CALLE RIO BRAZAS"/>
    <n v="0"/>
    <s v="PĂšBLICO"/>
    <x v="2"/>
    <n v="2"/>
    <s v="BĂSICA"/>
    <n v="2"/>
    <x v="1"/>
    <n v="1"/>
    <x v="1"/>
    <n v="0"/>
    <s v="NO APLICA"/>
    <n v="0"/>
    <s v="NO APLICA"/>
    <s v="08FIZ0144I"/>
    <s v="08FJS0135G"/>
    <s v="08ADG0005C"/>
    <n v="0"/>
    <s v="I2019"/>
    <n v="187"/>
    <n v="187"/>
    <n v="374"/>
    <n v="187"/>
    <n v="187"/>
    <n v="374"/>
    <n v="28"/>
    <n v="31"/>
    <n v="59"/>
    <n v="27"/>
    <n v="28"/>
    <n v="55"/>
    <n v="38"/>
    <n v="32"/>
    <n v="70"/>
    <n v="34"/>
    <n v="29"/>
    <n v="63"/>
    <n v="26"/>
    <n v="38"/>
    <n v="64"/>
    <n v="33"/>
    <n v="33"/>
    <n v="66"/>
    <n v="34"/>
    <n v="20"/>
    <n v="54"/>
    <n v="192"/>
    <n v="180"/>
    <n v="372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1"/>
    <n v="2"/>
    <n v="0"/>
    <n v="18"/>
    <n v="1"/>
    <n v="11"/>
    <n v="2"/>
    <n v="2"/>
    <n v="2"/>
    <n v="2"/>
    <n v="2"/>
    <n v="2"/>
    <n v="0"/>
    <n v="12"/>
    <n v="13"/>
    <n v="12"/>
  </r>
  <r>
    <s v="08DPR2506S"/>
    <n v="1"/>
    <s v="MATUTINO"/>
    <s v="RENE MASCAREĂ‘AS MIRANDA"/>
    <n v="8"/>
    <s v="CHIHUAHUA"/>
    <n v="8"/>
    <s v="CHIHUAHUA"/>
    <n v="37"/>
    <s v="JUĂREZ"/>
    <n v="1"/>
    <s v="JUĂREZ"/>
    <s v="CALLE RAFAEL MURGIA"/>
    <n v="1709"/>
    <s v="PĂšBLICO"/>
    <x v="2"/>
    <n v="2"/>
    <s v="BĂSICA"/>
    <n v="2"/>
    <x v="1"/>
    <n v="1"/>
    <x v="1"/>
    <n v="0"/>
    <s v="NO APLICA"/>
    <n v="0"/>
    <s v="NO APLICA"/>
    <s v="08FIZ0157M"/>
    <s v="08FJS0112W"/>
    <s v="08ADG0005C"/>
    <n v="0"/>
    <s v="I2019"/>
    <n v="195"/>
    <n v="176"/>
    <n v="371"/>
    <n v="195"/>
    <n v="176"/>
    <n v="371"/>
    <n v="32"/>
    <n v="32"/>
    <n v="64"/>
    <n v="38"/>
    <n v="23"/>
    <n v="61"/>
    <n v="34"/>
    <n v="29"/>
    <n v="63"/>
    <n v="33"/>
    <n v="33"/>
    <n v="66"/>
    <n v="26"/>
    <n v="29"/>
    <n v="55"/>
    <n v="34"/>
    <n v="33"/>
    <n v="67"/>
    <n v="37"/>
    <n v="25"/>
    <n v="62"/>
    <n v="202"/>
    <n v="172"/>
    <n v="374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0"/>
    <n v="0"/>
    <n v="1"/>
    <n v="1"/>
    <n v="17"/>
    <n v="5"/>
    <n v="7"/>
    <n v="2"/>
    <n v="2"/>
    <n v="2"/>
    <n v="2"/>
    <n v="2"/>
    <n v="2"/>
    <n v="0"/>
    <n v="12"/>
    <n v="12"/>
    <n v="12"/>
  </r>
  <r>
    <s v="08DPR0215P"/>
    <n v="1"/>
    <s v="MATUTINO"/>
    <s v="FERNANDO AHUATZIN REYES"/>
    <n v="8"/>
    <s v="CHIHUAHUA"/>
    <n v="8"/>
    <s v="CHIHUAHUA"/>
    <n v="37"/>
    <s v="JUĂREZ"/>
    <n v="1"/>
    <s v="JUĂREZ"/>
    <s v="CALLE GENERAL ANGEL TRIAS"/>
    <n v="1456"/>
    <s v="PĂšBLICO"/>
    <x v="2"/>
    <n v="2"/>
    <s v="BĂSICA"/>
    <n v="2"/>
    <x v="1"/>
    <n v="1"/>
    <x v="1"/>
    <n v="0"/>
    <s v="NO APLICA"/>
    <n v="0"/>
    <s v="NO APLICA"/>
    <s v="08FIZ0140M"/>
    <s v="08FJS0109I"/>
    <s v="08ADG0005C"/>
    <n v="0"/>
    <s v="I2019"/>
    <n v="196"/>
    <n v="168"/>
    <n v="364"/>
    <n v="193"/>
    <n v="166"/>
    <n v="359"/>
    <n v="32"/>
    <n v="29"/>
    <n v="61"/>
    <n v="34"/>
    <n v="29"/>
    <n v="63"/>
    <n v="28"/>
    <n v="36"/>
    <n v="64"/>
    <n v="37"/>
    <n v="31"/>
    <n v="68"/>
    <n v="39"/>
    <n v="29"/>
    <n v="68"/>
    <n v="39"/>
    <n v="21"/>
    <n v="60"/>
    <n v="33"/>
    <n v="30"/>
    <n v="63"/>
    <n v="210"/>
    <n v="176"/>
    <n v="38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2"/>
    <n v="12"/>
  </r>
  <r>
    <s v="08DPR0535Z"/>
    <n v="1"/>
    <s v="MATUTINO"/>
    <s v="BENITO JUAREZ"/>
    <n v="8"/>
    <s v="CHIHUAHUA"/>
    <n v="8"/>
    <s v="CHIHUAHUA"/>
    <n v="13"/>
    <s v="CASAS GRANDES"/>
    <n v="1"/>
    <s v="CASAS GRANDES"/>
    <s v="CALLE 21 DE MARZO"/>
    <n v="714"/>
    <s v="PĂšBLICO"/>
    <x v="2"/>
    <n v="2"/>
    <s v="BĂSICA"/>
    <n v="2"/>
    <x v="1"/>
    <n v="1"/>
    <x v="1"/>
    <n v="0"/>
    <s v="NO APLICA"/>
    <n v="0"/>
    <s v="NO APLICA"/>
    <s v="08FIZ0192S"/>
    <s v="08FJS0119P"/>
    <s v="08ADG0013L"/>
    <n v="0"/>
    <s v="I2019"/>
    <n v="186"/>
    <n v="173"/>
    <n v="359"/>
    <n v="185"/>
    <n v="173"/>
    <n v="358"/>
    <n v="24"/>
    <n v="34"/>
    <n v="58"/>
    <n v="37"/>
    <n v="45"/>
    <n v="82"/>
    <n v="29"/>
    <n v="27"/>
    <n v="56"/>
    <n v="37"/>
    <n v="26"/>
    <n v="63"/>
    <n v="34"/>
    <n v="37"/>
    <n v="71"/>
    <n v="26"/>
    <n v="32"/>
    <n v="58"/>
    <n v="34"/>
    <n v="25"/>
    <n v="59"/>
    <n v="197"/>
    <n v="192"/>
    <n v="389"/>
    <n v="3"/>
    <n v="2"/>
    <n v="2"/>
    <n v="2"/>
    <n v="2"/>
    <n v="2"/>
    <n v="0"/>
    <n v="13"/>
    <n v="0"/>
    <n v="0"/>
    <n v="1"/>
    <n v="0"/>
    <n v="0"/>
    <n v="1"/>
    <n v="0"/>
    <n v="0"/>
    <n v="6"/>
    <n v="7"/>
    <n v="0"/>
    <n v="0"/>
    <n v="0"/>
    <n v="1"/>
    <n v="0"/>
    <n v="0"/>
    <n v="0"/>
    <n v="0"/>
    <n v="0"/>
    <n v="0"/>
    <n v="1"/>
    <n v="0"/>
    <n v="17"/>
    <n v="6"/>
    <n v="7"/>
    <n v="3"/>
    <n v="2"/>
    <n v="2"/>
    <n v="2"/>
    <n v="2"/>
    <n v="2"/>
    <n v="0"/>
    <n v="13"/>
    <n v="13"/>
    <n v="13"/>
  </r>
  <r>
    <s v="08DPR2594C"/>
    <n v="2"/>
    <s v="VESPERTINO"/>
    <s v="OLIVIA CANO GONZALEZ"/>
    <n v="8"/>
    <s v="CHIHUAHUA"/>
    <n v="8"/>
    <s v="CHIHUAHUA"/>
    <n v="19"/>
    <s v="CHIHUAHUA"/>
    <n v="1"/>
    <s v="CHIHUAHUA"/>
    <s v="CALLE RĂŤO COLUMBIA"/>
    <n v="0"/>
    <s v="PĂšBLICO"/>
    <x v="2"/>
    <n v="2"/>
    <s v="BĂSICA"/>
    <n v="2"/>
    <x v="1"/>
    <n v="1"/>
    <x v="1"/>
    <n v="0"/>
    <s v="NO APLICA"/>
    <n v="0"/>
    <s v="NO APLICA"/>
    <s v="08FIZ0272D"/>
    <s v="08FJS0108J"/>
    <s v="08ADG0046C"/>
    <n v="0"/>
    <s v="I2019"/>
    <n v="196"/>
    <n v="178"/>
    <n v="374"/>
    <n v="195"/>
    <n v="176"/>
    <n v="371"/>
    <n v="39"/>
    <n v="27"/>
    <n v="66"/>
    <n v="30"/>
    <n v="30"/>
    <n v="60"/>
    <n v="30"/>
    <n v="31"/>
    <n v="61"/>
    <n v="34"/>
    <n v="30"/>
    <n v="64"/>
    <n v="26"/>
    <n v="33"/>
    <n v="59"/>
    <n v="44"/>
    <n v="20"/>
    <n v="64"/>
    <n v="30"/>
    <n v="35"/>
    <n v="65"/>
    <n v="194"/>
    <n v="179"/>
    <n v="373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0"/>
    <n v="1"/>
    <n v="17"/>
    <n v="4"/>
    <n v="8"/>
    <n v="2"/>
    <n v="2"/>
    <n v="2"/>
    <n v="2"/>
    <n v="2"/>
    <n v="2"/>
    <n v="0"/>
    <n v="12"/>
    <n v="12"/>
    <n v="12"/>
  </r>
  <r>
    <s v="08DPR2480A"/>
    <n v="2"/>
    <s v="VESPERTINO"/>
    <s v="OCTAVIO PAZ LOZANO"/>
    <n v="8"/>
    <s v="CHIHUAHUA"/>
    <n v="8"/>
    <s v="CHIHUAHUA"/>
    <n v="37"/>
    <s v="JUĂREZ"/>
    <n v="1"/>
    <s v="JUĂREZ"/>
    <s v="CALLE NAVOJOA"/>
    <n v="3543"/>
    <s v="PĂšBLICO"/>
    <x v="2"/>
    <n v="2"/>
    <s v="BĂSICA"/>
    <n v="2"/>
    <x v="1"/>
    <n v="1"/>
    <x v="1"/>
    <n v="0"/>
    <s v="NO APLICA"/>
    <n v="0"/>
    <s v="NO APLICA"/>
    <s v="08FIZ0139X"/>
    <s v="08FJS0109I"/>
    <s v="08ADG0005C"/>
    <n v="0"/>
    <s v="I2019"/>
    <n v="192"/>
    <n v="189"/>
    <n v="381"/>
    <n v="191"/>
    <n v="188"/>
    <n v="379"/>
    <n v="34"/>
    <n v="30"/>
    <n v="64"/>
    <n v="33"/>
    <n v="26"/>
    <n v="59"/>
    <n v="27"/>
    <n v="32"/>
    <n v="59"/>
    <n v="34"/>
    <n v="33"/>
    <n v="67"/>
    <n v="33"/>
    <n v="25"/>
    <n v="58"/>
    <n v="27"/>
    <n v="31"/>
    <n v="58"/>
    <n v="36"/>
    <n v="31"/>
    <n v="67"/>
    <n v="190"/>
    <n v="178"/>
    <n v="36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1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</r>
  <r>
    <s v="08EPR0182N"/>
    <n v="1"/>
    <s v="MATUTINO"/>
    <s v="CENTRO REGIONAL DE EDUC. INT. MIGUEL HIDALGO 2402"/>
    <n v="8"/>
    <s v="CHIHUAHUA"/>
    <n v="8"/>
    <s v="CHIHUAHUA"/>
    <n v="23"/>
    <s v="GALEANA"/>
    <n v="5"/>
    <s v="COLONIA LEBARĂ“N"/>
    <s v="CALLE MIGUEL HIDALGO"/>
    <n v="301"/>
    <s v="PĂšBLICO"/>
    <x v="3"/>
    <n v="2"/>
    <s v="BĂSICA"/>
    <n v="2"/>
    <x v="1"/>
    <n v="1"/>
    <x v="1"/>
    <n v="0"/>
    <s v="NO APLICA"/>
    <n v="0"/>
    <s v="NO APLICA"/>
    <s v="08FIZ0021Z"/>
    <s v="08FJS0004O"/>
    <m/>
    <n v="0"/>
    <s v="I2019"/>
    <n v="173"/>
    <n v="190"/>
    <n v="363"/>
    <n v="171"/>
    <n v="190"/>
    <n v="361"/>
    <n v="22"/>
    <n v="30"/>
    <n v="52"/>
    <n v="43"/>
    <n v="27"/>
    <n v="70"/>
    <n v="28"/>
    <n v="36"/>
    <n v="64"/>
    <n v="27"/>
    <n v="32"/>
    <n v="59"/>
    <n v="35"/>
    <n v="38"/>
    <n v="73"/>
    <n v="33"/>
    <n v="33"/>
    <n v="66"/>
    <n v="31"/>
    <n v="28"/>
    <n v="59"/>
    <n v="197"/>
    <n v="194"/>
    <n v="391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0"/>
    <n v="1"/>
    <n v="1"/>
    <n v="0"/>
    <n v="1"/>
    <n v="0"/>
    <n v="2"/>
    <n v="0"/>
    <n v="19"/>
    <n v="5"/>
    <n v="7"/>
    <n v="2"/>
    <n v="2"/>
    <n v="2"/>
    <n v="2"/>
    <n v="2"/>
    <n v="2"/>
    <n v="0"/>
    <n v="12"/>
    <n v="12"/>
    <n v="12"/>
  </r>
  <r>
    <s v="08EPR0594O"/>
    <n v="1"/>
    <s v="MATUTINO"/>
    <s v="CUITLAHUAC 2334"/>
    <n v="8"/>
    <s v="CHIHUAHUA"/>
    <n v="8"/>
    <s v="CHIHUAHUA"/>
    <n v="11"/>
    <s v="CAMARGO"/>
    <n v="1"/>
    <s v="SANTA ROSALĂŤA DE CAMARGO"/>
    <s v="CALLE MORELOS"/>
    <n v="202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191"/>
    <n v="186"/>
    <n v="377"/>
    <n v="191"/>
    <n v="185"/>
    <n v="376"/>
    <n v="26"/>
    <n v="31"/>
    <n v="57"/>
    <n v="24"/>
    <n v="22"/>
    <n v="46"/>
    <n v="30"/>
    <n v="25"/>
    <n v="55"/>
    <n v="33"/>
    <n v="33"/>
    <n v="66"/>
    <n v="32"/>
    <n v="40"/>
    <n v="72"/>
    <n v="36"/>
    <n v="37"/>
    <n v="73"/>
    <n v="30"/>
    <n v="25"/>
    <n v="55"/>
    <n v="185"/>
    <n v="182"/>
    <n v="367"/>
    <n v="2"/>
    <n v="2"/>
    <n v="3"/>
    <n v="3"/>
    <n v="3"/>
    <n v="2"/>
    <n v="0"/>
    <n v="15"/>
    <n v="0"/>
    <n v="0"/>
    <n v="1"/>
    <n v="0"/>
    <n v="0"/>
    <n v="0"/>
    <n v="0"/>
    <n v="0"/>
    <n v="1"/>
    <n v="14"/>
    <n v="0"/>
    <n v="0"/>
    <n v="1"/>
    <n v="1"/>
    <n v="2"/>
    <n v="1"/>
    <n v="0"/>
    <n v="0"/>
    <n v="0"/>
    <n v="0"/>
    <n v="2"/>
    <n v="0"/>
    <n v="23"/>
    <n v="1"/>
    <n v="14"/>
    <n v="2"/>
    <n v="2"/>
    <n v="3"/>
    <n v="3"/>
    <n v="3"/>
    <n v="2"/>
    <n v="0"/>
    <n v="15"/>
    <n v="15"/>
    <n v="15"/>
  </r>
  <r>
    <s v="08EPR0404G"/>
    <n v="1"/>
    <s v="MATUTINO"/>
    <s v="RODOLFO CHAVEZ PRIMERO 2263"/>
    <n v="8"/>
    <s v="CHIHUAHUA"/>
    <n v="8"/>
    <s v="CHIHUAHUA"/>
    <n v="62"/>
    <s v="SAUCILLO"/>
    <n v="1"/>
    <s v="SAUCILLO"/>
    <s v="AVENIDA 7A"/>
    <n v="12"/>
    <s v="PĂšBLICO"/>
    <x v="3"/>
    <n v="2"/>
    <s v="BĂSICA"/>
    <n v="2"/>
    <x v="1"/>
    <n v="1"/>
    <x v="1"/>
    <n v="0"/>
    <s v="NO APLICA"/>
    <n v="0"/>
    <s v="NO APLICA"/>
    <s v="08FIZ0025V"/>
    <m/>
    <m/>
    <n v="0"/>
    <s v="I2019"/>
    <n v="184"/>
    <n v="199"/>
    <n v="383"/>
    <n v="184"/>
    <n v="199"/>
    <n v="383"/>
    <n v="27"/>
    <n v="41"/>
    <n v="68"/>
    <n v="24"/>
    <n v="25"/>
    <n v="49"/>
    <n v="29"/>
    <n v="45"/>
    <n v="74"/>
    <n v="30"/>
    <n v="26"/>
    <n v="56"/>
    <n v="24"/>
    <n v="34"/>
    <n v="58"/>
    <n v="37"/>
    <n v="32"/>
    <n v="69"/>
    <n v="31"/>
    <n v="21"/>
    <n v="52"/>
    <n v="175"/>
    <n v="183"/>
    <n v="358"/>
    <n v="2"/>
    <n v="3"/>
    <n v="2"/>
    <n v="2"/>
    <n v="3"/>
    <n v="2"/>
    <n v="0"/>
    <n v="14"/>
    <n v="0"/>
    <n v="0"/>
    <n v="1"/>
    <n v="0"/>
    <n v="0"/>
    <n v="0"/>
    <n v="0"/>
    <n v="0"/>
    <n v="2"/>
    <n v="12"/>
    <n v="0"/>
    <n v="0"/>
    <n v="1"/>
    <n v="0"/>
    <n v="1"/>
    <n v="1"/>
    <n v="0"/>
    <n v="0"/>
    <n v="0"/>
    <n v="0"/>
    <n v="3"/>
    <n v="0"/>
    <n v="21"/>
    <n v="2"/>
    <n v="12"/>
    <n v="2"/>
    <n v="3"/>
    <n v="2"/>
    <n v="2"/>
    <n v="3"/>
    <n v="2"/>
    <n v="0"/>
    <n v="14"/>
    <n v="16"/>
    <n v="15"/>
  </r>
  <r>
    <s v="08DPR2588S"/>
    <n v="2"/>
    <s v="VESPERTINO"/>
    <s v="AGUSTIN MELGAR"/>
    <n v="8"/>
    <s v="CHIHUAHUA"/>
    <n v="8"/>
    <s v="CHIHUAHUA"/>
    <n v="37"/>
    <s v="JUĂREZ"/>
    <n v="1"/>
    <s v="JUĂREZ"/>
    <s v="CALLE VISTA MANANTIAL DE LAS FLORES"/>
    <n v="0"/>
    <s v="PĂšBLICO"/>
    <x v="2"/>
    <n v="2"/>
    <s v="BĂSICA"/>
    <n v="2"/>
    <x v="1"/>
    <n v="1"/>
    <x v="1"/>
    <n v="0"/>
    <s v="NO APLICA"/>
    <n v="0"/>
    <s v="NO APLICA"/>
    <s v="08FIZ0033D"/>
    <s v="08FJS0112W"/>
    <s v="08ADG0005C"/>
    <n v="0"/>
    <s v="I2019"/>
    <n v="184"/>
    <n v="203"/>
    <n v="387"/>
    <n v="184"/>
    <n v="202"/>
    <n v="386"/>
    <n v="27"/>
    <n v="32"/>
    <n v="59"/>
    <n v="28"/>
    <n v="26"/>
    <n v="54"/>
    <n v="29"/>
    <n v="34"/>
    <n v="63"/>
    <n v="24"/>
    <n v="37"/>
    <n v="61"/>
    <n v="35"/>
    <n v="24"/>
    <n v="59"/>
    <n v="30"/>
    <n v="33"/>
    <n v="63"/>
    <n v="34"/>
    <n v="32"/>
    <n v="66"/>
    <n v="180"/>
    <n v="186"/>
    <n v="366"/>
    <n v="2"/>
    <n v="2"/>
    <n v="2"/>
    <n v="2"/>
    <n v="2"/>
    <n v="2"/>
    <n v="0"/>
    <n v="12"/>
    <n v="0"/>
    <n v="0"/>
    <n v="0"/>
    <n v="0"/>
    <n v="0"/>
    <n v="1"/>
    <n v="0"/>
    <n v="1"/>
    <n v="4"/>
    <n v="8"/>
    <n v="0"/>
    <n v="0"/>
    <n v="1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</r>
  <r>
    <s v="08EPR0593P"/>
    <n v="1"/>
    <s v="MATUTINO"/>
    <s v="MARIA DE JESUS BEJARANO 2040"/>
    <n v="8"/>
    <s v="CHIHUAHUA"/>
    <n v="8"/>
    <s v="CHIHUAHUA"/>
    <n v="11"/>
    <s v="CAMARGO"/>
    <n v="1"/>
    <s v="SANTA ROSALĂŤA DE CAMARGO"/>
    <s v="CALLE INDEPENDENCIA"/>
    <n v="803"/>
    <s v="PĂšBLICO"/>
    <x v="3"/>
    <n v="2"/>
    <s v="BĂSICA"/>
    <n v="2"/>
    <x v="1"/>
    <n v="1"/>
    <x v="1"/>
    <n v="0"/>
    <s v="NO APLICA"/>
    <n v="0"/>
    <s v="NO APLICA"/>
    <s v="08FIZ0006G"/>
    <m/>
    <m/>
    <n v="0"/>
    <s v="I2019"/>
    <n v="170"/>
    <n v="214"/>
    <n v="384"/>
    <n v="167"/>
    <n v="213"/>
    <n v="380"/>
    <n v="25"/>
    <n v="33"/>
    <n v="58"/>
    <n v="23"/>
    <n v="26"/>
    <n v="49"/>
    <n v="35"/>
    <n v="23"/>
    <n v="58"/>
    <n v="36"/>
    <n v="40"/>
    <n v="76"/>
    <n v="30"/>
    <n v="43"/>
    <n v="73"/>
    <n v="22"/>
    <n v="29"/>
    <n v="51"/>
    <n v="18"/>
    <n v="40"/>
    <n v="58"/>
    <n v="164"/>
    <n v="201"/>
    <n v="365"/>
    <n v="2"/>
    <n v="2"/>
    <n v="3"/>
    <n v="3"/>
    <n v="2"/>
    <n v="2"/>
    <n v="0"/>
    <n v="14"/>
    <n v="0"/>
    <n v="0"/>
    <n v="1"/>
    <n v="0"/>
    <n v="0"/>
    <n v="0"/>
    <n v="0"/>
    <n v="0"/>
    <n v="2"/>
    <n v="12"/>
    <n v="0"/>
    <n v="0"/>
    <n v="2"/>
    <n v="0"/>
    <n v="0"/>
    <n v="2"/>
    <n v="0"/>
    <n v="0"/>
    <n v="0"/>
    <n v="0"/>
    <n v="0"/>
    <n v="2"/>
    <n v="21"/>
    <n v="2"/>
    <n v="12"/>
    <n v="2"/>
    <n v="2"/>
    <n v="3"/>
    <n v="3"/>
    <n v="2"/>
    <n v="2"/>
    <n v="0"/>
    <n v="14"/>
    <n v="14"/>
    <n v="14"/>
  </r>
  <r>
    <s v="08DPR2453D"/>
    <n v="2"/>
    <s v="VESPERTINO"/>
    <s v="ESTEBAN HERNANDEZ ARREDONDO"/>
    <n v="8"/>
    <s v="CHIHUAHUA"/>
    <n v="8"/>
    <s v="CHIHUAHUA"/>
    <n v="19"/>
    <s v="CHIHUAHUA"/>
    <n v="1"/>
    <s v="CHIHUAHUA"/>
    <s v="CALLE MINERAL PINOS ALTOS"/>
    <n v="1707"/>
    <s v="PĂšBLICO"/>
    <x v="2"/>
    <n v="2"/>
    <s v="BĂSICA"/>
    <n v="2"/>
    <x v="1"/>
    <n v="1"/>
    <x v="1"/>
    <n v="0"/>
    <s v="NO APLICA"/>
    <n v="0"/>
    <s v="NO APLICA"/>
    <s v="08FIZ0271E"/>
    <s v="08FJS0134H"/>
    <s v="08ADG0046C"/>
    <n v="0"/>
    <s v="I2019"/>
    <n v="178"/>
    <n v="197"/>
    <n v="375"/>
    <n v="178"/>
    <n v="196"/>
    <n v="374"/>
    <n v="29"/>
    <n v="27"/>
    <n v="56"/>
    <n v="31"/>
    <n v="21"/>
    <n v="52"/>
    <n v="32"/>
    <n v="26"/>
    <n v="58"/>
    <n v="39"/>
    <n v="39"/>
    <n v="78"/>
    <n v="36"/>
    <n v="39"/>
    <n v="75"/>
    <n v="32"/>
    <n v="27"/>
    <n v="59"/>
    <n v="14"/>
    <n v="38"/>
    <n v="52"/>
    <n v="184"/>
    <n v="190"/>
    <n v="374"/>
    <n v="2"/>
    <n v="2"/>
    <n v="3"/>
    <n v="3"/>
    <n v="2"/>
    <n v="2"/>
    <n v="0"/>
    <n v="14"/>
    <n v="0"/>
    <n v="0"/>
    <n v="1"/>
    <n v="0"/>
    <n v="1"/>
    <n v="0"/>
    <n v="0"/>
    <n v="0"/>
    <n v="5"/>
    <n v="9"/>
    <n v="0"/>
    <n v="0"/>
    <n v="2"/>
    <n v="1"/>
    <n v="0"/>
    <n v="0"/>
    <n v="0"/>
    <n v="0"/>
    <n v="0"/>
    <n v="0"/>
    <n v="2"/>
    <n v="0"/>
    <n v="21"/>
    <n v="5"/>
    <n v="9"/>
    <n v="2"/>
    <n v="2"/>
    <n v="3"/>
    <n v="3"/>
    <n v="2"/>
    <n v="2"/>
    <n v="0"/>
    <n v="14"/>
    <n v="15"/>
    <n v="14"/>
  </r>
  <r>
    <s v="08DPR2495C"/>
    <n v="1"/>
    <s v="MATUTINO"/>
    <s v="SOR JUANA INES DE LA CRUZ"/>
    <n v="8"/>
    <s v="CHIHUAHUA"/>
    <n v="8"/>
    <s v="CHIHUAHUA"/>
    <n v="19"/>
    <s v="CHIHUAHUA"/>
    <n v="1"/>
    <s v="CHIHUAHUA"/>
    <s v="CALLE DIANA LAURA ROJAS "/>
    <n v="0"/>
    <s v="PĂšBLICO"/>
    <x v="2"/>
    <n v="2"/>
    <s v="BĂSICA"/>
    <n v="2"/>
    <x v="1"/>
    <n v="1"/>
    <x v="1"/>
    <n v="0"/>
    <s v="NO APLICA"/>
    <n v="0"/>
    <s v="NO APLICA"/>
    <s v="08FIZ0106F"/>
    <s v="08FJS0102P"/>
    <s v="08ADG0046C"/>
    <n v="0"/>
    <s v="I2019"/>
    <n v="178"/>
    <n v="189"/>
    <n v="367"/>
    <n v="177"/>
    <n v="187"/>
    <n v="364"/>
    <n v="30"/>
    <n v="29"/>
    <n v="59"/>
    <n v="36"/>
    <n v="39"/>
    <n v="75"/>
    <n v="44"/>
    <n v="36"/>
    <n v="80"/>
    <n v="37"/>
    <n v="23"/>
    <n v="60"/>
    <n v="21"/>
    <n v="37"/>
    <n v="58"/>
    <n v="21"/>
    <n v="35"/>
    <n v="56"/>
    <n v="24"/>
    <n v="33"/>
    <n v="57"/>
    <n v="183"/>
    <n v="203"/>
    <n v="386"/>
    <n v="3"/>
    <n v="3"/>
    <n v="2"/>
    <n v="2"/>
    <n v="2"/>
    <n v="2"/>
    <n v="0"/>
    <n v="14"/>
    <n v="0"/>
    <n v="0"/>
    <n v="0"/>
    <n v="1"/>
    <n v="0"/>
    <n v="1"/>
    <n v="0"/>
    <n v="0"/>
    <n v="3"/>
    <n v="11"/>
    <n v="0"/>
    <n v="0"/>
    <n v="1"/>
    <n v="0"/>
    <n v="0"/>
    <n v="0"/>
    <n v="0"/>
    <n v="1"/>
    <n v="0"/>
    <n v="0"/>
    <n v="2"/>
    <n v="0"/>
    <n v="20"/>
    <n v="3"/>
    <n v="11"/>
    <n v="3"/>
    <n v="3"/>
    <n v="2"/>
    <n v="2"/>
    <n v="2"/>
    <n v="2"/>
    <n v="0"/>
    <n v="14"/>
    <n v="14"/>
    <n v="14"/>
  </r>
  <r>
    <s v="08DPR2335P"/>
    <n v="1"/>
    <s v="MATUTINO"/>
    <s v="ARNOLDO CABADA DE LA O"/>
    <n v="8"/>
    <s v="CHIHUAHUA"/>
    <n v="8"/>
    <s v="CHIHUAHUA"/>
    <n v="37"/>
    <s v="JUĂREZ"/>
    <n v="1"/>
    <s v="JUĂREZ"/>
    <s v="CALLE REFUGIO HERRERA GONZALEZ "/>
    <n v="0"/>
    <s v="PĂšBLICO"/>
    <x v="2"/>
    <n v="2"/>
    <s v="BĂSICA"/>
    <n v="2"/>
    <x v="1"/>
    <n v="1"/>
    <x v="1"/>
    <n v="0"/>
    <s v="NO APLICA"/>
    <n v="0"/>
    <s v="NO APLICA"/>
    <s v="08FIZ0184J"/>
    <s v="08FJS0118Q"/>
    <s v="08ADG0005C"/>
    <n v="0"/>
    <s v="I2019"/>
    <n v="181"/>
    <n v="188"/>
    <n v="369"/>
    <n v="181"/>
    <n v="187"/>
    <n v="368"/>
    <n v="31"/>
    <n v="32"/>
    <n v="63"/>
    <n v="37"/>
    <n v="31"/>
    <n v="68"/>
    <n v="43"/>
    <n v="24"/>
    <n v="67"/>
    <n v="24"/>
    <n v="39"/>
    <n v="63"/>
    <n v="33"/>
    <n v="33"/>
    <n v="66"/>
    <n v="24"/>
    <n v="40"/>
    <n v="64"/>
    <n v="28"/>
    <n v="31"/>
    <n v="59"/>
    <n v="189"/>
    <n v="198"/>
    <n v="387"/>
    <n v="2"/>
    <n v="2"/>
    <n v="2"/>
    <n v="2"/>
    <n v="2"/>
    <n v="2"/>
    <n v="0"/>
    <n v="12"/>
    <n v="0"/>
    <n v="0"/>
    <n v="1"/>
    <n v="0"/>
    <n v="0"/>
    <n v="0"/>
    <n v="1"/>
    <n v="0"/>
    <n v="3"/>
    <n v="9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3"/>
    <n v="12"/>
  </r>
  <r>
    <s v="08DPR2542X"/>
    <n v="1"/>
    <s v="MATUTINO"/>
    <s v="JOSE FUENTES MARES"/>
    <n v="8"/>
    <s v="CHIHUAHUA"/>
    <n v="8"/>
    <s v="CHIHUAHUA"/>
    <n v="37"/>
    <s v="JUĂREZ"/>
    <n v="1"/>
    <s v="JUĂREZ"/>
    <s v="CALLE RIBERA NIAGARA"/>
    <n v="6572"/>
    <s v="PĂšBLICO"/>
    <x v="2"/>
    <n v="2"/>
    <s v="BĂSICA"/>
    <n v="2"/>
    <x v="1"/>
    <n v="1"/>
    <x v="1"/>
    <n v="0"/>
    <s v="NO APLICA"/>
    <n v="0"/>
    <s v="NO APLICA"/>
    <s v="08FIZ0174C"/>
    <s v="08FJS0116S"/>
    <s v="08ADG0005C"/>
    <n v="0"/>
    <s v="I2019"/>
    <n v="206"/>
    <n v="171"/>
    <n v="377"/>
    <n v="204"/>
    <n v="171"/>
    <n v="375"/>
    <n v="37"/>
    <n v="28"/>
    <n v="65"/>
    <n v="29"/>
    <n v="20"/>
    <n v="49"/>
    <n v="25"/>
    <n v="31"/>
    <n v="56"/>
    <n v="34"/>
    <n v="24"/>
    <n v="58"/>
    <n v="30"/>
    <n v="30"/>
    <n v="60"/>
    <n v="44"/>
    <n v="28"/>
    <n v="72"/>
    <n v="43"/>
    <n v="36"/>
    <n v="79"/>
    <n v="205"/>
    <n v="169"/>
    <n v="374"/>
    <n v="2"/>
    <n v="2"/>
    <n v="2"/>
    <n v="2"/>
    <n v="3"/>
    <n v="3"/>
    <n v="0"/>
    <n v="14"/>
    <n v="0"/>
    <n v="0"/>
    <n v="1"/>
    <n v="0"/>
    <n v="1"/>
    <n v="0"/>
    <n v="0"/>
    <n v="0"/>
    <n v="2"/>
    <n v="12"/>
    <n v="0"/>
    <n v="0"/>
    <n v="0"/>
    <n v="1"/>
    <n v="0"/>
    <n v="0"/>
    <n v="0"/>
    <n v="0"/>
    <n v="0"/>
    <n v="0"/>
    <n v="0"/>
    <n v="1"/>
    <n v="18"/>
    <n v="2"/>
    <n v="12"/>
    <n v="2"/>
    <n v="2"/>
    <n v="2"/>
    <n v="2"/>
    <n v="3"/>
    <n v="3"/>
    <n v="0"/>
    <n v="14"/>
    <n v="18"/>
    <n v="14"/>
  </r>
  <r>
    <s v="08PES0282L"/>
    <n v="1"/>
    <s v="MATUTINO"/>
    <s v="COLEGIO SANTA MARIA"/>
    <n v="8"/>
    <s v="CHIHUAHUA"/>
    <n v="8"/>
    <s v="CHIHUAHUA"/>
    <n v="37"/>
    <s v="JUĂREZ"/>
    <n v="1"/>
    <s v="JUĂREZ"/>
    <s v="CALLE OASIS DE MONGOLIA"/>
    <n v="2050"/>
    <s v="PRIVADO"/>
    <x v="1"/>
    <n v="2"/>
    <s v="BĂSICA"/>
    <n v="3"/>
    <x v="2"/>
    <n v="1"/>
    <x v="1"/>
    <n v="0"/>
    <s v="NO APLICA"/>
    <n v="0"/>
    <s v="NO APLICA"/>
    <s v="08FIS0005Y"/>
    <m/>
    <s v="08ADG0011N"/>
    <n v="0"/>
    <s v="I2019"/>
    <n v="194"/>
    <n v="196"/>
    <n v="390"/>
    <n v="98"/>
    <n v="139"/>
    <n v="237"/>
    <n v="63"/>
    <n v="62"/>
    <n v="125"/>
    <n v="84"/>
    <n v="74"/>
    <n v="158"/>
    <n v="58"/>
    <n v="61"/>
    <n v="119"/>
    <n v="62"/>
    <n v="66"/>
    <n v="128"/>
    <n v="0"/>
    <n v="0"/>
    <n v="0"/>
    <n v="0"/>
    <n v="0"/>
    <n v="0"/>
    <n v="0"/>
    <n v="0"/>
    <n v="0"/>
    <n v="204"/>
    <n v="201"/>
    <n v="405"/>
    <n v="5"/>
    <n v="4"/>
    <n v="4"/>
    <n v="0"/>
    <n v="0"/>
    <n v="0"/>
    <n v="0"/>
    <n v="13"/>
    <n v="0"/>
    <n v="0"/>
    <n v="0"/>
    <n v="1"/>
    <n v="0"/>
    <n v="0"/>
    <n v="0"/>
    <n v="0"/>
    <n v="5"/>
    <n v="11"/>
    <n v="0"/>
    <n v="0"/>
    <n v="1"/>
    <n v="1"/>
    <n v="1"/>
    <n v="1"/>
    <n v="0"/>
    <n v="1"/>
    <n v="0"/>
    <n v="0"/>
    <n v="1"/>
    <n v="2"/>
    <n v="25"/>
    <n v="7"/>
    <n v="14"/>
    <n v="0"/>
    <n v="0"/>
    <n v="0"/>
    <n v="0"/>
    <n v="0"/>
    <n v="0"/>
    <n v="0"/>
    <n v="21"/>
    <n v="13"/>
    <n v="13"/>
  </r>
  <r>
    <s v="08EPR0228S"/>
    <n v="1"/>
    <s v="MATUTINO"/>
    <s v="NIĂ‘OS HEROES 2101"/>
    <n v="8"/>
    <s v="CHIHUAHUA"/>
    <n v="8"/>
    <s v="CHIHUAHUA"/>
    <n v="32"/>
    <s v="HIDALGO DEL PARRAL"/>
    <n v="1"/>
    <s v="HIDALGO DEL PARRAL"/>
    <s v="CALLE INDEPENDENCIA"/>
    <n v="116"/>
    <s v="PĂšBLICO"/>
    <x v="3"/>
    <n v="2"/>
    <s v="BĂSICA"/>
    <n v="2"/>
    <x v="1"/>
    <n v="1"/>
    <x v="1"/>
    <n v="0"/>
    <s v="NO APLICA"/>
    <n v="0"/>
    <s v="NO APLICA"/>
    <s v="08FIZ0005H"/>
    <m/>
    <m/>
    <n v="0"/>
    <s v="I2019"/>
    <n v="172"/>
    <n v="204"/>
    <n v="376"/>
    <n v="172"/>
    <n v="204"/>
    <n v="376"/>
    <n v="28"/>
    <n v="38"/>
    <n v="66"/>
    <n v="22"/>
    <n v="36"/>
    <n v="58"/>
    <n v="33"/>
    <n v="27"/>
    <n v="60"/>
    <n v="25"/>
    <n v="35"/>
    <n v="60"/>
    <n v="36"/>
    <n v="29"/>
    <n v="65"/>
    <n v="28"/>
    <n v="31"/>
    <n v="59"/>
    <n v="24"/>
    <n v="47"/>
    <n v="71"/>
    <n v="168"/>
    <n v="205"/>
    <n v="373"/>
    <n v="2"/>
    <n v="2"/>
    <n v="2"/>
    <n v="3"/>
    <n v="2"/>
    <n v="3"/>
    <n v="0"/>
    <n v="14"/>
    <n v="0"/>
    <n v="0"/>
    <n v="0"/>
    <n v="1"/>
    <n v="0"/>
    <n v="0"/>
    <n v="0"/>
    <n v="0"/>
    <n v="4"/>
    <n v="10"/>
    <n v="0"/>
    <n v="0"/>
    <n v="2"/>
    <n v="0"/>
    <n v="1"/>
    <n v="1"/>
    <n v="0"/>
    <n v="1"/>
    <n v="0"/>
    <n v="0"/>
    <n v="2"/>
    <n v="0"/>
    <n v="22"/>
    <n v="4"/>
    <n v="10"/>
    <n v="2"/>
    <n v="2"/>
    <n v="2"/>
    <n v="3"/>
    <n v="2"/>
    <n v="3"/>
    <n v="0"/>
    <n v="14"/>
    <n v="14"/>
    <n v="14"/>
  </r>
  <r>
    <s v="08EES0183F"/>
    <n v="1"/>
    <s v="MATUTINO"/>
    <s v="SECUNDARIA ESTATAL 3031 JOSE MARIA LUIS MORA"/>
    <n v="8"/>
    <s v="CHIHUAHUA"/>
    <n v="8"/>
    <s v="CHIHUAHUA"/>
    <n v="32"/>
    <s v="HIDALGO DEL PARRAL"/>
    <n v="1"/>
    <s v="HIDALGO DEL PARRAL"/>
    <s v="CALLE VARA DE SAN JUAN"/>
    <n v="0"/>
    <s v="PĂšBLICO"/>
    <x v="3"/>
    <n v="2"/>
    <s v="BĂSICA"/>
    <n v="3"/>
    <x v="2"/>
    <n v="1"/>
    <x v="1"/>
    <n v="0"/>
    <s v="NO APLICA"/>
    <n v="0"/>
    <s v="NO APLICA"/>
    <s v="08FIS0003Z"/>
    <m/>
    <m/>
    <n v="0"/>
    <s v="I2019"/>
    <n v="197"/>
    <n v="189"/>
    <n v="386"/>
    <n v="129"/>
    <n v="142"/>
    <n v="271"/>
    <n v="66"/>
    <n v="50"/>
    <n v="116"/>
    <n v="76"/>
    <n v="59"/>
    <n v="135"/>
    <n v="67"/>
    <n v="59"/>
    <n v="126"/>
    <n v="62"/>
    <n v="64"/>
    <n v="126"/>
    <n v="0"/>
    <n v="0"/>
    <n v="0"/>
    <n v="0"/>
    <n v="0"/>
    <n v="0"/>
    <n v="0"/>
    <n v="0"/>
    <n v="0"/>
    <n v="205"/>
    <n v="182"/>
    <n v="387"/>
    <n v="4"/>
    <n v="4"/>
    <n v="4"/>
    <n v="0"/>
    <n v="0"/>
    <n v="0"/>
    <n v="0"/>
    <n v="12"/>
    <n v="0"/>
    <n v="0"/>
    <n v="0"/>
    <n v="1"/>
    <n v="1"/>
    <n v="0"/>
    <n v="0"/>
    <n v="0"/>
    <n v="7"/>
    <n v="6"/>
    <n v="0"/>
    <n v="0"/>
    <n v="2"/>
    <n v="1"/>
    <n v="0"/>
    <n v="0"/>
    <n v="2"/>
    <n v="4"/>
    <n v="1"/>
    <n v="1"/>
    <n v="9"/>
    <n v="6"/>
    <n v="41"/>
    <n v="12"/>
    <n v="12"/>
    <n v="0"/>
    <n v="0"/>
    <n v="0"/>
    <n v="0"/>
    <n v="0"/>
    <n v="0"/>
    <n v="0"/>
    <n v="24"/>
    <n v="12"/>
    <n v="12"/>
  </r>
  <r>
    <s v="08EES0175X"/>
    <n v="1"/>
    <s v="MATUTINO"/>
    <s v="SECUNDARIA ESTATAL 3021 CLUB DE LEONES"/>
    <n v="8"/>
    <s v="CHIHUAHUA"/>
    <n v="8"/>
    <s v="CHIHUAHUA"/>
    <n v="50"/>
    <s v="NUEVO CASAS GRANDES"/>
    <n v="1"/>
    <s v="NUEVO CASAS GRANDES"/>
    <s v="CALLEJĂ“N 19"/>
    <n v="305"/>
    <s v="PĂšBLICO"/>
    <x v="3"/>
    <n v="2"/>
    <s v="BĂSICA"/>
    <n v="3"/>
    <x v="2"/>
    <n v="1"/>
    <x v="1"/>
    <n v="0"/>
    <s v="NO APLICA"/>
    <n v="0"/>
    <s v="NO APLICA"/>
    <s v="08FIS0001B"/>
    <m/>
    <m/>
    <n v="0"/>
    <s v="I2019"/>
    <n v="193"/>
    <n v="175"/>
    <n v="368"/>
    <n v="173"/>
    <n v="159"/>
    <n v="332"/>
    <n v="76"/>
    <n v="55"/>
    <n v="131"/>
    <n v="62"/>
    <n v="67"/>
    <n v="129"/>
    <n v="52"/>
    <n v="61"/>
    <n v="113"/>
    <n v="65"/>
    <n v="54"/>
    <n v="119"/>
    <n v="0"/>
    <n v="0"/>
    <n v="0"/>
    <n v="0"/>
    <n v="0"/>
    <n v="0"/>
    <n v="0"/>
    <n v="0"/>
    <n v="0"/>
    <n v="179"/>
    <n v="182"/>
    <n v="361"/>
    <n v="4"/>
    <n v="4"/>
    <n v="4"/>
    <n v="0"/>
    <n v="0"/>
    <n v="0"/>
    <n v="0"/>
    <n v="12"/>
    <n v="0"/>
    <n v="0"/>
    <n v="1"/>
    <n v="0"/>
    <n v="1"/>
    <n v="0"/>
    <n v="0"/>
    <n v="0"/>
    <n v="11"/>
    <n v="11"/>
    <n v="0"/>
    <n v="0"/>
    <n v="0"/>
    <n v="0"/>
    <n v="0"/>
    <n v="0"/>
    <n v="0"/>
    <n v="0"/>
    <n v="0"/>
    <n v="0"/>
    <n v="4"/>
    <n v="8"/>
    <n v="36"/>
    <n v="11"/>
    <n v="11"/>
    <n v="0"/>
    <n v="0"/>
    <n v="0"/>
    <n v="0"/>
    <n v="0"/>
    <n v="0"/>
    <n v="0"/>
    <n v="22"/>
    <n v="14"/>
    <n v="14"/>
  </r>
  <r>
    <s v="08DES0094N"/>
    <n v="1"/>
    <s v="MATUTINO"/>
    <s v="SALVADOR ALLENDE"/>
    <n v="8"/>
    <s v="CHIHUAHUA"/>
    <n v="8"/>
    <s v="CHIHUAHUA"/>
    <n v="37"/>
    <s v="JUĂREZ"/>
    <n v="1"/>
    <s v="JUĂREZ"/>
    <s v="CALLE CARRETERA PANAMERICANA KILOMETRO 17"/>
    <n v="0"/>
    <s v="PĂšBLICO"/>
    <x v="2"/>
    <n v="2"/>
    <s v="BĂSICA"/>
    <n v="3"/>
    <x v="2"/>
    <n v="1"/>
    <x v="1"/>
    <n v="0"/>
    <s v="NO APLICA"/>
    <n v="0"/>
    <s v="NO APLICA"/>
    <s v="08FIS0103Z"/>
    <s v="08FJE0004L"/>
    <s v="08ADG0005C"/>
    <n v="0"/>
    <s v="I2019"/>
    <n v="185"/>
    <n v="170"/>
    <n v="355"/>
    <n v="145"/>
    <n v="162"/>
    <n v="307"/>
    <n v="52"/>
    <n v="51"/>
    <n v="103"/>
    <n v="69"/>
    <n v="76"/>
    <n v="145"/>
    <n v="55"/>
    <n v="59"/>
    <n v="114"/>
    <n v="74"/>
    <n v="56"/>
    <n v="130"/>
    <n v="0"/>
    <n v="0"/>
    <n v="0"/>
    <n v="0"/>
    <n v="0"/>
    <n v="0"/>
    <n v="0"/>
    <n v="0"/>
    <n v="0"/>
    <n v="198"/>
    <n v="191"/>
    <n v="389"/>
    <n v="5"/>
    <n v="5"/>
    <n v="5"/>
    <n v="0"/>
    <n v="0"/>
    <n v="0"/>
    <n v="0"/>
    <n v="15"/>
    <n v="0"/>
    <n v="0"/>
    <n v="0"/>
    <n v="1"/>
    <n v="1"/>
    <n v="0"/>
    <n v="0"/>
    <n v="0"/>
    <n v="12"/>
    <n v="9"/>
    <n v="0"/>
    <n v="0"/>
    <n v="0"/>
    <n v="0"/>
    <n v="1"/>
    <n v="0"/>
    <n v="1"/>
    <n v="0"/>
    <n v="1"/>
    <n v="0"/>
    <n v="5"/>
    <n v="5"/>
    <n v="36"/>
    <n v="15"/>
    <n v="9"/>
    <n v="0"/>
    <n v="0"/>
    <n v="0"/>
    <n v="0"/>
    <n v="0"/>
    <n v="0"/>
    <n v="0"/>
    <n v="24"/>
    <n v="22"/>
    <n v="21"/>
  </r>
  <r>
    <s v="08DPR2434P"/>
    <n v="2"/>
    <s v="VESPERTINO"/>
    <s v="EL NIGROMANTE"/>
    <n v="8"/>
    <s v="CHIHUAHUA"/>
    <n v="8"/>
    <s v="CHIHUAHUA"/>
    <n v="37"/>
    <s v="JUĂREZ"/>
    <n v="1"/>
    <s v="JUĂREZ"/>
    <s v="CALLE DUMONT "/>
    <n v="0"/>
    <s v="PĂšBLICO"/>
    <x v="2"/>
    <n v="2"/>
    <s v="BĂSICA"/>
    <n v="2"/>
    <x v="1"/>
    <n v="1"/>
    <x v="1"/>
    <n v="0"/>
    <s v="NO APLICA"/>
    <n v="0"/>
    <s v="NO APLICA"/>
    <s v="08FIZ0167T"/>
    <s v="08FJS0114U"/>
    <s v="08ADG0005C"/>
    <n v="0"/>
    <s v="I2019"/>
    <n v="191"/>
    <n v="202"/>
    <n v="393"/>
    <n v="190"/>
    <n v="202"/>
    <n v="392"/>
    <n v="47"/>
    <n v="30"/>
    <n v="77"/>
    <n v="23"/>
    <n v="33"/>
    <n v="56"/>
    <n v="32"/>
    <n v="35"/>
    <n v="67"/>
    <n v="29"/>
    <n v="30"/>
    <n v="59"/>
    <n v="25"/>
    <n v="35"/>
    <n v="60"/>
    <n v="33"/>
    <n v="34"/>
    <n v="67"/>
    <n v="21"/>
    <n v="30"/>
    <n v="51"/>
    <n v="163"/>
    <n v="197"/>
    <n v="360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0"/>
    <n v="0"/>
    <n v="0"/>
    <n v="0"/>
    <n v="0"/>
    <n v="0"/>
    <n v="0"/>
    <n v="1"/>
    <n v="0"/>
    <n v="15"/>
    <n v="6"/>
    <n v="6"/>
    <n v="2"/>
    <n v="2"/>
    <n v="2"/>
    <n v="2"/>
    <n v="2"/>
    <n v="2"/>
    <n v="0"/>
    <n v="12"/>
    <n v="14"/>
    <n v="12"/>
  </r>
  <r>
    <s v="08DES0067Q"/>
    <n v="2"/>
    <s v="VESPERTINO"/>
    <s v="JOSE REYES ESTRADA"/>
    <n v="8"/>
    <s v="CHIHUAHUA"/>
    <n v="8"/>
    <s v="CHIHUAHUA"/>
    <n v="37"/>
    <s v="JUĂREZ"/>
    <n v="1"/>
    <s v="JUĂREZ"/>
    <s v="CALLE RENE MASCARENAS "/>
    <n v="0"/>
    <s v="PĂšBLICO"/>
    <x v="2"/>
    <n v="2"/>
    <s v="BĂSICA"/>
    <n v="3"/>
    <x v="2"/>
    <n v="1"/>
    <x v="1"/>
    <n v="0"/>
    <s v="NO APLICA"/>
    <n v="0"/>
    <s v="NO APLICA"/>
    <s v="08FIS0103Z"/>
    <s v="08FJE0004L"/>
    <s v="08ADG0005C"/>
    <n v="0"/>
    <s v="I2019"/>
    <n v="199"/>
    <n v="155"/>
    <n v="354"/>
    <n v="142"/>
    <n v="135"/>
    <n v="277"/>
    <n v="67"/>
    <n v="40"/>
    <n v="107"/>
    <n v="67"/>
    <n v="60"/>
    <n v="127"/>
    <n v="77"/>
    <n v="57"/>
    <n v="134"/>
    <n v="76"/>
    <n v="58"/>
    <n v="134"/>
    <n v="0"/>
    <n v="0"/>
    <n v="0"/>
    <n v="0"/>
    <n v="0"/>
    <n v="0"/>
    <n v="0"/>
    <n v="0"/>
    <n v="0"/>
    <n v="220"/>
    <n v="175"/>
    <n v="395"/>
    <n v="4"/>
    <n v="5"/>
    <n v="5"/>
    <n v="0"/>
    <n v="0"/>
    <n v="0"/>
    <n v="0"/>
    <n v="14"/>
    <n v="0"/>
    <n v="0"/>
    <n v="1"/>
    <n v="0"/>
    <n v="1"/>
    <n v="0"/>
    <n v="0"/>
    <n v="0"/>
    <n v="10"/>
    <n v="15"/>
    <n v="0"/>
    <n v="0"/>
    <n v="2"/>
    <n v="0"/>
    <n v="1"/>
    <n v="1"/>
    <n v="1"/>
    <n v="2"/>
    <n v="0"/>
    <n v="2"/>
    <n v="6"/>
    <n v="6"/>
    <n v="48"/>
    <n v="14"/>
    <n v="20"/>
    <n v="0"/>
    <n v="0"/>
    <n v="0"/>
    <n v="0"/>
    <n v="0"/>
    <n v="0"/>
    <n v="0"/>
    <n v="34"/>
    <n v="18"/>
    <n v="14"/>
  </r>
  <r>
    <s v="08EES0025Q"/>
    <n v="1"/>
    <s v="MATUTINO"/>
    <s v="SECUNDARIA ESTATAL 3036 SECCION XLII"/>
    <n v="8"/>
    <s v="CHIHUAHUA"/>
    <n v="8"/>
    <s v="CHIHUAHUA"/>
    <n v="36"/>
    <s v="JIMĂ‰NEZ"/>
    <n v="1"/>
    <s v="JOSĂ‰ MARIANO JIMĂ‰NEZ"/>
    <s v="PROLONGACIĂ“N 5 DE FEBRERO"/>
    <n v="0"/>
    <s v="PĂšBLICO"/>
    <x v="3"/>
    <n v="2"/>
    <s v="BĂSICA"/>
    <n v="3"/>
    <x v="2"/>
    <n v="1"/>
    <x v="1"/>
    <n v="0"/>
    <s v="NO APLICA"/>
    <n v="0"/>
    <s v="NO APLICA"/>
    <s v="08FIS0003Z"/>
    <m/>
    <m/>
    <n v="0"/>
    <s v="I2019"/>
    <n v="213"/>
    <n v="188"/>
    <n v="401"/>
    <n v="131"/>
    <n v="133"/>
    <n v="264"/>
    <n v="54"/>
    <n v="57"/>
    <n v="111"/>
    <n v="76"/>
    <n v="67"/>
    <n v="143"/>
    <n v="67"/>
    <n v="53"/>
    <n v="120"/>
    <n v="58"/>
    <n v="60"/>
    <n v="118"/>
    <n v="0"/>
    <n v="0"/>
    <n v="0"/>
    <n v="0"/>
    <n v="0"/>
    <n v="0"/>
    <n v="0"/>
    <n v="0"/>
    <n v="0"/>
    <n v="201"/>
    <n v="180"/>
    <n v="381"/>
    <n v="5"/>
    <n v="5"/>
    <n v="5"/>
    <n v="0"/>
    <n v="0"/>
    <n v="0"/>
    <n v="0"/>
    <n v="15"/>
    <n v="0"/>
    <n v="0"/>
    <n v="0"/>
    <n v="1"/>
    <n v="1"/>
    <n v="0"/>
    <n v="0"/>
    <n v="0"/>
    <n v="6"/>
    <n v="11"/>
    <n v="0"/>
    <n v="0"/>
    <n v="2"/>
    <n v="0"/>
    <n v="0"/>
    <n v="2"/>
    <n v="2"/>
    <n v="3"/>
    <n v="0"/>
    <n v="0"/>
    <n v="7"/>
    <n v="9"/>
    <n v="44"/>
    <n v="10"/>
    <n v="16"/>
    <n v="0"/>
    <n v="0"/>
    <n v="0"/>
    <n v="0"/>
    <n v="0"/>
    <n v="0"/>
    <n v="0"/>
    <n v="26"/>
    <n v="20"/>
    <n v="15"/>
  </r>
  <r>
    <s v="08DPR0489E"/>
    <n v="1"/>
    <s v="MATUTINO"/>
    <s v="APOSTOLES DEL AGRARISMO"/>
    <n v="8"/>
    <s v="CHIHUAHUA"/>
    <n v="8"/>
    <s v="CHIHUAHUA"/>
    <n v="37"/>
    <s v="JUĂREZ"/>
    <n v="1"/>
    <s v="JUĂREZ"/>
    <s v="CALLE FRAY GARCIA DE SAN FRANCISCO"/>
    <n v="0"/>
    <s v="PĂšBLICO"/>
    <x v="2"/>
    <n v="2"/>
    <s v="BĂSICA"/>
    <n v="2"/>
    <x v="1"/>
    <n v="1"/>
    <x v="1"/>
    <n v="0"/>
    <s v="NO APLICA"/>
    <n v="0"/>
    <s v="NO APLICA"/>
    <s v="08FIZ0138Y"/>
    <s v="08FJS0109I"/>
    <s v="08ADG0005C"/>
    <n v="0"/>
    <s v="I2019"/>
    <n v="188"/>
    <n v="187"/>
    <n v="375"/>
    <n v="187"/>
    <n v="187"/>
    <n v="374"/>
    <n v="42"/>
    <n v="23"/>
    <n v="65"/>
    <n v="29"/>
    <n v="29"/>
    <n v="58"/>
    <n v="38"/>
    <n v="31"/>
    <n v="69"/>
    <n v="37"/>
    <n v="28"/>
    <n v="65"/>
    <n v="29"/>
    <n v="32"/>
    <n v="61"/>
    <n v="19"/>
    <n v="46"/>
    <n v="65"/>
    <n v="29"/>
    <n v="38"/>
    <n v="67"/>
    <n v="181"/>
    <n v="204"/>
    <n v="385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0"/>
    <n v="1"/>
    <n v="0"/>
    <n v="0"/>
    <n v="0"/>
    <n v="0"/>
    <n v="0"/>
    <n v="0"/>
    <n v="1"/>
    <n v="0"/>
    <n v="15"/>
    <n v="6"/>
    <n v="6"/>
    <n v="2"/>
    <n v="2"/>
    <n v="2"/>
    <n v="2"/>
    <n v="2"/>
    <n v="2"/>
    <n v="0"/>
    <n v="12"/>
    <n v="12"/>
    <n v="12"/>
  </r>
  <r>
    <s v="08DPR2559X"/>
    <n v="1"/>
    <s v="MATUTINO"/>
    <s v="PEDRO LUIS RAMSES MENESES HOYOS"/>
    <n v="8"/>
    <s v="CHIHUAHUA"/>
    <n v="8"/>
    <s v="CHIHUAHUA"/>
    <n v="37"/>
    <s v="JUĂREZ"/>
    <n v="1"/>
    <s v="JUĂREZ"/>
    <s v="CALLE RIVERA DE ZEMPOALA"/>
    <n v="452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180"/>
    <n v="184"/>
    <n v="364"/>
    <n v="180"/>
    <n v="184"/>
    <n v="364"/>
    <n v="36"/>
    <n v="26"/>
    <n v="62"/>
    <n v="22"/>
    <n v="40"/>
    <n v="62"/>
    <n v="40"/>
    <n v="28"/>
    <n v="68"/>
    <n v="34"/>
    <n v="34"/>
    <n v="68"/>
    <n v="27"/>
    <n v="39"/>
    <n v="66"/>
    <n v="32"/>
    <n v="35"/>
    <n v="67"/>
    <n v="30"/>
    <n v="36"/>
    <n v="66"/>
    <n v="185"/>
    <n v="212"/>
    <n v="39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0"/>
    <n v="0"/>
    <n v="0"/>
    <n v="0"/>
    <n v="0"/>
    <n v="0"/>
    <n v="0"/>
    <n v="1"/>
    <n v="0"/>
    <n v="15"/>
    <n v="1"/>
    <n v="11"/>
    <n v="2"/>
    <n v="2"/>
    <n v="2"/>
    <n v="2"/>
    <n v="2"/>
    <n v="2"/>
    <n v="0"/>
    <n v="12"/>
    <n v="12"/>
    <n v="12"/>
  </r>
  <r>
    <s v="08DPR0314P"/>
    <n v="1"/>
    <s v="MATUTINO"/>
    <s v="PRIMERO DE MAYO"/>
    <n v="8"/>
    <s v="CHIHUAHUA"/>
    <n v="8"/>
    <s v="CHIHUAHUA"/>
    <n v="37"/>
    <s v="JUĂREZ"/>
    <n v="1"/>
    <s v="JUĂREZ"/>
    <s v="CALLE JOSE VILLAGRAN"/>
    <n v="0"/>
    <s v="PĂšBLICO"/>
    <x v="2"/>
    <n v="2"/>
    <s v="BĂSICA"/>
    <n v="2"/>
    <x v="1"/>
    <n v="1"/>
    <x v="1"/>
    <n v="0"/>
    <s v="NO APLICA"/>
    <n v="0"/>
    <s v="NO APLICA"/>
    <s v="08FIZ0174C"/>
    <s v="08FJS0116S"/>
    <s v="08ADG0005C"/>
    <n v="0"/>
    <s v="I2019"/>
    <n v="194"/>
    <n v="189"/>
    <n v="383"/>
    <n v="193"/>
    <n v="189"/>
    <n v="382"/>
    <n v="31"/>
    <n v="35"/>
    <n v="66"/>
    <n v="33"/>
    <n v="27"/>
    <n v="60"/>
    <n v="34"/>
    <n v="30"/>
    <n v="64"/>
    <n v="31"/>
    <n v="28"/>
    <n v="59"/>
    <n v="34"/>
    <n v="30"/>
    <n v="64"/>
    <n v="32"/>
    <n v="26"/>
    <n v="58"/>
    <n v="34"/>
    <n v="36"/>
    <n v="70"/>
    <n v="198"/>
    <n v="177"/>
    <n v="375"/>
    <n v="2"/>
    <n v="2"/>
    <n v="2"/>
    <n v="2"/>
    <n v="2"/>
    <n v="2"/>
    <n v="0"/>
    <n v="12"/>
    <n v="0"/>
    <n v="0"/>
    <n v="1"/>
    <n v="0"/>
    <n v="0"/>
    <n v="1"/>
    <n v="0"/>
    <n v="1"/>
    <n v="2"/>
    <n v="10"/>
    <n v="0"/>
    <n v="0"/>
    <n v="1"/>
    <n v="1"/>
    <n v="0"/>
    <n v="0"/>
    <n v="0"/>
    <n v="0"/>
    <n v="0"/>
    <n v="0"/>
    <n v="0"/>
    <n v="1"/>
    <n v="18"/>
    <n v="2"/>
    <n v="10"/>
    <n v="2"/>
    <n v="2"/>
    <n v="2"/>
    <n v="2"/>
    <n v="2"/>
    <n v="2"/>
    <n v="0"/>
    <n v="12"/>
    <n v="14"/>
    <n v="12"/>
  </r>
  <r>
    <s v="08EPR0857H"/>
    <n v="2"/>
    <s v="VESPERTINO"/>
    <s v="ALICIA GOMEZ ARELLANO 2793"/>
    <n v="8"/>
    <s v="CHIHUAHUA"/>
    <n v="8"/>
    <s v="CHIHUAHUA"/>
    <n v="19"/>
    <s v="CHIHUAHUA"/>
    <n v="1"/>
    <s v="CHIHUAHUA"/>
    <s v="CALLE RIO URUGUAY"/>
    <n v="0"/>
    <s v="PĂšBLICO"/>
    <x v="3"/>
    <n v="2"/>
    <s v="BĂSICA"/>
    <n v="2"/>
    <x v="1"/>
    <n v="1"/>
    <x v="1"/>
    <n v="0"/>
    <s v="NO APLICA"/>
    <n v="0"/>
    <s v="NO APLICA"/>
    <s v="08FIZ0048F"/>
    <m/>
    <m/>
    <n v="0"/>
    <s v="I2019"/>
    <n v="203"/>
    <n v="178"/>
    <n v="381"/>
    <n v="202"/>
    <n v="175"/>
    <n v="377"/>
    <n v="31"/>
    <n v="25"/>
    <n v="56"/>
    <n v="22"/>
    <n v="32"/>
    <n v="54"/>
    <n v="41"/>
    <n v="37"/>
    <n v="78"/>
    <n v="32"/>
    <n v="24"/>
    <n v="56"/>
    <n v="41"/>
    <n v="26"/>
    <n v="67"/>
    <n v="33"/>
    <n v="33"/>
    <n v="66"/>
    <n v="26"/>
    <n v="29"/>
    <n v="55"/>
    <n v="195"/>
    <n v="181"/>
    <n v="376"/>
    <n v="2"/>
    <n v="3"/>
    <n v="2"/>
    <n v="3"/>
    <n v="2"/>
    <n v="2"/>
    <n v="0"/>
    <n v="14"/>
    <n v="0"/>
    <n v="0"/>
    <n v="0"/>
    <n v="1"/>
    <n v="0"/>
    <n v="0"/>
    <n v="0"/>
    <n v="0"/>
    <n v="8"/>
    <n v="6"/>
    <n v="0"/>
    <n v="0"/>
    <n v="2"/>
    <n v="2"/>
    <n v="2"/>
    <n v="3"/>
    <n v="0"/>
    <n v="0"/>
    <n v="0"/>
    <n v="0"/>
    <n v="2"/>
    <n v="1"/>
    <n v="27"/>
    <n v="8"/>
    <n v="6"/>
    <n v="2"/>
    <n v="3"/>
    <n v="2"/>
    <n v="3"/>
    <n v="2"/>
    <n v="2"/>
    <n v="0"/>
    <n v="14"/>
    <n v="14"/>
    <n v="14"/>
  </r>
  <r>
    <s v="08DPR2517Y"/>
    <n v="2"/>
    <s v="VESPERTINO"/>
    <s v="JOSE REYES ESTRADA"/>
    <n v="8"/>
    <s v="CHIHUAHUA"/>
    <n v="8"/>
    <s v="CHIHUAHUA"/>
    <n v="37"/>
    <s v="JUĂREZ"/>
    <n v="1"/>
    <s v="JUĂREZ"/>
    <s v="CALLE RAFAEL MURGIA"/>
    <n v="1719"/>
    <s v="PĂšBLICO"/>
    <x v="2"/>
    <n v="2"/>
    <s v="BĂSICA"/>
    <n v="2"/>
    <x v="1"/>
    <n v="1"/>
    <x v="1"/>
    <n v="0"/>
    <s v="NO APLICA"/>
    <n v="0"/>
    <s v="NO APLICA"/>
    <s v="08FIZ0157M"/>
    <s v="08FJS0112W"/>
    <s v="08ADG0005C"/>
    <n v="0"/>
    <s v="I2019"/>
    <n v="187"/>
    <n v="187"/>
    <n v="374"/>
    <n v="187"/>
    <n v="186"/>
    <n v="373"/>
    <n v="42"/>
    <n v="36"/>
    <n v="78"/>
    <n v="28"/>
    <n v="36"/>
    <n v="64"/>
    <n v="25"/>
    <n v="32"/>
    <n v="57"/>
    <n v="38"/>
    <n v="34"/>
    <n v="72"/>
    <n v="26"/>
    <n v="27"/>
    <n v="53"/>
    <n v="39"/>
    <n v="23"/>
    <n v="62"/>
    <n v="34"/>
    <n v="38"/>
    <n v="72"/>
    <n v="190"/>
    <n v="190"/>
    <n v="380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2"/>
    <n v="0"/>
    <n v="0"/>
    <n v="0"/>
    <n v="0"/>
    <n v="0"/>
    <n v="0"/>
    <n v="0"/>
    <n v="1"/>
    <n v="16"/>
    <n v="4"/>
    <n v="8"/>
    <n v="2"/>
    <n v="2"/>
    <n v="2"/>
    <n v="2"/>
    <n v="2"/>
    <n v="2"/>
    <n v="0"/>
    <n v="12"/>
    <n v="12"/>
    <n v="12"/>
  </r>
  <r>
    <s v="08DST0081B"/>
    <n v="1"/>
    <s v="MATUTINO"/>
    <s v="SECUNDARIA TECNICA 82"/>
    <n v="8"/>
    <s v="CHIHUAHUA"/>
    <n v="8"/>
    <s v="CHIHUAHUA"/>
    <n v="37"/>
    <s v="JUĂREZ"/>
    <n v="1"/>
    <s v="JUĂREZ"/>
    <s v="CALLE RODOLFO FIERRO"/>
    <n v="5839"/>
    <s v="PĂšBLICO"/>
    <x v="2"/>
    <n v="2"/>
    <s v="BĂSICA"/>
    <n v="3"/>
    <x v="2"/>
    <n v="4"/>
    <x v="5"/>
    <n v="1"/>
    <s v="SERVICIOS"/>
    <n v="22"/>
    <s v="INDUSTRIAL"/>
    <s v="08FZT0017I"/>
    <m/>
    <s v="08ADG0005C"/>
    <n v="0"/>
    <s v="I2019"/>
    <n v="213"/>
    <n v="170"/>
    <n v="383"/>
    <n v="165"/>
    <n v="163"/>
    <n v="328"/>
    <n v="57"/>
    <n v="64"/>
    <n v="121"/>
    <n v="59"/>
    <n v="67"/>
    <n v="126"/>
    <n v="64"/>
    <n v="54"/>
    <n v="118"/>
    <n v="71"/>
    <n v="54"/>
    <n v="125"/>
    <n v="0"/>
    <n v="0"/>
    <n v="0"/>
    <n v="0"/>
    <n v="0"/>
    <n v="0"/>
    <n v="0"/>
    <n v="0"/>
    <n v="0"/>
    <n v="194"/>
    <n v="175"/>
    <n v="369"/>
    <n v="5"/>
    <n v="5"/>
    <n v="5"/>
    <n v="0"/>
    <n v="0"/>
    <n v="0"/>
    <n v="0"/>
    <n v="15"/>
    <n v="0"/>
    <n v="0"/>
    <n v="0"/>
    <n v="1"/>
    <n v="0"/>
    <n v="0"/>
    <n v="0"/>
    <n v="0"/>
    <n v="3"/>
    <n v="8"/>
    <n v="0"/>
    <n v="0"/>
    <n v="1"/>
    <n v="0"/>
    <n v="0"/>
    <n v="1"/>
    <n v="0"/>
    <n v="1"/>
    <n v="0"/>
    <n v="2"/>
    <n v="9"/>
    <n v="3"/>
    <n v="29"/>
    <n v="4"/>
    <n v="12"/>
    <n v="0"/>
    <n v="0"/>
    <n v="0"/>
    <n v="0"/>
    <n v="0"/>
    <n v="0"/>
    <n v="0"/>
    <n v="16"/>
    <n v="15"/>
    <n v="15"/>
  </r>
  <r>
    <s v="08DPR2599Y"/>
    <n v="1"/>
    <s v="MATUTINO"/>
    <s v="ELISA GRIENSEN"/>
    <n v="8"/>
    <s v="CHIHUAHUA"/>
    <n v="8"/>
    <s v="CHIHUAHUA"/>
    <n v="4"/>
    <s v="AQUILES SERDĂN"/>
    <n v="1"/>
    <s v="SANTA EULALIA"/>
    <s v="AVENIDA CENTRAL "/>
    <n v="0"/>
    <s v="PĂšBLICO"/>
    <x v="2"/>
    <n v="2"/>
    <s v="BĂSICA"/>
    <n v="2"/>
    <x v="1"/>
    <n v="1"/>
    <x v="1"/>
    <n v="0"/>
    <s v="NO APLICA"/>
    <n v="0"/>
    <s v="NO APLICA"/>
    <s v="08FIZ0269Q"/>
    <s v="08FJS0103O"/>
    <s v="08ADG0046C"/>
    <n v="0"/>
    <s v="I2019"/>
    <n v="195"/>
    <n v="178"/>
    <n v="373"/>
    <n v="190"/>
    <n v="177"/>
    <n v="367"/>
    <n v="27"/>
    <n v="32"/>
    <n v="59"/>
    <n v="36"/>
    <n v="34"/>
    <n v="70"/>
    <n v="31"/>
    <n v="36"/>
    <n v="67"/>
    <n v="43"/>
    <n v="24"/>
    <n v="67"/>
    <n v="33"/>
    <n v="32"/>
    <n v="65"/>
    <n v="39"/>
    <n v="26"/>
    <n v="65"/>
    <n v="31"/>
    <n v="29"/>
    <n v="60"/>
    <n v="213"/>
    <n v="181"/>
    <n v="394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</r>
  <r>
    <s v="08DST0066J"/>
    <n v="1"/>
    <s v="MATUTINO"/>
    <s v="SECUNDARIA TECNICA 70"/>
    <n v="8"/>
    <s v="CHIHUAHUA"/>
    <n v="8"/>
    <s v="CHIHUAHUA"/>
    <n v="32"/>
    <s v="HIDALGO DEL PARRAL"/>
    <n v="1"/>
    <s v="HIDALGO DEL PARRAL"/>
    <s v="CALLE 9 DE MAYO"/>
    <n v="0"/>
    <s v="PĂšBLICO"/>
    <x v="2"/>
    <n v="2"/>
    <s v="BĂSICA"/>
    <n v="3"/>
    <x v="2"/>
    <n v="4"/>
    <x v="5"/>
    <n v="1"/>
    <s v="SERVICIOS"/>
    <n v="22"/>
    <s v="INDUSTRIAL"/>
    <s v="08FZT0011O"/>
    <s v="08FJT0004D"/>
    <s v="08ADG0004D"/>
    <n v="0"/>
    <s v="I2019"/>
    <n v="182"/>
    <n v="187"/>
    <n v="369"/>
    <n v="125"/>
    <n v="165"/>
    <n v="290"/>
    <n v="47"/>
    <n v="58"/>
    <n v="105"/>
    <n v="81"/>
    <n v="62"/>
    <n v="143"/>
    <n v="75"/>
    <n v="69"/>
    <n v="144"/>
    <n v="52"/>
    <n v="57"/>
    <n v="109"/>
    <n v="0"/>
    <n v="0"/>
    <n v="0"/>
    <n v="0"/>
    <n v="0"/>
    <n v="0"/>
    <n v="0"/>
    <n v="0"/>
    <n v="0"/>
    <n v="208"/>
    <n v="188"/>
    <n v="396"/>
    <n v="5"/>
    <n v="5"/>
    <n v="5"/>
    <n v="0"/>
    <n v="0"/>
    <n v="0"/>
    <n v="0"/>
    <n v="15"/>
    <n v="0"/>
    <n v="0"/>
    <n v="1"/>
    <n v="0"/>
    <n v="0"/>
    <n v="1"/>
    <n v="0"/>
    <n v="0"/>
    <n v="3"/>
    <n v="12"/>
    <n v="0"/>
    <n v="0"/>
    <n v="2"/>
    <n v="0"/>
    <n v="0"/>
    <n v="1"/>
    <n v="2"/>
    <n v="1"/>
    <n v="0"/>
    <n v="0"/>
    <n v="9"/>
    <n v="13"/>
    <n v="45"/>
    <n v="7"/>
    <n v="14"/>
    <n v="0"/>
    <n v="0"/>
    <n v="0"/>
    <n v="0"/>
    <n v="0"/>
    <n v="0"/>
    <n v="0"/>
    <n v="21"/>
    <n v="15"/>
    <n v="15"/>
  </r>
  <r>
    <s v="08EPR0166W"/>
    <n v="1"/>
    <s v="MATUTINO"/>
    <s v="ALGODONEROS 2080"/>
    <n v="8"/>
    <s v="CHIHUAHUA"/>
    <n v="8"/>
    <s v="CHIHUAHUA"/>
    <n v="21"/>
    <s v="DELICIAS"/>
    <n v="1"/>
    <s v="DELICIAS"/>
    <s v="AVENIDA 3A SUR"/>
    <n v="208"/>
    <s v="PĂšBLICO"/>
    <x v="3"/>
    <n v="2"/>
    <s v="BĂSICA"/>
    <n v="2"/>
    <x v="1"/>
    <n v="1"/>
    <x v="1"/>
    <n v="0"/>
    <s v="NO APLICA"/>
    <n v="0"/>
    <s v="NO APLICA"/>
    <s v="08FIZ0017M"/>
    <m/>
    <m/>
    <n v="0"/>
    <s v="I2019"/>
    <n v="180"/>
    <n v="197"/>
    <n v="377"/>
    <n v="180"/>
    <n v="197"/>
    <n v="377"/>
    <n v="33"/>
    <n v="33"/>
    <n v="66"/>
    <n v="33"/>
    <n v="24"/>
    <n v="57"/>
    <n v="28"/>
    <n v="28"/>
    <n v="56"/>
    <n v="31"/>
    <n v="33"/>
    <n v="64"/>
    <n v="26"/>
    <n v="34"/>
    <n v="60"/>
    <n v="30"/>
    <n v="39"/>
    <n v="69"/>
    <n v="38"/>
    <n v="40"/>
    <n v="78"/>
    <n v="186"/>
    <n v="198"/>
    <n v="384"/>
    <n v="2"/>
    <n v="2"/>
    <n v="2"/>
    <n v="2"/>
    <n v="2"/>
    <n v="3"/>
    <n v="0"/>
    <n v="13"/>
    <n v="0"/>
    <n v="0"/>
    <n v="1"/>
    <n v="0"/>
    <n v="0"/>
    <n v="0"/>
    <n v="0"/>
    <n v="0"/>
    <n v="2"/>
    <n v="11"/>
    <n v="0"/>
    <n v="0"/>
    <n v="1"/>
    <n v="0"/>
    <n v="0"/>
    <n v="2"/>
    <n v="0"/>
    <n v="0"/>
    <n v="0"/>
    <n v="0"/>
    <n v="2"/>
    <n v="0"/>
    <n v="19"/>
    <n v="2"/>
    <n v="11"/>
    <n v="2"/>
    <n v="2"/>
    <n v="2"/>
    <n v="2"/>
    <n v="2"/>
    <n v="3"/>
    <n v="0"/>
    <n v="13"/>
    <n v="13"/>
    <n v="13"/>
  </r>
  <r>
    <s v="08EPR0452Q"/>
    <n v="1"/>
    <s v="MATUTINO"/>
    <s v="AURELIA CALDERON DE ESCOBAR 2061"/>
    <n v="8"/>
    <s v="CHIHUAHUA"/>
    <n v="8"/>
    <s v="CHIHUAHUA"/>
    <n v="37"/>
    <s v="JUĂREZ"/>
    <n v="1"/>
    <s v="JUĂREZ"/>
    <s v="CALLE PROF.ARMANDO B.CHAVEZ"/>
    <n v="838"/>
    <s v="PĂšBLICO"/>
    <x v="3"/>
    <n v="2"/>
    <s v="BĂSICA"/>
    <n v="2"/>
    <x v="1"/>
    <n v="1"/>
    <x v="1"/>
    <n v="0"/>
    <s v="NO APLICA"/>
    <n v="0"/>
    <s v="NO APLICA"/>
    <s v="08FIZ0003J"/>
    <s v="08FJS0003P"/>
    <m/>
    <n v="0"/>
    <s v="I2019"/>
    <n v="210"/>
    <n v="176"/>
    <n v="386"/>
    <n v="209"/>
    <n v="175"/>
    <n v="384"/>
    <n v="38"/>
    <n v="21"/>
    <n v="59"/>
    <n v="33"/>
    <n v="28"/>
    <n v="61"/>
    <n v="31"/>
    <n v="44"/>
    <n v="75"/>
    <n v="32"/>
    <n v="22"/>
    <n v="54"/>
    <n v="40"/>
    <n v="25"/>
    <n v="65"/>
    <n v="30"/>
    <n v="33"/>
    <n v="63"/>
    <n v="29"/>
    <n v="31"/>
    <n v="60"/>
    <n v="195"/>
    <n v="183"/>
    <n v="378"/>
    <n v="2"/>
    <n v="3"/>
    <n v="2"/>
    <n v="2"/>
    <n v="2"/>
    <n v="2"/>
    <n v="0"/>
    <n v="13"/>
    <n v="0"/>
    <n v="0"/>
    <n v="1"/>
    <n v="0"/>
    <n v="0"/>
    <n v="0"/>
    <n v="0"/>
    <n v="0"/>
    <n v="5"/>
    <n v="8"/>
    <n v="0"/>
    <n v="0"/>
    <n v="2"/>
    <n v="0"/>
    <n v="0"/>
    <n v="2"/>
    <n v="0"/>
    <n v="0"/>
    <n v="0"/>
    <n v="0"/>
    <n v="2"/>
    <n v="0"/>
    <n v="20"/>
    <n v="5"/>
    <n v="8"/>
    <n v="2"/>
    <n v="3"/>
    <n v="2"/>
    <n v="2"/>
    <n v="2"/>
    <n v="2"/>
    <n v="0"/>
    <n v="13"/>
    <n v="18"/>
    <n v="13"/>
  </r>
  <r>
    <s v="08DPR0432D"/>
    <n v="1"/>
    <s v="MATUTINO"/>
    <s v="GUSTAVO DIAZ ORDAZ"/>
    <n v="8"/>
    <s v="CHIHUAHUA"/>
    <n v="8"/>
    <s v="CHIHUAHUA"/>
    <n v="32"/>
    <s v="HIDALGO DEL PARRAL"/>
    <n v="1"/>
    <s v="HIDALGO DEL PARRAL"/>
    <s v="CALLE 6A "/>
    <n v="0"/>
    <s v="PĂšBLICO"/>
    <x v="2"/>
    <n v="2"/>
    <s v="BĂSICA"/>
    <n v="2"/>
    <x v="1"/>
    <n v="1"/>
    <x v="1"/>
    <n v="0"/>
    <s v="NO APLICA"/>
    <n v="0"/>
    <s v="NO APLICA"/>
    <s v="08FIZ0247E"/>
    <s v="08FJS0129W"/>
    <s v="08ADG0004D"/>
    <n v="0"/>
    <s v="I2019"/>
    <n v="202"/>
    <n v="176"/>
    <n v="378"/>
    <n v="202"/>
    <n v="176"/>
    <n v="378"/>
    <n v="39"/>
    <n v="24"/>
    <n v="63"/>
    <n v="35"/>
    <n v="30"/>
    <n v="65"/>
    <n v="37"/>
    <n v="31"/>
    <n v="68"/>
    <n v="30"/>
    <n v="38"/>
    <n v="68"/>
    <n v="31"/>
    <n v="36"/>
    <n v="67"/>
    <n v="33"/>
    <n v="35"/>
    <n v="68"/>
    <n v="34"/>
    <n v="21"/>
    <n v="55"/>
    <n v="200"/>
    <n v="191"/>
    <n v="39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2606R"/>
    <n v="1"/>
    <s v="MATUTINO"/>
    <s v="NIĂ‘EZ DE JUAREZ"/>
    <n v="8"/>
    <s v="CHIHUAHUA"/>
    <n v="8"/>
    <s v="CHIHUAHUA"/>
    <n v="37"/>
    <s v="JUĂREZ"/>
    <n v="1"/>
    <s v="JUĂREZ"/>
    <s v="CALLE VALLE DE BENASQUE"/>
    <n v="0"/>
    <s v="PĂšBLICO"/>
    <x v="2"/>
    <n v="2"/>
    <s v="BĂSICA"/>
    <n v="2"/>
    <x v="1"/>
    <n v="1"/>
    <x v="1"/>
    <n v="0"/>
    <s v="NO APLICA"/>
    <n v="0"/>
    <s v="NO APLICA"/>
    <s v="08FIZ0265U"/>
    <s v="08FJS0133I"/>
    <s v="08ADG0005C"/>
    <n v="0"/>
    <s v="I2019"/>
    <n v="197"/>
    <n v="186"/>
    <n v="383"/>
    <n v="197"/>
    <n v="186"/>
    <n v="383"/>
    <n v="34"/>
    <n v="34"/>
    <n v="68"/>
    <n v="43"/>
    <n v="23"/>
    <n v="66"/>
    <n v="32"/>
    <n v="34"/>
    <n v="66"/>
    <n v="32"/>
    <n v="33"/>
    <n v="65"/>
    <n v="29"/>
    <n v="24"/>
    <n v="53"/>
    <n v="35"/>
    <n v="34"/>
    <n v="69"/>
    <n v="35"/>
    <n v="31"/>
    <n v="66"/>
    <n v="206"/>
    <n v="179"/>
    <n v="385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</r>
  <r>
    <s v="08EPR0525S"/>
    <n v="1"/>
    <s v="MATUTINO"/>
    <s v="CLUB DE LEONES 2521"/>
    <n v="8"/>
    <s v="CHIHUAHUA"/>
    <n v="8"/>
    <s v="CHIHUAHUA"/>
    <n v="37"/>
    <s v="JUĂREZ"/>
    <n v="1"/>
    <s v="JUĂREZ"/>
    <s v="CALLE DALIAS"/>
    <n v="0"/>
    <s v="PĂšBLICO"/>
    <x v="3"/>
    <n v="2"/>
    <s v="BĂSICA"/>
    <n v="2"/>
    <x v="1"/>
    <n v="1"/>
    <x v="1"/>
    <n v="0"/>
    <s v="NO APLICA"/>
    <n v="0"/>
    <s v="NO APLICA"/>
    <s v="08FIZ0020Z"/>
    <s v="08FJS0003P"/>
    <m/>
    <n v="0"/>
    <s v="I2019"/>
    <n v="193"/>
    <n v="189"/>
    <n v="382"/>
    <n v="193"/>
    <n v="189"/>
    <n v="382"/>
    <n v="39"/>
    <n v="28"/>
    <n v="67"/>
    <n v="29"/>
    <n v="26"/>
    <n v="55"/>
    <n v="23"/>
    <n v="27"/>
    <n v="50"/>
    <n v="33"/>
    <n v="38"/>
    <n v="71"/>
    <n v="28"/>
    <n v="27"/>
    <n v="55"/>
    <n v="39"/>
    <n v="37"/>
    <n v="76"/>
    <n v="33"/>
    <n v="38"/>
    <n v="71"/>
    <n v="185"/>
    <n v="193"/>
    <n v="378"/>
    <n v="2"/>
    <n v="2"/>
    <n v="3"/>
    <n v="2"/>
    <n v="3"/>
    <n v="3"/>
    <n v="0"/>
    <n v="15"/>
    <n v="0"/>
    <n v="0"/>
    <n v="1"/>
    <n v="0"/>
    <n v="0"/>
    <n v="0"/>
    <n v="0"/>
    <n v="0"/>
    <n v="2"/>
    <n v="13"/>
    <n v="0"/>
    <n v="0"/>
    <n v="2"/>
    <n v="0"/>
    <n v="0"/>
    <n v="1"/>
    <n v="0"/>
    <n v="0"/>
    <n v="0"/>
    <n v="0"/>
    <n v="2"/>
    <n v="0"/>
    <n v="21"/>
    <n v="2"/>
    <n v="13"/>
    <n v="2"/>
    <n v="2"/>
    <n v="3"/>
    <n v="2"/>
    <n v="3"/>
    <n v="3"/>
    <n v="0"/>
    <n v="15"/>
    <n v="16"/>
    <n v="15"/>
  </r>
  <r>
    <s v="08DPR2244Y"/>
    <n v="1"/>
    <s v="MATUTINO"/>
    <s v="CENTAURO DEL NORTE"/>
    <n v="8"/>
    <s v="CHIHUAHUA"/>
    <n v="8"/>
    <s v="CHIHUAHUA"/>
    <n v="37"/>
    <s v="JUĂREZ"/>
    <n v="1"/>
    <s v="JUĂREZ"/>
    <s v="CALLE NOGALES"/>
    <n v="0"/>
    <s v="PĂšBLICO"/>
    <x v="2"/>
    <n v="2"/>
    <s v="BĂSICA"/>
    <n v="2"/>
    <x v="1"/>
    <n v="1"/>
    <x v="1"/>
    <n v="0"/>
    <s v="NO APLICA"/>
    <n v="0"/>
    <s v="NO APLICA"/>
    <s v="08FIZ0139X"/>
    <s v="08FJS0109I"/>
    <s v="08ADG0005C"/>
    <n v="0"/>
    <s v="I2019"/>
    <n v="190"/>
    <n v="198"/>
    <n v="388"/>
    <n v="190"/>
    <n v="198"/>
    <n v="388"/>
    <n v="27"/>
    <n v="40"/>
    <n v="67"/>
    <n v="30"/>
    <n v="32"/>
    <n v="62"/>
    <n v="32"/>
    <n v="34"/>
    <n v="66"/>
    <n v="26"/>
    <n v="34"/>
    <n v="60"/>
    <n v="35"/>
    <n v="31"/>
    <n v="66"/>
    <n v="30"/>
    <n v="33"/>
    <n v="63"/>
    <n v="32"/>
    <n v="32"/>
    <n v="64"/>
    <n v="185"/>
    <n v="196"/>
    <n v="381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</r>
  <r>
    <s v="08PPR1846O"/>
    <n v="1"/>
    <s v="MATUTINO"/>
    <s v="ROSARIO CASTELLANOS"/>
    <n v="8"/>
    <s v="CHIHUAHUA"/>
    <n v="8"/>
    <s v="CHIHUAHUA"/>
    <n v="37"/>
    <s v="JUĂREZ"/>
    <n v="1"/>
    <s v="JUĂREZ"/>
    <s v="CALLE VENUSTIANO CARRANZA"/>
    <n v="1518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232"/>
    <n v="170"/>
    <n v="402"/>
    <n v="232"/>
    <n v="170"/>
    <n v="402"/>
    <n v="41"/>
    <n v="26"/>
    <n v="67"/>
    <n v="30"/>
    <n v="23"/>
    <n v="53"/>
    <n v="27"/>
    <n v="32"/>
    <n v="59"/>
    <n v="42"/>
    <n v="33"/>
    <n v="75"/>
    <n v="36"/>
    <n v="22"/>
    <n v="58"/>
    <n v="39"/>
    <n v="28"/>
    <n v="67"/>
    <n v="32"/>
    <n v="19"/>
    <n v="51"/>
    <n v="206"/>
    <n v="157"/>
    <n v="363"/>
    <n v="2"/>
    <n v="2"/>
    <n v="3"/>
    <n v="2"/>
    <n v="2"/>
    <n v="2"/>
    <n v="0"/>
    <n v="13"/>
    <n v="0"/>
    <n v="0"/>
    <n v="0"/>
    <n v="1"/>
    <n v="0"/>
    <n v="0"/>
    <n v="0"/>
    <n v="0"/>
    <n v="2"/>
    <n v="11"/>
    <n v="0"/>
    <n v="0"/>
    <n v="1"/>
    <n v="0"/>
    <n v="0"/>
    <n v="0"/>
    <n v="0"/>
    <n v="0"/>
    <n v="0"/>
    <n v="1"/>
    <n v="0"/>
    <n v="1"/>
    <n v="17"/>
    <n v="2"/>
    <n v="11"/>
    <n v="2"/>
    <n v="2"/>
    <n v="3"/>
    <n v="2"/>
    <n v="2"/>
    <n v="2"/>
    <n v="0"/>
    <n v="13"/>
    <n v="18"/>
    <n v="13"/>
  </r>
  <r>
    <s v="08EPR0720V"/>
    <n v="1"/>
    <s v="MATUTINO"/>
    <s v="CUAUHTEMOC 2679"/>
    <n v="8"/>
    <s v="CHIHUAHUA"/>
    <n v="8"/>
    <s v="CHIHUAHUA"/>
    <n v="37"/>
    <s v="JUĂREZ"/>
    <n v="1"/>
    <s v="JUĂREZ"/>
    <s v="CALLE CUTZAMALA"/>
    <n v="0"/>
    <s v="PĂšBLICO"/>
    <x v="3"/>
    <n v="2"/>
    <s v="BĂSICA"/>
    <n v="2"/>
    <x v="1"/>
    <n v="1"/>
    <x v="1"/>
    <n v="0"/>
    <s v="NO APLICA"/>
    <n v="0"/>
    <s v="NO APLICA"/>
    <s v="08FIZ0034C"/>
    <s v="08FJS0003P"/>
    <m/>
    <n v="0"/>
    <s v="I2019"/>
    <n v="191"/>
    <n v="175"/>
    <n v="366"/>
    <n v="191"/>
    <n v="175"/>
    <n v="366"/>
    <n v="48"/>
    <n v="34"/>
    <n v="82"/>
    <n v="32"/>
    <n v="47"/>
    <n v="79"/>
    <n v="34"/>
    <n v="28"/>
    <n v="62"/>
    <n v="35"/>
    <n v="30"/>
    <n v="65"/>
    <n v="26"/>
    <n v="34"/>
    <n v="60"/>
    <n v="33"/>
    <n v="32"/>
    <n v="65"/>
    <n v="27"/>
    <n v="34"/>
    <n v="61"/>
    <n v="187"/>
    <n v="205"/>
    <n v="392"/>
    <n v="3"/>
    <n v="2"/>
    <n v="2"/>
    <n v="2"/>
    <n v="2"/>
    <n v="2"/>
    <n v="0"/>
    <n v="13"/>
    <n v="0"/>
    <n v="0"/>
    <n v="0"/>
    <n v="1"/>
    <n v="0"/>
    <n v="0"/>
    <n v="0"/>
    <n v="0"/>
    <n v="5"/>
    <n v="8"/>
    <n v="0"/>
    <n v="0"/>
    <n v="2"/>
    <n v="0"/>
    <n v="1"/>
    <n v="0"/>
    <n v="0"/>
    <n v="0"/>
    <n v="0"/>
    <n v="0"/>
    <n v="2"/>
    <n v="0"/>
    <n v="19"/>
    <n v="5"/>
    <n v="8"/>
    <n v="3"/>
    <n v="2"/>
    <n v="2"/>
    <n v="2"/>
    <n v="2"/>
    <n v="2"/>
    <n v="0"/>
    <n v="13"/>
    <n v="13"/>
    <n v="13"/>
  </r>
  <r>
    <s v="08DPR2659W"/>
    <n v="2"/>
    <s v="VESPERTINO"/>
    <s v="LUCILA LOZOYA ACOSTA"/>
    <n v="8"/>
    <s v="CHIHUAHUA"/>
    <n v="8"/>
    <s v="CHIHUAHUA"/>
    <n v="19"/>
    <s v="CHIHUAHUA"/>
    <n v="1"/>
    <s v="CHIHUAHUA"/>
    <s v="CALLE PRADERAS DE AUSTRALIA"/>
    <n v="0"/>
    <s v="PĂšBLICO"/>
    <x v="2"/>
    <n v="2"/>
    <s v="BĂSICA"/>
    <n v="2"/>
    <x v="1"/>
    <n v="1"/>
    <x v="1"/>
    <n v="0"/>
    <s v="NO APLICA"/>
    <n v="0"/>
    <s v="NO APLICA"/>
    <s v="08FIZ0268R"/>
    <s v="08FJS0102P"/>
    <s v="08ADG0046C"/>
    <n v="0"/>
    <s v="I2019"/>
    <n v="183"/>
    <n v="197"/>
    <n v="380"/>
    <n v="183"/>
    <n v="197"/>
    <n v="380"/>
    <n v="27"/>
    <n v="27"/>
    <n v="54"/>
    <n v="35"/>
    <n v="33"/>
    <n v="68"/>
    <n v="36"/>
    <n v="34"/>
    <n v="70"/>
    <n v="27"/>
    <n v="41"/>
    <n v="68"/>
    <n v="32"/>
    <n v="32"/>
    <n v="64"/>
    <n v="33"/>
    <n v="33"/>
    <n v="66"/>
    <n v="29"/>
    <n v="29"/>
    <n v="58"/>
    <n v="192"/>
    <n v="202"/>
    <n v="394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3"/>
    <n v="0"/>
    <n v="0"/>
    <n v="0"/>
    <n v="0"/>
    <n v="0"/>
    <n v="0"/>
    <n v="0"/>
    <n v="2"/>
    <n v="0"/>
    <n v="19"/>
    <n v="5"/>
    <n v="7"/>
    <n v="2"/>
    <n v="2"/>
    <n v="2"/>
    <n v="2"/>
    <n v="2"/>
    <n v="2"/>
    <n v="0"/>
    <n v="12"/>
    <n v="12"/>
    <n v="12"/>
  </r>
  <r>
    <s v="08DPR0358M"/>
    <n v="1"/>
    <s v="MATUTINO"/>
    <s v="CLUB DE LEONES"/>
    <n v="8"/>
    <s v="CHIHUAHUA"/>
    <n v="8"/>
    <s v="CHIHUAHUA"/>
    <n v="37"/>
    <s v="JUĂREZ"/>
    <n v="1"/>
    <s v="JUĂREZ"/>
    <s v="AVENIDA MANUEL GOMEZ MORIN KM 4.5"/>
    <n v="0"/>
    <s v="PĂšBLICO"/>
    <x v="2"/>
    <n v="2"/>
    <s v="BĂSICA"/>
    <n v="2"/>
    <x v="1"/>
    <n v="1"/>
    <x v="1"/>
    <n v="0"/>
    <s v="NO APLICA"/>
    <n v="0"/>
    <s v="NO APLICA"/>
    <s v="08FIZ0168S"/>
    <s v="08FJS0115T"/>
    <s v="08ADG0005C"/>
    <n v="0"/>
    <s v="I2019"/>
    <n v="184"/>
    <n v="199"/>
    <n v="383"/>
    <n v="183"/>
    <n v="197"/>
    <n v="380"/>
    <n v="30"/>
    <n v="46"/>
    <n v="76"/>
    <n v="41"/>
    <n v="35"/>
    <n v="76"/>
    <n v="24"/>
    <n v="28"/>
    <n v="52"/>
    <n v="24"/>
    <n v="40"/>
    <n v="64"/>
    <n v="31"/>
    <n v="32"/>
    <n v="63"/>
    <n v="37"/>
    <n v="25"/>
    <n v="62"/>
    <n v="29"/>
    <n v="35"/>
    <n v="64"/>
    <n v="186"/>
    <n v="195"/>
    <n v="381"/>
    <n v="3"/>
    <n v="2"/>
    <n v="2"/>
    <n v="2"/>
    <n v="2"/>
    <n v="2"/>
    <n v="0"/>
    <n v="13"/>
    <n v="0"/>
    <n v="0"/>
    <n v="1"/>
    <n v="0"/>
    <n v="0"/>
    <n v="1"/>
    <n v="0"/>
    <n v="0"/>
    <n v="2"/>
    <n v="11"/>
    <n v="0"/>
    <n v="0"/>
    <n v="0"/>
    <n v="1"/>
    <n v="0"/>
    <n v="0"/>
    <n v="0"/>
    <n v="0"/>
    <n v="0"/>
    <n v="0"/>
    <n v="1"/>
    <n v="0"/>
    <n v="17"/>
    <n v="2"/>
    <n v="11"/>
    <n v="3"/>
    <n v="2"/>
    <n v="2"/>
    <n v="2"/>
    <n v="2"/>
    <n v="2"/>
    <n v="0"/>
    <n v="13"/>
    <n v="14"/>
    <n v="13"/>
  </r>
  <r>
    <s v="08EES0184E"/>
    <n v="1"/>
    <s v="MATUTINO"/>
    <s v="SECUNDARIA ESTATAL 3033 FELIX U. GOMEZ"/>
    <n v="8"/>
    <s v="CHIHUAHUA"/>
    <n v="8"/>
    <s v="CHIHUAHUA"/>
    <n v="1"/>
    <s v="AHUMADA"/>
    <n v="1"/>
    <s v="MIGUEL AHUMADA"/>
    <s v="CALLE BRASIL"/>
    <n v="704"/>
    <s v="PĂšBLICO"/>
    <x v="3"/>
    <n v="2"/>
    <s v="BĂSICA"/>
    <n v="3"/>
    <x v="2"/>
    <n v="1"/>
    <x v="1"/>
    <n v="0"/>
    <s v="NO APLICA"/>
    <n v="0"/>
    <s v="NO APLICA"/>
    <s v="08FIS0002A"/>
    <m/>
    <m/>
    <n v="0"/>
    <s v="I2019"/>
    <n v="196"/>
    <n v="185"/>
    <n v="381"/>
    <n v="126"/>
    <n v="151"/>
    <n v="277"/>
    <n v="54"/>
    <n v="43"/>
    <n v="97"/>
    <n v="82"/>
    <n v="69"/>
    <n v="151"/>
    <n v="70"/>
    <n v="66"/>
    <n v="136"/>
    <n v="62"/>
    <n v="69"/>
    <n v="131"/>
    <n v="0"/>
    <n v="0"/>
    <n v="0"/>
    <n v="0"/>
    <n v="0"/>
    <n v="0"/>
    <n v="0"/>
    <n v="0"/>
    <n v="0"/>
    <n v="214"/>
    <n v="204"/>
    <n v="418"/>
    <n v="4"/>
    <n v="4"/>
    <n v="4"/>
    <n v="0"/>
    <n v="0"/>
    <n v="0"/>
    <n v="0"/>
    <n v="12"/>
    <n v="0"/>
    <n v="0"/>
    <n v="1"/>
    <n v="0"/>
    <n v="0"/>
    <n v="1"/>
    <n v="0"/>
    <n v="0"/>
    <n v="5"/>
    <n v="8"/>
    <n v="0"/>
    <n v="0"/>
    <n v="1"/>
    <n v="1"/>
    <n v="0"/>
    <n v="0"/>
    <n v="3"/>
    <n v="1"/>
    <n v="0"/>
    <n v="0"/>
    <n v="5"/>
    <n v="8"/>
    <n v="34"/>
    <n v="9"/>
    <n v="10"/>
    <n v="0"/>
    <n v="0"/>
    <n v="0"/>
    <n v="0"/>
    <n v="0"/>
    <n v="0"/>
    <n v="0"/>
    <n v="19"/>
    <n v="12"/>
    <n v="12"/>
  </r>
  <r>
    <s v="08EPR0121Z"/>
    <n v="1"/>
    <s v="MATUTINO"/>
    <s v="ENRIQUE C REBSAMEN 2568"/>
    <n v="8"/>
    <s v="CHIHUAHUA"/>
    <n v="8"/>
    <s v="CHIHUAHUA"/>
    <n v="19"/>
    <s v="CHIHUAHUA"/>
    <n v="1"/>
    <s v="CHIHUAHUA"/>
    <s v="CALLE RIO JANEIRO"/>
    <n v="309"/>
    <s v="PĂšBLICO"/>
    <x v="3"/>
    <n v="2"/>
    <s v="BĂSICA"/>
    <n v="2"/>
    <x v="1"/>
    <n v="1"/>
    <x v="1"/>
    <n v="0"/>
    <s v="NO APLICA"/>
    <n v="0"/>
    <s v="NO APLICA"/>
    <s v="08FIZ0043K"/>
    <s v="08FJS0001R"/>
    <m/>
    <n v="0"/>
    <s v="I2019"/>
    <n v="190"/>
    <n v="205"/>
    <n v="395"/>
    <n v="190"/>
    <n v="205"/>
    <n v="395"/>
    <n v="34"/>
    <n v="30"/>
    <n v="64"/>
    <n v="23"/>
    <n v="22"/>
    <n v="45"/>
    <n v="26"/>
    <n v="43"/>
    <n v="69"/>
    <n v="25"/>
    <n v="37"/>
    <n v="62"/>
    <n v="32"/>
    <n v="25"/>
    <n v="57"/>
    <n v="39"/>
    <n v="43"/>
    <n v="82"/>
    <n v="35"/>
    <n v="24"/>
    <n v="59"/>
    <n v="180"/>
    <n v="194"/>
    <n v="374"/>
    <n v="2"/>
    <n v="3"/>
    <n v="2"/>
    <n v="2"/>
    <n v="3"/>
    <n v="2"/>
    <n v="0"/>
    <n v="14"/>
    <n v="0"/>
    <n v="0"/>
    <n v="0"/>
    <n v="1"/>
    <n v="0"/>
    <n v="0"/>
    <n v="0"/>
    <n v="0"/>
    <n v="4"/>
    <n v="10"/>
    <n v="0"/>
    <n v="0"/>
    <n v="0"/>
    <n v="1"/>
    <n v="0"/>
    <n v="1"/>
    <n v="0"/>
    <n v="1"/>
    <n v="0"/>
    <n v="0"/>
    <n v="2"/>
    <n v="1"/>
    <n v="21"/>
    <n v="4"/>
    <n v="10"/>
    <n v="2"/>
    <n v="3"/>
    <n v="2"/>
    <n v="2"/>
    <n v="3"/>
    <n v="2"/>
    <n v="0"/>
    <n v="14"/>
    <n v="15"/>
    <n v="14"/>
  </r>
  <r>
    <s v="08DPR1184T"/>
    <n v="1"/>
    <s v="MATUTINO"/>
    <s v="IGNACIO MANUEL ALTAMIRANO"/>
    <n v="8"/>
    <s v="CHIHUAHUA"/>
    <n v="8"/>
    <s v="CHIHUAHUA"/>
    <n v="37"/>
    <s v="JUĂREZ"/>
    <n v="1"/>
    <s v="JUĂREZ"/>
    <s v="CALLE GENERAL TREVIĂ‘O"/>
    <n v="0"/>
    <s v="PĂšBLICO"/>
    <x v="2"/>
    <n v="2"/>
    <s v="BĂSICA"/>
    <n v="2"/>
    <x v="1"/>
    <n v="1"/>
    <x v="1"/>
    <n v="0"/>
    <s v="NO APLICA"/>
    <n v="0"/>
    <s v="NO APLICA"/>
    <s v="08FIZ0146G"/>
    <s v="08FJS0110Y"/>
    <s v="08ADG0005C"/>
    <n v="0"/>
    <s v="I2019"/>
    <n v="186"/>
    <n v="210"/>
    <n v="396"/>
    <n v="186"/>
    <n v="210"/>
    <n v="396"/>
    <n v="29"/>
    <n v="36"/>
    <n v="65"/>
    <n v="36"/>
    <n v="25"/>
    <n v="61"/>
    <n v="38"/>
    <n v="32"/>
    <n v="70"/>
    <n v="24"/>
    <n v="39"/>
    <n v="63"/>
    <n v="26"/>
    <n v="35"/>
    <n v="61"/>
    <n v="25"/>
    <n v="41"/>
    <n v="66"/>
    <n v="33"/>
    <n v="26"/>
    <n v="59"/>
    <n v="182"/>
    <n v="198"/>
    <n v="380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</r>
  <r>
    <s v="08DPR2424I"/>
    <n v="2"/>
    <s v="VESPERTINO"/>
    <s v="OCTAVIO PAZ LOZANO"/>
    <n v="8"/>
    <s v="CHIHUAHUA"/>
    <n v="8"/>
    <s v="CHIHUAHUA"/>
    <n v="37"/>
    <s v="JUĂREZ"/>
    <n v="1"/>
    <s v="JUĂREZ"/>
    <s v="CALLE AEROMOZA"/>
    <n v="0"/>
    <s v="PĂšBLICO"/>
    <x v="2"/>
    <n v="2"/>
    <s v="BĂSICA"/>
    <n v="2"/>
    <x v="1"/>
    <n v="1"/>
    <x v="1"/>
    <n v="0"/>
    <s v="NO APLICA"/>
    <n v="0"/>
    <s v="NO APLICA"/>
    <s v="08FIZ0167T"/>
    <s v="08FJS0114U"/>
    <s v="08ADG0005C"/>
    <n v="0"/>
    <s v="I2019"/>
    <n v="202"/>
    <n v="180"/>
    <n v="382"/>
    <n v="200"/>
    <n v="178"/>
    <n v="378"/>
    <n v="24"/>
    <n v="43"/>
    <n v="67"/>
    <n v="27"/>
    <n v="38"/>
    <n v="65"/>
    <n v="37"/>
    <n v="28"/>
    <n v="65"/>
    <n v="35"/>
    <n v="31"/>
    <n v="66"/>
    <n v="39"/>
    <n v="26"/>
    <n v="65"/>
    <n v="37"/>
    <n v="30"/>
    <n v="67"/>
    <n v="33"/>
    <n v="35"/>
    <n v="68"/>
    <n v="208"/>
    <n v="188"/>
    <n v="396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0"/>
    <n v="0"/>
    <n v="0"/>
    <n v="0"/>
    <n v="0"/>
    <n v="0"/>
    <n v="0"/>
    <n v="0"/>
    <n v="1"/>
    <n v="15"/>
    <n v="4"/>
    <n v="8"/>
    <n v="2"/>
    <n v="2"/>
    <n v="2"/>
    <n v="2"/>
    <n v="2"/>
    <n v="2"/>
    <n v="0"/>
    <n v="12"/>
    <n v="12"/>
    <n v="12"/>
  </r>
  <r>
    <s v="08DST0027H"/>
    <n v="1"/>
    <s v="MATUTINO"/>
    <s v="SECUNDARIA TECNICA 27"/>
    <n v="8"/>
    <s v="CHIHUAHUA"/>
    <n v="8"/>
    <s v="CHIHUAHUA"/>
    <n v="17"/>
    <s v="CUAUHTĂ‰MOC"/>
    <n v="5"/>
    <s v="COLONIA ANĂHUAC"/>
    <s v="CALLE ARISIACHIC "/>
    <n v="101"/>
    <s v="PĂšBLICO"/>
    <x v="2"/>
    <n v="2"/>
    <s v="BĂSICA"/>
    <n v="3"/>
    <x v="2"/>
    <n v="4"/>
    <x v="5"/>
    <n v="1"/>
    <s v="SERVICIOS"/>
    <n v="22"/>
    <s v="INDUSTRIAL"/>
    <s v="08FZT0012N"/>
    <s v="08FJT0006B"/>
    <s v="08ADG0010O"/>
    <n v="0"/>
    <s v="I2019"/>
    <n v="190"/>
    <n v="175"/>
    <n v="365"/>
    <n v="173"/>
    <n v="165"/>
    <n v="338"/>
    <n v="52"/>
    <n v="53"/>
    <n v="105"/>
    <n v="78"/>
    <n v="69"/>
    <n v="147"/>
    <n v="76"/>
    <n v="54"/>
    <n v="130"/>
    <n v="62"/>
    <n v="61"/>
    <n v="123"/>
    <n v="0"/>
    <n v="0"/>
    <n v="0"/>
    <n v="0"/>
    <n v="0"/>
    <n v="0"/>
    <n v="0"/>
    <n v="0"/>
    <n v="0"/>
    <n v="216"/>
    <n v="184"/>
    <n v="400"/>
    <n v="4"/>
    <n v="4"/>
    <n v="3"/>
    <n v="0"/>
    <n v="0"/>
    <n v="0"/>
    <n v="0"/>
    <n v="11"/>
    <n v="0"/>
    <n v="0"/>
    <n v="1"/>
    <n v="0"/>
    <n v="1"/>
    <n v="0"/>
    <n v="0"/>
    <n v="0"/>
    <n v="3"/>
    <n v="6"/>
    <n v="0"/>
    <n v="0"/>
    <n v="1"/>
    <n v="0"/>
    <n v="0"/>
    <n v="1"/>
    <n v="2"/>
    <n v="1"/>
    <n v="0"/>
    <n v="0"/>
    <n v="6"/>
    <n v="4"/>
    <n v="26"/>
    <n v="6"/>
    <n v="8"/>
    <n v="0"/>
    <n v="0"/>
    <n v="0"/>
    <n v="0"/>
    <n v="0"/>
    <n v="0"/>
    <n v="0"/>
    <n v="14"/>
    <n v="17"/>
    <n v="17"/>
  </r>
  <r>
    <s v="08DPR2247V"/>
    <n v="1"/>
    <s v="MATUTINO"/>
    <s v="SOLIDARIDAD"/>
    <n v="8"/>
    <s v="CHIHUAHUA"/>
    <n v="8"/>
    <s v="CHIHUAHUA"/>
    <n v="37"/>
    <s v="JUĂREZ"/>
    <n v="1"/>
    <s v="JUĂREZ"/>
    <s v="CALLE ARMANDO GONZĂLEZ SOTO"/>
    <n v="0"/>
    <s v="PĂšBLICO"/>
    <x v="2"/>
    <n v="2"/>
    <s v="BĂSICA"/>
    <n v="2"/>
    <x v="1"/>
    <n v="1"/>
    <x v="1"/>
    <n v="0"/>
    <s v="NO APLICA"/>
    <n v="0"/>
    <s v="NO APLICA"/>
    <s v="08FIZ0171F"/>
    <s v="08FJS0115T"/>
    <s v="08ADG0005C"/>
    <n v="0"/>
    <s v="I2019"/>
    <n v="185"/>
    <n v="210"/>
    <n v="395"/>
    <n v="185"/>
    <n v="210"/>
    <n v="395"/>
    <n v="29"/>
    <n v="31"/>
    <n v="60"/>
    <n v="30"/>
    <n v="27"/>
    <n v="57"/>
    <n v="31"/>
    <n v="35"/>
    <n v="66"/>
    <n v="39"/>
    <n v="34"/>
    <n v="73"/>
    <n v="28"/>
    <n v="26"/>
    <n v="54"/>
    <n v="28"/>
    <n v="34"/>
    <n v="62"/>
    <n v="30"/>
    <n v="40"/>
    <n v="70"/>
    <n v="186"/>
    <n v="196"/>
    <n v="382"/>
    <n v="2"/>
    <n v="2"/>
    <n v="3"/>
    <n v="2"/>
    <n v="2"/>
    <n v="2"/>
    <n v="0"/>
    <n v="13"/>
    <n v="0"/>
    <n v="0"/>
    <n v="1"/>
    <n v="0"/>
    <n v="1"/>
    <n v="0"/>
    <n v="0"/>
    <n v="0"/>
    <n v="4"/>
    <n v="9"/>
    <n v="0"/>
    <n v="0"/>
    <n v="1"/>
    <n v="0"/>
    <n v="0"/>
    <n v="0"/>
    <n v="0"/>
    <n v="0"/>
    <n v="0"/>
    <n v="0"/>
    <n v="1"/>
    <n v="0"/>
    <n v="17"/>
    <n v="4"/>
    <n v="9"/>
    <n v="2"/>
    <n v="2"/>
    <n v="3"/>
    <n v="2"/>
    <n v="2"/>
    <n v="2"/>
    <n v="0"/>
    <n v="13"/>
    <n v="13"/>
    <n v="13"/>
  </r>
  <r>
    <s v="08PPR0151Z"/>
    <n v="1"/>
    <s v="MATUTINO"/>
    <s v="INSTITUTO LA SALLE DE CHIHUAHUA"/>
    <n v="8"/>
    <s v="CHIHUAHUA"/>
    <n v="8"/>
    <s v="CHIHUAHUA"/>
    <n v="19"/>
    <s v="CHIHUAHUA"/>
    <n v="1"/>
    <s v="CHIHUAHUA"/>
    <s v="AVENIDA INSTITUTO POLITECNICO NACIONAL"/>
    <n v="5100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92"/>
    <n v="193"/>
    <n v="385"/>
    <n v="192"/>
    <n v="193"/>
    <n v="385"/>
    <n v="40"/>
    <n v="42"/>
    <n v="82"/>
    <n v="28"/>
    <n v="30"/>
    <n v="58"/>
    <n v="22"/>
    <n v="26"/>
    <n v="48"/>
    <n v="31"/>
    <n v="28"/>
    <n v="59"/>
    <n v="36"/>
    <n v="26"/>
    <n v="62"/>
    <n v="28"/>
    <n v="42"/>
    <n v="70"/>
    <n v="38"/>
    <n v="32"/>
    <n v="70"/>
    <n v="183"/>
    <n v="184"/>
    <n v="367"/>
    <n v="3"/>
    <n v="3"/>
    <n v="3"/>
    <n v="3"/>
    <n v="3"/>
    <n v="3"/>
    <n v="0"/>
    <n v="18"/>
    <n v="0"/>
    <n v="0"/>
    <n v="1"/>
    <n v="0"/>
    <n v="0"/>
    <n v="0"/>
    <n v="0"/>
    <n v="0"/>
    <n v="0"/>
    <n v="18"/>
    <n v="0"/>
    <n v="0"/>
    <n v="0"/>
    <n v="1"/>
    <n v="0"/>
    <n v="0"/>
    <n v="1"/>
    <n v="0"/>
    <n v="0"/>
    <n v="2"/>
    <n v="0"/>
    <n v="7"/>
    <n v="30"/>
    <n v="0"/>
    <n v="18"/>
    <n v="3"/>
    <n v="3"/>
    <n v="3"/>
    <n v="3"/>
    <n v="3"/>
    <n v="3"/>
    <n v="0"/>
    <n v="18"/>
    <n v="18"/>
    <n v="18"/>
  </r>
  <r>
    <s v="08DST0074S"/>
    <n v="2"/>
    <s v="VESPERTINO"/>
    <s v="SECUNDARIA TECNICA 74"/>
    <n v="8"/>
    <s v="CHIHUAHUA"/>
    <n v="8"/>
    <s v="CHIHUAHUA"/>
    <n v="19"/>
    <s v="CHIHUAHUA"/>
    <n v="1"/>
    <s v="CHIHUAHUA"/>
    <s v="CALLE SORGO"/>
    <n v="0"/>
    <s v="PĂšBLICO"/>
    <x v="2"/>
    <n v="2"/>
    <s v="BĂSICA"/>
    <n v="3"/>
    <x v="2"/>
    <n v="4"/>
    <x v="5"/>
    <n v="1"/>
    <s v="SERVICIOS"/>
    <n v="22"/>
    <s v="INDUSTRIAL"/>
    <s v="08FZT0008A"/>
    <s v="08FJT0003E"/>
    <s v="08ADG0046C"/>
    <n v="0"/>
    <s v="I2019"/>
    <n v="207"/>
    <n v="187"/>
    <n v="394"/>
    <n v="122"/>
    <n v="153"/>
    <n v="275"/>
    <n v="51"/>
    <n v="48"/>
    <n v="99"/>
    <n v="70"/>
    <n v="75"/>
    <n v="145"/>
    <n v="62"/>
    <n v="58"/>
    <n v="120"/>
    <n v="67"/>
    <n v="71"/>
    <n v="138"/>
    <n v="0"/>
    <n v="0"/>
    <n v="0"/>
    <n v="0"/>
    <n v="0"/>
    <n v="0"/>
    <n v="0"/>
    <n v="0"/>
    <n v="0"/>
    <n v="199"/>
    <n v="204"/>
    <n v="403"/>
    <n v="4"/>
    <n v="4"/>
    <n v="4"/>
    <n v="0"/>
    <n v="0"/>
    <n v="0"/>
    <n v="0"/>
    <n v="12"/>
    <n v="0"/>
    <n v="0"/>
    <n v="1"/>
    <n v="0"/>
    <n v="1"/>
    <n v="0"/>
    <n v="0"/>
    <n v="0"/>
    <n v="16"/>
    <n v="13"/>
    <n v="0"/>
    <n v="0"/>
    <n v="2"/>
    <n v="0"/>
    <n v="0"/>
    <n v="0"/>
    <n v="0"/>
    <n v="1"/>
    <n v="1"/>
    <n v="0"/>
    <n v="8"/>
    <n v="9"/>
    <n v="52"/>
    <n v="19"/>
    <n v="14"/>
    <n v="0"/>
    <n v="0"/>
    <n v="0"/>
    <n v="0"/>
    <n v="0"/>
    <n v="0"/>
    <n v="0"/>
    <n v="33"/>
    <n v="12"/>
    <n v="12"/>
  </r>
  <r>
    <s v="08DPR2656Z"/>
    <n v="1"/>
    <s v="MATUTINO"/>
    <s v="ESCRITORES DE CHIHUAHUA"/>
    <n v="8"/>
    <s v="CHIHUAHUA"/>
    <n v="8"/>
    <s v="CHIHUAHUA"/>
    <n v="37"/>
    <s v="JUĂREZ"/>
    <n v="1"/>
    <s v="JUĂREZ"/>
    <s v="BOULEVARD FUNDADORES"/>
    <n v="0"/>
    <s v="PĂšBLICO"/>
    <x v="2"/>
    <n v="2"/>
    <s v="BĂSICA"/>
    <n v="2"/>
    <x v="1"/>
    <n v="1"/>
    <x v="1"/>
    <n v="0"/>
    <s v="NO APLICA"/>
    <n v="0"/>
    <s v="NO APLICA"/>
    <s v="08FIZ0263W"/>
    <s v="08FJS0133I"/>
    <s v="08ADG0005C"/>
    <n v="0"/>
    <s v="I2019"/>
    <n v="176"/>
    <n v="174"/>
    <n v="350"/>
    <n v="176"/>
    <n v="173"/>
    <n v="349"/>
    <n v="27"/>
    <n v="38"/>
    <n v="65"/>
    <n v="47"/>
    <n v="44"/>
    <n v="91"/>
    <n v="42"/>
    <n v="26"/>
    <n v="68"/>
    <n v="41"/>
    <n v="30"/>
    <n v="71"/>
    <n v="29"/>
    <n v="40"/>
    <n v="69"/>
    <n v="32"/>
    <n v="28"/>
    <n v="60"/>
    <n v="34"/>
    <n v="36"/>
    <n v="70"/>
    <n v="225"/>
    <n v="204"/>
    <n v="429"/>
    <n v="3"/>
    <n v="2"/>
    <n v="2"/>
    <n v="2"/>
    <n v="2"/>
    <n v="2"/>
    <n v="0"/>
    <n v="13"/>
    <n v="0"/>
    <n v="0"/>
    <n v="0"/>
    <n v="1"/>
    <n v="0"/>
    <n v="0"/>
    <n v="0"/>
    <n v="0"/>
    <n v="5"/>
    <n v="8"/>
    <n v="0"/>
    <n v="0"/>
    <n v="0"/>
    <n v="1"/>
    <n v="0"/>
    <n v="0"/>
    <n v="0"/>
    <n v="0"/>
    <n v="0"/>
    <n v="0"/>
    <n v="0"/>
    <n v="1"/>
    <n v="16"/>
    <n v="5"/>
    <n v="8"/>
    <n v="3"/>
    <n v="2"/>
    <n v="2"/>
    <n v="2"/>
    <n v="2"/>
    <n v="2"/>
    <n v="0"/>
    <n v="13"/>
    <n v="13"/>
    <n v="13"/>
  </r>
  <r>
    <s v="08DPR0632B"/>
    <n v="1"/>
    <s v="MATUTINO"/>
    <s v="CONSTITUYENTES 1857"/>
    <n v="8"/>
    <s v="CHIHUAHUA"/>
    <n v="8"/>
    <s v="CHIHUAHUA"/>
    <n v="32"/>
    <s v="HIDALGO DEL PARRAL"/>
    <n v="1"/>
    <s v="HIDALGO DEL PARRAL"/>
    <s v="CALLE TASCATE "/>
    <n v="0"/>
    <s v="PĂšBLICO"/>
    <x v="2"/>
    <n v="2"/>
    <s v="BĂSICA"/>
    <n v="2"/>
    <x v="1"/>
    <n v="1"/>
    <x v="1"/>
    <n v="0"/>
    <s v="NO APLICA"/>
    <n v="0"/>
    <s v="NO APLICA"/>
    <s v="08FIZ0244H"/>
    <s v="08FJS0129W"/>
    <s v="08ADG0004D"/>
    <n v="0"/>
    <s v="I2019"/>
    <n v="185"/>
    <n v="195"/>
    <n v="380"/>
    <n v="184"/>
    <n v="195"/>
    <n v="379"/>
    <n v="32"/>
    <n v="35"/>
    <n v="67"/>
    <n v="32"/>
    <n v="43"/>
    <n v="75"/>
    <n v="42"/>
    <n v="41"/>
    <n v="83"/>
    <n v="33"/>
    <n v="26"/>
    <n v="59"/>
    <n v="27"/>
    <n v="32"/>
    <n v="59"/>
    <n v="26"/>
    <n v="29"/>
    <n v="55"/>
    <n v="28"/>
    <n v="35"/>
    <n v="63"/>
    <n v="188"/>
    <n v="206"/>
    <n v="394"/>
    <n v="3"/>
    <n v="3"/>
    <n v="2"/>
    <n v="2"/>
    <n v="2"/>
    <n v="2"/>
    <n v="0"/>
    <n v="14"/>
    <n v="0"/>
    <n v="0"/>
    <n v="0"/>
    <n v="1"/>
    <n v="0"/>
    <n v="1"/>
    <n v="0"/>
    <n v="0"/>
    <n v="5"/>
    <n v="9"/>
    <n v="0"/>
    <n v="0"/>
    <n v="1"/>
    <n v="1"/>
    <n v="0"/>
    <n v="0"/>
    <n v="0"/>
    <n v="0"/>
    <n v="0"/>
    <n v="0"/>
    <n v="3"/>
    <n v="0"/>
    <n v="21"/>
    <n v="5"/>
    <n v="9"/>
    <n v="3"/>
    <n v="3"/>
    <n v="2"/>
    <n v="2"/>
    <n v="2"/>
    <n v="2"/>
    <n v="0"/>
    <n v="14"/>
    <n v="14"/>
    <n v="14"/>
  </r>
  <r>
    <s v="08DPR2556Z"/>
    <n v="1"/>
    <s v="MATUTINO"/>
    <s v="LUIS DONALDO COLOSIO MURRIETA"/>
    <n v="8"/>
    <s v="CHIHUAHUA"/>
    <n v="8"/>
    <s v="CHIHUAHUA"/>
    <n v="37"/>
    <s v="JUĂREZ"/>
    <n v="1"/>
    <s v="JUĂREZ"/>
    <s v="CALLE VISTA MANANTIAL DE LAS FLORES"/>
    <n v="0"/>
    <s v="PĂšBLICO"/>
    <x v="2"/>
    <n v="2"/>
    <s v="BĂSICA"/>
    <n v="2"/>
    <x v="1"/>
    <n v="1"/>
    <x v="1"/>
    <n v="0"/>
    <s v="NO APLICA"/>
    <n v="0"/>
    <s v="NO APLICA"/>
    <s v="08FIZ0155O"/>
    <s v="08FJS0112W"/>
    <s v="08ADG0005C"/>
    <n v="0"/>
    <s v="I2019"/>
    <n v="199"/>
    <n v="185"/>
    <n v="384"/>
    <n v="197"/>
    <n v="183"/>
    <n v="380"/>
    <n v="28"/>
    <n v="34"/>
    <n v="62"/>
    <n v="28"/>
    <n v="35"/>
    <n v="63"/>
    <n v="39"/>
    <n v="28"/>
    <n v="67"/>
    <n v="35"/>
    <n v="34"/>
    <n v="69"/>
    <n v="33"/>
    <n v="30"/>
    <n v="63"/>
    <n v="39"/>
    <n v="31"/>
    <n v="70"/>
    <n v="31"/>
    <n v="37"/>
    <n v="68"/>
    <n v="205"/>
    <n v="195"/>
    <n v="40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0"/>
    <n v="1"/>
    <n v="0"/>
    <n v="0"/>
    <n v="0"/>
    <n v="0"/>
    <n v="0"/>
    <n v="0"/>
    <n v="1"/>
    <n v="1"/>
    <n v="16"/>
    <n v="0"/>
    <n v="12"/>
    <n v="2"/>
    <n v="2"/>
    <n v="2"/>
    <n v="2"/>
    <n v="2"/>
    <n v="2"/>
    <n v="0"/>
    <n v="12"/>
    <n v="12"/>
    <n v="12"/>
  </r>
  <r>
    <s v="08DST0093G"/>
    <n v="2"/>
    <s v="VESPERTINO"/>
    <s v="SECUNDARIA TECNICA 93"/>
    <n v="8"/>
    <s v="CHIHUAHUA"/>
    <n v="8"/>
    <s v="CHIHUAHUA"/>
    <n v="37"/>
    <s v="JUĂREZ"/>
    <n v="1"/>
    <s v="JUĂREZ"/>
    <s v="CALLE COSTA DE GOMERA "/>
    <n v="0"/>
    <s v="PĂšBLICO"/>
    <x v="2"/>
    <n v="2"/>
    <s v="BĂSICA"/>
    <n v="3"/>
    <x v="2"/>
    <n v="4"/>
    <x v="5"/>
    <n v="1"/>
    <s v="SERVICIOS"/>
    <n v="22"/>
    <s v="INDUSTRIAL"/>
    <s v="08FZT0016J"/>
    <s v="08FJT0002F"/>
    <s v="08ADG0005C"/>
    <n v="0"/>
    <s v="I2019"/>
    <n v="186"/>
    <n v="171"/>
    <n v="357"/>
    <n v="148"/>
    <n v="159"/>
    <n v="307"/>
    <n v="45"/>
    <n v="61"/>
    <n v="106"/>
    <n v="90"/>
    <n v="93"/>
    <n v="183"/>
    <n v="69"/>
    <n v="57"/>
    <n v="126"/>
    <n v="64"/>
    <n v="44"/>
    <n v="108"/>
    <n v="0"/>
    <n v="0"/>
    <n v="0"/>
    <n v="0"/>
    <n v="0"/>
    <n v="0"/>
    <n v="0"/>
    <n v="0"/>
    <n v="0"/>
    <n v="223"/>
    <n v="194"/>
    <n v="417"/>
    <n v="4"/>
    <n v="3"/>
    <n v="3"/>
    <n v="0"/>
    <n v="0"/>
    <n v="0"/>
    <n v="0"/>
    <n v="10"/>
    <n v="0"/>
    <n v="0"/>
    <n v="1"/>
    <n v="0"/>
    <n v="0"/>
    <n v="0"/>
    <n v="0"/>
    <n v="0"/>
    <n v="9"/>
    <n v="10"/>
    <n v="0"/>
    <n v="0"/>
    <n v="3"/>
    <n v="0"/>
    <n v="1"/>
    <n v="0"/>
    <n v="1"/>
    <n v="0"/>
    <n v="1"/>
    <n v="1"/>
    <n v="1"/>
    <n v="2"/>
    <n v="30"/>
    <n v="15"/>
    <n v="11"/>
    <n v="0"/>
    <n v="0"/>
    <n v="0"/>
    <n v="0"/>
    <n v="0"/>
    <n v="0"/>
    <n v="0"/>
    <n v="26"/>
    <n v="18"/>
    <n v="10"/>
  </r>
  <r>
    <s v="08EPR0154R"/>
    <n v="1"/>
    <s v="MATUTINO"/>
    <s v="JUAN ALANIS 2390"/>
    <n v="8"/>
    <s v="CHIHUAHUA"/>
    <n v="8"/>
    <s v="CHIHUAHUA"/>
    <n v="19"/>
    <s v="CHIHUAHUA"/>
    <n v="1"/>
    <s v="CHIHUAHUA"/>
    <s v="CALLE PASEOS DEL PINTO"/>
    <n v="0"/>
    <s v="PĂšBLICO"/>
    <x v="3"/>
    <n v="2"/>
    <s v="BĂSICA"/>
    <n v="2"/>
    <x v="1"/>
    <n v="1"/>
    <x v="1"/>
    <n v="0"/>
    <s v="NO APLICA"/>
    <n v="0"/>
    <s v="NO APLICA"/>
    <s v="08FIZ0051T"/>
    <s v="08FJS0002Q"/>
    <m/>
    <n v="0"/>
    <s v="I2019"/>
    <n v="201"/>
    <n v="183"/>
    <n v="384"/>
    <n v="201"/>
    <n v="183"/>
    <n v="384"/>
    <n v="34"/>
    <n v="30"/>
    <n v="64"/>
    <n v="35"/>
    <n v="28"/>
    <n v="63"/>
    <n v="36"/>
    <n v="30"/>
    <n v="66"/>
    <n v="37"/>
    <n v="31"/>
    <n v="68"/>
    <n v="26"/>
    <n v="38"/>
    <n v="64"/>
    <n v="41"/>
    <n v="27"/>
    <n v="68"/>
    <n v="37"/>
    <n v="30"/>
    <n v="67"/>
    <n v="212"/>
    <n v="184"/>
    <n v="396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0"/>
    <n v="0"/>
    <n v="0"/>
    <n v="0"/>
    <n v="3"/>
    <n v="0"/>
    <n v="19"/>
    <n v="1"/>
    <n v="11"/>
    <n v="2"/>
    <n v="2"/>
    <n v="2"/>
    <n v="2"/>
    <n v="2"/>
    <n v="2"/>
    <n v="0"/>
    <n v="12"/>
    <n v="12"/>
    <n v="12"/>
  </r>
  <r>
    <s v="08DPR0779V"/>
    <n v="1"/>
    <s v="MATUTINO"/>
    <s v="28 DE OCTUBRE"/>
    <n v="8"/>
    <s v="CHIHUAHUA"/>
    <n v="8"/>
    <s v="CHIHUAHUA"/>
    <n v="37"/>
    <s v="JUĂREZ"/>
    <n v="1"/>
    <s v="JUĂREZ"/>
    <s v="CALLE VIRGINIA"/>
    <n v="500"/>
    <s v="PĂšBLICO"/>
    <x v="2"/>
    <n v="2"/>
    <s v="BĂSICA"/>
    <n v="2"/>
    <x v="1"/>
    <n v="1"/>
    <x v="1"/>
    <n v="0"/>
    <s v="NO APLICA"/>
    <n v="0"/>
    <s v="NO APLICA"/>
    <s v="08FIZ0148E"/>
    <s v="08FJS0111X"/>
    <s v="08ADG0005C"/>
    <n v="0"/>
    <s v="I2019"/>
    <n v="178"/>
    <n v="218"/>
    <n v="396"/>
    <n v="174"/>
    <n v="214"/>
    <n v="388"/>
    <n v="43"/>
    <n v="42"/>
    <n v="85"/>
    <n v="31"/>
    <n v="24"/>
    <n v="55"/>
    <n v="35"/>
    <n v="41"/>
    <n v="76"/>
    <n v="25"/>
    <n v="37"/>
    <n v="62"/>
    <n v="33"/>
    <n v="31"/>
    <n v="64"/>
    <n v="22"/>
    <n v="32"/>
    <n v="54"/>
    <n v="29"/>
    <n v="37"/>
    <n v="66"/>
    <n v="175"/>
    <n v="202"/>
    <n v="377"/>
    <n v="2"/>
    <n v="3"/>
    <n v="2"/>
    <n v="2"/>
    <n v="2"/>
    <n v="2"/>
    <n v="0"/>
    <n v="13"/>
    <n v="0"/>
    <n v="0"/>
    <n v="1"/>
    <n v="0"/>
    <n v="0"/>
    <n v="1"/>
    <n v="0"/>
    <n v="0"/>
    <n v="1"/>
    <n v="12"/>
    <n v="0"/>
    <n v="0"/>
    <n v="0"/>
    <n v="1"/>
    <n v="0"/>
    <n v="0"/>
    <n v="0"/>
    <n v="0"/>
    <n v="0"/>
    <n v="0"/>
    <n v="0"/>
    <n v="1"/>
    <n v="17"/>
    <n v="1"/>
    <n v="12"/>
    <n v="2"/>
    <n v="3"/>
    <n v="2"/>
    <n v="2"/>
    <n v="2"/>
    <n v="2"/>
    <n v="0"/>
    <n v="13"/>
    <n v="14"/>
    <n v="13"/>
  </r>
  <r>
    <s v="08SPR0005M"/>
    <n v="1"/>
    <s v="MATUTINO"/>
    <s v="JOSE FERNANDEZ MEJIA 8204"/>
    <n v="8"/>
    <s v="CHIHUAHUA"/>
    <n v="8"/>
    <s v="CHIHUAHUA"/>
    <n v="37"/>
    <s v="JUĂREZ"/>
    <n v="1"/>
    <s v="JUĂREZ"/>
    <s v="CALLE GRADMA"/>
    <n v="7675"/>
    <s v="PRIVAD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201"/>
    <n v="196"/>
    <n v="397"/>
    <n v="196"/>
    <n v="194"/>
    <n v="390"/>
    <n v="29"/>
    <n v="34"/>
    <n v="63"/>
    <n v="33"/>
    <n v="26"/>
    <n v="59"/>
    <n v="33"/>
    <n v="37"/>
    <n v="70"/>
    <n v="34"/>
    <n v="32"/>
    <n v="66"/>
    <n v="35"/>
    <n v="26"/>
    <n v="61"/>
    <n v="30"/>
    <n v="32"/>
    <n v="62"/>
    <n v="37"/>
    <n v="29"/>
    <n v="66"/>
    <n v="202"/>
    <n v="182"/>
    <n v="384"/>
    <n v="2"/>
    <n v="3"/>
    <n v="3"/>
    <n v="2"/>
    <n v="2"/>
    <n v="2"/>
    <n v="0"/>
    <n v="14"/>
    <n v="0"/>
    <n v="0"/>
    <n v="0"/>
    <n v="1"/>
    <n v="0"/>
    <n v="0"/>
    <n v="0"/>
    <n v="0"/>
    <n v="4"/>
    <n v="10"/>
    <n v="0"/>
    <n v="0"/>
    <n v="2"/>
    <n v="0"/>
    <n v="0"/>
    <n v="0"/>
    <n v="0"/>
    <n v="0"/>
    <n v="0"/>
    <n v="0"/>
    <n v="1"/>
    <n v="1"/>
    <n v="19"/>
    <n v="4"/>
    <n v="10"/>
    <n v="2"/>
    <n v="3"/>
    <n v="3"/>
    <n v="2"/>
    <n v="2"/>
    <n v="2"/>
    <n v="0"/>
    <n v="14"/>
    <n v="15"/>
    <n v="14"/>
  </r>
  <r>
    <s v="08DPR2429D"/>
    <n v="2"/>
    <s v="VESPERTINO"/>
    <s v="ENRIQUE REBSAMEN"/>
    <n v="8"/>
    <s v="CHIHUAHUA"/>
    <n v="8"/>
    <s v="CHIHUAHUA"/>
    <n v="37"/>
    <s v="JUĂREZ"/>
    <n v="1"/>
    <s v="JUĂREZ"/>
    <s v="CALLE PUERTO CABELLO"/>
    <n v="0"/>
    <s v="PĂšBLICO"/>
    <x v="2"/>
    <n v="2"/>
    <s v="BĂSICA"/>
    <n v="2"/>
    <x v="1"/>
    <n v="1"/>
    <x v="1"/>
    <n v="0"/>
    <s v="NO APLICA"/>
    <n v="0"/>
    <s v="NO APLICA"/>
    <s v="08FIZ0173D"/>
    <s v="08FJS0116S"/>
    <s v="08ADG0005C"/>
    <n v="0"/>
    <s v="I2019"/>
    <n v="190"/>
    <n v="205"/>
    <n v="395"/>
    <n v="190"/>
    <n v="205"/>
    <n v="395"/>
    <n v="30"/>
    <n v="33"/>
    <n v="63"/>
    <n v="27"/>
    <n v="32"/>
    <n v="59"/>
    <n v="33"/>
    <n v="31"/>
    <n v="64"/>
    <n v="35"/>
    <n v="33"/>
    <n v="68"/>
    <n v="35"/>
    <n v="32"/>
    <n v="67"/>
    <n v="28"/>
    <n v="41"/>
    <n v="69"/>
    <n v="30"/>
    <n v="30"/>
    <n v="60"/>
    <n v="188"/>
    <n v="199"/>
    <n v="387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8"/>
    <n v="12"/>
  </r>
  <r>
    <s v="08PPR2085E"/>
    <n v="1"/>
    <s v="MATUTINO"/>
    <s v="CENTRO EDUCATIVO TRILINGĂśE EL ANCLA"/>
    <n v="8"/>
    <s v="CHIHUAHUA"/>
    <n v="8"/>
    <s v="CHIHUAHUA"/>
    <n v="17"/>
    <s v="CUAUHTĂ‰MOC"/>
    <n v="29"/>
    <s v="CAMPO 8"/>
    <s v="CALLE CARRETERA CUAUHTEMOC-ALVARO OBREGON 105 CAMPO 106"/>
    <n v="0"/>
    <s v="PRIVADO"/>
    <x v="1"/>
    <n v="2"/>
    <s v="BĂSICA"/>
    <n v="2"/>
    <x v="1"/>
    <n v="1"/>
    <x v="1"/>
    <n v="0"/>
    <s v="NO APLICA"/>
    <n v="0"/>
    <s v="NO APLICA"/>
    <s v="08FIZ0009D"/>
    <m/>
    <s v="08ADG0011N"/>
    <n v="0"/>
    <s v="I2019"/>
    <n v="193"/>
    <n v="182"/>
    <n v="375"/>
    <n v="193"/>
    <n v="182"/>
    <n v="375"/>
    <n v="36"/>
    <n v="31"/>
    <n v="67"/>
    <n v="31"/>
    <n v="23"/>
    <n v="54"/>
    <n v="29"/>
    <n v="28"/>
    <n v="57"/>
    <n v="47"/>
    <n v="38"/>
    <n v="85"/>
    <n v="31"/>
    <n v="48"/>
    <n v="79"/>
    <n v="36"/>
    <n v="37"/>
    <n v="73"/>
    <n v="26"/>
    <n v="21"/>
    <n v="47"/>
    <n v="200"/>
    <n v="195"/>
    <n v="395"/>
    <n v="3"/>
    <n v="3"/>
    <n v="3"/>
    <n v="3"/>
    <n v="3"/>
    <n v="3"/>
    <n v="0"/>
    <n v="18"/>
    <n v="0"/>
    <n v="1"/>
    <n v="0"/>
    <n v="0"/>
    <n v="0"/>
    <n v="0"/>
    <n v="0"/>
    <n v="0"/>
    <n v="8"/>
    <n v="9"/>
    <n v="0"/>
    <n v="0"/>
    <n v="0"/>
    <n v="0"/>
    <n v="0"/>
    <n v="0"/>
    <n v="0"/>
    <n v="0"/>
    <n v="0"/>
    <n v="0"/>
    <n v="0"/>
    <n v="0"/>
    <n v="18"/>
    <n v="8"/>
    <n v="10"/>
    <n v="3"/>
    <n v="3"/>
    <n v="3"/>
    <n v="3"/>
    <n v="3"/>
    <n v="3"/>
    <n v="0"/>
    <n v="18"/>
    <n v="18"/>
    <n v="18"/>
  </r>
  <r>
    <s v="08EPR0718G"/>
    <n v="1"/>
    <s v="MATUTINO"/>
    <s v="18 DE MARZO 2662"/>
    <n v="8"/>
    <s v="CHIHUAHUA"/>
    <n v="8"/>
    <s v="CHIHUAHUA"/>
    <n v="37"/>
    <s v="JUĂREZ"/>
    <n v="1"/>
    <s v="JUĂREZ"/>
    <s v="CALLE FELIPE ORTEGA"/>
    <n v="0"/>
    <s v="PĂšBLIC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208"/>
    <n v="177"/>
    <n v="385"/>
    <n v="208"/>
    <n v="177"/>
    <n v="385"/>
    <n v="33"/>
    <n v="29"/>
    <n v="62"/>
    <n v="37"/>
    <n v="38"/>
    <n v="75"/>
    <n v="36"/>
    <n v="33"/>
    <n v="69"/>
    <n v="41"/>
    <n v="24"/>
    <n v="65"/>
    <n v="38"/>
    <n v="34"/>
    <n v="72"/>
    <n v="25"/>
    <n v="32"/>
    <n v="57"/>
    <n v="28"/>
    <n v="31"/>
    <n v="59"/>
    <n v="205"/>
    <n v="192"/>
    <n v="397"/>
    <n v="3"/>
    <n v="2"/>
    <n v="2"/>
    <n v="2"/>
    <n v="2"/>
    <n v="2"/>
    <n v="0"/>
    <n v="13"/>
    <n v="0"/>
    <n v="0"/>
    <n v="0"/>
    <n v="1"/>
    <n v="0"/>
    <n v="0"/>
    <n v="0"/>
    <n v="0"/>
    <n v="5"/>
    <n v="8"/>
    <n v="0"/>
    <n v="0"/>
    <n v="1"/>
    <n v="0"/>
    <n v="0"/>
    <n v="0"/>
    <n v="0"/>
    <n v="0"/>
    <n v="0"/>
    <n v="0"/>
    <n v="2"/>
    <n v="0"/>
    <n v="17"/>
    <n v="5"/>
    <n v="8"/>
    <n v="3"/>
    <n v="2"/>
    <n v="2"/>
    <n v="2"/>
    <n v="2"/>
    <n v="2"/>
    <n v="0"/>
    <n v="13"/>
    <n v="13"/>
    <n v="13"/>
  </r>
  <r>
    <s v="08DPR2553C"/>
    <n v="1"/>
    <s v="MATUTINO"/>
    <s v="SENTIMIENTOS DE LA NACION"/>
    <n v="8"/>
    <s v="CHIHUAHUA"/>
    <n v="8"/>
    <s v="CHIHUAHUA"/>
    <n v="37"/>
    <s v="JUĂREZ"/>
    <n v="1"/>
    <s v="JUĂREZ"/>
    <s v="CALLE SATEBO"/>
    <n v="9349"/>
    <s v="PĂšBLICO"/>
    <x v="2"/>
    <n v="2"/>
    <s v="BĂSICA"/>
    <n v="2"/>
    <x v="1"/>
    <n v="1"/>
    <x v="1"/>
    <n v="0"/>
    <s v="NO APLICA"/>
    <n v="0"/>
    <s v="NO APLICA"/>
    <s v="08FIZ0177Z"/>
    <s v="08FJS0133I"/>
    <s v="08ADG0005C"/>
    <n v="0"/>
    <s v="I2019"/>
    <n v="201"/>
    <n v="189"/>
    <n v="390"/>
    <n v="196"/>
    <n v="188"/>
    <n v="384"/>
    <n v="32"/>
    <n v="34"/>
    <n v="66"/>
    <n v="37"/>
    <n v="36"/>
    <n v="73"/>
    <n v="36"/>
    <n v="25"/>
    <n v="61"/>
    <n v="40"/>
    <n v="28"/>
    <n v="68"/>
    <n v="31"/>
    <n v="34"/>
    <n v="65"/>
    <n v="32"/>
    <n v="32"/>
    <n v="64"/>
    <n v="32"/>
    <n v="35"/>
    <n v="67"/>
    <n v="208"/>
    <n v="190"/>
    <n v="398"/>
    <n v="2"/>
    <n v="1"/>
    <n v="2"/>
    <n v="2"/>
    <n v="1"/>
    <n v="2"/>
    <n v="1"/>
    <n v="11"/>
    <n v="0"/>
    <n v="0"/>
    <n v="0"/>
    <n v="1"/>
    <n v="0"/>
    <n v="1"/>
    <n v="0"/>
    <n v="0"/>
    <n v="5"/>
    <n v="6"/>
    <n v="0"/>
    <n v="0"/>
    <n v="0"/>
    <n v="2"/>
    <n v="0"/>
    <n v="0"/>
    <n v="0"/>
    <n v="0"/>
    <n v="0"/>
    <n v="0"/>
    <n v="1"/>
    <n v="0"/>
    <n v="16"/>
    <n v="5"/>
    <n v="6"/>
    <n v="2"/>
    <n v="1"/>
    <n v="2"/>
    <n v="2"/>
    <n v="1"/>
    <n v="2"/>
    <n v="1"/>
    <n v="11"/>
    <n v="12"/>
    <n v="11"/>
  </r>
  <r>
    <s v="08DPR2509P"/>
    <n v="1"/>
    <s v="MATUTINO"/>
    <s v="ANTONIO RODRIGUEZ PEREZ"/>
    <n v="8"/>
    <s v="CHIHUAHUA"/>
    <n v="8"/>
    <s v="CHIHUAHUA"/>
    <n v="37"/>
    <s v="JUĂREZ"/>
    <n v="1"/>
    <s v="JUĂREZ"/>
    <s v="CALLE PUERTO DE PALOS"/>
    <n v="0"/>
    <s v="PĂšBLICO"/>
    <x v="2"/>
    <n v="2"/>
    <s v="BĂSICA"/>
    <n v="2"/>
    <x v="1"/>
    <n v="1"/>
    <x v="1"/>
    <n v="0"/>
    <s v="NO APLICA"/>
    <n v="0"/>
    <s v="NO APLICA"/>
    <s v="08FIZ0265U"/>
    <s v="08FJS0133I"/>
    <s v="08ADG0005C"/>
    <n v="0"/>
    <s v="I2019"/>
    <n v="195"/>
    <n v="188"/>
    <n v="383"/>
    <n v="195"/>
    <n v="188"/>
    <n v="383"/>
    <n v="32"/>
    <n v="33"/>
    <n v="65"/>
    <n v="31"/>
    <n v="34"/>
    <n v="65"/>
    <n v="27"/>
    <n v="37"/>
    <n v="64"/>
    <n v="36"/>
    <n v="32"/>
    <n v="68"/>
    <n v="30"/>
    <n v="38"/>
    <n v="68"/>
    <n v="42"/>
    <n v="25"/>
    <n v="67"/>
    <n v="40"/>
    <n v="29"/>
    <n v="69"/>
    <n v="206"/>
    <n v="195"/>
    <n v="401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2"/>
    <n v="0"/>
    <n v="0"/>
    <n v="0"/>
    <n v="0"/>
    <n v="0"/>
    <n v="0"/>
    <n v="0"/>
    <n v="1"/>
    <n v="0"/>
    <n v="17"/>
    <n v="0"/>
    <n v="12"/>
    <n v="2"/>
    <n v="2"/>
    <n v="2"/>
    <n v="2"/>
    <n v="2"/>
    <n v="2"/>
    <n v="0"/>
    <n v="12"/>
    <n v="12"/>
    <n v="12"/>
  </r>
  <r>
    <s v="08EPR0766Q"/>
    <n v="1"/>
    <s v="MATUTINO"/>
    <s v="ANTONIO ORTIZ MENA 2719"/>
    <n v="8"/>
    <s v="CHIHUAHUA"/>
    <n v="8"/>
    <s v="CHIHUAHUA"/>
    <n v="37"/>
    <s v="JUĂREZ"/>
    <n v="1"/>
    <s v="JUĂREZ"/>
    <s v="CALLE DURANGO"/>
    <n v="0"/>
    <s v="PĂšBLICO"/>
    <x v="3"/>
    <n v="2"/>
    <s v="BĂSICA"/>
    <n v="2"/>
    <x v="1"/>
    <n v="1"/>
    <x v="1"/>
    <n v="0"/>
    <s v="NO APLICA"/>
    <n v="0"/>
    <s v="NO APLICA"/>
    <s v="08FIZ0034C"/>
    <s v="08FJS0003P"/>
    <m/>
    <n v="0"/>
    <s v="I2019"/>
    <n v="186"/>
    <n v="203"/>
    <n v="389"/>
    <n v="186"/>
    <n v="203"/>
    <n v="389"/>
    <n v="36"/>
    <n v="30"/>
    <n v="66"/>
    <n v="34"/>
    <n v="25"/>
    <n v="59"/>
    <n v="29"/>
    <n v="31"/>
    <n v="60"/>
    <n v="39"/>
    <n v="33"/>
    <n v="72"/>
    <n v="24"/>
    <n v="36"/>
    <n v="60"/>
    <n v="30"/>
    <n v="44"/>
    <n v="74"/>
    <n v="31"/>
    <n v="36"/>
    <n v="67"/>
    <n v="187"/>
    <n v="205"/>
    <n v="392"/>
    <n v="2"/>
    <n v="2"/>
    <n v="3"/>
    <n v="2"/>
    <n v="2"/>
    <n v="2"/>
    <n v="0"/>
    <n v="13"/>
    <n v="0"/>
    <n v="0"/>
    <n v="1"/>
    <n v="0"/>
    <n v="0"/>
    <n v="0"/>
    <n v="0"/>
    <n v="0"/>
    <n v="4"/>
    <n v="9"/>
    <n v="0"/>
    <n v="0"/>
    <n v="0"/>
    <n v="2"/>
    <n v="1"/>
    <n v="0"/>
    <n v="0"/>
    <n v="0"/>
    <n v="0"/>
    <n v="0"/>
    <n v="2"/>
    <n v="1"/>
    <n v="20"/>
    <n v="4"/>
    <n v="9"/>
    <n v="2"/>
    <n v="2"/>
    <n v="3"/>
    <n v="2"/>
    <n v="2"/>
    <n v="2"/>
    <n v="0"/>
    <n v="13"/>
    <n v="13"/>
    <n v="13"/>
  </r>
  <r>
    <s v="08DPR2151I"/>
    <n v="1"/>
    <s v="MATUTINO"/>
    <s v="REVOLUCION"/>
    <n v="8"/>
    <s v="CHIHUAHUA"/>
    <n v="8"/>
    <s v="CHIHUAHUA"/>
    <n v="50"/>
    <s v="NUEVO CASAS GRANDES"/>
    <n v="1"/>
    <s v="NUEVO CASAS GRANDES"/>
    <s v="CALLE PARIS"/>
    <n v="5101"/>
    <s v="PĂšBLICO"/>
    <x v="2"/>
    <n v="2"/>
    <s v="BĂSICA"/>
    <n v="2"/>
    <x v="1"/>
    <n v="1"/>
    <x v="1"/>
    <n v="0"/>
    <s v="NO APLICA"/>
    <n v="0"/>
    <s v="NO APLICA"/>
    <s v="08FIZ0191T"/>
    <s v="08FJS0119P"/>
    <s v="08ADG0013L"/>
    <n v="0"/>
    <s v="I2019"/>
    <n v="204"/>
    <n v="191"/>
    <n v="395"/>
    <n v="203"/>
    <n v="191"/>
    <n v="394"/>
    <n v="26"/>
    <n v="37"/>
    <n v="63"/>
    <n v="24"/>
    <n v="31"/>
    <n v="55"/>
    <n v="30"/>
    <n v="34"/>
    <n v="64"/>
    <n v="28"/>
    <n v="28"/>
    <n v="56"/>
    <n v="44"/>
    <n v="26"/>
    <n v="70"/>
    <n v="43"/>
    <n v="37"/>
    <n v="80"/>
    <n v="33"/>
    <n v="29"/>
    <n v="62"/>
    <n v="202"/>
    <n v="185"/>
    <n v="387"/>
    <n v="2"/>
    <n v="2"/>
    <n v="2"/>
    <n v="3"/>
    <n v="3"/>
    <n v="2"/>
    <n v="0"/>
    <n v="14"/>
    <n v="0"/>
    <n v="0"/>
    <n v="1"/>
    <n v="0"/>
    <n v="1"/>
    <n v="0"/>
    <n v="0"/>
    <n v="0"/>
    <n v="4"/>
    <n v="10"/>
    <n v="0"/>
    <n v="0"/>
    <n v="2"/>
    <n v="0"/>
    <n v="0"/>
    <n v="0"/>
    <n v="0"/>
    <n v="0"/>
    <n v="0"/>
    <n v="0"/>
    <n v="1"/>
    <n v="0"/>
    <n v="19"/>
    <n v="4"/>
    <n v="10"/>
    <n v="2"/>
    <n v="2"/>
    <n v="2"/>
    <n v="3"/>
    <n v="3"/>
    <n v="2"/>
    <n v="0"/>
    <n v="14"/>
    <n v="14"/>
    <n v="14"/>
  </r>
  <r>
    <s v="08DPR2375Q"/>
    <n v="1"/>
    <s v="MATUTINO"/>
    <s v="SIMON BOLIVAR"/>
    <n v="8"/>
    <s v="CHIHUAHUA"/>
    <n v="8"/>
    <s v="CHIHUAHUA"/>
    <n v="37"/>
    <s v="JUĂREZ"/>
    <n v="1"/>
    <s v="JUĂREZ"/>
    <s v="CALLE DURANGO"/>
    <n v="1745"/>
    <s v="PĂšBLICO"/>
    <x v="2"/>
    <n v="2"/>
    <s v="BĂSICA"/>
    <n v="2"/>
    <x v="1"/>
    <n v="1"/>
    <x v="1"/>
    <n v="0"/>
    <s v="NO APLICA"/>
    <n v="0"/>
    <s v="NO APLICA"/>
    <s v="08FIZ0180N"/>
    <s v="08FJS0132J"/>
    <s v="08ADG0005C"/>
    <n v="0"/>
    <s v="I2019"/>
    <n v="202"/>
    <n v="192"/>
    <n v="394"/>
    <n v="202"/>
    <n v="192"/>
    <n v="394"/>
    <n v="35"/>
    <n v="32"/>
    <n v="67"/>
    <n v="24"/>
    <n v="36"/>
    <n v="60"/>
    <n v="32"/>
    <n v="29"/>
    <n v="61"/>
    <n v="30"/>
    <n v="35"/>
    <n v="65"/>
    <n v="33"/>
    <n v="37"/>
    <n v="70"/>
    <n v="30"/>
    <n v="35"/>
    <n v="65"/>
    <n v="40"/>
    <n v="31"/>
    <n v="71"/>
    <n v="189"/>
    <n v="203"/>
    <n v="39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</r>
  <r>
    <s v="08DPR2619V"/>
    <n v="1"/>
    <s v="MATUTINO"/>
    <s v="ISAAC NEWTON"/>
    <n v="8"/>
    <s v="CHIHUAHUA"/>
    <n v="8"/>
    <s v="CHIHUAHUA"/>
    <n v="37"/>
    <s v="JUĂREZ"/>
    <n v="1"/>
    <s v="JUĂREZ"/>
    <s v="CALLE UZBEKISTAN"/>
    <n v="0"/>
    <s v="PĂšBLICO"/>
    <x v="2"/>
    <n v="2"/>
    <s v="BĂSICA"/>
    <n v="2"/>
    <x v="1"/>
    <n v="1"/>
    <x v="1"/>
    <n v="0"/>
    <s v="NO APLICA"/>
    <n v="0"/>
    <s v="NO APLICA"/>
    <s v="08FIZ0029R"/>
    <s v="08FJS0133I"/>
    <s v="08ADG0005C"/>
    <n v="0"/>
    <s v="I2019"/>
    <n v="184"/>
    <n v="202"/>
    <n v="386"/>
    <n v="180"/>
    <n v="202"/>
    <n v="382"/>
    <n v="33"/>
    <n v="33"/>
    <n v="66"/>
    <n v="36"/>
    <n v="31"/>
    <n v="67"/>
    <n v="40"/>
    <n v="29"/>
    <n v="69"/>
    <n v="34"/>
    <n v="33"/>
    <n v="67"/>
    <n v="29"/>
    <n v="35"/>
    <n v="64"/>
    <n v="31"/>
    <n v="35"/>
    <n v="66"/>
    <n v="18"/>
    <n v="52"/>
    <n v="70"/>
    <n v="188"/>
    <n v="215"/>
    <n v="403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</r>
  <r>
    <s v="08DPR2026K"/>
    <n v="1"/>
    <s v="MATUTINO"/>
    <s v="JAIME TORRES BODET"/>
    <n v="8"/>
    <s v="CHIHUAHUA"/>
    <n v="8"/>
    <s v="CHIHUAHUA"/>
    <n v="37"/>
    <s v="JUĂREZ"/>
    <n v="1"/>
    <s v="JUĂREZ"/>
    <s v="AVENIDA AGUACALIENTE "/>
    <n v="0"/>
    <s v="PĂšBLICO"/>
    <x v="2"/>
    <n v="2"/>
    <s v="BĂSICA"/>
    <n v="2"/>
    <x v="1"/>
    <n v="1"/>
    <x v="1"/>
    <n v="0"/>
    <s v="NO APLICA"/>
    <n v="0"/>
    <s v="NO APLICA"/>
    <s v="08FIZ0163X"/>
    <s v="08FJS0114U"/>
    <s v="08ADG0005C"/>
    <n v="0"/>
    <s v="I2019"/>
    <n v="199"/>
    <n v="196"/>
    <n v="395"/>
    <n v="199"/>
    <n v="196"/>
    <n v="395"/>
    <n v="35"/>
    <n v="29"/>
    <n v="64"/>
    <n v="31"/>
    <n v="32"/>
    <n v="63"/>
    <n v="24"/>
    <n v="33"/>
    <n v="57"/>
    <n v="35"/>
    <n v="34"/>
    <n v="69"/>
    <n v="31"/>
    <n v="36"/>
    <n v="67"/>
    <n v="34"/>
    <n v="36"/>
    <n v="70"/>
    <n v="34"/>
    <n v="35"/>
    <n v="69"/>
    <n v="189"/>
    <n v="206"/>
    <n v="395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0"/>
    <n v="1"/>
    <n v="0"/>
    <n v="0"/>
    <n v="0"/>
    <n v="0"/>
    <n v="0"/>
    <n v="0"/>
    <n v="0"/>
    <n v="1"/>
    <n v="16"/>
    <n v="0"/>
    <n v="12"/>
    <n v="2"/>
    <n v="2"/>
    <n v="2"/>
    <n v="2"/>
    <n v="2"/>
    <n v="2"/>
    <n v="0"/>
    <n v="12"/>
    <n v="12"/>
    <n v="12"/>
  </r>
  <r>
    <s v="08DPR2298B"/>
    <n v="1"/>
    <s v="MATUTINO"/>
    <s v="18 DE MARZO"/>
    <n v="8"/>
    <s v="CHIHUAHUA"/>
    <n v="8"/>
    <s v="CHIHUAHUA"/>
    <n v="37"/>
    <s v="JUĂREZ"/>
    <n v="1"/>
    <s v="JUĂREZ"/>
    <s v="CALLE DAMASO CARDENAS"/>
    <n v="0"/>
    <s v="PĂšBLICO"/>
    <x v="2"/>
    <n v="2"/>
    <s v="BĂSICA"/>
    <n v="2"/>
    <x v="1"/>
    <n v="1"/>
    <x v="1"/>
    <n v="0"/>
    <s v="NO APLICA"/>
    <n v="0"/>
    <s v="NO APLICA"/>
    <s v="08FIZ0167T"/>
    <s v="08FJS0114U"/>
    <s v="08ADG0005C"/>
    <n v="0"/>
    <s v="I2019"/>
    <n v="197"/>
    <n v="195"/>
    <n v="392"/>
    <n v="197"/>
    <n v="195"/>
    <n v="392"/>
    <n v="34"/>
    <n v="35"/>
    <n v="69"/>
    <n v="31"/>
    <n v="32"/>
    <n v="63"/>
    <n v="37"/>
    <n v="26"/>
    <n v="63"/>
    <n v="32"/>
    <n v="37"/>
    <n v="69"/>
    <n v="29"/>
    <n v="37"/>
    <n v="66"/>
    <n v="29"/>
    <n v="36"/>
    <n v="65"/>
    <n v="36"/>
    <n v="33"/>
    <n v="69"/>
    <n v="194"/>
    <n v="201"/>
    <n v="395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3"/>
    <n v="12"/>
  </r>
  <r>
    <s v="08DPR0876X"/>
    <n v="1"/>
    <s v="MATUTINO"/>
    <s v="EMILIANO ZAPATA"/>
    <n v="8"/>
    <s v="CHIHUAHUA"/>
    <n v="8"/>
    <s v="CHIHUAHUA"/>
    <n v="19"/>
    <s v="CHIHUAHUA"/>
    <n v="1"/>
    <s v="CHIHUAHUA"/>
    <s v="CALLE FRANCISCO I. MADERO"/>
    <n v="101"/>
    <s v="PĂšBLICO"/>
    <x v="2"/>
    <n v="2"/>
    <s v="BĂSICA"/>
    <n v="2"/>
    <x v="1"/>
    <n v="1"/>
    <x v="1"/>
    <n v="0"/>
    <s v="NO APLICA"/>
    <n v="0"/>
    <s v="NO APLICA"/>
    <s v="08FIZ0103I"/>
    <s v="08FJS0103O"/>
    <s v="08ADG0046C"/>
    <n v="0"/>
    <s v="I2019"/>
    <n v="196"/>
    <n v="190"/>
    <n v="386"/>
    <n v="195"/>
    <n v="190"/>
    <n v="385"/>
    <n v="30"/>
    <n v="35"/>
    <n v="65"/>
    <n v="24"/>
    <n v="33"/>
    <n v="57"/>
    <n v="41"/>
    <n v="27"/>
    <n v="68"/>
    <n v="30"/>
    <n v="29"/>
    <n v="59"/>
    <n v="35"/>
    <n v="20"/>
    <n v="55"/>
    <n v="36"/>
    <n v="36"/>
    <n v="72"/>
    <n v="40"/>
    <n v="45"/>
    <n v="85"/>
    <n v="206"/>
    <n v="190"/>
    <n v="396"/>
    <n v="2"/>
    <n v="3"/>
    <n v="2"/>
    <n v="2"/>
    <n v="3"/>
    <n v="3"/>
    <n v="0"/>
    <n v="15"/>
    <n v="0"/>
    <n v="0"/>
    <n v="0"/>
    <n v="1"/>
    <n v="0"/>
    <n v="1"/>
    <n v="0"/>
    <n v="0"/>
    <n v="4"/>
    <n v="11"/>
    <n v="0"/>
    <n v="0"/>
    <n v="1"/>
    <n v="1"/>
    <n v="0"/>
    <n v="0"/>
    <n v="0"/>
    <n v="0"/>
    <n v="0"/>
    <n v="0"/>
    <n v="0"/>
    <n v="2"/>
    <n v="21"/>
    <n v="4"/>
    <n v="11"/>
    <n v="2"/>
    <n v="3"/>
    <n v="2"/>
    <n v="2"/>
    <n v="3"/>
    <n v="3"/>
    <n v="0"/>
    <n v="15"/>
    <n v="18"/>
    <n v="15"/>
  </r>
  <r>
    <s v="08DST0074S"/>
    <n v="1"/>
    <s v="MATUTINO"/>
    <s v="SECUNDARIA TECNICA 74"/>
    <n v="8"/>
    <s v="CHIHUAHUA"/>
    <n v="8"/>
    <s v="CHIHUAHUA"/>
    <n v="19"/>
    <s v="CHIHUAHUA"/>
    <n v="1"/>
    <s v="CHIHUAHUA"/>
    <s v="CALLE SORGO"/>
    <n v="0"/>
    <s v="PĂšBLICO"/>
    <x v="2"/>
    <n v="2"/>
    <s v="BĂSICA"/>
    <n v="3"/>
    <x v="2"/>
    <n v="4"/>
    <x v="5"/>
    <n v="1"/>
    <s v="SERVICIOS"/>
    <n v="22"/>
    <s v="INDUSTRIAL"/>
    <s v="08FZT0008A"/>
    <s v="08FJT0003E"/>
    <s v="08ADG0046C"/>
    <n v="0"/>
    <s v="I2019"/>
    <n v="199"/>
    <n v="203"/>
    <n v="402"/>
    <n v="122"/>
    <n v="181"/>
    <n v="303"/>
    <n v="59"/>
    <n v="75"/>
    <n v="134"/>
    <n v="68"/>
    <n v="78"/>
    <n v="146"/>
    <n v="66"/>
    <n v="60"/>
    <n v="126"/>
    <n v="53"/>
    <n v="63"/>
    <n v="116"/>
    <n v="0"/>
    <n v="0"/>
    <n v="0"/>
    <n v="0"/>
    <n v="0"/>
    <n v="0"/>
    <n v="0"/>
    <n v="0"/>
    <n v="0"/>
    <n v="187"/>
    <n v="201"/>
    <n v="388"/>
    <n v="4"/>
    <n v="4"/>
    <n v="4"/>
    <n v="0"/>
    <n v="0"/>
    <n v="0"/>
    <n v="0"/>
    <n v="12"/>
    <n v="0"/>
    <n v="0"/>
    <n v="1"/>
    <n v="0"/>
    <n v="1"/>
    <n v="0"/>
    <n v="0"/>
    <n v="0"/>
    <n v="8"/>
    <n v="9"/>
    <n v="0"/>
    <n v="0"/>
    <n v="1"/>
    <n v="0"/>
    <n v="0"/>
    <n v="2"/>
    <n v="2"/>
    <n v="2"/>
    <n v="1"/>
    <n v="0"/>
    <n v="4"/>
    <n v="10"/>
    <n v="41"/>
    <n v="12"/>
    <n v="13"/>
    <n v="0"/>
    <n v="0"/>
    <n v="0"/>
    <n v="0"/>
    <n v="0"/>
    <n v="0"/>
    <n v="0"/>
    <n v="25"/>
    <n v="12"/>
    <n v="12"/>
  </r>
  <r>
    <s v="08DPR2230V"/>
    <n v="1"/>
    <s v="MATUTINO"/>
    <s v="VICENTE RIVA PALACIO"/>
    <n v="8"/>
    <s v="CHIHUAHUA"/>
    <n v="8"/>
    <s v="CHIHUAHUA"/>
    <n v="19"/>
    <s v="CHIHUAHUA"/>
    <n v="1"/>
    <s v="CHIHUAHUA"/>
    <s v="CALLE MONTE PISCIS"/>
    <n v="0"/>
    <s v="PĂšBLICO"/>
    <x v="2"/>
    <n v="2"/>
    <s v="BĂSICA"/>
    <n v="2"/>
    <x v="1"/>
    <n v="1"/>
    <x v="1"/>
    <n v="0"/>
    <s v="NO APLICA"/>
    <n v="0"/>
    <s v="NO APLICA"/>
    <s v="08FIZ0123W"/>
    <s v="08FJS0107K"/>
    <s v="08ADG0046C"/>
    <n v="0"/>
    <s v="I2019"/>
    <n v="199"/>
    <n v="196"/>
    <n v="395"/>
    <n v="198"/>
    <n v="196"/>
    <n v="394"/>
    <n v="37"/>
    <n v="37"/>
    <n v="74"/>
    <n v="38"/>
    <n v="36"/>
    <n v="74"/>
    <n v="40"/>
    <n v="36"/>
    <n v="76"/>
    <n v="28"/>
    <n v="32"/>
    <n v="60"/>
    <n v="34"/>
    <n v="23"/>
    <n v="57"/>
    <n v="30"/>
    <n v="28"/>
    <n v="58"/>
    <n v="26"/>
    <n v="38"/>
    <n v="64"/>
    <n v="196"/>
    <n v="193"/>
    <n v="389"/>
    <n v="3"/>
    <n v="3"/>
    <n v="2"/>
    <n v="2"/>
    <n v="2"/>
    <n v="2"/>
    <n v="0"/>
    <n v="14"/>
    <n v="0"/>
    <n v="0"/>
    <n v="1"/>
    <n v="0"/>
    <n v="0"/>
    <n v="1"/>
    <n v="0"/>
    <n v="1"/>
    <n v="3"/>
    <n v="11"/>
    <n v="0"/>
    <n v="0"/>
    <n v="0"/>
    <n v="1"/>
    <n v="0"/>
    <n v="0"/>
    <n v="0"/>
    <n v="0"/>
    <n v="0"/>
    <n v="0"/>
    <n v="1"/>
    <n v="1"/>
    <n v="20"/>
    <n v="3"/>
    <n v="11"/>
    <n v="3"/>
    <n v="3"/>
    <n v="2"/>
    <n v="2"/>
    <n v="2"/>
    <n v="2"/>
    <n v="0"/>
    <n v="14"/>
    <n v="15"/>
    <n v="14"/>
  </r>
  <r>
    <s v="08DPR2496B"/>
    <n v="2"/>
    <s v="VESPERTINO"/>
    <s v="RAMON LANGARICA QUINTANA"/>
    <n v="8"/>
    <s v="CHIHUAHUA"/>
    <n v="8"/>
    <s v="CHIHUAHUA"/>
    <n v="37"/>
    <s v="JUĂREZ"/>
    <n v="1"/>
    <s v="JUĂREZ"/>
    <s v="CALLE CUITECO"/>
    <n v="0"/>
    <s v="PĂšBLICO"/>
    <x v="2"/>
    <n v="2"/>
    <s v="BĂSICA"/>
    <n v="2"/>
    <x v="1"/>
    <n v="1"/>
    <x v="1"/>
    <n v="0"/>
    <s v="NO APLICA"/>
    <n v="0"/>
    <s v="NO APLICA"/>
    <s v="08FIZ0171F"/>
    <s v="08FJS0115T"/>
    <s v="08ADG0005C"/>
    <n v="0"/>
    <s v="I2019"/>
    <n v="220"/>
    <n v="186"/>
    <n v="406"/>
    <n v="220"/>
    <n v="186"/>
    <n v="406"/>
    <n v="41"/>
    <n v="29"/>
    <n v="70"/>
    <n v="27"/>
    <n v="25"/>
    <n v="52"/>
    <n v="30"/>
    <n v="21"/>
    <n v="51"/>
    <n v="32"/>
    <n v="37"/>
    <n v="69"/>
    <n v="33"/>
    <n v="26"/>
    <n v="59"/>
    <n v="30"/>
    <n v="38"/>
    <n v="68"/>
    <n v="49"/>
    <n v="34"/>
    <n v="83"/>
    <n v="201"/>
    <n v="181"/>
    <n v="382"/>
    <n v="2"/>
    <n v="2"/>
    <n v="2"/>
    <n v="2"/>
    <n v="2"/>
    <n v="3"/>
    <n v="0"/>
    <n v="13"/>
    <n v="0"/>
    <n v="0"/>
    <n v="1"/>
    <n v="0"/>
    <n v="0"/>
    <n v="1"/>
    <n v="0"/>
    <n v="0"/>
    <n v="6"/>
    <n v="7"/>
    <n v="0"/>
    <n v="0"/>
    <n v="2"/>
    <n v="1"/>
    <n v="0"/>
    <n v="0"/>
    <n v="0"/>
    <n v="0"/>
    <n v="0"/>
    <n v="0"/>
    <n v="1"/>
    <n v="1"/>
    <n v="20"/>
    <n v="6"/>
    <n v="7"/>
    <n v="2"/>
    <n v="2"/>
    <n v="2"/>
    <n v="2"/>
    <n v="2"/>
    <n v="3"/>
    <n v="0"/>
    <n v="13"/>
    <n v="15"/>
    <n v="13"/>
  </r>
  <r>
    <s v="08EPR0069U"/>
    <n v="1"/>
    <s v="MATUTINO"/>
    <s v="MARIA MARTINEZ DE ESCUTIA 2059"/>
    <n v="8"/>
    <s v="CHIHUAHUA"/>
    <n v="8"/>
    <s v="CHIHUAHUA"/>
    <n v="13"/>
    <s v="CASAS GRANDES"/>
    <n v="1"/>
    <s v="CASAS GRANDES"/>
    <s v="CALLE RICARDO FLORES MAGON"/>
    <n v="101"/>
    <s v="PĂšBLICO"/>
    <x v="3"/>
    <n v="2"/>
    <s v="BĂSICA"/>
    <n v="2"/>
    <x v="1"/>
    <n v="1"/>
    <x v="1"/>
    <n v="0"/>
    <s v="NO APLICA"/>
    <n v="0"/>
    <s v="NO APLICA"/>
    <s v="08FIZ0013Q"/>
    <s v="08FJS0004O"/>
    <m/>
    <n v="0"/>
    <s v="I2019"/>
    <n v="200"/>
    <n v="191"/>
    <n v="391"/>
    <n v="196"/>
    <n v="188"/>
    <n v="384"/>
    <n v="37"/>
    <n v="27"/>
    <n v="64"/>
    <n v="30"/>
    <n v="29"/>
    <n v="59"/>
    <n v="29"/>
    <n v="34"/>
    <n v="63"/>
    <n v="39"/>
    <n v="29"/>
    <n v="68"/>
    <n v="29"/>
    <n v="32"/>
    <n v="61"/>
    <n v="47"/>
    <n v="29"/>
    <n v="76"/>
    <n v="28"/>
    <n v="44"/>
    <n v="72"/>
    <n v="202"/>
    <n v="197"/>
    <n v="399"/>
    <n v="2"/>
    <n v="2"/>
    <n v="3"/>
    <n v="2"/>
    <n v="3"/>
    <n v="3"/>
    <n v="0"/>
    <n v="15"/>
    <n v="0"/>
    <n v="0"/>
    <n v="1"/>
    <n v="0"/>
    <n v="0"/>
    <n v="0"/>
    <n v="0"/>
    <n v="0"/>
    <n v="5"/>
    <n v="10"/>
    <n v="0"/>
    <n v="0"/>
    <n v="1"/>
    <n v="1"/>
    <n v="2"/>
    <n v="1"/>
    <n v="0"/>
    <n v="0"/>
    <n v="0"/>
    <n v="0"/>
    <n v="2"/>
    <n v="0"/>
    <n v="23"/>
    <n v="5"/>
    <n v="10"/>
    <n v="2"/>
    <n v="2"/>
    <n v="3"/>
    <n v="2"/>
    <n v="3"/>
    <n v="3"/>
    <n v="0"/>
    <n v="15"/>
    <n v="15"/>
    <n v="15"/>
  </r>
  <r>
    <s v="08DPR2392G"/>
    <n v="1"/>
    <s v="MATUTINO"/>
    <s v="OCTAVIO PAZ LOZANO"/>
    <n v="8"/>
    <s v="CHIHUAHUA"/>
    <n v="8"/>
    <s v="CHIHUAHUA"/>
    <n v="37"/>
    <s v="JUĂREZ"/>
    <n v="1"/>
    <s v="JUĂREZ"/>
    <s v="CALLE NAVOJOA"/>
    <n v="3543"/>
    <s v="PĂšBLICO"/>
    <x v="2"/>
    <n v="2"/>
    <s v="BĂSICA"/>
    <n v="2"/>
    <x v="1"/>
    <n v="1"/>
    <x v="1"/>
    <n v="0"/>
    <s v="NO APLICA"/>
    <n v="0"/>
    <s v="NO APLICA"/>
    <s v="08FIZ0139X"/>
    <s v="08FJS0109I"/>
    <s v="08ADG0005C"/>
    <n v="0"/>
    <s v="I2019"/>
    <n v="196"/>
    <n v="203"/>
    <n v="399"/>
    <n v="196"/>
    <n v="203"/>
    <n v="399"/>
    <n v="30"/>
    <n v="39"/>
    <n v="69"/>
    <n v="32"/>
    <n v="31"/>
    <n v="63"/>
    <n v="33"/>
    <n v="37"/>
    <n v="70"/>
    <n v="34"/>
    <n v="26"/>
    <n v="60"/>
    <n v="36"/>
    <n v="31"/>
    <n v="67"/>
    <n v="27"/>
    <n v="38"/>
    <n v="65"/>
    <n v="36"/>
    <n v="33"/>
    <n v="69"/>
    <n v="198"/>
    <n v="196"/>
    <n v="394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DPR2570T"/>
    <n v="1"/>
    <s v="MATUTINO"/>
    <s v="PASO DEL NORTE"/>
    <n v="8"/>
    <s v="CHIHUAHUA"/>
    <n v="8"/>
    <s v="CHIHUAHUA"/>
    <n v="37"/>
    <s v="JUĂREZ"/>
    <n v="1"/>
    <s v="JUĂREZ"/>
    <s v="CALLE RIVERAS DE MONTE ALBAN "/>
    <n v="0"/>
    <s v="PĂšBLICO"/>
    <x v="2"/>
    <n v="2"/>
    <s v="BĂSICA"/>
    <n v="2"/>
    <x v="1"/>
    <n v="1"/>
    <x v="1"/>
    <n v="0"/>
    <s v="NO APLICA"/>
    <n v="0"/>
    <s v="NO APLICA"/>
    <s v="08FIZ0174C"/>
    <s v="08FJS0116S"/>
    <s v="08ADG0005C"/>
    <n v="0"/>
    <s v="I2019"/>
    <n v="192"/>
    <n v="195"/>
    <n v="387"/>
    <n v="191"/>
    <n v="195"/>
    <n v="386"/>
    <n v="34"/>
    <n v="33"/>
    <n v="67"/>
    <n v="33"/>
    <n v="30"/>
    <n v="63"/>
    <n v="33"/>
    <n v="27"/>
    <n v="60"/>
    <n v="42"/>
    <n v="38"/>
    <n v="80"/>
    <n v="26"/>
    <n v="29"/>
    <n v="55"/>
    <n v="36"/>
    <n v="50"/>
    <n v="86"/>
    <n v="30"/>
    <n v="29"/>
    <n v="59"/>
    <n v="200"/>
    <n v="203"/>
    <n v="403"/>
    <n v="2"/>
    <n v="2"/>
    <n v="3"/>
    <n v="2"/>
    <n v="3"/>
    <n v="2"/>
    <n v="0"/>
    <n v="14"/>
    <n v="0"/>
    <n v="0"/>
    <n v="0"/>
    <n v="1"/>
    <n v="0"/>
    <n v="1"/>
    <n v="0"/>
    <n v="0"/>
    <n v="4"/>
    <n v="10"/>
    <n v="0"/>
    <n v="0"/>
    <n v="1"/>
    <n v="1"/>
    <n v="0"/>
    <n v="0"/>
    <n v="0"/>
    <n v="0"/>
    <n v="0"/>
    <n v="0"/>
    <n v="1"/>
    <n v="0"/>
    <n v="19"/>
    <n v="4"/>
    <n v="10"/>
    <n v="2"/>
    <n v="2"/>
    <n v="3"/>
    <n v="2"/>
    <n v="3"/>
    <n v="2"/>
    <n v="0"/>
    <n v="14"/>
    <n v="17"/>
    <n v="14"/>
  </r>
  <r>
    <s v="08DPR2575O"/>
    <n v="2"/>
    <s v="VESPERTINO"/>
    <s v="SOR JUANA INES DE LA CRUZ"/>
    <n v="8"/>
    <s v="CHIHUAHUA"/>
    <n v="8"/>
    <s v="CHIHUAHUA"/>
    <n v="19"/>
    <s v="CHIHUAHUA"/>
    <n v="1"/>
    <s v="CHIHUAHUA"/>
    <s v="CALLE DIANA LAURA ROJAS "/>
    <n v="0"/>
    <s v="PĂšBLICO"/>
    <x v="2"/>
    <n v="2"/>
    <s v="BĂSICA"/>
    <n v="2"/>
    <x v="1"/>
    <n v="1"/>
    <x v="1"/>
    <n v="0"/>
    <s v="NO APLICA"/>
    <n v="0"/>
    <s v="NO APLICA"/>
    <s v="08FIZ0106F"/>
    <s v="08FJS0102P"/>
    <s v="08ADG0046C"/>
    <n v="0"/>
    <s v="I2019"/>
    <n v="177"/>
    <n v="217"/>
    <n v="394"/>
    <n v="177"/>
    <n v="216"/>
    <n v="393"/>
    <n v="24"/>
    <n v="36"/>
    <n v="60"/>
    <n v="34"/>
    <n v="26"/>
    <n v="60"/>
    <n v="18"/>
    <n v="37"/>
    <n v="55"/>
    <n v="47"/>
    <n v="42"/>
    <n v="89"/>
    <n v="27"/>
    <n v="34"/>
    <n v="61"/>
    <n v="39"/>
    <n v="35"/>
    <n v="74"/>
    <n v="27"/>
    <n v="35"/>
    <n v="62"/>
    <n v="192"/>
    <n v="209"/>
    <n v="401"/>
    <n v="2"/>
    <n v="2"/>
    <n v="3"/>
    <n v="2"/>
    <n v="3"/>
    <n v="2"/>
    <n v="0"/>
    <n v="14"/>
    <n v="0"/>
    <n v="0"/>
    <n v="1"/>
    <n v="0"/>
    <n v="1"/>
    <n v="0"/>
    <n v="0"/>
    <n v="0"/>
    <n v="5"/>
    <n v="9"/>
    <n v="0"/>
    <n v="0"/>
    <n v="2"/>
    <n v="0"/>
    <n v="0"/>
    <n v="0"/>
    <n v="0"/>
    <n v="0"/>
    <n v="0"/>
    <n v="0"/>
    <n v="1"/>
    <n v="1"/>
    <n v="20"/>
    <n v="5"/>
    <n v="9"/>
    <n v="2"/>
    <n v="2"/>
    <n v="3"/>
    <n v="2"/>
    <n v="3"/>
    <n v="2"/>
    <n v="0"/>
    <n v="14"/>
    <n v="14"/>
    <n v="13"/>
  </r>
  <r>
    <s v="08DPR2529C"/>
    <n v="1"/>
    <s v="MATUTINO"/>
    <s v="JOSE DE LA PAZ RODRIGUEZ"/>
    <n v="8"/>
    <s v="CHIHUAHUA"/>
    <n v="8"/>
    <s v="CHIHUAHUA"/>
    <n v="37"/>
    <s v="JUĂREZ"/>
    <n v="1"/>
    <s v="JUĂREZ"/>
    <s v="CALLE SONETO 156 ORIENTE"/>
    <n v="550"/>
    <s v="PĂšBLICO"/>
    <x v="2"/>
    <n v="2"/>
    <s v="BĂSICA"/>
    <n v="2"/>
    <x v="1"/>
    <n v="1"/>
    <x v="1"/>
    <n v="0"/>
    <s v="NO APLICA"/>
    <n v="0"/>
    <s v="NO APLICA"/>
    <s v="08FIZ0183K"/>
    <s v="08FJS0118Q"/>
    <s v="08ADG0005C"/>
    <n v="0"/>
    <s v="I2019"/>
    <n v="199"/>
    <n v="215"/>
    <n v="414"/>
    <n v="199"/>
    <n v="215"/>
    <n v="414"/>
    <n v="45"/>
    <n v="35"/>
    <n v="80"/>
    <n v="27"/>
    <n v="35"/>
    <n v="62"/>
    <n v="25"/>
    <n v="14"/>
    <n v="39"/>
    <n v="29"/>
    <n v="41"/>
    <n v="70"/>
    <n v="28"/>
    <n v="42"/>
    <n v="70"/>
    <n v="32"/>
    <n v="37"/>
    <n v="69"/>
    <n v="31"/>
    <n v="38"/>
    <n v="69"/>
    <n v="172"/>
    <n v="207"/>
    <n v="379"/>
    <n v="2"/>
    <n v="1"/>
    <n v="2"/>
    <n v="2"/>
    <n v="2"/>
    <n v="2"/>
    <n v="0"/>
    <n v="11"/>
    <n v="0"/>
    <n v="0"/>
    <n v="0"/>
    <n v="1"/>
    <n v="0"/>
    <n v="0"/>
    <n v="0"/>
    <n v="0"/>
    <n v="1"/>
    <n v="10"/>
    <n v="0"/>
    <n v="0"/>
    <n v="1"/>
    <n v="0"/>
    <n v="0"/>
    <n v="0"/>
    <n v="0"/>
    <n v="0"/>
    <n v="0"/>
    <n v="0"/>
    <n v="1"/>
    <n v="0"/>
    <n v="14"/>
    <n v="1"/>
    <n v="10"/>
    <n v="2"/>
    <n v="1"/>
    <n v="2"/>
    <n v="2"/>
    <n v="2"/>
    <n v="2"/>
    <n v="0"/>
    <n v="11"/>
    <n v="11"/>
    <n v="11"/>
  </r>
  <r>
    <s v="08EPR0788B"/>
    <n v="1"/>
    <s v="MATUTINO"/>
    <s v="LAZARO CARDENAS 2729"/>
    <n v="8"/>
    <s v="CHIHUAHUA"/>
    <n v="8"/>
    <s v="CHIHUAHUA"/>
    <n v="37"/>
    <s v="JUĂREZ"/>
    <n v="1"/>
    <s v="JUĂREZ"/>
    <s v="CALLE MAYAS"/>
    <n v="0"/>
    <s v="PĂšBLIC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219"/>
    <n v="184"/>
    <n v="403"/>
    <n v="219"/>
    <n v="184"/>
    <n v="403"/>
    <n v="36"/>
    <n v="27"/>
    <n v="63"/>
    <n v="29"/>
    <n v="27"/>
    <n v="56"/>
    <n v="40"/>
    <n v="35"/>
    <n v="75"/>
    <n v="24"/>
    <n v="32"/>
    <n v="56"/>
    <n v="30"/>
    <n v="26"/>
    <n v="56"/>
    <n v="38"/>
    <n v="32"/>
    <n v="70"/>
    <n v="45"/>
    <n v="31"/>
    <n v="76"/>
    <n v="206"/>
    <n v="183"/>
    <n v="389"/>
    <n v="1"/>
    <n v="3"/>
    <n v="3"/>
    <n v="2"/>
    <n v="2"/>
    <n v="3"/>
    <n v="1"/>
    <n v="15"/>
    <n v="0"/>
    <n v="0"/>
    <n v="0"/>
    <n v="1"/>
    <n v="0"/>
    <n v="0"/>
    <n v="0"/>
    <n v="0"/>
    <n v="5"/>
    <n v="10"/>
    <n v="0"/>
    <n v="0"/>
    <n v="3"/>
    <n v="0"/>
    <n v="0"/>
    <n v="0"/>
    <n v="0"/>
    <n v="0"/>
    <n v="0"/>
    <n v="0"/>
    <n v="1"/>
    <n v="1"/>
    <n v="21"/>
    <n v="5"/>
    <n v="10"/>
    <n v="1"/>
    <n v="3"/>
    <n v="3"/>
    <n v="2"/>
    <n v="2"/>
    <n v="3"/>
    <n v="1"/>
    <n v="15"/>
    <n v="15"/>
    <n v="15"/>
  </r>
  <r>
    <s v="08DES0024S"/>
    <n v="1"/>
    <s v="MATUTINO"/>
    <s v="LEOPOLDO ARTURO ENCERRADO TEJADA"/>
    <n v="8"/>
    <s v="CHIHUAHUA"/>
    <n v="8"/>
    <s v="CHIHUAHUA"/>
    <n v="37"/>
    <s v="JUĂREZ"/>
    <n v="1"/>
    <s v="JUĂREZ"/>
    <s v="CALLE BENEMERITO DE LAS AMERICAS "/>
    <n v="0"/>
    <s v="PĂšBLICO"/>
    <x v="2"/>
    <n v="2"/>
    <s v="BĂSICA"/>
    <n v="3"/>
    <x v="2"/>
    <n v="1"/>
    <x v="1"/>
    <n v="0"/>
    <s v="NO APLICA"/>
    <n v="0"/>
    <s v="NO APLICA"/>
    <s v="08FIS0101A"/>
    <s v="08FJE0004L"/>
    <s v="08ADG0005C"/>
    <n v="0"/>
    <s v="I2019"/>
    <n v="192"/>
    <n v="203"/>
    <n v="395"/>
    <n v="152"/>
    <n v="194"/>
    <n v="346"/>
    <n v="58"/>
    <n v="73"/>
    <n v="131"/>
    <n v="57"/>
    <n v="49"/>
    <n v="106"/>
    <n v="61"/>
    <n v="67"/>
    <n v="128"/>
    <n v="74"/>
    <n v="66"/>
    <n v="140"/>
    <n v="0"/>
    <n v="0"/>
    <n v="0"/>
    <n v="0"/>
    <n v="0"/>
    <n v="0"/>
    <n v="0"/>
    <n v="0"/>
    <n v="0"/>
    <n v="192"/>
    <n v="182"/>
    <n v="374"/>
    <n v="5"/>
    <n v="5"/>
    <n v="5"/>
    <n v="0"/>
    <n v="0"/>
    <n v="0"/>
    <n v="0"/>
    <n v="15"/>
    <n v="0"/>
    <n v="0"/>
    <n v="0"/>
    <n v="1"/>
    <n v="0"/>
    <n v="0"/>
    <n v="0"/>
    <n v="0"/>
    <n v="9"/>
    <n v="11"/>
    <n v="0"/>
    <n v="0"/>
    <n v="1"/>
    <n v="0"/>
    <n v="1"/>
    <n v="1"/>
    <n v="3"/>
    <n v="0"/>
    <n v="0"/>
    <n v="0"/>
    <n v="9"/>
    <n v="9"/>
    <n v="45"/>
    <n v="14"/>
    <n v="12"/>
    <n v="0"/>
    <n v="0"/>
    <n v="0"/>
    <n v="0"/>
    <n v="0"/>
    <n v="0"/>
    <n v="0"/>
    <n v="26"/>
    <n v="18"/>
    <n v="15"/>
  </r>
  <r>
    <s v="08EPR0126V"/>
    <n v="1"/>
    <s v="MATUTINO"/>
    <s v="PRIMERO DE MAYO 2534"/>
    <n v="8"/>
    <s v="CHIHUAHUA"/>
    <n v="8"/>
    <s v="CHIHUAHUA"/>
    <n v="19"/>
    <s v="CHIHUAHUA"/>
    <n v="1"/>
    <s v="CHIHUAHUA"/>
    <s v="CALLE TERCERA"/>
    <n v="2233"/>
    <s v="PĂšBLICO"/>
    <x v="3"/>
    <n v="2"/>
    <s v="BĂSICA"/>
    <n v="2"/>
    <x v="1"/>
    <n v="1"/>
    <x v="1"/>
    <n v="0"/>
    <s v="NO APLICA"/>
    <n v="0"/>
    <s v="NO APLICA"/>
    <s v="08FIZ0019K"/>
    <s v="08FJS0002Q"/>
    <m/>
    <n v="0"/>
    <s v="I2019"/>
    <n v="223"/>
    <n v="181"/>
    <n v="404"/>
    <n v="221"/>
    <n v="180"/>
    <n v="401"/>
    <n v="29"/>
    <n v="32"/>
    <n v="61"/>
    <n v="32"/>
    <n v="25"/>
    <n v="57"/>
    <n v="33"/>
    <n v="28"/>
    <n v="61"/>
    <n v="29"/>
    <n v="27"/>
    <n v="56"/>
    <n v="41"/>
    <n v="38"/>
    <n v="79"/>
    <n v="35"/>
    <n v="23"/>
    <n v="58"/>
    <n v="54"/>
    <n v="27"/>
    <n v="81"/>
    <n v="224"/>
    <n v="168"/>
    <n v="392"/>
    <n v="2"/>
    <n v="2"/>
    <n v="2"/>
    <n v="3"/>
    <n v="2"/>
    <n v="3"/>
    <n v="0"/>
    <n v="14"/>
    <n v="0"/>
    <n v="0"/>
    <n v="0"/>
    <n v="2"/>
    <n v="0"/>
    <n v="0"/>
    <n v="0"/>
    <n v="0"/>
    <n v="5"/>
    <n v="9"/>
    <n v="0"/>
    <n v="0"/>
    <n v="0"/>
    <n v="2"/>
    <n v="2"/>
    <n v="0"/>
    <n v="0"/>
    <n v="1"/>
    <n v="0"/>
    <n v="1"/>
    <n v="1"/>
    <n v="1"/>
    <n v="24"/>
    <n v="5"/>
    <n v="9"/>
    <n v="2"/>
    <n v="2"/>
    <n v="2"/>
    <n v="3"/>
    <n v="2"/>
    <n v="3"/>
    <n v="0"/>
    <n v="14"/>
    <n v="14"/>
    <n v="14"/>
  </r>
  <r>
    <s v="08EPR0071I"/>
    <n v="1"/>
    <s v="MATUTINO"/>
    <s v="GREGORIO TORRES QUINTERO 2308"/>
    <n v="8"/>
    <s v="CHIHUAHUA"/>
    <n v="8"/>
    <s v="CHIHUAHUA"/>
    <n v="50"/>
    <s v="NUEVO CASAS GRANDES"/>
    <n v="1"/>
    <s v="NUEVO CASAS GRANDES"/>
    <s v="CALLE FRANCISCO I. MADERO"/>
    <n v="506"/>
    <s v="PĂšBLICO"/>
    <x v="3"/>
    <n v="2"/>
    <s v="BĂSICA"/>
    <n v="2"/>
    <x v="1"/>
    <n v="1"/>
    <x v="1"/>
    <n v="0"/>
    <s v="NO APLICA"/>
    <n v="0"/>
    <s v="NO APLICA"/>
    <s v="08FIZ0054Q"/>
    <s v="08FJS0004O"/>
    <m/>
    <n v="0"/>
    <s v="I2019"/>
    <n v="203"/>
    <n v="203"/>
    <n v="406"/>
    <n v="203"/>
    <n v="203"/>
    <n v="406"/>
    <n v="32"/>
    <n v="27"/>
    <n v="59"/>
    <n v="36"/>
    <n v="29"/>
    <n v="65"/>
    <n v="28"/>
    <n v="30"/>
    <n v="58"/>
    <n v="33"/>
    <n v="40"/>
    <n v="73"/>
    <n v="23"/>
    <n v="28"/>
    <n v="51"/>
    <n v="43"/>
    <n v="33"/>
    <n v="76"/>
    <n v="37"/>
    <n v="32"/>
    <n v="69"/>
    <n v="200"/>
    <n v="192"/>
    <n v="392"/>
    <n v="2"/>
    <n v="2"/>
    <n v="3"/>
    <n v="2"/>
    <n v="3"/>
    <n v="2"/>
    <n v="0"/>
    <n v="14"/>
    <n v="0"/>
    <n v="0"/>
    <n v="1"/>
    <n v="0"/>
    <n v="0"/>
    <n v="0"/>
    <n v="0"/>
    <n v="1"/>
    <n v="2"/>
    <n v="12"/>
    <n v="0"/>
    <n v="0"/>
    <n v="0"/>
    <n v="2"/>
    <n v="0"/>
    <n v="0"/>
    <n v="1"/>
    <n v="0"/>
    <n v="0"/>
    <n v="0"/>
    <n v="2"/>
    <n v="0"/>
    <n v="21"/>
    <n v="2"/>
    <n v="12"/>
    <n v="2"/>
    <n v="2"/>
    <n v="3"/>
    <n v="2"/>
    <n v="3"/>
    <n v="2"/>
    <n v="0"/>
    <n v="14"/>
    <n v="14"/>
    <n v="14"/>
  </r>
  <r>
    <s v="08EES0114J"/>
    <n v="1"/>
    <s v="MATUTINO"/>
    <s v="SECUNDARIA ESTATAL 3035 ABRAHAM GONZALEZ"/>
    <n v="8"/>
    <s v="CHIHUAHUA"/>
    <n v="8"/>
    <s v="CHIHUAHUA"/>
    <n v="31"/>
    <s v="GUERRERO"/>
    <n v="1"/>
    <s v="VICENTE GUERRERO"/>
    <s v="CALLE FRANCISCO I MADERO"/>
    <n v="101"/>
    <s v="PĂšBLICO"/>
    <x v="3"/>
    <n v="2"/>
    <s v="BĂSICA"/>
    <n v="3"/>
    <x v="2"/>
    <n v="1"/>
    <x v="1"/>
    <n v="0"/>
    <s v="NO APLICA"/>
    <n v="0"/>
    <s v="NO APLICA"/>
    <s v="08FIS0025L"/>
    <m/>
    <m/>
    <n v="0"/>
    <s v="I2019"/>
    <n v="190"/>
    <n v="208"/>
    <n v="398"/>
    <n v="153"/>
    <n v="197"/>
    <n v="350"/>
    <n v="64"/>
    <n v="59"/>
    <n v="123"/>
    <n v="51"/>
    <n v="70"/>
    <n v="121"/>
    <n v="65"/>
    <n v="62"/>
    <n v="127"/>
    <n v="53"/>
    <n v="79"/>
    <n v="132"/>
    <n v="0"/>
    <n v="0"/>
    <n v="0"/>
    <n v="0"/>
    <n v="0"/>
    <n v="0"/>
    <n v="0"/>
    <n v="0"/>
    <n v="0"/>
    <n v="169"/>
    <n v="211"/>
    <n v="380"/>
    <n v="5"/>
    <n v="5"/>
    <n v="5"/>
    <n v="0"/>
    <n v="0"/>
    <n v="0"/>
    <n v="0"/>
    <n v="15"/>
    <n v="0"/>
    <n v="0"/>
    <n v="1"/>
    <n v="0"/>
    <n v="1"/>
    <n v="0"/>
    <n v="0"/>
    <n v="0"/>
    <n v="3"/>
    <n v="10"/>
    <n v="0"/>
    <n v="0"/>
    <n v="2"/>
    <n v="0"/>
    <n v="0"/>
    <n v="0"/>
    <n v="3"/>
    <n v="3"/>
    <n v="0"/>
    <n v="2"/>
    <n v="8"/>
    <n v="9"/>
    <n v="42"/>
    <n v="8"/>
    <n v="15"/>
    <n v="0"/>
    <n v="0"/>
    <n v="0"/>
    <n v="0"/>
    <n v="0"/>
    <n v="0"/>
    <n v="0"/>
    <n v="23"/>
    <n v="15"/>
    <n v="15"/>
  </r>
  <r>
    <s v="08DST0092H"/>
    <n v="2"/>
    <s v="VESPERTINO"/>
    <s v="SECUNDARIA TECNICA 92"/>
    <n v="8"/>
    <s v="CHIHUAHUA"/>
    <n v="8"/>
    <s v="CHIHUAHUA"/>
    <n v="19"/>
    <s v="CHIHUAHUA"/>
    <n v="1"/>
    <s v="CHIHUAHUA"/>
    <s v="CALLE RIO COLUMBIA"/>
    <n v="0"/>
    <s v="PĂšBLICO"/>
    <x v="2"/>
    <n v="2"/>
    <s v="BĂSICA"/>
    <n v="3"/>
    <x v="2"/>
    <n v="4"/>
    <x v="5"/>
    <n v="1"/>
    <s v="SERVICIOS"/>
    <n v="22"/>
    <s v="INDUSTRIAL"/>
    <s v="08FZT0008A"/>
    <s v="08FJT0003E"/>
    <s v="08ADG0046C"/>
    <n v="0"/>
    <s v="I2019"/>
    <n v="206"/>
    <n v="188"/>
    <n v="394"/>
    <n v="108"/>
    <n v="140"/>
    <n v="248"/>
    <n v="57"/>
    <n v="60"/>
    <n v="117"/>
    <n v="73"/>
    <n v="81"/>
    <n v="154"/>
    <n v="79"/>
    <n v="67"/>
    <n v="146"/>
    <n v="72"/>
    <n v="64"/>
    <n v="136"/>
    <n v="0"/>
    <n v="0"/>
    <n v="0"/>
    <n v="0"/>
    <n v="0"/>
    <n v="0"/>
    <n v="0"/>
    <n v="0"/>
    <n v="0"/>
    <n v="224"/>
    <n v="212"/>
    <n v="436"/>
    <n v="4"/>
    <n v="3"/>
    <n v="4"/>
    <n v="0"/>
    <n v="0"/>
    <n v="0"/>
    <n v="0"/>
    <n v="11"/>
    <n v="0"/>
    <n v="0"/>
    <n v="1"/>
    <n v="0"/>
    <n v="1"/>
    <n v="0"/>
    <n v="0"/>
    <n v="0"/>
    <n v="9"/>
    <n v="16"/>
    <n v="0"/>
    <n v="0"/>
    <n v="0"/>
    <n v="1"/>
    <n v="0"/>
    <n v="1"/>
    <n v="0"/>
    <n v="1"/>
    <n v="0"/>
    <n v="0"/>
    <n v="9"/>
    <n v="7"/>
    <n v="46"/>
    <n v="9"/>
    <n v="19"/>
    <n v="0"/>
    <n v="0"/>
    <n v="0"/>
    <n v="0"/>
    <n v="0"/>
    <n v="0"/>
    <n v="0"/>
    <n v="28"/>
    <n v="11"/>
    <n v="11"/>
  </r>
  <r>
    <s v="08EPR0278Z"/>
    <n v="1"/>
    <s v="MATUTINO"/>
    <s v="JOSE MARIA MORELOS Y PAVON 2256"/>
    <n v="8"/>
    <s v="CHIHUAHUA"/>
    <n v="8"/>
    <s v="CHIHUAHUA"/>
    <n v="37"/>
    <s v="JUĂREZ"/>
    <n v="1"/>
    <s v="JUĂREZ"/>
    <s v="CALLE RAMON RAYON"/>
    <n v="621"/>
    <s v="PĂšBLICO"/>
    <x v="3"/>
    <n v="2"/>
    <s v="BĂSICA"/>
    <n v="2"/>
    <x v="1"/>
    <n v="1"/>
    <x v="1"/>
    <n v="0"/>
    <s v="NO APLICA"/>
    <n v="0"/>
    <s v="NO APLICA"/>
    <s v="08FIZ0003J"/>
    <s v="08FJS0003P"/>
    <m/>
    <n v="0"/>
    <s v="I2019"/>
    <n v="191"/>
    <n v="196"/>
    <n v="387"/>
    <n v="189"/>
    <n v="194"/>
    <n v="383"/>
    <n v="34"/>
    <n v="32"/>
    <n v="66"/>
    <n v="30"/>
    <n v="39"/>
    <n v="69"/>
    <n v="29"/>
    <n v="37"/>
    <n v="66"/>
    <n v="35"/>
    <n v="28"/>
    <n v="63"/>
    <n v="32"/>
    <n v="30"/>
    <n v="62"/>
    <n v="36"/>
    <n v="33"/>
    <n v="69"/>
    <n v="36"/>
    <n v="41"/>
    <n v="77"/>
    <n v="198"/>
    <n v="208"/>
    <n v="406"/>
    <n v="3"/>
    <n v="3"/>
    <n v="2"/>
    <n v="2"/>
    <n v="3"/>
    <n v="3"/>
    <n v="0"/>
    <n v="16"/>
    <n v="0"/>
    <n v="0"/>
    <n v="0"/>
    <n v="1"/>
    <n v="0"/>
    <n v="0"/>
    <n v="0"/>
    <n v="0"/>
    <n v="3"/>
    <n v="13"/>
    <n v="0"/>
    <n v="0"/>
    <n v="2"/>
    <n v="0"/>
    <n v="0"/>
    <n v="2"/>
    <n v="0"/>
    <n v="0"/>
    <n v="0"/>
    <n v="0"/>
    <n v="2"/>
    <n v="0"/>
    <n v="23"/>
    <n v="3"/>
    <n v="13"/>
    <n v="3"/>
    <n v="3"/>
    <n v="2"/>
    <n v="2"/>
    <n v="3"/>
    <n v="3"/>
    <n v="0"/>
    <n v="16"/>
    <n v="20"/>
    <n v="16"/>
  </r>
  <r>
    <s v="08DPR2662J"/>
    <n v="1"/>
    <s v="MATUTINO"/>
    <s v="MARIANO IRIGOYEN ESCONTRIAS"/>
    <n v="8"/>
    <s v="CHIHUAHUA"/>
    <n v="8"/>
    <s v="CHIHUAHUA"/>
    <n v="19"/>
    <s v="CHIHUAHUA"/>
    <n v="1"/>
    <s v="CHIHUAHUA"/>
    <s v="AVENIDA EQUUS"/>
    <n v="0"/>
    <s v="PĂšBLICO"/>
    <x v="2"/>
    <n v="2"/>
    <s v="BĂSICA"/>
    <n v="2"/>
    <x v="1"/>
    <n v="1"/>
    <x v="1"/>
    <n v="0"/>
    <s v="NO APLICA"/>
    <n v="0"/>
    <s v="NO APLICA"/>
    <s v="08FIZ0023X"/>
    <s v="08FJS0102P"/>
    <s v="08ADG0046C"/>
    <n v="0"/>
    <s v="I2019"/>
    <n v="185"/>
    <n v="213"/>
    <n v="398"/>
    <n v="185"/>
    <n v="213"/>
    <n v="398"/>
    <n v="23"/>
    <n v="40"/>
    <n v="63"/>
    <n v="28"/>
    <n v="42"/>
    <n v="70"/>
    <n v="31"/>
    <n v="34"/>
    <n v="65"/>
    <n v="40"/>
    <n v="29"/>
    <n v="69"/>
    <n v="29"/>
    <n v="40"/>
    <n v="69"/>
    <n v="32"/>
    <n v="33"/>
    <n v="65"/>
    <n v="25"/>
    <n v="43"/>
    <n v="68"/>
    <n v="185"/>
    <n v="221"/>
    <n v="40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0"/>
    <n v="0"/>
    <n v="1"/>
    <n v="0"/>
    <n v="0"/>
    <n v="0"/>
    <n v="0"/>
    <n v="0"/>
    <n v="2"/>
    <n v="17"/>
    <n v="2"/>
    <n v="10"/>
    <n v="2"/>
    <n v="2"/>
    <n v="2"/>
    <n v="2"/>
    <n v="2"/>
    <n v="2"/>
    <n v="0"/>
    <n v="12"/>
    <n v="12"/>
    <n v="12"/>
  </r>
  <r>
    <s v="08DPR1002U"/>
    <n v="2"/>
    <s v="VESPERTINO"/>
    <s v="MIGUEL RAMOS ARIZPE"/>
    <n v="8"/>
    <s v="CHIHUAHUA"/>
    <n v="8"/>
    <s v="CHIHUAHUA"/>
    <n v="37"/>
    <s v="JUĂREZ"/>
    <n v="1"/>
    <s v="JUĂREZ"/>
    <s v="CALLE CORONEL PRIMITIVO URO"/>
    <n v="8801"/>
    <s v="PĂšBLICO"/>
    <x v="2"/>
    <n v="2"/>
    <s v="BĂSICA"/>
    <n v="2"/>
    <x v="1"/>
    <n v="1"/>
    <x v="1"/>
    <n v="0"/>
    <s v="NO APLICA"/>
    <n v="0"/>
    <s v="NO APLICA"/>
    <s v="08FIZ0156N"/>
    <s v="08FJS0112W"/>
    <s v="08ADG0005C"/>
    <n v="0"/>
    <s v="I2019"/>
    <n v="206"/>
    <n v="198"/>
    <n v="404"/>
    <n v="200"/>
    <n v="194"/>
    <n v="394"/>
    <n v="40"/>
    <n v="31"/>
    <n v="71"/>
    <n v="29"/>
    <n v="27"/>
    <n v="56"/>
    <n v="27"/>
    <n v="38"/>
    <n v="65"/>
    <n v="37"/>
    <n v="30"/>
    <n v="67"/>
    <n v="42"/>
    <n v="30"/>
    <n v="72"/>
    <n v="42"/>
    <n v="38"/>
    <n v="80"/>
    <n v="24"/>
    <n v="33"/>
    <n v="57"/>
    <n v="201"/>
    <n v="196"/>
    <n v="397"/>
    <n v="2"/>
    <n v="2"/>
    <n v="2"/>
    <n v="3"/>
    <n v="3"/>
    <n v="2"/>
    <n v="0"/>
    <n v="14"/>
    <n v="0"/>
    <n v="0"/>
    <n v="1"/>
    <n v="0"/>
    <n v="0"/>
    <n v="1"/>
    <n v="0"/>
    <n v="0"/>
    <n v="5"/>
    <n v="9"/>
    <n v="0"/>
    <n v="0"/>
    <n v="2"/>
    <n v="0"/>
    <n v="0"/>
    <n v="0"/>
    <n v="0"/>
    <n v="0"/>
    <n v="0"/>
    <n v="0"/>
    <n v="0"/>
    <n v="1"/>
    <n v="19"/>
    <n v="5"/>
    <n v="9"/>
    <n v="2"/>
    <n v="2"/>
    <n v="2"/>
    <n v="3"/>
    <n v="3"/>
    <n v="2"/>
    <n v="0"/>
    <n v="14"/>
    <n v="14"/>
    <n v="14"/>
  </r>
  <r>
    <s v="08DPR2628C"/>
    <n v="2"/>
    <s v="VESPERTINO"/>
    <s v="MARTIN LUIS GUZMAN"/>
    <n v="8"/>
    <s v="CHIHUAHUA"/>
    <n v="8"/>
    <s v="CHIHUAHUA"/>
    <n v="37"/>
    <s v="JUĂREZ"/>
    <n v="1"/>
    <s v="JUĂREZ"/>
    <s v="CALLE SIERRA SANTA ROSALIA"/>
    <n v="1021"/>
    <s v="PĂšBLICO"/>
    <x v="2"/>
    <n v="2"/>
    <s v="BĂSICA"/>
    <n v="2"/>
    <x v="1"/>
    <n v="1"/>
    <x v="1"/>
    <n v="0"/>
    <s v="NO APLICA"/>
    <n v="0"/>
    <s v="NO APLICA"/>
    <s v="08FIZ0030G"/>
    <s v="08FJS0133I"/>
    <s v="08ADG0005C"/>
    <n v="0"/>
    <s v="I2019"/>
    <n v="180"/>
    <n v="205"/>
    <n v="385"/>
    <n v="180"/>
    <n v="204"/>
    <n v="384"/>
    <n v="26"/>
    <n v="30"/>
    <n v="56"/>
    <n v="37"/>
    <n v="35"/>
    <n v="72"/>
    <n v="32"/>
    <n v="36"/>
    <n v="68"/>
    <n v="33"/>
    <n v="36"/>
    <n v="69"/>
    <n v="34"/>
    <n v="36"/>
    <n v="70"/>
    <n v="36"/>
    <n v="38"/>
    <n v="74"/>
    <n v="34"/>
    <n v="38"/>
    <n v="72"/>
    <n v="206"/>
    <n v="219"/>
    <n v="425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1"/>
    <n v="0"/>
    <n v="15"/>
    <n v="5"/>
    <n v="7"/>
    <n v="2"/>
    <n v="2"/>
    <n v="2"/>
    <n v="2"/>
    <n v="2"/>
    <n v="2"/>
    <n v="0"/>
    <n v="12"/>
    <n v="12"/>
    <n v="12"/>
  </r>
  <r>
    <s v="08SES0001J"/>
    <n v="1"/>
    <s v="MATUTINO"/>
    <s v="SECUNDARIA POR COOPERACION 8352 ADOLFO LOPEZ MATEOS"/>
    <n v="8"/>
    <s v="CHIHUAHUA"/>
    <n v="8"/>
    <s v="CHIHUAHUA"/>
    <n v="9"/>
    <s v="BOCOYNA"/>
    <n v="34"/>
    <s v="CREEL"/>
    <s v="CALLE BARRIO TERMINAL "/>
    <n v="0"/>
    <s v="PRIVADO"/>
    <x v="3"/>
    <n v="2"/>
    <s v="BĂSICA"/>
    <n v="3"/>
    <x v="2"/>
    <n v="1"/>
    <x v="1"/>
    <n v="0"/>
    <s v="NO APLICA"/>
    <n v="0"/>
    <s v="NO APLICA"/>
    <s v="08FIS0004Z"/>
    <m/>
    <m/>
    <n v="0"/>
    <s v="I2019"/>
    <n v="187"/>
    <n v="221"/>
    <n v="408"/>
    <n v="121"/>
    <n v="191"/>
    <n v="312"/>
    <n v="62"/>
    <n v="67"/>
    <n v="129"/>
    <n v="76"/>
    <n v="61"/>
    <n v="137"/>
    <n v="62"/>
    <n v="69"/>
    <n v="131"/>
    <n v="53"/>
    <n v="71"/>
    <n v="124"/>
    <n v="0"/>
    <n v="0"/>
    <n v="0"/>
    <n v="0"/>
    <n v="0"/>
    <n v="0"/>
    <n v="0"/>
    <n v="0"/>
    <n v="0"/>
    <n v="191"/>
    <n v="201"/>
    <n v="392"/>
    <n v="5"/>
    <n v="5"/>
    <n v="5"/>
    <n v="0"/>
    <n v="0"/>
    <n v="0"/>
    <n v="0"/>
    <n v="15"/>
    <n v="0"/>
    <n v="0"/>
    <n v="1"/>
    <n v="0"/>
    <n v="0"/>
    <n v="1"/>
    <n v="0"/>
    <n v="0"/>
    <n v="5"/>
    <n v="9"/>
    <n v="0"/>
    <n v="0"/>
    <n v="1"/>
    <n v="0"/>
    <n v="1"/>
    <n v="1"/>
    <n v="0"/>
    <n v="3"/>
    <n v="0"/>
    <n v="2"/>
    <n v="8"/>
    <n v="7"/>
    <n v="39"/>
    <n v="7"/>
    <n v="15"/>
    <n v="0"/>
    <n v="0"/>
    <n v="0"/>
    <n v="0"/>
    <n v="0"/>
    <n v="0"/>
    <n v="0"/>
    <n v="22"/>
    <n v="24"/>
    <n v="24"/>
  </r>
  <r>
    <s v="08DPR2272U"/>
    <n v="1"/>
    <s v="MATUTINO"/>
    <s v="SOLIDARIDAD"/>
    <n v="8"/>
    <s v="CHIHUAHUA"/>
    <n v="8"/>
    <s v="CHIHUAHUA"/>
    <n v="32"/>
    <s v="HIDALGO DEL PARRAL"/>
    <n v="1"/>
    <s v="HIDALGO DEL PARRAL"/>
    <s v="AVENIDA DE LA UNION"/>
    <n v="0"/>
    <s v="PĂšBLICO"/>
    <x v="2"/>
    <n v="2"/>
    <s v="BĂSICA"/>
    <n v="2"/>
    <x v="1"/>
    <n v="1"/>
    <x v="1"/>
    <n v="0"/>
    <s v="NO APLICA"/>
    <n v="0"/>
    <s v="NO APLICA"/>
    <s v="08FIZ0245G"/>
    <s v="08FJS0129W"/>
    <s v="08ADG0004D"/>
    <n v="0"/>
    <s v="I2019"/>
    <n v="201"/>
    <n v="195"/>
    <n v="396"/>
    <n v="200"/>
    <n v="195"/>
    <n v="395"/>
    <n v="31"/>
    <n v="33"/>
    <n v="64"/>
    <n v="44"/>
    <n v="36"/>
    <n v="80"/>
    <n v="43"/>
    <n v="40"/>
    <n v="83"/>
    <n v="39"/>
    <n v="24"/>
    <n v="63"/>
    <n v="34"/>
    <n v="27"/>
    <n v="61"/>
    <n v="26"/>
    <n v="32"/>
    <n v="58"/>
    <n v="25"/>
    <n v="35"/>
    <n v="60"/>
    <n v="211"/>
    <n v="194"/>
    <n v="405"/>
    <n v="3"/>
    <n v="3"/>
    <n v="2"/>
    <n v="2"/>
    <n v="2"/>
    <n v="2"/>
    <n v="0"/>
    <n v="14"/>
    <n v="0"/>
    <n v="0"/>
    <n v="1"/>
    <n v="0"/>
    <n v="1"/>
    <n v="0"/>
    <n v="0"/>
    <n v="0"/>
    <n v="5"/>
    <n v="9"/>
    <n v="0"/>
    <n v="0"/>
    <n v="1"/>
    <n v="1"/>
    <n v="0"/>
    <n v="0"/>
    <n v="0"/>
    <n v="0"/>
    <n v="0"/>
    <n v="0"/>
    <n v="2"/>
    <n v="0"/>
    <n v="20"/>
    <n v="5"/>
    <n v="9"/>
    <n v="3"/>
    <n v="3"/>
    <n v="2"/>
    <n v="2"/>
    <n v="2"/>
    <n v="2"/>
    <n v="0"/>
    <n v="14"/>
    <n v="14"/>
    <n v="14"/>
  </r>
  <r>
    <s v="08DPR2422K"/>
    <n v="2"/>
    <s v="VESPERTINO"/>
    <s v="RAMON REBOLLEDO SOLANO"/>
    <n v="8"/>
    <s v="CHIHUAHUA"/>
    <n v="8"/>
    <s v="CHIHUAHUA"/>
    <n v="37"/>
    <s v="JUĂREZ"/>
    <n v="1"/>
    <s v="JUĂREZ"/>
    <s v="CALLE PALACIO DE PAQUIME"/>
    <n v="1321"/>
    <s v="PĂšBLICO"/>
    <x v="2"/>
    <n v="2"/>
    <s v="BĂSICA"/>
    <n v="2"/>
    <x v="1"/>
    <n v="1"/>
    <x v="1"/>
    <n v="0"/>
    <s v="NO APLICA"/>
    <n v="0"/>
    <s v="NO APLICA"/>
    <s v="08FIZ0180N"/>
    <s v="08FJS0132J"/>
    <s v="08ADG0005C"/>
    <n v="0"/>
    <s v="I2019"/>
    <n v="198"/>
    <n v="205"/>
    <n v="403"/>
    <n v="198"/>
    <n v="205"/>
    <n v="403"/>
    <n v="31"/>
    <n v="41"/>
    <n v="72"/>
    <n v="40"/>
    <n v="32"/>
    <n v="72"/>
    <n v="32"/>
    <n v="36"/>
    <n v="68"/>
    <n v="33"/>
    <n v="30"/>
    <n v="63"/>
    <n v="32"/>
    <n v="33"/>
    <n v="65"/>
    <n v="35"/>
    <n v="28"/>
    <n v="63"/>
    <n v="37"/>
    <n v="33"/>
    <n v="70"/>
    <n v="209"/>
    <n v="192"/>
    <n v="401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17"/>
    <n v="3"/>
    <n v="9"/>
    <n v="2"/>
    <n v="2"/>
    <n v="2"/>
    <n v="2"/>
    <n v="2"/>
    <n v="2"/>
    <n v="0"/>
    <n v="12"/>
    <n v="14"/>
    <n v="12"/>
  </r>
  <r>
    <s v="08DES0034Z"/>
    <n v="2"/>
    <s v="VESPERTINO"/>
    <s v="SECUNDARIA GENERAL NUM.7 ES-26"/>
    <n v="8"/>
    <s v="CHIHUAHUA"/>
    <n v="8"/>
    <s v="CHIHUAHUA"/>
    <n v="37"/>
    <s v="JUĂREZ"/>
    <n v="1"/>
    <s v="JUĂREZ"/>
    <s v="CALLE ISLA MALTA"/>
    <n v="0"/>
    <s v="PĂšBLICO"/>
    <x v="2"/>
    <n v="2"/>
    <s v="BĂSICA"/>
    <n v="3"/>
    <x v="2"/>
    <n v="1"/>
    <x v="1"/>
    <n v="0"/>
    <s v="NO APLICA"/>
    <n v="0"/>
    <s v="NO APLICA"/>
    <s v="08FIS0101A"/>
    <s v="08FJE0004L"/>
    <s v="08ADG0005C"/>
    <n v="0"/>
    <s v="I2019"/>
    <n v="184"/>
    <n v="180"/>
    <n v="364"/>
    <n v="128"/>
    <n v="158"/>
    <n v="286"/>
    <n v="46"/>
    <n v="49"/>
    <n v="95"/>
    <n v="86"/>
    <n v="92"/>
    <n v="178"/>
    <n v="86"/>
    <n v="72"/>
    <n v="158"/>
    <n v="58"/>
    <n v="59"/>
    <n v="117"/>
    <n v="0"/>
    <n v="0"/>
    <n v="0"/>
    <n v="0"/>
    <n v="0"/>
    <n v="0"/>
    <n v="0"/>
    <n v="0"/>
    <n v="0"/>
    <n v="230"/>
    <n v="223"/>
    <n v="453"/>
    <n v="4"/>
    <n v="4"/>
    <n v="4"/>
    <n v="0"/>
    <n v="0"/>
    <n v="0"/>
    <n v="0"/>
    <n v="12"/>
    <n v="0"/>
    <n v="0"/>
    <n v="1"/>
    <n v="0"/>
    <n v="1"/>
    <n v="0"/>
    <n v="0"/>
    <n v="0"/>
    <n v="8"/>
    <n v="14"/>
    <n v="0"/>
    <n v="0"/>
    <n v="2"/>
    <n v="0"/>
    <n v="1"/>
    <n v="0"/>
    <n v="0"/>
    <n v="1"/>
    <n v="0"/>
    <n v="0"/>
    <n v="3"/>
    <n v="2"/>
    <n v="33"/>
    <n v="11"/>
    <n v="15"/>
    <n v="0"/>
    <n v="0"/>
    <n v="0"/>
    <n v="0"/>
    <n v="0"/>
    <n v="0"/>
    <n v="0"/>
    <n v="26"/>
    <n v="20"/>
    <n v="20"/>
  </r>
  <r>
    <s v="08DST0073T"/>
    <n v="2"/>
    <s v="VESPERTINO"/>
    <s v="SECUNDARIA TECNICA 73"/>
    <n v="8"/>
    <s v="CHIHUAHUA"/>
    <n v="8"/>
    <s v="CHIHUAHUA"/>
    <n v="37"/>
    <s v="JUĂREZ"/>
    <n v="1"/>
    <s v="JUĂREZ"/>
    <s v="CALLE AEROMOZA"/>
    <n v="9455"/>
    <s v="PĂšBLICO"/>
    <x v="2"/>
    <n v="2"/>
    <s v="BĂSICA"/>
    <n v="3"/>
    <x v="2"/>
    <n v="4"/>
    <x v="5"/>
    <n v="1"/>
    <s v="SERVICIOS"/>
    <n v="22"/>
    <s v="INDUSTRIAL"/>
    <s v="08FZT0002G"/>
    <s v="08FJT0002F"/>
    <s v="08ADG0005C"/>
    <n v="0"/>
    <s v="I2019"/>
    <n v="202"/>
    <n v="180"/>
    <n v="382"/>
    <n v="152"/>
    <n v="163"/>
    <n v="315"/>
    <n v="57"/>
    <n v="50"/>
    <n v="107"/>
    <n v="64"/>
    <n v="88"/>
    <n v="152"/>
    <n v="75"/>
    <n v="61"/>
    <n v="136"/>
    <n v="67"/>
    <n v="73"/>
    <n v="140"/>
    <n v="0"/>
    <n v="0"/>
    <n v="0"/>
    <n v="0"/>
    <n v="0"/>
    <n v="0"/>
    <n v="0"/>
    <n v="0"/>
    <n v="0"/>
    <n v="206"/>
    <n v="222"/>
    <n v="428"/>
    <n v="3"/>
    <n v="3"/>
    <n v="3"/>
    <n v="0"/>
    <n v="0"/>
    <n v="0"/>
    <n v="0"/>
    <n v="9"/>
    <n v="0"/>
    <n v="0"/>
    <n v="0"/>
    <n v="1"/>
    <n v="0"/>
    <n v="1"/>
    <n v="0"/>
    <n v="0"/>
    <n v="9"/>
    <n v="11"/>
    <n v="0"/>
    <n v="0"/>
    <n v="2"/>
    <n v="0"/>
    <n v="1"/>
    <n v="0"/>
    <n v="2"/>
    <n v="1"/>
    <n v="0"/>
    <n v="0"/>
    <n v="4"/>
    <n v="4"/>
    <n v="36"/>
    <n v="14"/>
    <n v="12"/>
    <n v="0"/>
    <n v="0"/>
    <n v="0"/>
    <n v="0"/>
    <n v="0"/>
    <n v="0"/>
    <n v="0"/>
    <n v="26"/>
    <n v="20"/>
    <n v="9"/>
  </r>
  <r>
    <s v="08DPR2621J"/>
    <n v="1"/>
    <s v="MATUTINO"/>
    <s v="FERNANDO JORDAN"/>
    <n v="8"/>
    <s v="CHIHUAHUA"/>
    <n v="8"/>
    <s v="CHIHUAHUA"/>
    <n v="37"/>
    <s v="JUĂREZ"/>
    <n v="1"/>
    <s v="JUĂREZ"/>
    <s v="CALLE MONTE SANTA CATALINA"/>
    <n v="0"/>
    <s v="PĂšBLICO"/>
    <x v="2"/>
    <n v="2"/>
    <s v="BĂSICA"/>
    <n v="2"/>
    <x v="1"/>
    <n v="1"/>
    <x v="1"/>
    <n v="0"/>
    <s v="NO APLICA"/>
    <n v="0"/>
    <s v="NO APLICA"/>
    <s v="08FIZ0263W"/>
    <s v="08FJS0133I"/>
    <s v="08ADG0005C"/>
    <n v="0"/>
    <s v="I2019"/>
    <n v="194"/>
    <n v="217"/>
    <n v="411"/>
    <n v="190"/>
    <n v="215"/>
    <n v="405"/>
    <n v="30"/>
    <n v="36"/>
    <n v="66"/>
    <n v="32"/>
    <n v="37"/>
    <n v="69"/>
    <n v="41"/>
    <n v="30"/>
    <n v="71"/>
    <n v="40"/>
    <n v="25"/>
    <n v="65"/>
    <n v="38"/>
    <n v="28"/>
    <n v="66"/>
    <n v="24"/>
    <n v="40"/>
    <n v="64"/>
    <n v="31"/>
    <n v="37"/>
    <n v="68"/>
    <n v="206"/>
    <n v="197"/>
    <n v="403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2"/>
    <n v="0"/>
    <n v="16"/>
    <n v="5"/>
    <n v="7"/>
    <n v="2"/>
    <n v="2"/>
    <n v="2"/>
    <n v="2"/>
    <n v="2"/>
    <n v="2"/>
    <n v="0"/>
    <n v="12"/>
    <n v="12"/>
    <n v="12"/>
  </r>
  <r>
    <s v="08DPR2186Y"/>
    <n v="1"/>
    <s v="MATUTINO"/>
    <s v="FRANCISCO I. MADERO"/>
    <n v="8"/>
    <s v="CHIHUAHUA"/>
    <n v="8"/>
    <s v="CHIHUAHUA"/>
    <n v="37"/>
    <s v="JUĂREZ"/>
    <n v="1"/>
    <s v="JUĂREZ"/>
    <s v="CALLE M. QUEVEDO REYES"/>
    <n v="7752"/>
    <s v="PĂšBLICO"/>
    <x v="2"/>
    <n v="2"/>
    <s v="BĂSICA"/>
    <n v="2"/>
    <x v="1"/>
    <n v="1"/>
    <x v="1"/>
    <n v="0"/>
    <s v="NO APLICA"/>
    <n v="0"/>
    <s v="NO APLICA"/>
    <s v="08FIZ0162Y"/>
    <s v="08FJS0113V"/>
    <s v="08ADG0005C"/>
    <n v="0"/>
    <s v="I2019"/>
    <n v="207"/>
    <n v="184"/>
    <n v="391"/>
    <n v="207"/>
    <n v="184"/>
    <n v="391"/>
    <n v="31"/>
    <n v="28"/>
    <n v="59"/>
    <n v="31"/>
    <n v="31"/>
    <n v="62"/>
    <n v="38"/>
    <n v="28"/>
    <n v="66"/>
    <n v="34"/>
    <n v="29"/>
    <n v="63"/>
    <n v="36"/>
    <n v="28"/>
    <n v="64"/>
    <n v="33"/>
    <n v="33"/>
    <n v="66"/>
    <n v="51"/>
    <n v="49"/>
    <n v="100"/>
    <n v="223"/>
    <n v="198"/>
    <n v="421"/>
    <n v="2"/>
    <n v="2"/>
    <n v="2"/>
    <n v="2"/>
    <n v="2"/>
    <n v="3"/>
    <n v="0"/>
    <n v="13"/>
    <n v="0"/>
    <n v="0"/>
    <n v="0"/>
    <n v="1"/>
    <n v="1"/>
    <n v="0"/>
    <n v="0"/>
    <n v="0"/>
    <n v="3"/>
    <n v="10"/>
    <n v="0"/>
    <n v="0"/>
    <n v="1"/>
    <n v="0"/>
    <n v="0"/>
    <n v="0"/>
    <n v="0"/>
    <n v="0"/>
    <n v="0"/>
    <n v="0"/>
    <n v="1"/>
    <n v="1"/>
    <n v="18"/>
    <n v="3"/>
    <n v="10"/>
    <n v="2"/>
    <n v="2"/>
    <n v="2"/>
    <n v="2"/>
    <n v="2"/>
    <n v="3"/>
    <n v="0"/>
    <n v="13"/>
    <n v="13"/>
    <n v="13"/>
  </r>
  <r>
    <s v="08DPR1172O"/>
    <n v="1"/>
    <s v="MATUTINO"/>
    <s v="AMADO NERVO"/>
    <n v="8"/>
    <s v="CHIHUAHUA"/>
    <n v="8"/>
    <s v="CHIHUAHUA"/>
    <n v="37"/>
    <s v="JUĂREZ"/>
    <n v="1"/>
    <s v="JUĂREZ"/>
    <s v="CALLE JAZMINAL"/>
    <n v="0"/>
    <s v="PĂšBLICO"/>
    <x v="2"/>
    <n v="2"/>
    <s v="BĂSICA"/>
    <n v="2"/>
    <x v="1"/>
    <n v="1"/>
    <x v="1"/>
    <n v="0"/>
    <s v="NO APLICA"/>
    <n v="0"/>
    <s v="NO APLICA"/>
    <s v="08FIZ0148E"/>
    <s v="08FJS0111X"/>
    <s v="08ADG0005C"/>
    <n v="0"/>
    <s v="I2019"/>
    <n v="207"/>
    <n v="207"/>
    <n v="414"/>
    <n v="204"/>
    <n v="202"/>
    <n v="406"/>
    <n v="40"/>
    <n v="21"/>
    <n v="61"/>
    <n v="26"/>
    <n v="25"/>
    <n v="51"/>
    <n v="22"/>
    <n v="24"/>
    <n v="46"/>
    <n v="37"/>
    <n v="40"/>
    <n v="77"/>
    <n v="27"/>
    <n v="41"/>
    <n v="68"/>
    <n v="34"/>
    <n v="41"/>
    <n v="75"/>
    <n v="37"/>
    <n v="41"/>
    <n v="78"/>
    <n v="183"/>
    <n v="212"/>
    <n v="395"/>
    <n v="2"/>
    <n v="2"/>
    <n v="3"/>
    <n v="3"/>
    <n v="3"/>
    <n v="3"/>
    <n v="0"/>
    <n v="16"/>
    <n v="0"/>
    <n v="0"/>
    <n v="0"/>
    <n v="1"/>
    <n v="0"/>
    <n v="1"/>
    <n v="0"/>
    <n v="1"/>
    <n v="1"/>
    <n v="15"/>
    <n v="0"/>
    <n v="0"/>
    <n v="0"/>
    <n v="1"/>
    <n v="0"/>
    <n v="0"/>
    <n v="0"/>
    <n v="0"/>
    <n v="0"/>
    <n v="0"/>
    <n v="1"/>
    <n v="0"/>
    <n v="21"/>
    <n v="1"/>
    <n v="15"/>
    <n v="2"/>
    <n v="2"/>
    <n v="3"/>
    <n v="3"/>
    <n v="3"/>
    <n v="3"/>
    <n v="0"/>
    <n v="16"/>
    <n v="16"/>
    <n v="16"/>
  </r>
  <r>
    <s v="08DPR2461M"/>
    <n v="2"/>
    <s v="VESPERTINO"/>
    <s v="CLUB ROTARIO JUAREZ INDUSTRIAL II"/>
    <n v="8"/>
    <s v="CHIHUAHUA"/>
    <n v="8"/>
    <s v="CHIHUAHUA"/>
    <n v="37"/>
    <s v="JUĂREZ"/>
    <n v="1"/>
    <s v="JUĂREZ"/>
    <s v="CALLE TEOFILO OLEA "/>
    <n v="534"/>
    <s v="PĂšBLICO"/>
    <x v="2"/>
    <n v="2"/>
    <s v="BĂSICA"/>
    <n v="2"/>
    <x v="1"/>
    <n v="1"/>
    <x v="1"/>
    <n v="0"/>
    <s v="NO APLICA"/>
    <n v="0"/>
    <s v="NO APLICA"/>
    <s v="08FIZ0262X"/>
    <s v="08FJS0132J"/>
    <s v="08ADG0005C"/>
    <n v="0"/>
    <s v="I2019"/>
    <n v="206"/>
    <n v="203"/>
    <n v="409"/>
    <n v="206"/>
    <n v="203"/>
    <n v="409"/>
    <n v="30"/>
    <n v="40"/>
    <n v="70"/>
    <n v="26"/>
    <n v="38"/>
    <n v="64"/>
    <n v="35"/>
    <n v="30"/>
    <n v="65"/>
    <n v="37"/>
    <n v="33"/>
    <n v="70"/>
    <n v="36"/>
    <n v="33"/>
    <n v="69"/>
    <n v="37"/>
    <n v="28"/>
    <n v="65"/>
    <n v="33"/>
    <n v="35"/>
    <n v="68"/>
    <n v="204"/>
    <n v="197"/>
    <n v="401"/>
    <n v="2"/>
    <n v="2"/>
    <n v="2"/>
    <n v="2"/>
    <n v="2"/>
    <n v="2"/>
    <n v="0"/>
    <n v="12"/>
    <n v="0"/>
    <n v="1"/>
    <n v="0"/>
    <n v="0"/>
    <n v="0"/>
    <n v="0"/>
    <n v="0"/>
    <n v="0"/>
    <n v="2"/>
    <n v="9"/>
    <n v="0"/>
    <n v="0"/>
    <n v="3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</r>
  <r>
    <s v="08DST0031U"/>
    <n v="1"/>
    <s v="MATUTINO"/>
    <s v="SECUNDARIA TECNICA 31"/>
    <n v="8"/>
    <s v="CHIHUAHUA"/>
    <n v="8"/>
    <s v="CHIHUAHUA"/>
    <n v="32"/>
    <s v="HIDALGO DEL PARRAL"/>
    <n v="1"/>
    <s v="HIDALGO DEL PARRAL"/>
    <s v="CALLE CARRETERA ANILLO PERIMETRAL SUR LUIS DONALDO COLOSIO"/>
    <n v="1031"/>
    <s v="PĂšBLICO"/>
    <x v="2"/>
    <n v="2"/>
    <s v="BĂSICA"/>
    <n v="3"/>
    <x v="2"/>
    <n v="4"/>
    <x v="5"/>
    <n v="1"/>
    <s v="SERVICIOS"/>
    <n v="22"/>
    <s v="INDUSTRIAL"/>
    <s v="08FZT0011O"/>
    <s v="08FJT0004D"/>
    <s v="08ADG0004D"/>
    <n v="0"/>
    <s v="I2019"/>
    <n v="215"/>
    <n v="175"/>
    <n v="390"/>
    <n v="136"/>
    <n v="137"/>
    <n v="273"/>
    <n v="68"/>
    <n v="52"/>
    <n v="120"/>
    <n v="97"/>
    <n v="55"/>
    <n v="152"/>
    <n v="86"/>
    <n v="64"/>
    <n v="150"/>
    <n v="63"/>
    <n v="69"/>
    <n v="132"/>
    <n v="0"/>
    <n v="0"/>
    <n v="0"/>
    <n v="0"/>
    <n v="0"/>
    <n v="0"/>
    <n v="0"/>
    <n v="0"/>
    <n v="0"/>
    <n v="246"/>
    <n v="188"/>
    <n v="434"/>
    <n v="5"/>
    <n v="5"/>
    <n v="5"/>
    <n v="0"/>
    <n v="0"/>
    <n v="0"/>
    <n v="0"/>
    <n v="15"/>
    <n v="0"/>
    <n v="0"/>
    <n v="1"/>
    <n v="0"/>
    <n v="0"/>
    <n v="1"/>
    <n v="0"/>
    <n v="0"/>
    <n v="11"/>
    <n v="8"/>
    <n v="0"/>
    <n v="0"/>
    <n v="1"/>
    <n v="0"/>
    <n v="2"/>
    <n v="1"/>
    <n v="1"/>
    <n v="2"/>
    <n v="0"/>
    <n v="0"/>
    <n v="9"/>
    <n v="6"/>
    <n v="43"/>
    <n v="15"/>
    <n v="11"/>
    <n v="0"/>
    <n v="0"/>
    <n v="0"/>
    <n v="0"/>
    <n v="0"/>
    <n v="0"/>
    <n v="0"/>
    <n v="26"/>
    <n v="15"/>
    <n v="15"/>
  </r>
  <r>
    <s v="08DST0058A"/>
    <n v="1"/>
    <s v="MATUTINO"/>
    <s v="SECUNDARIA TECNICA 58"/>
    <n v="8"/>
    <s v="CHIHUAHUA"/>
    <n v="8"/>
    <s v="CHIHUAHUA"/>
    <n v="19"/>
    <s v="CHIHUAHUA"/>
    <n v="1"/>
    <s v="CHIHUAHUA"/>
    <s v="CALLE NARCISA HERNANDEZ"/>
    <n v="1820"/>
    <s v="PĂšBLICO"/>
    <x v="2"/>
    <n v="2"/>
    <s v="BĂSICA"/>
    <n v="3"/>
    <x v="2"/>
    <n v="4"/>
    <x v="5"/>
    <n v="1"/>
    <s v="SERVICIOS"/>
    <n v="22"/>
    <s v="INDUSTRIAL"/>
    <s v="08FZT0007B"/>
    <s v="08FJT0003E"/>
    <s v="08ADG0046C"/>
    <n v="0"/>
    <s v="I2019"/>
    <n v="210"/>
    <n v="197"/>
    <n v="407"/>
    <n v="160"/>
    <n v="175"/>
    <n v="335"/>
    <n v="71"/>
    <n v="74"/>
    <n v="145"/>
    <n v="65"/>
    <n v="65"/>
    <n v="130"/>
    <n v="61"/>
    <n v="69"/>
    <n v="130"/>
    <n v="69"/>
    <n v="60"/>
    <n v="129"/>
    <n v="0"/>
    <n v="0"/>
    <n v="0"/>
    <n v="0"/>
    <n v="0"/>
    <n v="0"/>
    <n v="0"/>
    <n v="0"/>
    <n v="0"/>
    <n v="195"/>
    <n v="194"/>
    <n v="389"/>
    <n v="4"/>
    <n v="4"/>
    <n v="4"/>
    <n v="0"/>
    <n v="0"/>
    <n v="0"/>
    <n v="0"/>
    <n v="12"/>
    <n v="0"/>
    <n v="0"/>
    <n v="1"/>
    <n v="0"/>
    <n v="0"/>
    <n v="1"/>
    <n v="0"/>
    <n v="0"/>
    <n v="1"/>
    <n v="12"/>
    <n v="0"/>
    <n v="0"/>
    <n v="1"/>
    <n v="0"/>
    <n v="0"/>
    <n v="1"/>
    <n v="3"/>
    <n v="2"/>
    <n v="0"/>
    <n v="2"/>
    <n v="5"/>
    <n v="11"/>
    <n v="40"/>
    <n v="5"/>
    <n v="17"/>
    <n v="0"/>
    <n v="0"/>
    <n v="0"/>
    <n v="0"/>
    <n v="0"/>
    <n v="0"/>
    <n v="0"/>
    <n v="22"/>
    <n v="12"/>
    <n v="12"/>
  </r>
  <r>
    <s v="08DPR2568E"/>
    <n v="2"/>
    <s v="VESPERTINO"/>
    <s v="BENITO QUIĂ‘ONEZ CANO"/>
    <n v="8"/>
    <s v="CHIHUAHUA"/>
    <n v="8"/>
    <s v="CHIHUAHUA"/>
    <n v="37"/>
    <s v="JUĂREZ"/>
    <n v="1"/>
    <s v="JUĂREZ"/>
    <s v="CALLE CAĂ‘ON DE URIQUE"/>
    <n v="0"/>
    <s v="PĂšBLICO"/>
    <x v="2"/>
    <n v="2"/>
    <s v="BĂSICA"/>
    <n v="2"/>
    <x v="1"/>
    <n v="1"/>
    <x v="1"/>
    <n v="0"/>
    <s v="NO APLICA"/>
    <n v="0"/>
    <s v="NO APLICA"/>
    <s v="08FIZ0177Z"/>
    <s v="08FJS0133I"/>
    <s v="08ADG0005C"/>
    <n v="0"/>
    <s v="I2019"/>
    <n v="185"/>
    <n v="217"/>
    <n v="402"/>
    <n v="184"/>
    <n v="217"/>
    <n v="401"/>
    <n v="34"/>
    <n v="31"/>
    <n v="65"/>
    <n v="41"/>
    <n v="29"/>
    <n v="70"/>
    <n v="37"/>
    <n v="29"/>
    <n v="66"/>
    <n v="28"/>
    <n v="43"/>
    <n v="71"/>
    <n v="36"/>
    <n v="31"/>
    <n v="67"/>
    <n v="25"/>
    <n v="42"/>
    <n v="67"/>
    <n v="32"/>
    <n v="40"/>
    <n v="72"/>
    <n v="199"/>
    <n v="214"/>
    <n v="413"/>
    <n v="2"/>
    <n v="2"/>
    <n v="2"/>
    <n v="2"/>
    <n v="2"/>
    <n v="2"/>
    <n v="0"/>
    <n v="12"/>
    <n v="0"/>
    <n v="0"/>
    <n v="1"/>
    <n v="0"/>
    <n v="0"/>
    <n v="1"/>
    <n v="1"/>
    <n v="0"/>
    <n v="5"/>
    <n v="7"/>
    <n v="0"/>
    <n v="0"/>
    <n v="0"/>
    <n v="0"/>
    <n v="0"/>
    <n v="0"/>
    <n v="0"/>
    <n v="0"/>
    <n v="0"/>
    <n v="0"/>
    <n v="1"/>
    <n v="1"/>
    <n v="17"/>
    <n v="5"/>
    <n v="7"/>
    <n v="2"/>
    <n v="2"/>
    <n v="2"/>
    <n v="2"/>
    <n v="2"/>
    <n v="2"/>
    <n v="0"/>
    <n v="12"/>
    <n v="12"/>
    <n v="12"/>
  </r>
  <r>
    <s v="08EPR0157O"/>
    <n v="1"/>
    <s v="MATUTINO"/>
    <s v="JOSE MARIA PONCE DE LEON 2200"/>
    <n v="8"/>
    <s v="CHIHUAHUA"/>
    <n v="8"/>
    <s v="CHIHUAHUA"/>
    <n v="19"/>
    <s v="CHIHUAHUA"/>
    <n v="1"/>
    <s v="CHIHUAHUA"/>
    <s v="CALLE RIO URUGUAY"/>
    <n v="0"/>
    <s v="PĂšBLICO"/>
    <x v="3"/>
    <n v="2"/>
    <s v="BĂSICA"/>
    <n v="2"/>
    <x v="1"/>
    <n v="1"/>
    <x v="1"/>
    <n v="0"/>
    <s v="NO APLICA"/>
    <n v="0"/>
    <s v="NO APLICA"/>
    <s v="08FIZ0048F"/>
    <s v="08FJS0001R"/>
    <m/>
    <n v="0"/>
    <s v="I2019"/>
    <n v="217"/>
    <n v="188"/>
    <n v="405"/>
    <n v="217"/>
    <n v="188"/>
    <n v="405"/>
    <n v="36"/>
    <n v="26"/>
    <n v="62"/>
    <n v="36"/>
    <n v="28"/>
    <n v="64"/>
    <n v="34"/>
    <n v="39"/>
    <n v="73"/>
    <n v="36"/>
    <n v="24"/>
    <n v="60"/>
    <n v="37"/>
    <n v="29"/>
    <n v="66"/>
    <n v="29"/>
    <n v="32"/>
    <n v="61"/>
    <n v="45"/>
    <n v="36"/>
    <n v="81"/>
    <n v="217"/>
    <n v="188"/>
    <n v="405"/>
    <n v="2"/>
    <n v="3"/>
    <n v="2"/>
    <n v="2"/>
    <n v="2"/>
    <n v="3"/>
    <n v="0"/>
    <n v="14"/>
    <n v="0"/>
    <n v="0"/>
    <n v="1"/>
    <n v="0"/>
    <n v="0"/>
    <n v="0"/>
    <n v="0"/>
    <n v="0"/>
    <n v="4"/>
    <n v="10"/>
    <n v="0"/>
    <n v="0"/>
    <n v="0"/>
    <n v="4"/>
    <n v="2"/>
    <n v="0"/>
    <n v="0"/>
    <n v="0"/>
    <n v="0"/>
    <n v="0"/>
    <n v="2"/>
    <n v="0"/>
    <n v="23"/>
    <n v="4"/>
    <n v="10"/>
    <n v="2"/>
    <n v="3"/>
    <n v="2"/>
    <n v="2"/>
    <n v="2"/>
    <n v="3"/>
    <n v="0"/>
    <n v="14"/>
    <n v="14"/>
    <n v="14"/>
  </r>
  <r>
    <s v="08EPR0247G"/>
    <n v="1"/>
    <s v="MATUTINO"/>
    <s v="FELIPE ANGELES ALVAREZ 2426"/>
    <n v="8"/>
    <s v="CHIHUAHUA"/>
    <n v="8"/>
    <s v="CHIHUAHUA"/>
    <n v="32"/>
    <s v="HIDALGO DEL PARRAL"/>
    <n v="1"/>
    <s v="HIDALGO DEL PARRAL"/>
    <s v="CALLE GARCIA NARANJO "/>
    <n v="0"/>
    <s v="PĂšBLICO"/>
    <x v="3"/>
    <n v="2"/>
    <s v="BĂSICA"/>
    <n v="2"/>
    <x v="1"/>
    <n v="1"/>
    <x v="1"/>
    <n v="0"/>
    <s v="NO APLICA"/>
    <n v="0"/>
    <s v="NO APLICA"/>
    <s v="08FIZ0267S"/>
    <m/>
    <m/>
    <n v="0"/>
    <s v="I2019"/>
    <n v="207"/>
    <n v="201"/>
    <n v="408"/>
    <n v="207"/>
    <n v="201"/>
    <n v="408"/>
    <n v="35"/>
    <n v="27"/>
    <n v="62"/>
    <n v="41"/>
    <n v="33"/>
    <n v="74"/>
    <n v="23"/>
    <n v="31"/>
    <n v="54"/>
    <n v="42"/>
    <n v="32"/>
    <n v="74"/>
    <n v="28"/>
    <n v="33"/>
    <n v="61"/>
    <n v="43"/>
    <n v="35"/>
    <n v="78"/>
    <n v="26"/>
    <n v="34"/>
    <n v="60"/>
    <n v="203"/>
    <n v="198"/>
    <n v="401"/>
    <n v="3"/>
    <n v="2"/>
    <n v="3"/>
    <n v="2"/>
    <n v="3"/>
    <n v="2"/>
    <n v="0"/>
    <n v="15"/>
    <n v="0"/>
    <n v="0"/>
    <n v="1"/>
    <n v="0"/>
    <n v="0"/>
    <n v="0"/>
    <n v="0"/>
    <n v="0"/>
    <n v="4"/>
    <n v="11"/>
    <n v="0"/>
    <n v="0"/>
    <n v="2"/>
    <n v="0"/>
    <n v="2"/>
    <n v="0"/>
    <n v="0"/>
    <n v="0"/>
    <n v="0"/>
    <n v="0"/>
    <n v="2"/>
    <n v="0"/>
    <n v="22"/>
    <n v="4"/>
    <n v="11"/>
    <n v="3"/>
    <n v="2"/>
    <n v="3"/>
    <n v="2"/>
    <n v="3"/>
    <n v="2"/>
    <n v="0"/>
    <n v="15"/>
    <n v="15"/>
    <n v="15"/>
  </r>
  <r>
    <s v="08DPR2433Q"/>
    <n v="1"/>
    <s v="MATUTINO"/>
    <s v="AMADOR HERNANDEZ A"/>
    <n v="8"/>
    <s v="CHIHUAHUA"/>
    <n v="8"/>
    <s v="CHIHUAHUA"/>
    <n v="19"/>
    <s v="CHIHUAHUA"/>
    <n v="1"/>
    <s v="CHIHUAHUA"/>
    <s v="CALLE MINERAL PINOS ALTOS"/>
    <n v="12700"/>
    <s v="PĂšBLICO"/>
    <x v="2"/>
    <n v="2"/>
    <s v="BĂSICA"/>
    <n v="2"/>
    <x v="1"/>
    <n v="1"/>
    <x v="1"/>
    <n v="0"/>
    <s v="NO APLICA"/>
    <n v="0"/>
    <s v="NO APLICA"/>
    <s v="08FIZ0271E"/>
    <s v="08FJS0134H"/>
    <s v="08ADG0046C"/>
    <n v="0"/>
    <s v="I2019"/>
    <n v="204"/>
    <n v="200"/>
    <n v="404"/>
    <n v="202"/>
    <n v="199"/>
    <n v="401"/>
    <n v="43"/>
    <n v="46"/>
    <n v="89"/>
    <n v="44"/>
    <n v="33"/>
    <n v="77"/>
    <n v="34"/>
    <n v="36"/>
    <n v="70"/>
    <n v="29"/>
    <n v="29"/>
    <n v="58"/>
    <n v="28"/>
    <n v="29"/>
    <n v="57"/>
    <n v="32"/>
    <n v="29"/>
    <n v="61"/>
    <n v="38"/>
    <n v="34"/>
    <n v="72"/>
    <n v="205"/>
    <n v="190"/>
    <n v="395"/>
    <n v="3"/>
    <n v="3"/>
    <n v="2"/>
    <n v="2"/>
    <n v="2"/>
    <n v="3"/>
    <n v="0"/>
    <n v="15"/>
    <n v="0"/>
    <n v="0"/>
    <n v="0"/>
    <n v="1"/>
    <n v="0"/>
    <n v="1"/>
    <n v="0"/>
    <n v="0"/>
    <n v="1"/>
    <n v="14"/>
    <n v="0"/>
    <n v="0"/>
    <n v="1"/>
    <n v="1"/>
    <n v="0"/>
    <n v="0"/>
    <n v="0"/>
    <n v="0"/>
    <n v="0"/>
    <n v="0"/>
    <n v="1"/>
    <n v="1"/>
    <n v="21"/>
    <n v="1"/>
    <n v="14"/>
    <n v="3"/>
    <n v="3"/>
    <n v="2"/>
    <n v="2"/>
    <n v="2"/>
    <n v="3"/>
    <n v="0"/>
    <n v="15"/>
    <n v="15"/>
    <n v="15"/>
  </r>
  <r>
    <s v="08DPR2384Y"/>
    <n v="1"/>
    <s v="MATUTINO"/>
    <s v="PASCUAL OROZCO"/>
    <n v="8"/>
    <s v="CHIHUAHUA"/>
    <n v="8"/>
    <s v="CHIHUAHUA"/>
    <n v="37"/>
    <s v="JUĂREZ"/>
    <n v="1"/>
    <s v="JUĂREZ"/>
    <s v="CALLE HERMANOS SOLER"/>
    <n v="2880"/>
    <s v="PĂšBLICO"/>
    <x v="2"/>
    <n v="2"/>
    <s v="BĂSICA"/>
    <n v="2"/>
    <x v="1"/>
    <n v="1"/>
    <x v="1"/>
    <n v="0"/>
    <s v="NO APLICA"/>
    <n v="0"/>
    <s v="NO APLICA"/>
    <s v="08FIZ0262X"/>
    <s v="08FJS0132J"/>
    <s v="08ADG0005C"/>
    <n v="0"/>
    <s v="I2019"/>
    <n v="194"/>
    <n v="211"/>
    <n v="405"/>
    <n v="192"/>
    <n v="211"/>
    <n v="403"/>
    <n v="29"/>
    <n v="36"/>
    <n v="65"/>
    <n v="38"/>
    <n v="31"/>
    <n v="69"/>
    <n v="33"/>
    <n v="35"/>
    <n v="68"/>
    <n v="40"/>
    <n v="25"/>
    <n v="65"/>
    <n v="34"/>
    <n v="36"/>
    <n v="70"/>
    <n v="32"/>
    <n v="38"/>
    <n v="70"/>
    <n v="32"/>
    <n v="40"/>
    <n v="72"/>
    <n v="209"/>
    <n v="205"/>
    <n v="414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0"/>
    <n v="1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</r>
  <r>
    <s v="08DST0037O"/>
    <n v="1"/>
    <s v="MATUTINO"/>
    <s v="SECUNDARIA TECNICA 43"/>
    <n v="8"/>
    <s v="CHIHUAHUA"/>
    <n v="8"/>
    <s v="CHIHUAHUA"/>
    <n v="21"/>
    <s v="DELICIAS"/>
    <n v="1"/>
    <s v="DELICIAS"/>
    <s v="CALLE DORADOS DE VILLA"/>
    <n v="0"/>
    <s v="PĂšBLICO"/>
    <x v="2"/>
    <n v="2"/>
    <s v="BĂSICA"/>
    <n v="3"/>
    <x v="2"/>
    <n v="4"/>
    <x v="5"/>
    <n v="1"/>
    <s v="SERVICIOS"/>
    <n v="22"/>
    <s v="INDUSTRIAL"/>
    <s v="08FZT0009Z"/>
    <s v="08FJT0005C"/>
    <s v="08ADG0057I"/>
    <n v="0"/>
    <s v="I2019"/>
    <n v="218"/>
    <n v="212"/>
    <n v="430"/>
    <n v="125"/>
    <n v="143"/>
    <n v="268"/>
    <n v="64"/>
    <n v="66"/>
    <n v="130"/>
    <n v="80"/>
    <n v="61"/>
    <n v="141"/>
    <n v="62"/>
    <n v="71"/>
    <n v="133"/>
    <n v="78"/>
    <n v="63"/>
    <n v="141"/>
    <n v="0"/>
    <n v="0"/>
    <n v="0"/>
    <n v="0"/>
    <n v="0"/>
    <n v="0"/>
    <n v="0"/>
    <n v="0"/>
    <n v="0"/>
    <n v="220"/>
    <n v="195"/>
    <n v="415"/>
    <n v="5"/>
    <n v="5"/>
    <n v="5"/>
    <n v="0"/>
    <n v="0"/>
    <n v="0"/>
    <n v="0"/>
    <n v="15"/>
    <n v="0"/>
    <n v="0"/>
    <n v="1"/>
    <n v="0"/>
    <n v="1"/>
    <n v="0"/>
    <n v="0"/>
    <n v="0"/>
    <n v="5"/>
    <n v="11"/>
    <n v="0"/>
    <n v="0"/>
    <n v="1"/>
    <n v="0"/>
    <n v="1"/>
    <n v="1"/>
    <n v="4"/>
    <n v="1"/>
    <n v="1"/>
    <n v="1"/>
    <n v="4"/>
    <n v="15"/>
    <n v="47"/>
    <n v="12"/>
    <n v="14"/>
    <n v="0"/>
    <n v="0"/>
    <n v="0"/>
    <n v="0"/>
    <n v="0"/>
    <n v="0"/>
    <n v="0"/>
    <n v="26"/>
    <n v="15"/>
    <n v="15"/>
  </r>
  <r>
    <s v="08DPR0341M"/>
    <n v="1"/>
    <s v="MATUTINO"/>
    <s v="FRANCISCO VILLA"/>
    <n v="8"/>
    <s v="CHIHUAHUA"/>
    <n v="8"/>
    <s v="CHIHUAHUA"/>
    <n v="21"/>
    <s v="DELICIAS"/>
    <n v="1"/>
    <s v="DELICIAS"/>
    <s v="CALLE GUADALUPE POSADA"/>
    <n v="1001"/>
    <s v="PĂšBLICO"/>
    <x v="2"/>
    <n v="2"/>
    <s v="BĂSICA"/>
    <n v="2"/>
    <x v="1"/>
    <n v="1"/>
    <x v="1"/>
    <n v="0"/>
    <s v="NO APLICA"/>
    <n v="0"/>
    <s v="NO APLICA"/>
    <s v="08FIZ0226S"/>
    <s v="08FJS0126Z"/>
    <s v="08ADG0057I"/>
    <n v="0"/>
    <s v="I2019"/>
    <n v="240"/>
    <n v="173"/>
    <n v="413"/>
    <n v="238"/>
    <n v="172"/>
    <n v="410"/>
    <n v="44"/>
    <n v="34"/>
    <n v="78"/>
    <n v="37"/>
    <n v="36"/>
    <n v="73"/>
    <n v="32"/>
    <n v="24"/>
    <n v="56"/>
    <n v="33"/>
    <n v="20"/>
    <n v="53"/>
    <n v="37"/>
    <n v="25"/>
    <n v="62"/>
    <n v="33"/>
    <n v="42"/>
    <n v="75"/>
    <n v="45"/>
    <n v="30"/>
    <n v="75"/>
    <n v="217"/>
    <n v="177"/>
    <n v="394"/>
    <n v="3"/>
    <n v="2"/>
    <n v="2"/>
    <n v="2"/>
    <n v="3"/>
    <n v="3"/>
    <n v="0"/>
    <n v="15"/>
    <n v="0"/>
    <n v="0"/>
    <n v="1"/>
    <n v="0"/>
    <n v="1"/>
    <n v="0"/>
    <n v="0"/>
    <n v="0"/>
    <n v="10"/>
    <n v="5"/>
    <n v="0"/>
    <n v="0"/>
    <n v="2"/>
    <n v="0"/>
    <n v="0"/>
    <n v="0"/>
    <n v="0"/>
    <n v="0"/>
    <n v="0"/>
    <n v="0"/>
    <n v="1"/>
    <n v="1"/>
    <n v="21"/>
    <n v="10"/>
    <n v="5"/>
    <n v="3"/>
    <n v="2"/>
    <n v="2"/>
    <n v="2"/>
    <n v="3"/>
    <n v="3"/>
    <n v="0"/>
    <n v="15"/>
    <n v="15"/>
    <n v="15"/>
  </r>
  <r>
    <s v="08DPR2602V"/>
    <n v="1"/>
    <s v="MATUTINO"/>
    <s v="BICENTENARIO DE LA INDEPENDENCIA DE MEXICO"/>
    <n v="8"/>
    <s v="CHIHUAHUA"/>
    <n v="8"/>
    <s v="CHIHUAHUA"/>
    <n v="19"/>
    <s v="CHIHUAHUA"/>
    <n v="1"/>
    <s v="CHIHUAHUA"/>
    <s v="CALLE PUNTA EL PILONCILLO"/>
    <n v="0"/>
    <s v="PĂšBLICO"/>
    <x v="2"/>
    <n v="2"/>
    <s v="BĂSICA"/>
    <n v="2"/>
    <x v="1"/>
    <n v="1"/>
    <x v="1"/>
    <n v="0"/>
    <s v="NO APLICA"/>
    <n v="0"/>
    <s v="NO APLICA"/>
    <s v="08FIZ0023X"/>
    <s v="08FJS0102P"/>
    <s v="08ADG0046C"/>
    <n v="0"/>
    <s v="I2019"/>
    <n v="235"/>
    <n v="204"/>
    <n v="439"/>
    <n v="235"/>
    <n v="203"/>
    <n v="438"/>
    <n v="41"/>
    <n v="22"/>
    <n v="63"/>
    <n v="31"/>
    <n v="33"/>
    <n v="64"/>
    <n v="36"/>
    <n v="33"/>
    <n v="69"/>
    <n v="26"/>
    <n v="39"/>
    <n v="65"/>
    <n v="36"/>
    <n v="33"/>
    <n v="69"/>
    <n v="30"/>
    <n v="27"/>
    <n v="57"/>
    <n v="32"/>
    <n v="26"/>
    <n v="58"/>
    <n v="191"/>
    <n v="191"/>
    <n v="38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0"/>
    <n v="0"/>
    <n v="0"/>
    <n v="0"/>
    <n v="0"/>
    <n v="0"/>
    <n v="0"/>
    <n v="1"/>
    <n v="1"/>
    <n v="18"/>
    <n v="2"/>
    <n v="10"/>
    <n v="2"/>
    <n v="2"/>
    <n v="2"/>
    <n v="2"/>
    <n v="2"/>
    <n v="2"/>
    <n v="0"/>
    <n v="12"/>
    <n v="12"/>
    <n v="12"/>
  </r>
  <r>
    <s v="08PPR1758U"/>
    <n v="1"/>
    <s v="MATUTINO"/>
    <s v="AMIGA DE LA OBRERA"/>
    <n v="8"/>
    <s v="CHIHUAHUA"/>
    <n v="8"/>
    <s v="CHIHUAHUA"/>
    <n v="19"/>
    <s v="CHIHUAHUA"/>
    <n v="1"/>
    <s v="CHIHUAHUA"/>
    <s v="CALLE 52"/>
    <n v="1506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185"/>
    <n v="238"/>
    <n v="423"/>
    <n v="185"/>
    <n v="238"/>
    <n v="423"/>
    <n v="34"/>
    <n v="40"/>
    <n v="74"/>
    <n v="28"/>
    <n v="38"/>
    <n v="66"/>
    <n v="30"/>
    <n v="43"/>
    <n v="73"/>
    <n v="37"/>
    <n v="28"/>
    <n v="65"/>
    <n v="26"/>
    <n v="34"/>
    <n v="60"/>
    <n v="20"/>
    <n v="43"/>
    <n v="63"/>
    <n v="25"/>
    <n v="39"/>
    <n v="64"/>
    <n v="166"/>
    <n v="225"/>
    <n v="39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1"/>
    <n v="0"/>
    <n v="0"/>
    <n v="1"/>
    <n v="1"/>
    <n v="1"/>
    <n v="0"/>
    <n v="2"/>
    <n v="21"/>
    <n v="1"/>
    <n v="11"/>
    <n v="2"/>
    <n v="2"/>
    <n v="2"/>
    <n v="2"/>
    <n v="2"/>
    <n v="2"/>
    <n v="0"/>
    <n v="12"/>
    <n v="12"/>
    <n v="12"/>
  </r>
  <r>
    <s v="08DPR2331T"/>
    <n v="1"/>
    <s v="MATUTINO"/>
    <s v="AURORA REYES FLORES"/>
    <n v="8"/>
    <s v="CHIHUAHUA"/>
    <n v="8"/>
    <s v="CHIHUAHUA"/>
    <n v="37"/>
    <s v="JUĂREZ"/>
    <n v="1"/>
    <s v="JUĂREZ"/>
    <s v="CALLE AEROMOZA"/>
    <n v="0"/>
    <s v="PĂšBLICO"/>
    <x v="2"/>
    <n v="2"/>
    <s v="BĂSICA"/>
    <n v="2"/>
    <x v="1"/>
    <n v="1"/>
    <x v="1"/>
    <n v="0"/>
    <s v="NO APLICA"/>
    <n v="0"/>
    <s v="NO APLICA"/>
    <s v="08FIZ0167T"/>
    <s v="08FJS0114U"/>
    <s v="08ADG0005C"/>
    <n v="0"/>
    <s v="I2019"/>
    <n v="193"/>
    <n v="212"/>
    <n v="405"/>
    <n v="193"/>
    <n v="212"/>
    <n v="405"/>
    <n v="34"/>
    <n v="37"/>
    <n v="71"/>
    <n v="42"/>
    <n v="29"/>
    <n v="71"/>
    <n v="34"/>
    <n v="34"/>
    <n v="68"/>
    <n v="27"/>
    <n v="44"/>
    <n v="71"/>
    <n v="31"/>
    <n v="31"/>
    <n v="62"/>
    <n v="42"/>
    <n v="30"/>
    <n v="72"/>
    <n v="25"/>
    <n v="45"/>
    <n v="70"/>
    <n v="201"/>
    <n v="213"/>
    <n v="41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2"/>
    <n v="0"/>
    <n v="0"/>
    <n v="0"/>
    <n v="0"/>
    <n v="0"/>
    <n v="0"/>
    <n v="0"/>
    <n v="0"/>
    <n v="1"/>
    <n v="17"/>
    <n v="3"/>
    <n v="9"/>
    <n v="2"/>
    <n v="2"/>
    <n v="2"/>
    <n v="2"/>
    <n v="2"/>
    <n v="2"/>
    <n v="0"/>
    <n v="12"/>
    <n v="13"/>
    <n v="12"/>
  </r>
  <r>
    <s v="08DPR2459Y"/>
    <n v="1"/>
    <s v="MATUTINO"/>
    <s v="MIGUEL QUIĂ‘ONES PEDROZA"/>
    <n v="8"/>
    <s v="CHIHUAHUA"/>
    <n v="8"/>
    <s v="CHIHUAHUA"/>
    <n v="37"/>
    <s v="JUĂREZ"/>
    <n v="1"/>
    <s v="JUĂREZ"/>
    <s v="CALLE TEOFILO OLEA "/>
    <n v="534"/>
    <s v="PĂšBLICO"/>
    <x v="2"/>
    <n v="2"/>
    <s v="BĂSICA"/>
    <n v="2"/>
    <x v="1"/>
    <n v="1"/>
    <x v="1"/>
    <n v="0"/>
    <s v="NO APLICA"/>
    <n v="0"/>
    <s v="NO APLICA"/>
    <s v="08FIZ0262X"/>
    <s v="08FJS0132J"/>
    <s v="08ADG0005C"/>
    <n v="0"/>
    <s v="I2019"/>
    <n v="214"/>
    <n v="200"/>
    <n v="414"/>
    <n v="214"/>
    <n v="200"/>
    <n v="414"/>
    <n v="35"/>
    <n v="35"/>
    <n v="70"/>
    <n v="43"/>
    <n v="22"/>
    <n v="65"/>
    <n v="40"/>
    <n v="26"/>
    <n v="66"/>
    <n v="37"/>
    <n v="30"/>
    <n v="67"/>
    <n v="34"/>
    <n v="36"/>
    <n v="70"/>
    <n v="36"/>
    <n v="34"/>
    <n v="70"/>
    <n v="33"/>
    <n v="36"/>
    <n v="69"/>
    <n v="223"/>
    <n v="184"/>
    <n v="407"/>
    <n v="2"/>
    <n v="2"/>
    <n v="2"/>
    <n v="2"/>
    <n v="2"/>
    <n v="2"/>
    <n v="0"/>
    <n v="12"/>
    <n v="1"/>
    <n v="0"/>
    <n v="0"/>
    <n v="0"/>
    <n v="0"/>
    <n v="1"/>
    <n v="0"/>
    <n v="0"/>
    <n v="3"/>
    <n v="8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</r>
  <r>
    <s v="08DPR2596A"/>
    <n v="2"/>
    <s v="VESPERTINO"/>
    <s v="JOSE VASCONCELOS CALDERON"/>
    <n v="8"/>
    <s v="CHIHUAHUA"/>
    <n v="8"/>
    <s v="CHIHUAHUA"/>
    <n v="37"/>
    <s v="JUĂREZ"/>
    <n v="1"/>
    <s v="JUĂREZ"/>
    <s v="CALLE SENDEROS DE MENDIZABAL"/>
    <n v="0"/>
    <s v="PĂšBLICO"/>
    <x v="2"/>
    <n v="2"/>
    <s v="BĂSICA"/>
    <n v="2"/>
    <x v="1"/>
    <n v="1"/>
    <x v="1"/>
    <n v="0"/>
    <s v="NO APLICA"/>
    <n v="0"/>
    <s v="NO APLICA"/>
    <s v="08FIZ0263W"/>
    <s v="08FJS0133I"/>
    <s v="08ADG0005C"/>
    <n v="0"/>
    <s v="I2019"/>
    <n v="230"/>
    <n v="175"/>
    <n v="405"/>
    <n v="229"/>
    <n v="175"/>
    <n v="404"/>
    <n v="37"/>
    <n v="28"/>
    <n v="65"/>
    <n v="38"/>
    <n v="32"/>
    <n v="70"/>
    <n v="35"/>
    <n v="34"/>
    <n v="69"/>
    <n v="43"/>
    <n v="27"/>
    <n v="70"/>
    <n v="39"/>
    <n v="32"/>
    <n v="71"/>
    <n v="34"/>
    <n v="35"/>
    <n v="69"/>
    <n v="42"/>
    <n v="28"/>
    <n v="70"/>
    <n v="231"/>
    <n v="188"/>
    <n v="419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</r>
  <r>
    <s v="08DPR2437M"/>
    <n v="2"/>
    <s v="VESPERTINO"/>
    <s v="OSCAR CHAVIRA MONTES"/>
    <n v="8"/>
    <s v="CHIHUAHUA"/>
    <n v="8"/>
    <s v="CHIHUAHUA"/>
    <n v="37"/>
    <s v="JUĂREZ"/>
    <n v="1"/>
    <s v="JUĂREZ"/>
    <s v="CALLE BAHIA DE MAGDALENA"/>
    <n v="0"/>
    <s v="PĂšBLICO"/>
    <x v="2"/>
    <n v="2"/>
    <s v="BĂSICA"/>
    <n v="2"/>
    <x v="1"/>
    <n v="1"/>
    <x v="1"/>
    <n v="0"/>
    <s v="NO APLICA"/>
    <n v="0"/>
    <s v="NO APLICA"/>
    <s v="08FIZ0173D"/>
    <s v="08FJS0116S"/>
    <s v="08ADG0005C"/>
    <n v="0"/>
    <s v="I2019"/>
    <n v="211"/>
    <n v="206"/>
    <n v="417"/>
    <n v="211"/>
    <n v="206"/>
    <n v="417"/>
    <n v="36"/>
    <n v="33"/>
    <n v="69"/>
    <n v="30"/>
    <n v="30"/>
    <n v="60"/>
    <n v="37"/>
    <n v="26"/>
    <n v="63"/>
    <n v="32"/>
    <n v="30"/>
    <n v="62"/>
    <n v="30"/>
    <n v="36"/>
    <n v="66"/>
    <n v="31"/>
    <n v="30"/>
    <n v="61"/>
    <n v="44"/>
    <n v="46"/>
    <n v="90"/>
    <n v="204"/>
    <n v="198"/>
    <n v="402"/>
    <n v="2"/>
    <n v="2"/>
    <n v="2"/>
    <n v="2"/>
    <n v="2"/>
    <n v="3"/>
    <n v="0"/>
    <n v="13"/>
    <n v="0"/>
    <n v="0"/>
    <n v="0"/>
    <n v="1"/>
    <n v="0"/>
    <n v="0"/>
    <n v="0"/>
    <n v="1"/>
    <n v="5"/>
    <n v="8"/>
    <n v="0"/>
    <n v="0"/>
    <n v="2"/>
    <n v="0"/>
    <n v="0"/>
    <n v="0"/>
    <n v="0"/>
    <n v="0"/>
    <n v="0"/>
    <n v="0"/>
    <n v="0"/>
    <n v="1"/>
    <n v="18"/>
    <n v="5"/>
    <n v="8"/>
    <n v="2"/>
    <n v="2"/>
    <n v="2"/>
    <n v="2"/>
    <n v="2"/>
    <n v="3"/>
    <n v="0"/>
    <n v="13"/>
    <n v="13"/>
    <n v="13"/>
  </r>
  <r>
    <s v="08DPR2578L"/>
    <n v="1"/>
    <s v="MATUTINO"/>
    <s v="FRIDA KAHLO"/>
    <n v="8"/>
    <s v="CHIHUAHUA"/>
    <n v="8"/>
    <s v="CHIHUAHUA"/>
    <n v="19"/>
    <s v="CHIHUAHUA"/>
    <n v="1"/>
    <s v="CHIHUAHUA"/>
    <s v="CALLE PRADERAS DE AUSTRALIA"/>
    <n v="0"/>
    <s v="PĂšBLICO"/>
    <x v="2"/>
    <n v="2"/>
    <s v="BĂSICA"/>
    <n v="2"/>
    <x v="1"/>
    <n v="1"/>
    <x v="1"/>
    <n v="0"/>
    <s v="NO APLICA"/>
    <n v="0"/>
    <s v="NO APLICA"/>
    <s v="08FIZ0268R"/>
    <s v="08FJS0102P"/>
    <s v="08ADG0046C"/>
    <n v="0"/>
    <s v="I2019"/>
    <n v="215"/>
    <n v="197"/>
    <n v="412"/>
    <n v="215"/>
    <n v="197"/>
    <n v="412"/>
    <n v="39"/>
    <n v="30"/>
    <n v="69"/>
    <n v="31"/>
    <n v="39"/>
    <n v="70"/>
    <n v="37"/>
    <n v="33"/>
    <n v="70"/>
    <n v="31"/>
    <n v="36"/>
    <n v="67"/>
    <n v="33"/>
    <n v="37"/>
    <n v="70"/>
    <n v="37"/>
    <n v="31"/>
    <n v="68"/>
    <n v="39"/>
    <n v="27"/>
    <n v="66"/>
    <n v="208"/>
    <n v="203"/>
    <n v="411"/>
    <n v="2"/>
    <n v="2"/>
    <n v="2"/>
    <n v="2"/>
    <n v="2"/>
    <n v="2"/>
    <n v="0"/>
    <n v="12"/>
    <n v="0"/>
    <n v="0"/>
    <n v="1"/>
    <n v="0"/>
    <n v="0"/>
    <n v="0"/>
    <n v="1"/>
    <n v="0"/>
    <n v="1"/>
    <n v="11"/>
    <n v="0"/>
    <n v="0"/>
    <n v="1"/>
    <n v="0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EPR0799H"/>
    <n v="1"/>
    <s v="MATUTINO"/>
    <s v="HEROES DE LA REVOLUCION 2737"/>
    <n v="8"/>
    <s v="CHIHUAHUA"/>
    <n v="8"/>
    <s v="CHIHUAHUA"/>
    <n v="19"/>
    <s v="CHIHUAHUA"/>
    <n v="1"/>
    <s v="CHIHUAHUA"/>
    <s v="CALLE FERNANDO CALDERON"/>
    <n v="3317"/>
    <s v="PĂšBLICO"/>
    <x v="3"/>
    <n v="2"/>
    <s v="BĂSICA"/>
    <n v="2"/>
    <x v="1"/>
    <n v="1"/>
    <x v="1"/>
    <n v="0"/>
    <s v="NO APLICA"/>
    <n v="0"/>
    <s v="NO APLICA"/>
    <s v="08FIZ0048F"/>
    <s v="08FJS0001R"/>
    <m/>
    <n v="0"/>
    <s v="I2019"/>
    <n v="207"/>
    <n v="199"/>
    <n v="406"/>
    <n v="205"/>
    <n v="199"/>
    <n v="404"/>
    <n v="43"/>
    <n v="35"/>
    <n v="78"/>
    <n v="30"/>
    <n v="41"/>
    <n v="71"/>
    <n v="34"/>
    <n v="25"/>
    <n v="59"/>
    <n v="35"/>
    <n v="23"/>
    <n v="58"/>
    <n v="31"/>
    <n v="33"/>
    <n v="64"/>
    <n v="42"/>
    <n v="41"/>
    <n v="83"/>
    <n v="28"/>
    <n v="42"/>
    <n v="70"/>
    <n v="200"/>
    <n v="205"/>
    <n v="405"/>
    <n v="3"/>
    <n v="2"/>
    <n v="2"/>
    <n v="2"/>
    <n v="3"/>
    <n v="3"/>
    <n v="0"/>
    <n v="15"/>
    <n v="0"/>
    <n v="0"/>
    <n v="0"/>
    <n v="1"/>
    <n v="0"/>
    <n v="0"/>
    <n v="0"/>
    <n v="0"/>
    <n v="2"/>
    <n v="13"/>
    <n v="0"/>
    <n v="0"/>
    <n v="1"/>
    <n v="1"/>
    <n v="0"/>
    <n v="2"/>
    <n v="0"/>
    <n v="0"/>
    <n v="0"/>
    <n v="0"/>
    <n v="1"/>
    <n v="2"/>
    <n v="23"/>
    <n v="2"/>
    <n v="13"/>
    <n v="3"/>
    <n v="2"/>
    <n v="2"/>
    <n v="2"/>
    <n v="3"/>
    <n v="3"/>
    <n v="0"/>
    <n v="15"/>
    <n v="16"/>
    <n v="15"/>
  </r>
  <r>
    <s v="08DPR2654A"/>
    <n v="1"/>
    <s v="MATUTINO"/>
    <s v="GLORIAS DEL DEPORTE"/>
    <n v="8"/>
    <s v="CHIHUAHUA"/>
    <n v="8"/>
    <s v="CHIHUAHUA"/>
    <n v="21"/>
    <s v="DELICIAS"/>
    <n v="1"/>
    <s v="DELICIAS"/>
    <s v="CALLE MANUEL GALLEGOS"/>
    <n v="0"/>
    <s v="PĂšBLICO"/>
    <x v="2"/>
    <n v="2"/>
    <s v="BĂSICA"/>
    <n v="2"/>
    <x v="1"/>
    <n v="1"/>
    <x v="1"/>
    <n v="0"/>
    <s v="NO APLICA"/>
    <n v="0"/>
    <s v="NO APLICA"/>
    <s v="08FIZ0224U"/>
    <s v="08FJS0125Z"/>
    <s v="08ADG0057I"/>
    <n v="0"/>
    <s v="I2019"/>
    <n v="188"/>
    <n v="222"/>
    <n v="410"/>
    <n v="185"/>
    <n v="218"/>
    <n v="403"/>
    <n v="26"/>
    <n v="40"/>
    <n v="66"/>
    <n v="33"/>
    <n v="37"/>
    <n v="70"/>
    <n v="30"/>
    <n v="40"/>
    <n v="70"/>
    <n v="37"/>
    <n v="33"/>
    <n v="70"/>
    <n v="40"/>
    <n v="30"/>
    <n v="70"/>
    <n v="34"/>
    <n v="35"/>
    <n v="69"/>
    <n v="32"/>
    <n v="38"/>
    <n v="70"/>
    <n v="206"/>
    <n v="213"/>
    <n v="41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2558Y"/>
    <n v="2"/>
    <s v="VESPERTINO"/>
    <s v="PEDRO LUIS RAMSES MENESES HOYOS"/>
    <n v="8"/>
    <s v="CHIHUAHUA"/>
    <n v="8"/>
    <s v="CHIHUAHUA"/>
    <n v="37"/>
    <s v="JUĂREZ"/>
    <n v="1"/>
    <s v="JUĂREZ"/>
    <s v="CALLE RIVERA DE ZEMPOALA"/>
    <n v="452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227"/>
    <n v="183"/>
    <n v="410"/>
    <n v="227"/>
    <n v="183"/>
    <n v="410"/>
    <n v="30"/>
    <n v="40"/>
    <n v="70"/>
    <n v="31"/>
    <n v="39"/>
    <n v="70"/>
    <n v="37"/>
    <n v="33"/>
    <n v="70"/>
    <n v="46"/>
    <n v="22"/>
    <n v="68"/>
    <n v="41"/>
    <n v="28"/>
    <n v="69"/>
    <n v="42"/>
    <n v="26"/>
    <n v="68"/>
    <n v="31"/>
    <n v="39"/>
    <n v="70"/>
    <n v="228"/>
    <n v="187"/>
    <n v="415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</r>
  <r>
    <s v="08DPR2598Z"/>
    <n v="2"/>
    <s v="VESPERTINO"/>
    <s v="JOSE RUBIO ORTEGA"/>
    <n v="8"/>
    <s v="CHIHUAHUA"/>
    <n v="8"/>
    <s v="CHIHUAHUA"/>
    <n v="37"/>
    <s v="JUĂREZ"/>
    <n v="1"/>
    <s v="JUĂREZ"/>
    <s v="CALLE MONTES DE TOLEDO"/>
    <n v="0"/>
    <s v="PĂšBLICO"/>
    <x v="2"/>
    <n v="2"/>
    <s v="BĂSICA"/>
    <n v="2"/>
    <x v="1"/>
    <n v="1"/>
    <x v="1"/>
    <n v="0"/>
    <s v="NO APLICA"/>
    <n v="0"/>
    <s v="NO APLICA"/>
    <s v="08FIZ0181M"/>
    <s v="08FJS0132J"/>
    <s v="08ADG0005C"/>
    <n v="0"/>
    <s v="I2019"/>
    <n v="227"/>
    <n v="194"/>
    <n v="421"/>
    <n v="218"/>
    <n v="191"/>
    <n v="409"/>
    <n v="39"/>
    <n v="34"/>
    <n v="73"/>
    <n v="40"/>
    <n v="30"/>
    <n v="70"/>
    <n v="36"/>
    <n v="33"/>
    <n v="69"/>
    <n v="43"/>
    <n v="22"/>
    <n v="65"/>
    <n v="36"/>
    <n v="34"/>
    <n v="70"/>
    <n v="32"/>
    <n v="34"/>
    <n v="66"/>
    <n v="37"/>
    <n v="32"/>
    <n v="69"/>
    <n v="224"/>
    <n v="185"/>
    <n v="409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0"/>
    <n v="1"/>
    <n v="14"/>
    <n v="2"/>
    <n v="10"/>
    <n v="2"/>
    <n v="2"/>
    <n v="2"/>
    <n v="2"/>
    <n v="2"/>
    <n v="2"/>
    <n v="0"/>
    <n v="12"/>
    <n v="12"/>
    <n v="12"/>
  </r>
  <r>
    <s v="08DPR0743G"/>
    <n v="1"/>
    <s v="MATUTINO"/>
    <s v="FRANCISCO MARQUEZ"/>
    <n v="8"/>
    <s v="CHIHUAHUA"/>
    <n v="8"/>
    <s v="CHIHUAHUA"/>
    <n v="37"/>
    <s v="JUĂREZ"/>
    <n v="1"/>
    <s v="JUĂREZ"/>
    <s v="CALLE FAISAN"/>
    <n v="2946"/>
    <s v="PĂšBLICO"/>
    <x v="2"/>
    <n v="2"/>
    <s v="BĂSICA"/>
    <n v="2"/>
    <x v="1"/>
    <n v="1"/>
    <x v="1"/>
    <n v="0"/>
    <s v="NO APLICA"/>
    <n v="0"/>
    <s v="NO APLICA"/>
    <s v="08FIZ0163X"/>
    <s v="08FJS0114U"/>
    <s v="08ADG0005C"/>
    <n v="0"/>
    <s v="I2019"/>
    <n v="206"/>
    <n v="208"/>
    <n v="414"/>
    <n v="206"/>
    <n v="208"/>
    <n v="414"/>
    <n v="28"/>
    <n v="40"/>
    <n v="68"/>
    <n v="28"/>
    <n v="37"/>
    <n v="65"/>
    <n v="32"/>
    <n v="35"/>
    <n v="67"/>
    <n v="37"/>
    <n v="33"/>
    <n v="70"/>
    <n v="39"/>
    <n v="29"/>
    <n v="68"/>
    <n v="36"/>
    <n v="39"/>
    <n v="75"/>
    <n v="38"/>
    <n v="31"/>
    <n v="69"/>
    <n v="210"/>
    <n v="204"/>
    <n v="41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16"/>
    <n v="1"/>
    <n v="11"/>
    <n v="2"/>
    <n v="2"/>
    <n v="2"/>
    <n v="2"/>
    <n v="2"/>
    <n v="2"/>
    <n v="0"/>
    <n v="12"/>
    <n v="12"/>
    <n v="12"/>
  </r>
  <r>
    <s v="08DPR2613A"/>
    <n v="1"/>
    <s v="MATUTINO"/>
    <s v="ALICIA ALAMILLO MERAZ"/>
    <n v="8"/>
    <s v="CHIHUAHUA"/>
    <n v="8"/>
    <s v="CHIHUAHUA"/>
    <n v="37"/>
    <s v="JUĂREZ"/>
    <n v="1"/>
    <s v="JUĂREZ"/>
    <s v="CALLE SIERRA SANTA ROSALIA"/>
    <n v="1021"/>
    <s v="PĂšBLICO"/>
    <x v="2"/>
    <n v="2"/>
    <s v="BĂSICA"/>
    <n v="2"/>
    <x v="1"/>
    <n v="1"/>
    <x v="1"/>
    <n v="0"/>
    <s v="NO APLICA"/>
    <n v="0"/>
    <s v="NO APLICA"/>
    <s v="08FIZ0030G"/>
    <s v="08FJS0133I"/>
    <s v="08ADG0005C"/>
    <n v="0"/>
    <s v="I2019"/>
    <n v="208"/>
    <n v="210"/>
    <n v="418"/>
    <n v="208"/>
    <n v="210"/>
    <n v="418"/>
    <n v="24"/>
    <n v="44"/>
    <n v="68"/>
    <n v="37"/>
    <n v="32"/>
    <n v="69"/>
    <n v="34"/>
    <n v="34"/>
    <n v="68"/>
    <n v="38"/>
    <n v="32"/>
    <n v="70"/>
    <n v="39"/>
    <n v="27"/>
    <n v="66"/>
    <n v="37"/>
    <n v="33"/>
    <n v="70"/>
    <n v="30"/>
    <n v="37"/>
    <n v="67"/>
    <n v="215"/>
    <n v="195"/>
    <n v="41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</r>
  <r>
    <s v="08DPR2670S"/>
    <n v="2"/>
    <s v="VESPERTINO"/>
    <s v="HECTOR MANUEL MUELA REYES"/>
    <n v="8"/>
    <s v="CHIHUAHUA"/>
    <n v="8"/>
    <s v="CHIHUAHUA"/>
    <n v="37"/>
    <s v="JUĂREZ"/>
    <n v="1"/>
    <s v="JUĂREZ"/>
    <s v="CALLE TERRANOVA"/>
    <n v="0"/>
    <s v="PĂšBLICO"/>
    <x v="2"/>
    <n v="2"/>
    <s v="BĂSICA"/>
    <n v="2"/>
    <x v="1"/>
    <n v="1"/>
    <x v="1"/>
    <n v="0"/>
    <s v="NO APLICA"/>
    <n v="0"/>
    <s v="NO APLICA"/>
    <s v="08FIZ0030G"/>
    <s v="08FJS0133I"/>
    <s v="08ADG0005C"/>
    <n v="0"/>
    <s v="I2019"/>
    <n v="214"/>
    <n v="200"/>
    <n v="414"/>
    <n v="214"/>
    <n v="200"/>
    <n v="414"/>
    <n v="34"/>
    <n v="33"/>
    <n v="67"/>
    <n v="37"/>
    <n v="30"/>
    <n v="67"/>
    <n v="36"/>
    <n v="32"/>
    <n v="68"/>
    <n v="40"/>
    <n v="33"/>
    <n v="73"/>
    <n v="37"/>
    <n v="31"/>
    <n v="68"/>
    <n v="35"/>
    <n v="33"/>
    <n v="68"/>
    <n v="38"/>
    <n v="32"/>
    <n v="70"/>
    <n v="223"/>
    <n v="191"/>
    <n v="414"/>
    <n v="2"/>
    <n v="2"/>
    <n v="2"/>
    <n v="2"/>
    <n v="2"/>
    <n v="2"/>
    <n v="0"/>
    <n v="12"/>
    <n v="0"/>
    <n v="0"/>
    <n v="1"/>
    <n v="0"/>
    <n v="0"/>
    <n v="0"/>
    <n v="1"/>
    <n v="0"/>
    <n v="4"/>
    <n v="8"/>
    <n v="0"/>
    <n v="0"/>
    <n v="1"/>
    <n v="1"/>
    <n v="0"/>
    <n v="0"/>
    <n v="0"/>
    <n v="0"/>
    <n v="0"/>
    <n v="0"/>
    <n v="0"/>
    <n v="1"/>
    <n v="17"/>
    <n v="4"/>
    <n v="8"/>
    <n v="2"/>
    <n v="2"/>
    <n v="2"/>
    <n v="2"/>
    <n v="2"/>
    <n v="2"/>
    <n v="0"/>
    <n v="12"/>
    <n v="12"/>
    <n v="12"/>
  </r>
  <r>
    <s v="08DPR2200A"/>
    <n v="2"/>
    <s v="VESPERTINO"/>
    <s v="OSCAR FLORES SANCHEZ"/>
    <n v="8"/>
    <s v="CHIHUAHUA"/>
    <n v="8"/>
    <s v="CHIHUAHUA"/>
    <n v="37"/>
    <s v="JUĂREZ"/>
    <n v="1"/>
    <s v="JUĂREZ"/>
    <s v="CALLE COPAIBA"/>
    <n v="6235"/>
    <s v="PĂšBLICO"/>
    <x v="2"/>
    <n v="2"/>
    <s v="BĂSICA"/>
    <n v="2"/>
    <x v="1"/>
    <n v="1"/>
    <x v="1"/>
    <n v="0"/>
    <s v="NO APLICA"/>
    <n v="0"/>
    <s v="NO APLICA"/>
    <s v="08FIZ0170G"/>
    <s v="08FJS0115T"/>
    <s v="08ADG0005C"/>
    <n v="0"/>
    <s v="I2019"/>
    <n v="186"/>
    <n v="221"/>
    <n v="407"/>
    <n v="186"/>
    <n v="221"/>
    <n v="407"/>
    <n v="44"/>
    <n v="40"/>
    <n v="84"/>
    <n v="42"/>
    <n v="35"/>
    <n v="77"/>
    <n v="27"/>
    <n v="33"/>
    <n v="60"/>
    <n v="24"/>
    <n v="38"/>
    <n v="62"/>
    <n v="39"/>
    <n v="46"/>
    <n v="85"/>
    <n v="30"/>
    <n v="30"/>
    <n v="60"/>
    <n v="25"/>
    <n v="40"/>
    <n v="65"/>
    <n v="187"/>
    <n v="222"/>
    <n v="409"/>
    <n v="3"/>
    <n v="2"/>
    <n v="2"/>
    <n v="3"/>
    <n v="2"/>
    <n v="2"/>
    <n v="0"/>
    <n v="14"/>
    <n v="0"/>
    <n v="0"/>
    <n v="1"/>
    <n v="0"/>
    <n v="1"/>
    <n v="0"/>
    <n v="0"/>
    <n v="0"/>
    <n v="5"/>
    <n v="9"/>
    <n v="0"/>
    <n v="0"/>
    <n v="2"/>
    <n v="0"/>
    <n v="0"/>
    <n v="0"/>
    <n v="0"/>
    <n v="0"/>
    <n v="0"/>
    <n v="0"/>
    <n v="1"/>
    <n v="0"/>
    <n v="19"/>
    <n v="5"/>
    <n v="9"/>
    <n v="3"/>
    <n v="2"/>
    <n v="2"/>
    <n v="3"/>
    <n v="2"/>
    <n v="2"/>
    <n v="0"/>
    <n v="14"/>
    <n v="16"/>
    <n v="14"/>
  </r>
  <r>
    <s v="08DPR2601W"/>
    <n v="1"/>
    <s v="MATUTINO"/>
    <s v="CARLA MARIA HERRERA GUERRERO"/>
    <n v="8"/>
    <s v="CHIHUAHUA"/>
    <n v="8"/>
    <s v="CHIHUAHUA"/>
    <n v="19"/>
    <s v="CHIHUAHUA"/>
    <n v="1"/>
    <s v="CHIHUAHUA"/>
    <s v="AVENIDA PASEOS DEL SOL"/>
    <n v="0"/>
    <s v="PĂšBLICO"/>
    <x v="2"/>
    <n v="2"/>
    <s v="BĂSICA"/>
    <n v="2"/>
    <x v="1"/>
    <n v="1"/>
    <x v="1"/>
    <n v="0"/>
    <s v="NO APLICA"/>
    <n v="0"/>
    <s v="NO APLICA"/>
    <s v="08FIZ0268R"/>
    <s v="08FJS0102P"/>
    <s v="08ADG0046C"/>
    <n v="0"/>
    <s v="I2019"/>
    <n v="200"/>
    <n v="212"/>
    <n v="412"/>
    <n v="199"/>
    <n v="211"/>
    <n v="410"/>
    <n v="37"/>
    <n v="32"/>
    <n v="69"/>
    <n v="40"/>
    <n v="34"/>
    <n v="74"/>
    <n v="30"/>
    <n v="37"/>
    <n v="67"/>
    <n v="26"/>
    <n v="41"/>
    <n v="67"/>
    <n v="35"/>
    <n v="36"/>
    <n v="71"/>
    <n v="36"/>
    <n v="33"/>
    <n v="69"/>
    <n v="39"/>
    <n v="31"/>
    <n v="70"/>
    <n v="206"/>
    <n v="212"/>
    <n v="41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0"/>
    <n v="0"/>
    <n v="0"/>
    <n v="0"/>
    <n v="0"/>
    <n v="0"/>
    <n v="0"/>
    <n v="2"/>
    <n v="17"/>
    <n v="3"/>
    <n v="9"/>
    <n v="2"/>
    <n v="2"/>
    <n v="2"/>
    <n v="2"/>
    <n v="2"/>
    <n v="2"/>
    <n v="0"/>
    <n v="12"/>
    <n v="12"/>
    <n v="12"/>
  </r>
  <r>
    <s v="08DPR2610D"/>
    <n v="1"/>
    <s v="MATUTINO"/>
    <s v="VICTOR HUGO RASCON BANDA"/>
    <n v="8"/>
    <s v="CHIHUAHUA"/>
    <n v="8"/>
    <s v="CHIHUAHUA"/>
    <n v="37"/>
    <s v="JUĂREZ"/>
    <n v="1"/>
    <s v="JUĂREZ"/>
    <s v="CALLE DESIERTO DE KAVIR"/>
    <n v="0"/>
    <s v="PĂšBLICO"/>
    <x v="2"/>
    <n v="2"/>
    <s v="BĂSICA"/>
    <n v="2"/>
    <x v="1"/>
    <n v="1"/>
    <x v="1"/>
    <n v="0"/>
    <s v="NO APLICA"/>
    <n v="0"/>
    <s v="NO APLICA"/>
    <s v="08FIZ0055P"/>
    <s v="08FJS0132J"/>
    <s v="08ADG0005C"/>
    <n v="0"/>
    <s v="I2019"/>
    <n v="203"/>
    <n v="218"/>
    <n v="421"/>
    <n v="191"/>
    <n v="215"/>
    <n v="406"/>
    <n v="33"/>
    <n v="34"/>
    <n v="67"/>
    <n v="35"/>
    <n v="32"/>
    <n v="67"/>
    <n v="30"/>
    <n v="40"/>
    <n v="70"/>
    <n v="33"/>
    <n v="40"/>
    <n v="73"/>
    <n v="33"/>
    <n v="35"/>
    <n v="68"/>
    <n v="36"/>
    <n v="33"/>
    <n v="69"/>
    <n v="35"/>
    <n v="35"/>
    <n v="70"/>
    <n v="202"/>
    <n v="215"/>
    <n v="41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DPR2660L"/>
    <n v="2"/>
    <s v="VESPERTINO"/>
    <s v="AGUSTIN MELGAR"/>
    <n v="8"/>
    <s v="CHIHUAHUA"/>
    <n v="8"/>
    <s v="CHIHUAHUA"/>
    <n v="19"/>
    <s v="CHIHUAHUA"/>
    <n v="1"/>
    <s v="CHIHUAHUA"/>
    <s v="CALLE PUNTA EL PILONCILLO"/>
    <n v="0"/>
    <s v="PĂšBLICO"/>
    <x v="2"/>
    <n v="2"/>
    <s v="BĂSICA"/>
    <n v="2"/>
    <x v="1"/>
    <n v="1"/>
    <x v="1"/>
    <n v="0"/>
    <s v="NO APLICA"/>
    <n v="0"/>
    <s v="NO APLICA"/>
    <s v="08FIZ0023X"/>
    <s v="08FJS0102P"/>
    <s v="08ADG0046C"/>
    <n v="0"/>
    <s v="I2019"/>
    <n v="205"/>
    <n v="209"/>
    <n v="414"/>
    <n v="204"/>
    <n v="208"/>
    <n v="412"/>
    <n v="37"/>
    <n v="33"/>
    <n v="70"/>
    <n v="33"/>
    <n v="37"/>
    <n v="70"/>
    <n v="34"/>
    <n v="36"/>
    <n v="70"/>
    <n v="33"/>
    <n v="38"/>
    <n v="71"/>
    <n v="33"/>
    <n v="37"/>
    <n v="70"/>
    <n v="38"/>
    <n v="32"/>
    <n v="70"/>
    <n v="29"/>
    <n v="35"/>
    <n v="64"/>
    <n v="200"/>
    <n v="215"/>
    <n v="41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0"/>
    <n v="0"/>
    <n v="0"/>
    <n v="0"/>
    <n v="0"/>
    <n v="0"/>
    <n v="0"/>
    <n v="0"/>
    <n v="2"/>
    <n v="18"/>
    <n v="3"/>
    <n v="9"/>
    <n v="2"/>
    <n v="2"/>
    <n v="2"/>
    <n v="2"/>
    <n v="2"/>
    <n v="2"/>
    <n v="0"/>
    <n v="12"/>
    <n v="12"/>
    <n v="12"/>
  </r>
  <r>
    <s v="08DPR1256W"/>
    <n v="1"/>
    <s v="MATUTINO"/>
    <s v="FRANCISCO SARABIA"/>
    <n v="8"/>
    <s v="CHIHUAHUA"/>
    <n v="8"/>
    <s v="CHIHUAHUA"/>
    <n v="52"/>
    <s v="OJINAGA"/>
    <n v="1"/>
    <s v="MANUEL OJINAGA"/>
    <s v="CALLE INDEPENDENCIA"/>
    <n v="400"/>
    <s v="PĂšBLICO"/>
    <x v="2"/>
    <n v="2"/>
    <s v="BĂSICA"/>
    <n v="2"/>
    <x v="1"/>
    <n v="1"/>
    <x v="1"/>
    <n v="0"/>
    <s v="NO APLICA"/>
    <n v="0"/>
    <s v="NO APLICA"/>
    <s v="08FIZ0133C"/>
    <s v="08FJS0101Q"/>
    <s v="08ADG0056J"/>
    <n v="0"/>
    <s v="I2019"/>
    <n v="198"/>
    <n v="209"/>
    <n v="407"/>
    <n v="198"/>
    <n v="209"/>
    <n v="407"/>
    <n v="38"/>
    <n v="34"/>
    <n v="72"/>
    <n v="36"/>
    <n v="37"/>
    <n v="73"/>
    <n v="41"/>
    <n v="43"/>
    <n v="84"/>
    <n v="28"/>
    <n v="29"/>
    <n v="57"/>
    <n v="31"/>
    <n v="26"/>
    <n v="57"/>
    <n v="29"/>
    <n v="44"/>
    <n v="73"/>
    <n v="33"/>
    <n v="33"/>
    <n v="66"/>
    <n v="198"/>
    <n v="212"/>
    <n v="410"/>
    <n v="3"/>
    <n v="3"/>
    <n v="2"/>
    <n v="2"/>
    <n v="3"/>
    <n v="3"/>
    <n v="0"/>
    <n v="16"/>
    <n v="0"/>
    <n v="0"/>
    <n v="0"/>
    <n v="1"/>
    <n v="1"/>
    <n v="0"/>
    <n v="0"/>
    <n v="0"/>
    <n v="3"/>
    <n v="13"/>
    <n v="0"/>
    <n v="0"/>
    <n v="2"/>
    <n v="1"/>
    <n v="0"/>
    <n v="0"/>
    <n v="0"/>
    <n v="0"/>
    <n v="0"/>
    <n v="0"/>
    <n v="2"/>
    <n v="0"/>
    <n v="23"/>
    <n v="3"/>
    <n v="13"/>
    <n v="3"/>
    <n v="3"/>
    <n v="2"/>
    <n v="2"/>
    <n v="3"/>
    <n v="3"/>
    <n v="0"/>
    <n v="16"/>
    <n v="20"/>
    <n v="16"/>
  </r>
  <r>
    <s v="08EPR0809Y"/>
    <n v="1"/>
    <s v="MATUTINO"/>
    <s v="ADOLFO LOPEZ MATEOS 2734"/>
    <n v="8"/>
    <s v="CHIHUAHUA"/>
    <n v="8"/>
    <s v="CHIHUAHUA"/>
    <n v="37"/>
    <s v="JUĂREZ"/>
    <n v="1"/>
    <s v="JUĂREZ"/>
    <s v="CALLE VALLE DEL CEDRO"/>
    <n v="508"/>
    <s v="PĂšBLICO"/>
    <x v="3"/>
    <n v="2"/>
    <s v="BĂSICA"/>
    <n v="2"/>
    <x v="1"/>
    <n v="1"/>
    <x v="1"/>
    <n v="0"/>
    <s v="NO APLICA"/>
    <n v="0"/>
    <s v="NO APLICA"/>
    <s v="08FIZ0034C"/>
    <s v="08FJS0003P"/>
    <m/>
    <n v="0"/>
    <s v="I2019"/>
    <n v="222"/>
    <n v="189"/>
    <n v="411"/>
    <n v="222"/>
    <n v="189"/>
    <n v="411"/>
    <n v="46"/>
    <n v="31"/>
    <n v="77"/>
    <n v="36"/>
    <n v="35"/>
    <n v="71"/>
    <n v="34"/>
    <n v="41"/>
    <n v="75"/>
    <n v="44"/>
    <n v="28"/>
    <n v="72"/>
    <n v="30"/>
    <n v="33"/>
    <n v="63"/>
    <n v="36"/>
    <n v="24"/>
    <n v="60"/>
    <n v="34"/>
    <n v="33"/>
    <n v="67"/>
    <n v="214"/>
    <n v="194"/>
    <n v="408"/>
    <n v="3"/>
    <n v="3"/>
    <n v="3"/>
    <n v="2"/>
    <n v="2"/>
    <n v="2"/>
    <n v="0"/>
    <n v="15"/>
    <n v="0"/>
    <n v="0"/>
    <n v="0"/>
    <n v="1"/>
    <n v="0"/>
    <n v="0"/>
    <n v="0"/>
    <n v="0"/>
    <n v="4"/>
    <n v="11"/>
    <n v="0"/>
    <n v="0"/>
    <n v="1"/>
    <n v="1"/>
    <n v="1"/>
    <n v="0"/>
    <n v="0"/>
    <n v="0"/>
    <n v="0"/>
    <n v="0"/>
    <n v="1"/>
    <n v="2"/>
    <n v="22"/>
    <n v="4"/>
    <n v="11"/>
    <n v="3"/>
    <n v="3"/>
    <n v="3"/>
    <n v="2"/>
    <n v="2"/>
    <n v="2"/>
    <n v="0"/>
    <n v="15"/>
    <n v="15"/>
    <n v="15"/>
  </r>
  <r>
    <s v="08DPR2442Y"/>
    <n v="1"/>
    <s v="MATUTINO"/>
    <s v="MIGUEL ANGEL ACOSTA OCHOA"/>
    <n v="8"/>
    <s v="CHIHUAHUA"/>
    <n v="8"/>
    <s v="CHIHUAHUA"/>
    <n v="37"/>
    <s v="JUĂREZ"/>
    <n v="1"/>
    <s v="JUĂREZ"/>
    <s v="CALLE PALACIO PAQUIME "/>
    <n v="0"/>
    <s v="PĂšBLICO"/>
    <x v="2"/>
    <n v="2"/>
    <s v="BĂSICA"/>
    <n v="2"/>
    <x v="1"/>
    <n v="1"/>
    <x v="1"/>
    <n v="0"/>
    <s v="NO APLICA"/>
    <n v="0"/>
    <s v="NO APLICA"/>
    <s v="08FIZ0179Y"/>
    <s v="08FJS0117R"/>
    <s v="08ADG0005C"/>
    <n v="0"/>
    <s v="I2019"/>
    <n v="222"/>
    <n v="195"/>
    <n v="417"/>
    <n v="222"/>
    <n v="195"/>
    <n v="417"/>
    <n v="38"/>
    <n v="31"/>
    <n v="69"/>
    <n v="42"/>
    <n v="28"/>
    <n v="70"/>
    <n v="37"/>
    <n v="33"/>
    <n v="70"/>
    <n v="37"/>
    <n v="31"/>
    <n v="68"/>
    <n v="41"/>
    <n v="28"/>
    <n v="69"/>
    <n v="37"/>
    <n v="30"/>
    <n v="67"/>
    <n v="30"/>
    <n v="40"/>
    <n v="70"/>
    <n v="224"/>
    <n v="190"/>
    <n v="41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</r>
  <r>
    <s v="08DPR2597Z"/>
    <n v="2"/>
    <s v="VESPERTINO"/>
    <s v="EDUCAR PARA LA LIBERTAD"/>
    <n v="8"/>
    <s v="CHIHUAHUA"/>
    <n v="8"/>
    <s v="CHIHUAHUA"/>
    <n v="37"/>
    <s v="JUĂREZ"/>
    <n v="1"/>
    <s v="JUĂREZ"/>
    <s v="CALLE MONTE BLANCO"/>
    <n v="0"/>
    <s v="PĂšBLICO"/>
    <x v="2"/>
    <n v="2"/>
    <s v="BĂSICA"/>
    <n v="2"/>
    <x v="1"/>
    <n v="1"/>
    <x v="1"/>
    <n v="0"/>
    <s v="NO APLICA"/>
    <n v="0"/>
    <s v="NO APLICA"/>
    <s v="08FIZ0029R"/>
    <s v="08FJS0133I"/>
    <s v="08ADG0005C"/>
    <n v="0"/>
    <s v="I2019"/>
    <n v="211"/>
    <n v="205"/>
    <n v="416"/>
    <n v="211"/>
    <n v="205"/>
    <n v="416"/>
    <n v="28"/>
    <n v="40"/>
    <n v="68"/>
    <n v="30"/>
    <n v="39"/>
    <n v="69"/>
    <n v="29"/>
    <n v="38"/>
    <n v="67"/>
    <n v="33"/>
    <n v="36"/>
    <n v="69"/>
    <n v="36"/>
    <n v="34"/>
    <n v="70"/>
    <n v="38"/>
    <n v="34"/>
    <n v="72"/>
    <n v="44"/>
    <n v="26"/>
    <n v="70"/>
    <n v="210"/>
    <n v="207"/>
    <n v="417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</r>
  <r>
    <s v="08DPR2430T"/>
    <n v="2"/>
    <s v="VESPERTINO"/>
    <s v="PASCUAL OROZCO"/>
    <n v="8"/>
    <s v="CHIHUAHUA"/>
    <n v="8"/>
    <s v="CHIHUAHUA"/>
    <n v="37"/>
    <s v="JUĂREZ"/>
    <n v="1"/>
    <s v="JUĂREZ"/>
    <s v="CALLE HERMANOS SOLER"/>
    <n v="2880"/>
    <s v="PĂšBLICO"/>
    <x v="2"/>
    <n v="2"/>
    <s v="BĂSICA"/>
    <n v="2"/>
    <x v="1"/>
    <n v="1"/>
    <x v="1"/>
    <n v="0"/>
    <s v="NO APLICA"/>
    <n v="0"/>
    <s v="NO APLICA"/>
    <s v="08FIZ0262X"/>
    <s v="08FJS0132J"/>
    <s v="08ADG0005C"/>
    <n v="0"/>
    <s v="I2019"/>
    <n v="213"/>
    <n v="205"/>
    <n v="418"/>
    <n v="211"/>
    <n v="203"/>
    <n v="414"/>
    <n v="34"/>
    <n v="35"/>
    <n v="69"/>
    <n v="33"/>
    <n v="35"/>
    <n v="68"/>
    <n v="32"/>
    <n v="38"/>
    <n v="70"/>
    <n v="32"/>
    <n v="36"/>
    <n v="68"/>
    <n v="33"/>
    <n v="37"/>
    <n v="70"/>
    <n v="39"/>
    <n v="31"/>
    <n v="70"/>
    <n v="40"/>
    <n v="31"/>
    <n v="71"/>
    <n v="209"/>
    <n v="208"/>
    <n v="41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1"/>
    <n v="0"/>
    <n v="0"/>
    <n v="0"/>
    <n v="0"/>
    <n v="0"/>
    <n v="0"/>
    <n v="0"/>
    <n v="1"/>
    <n v="16"/>
    <n v="3"/>
    <n v="9"/>
    <n v="2"/>
    <n v="2"/>
    <n v="2"/>
    <n v="2"/>
    <n v="2"/>
    <n v="2"/>
    <n v="0"/>
    <n v="12"/>
    <n v="12"/>
    <n v="12"/>
  </r>
  <r>
    <s v="08PPR0051A"/>
    <n v="1"/>
    <s v="MATUTINO"/>
    <s v="INSTITUTO IBEROAMERICANO SAN PATRICIO"/>
    <n v="8"/>
    <s v="CHIHUAHUA"/>
    <n v="8"/>
    <s v="CHIHUAHUA"/>
    <n v="37"/>
    <s v="JUĂREZ"/>
    <n v="1"/>
    <s v="JUĂREZ"/>
    <s v="CALLE OSTUCAN"/>
    <n v="2026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198"/>
    <n v="205"/>
    <n v="403"/>
    <n v="198"/>
    <n v="205"/>
    <n v="403"/>
    <n v="38"/>
    <n v="31"/>
    <n v="69"/>
    <n v="30"/>
    <n v="43"/>
    <n v="73"/>
    <n v="32"/>
    <n v="36"/>
    <n v="68"/>
    <n v="30"/>
    <n v="38"/>
    <n v="68"/>
    <n v="39"/>
    <n v="27"/>
    <n v="66"/>
    <n v="33"/>
    <n v="42"/>
    <n v="75"/>
    <n v="36"/>
    <n v="32"/>
    <n v="68"/>
    <n v="200"/>
    <n v="218"/>
    <n v="418"/>
    <n v="0"/>
    <n v="0"/>
    <n v="0"/>
    <n v="0"/>
    <n v="0"/>
    <n v="2"/>
    <n v="8"/>
    <n v="10"/>
    <n v="0"/>
    <n v="0"/>
    <n v="0"/>
    <n v="1"/>
    <n v="0"/>
    <n v="0"/>
    <n v="0"/>
    <n v="0"/>
    <n v="0"/>
    <n v="10"/>
    <n v="0"/>
    <n v="0"/>
    <n v="2"/>
    <n v="0"/>
    <n v="0"/>
    <n v="1"/>
    <n v="1"/>
    <n v="0"/>
    <n v="2"/>
    <n v="10"/>
    <n v="1"/>
    <n v="10"/>
    <n v="38"/>
    <n v="0"/>
    <n v="10"/>
    <n v="0"/>
    <n v="0"/>
    <n v="0"/>
    <n v="0"/>
    <n v="0"/>
    <n v="2"/>
    <n v="8"/>
    <n v="10"/>
    <n v="23"/>
    <n v="18"/>
  </r>
  <r>
    <s v="08DPR2589R"/>
    <n v="1"/>
    <s v="MATUTINO"/>
    <s v="JOSE VASCONCELOS CALDERON"/>
    <n v="8"/>
    <s v="CHIHUAHUA"/>
    <n v="8"/>
    <s v="CHIHUAHUA"/>
    <n v="37"/>
    <s v="JUĂREZ"/>
    <n v="1"/>
    <s v="JUĂREZ"/>
    <s v="CALLE SENDEROS DE MENDIZABAL"/>
    <n v="0"/>
    <s v="PĂšBLICO"/>
    <x v="2"/>
    <n v="2"/>
    <s v="BĂSICA"/>
    <n v="2"/>
    <x v="1"/>
    <n v="1"/>
    <x v="1"/>
    <n v="0"/>
    <s v="NO APLICA"/>
    <n v="0"/>
    <s v="NO APLICA"/>
    <s v="08FIZ0263W"/>
    <s v="08FJS0133I"/>
    <s v="08ADG0005C"/>
    <n v="0"/>
    <s v="I2019"/>
    <n v="215"/>
    <n v="205"/>
    <n v="420"/>
    <n v="215"/>
    <n v="205"/>
    <n v="420"/>
    <n v="30"/>
    <n v="40"/>
    <n v="70"/>
    <n v="37"/>
    <n v="33"/>
    <n v="70"/>
    <n v="33"/>
    <n v="35"/>
    <n v="68"/>
    <n v="44"/>
    <n v="26"/>
    <n v="70"/>
    <n v="36"/>
    <n v="33"/>
    <n v="69"/>
    <n v="40"/>
    <n v="30"/>
    <n v="70"/>
    <n v="34"/>
    <n v="36"/>
    <n v="70"/>
    <n v="224"/>
    <n v="193"/>
    <n v="417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</r>
  <r>
    <s v="08EPR0710O"/>
    <n v="1"/>
    <s v="MATUTINO"/>
    <s v="SECCION 42 2651"/>
    <n v="8"/>
    <s v="CHIHUAHUA"/>
    <n v="8"/>
    <s v="CHIHUAHUA"/>
    <n v="36"/>
    <s v="JIMĂ‰NEZ"/>
    <n v="1"/>
    <s v="JOSĂ‰ MARIANO JIMĂ‰NEZ"/>
    <s v="CALLE ALLENDE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209"/>
    <n v="204"/>
    <n v="413"/>
    <n v="207"/>
    <n v="204"/>
    <n v="411"/>
    <n v="32"/>
    <n v="34"/>
    <n v="66"/>
    <n v="28"/>
    <n v="37"/>
    <n v="65"/>
    <n v="29"/>
    <n v="29"/>
    <n v="58"/>
    <n v="45"/>
    <n v="39"/>
    <n v="84"/>
    <n v="28"/>
    <n v="36"/>
    <n v="64"/>
    <n v="39"/>
    <n v="29"/>
    <n v="68"/>
    <n v="39"/>
    <n v="40"/>
    <n v="79"/>
    <n v="208"/>
    <n v="210"/>
    <n v="418"/>
    <n v="2"/>
    <n v="2"/>
    <n v="3"/>
    <n v="2"/>
    <n v="3"/>
    <n v="3"/>
    <n v="0"/>
    <n v="15"/>
    <n v="0"/>
    <n v="0"/>
    <n v="1"/>
    <n v="0"/>
    <n v="0"/>
    <n v="0"/>
    <n v="0"/>
    <n v="0"/>
    <n v="4"/>
    <n v="11"/>
    <n v="0"/>
    <n v="0"/>
    <n v="3"/>
    <n v="0"/>
    <n v="0"/>
    <n v="2"/>
    <n v="0"/>
    <n v="0"/>
    <n v="0"/>
    <n v="0"/>
    <n v="3"/>
    <n v="0"/>
    <n v="24"/>
    <n v="4"/>
    <n v="11"/>
    <n v="2"/>
    <n v="2"/>
    <n v="3"/>
    <n v="2"/>
    <n v="3"/>
    <n v="3"/>
    <n v="0"/>
    <n v="15"/>
    <n v="15"/>
    <n v="15"/>
  </r>
  <r>
    <s v="08EPR0560Y"/>
    <n v="1"/>
    <s v="MATUTINO"/>
    <s v="IGNACIO VALENZUELA 2339"/>
    <n v="8"/>
    <s v="CHIHUAHUA"/>
    <n v="8"/>
    <s v="CHIHUAHUA"/>
    <n v="30"/>
    <s v="GUAZAPARES"/>
    <n v="1"/>
    <s v="TĂ‰MORIS"/>
    <s v="AVENIDA LOPEZ MATEOS"/>
    <n v="20"/>
    <s v="PĂšBLICO"/>
    <x v="3"/>
    <n v="2"/>
    <s v="BĂSICA"/>
    <n v="2"/>
    <x v="1"/>
    <n v="1"/>
    <x v="1"/>
    <n v="0"/>
    <s v="NO APLICA"/>
    <n v="0"/>
    <s v="NO APLICA"/>
    <s v="08FIZ0044J"/>
    <s v="08FJS0005N"/>
    <m/>
    <n v="0"/>
    <s v="I2019"/>
    <n v="200"/>
    <n v="207"/>
    <n v="407"/>
    <n v="200"/>
    <n v="207"/>
    <n v="407"/>
    <n v="38"/>
    <n v="25"/>
    <n v="63"/>
    <n v="33"/>
    <n v="35"/>
    <n v="68"/>
    <n v="36"/>
    <n v="29"/>
    <n v="65"/>
    <n v="32"/>
    <n v="39"/>
    <n v="71"/>
    <n v="35"/>
    <n v="36"/>
    <n v="71"/>
    <n v="33"/>
    <n v="39"/>
    <n v="72"/>
    <n v="29"/>
    <n v="41"/>
    <n v="70"/>
    <n v="198"/>
    <n v="219"/>
    <n v="417"/>
    <n v="3"/>
    <n v="3"/>
    <n v="3"/>
    <n v="3"/>
    <n v="3"/>
    <n v="3"/>
    <n v="0"/>
    <n v="18"/>
    <n v="0"/>
    <n v="0"/>
    <n v="1"/>
    <n v="0"/>
    <n v="0"/>
    <n v="0"/>
    <n v="0"/>
    <n v="0"/>
    <n v="4"/>
    <n v="14"/>
    <n v="0"/>
    <n v="0"/>
    <n v="3"/>
    <n v="0"/>
    <n v="0"/>
    <n v="1"/>
    <n v="0"/>
    <n v="2"/>
    <n v="0"/>
    <n v="0"/>
    <n v="3"/>
    <n v="0"/>
    <n v="28"/>
    <n v="4"/>
    <n v="14"/>
    <n v="3"/>
    <n v="3"/>
    <n v="3"/>
    <n v="3"/>
    <n v="3"/>
    <n v="3"/>
    <n v="0"/>
    <n v="18"/>
    <n v="19"/>
    <n v="19"/>
  </r>
  <r>
    <s v="08DPR2196E"/>
    <n v="1"/>
    <s v="MATUTINO"/>
    <s v="NICOLAS BRAVO"/>
    <n v="8"/>
    <s v="CHIHUAHUA"/>
    <n v="8"/>
    <s v="CHIHUAHUA"/>
    <n v="32"/>
    <s v="HIDALGO DEL PARRAL"/>
    <n v="1"/>
    <s v="HIDALGO DEL PARRAL"/>
    <s v="CALLE DE LA ESPERANZA "/>
    <n v="0"/>
    <s v="PĂšBLICO"/>
    <x v="2"/>
    <n v="2"/>
    <s v="BĂSICA"/>
    <n v="2"/>
    <x v="1"/>
    <n v="1"/>
    <x v="1"/>
    <n v="0"/>
    <s v="NO APLICA"/>
    <n v="0"/>
    <s v="NO APLICA"/>
    <s v="08FIZ0245G"/>
    <s v="08FJS0129W"/>
    <s v="08ADG0004D"/>
    <n v="0"/>
    <s v="I2019"/>
    <n v="195"/>
    <n v="213"/>
    <n v="408"/>
    <n v="193"/>
    <n v="212"/>
    <n v="405"/>
    <n v="22"/>
    <n v="38"/>
    <n v="60"/>
    <n v="36"/>
    <n v="32"/>
    <n v="68"/>
    <n v="32"/>
    <n v="36"/>
    <n v="68"/>
    <n v="30"/>
    <n v="37"/>
    <n v="67"/>
    <n v="31"/>
    <n v="38"/>
    <n v="69"/>
    <n v="50"/>
    <n v="38"/>
    <n v="88"/>
    <n v="39"/>
    <n v="31"/>
    <n v="70"/>
    <n v="218"/>
    <n v="212"/>
    <n v="430"/>
    <n v="2"/>
    <n v="2"/>
    <n v="2"/>
    <n v="3"/>
    <n v="3"/>
    <n v="2"/>
    <n v="0"/>
    <n v="14"/>
    <n v="0"/>
    <n v="0"/>
    <n v="1"/>
    <n v="0"/>
    <n v="0"/>
    <n v="1"/>
    <n v="0"/>
    <n v="1"/>
    <n v="7"/>
    <n v="7"/>
    <n v="0"/>
    <n v="0"/>
    <n v="1"/>
    <n v="0"/>
    <n v="0"/>
    <n v="0"/>
    <n v="0"/>
    <n v="0"/>
    <n v="0"/>
    <n v="0"/>
    <n v="1"/>
    <n v="1"/>
    <n v="20"/>
    <n v="7"/>
    <n v="7"/>
    <n v="2"/>
    <n v="2"/>
    <n v="2"/>
    <n v="3"/>
    <n v="3"/>
    <n v="2"/>
    <n v="0"/>
    <n v="14"/>
    <n v="18"/>
    <n v="14"/>
  </r>
  <r>
    <s v="08EPR0230G"/>
    <n v="1"/>
    <s v="MATUTINO"/>
    <s v="MELCHOR GANDARA 2056"/>
    <n v="8"/>
    <s v="CHIHUAHUA"/>
    <n v="8"/>
    <s v="CHIHUAHUA"/>
    <n v="32"/>
    <s v="HIDALGO DEL PARRAL"/>
    <n v="1"/>
    <s v="HIDALGO DEL PARRAL"/>
    <s v="CALLE ANGELA PEREZ "/>
    <n v="0"/>
    <s v="PĂšBLICO"/>
    <x v="3"/>
    <n v="2"/>
    <s v="BĂSICA"/>
    <n v="2"/>
    <x v="1"/>
    <n v="1"/>
    <x v="1"/>
    <n v="0"/>
    <s v="NO APLICA"/>
    <n v="0"/>
    <s v="NO APLICA"/>
    <s v="08FIZ0267S"/>
    <m/>
    <m/>
    <n v="0"/>
    <s v="I2019"/>
    <n v="209"/>
    <n v="204"/>
    <n v="413"/>
    <n v="209"/>
    <n v="204"/>
    <n v="413"/>
    <n v="26"/>
    <n v="34"/>
    <n v="60"/>
    <n v="32"/>
    <n v="32"/>
    <n v="64"/>
    <n v="47"/>
    <n v="38"/>
    <n v="85"/>
    <n v="35"/>
    <n v="28"/>
    <n v="63"/>
    <n v="31"/>
    <n v="33"/>
    <n v="64"/>
    <n v="35"/>
    <n v="49"/>
    <n v="84"/>
    <n v="34"/>
    <n v="30"/>
    <n v="64"/>
    <n v="214"/>
    <n v="210"/>
    <n v="424"/>
    <n v="2"/>
    <n v="3"/>
    <n v="2"/>
    <n v="2"/>
    <n v="3"/>
    <n v="2"/>
    <n v="0"/>
    <n v="14"/>
    <n v="0"/>
    <n v="0"/>
    <n v="1"/>
    <n v="0"/>
    <n v="0"/>
    <n v="0"/>
    <n v="0"/>
    <n v="0"/>
    <n v="2"/>
    <n v="12"/>
    <n v="0"/>
    <n v="0"/>
    <n v="1"/>
    <n v="0"/>
    <n v="1"/>
    <n v="2"/>
    <n v="0"/>
    <n v="0"/>
    <n v="0"/>
    <n v="2"/>
    <n v="2"/>
    <n v="0"/>
    <n v="23"/>
    <n v="2"/>
    <n v="12"/>
    <n v="2"/>
    <n v="3"/>
    <n v="2"/>
    <n v="2"/>
    <n v="3"/>
    <n v="2"/>
    <n v="0"/>
    <n v="14"/>
    <n v="14"/>
    <n v="14"/>
  </r>
  <r>
    <s v="08EPR0500J"/>
    <n v="1"/>
    <s v="MATUTINO"/>
    <s v="ABRAHAM GONZALEZ 2228"/>
    <n v="8"/>
    <s v="CHIHUAHUA"/>
    <n v="8"/>
    <s v="CHIHUAHUA"/>
    <n v="40"/>
    <s v="MADERA"/>
    <n v="1"/>
    <s v="MADERA"/>
    <s v="CALLE 3A."/>
    <n v="0"/>
    <s v="PĂšBLICO"/>
    <x v="3"/>
    <n v="2"/>
    <s v="BĂSICA"/>
    <n v="2"/>
    <x v="1"/>
    <n v="1"/>
    <x v="1"/>
    <n v="0"/>
    <s v="NO APLICA"/>
    <n v="0"/>
    <s v="NO APLICA"/>
    <s v="08FIZ0024W"/>
    <s v="08FJS0005N"/>
    <m/>
    <n v="0"/>
    <s v="I2019"/>
    <n v="217"/>
    <n v="208"/>
    <n v="425"/>
    <n v="217"/>
    <n v="208"/>
    <n v="425"/>
    <n v="50"/>
    <n v="42"/>
    <n v="92"/>
    <n v="19"/>
    <n v="35"/>
    <n v="54"/>
    <n v="38"/>
    <n v="25"/>
    <n v="63"/>
    <n v="28"/>
    <n v="37"/>
    <n v="65"/>
    <n v="29"/>
    <n v="31"/>
    <n v="60"/>
    <n v="37"/>
    <n v="38"/>
    <n v="75"/>
    <n v="33"/>
    <n v="39"/>
    <n v="72"/>
    <n v="184"/>
    <n v="205"/>
    <n v="389"/>
    <n v="2"/>
    <n v="3"/>
    <n v="3"/>
    <n v="3"/>
    <n v="3"/>
    <n v="3"/>
    <n v="0"/>
    <n v="17"/>
    <n v="0"/>
    <n v="0"/>
    <n v="1"/>
    <n v="0"/>
    <n v="0"/>
    <n v="0"/>
    <n v="0"/>
    <n v="0"/>
    <n v="8"/>
    <n v="9"/>
    <n v="0"/>
    <n v="0"/>
    <n v="2"/>
    <n v="0"/>
    <n v="0"/>
    <n v="1"/>
    <n v="0"/>
    <n v="0"/>
    <n v="0"/>
    <n v="1"/>
    <n v="3"/>
    <n v="0"/>
    <n v="25"/>
    <n v="8"/>
    <n v="9"/>
    <n v="2"/>
    <n v="3"/>
    <n v="3"/>
    <n v="3"/>
    <n v="3"/>
    <n v="3"/>
    <n v="0"/>
    <n v="17"/>
    <n v="20"/>
    <n v="17"/>
  </r>
  <r>
    <s v="08DPR2328F"/>
    <n v="2"/>
    <s v="VESPERTINO"/>
    <s v="TEOFILO BORUNDA"/>
    <n v="8"/>
    <s v="CHIHUAHUA"/>
    <n v="8"/>
    <s v="CHIHUAHUA"/>
    <n v="37"/>
    <s v="JUĂREZ"/>
    <n v="1"/>
    <s v="JUĂREZ"/>
    <s v="CALLE GENERAL ANTONIO NORSAGARAY"/>
    <n v="1414"/>
    <s v="PĂšBLICO"/>
    <x v="2"/>
    <n v="2"/>
    <s v="BĂSICA"/>
    <n v="2"/>
    <x v="1"/>
    <n v="1"/>
    <x v="1"/>
    <n v="0"/>
    <s v="NO APLICA"/>
    <n v="0"/>
    <s v="NO APLICA"/>
    <s v="08FIZ0157M"/>
    <s v="08FJS0112W"/>
    <s v="08ADG0005C"/>
    <n v="0"/>
    <s v="I2019"/>
    <n v="223"/>
    <n v="201"/>
    <n v="424"/>
    <n v="222"/>
    <n v="200"/>
    <n v="422"/>
    <n v="37"/>
    <n v="30"/>
    <n v="67"/>
    <n v="23"/>
    <n v="41"/>
    <n v="64"/>
    <n v="31"/>
    <n v="35"/>
    <n v="66"/>
    <n v="38"/>
    <n v="34"/>
    <n v="72"/>
    <n v="33"/>
    <n v="31"/>
    <n v="64"/>
    <n v="31"/>
    <n v="36"/>
    <n v="67"/>
    <n v="50"/>
    <n v="32"/>
    <n v="82"/>
    <n v="206"/>
    <n v="209"/>
    <n v="415"/>
    <n v="2"/>
    <n v="2"/>
    <n v="2"/>
    <n v="2"/>
    <n v="2"/>
    <n v="3"/>
    <n v="0"/>
    <n v="13"/>
    <n v="0"/>
    <n v="0"/>
    <n v="0"/>
    <n v="1"/>
    <n v="0"/>
    <n v="0"/>
    <n v="0"/>
    <n v="1"/>
    <n v="5"/>
    <n v="8"/>
    <n v="0"/>
    <n v="0"/>
    <n v="2"/>
    <n v="0"/>
    <n v="0"/>
    <n v="0"/>
    <n v="0"/>
    <n v="0"/>
    <n v="0"/>
    <n v="0"/>
    <n v="1"/>
    <n v="0"/>
    <n v="18"/>
    <n v="5"/>
    <n v="8"/>
    <n v="2"/>
    <n v="2"/>
    <n v="2"/>
    <n v="2"/>
    <n v="2"/>
    <n v="3"/>
    <n v="0"/>
    <n v="13"/>
    <n v="16"/>
    <n v="13"/>
  </r>
  <r>
    <s v="08DPR2383Z"/>
    <n v="1"/>
    <s v="MATUTINO"/>
    <s v="NIĂ‘OS HEROES"/>
    <n v="8"/>
    <s v="CHIHUAHUA"/>
    <n v="8"/>
    <s v="CHIHUAHUA"/>
    <n v="37"/>
    <s v="JUĂREZ"/>
    <n v="1"/>
    <s v="JUĂREZ"/>
    <s v="CALLE BAHIA DE MAGDALENA"/>
    <n v="0"/>
    <s v="PĂšBLICO"/>
    <x v="2"/>
    <n v="2"/>
    <s v="BĂSICA"/>
    <n v="2"/>
    <x v="1"/>
    <n v="1"/>
    <x v="1"/>
    <n v="0"/>
    <s v="NO APLICA"/>
    <n v="0"/>
    <s v="NO APLICA"/>
    <s v="08FIZ0173D"/>
    <s v="08FJS0116S"/>
    <s v="08ADG0005C"/>
    <n v="0"/>
    <s v="I2019"/>
    <n v="195"/>
    <n v="222"/>
    <n v="417"/>
    <n v="195"/>
    <n v="222"/>
    <n v="417"/>
    <n v="38"/>
    <n v="35"/>
    <n v="73"/>
    <n v="33"/>
    <n v="30"/>
    <n v="63"/>
    <n v="28"/>
    <n v="38"/>
    <n v="66"/>
    <n v="30"/>
    <n v="35"/>
    <n v="65"/>
    <n v="33"/>
    <n v="34"/>
    <n v="67"/>
    <n v="42"/>
    <n v="52"/>
    <n v="94"/>
    <n v="27"/>
    <n v="37"/>
    <n v="64"/>
    <n v="193"/>
    <n v="226"/>
    <n v="419"/>
    <n v="2"/>
    <n v="2"/>
    <n v="2"/>
    <n v="2"/>
    <n v="3"/>
    <n v="2"/>
    <n v="0"/>
    <n v="13"/>
    <n v="0"/>
    <n v="0"/>
    <n v="1"/>
    <n v="0"/>
    <n v="0"/>
    <n v="1"/>
    <n v="0"/>
    <n v="0"/>
    <n v="3"/>
    <n v="10"/>
    <n v="0"/>
    <n v="0"/>
    <n v="2"/>
    <n v="0"/>
    <n v="0"/>
    <n v="0"/>
    <n v="0"/>
    <n v="0"/>
    <n v="0"/>
    <n v="0"/>
    <n v="1"/>
    <n v="0"/>
    <n v="18"/>
    <n v="3"/>
    <n v="10"/>
    <n v="2"/>
    <n v="2"/>
    <n v="2"/>
    <n v="2"/>
    <n v="3"/>
    <n v="2"/>
    <n v="0"/>
    <n v="13"/>
    <n v="13"/>
    <n v="13"/>
  </r>
  <r>
    <s v="08PPR1796X"/>
    <n v="1"/>
    <s v="MATUTINO"/>
    <s v="COLEGIO AMERICANO DE CD. JUAREZ"/>
    <n v="8"/>
    <s v="CHIHUAHUA"/>
    <n v="8"/>
    <s v="CHIHUAHUA"/>
    <n v="37"/>
    <s v="JUĂREZ"/>
    <n v="1"/>
    <s v="JUĂREZ"/>
    <s v="AVENIDA DEL CHARRO"/>
    <n v="1006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212"/>
    <n v="202"/>
    <n v="414"/>
    <n v="212"/>
    <n v="202"/>
    <n v="414"/>
    <n v="30"/>
    <n v="38"/>
    <n v="68"/>
    <n v="41"/>
    <n v="44"/>
    <n v="85"/>
    <n v="37"/>
    <n v="33"/>
    <n v="70"/>
    <n v="43"/>
    <n v="31"/>
    <n v="74"/>
    <n v="33"/>
    <n v="39"/>
    <n v="72"/>
    <n v="34"/>
    <n v="34"/>
    <n v="68"/>
    <n v="36"/>
    <n v="23"/>
    <n v="59"/>
    <n v="224"/>
    <n v="204"/>
    <n v="428"/>
    <n v="0"/>
    <n v="0"/>
    <n v="0"/>
    <n v="0"/>
    <n v="0"/>
    <n v="0"/>
    <n v="9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1"/>
    <n v="2"/>
    <n v="6"/>
    <n v="1"/>
    <n v="2"/>
    <n v="24"/>
    <n v="0"/>
    <n v="9"/>
    <n v="0"/>
    <n v="0"/>
    <n v="0"/>
    <n v="0"/>
    <n v="0"/>
    <n v="0"/>
    <n v="9"/>
    <n v="9"/>
    <n v="18"/>
    <n v="18"/>
  </r>
  <r>
    <s v="08DPR0053U"/>
    <n v="1"/>
    <s v="MATUTINO"/>
    <s v="VICENTE LOMBARDO TOLEDANO"/>
    <n v="8"/>
    <s v="CHIHUAHUA"/>
    <n v="8"/>
    <s v="CHIHUAHUA"/>
    <n v="19"/>
    <s v="CHIHUAHUA"/>
    <n v="1"/>
    <s v="CHIHUAHUA"/>
    <s v="CALLE POPOCATEPETL"/>
    <n v="0"/>
    <s v="PĂšBLICO"/>
    <x v="2"/>
    <n v="2"/>
    <s v="BĂSICA"/>
    <n v="2"/>
    <x v="1"/>
    <n v="1"/>
    <x v="1"/>
    <n v="0"/>
    <s v="NO APLICA"/>
    <n v="0"/>
    <s v="NO APLICA"/>
    <s v="08FIZ0120Z"/>
    <s v="08FJS0107K"/>
    <s v="08ADG0046C"/>
    <n v="0"/>
    <s v="I2019"/>
    <n v="218"/>
    <n v="212"/>
    <n v="430"/>
    <n v="212"/>
    <n v="210"/>
    <n v="422"/>
    <n v="29"/>
    <n v="26"/>
    <n v="55"/>
    <n v="21"/>
    <n v="35"/>
    <n v="56"/>
    <n v="30"/>
    <n v="25"/>
    <n v="55"/>
    <n v="44"/>
    <n v="41"/>
    <n v="85"/>
    <n v="35"/>
    <n v="44"/>
    <n v="79"/>
    <n v="32"/>
    <n v="35"/>
    <n v="67"/>
    <n v="35"/>
    <n v="39"/>
    <n v="74"/>
    <n v="197"/>
    <n v="219"/>
    <n v="416"/>
    <n v="2"/>
    <n v="2"/>
    <n v="3"/>
    <n v="3"/>
    <n v="3"/>
    <n v="3"/>
    <n v="0"/>
    <n v="16"/>
    <n v="0"/>
    <n v="0"/>
    <n v="1"/>
    <n v="0"/>
    <n v="0"/>
    <n v="1"/>
    <n v="0"/>
    <n v="0"/>
    <n v="2"/>
    <n v="14"/>
    <n v="0"/>
    <n v="0"/>
    <n v="1"/>
    <n v="1"/>
    <n v="0"/>
    <n v="0"/>
    <n v="0"/>
    <n v="0"/>
    <n v="0"/>
    <n v="1"/>
    <n v="1"/>
    <n v="1"/>
    <n v="23"/>
    <n v="2"/>
    <n v="14"/>
    <n v="2"/>
    <n v="2"/>
    <n v="3"/>
    <n v="3"/>
    <n v="3"/>
    <n v="3"/>
    <n v="0"/>
    <n v="16"/>
    <n v="16"/>
    <n v="16"/>
  </r>
  <r>
    <s v="08DPR0821U"/>
    <n v="1"/>
    <s v="MATUTINO"/>
    <s v="ROTARIA EDUARDO QUEZADA FORNELLI"/>
    <n v="8"/>
    <s v="CHIHUAHUA"/>
    <n v="8"/>
    <s v="CHIHUAHUA"/>
    <n v="37"/>
    <s v="JUĂREZ"/>
    <n v="1"/>
    <s v="JUĂREZ"/>
    <s v="CALLE PASEO CAĂ‘ADA"/>
    <n v="0"/>
    <s v="PĂšBLICO"/>
    <x v="2"/>
    <n v="2"/>
    <s v="BĂSICA"/>
    <n v="2"/>
    <x v="1"/>
    <n v="1"/>
    <x v="1"/>
    <n v="0"/>
    <s v="NO APLICA"/>
    <n v="0"/>
    <s v="NO APLICA"/>
    <s v="08FIZ0172E"/>
    <s v="08FJS0115T"/>
    <s v="08ADG0005C"/>
    <n v="0"/>
    <s v="I2019"/>
    <n v="227"/>
    <n v="200"/>
    <n v="427"/>
    <n v="227"/>
    <n v="200"/>
    <n v="427"/>
    <n v="51"/>
    <n v="38"/>
    <n v="89"/>
    <n v="41"/>
    <n v="35"/>
    <n v="76"/>
    <n v="38"/>
    <n v="20"/>
    <n v="58"/>
    <n v="28"/>
    <n v="25"/>
    <n v="53"/>
    <n v="29"/>
    <n v="43"/>
    <n v="72"/>
    <n v="36"/>
    <n v="31"/>
    <n v="67"/>
    <n v="38"/>
    <n v="39"/>
    <n v="77"/>
    <n v="210"/>
    <n v="193"/>
    <n v="403"/>
    <n v="3"/>
    <n v="2"/>
    <n v="2"/>
    <n v="3"/>
    <n v="2"/>
    <n v="3"/>
    <n v="0"/>
    <n v="15"/>
    <n v="0"/>
    <n v="0"/>
    <n v="1"/>
    <n v="0"/>
    <n v="0"/>
    <n v="0"/>
    <n v="0"/>
    <n v="0"/>
    <n v="5"/>
    <n v="10"/>
    <n v="0"/>
    <n v="0"/>
    <n v="0"/>
    <n v="1"/>
    <n v="0"/>
    <n v="0"/>
    <n v="0"/>
    <n v="0"/>
    <n v="0"/>
    <n v="0"/>
    <n v="1"/>
    <n v="0"/>
    <n v="18"/>
    <n v="5"/>
    <n v="10"/>
    <n v="3"/>
    <n v="2"/>
    <n v="2"/>
    <n v="3"/>
    <n v="2"/>
    <n v="3"/>
    <n v="0"/>
    <n v="15"/>
    <n v="15"/>
    <n v="15"/>
  </r>
  <r>
    <s v="08EES0072A"/>
    <n v="2"/>
    <s v="VESPERTINO"/>
    <s v="SECUNDARIA ESTATAL 3005 CENTRO ESCOLAR BENITO JUAREZ"/>
    <n v="8"/>
    <s v="CHIHUAHUA"/>
    <n v="8"/>
    <s v="CHIHUAHUA"/>
    <n v="19"/>
    <s v="CHIHUAHUA"/>
    <n v="1"/>
    <s v="CHIHUAHUA"/>
    <s v="CALLE MARIO JIMENEZ"/>
    <n v="401"/>
    <s v="PĂšBLICO"/>
    <x v="3"/>
    <n v="2"/>
    <s v="BĂSICA"/>
    <n v="3"/>
    <x v="2"/>
    <n v="1"/>
    <x v="1"/>
    <n v="0"/>
    <s v="NO APLICA"/>
    <n v="0"/>
    <s v="NO APLICA"/>
    <s v="08FIS0009U"/>
    <m/>
    <m/>
    <n v="0"/>
    <s v="I2019"/>
    <n v="226"/>
    <n v="210"/>
    <n v="436"/>
    <n v="131"/>
    <n v="175"/>
    <n v="306"/>
    <n v="66"/>
    <n v="64"/>
    <n v="130"/>
    <n v="77"/>
    <n v="56"/>
    <n v="133"/>
    <n v="73"/>
    <n v="57"/>
    <n v="130"/>
    <n v="65"/>
    <n v="69"/>
    <n v="134"/>
    <n v="0"/>
    <n v="0"/>
    <n v="0"/>
    <n v="0"/>
    <n v="0"/>
    <n v="0"/>
    <n v="0"/>
    <n v="0"/>
    <n v="0"/>
    <n v="215"/>
    <n v="182"/>
    <n v="397"/>
    <n v="7"/>
    <n v="7"/>
    <n v="6"/>
    <n v="0"/>
    <n v="0"/>
    <n v="0"/>
    <n v="0"/>
    <n v="20"/>
    <n v="0"/>
    <n v="0"/>
    <n v="1"/>
    <n v="0"/>
    <n v="1"/>
    <n v="0"/>
    <n v="0"/>
    <n v="0"/>
    <n v="9"/>
    <n v="15"/>
    <n v="0"/>
    <n v="0"/>
    <n v="3"/>
    <n v="1"/>
    <n v="2"/>
    <n v="3"/>
    <n v="6"/>
    <n v="2"/>
    <n v="1"/>
    <n v="2"/>
    <n v="13"/>
    <n v="11"/>
    <n v="70"/>
    <n v="21"/>
    <n v="23"/>
    <n v="0"/>
    <n v="0"/>
    <n v="0"/>
    <n v="0"/>
    <n v="0"/>
    <n v="0"/>
    <n v="0"/>
    <n v="44"/>
    <n v="20"/>
    <n v="20"/>
  </r>
  <r>
    <s v="08DPR2560M"/>
    <n v="1"/>
    <s v="MATUTINO"/>
    <s v="JUAN RULFO"/>
    <n v="8"/>
    <s v="CHIHUAHUA"/>
    <n v="8"/>
    <s v="CHIHUAHUA"/>
    <n v="21"/>
    <s v="DELICIAS"/>
    <n v="1"/>
    <s v="DELICIAS"/>
    <s v="CALLE 15"/>
    <n v="0"/>
    <s v="PĂšBLICO"/>
    <x v="2"/>
    <n v="2"/>
    <s v="BĂSICA"/>
    <n v="2"/>
    <x v="1"/>
    <n v="1"/>
    <x v="1"/>
    <n v="0"/>
    <s v="NO APLICA"/>
    <n v="0"/>
    <s v="NO APLICA"/>
    <s v="08FIZ0229P"/>
    <s v="08FJS0126Z"/>
    <s v="08ADG0057I"/>
    <n v="0"/>
    <s v="I2019"/>
    <n v="193"/>
    <n v="227"/>
    <n v="420"/>
    <n v="193"/>
    <n v="227"/>
    <n v="420"/>
    <n v="29"/>
    <n v="36"/>
    <n v="65"/>
    <n v="26"/>
    <n v="38"/>
    <n v="64"/>
    <n v="33"/>
    <n v="35"/>
    <n v="68"/>
    <n v="38"/>
    <n v="31"/>
    <n v="69"/>
    <n v="31"/>
    <n v="36"/>
    <n v="67"/>
    <n v="29"/>
    <n v="41"/>
    <n v="70"/>
    <n v="43"/>
    <n v="46"/>
    <n v="89"/>
    <n v="200"/>
    <n v="227"/>
    <n v="427"/>
    <n v="2"/>
    <n v="2"/>
    <n v="2"/>
    <n v="2"/>
    <n v="2"/>
    <n v="3"/>
    <n v="0"/>
    <n v="13"/>
    <n v="0"/>
    <n v="0"/>
    <n v="1"/>
    <n v="0"/>
    <n v="1"/>
    <n v="0"/>
    <n v="0"/>
    <n v="0"/>
    <n v="2"/>
    <n v="11"/>
    <n v="0"/>
    <n v="0"/>
    <n v="1"/>
    <n v="1"/>
    <n v="0"/>
    <n v="0"/>
    <n v="0"/>
    <n v="0"/>
    <n v="0"/>
    <n v="0"/>
    <n v="1"/>
    <n v="1"/>
    <n v="19"/>
    <n v="2"/>
    <n v="11"/>
    <n v="2"/>
    <n v="2"/>
    <n v="2"/>
    <n v="2"/>
    <n v="2"/>
    <n v="3"/>
    <n v="0"/>
    <n v="13"/>
    <n v="13"/>
    <n v="13"/>
  </r>
  <r>
    <s v="08DPR2487U"/>
    <n v="1"/>
    <s v="MATUTINO"/>
    <s v="PRIMARIA COMPLEJO EDUCATIVO ARTEMIO DE LA VEGA"/>
    <n v="8"/>
    <s v="CHIHUAHUA"/>
    <n v="8"/>
    <s v="CHIHUAHUA"/>
    <n v="37"/>
    <s v="JUĂREZ"/>
    <n v="1"/>
    <s v="JUĂREZ"/>
    <s v="CALLE ARQUITECTO JOSE VILLAGRAN GARCIA"/>
    <n v="102"/>
    <s v="PĂšBLICO"/>
    <x v="2"/>
    <n v="2"/>
    <s v="BĂSICA"/>
    <n v="2"/>
    <x v="1"/>
    <n v="1"/>
    <x v="1"/>
    <n v="0"/>
    <s v="NO APLICA"/>
    <n v="0"/>
    <s v="NO APLICA"/>
    <s v="08FIZ0179Y"/>
    <s v="08FJS0117R"/>
    <s v="08ADG0005C"/>
    <n v="0"/>
    <s v="I2019"/>
    <n v="192"/>
    <n v="229"/>
    <n v="421"/>
    <n v="192"/>
    <n v="229"/>
    <n v="421"/>
    <n v="34"/>
    <n v="32"/>
    <n v="66"/>
    <n v="37"/>
    <n v="34"/>
    <n v="71"/>
    <n v="37"/>
    <n v="28"/>
    <n v="65"/>
    <n v="29"/>
    <n v="35"/>
    <n v="64"/>
    <n v="21"/>
    <n v="45"/>
    <n v="66"/>
    <n v="41"/>
    <n v="57"/>
    <n v="98"/>
    <n v="36"/>
    <n v="27"/>
    <n v="63"/>
    <n v="201"/>
    <n v="226"/>
    <n v="427"/>
    <n v="2"/>
    <n v="2"/>
    <n v="2"/>
    <n v="2"/>
    <n v="3"/>
    <n v="2"/>
    <n v="0"/>
    <n v="13"/>
    <n v="0"/>
    <n v="0"/>
    <n v="0"/>
    <n v="1"/>
    <n v="0"/>
    <n v="1"/>
    <n v="0"/>
    <n v="0"/>
    <n v="3"/>
    <n v="10"/>
    <n v="0"/>
    <n v="0"/>
    <n v="0"/>
    <n v="2"/>
    <n v="0"/>
    <n v="0"/>
    <n v="0"/>
    <n v="0"/>
    <n v="0"/>
    <n v="0"/>
    <n v="2"/>
    <n v="0"/>
    <n v="19"/>
    <n v="3"/>
    <n v="10"/>
    <n v="2"/>
    <n v="2"/>
    <n v="2"/>
    <n v="2"/>
    <n v="3"/>
    <n v="2"/>
    <n v="0"/>
    <n v="13"/>
    <n v="13"/>
    <n v="13"/>
  </r>
  <r>
    <s v="08EPR0810N"/>
    <n v="1"/>
    <s v="MATUTINO"/>
    <s v="BELISARIO DOMINGUEZ 2735"/>
    <n v="8"/>
    <s v="CHIHUAHUA"/>
    <n v="8"/>
    <s v="CHIHUAHUA"/>
    <n v="37"/>
    <s v="JUĂREZ"/>
    <n v="1"/>
    <s v="JUĂREZ"/>
    <s v="CALLE ACATLIPA"/>
    <n v="1115"/>
    <s v="PĂšBLICO"/>
    <x v="3"/>
    <n v="2"/>
    <s v="BĂSICA"/>
    <n v="2"/>
    <x v="1"/>
    <n v="1"/>
    <x v="1"/>
    <n v="0"/>
    <s v="NO APLICA"/>
    <n v="0"/>
    <s v="NO APLICA"/>
    <s v="08FIZ0034C"/>
    <s v="08FJS0003P"/>
    <m/>
    <n v="0"/>
    <s v="I2019"/>
    <n v="207"/>
    <n v="225"/>
    <n v="432"/>
    <n v="207"/>
    <n v="225"/>
    <n v="432"/>
    <n v="32"/>
    <n v="38"/>
    <n v="70"/>
    <n v="31"/>
    <n v="22"/>
    <n v="53"/>
    <n v="39"/>
    <n v="36"/>
    <n v="75"/>
    <n v="31"/>
    <n v="43"/>
    <n v="74"/>
    <n v="38"/>
    <n v="37"/>
    <n v="75"/>
    <n v="32"/>
    <n v="37"/>
    <n v="69"/>
    <n v="30"/>
    <n v="34"/>
    <n v="64"/>
    <n v="201"/>
    <n v="209"/>
    <n v="410"/>
    <n v="2"/>
    <n v="3"/>
    <n v="3"/>
    <n v="3"/>
    <n v="2"/>
    <n v="2"/>
    <n v="0"/>
    <n v="15"/>
    <n v="0"/>
    <n v="0"/>
    <n v="0"/>
    <n v="1"/>
    <n v="0"/>
    <n v="0"/>
    <n v="0"/>
    <n v="0"/>
    <n v="3"/>
    <n v="12"/>
    <n v="0"/>
    <n v="0"/>
    <n v="4"/>
    <n v="1"/>
    <n v="1"/>
    <n v="0"/>
    <n v="0"/>
    <n v="0"/>
    <n v="0"/>
    <n v="0"/>
    <n v="1"/>
    <n v="1"/>
    <n v="24"/>
    <n v="3"/>
    <n v="12"/>
    <n v="2"/>
    <n v="3"/>
    <n v="3"/>
    <n v="3"/>
    <n v="2"/>
    <n v="2"/>
    <n v="0"/>
    <n v="15"/>
    <n v="15"/>
    <n v="15"/>
  </r>
  <r>
    <s v="08DPR1857P"/>
    <n v="1"/>
    <s v="MATUTINO"/>
    <s v="CENTRO REGIONAL DE EDUC. INT. LEOPOLDO ENRIQUEZ ORDOĂ‘EZ"/>
    <n v="8"/>
    <s v="CHIHUAHUA"/>
    <n v="8"/>
    <s v="CHIHUAHUA"/>
    <n v="19"/>
    <s v="CHIHUAHUA"/>
    <n v="280"/>
    <s v="COLONIA OCAMPO (HACIENDA EL TORREĂ“N)"/>
    <s v="CALLE EJIDO OCAMPO"/>
    <n v="0"/>
    <s v="PĂšBLICO"/>
    <x v="2"/>
    <n v="2"/>
    <s v="BĂSICA"/>
    <n v="2"/>
    <x v="1"/>
    <n v="1"/>
    <x v="1"/>
    <n v="0"/>
    <s v="NO APLICA"/>
    <n v="0"/>
    <s v="NO APLICA"/>
    <s v="08FIZ0130F"/>
    <s v="08FJS0108J"/>
    <s v="08ADG0046C"/>
    <n v="0"/>
    <s v="I2019"/>
    <n v="213"/>
    <n v="207"/>
    <n v="420"/>
    <n v="208"/>
    <n v="205"/>
    <n v="413"/>
    <n v="37"/>
    <n v="26"/>
    <n v="63"/>
    <n v="27"/>
    <n v="30"/>
    <n v="57"/>
    <n v="39"/>
    <n v="44"/>
    <n v="83"/>
    <n v="28"/>
    <n v="40"/>
    <n v="68"/>
    <n v="32"/>
    <n v="35"/>
    <n v="67"/>
    <n v="43"/>
    <n v="34"/>
    <n v="77"/>
    <n v="43"/>
    <n v="38"/>
    <n v="81"/>
    <n v="212"/>
    <n v="221"/>
    <n v="433"/>
    <n v="2"/>
    <n v="3"/>
    <n v="2"/>
    <n v="2"/>
    <n v="3"/>
    <n v="3"/>
    <n v="0"/>
    <n v="15"/>
    <n v="0"/>
    <n v="0"/>
    <n v="1"/>
    <n v="0"/>
    <n v="0"/>
    <n v="1"/>
    <n v="0"/>
    <n v="0"/>
    <n v="5"/>
    <n v="10"/>
    <n v="0"/>
    <n v="0"/>
    <n v="0"/>
    <n v="1"/>
    <n v="0"/>
    <n v="0"/>
    <n v="0"/>
    <n v="0"/>
    <n v="0"/>
    <n v="0"/>
    <n v="0"/>
    <n v="1"/>
    <n v="19"/>
    <n v="5"/>
    <n v="10"/>
    <n v="2"/>
    <n v="3"/>
    <n v="2"/>
    <n v="2"/>
    <n v="3"/>
    <n v="3"/>
    <n v="0"/>
    <n v="15"/>
    <n v="15"/>
    <n v="13"/>
  </r>
  <r>
    <s v="08DPR2536M"/>
    <n v="1"/>
    <s v="MATUTINO"/>
    <s v="ALFONSO HERNANDEZ PEREZ"/>
    <n v="8"/>
    <s v="CHIHUAHUA"/>
    <n v="8"/>
    <s v="CHIHUAHUA"/>
    <n v="37"/>
    <s v="JUĂREZ"/>
    <n v="1"/>
    <s v="JUĂREZ"/>
    <s v="CALLE SANTA CLEOTILDE"/>
    <n v="2440"/>
    <s v="PĂšBLICO"/>
    <x v="2"/>
    <n v="2"/>
    <s v="BĂSICA"/>
    <n v="2"/>
    <x v="1"/>
    <n v="1"/>
    <x v="1"/>
    <n v="0"/>
    <s v="NO APLICA"/>
    <n v="0"/>
    <s v="NO APLICA"/>
    <s v="08FIZ0178Z"/>
    <s v="08FJS0117R"/>
    <s v="08ADG0005C"/>
    <n v="0"/>
    <s v="I2019"/>
    <n v="224"/>
    <n v="200"/>
    <n v="424"/>
    <n v="223"/>
    <n v="200"/>
    <n v="423"/>
    <n v="39"/>
    <n v="31"/>
    <n v="70"/>
    <n v="36"/>
    <n v="30"/>
    <n v="66"/>
    <n v="34"/>
    <n v="25"/>
    <n v="59"/>
    <n v="44"/>
    <n v="36"/>
    <n v="80"/>
    <n v="38"/>
    <n v="29"/>
    <n v="67"/>
    <n v="31"/>
    <n v="32"/>
    <n v="63"/>
    <n v="47"/>
    <n v="47"/>
    <n v="94"/>
    <n v="230"/>
    <n v="199"/>
    <n v="429"/>
    <n v="2"/>
    <n v="2"/>
    <n v="3"/>
    <n v="2"/>
    <n v="2"/>
    <n v="3"/>
    <n v="0"/>
    <n v="14"/>
    <n v="0"/>
    <n v="0"/>
    <n v="0"/>
    <n v="1"/>
    <n v="1"/>
    <n v="0"/>
    <n v="0"/>
    <n v="1"/>
    <n v="3"/>
    <n v="11"/>
    <n v="0"/>
    <n v="0"/>
    <n v="1"/>
    <n v="1"/>
    <n v="0"/>
    <n v="0"/>
    <n v="0"/>
    <n v="0"/>
    <n v="0"/>
    <n v="0"/>
    <n v="0"/>
    <n v="1"/>
    <n v="20"/>
    <n v="3"/>
    <n v="11"/>
    <n v="2"/>
    <n v="2"/>
    <n v="3"/>
    <n v="2"/>
    <n v="2"/>
    <n v="3"/>
    <n v="0"/>
    <n v="14"/>
    <n v="14"/>
    <n v="14"/>
  </r>
  <r>
    <s v="08PPR2014K"/>
    <n v="1"/>
    <s v="MATUTINO"/>
    <s v="KAWABATA"/>
    <n v="8"/>
    <s v="CHIHUAHUA"/>
    <n v="8"/>
    <s v="CHIHUAHUA"/>
    <n v="37"/>
    <s v="JUĂREZ"/>
    <n v="1"/>
    <s v="JUĂREZ"/>
    <s v="CALLE NARDOS"/>
    <n v="1792"/>
    <s v="PRIVADO"/>
    <x v="1"/>
    <n v="2"/>
    <s v="BĂSICA"/>
    <n v="2"/>
    <x v="1"/>
    <n v="1"/>
    <x v="1"/>
    <n v="0"/>
    <s v="NO APLICA"/>
    <n v="0"/>
    <s v="NO APLICA"/>
    <s v="08FIZ0147F"/>
    <s v="08FJS0110Y"/>
    <s v="08ADG0005C"/>
    <n v="0"/>
    <s v="I2019"/>
    <n v="214"/>
    <n v="217"/>
    <n v="431"/>
    <n v="212"/>
    <n v="217"/>
    <n v="429"/>
    <n v="25"/>
    <n v="29"/>
    <n v="54"/>
    <n v="43"/>
    <n v="35"/>
    <n v="78"/>
    <n v="47"/>
    <n v="36"/>
    <n v="83"/>
    <n v="32"/>
    <n v="37"/>
    <n v="69"/>
    <n v="33"/>
    <n v="37"/>
    <n v="70"/>
    <n v="39"/>
    <n v="33"/>
    <n v="72"/>
    <n v="28"/>
    <n v="37"/>
    <n v="65"/>
    <n v="222"/>
    <n v="215"/>
    <n v="437"/>
    <n v="0"/>
    <n v="0"/>
    <n v="0"/>
    <n v="2"/>
    <n v="0"/>
    <n v="0"/>
    <n v="9"/>
    <n v="11"/>
    <n v="0"/>
    <n v="0"/>
    <n v="0"/>
    <n v="1"/>
    <n v="0"/>
    <n v="0"/>
    <n v="0"/>
    <n v="0"/>
    <n v="0"/>
    <n v="11"/>
    <n v="0"/>
    <n v="0"/>
    <n v="1"/>
    <n v="0"/>
    <n v="0"/>
    <n v="0"/>
    <n v="0"/>
    <n v="0"/>
    <n v="0"/>
    <n v="0"/>
    <n v="0"/>
    <n v="1"/>
    <n v="14"/>
    <n v="0"/>
    <n v="11"/>
    <n v="0"/>
    <n v="0"/>
    <n v="0"/>
    <n v="2"/>
    <n v="0"/>
    <n v="0"/>
    <n v="9"/>
    <n v="11"/>
    <n v="20"/>
    <n v="11"/>
  </r>
  <r>
    <s v="08DPR1962Z"/>
    <n v="1"/>
    <s v="MATUTINO"/>
    <s v="INDEPENDENCIA"/>
    <n v="8"/>
    <s v="CHIHUAHUA"/>
    <n v="8"/>
    <s v="CHIHUAHUA"/>
    <n v="19"/>
    <s v="CHIHUAHUA"/>
    <n v="1"/>
    <s v="CHIHUAHUA"/>
    <s v="CALLE DOLORES HIDALGO"/>
    <n v="0"/>
    <s v="PĂšBLICO"/>
    <x v="2"/>
    <n v="2"/>
    <s v="BĂSICA"/>
    <n v="2"/>
    <x v="1"/>
    <n v="1"/>
    <x v="1"/>
    <n v="0"/>
    <s v="NO APLICA"/>
    <n v="0"/>
    <s v="NO APLICA"/>
    <s v="08FIZ0117L"/>
    <s v="08FJS0106L"/>
    <s v="08ADG0046C"/>
    <n v="0"/>
    <s v="I2019"/>
    <n v="213"/>
    <n v="220"/>
    <n v="433"/>
    <n v="212"/>
    <n v="220"/>
    <n v="432"/>
    <n v="31"/>
    <n v="43"/>
    <n v="74"/>
    <n v="20"/>
    <n v="40"/>
    <n v="60"/>
    <n v="36"/>
    <n v="34"/>
    <n v="70"/>
    <n v="36"/>
    <n v="29"/>
    <n v="65"/>
    <n v="29"/>
    <n v="31"/>
    <n v="60"/>
    <n v="36"/>
    <n v="48"/>
    <n v="84"/>
    <n v="39"/>
    <n v="36"/>
    <n v="75"/>
    <n v="196"/>
    <n v="218"/>
    <n v="414"/>
    <n v="2"/>
    <n v="3"/>
    <n v="3"/>
    <n v="2"/>
    <n v="3"/>
    <n v="3"/>
    <n v="0"/>
    <n v="16"/>
    <n v="0"/>
    <n v="0"/>
    <n v="1"/>
    <n v="0"/>
    <n v="0"/>
    <n v="1"/>
    <n v="0"/>
    <n v="1"/>
    <n v="4"/>
    <n v="12"/>
    <n v="0"/>
    <n v="0"/>
    <n v="2"/>
    <n v="0"/>
    <n v="0"/>
    <n v="0"/>
    <n v="0"/>
    <n v="0"/>
    <n v="0"/>
    <n v="0"/>
    <n v="1"/>
    <n v="1"/>
    <n v="23"/>
    <n v="4"/>
    <n v="12"/>
    <n v="2"/>
    <n v="3"/>
    <n v="3"/>
    <n v="2"/>
    <n v="3"/>
    <n v="3"/>
    <n v="0"/>
    <n v="16"/>
    <n v="17"/>
    <n v="16"/>
  </r>
  <r>
    <s v="08EPR0238Z"/>
    <n v="1"/>
    <s v="MATUTINO"/>
    <s v="CLUB DE LEONES 2526"/>
    <n v="8"/>
    <s v="CHIHUAHUA"/>
    <n v="8"/>
    <s v="CHIHUAHUA"/>
    <n v="32"/>
    <s v="HIDALGO DEL PARRAL"/>
    <n v="1"/>
    <s v="HIDALGO DEL PARRAL"/>
    <s v="CALLE REPUBLICA DE CHILE "/>
    <n v="0"/>
    <s v="PĂšBLICO"/>
    <x v="3"/>
    <n v="2"/>
    <s v="BĂSICA"/>
    <n v="2"/>
    <x v="1"/>
    <n v="1"/>
    <x v="1"/>
    <n v="0"/>
    <s v="NO APLICA"/>
    <n v="0"/>
    <s v="NO APLICA"/>
    <s v="08FIZ0005H"/>
    <m/>
    <m/>
    <n v="0"/>
    <s v="I2019"/>
    <n v="216"/>
    <n v="212"/>
    <n v="428"/>
    <n v="216"/>
    <n v="212"/>
    <n v="428"/>
    <n v="40"/>
    <n v="35"/>
    <n v="75"/>
    <n v="33"/>
    <n v="25"/>
    <n v="58"/>
    <n v="38"/>
    <n v="35"/>
    <n v="73"/>
    <n v="33"/>
    <n v="41"/>
    <n v="74"/>
    <n v="33"/>
    <n v="41"/>
    <n v="74"/>
    <n v="39"/>
    <n v="37"/>
    <n v="76"/>
    <n v="33"/>
    <n v="30"/>
    <n v="63"/>
    <n v="209"/>
    <n v="209"/>
    <n v="418"/>
    <n v="2"/>
    <n v="3"/>
    <n v="3"/>
    <n v="3"/>
    <n v="3"/>
    <n v="2"/>
    <n v="0"/>
    <n v="16"/>
    <n v="0"/>
    <n v="0"/>
    <n v="1"/>
    <n v="0"/>
    <n v="0"/>
    <n v="0"/>
    <n v="0"/>
    <n v="0"/>
    <n v="7"/>
    <n v="9"/>
    <n v="0"/>
    <n v="0"/>
    <n v="2"/>
    <n v="1"/>
    <n v="1"/>
    <n v="1"/>
    <n v="0"/>
    <n v="0"/>
    <n v="0"/>
    <n v="0"/>
    <n v="1"/>
    <n v="1"/>
    <n v="24"/>
    <n v="7"/>
    <n v="9"/>
    <n v="2"/>
    <n v="3"/>
    <n v="3"/>
    <n v="3"/>
    <n v="3"/>
    <n v="2"/>
    <n v="0"/>
    <n v="16"/>
    <n v="16"/>
    <n v="16"/>
  </r>
  <r>
    <s v="08DPR1397V"/>
    <n v="1"/>
    <s v="MATUTINO"/>
    <s v="MEXICO 68"/>
    <n v="8"/>
    <s v="CHIHUAHUA"/>
    <n v="8"/>
    <s v="CHIHUAHUA"/>
    <n v="37"/>
    <s v="JUĂREZ"/>
    <n v="1"/>
    <s v="JUĂREZ"/>
    <s v="CALLE CARLOS MARX"/>
    <n v="0"/>
    <s v="PĂšBLICO"/>
    <x v="2"/>
    <n v="2"/>
    <s v="BĂSICA"/>
    <n v="2"/>
    <x v="1"/>
    <n v="1"/>
    <x v="1"/>
    <n v="0"/>
    <s v="NO APLICA"/>
    <n v="0"/>
    <s v="NO APLICA"/>
    <s v="08FIZ0150T"/>
    <s v="08FJS0111X"/>
    <s v="08ADG0005C"/>
    <n v="0"/>
    <s v="I2019"/>
    <n v="217"/>
    <n v="214"/>
    <n v="431"/>
    <n v="216"/>
    <n v="214"/>
    <n v="430"/>
    <n v="33"/>
    <n v="40"/>
    <n v="73"/>
    <n v="37"/>
    <n v="35"/>
    <n v="72"/>
    <n v="33"/>
    <n v="25"/>
    <n v="58"/>
    <n v="36"/>
    <n v="54"/>
    <n v="90"/>
    <n v="35"/>
    <n v="29"/>
    <n v="64"/>
    <n v="41"/>
    <n v="29"/>
    <n v="70"/>
    <n v="34"/>
    <n v="35"/>
    <n v="69"/>
    <n v="216"/>
    <n v="207"/>
    <n v="423"/>
    <n v="3"/>
    <n v="2"/>
    <n v="3"/>
    <n v="2"/>
    <n v="2"/>
    <n v="2"/>
    <n v="0"/>
    <n v="14"/>
    <n v="0"/>
    <n v="0"/>
    <n v="0"/>
    <n v="1"/>
    <n v="0"/>
    <n v="1"/>
    <n v="0"/>
    <n v="1"/>
    <n v="5"/>
    <n v="9"/>
    <n v="0"/>
    <n v="0"/>
    <n v="1"/>
    <n v="1"/>
    <n v="0"/>
    <n v="0"/>
    <n v="0"/>
    <n v="0"/>
    <n v="0"/>
    <n v="0"/>
    <n v="2"/>
    <n v="0"/>
    <n v="21"/>
    <n v="5"/>
    <n v="9"/>
    <n v="3"/>
    <n v="2"/>
    <n v="3"/>
    <n v="2"/>
    <n v="2"/>
    <n v="2"/>
    <n v="0"/>
    <n v="14"/>
    <n v="14"/>
    <n v="14"/>
  </r>
  <r>
    <s v="08DPR1131O"/>
    <n v="1"/>
    <s v="MATUTINO"/>
    <s v="MEXICO"/>
    <n v="8"/>
    <s v="CHIHUAHUA"/>
    <n v="8"/>
    <s v="CHIHUAHUA"/>
    <n v="37"/>
    <s v="JUĂREZ"/>
    <n v="1"/>
    <s v="JUĂREZ"/>
    <s v="CALLE KILOMETRO 23 CARRETERA CASAS GRANDES"/>
    <n v="0"/>
    <s v="PĂšBLICO"/>
    <x v="2"/>
    <n v="2"/>
    <s v="BĂSICA"/>
    <n v="2"/>
    <x v="1"/>
    <n v="1"/>
    <x v="1"/>
    <n v="0"/>
    <s v="NO APLICA"/>
    <n v="0"/>
    <s v="NO APLICA"/>
    <s v="08FIZ0182L"/>
    <s v="08FJS0118Q"/>
    <s v="08ADG0005C"/>
    <n v="0"/>
    <s v="I2019"/>
    <n v="242"/>
    <n v="200"/>
    <n v="442"/>
    <n v="242"/>
    <n v="200"/>
    <n v="442"/>
    <n v="42"/>
    <n v="32"/>
    <n v="74"/>
    <n v="35"/>
    <n v="31"/>
    <n v="66"/>
    <n v="40"/>
    <n v="30"/>
    <n v="70"/>
    <n v="38"/>
    <n v="27"/>
    <n v="65"/>
    <n v="38"/>
    <n v="31"/>
    <n v="69"/>
    <n v="39"/>
    <n v="37"/>
    <n v="76"/>
    <n v="35"/>
    <n v="37"/>
    <n v="72"/>
    <n v="225"/>
    <n v="193"/>
    <n v="418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DPR2485W"/>
    <n v="2"/>
    <s v="VESPERTINO"/>
    <s v="IGNACIO DUARTE TARIN"/>
    <n v="8"/>
    <s v="CHIHUAHUA"/>
    <n v="8"/>
    <s v="CHIHUAHUA"/>
    <n v="37"/>
    <s v="JUĂREZ"/>
    <n v="1"/>
    <s v="JUĂREZ"/>
    <s v="CALLE KILOMETRO 23 CARRETERA CASAS GRANDES"/>
    <n v="0"/>
    <s v="PĂšBLICO"/>
    <x v="2"/>
    <n v="2"/>
    <s v="BĂSICA"/>
    <n v="2"/>
    <x v="1"/>
    <n v="1"/>
    <x v="1"/>
    <n v="0"/>
    <s v="NO APLICA"/>
    <n v="0"/>
    <s v="NO APLICA"/>
    <s v="08FIZ0182L"/>
    <s v="08FJS0118Q"/>
    <s v="08ADG0005C"/>
    <n v="0"/>
    <s v="I2019"/>
    <n v="240"/>
    <n v="200"/>
    <n v="440"/>
    <n v="240"/>
    <n v="200"/>
    <n v="440"/>
    <n v="44"/>
    <n v="33"/>
    <n v="77"/>
    <n v="40"/>
    <n v="28"/>
    <n v="68"/>
    <n v="45"/>
    <n v="28"/>
    <n v="73"/>
    <n v="36"/>
    <n v="33"/>
    <n v="69"/>
    <n v="28"/>
    <n v="41"/>
    <n v="69"/>
    <n v="40"/>
    <n v="30"/>
    <n v="70"/>
    <n v="37"/>
    <n v="34"/>
    <n v="71"/>
    <n v="226"/>
    <n v="194"/>
    <n v="420"/>
    <n v="2"/>
    <n v="2"/>
    <n v="2"/>
    <n v="2"/>
    <n v="2"/>
    <n v="2"/>
    <n v="0"/>
    <n v="12"/>
    <n v="0"/>
    <n v="0"/>
    <n v="1"/>
    <n v="0"/>
    <n v="0"/>
    <n v="0"/>
    <n v="0"/>
    <n v="1"/>
    <n v="6"/>
    <n v="6"/>
    <n v="0"/>
    <n v="0"/>
    <n v="0"/>
    <n v="0"/>
    <n v="0"/>
    <n v="0"/>
    <n v="0"/>
    <n v="0"/>
    <n v="0"/>
    <n v="0"/>
    <n v="1"/>
    <n v="0"/>
    <n v="15"/>
    <n v="6"/>
    <n v="6"/>
    <n v="2"/>
    <n v="2"/>
    <n v="2"/>
    <n v="2"/>
    <n v="2"/>
    <n v="2"/>
    <n v="0"/>
    <n v="12"/>
    <n v="12"/>
    <n v="12"/>
  </r>
  <r>
    <s v="08DPR2587T"/>
    <n v="1"/>
    <s v="MATUTINO"/>
    <s v="JOSE RUBIO ORTEGA"/>
    <n v="8"/>
    <s v="CHIHUAHUA"/>
    <n v="8"/>
    <s v="CHIHUAHUA"/>
    <n v="37"/>
    <s v="JUĂREZ"/>
    <n v="1"/>
    <s v="JUĂREZ"/>
    <s v="CALLE MONTES DE TOLEDO"/>
    <n v="0"/>
    <s v="PĂšBLICO"/>
    <x v="2"/>
    <n v="2"/>
    <s v="BĂSICA"/>
    <n v="2"/>
    <x v="1"/>
    <n v="1"/>
    <x v="1"/>
    <n v="0"/>
    <s v="NO APLICA"/>
    <n v="0"/>
    <s v="NO APLICA"/>
    <s v="08FIZ0033D"/>
    <s v="08FJS0132J"/>
    <s v="08ADG0005C"/>
    <n v="0"/>
    <s v="I2019"/>
    <n v="232"/>
    <n v="209"/>
    <n v="441"/>
    <n v="229"/>
    <n v="209"/>
    <n v="438"/>
    <n v="38"/>
    <n v="40"/>
    <n v="78"/>
    <n v="37"/>
    <n v="26"/>
    <n v="63"/>
    <n v="40"/>
    <n v="36"/>
    <n v="76"/>
    <n v="30"/>
    <n v="36"/>
    <n v="66"/>
    <n v="44"/>
    <n v="26"/>
    <n v="70"/>
    <n v="31"/>
    <n v="35"/>
    <n v="66"/>
    <n v="46"/>
    <n v="32"/>
    <n v="78"/>
    <n v="228"/>
    <n v="191"/>
    <n v="41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0"/>
    <n v="2"/>
    <n v="17"/>
    <n v="4"/>
    <n v="8"/>
    <n v="2"/>
    <n v="2"/>
    <n v="2"/>
    <n v="2"/>
    <n v="2"/>
    <n v="2"/>
    <n v="0"/>
    <n v="12"/>
    <n v="12"/>
    <n v="12"/>
  </r>
  <r>
    <s v="08EPR0725Q"/>
    <n v="1"/>
    <s v="MATUTINO"/>
    <s v="RICARDO FLORES MAGON 2665"/>
    <n v="8"/>
    <s v="CHIHUAHUA"/>
    <n v="8"/>
    <s v="CHIHUAHUA"/>
    <n v="37"/>
    <s v="JUĂREZ"/>
    <n v="1"/>
    <s v="JUĂREZ"/>
    <s v="CALLE EDUWIGES REY DE QUEZADA"/>
    <n v="0"/>
    <s v="PĂšBLICO"/>
    <x v="3"/>
    <n v="2"/>
    <s v="BĂSICA"/>
    <n v="2"/>
    <x v="1"/>
    <n v="1"/>
    <x v="1"/>
    <n v="0"/>
    <s v="NO APLICA"/>
    <n v="0"/>
    <s v="NO APLICA"/>
    <s v="08FIZ0034C"/>
    <s v="08FJS0003P"/>
    <m/>
    <n v="0"/>
    <s v="I2019"/>
    <n v="229"/>
    <n v="199"/>
    <n v="428"/>
    <n v="229"/>
    <n v="199"/>
    <n v="428"/>
    <n v="40"/>
    <n v="43"/>
    <n v="83"/>
    <n v="41"/>
    <n v="37"/>
    <n v="78"/>
    <n v="46"/>
    <n v="40"/>
    <n v="86"/>
    <n v="33"/>
    <n v="23"/>
    <n v="56"/>
    <n v="32"/>
    <n v="27"/>
    <n v="59"/>
    <n v="42"/>
    <n v="27"/>
    <n v="69"/>
    <n v="35"/>
    <n v="38"/>
    <n v="73"/>
    <n v="229"/>
    <n v="192"/>
    <n v="421"/>
    <n v="3"/>
    <n v="3"/>
    <n v="2"/>
    <n v="2"/>
    <n v="2"/>
    <n v="3"/>
    <n v="0"/>
    <n v="15"/>
    <n v="0"/>
    <n v="0"/>
    <n v="1"/>
    <n v="0"/>
    <n v="0"/>
    <n v="0"/>
    <n v="0"/>
    <n v="0"/>
    <n v="1"/>
    <n v="14"/>
    <n v="0"/>
    <n v="0"/>
    <n v="2"/>
    <n v="1"/>
    <n v="1"/>
    <n v="0"/>
    <n v="0"/>
    <n v="0"/>
    <n v="0"/>
    <n v="0"/>
    <n v="1"/>
    <n v="1"/>
    <n v="22"/>
    <n v="1"/>
    <n v="14"/>
    <n v="3"/>
    <n v="3"/>
    <n v="2"/>
    <n v="2"/>
    <n v="2"/>
    <n v="3"/>
    <n v="0"/>
    <n v="15"/>
    <n v="16"/>
    <n v="15"/>
  </r>
  <r>
    <s v="08DPR2302Y"/>
    <n v="1"/>
    <s v="MATUTINO"/>
    <s v="CHIHUAHUA"/>
    <n v="8"/>
    <s v="CHIHUAHUA"/>
    <n v="8"/>
    <s v="CHIHUAHUA"/>
    <n v="19"/>
    <s v="CHIHUAHUA"/>
    <n v="1"/>
    <s v="CHIHUAHUA"/>
    <s v="CALLE PASEOS ALDAMA "/>
    <n v="0"/>
    <s v="PĂšBLICO"/>
    <x v="2"/>
    <n v="2"/>
    <s v="BĂSICA"/>
    <n v="2"/>
    <x v="1"/>
    <n v="1"/>
    <x v="1"/>
    <n v="0"/>
    <s v="NO APLICA"/>
    <n v="0"/>
    <s v="NO APLICA"/>
    <s v="08FIZ0114O"/>
    <s v="08FJS0105M"/>
    <s v="08ADG0046C"/>
    <n v="0"/>
    <s v="I2019"/>
    <n v="208"/>
    <n v="231"/>
    <n v="439"/>
    <n v="208"/>
    <n v="231"/>
    <n v="439"/>
    <n v="27"/>
    <n v="39"/>
    <n v="66"/>
    <n v="25"/>
    <n v="31"/>
    <n v="56"/>
    <n v="34"/>
    <n v="48"/>
    <n v="82"/>
    <n v="34"/>
    <n v="31"/>
    <n v="65"/>
    <n v="42"/>
    <n v="45"/>
    <n v="87"/>
    <n v="30"/>
    <n v="37"/>
    <n v="67"/>
    <n v="33"/>
    <n v="34"/>
    <n v="67"/>
    <n v="198"/>
    <n v="226"/>
    <n v="424"/>
    <n v="2"/>
    <n v="3"/>
    <n v="2"/>
    <n v="3"/>
    <n v="1"/>
    <n v="2"/>
    <n v="0"/>
    <n v="13"/>
    <n v="0"/>
    <n v="0"/>
    <n v="0"/>
    <n v="1"/>
    <n v="1"/>
    <n v="0"/>
    <n v="0"/>
    <n v="0"/>
    <n v="2"/>
    <n v="11"/>
    <n v="0"/>
    <n v="0"/>
    <n v="2"/>
    <n v="0"/>
    <n v="0"/>
    <n v="0"/>
    <n v="0"/>
    <n v="0"/>
    <n v="0"/>
    <n v="0"/>
    <n v="0"/>
    <n v="2"/>
    <n v="19"/>
    <n v="2"/>
    <n v="11"/>
    <n v="2"/>
    <n v="3"/>
    <n v="2"/>
    <n v="3"/>
    <n v="1"/>
    <n v="2"/>
    <n v="0"/>
    <n v="13"/>
    <n v="14"/>
    <n v="14"/>
  </r>
  <r>
    <s v="08SPR0003O"/>
    <n v="1"/>
    <s v="MATUTINO"/>
    <s v="MANUEL VALDEZ SANTIESTEBAN 8203"/>
    <n v="8"/>
    <s v="CHIHUAHUA"/>
    <n v="8"/>
    <s v="CHIHUAHUA"/>
    <n v="37"/>
    <s v="JUĂREZ"/>
    <n v="1"/>
    <s v="JUĂREZ"/>
    <s v="CALLE EJIDO GALEANA"/>
    <n v="0"/>
    <s v="PRIVADO"/>
    <x v="3"/>
    <n v="2"/>
    <s v="BĂSICA"/>
    <n v="2"/>
    <x v="1"/>
    <n v="1"/>
    <x v="1"/>
    <n v="0"/>
    <s v="NO APLICA"/>
    <n v="0"/>
    <s v="NO APLICA"/>
    <s v="08FIZ0034C"/>
    <m/>
    <m/>
    <n v="0"/>
    <s v="I2019"/>
    <n v="211"/>
    <n v="218"/>
    <n v="429"/>
    <n v="210"/>
    <n v="216"/>
    <n v="426"/>
    <n v="39"/>
    <n v="49"/>
    <n v="88"/>
    <n v="29"/>
    <n v="33"/>
    <n v="62"/>
    <n v="23"/>
    <n v="32"/>
    <n v="55"/>
    <n v="34"/>
    <n v="44"/>
    <n v="78"/>
    <n v="39"/>
    <n v="29"/>
    <n v="68"/>
    <n v="40"/>
    <n v="37"/>
    <n v="77"/>
    <n v="41"/>
    <n v="39"/>
    <n v="80"/>
    <n v="206"/>
    <n v="214"/>
    <n v="420"/>
    <n v="2"/>
    <n v="1"/>
    <n v="3"/>
    <n v="3"/>
    <n v="3"/>
    <n v="3"/>
    <n v="0"/>
    <n v="15"/>
    <n v="0"/>
    <n v="0"/>
    <n v="1"/>
    <n v="0"/>
    <n v="0"/>
    <n v="0"/>
    <n v="0"/>
    <n v="0"/>
    <n v="6"/>
    <n v="9"/>
    <n v="0"/>
    <n v="0"/>
    <n v="3"/>
    <n v="0"/>
    <n v="0"/>
    <n v="1"/>
    <n v="0"/>
    <n v="0"/>
    <n v="0"/>
    <n v="0"/>
    <n v="0"/>
    <n v="4"/>
    <n v="24"/>
    <n v="6"/>
    <n v="9"/>
    <n v="2"/>
    <n v="1"/>
    <n v="3"/>
    <n v="3"/>
    <n v="3"/>
    <n v="3"/>
    <n v="0"/>
    <n v="15"/>
    <n v="14"/>
    <n v="12"/>
  </r>
  <r>
    <s v="08EPR0786D"/>
    <n v="1"/>
    <s v="MATUTINO"/>
    <s v="JAIME TORRES BODET 2727"/>
    <n v="8"/>
    <s v="CHIHUAHUA"/>
    <n v="8"/>
    <s v="CHIHUAHUA"/>
    <n v="19"/>
    <s v="CHIHUAHUA"/>
    <n v="1"/>
    <s v="CHIHUAHUA"/>
    <s v="CALLE FERNANDO BAEZA"/>
    <n v="0"/>
    <s v="PĂšBLICO"/>
    <x v="3"/>
    <n v="2"/>
    <s v="BĂSICA"/>
    <n v="2"/>
    <x v="1"/>
    <n v="1"/>
    <x v="1"/>
    <n v="0"/>
    <s v="NO APLICA"/>
    <n v="0"/>
    <s v="NO APLICA"/>
    <s v="08FIZ0048F"/>
    <s v="08FJS0001R"/>
    <m/>
    <n v="0"/>
    <s v="I2019"/>
    <n v="198"/>
    <n v="224"/>
    <n v="422"/>
    <n v="197"/>
    <n v="224"/>
    <n v="421"/>
    <n v="26"/>
    <n v="38"/>
    <n v="64"/>
    <n v="36"/>
    <n v="32"/>
    <n v="68"/>
    <n v="42"/>
    <n v="46"/>
    <n v="88"/>
    <n v="41"/>
    <n v="50"/>
    <n v="91"/>
    <n v="35"/>
    <n v="27"/>
    <n v="62"/>
    <n v="31"/>
    <n v="38"/>
    <n v="69"/>
    <n v="29"/>
    <n v="34"/>
    <n v="63"/>
    <n v="214"/>
    <n v="227"/>
    <n v="441"/>
    <n v="2"/>
    <n v="3"/>
    <n v="3"/>
    <n v="2"/>
    <n v="2"/>
    <n v="2"/>
    <n v="0"/>
    <n v="14"/>
    <n v="0"/>
    <n v="0"/>
    <n v="0"/>
    <n v="1"/>
    <n v="0"/>
    <n v="0"/>
    <n v="0"/>
    <n v="0"/>
    <n v="5"/>
    <n v="9"/>
    <n v="0"/>
    <n v="0"/>
    <n v="1"/>
    <n v="1"/>
    <n v="2"/>
    <n v="0"/>
    <n v="0"/>
    <n v="0"/>
    <n v="0"/>
    <n v="0"/>
    <n v="2"/>
    <n v="0"/>
    <n v="21"/>
    <n v="5"/>
    <n v="9"/>
    <n v="2"/>
    <n v="3"/>
    <n v="3"/>
    <n v="2"/>
    <n v="2"/>
    <n v="2"/>
    <n v="0"/>
    <n v="14"/>
    <n v="15"/>
    <n v="14"/>
  </r>
  <r>
    <s v="08EPR0068V"/>
    <n v="1"/>
    <s v="MATUTINO"/>
    <s v="MIGUEL DE CERVANTES SAAVEDRA 2358"/>
    <n v="8"/>
    <s v="CHIHUAHUA"/>
    <n v="8"/>
    <s v="CHIHUAHUA"/>
    <n v="50"/>
    <s v="NUEVO CASAS GRANDES"/>
    <n v="1"/>
    <s v="NUEVO CASAS GRANDES"/>
    <s v="AVENIDA OCHOA "/>
    <n v="0"/>
    <s v="PĂšBLICO"/>
    <x v="3"/>
    <n v="2"/>
    <s v="BĂSICA"/>
    <n v="2"/>
    <x v="1"/>
    <n v="1"/>
    <x v="1"/>
    <n v="0"/>
    <s v="NO APLICA"/>
    <n v="0"/>
    <s v="NO APLICA"/>
    <s v="08FIZ0054Q"/>
    <s v="08FJS0004O"/>
    <m/>
    <n v="0"/>
    <s v="I2019"/>
    <n v="229"/>
    <n v="195"/>
    <n v="424"/>
    <n v="229"/>
    <n v="195"/>
    <n v="424"/>
    <n v="45"/>
    <n v="43"/>
    <n v="88"/>
    <n v="42"/>
    <n v="22"/>
    <n v="64"/>
    <n v="34"/>
    <n v="25"/>
    <n v="59"/>
    <n v="37"/>
    <n v="41"/>
    <n v="78"/>
    <n v="30"/>
    <n v="29"/>
    <n v="59"/>
    <n v="55"/>
    <n v="39"/>
    <n v="94"/>
    <n v="35"/>
    <n v="29"/>
    <n v="64"/>
    <n v="233"/>
    <n v="185"/>
    <n v="418"/>
    <n v="3"/>
    <n v="2"/>
    <n v="3"/>
    <n v="2"/>
    <n v="4"/>
    <n v="3"/>
    <n v="0"/>
    <n v="17"/>
    <n v="0"/>
    <n v="1"/>
    <n v="0"/>
    <n v="1"/>
    <n v="0"/>
    <n v="0"/>
    <n v="0"/>
    <n v="0"/>
    <n v="6"/>
    <n v="10"/>
    <n v="0"/>
    <n v="0"/>
    <n v="3"/>
    <n v="0"/>
    <n v="2"/>
    <n v="0"/>
    <n v="2"/>
    <n v="0"/>
    <n v="0"/>
    <n v="0"/>
    <n v="2"/>
    <n v="1"/>
    <n v="28"/>
    <n v="6"/>
    <n v="11"/>
    <n v="3"/>
    <n v="2"/>
    <n v="3"/>
    <n v="2"/>
    <n v="4"/>
    <n v="3"/>
    <n v="0"/>
    <n v="17"/>
    <n v="20"/>
    <n v="17"/>
  </r>
  <r>
    <s v="08DPR0695N"/>
    <n v="1"/>
    <s v="MATUTINO"/>
    <s v="ENRIQUE RUBIO CASTANEDA"/>
    <n v="8"/>
    <s v="CHIHUAHUA"/>
    <n v="8"/>
    <s v="CHIHUAHUA"/>
    <n v="21"/>
    <s v="DELICIAS"/>
    <n v="1"/>
    <s v="DELICIAS"/>
    <s v="AVENIDA 9 SUR"/>
    <n v="0"/>
    <s v="PĂšBLICO"/>
    <x v="2"/>
    <n v="2"/>
    <s v="BĂSICA"/>
    <n v="2"/>
    <x v="1"/>
    <n v="1"/>
    <x v="1"/>
    <n v="0"/>
    <s v="NO APLICA"/>
    <n v="0"/>
    <s v="NO APLICA"/>
    <s v="08FIZ0228Q"/>
    <s v="08FJS0126Z"/>
    <s v="08ADG0057I"/>
    <n v="0"/>
    <s v="I2019"/>
    <n v="220"/>
    <n v="201"/>
    <n v="421"/>
    <n v="220"/>
    <n v="201"/>
    <n v="421"/>
    <n v="44"/>
    <n v="48"/>
    <n v="92"/>
    <n v="52"/>
    <n v="50"/>
    <n v="102"/>
    <n v="34"/>
    <n v="31"/>
    <n v="65"/>
    <n v="33"/>
    <n v="32"/>
    <n v="65"/>
    <n v="39"/>
    <n v="26"/>
    <n v="65"/>
    <n v="36"/>
    <n v="36"/>
    <n v="72"/>
    <n v="31"/>
    <n v="31"/>
    <n v="62"/>
    <n v="225"/>
    <n v="206"/>
    <n v="431"/>
    <n v="3"/>
    <n v="2"/>
    <n v="2"/>
    <n v="2"/>
    <n v="2"/>
    <n v="2"/>
    <n v="0"/>
    <n v="13"/>
    <n v="0"/>
    <n v="0"/>
    <n v="1"/>
    <n v="0"/>
    <n v="0"/>
    <n v="1"/>
    <n v="0"/>
    <n v="0"/>
    <n v="0"/>
    <n v="13"/>
    <n v="0"/>
    <n v="0"/>
    <n v="3"/>
    <n v="0"/>
    <n v="0"/>
    <n v="0"/>
    <n v="0"/>
    <n v="0"/>
    <n v="0"/>
    <n v="0"/>
    <n v="1"/>
    <n v="1"/>
    <n v="20"/>
    <n v="0"/>
    <n v="13"/>
    <n v="3"/>
    <n v="2"/>
    <n v="2"/>
    <n v="2"/>
    <n v="2"/>
    <n v="2"/>
    <n v="0"/>
    <n v="13"/>
    <n v="13"/>
    <n v="13"/>
  </r>
  <r>
    <s v="08EES0070C"/>
    <n v="2"/>
    <s v="VESPERTINO"/>
    <s v="SECUNDARIA ESTATAL 3003"/>
    <n v="8"/>
    <s v="CHIHUAHUA"/>
    <n v="8"/>
    <s v="CHIHUAHUA"/>
    <n v="37"/>
    <s v="JUĂREZ"/>
    <n v="1"/>
    <s v="JUĂREZ"/>
    <s v="CALLE AGUASCALIENTES"/>
    <n v="0"/>
    <s v="PĂšBLICO"/>
    <x v="3"/>
    <n v="2"/>
    <s v="BĂSICA"/>
    <n v="3"/>
    <x v="2"/>
    <n v="1"/>
    <x v="1"/>
    <n v="0"/>
    <s v="NO APLICA"/>
    <n v="0"/>
    <s v="NO APLICA"/>
    <s v="08FIS0014F"/>
    <m/>
    <m/>
    <n v="0"/>
    <s v="I2019"/>
    <n v="253"/>
    <n v="168"/>
    <n v="421"/>
    <n v="224"/>
    <n v="158"/>
    <n v="382"/>
    <n v="76"/>
    <n v="45"/>
    <n v="121"/>
    <n v="69"/>
    <n v="52"/>
    <n v="121"/>
    <n v="101"/>
    <n v="65"/>
    <n v="166"/>
    <n v="82"/>
    <n v="54"/>
    <n v="136"/>
    <n v="0"/>
    <n v="0"/>
    <n v="0"/>
    <n v="0"/>
    <n v="0"/>
    <n v="0"/>
    <n v="0"/>
    <n v="0"/>
    <n v="0"/>
    <n v="252"/>
    <n v="171"/>
    <n v="423"/>
    <n v="4"/>
    <n v="6"/>
    <n v="5"/>
    <n v="0"/>
    <n v="0"/>
    <n v="0"/>
    <n v="0"/>
    <n v="15"/>
    <n v="0"/>
    <n v="0"/>
    <n v="0"/>
    <n v="1"/>
    <n v="1"/>
    <n v="0"/>
    <n v="0"/>
    <n v="0"/>
    <n v="11"/>
    <n v="8"/>
    <n v="0"/>
    <n v="0"/>
    <n v="2"/>
    <n v="0"/>
    <n v="0"/>
    <n v="0"/>
    <n v="2"/>
    <n v="0"/>
    <n v="0"/>
    <n v="0"/>
    <n v="8"/>
    <n v="7"/>
    <n v="40"/>
    <n v="15"/>
    <n v="8"/>
    <n v="0"/>
    <n v="0"/>
    <n v="0"/>
    <n v="0"/>
    <n v="0"/>
    <n v="0"/>
    <n v="0"/>
    <n v="23"/>
    <n v="15"/>
    <n v="15"/>
  </r>
  <r>
    <s v="08PPR2032Z"/>
    <n v="1"/>
    <s v="MATUTINO"/>
    <s v="COLEGIO CUMBRES"/>
    <n v="8"/>
    <s v="CHIHUAHUA"/>
    <n v="8"/>
    <s v="CHIHUAHUA"/>
    <n v="19"/>
    <s v="CHIHUAHUA"/>
    <n v="1"/>
    <s v="CHIHUAHUA"/>
    <s v="CALLE UNIVERSIDAD DE OXFORD"/>
    <n v="8900"/>
    <s v="PRIVADO"/>
    <x v="1"/>
    <n v="2"/>
    <s v="BĂSICA"/>
    <n v="2"/>
    <x v="1"/>
    <n v="1"/>
    <x v="1"/>
    <n v="0"/>
    <s v="NO APLICA"/>
    <n v="0"/>
    <s v="NO APLICA"/>
    <s v="08FIZ0113P"/>
    <s v="08FJS0105M"/>
    <s v="08ADG0046C"/>
    <n v="0"/>
    <s v="I2019"/>
    <n v="219"/>
    <n v="222"/>
    <n v="441"/>
    <n v="219"/>
    <n v="222"/>
    <n v="441"/>
    <n v="32"/>
    <n v="39"/>
    <n v="71"/>
    <n v="27"/>
    <n v="35"/>
    <n v="62"/>
    <n v="34"/>
    <n v="45"/>
    <n v="79"/>
    <n v="27"/>
    <n v="35"/>
    <n v="62"/>
    <n v="45"/>
    <n v="27"/>
    <n v="72"/>
    <n v="37"/>
    <n v="44"/>
    <n v="81"/>
    <n v="34"/>
    <n v="30"/>
    <n v="64"/>
    <n v="204"/>
    <n v="216"/>
    <n v="420"/>
    <n v="0"/>
    <n v="0"/>
    <n v="0"/>
    <n v="0"/>
    <n v="0"/>
    <n v="0"/>
    <n v="9"/>
    <n v="9"/>
    <n v="0"/>
    <n v="0"/>
    <n v="1"/>
    <n v="0"/>
    <n v="0"/>
    <n v="0"/>
    <n v="0"/>
    <n v="0"/>
    <n v="0"/>
    <n v="9"/>
    <n v="0"/>
    <n v="0"/>
    <n v="1"/>
    <n v="1"/>
    <n v="0"/>
    <n v="1"/>
    <n v="0"/>
    <n v="1"/>
    <n v="0"/>
    <n v="11"/>
    <n v="1"/>
    <n v="5"/>
    <n v="31"/>
    <n v="0"/>
    <n v="9"/>
    <n v="0"/>
    <n v="0"/>
    <n v="0"/>
    <n v="0"/>
    <n v="0"/>
    <n v="0"/>
    <n v="9"/>
    <n v="9"/>
    <n v="18"/>
    <n v="18"/>
  </r>
  <r>
    <s v="08DST0009S"/>
    <n v="1"/>
    <s v="MATUTINO"/>
    <s v="SECUNDARIA TECNICA 9"/>
    <n v="8"/>
    <s v="CHIHUAHUA"/>
    <n v="8"/>
    <s v="CHIHUAHUA"/>
    <n v="27"/>
    <s v="GUACHOCHI"/>
    <n v="1"/>
    <s v="GUACHOCHI"/>
    <s v="PROLONGACIĂ“N ABRAHAM GONZALEZ"/>
    <n v="0"/>
    <s v="PĂšBLICO"/>
    <x v="2"/>
    <n v="2"/>
    <s v="BĂSICA"/>
    <n v="3"/>
    <x v="2"/>
    <n v="4"/>
    <x v="5"/>
    <n v="1"/>
    <s v="SERVICIOS"/>
    <n v="25"/>
    <s v="FORESTAL"/>
    <s v="08FZT0011O"/>
    <s v="08FJT0004D"/>
    <s v="08ADG0006B"/>
    <n v="0"/>
    <s v="I2019"/>
    <n v="195"/>
    <n v="227"/>
    <n v="422"/>
    <n v="173"/>
    <n v="210"/>
    <n v="383"/>
    <n v="74"/>
    <n v="79"/>
    <n v="153"/>
    <n v="67"/>
    <n v="71"/>
    <n v="138"/>
    <n v="62"/>
    <n v="80"/>
    <n v="142"/>
    <n v="60"/>
    <n v="68"/>
    <n v="128"/>
    <n v="0"/>
    <n v="0"/>
    <n v="0"/>
    <n v="0"/>
    <n v="0"/>
    <n v="0"/>
    <n v="0"/>
    <n v="0"/>
    <n v="0"/>
    <n v="189"/>
    <n v="219"/>
    <n v="408"/>
    <n v="4"/>
    <n v="4"/>
    <n v="4"/>
    <n v="0"/>
    <n v="0"/>
    <n v="0"/>
    <n v="0"/>
    <n v="12"/>
    <n v="0"/>
    <n v="0"/>
    <n v="0"/>
    <n v="1"/>
    <n v="1"/>
    <n v="0"/>
    <n v="0"/>
    <n v="0"/>
    <n v="4"/>
    <n v="9"/>
    <n v="0"/>
    <n v="0"/>
    <n v="1"/>
    <n v="0"/>
    <n v="0"/>
    <n v="0"/>
    <n v="3"/>
    <n v="2"/>
    <n v="0"/>
    <n v="0"/>
    <n v="5"/>
    <n v="13"/>
    <n v="39"/>
    <n v="8"/>
    <n v="11"/>
    <n v="0"/>
    <n v="0"/>
    <n v="0"/>
    <n v="0"/>
    <n v="0"/>
    <n v="0"/>
    <n v="0"/>
    <n v="19"/>
    <n v="22"/>
    <n v="19"/>
  </r>
  <r>
    <s v="08DPR2626E"/>
    <n v="2"/>
    <s v="VESPERTINO"/>
    <s v="VICTOR HUGO RASCON BANDA"/>
    <n v="8"/>
    <s v="CHIHUAHUA"/>
    <n v="8"/>
    <s v="CHIHUAHUA"/>
    <n v="37"/>
    <s v="JUĂREZ"/>
    <n v="1"/>
    <s v="JUĂREZ"/>
    <s v="CALLE DESIERTO DE KAVIR"/>
    <n v="0"/>
    <s v="PĂšBLICO"/>
    <x v="2"/>
    <n v="2"/>
    <s v="BĂSICA"/>
    <n v="2"/>
    <x v="1"/>
    <n v="1"/>
    <x v="1"/>
    <n v="0"/>
    <s v="NO APLICA"/>
    <n v="0"/>
    <s v="NO APLICA"/>
    <s v="08FIZ0055P"/>
    <s v="08FJS0132J"/>
    <s v="08ADG0005C"/>
    <n v="0"/>
    <s v="I2019"/>
    <n v="213"/>
    <n v="222"/>
    <n v="435"/>
    <n v="200"/>
    <n v="219"/>
    <n v="419"/>
    <n v="33"/>
    <n v="37"/>
    <n v="70"/>
    <n v="40"/>
    <n v="30"/>
    <n v="70"/>
    <n v="43"/>
    <n v="31"/>
    <n v="74"/>
    <n v="34"/>
    <n v="36"/>
    <n v="70"/>
    <n v="37"/>
    <n v="46"/>
    <n v="83"/>
    <n v="30"/>
    <n v="40"/>
    <n v="70"/>
    <n v="38"/>
    <n v="38"/>
    <n v="76"/>
    <n v="222"/>
    <n v="221"/>
    <n v="443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0"/>
    <n v="1"/>
    <n v="0"/>
    <n v="0"/>
    <n v="0"/>
    <n v="0"/>
    <n v="0"/>
    <n v="0"/>
    <n v="1"/>
    <n v="0"/>
    <n v="16"/>
    <n v="6"/>
    <n v="6"/>
    <n v="2"/>
    <n v="2"/>
    <n v="2"/>
    <n v="2"/>
    <n v="2"/>
    <n v="2"/>
    <n v="0"/>
    <n v="12"/>
    <n v="12"/>
    <n v="12"/>
  </r>
  <r>
    <s v="08EES0106A"/>
    <n v="1"/>
    <s v="MATUTINO"/>
    <s v="SECUNDARIA ESTATAL 3039 BENITO JUAREZ"/>
    <n v="8"/>
    <s v="CHIHUAHUA"/>
    <n v="8"/>
    <s v="CHIHUAHUA"/>
    <n v="5"/>
    <s v="ASCENSIĂ“N"/>
    <n v="1"/>
    <s v="ASCENSIĂ“N"/>
    <s v="AVENIDA DOS NACIONES"/>
    <n v="928"/>
    <s v="PĂšBLICO"/>
    <x v="3"/>
    <n v="2"/>
    <s v="BĂSICA"/>
    <n v="3"/>
    <x v="2"/>
    <n v="1"/>
    <x v="1"/>
    <n v="0"/>
    <s v="NO APLICA"/>
    <n v="0"/>
    <s v="NO APLICA"/>
    <s v="08FIS0001B"/>
    <m/>
    <m/>
    <n v="0"/>
    <s v="I2019"/>
    <n v="199"/>
    <n v="207"/>
    <n v="406"/>
    <n v="163"/>
    <n v="185"/>
    <n v="348"/>
    <n v="58"/>
    <n v="55"/>
    <n v="113"/>
    <n v="72"/>
    <n v="92"/>
    <n v="164"/>
    <n v="77"/>
    <n v="75"/>
    <n v="152"/>
    <n v="66"/>
    <n v="77"/>
    <n v="143"/>
    <n v="0"/>
    <n v="0"/>
    <n v="0"/>
    <n v="0"/>
    <n v="0"/>
    <n v="0"/>
    <n v="0"/>
    <n v="0"/>
    <n v="0"/>
    <n v="215"/>
    <n v="244"/>
    <n v="459"/>
    <n v="4"/>
    <n v="5"/>
    <n v="5"/>
    <n v="0"/>
    <n v="0"/>
    <n v="0"/>
    <n v="0"/>
    <n v="14"/>
    <n v="0"/>
    <n v="0"/>
    <n v="1"/>
    <n v="0"/>
    <n v="0"/>
    <n v="1"/>
    <n v="0"/>
    <n v="0"/>
    <n v="3"/>
    <n v="12"/>
    <n v="0"/>
    <n v="0"/>
    <n v="2"/>
    <n v="0"/>
    <n v="1"/>
    <n v="0"/>
    <n v="1"/>
    <n v="1"/>
    <n v="0"/>
    <n v="0"/>
    <n v="5"/>
    <n v="8"/>
    <n v="35"/>
    <n v="7"/>
    <n v="13"/>
    <n v="0"/>
    <n v="0"/>
    <n v="0"/>
    <n v="0"/>
    <n v="0"/>
    <n v="0"/>
    <n v="0"/>
    <n v="20"/>
    <n v="16"/>
    <n v="16"/>
  </r>
  <r>
    <s v="08EPR0763T"/>
    <n v="1"/>
    <s v="MATUTINO"/>
    <s v="ABRAHAM GONZALEZ 2718"/>
    <n v="8"/>
    <s v="CHIHUAHUA"/>
    <n v="8"/>
    <s v="CHIHUAHUA"/>
    <n v="37"/>
    <s v="JUĂREZ"/>
    <n v="1"/>
    <s v="JUĂREZ"/>
    <s v="CALLE HIEDRA"/>
    <n v="0"/>
    <s v="PĂšBLICO"/>
    <x v="3"/>
    <n v="2"/>
    <s v="BĂSICA"/>
    <n v="2"/>
    <x v="1"/>
    <n v="1"/>
    <x v="1"/>
    <n v="0"/>
    <s v="NO APLICA"/>
    <n v="0"/>
    <s v="NO APLICA"/>
    <s v="08FIZ0046H"/>
    <m/>
    <m/>
    <n v="0"/>
    <s v="I2019"/>
    <n v="207"/>
    <n v="223"/>
    <n v="430"/>
    <n v="206"/>
    <n v="223"/>
    <n v="429"/>
    <n v="35"/>
    <n v="44"/>
    <n v="79"/>
    <n v="39"/>
    <n v="31"/>
    <n v="70"/>
    <n v="37"/>
    <n v="33"/>
    <n v="70"/>
    <n v="33"/>
    <n v="45"/>
    <n v="78"/>
    <n v="35"/>
    <n v="44"/>
    <n v="79"/>
    <n v="31"/>
    <n v="33"/>
    <n v="64"/>
    <n v="41"/>
    <n v="27"/>
    <n v="68"/>
    <n v="216"/>
    <n v="213"/>
    <n v="429"/>
    <n v="3"/>
    <n v="2"/>
    <n v="3"/>
    <n v="3"/>
    <n v="2"/>
    <n v="2"/>
    <n v="0"/>
    <n v="15"/>
    <n v="0"/>
    <n v="0"/>
    <n v="1"/>
    <n v="0"/>
    <n v="0"/>
    <n v="0"/>
    <n v="0"/>
    <n v="0"/>
    <n v="3"/>
    <n v="12"/>
    <n v="0"/>
    <n v="0"/>
    <n v="1"/>
    <n v="1"/>
    <n v="0"/>
    <n v="1"/>
    <n v="0"/>
    <n v="0"/>
    <n v="0"/>
    <n v="0"/>
    <n v="2"/>
    <n v="0"/>
    <n v="21"/>
    <n v="3"/>
    <n v="12"/>
    <n v="3"/>
    <n v="2"/>
    <n v="3"/>
    <n v="3"/>
    <n v="2"/>
    <n v="2"/>
    <n v="0"/>
    <n v="15"/>
    <n v="18"/>
    <n v="16"/>
  </r>
  <r>
    <s v="08DPR2585V"/>
    <n v="1"/>
    <s v="MATUTINO"/>
    <s v="EDUCAR PARA LA LIBERTAD"/>
    <n v="8"/>
    <s v="CHIHUAHUA"/>
    <n v="8"/>
    <s v="CHIHUAHUA"/>
    <n v="37"/>
    <s v="JUĂREZ"/>
    <n v="1"/>
    <s v="JUĂREZ"/>
    <s v="CALLE MONTE BLANCO"/>
    <n v="0"/>
    <s v="PĂšBLICO"/>
    <x v="2"/>
    <n v="2"/>
    <s v="BĂSICA"/>
    <n v="2"/>
    <x v="1"/>
    <n v="1"/>
    <x v="1"/>
    <n v="0"/>
    <s v="NO APLICA"/>
    <n v="0"/>
    <s v="NO APLICA"/>
    <s v="08FIZ0029R"/>
    <s v="08FJS0133I"/>
    <s v="08ADG0005C"/>
    <n v="0"/>
    <s v="I2019"/>
    <n v="224"/>
    <n v="208"/>
    <n v="432"/>
    <n v="224"/>
    <n v="208"/>
    <n v="432"/>
    <n v="42"/>
    <n v="29"/>
    <n v="71"/>
    <n v="38"/>
    <n v="42"/>
    <n v="80"/>
    <n v="32"/>
    <n v="40"/>
    <n v="72"/>
    <n v="33"/>
    <n v="38"/>
    <n v="71"/>
    <n v="35"/>
    <n v="35"/>
    <n v="70"/>
    <n v="46"/>
    <n v="30"/>
    <n v="76"/>
    <n v="37"/>
    <n v="36"/>
    <n v="73"/>
    <n v="221"/>
    <n v="221"/>
    <n v="442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1"/>
    <n v="0"/>
    <n v="0"/>
    <n v="0"/>
    <n v="0"/>
    <n v="0"/>
    <n v="0"/>
    <n v="0"/>
    <n v="1"/>
    <n v="15"/>
    <n v="5"/>
    <n v="7"/>
    <n v="2"/>
    <n v="2"/>
    <n v="2"/>
    <n v="2"/>
    <n v="2"/>
    <n v="2"/>
    <n v="0"/>
    <n v="12"/>
    <n v="12"/>
    <n v="12"/>
  </r>
  <r>
    <s v="08EPR0685F"/>
    <n v="1"/>
    <s v="MATUTINO"/>
    <s v="JOSE VASCONCELOS 2620"/>
    <n v="8"/>
    <s v="CHIHUAHUA"/>
    <n v="8"/>
    <s v="CHIHUAHUA"/>
    <n v="19"/>
    <s v="CHIHUAHUA"/>
    <n v="1"/>
    <s v="CHIHUAHUA"/>
    <s v="CALLE DIEGO DE VELAZQUEZ"/>
    <n v="8200"/>
    <s v="PĂšBLICO"/>
    <x v="3"/>
    <n v="2"/>
    <s v="BĂSICA"/>
    <n v="2"/>
    <x v="1"/>
    <n v="1"/>
    <x v="1"/>
    <n v="0"/>
    <s v="NO APLICA"/>
    <n v="0"/>
    <s v="NO APLICA"/>
    <s v="08FIZ0052S"/>
    <s v="08FJS0002Q"/>
    <m/>
    <n v="0"/>
    <s v="I2019"/>
    <n v="232"/>
    <n v="200"/>
    <n v="432"/>
    <n v="228"/>
    <n v="199"/>
    <n v="427"/>
    <n v="37"/>
    <n v="36"/>
    <n v="73"/>
    <n v="33"/>
    <n v="33"/>
    <n v="66"/>
    <n v="49"/>
    <n v="32"/>
    <n v="81"/>
    <n v="40"/>
    <n v="35"/>
    <n v="75"/>
    <n v="19"/>
    <n v="26"/>
    <n v="45"/>
    <n v="38"/>
    <n v="40"/>
    <n v="78"/>
    <n v="55"/>
    <n v="30"/>
    <n v="85"/>
    <n v="234"/>
    <n v="196"/>
    <n v="430"/>
    <n v="3"/>
    <n v="3"/>
    <n v="3"/>
    <n v="2"/>
    <n v="3"/>
    <n v="3"/>
    <n v="0"/>
    <n v="17"/>
    <n v="0"/>
    <n v="0"/>
    <n v="0"/>
    <n v="1"/>
    <n v="0"/>
    <n v="0"/>
    <n v="0"/>
    <n v="0"/>
    <n v="3"/>
    <n v="14"/>
    <n v="0"/>
    <n v="0"/>
    <n v="3"/>
    <n v="0"/>
    <n v="1"/>
    <n v="2"/>
    <n v="0"/>
    <n v="0"/>
    <n v="0"/>
    <n v="0"/>
    <n v="3"/>
    <n v="0"/>
    <n v="27"/>
    <n v="3"/>
    <n v="14"/>
    <n v="3"/>
    <n v="3"/>
    <n v="3"/>
    <n v="2"/>
    <n v="3"/>
    <n v="3"/>
    <n v="0"/>
    <n v="17"/>
    <n v="16"/>
    <n v="16"/>
  </r>
  <r>
    <s v="08DPR2638J"/>
    <n v="1"/>
    <s v="MATUTINO"/>
    <s v="ALFONSO MALDONADO MALDONADO"/>
    <n v="8"/>
    <s v="CHIHUAHUA"/>
    <n v="8"/>
    <s v="CHIHUAHUA"/>
    <n v="37"/>
    <s v="JUĂREZ"/>
    <n v="1"/>
    <s v="JUĂREZ"/>
    <s v="CALLE SENDEROS DE PARRAL"/>
    <n v="0"/>
    <s v="PĂšBLICO"/>
    <x v="2"/>
    <n v="2"/>
    <s v="BĂSICA"/>
    <n v="2"/>
    <x v="1"/>
    <n v="1"/>
    <x v="1"/>
    <n v="0"/>
    <s v="NO APLICA"/>
    <n v="0"/>
    <s v="NO APLICA"/>
    <s v="08FIZ0038Z"/>
    <s v="08FJS0117R"/>
    <s v="08ADG0005C"/>
    <n v="0"/>
    <s v="I2019"/>
    <n v="220"/>
    <n v="217"/>
    <n v="437"/>
    <n v="220"/>
    <n v="217"/>
    <n v="437"/>
    <n v="45"/>
    <n v="34"/>
    <n v="79"/>
    <n v="35"/>
    <n v="34"/>
    <n v="69"/>
    <n v="34"/>
    <n v="36"/>
    <n v="70"/>
    <n v="35"/>
    <n v="35"/>
    <n v="70"/>
    <n v="34"/>
    <n v="33"/>
    <n v="67"/>
    <n v="38"/>
    <n v="41"/>
    <n v="79"/>
    <n v="37"/>
    <n v="42"/>
    <n v="79"/>
    <n v="213"/>
    <n v="221"/>
    <n v="434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0"/>
    <n v="1"/>
    <n v="0"/>
    <n v="0"/>
    <n v="0"/>
    <n v="0"/>
    <n v="0"/>
    <n v="0"/>
    <n v="2"/>
    <n v="0"/>
    <n v="17"/>
    <n v="0"/>
    <n v="12"/>
    <n v="2"/>
    <n v="2"/>
    <n v="2"/>
    <n v="2"/>
    <n v="2"/>
    <n v="2"/>
    <n v="0"/>
    <n v="12"/>
    <n v="12"/>
    <n v="12"/>
  </r>
  <r>
    <s v="08DPR2640Y"/>
    <n v="1"/>
    <s v="MATUTINO"/>
    <s v="MARIANO JIMENEZ"/>
    <n v="8"/>
    <s v="CHIHUAHUA"/>
    <n v="8"/>
    <s v="CHIHUAHUA"/>
    <n v="37"/>
    <s v="JUĂREZ"/>
    <n v="1"/>
    <s v="JUĂREZ"/>
    <s v="CALLE PRADOS DEL CIELO"/>
    <n v="0"/>
    <s v="PĂšBLICO"/>
    <x v="2"/>
    <n v="2"/>
    <s v="BĂSICA"/>
    <n v="2"/>
    <x v="1"/>
    <n v="1"/>
    <x v="1"/>
    <n v="0"/>
    <s v="NO APLICA"/>
    <n v="0"/>
    <s v="NO APLICA"/>
    <s v="08FIZ0264V"/>
    <s v="08FJS0117R"/>
    <s v="08ADG0005C"/>
    <n v="0"/>
    <s v="I2019"/>
    <n v="212"/>
    <n v="202"/>
    <n v="414"/>
    <n v="212"/>
    <n v="202"/>
    <n v="414"/>
    <n v="36"/>
    <n v="34"/>
    <n v="70"/>
    <n v="51"/>
    <n v="54"/>
    <n v="105"/>
    <n v="43"/>
    <n v="28"/>
    <n v="71"/>
    <n v="33"/>
    <n v="38"/>
    <n v="71"/>
    <n v="36"/>
    <n v="35"/>
    <n v="71"/>
    <n v="34"/>
    <n v="41"/>
    <n v="75"/>
    <n v="41"/>
    <n v="28"/>
    <n v="69"/>
    <n v="238"/>
    <n v="224"/>
    <n v="462"/>
    <n v="3"/>
    <n v="2"/>
    <n v="2"/>
    <n v="2"/>
    <n v="2"/>
    <n v="2"/>
    <n v="0"/>
    <n v="13"/>
    <n v="0"/>
    <n v="0"/>
    <n v="1"/>
    <n v="0"/>
    <n v="0"/>
    <n v="1"/>
    <n v="0"/>
    <n v="0"/>
    <n v="1"/>
    <n v="12"/>
    <n v="0"/>
    <n v="0"/>
    <n v="1"/>
    <n v="0"/>
    <n v="0"/>
    <n v="0"/>
    <n v="0"/>
    <n v="0"/>
    <n v="0"/>
    <n v="0"/>
    <n v="1"/>
    <n v="0"/>
    <n v="17"/>
    <n v="1"/>
    <n v="12"/>
    <n v="3"/>
    <n v="2"/>
    <n v="2"/>
    <n v="2"/>
    <n v="2"/>
    <n v="2"/>
    <n v="0"/>
    <n v="13"/>
    <n v="13"/>
    <n v="13"/>
  </r>
  <r>
    <s v="08DPR2463K"/>
    <n v="2"/>
    <s v="VESPERTINO"/>
    <s v="AURELIO VERA FLORES"/>
    <n v="8"/>
    <s v="CHIHUAHUA"/>
    <n v="8"/>
    <s v="CHIHUAHUA"/>
    <n v="37"/>
    <s v="JUĂREZ"/>
    <n v="1"/>
    <s v="JUĂREZ"/>
    <s v="AVENIDA PASEO DE LOS COMPOSITORES"/>
    <n v="1305"/>
    <s v="PĂšBLICO"/>
    <x v="2"/>
    <n v="2"/>
    <s v="BĂSICA"/>
    <n v="2"/>
    <x v="1"/>
    <n v="1"/>
    <x v="1"/>
    <n v="0"/>
    <s v="NO APLICA"/>
    <n v="0"/>
    <s v="NO APLICA"/>
    <s v="08FIZ0178Z"/>
    <s v="08FJS0117R"/>
    <s v="08ADG0005C"/>
    <n v="0"/>
    <s v="I2019"/>
    <n v="239"/>
    <n v="204"/>
    <n v="443"/>
    <n v="239"/>
    <n v="204"/>
    <n v="443"/>
    <n v="47"/>
    <n v="46"/>
    <n v="93"/>
    <n v="36"/>
    <n v="23"/>
    <n v="59"/>
    <n v="36"/>
    <n v="35"/>
    <n v="71"/>
    <n v="42"/>
    <n v="27"/>
    <n v="69"/>
    <n v="33"/>
    <n v="31"/>
    <n v="64"/>
    <n v="42"/>
    <n v="45"/>
    <n v="87"/>
    <n v="43"/>
    <n v="25"/>
    <n v="68"/>
    <n v="232"/>
    <n v="186"/>
    <n v="418"/>
    <n v="2"/>
    <n v="3"/>
    <n v="2"/>
    <n v="2"/>
    <n v="3"/>
    <n v="2"/>
    <n v="0"/>
    <n v="14"/>
    <n v="0"/>
    <n v="0"/>
    <n v="1"/>
    <n v="0"/>
    <n v="0"/>
    <n v="1"/>
    <n v="0"/>
    <n v="0"/>
    <n v="7"/>
    <n v="7"/>
    <n v="0"/>
    <n v="0"/>
    <n v="2"/>
    <n v="0"/>
    <n v="0"/>
    <n v="0"/>
    <n v="0"/>
    <n v="0"/>
    <n v="0"/>
    <n v="0"/>
    <n v="1"/>
    <n v="0"/>
    <n v="19"/>
    <n v="7"/>
    <n v="7"/>
    <n v="2"/>
    <n v="3"/>
    <n v="2"/>
    <n v="2"/>
    <n v="3"/>
    <n v="2"/>
    <n v="0"/>
    <n v="14"/>
    <n v="18"/>
    <n v="14"/>
  </r>
  <r>
    <s v="08DPR2643V"/>
    <n v="1"/>
    <s v="MATUTINO"/>
    <s v="CARLOS MONSIVAIS ACEVES"/>
    <n v="8"/>
    <s v="CHIHUAHUA"/>
    <n v="8"/>
    <s v="CHIHUAHUA"/>
    <n v="37"/>
    <s v="JUĂREZ"/>
    <n v="1"/>
    <s v="JUĂREZ"/>
    <s v="CALLE PASEOS DE SAN ISIDRO "/>
    <n v="0"/>
    <s v="PĂšBLICO"/>
    <x v="2"/>
    <n v="2"/>
    <s v="BĂSICA"/>
    <n v="2"/>
    <x v="1"/>
    <n v="1"/>
    <x v="1"/>
    <n v="0"/>
    <s v="NO APLICA"/>
    <n v="0"/>
    <s v="NO APLICA"/>
    <s v="08FIZ0033D"/>
    <s v="08FJS0132J"/>
    <s v="08ADG0005C"/>
    <n v="0"/>
    <s v="I2019"/>
    <n v="207"/>
    <n v="233"/>
    <n v="440"/>
    <n v="203"/>
    <n v="233"/>
    <n v="436"/>
    <n v="27"/>
    <n v="43"/>
    <n v="70"/>
    <n v="38"/>
    <n v="31"/>
    <n v="69"/>
    <n v="33"/>
    <n v="37"/>
    <n v="70"/>
    <n v="39"/>
    <n v="33"/>
    <n v="72"/>
    <n v="39"/>
    <n v="35"/>
    <n v="74"/>
    <n v="33"/>
    <n v="45"/>
    <n v="78"/>
    <n v="37"/>
    <n v="40"/>
    <n v="77"/>
    <n v="219"/>
    <n v="221"/>
    <n v="44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DPR2641X"/>
    <n v="1"/>
    <s v="MATUTINO"/>
    <s v="HECTOR MANUEL MUELA REYES"/>
    <n v="8"/>
    <s v="CHIHUAHUA"/>
    <n v="8"/>
    <s v="CHIHUAHUA"/>
    <n v="37"/>
    <s v="JUĂREZ"/>
    <n v="1"/>
    <s v="JUĂREZ"/>
    <s v="CALLE TIERRA DEL SOL"/>
    <n v="0"/>
    <s v="PĂšBLICO"/>
    <x v="2"/>
    <n v="2"/>
    <s v="BĂSICA"/>
    <n v="2"/>
    <x v="1"/>
    <n v="1"/>
    <x v="1"/>
    <n v="0"/>
    <s v="NO APLICA"/>
    <n v="0"/>
    <s v="NO APLICA"/>
    <s v="08FIZ0030G"/>
    <s v="08FJS0133I"/>
    <s v="08ADG0005C"/>
    <n v="0"/>
    <s v="I2019"/>
    <n v="221"/>
    <n v="224"/>
    <n v="445"/>
    <n v="220"/>
    <n v="223"/>
    <n v="443"/>
    <n v="43"/>
    <n v="31"/>
    <n v="74"/>
    <n v="40"/>
    <n v="28"/>
    <n v="68"/>
    <n v="20"/>
    <n v="19"/>
    <n v="39"/>
    <n v="37"/>
    <n v="40"/>
    <n v="77"/>
    <n v="56"/>
    <n v="49"/>
    <n v="105"/>
    <n v="32"/>
    <n v="42"/>
    <n v="74"/>
    <n v="31"/>
    <n v="39"/>
    <n v="70"/>
    <n v="216"/>
    <n v="217"/>
    <n v="433"/>
    <n v="2"/>
    <n v="1"/>
    <n v="2"/>
    <n v="3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0"/>
    <n v="16"/>
    <n v="3"/>
    <n v="9"/>
    <n v="2"/>
    <n v="1"/>
    <n v="2"/>
    <n v="3"/>
    <n v="2"/>
    <n v="2"/>
    <n v="0"/>
    <n v="12"/>
    <n v="12"/>
    <n v="12"/>
  </r>
  <r>
    <s v="08EPR0279Z"/>
    <n v="1"/>
    <s v="MATUTINO"/>
    <s v="JOSEFA ORTIZ DE DOMINGUEZ 2472"/>
    <n v="8"/>
    <s v="CHIHUAHUA"/>
    <n v="8"/>
    <s v="CHIHUAHUA"/>
    <n v="37"/>
    <s v="JUĂREZ"/>
    <n v="1"/>
    <s v="JUĂREZ"/>
    <s v="CALLE SENDERO DE LOS MEZONES"/>
    <n v="0"/>
    <s v="PĂšBLICO"/>
    <x v="3"/>
    <n v="2"/>
    <s v="BĂSICA"/>
    <n v="2"/>
    <x v="1"/>
    <n v="1"/>
    <x v="1"/>
    <n v="0"/>
    <s v="NO APLICA"/>
    <n v="0"/>
    <s v="NO APLICA"/>
    <s v="08FIZ0032E"/>
    <s v="08FJS0003P"/>
    <m/>
    <n v="0"/>
    <s v="I2019"/>
    <n v="220"/>
    <n v="208"/>
    <n v="428"/>
    <n v="220"/>
    <n v="208"/>
    <n v="428"/>
    <n v="27"/>
    <n v="40"/>
    <n v="67"/>
    <n v="38"/>
    <n v="31"/>
    <n v="69"/>
    <n v="38"/>
    <n v="31"/>
    <n v="69"/>
    <n v="44"/>
    <n v="24"/>
    <n v="68"/>
    <n v="37"/>
    <n v="33"/>
    <n v="70"/>
    <n v="33"/>
    <n v="36"/>
    <n v="69"/>
    <n v="54"/>
    <n v="51"/>
    <n v="105"/>
    <n v="244"/>
    <n v="206"/>
    <n v="450"/>
    <n v="2"/>
    <n v="2"/>
    <n v="2"/>
    <n v="2"/>
    <n v="2"/>
    <n v="3"/>
    <n v="0"/>
    <n v="13"/>
    <n v="0"/>
    <n v="0"/>
    <n v="1"/>
    <n v="0"/>
    <n v="0"/>
    <n v="0"/>
    <n v="0"/>
    <n v="0"/>
    <n v="4"/>
    <n v="9"/>
    <n v="0"/>
    <n v="0"/>
    <n v="2"/>
    <n v="0"/>
    <n v="0"/>
    <n v="0"/>
    <n v="0"/>
    <n v="0"/>
    <n v="0"/>
    <n v="0"/>
    <n v="2"/>
    <n v="0"/>
    <n v="18"/>
    <n v="4"/>
    <n v="9"/>
    <n v="2"/>
    <n v="2"/>
    <n v="2"/>
    <n v="2"/>
    <n v="2"/>
    <n v="3"/>
    <n v="0"/>
    <n v="13"/>
    <n v="13"/>
    <n v="13"/>
  </r>
  <r>
    <s v="08DPR2385X"/>
    <n v="1"/>
    <s v="MATUTINO"/>
    <s v="EL NIGROMANTE"/>
    <n v="8"/>
    <s v="CHIHUAHUA"/>
    <n v="8"/>
    <s v="CHIHUAHUA"/>
    <n v="37"/>
    <s v="JUĂREZ"/>
    <n v="1"/>
    <s v="JUĂREZ"/>
    <s v="CALLE DUMONT "/>
    <n v="375"/>
    <s v="PĂšBLICO"/>
    <x v="2"/>
    <n v="2"/>
    <s v="BĂSICA"/>
    <n v="2"/>
    <x v="1"/>
    <n v="1"/>
    <x v="1"/>
    <n v="0"/>
    <s v="NO APLICA"/>
    <n v="0"/>
    <s v="NO APLICA"/>
    <s v="08FIZ0167T"/>
    <s v="08FJS0114U"/>
    <s v="08ADG0005C"/>
    <n v="0"/>
    <s v="I2019"/>
    <n v="239"/>
    <n v="205"/>
    <n v="444"/>
    <n v="239"/>
    <n v="205"/>
    <n v="444"/>
    <n v="34"/>
    <n v="31"/>
    <n v="65"/>
    <n v="33"/>
    <n v="32"/>
    <n v="65"/>
    <n v="36"/>
    <n v="34"/>
    <n v="70"/>
    <n v="35"/>
    <n v="32"/>
    <n v="67"/>
    <n v="42"/>
    <n v="28"/>
    <n v="70"/>
    <n v="35"/>
    <n v="27"/>
    <n v="62"/>
    <n v="53"/>
    <n v="49"/>
    <n v="102"/>
    <n v="234"/>
    <n v="202"/>
    <n v="436"/>
    <n v="2"/>
    <n v="2"/>
    <n v="2"/>
    <n v="2"/>
    <n v="2"/>
    <n v="3"/>
    <n v="0"/>
    <n v="13"/>
    <n v="0"/>
    <n v="0"/>
    <n v="1"/>
    <n v="0"/>
    <n v="0"/>
    <n v="0"/>
    <n v="0"/>
    <n v="1"/>
    <n v="3"/>
    <n v="10"/>
    <n v="0"/>
    <n v="0"/>
    <n v="1"/>
    <n v="0"/>
    <n v="0"/>
    <n v="0"/>
    <n v="0"/>
    <n v="0"/>
    <n v="0"/>
    <n v="0"/>
    <n v="1"/>
    <n v="0"/>
    <n v="17"/>
    <n v="3"/>
    <n v="10"/>
    <n v="2"/>
    <n v="2"/>
    <n v="2"/>
    <n v="2"/>
    <n v="2"/>
    <n v="3"/>
    <n v="0"/>
    <n v="13"/>
    <n v="13"/>
    <n v="13"/>
  </r>
  <r>
    <s v="08EES0177V"/>
    <n v="1"/>
    <s v="MATUTINO"/>
    <s v="SECUNDARIA ESTATAL 3006 PEDRO ZULOAGA"/>
    <n v="8"/>
    <s v="CHIHUAHUA"/>
    <n v="8"/>
    <s v="CHIHUAHUA"/>
    <n v="19"/>
    <s v="CHIHUAHUA"/>
    <n v="1"/>
    <s v="CHIHUAHUA"/>
    <s v="CALLE NICOLAS BRAVO"/>
    <n v="0"/>
    <s v="PĂšBLICO"/>
    <x v="3"/>
    <n v="2"/>
    <s v="BĂSICA"/>
    <n v="3"/>
    <x v="2"/>
    <n v="1"/>
    <x v="1"/>
    <n v="0"/>
    <s v="NO APLICA"/>
    <n v="0"/>
    <s v="NO APLICA"/>
    <s v="08FIS0011I"/>
    <m/>
    <m/>
    <n v="0"/>
    <s v="I2019"/>
    <n v="219"/>
    <n v="209"/>
    <n v="428"/>
    <n v="155"/>
    <n v="181"/>
    <n v="336"/>
    <n v="77"/>
    <n v="64"/>
    <n v="141"/>
    <n v="91"/>
    <n v="69"/>
    <n v="160"/>
    <n v="68"/>
    <n v="73"/>
    <n v="141"/>
    <n v="72"/>
    <n v="72"/>
    <n v="144"/>
    <n v="0"/>
    <n v="0"/>
    <n v="0"/>
    <n v="0"/>
    <n v="0"/>
    <n v="0"/>
    <n v="0"/>
    <n v="0"/>
    <n v="0"/>
    <n v="231"/>
    <n v="214"/>
    <n v="445"/>
    <n v="5"/>
    <n v="4"/>
    <n v="4"/>
    <n v="0"/>
    <n v="0"/>
    <n v="0"/>
    <n v="0"/>
    <n v="13"/>
    <n v="0"/>
    <n v="0"/>
    <n v="1"/>
    <n v="0"/>
    <n v="0"/>
    <n v="1"/>
    <n v="0"/>
    <n v="0"/>
    <n v="3"/>
    <n v="10"/>
    <n v="0"/>
    <n v="0"/>
    <n v="1"/>
    <n v="0"/>
    <n v="1"/>
    <n v="0"/>
    <n v="3"/>
    <n v="6"/>
    <n v="1"/>
    <n v="0"/>
    <n v="5"/>
    <n v="10"/>
    <n v="42"/>
    <n v="9"/>
    <n v="16"/>
    <n v="0"/>
    <n v="0"/>
    <n v="0"/>
    <n v="0"/>
    <n v="0"/>
    <n v="0"/>
    <n v="0"/>
    <n v="25"/>
    <n v="13"/>
    <n v="13"/>
  </r>
  <r>
    <s v="08DES0097K"/>
    <n v="2"/>
    <s v="VESPERTINO"/>
    <s v="SECUNDARIA FEDERAL NUM.14 ES-95 SERGIO OSVALDO ROMO"/>
    <n v="8"/>
    <s v="CHIHUAHUA"/>
    <n v="8"/>
    <s v="CHIHUAHUA"/>
    <n v="37"/>
    <s v="JUĂREZ"/>
    <n v="1"/>
    <s v="JUĂREZ"/>
    <s v="CALLE COAHUILA"/>
    <n v="380"/>
    <s v="PĂšBLICO"/>
    <x v="2"/>
    <n v="2"/>
    <s v="BĂSICA"/>
    <n v="3"/>
    <x v="2"/>
    <n v="1"/>
    <x v="1"/>
    <n v="0"/>
    <s v="NO APLICA"/>
    <n v="0"/>
    <s v="NO APLICA"/>
    <s v="08FIS0101A"/>
    <s v="08FJE0004L"/>
    <s v="08ADG0005C"/>
    <n v="0"/>
    <s v="I2019"/>
    <n v="179"/>
    <n v="202"/>
    <n v="381"/>
    <n v="145"/>
    <n v="188"/>
    <n v="333"/>
    <n v="36"/>
    <n v="64"/>
    <n v="100"/>
    <n v="116"/>
    <n v="92"/>
    <n v="208"/>
    <n v="71"/>
    <n v="74"/>
    <n v="145"/>
    <n v="69"/>
    <n v="62"/>
    <n v="131"/>
    <n v="0"/>
    <n v="0"/>
    <n v="0"/>
    <n v="0"/>
    <n v="0"/>
    <n v="0"/>
    <n v="0"/>
    <n v="0"/>
    <n v="0"/>
    <n v="256"/>
    <n v="228"/>
    <n v="484"/>
    <n v="5"/>
    <n v="5"/>
    <n v="5"/>
    <n v="0"/>
    <n v="0"/>
    <n v="0"/>
    <n v="0"/>
    <n v="15"/>
    <n v="0"/>
    <n v="0"/>
    <n v="1"/>
    <n v="0"/>
    <n v="1"/>
    <n v="0"/>
    <n v="0"/>
    <n v="0"/>
    <n v="11"/>
    <n v="13"/>
    <n v="0"/>
    <n v="0"/>
    <n v="1"/>
    <n v="0"/>
    <n v="1"/>
    <n v="0"/>
    <n v="1"/>
    <n v="2"/>
    <n v="0"/>
    <n v="0"/>
    <n v="8"/>
    <n v="5"/>
    <n v="44"/>
    <n v="14"/>
    <n v="15"/>
    <n v="0"/>
    <n v="0"/>
    <n v="0"/>
    <n v="0"/>
    <n v="0"/>
    <n v="0"/>
    <n v="0"/>
    <n v="29"/>
    <n v="19"/>
    <n v="18"/>
  </r>
  <r>
    <s v="08EPR0258M"/>
    <n v="1"/>
    <s v="MATUTINO"/>
    <s v="LUIS ESTAVILLO MUĂ‘OZ 2158"/>
    <n v="8"/>
    <s v="CHIHUAHUA"/>
    <n v="8"/>
    <s v="CHIHUAHUA"/>
    <n v="36"/>
    <s v="JIMĂ‰NEZ"/>
    <n v="1"/>
    <s v="JOSĂ‰ MARIANO JIMĂ‰NEZ"/>
    <s v="CALLE SOR JUANA INES DE LA CRUZ"/>
    <n v="0"/>
    <s v="PĂšBLICO"/>
    <x v="3"/>
    <n v="2"/>
    <s v="BĂSICA"/>
    <n v="2"/>
    <x v="1"/>
    <n v="1"/>
    <x v="1"/>
    <n v="0"/>
    <s v="NO APLICA"/>
    <n v="0"/>
    <s v="NO APLICA"/>
    <s v="08FIZ0015O"/>
    <m/>
    <m/>
    <n v="0"/>
    <s v="I2019"/>
    <n v="230"/>
    <n v="206"/>
    <n v="436"/>
    <n v="228"/>
    <n v="205"/>
    <n v="433"/>
    <n v="31"/>
    <n v="23"/>
    <n v="54"/>
    <n v="26"/>
    <n v="33"/>
    <n v="59"/>
    <n v="49"/>
    <n v="35"/>
    <n v="84"/>
    <n v="40"/>
    <n v="42"/>
    <n v="82"/>
    <n v="41"/>
    <n v="43"/>
    <n v="84"/>
    <n v="39"/>
    <n v="34"/>
    <n v="73"/>
    <n v="33"/>
    <n v="27"/>
    <n v="60"/>
    <n v="228"/>
    <n v="214"/>
    <n v="442"/>
    <n v="2"/>
    <n v="3"/>
    <n v="3"/>
    <n v="3"/>
    <n v="3"/>
    <n v="2"/>
    <n v="0"/>
    <n v="16"/>
    <n v="0"/>
    <n v="0"/>
    <n v="0"/>
    <n v="1"/>
    <n v="0"/>
    <n v="0"/>
    <n v="0"/>
    <n v="0"/>
    <n v="4"/>
    <n v="12"/>
    <n v="0"/>
    <n v="0"/>
    <n v="3"/>
    <n v="1"/>
    <n v="1"/>
    <n v="0"/>
    <n v="0"/>
    <n v="1"/>
    <n v="0"/>
    <n v="0"/>
    <n v="3"/>
    <n v="0"/>
    <n v="26"/>
    <n v="4"/>
    <n v="12"/>
    <n v="2"/>
    <n v="3"/>
    <n v="3"/>
    <n v="3"/>
    <n v="3"/>
    <n v="2"/>
    <n v="0"/>
    <n v="16"/>
    <n v="16"/>
    <n v="16"/>
  </r>
  <r>
    <s v="08DST0086X"/>
    <n v="1"/>
    <s v="MATUTINO"/>
    <s v="SECUNDARIA TECNICA 86"/>
    <n v="8"/>
    <s v="CHIHUAHUA"/>
    <n v="8"/>
    <s v="CHIHUAHUA"/>
    <n v="37"/>
    <s v="JUĂREZ"/>
    <n v="1"/>
    <s v="JUĂREZ"/>
    <s v="CALLE FERVOR PATRIO"/>
    <n v="6412"/>
    <s v="PĂšBLICO"/>
    <x v="2"/>
    <n v="2"/>
    <s v="BĂSICA"/>
    <n v="3"/>
    <x v="2"/>
    <n v="4"/>
    <x v="5"/>
    <n v="1"/>
    <s v="SERVICIOS"/>
    <n v="22"/>
    <s v="INDUSTRIAL"/>
    <s v="08FZT0001H"/>
    <s v="08FJT0002F"/>
    <s v="08ADG0005C"/>
    <n v="0"/>
    <s v="I2019"/>
    <n v="208"/>
    <n v="218"/>
    <n v="426"/>
    <n v="177"/>
    <n v="208"/>
    <n v="385"/>
    <n v="65"/>
    <n v="70"/>
    <n v="135"/>
    <n v="60"/>
    <n v="95"/>
    <n v="155"/>
    <n v="84"/>
    <n v="72"/>
    <n v="156"/>
    <n v="58"/>
    <n v="69"/>
    <n v="127"/>
    <n v="0"/>
    <n v="0"/>
    <n v="0"/>
    <n v="0"/>
    <n v="0"/>
    <n v="0"/>
    <n v="0"/>
    <n v="0"/>
    <n v="0"/>
    <n v="202"/>
    <n v="236"/>
    <n v="438"/>
    <n v="4"/>
    <n v="4"/>
    <n v="4"/>
    <n v="0"/>
    <n v="0"/>
    <n v="0"/>
    <n v="0"/>
    <n v="12"/>
    <n v="0"/>
    <n v="0"/>
    <n v="0"/>
    <n v="1"/>
    <n v="1"/>
    <n v="0"/>
    <n v="0"/>
    <n v="0"/>
    <n v="6"/>
    <n v="8"/>
    <n v="0"/>
    <n v="0"/>
    <n v="1"/>
    <n v="0"/>
    <n v="1"/>
    <n v="0"/>
    <n v="0"/>
    <n v="2"/>
    <n v="0"/>
    <n v="0"/>
    <n v="2"/>
    <n v="7"/>
    <n v="29"/>
    <n v="8"/>
    <n v="10"/>
    <n v="0"/>
    <n v="0"/>
    <n v="0"/>
    <n v="0"/>
    <n v="0"/>
    <n v="0"/>
    <n v="0"/>
    <n v="18"/>
    <n v="12"/>
    <n v="12"/>
  </r>
  <r>
    <s v="08DPR2663I"/>
    <n v="1"/>
    <s v="MATUTINO"/>
    <s v="REAL DE MINAS"/>
    <n v="8"/>
    <s v="CHIHUAHUA"/>
    <n v="8"/>
    <s v="CHIHUAHUA"/>
    <n v="19"/>
    <s v="CHIHUAHUA"/>
    <n v="1"/>
    <s v="CHIHUAHUA"/>
    <s v="AVENIDA TARANTO"/>
    <n v="0"/>
    <s v="PĂšBLICO"/>
    <x v="2"/>
    <n v="2"/>
    <s v="BĂSICA"/>
    <n v="2"/>
    <x v="1"/>
    <n v="1"/>
    <x v="1"/>
    <n v="0"/>
    <s v="NO APLICA"/>
    <n v="0"/>
    <s v="NO APLICA"/>
    <s v="08FIZ0129Q"/>
    <s v="08FJS0101Q"/>
    <s v="08ADG0046C"/>
    <n v="0"/>
    <s v="I2019"/>
    <n v="198"/>
    <n v="221"/>
    <n v="419"/>
    <n v="198"/>
    <n v="221"/>
    <n v="419"/>
    <n v="17"/>
    <n v="20"/>
    <n v="37"/>
    <n v="48"/>
    <n v="44"/>
    <n v="92"/>
    <n v="39"/>
    <n v="43"/>
    <n v="82"/>
    <n v="46"/>
    <n v="53"/>
    <n v="99"/>
    <n v="54"/>
    <n v="38"/>
    <n v="92"/>
    <n v="32"/>
    <n v="39"/>
    <n v="71"/>
    <n v="20"/>
    <n v="17"/>
    <n v="37"/>
    <n v="239"/>
    <n v="234"/>
    <n v="473"/>
    <n v="3"/>
    <n v="3"/>
    <n v="3"/>
    <n v="3"/>
    <n v="2"/>
    <n v="1"/>
    <n v="0"/>
    <n v="15"/>
    <n v="0"/>
    <n v="0"/>
    <n v="1"/>
    <n v="0"/>
    <n v="0"/>
    <n v="1"/>
    <n v="0"/>
    <n v="1"/>
    <n v="6"/>
    <n v="9"/>
    <n v="0"/>
    <n v="0"/>
    <n v="1"/>
    <n v="0"/>
    <n v="0"/>
    <n v="0"/>
    <n v="0"/>
    <n v="0"/>
    <n v="0"/>
    <n v="0"/>
    <n v="1"/>
    <n v="1"/>
    <n v="21"/>
    <n v="6"/>
    <n v="9"/>
    <n v="3"/>
    <n v="3"/>
    <n v="3"/>
    <n v="3"/>
    <n v="2"/>
    <n v="1"/>
    <n v="0"/>
    <n v="15"/>
    <n v="15"/>
    <n v="15"/>
  </r>
  <r>
    <s v="08DPR1155Y"/>
    <n v="1"/>
    <s v="MATUTINO"/>
    <s v="MIGUEL ENRIQUEZ GUZMAN"/>
    <n v="8"/>
    <s v="CHIHUAHUA"/>
    <n v="8"/>
    <s v="CHIHUAHUA"/>
    <n v="37"/>
    <s v="JUĂREZ"/>
    <n v="1"/>
    <s v="JUĂREZ"/>
    <s v="CALLE BATALLA DE CELAYA"/>
    <n v="9555"/>
    <s v="PĂšBLICO"/>
    <x v="2"/>
    <n v="2"/>
    <s v="BĂSICA"/>
    <n v="2"/>
    <x v="1"/>
    <n v="1"/>
    <x v="1"/>
    <n v="0"/>
    <s v="NO APLICA"/>
    <n v="0"/>
    <s v="NO APLICA"/>
    <s v="08FIZ0160Z"/>
    <s v="08FJS0113V"/>
    <s v="08ADG0005C"/>
    <n v="0"/>
    <s v="I2019"/>
    <n v="224"/>
    <n v="223"/>
    <n v="447"/>
    <n v="223"/>
    <n v="222"/>
    <n v="445"/>
    <n v="29"/>
    <n v="33"/>
    <n v="62"/>
    <n v="32"/>
    <n v="31"/>
    <n v="63"/>
    <n v="30"/>
    <n v="33"/>
    <n v="63"/>
    <n v="51"/>
    <n v="43"/>
    <n v="94"/>
    <n v="33"/>
    <n v="29"/>
    <n v="62"/>
    <n v="48"/>
    <n v="43"/>
    <n v="91"/>
    <n v="32"/>
    <n v="34"/>
    <n v="66"/>
    <n v="226"/>
    <n v="213"/>
    <n v="439"/>
    <n v="2"/>
    <n v="2"/>
    <n v="3"/>
    <n v="2"/>
    <n v="3"/>
    <n v="2"/>
    <n v="0"/>
    <n v="14"/>
    <n v="0"/>
    <n v="0"/>
    <n v="0"/>
    <n v="1"/>
    <n v="0"/>
    <n v="1"/>
    <n v="0"/>
    <n v="0"/>
    <n v="4"/>
    <n v="10"/>
    <n v="0"/>
    <n v="0"/>
    <n v="1"/>
    <n v="0"/>
    <n v="0"/>
    <n v="0"/>
    <n v="0"/>
    <n v="0"/>
    <n v="0"/>
    <n v="0"/>
    <n v="1"/>
    <n v="0"/>
    <n v="18"/>
    <n v="4"/>
    <n v="10"/>
    <n v="2"/>
    <n v="2"/>
    <n v="3"/>
    <n v="2"/>
    <n v="3"/>
    <n v="2"/>
    <n v="0"/>
    <n v="14"/>
    <n v="14"/>
    <n v="14"/>
  </r>
  <r>
    <s v="08EPR0858G"/>
    <n v="2"/>
    <s v="VESPERTINO"/>
    <s v="JOSEFA ORTIZ DE DOMINGUEZ 2796"/>
    <n v="8"/>
    <s v="CHIHUAHUA"/>
    <n v="8"/>
    <s v="CHIHUAHUA"/>
    <n v="37"/>
    <s v="JUĂREZ"/>
    <n v="1"/>
    <s v="JUĂREZ"/>
    <s v="CALLE SENDERO DE LOS MESONES"/>
    <n v="0"/>
    <s v="PĂšBLICO"/>
    <x v="3"/>
    <n v="2"/>
    <s v="BĂSICA"/>
    <n v="2"/>
    <x v="1"/>
    <n v="1"/>
    <x v="1"/>
    <n v="0"/>
    <s v="NO APLICA"/>
    <n v="0"/>
    <s v="NO APLICA"/>
    <s v="08FIZ0032E"/>
    <m/>
    <m/>
    <n v="0"/>
    <s v="I2019"/>
    <n v="224"/>
    <n v="221"/>
    <n v="445"/>
    <n v="224"/>
    <n v="221"/>
    <n v="445"/>
    <n v="35"/>
    <n v="35"/>
    <n v="70"/>
    <n v="37"/>
    <n v="31"/>
    <n v="68"/>
    <n v="33"/>
    <n v="33"/>
    <n v="66"/>
    <n v="32"/>
    <n v="37"/>
    <n v="69"/>
    <n v="31"/>
    <n v="36"/>
    <n v="67"/>
    <n v="43"/>
    <n v="53"/>
    <n v="96"/>
    <n v="37"/>
    <n v="34"/>
    <n v="71"/>
    <n v="213"/>
    <n v="224"/>
    <n v="437"/>
    <n v="2"/>
    <n v="2"/>
    <n v="2"/>
    <n v="2"/>
    <n v="3"/>
    <n v="2"/>
    <n v="0"/>
    <n v="13"/>
    <n v="0"/>
    <n v="0"/>
    <n v="1"/>
    <n v="0"/>
    <n v="0"/>
    <n v="0"/>
    <n v="0"/>
    <n v="0"/>
    <n v="2"/>
    <n v="11"/>
    <n v="0"/>
    <n v="0"/>
    <n v="4"/>
    <n v="1"/>
    <n v="0"/>
    <n v="0"/>
    <n v="0"/>
    <n v="0"/>
    <n v="0"/>
    <n v="0"/>
    <n v="3"/>
    <n v="0"/>
    <n v="22"/>
    <n v="2"/>
    <n v="11"/>
    <n v="2"/>
    <n v="2"/>
    <n v="2"/>
    <n v="2"/>
    <n v="3"/>
    <n v="2"/>
    <n v="0"/>
    <n v="13"/>
    <n v="13"/>
    <n v="13"/>
  </r>
  <r>
    <s v="08DPR2687S"/>
    <n v="2"/>
    <s v="VESPERTINO"/>
    <s v="SIERRA VISTA"/>
    <n v="8"/>
    <s v="CHIHUAHUA"/>
    <n v="8"/>
    <s v="CHIHUAHUA"/>
    <n v="37"/>
    <s v="JUĂREZ"/>
    <n v="1"/>
    <s v="JUĂREZ"/>
    <s v="AVENIDA SIERRA VISTA"/>
    <n v="0"/>
    <s v="PĂšBLICO"/>
    <x v="2"/>
    <n v="2"/>
    <s v="BĂSICA"/>
    <n v="2"/>
    <x v="1"/>
    <n v="1"/>
    <x v="1"/>
    <n v="0"/>
    <s v="NO APLICA"/>
    <n v="0"/>
    <s v="NO APLICA"/>
    <s v="08FIZ0038Z"/>
    <s v="08FJS0117R"/>
    <s v="08ADG0005C"/>
    <n v="0"/>
    <s v="I2019"/>
    <n v="210"/>
    <n v="210"/>
    <n v="420"/>
    <n v="210"/>
    <n v="210"/>
    <n v="420"/>
    <n v="42"/>
    <n v="33"/>
    <n v="75"/>
    <n v="33"/>
    <n v="32"/>
    <n v="65"/>
    <n v="37"/>
    <n v="33"/>
    <n v="70"/>
    <n v="58"/>
    <n v="44"/>
    <n v="102"/>
    <n v="40"/>
    <n v="59"/>
    <n v="99"/>
    <n v="37"/>
    <n v="31"/>
    <n v="68"/>
    <n v="30"/>
    <n v="30"/>
    <n v="60"/>
    <n v="235"/>
    <n v="229"/>
    <n v="464"/>
    <n v="2"/>
    <n v="2"/>
    <n v="3"/>
    <n v="3"/>
    <n v="2"/>
    <n v="2"/>
    <n v="0"/>
    <n v="14"/>
    <n v="0"/>
    <n v="0"/>
    <n v="0"/>
    <n v="1"/>
    <n v="0"/>
    <n v="0"/>
    <n v="0"/>
    <n v="0"/>
    <n v="4"/>
    <n v="10"/>
    <n v="0"/>
    <n v="0"/>
    <n v="2"/>
    <n v="0"/>
    <n v="0"/>
    <n v="0"/>
    <n v="0"/>
    <n v="0"/>
    <n v="0"/>
    <n v="0"/>
    <n v="1"/>
    <n v="0"/>
    <n v="18"/>
    <n v="4"/>
    <n v="10"/>
    <n v="2"/>
    <n v="2"/>
    <n v="3"/>
    <n v="3"/>
    <n v="2"/>
    <n v="2"/>
    <n v="0"/>
    <n v="14"/>
    <n v="15"/>
    <n v="14"/>
  </r>
  <r>
    <s v="08PPR2068O"/>
    <n v="1"/>
    <s v="MATUTINO"/>
    <s v="ESFER SALESIANOS CORDILLERAS"/>
    <n v="8"/>
    <s v="CHIHUAHUA"/>
    <n v="8"/>
    <s v="CHIHUAHUA"/>
    <n v="19"/>
    <s v="CHIHUAHUA"/>
    <n v="1"/>
    <s v="CHIHUAHUA"/>
    <s v="CALLE CORDILLERA BLANCA"/>
    <n v="9500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223"/>
    <n v="206"/>
    <n v="429"/>
    <n v="223"/>
    <n v="206"/>
    <n v="429"/>
    <n v="37"/>
    <n v="25"/>
    <n v="62"/>
    <n v="44"/>
    <n v="37"/>
    <n v="81"/>
    <n v="27"/>
    <n v="28"/>
    <n v="55"/>
    <n v="49"/>
    <n v="48"/>
    <n v="97"/>
    <n v="42"/>
    <n v="41"/>
    <n v="83"/>
    <n v="41"/>
    <n v="28"/>
    <n v="69"/>
    <n v="32"/>
    <n v="43"/>
    <n v="75"/>
    <n v="235"/>
    <n v="225"/>
    <n v="460"/>
    <n v="1"/>
    <n v="0"/>
    <n v="0"/>
    <n v="1"/>
    <n v="0"/>
    <n v="2"/>
    <n v="7"/>
    <n v="11"/>
    <n v="0"/>
    <n v="0"/>
    <n v="0"/>
    <n v="1"/>
    <n v="0"/>
    <n v="0"/>
    <n v="0"/>
    <n v="0"/>
    <n v="1"/>
    <n v="10"/>
    <n v="0"/>
    <n v="0"/>
    <n v="3"/>
    <n v="0"/>
    <n v="0"/>
    <n v="1"/>
    <n v="1"/>
    <n v="0"/>
    <n v="1"/>
    <n v="8"/>
    <n v="1"/>
    <n v="1"/>
    <n v="28"/>
    <n v="1"/>
    <n v="10"/>
    <n v="1"/>
    <n v="0"/>
    <n v="0"/>
    <n v="1"/>
    <n v="0"/>
    <n v="2"/>
    <n v="7"/>
    <n v="11"/>
    <n v="18"/>
    <n v="18"/>
  </r>
  <r>
    <s v="08DPR1987I"/>
    <n v="1"/>
    <s v="MATUTINO"/>
    <s v="CENTAURO DEL NORTE"/>
    <n v="8"/>
    <s v="CHIHUAHUA"/>
    <n v="8"/>
    <s v="CHIHUAHUA"/>
    <n v="19"/>
    <s v="CHIHUAHUA"/>
    <n v="1"/>
    <s v="CHIHUAHUA"/>
    <s v="CALLE CENTAURO DEL NORTE"/>
    <n v="61"/>
    <s v="PĂšBLICO"/>
    <x v="2"/>
    <n v="2"/>
    <s v="BĂSICA"/>
    <n v="2"/>
    <x v="1"/>
    <n v="1"/>
    <x v="1"/>
    <n v="0"/>
    <s v="NO APLICA"/>
    <n v="0"/>
    <s v="NO APLICA"/>
    <s v="08FIZ0124V"/>
    <s v="08FJS0107K"/>
    <s v="08ADG0046C"/>
    <n v="0"/>
    <s v="I2019"/>
    <n v="244"/>
    <n v="193"/>
    <n v="437"/>
    <n v="243"/>
    <n v="193"/>
    <n v="436"/>
    <n v="47"/>
    <n v="38"/>
    <n v="85"/>
    <n v="37"/>
    <n v="36"/>
    <n v="73"/>
    <n v="51"/>
    <n v="32"/>
    <n v="83"/>
    <n v="56"/>
    <n v="37"/>
    <n v="93"/>
    <n v="28"/>
    <n v="32"/>
    <n v="60"/>
    <n v="29"/>
    <n v="32"/>
    <n v="61"/>
    <n v="36"/>
    <n v="32"/>
    <n v="68"/>
    <n v="237"/>
    <n v="201"/>
    <n v="438"/>
    <n v="3"/>
    <n v="3"/>
    <n v="3"/>
    <n v="2"/>
    <n v="2"/>
    <n v="3"/>
    <n v="0"/>
    <n v="16"/>
    <n v="0"/>
    <n v="0"/>
    <n v="0"/>
    <n v="1"/>
    <n v="0"/>
    <n v="1"/>
    <n v="0"/>
    <n v="0"/>
    <n v="6"/>
    <n v="10"/>
    <n v="0"/>
    <n v="0"/>
    <n v="2"/>
    <n v="1"/>
    <n v="0"/>
    <n v="0"/>
    <n v="0"/>
    <n v="0"/>
    <n v="0"/>
    <n v="0"/>
    <n v="1"/>
    <n v="1"/>
    <n v="23"/>
    <n v="6"/>
    <n v="10"/>
    <n v="3"/>
    <n v="3"/>
    <n v="3"/>
    <n v="2"/>
    <n v="2"/>
    <n v="3"/>
    <n v="0"/>
    <n v="16"/>
    <n v="18"/>
    <n v="16"/>
  </r>
  <r>
    <s v="08DPR0309D"/>
    <n v="1"/>
    <s v="MATUTINO"/>
    <s v="JOSE JESUS ALVAREZ PASILLAS"/>
    <n v="8"/>
    <s v="CHIHUAHUA"/>
    <n v="8"/>
    <s v="CHIHUAHUA"/>
    <n v="37"/>
    <s v="JUĂREZ"/>
    <n v="1"/>
    <s v="JUĂREZ"/>
    <s v="CALLE JOSE ELIAS"/>
    <n v="815"/>
    <s v="PĂšBLICO"/>
    <x v="2"/>
    <n v="2"/>
    <s v="BĂSICA"/>
    <n v="2"/>
    <x v="1"/>
    <n v="1"/>
    <x v="1"/>
    <n v="0"/>
    <s v="NO APLICA"/>
    <n v="0"/>
    <s v="NO APLICA"/>
    <s v="08FIZ0140M"/>
    <s v="08FJS0109I"/>
    <s v="08ADG0005C"/>
    <n v="0"/>
    <s v="I2019"/>
    <n v="207"/>
    <n v="216"/>
    <n v="423"/>
    <n v="207"/>
    <n v="216"/>
    <n v="423"/>
    <n v="32"/>
    <n v="42"/>
    <n v="74"/>
    <n v="25"/>
    <n v="31"/>
    <n v="56"/>
    <n v="27"/>
    <n v="27"/>
    <n v="54"/>
    <n v="55"/>
    <n v="40"/>
    <n v="95"/>
    <n v="47"/>
    <n v="46"/>
    <n v="93"/>
    <n v="56"/>
    <n v="38"/>
    <n v="94"/>
    <n v="29"/>
    <n v="40"/>
    <n v="69"/>
    <n v="239"/>
    <n v="222"/>
    <n v="461"/>
    <n v="2"/>
    <n v="2"/>
    <n v="3"/>
    <n v="3"/>
    <n v="3"/>
    <n v="2"/>
    <n v="0"/>
    <n v="15"/>
    <n v="0"/>
    <n v="0"/>
    <n v="1"/>
    <n v="0"/>
    <n v="1"/>
    <n v="0"/>
    <n v="0"/>
    <n v="0"/>
    <n v="2"/>
    <n v="13"/>
    <n v="0"/>
    <n v="0"/>
    <n v="1"/>
    <n v="1"/>
    <n v="0"/>
    <n v="0"/>
    <n v="0"/>
    <n v="0"/>
    <n v="0"/>
    <n v="0"/>
    <n v="1"/>
    <n v="0"/>
    <n v="20"/>
    <n v="2"/>
    <n v="13"/>
    <n v="2"/>
    <n v="2"/>
    <n v="3"/>
    <n v="3"/>
    <n v="3"/>
    <n v="2"/>
    <n v="0"/>
    <n v="15"/>
    <n v="16"/>
    <n v="15"/>
  </r>
  <r>
    <s v="08PPR2065R"/>
    <n v="1"/>
    <s v="MATUTINO"/>
    <s v="COLEGIO BELEN BILINGUE CAMPUS NORTE"/>
    <n v="8"/>
    <s v="CHIHUAHUA"/>
    <n v="8"/>
    <s v="CHIHUAHUA"/>
    <n v="19"/>
    <s v="CHIHUAHUA"/>
    <n v="1"/>
    <s v="CHIHUAHUA"/>
    <s v="AVENIDA NUEVO MILENIO"/>
    <n v="0"/>
    <s v="PRIVADO"/>
    <x v="1"/>
    <n v="2"/>
    <s v="BĂSICA"/>
    <n v="2"/>
    <x v="1"/>
    <n v="1"/>
    <x v="1"/>
    <n v="0"/>
    <s v="NO APLICA"/>
    <n v="0"/>
    <s v="NO APLICA"/>
    <s v="08FIZ0112Q"/>
    <s v="08FJS0105M"/>
    <s v="08ADG0046C"/>
    <n v="0"/>
    <s v="I2019"/>
    <n v="214"/>
    <n v="223"/>
    <n v="437"/>
    <n v="214"/>
    <n v="223"/>
    <n v="437"/>
    <n v="36"/>
    <n v="50"/>
    <n v="86"/>
    <n v="46"/>
    <n v="30"/>
    <n v="76"/>
    <n v="38"/>
    <n v="30"/>
    <n v="68"/>
    <n v="49"/>
    <n v="32"/>
    <n v="81"/>
    <n v="28"/>
    <n v="45"/>
    <n v="73"/>
    <n v="43"/>
    <n v="31"/>
    <n v="74"/>
    <n v="30"/>
    <n v="41"/>
    <n v="71"/>
    <n v="234"/>
    <n v="209"/>
    <n v="443"/>
    <n v="0"/>
    <n v="0"/>
    <n v="0"/>
    <n v="0"/>
    <n v="0"/>
    <n v="0"/>
    <n v="9"/>
    <n v="9"/>
    <n v="0"/>
    <n v="0"/>
    <n v="0"/>
    <n v="1"/>
    <n v="0"/>
    <n v="0"/>
    <n v="0"/>
    <n v="0"/>
    <n v="1"/>
    <n v="8"/>
    <n v="0"/>
    <n v="0"/>
    <n v="2"/>
    <n v="0"/>
    <n v="0"/>
    <n v="1"/>
    <n v="0"/>
    <n v="1"/>
    <n v="2"/>
    <n v="9"/>
    <n v="1"/>
    <n v="4"/>
    <n v="30"/>
    <n v="1"/>
    <n v="8"/>
    <n v="0"/>
    <n v="0"/>
    <n v="0"/>
    <n v="0"/>
    <n v="0"/>
    <n v="0"/>
    <n v="9"/>
    <n v="9"/>
    <n v="18"/>
    <n v="18"/>
  </r>
  <r>
    <s v="08DES0111N"/>
    <n v="2"/>
    <s v="VESPERTINO"/>
    <s v="ESCUELA SECUNDARIA FEDERAL NUM. 12"/>
    <n v="8"/>
    <s v="CHIHUAHUA"/>
    <n v="8"/>
    <s v="CHIHUAHUA"/>
    <n v="19"/>
    <s v="CHIHUAHUA"/>
    <n v="1"/>
    <s v="CHIHUAHUA"/>
    <s v="CALLE PASEOS DEL FRISON"/>
    <n v="0"/>
    <s v="PĂšBLICO"/>
    <x v="2"/>
    <n v="2"/>
    <s v="BĂSICA"/>
    <n v="3"/>
    <x v="2"/>
    <n v="1"/>
    <x v="1"/>
    <n v="0"/>
    <s v="NO APLICA"/>
    <n v="0"/>
    <s v="NO APLICA"/>
    <s v="08FIS0106W"/>
    <s v="08FJE0001O"/>
    <s v="08ADG0046C"/>
    <n v="0"/>
    <s v="I2019"/>
    <n v="199"/>
    <n v="219"/>
    <n v="418"/>
    <n v="110"/>
    <n v="170"/>
    <n v="280"/>
    <n v="46"/>
    <n v="67"/>
    <n v="113"/>
    <n v="117"/>
    <n v="102"/>
    <n v="219"/>
    <n v="70"/>
    <n v="74"/>
    <n v="144"/>
    <n v="67"/>
    <n v="76"/>
    <n v="143"/>
    <n v="0"/>
    <n v="0"/>
    <n v="0"/>
    <n v="0"/>
    <n v="0"/>
    <n v="0"/>
    <n v="0"/>
    <n v="0"/>
    <n v="0"/>
    <n v="254"/>
    <n v="252"/>
    <n v="506"/>
    <n v="5"/>
    <n v="4"/>
    <n v="4"/>
    <n v="0"/>
    <n v="0"/>
    <n v="0"/>
    <n v="0"/>
    <n v="13"/>
    <n v="0"/>
    <n v="0"/>
    <n v="0"/>
    <n v="1"/>
    <n v="1"/>
    <n v="0"/>
    <n v="0"/>
    <n v="0"/>
    <n v="14"/>
    <n v="13"/>
    <n v="0"/>
    <n v="0"/>
    <n v="2"/>
    <n v="0"/>
    <n v="1"/>
    <n v="1"/>
    <n v="1"/>
    <n v="1"/>
    <n v="0"/>
    <n v="0"/>
    <n v="4"/>
    <n v="5"/>
    <n v="44"/>
    <n v="18"/>
    <n v="15"/>
    <n v="0"/>
    <n v="0"/>
    <n v="0"/>
    <n v="0"/>
    <n v="0"/>
    <n v="0"/>
    <n v="0"/>
    <n v="33"/>
    <n v="12"/>
    <n v="12"/>
  </r>
  <r>
    <s v="08DPR0475B"/>
    <n v="1"/>
    <s v="MATUTINO"/>
    <s v="TIMOTEO MARTINEZ"/>
    <n v="8"/>
    <s v="CHIHUAHUA"/>
    <n v="8"/>
    <s v="CHIHUAHUA"/>
    <n v="27"/>
    <s v="GUACHOCHI"/>
    <n v="1"/>
    <s v="GUACHOCHI"/>
    <s v="CALLE PASCUAL OROZCO"/>
    <n v="0"/>
    <s v="PĂšBLICO"/>
    <x v="2"/>
    <n v="2"/>
    <s v="BĂSICA"/>
    <n v="2"/>
    <x v="1"/>
    <n v="1"/>
    <x v="1"/>
    <n v="0"/>
    <s v="NO APLICA"/>
    <n v="0"/>
    <s v="NO APLICA"/>
    <s v="08FIZ0250S"/>
    <s v="08FJS0130L"/>
    <s v="08ADG0006B"/>
    <n v="0"/>
    <s v="I2019"/>
    <n v="222"/>
    <n v="203"/>
    <n v="425"/>
    <n v="222"/>
    <n v="203"/>
    <n v="425"/>
    <n v="32"/>
    <n v="38"/>
    <n v="70"/>
    <n v="42"/>
    <n v="34"/>
    <n v="76"/>
    <n v="39"/>
    <n v="33"/>
    <n v="72"/>
    <n v="43"/>
    <n v="37"/>
    <n v="80"/>
    <n v="37"/>
    <n v="42"/>
    <n v="79"/>
    <n v="42"/>
    <n v="27"/>
    <n v="69"/>
    <n v="36"/>
    <n v="46"/>
    <n v="82"/>
    <n v="239"/>
    <n v="219"/>
    <n v="458"/>
    <n v="3"/>
    <n v="3"/>
    <n v="3"/>
    <n v="3"/>
    <n v="3"/>
    <n v="3"/>
    <n v="0"/>
    <n v="18"/>
    <n v="0"/>
    <n v="0"/>
    <n v="0"/>
    <n v="1"/>
    <n v="0"/>
    <n v="1"/>
    <n v="0"/>
    <n v="1"/>
    <n v="6"/>
    <n v="12"/>
    <n v="0"/>
    <n v="0"/>
    <n v="2"/>
    <n v="0"/>
    <n v="1"/>
    <n v="0"/>
    <n v="0"/>
    <n v="0"/>
    <n v="0"/>
    <n v="0"/>
    <n v="2"/>
    <n v="1"/>
    <n v="27"/>
    <n v="6"/>
    <n v="12"/>
    <n v="3"/>
    <n v="3"/>
    <n v="3"/>
    <n v="3"/>
    <n v="3"/>
    <n v="3"/>
    <n v="0"/>
    <n v="18"/>
    <n v="18"/>
    <n v="18"/>
  </r>
  <r>
    <s v="08EPR0600I"/>
    <n v="1"/>
    <s v="MATUTINO"/>
    <s v="CENTRO REGIONAL DE EDUC. INT. MARTIRES DE CHAPULTEPEC 2401"/>
    <n v="8"/>
    <s v="CHIHUAHUA"/>
    <n v="8"/>
    <s v="CHIHUAHUA"/>
    <n v="17"/>
    <s v="CUAUHTĂ‰MOC"/>
    <n v="106"/>
    <s v="COLONIA OBREGĂ“N (RUBIO)"/>
    <s v="AVENIDA CUAUHTEMOC"/>
    <n v="600"/>
    <s v="PĂšBLICO"/>
    <x v="3"/>
    <n v="2"/>
    <s v="BĂSICA"/>
    <n v="2"/>
    <x v="1"/>
    <n v="1"/>
    <x v="1"/>
    <n v="0"/>
    <s v="NO APLICA"/>
    <n v="0"/>
    <s v="NO APLICA"/>
    <s v="08FIZ0009D"/>
    <s v="08FJS0005N"/>
    <m/>
    <n v="0"/>
    <s v="I2019"/>
    <n v="213"/>
    <n v="220"/>
    <n v="433"/>
    <n v="213"/>
    <n v="220"/>
    <n v="433"/>
    <n v="33"/>
    <n v="36"/>
    <n v="69"/>
    <n v="36"/>
    <n v="43"/>
    <n v="79"/>
    <n v="29"/>
    <n v="42"/>
    <n v="71"/>
    <n v="39"/>
    <n v="32"/>
    <n v="71"/>
    <n v="31"/>
    <n v="44"/>
    <n v="75"/>
    <n v="45"/>
    <n v="27"/>
    <n v="72"/>
    <n v="34"/>
    <n v="50"/>
    <n v="84"/>
    <n v="214"/>
    <n v="238"/>
    <n v="452"/>
    <n v="3"/>
    <n v="3"/>
    <n v="3"/>
    <n v="3"/>
    <n v="3"/>
    <n v="3"/>
    <n v="0"/>
    <n v="18"/>
    <n v="0"/>
    <n v="0"/>
    <n v="1"/>
    <n v="0"/>
    <n v="0"/>
    <n v="0"/>
    <n v="0"/>
    <n v="0"/>
    <n v="7"/>
    <n v="11"/>
    <n v="0"/>
    <n v="0"/>
    <n v="0"/>
    <n v="2"/>
    <n v="0"/>
    <n v="0"/>
    <n v="1"/>
    <n v="0"/>
    <n v="1"/>
    <n v="1"/>
    <n v="1"/>
    <n v="1"/>
    <n v="26"/>
    <n v="7"/>
    <n v="11"/>
    <n v="3"/>
    <n v="3"/>
    <n v="3"/>
    <n v="3"/>
    <n v="3"/>
    <n v="3"/>
    <n v="0"/>
    <n v="18"/>
    <n v="18"/>
    <n v="18"/>
  </r>
  <r>
    <s v="08DPR1591Z"/>
    <n v="1"/>
    <s v="MATUTINO"/>
    <s v="BENITO JUAREZ"/>
    <n v="8"/>
    <s v="CHIHUAHUA"/>
    <n v="8"/>
    <s v="CHIHUAHUA"/>
    <n v="11"/>
    <s v="CAMARGO"/>
    <n v="1"/>
    <s v="SANTA ROSALĂŤA DE CAMARGO"/>
    <s v="CALLE DOS DE ABRIL"/>
    <n v="0"/>
    <s v="PĂšBLICO"/>
    <x v="2"/>
    <n v="2"/>
    <s v="BĂSICA"/>
    <n v="2"/>
    <x v="1"/>
    <n v="1"/>
    <x v="1"/>
    <n v="0"/>
    <s v="NO APLICA"/>
    <n v="0"/>
    <s v="NO APLICA"/>
    <s v="08FIZ0233B"/>
    <s v="08FJS0127Y"/>
    <s v="08ADG0057I"/>
    <n v="0"/>
    <s v="I2019"/>
    <n v="208"/>
    <n v="239"/>
    <n v="447"/>
    <n v="207"/>
    <n v="239"/>
    <n v="446"/>
    <n v="45"/>
    <n v="40"/>
    <n v="85"/>
    <n v="42"/>
    <n v="39"/>
    <n v="81"/>
    <n v="26"/>
    <n v="33"/>
    <n v="59"/>
    <n v="37"/>
    <n v="35"/>
    <n v="72"/>
    <n v="35"/>
    <n v="34"/>
    <n v="69"/>
    <n v="32"/>
    <n v="48"/>
    <n v="80"/>
    <n v="35"/>
    <n v="38"/>
    <n v="73"/>
    <n v="207"/>
    <n v="227"/>
    <n v="434"/>
    <n v="3"/>
    <n v="2"/>
    <n v="3"/>
    <n v="3"/>
    <n v="3"/>
    <n v="3"/>
    <n v="0"/>
    <n v="17"/>
    <n v="0"/>
    <n v="0"/>
    <n v="0"/>
    <n v="1"/>
    <n v="0"/>
    <n v="1"/>
    <n v="0"/>
    <n v="1"/>
    <n v="4"/>
    <n v="13"/>
    <n v="0"/>
    <n v="0"/>
    <n v="3"/>
    <n v="0"/>
    <n v="0"/>
    <n v="0"/>
    <n v="0"/>
    <n v="0"/>
    <n v="0"/>
    <n v="0"/>
    <n v="3"/>
    <n v="0"/>
    <n v="26"/>
    <n v="4"/>
    <n v="13"/>
    <n v="3"/>
    <n v="2"/>
    <n v="3"/>
    <n v="3"/>
    <n v="3"/>
    <n v="3"/>
    <n v="0"/>
    <n v="17"/>
    <n v="17"/>
    <n v="17"/>
  </r>
  <r>
    <s v="08DES0090R"/>
    <n v="1"/>
    <s v="MATUTINO"/>
    <s v="SECUNDARIA GENERAL ES-91"/>
    <n v="8"/>
    <s v="CHIHUAHUA"/>
    <n v="8"/>
    <s v="CHIHUAHUA"/>
    <n v="50"/>
    <s v="NUEVO CASAS GRANDES"/>
    <n v="1"/>
    <s v="NUEVO CASAS GRANDES"/>
    <s v="CALLE LAGUNA FIERRO"/>
    <n v="0"/>
    <s v="PĂšBLICO"/>
    <x v="2"/>
    <n v="2"/>
    <s v="BĂSICA"/>
    <n v="3"/>
    <x v="2"/>
    <n v="1"/>
    <x v="1"/>
    <n v="0"/>
    <s v="NO APLICA"/>
    <n v="0"/>
    <s v="NO APLICA"/>
    <s v="08FIS0117B"/>
    <s v="08FJE0008H"/>
    <s v="08ADG0013L"/>
    <n v="0"/>
    <s v="I2019"/>
    <n v="222"/>
    <n v="231"/>
    <n v="453"/>
    <n v="159"/>
    <n v="196"/>
    <n v="355"/>
    <n v="60"/>
    <n v="67"/>
    <n v="127"/>
    <n v="78"/>
    <n v="86"/>
    <n v="164"/>
    <n v="76"/>
    <n v="69"/>
    <n v="145"/>
    <n v="76"/>
    <n v="82"/>
    <n v="158"/>
    <n v="0"/>
    <n v="0"/>
    <n v="0"/>
    <n v="0"/>
    <n v="0"/>
    <n v="0"/>
    <n v="0"/>
    <n v="0"/>
    <n v="0"/>
    <n v="230"/>
    <n v="237"/>
    <n v="467"/>
    <n v="4"/>
    <n v="4"/>
    <n v="4"/>
    <n v="0"/>
    <n v="0"/>
    <n v="0"/>
    <n v="0"/>
    <n v="12"/>
    <n v="0"/>
    <n v="0"/>
    <n v="0"/>
    <n v="1"/>
    <n v="1"/>
    <n v="0"/>
    <n v="0"/>
    <n v="0"/>
    <n v="6"/>
    <n v="7"/>
    <n v="0"/>
    <n v="0"/>
    <n v="1"/>
    <n v="0"/>
    <n v="0"/>
    <n v="1"/>
    <n v="0"/>
    <n v="1"/>
    <n v="0"/>
    <n v="1"/>
    <n v="5"/>
    <n v="3"/>
    <n v="27"/>
    <n v="7"/>
    <n v="10"/>
    <n v="0"/>
    <n v="0"/>
    <n v="0"/>
    <n v="0"/>
    <n v="0"/>
    <n v="0"/>
    <n v="0"/>
    <n v="17"/>
    <n v="12"/>
    <n v="12"/>
  </r>
  <r>
    <s v="08DST0046W"/>
    <n v="1"/>
    <s v="MATUTINO"/>
    <s v="SECUNDARIA TECNICA 46"/>
    <n v="8"/>
    <s v="CHIHUAHUA"/>
    <n v="8"/>
    <s v="CHIHUAHUA"/>
    <n v="19"/>
    <s v="CHIHUAHUA"/>
    <n v="1"/>
    <s v="CHIHUAHUA"/>
    <s v="CALLE PELICANO"/>
    <n v="5901"/>
    <s v="PĂšBLICO"/>
    <x v="2"/>
    <n v="2"/>
    <s v="BĂSICA"/>
    <n v="3"/>
    <x v="2"/>
    <n v="4"/>
    <x v="5"/>
    <n v="1"/>
    <s v="SERVICIOS"/>
    <n v="22"/>
    <s v="INDUSTRIAL"/>
    <s v="08FZT0008A"/>
    <s v="08FJT0003E"/>
    <s v="08ADG0046C"/>
    <n v="0"/>
    <s v="I2019"/>
    <n v="220"/>
    <n v="219"/>
    <n v="439"/>
    <n v="165"/>
    <n v="195"/>
    <n v="360"/>
    <n v="72"/>
    <n v="72"/>
    <n v="144"/>
    <n v="82"/>
    <n v="74"/>
    <n v="156"/>
    <n v="84"/>
    <n v="65"/>
    <n v="149"/>
    <n v="68"/>
    <n v="78"/>
    <n v="146"/>
    <n v="0"/>
    <n v="0"/>
    <n v="0"/>
    <n v="0"/>
    <n v="0"/>
    <n v="0"/>
    <n v="0"/>
    <n v="0"/>
    <n v="0"/>
    <n v="234"/>
    <n v="217"/>
    <n v="451"/>
    <n v="4"/>
    <n v="4"/>
    <n v="5"/>
    <n v="0"/>
    <n v="0"/>
    <n v="0"/>
    <n v="0"/>
    <n v="13"/>
    <n v="0"/>
    <n v="0"/>
    <n v="1"/>
    <n v="0"/>
    <n v="1"/>
    <n v="0"/>
    <n v="0"/>
    <n v="0"/>
    <n v="3"/>
    <n v="9"/>
    <n v="0"/>
    <n v="0"/>
    <n v="1"/>
    <n v="1"/>
    <n v="1"/>
    <n v="1"/>
    <n v="2"/>
    <n v="2"/>
    <n v="0"/>
    <n v="2"/>
    <n v="6"/>
    <n v="14"/>
    <n v="44"/>
    <n v="7"/>
    <n v="15"/>
    <n v="0"/>
    <n v="0"/>
    <n v="0"/>
    <n v="0"/>
    <n v="0"/>
    <n v="0"/>
    <n v="0"/>
    <n v="22"/>
    <n v="13"/>
    <n v="13"/>
  </r>
  <r>
    <s v="08DPR2627D"/>
    <n v="2"/>
    <s v="VESPERTINO"/>
    <s v="ELISA GRIENSEN"/>
    <n v="8"/>
    <s v="CHIHUAHUA"/>
    <n v="8"/>
    <s v="CHIHUAHUA"/>
    <n v="37"/>
    <s v="JUĂREZ"/>
    <n v="1"/>
    <s v="JUĂREZ"/>
    <s v="CALLE PORTAL DEL PINO"/>
    <n v="0"/>
    <s v="PĂšBLICO"/>
    <x v="2"/>
    <n v="2"/>
    <s v="BĂSICA"/>
    <n v="2"/>
    <x v="1"/>
    <n v="1"/>
    <x v="1"/>
    <n v="0"/>
    <s v="NO APLICA"/>
    <n v="0"/>
    <s v="NO APLICA"/>
    <s v="08FIZ0181M"/>
    <s v="08FJS0132J"/>
    <s v="08ADG0005C"/>
    <n v="0"/>
    <s v="I2019"/>
    <n v="225"/>
    <n v="234"/>
    <n v="459"/>
    <n v="218"/>
    <n v="233"/>
    <n v="451"/>
    <n v="34"/>
    <n v="39"/>
    <n v="73"/>
    <n v="28"/>
    <n v="38"/>
    <n v="66"/>
    <n v="40"/>
    <n v="30"/>
    <n v="70"/>
    <n v="34"/>
    <n v="35"/>
    <n v="69"/>
    <n v="30"/>
    <n v="44"/>
    <n v="74"/>
    <n v="45"/>
    <n v="52"/>
    <n v="97"/>
    <n v="37"/>
    <n v="32"/>
    <n v="69"/>
    <n v="214"/>
    <n v="231"/>
    <n v="445"/>
    <n v="2"/>
    <n v="2"/>
    <n v="2"/>
    <n v="2"/>
    <n v="3"/>
    <n v="2"/>
    <n v="0"/>
    <n v="13"/>
    <n v="0"/>
    <n v="0"/>
    <n v="0"/>
    <n v="1"/>
    <n v="0"/>
    <n v="1"/>
    <n v="0"/>
    <n v="0"/>
    <n v="3"/>
    <n v="10"/>
    <n v="0"/>
    <n v="0"/>
    <n v="3"/>
    <n v="0"/>
    <n v="0"/>
    <n v="0"/>
    <n v="0"/>
    <n v="0"/>
    <n v="0"/>
    <n v="0"/>
    <n v="1"/>
    <n v="0"/>
    <n v="19"/>
    <n v="3"/>
    <n v="10"/>
    <n v="2"/>
    <n v="2"/>
    <n v="2"/>
    <n v="2"/>
    <n v="3"/>
    <n v="2"/>
    <n v="0"/>
    <n v="13"/>
    <n v="14"/>
    <n v="13"/>
  </r>
  <r>
    <s v="08DST0003Y"/>
    <n v="1"/>
    <s v="MATUTINO"/>
    <s v="SECUNDARIA TECNICA 3"/>
    <n v="8"/>
    <s v="CHIHUAHUA"/>
    <n v="8"/>
    <s v="CHIHUAHUA"/>
    <n v="21"/>
    <s v="DELICIAS"/>
    <n v="1"/>
    <s v="DELICIAS"/>
    <s v="CALLE RIO CHUVISCAR NORTE "/>
    <n v="0"/>
    <s v="PĂšBLICO"/>
    <x v="2"/>
    <n v="2"/>
    <s v="BĂSICA"/>
    <n v="3"/>
    <x v="2"/>
    <n v="4"/>
    <x v="5"/>
    <n v="1"/>
    <s v="SERVICIOS"/>
    <n v="23"/>
    <s v="AGROPECUARIA"/>
    <s v="08FZT0009Z"/>
    <s v="08FJT0005C"/>
    <s v="08ADG0057I"/>
    <n v="0"/>
    <s v="I2019"/>
    <n v="251"/>
    <n v="182"/>
    <n v="433"/>
    <n v="182"/>
    <n v="142"/>
    <n v="324"/>
    <n v="80"/>
    <n v="69"/>
    <n v="149"/>
    <n v="111"/>
    <n v="72"/>
    <n v="183"/>
    <n v="83"/>
    <n v="53"/>
    <n v="136"/>
    <n v="84"/>
    <n v="63"/>
    <n v="147"/>
    <n v="0"/>
    <n v="0"/>
    <n v="0"/>
    <n v="0"/>
    <n v="0"/>
    <n v="0"/>
    <n v="0"/>
    <n v="0"/>
    <n v="0"/>
    <n v="278"/>
    <n v="188"/>
    <n v="466"/>
    <n v="5"/>
    <n v="4"/>
    <n v="4"/>
    <n v="0"/>
    <n v="0"/>
    <n v="0"/>
    <n v="0"/>
    <n v="13"/>
    <n v="0"/>
    <n v="0"/>
    <n v="1"/>
    <n v="0"/>
    <n v="1"/>
    <n v="0"/>
    <n v="0"/>
    <n v="0"/>
    <n v="8"/>
    <n v="8"/>
    <n v="0"/>
    <n v="0"/>
    <n v="3"/>
    <n v="0"/>
    <n v="0"/>
    <n v="0"/>
    <n v="3"/>
    <n v="2"/>
    <n v="0"/>
    <n v="0"/>
    <n v="14"/>
    <n v="10"/>
    <n v="50"/>
    <n v="14"/>
    <n v="10"/>
    <n v="0"/>
    <n v="0"/>
    <n v="0"/>
    <n v="0"/>
    <n v="0"/>
    <n v="0"/>
    <n v="0"/>
    <n v="24"/>
    <n v="13"/>
    <n v="13"/>
  </r>
  <r>
    <s v="08DPB0672B"/>
    <n v="1"/>
    <s v="MATUTINO"/>
    <s v="CUITLAHUAC"/>
    <n v="8"/>
    <s v="CHIHUAHUA"/>
    <n v="8"/>
    <s v="CHIHUAHUA"/>
    <n v="19"/>
    <s v="CHIHUAHUA"/>
    <n v="498"/>
    <s v="COLONIA AGRĂŤCOLA FRANCISCO VILLA"/>
    <s v="CALLE CENTRO LADRILLERO NORTE"/>
    <n v="0"/>
    <s v="PĂšBLICO"/>
    <x v="2"/>
    <n v="2"/>
    <s v="BĂSICA"/>
    <n v="2"/>
    <x v="1"/>
    <n v="3"/>
    <x v="3"/>
    <n v="0"/>
    <s v="NO APLICA"/>
    <n v="0"/>
    <s v="NO APLICA"/>
    <s v="08FZI0025V"/>
    <s v="08FJI0009C"/>
    <s v="08ADG0046C"/>
    <n v="0"/>
    <s v="I2019"/>
    <n v="213"/>
    <n v="219"/>
    <n v="432"/>
    <n v="212"/>
    <n v="216"/>
    <n v="428"/>
    <n v="28"/>
    <n v="36"/>
    <n v="64"/>
    <n v="39"/>
    <n v="43"/>
    <n v="82"/>
    <n v="46"/>
    <n v="41"/>
    <n v="87"/>
    <n v="45"/>
    <n v="29"/>
    <n v="74"/>
    <n v="37"/>
    <n v="35"/>
    <n v="72"/>
    <n v="36"/>
    <n v="50"/>
    <n v="86"/>
    <n v="33"/>
    <n v="40"/>
    <n v="73"/>
    <n v="236"/>
    <n v="238"/>
    <n v="474"/>
    <n v="3"/>
    <n v="3"/>
    <n v="2"/>
    <n v="2"/>
    <n v="3"/>
    <n v="2"/>
    <n v="0"/>
    <n v="15"/>
    <n v="0"/>
    <n v="0"/>
    <n v="1"/>
    <n v="0"/>
    <n v="0"/>
    <n v="0"/>
    <n v="0"/>
    <n v="0"/>
    <n v="8"/>
    <n v="7"/>
    <n v="0"/>
    <n v="0"/>
    <n v="0"/>
    <n v="0"/>
    <n v="0"/>
    <n v="0"/>
    <n v="0"/>
    <n v="0"/>
    <n v="0"/>
    <n v="0"/>
    <n v="1"/>
    <n v="0"/>
    <n v="17"/>
    <n v="8"/>
    <n v="7"/>
    <n v="3"/>
    <n v="3"/>
    <n v="2"/>
    <n v="2"/>
    <n v="3"/>
    <n v="2"/>
    <n v="0"/>
    <n v="15"/>
    <n v="14"/>
    <n v="14"/>
  </r>
  <r>
    <s v="08EPR0723S"/>
    <n v="1"/>
    <s v="MATUTINO"/>
    <s v="PLUTARCO ELIAS CALLES 2667"/>
    <n v="8"/>
    <s v="CHIHUAHUA"/>
    <n v="8"/>
    <s v="CHIHUAHUA"/>
    <n v="37"/>
    <s v="JUĂREZ"/>
    <n v="1"/>
    <s v="JUĂREZ"/>
    <s v="CALLE JOSE REYES ESTRADA"/>
    <n v="0"/>
    <s v="PĂšBLICO"/>
    <x v="3"/>
    <n v="2"/>
    <s v="BĂSICA"/>
    <n v="2"/>
    <x v="1"/>
    <n v="1"/>
    <x v="1"/>
    <n v="0"/>
    <s v="NO APLICA"/>
    <n v="0"/>
    <s v="NO APLICA"/>
    <s v="08FIZ0034C"/>
    <s v="08FJS0003P"/>
    <m/>
    <n v="0"/>
    <s v="I2019"/>
    <n v="224"/>
    <n v="219"/>
    <n v="443"/>
    <n v="224"/>
    <n v="219"/>
    <n v="443"/>
    <n v="50"/>
    <n v="37"/>
    <n v="87"/>
    <n v="29"/>
    <n v="49"/>
    <n v="78"/>
    <n v="31"/>
    <n v="51"/>
    <n v="82"/>
    <n v="33"/>
    <n v="34"/>
    <n v="67"/>
    <n v="34"/>
    <n v="26"/>
    <n v="60"/>
    <n v="45"/>
    <n v="40"/>
    <n v="85"/>
    <n v="40"/>
    <n v="34"/>
    <n v="74"/>
    <n v="212"/>
    <n v="234"/>
    <n v="446"/>
    <n v="3"/>
    <n v="3"/>
    <n v="2"/>
    <n v="2"/>
    <n v="3"/>
    <n v="3"/>
    <n v="0"/>
    <n v="16"/>
    <n v="0"/>
    <n v="0"/>
    <n v="1"/>
    <n v="0"/>
    <n v="0"/>
    <n v="0"/>
    <n v="0"/>
    <n v="0"/>
    <n v="5"/>
    <n v="11"/>
    <n v="0"/>
    <n v="0"/>
    <n v="3"/>
    <n v="0"/>
    <n v="0"/>
    <n v="1"/>
    <n v="0"/>
    <n v="0"/>
    <n v="0"/>
    <n v="0"/>
    <n v="1"/>
    <n v="1"/>
    <n v="23"/>
    <n v="5"/>
    <n v="11"/>
    <n v="3"/>
    <n v="3"/>
    <n v="2"/>
    <n v="2"/>
    <n v="3"/>
    <n v="3"/>
    <n v="0"/>
    <n v="16"/>
    <n v="16"/>
    <n v="16"/>
  </r>
  <r>
    <s v="08DPR2651D"/>
    <n v="2"/>
    <s v="VESPERTINO"/>
    <s v="CARLOS MONSIVAIS ACEVES"/>
    <n v="8"/>
    <s v="CHIHUAHUA"/>
    <n v="8"/>
    <s v="CHIHUAHUA"/>
    <n v="37"/>
    <s v="JUĂREZ"/>
    <n v="1"/>
    <s v="JUĂREZ"/>
    <s v="CALLE PASEO DE SAN ISIDRO"/>
    <n v="0"/>
    <s v="PĂšBLICO"/>
    <x v="2"/>
    <n v="2"/>
    <s v="BĂSICA"/>
    <n v="2"/>
    <x v="1"/>
    <n v="1"/>
    <x v="1"/>
    <n v="0"/>
    <s v="NO APLICA"/>
    <n v="0"/>
    <s v="NO APLICA"/>
    <s v="08FIZ0033D"/>
    <s v="08FJS0132J"/>
    <s v="08ADG0005C"/>
    <n v="0"/>
    <s v="I2019"/>
    <n v="254"/>
    <n v="210"/>
    <n v="464"/>
    <n v="251"/>
    <n v="209"/>
    <n v="460"/>
    <n v="32"/>
    <n v="49"/>
    <n v="81"/>
    <n v="37"/>
    <n v="33"/>
    <n v="70"/>
    <n v="46"/>
    <n v="23"/>
    <n v="69"/>
    <n v="45"/>
    <n v="35"/>
    <n v="80"/>
    <n v="46"/>
    <n v="26"/>
    <n v="72"/>
    <n v="40"/>
    <n v="37"/>
    <n v="77"/>
    <n v="43"/>
    <n v="31"/>
    <n v="74"/>
    <n v="257"/>
    <n v="185"/>
    <n v="44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0"/>
    <n v="0"/>
    <n v="0"/>
    <n v="0"/>
    <n v="0"/>
    <n v="0"/>
    <n v="0"/>
    <n v="0"/>
    <n v="1"/>
    <n v="15"/>
    <n v="2"/>
    <n v="10"/>
    <n v="2"/>
    <n v="2"/>
    <n v="2"/>
    <n v="2"/>
    <n v="2"/>
    <n v="2"/>
    <n v="0"/>
    <n v="12"/>
    <n v="12"/>
    <n v="12"/>
  </r>
  <r>
    <s v="08EPR0513N"/>
    <n v="1"/>
    <s v="MATUTINO"/>
    <s v="BENITO JUAREZ 2467"/>
    <n v="8"/>
    <s v="CHIHUAHUA"/>
    <n v="8"/>
    <s v="CHIHUAHUA"/>
    <n v="37"/>
    <s v="JUĂREZ"/>
    <n v="1"/>
    <s v="JUĂREZ"/>
    <s v="CALLE IGNACIO MEJIA"/>
    <n v="0"/>
    <s v="PĂšBLICO"/>
    <x v="3"/>
    <n v="2"/>
    <s v="BĂSICA"/>
    <n v="2"/>
    <x v="1"/>
    <n v="1"/>
    <x v="1"/>
    <n v="0"/>
    <s v="NO APLICA"/>
    <n v="0"/>
    <s v="NO APLICA"/>
    <s v="08FIZ0028S"/>
    <s v="08FJS0003P"/>
    <m/>
    <n v="0"/>
    <s v="I2019"/>
    <n v="219"/>
    <n v="228"/>
    <n v="447"/>
    <n v="218"/>
    <n v="226"/>
    <n v="444"/>
    <n v="40"/>
    <n v="43"/>
    <n v="83"/>
    <n v="34"/>
    <n v="37"/>
    <n v="71"/>
    <n v="42"/>
    <n v="30"/>
    <n v="72"/>
    <n v="37"/>
    <n v="33"/>
    <n v="70"/>
    <n v="36"/>
    <n v="39"/>
    <n v="75"/>
    <n v="34"/>
    <n v="42"/>
    <n v="76"/>
    <n v="39"/>
    <n v="41"/>
    <n v="80"/>
    <n v="222"/>
    <n v="222"/>
    <n v="444"/>
    <n v="3"/>
    <n v="3"/>
    <n v="3"/>
    <n v="3"/>
    <n v="3"/>
    <n v="3"/>
    <n v="0"/>
    <n v="18"/>
    <n v="0"/>
    <n v="0"/>
    <n v="0"/>
    <n v="1"/>
    <n v="0"/>
    <n v="0"/>
    <n v="0"/>
    <n v="0"/>
    <n v="4"/>
    <n v="14"/>
    <n v="0"/>
    <n v="0"/>
    <n v="3"/>
    <n v="0"/>
    <n v="0"/>
    <n v="1"/>
    <n v="0"/>
    <n v="0"/>
    <n v="0"/>
    <n v="0"/>
    <n v="0"/>
    <n v="3"/>
    <n v="26"/>
    <n v="4"/>
    <n v="14"/>
    <n v="3"/>
    <n v="3"/>
    <n v="3"/>
    <n v="3"/>
    <n v="3"/>
    <n v="3"/>
    <n v="0"/>
    <n v="18"/>
    <n v="19"/>
    <n v="19"/>
  </r>
  <r>
    <s v="08DST0042Z"/>
    <n v="1"/>
    <s v="MATUTINO"/>
    <s v="SECUNDARIA TECNICA 34"/>
    <n v="8"/>
    <s v="CHIHUAHUA"/>
    <n v="8"/>
    <s v="CHIHUAHUA"/>
    <n v="21"/>
    <s v="DELICIAS"/>
    <n v="1"/>
    <s v="DELICIAS"/>
    <s v="CALLE CARRETERA A ROSETILLA KM.3.5"/>
    <n v="0"/>
    <s v="PĂšBLICO"/>
    <x v="2"/>
    <n v="2"/>
    <s v="BĂSICA"/>
    <n v="3"/>
    <x v="2"/>
    <n v="4"/>
    <x v="5"/>
    <n v="1"/>
    <s v="SERVICIOS"/>
    <n v="22"/>
    <s v="INDUSTRIAL"/>
    <s v="08FZT0009Z"/>
    <s v="08FJT0005C"/>
    <s v="08ADG0057I"/>
    <n v="0"/>
    <s v="I2019"/>
    <n v="240"/>
    <n v="220"/>
    <n v="460"/>
    <n v="131"/>
    <n v="175"/>
    <n v="306"/>
    <n v="65"/>
    <n v="68"/>
    <n v="133"/>
    <n v="75"/>
    <n v="95"/>
    <n v="170"/>
    <n v="103"/>
    <n v="89"/>
    <n v="192"/>
    <n v="53"/>
    <n v="58"/>
    <n v="111"/>
    <n v="0"/>
    <n v="0"/>
    <n v="0"/>
    <n v="0"/>
    <n v="0"/>
    <n v="0"/>
    <n v="0"/>
    <n v="0"/>
    <n v="0"/>
    <n v="231"/>
    <n v="242"/>
    <n v="473"/>
    <n v="5"/>
    <n v="5"/>
    <n v="5"/>
    <n v="0"/>
    <n v="0"/>
    <n v="0"/>
    <n v="0"/>
    <n v="15"/>
    <n v="0"/>
    <n v="0"/>
    <n v="0"/>
    <n v="1"/>
    <n v="1"/>
    <n v="0"/>
    <n v="0"/>
    <n v="0"/>
    <n v="7"/>
    <n v="9"/>
    <n v="0"/>
    <n v="0"/>
    <n v="2"/>
    <n v="0"/>
    <n v="2"/>
    <n v="0"/>
    <n v="5"/>
    <n v="1"/>
    <n v="0"/>
    <n v="1"/>
    <n v="11"/>
    <n v="8"/>
    <n v="48"/>
    <n v="16"/>
    <n v="11"/>
    <n v="0"/>
    <n v="0"/>
    <n v="0"/>
    <n v="0"/>
    <n v="0"/>
    <n v="0"/>
    <n v="0"/>
    <n v="27"/>
    <n v="20"/>
    <n v="19"/>
  </r>
  <r>
    <s v="08EPR0149F"/>
    <n v="1"/>
    <s v="MATUTINO"/>
    <s v="REVOLUCION MEXICANA 2021"/>
    <n v="8"/>
    <s v="CHIHUAHUA"/>
    <n v="8"/>
    <s v="CHIHUAHUA"/>
    <n v="37"/>
    <s v="JUĂREZ"/>
    <n v="1"/>
    <s v="JUĂREZ"/>
    <s v="CALLE GILBERTO LIMON"/>
    <n v="3710"/>
    <s v="PĂšBLICO"/>
    <x v="3"/>
    <n v="2"/>
    <s v="BĂSICA"/>
    <n v="2"/>
    <x v="1"/>
    <n v="1"/>
    <x v="1"/>
    <n v="0"/>
    <s v="NO APLICA"/>
    <n v="0"/>
    <s v="NO APLICA"/>
    <s v="08FIZ0039Y"/>
    <m/>
    <m/>
    <n v="0"/>
    <s v="I2019"/>
    <n v="238"/>
    <n v="219"/>
    <n v="457"/>
    <n v="238"/>
    <n v="219"/>
    <n v="457"/>
    <n v="40"/>
    <n v="36"/>
    <n v="76"/>
    <n v="33"/>
    <n v="38"/>
    <n v="71"/>
    <n v="33"/>
    <n v="38"/>
    <n v="71"/>
    <n v="33"/>
    <n v="29"/>
    <n v="62"/>
    <n v="41"/>
    <n v="35"/>
    <n v="76"/>
    <n v="48"/>
    <n v="36"/>
    <n v="84"/>
    <n v="39"/>
    <n v="42"/>
    <n v="81"/>
    <n v="227"/>
    <n v="218"/>
    <n v="445"/>
    <n v="3"/>
    <n v="3"/>
    <n v="2"/>
    <n v="3"/>
    <n v="3"/>
    <n v="3"/>
    <n v="0"/>
    <n v="17"/>
    <n v="0"/>
    <n v="0"/>
    <n v="0"/>
    <n v="1"/>
    <n v="0"/>
    <n v="0"/>
    <n v="0"/>
    <n v="0"/>
    <n v="4"/>
    <n v="13"/>
    <n v="0"/>
    <n v="0"/>
    <n v="3"/>
    <n v="0"/>
    <n v="0"/>
    <n v="0"/>
    <n v="0"/>
    <n v="0"/>
    <n v="0"/>
    <n v="0"/>
    <n v="2"/>
    <n v="0"/>
    <n v="23"/>
    <n v="4"/>
    <n v="13"/>
    <n v="3"/>
    <n v="3"/>
    <n v="2"/>
    <n v="3"/>
    <n v="3"/>
    <n v="3"/>
    <n v="0"/>
    <n v="17"/>
    <n v="17"/>
    <n v="17"/>
  </r>
  <r>
    <s v="08DPR0220A"/>
    <n v="1"/>
    <s v="MATUTINO"/>
    <s v="JUSTO SIERRA MENDEZ"/>
    <n v="8"/>
    <s v="CHIHUAHUA"/>
    <n v="8"/>
    <s v="CHIHUAHUA"/>
    <n v="37"/>
    <s v="JUĂREZ"/>
    <n v="1"/>
    <s v="JUĂREZ"/>
    <s v="CALLE MARTIN LUIS GUZMAN"/>
    <n v="2415"/>
    <s v="PĂšBLICO"/>
    <x v="2"/>
    <n v="2"/>
    <s v="BĂSICA"/>
    <n v="2"/>
    <x v="1"/>
    <n v="1"/>
    <x v="1"/>
    <n v="0"/>
    <s v="NO APLICA"/>
    <n v="0"/>
    <s v="NO APLICA"/>
    <s v="08FIZ0163X"/>
    <s v="08FJS0114U"/>
    <s v="08ADG0005C"/>
    <n v="0"/>
    <s v="I2019"/>
    <n v="241"/>
    <n v="212"/>
    <n v="453"/>
    <n v="239"/>
    <n v="211"/>
    <n v="450"/>
    <n v="39"/>
    <n v="28"/>
    <n v="67"/>
    <n v="35"/>
    <n v="35"/>
    <n v="70"/>
    <n v="35"/>
    <n v="48"/>
    <n v="83"/>
    <n v="47"/>
    <n v="36"/>
    <n v="83"/>
    <n v="30"/>
    <n v="32"/>
    <n v="62"/>
    <n v="38"/>
    <n v="32"/>
    <n v="70"/>
    <n v="52"/>
    <n v="41"/>
    <n v="93"/>
    <n v="237"/>
    <n v="224"/>
    <n v="461"/>
    <n v="2"/>
    <n v="3"/>
    <n v="3"/>
    <n v="2"/>
    <n v="2"/>
    <n v="3"/>
    <n v="0"/>
    <n v="15"/>
    <n v="0"/>
    <n v="0"/>
    <n v="1"/>
    <n v="0"/>
    <n v="0"/>
    <n v="1"/>
    <n v="0"/>
    <n v="0"/>
    <n v="0"/>
    <n v="15"/>
    <n v="0"/>
    <n v="0"/>
    <n v="2"/>
    <n v="1"/>
    <n v="0"/>
    <n v="0"/>
    <n v="0"/>
    <n v="0"/>
    <n v="0"/>
    <n v="0"/>
    <n v="1"/>
    <n v="1"/>
    <n v="22"/>
    <n v="0"/>
    <n v="15"/>
    <n v="2"/>
    <n v="3"/>
    <n v="3"/>
    <n v="2"/>
    <n v="2"/>
    <n v="3"/>
    <n v="0"/>
    <n v="15"/>
    <n v="16"/>
    <n v="15"/>
  </r>
  <r>
    <s v="08DST0032T"/>
    <n v="1"/>
    <s v="MATUTINO"/>
    <s v="SECUNDARIA TECNICA 32"/>
    <n v="8"/>
    <s v="CHIHUAHUA"/>
    <n v="8"/>
    <s v="CHIHUAHUA"/>
    <n v="19"/>
    <s v="CHIHUAHUA"/>
    <n v="1"/>
    <s v="CHIHUAHUA"/>
    <s v="CALLE 38A"/>
    <n v="0"/>
    <s v="PĂšBLICO"/>
    <x v="2"/>
    <n v="2"/>
    <s v="BĂSICA"/>
    <n v="3"/>
    <x v="2"/>
    <n v="4"/>
    <x v="5"/>
    <n v="1"/>
    <s v="SERVICIOS"/>
    <n v="22"/>
    <s v="INDUSTRIAL"/>
    <s v="08FZT0007B"/>
    <s v="08FJT0003E"/>
    <s v="08ADG0046C"/>
    <n v="0"/>
    <s v="I2019"/>
    <n v="208"/>
    <n v="260"/>
    <n v="468"/>
    <n v="131"/>
    <n v="211"/>
    <n v="342"/>
    <n v="67"/>
    <n v="85"/>
    <n v="152"/>
    <n v="80"/>
    <n v="80"/>
    <n v="160"/>
    <n v="69"/>
    <n v="87"/>
    <n v="156"/>
    <n v="65"/>
    <n v="76"/>
    <n v="141"/>
    <n v="0"/>
    <n v="0"/>
    <n v="0"/>
    <n v="0"/>
    <n v="0"/>
    <n v="0"/>
    <n v="0"/>
    <n v="0"/>
    <n v="0"/>
    <n v="214"/>
    <n v="243"/>
    <n v="457"/>
    <n v="5"/>
    <n v="5"/>
    <n v="5"/>
    <n v="0"/>
    <n v="0"/>
    <n v="0"/>
    <n v="0"/>
    <n v="15"/>
    <n v="0"/>
    <n v="0"/>
    <n v="1"/>
    <n v="0"/>
    <n v="0"/>
    <n v="1"/>
    <n v="0"/>
    <n v="0"/>
    <n v="6"/>
    <n v="10"/>
    <n v="0"/>
    <n v="0"/>
    <n v="1"/>
    <n v="0"/>
    <n v="0"/>
    <n v="0"/>
    <n v="1"/>
    <n v="3"/>
    <n v="0"/>
    <n v="0"/>
    <n v="8"/>
    <n v="10"/>
    <n v="41"/>
    <n v="8"/>
    <n v="13"/>
    <n v="0"/>
    <n v="0"/>
    <n v="0"/>
    <n v="0"/>
    <n v="0"/>
    <n v="0"/>
    <n v="0"/>
    <n v="21"/>
    <n v="15"/>
    <n v="15"/>
  </r>
  <r>
    <s v="08EPR0634Z"/>
    <n v="1"/>
    <s v="MATUTINO"/>
    <s v="ROSAURA BRAVO 2113"/>
    <n v="8"/>
    <s v="CHIHUAHUA"/>
    <n v="8"/>
    <s v="CHIHUAHUA"/>
    <n v="19"/>
    <s v="CHIHUAHUA"/>
    <n v="1"/>
    <s v="CHIHUAHUA"/>
    <s v="CALLE 26"/>
    <n v="0"/>
    <s v="PĂšBLICO"/>
    <x v="3"/>
    <n v="2"/>
    <s v="BĂSICA"/>
    <n v="2"/>
    <x v="1"/>
    <n v="1"/>
    <x v="1"/>
    <n v="0"/>
    <s v="NO APLICA"/>
    <n v="0"/>
    <s v="NO APLICA"/>
    <s v="08FIZ0001L"/>
    <s v="08FJS0002Q"/>
    <m/>
    <n v="0"/>
    <s v="I2019"/>
    <n v="218"/>
    <n v="225"/>
    <n v="443"/>
    <n v="218"/>
    <n v="225"/>
    <n v="443"/>
    <n v="43"/>
    <n v="49"/>
    <n v="92"/>
    <n v="42"/>
    <n v="39"/>
    <n v="81"/>
    <n v="39"/>
    <n v="27"/>
    <n v="66"/>
    <n v="37"/>
    <n v="47"/>
    <n v="84"/>
    <n v="33"/>
    <n v="42"/>
    <n v="75"/>
    <n v="39"/>
    <n v="48"/>
    <n v="87"/>
    <n v="34"/>
    <n v="27"/>
    <n v="61"/>
    <n v="224"/>
    <n v="230"/>
    <n v="454"/>
    <n v="3"/>
    <n v="3"/>
    <n v="3"/>
    <n v="3"/>
    <n v="3"/>
    <n v="2"/>
    <n v="0"/>
    <n v="17"/>
    <n v="0"/>
    <n v="0"/>
    <n v="0"/>
    <n v="1"/>
    <n v="0"/>
    <n v="0"/>
    <n v="0"/>
    <n v="0"/>
    <n v="2"/>
    <n v="15"/>
    <n v="0"/>
    <n v="0"/>
    <n v="0"/>
    <n v="2"/>
    <n v="0"/>
    <n v="2"/>
    <n v="1"/>
    <n v="0"/>
    <n v="0"/>
    <n v="2"/>
    <n v="3"/>
    <n v="0"/>
    <n v="28"/>
    <n v="2"/>
    <n v="15"/>
    <n v="3"/>
    <n v="3"/>
    <n v="3"/>
    <n v="3"/>
    <n v="3"/>
    <n v="2"/>
    <n v="0"/>
    <n v="17"/>
    <n v="17"/>
    <n v="17"/>
  </r>
  <r>
    <s v="08EPR0088I"/>
    <n v="1"/>
    <s v="MATUTINO"/>
    <s v="LEYES DE REFORMA 2341"/>
    <n v="8"/>
    <s v="CHIHUAHUA"/>
    <n v="8"/>
    <s v="CHIHUAHUA"/>
    <n v="17"/>
    <s v="CUAUHTĂ‰MOC"/>
    <n v="1"/>
    <s v="CUAUHTĂ‰MOC"/>
    <s v="CALLE ALDAMA"/>
    <n v="105"/>
    <s v="PĂšBLICO"/>
    <x v="3"/>
    <n v="2"/>
    <s v="BĂSICA"/>
    <n v="2"/>
    <x v="1"/>
    <n v="1"/>
    <x v="1"/>
    <n v="0"/>
    <s v="NO APLICA"/>
    <n v="0"/>
    <s v="NO APLICA"/>
    <s v="08FIZ0053R"/>
    <s v="08FJS0005N"/>
    <m/>
    <n v="0"/>
    <s v="I2019"/>
    <n v="218"/>
    <n v="242"/>
    <n v="460"/>
    <n v="218"/>
    <n v="242"/>
    <n v="460"/>
    <n v="34"/>
    <n v="36"/>
    <n v="70"/>
    <n v="27"/>
    <n v="37"/>
    <n v="64"/>
    <n v="25"/>
    <n v="33"/>
    <n v="58"/>
    <n v="43"/>
    <n v="45"/>
    <n v="88"/>
    <n v="45"/>
    <n v="44"/>
    <n v="89"/>
    <n v="35"/>
    <n v="44"/>
    <n v="79"/>
    <n v="37"/>
    <n v="40"/>
    <n v="77"/>
    <n v="212"/>
    <n v="243"/>
    <n v="455"/>
    <n v="2"/>
    <n v="2"/>
    <n v="3"/>
    <n v="3"/>
    <n v="3"/>
    <n v="3"/>
    <n v="0"/>
    <n v="16"/>
    <n v="0"/>
    <n v="0"/>
    <n v="1"/>
    <n v="0"/>
    <n v="0"/>
    <n v="0"/>
    <n v="0"/>
    <n v="0"/>
    <n v="1"/>
    <n v="15"/>
    <n v="0"/>
    <n v="0"/>
    <n v="1"/>
    <n v="1"/>
    <n v="1"/>
    <n v="0"/>
    <n v="0"/>
    <n v="0"/>
    <n v="0"/>
    <n v="0"/>
    <n v="2"/>
    <n v="0"/>
    <n v="22"/>
    <n v="1"/>
    <n v="15"/>
    <n v="2"/>
    <n v="2"/>
    <n v="3"/>
    <n v="3"/>
    <n v="3"/>
    <n v="3"/>
    <n v="0"/>
    <n v="16"/>
    <n v="16"/>
    <n v="16"/>
  </r>
  <r>
    <s v="08EES0200F"/>
    <n v="1"/>
    <s v="MATUTINO"/>
    <s v="SECUNDARIA ESTATAL 3061"/>
    <n v="8"/>
    <s v="CHIHUAHUA"/>
    <n v="8"/>
    <s v="CHIHUAHUA"/>
    <n v="37"/>
    <s v="JUĂREZ"/>
    <n v="1"/>
    <s v="JUĂREZ"/>
    <s v="CALLE MALLAS"/>
    <n v="7805"/>
    <s v="PĂšBLICO"/>
    <x v="3"/>
    <n v="2"/>
    <s v="BĂSICA"/>
    <n v="3"/>
    <x v="2"/>
    <n v="1"/>
    <x v="1"/>
    <n v="0"/>
    <s v="NO APLICA"/>
    <n v="0"/>
    <s v="NO APLICA"/>
    <s v="08FIS0014F"/>
    <m/>
    <m/>
    <n v="0"/>
    <s v="I2019"/>
    <n v="221"/>
    <n v="220"/>
    <n v="441"/>
    <n v="156"/>
    <n v="205"/>
    <n v="361"/>
    <n v="61"/>
    <n v="65"/>
    <n v="126"/>
    <n v="87"/>
    <n v="102"/>
    <n v="189"/>
    <n v="70"/>
    <n v="76"/>
    <n v="146"/>
    <n v="78"/>
    <n v="78"/>
    <n v="156"/>
    <n v="0"/>
    <n v="0"/>
    <n v="0"/>
    <n v="0"/>
    <n v="0"/>
    <n v="0"/>
    <n v="0"/>
    <n v="0"/>
    <n v="0"/>
    <n v="235"/>
    <n v="256"/>
    <n v="491"/>
    <n v="4"/>
    <n v="4"/>
    <n v="4"/>
    <n v="0"/>
    <n v="0"/>
    <n v="0"/>
    <n v="0"/>
    <n v="12"/>
    <n v="0"/>
    <n v="0"/>
    <n v="1"/>
    <n v="0"/>
    <n v="0"/>
    <n v="0"/>
    <n v="0"/>
    <n v="0"/>
    <n v="5"/>
    <n v="9"/>
    <n v="0"/>
    <n v="0"/>
    <n v="1"/>
    <n v="0"/>
    <n v="0"/>
    <n v="0"/>
    <n v="2"/>
    <n v="0"/>
    <n v="0"/>
    <n v="0"/>
    <n v="5"/>
    <n v="9"/>
    <n v="32"/>
    <n v="8"/>
    <n v="9"/>
    <n v="0"/>
    <n v="0"/>
    <n v="0"/>
    <n v="0"/>
    <n v="0"/>
    <n v="0"/>
    <n v="0"/>
    <n v="17"/>
    <n v="12"/>
    <n v="12"/>
  </r>
  <r>
    <s v="08DPR2432R"/>
    <n v="2"/>
    <s v="VESPERTINO"/>
    <s v="FORD 180 BARTOLOME DE LAS CASAS"/>
    <n v="8"/>
    <s v="CHIHUAHUA"/>
    <n v="8"/>
    <s v="CHIHUAHUA"/>
    <n v="37"/>
    <s v="JUĂREZ"/>
    <n v="1"/>
    <s v="JUĂREZ"/>
    <s v="CALLE AĂ‘O 1659"/>
    <n v="1123"/>
    <s v="PĂšBLICO"/>
    <x v="2"/>
    <n v="2"/>
    <s v="BĂSICA"/>
    <n v="2"/>
    <x v="1"/>
    <n v="1"/>
    <x v="1"/>
    <n v="0"/>
    <s v="NO APLICA"/>
    <n v="0"/>
    <s v="NO APLICA"/>
    <s v="08FIZ0179Y"/>
    <s v="08FJS0117R"/>
    <s v="08ADG0005C"/>
    <n v="0"/>
    <s v="I2019"/>
    <n v="244"/>
    <n v="217"/>
    <n v="461"/>
    <n v="244"/>
    <n v="216"/>
    <n v="460"/>
    <n v="47"/>
    <n v="55"/>
    <n v="102"/>
    <n v="37"/>
    <n v="49"/>
    <n v="86"/>
    <n v="42"/>
    <n v="23"/>
    <n v="65"/>
    <n v="33"/>
    <n v="35"/>
    <n v="68"/>
    <n v="40"/>
    <n v="27"/>
    <n v="67"/>
    <n v="48"/>
    <n v="45"/>
    <n v="93"/>
    <n v="36"/>
    <n v="32"/>
    <n v="68"/>
    <n v="236"/>
    <n v="211"/>
    <n v="447"/>
    <n v="3"/>
    <n v="2"/>
    <n v="2"/>
    <n v="2"/>
    <n v="3"/>
    <n v="2"/>
    <n v="0"/>
    <n v="14"/>
    <n v="0"/>
    <n v="0"/>
    <n v="0"/>
    <n v="1"/>
    <n v="1"/>
    <n v="0"/>
    <n v="0"/>
    <n v="0"/>
    <n v="8"/>
    <n v="6"/>
    <n v="0"/>
    <n v="0"/>
    <n v="0"/>
    <n v="0"/>
    <n v="0"/>
    <n v="0"/>
    <n v="0"/>
    <n v="0"/>
    <n v="0"/>
    <n v="0"/>
    <n v="1"/>
    <n v="0"/>
    <n v="17"/>
    <n v="8"/>
    <n v="6"/>
    <n v="3"/>
    <n v="2"/>
    <n v="2"/>
    <n v="2"/>
    <n v="3"/>
    <n v="2"/>
    <n v="0"/>
    <n v="14"/>
    <n v="15"/>
    <n v="14"/>
  </r>
  <r>
    <s v="08DES0021V"/>
    <n v="1"/>
    <s v="MATUTINO"/>
    <s v="JAIME TORRES BODET"/>
    <n v="8"/>
    <s v="CHIHUAHUA"/>
    <n v="8"/>
    <s v="CHIHUAHUA"/>
    <n v="19"/>
    <s v="CHIHUAHUA"/>
    <n v="1"/>
    <s v="CHIHUAHUA"/>
    <s v="CALLE ROSAS"/>
    <n v="0"/>
    <s v="PĂšBLICO"/>
    <x v="2"/>
    <n v="2"/>
    <s v="BĂSICA"/>
    <n v="3"/>
    <x v="2"/>
    <n v="1"/>
    <x v="1"/>
    <n v="0"/>
    <s v="NO APLICA"/>
    <n v="0"/>
    <s v="NO APLICA"/>
    <s v="08FIS0109T"/>
    <s v="08FJE0001O"/>
    <s v="08ADG0046C"/>
    <n v="0"/>
    <s v="I2019"/>
    <n v="225"/>
    <n v="219"/>
    <n v="444"/>
    <n v="183"/>
    <n v="196"/>
    <n v="379"/>
    <n v="74"/>
    <n v="70"/>
    <n v="144"/>
    <n v="94"/>
    <n v="75"/>
    <n v="169"/>
    <n v="64"/>
    <n v="64"/>
    <n v="128"/>
    <n v="83"/>
    <n v="81"/>
    <n v="164"/>
    <n v="0"/>
    <n v="0"/>
    <n v="0"/>
    <n v="0"/>
    <n v="0"/>
    <n v="0"/>
    <n v="0"/>
    <n v="0"/>
    <n v="0"/>
    <n v="241"/>
    <n v="220"/>
    <n v="461"/>
    <n v="5"/>
    <n v="5"/>
    <n v="6"/>
    <n v="0"/>
    <n v="0"/>
    <n v="0"/>
    <n v="0"/>
    <n v="16"/>
    <n v="0"/>
    <n v="0"/>
    <n v="0"/>
    <n v="1"/>
    <n v="0"/>
    <n v="1"/>
    <n v="0"/>
    <n v="0"/>
    <n v="7"/>
    <n v="12"/>
    <n v="0"/>
    <n v="0"/>
    <n v="1"/>
    <n v="0"/>
    <n v="0"/>
    <n v="0"/>
    <n v="2"/>
    <n v="3"/>
    <n v="0"/>
    <n v="0"/>
    <n v="6"/>
    <n v="12"/>
    <n v="45"/>
    <n v="10"/>
    <n v="15"/>
    <n v="0"/>
    <n v="0"/>
    <n v="0"/>
    <n v="0"/>
    <n v="0"/>
    <n v="0"/>
    <n v="0"/>
    <n v="25"/>
    <n v="18"/>
    <n v="18"/>
  </r>
  <r>
    <s v="08EPR0506D"/>
    <n v="1"/>
    <s v="MATUTINO"/>
    <s v="SECCION XLII DEL S.N.T.E. 2204"/>
    <n v="8"/>
    <s v="CHIHUAHUA"/>
    <n v="8"/>
    <s v="CHIHUAHUA"/>
    <n v="19"/>
    <s v="CHIHUAHUA"/>
    <n v="1"/>
    <s v="CHIHUAHUA"/>
    <s v="CALLE MELCHOR GUASPE"/>
    <n v="405"/>
    <s v="PĂšBLICO"/>
    <x v="3"/>
    <n v="2"/>
    <s v="BĂSICA"/>
    <n v="2"/>
    <x v="1"/>
    <n v="1"/>
    <x v="1"/>
    <n v="0"/>
    <s v="NO APLICA"/>
    <n v="0"/>
    <s v="NO APLICA"/>
    <s v="08FIZ0019K"/>
    <s v="08FJS0002Q"/>
    <m/>
    <n v="0"/>
    <s v="I2019"/>
    <n v="208"/>
    <n v="252"/>
    <n v="460"/>
    <n v="206"/>
    <n v="252"/>
    <n v="458"/>
    <n v="26"/>
    <n v="38"/>
    <n v="64"/>
    <n v="35"/>
    <n v="26"/>
    <n v="61"/>
    <n v="42"/>
    <n v="48"/>
    <n v="90"/>
    <n v="40"/>
    <n v="55"/>
    <n v="95"/>
    <n v="48"/>
    <n v="41"/>
    <n v="89"/>
    <n v="33"/>
    <n v="34"/>
    <n v="67"/>
    <n v="28"/>
    <n v="39"/>
    <n v="67"/>
    <n v="226"/>
    <n v="243"/>
    <n v="469"/>
    <n v="2"/>
    <n v="3"/>
    <n v="3"/>
    <n v="3"/>
    <n v="2"/>
    <n v="2"/>
    <n v="0"/>
    <n v="15"/>
    <n v="0"/>
    <n v="0"/>
    <n v="1"/>
    <n v="0"/>
    <n v="0"/>
    <n v="0"/>
    <n v="0"/>
    <n v="0"/>
    <n v="4"/>
    <n v="11"/>
    <n v="0"/>
    <n v="0"/>
    <n v="0"/>
    <n v="1"/>
    <n v="2"/>
    <n v="0"/>
    <n v="0"/>
    <n v="1"/>
    <n v="0"/>
    <n v="0"/>
    <n v="1"/>
    <n v="2"/>
    <n v="23"/>
    <n v="4"/>
    <n v="11"/>
    <n v="2"/>
    <n v="3"/>
    <n v="3"/>
    <n v="3"/>
    <n v="2"/>
    <n v="2"/>
    <n v="0"/>
    <n v="15"/>
    <n v="15"/>
    <n v="15"/>
  </r>
  <r>
    <s v="08SES0024U"/>
    <n v="1"/>
    <s v="MATUTINO"/>
    <s v="SECUNDARIA POR COOPERACION 8347 JESUS URUETA"/>
    <n v="8"/>
    <s v="CHIHUAHUA"/>
    <n v="8"/>
    <s v="CHIHUAHUA"/>
    <n v="37"/>
    <s v="JUĂREZ"/>
    <n v="1"/>
    <s v="JUĂREZ"/>
    <s v="CALLE CONSTITUCION"/>
    <n v="650"/>
    <s v="PRIVADO"/>
    <x v="3"/>
    <n v="2"/>
    <s v="BĂSICA"/>
    <n v="3"/>
    <x v="2"/>
    <n v="1"/>
    <x v="1"/>
    <n v="0"/>
    <s v="NO APLICA"/>
    <n v="0"/>
    <s v="NO APLICA"/>
    <s v="08FIS0002A"/>
    <m/>
    <m/>
    <n v="0"/>
    <s v="I2019"/>
    <n v="221"/>
    <n v="244"/>
    <n v="465"/>
    <n v="132"/>
    <n v="185"/>
    <n v="317"/>
    <n v="55"/>
    <n v="79"/>
    <n v="134"/>
    <n v="110"/>
    <n v="89"/>
    <n v="199"/>
    <n v="78"/>
    <n v="80"/>
    <n v="158"/>
    <n v="63"/>
    <n v="74"/>
    <n v="137"/>
    <n v="0"/>
    <n v="0"/>
    <n v="0"/>
    <n v="0"/>
    <n v="0"/>
    <n v="0"/>
    <n v="0"/>
    <n v="0"/>
    <n v="0"/>
    <n v="251"/>
    <n v="243"/>
    <n v="494"/>
    <n v="5"/>
    <n v="5"/>
    <n v="5"/>
    <n v="0"/>
    <n v="0"/>
    <n v="0"/>
    <n v="0"/>
    <n v="15"/>
    <n v="0"/>
    <n v="0"/>
    <n v="1"/>
    <n v="0"/>
    <n v="0"/>
    <n v="1"/>
    <n v="0"/>
    <n v="0"/>
    <n v="5"/>
    <n v="15"/>
    <n v="0"/>
    <n v="0"/>
    <n v="0"/>
    <n v="0"/>
    <n v="0"/>
    <n v="0"/>
    <n v="3"/>
    <n v="0"/>
    <n v="0"/>
    <n v="0"/>
    <n v="6"/>
    <n v="9"/>
    <n v="40"/>
    <n v="8"/>
    <n v="15"/>
    <n v="0"/>
    <n v="0"/>
    <n v="0"/>
    <n v="0"/>
    <n v="0"/>
    <n v="0"/>
    <n v="0"/>
    <n v="23"/>
    <n v="15"/>
    <n v="15"/>
  </r>
  <r>
    <s v="08DES0101G"/>
    <n v="2"/>
    <s v="VESPERTINO"/>
    <s v="BATALLA DE SACRAMENTO"/>
    <n v="8"/>
    <s v="CHIHUAHUA"/>
    <n v="8"/>
    <s v="CHIHUAHUA"/>
    <n v="19"/>
    <s v="CHIHUAHUA"/>
    <n v="1"/>
    <s v="CHIHUAHUA"/>
    <s v="CALLE DEL MAGANESO"/>
    <n v="0"/>
    <s v="PĂšBLICO"/>
    <x v="2"/>
    <n v="2"/>
    <s v="BĂSICA"/>
    <n v="3"/>
    <x v="2"/>
    <n v="1"/>
    <x v="1"/>
    <n v="0"/>
    <s v="NO APLICA"/>
    <n v="0"/>
    <s v="NO APLICA"/>
    <s v="08FIS0125K"/>
    <s v="08FJE0001O"/>
    <s v="08ADG0046C"/>
    <n v="0"/>
    <s v="I2019"/>
    <n v="228"/>
    <n v="239"/>
    <n v="467"/>
    <n v="135"/>
    <n v="187"/>
    <n v="322"/>
    <n v="65"/>
    <n v="66"/>
    <n v="131"/>
    <n v="78"/>
    <n v="59"/>
    <n v="137"/>
    <n v="86"/>
    <n v="75"/>
    <n v="161"/>
    <n v="74"/>
    <n v="94"/>
    <n v="168"/>
    <n v="0"/>
    <n v="0"/>
    <n v="0"/>
    <n v="0"/>
    <n v="0"/>
    <n v="0"/>
    <n v="0"/>
    <n v="0"/>
    <n v="0"/>
    <n v="238"/>
    <n v="228"/>
    <n v="466"/>
    <n v="5"/>
    <n v="6"/>
    <n v="6"/>
    <n v="0"/>
    <n v="0"/>
    <n v="0"/>
    <n v="0"/>
    <n v="17"/>
    <n v="0"/>
    <n v="0"/>
    <n v="1"/>
    <n v="0"/>
    <n v="1"/>
    <n v="0"/>
    <n v="0"/>
    <n v="0"/>
    <n v="14"/>
    <n v="18"/>
    <n v="0"/>
    <n v="0"/>
    <n v="1"/>
    <n v="0"/>
    <n v="2"/>
    <n v="0"/>
    <n v="3"/>
    <n v="5"/>
    <n v="0"/>
    <n v="0"/>
    <n v="9"/>
    <n v="13"/>
    <n v="67"/>
    <n v="20"/>
    <n v="23"/>
    <n v="0"/>
    <n v="0"/>
    <n v="0"/>
    <n v="0"/>
    <n v="0"/>
    <n v="0"/>
    <n v="0"/>
    <n v="43"/>
    <n v="24"/>
    <n v="18"/>
  </r>
  <r>
    <s v="08EES0023S"/>
    <n v="1"/>
    <s v="MATUTINO"/>
    <s v="SECUNDARIA ESTATAL 3026"/>
    <n v="8"/>
    <s v="CHIHUAHUA"/>
    <n v="8"/>
    <s v="CHIHUAHUA"/>
    <n v="45"/>
    <s v="MEOQUI"/>
    <n v="1"/>
    <s v="PEDRO MEOQUI"/>
    <s v="CALLE ZARAGOZA"/>
    <n v="2010"/>
    <s v="PĂšBLICO"/>
    <x v="3"/>
    <n v="2"/>
    <s v="BĂSICA"/>
    <n v="3"/>
    <x v="2"/>
    <n v="1"/>
    <x v="1"/>
    <n v="0"/>
    <s v="NO APLICA"/>
    <n v="0"/>
    <s v="NO APLICA"/>
    <s v="08FIS0024M"/>
    <m/>
    <m/>
    <n v="0"/>
    <s v="I2019"/>
    <n v="212"/>
    <n v="230"/>
    <n v="442"/>
    <n v="129"/>
    <n v="193"/>
    <n v="322"/>
    <n v="53"/>
    <n v="75"/>
    <n v="128"/>
    <n v="103"/>
    <n v="82"/>
    <n v="185"/>
    <n v="84"/>
    <n v="85"/>
    <n v="169"/>
    <n v="69"/>
    <n v="70"/>
    <n v="139"/>
    <n v="0"/>
    <n v="0"/>
    <n v="0"/>
    <n v="0"/>
    <n v="0"/>
    <n v="0"/>
    <n v="0"/>
    <n v="0"/>
    <n v="0"/>
    <n v="256"/>
    <n v="237"/>
    <n v="493"/>
    <n v="7"/>
    <n v="6"/>
    <n v="6"/>
    <n v="0"/>
    <n v="0"/>
    <n v="0"/>
    <n v="0"/>
    <n v="19"/>
    <n v="0"/>
    <n v="0"/>
    <n v="1"/>
    <n v="0"/>
    <n v="1"/>
    <n v="0"/>
    <n v="0"/>
    <n v="0"/>
    <n v="8"/>
    <n v="15"/>
    <n v="0"/>
    <n v="0"/>
    <n v="2"/>
    <n v="0"/>
    <n v="1"/>
    <n v="1"/>
    <n v="3"/>
    <n v="4"/>
    <n v="0"/>
    <n v="0"/>
    <n v="8"/>
    <n v="10"/>
    <n v="54"/>
    <n v="14"/>
    <n v="20"/>
    <n v="0"/>
    <n v="0"/>
    <n v="0"/>
    <n v="0"/>
    <n v="0"/>
    <n v="0"/>
    <n v="0"/>
    <n v="34"/>
    <n v="19"/>
    <n v="19"/>
  </r>
  <r>
    <s v="08EPR0474B"/>
    <n v="1"/>
    <s v="MATUTINO"/>
    <s v="JOSE MARIA MORELOS Y PAVON 2145"/>
    <n v="8"/>
    <s v="CHIHUAHUA"/>
    <n v="8"/>
    <s v="CHIHUAHUA"/>
    <n v="2"/>
    <s v="ALDAMA"/>
    <n v="1"/>
    <s v="JUAN ALDAMA"/>
    <s v="CALLE CARMEN SERDAN"/>
    <n v="0"/>
    <s v="PĂšBLICO"/>
    <x v="3"/>
    <n v="2"/>
    <s v="BĂSICA"/>
    <n v="2"/>
    <x v="1"/>
    <n v="1"/>
    <x v="1"/>
    <n v="0"/>
    <s v="NO APLICA"/>
    <n v="0"/>
    <s v="NO APLICA"/>
    <s v="08FIZ0012R"/>
    <s v="08FJS0001R"/>
    <m/>
    <n v="0"/>
    <s v="I2019"/>
    <n v="210"/>
    <n v="256"/>
    <n v="466"/>
    <n v="210"/>
    <n v="254"/>
    <n v="464"/>
    <n v="37"/>
    <n v="36"/>
    <n v="73"/>
    <n v="32"/>
    <n v="34"/>
    <n v="66"/>
    <n v="22"/>
    <n v="47"/>
    <n v="69"/>
    <n v="33"/>
    <n v="44"/>
    <n v="77"/>
    <n v="45"/>
    <n v="48"/>
    <n v="93"/>
    <n v="39"/>
    <n v="36"/>
    <n v="75"/>
    <n v="37"/>
    <n v="36"/>
    <n v="73"/>
    <n v="208"/>
    <n v="245"/>
    <n v="453"/>
    <n v="3"/>
    <n v="3"/>
    <n v="3"/>
    <n v="4"/>
    <n v="3"/>
    <n v="3"/>
    <n v="0"/>
    <n v="19"/>
    <n v="0"/>
    <n v="0"/>
    <n v="0"/>
    <n v="1"/>
    <n v="0"/>
    <n v="0"/>
    <n v="0"/>
    <n v="0"/>
    <n v="3"/>
    <n v="16"/>
    <n v="0"/>
    <n v="0"/>
    <n v="1"/>
    <n v="1"/>
    <n v="1"/>
    <n v="2"/>
    <n v="1"/>
    <n v="0"/>
    <n v="0"/>
    <n v="0"/>
    <n v="4"/>
    <n v="1"/>
    <n v="31"/>
    <n v="3"/>
    <n v="16"/>
    <n v="3"/>
    <n v="3"/>
    <n v="3"/>
    <n v="4"/>
    <n v="3"/>
    <n v="3"/>
    <n v="0"/>
    <n v="19"/>
    <n v="19"/>
    <n v="19"/>
  </r>
  <r>
    <s v="08PPR1769Z"/>
    <n v="1"/>
    <s v="MATUTINO"/>
    <s v="COLEGIO DE CHIHUAHUA"/>
    <n v="8"/>
    <s v="CHIHUAHUA"/>
    <n v="8"/>
    <s v="CHIHUAHUA"/>
    <n v="19"/>
    <s v="CHIHUAHUA"/>
    <n v="1"/>
    <s v="CHIHUAHUA"/>
    <s v="CALLE JUAN MARIA SALVATIERRA"/>
    <n v="3809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230"/>
    <n v="213"/>
    <n v="443"/>
    <n v="229"/>
    <n v="213"/>
    <n v="442"/>
    <n v="37"/>
    <n v="42"/>
    <n v="79"/>
    <n v="44"/>
    <n v="42"/>
    <n v="86"/>
    <n v="29"/>
    <n v="34"/>
    <n v="63"/>
    <n v="35"/>
    <n v="35"/>
    <n v="70"/>
    <n v="45"/>
    <n v="23"/>
    <n v="68"/>
    <n v="43"/>
    <n v="51"/>
    <n v="94"/>
    <n v="51"/>
    <n v="38"/>
    <n v="89"/>
    <n v="247"/>
    <n v="223"/>
    <n v="470"/>
    <n v="2"/>
    <n v="3"/>
    <n v="3"/>
    <n v="2"/>
    <n v="4"/>
    <n v="3"/>
    <n v="1"/>
    <n v="18"/>
    <n v="0"/>
    <n v="0"/>
    <n v="0"/>
    <n v="1"/>
    <n v="0"/>
    <n v="0"/>
    <n v="0"/>
    <n v="0"/>
    <n v="0"/>
    <n v="18"/>
    <n v="0"/>
    <n v="0"/>
    <n v="1"/>
    <n v="0"/>
    <n v="0"/>
    <n v="0"/>
    <n v="1"/>
    <n v="0"/>
    <n v="0"/>
    <n v="9"/>
    <n v="1"/>
    <n v="8"/>
    <n v="39"/>
    <n v="0"/>
    <n v="18"/>
    <n v="2"/>
    <n v="3"/>
    <n v="3"/>
    <n v="2"/>
    <n v="4"/>
    <n v="3"/>
    <n v="1"/>
    <n v="18"/>
    <n v="19"/>
    <n v="19"/>
  </r>
  <r>
    <s v="08EPR0463W"/>
    <n v="1"/>
    <s v="MATUTINO"/>
    <s v="BENITO JUAREZ 2455"/>
    <n v="8"/>
    <s v="CHIHUAHUA"/>
    <n v="8"/>
    <s v="CHIHUAHUA"/>
    <n v="17"/>
    <s v="CUAUHTĂ‰MOC"/>
    <n v="1"/>
    <s v="CUAUHTĂ‰MOC"/>
    <s v="CALLE GUERRERO"/>
    <n v="1247"/>
    <s v="PĂšBLICO"/>
    <x v="3"/>
    <n v="2"/>
    <s v="BĂSICA"/>
    <n v="2"/>
    <x v="1"/>
    <n v="1"/>
    <x v="1"/>
    <n v="0"/>
    <s v="NO APLICA"/>
    <n v="0"/>
    <s v="NO APLICA"/>
    <s v="08FIZ0053R"/>
    <s v="08FJS0005N"/>
    <m/>
    <n v="0"/>
    <s v="I2019"/>
    <n v="216"/>
    <n v="246"/>
    <n v="462"/>
    <n v="216"/>
    <n v="246"/>
    <n v="462"/>
    <n v="33"/>
    <n v="55"/>
    <n v="88"/>
    <n v="43"/>
    <n v="36"/>
    <n v="79"/>
    <n v="34"/>
    <n v="52"/>
    <n v="86"/>
    <n v="33"/>
    <n v="28"/>
    <n v="61"/>
    <n v="41"/>
    <n v="44"/>
    <n v="85"/>
    <n v="50"/>
    <n v="38"/>
    <n v="88"/>
    <n v="29"/>
    <n v="30"/>
    <n v="59"/>
    <n v="230"/>
    <n v="228"/>
    <n v="458"/>
    <n v="3"/>
    <n v="3"/>
    <n v="2"/>
    <n v="3"/>
    <n v="3"/>
    <n v="2"/>
    <n v="0"/>
    <n v="16"/>
    <n v="0"/>
    <n v="0"/>
    <n v="1"/>
    <n v="0"/>
    <n v="0"/>
    <n v="0"/>
    <n v="0"/>
    <n v="0"/>
    <n v="3"/>
    <n v="13"/>
    <n v="0"/>
    <n v="0"/>
    <n v="2"/>
    <n v="0"/>
    <n v="1"/>
    <n v="0"/>
    <n v="0"/>
    <n v="1"/>
    <n v="0"/>
    <n v="0"/>
    <n v="2"/>
    <n v="1"/>
    <n v="24"/>
    <n v="3"/>
    <n v="13"/>
    <n v="3"/>
    <n v="3"/>
    <n v="2"/>
    <n v="3"/>
    <n v="3"/>
    <n v="2"/>
    <n v="0"/>
    <n v="16"/>
    <n v="16"/>
    <n v="16"/>
  </r>
  <r>
    <s v="08DPR0003M"/>
    <n v="1"/>
    <s v="MATUTINO"/>
    <s v="JOSEFA ORTIZ DE DOMINGUEZ"/>
    <n v="8"/>
    <s v="CHIHUAHUA"/>
    <n v="8"/>
    <s v="CHIHUAHUA"/>
    <n v="19"/>
    <s v="CHIHUAHUA"/>
    <n v="1"/>
    <s v="CHIHUAHUA"/>
    <s v="CALLE EMILIANO ZAPATA"/>
    <n v="0"/>
    <s v="PĂšBLICO"/>
    <x v="2"/>
    <n v="2"/>
    <s v="BĂSICA"/>
    <n v="2"/>
    <x v="1"/>
    <n v="1"/>
    <x v="1"/>
    <n v="0"/>
    <s v="NO APLICA"/>
    <n v="0"/>
    <s v="NO APLICA"/>
    <s v="08FIZ0101K"/>
    <s v="08FJS0103O"/>
    <s v="08ADG0046C"/>
    <n v="0"/>
    <s v="I2019"/>
    <n v="235"/>
    <n v="222"/>
    <n v="457"/>
    <n v="235"/>
    <n v="222"/>
    <n v="457"/>
    <n v="34"/>
    <n v="40"/>
    <n v="74"/>
    <n v="42"/>
    <n v="43"/>
    <n v="85"/>
    <n v="43"/>
    <n v="39"/>
    <n v="82"/>
    <n v="47"/>
    <n v="37"/>
    <n v="84"/>
    <n v="43"/>
    <n v="38"/>
    <n v="81"/>
    <n v="41"/>
    <n v="33"/>
    <n v="74"/>
    <n v="25"/>
    <n v="38"/>
    <n v="63"/>
    <n v="241"/>
    <n v="228"/>
    <n v="469"/>
    <n v="3"/>
    <n v="3"/>
    <n v="3"/>
    <n v="3"/>
    <n v="3"/>
    <n v="2"/>
    <n v="0"/>
    <n v="17"/>
    <n v="0"/>
    <n v="0"/>
    <n v="0"/>
    <n v="1"/>
    <n v="0"/>
    <n v="0"/>
    <n v="0"/>
    <n v="1"/>
    <n v="3"/>
    <n v="14"/>
    <n v="0"/>
    <n v="0"/>
    <n v="1"/>
    <n v="1"/>
    <n v="0"/>
    <n v="0"/>
    <n v="0"/>
    <n v="0"/>
    <n v="0"/>
    <n v="0"/>
    <n v="0"/>
    <n v="2"/>
    <n v="23"/>
    <n v="3"/>
    <n v="14"/>
    <n v="3"/>
    <n v="3"/>
    <n v="3"/>
    <n v="3"/>
    <n v="3"/>
    <n v="2"/>
    <n v="0"/>
    <n v="17"/>
    <n v="17"/>
    <n v="17"/>
  </r>
  <r>
    <s v="08DPR2494D"/>
    <n v="1"/>
    <s v="MATUTINO"/>
    <s v="FORJADORES DE LA PATRIA"/>
    <n v="8"/>
    <s v="CHIHUAHUA"/>
    <n v="8"/>
    <s v="CHIHUAHUA"/>
    <n v="37"/>
    <s v="JUĂREZ"/>
    <n v="1"/>
    <s v="JUĂREZ"/>
    <s v="CALLE PASEOS DE MIRLOS "/>
    <n v="8339"/>
    <s v="PĂšBLICO"/>
    <x v="2"/>
    <n v="2"/>
    <s v="BĂSICA"/>
    <n v="2"/>
    <x v="1"/>
    <n v="1"/>
    <x v="1"/>
    <n v="0"/>
    <s v="NO APLICA"/>
    <n v="0"/>
    <s v="NO APLICA"/>
    <s v="08FIZ0167T"/>
    <s v="08FJS0114U"/>
    <s v="08ADG0005C"/>
    <n v="0"/>
    <s v="I2019"/>
    <n v="239"/>
    <n v="233"/>
    <n v="472"/>
    <n v="239"/>
    <n v="233"/>
    <n v="472"/>
    <n v="31"/>
    <n v="45"/>
    <n v="76"/>
    <n v="38"/>
    <n v="36"/>
    <n v="74"/>
    <n v="30"/>
    <n v="36"/>
    <n v="66"/>
    <n v="43"/>
    <n v="25"/>
    <n v="68"/>
    <n v="44"/>
    <n v="42"/>
    <n v="86"/>
    <n v="56"/>
    <n v="42"/>
    <n v="98"/>
    <n v="34"/>
    <n v="34"/>
    <n v="68"/>
    <n v="245"/>
    <n v="215"/>
    <n v="460"/>
    <n v="2"/>
    <n v="2"/>
    <n v="2"/>
    <n v="3"/>
    <n v="3"/>
    <n v="2"/>
    <n v="0"/>
    <n v="14"/>
    <n v="0"/>
    <n v="0"/>
    <n v="0"/>
    <n v="1"/>
    <n v="0"/>
    <n v="0"/>
    <n v="0"/>
    <n v="1"/>
    <n v="2"/>
    <n v="12"/>
    <n v="0"/>
    <n v="0"/>
    <n v="0"/>
    <n v="2"/>
    <n v="0"/>
    <n v="0"/>
    <n v="0"/>
    <n v="0"/>
    <n v="0"/>
    <n v="0"/>
    <n v="0"/>
    <n v="1"/>
    <n v="19"/>
    <n v="2"/>
    <n v="12"/>
    <n v="2"/>
    <n v="2"/>
    <n v="2"/>
    <n v="3"/>
    <n v="3"/>
    <n v="2"/>
    <n v="0"/>
    <n v="14"/>
    <n v="17"/>
    <n v="14"/>
  </r>
  <r>
    <s v="08PPR0031N"/>
    <n v="1"/>
    <s v="MATUTINO"/>
    <s v="INSTITUTO AMERICA"/>
    <n v="8"/>
    <s v="CHIHUAHUA"/>
    <n v="8"/>
    <s v="CHIHUAHUA"/>
    <n v="19"/>
    <s v="CHIHUAHUA"/>
    <n v="1"/>
    <s v="CHIHUAHUA"/>
    <s v="AVENIDA DE LA CANTERA"/>
    <n v="9700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246"/>
    <n v="218"/>
    <n v="464"/>
    <n v="246"/>
    <n v="218"/>
    <n v="464"/>
    <n v="40"/>
    <n v="40"/>
    <n v="80"/>
    <n v="40"/>
    <n v="36"/>
    <n v="76"/>
    <n v="39"/>
    <n v="33"/>
    <n v="72"/>
    <n v="43"/>
    <n v="38"/>
    <n v="81"/>
    <n v="42"/>
    <n v="43"/>
    <n v="85"/>
    <n v="46"/>
    <n v="37"/>
    <n v="83"/>
    <n v="39"/>
    <n v="28"/>
    <n v="67"/>
    <n v="249"/>
    <n v="215"/>
    <n v="464"/>
    <n v="0"/>
    <n v="0"/>
    <n v="0"/>
    <n v="0"/>
    <n v="0"/>
    <n v="0"/>
    <n v="9"/>
    <n v="9"/>
    <n v="0"/>
    <n v="0"/>
    <n v="0"/>
    <n v="1"/>
    <n v="0"/>
    <n v="0"/>
    <n v="0"/>
    <n v="0"/>
    <n v="1"/>
    <n v="8"/>
    <n v="0"/>
    <n v="0"/>
    <n v="2"/>
    <n v="0"/>
    <n v="1"/>
    <n v="1"/>
    <n v="1"/>
    <n v="0"/>
    <n v="4"/>
    <n v="5"/>
    <n v="1"/>
    <n v="10"/>
    <n v="35"/>
    <n v="1"/>
    <n v="8"/>
    <n v="0"/>
    <n v="0"/>
    <n v="0"/>
    <n v="0"/>
    <n v="0"/>
    <n v="0"/>
    <n v="9"/>
    <n v="9"/>
    <n v="18"/>
    <n v="18"/>
  </r>
  <r>
    <s v="08DPR1514U"/>
    <n v="1"/>
    <s v="MATUTINO"/>
    <s v="CARLOS BLAKE"/>
    <n v="8"/>
    <s v="CHIHUAHUA"/>
    <n v="8"/>
    <s v="CHIHUAHUA"/>
    <n v="21"/>
    <s v="DELICIAS"/>
    <n v="1"/>
    <s v="DELICIAS"/>
    <s v="AVENIDA CARLOS BLAKE"/>
    <n v="0"/>
    <s v="PĂšBLICO"/>
    <x v="2"/>
    <n v="2"/>
    <s v="BĂSICA"/>
    <n v="2"/>
    <x v="1"/>
    <n v="1"/>
    <x v="1"/>
    <n v="0"/>
    <s v="NO APLICA"/>
    <n v="0"/>
    <s v="NO APLICA"/>
    <s v="08FIZ0227R"/>
    <s v="08FJS0126Z"/>
    <s v="08ADG0057I"/>
    <n v="0"/>
    <s v="I2019"/>
    <n v="219"/>
    <n v="245"/>
    <n v="464"/>
    <n v="219"/>
    <n v="245"/>
    <n v="464"/>
    <n v="36"/>
    <n v="31"/>
    <n v="67"/>
    <n v="40"/>
    <n v="29"/>
    <n v="69"/>
    <n v="39"/>
    <n v="27"/>
    <n v="66"/>
    <n v="30"/>
    <n v="38"/>
    <n v="68"/>
    <n v="39"/>
    <n v="47"/>
    <n v="86"/>
    <n v="48"/>
    <n v="49"/>
    <n v="97"/>
    <n v="31"/>
    <n v="54"/>
    <n v="85"/>
    <n v="227"/>
    <n v="244"/>
    <n v="471"/>
    <n v="2"/>
    <n v="2"/>
    <n v="2"/>
    <n v="3"/>
    <n v="3"/>
    <n v="3"/>
    <n v="0"/>
    <n v="15"/>
    <n v="0"/>
    <n v="0"/>
    <n v="1"/>
    <n v="0"/>
    <n v="0"/>
    <n v="1"/>
    <n v="0"/>
    <n v="1"/>
    <n v="3"/>
    <n v="12"/>
    <n v="0"/>
    <n v="0"/>
    <n v="2"/>
    <n v="0"/>
    <n v="0"/>
    <n v="0"/>
    <n v="0"/>
    <n v="0"/>
    <n v="0"/>
    <n v="0"/>
    <n v="2"/>
    <n v="1"/>
    <n v="23"/>
    <n v="3"/>
    <n v="12"/>
    <n v="2"/>
    <n v="2"/>
    <n v="2"/>
    <n v="3"/>
    <n v="3"/>
    <n v="3"/>
    <n v="0"/>
    <n v="15"/>
    <n v="15"/>
    <n v="15"/>
  </r>
  <r>
    <s v="08DPR2573Q"/>
    <n v="2"/>
    <s v="VESPERTINO"/>
    <s v="15 DE MAYO"/>
    <n v="8"/>
    <s v="CHIHUAHUA"/>
    <n v="8"/>
    <s v="CHIHUAHUA"/>
    <n v="37"/>
    <s v="JUĂREZ"/>
    <n v="1"/>
    <s v="JUĂREZ"/>
    <s v="CALLE POESIA INDIGENA "/>
    <n v="0"/>
    <s v="PĂšBLICO"/>
    <x v="2"/>
    <n v="2"/>
    <s v="BĂSICA"/>
    <n v="2"/>
    <x v="1"/>
    <n v="1"/>
    <x v="1"/>
    <n v="0"/>
    <s v="NO APLICA"/>
    <n v="0"/>
    <s v="NO APLICA"/>
    <s v="08FIZ0185I"/>
    <s v="08FJS0118Q"/>
    <s v="08ADG0005C"/>
    <n v="0"/>
    <s v="I2019"/>
    <n v="233"/>
    <n v="222"/>
    <n v="455"/>
    <n v="233"/>
    <n v="222"/>
    <n v="455"/>
    <n v="33"/>
    <n v="43"/>
    <n v="76"/>
    <n v="35"/>
    <n v="35"/>
    <n v="70"/>
    <n v="40"/>
    <n v="32"/>
    <n v="72"/>
    <n v="42"/>
    <n v="29"/>
    <n v="71"/>
    <n v="45"/>
    <n v="29"/>
    <n v="74"/>
    <n v="42"/>
    <n v="48"/>
    <n v="90"/>
    <n v="44"/>
    <n v="60"/>
    <n v="104"/>
    <n v="248"/>
    <n v="233"/>
    <n v="481"/>
    <n v="2"/>
    <n v="2"/>
    <n v="2"/>
    <n v="2"/>
    <n v="3"/>
    <n v="3"/>
    <n v="0"/>
    <n v="14"/>
    <n v="0"/>
    <n v="0"/>
    <n v="0"/>
    <n v="1"/>
    <n v="0"/>
    <n v="0"/>
    <n v="0"/>
    <n v="0"/>
    <n v="3"/>
    <n v="11"/>
    <n v="0"/>
    <n v="0"/>
    <n v="1"/>
    <n v="1"/>
    <n v="0"/>
    <n v="0"/>
    <n v="0"/>
    <n v="0"/>
    <n v="0"/>
    <n v="0"/>
    <n v="1"/>
    <n v="0"/>
    <n v="18"/>
    <n v="3"/>
    <n v="11"/>
    <n v="2"/>
    <n v="2"/>
    <n v="2"/>
    <n v="2"/>
    <n v="3"/>
    <n v="3"/>
    <n v="0"/>
    <n v="14"/>
    <n v="18"/>
    <n v="14"/>
  </r>
  <r>
    <s v="08DPR0438Y"/>
    <n v="1"/>
    <s v="MATUTINO"/>
    <s v="CENTRO REGIONAL DE EDUC. INT. GUADALUPE VICTORIA"/>
    <n v="8"/>
    <s v="CHIHUAHUA"/>
    <n v="8"/>
    <s v="CHIHUAHUA"/>
    <n v="51"/>
    <s v="OCAMPO"/>
    <n v="10"/>
    <s v="BASASEACHI"/>
    <s v="CALLE BASASEACHI"/>
    <n v="0"/>
    <s v="PĂšBLICO"/>
    <x v="2"/>
    <n v="2"/>
    <s v="BĂSICA"/>
    <n v="2"/>
    <x v="1"/>
    <n v="1"/>
    <x v="1"/>
    <n v="0"/>
    <s v="NO APLICA"/>
    <n v="0"/>
    <s v="NO APLICA"/>
    <s v="08FIZ0211Q"/>
    <s v="08FJS0123B"/>
    <s v="08ADG0003E"/>
    <n v="0"/>
    <s v="I2019"/>
    <n v="239"/>
    <n v="213"/>
    <n v="452"/>
    <n v="232"/>
    <n v="209"/>
    <n v="441"/>
    <n v="26"/>
    <n v="42"/>
    <n v="68"/>
    <n v="35"/>
    <n v="51"/>
    <n v="86"/>
    <n v="48"/>
    <n v="36"/>
    <n v="84"/>
    <n v="51"/>
    <n v="46"/>
    <n v="97"/>
    <n v="43"/>
    <n v="38"/>
    <n v="81"/>
    <n v="28"/>
    <n v="25"/>
    <n v="53"/>
    <n v="48"/>
    <n v="39"/>
    <n v="87"/>
    <n v="253"/>
    <n v="235"/>
    <n v="488"/>
    <n v="3"/>
    <n v="3"/>
    <n v="3"/>
    <n v="3"/>
    <n v="2"/>
    <n v="3"/>
    <n v="0"/>
    <n v="17"/>
    <n v="0"/>
    <n v="0"/>
    <n v="0"/>
    <n v="1"/>
    <n v="1"/>
    <n v="0"/>
    <n v="0"/>
    <n v="0"/>
    <n v="2"/>
    <n v="15"/>
    <n v="0"/>
    <n v="0"/>
    <n v="0"/>
    <n v="0"/>
    <n v="0"/>
    <n v="0"/>
    <n v="0"/>
    <n v="1"/>
    <n v="1"/>
    <n v="0"/>
    <n v="1"/>
    <n v="0"/>
    <n v="22"/>
    <n v="2"/>
    <n v="15"/>
    <n v="3"/>
    <n v="3"/>
    <n v="3"/>
    <n v="3"/>
    <n v="2"/>
    <n v="3"/>
    <n v="0"/>
    <n v="17"/>
    <n v="18"/>
    <n v="18"/>
  </r>
  <r>
    <s v="08DPR2172V"/>
    <n v="1"/>
    <s v="MATUTINO"/>
    <s v="HERMENEGILDO GALEANA"/>
    <n v="8"/>
    <s v="CHIHUAHUA"/>
    <n v="8"/>
    <s v="CHIHUAHUA"/>
    <n v="37"/>
    <s v="JUĂREZ"/>
    <n v="1"/>
    <s v="JUĂREZ"/>
    <s v="CALLE GUSTAVO CASTILLO"/>
    <n v="7324"/>
    <s v="PĂšBLICO"/>
    <x v="2"/>
    <n v="2"/>
    <s v="BĂSICA"/>
    <n v="2"/>
    <x v="1"/>
    <n v="1"/>
    <x v="1"/>
    <n v="0"/>
    <s v="NO APLICA"/>
    <n v="0"/>
    <s v="NO APLICA"/>
    <s v="08FIZ0171F"/>
    <s v="08FJS0115T"/>
    <s v="08ADG0005C"/>
    <n v="0"/>
    <s v="I2019"/>
    <n v="242"/>
    <n v="227"/>
    <n v="469"/>
    <n v="242"/>
    <n v="226"/>
    <n v="468"/>
    <n v="54"/>
    <n v="38"/>
    <n v="92"/>
    <n v="40"/>
    <n v="32"/>
    <n v="72"/>
    <n v="43"/>
    <n v="29"/>
    <n v="72"/>
    <n v="35"/>
    <n v="43"/>
    <n v="78"/>
    <n v="31"/>
    <n v="48"/>
    <n v="79"/>
    <n v="39"/>
    <n v="29"/>
    <n v="68"/>
    <n v="41"/>
    <n v="41"/>
    <n v="82"/>
    <n v="229"/>
    <n v="222"/>
    <n v="451"/>
    <n v="3"/>
    <n v="3"/>
    <n v="3"/>
    <n v="3"/>
    <n v="3"/>
    <n v="3"/>
    <n v="0"/>
    <n v="18"/>
    <n v="0"/>
    <n v="0"/>
    <n v="0"/>
    <n v="1"/>
    <n v="0"/>
    <n v="1"/>
    <n v="1"/>
    <n v="0"/>
    <n v="3"/>
    <n v="15"/>
    <n v="0"/>
    <n v="0"/>
    <n v="2"/>
    <n v="1"/>
    <n v="0"/>
    <n v="0"/>
    <n v="0"/>
    <n v="0"/>
    <n v="0"/>
    <n v="0"/>
    <n v="1"/>
    <n v="1"/>
    <n v="26"/>
    <n v="3"/>
    <n v="15"/>
    <n v="3"/>
    <n v="3"/>
    <n v="3"/>
    <n v="3"/>
    <n v="3"/>
    <n v="3"/>
    <n v="0"/>
    <n v="18"/>
    <n v="18"/>
    <n v="18"/>
  </r>
  <r>
    <s v="08DPR2644U"/>
    <n v="1"/>
    <s v="MATUTINO"/>
    <s v="SIERRA VISTA"/>
    <n v="8"/>
    <s v="CHIHUAHUA"/>
    <n v="8"/>
    <s v="CHIHUAHUA"/>
    <n v="37"/>
    <s v="JUĂREZ"/>
    <n v="1"/>
    <s v="JUĂREZ"/>
    <s v="AVENIDA SIERRA VISTA"/>
    <n v="0"/>
    <s v="PĂšBLICO"/>
    <x v="2"/>
    <n v="2"/>
    <s v="BĂSICA"/>
    <n v="2"/>
    <x v="1"/>
    <n v="1"/>
    <x v="1"/>
    <n v="0"/>
    <s v="NO APLICA"/>
    <n v="0"/>
    <s v="NO APLICA"/>
    <s v="08FIZ0038Z"/>
    <s v="08FJS0117R"/>
    <s v="08ADG0005C"/>
    <n v="0"/>
    <s v="I2019"/>
    <n v="212"/>
    <n v="219"/>
    <n v="431"/>
    <n v="212"/>
    <n v="219"/>
    <n v="431"/>
    <n v="29"/>
    <n v="39"/>
    <n v="68"/>
    <n v="50"/>
    <n v="52"/>
    <n v="102"/>
    <n v="46"/>
    <n v="58"/>
    <n v="104"/>
    <n v="40"/>
    <n v="30"/>
    <n v="70"/>
    <n v="34"/>
    <n v="35"/>
    <n v="69"/>
    <n v="38"/>
    <n v="27"/>
    <n v="65"/>
    <n v="54"/>
    <n v="46"/>
    <n v="100"/>
    <n v="262"/>
    <n v="248"/>
    <n v="510"/>
    <n v="3"/>
    <n v="3"/>
    <n v="2"/>
    <n v="2"/>
    <n v="2"/>
    <n v="3"/>
    <n v="0"/>
    <n v="15"/>
    <n v="0"/>
    <n v="0"/>
    <n v="0"/>
    <n v="1"/>
    <n v="0"/>
    <n v="0"/>
    <n v="1"/>
    <n v="0"/>
    <n v="2"/>
    <n v="13"/>
    <n v="0"/>
    <n v="0"/>
    <n v="1"/>
    <n v="0"/>
    <n v="0"/>
    <n v="0"/>
    <n v="0"/>
    <n v="0"/>
    <n v="0"/>
    <n v="0"/>
    <n v="0"/>
    <n v="0"/>
    <n v="18"/>
    <n v="2"/>
    <n v="13"/>
    <n v="3"/>
    <n v="3"/>
    <n v="2"/>
    <n v="2"/>
    <n v="2"/>
    <n v="3"/>
    <n v="0"/>
    <n v="15"/>
    <n v="15"/>
    <n v="15"/>
  </r>
  <r>
    <s v="08DST0034R"/>
    <n v="1"/>
    <s v="MATUTINO"/>
    <s v="SECUNDARIA TECNICA 39"/>
    <n v="8"/>
    <s v="CHIHUAHUA"/>
    <n v="8"/>
    <s v="CHIHUAHUA"/>
    <n v="45"/>
    <s v="MEOQUI"/>
    <n v="1"/>
    <s v="PEDRO MEOQUI"/>
    <s v="CALLE CATALPAS"/>
    <n v="1700"/>
    <s v="PĂšBLICO"/>
    <x v="2"/>
    <n v="2"/>
    <s v="BĂSICA"/>
    <n v="3"/>
    <x v="2"/>
    <n v="4"/>
    <x v="5"/>
    <n v="1"/>
    <s v="SERVICIOS"/>
    <n v="22"/>
    <s v="INDUSTRIAL"/>
    <s v="08FZT0009Z"/>
    <s v="08FJT0005C"/>
    <s v="08ADG0057I"/>
    <n v="0"/>
    <s v="I2019"/>
    <n v="230"/>
    <n v="253"/>
    <n v="483"/>
    <n v="121"/>
    <n v="199"/>
    <n v="320"/>
    <n v="47"/>
    <n v="72"/>
    <n v="119"/>
    <n v="103"/>
    <n v="84"/>
    <n v="187"/>
    <n v="84"/>
    <n v="88"/>
    <n v="172"/>
    <n v="74"/>
    <n v="76"/>
    <n v="150"/>
    <n v="0"/>
    <n v="0"/>
    <n v="0"/>
    <n v="0"/>
    <n v="0"/>
    <n v="0"/>
    <n v="0"/>
    <n v="0"/>
    <n v="0"/>
    <n v="261"/>
    <n v="248"/>
    <n v="509"/>
    <n v="5"/>
    <n v="5"/>
    <n v="5"/>
    <n v="0"/>
    <n v="0"/>
    <n v="0"/>
    <n v="0"/>
    <n v="15"/>
    <n v="0"/>
    <n v="0"/>
    <n v="1"/>
    <n v="0"/>
    <n v="0"/>
    <n v="1"/>
    <n v="0"/>
    <n v="0"/>
    <n v="4"/>
    <n v="10"/>
    <n v="0"/>
    <n v="0"/>
    <n v="1"/>
    <n v="1"/>
    <n v="1"/>
    <n v="0"/>
    <n v="3"/>
    <n v="1"/>
    <n v="0"/>
    <n v="0"/>
    <n v="7"/>
    <n v="9"/>
    <n v="39"/>
    <n v="9"/>
    <n v="12"/>
    <n v="0"/>
    <n v="0"/>
    <n v="0"/>
    <n v="0"/>
    <n v="0"/>
    <n v="0"/>
    <n v="0"/>
    <n v="21"/>
    <n v="15"/>
    <n v="15"/>
  </r>
  <r>
    <s v="08DST0041A"/>
    <n v="2"/>
    <s v="VESPERTINO"/>
    <s v="SECUNDARIA TECNICA 33"/>
    <n v="8"/>
    <s v="CHIHUAHUA"/>
    <n v="8"/>
    <s v="CHIHUAHUA"/>
    <n v="37"/>
    <s v="JUĂREZ"/>
    <n v="1"/>
    <s v="JUĂREZ"/>
    <s v="CALLE RANCHO MATANUCO"/>
    <n v="0"/>
    <s v="PĂšBLICO"/>
    <x v="2"/>
    <n v="2"/>
    <s v="BĂSICA"/>
    <n v="3"/>
    <x v="2"/>
    <n v="4"/>
    <x v="5"/>
    <n v="1"/>
    <s v="SERVICIOS"/>
    <n v="22"/>
    <s v="INDUSTRIAL"/>
    <s v="08FZT0001H"/>
    <s v="08FJT0002F"/>
    <s v="08ADG0005C"/>
    <n v="0"/>
    <s v="I2019"/>
    <n v="233"/>
    <n v="229"/>
    <n v="462"/>
    <n v="227"/>
    <n v="221"/>
    <n v="448"/>
    <n v="76"/>
    <n v="80"/>
    <n v="156"/>
    <n v="75"/>
    <n v="67"/>
    <n v="142"/>
    <n v="79"/>
    <n v="72"/>
    <n v="151"/>
    <n v="74"/>
    <n v="68"/>
    <n v="142"/>
    <n v="0"/>
    <n v="0"/>
    <n v="0"/>
    <n v="0"/>
    <n v="0"/>
    <n v="0"/>
    <n v="0"/>
    <n v="0"/>
    <n v="0"/>
    <n v="228"/>
    <n v="207"/>
    <n v="435"/>
    <n v="5"/>
    <n v="5"/>
    <n v="5"/>
    <n v="0"/>
    <n v="0"/>
    <n v="0"/>
    <n v="0"/>
    <n v="15"/>
    <n v="0"/>
    <n v="0"/>
    <n v="1"/>
    <n v="0"/>
    <n v="0"/>
    <n v="1"/>
    <n v="0"/>
    <n v="0"/>
    <n v="9"/>
    <n v="17"/>
    <n v="0"/>
    <n v="0"/>
    <n v="1"/>
    <n v="0"/>
    <n v="0"/>
    <n v="1"/>
    <n v="1"/>
    <n v="3"/>
    <n v="0"/>
    <n v="0"/>
    <n v="5"/>
    <n v="10"/>
    <n v="49"/>
    <n v="11"/>
    <n v="21"/>
    <n v="0"/>
    <n v="0"/>
    <n v="0"/>
    <n v="0"/>
    <n v="0"/>
    <n v="0"/>
    <n v="0"/>
    <n v="32"/>
    <n v="15"/>
    <n v="15"/>
  </r>
  <r>
    <s v="08EES0201E"/>
    <n v="1"/>
    <s v="MATUTINO"/>
    <s v="SECUNDARIA ESTATAL 3062 CLUB SERTOMA PAQUIME"/>
    <n v="8"/>
    <s v="CHIHUAHUA"/>
    <n v="8"/>
    <s v="CHIHUAHUA"/>
    <n v="50"/>
    <s v="NUEVO CASAS GRANDES"/>
    <n v="1"/>
    <s v="NUEVO CASAS GRANDES"/>
    <s v="AVENIDA PASEO DE LA REFORMA "/>
    <n v="1900"/>
    <s v="PĂšBLICO"/>
    <x v="3"/>
    <n v="2"/>
    <s v="BĂSICA"/>
    <n v="3"/>
    <x v="2"/>
    <n v="1"/>
    <x v="1"/>
    <n v="0"/>
    <s v="NO APLICA"/>
    <n v="0"/>
    <s v="NO APLICA"/>
    <s v="08FIS0001B"/>
    <m/>
    <m/>
    <n v="0"/>
    <s v="I2019"/>
    <n v="218"/>
    <n v="249"/>
    <n v="467"/>
    <n v="159"/>
    <n v="210"/>
    <n v="369"/>
    <n v="52"/>
    <n v="67"/>
    <n v="119"/>
    <n v="108"/>
    <n v="82"/>
    <n v="190"/>
    <n v="88"/>
    <n v="87"/>
    <n v="175"/>
    <n v="66"/>
    <n v="72"/>
    <n v="138"/>
    <n v="0"/>
    <n v="0"/>
    <n v="0"/>
    <n v="0"/>
    <n v="0"/>
    <n v="0"/>
    <n v="0"/>
    <n v="0"/>
    <n v="0"/>
    <n v="262"/>
    <n v="241"/>
    <n v="503"/>
    <n v="5"/>
    <n v="5"/>
    <n v="5"/>
    <n v="0"/>
    <n v="0"/>
    <n v="0"/>
    <n v="0"/>
    <n v="15"/>
    <n v="0"/>
    <n v="0"/>
    <n v="1"/>
    <n v="0"/>
    <n v="1"/>
    <n v="0"/>
    <n v="0"/>
    <n v="0"/>
    <n v="5"/>
    <n v="5"/>
    <n v="0"/>
    <n v="0"/>
    <n v="0"/>
    <n v="1"/>
    <n v="4"/>
    <n v="3"/>
    <n v="0"/>
    <n v="1"/>
    <n v="0"/>
    <n v="0"/>
    <n v="12"/>
    <n v="6"/>
    <n v="39"/>
    <n v="9"/>
    <n v="10"/>
    <n v="0"/>
    <n v="0"/>
    <n v="0"/>
    <n v="0"/>
    <n v="0"/>
    <n v="0"/>
    <n v="0"/>
    <n v="19"/>
    <n v="15"/>
    <n v="15"/>
  </r>
  <r>
    <s v="08DST0029F"/>
    <n v="1"/>
    <s v="MATUTINO"/>
    <s v="SECUNDARIA TECNICA 29"/>
    <n v="8"/>
    <s v="CHIHUAHUA"/>
    <n v="8"/>
    <s v="CHIHUAHUA"/>
    <n v="19"/>
    <s v="CHIHUAHUA"/>
    <n v="1"/>
    <s v="CHIHUAHUA"/>
    <s v="AVENIDA LOS PINOS"/>
    <n v="9001"/>
    <s v="PĂšBLICO"/>
    <x v="2"/>
    <n v="2"/>
    <s v="BĂSICA"/>
    <n v="3"/>
    <x v="2"/>
    <n v="4"/>
    <x v="5"/>
    <n v="1"/>
    <s v="SERVICIOS"/>
    <n v="22"/>
    <s v="INDUSTRIAL"/>
    <s v="08FZT0006C"/>
    <s v="08FJT0003E"/>
    <s v="08ADG0046C"/>
    <n v="0"/>
    <s v="I2019"/>
    <n v="218"/>
    <n v="248"/>
    <n v="466"/>
    <n v="154"/>
    <n v="217"/>
    <n v="371"/>
    <n v="66"/>
    <n v="82"/>
    <n v="148"/>
    <n v="76"/>
    <n v="85"/>
    <n v="161"/>
    <n v="65"/>
    <n v="73"/>
    <n v="138"/>
    <n v="79"/>
    <n v="97"/>
    <n v="176"/>
    <n v="0"/>
    <n v="0"/>
    <n v="0"/>
    <n v="0"/>
    <n v="0"/>
    <n v="0"/>
    <n v="0"/>
    <n v="0"/>
    <n v="0"/>
    <n v="220"/>
    <n v="255"/>
    <n v="475"/>
    <n v="5"/>
    <n v="5"/>
    <n v="5"/>
    <n v="0"/>
    <n v="0"/>
    <n v="0"/>
    <n v="0"/>
    <n v="15"/>
    <n v="0"/>
    <n v="0"/>
    <n v="1"/>
    <n v="0"/>
    <n v="1"/>
    <n v="0"/>
    <n v="0"/>
    <n v="0"/>
    <n v="7"/>
    <n v="17"/>
    <n v="0"/>
    <n v="0"/>
    <n v="1"/>
    <n v="0"/>
    <n v="0"/>
    <n v="2"/>
    <n v="3"/>
    <n v="1"/>
    <n v="0"/>
    <n v="0"/>
    <n v="8"/>
    <n v="11"/>
    <n v="52"/>
    <n v="11"/>
    <n v="20"/>
    <n v="0"/>
    <n v="0"/>
    <n v="0"/>
    <n v="0"/>
    <n v="0"/>
    <n v="0"/>
    <n v="0"/>
    <n v="31"/>
    <n v="18"/>
    <n v="17"/>
  </r>
  <r>
    <s v="08DPR0834Y"/>
    <n v="1"/>
    <s v="MATUTINO"/>
    <s v="RAFAEL RAMIREZ"/>
    <n v="8"/>
    <s v="CHIHUAHUA"/>
    <n v="8"/>
    <s v="CHIHUAHUA"/>
    <n v="37"/>
    <s v="JUĂREZ"/>
    <n v="1"/>
    <s v="JUĂREZ"/>
    <s v="CALLE RODHESIA"/>
    <n v="0"/>
    <s v="PĂšBLICO"/>
    <x v="2"/>
    <n v="2"/>
    <s v="BĂSICA"/>
    <n v="2"/>
    <x v="1"/>
    <n v="1"/>
    <x v="1"/>
    <n v="0"/>
    <s v="NO APLICA"/>
    <n v="0"/>
    <s v="NO APLICA"/>
    <s v="08FIZ0165V"/>
    <s v="08FJS0114U"/>
    <s v="08ADG0005C"/>
    <n v="0"/>
    <s v="I2019"/>
    <n v="221"/>
    <n v="244"/>
    <n v="465"/>
    <n v="221"/>
    <n v="244"/>
    <n v="465"/>
    <n v="51"/>
    <n v="46"/>
    <n v="97"/>
    <n v="46"/>
    <n v="45"/>
    <n v="91"/>
    <n v="30"/>
    <n v="36"/>
    <n v="66"/>
    <n v="46"/>
    <n v="35"/>
    <n v="81"/>
    <n v="32"/>
    <n v="44"/>
    <n v="76"/>
    <n v="25"/>
    <n v="42"/>
    <n v="67"/>
    <n v="49"/>
    <n v="46"/>
    <n v="95"/>
    <n v="228"/>
    <n v="248"/>
    <n v="476"/>
    <n v="3"/>
    <n v="2"/>
    <n v="3"/>
    <n v="3"/>
    <n v="2"/>
    <n v="3"/>
    <n v="0"/>
    <n v="16"/>
    <n v="0"/>
    <n v="0"/>
    <n v="1"/>
    <n v="0"/>
    <n v="1"/>
    <n v="0"/>
    <n v="0"/>
    <n v="1"/>
    <n v="3"/>
    <n v="13"/>
    <n v="0"/>
    <n v="0"/>
    <n v="1"/>
    <n v="0"/>
    <n v="0"/>
    <n v="0"/>
    <n v="0"/>
    <n v="0"/>
    <n v="0"/>
    <n v="0"/>
    <n v="1"/>
    <n v="0"/>
    <n v="21"/>
    <n v="3"/>
    <n v="13"/>
    <n v="3"/>
    <n v="2"/>
    <n v="3"/>
    <n v="3"/>
    <n v="2"/>
    <n v="3"/>
    <n v="0"/>
    <n v="16"/>
    <n v="16"/>
    <n v="16"/>
  </r>
  <r>
    <s v="08DST0068H"/>
    <n v="2"/>
    <s v="VESPERTINO"/>
    <s v="SECUNDARIA TECNICA 72"/>
    <n v="8"/>
    <s v="CHIHUAHUA"/>
    <n v="8"/>
    <s v="CHIHUAHUA"/>
    <n v="19"/>
    <s v="CHIHUAHUA"/>
    <n v="1"/>
    <s v="CHIHUAHUA"/>
    <s v="CALLE PASEOS DE SAUCILLO"/>
    <n v="13915"/>
    <s v="PĂšBLICO"/>
    <x v="2"/>
    <n v="2"/>
    <s v="BĂSICA"/>
    <n v="3"/>
    <x v="2"/>
    <n v="4"/>
    <x v="5"/>
    <n v="1"/>
    <s v="SERVICIOS"/>
    <n v="22"/>
    <s v="INDUSTRIAL"/>
    <s v="08FZT0005D"/>
    <s v="08FJT0003E"/>
    <s v="08ADG0046C"/>
    <n v="0"/>
    <s v="I2019"/>
    <n v="237"/>
    <n v="248"/>
    <n v="485"/>
    <n v="173"/>
    <n v="217"/>
    <n v="390"/>
    <n v="86"/>
    <n v="88"/>
    <n v="174"/>
    <n v="77"/>
    <n v="86"/>
    <n v="163"/>
    <n v="76"/>
    <n v="71"/>
    <n v="147"/>
    <n v="63"/>
    <n v="86"/>
    <n v="149"/>
    <n v="0"/>
    <n v="0"/>
    <n v="0"/>
    <n v="0"/>
    <n v="0"/>
    <n v="0"/>
    <n v="0"/>
    <n v="0"/>
    <n v="0"/>
    <n v="216"/>
    <n v="243"/>
    <n v="459"/>
    <n v="4"/>
    <n v="4"/>
    <n v="4"/>
    <n v="0"/>
    <n v="0"/>
    <n v="0"/>
    <n v="0"/>
    <n v="12"/>
    <n v="0"/>
    <n v="0"/>
    <n v="1"/>
    <n v="0"/>
    <n v="0"/>
    <n v="1"/>
    <n v="0"/>
    <n v="0"/>
    <n v="10"/>
    <n v="16"/>
    <n v="0"/>
    <n v="0"/>
    <n v="0"/>
    <n v="1"/>
    <n v="0"/>
    <n v="0"/>
    <n v="1"/>
    <n v="1"/>
    <n v="0"/>
    <n v="0"/>
    <n v="7"/>
    <n v="10"/>
    <n v="48"/>
    <n v="11"/>
    <n v="18"/>
    <n v="0"/>
    <n v="0"/>
    <n v="0"/>
    <n v="0"/>
    <n v="0"/>
    <n v="0"/>
    <n v="0"/>
    <n v="29"/>
    <n v="14"/>
    <n v="12"/>
  </r>
  <r>
    <s v="08DPR2377O"/>
    <n v="1"/>
    <s v="MATUTINO"/>
    <s v="RAMON REBOLLEDO SOLANO"/>
    <n v="8"/>
    <s v="CHIHUAHUA"/>
    <n v="8"/>
    <s v="CHIHUAHUA"/>
    <n v="37"/>
    <s v="JUĂREZ"/>
    <n v="1"/>
    <s v="JUĂREZ"/>
    <s v="CALLE PALACIO DE PAQUIME"/>
    <n v="1321"/>
    <s v="PĂšBLICO"/>
    <x v="2"/>
    <n v="2"/>
    <s v="BĂSICA"/>
    <n v="2"/>
    <x v="1"/>
    <n v="1"/>
    <x v="1"/>
    <n v="0"/>
    <s v="NO APLICA"/>
    <n v="0"/>
    <s v="NO APLICA"/>
    <s v="08FIZ0180N"/>
    <s v="08FJS0132J"/>
    <s v="08ADG0005C"/>
    <n v="0"/>
    <s v="I2019"/>
    <n v="238"/>
    <n v="247"/>
    <n v="485"/>
    <n v="237"/>
    <n v="244"/>
    <n v="481"/>
    <n v="30"/>
    <n v="49"/>
    <n v="79"/>
    <n v="42"/>
    <n v="30"/>
    <n v="72"/>
    <n v="47"/>
    <n v="47"/>
    <n v="94"/>
    <n v="40"/>
    <n v="31"/>
    <n v="71"/>
    <n v="51"/>
    <n v="42"/>
    <n v="93"/>
    <n v="34"/>
    <n v="42"/>
    <n v="76"/>
    <n v="41"/>
    <n v="35"/>
    <n v="76"/>
    <n v="255"/>
    <n v="227"/>
    <n v="482"/>
    <n v="2"/>
    <n v="3"/>
    <n v="2"/>
    <n v="3"/>
    <n v="2"/>
    <n v="2"/>
    <n v="0"/>
    <n v="14"/>
    <n v="0"/>
    <n v="0"/>
    <n v="0"/>
    <n v="1"/>
    <n v="0"/>
    <n v="1"/>
    <n v="0"/>
    <n v="0"/>
    <n v="4"/>
    <n v="10"/>
    <n v="0"/>
    <n v="0"/>
    <n v="1"/>
    <n v="0"/>
    <n v="0"/>
    <n v="0"/>
    <n v="0"/>
    <n v="0"/>
    <n v="0"/>
    <n v="0"/>
    <n v="1"/>
    <n v="0"/>
    <n v="18"/>
    <n v="4"/>
    <n v="10"/>
    <n v="2"/>
    <n v="3"/>
    <n v="2"/>
    <n v="3"/>
    <n v="2"/>
    <n v="2"/>
    <n v="0"/>
    <n v="14"/>
    <n v="14"/>
    <n v="14"/>
  </r>
  <r>
    <s v="08EES0131Z"/>
    <n v="1"/>
    <s v="MATUTINO"/>
    <s v="SECUNDARIA ESTATAL 3043 MARTIN H. BARRIOS ALVAREZ"/>
    <n v="8"/>
    <s v="CHIHUAHUA"/>
    <n v="8"/>
    <s v="CHIHUAHUA"/>
    <n v="19"/>
    <s v="CHIHUAHUA"/>
    <n v="1"/>
    <s v="CHIHUAHUA"/>
    <s v="CALLE SANTIAGO DE CHILE"/>
    <n v="0"/>
    <s v="PĂšBLICO"/>
    <x v="3"/>
    <n v="2"/>
    <s v="BĂSICA"/>
    <n v="3"/>
    <x v="2"/>
    <n v="1"/>
    <x v="1"/>
    <n v="0"/>
    <s v="NO APLICA"/>
    <n v="0"/>
    <s v="NO APLICA"/>
    <s v="08FIS0001B"/>
    <m/>
    <m/>
    <n v="0"/>
    <s v="I2019"/>
    <n v="256"/>
    <n v="245"/>
    <n v="501"/>
    <n v="189"/>
    <n v="221"/>
    <n v="410"/>
    <n v="93"/>
    <n v="78"/>
    <n v="171"/>
    <n v="79"/>
    <n v="69"/>
    <n v="148"/>
    <n v="82"/>
    <n v="79"/>
    <n v="161"/>
    <n v="64"/>
    <n v="87"/>
    <n v="151"/>
    <n v="0"/>
    <n v="0"/>
    <n v="0"/>
    <n v="0"/>
    <n v="0"/>
    <n v="0"/>
    <n v="0"/>
    <n v="0"/>
    <n v="0"/>
    <n v="225"/>
    <n v="235"/>
    <n v="460"/>
    <n v="4"/>
    <n v="4"/>
    <n v="4"/>
    <n v="0"/>
    <n v="0"/>
    <n v="0"/>
    <n v="0"/>
    <n v="12"/>
    <n v="0"/>
    <n v="0"/>
    <n v="1"/>
    <n v="0"/>
    <n v="0"/>
    <n v="1"/>
    <n v="0"/>
    <n v="0"/>
    <n v="4"/>
    <n v="12"/>
    <n v="0"/>
    <n v="0"/>
    <n v="1"/>
    <n v="0"/>
    <n v="1"/>
    <n v="0"/>
    <n v="1"/>
    <n v="4"/>
    <n v="0"/>
    <n v="0"/>
    <n v="6"/>
    <n v="8"/>
    <n v="39"/>
    <n v="7"/>
    <n v="16"/>
    <n v="0"/>
    <n v="0"/>
    <n v="0"/>
    <n v="0"/>
    <n v="0"/>
    <n v="0"/>
    <n v="0"/>
    <n v="23"/>
    <n v="12"/>
    <n v="12"/>
  </r>
  <r>
    <s v="08DPR2664H"/>
    <n v="1"/>
    <s v="MATUTINO"/>
    <s v="VICTOR HUGO RASCON BANDA"/>
    <n v="8"/>
    <s v="CHIHUAHUA"/>
    <n v="8"/>
    <s v="CHIHUAHUA"/>
    <n v="19"/>
    <s v="CHIHUAHUA"/>
    <n v="1"/>
    <s v="CHIHUAHUA"/>
    <s v="AVENIDA CENTRAL"/>
    <n v="0"/>
    <s v="PĂšBLICO"/>
    <x v="2"/>
    <n v="2"/>
    <s v="BĂSICA"/>
    <n v="2"/>
    <x v="1"/>
    <n v="1"/>
    <x v="1"/>
    <n v="0"/>
    <s v="NO APLICA"/>
    <n v="0"/>
    <s v="NO APLICA"/>
    <s v="08FIZ0268R"/>
    <s v="08FJS0102P"/>
    <s v="08ADG0046C"/>
    <n v="0"/>
    <s v="I2019"/>
    <n v="263"/>
    <n v="224"/>
    <n v="487"/>
    <n v="263"/>
    <n v="224"/>
    <n v="487"/>
    <n v="36"/>
    <n v="33"/>
    <n v="69"/>
    <n v="32"/>
    <n v="37"/>
    <n v="69"/>
    <n v="37"/>
    <n v="35"/>
    <n v="72"/>
    <n v="55"/>
    <n v="50"/>
    <n v="105"/>
    <n v="60"/>
    <n v="45"/>
    <n v="105"/>
    <n v="33"/>
    <n v="34"/>
    <n v="67"/>
    <n v="38"/>
    <n v="32"/>
    <n v="70"/>
    <n v="255"/>
    <n v="233"/>
    <n v="488"/>
    <n v="2"/>
    <n v="2"/>
    <n v="3"/>
    <n v="3"/>
    <n v="2"/>
    <n v="2"/>
    <n v="0"/>
    <n v="14"/>
    <n v="0"/>
    <n v="0"/>
    <n v="1"/>
    <n v="0"/>
    <n v="0"/>
    <n v="1"/>
    <n v="0"/>
    <n v="0"/>
    <n v="4"/>
    <n v="10"/>
    <n v="0"/>
    <n v="0"/>
    <n v="2"/>
    <n v="0"/>
    <n v="0"/>
    <n v="0"/>
    <n v="0"/>
    <n v="0"/>
    <n v="0"/>
    <n v="0"/>
    <n v="2"/>
    <n v="0"/>
    <n v="20"/>
    <n v="4"/>
    <n v="10"/>
    <n v="2"/>
    <n v="2"/>
    <n v="3"/>
    <n v="3"/>
    <n v="2"/>
    <n v="2"/>
    <n v="0"/>
    <n v="14"/>
    <n v="15"/>
    <n v="15"/>
  </r>
  <r>
    <s v="08DST0006V"/>
    <n v="1"/>
    <s v="MATUTINO"/>
    <s v="SECUNDARIA TECNICA 36"/>
    <n v="8"/>
    <s v="CHIHUAHUA"/>
    <n v="8"/>
    <s v="CHIHUAHUA"/>
    <n v="36"/>
    <s v="JIMĂ‰NEZ"/>
    <n v="1"/>
    <s v="JOSĂ‰ MARIANO JIMĂ‰NEZ"/>
    <s v="CALLE SOR JUANA INES DE LA CRUZ"/>
    <n v="2103"/>
    <s v="PĂšBLICO"/>
    <x v="2"/>
    <n v="2"/>
    <s v="BĂSICA"/>
    <n v="3"/>
    <x v="2"/>
    <n v="4"/>
    <x v="5"/>
    <n v="1"/>
    <s v="SERVICIOS"/>
    <n v="22"/>
    <s v="INDUSTRIAL"/>
    <s v="08FZT0010P"/>
    <s v="08FJT0004D"/>
    <s v="08ADG0004D"/>
    <n v="0"/>
    <s v="I2019"/>
    <n v="227"/>
    <n v="261"/>
    <n v="488"/>
    <n v="172"/>
    <n v="214"/>
    <n v="386"/>
    <n v="62"/>
    <n v="90"/>
    <n v="152"/>
    <n v="97"/>
    <n v="70"/>
    <n v="167"/>
    <n v="80"/>
    <n v="84"/>
    <n v="164"/>
    <n v="75"/>
    <n v="85"/>
    <n v="160"/>
    <n v="0"/>
    <n v="0"/>
    <n v="0"/>
    <n v="0"/>
    <n v="0"/>
    <n v="0"/>
    <n v="0"/>
    <n v="0"/>
    <n v="0"/>
    <n v="252"/>
    <n v="239"/>
    <n v="491"/>
    <n v="4"/>
    <n v="4"/>
    <n v="4"/>
    <n v="0"/>
    <n v="0"/>
    <n v="0"/>
    <n v="0"/>
    <n v="12"/>
    <n v="0"/>
    <n v="0"/>
    <n v="0"/>
    <n v="1"/>
    <n v="1"/>
    <n v="0"/>
    <n v="0"/>
    <n v="0"/>
    <n v="6"/>
    <n v="2"/>
    <n v="2"/>
    <n v="1"/>
    <n v="1"/>
    <n v="0"/>
    <n v="1"/>
    <n v="1"/>
    <n v="2"/>
    <n v="3"/>
    <n v="0"/>
    <n v="2"/>
    <n v="9"/>
    <n v="7"/>
    <n v="39"/>
    <n v="10"/>
    <n v="8"/>
    <n v="0"/>
    <n v="0"/>
    <n v="0"/>
    <n v="0"/>
    <n v="0"/>
    <n v="0"/>
    <n v="0"/>
    <n v="18"/>
    <n v="12"/>
    <n v="12"/>
  </r>
  <r>
    <s v="08EST0006U"/>
    <n v="1"/>
    <s v="MATUTINO"/>
    <s v="SECUNDARIA TECNICA 3101"/>
    <n v="8"/>
    <s v="CHIHUAHUA"/>
    <n v="8"/>
    <s v="CHIHUAHUA"/>
    <n v="19"/>
    <s v="CHIHUAHUA"/>
    <n v="1"/>
    <s v="CHIHUAHUA"/>
    <s v="CALLE DEZA "/>
    <n v="0"/>
    <s v="PĂšBLICO"/>
    <x v="3"/>
    <n v="2"/>
    <s v="BĂSICA"/>
    <n v="3"/>
    <x v="2"/>
    <n v="4"/>
    <x v="5"/>
    <n v="1"/>
    <s v="SERVICIOS"/>
    <n v="22"/>
    <s v="INDUSTRIAL"/>
    <s v="08FIS0001B"/>
    <m/>
    <m/>
    <n v="0"/>
    <s v="I2019"/>
    <n v="257"/>
    <n v="220"/>
    <n v="477"/>
    <n v="213"/>
    <n v="210"/>
    <n v="423"/>
    <n v="82"/>
    <n v="73"/>
    <n v="155"/>
    <n v="74"/>
    <n v="77"/>
    <n v="151"/>
    <n v="93"/>
    <n v="72"/>
    <n v="165"/>
    <n v="80"/>
    <n v="78"/>
    <n v="158"/>
    <n v="0"/>
    <n v="0"/>
    <n v="0"/>
    <n v="0"/>
    <n v="0"/>
    <n v="0"/>
    <n v="0"/>
    <n v="0"/>
    <n v="0"/>
    <n v="247"/>
    <n v="227"/>
    <n v="474"/>
    <n v="4"/>
    <n v="4"/>
    <n v="4"/>
    <n v="0"/>
    <n v="0"/>
    <n v="0"/>
    <n v="0"/>
    <n v="12"/>
    <n v="0"/>
    <n v="0"/>
    <n v="1"/>
    <n v="0"/>
    <n v="1"/>
    <n v="0"/>
    <n v="0"/>
    <n v="0"/>
    <n v="8"/>
    <n v="9"/>
    <n v="0"/>
    <n v="0"/>
    <n v="1"/>
    <n v="0"/>
    <n v="1"/>
    <n v="0"/>
    <n v="0"/>
    <n v="4"/>
    <n v="1"/>
    <n v="0"/>
    <n v="8"/>
    <n v="9"/>
    <n v="43"/>
    <n v="11"/>
    <n v="13"/>
    <n v="0"/>
    <n v="0"/>
    <n v="0"/>
    <n v="0"/>
    <n v="0"/>
    <n v="0"/>
    <n v="0"/>
    <n v="24"/>
    <n v="12"/>
    <n v="12"/>
  </r>
  <r>
    <s v="08PES0245H"/>
    <n v="1"/>
    <s v="MATUTINO"/>
    <s v="SECUNDARIA BILINGUE TEC DE MONTERREY CAMPUS CD. JUAREZ"/>
    <n v="8"/>
    <s v="CHIHUAHUA"/>
    <n v="8"/>
    <s v="CHIHUAHUA"/>
    <n v="37"/>
    <s v="JUĂREZ"/>
    <n v="1"/>
    <s v="JUĂREZ"/>
    <s v="BOULEVARD TOMAS FERNANDEZ CAMPOS"/>
    <n v="8945"/>
    <s v="PRIVADO"/>
    <x v="1"/>
    <n v="2"/>
    <s v="BĂSICA"/>
    <n v="3"/>
    <x v="2"/>
    <n v="1"/>
    <x v="1"/>
    <n v="0"/>
    <s v="NO APLICA"/>
    <n v="0"/>
    <s v="NO APLICA"/>
    <s v="08FIS0103Z"/>
    <s v="08FJE0004L"/>
    <s v="08ADG0005C"/>
    <n v="0"/>
    <s v="I2019"/>
    <n v="229"/>
    <n v="225"/>
    <n v="454"/>
    <n v="214"/>
    <n v="219"/>
    <n v="433"/>
    <n v="80"/>
    <n v="69"/>
    <n v="149"/>
    <n v="77"/>
    <n v="66"/>
    <n v="143"/>
    <n v="78"/>
    <n v="78"/>
    <n v="156"/>
    <n v="77"/>
    <n v="76"/>
    <n v="153"/>
    <n v="0"/>
    <n v="0"/>
    <n v="0"/>
    <n v="0"/>
    <n v="0"/>
    <n v="0"/>
    <n v="0"/>
    <n v="0"/>
    <n v="0"/>
    <n v="232"/>
    <n v="220"/>
    <n v="452"/>
    <n v="6"/>
    <n v="7"/>
    <n v="7"/>
    <n v="0"/>
    <n v="0"/>
    <n v="0"/>
    <n v="0"/>
    <n v="20"/>
    <n v="0"/>
    <n v="0"/>
    <n v="1"/>
    <n v="0"/>
    <n v="0"/>
    <n v="0"/>
    <n v="0"/>
    <n v="0"/>
    <n v="8"/>
    <n v="32"/>
    <n v="0"/>
    <n v="0"/>
    <n v="4"/>
    <n v="0"/>
    <n v="2"/>
    <n v="0"/>
    <n v="1"/>
    <n v="1"/>
    <n v="0"/>
    <n v="0"/>
    <n v="7"/>
    <n v="13"/>
    <n v="69"/>
    <n v="15"/>
    <n v="33"/>
    <n v="0"/>
    <n v="0"/>
    <n v="0"/>
    <n v="0"/>
    <n v="0"/>
    <n v="0"/>
    <n v="0"/>
    <n v="48"/>
    <n v="22"/>
    <n v="22"/>
  </r>
  <r>
    <s v="08DES0039U"/>
    <n v="1"/>
    <s v="MATUTINO"/>
    <s v="SECUNDARIA GENERAL ES-56"/>
    <n v="8"/>
    <s v="CHIHUAHUA"/>
    <n v="8"/>
    <s v="CHIHUAHUA"/>
    <n v="27"/>
    <s v="GUACHOCHI"/>
    <n v="1"/>
    <s v="GUACHOCHI"/>
    <s v="CALLE FELIPE ANGELES"/>
    <n v="0"/>
    <s v="PĂšBLICO"/>
    <x v="2"/>
    <n v="2"/>
    <s v="BĂSICA"/>
    <n v="3"/>
    <x v="2"/>
    <n v="1"/>
    <x v="1"/>
    <n v="0"/>
    <s v="NO APLICA"/>
    <n v="0"/>
    <s v="NO APLICA"/>
    <s v="08FIS0112G"/>
    <s v="08FJE0006J"/>
    <s v="08ADG0006B"/>
    <n v="0"/>
    <s v="I2019"/>
    <n v="205"/>
    <n v="249"/>
    <n v="454"/>
    <n v="205"/>
    <n v="249"/>
    <n v="454"/>
    <n v="51"/>
    <n v="68"/>
    <n v="119"/>
    <n v="100"/>
    <n v="88"/>
    <n v="188"/>
    <n v="68"/>
    <n v="77"/>
    <n v="145"/>
    <n v="72"/>
    <n v="92"/>
    <n v="164"/>
    <n v="0"/>
    <n v="0"/>
    <n v="0"/>
    <n v="0"/>
    <n v="0"/>
    <n v="0"/>
    <n v="0"/>
    <n v="0"/>
    <n v="0"/>
    <n v="240"/>
    <n v="257"/>
    <n v="497"/>
    <n v="5"/>
    <n v="5"/>
    <n v="5"/>
    <n v="0"/>
    <n v="0"/>
    <n v="0"/>
    <n v="0"/>
    <n v="15"/>
    <n v="0"/>
    <n v="0"/>
    <n v="0"/>
    <n v="1"/>
    <n v="1"/>
    <n v="0"/>
    <n v="0"/>
    <n v="0"/>
    <n v="6"/>
    <n v="12"/>
    <n v="0"/>
    <n v="0"/>
    <n v="0"/>
    <n v="1"/>
    <n v="0"/>
    <n v="0"/>
    <n v="1"/>
    <n v="0"/>
    <n v="0"/>
    <n v="0"/>
    <n v="4"/>
    <n v="8"/>
    <n v="34"/>
    <n v="7"/>
    <n v="13"/>
    <n v="0"/>
    <n v="0"/>
    <n v="0"/>
    <n v="0"/>
    <n v="0"/>
    <n v="0"/>
    <n v="0"/>
    <n v="20"/>
    <n v="15"/>
    <n v="15"/>
  </r>
  <r>
    <s v="08EES0202D"/>
    <n v="1"/>
    <s v="MATUTINO"/>
    <s v="SECUNDARIA ESTATAL 3063"/>
    <n v="8"/>
    <s v="CHIHUAHUA"/>
    <n v="8"/>
    <s v="CHIHUAHUA"/>
    <n v="11"/>
    <s v="CAMARGO"/>
    <n v="1"/>
    <s v="SANTA ROSALĂŤA DE CAMARGO"/>
    <s v="CALLE NOVENA"/>
    <n v="600"/>
    <s v="PĂšBLICO"/>
    <x v="3"/>
    <n v="2"/>
    <s v="BĂSICA"/>
    <n v="3"/>
    <x v="2"/>
    <n v="1"/>
    <x v="1"/>
    <n v="0"/>
    <s v="NO APLICA"/>
    <n v="0"/>
    <s v="NO APLICA"/>
    <s v="08FIS0024M"/>
    <m/>
    <m/>
    <n v="0"/>
    <s v="I2019"/>
    <n v="217"/>
    <n v="275"/>
    <n v="492"/>
    <n v="85"/>
    <n v="195"/>
    <n v="280"/>
    <n v="59"/>
    <n v="75"/>
    <n v="134"/>
    <n v="123"/>
    <n v="96"/>
    <n v="219"/>
    <n v="80"/>
    <n v="99"/>
    <n v="179"/>
    <n v="64"/>
    <n v="90"/>
    <n v="154"/>
    <n v="0"/>
    <n v="0"/>
    <n v="0"/>
    <n v="0"/>
    <n v="0"/>
    <n v="0"/>
    <n v="0"/>
    <n v="0"/>
    <n v="0"/>
    <n v="267"/>
    <n v="285"/>
    <n v="552"/>
    <n v="6"/>
    <n v="6"/>
    <n v="6"/>
    <n v="0"/>
    <n v="0"/>
    <n v="0"/>
    <n v="0"/>
    <n v="18"/>
    <n v="0"/>
    <n v="0"/>
    <n v="1"/>
    <n v="0"/>
    <n v="0"/>
    <n v="1"/>
    <n v="0"/>
    <n v="0"/>
    <n v="6"/>
    <n v="13"/>
    <n v="0"/>
    <n v="0"/>
    <n v="1"/>
    <n v="1"/>
    <n v="0"/>
    <n v="2"/>
    <n v="4"/>
    <n v="2"/>
    <n v="0"/>
    <n v="0"/>
    <n v="9"/>
    <n v="10"/>
    <n v="50"/>
    <n v="11"/>
    <n v="18"/>
    <n v="0"/>
    <n v="0"/>
    <n v="0"/>
    <n v="0"/>
    <n v="0"/>
    <n v="0"/>
    <n v="0"/>
    <n v="29"/>
    <n v="22"/>
    <n v="18"/>
  </r>
  <r>
    <s v="08DES0033Z"/>
    <n v="1"/>
    <s v="MATUTINO"/>
    <s v="IGNACIO MANUEL ALTAMIRANO"/>
    <n v="8"/>
    <s v="CHIHUAHUA"/>
    <n v="8"/>
    <s v="CHIHUAHUA"/>
    <n v="19"/>
    <s v="CHIHUAHUA"/>
    <n v="1"/>
    <s v="CHIHUAHUA"/>
    <s v="CALLE HEROICO COLEGIO MILITAR"/>
    <n v="9300"/>
    <s v="PĂšBLICO"/>
    <x v="2"/>
    <n v="2"/>
    <s v="BĂSICA"/>
    <n v="3"/>
    <x v="2"/>
    <n v="1"/>
    <x v="1"/>
    <n v="0"/>
    <s v="NO APLICA"/>
    <n v="0"/>
    <s v="NO APLICA"/>
    <s v="08FIS0125K"/>
    <s v="08FJE0001O"/>
    <s v="08ADG0046C"/>
    <n v="0"/>
    <s v="I2019"/>
    <n v="227"/>
    <n v="263"/>
    <n v="490"/>
    <n v="197"/>
    <n v="240"/>
    <n v="437"/>
    <n v="66"/>
    <n v="80"/>
    <n v="146"/>
    <n v="68"/>
    <n v="78"/>
    <n v="146"/>
    <n v="76"/>
    <n v="96"/>
    <n v="172"/>
    <n v="80"/>
    <n v="78"/>
    <n v="158"/>
    <n v="0"/>
    <n v="0"/>
    <n v="0"/>
    <n v="0"/>
    <n v="0"/>
    <n v="0"/>
    <n v="0"/>
    <n v="0"/>
    <n v="0"/>
    <n v="224"/>
    <n v="252"/>
    <n v="476"/>
    <n v="6"/>
    <n v="6"/>
    <n v="6"/>
    <n v="0"/>
    <n v="0"/>
    <n v="0"/>
    <n v="0"/>
    <n v="18"/>
    <n v="0"/>
    <n v="0"/>
    <n v="0"/>
    <n v="1"/>
    <n v="0"/>
    <n v="1"/>
    <n v="0"/>
    <n v="0"/>
    <n v="6"/>
    <n v="15"/>
    <n v="0"/>
    <n v="0"/>
    <n v="0"/>
    <n v="2"/>
    <n v="1"/>
    <n v="1"/>
    <n v="1"/>
    <n v="1"/>
    <n v="0"/>
    <n v="0"/>
    <n v="8"/>
    <n v="11"/>
    <n v="48"/>
    <n v="8"/>
    <n v="19"/>
    <n v="0"/>
    <n v="0"/>
    <n v="0"/>
    <n v="0"/>
    <n v="0"/>
    <n v="0"/>
    <n v="0"/>
    <n v="27"/>
    <n v="18"/>
    <n v="18"/>
  </r>
  <r>
    <s v="08DST0075R"/>
    <n v="2"/>
    <s v="VESPERTINO"/>
    <s v="SECUNDARIA TECNICA 75"/>
    <n v="8"/>
    <s v="CHIHUAHUA"/>
    <n v="8"/>
    <s v="CHIHUAHUA"/>
    <n v="37"/>
    <s v="JUĂREZ"/>
    <n v="1"/>
    <s v="JUĂREZ"/>
    <s v="CALLE EJIDO MEOQUI"/>
    <n v="0"/>
    <s v="PĂšBLICO"/>
    <x v="2"/>
    <n v="2"/>
    <s v="BĂSICA"/>
    <n v="3"/>
    <x v="2"/>
    <n v="4"/>
    <x v="5"/>
    <n v="1"/>
    <s v="SERVICIOS"/>
    <n v="22"/>
    <s v="INDUSTRIAL"/>
    <s v="08FZT0016J"/>
    <s v="08FJT0002F"/>
    <s v="08ADG0005C"/>
    <n v="0"/>
    <s v="I2019"/>
    <n v="230"/>
    <n v="225"/>
    <n v="455"/>
    <n v="203"/>
    <n v="219"/>
    <n v="422"/>
    <n v="69"/>
    <n v="74"/>
    <n v="143"/>
    <n v="116"/>
    <n v="91"/>
    <n v="207"/>
    <n v="80"/>
    <n v="76"/>
    <n v="156"/>
    <n v="70"/>
    <n v="74"/>
    <n v="144"/>
    <n v="0"/>
    <n v="0"/>
    <n v="0"/>
    <n v="0"/>
    <n v="0"/>
    <n v="0"/>
    <n v="0"/>
    <n v="0"/>
    <n v="0"/>
    <n v="266"/>
    <n v="241"/>
    <n v="507"/>
    <n v="5"/>
    <n v="5"/>
    <n v="4"/>
    <n v="0"/>
    <n v="0"/>
    <n v="0"/>
    <n v="0"/>
    <n v="14"/>
    <n v="0"/>
    <n v="0"/>
    <n v="1"/>
    <n v="0"/>
    <n v="0"/>
    <n v="1"/>
    <n v="0"/>
    <n v="0"/>
    <n v="13"/>
    <n v="13"/>
    <n v="0"/>
    <n v="0"/>
    <n v="2"/>
    <n v="0"/>
    <n v="0"/>
    <n v="2"/>
    <n v="0"/>
    <n v="2"/>
    <n v="0"/>
    <n v="0"/>
    <n v="5"/>
    <n v="5"/>
    <n v="44"/>
    <n v="15"/>
    <n v="17"/>
    <n v="0"/>
    <n v="0"/>
    <n v="0"/>
    <n v="0"/>
    <n v="0"/>
    <n v="0"/>
    <n v="0"/>
    <n v="32"/>
    <n v="15"/>
    <n v="15"/>
  </r>
  <r>
    <s v="08DES0113L"/>
    <n v="1"/>
    <s v="MATUTINO"/>
    <s v="ESCUELA SECUNDARIA FEDERAL CARMEN SERDAN"/>
    <n v="8"/>
    <s v="CHIHUAHUA"/>
    <n v="8"/>
    <s v="CHIHUAHUA"/>
    <n v="4"/>
    <s v="AQUILES SERDĂN"/>
    <n v="4"/>
    <s v="SAN GUILLERMO (SANTA ELENA)"/>
    <s v="CALLE MINA ALMACEĂ‘A"/>
    <n v="0"/>
    <s v="PĂšBLICO"/>
    <x v="2"/>
    <n v="2"/>
    <s v="BĂSICA"/>
    <n v="3"/>
    <x v="2"/>
    <n v="1"/>
    <x v="1"/>
    <n v="0"/>
    <s v="NO APLICA"/>
    <n v="0"/>
    <s v="NO APLICA"/>
    <s v="08FIS0123M"/>
    <s v="08FJE0001O"/>
    <s v="08ADG0046C"/>
    <n v="0"/>
    <s v="I2019"/>
    <n v="235"/>
    <n v="254"/>
    <n v="489"/>
    <n v="173"/>
    <n v="223"/>
    <n v="396"/>
    <n v="60"/>
    <n v="84"/>
    <n v="144"/>
    <n v="111"/>
    <n v="85"/>
    <n v="196"/>
    <n v="82"/>
    <n v="84"/>
    <n v="166"/>
    <n v="73"/>
    <n v="79"/>
    <n v="152"/>
    <n v="0"/>
    <n v="0"/>
    <n v="0"/>
    <n v="0"/>
    <n v="0"/>
    <n v="0"/>
    <n v="0"/>
    <n v="0"/>
    <n v="0"/>
    <n v="266"/>
    <n v="248"/>
    <n v="514"/>
    <n v="5"/>
    <n v="5"/>
    <n v="5"/>
    <n v="0"/>
    <n v="0"/>
    <n v="0"/>
    <n v="0"/>
    <n v="15"/>
    <n v="0"/>
    <n v="0"/>
    <n v="0"/>
    <n v="1"/>
    <n v="1"/>
    <n v="0"/>
    <n v="0"/>
    <n v="0"/>
    <n v="6"/>
    <n v="10"/>
    <n v="0"/>
    <n v="0"/>
    <n v="1"/>
    <n v="0"/>
    <n v="0"/>
    <n v="0"/>
    <n v="1"/>
    <n v="1"/>
    <n v="0"/>
    <n v="0"/>
    <n v="6"/>
    <n v="9"/>
    <n v="36"/>
    <n v="8"/>
    <n v="11"/>
    <n v="0"/>
    <n v="0"/>
    <n v="0"/>
    <n v="0"/>
    <n v="0"/>
    <n v="0"/>
    <n v="0"/>
    <n v="19"/>
    <n v="14"/>
    <n v="14"/>
  </r>
  <r>
    <s v="08DST0062N"/>
    <n v="1"/>
    <s v="MATUTINO"/>
    <s v="SECUNDARIA TECNICA 62"/>
    <n v="8"/>
    <s v="CHIHUAHUA"/>
    <n v="8"/>
    <s v="CHIHUAHUA"/>
    <n v="19"/>
    <s v="CHIHUAHUA"/>
    <n v="1"/>
    <s v="CHIHUAHUA"/>
    <s v="CALLE 72"/>
    <n v="4407"/>
    <s v="PĂšBLICO"/>
    <x v="2"/>
    <n v="2"/>
    <s v="BĂSICA"/>
    <n v="3"/>
    <x v="2"/>
    <n v="4"/>
    <x v="5"/>
    <n v="1"/>
    <s v="SERVICIOS"/>
    <n v="22"/>
    <s v="INDUSTRIAL"/>
    <s v="08FZT0007B"/>
    <s v="08FJT0003E"/>
    <s v="08ADG0046C"/>
    <n v="0"/>
    <s v="I2019"/>
    <n v="244"/>
    <n v="218"/>
    <n v="462"/>
    <n v="196"/>
    <n v="204"/>
    <n v="400"/>
    <n v="57"/>
    <n v="64"/>
    <n v="121"/>
    <n v="98"/>
    <n v="93"/>
    <n v="191"/>
    <n v="105"/>
    <n v="78"/>
    <n v="183"/>
    <n v="85"/>
    <n v="72"/>
    <n v="157"/>
    <n v="0"/>
    <n v="0"/>
    <n v="0"/>
    <n v="0"/>
    <n v="0"/>
    <n v="0"/>
    <n v="0"/>
    <n v="0"/>
    <n v="0"/>
    <n v="288"/>
    <n v="243"/>
    <n v="531"/>
    <n v="5"/>
    <n v="5"/>
    <n v="5"/>
    <n v="0"/>
    <n v="0"/>
    <n v="0"/>
    <n v="0"/>
    <n v="15"/>
    <n v="0"/>
    <n v="0"/>
    <n v="1"/>
    <n v="0"/>
    <n v="0"/>
    <n v="0"/>
    <n v="0"/>
    <n v="0"/>
    <n v="10"/>
    <n v="7"/>
    <n v="0"/>
    <n v="0"/>
    <n v="1"/>
    <n v="0"/>
    <n v="1"/>
    <n v="0"/>
    <n v="2"/>
    <n v="1"/>
    <n v="0"/>
    <n v="2"/>
    <n v="6"/>
    <n v="11"/>
    <n v="42"/>
    <n v="14"/>
    <n v="10"/>
    <n v="0"/>
    <n v="0"/>
    <n v="0"/>
    <n v="0"/>
    <n v="0"/>
    <n v="0"/>
    <n v="0"/>
    <n v="24"/>
    <n v="16"/>
    <n v="16"/>
  </r>
  <r>
    <s v="08DES0019G"/>
    <n v="2"/>
    <s v="VESPERTINO"/>
    <s v="SECUNDARIA GENERAL NO.3 ES-19"/>
    <n v="8"/>
    <s v="CHIHUAHUA"/>
    <n v="8"/>
    <s v="CHIHUAHUA"/>
    <n v="37"/>
    <s v="JUĂREZ"/>
    <n v="1"/>
    <s v="JUĂREZ"/>
    <s v="VIADUCTO DIAZ ORDAZ"/>
    <n v="0"/>
    <s v="PĂšBLICO"/>
    <x v="2"/>
    <n v="2"/>
    <s v="BĂSICA"/>
    <n v="3"/>
    <x v="2"/>
    <n v="1"/>
    <x v="1"/>
    <n v="0"/>
    <s v="NO APLICA"/>
    <n v="0"/>
    <s v="NO APLICA"/>
    <s v="08FIS0105X"/>
    <s v="08FJE0004L"/>
    <s v="08ADG0005C"/>
    <n v="0"/>
    <s v="I2019"/>
    <n v="231"/>
    <n v="226"/>
    <n v="457"/>
    <n v="187"/>
    <n v="203"/>
    <n v="390"/>
    <n v="63"/>
    <n v="74"/>
    <n v="137"/>
    <n v="107"/>
    <n v="92"/>
    <n v="199"/>
    <n v="85"/>
    <n v="81"/>
    <n v="166"/>
    <n v="75"/>
    <n v="75"/>
    <n v="150"/>
    <n v="0"/>
    <n v="0"/>
    <n v="0"/>
    <n v="0"/>
    <n v="0"/>
    <n v="0"/>
    <n v="0"/>
    <n v="0"/>
    <n v="0"/>
    <n v="267"/>
    <n v="248"/>
    <n v="515"/>
    <n v="6"/>
    <n v="6"/>
    <n v="6"/>
    <n v="0"/>
    <n v="0"/>
    <n v="0"/>
    <n v="0"/>
    <n v="18"/>
    <n v="0"/>
    <n v="0"/>
    <n v="1"/>
    <n v="0"/>
    <n v="1"/>
    <n v="0"/>
    <n v="0"/>
    <n v="0"/>
    <n v="12"/>
    <n v="19"/>
    <n v="0"/>
    <n v="0"/>
    <n v="2"/>
    <n v="0"/>
    <n v="1"/>
    <n v="0"/>
    <n v="2"/>
    <n v="3"/>
    <n v="0"/>
    <n v="0"/>
    <n v="8"/>
    <n v="7"/>
    <n v="56"/>
    <n v="17"/>
    <n v="22"/>
    <n v="0"/>
    <n v="0"/>
    <n v="0"/>
    <n v="0"/>
    <n v="0"/>
    <n v="0"/>
    <n v="0"/>
    <n v="39"/>
    <n v="18"/>
    <n v="18"/>
  </r>
  <r>
    <s v="08DST0011G"/>
    <n v="1"/>
    <s v="MATUTINO"/>
    <s v="SECUNDARIA TECNICA 11"/>
    <n v="8"/>
    <s v="CHIHUAHUA"/>
    <n v="8"/>
    <s v="CHIHUAHUA"/>
    <n v="40"/>
    <s v="MADERA"/>
    <n v="1"/>
    <s v="MADERA"/>
    <s v="PROLONGACIĂ“N VICENTE GUERRERO "/>
    <n v="0"/>
    <s v="PĂšBLICO"/>
    <x v="2"/>
    <n v="2"/>
    <s v="BĂSICA"/>
    <n v="3"/>
    <x v="2"/>
    <n v="4"/>
    <x v="5"/>
    <n v="1"/>
    <s v="SERVICIOS"/>
    <n v="23"/>
    <s v="AGROPECUARIA"/>
    <s v="08FZT0014L"/>
    <s v="08FJT0006B"/>
    <s v="08ADG0055K"/>
    <n v="0"/>
    <s v="I2019"/>
    <n v="255"/>
    <n v="235"/>
    <n v="490"/>
    <n v="157"/>
    <n v="196"/>
    <n v="353"/>
    <n v="83"/>
    <n v="75"/>
    <n v="158"/>
    <n v="116"/>
    <n v="102"/>
    <n v="218"/>
    <n v="84"/>
    <n v="75"/>
    <n v="159"/>
    <n v="76"/>
    <n v="81"/>
    <n v="157"/>
    <n v="0"/>
    <n v="0"/>
    <n v="0"/>
    <n v="0"/>
    <n v="0"/>
    <n v="0"/>
    <n v="0"/>
    <n v="0"/>
    <n v="0"/>
    <n v="276"/>
    <n v="258"/>
    <n v="534"/>
    <n v="5"/>
    <n v="5"/>
    <n v="5"/>
    <n v="0"/>
    <n v="0"/>
    <n v="0"/>
    <n v="0"/>
    <n v="15"/>
    <n v="0"/>
    <n v="0"/>
    <n v="1"/>
    <n v="0"/>
    <n v="0"/>
    <n v="0"/>
    <n v="0"/>
    <n v="0"/>
    <n v="8"/>
    <n v="3"/>
    <n v="0"/>
    <n v="0"/>
    <n v="1"/>
    <n v="0"/>
    <n v="1"/>
    <n v="0"/>
    <n v="3"/>
    <n v="2"/>
    <n v="0"/>
    <n v="1"/>
    <n v="4"/>
    <n v="7"/>
    <n v="31"/>
    <n v="13"/>
    <n v="6"/>
    <n v="0"/>
    <n v="0"/>
    <n v="0"/>
    <n v="0"/>
    <n v="0"/>
    <n v="0"/>
    <n v="0"/>
    <n v="19"/>
    <n v="19"/>
    <n v="15"/>
  </r>
  <r>
    <s v="08DES0048B"/>
    <n v="1"/>
    <s v="MATUTINO"/>
    <s v="ESTIRPE DE GENERALES"/>
    <n v="8"/>
    <s v="CHIHUAHUA"/>
    <n v="8"/>
    <s v="CHIHUAHUA"/>
    <n v="2"/>
    <s v="ALDAMA"/>
    <n v="1"/>
    <s v="JUAN ALDAMA"/>
    <s v="CALLE CAMILO TORRES"/>
    <n v="0"/>
    <s v="PĂšBLICO"/>
    <x v="2"/>
    <n v="2"/>
    <s v="BĂSICA"/>
    <n v="3"/>
    <x v="2"/>
    <n v="1"/>
    <x v="1"/>
    <n v="0"/>
    <s v="NO APLICA"/>
    <n v="0"/>
    <s v="NO APLICA"/>
    <s v="08FIS0107V"/>
    <s v="08FJE0001O"/>
    <s v="08ADG0046C"/>
    <n v="0"/>
    <s v="I2019"/>
    <n v="218"/>
    <n v="254"/>
    <n v="472"/>
    <n v="141"/>
    <n v="224"/>
    <n v="365"/>
    <n v="54"/>
    <n v="65"/>
    <n v="119"/>
    <n v="109"/>
    <n v="97"/>
    <n v="206"/>
    <n v="92"/>
    <n v="89"/>
    <n v="181"/>
    <n v="68"/>
    <n v="96"/>
    <n v="164"/>
    <n v="0"/>
    <n v="0"/>
    <n v="0"/>
    <n v="0"/>
    <n v="0"/>
    <n v="0"/>
    <n v="0"/>
    <n v="0"/>
    <n v="0"/>
    <n v="269"/>
    <n v="282"/>
    <n v="551"/>
    <n v="6"/>
    <n v="6"/>
    <n v="6"/>
    <n v="0"/>
    <n v="0"/>
    <n v="0"/>
    <n v="0"/>
    <n v="18"/>
    <n v="0"/>
    <n v="0"/>
    <n v="1"/>
    <n v="0"/>
    <n v="0"/>
    <n v="1"/>
    <n v="0"/>
    <n v="0"/>
    <n v="7"/>
    <n v="10"/>
    <n v="0"/>
    <n v="0"/>
    <n v="1"/>
    <n v="0"/>
    <n v="1"/>
    <n v="0"/>
    <n v="1"/>
    <n v="1"/>
    <n v="0"/>
    <n v="1"/>
    <n v="5"/>
    <n v="9"/>
    <n v="38"/>
    <n v="10"/>
    <n v="12"/>
    <n v="0"/>
    <n v="0"/>
    <n v="0"/>
    <n v="0"/>
    <n v="0"/>
    <n v="0"/>
    <n v="0"/>
    <n v="22"/>
    <n v="18"/>
    <n v="18"/>
  </r>
  <r>
    <s v="08EPR0861U"/>
    <n v="2"/>
    <s v="VESPERTINO"/>
    <s v="LEONA VICARIO 2797"/>
    <n v="8"/>
    <s v="CHIHUAHUA"/>
    <n v="8"/>
    <s v="CHIHUAHUA"/>
    <n v="37"/>
    <s v="JUĂREZ"/>
    <n v="1"/>
    <s v="JUĂREZ"/>
    <s v="CALLE PASEO DEL SUR"/>
    <n v="0"/>
    <s v="PĂšBLICO"/>
    <x v="3"/>
    <n v="2"/>
    <s v="BĂSICA"/>
    <n v="2"/>
    <x v="1"/>
    <n v="1"/>
    <x v="1"/>
    <n v="0"/>
    <s v="NO APLICA"/>
    <n v="0"/>
    <s v="NO APLICA"/>
    <s v="08FIZ0003J"/>
    <m/>
    <m/>
    <n v="0"/>
    <s v="I2019"/>
    <n v="265"/>
    <n v="262"/>
    <n v="527"/>
    <n v="265"/>
    <n v="262"/>
    <n v="527"/>
    <n v="35"/>
    <n v="35"/>
    <n v="70"/>
    <n v="30"/>
    <n v="30"/>
    <n v="60"/>
    <n v="52"/>
    <n v="41"/>
    <n v="93"/>
    <n v="44"/>
    <n v="43"/>
    <n v="87"/>
    <n v="42"/>
    <n v="46"/>
    <n v="88"/>
    <n v="29"/>
    <n v="33"/>
    <n v="62"/>
    <n v="44"/>
    <n v="51"/>
    <n v="95"/>
    <n v="241"/>
    <n v="244"/>
    <n v="485"/>
    <n v="2"/>
    <n v="3"/>
    <n v="3"/>
    <n v="3"/>
    <n v="2"/>
    <n v="3"/>
    <n v="0"/>
    <n v="16"/>
    <n v="0"/>
    <n v="0"/>
    <n v="0"/>
    <n v="1"/>
    <n v="0"/>
    <n v="0"/>
    <n v="0"/>
    <n v="0"/>
    <n v="5"/>
    <n v="11"/>
    <n v="0"/>
    <n v="0"/>
    <n v="4"/>
    <n v="0"/>
    <n v="1"/>
    <n v="0"/>
    <n v="0"/>
    <n v="0"/>
    <n v="0"/>
    <n v="0"/>
    <n v="2"/>
    <n v="0"/>
    <n v="24"/>
    <n v="5"/>
    <n v="11"/>
    <n v="2"/>
    <n v="3"/>
    <n v="3"/>
    <n v="3"/>
    <n v="2"/>
    <n v="3"/>
    <n v="0"/>
    <n v="16"/>
    <n v="16"/>
    <n v="16"/>
  </r>
  <r>
    <s v="08EPR0817G"/>
    <n v="1"/>
    <s v="MATUTINO"/>
    <s v="JESUS REYES HEROLES 2753"/>
    <n v="8"/>
    <s v="CHIHUAHUA"/>
    <n v="8"/>
    <s v="CHIHUAHUA"/>
    <n v="19"/>
    <s v="CHIHUAHUA"/>
    <n v="1"/>
    <s v="CHIHUAHUA"/>
    <s v="CALLE GUSTAVO FLAUBERT"/>
    <n v="0"/>
    <s v="PĂšBLICO"/>
    <x v="3"/>
    <n v="2"/>
    <s v="BĂSICA"/>
    <n v="2"/>
    <x v="1"/>
    <n v="1"/>
    <x v="1"/>
    <n v="0"/>
    <s v="NO APLICA"/>
    <n v="0"/>
    <s v="NO APLICA"/>
    <s v="08FIZ0048F"/>
    <s v="08FJS0001R"/>
    <m/>
    <n v="0"/>
    <s v="I2019"/>
    <n v="265"/>
    <n v="250"/>
    <n v="515"/>
    <n v="262"/>
    <n v="248"/>
    <n v="510"/>
    <n v="43"/>
    <n v="45"/>
    <n v="88"/>
    <n v="45"/>
    <n v="36"/>
    <n v="81"/>
    <n v="40"/>
    <n v="47"/>
    <n v="87"/>
    <n v="53"/>
    <n v="40"/>
    <n v="93"/>
    <n v="36"/>
    <n v="45"/>
    <n v="81"/>
    <n v="43"/>
    <n v="35"/>
    <n v="78"/>
    <n v="36"/>
    <n v="30"/>
    <n v="66"/>
    <n v="253"/>
    <n v="233"/>
    <n v="486"/>
    <n v="3"/>
    <n v="3"/>
    <n v="3"/>
    <n v="3"/>
    <n v="3"/>
    <n v="3"/>
    <n v="0"/>
    <n v="18"/>
    <n v="0"/>
    <n v="0"/>
    <n v="1"/>
    <n v="0"/>
    <n v="0"/>
    <n v="0"/>
    <n v="0"/>
    <n v="0"/>
    <n v="2"/>
    <n v="16"/>
    <n v="0"/>
    <n v="0"/>
    <n v="2"/>
    <n v="0"/>
    <n v="2"/>
    <n v="1"/>
    <n v="0"/>
    <n v="0"/>
    <n v="0"/>
    <n v="0"/>
    <n v="1"/>
    <n v="3"/>
    <n v="28"/>
    <n v="2"/>
    <n v="16"/>
    <n v="3"/>
    <n v="3"/>
    <n v="3"/>
    <n v="3"/>
    <n v="3"/>
    <n v="3"/>
    <n v="0"/>
    <n v="18"/>
    <n v="18"/>
    <n v="18"/>
  </r>
  <r>
    <s v="08EPR0176C"/>
    <n v="1"/>
    <s v="MATUTINO"/>
    <s v="CONSTITUCION 2205"/>
    <n v="8"/>
    <s v="CHIHUAHUA"/>
    <n v="8"/>
    <s v="CHIHUAHUA"/>
    <n v="21"/>
    <s v="DELICIAS"/>
    <n v="1"/>
    <s v="DELICIAS"/>
    <s v="CALLE 4A PONIENTE"/>
    <n v="808"/>
    <s v="PĂšBLICO"/>
    <x v="3"/>
    <n v="2"/>
    <s v="BĂSICA"/>
    <n v="2"/>
    <x v="1"/>
    <n v="1"/>
    <x v="1"/>
    <n v="0"/>
    <s v="NO APLICA"/>
    <n v="0"/>
    <s v="NO APLICA"/>
    <s v="08FIZ0047G"/>
    <m/>
    <m/>
    <n v="0"/>
    <s v="I2019"/>
    <n v="250"/>
    <n v="243"/>
    <n v="493"/>
    <n v="249"/>
    <n v="242"/>
    <n v="491"/>
    <n v="39"/>
    <n v="42"/>
    <n v="81"/>
    <n v="38"/>
    <n v="36"/>
    <n v="74"/>
    <n v="49"/>
    <n v="36"/>
    <n v="85"/>
    <n v="46"/>
    <n v="50"/>
    <n v="96"/>
    <n v="44"/>
    <n v="31"/>
    <n v="75"/>
    <n v="52"/>
    <n v="53"/>
    <n v="105"/>
    <n v="36"/>
    <n v="39"/>
    <n v="75"/>
    <n v="265"/>
    <n v="245"/>
    <n v="510"/>
    <n v="3"/>
    <n v="3"/>
    <n v="3"/>
    <n v="3"/>
    <n v="4"/>
    <n v="3"/>
    <n v="0"/>
    <n v="19"/>
    <n v="0"/>
    <n v="0"/>
    <n v="1"/>
    <n v="0"/>
    <n v="0"/>
    <n v="0"/>
    <n v="0"/>
    <n v="0"/>
    <n v="4"/>
    <n v="15"/>
    <n v="0"/>
    <n v="0"/>
    <n v="2"/>
    <n v="0"/>
    <n v="4"/>
    <n v="0"/>
    <n v="1"/>
    <n v="0"/>
    <n v="0"/>
    <n v="0"/>
    <n v="4"/>
    <n v="1"/>
    <n v="32"/>
    <n v="4"/>
    <n v="15"/>
    <n v="3"/>
    <n v="3"/>
    <n v="3"/>
    <n v="3"/>
    <n v="4"/>
    <n v="3"/>
    <n v="0"/>
    <n v="19"/>
    <n v="19"/>
    <n v="19"/>
  </r>
  <r>
    <s v="08DPR2609O"/>
    <n v="1"/>
    <s v="MATUTINO"/>
    <s v="ELISA GRIENSEN"/>
    <n v="8"/>
    <s v="CHIHUAHUA"/>
    <n v="8"/>
    <s v="CHIHUAHUA"/>
    <n v="37"/>
    <s v="JUĂREZ"/>
    <n v="1"/>
    <s v="JUĂREZ"/>
    <s v="CALLE PORTAL DEL PINO"/>
    <n v="0"/>
    <s v="PĂšBLICO"/>
    <x v="2"/>
    <n v="2"/>
    <s v="BĂSICA"/>
    <n v="2"/>
    <x v="1"/>
    <n v="1"/>
    <x v="1"/>
    <n v="0"/>
    <s v="NO APLICA"/>
    <n v="0"/>
    <s v="NO APLICA"/>
    <s v="08FIZ0181M"/>
    <s v="08FJS0132J"/>
    <s v="08ADG0005C"/>
    <n v="0"/>
    <s v="I2019"/>
    <n v="269"/>
    <n v="242"/>
    <n v="511"/>
    <n v="269"/>
    <n v="240"/>
    <n v="509"/>
    <n v="67"/>
    <n v="47"/>
    <n v="114"/>
    <n v="56"/>
    <n v="49"/>
    <n v="105"/>
    <n v="31"/>
    <n v="29"/>
    <n v="60"/>
    <n v="51"/>
    <n v="47"/>
    <n v="98"/>
    <n v="34"/>
    <n v="41"/>
    <n v="75"/>
    <n v="37"/>
    <n v="43"/>
    <n v="80"/>
    <n v="38"/>
    <n v="36"/>
    <n v="74"/>
    <n v="247"/>
    <n v="245"/>
    <n v="492"/>
    <n v="3"/>
    <n v="2"/>
    <n v="3"/>
    <n v="2"/>
    <n v="2"/>
    <n v="2"/>
    <n v="0"/>
    <n v="14"/>
    <n v="0"/>
    <n v="0"/>
    <n v="0"/>
    <n v="1"/>
    <n v="0"/>
    <n v="1"/>
    <n v="0"/>
    <n v="0"/>
    <n v="4"/>
    <n v="10"/>
    <n v="0"/>
    <n v="0"/>
    <n v="1"/>
    <n v="1"/>
    <n v="0"/>
    <n v="0"/>
    <n v="0"/>
    <n v="0"/>
    <n v="0"/>
    <n v="0"/>
    <n v="0"/>
    <n v="2"/>
    <n v="20"/>
    <n v="4"/>
    <n v="10"/>
    <n v="3"/>
    <n v="2"/>
    <n v="3"/>
    <n v="2"/>
    <n v="2"/>
    <n v="2"/>
    <n v="0"/>
    <n v="14"/>
    <n v="14"/>
    <n v="14"/>
  </r>
  <r>
    <s v="08EPR0819E"/>
    <n v="1"/>
    <s v="MATUTINO"/>
    <s v="CHIHUAHUA 2757"/>
    <n v="8"/>
    <s v="CHIHUAHUA"/>
    <n v="8"/>
    <s v="CHIHUAHUA"/>
    <n v="19"/>
    <s v="CHIHUAHUA"/>
    <n v="1"/>
    <s v="CHIHUAHUA"/>
    <s v="CALLE EUCALIPTO"/>
    <n v="0"/>
    <s v="PĂšBLICO"/>
    <x v="3"/>
    <n v="2"/>
    <s v="BĂSICA"/>
    <n v="2"/>
    <x v="1"/>
    <n v="1"/>
    <x v="1"/>
    <n v="0"/>
    <s v="NO APLICA"/>
    <n v="0"/>
    <s v="NO APLICA"/>
    <s v="08FIZ0052S"/>
    <s v="08FJS0002Q"/>
    <m/>
    <n v="0"/>
    <s v="I2019"/>
    <n v="266"/>
    <n v="236"/>
    <n v="502"/>
    <n v="266"/>
    <n v="236"/>
    <n v="502"/>
    <n v="44"/>
    <n v="41"/>
    <n v="85"/>
    <n v="47"/>
    <n v="36"/>
    <n v="83"/>
    <n v="48"/>
    <n v="36"/>
    <n v="84"/>
    <n v="38"/>
    <n v="42"/>
    <n v="80"/>
    <n v="45"/>
    <n v="42"/>
    <n v="87"/>
    <n v="42"/>
    <n v="42"/>
    <n v="84"/>
    <n v="46"/>
    <n v="40"/>
    <n v="86"/>
    <n v="266"/>
    <n v="238"/>
    <n v="504"/>
    <n v="3"/>
    <n v="3"/>
    <n v="3"/>
    <n v="3"/>
    <n v="3"/>
    <n v="3"/>
    <n v="0"/>
    <n v="18"/>
    <n v="0"/>
    <n v="0"/>
    <n v="1"/>
    <n v="0"/>
    <n v="0"/>
    <n v="0"/>
    <n v="0"/>
    <n v="0"/>
    <n v="3"/>
    <n v="15"/>
    <n v="0"/>
    <n v="0"/>
    <n v="3"/>
    <n v="1"/>
    <n v="0"/>
    <n v="2"/>
    <n v="0"/>
    <n v="0"/>
    <n v="0"/>
    <n v="0"/>
    <n v="2"/>
    <n v="1"/>
    <n v="28"/>
    <n v="3"/>
    <n v="15"/>
    <n v="3"/>
    <n v="3"/>
    <n v="3"/>
    <n v="3"/>
    <n v="3"/>
    <n v="3"/>
    <n v="0"/>
    <n v="18"/>
    <n v="18"/>
    <n v="18"/>
  </r>
  <r>
    <s v="08DES0017I"/>
    <n v="2"/>
    <s v="VESPERTINO"/>
    <s v="MOISES SAENZ GARZA"/>
    <n v="8"/>
    <s v="CHIHUAHUA"/>
    <n v="8"/>
    <s v="CHIHUAHUA"/>
    <n v="19"/>
    <s v="CHIHUAHUA"/>
    <n v="1"/>
    <s v="CHIHUAHUA"/>
    <s v="AVENIDA ZARAGOZA"/>
    <n v="0"/>
    <s v="PĂšBLICO"/>
    <x v="2"/>
    <n v="2"/>
    <s v="BĂSICA"/>
    <n v="3"/>
    <x v="2"/>
    <n v="1"/>
    <x v="1"/>
    <n v="0"/>
    <s v="NO APLICA"/>
    <n v="0"/>
    <s v="NO APLICA"/>
    <s v="08FIS0118A"/>
    <s v="08FJE0001O"/>
    <s v="08ADG0046C"/>
    <n v="0"/>
    <s v="I2019"/>
    <n v="247"/>
    <n v="238"/>
    <n v="485"/>
    <n v="161"/>
    <n v="204"/>
    <n v="365"/>
    <n v="74"/>
    <n v="67"/>
    <n v="141"/>
    <n v="105"/>
    <n v="78"/>
    <n v="183"/>
    <n v="80"/>
    <n v="71"/>
    <n v="151"/>
    <n v="96"/>
    <n v="88"/>
    <n v="184"/>
    <n v="0"/>
    <n v="0"/>
    <n v="0"/>
    <n v="0"/>
    <n v="0"/>
    <n v="0"/>
    <n v="0"/>
    <n v="0"/>
    <n v="0"/>
    <n v="281"/>
    <n v="237"/>
    <n v="518"/>
    <n v="6"/>
    <n v="6"/>
    <n v="5"/>
    <n v="0"/>
    <n v="0"/>
    <n v="0"/>
    <n v="0"/>
    <n v="17"/>
    <n v="0"/>
    <n v="0"/>
    <n v="1"/>
    <n v="0"/>
    <n v="1"/>
    <n v="0"/>
    <n v="0"/>
    <n v="0"/>
    <n v="15"/>
    <n v="24"/>
    <n v="0"/>
    <n v="0"/>
    <n v="2"/>
    <n v="0"/>
    <n v="0"/>
    <n v="3"/>
    <n v="6"/>
    <n v="3"/>
    <n v="0"/>
    <n v="0"/>
    <n v="8"/>
    <n v="15"/>
    <n v="78"/>
    <n v="23"/>
    <n v="30"/>
    <n v="0"/>
    <n v="0"/>
    <n v="0"/>
    <n v="0"/>
    <n v="0"/>
    <n v="0"/>
    <n v="0"/>
    <n v="53"/>
    <n v="18"/>
    <n v="17"/>
  </r>
  <r>
    <s v="08EPR0860V"/>
    <n v="1"/>
    <s v="MATUTINO"/>
    <s v="LEONA VICARIO 2794"/>
    <n v="8"/>
    <s v="CHIHUAHUA"/>
    <n v="8"/>
    <s v="CHIHUAHUA"/>
    <n v="37"/>
    <s v="JUĂREZ"/>
    <n v="1"/>
    <s v="JUĂREZ"/>
    <s v="CALLE PASEO DEL SUR"/>
    <n v="0"/>
    <s v="PĂšBLICO"/>
    <x v="3"/>
    <n v="2"/>
    <s v="BĂSICA"/>
    <n v="2"/>
    <x v="1"/>
    <n v="1"/>
    <x v="1"/>
    <n v="0"/>
    <s v="NO APLICA"/>
    <n v="0"/>
    <s v="NO APLICA"/>
    <s v="08FIZ0003J"/>
    <m/>
    <m/>
    <n v="0"/>
    <s v="I2019"/>
    <n v="281"/>
    <n v="225"/>
    <n v="506"/>
    <n v="281"/>
    <n v="223"/>
    <n v="504"/>
    <n v="51"/>
    <n v="43"/>
    <n v="94"/>
    <n v="45"/>
    <n v="46"/>
    <n v="91"/>
    <n v="53"/>
    <n v="35"/>
    <n v="88"/>
    <n v="36"/>
    <n v="32"/>
    <n v="68"/>
    <n v="35"/>
    <n v="28"/>
    <n v="63"/>
    <n v="59"/>
    <n v="44"/>
    <n v="103"/>
    <n v="50"/>
    <n v="44"/>
    <n v="94"/>
    <n v="278"/>
    <n v="229"/>
    <n v="507"/>
    <n v="3"/>
    <n v="3"/>
    <n v="2"/>
    <n v="2"/>
    <n v="3"/>
    <n v="3"/>
    <n v="0"/>
    <n v="16"/>
    <n v="0"/>
    <n v="0"/>
    <n v="0"/>
    <n v="1"/>
    <n v="0"/>
    <n v="0"/>
    <n v="0"/>
    <n v="0"/>
    <n v="5"/>
    <n v="11"/>
    <n v="0"/>
    <n v="0"/>
    <n v="2"/>
    <n v="0"/>
    <n v="1"/>
    <n v="0"/>
    <n v="0"/>
    <n v="0"/>
    <n v="0"/>
    <n v="0"/>
    <n v="1"/>
    <n v="1"/>
    <n v="22"/>
    <n v="5"/>
    <n v="11"/>
    <n v="3"/>
    <n v="3"/>
    <n v="2"/>
    <n v="2"/>
    <n v="3"/>
    <n v="3"/>
    <n v="0"/>
    <n v="16"/>
    <n v="16"/>
    <n v="16"/>
  </r>
  <r>
    <s v="08EPR0435Z"/>
    <n v="1"/>
    <s v="MATUTINO"/>
    <s v="CARMEN ROMANO DE LOPEZ PORTILLO 2042"/>
    <n v="8"/>
    <s v="CHIHUAHUA"/>
    <n v="8"/>
    <s v="CHIHUAHUA"/>
    <n v="19"/>
    <s v="CHIHUAHUA"/>
    <n v="1"/>
    <s v="CHIHUAHUA"/>
    <s v="AVENIDA TECNOLOGICO"/>
    <n v="2907"/>
    <s v="PĂšBLICO"/>
    <x v="3"/>
    <n v="2"/>
    <s v="BĂSICA"/>
    <n v="2"/>
    <x v="1"/>
    <n v="1"/>
    <x v="1"/>
    <n v="0"/>
    <s v="NO APLICA"/>
    <n v="0"/>
    <s v="NO APLICA"/>
    <s v="08FIZ0031F"/>
    <s v="08FJS0001R"/>
    <m/>
    <n v="0"/>
    <s v="I2019"/>
    <n v="272"/>
    <n v="238"/>
    <n v="510"/>
    <n v="270"/>
    <n v="237"/>
    <n v="507"/>
    <n v="41"/>
    <n v="42"/>
    <n v="83"/>
    <n v="35"/>
    <n v="45"/>
    <n v="80"/>
    <n v="41"/>
    <n v="43"/>
    <n v="84"/>
    <n v="43"/>
    <n v="43"/>
    <n v="86"/>
    <n v="48"/>
    <n v="35"/>
    <n v="83"/>
    <n v="51"/>
    <n v="39"/>
    <n v="90"/>
    <n v="44"/>
    <n v="37"/>
    <n v="81"/>
    <n v="262"/>
    <n v="242"/>
    <n v="504"/>
    <n v="3"/>
    <n v="3"/>
    <n v="3"/>
    <n v="3"/>
    <n v="3"/>
    <n v="3"/>
    <n v="0"/>
    <n v="18"/>
    <n v="0"/>
    <n v="0"/>
    <n v="0"/>
    <n v="1"/>
    <n v="0"/>
    <n v="0"/>
    <n v="0"/>
    <n v="0"/>
    <n v="1"/>
    <n v="17"/>
    <n v="0"/>
    <n v="0"/>
    <n v="3"/>
    <n v="0"/>
    <n v="0"/>
    <n v="2"/>
    <n v="0"/>
    <n v="0"/>
    <n v="0"/>
    <n v="0"/>
    <n v="2"/>
    <n v="1"/>
    <n v="27"/>
    <n v="1"/>
    <n v="17"/>
    <n v="3"/>
    <n v="3"/>
    <n v="3"/>
    <n v="3"/>
    <n v="3"/>
    <n v="3"/>
    <n v="0"/>
    <n v="18"/>
    <n v="18"/>
    <n v="18"/>
  </r>
  <r>
    <s v="08SES0029P"/>
    <n v="1"/>
    <s v="MATUTINO"/>
    <s v="SECUNDARIA POR COOPERACION 8332 LAZARO CARDENAS"/>
    <n v="8"/>
    <s v="CHIHUAHUA"/>
    <n v="8"/>
    <s v="CHIHUAHUA"/>
    <n v="37"/>
    <s v="JUĂREZ"/>
    <n v="1"/>
    <s v="JUĂREZ"/>
    <s v="CALLE MANUEL N. LOPEZ PONIENTE KILOMETRO 20"/>
    <n v="121"/>
    <s v="PRIVADO"/>
    <x v="3"/>
    <n v="2"/>
    <s v="BĂSICA"/>
    <n v="3"/>
    <x v="2"/>
    <n v="1"/>
    <x v="1"/>
    <n v="0"/>
    <s v="NO APLICA"/>
    <n v="0"/>
    <s v="NO APLICA"/>
    <s v="08FIS0002A"/>
    <m/>
    <m/>
    <n v="0"/>
    <s v="I2019"/>
    <n v="244"/>
    <n v="267"/>
    <n v="511"/>
    <n v="214"/>
    <n v="249"/>
    <n v="463"/>
    <n v="85"/>
    <n v="78"/>
    <n v="163"/>
    <n v="68"/>
    <n v="81"/>
    <n v="149"/>
    <n v="89"/>
    <n v="83"/>
    <n v="172"/>
    <n v="66"/>
    <n v="102"/>
    <n v="168"/>
    <n v="0"/>
    <n v="0"/>
    <n v="0"/>
    <n v="0"/>
    <n v="0"/>
    <n v="0"/>
    <n v="0"/>
    <n v="0"/>
    <n v="0"/>
    <n v="223"/>
    <n v="266"/>
    <n v="489"/>
    <n v="5"/>
    <n v="4"/>
    <n v="5"/>
    <n v="0"/>
    <n v="0"/>
    <n v="0"/>
    <n v="0"/>
    <n v="14"/>
    <n v="0"/>
    <n v="0"/>
    <n v="1"/>
    <n v="0"/>
    <n v="0"/>
    <n v="1"/>
    <n v="0"/>
    <n v="0"/>
    <n v="4"/>
    <n v="9"/>
    <n v="0"/>
    <n v="0"/>
    <n v="1"/>
    <n v="0"/>
    <n v="0"/>
    <n v="3"/>
    <n v="0"/>
    <n v="0"/>
    <n v="1"/>
    <n v="1"/>
    <n v="6"/>
    <n v="9"/>
    <n v="36"/>
    <n v="6"/>
    <n v="13"/>
    <n v="0"/>
    <n v="0"/>
    <n v="0"/>
    <n v="0"/>
    <n v="0"/>
    <n v="0"/>
    <n v="0"/>
    <n v="19"/>
    <n v="14"/>
    <n v="14"/>
  </r>
  <r>
    <s v="08DST0053F"/>
    <n v="1"/>
    <s v="MATUTINO"/>
    <s v="SECUNDARIA TECNICA 53"/>
    <n v="8"/>
    <s v="CHIHUAHUA"/>
    <n v="8"/>
    <s v="CHIHUAHUA"/>
    <n v="32"/>
    <s v="HIDALGO DEL PARRAL"/>
    <n v="1"/>
    <s v="HIDALGO DEL PARRAL"/>
    <s v="AVENIDA SOLIDARIDAD"/>
    <n v="3"/>
    <s v="PĂšBLICO"/>
    <x v="2"/>
    <n v="2"/>
    <s v="BĂSICA"/>
    <n v="3"/>
    <x v="2"/>
    <n v="4"/>
    <x v="5"/>
    <n v="1"/>
    <s v="SERVICIOS"/>
    <n v="22"/>
    <s v="INDUSTRIAL"/>
    <s v="08FZT0011O"/>
    <s v="08FJT0004D"/>
    <s v="08ADG0004D"/>
    <n v="0"/>
    <s v="I2019"/>
    <n v="258"/>
    <n v="250"/>
    <n v="508"/>
    <n v="160"/>
    <n v="202"/>
    <n v="362"/>
    <n v="72"/>
    <n v="62"/>
    <n v="134"/>
    <n v="97"/>
    <n v="110"/>
    <n v="207"/>
    <n v="87"/>
    <n v="86"/>
    <n v="173"/>
    <n v="79"/>
    <n v="86"/>
    <n v="165"/>
    <n v="0"/>
    <n v="0"/>
    <n v="0"/>
    <n v="0"/>
    <n v="0"/>
    <n v="0"/>
    <n v="0"/>
    <n v="0"/>
    <n v="0"/>
    <n v="263"/>
    <n v="282"/>
    <n v="545"/>
    <n v="5"/>
    <n v="5"/>
    <n v="5"/>
    <n v="0"/>
    <n v="0"/>
    <n v="0"/>
    <n v="0"/>
    <n v="15"/>
    <n v="0"/>
    <n v="0"/>
    <n v="1"/>
    <n v="0"/>
    <n v="1"/>
    <n v="0"/>
    <n v="0"/>
    <n v="0"/>
    <n v="11"/>
    <n v="8"/>
    <n v="0"/>
    <n v="0"/>
    <n v="2"/>
    <n v="0"/>
    <n v="0"/>
    <n v="2"/>
    <n v="5"/>
    <n v="1"/>
    <n v="0"/>
    <n v="0"/>
    <n v="10"/>
    <n v="7"/>
    <n v="48"/>
    <n v="18"/>
    <n v="11"/>
    <n v="0"/>
    <n v="0"/>
    <n v="0"/>
    <n v="0"/>
    <n v="0"/>
    <n v="0"/>
    <n v="0"/>
    <n v="29"/>
    <n v="15"/>
    <n v="15"/>
  </r>
  <r>
    <s v="08DPR2528D"/>
    <n v="2"/>
    <s v="VESPERTINO"/>
    <s v="RIVERAS DEL BRAVO"/>
    <n v="8"/>
    <s v="CHIHUAHUA"/>
    <n v="8"/>
    <s v="CHIHUAHUA"/>
    <n v="37"/>
    <s v="JUĂREZ"/>
    <n v="1"/>
    <s v="JUĂREZ"/>
    <s v="CALLE RIVERA LERMA "/>
    <n v="0"/>
    <s v="PĂšBLICO"/>
    <x v="2"/>
    <n v="2"/>
    <s v="BĂSICA"/>
    <n v="2"/>
    <x v="1"/>
    <n v="1"/>
    <x v="1"/>
    <n v="0"/>
    <s v="NO APLICA"/>
    <n v="0"/>
    <s v="NO APLICA"/>
    <s v="08FIZ0174C"/>
    <s v="08FJS0116S"/>
    <s v="08ADG0005C"/>
    <n v="0"/>
    <s v="I2019"/>
    <n v="248"/>
    <n v="253"/>
    <n v="501"/>
    <n v="246"/>
    <n v="251"/>
    <n v="497"/>
    <n v="41"/>
    <n v="53"/>
    <n v="94"/>
    <n v="30"/>
    <n v="38"/>
    <n v="68"/>
    <n v="47"/>
    <n v="47"/>
    <n v="94"/>
    <n v="32"/>
    <n v="54"/>
    <n v="86"/>
    <n v="42"/>
    <n v="40"/>
    <n v="82"/>
    <n v="51"/>
    <n v="38"/>
    <n v="89"/>
    <n v="51"/>
    <n v="44"/>
    <n v="95"/>
    <n v="253"/>
    <n v="261"/>
    <n v="514"/>
    <n v="2"/>
    <n v="3"/>
    <n v="3"/>
    <n v="3"/>
    <n v="3"/>
    <n v="3"/>
    <n v="0"/>
    <n v="17"/>
    <n v="0"/>
    <n v="0"/>
    <n v="0"/>
    <n v="1"/>
    <n v="0"/>
    <n v="1"/>
    <n v="0"/>
    <n v="0"/>
    <n v="6"/>
    <n v="11"/>
    <n v="0"/>
    <n v="0"/>
    <n v="2"/>
    <n v="0"/>
    <n v="0"/>
    <n v="0"/>
    <n v="0"/>
    <n v="0"/>
    <n v="0"/>
    <n v="0"/>
    <n v="1"/>
    <n v="0"/>
    <n v="22"/>
    <n v="6"/>
    <n v="11"/>
    <n v="2"/>
    <n v="3"/>
    <n v="3"/>
    <n v="3"/>
    <n v="3"/>
    <n v="3"/>
    <n v="0"/>
    <n v="17"/>
    <n v="19"/>
    <n v="17"/>
  </r>
  <r>
    <s v="08DPR2630R"/>
    <n v="2"/>
    <s v="VESPERTINO"/>
    <s v="JAIME TORRES BODET"/>
    <n v="8"/>
    <s v="CHIHUAHUA"/>
    <n v="8"/>
    <s v="CHIHUAHUA"/>
    <n v="37"/>
    <s v="JUĂREZ"/>
    <n v="1"/>
    <s v="JUĂREZ"/>
    <s v="CALLE COSTA DE LOS CABOS"/>
    <n v="0"/>
    <s v="PĂšBLICO"/>
    <x v="2"/>
    <n v="2"/>
    <s v="BĂSICA"/>
    <n v="2"/>
    <x v="1"/>
    <n v="1"/>
    <x v="1"/>
    <n v="0"/>
    <s v="NO APLICA"/>
    <n v="0"/>
    <s v="NO APLICA"/>
    <s v="08FIZ0264V"/>
    <s v="08FJS0117R"/>
    <s v="08ADG0005C"/>
    <n v="0"/>
    <s v="I2019"/>
    <n v="253"/>
    <n v="248"/>
    <n v="501"/>
    <n v="253"/>
    <n v="248"/>
    <n v="501"/>
    <n v="34"/>
    <n v="38"/>
    <n v="72"/>
    <n v="36"/>
    <n v="33"/>
    <n v="69"/>
    <n v="49"/>
    <n v="47"/>
    <n v="96"/>
    <n v="46"/>
    <n v="50"/>
    <n v="96"/>
    <n v="54"/>
    <n v="45"/>
    <n v="99"/>
    <n v="53"/>
    <n v="48"/>
    <n v="101"/>
    <n v="35"/>
    <n v="31"/>
    <n v="66"/>
    <n v="273"/>
    <n v="254"/>
    <n v="527"/>
    <n v="2"/>
    <n v="3"/>
    <n v="3"/>
    <n v="3"/>
    <n v="3"/>
    <n v="2"/>
    <n v="0"/>
    <n v="16"/>
    <n v="0"/>
    <n v="0"/>
    <n v="1"/>
    <n v="0"/>
    <n v="1"/>
    <n v="0"/>
    <n v="0"/>
    <n v="0"/>
    <n v="7"/>
    <n v="9"/>
    <n v="0"/>
    <n v="0"/>
    <n v="0"/>
    <n v="0"/>
    <n v="0"/>
    <n v="0"/>
    <n v="0"/>
    <n v="0"/>
    <n v="0"/>
    <n v="0"/>
    <n v="0"/>
    <n v="1"/>
    <n v="19"/>
    <n v="7"/>
    <n v="9"/>
    <n v="2"/>
    <n v="3"/>
    <n v="3"/>
    <n v="3"/>
    <n v="3"/>
    <n v="2"/>
    <n v="0"/>
    <n v="16"/>
    <n v="17"/>
    <n v="16"/>
  </r>
  <r>
    <s v="08EPR0701G"/>
    <n v="1"/>
    <s v="MATUTINO"/>
    <s v="MAESTROS MEXICANOS 2641"/>
    <n v="8"/>
    <s v="CHIHUAHUA"/>
    <n v="8"/>
    <s v="CHIHUAHUA"/>
    <n v="37"/>
    <s v="JUĂREZ"/>
    <n v="1"/>
    <s v="JUĂREZ"/>
    <s v="CALLE MIGUEL DE LA MADRID"/>
    <n v="7541"/>
    <s v="PĂšBLICO"/>
    <x v="3"/>
    <n v="2"/>
    <s v="BĂSICA"/>
    <n v="2"/>
    <x v="1"/>
    <n v="1"/>
    <x v="1"/>
    <n v="0"/>
    <s v="NO APLICA"/>
    <n v="0"/>
    <s v="NO APLICA"/>
    <s v="08FIZ0046H"/>
    <m/>
    <m/>
    <n v="0"/>
    <s v="I2019"/>
    <n v="229"/>
    <n v="284"/>
    <n v="513"/>
    <n v="226"/>
    <n v="284"/>
    <n v="510"/>
    <n v="34"/>
    <n v="43"/>
    <n v="77"/>
    <n v="40"/>
    <n v="34"/>
    <n v="74"/>
    <n v="36"/>
    <n v="49"/>
    <n v="85"/>
    <n v="44"/>
    <n v="42"/>
    <n v="86"/>
    <n v="37"/>
    <n v="47"/>
    <n v="84"/>
    <n v="32"/>
    <n v="45"/>
    <n v="77"/>
    <n v="45"/>
    <n v="57"/>
    <n v="102"/>
    <n v="234"/>
    <n v="274"/>
    <n v="508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2"/>
    <n v="2"/>
    <n v="1"/>
    <n v="0"/>
    <n v="0"/>
    <n v="0"/>
    <n v="0"/>
    <n v="0"/>
    <n v="2"/>
    <n v="1"/>
    <n v="27"/>
    <n v="3"/>
    <n v="15"/>
    <n v="3"/>
    <n v="3"/>
    <n v="3"/>
    <n v="3"/>
    <n v="3"/>
    <n v="3"/>
    <n v="0"/>
    <n v="18"/>
    <n v="18"/>
    <n v="17"/>
  </r>
  <r>
    <s v="08PPR2095L"/>
    <n v="1"/>
    <s v="MATUTINO"/>
    <s v="INSTITUTO ADELA DE CORNEJO"/>
    <n v="8"/>
    <s v="CHIHUAHUA"/>
    <n v="8"/>
    <s v="CHIHUAHUA"/>
    <n v="37"/>
    <s v="JUĂREZ"/>
    <n v="1"/>
    <s v="JUĂREZ"/>
    <s v="CALLE PLUTARCO ELIAS S SUR"/>
    <n v="228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276"/>
    <n v="246"/>
    <n v="522"/>
    <n v="276"/>
    <n v="246"/>
    <n v="522"/>
    <n v="51"/>
    <n v="44"/>
    <n v="95"/>
    <n v="39"/>
    <n v="63"/>
    <n v="102"/>
    <n v="38"/>
    <n v="45"/>
    <n v="83"/>
    <n v="32"/>
    <n v="43"/>
    <n v="75"/>
    <n v="46"/>
    <n v="47"/>
    <n v="93"/>
    <n v="45"/>
    <n v="26"/>
    <n v="71"/>
    <n v="45"/>
    <n v="32"/>
    <n v="77"/>
    <n v="245"/>
    <n v="256"/>
    <n v="501"/>
    <n v="0"/>
    <n v="0"/>
    <n v="0"/>
    <n v="0"/>
    <n v="0"/>
    <n v="0"/>
    <n v="10"/>
    <n v="10"/>
    <n v="0"/>
    <n v="0"/>
    <n v="0"/>
    <n v="1"/>
    <n v="0"/>
    <n v="0"/>
    <n v="0"/>
    <n v="0"/>
    <n v="2"/>
    <n v="8"/>
    <n v="0"/>
    <n v="0"/>
    <n v="0"/>
    <n v="1"/>
    <n v="1"/>
    <n v="0"/>
    <n v="0"/>
    <n v="1"/>
    <n v="6"/>
    <n v="3"/>
    <n v="0"/>
    <n v="1"/>
    <n v="24"/>
    <n v="2"/>
    <n v="8"/>
    <n v="0"/>
    <n v="0"/>
    <n v="0"/>
    <n v="0"/>
    <n v="0"/>
    <n v="0"/>
    <n v="10"/>
    <n v="10"/>
    <n v="20"/>
    <n v="20"/>
  </r>
  <r>
    <s v="08DES0111N"/>
    <n v="1"/>
    <s v="MATUTINO"/>
    <s v="ESCUELA SECUNDARIA FEDERAL NUM. 12"/>
    <n v="8"/>
    <s v="CHIHUAHUA"/>
    <n v="8"/>
    <s v="CHIHUAHUA"/>
    <n v="19"/>
    <s v="CHIHUAHUA"/>
    <n v="1"/>
    <s v="CHIHUAHUA"/>
    <s v="CALLE PASEOS DEL FRISON"/>
    <n v="0"/>
    <s v="PĂšBLICO"/>
    <x v="2"/>
    <n v="2"/>
    <s v="BĂSICA"/>
    <n v="3"/>
    <x v="2"/>
    <n v="1"/>
    <x v="1"/>
    <n v="0"/>
    <s v="NO APLICA"/>
    <n v="0"/>
    <s v="NO APLICA"/>
    <s v="08FIS0106W"/>
    <s v="08FJE0001O"/>
    <s v="08ADG0046C"/>
    <n v="0"/>
    <s v="I2019"/>
    <n v="237"/>
    <n v="275"/>
    <n v="512"/>
    <n v="132"/>
    <n v="221"/>
    <n v="353"/>
    <n v="65"/>
    <n v="81"/>
    <n v="146"/>
    <n v="102"/>
    <n v="110"/>
    <n v="212"/>
    <n v="92"/>
    <n v="98"/>
    <n v="190"/>
    <n v="59"/>
    <n v="98"/>
    <n v="157"/>
    <n v="0"/>
    <n v="0"/>
    <n v="0"/>
    <n v="0"/>
    <n v="0"/>
    <n v="0"/>
    <n v="0"/>
    <n v="0"/>
    <n v="0"/>
    <n v="253"/>
    <n v="306"/>
    <n v="559"/>
    <n v="5"/>
    <n v="5"/>
    <n v="4"/>
    <n v="0"/>
    <n v="0"/>
    <n v="0"/>
    <n v="0"/>
    <n v="14"/>
    <n v="0"/>
    <n v="0"/>
    <n v="0"/>
    <n v="1"/>
    <n v="1"/>
    <n v="0"/>
    <n v="0"/>
    <n v="0"/>
    <n v="5"/>
    <n v="11"/>
    <n v="0"/>
    <n v="0"/>
    <n v="1"/>
    <n v="0"/>
    <n v="0"/>
    <n v="1"/>
    <n v="0"/>
    <n v="2"/>
    <n v="0"/>
    <n v="0"/>
    <n v="4"/>
    <n v="9"/>
    <n v="35"/>
    <n v="6"/>
    <n v="14"/>
    <n v="0"/>
    <n v="0"/>
    <n v="0"/>
    <n v="0"/>
    <n v="0"/>
    <n v="0"/>
    <n v="0"/>
    <n v="20"/>
    <n v="12"/>
    <n v="12"/>
  </r>
  <r>
    <s v="08DPR0261A"/>
    <n v="1"/>
    <s v="MATUTINO"/>
    <s v="ABRAHAM GONZALEZ"/>
    <n v="8"/>
    <s v="CHIHUAHUA"/>
    <n v="8"/>
    <s v="CHIHUAHUA"/>
    <n v="37"/>
    <s v="JUĂREZ"/>
    <n v="1"/>
    <s v="JUĂREZ"/>
    <s v="CALLE TRIUNFO DE LA REPUBLICA "/>
    <n v="0"/>
    <s v="PĂšBLICO"/>
    <x v="2"/>
    <n v="2"/>
    <s v="BĂSICA"/>
    <n v="2"/>
    <x v="1"/>
    <n v="1"/>
    <x v="1"/>
    <n v="0"/>
    <s v="NO APLICA"/>
    <n v="0"/>
    <s v="NO APLICA"/>
    <s v="08FIZ0143J"/>
    <s v="08FJS0110Y"/>
    <s v="08ADG0005C"/>
    <n v="0"/>
    <s v="I2019"/>
    <n v="271"/>
    <n v="233"/>
    <n v="504"/>
    <n v="271"/>
    <n v="233"/>
    <n v="504"/>
    <n v="51"/>
    <n v="44"/>
    <n v="95"/>
    <n v="44"/>
    <n v="31"/>
    <n v="75"/>
    <n v="46"/>
    <n v="33"/>
    <n v="79"/>
    <n v="46"/>
    <n v="43"/>
    <n v="89"/>
    <n v="50"/>
    <n v="35"/>
    <n v="85"/>
    <n v="40"/>
    <n v="48"/>
    <n v="88"/>
    <n v="51"/>
    <n v="47"/>
    <n v="98"/>
    <n v="277"/>
    <n v="237"/>
    <n v="514"/>
    <n v="3"/>
    <n v="3"/>
    <n v="3"/>
    <n v="3"/>
    <n v="3"/>
    <n v="3"/>
    <n v="0"/>
    <n v="18"/>
    <n v="0"/>
    <n v="0"/>
    <n v="1"/>
    <n v="0"/>
    <n v="0"/>
    <n v="0"/>
    <n v="1"/>
    <n v="0"/>
    <n v="3"/>
    <n v="15"/>
    <n v="0"/>
    <n v="0"/>
    <n v="2"/>
    <n v="0"/>
    <n v="0"/>
    <n v="0"/>
    <n v="0"/>
    <n v="0"/>
    <n v="0"/>
    <n v="0"/>
    <n v="1"/>
    <n v="1"/>
    <n v="24"/>
    <n v="3"/>
    <n v="15"/>
    <n v="3"/>
    <n v="3"/>
    <n v="3"/>
    <n v="3"/>
    <n v="3"/>
    <n v="3"/>
    <n v="0"/>
    <n v="18"/>
    <n v="18"/>
    <n v="18"/>
  </r>
  <r>
    <s v="08DPR2411E"/>
    <n v="1"/>
    <s v="MATUTINO"/>
    <s v="FORD 180 MARIA COVADONGA RIVERO OLEA DE FORNELLI"/>
    <n v="8"/>
    <s v="CHIHUAHUA"/>
    <n v="8"/>
    <s v="CHIHUAHUA"/>
    <n v="37"/>
    <s v="JUĂREZ"/>
    <n v="1"/>
    <s v="JUĂREZ"/>
    <s v="CALLE AĂ‘O 1659"/>
    <n v="1123"/>
    <s v="PĂšBLICO"/>
    <x v="2"/>
    <n v="2"/>
    <s v="BĂSICA"/>
    <n v="2"/>
    <x v="1"/>
    <n v="1"/>
    <x v="1"/>
    <n v="0"/>
    <s v="NO APLICA"/>
    <n v="0"/>
    <s v="NO APLICA"/>
    <s v="08FIZ0179Y"/>
    <s v="08FJS0117R"/>
    <s v="08ADG0005C"/>
    <n v="0"/>
    <s v="I2019"/>
    <n v="254"/>
    <n v="259"/>
    <n v="513"/>
    <n v="251"/>
    <n v="259"/>
    <n v="510"/>
    <n v="37"/>
    <n v="43"/>
    <n v="80"/>
    <n v="32"/>
    <n v="38"/>
    <n v="70"/>
    <n v="35"/>
    <n v="35"/>
    <n v="70"/>
    <n v="51"/>
    <n v="54"/>
    <n v="105"/>
    <n v="52"/>
    <n v="53"/>
    <n v="105"/>
    <n v="51"/>
    <n v="47"/>
    <n v="98"/>
    <n v="42"/>
    <n v="31"/>
    <n v="73"/>
    <n v="263"/>
    <n v="258"/>
    <n v="521"/>
    <n v="2"/>
    <n v="2"/>
    <n v="3"/>
    <n v="3"/>
    <n v="3"/>
    <n v="2"/>
    <n v="0"/>
    <n v="15"/>
    <n v="0"/>
    <n v="0"/>
    <n v="1"/>
    <n v="0"/>
    <n v="1"/>
    <n v="0"/>
    <n v="0"/>
    <n v="0"/>
    <n v="5"/>
    <n v="10"/>
    <n v="0"/>
    <n v="0"/>
    <n v="2"/>
    <n v="1"/>
    <n v="0"/>
    <n v="0"/>
    <n v="0"/>
    <n v="0"/>
    <n v="0"/>
    <n v="0"/>
    <n v="2"/>
    <n v="0"/>
    <n v="22"/>
    <n v="5"/>
    <n v="10"/>
    <n v="2"/>
    <n v="2"/>
    <n v="3"/>
    <n v="3"/>
    <n v="3"/>
    <n v="2"/>
    <n v="0"/>
    <n v="15"/>
    <n v="15"/>
    <n v="15"/>
  </r>
  <r>
    <s v="08DST0049T"/>
    <n v="1"/>
    <s v="MATUTINO"/>
    <s v="SECUNDARIA TECNICA 49"/>
    <n v="8"/>
    <s v="CHIHUAHUA"/>
    <n v="8"/>
    <s v="CHIHUAHUA"/>
    <n v="50"/>
    <s v="NUEVO CASAS GRANDES"/>
    <n v="1"/>
    <s v="NUEVO CASAS GRANDES"/>
    <s v="CALLE MADRE SELVA"/>
    <n v="0"/>
    <s v="PĂšBLICO"/>
    <x v="2"/>
    <n v="2"/>
    <s v="BĂSICA"/>
    <n v="3"/>
    <x v="2"/>
    <n v="4"/>
    <x v="5"/>
    <n v="1"/>
    <s v="SERVICIOS"/>
    <n v="22"/>
    <s v="INDUSTRIAL"/>
    <s v="08FZT0013M"/>
    <s v="08FJT0007A"/>
    <s v="08ADG0013L"/>
    <n v="0"/>
    <s v="I2019"/>
    <n v="216"/>
    <n v="309"/>
    <n v="525"/>
    <n v="132"/>
    <n v="260"/>
    <n v="392"/>
    <n v="62"/>
    <n v="97"/>
    <n v="159"/>
    <n v="91"/>
    <n v="90"/>
    <n v="181"/>
    <n v="61"/>
    <n v="115"/>
    <n v="176"/>
    <n v="77"/>
    <n v="95"/>
    <n v="172"/>
    <n v="0"/>
    <n v="0"/>
    <n v="0"/>
    <n v="0"/>
    <n v="0"/>
    <n v="0"/>
    <n v="0"/>
    <n v="0"/>
    <n v="0"/>
    <n v="229"/>
    <n v="300"/>
    <n v="529"/>
    <n v="4"/>
    <n v="4"/>
    <n v="4"/>
    <n v="0"/>
    <n v="0"/>
    <n v="0"/>
    <n v="0"/>
    <n v="12"/>
    <n v="0"/>
    <n v="0"/>
    <n v="1"/>
    <n v="0"/>
    <n v="0"/>
    <n v="1"/>
    <n v="0"/>
    <n v="0"/>
    <n v="8"/>
    <n v="8"/>
    <n v="0"/>
    <n v="0"/>
    <n v="1"/>
    <n v="0"/>
    <n v="0"/>
    <n v="1"/>
    <n v="1"/>
    <n v="2"/>
    <n v="0"/>
    <n v="0"/>
    <n v="4"/>
    <n v="9"/>
    <n v="36"/>
    <n v="10"/>
    <n v="11"/>
    <n v="0"/>
    <n v="0"/>
    <n v="0"/>
    <n v="0"/>
    <n v="0"/>
    <n v="0"/>
    <n v="0"/>
    <n v="21"/>
    <n v="24"/>
    <n v="12"/>
  </r>
  <r>
    <s v="08DES0011O"/>
    <n v="2"/>
    <s v="VESPERTINO"/>
    <s v="GUILLERMO PRADO PRADO"/>
    <n v="8"/>
    <s v="CHIHUAHUA"/>
    <n v="8"/>
    <s v="CHIHUAHUA"/>
    <n v="19"/>
    <s v="CHIHUAHUA"/>
    <n v="1"/>
    <s v="CHIHUAHUA"/>
    <s v="CALLE TAMBOREL"/>
    <n v="709"/>
    <s v="PĂšBLICO"/>
    <x v="2"/>
    <n v="2"/>
    <s v="BĂSICA"/>
    <n v="3"/>
    <x v="2"/>
    <n v="1"/>
    <x v="1"/>
    <n v="0"/>
    <s v="NO APLICA"/>
    <n v="0"/>
    <s v="NO APLICA"/>
    <s v="08FIS0108U"/>
    <s v="08FJE0001O"/>
    <s v="08ADG0046C"/>
    <n v="0"/>
    <s v="I2019"/>
    <n v="256"/>
    <n v="227"/>
    <n v="483"/>
    <n v="163"/>
    <n v="200"/>
    <n v="363"/>
    <n v="67"/>
    <n v="62"/>
    <n v="129"/>
    <n v="103"/>
    <n v="93"/>
    <n v="196"/>
    <n v="94"/>
    <n v="83"/>
    <n v="177"/>
    <n v="85"/>
    <n v="90"/>
    <n v="175"/>
    <n v="0"/>
    <n v="0"/>
    <n v="0"/>
    <n v="0"/>
    <n v="0"/>
    <n v="0"/>
    <n v="0"/>
    <n v="0"/>
    <n v="0"/>
    <n v="282"/>
    <n v="266"/>
    <n v="548"/>
    <n v="6"/>
    <n v="6"/>
    <n v="5"/>
    <n v="0"/>
    <n v="0"/>
    <n v="0"/>
    <n v="0"/>
    <n v="17"/>
    <n v="0"/>
    <n v="0"/>
    <n v="0"/>
    <n v="1"/>
    <n v="1"/>
    <n v="0"/>
    <n v="0"/>
    <n v="0"/>
    <n v="14"/>
    <n v="23"/>
    <n v="0"/>
    <n v="0"/>
    <n v="2"/>
    <n v="0"/>
    <n v="1"/>
    <n v="2"/>
    <n v="4"/>
    <n v="2"/>
    <n v="0"/>
    <n v="0"/>
    <n v="10"/>
    <n v="9"/>
    <n v="69"/>
    <n v="21"/>
    <n v="27"/>
    <n v="0"/>
    <n v="0"/>
    <n v="0"/>
    <n v="0"/>
    <n v="0"/>
    <n v="0"/>
    <n v="0"/>
    <n v="48"/>
    <n v="19"/>
    <n v="17"/>
  </r>
  <r>
    <s v="08DPR1550Z"/>
    <n v="1"/>
    <s v="MATUTINO"/>
    <s v="RAMON LOPEZ VELARDE"/>
    <n v="8"/>
    <s v="CHIHUAHUA"/>
    <n v="8"/>
    <s v="CHIHUAHUA"/>
    <n v="37"/>
    <s v="JUĂREZ"/>
    <n v="1"/>
    <s v="JUĂREZ"/>
    <s v="CALLE ARTEAGA"/>
    <n v="3469"/>
    <s v="PĂšBLICO"/>
    <x v="2"/>
    <n v="2"/>
    <s v="BĂSICA"/>
    <n v="2"/>
    <x v="1"/>
    <n v="1"/>
    <x v="1"/>
    <n v="0"/>
    <s v="NO APLICA"/>
    <n v="0"/>
    <s v="NO APLICA"/>
    <s v="08FIZ0145H"/>
    <s v="08FJS0110Y"/>
    <s v="08ADG0005C"/>
    <n v="0"/>
    <s v="I2019"/>
    <n v="232"/>
    <n v="281"/>
    <n v="513"/>
    <n v="231"/>
    <n v="280"/>
    <n v="511"/>
    <n v="40"/>
    <n v="58"/>
    <n v="98"/>
    <n v="36"/>
    <n v="45"/>
    <n v="81"/>
    <n v="34"/>
    <n v="40"/>
    <n v="74"/>
    <n v="44"/>
    <n v="52"/>
    <n v="96"/>
    <n v="37"/>
    <n v="50"/>
    <n v="87"/>
    <n v="41"/>
    <n v="46"/>
    <n v="87"/>
    <n v="45"/>
    <n v="39"/>
    <n v="84"/>
    <n v="237"/>
    <n v="272"/>
    <n v="509"/>
    <n v="3"/>
    <n v="3"/>
    <n v="3"/>
    <n v="3"/>
    <n v="3"/>
    <n v="3"/>
    <n v="0"/>
    <n v="18"/>
    <n v="0"/>
    <n v="0"/>
    <n v="1"/>
    <n v="0"/>
    <n v="1"/>
    <n v="0"/>
    <n v="0"/>
    <n v="0"/>
    <n v="3"/>
    <n v="15"/>
    <n v="0"/>
    <n v="0"/>
    <n v="1"/>
    <n v="1"/>
    <n v="0"/>
    <n v="0"/>
    <n v="0"/>
    <n v="0"/>
    <n v="0"/>
    <n v="0"/>
    <n v="1"/>
    <n v="1"/>
    <n v="24"/>
    <n v="3"/>
    <n v="15"/>
    <n v="3"/>
    <n v="3"/>
    <n v="3"/>
    <n v="3"/>
    <n v="3"/>
    <n v="3"/>
    <n v="0"/>
    <n v="18"/>
    <n v="18"/>
    <n v="18"/>
  </r>
  <r>
    <s v="08PES0055Q"/>
    <n v="1"/>
    <s v="MATUTINO"/>
    <s v="SECUNDARIA TEC DE MONTERREY CAMPUS CHIHUAHUA"/>
    <n v="8"/>
    <s v="CHIHUAHUA"/>
    <n v="8"/>
    <s v="CHIHUAHUA"/>
    <n v="19"/>
    <s v="CHIHUAHUA"/>
    <n v="1"/>
    <s v="CHIHUAHUA"/>
    <s v="CALLE HEROICO COLEGIO MILITAR"/>
    <n v="4700"/>
    <s v="PRIVADO"/>
    <x v="1"/>
    <n v="2"/>
    <s v="BĂSICA"/>
    <n v="3"/>
    <x v="2"/>
    <n v="1"/>
    <x v="1"/>
    <n v="0"/>
    <s v="NO APLICA"/>
    <n v="0"/>
    <s v="NO APLICA"/>
    <s v="08FIS0106W"/>
    <s v="08FJE0001O"/>
    <s v="08ADG0046C"/>
    <n v="0"/>
    <s v="I2019"/>
    <n v="236"/>
    <n v="247"/>
    <n v="483"/>
    <n v="229"/>
    <n v="238"/>
    <n v="467"/>
    <n v="75"/>
    <n v="91"/>
    <n v="166"/>
    <n v="100"/>
    <n v="74"/>
    <n v="174"/>
    <n v="78"/>
    <n v="78"/>
    <n v="156"/>
    <n v="79"/>
    <n v="81"/>
    <n v="160"/>
    <n v="0"/>
    <n v="0"/>
    <n v="0"/>
    <n v="0"/>
    <n v="0"/>
    <n v="0"/>
    <n v="0"/>
    <n v="0"/>
    <n v="0"/>
    <n v="257"/>
    <n v="233"/>
    <n v="490"/>
    <n v="6"/>
    <n v="6"/>
    <n v="6"/>
    <n v="0"/>
    <n v="0"/>
    <n v="0"/>
    <n v="0"/>
    <n v="18"/>
    <n v="0"/>
    <n v="0"/>
    <n v="0"/>
    <n v="1"/>
    <n v="0"/>
    <n v="0"/>
    <n v="0"/>
    <n v="0"/>
    <n v="7"/>
    <n v="28"/>
    <n v="0"/>
    <n v="0"/>
    <n v="2"/>
    <n v="1"/>
    <n v="0"/>
    <n v="1"/>
    <n v="3"/>
    <n v="1"/>
    <n v="0"/>
    <n v="1"/>
    <n v="4"/>
    <n v="14"/>
    <n v="63"/>
    <n v="12"/>
    <n v="32"/>
    <n v="0"/>
    <n v="0"/>
    <n v="0"/>
    <n v="0"/>
    <n v="0"/>
    <n v="0"/>
    <n v="0"/>
    <n v="44"/>
    <n v="18"/>
    <n v="18"/>
  </r>
  <r>
    <s v="08DPR0940H"/>
    <n v="1"/>
    <s v="MATUTINO"/>
    <s v="INSURGENTES"/>
    <n v="8"/>
    <s v="CHIHUAHUA"/>
    <n v="8"/>
    <s v="CHIHUAHUA"/>
    <n v="37"/>
    <s v="JUĂREZ"/>
    <n v="1"/>
    <s v="JUĂREZ"/>
    <s v="CALLE MIGUEL HIDALGO"/>
    <n v="145"/>
    <s v="PĂšBLICO"/>
    <x v="2"/>
    <n v="2"/>
    <s v="BĂSICA"/>
    <n v="2"/>
    <x v="1"/>
    <n v="1"/>
    <x v="1"/>
    <n v="0"/>
    <s v="NO APLICA"/>
    <n v="0"/>
    <s v="NO APLICA"/>
    <s v="08FIZ0141L"/>
    <s v="08FJS0109I"/>
    <s v="08ADG0005C"/>
    <n v="0"/>
    <s v="I2019"/>
    <n v="273"/>
    <n v="247"/>
    <n v="520"/>
    <n v="273"/>
    <n v="247"/>
    <n v="520"/>
    <n v="49"/>
    <n v="37"/>
    <n v="86"/>
    <n v="39"/>
    <n v="49"/>
    <n v="88"/>
    <n v="47"/>
    <n v="34"/>
    <n v="81"/>
    <n v="47"/>
    <n v="48"/>
    <n v="95"/>
    <n v="40"/>
    <n v="37"/>
    <n v="77"/>
    <n v="40"/>
    <n v="49"/>
    <n v="89"/>
    <n v="47"/>
    <n v="45"/>
    <n v="92"/>
    <n v="260"/>
    <n v="262"/>
    <n v="522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1"/>
    <n v="0"/>
    <n v="0"/>
    <n v="0"/>
    <n v="0"/>
    <n v="0"/>
    <n v="0"/>
    <n v="2"/>
    <n v="1"/>
    <n v="25"/>
    <n v="2"/>
    <n v="16"/>
    <n v="3"/>
    <n v="3"/>
    <n v="3"/>
    <n v="3"/>
    <n v="3"/>
    <n v="3"/>
    <n v="0"/>
    <n v="18"/>
    <n v="18"/>
    <n v="18"/>
  </r>
  <r>
    <s v="08DPR1956P"/>
    <n v="1"/>
    <s v="MATUTINO"/>
    <s v="RUBEN JARAMILLO"/>
    <n v="8"/>
    <s v="CHIHUAHUA"/>
    <n v="8"/>
    <s v="CHIHUAHUA"/>
    <n v="37"/>
    <s v="JUĂREZ"/>
    <n v="1"/>
    <s v="JUĂREZ"/>
    <s v="CALLE DE LA SALUD"/>
    <n v="3119"/>
    <s v="PĂšBLICO"/>
    <x v="2"/>
    <n v="2"/>
    <s v="BĂSICA"/>
    <n v="2"/>
    <x v="1"/>
    <n v="1"/>
    <x v="1"/>
    <n v="0"/>
    <s v="NO APLICA"/>
    <n v="0"/>
    <s v="NO APLICA"/>
    <s v="08FIZ0184J"/>
    <s v="08FJS0118Q"/>
    <s v="08ADG0005C"/>
    <n v="0"/>
    <s v="I2019"/>
    <n v="276"/>
    <n v="237"/>
    <n v="513"/>
    <n v="276"/>
    <n v="237"/>
    <n v="513"/>
    <n v="38"/>
    <n v="39"/>
    <n v="77"/>
    <n v="35"/>
    <n v="31"/>
    <n v="66"/>
    <n v="58"/>
    <n v="45"/>
    <n v="103"/>
    <n v="60"/>
    <n v="32"/>
    <n v="92"/>
    <n v="36"/>
    <n v="39"/>
    <n v="75"/>
    <n v="55"/>
    <n v="43"/>
    <n v="98"/>
    <n v="56"/>
    <n v="51"/>
    <n v="107"/>
    <n v="300"/>
    <n v="241"/>
    <n v="541"/>
    <n v="2"/>
    <n v="3"/>
    <n v="3"/>
    <n v="2"/>
    <n v="3"/>
    <n v="3"/>
    <n v="0"/>
    <n v="16"/>
    <n v="0"/>
    <n v="0"/>
    <n v="1"/>
    <n v="0"/>
    <n v="1"/>
    <n v="0"/>
    <n v="0"/>
    <n v="0"/>
    <n v="4"/>
    <n v="12"/>
    <n v="0"/>
    <n v="0"/>
    <n v="0"/>
    <n v="0"/>
    <n v="0"/>
    <n v="0"/>
    <n v="0"/>
    <n v="0"/>
    <n v="0"/>
    <n v="0"/>
    <n v="0"/>
    <n v="1"/>
    <n v="19"/>
    <n v="4"/>
    <n v="12"/>
    <n v="2"/>
    <n v="3"/>
    <n v="3"/>
    <n v="2"/>
    <n v="3"/>
    <n v="3"/>
    <n v="0"/>
    <n v="16"/>
    <n v="16"/>
    <n v="16"/>
  </r>
  <r>
    <s v="08DPR0818G"/>
    <n v="1"/>
    <s v="MATUTINO"/>
    <s v="REVOLUCION MEXICANA 1"/>
    <n v="8"/>
    <s v="CHIHUAHUA"/>
    <n v="8"/>
    <s v="CHIHUAHUA"/>
    <n v="37"/>
    <s v="JUĂREZ"/>
    <n v="1"/>
    <s v="JUĂREZ"/>
    <s v="CALLE ROSALIO HERNANDEZ "/>
    <n v="2610"/>
    <s v="PĂšBLICO"/>
    <x v="2"/>
    <n v="2"/>
    <s v="BĂSICA"/>
    <n v="2"/>
    <x v="1"/>
    <n v="1"/>
    <x v="1"/>
    <n v="0"/>
    <s v="NO APLICA"/>
    <n v="0"/>
    <s v="NO APLICA"/>
    <s v="08FIZ0161Z"/>
    <s v="08FJS0113V"/>
    <s v="08ADG0005C"/>
    <n v="0"/>
    <s v="I2019"/>
    <n v="230"/>
    <n v="285"/>
    <n v="515"/>
    <n v="230"/>
    <n v="285"/>
    <n v="515"/>
    <n v="38"/>
    <n v="50"/>
    <n v="88"/>
    <n v="52"/>
    <n v="48"/>
    <n v="100"/>
    <n v="40"/>
    <n v="50"/>
    <n v="90"/>
    <n v="36"/>
    <n v="40"/>
    <n v="76"/>
    <n v="41"/>
    <n v="43"/>
    <n v="84"/>
    <n v="37"/>
    <n v="52"/>
    <n v="89"/>
    <n v="44"/>
    <n v="50"/>
    <n v="94"/>
    <n v="250"/>
    <n v="283"/>
    <n v="533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1"/>
    <n v="0"/>
    <n v="0"/>
    <n v="0"/>
    <n v="0"/>
    <n v="0"/>
    <n v="0"/>
    <n v="2"/>
    <n v="0"/>
    <n v="24"/>
    <n v="3"/>
    <n v="15"/>
    <n v="3"/>
    <n v="3"/>
    <n v="3"/>
    <n v="3"/>
    <n v="3"/>
    <n v="3"/>
    <n v="0"/>
    <n v="18"/>
    <n v="24"/>
    <n v="18"/>
  </r>
  <r>
    <s v="08DPR1892V"/>
    <n v="1"/>
    <s v="MATUTINO"/>
    <s v="JUSTO SIERRA MENDEZ"/>
    <n v="8"/>
    <s v="CHIHUAHUA"/>
    <n v="8"/>
    <s v="CHIHUAHUA"/>
    <n v="37"/>
    <s v="JUĂREZ"/>
    <n v="1"/>
    <s v="JUĂREZ"/>
    <s v="CALLE FRAY GARCIA DE SAN FRANCISCO"/>
    <n v="0"/>
    <s v="PĂšBLICO"/>
    <x v="2"/>
    <n v="2"/>
    <s v="BĂSICA"/>
    <n v="2"/>
    <x v="1"/>
    <n v="1"/>
    <x v="1"/>
    <n v="0"/>
    <s v="NO APLICA"/>
    <n v="0"/>
    <s v="NO APLICA"/>
    <s v="08FIZ0138Y"/>
    <s v="08FJS0109I"/>
    <s v="08ADG0005C"/>
    <n v="0"/>
    <s v="I2019"/>
    <n v="259"/>
    <n v="259"/>
    <n v="518"/>
    <n v="254"/>
    <n v="256"/>
    <n v="510"/>
    <n v="50"/>
    <n v="46"/>
    <n v="96"/>
    <n v="37"/>
    <n v="41"/>
    <n v="78"/>
    <n v="44"/>
    <n v="45"/>
    <n v="89"/>
    <n v="44"/>
    <n v="51"/>
    <n v="95"/>
    <n v="47"/>
    <n v="49"/>
    <n v="96"/>
    <n v="41"/>
    <n v="44"/>
    <n v="85"/>
    <n v="40"/>
    <n v="52"/>
    <n v="92"/>
    <n v="253"/>
    <n v="282"/>
    <n v="535"/>
    <n v="3"/>
    <n v="3"/>
    <n v="3"/>
    <n v="3"/>
    <n v="3"/>
    <n v="3"/>
    <n v="0"/>
    <n v="18"/>
    <n v="0"/>
    <n v="0"/>
    <n v="1"/>
    <n v="0"/>
    <n v="1"/>
    <n v="0"/>
    <n v="0"/>
    <n v="0"/>
    <n v="1"/>
    <n v="17"/>
    <n v="0"/>
    <n v="0"/>
    <n v="1"/>
    <n v="1"/>
    <n v="0"/>
    <n v="0"/>
    <n v="0"/>
    <n v="0"/>
    <n v="0"/>
    <n v="0"/>
    <n v="1"/>
    <n v="1"/>
    <n v="24"/>
    <n v="1"/>
    <n v="17"/>
    <n v="3"/>
    <n v="3"/>
    <n v="3"/>
    <n v="3"/>
    <n v="3"/>
    <n v="3"/>
    <n v="0"/>
    <n v="18"/>
    <n v="18"/>
    <n v="18"/>
  </r>
  <r>
    <s v="08DPR2684V"/>
    <n v="1"/>
    <s v="MATUTINO"/>
    <s v="FEDERICO DE LA VEGA MATHEWS"/>
    <n v="8"/>
    <s v="CHIHUAHUA"/>
    <n v="8"/>
    <s v="CHIHUAHUA"/>
    <n v="37"/>
    <s v="JUĂREZ"/>
    <n v="1"/>
    <s v="JUĂREZ"/>
    <s v="AVENIDA DEL DESIERTO"/>
    <n v="0"/>
    <s v="PĂšBLICO"/>
    <x v="2"/>
    <n v="2"/>
    <s v="BĂSICA"/>
    <n v="2"/>
    <x v="1"/>
    <n v="1"/>
    <x v="1"/>
    <n v="0"/>
    <s v="NO APLICA"/>
    <n v="0"/>
    <s v="NO APLICA"/>
    <s v="08FIZ0029R"/>
    <s v="08FJS0133I"/>
    <s v="08ADG0005C"/>
    <n v="0"/>
    <s v="I2019"/>
    <n v="221"/>
    <n v="235"/>
    <n v="456"/>
    <n v="221"/>
    <n v="235"/>
    <n v="456"/>
    <n v="27"/>
    <n v="42"/>
    <n v="69"/>
    <n v="63"/>
    <n v="41"/>
    <n v="104"/>
    <n v="44"/>
    <n v="60"/>
    <n v="104"/>
    <n v="46"/>
    <n v="55"/>
    <n v="101"/>
    <n v="47"/>
    <n v="53"/>
    <n v="100"/>
    <n v="51"/>
    <n v="56"/>
    <n v="107"/>
    <n v="50"/>
    <n v="43"/>
    <n v="93"/>
    <n v="301"/>
    <n v="308"/>
    <n v="609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0"/>
    <n v="0"/>
    <n v="0"/>
    <n v="0"/>
    <n v="0"/>
    <n v="0"/>
    <n v="0"/>
    <n v="0"/>
    <n v="1"/>
    <n v="21"/>
    <n v="4"/>
    <n v="14"/>
    <n v="3"/>
    <n v="3"/>
    <n v="3"/>
    <n v="3"/>
    <n v="3"/>
    <n v="3"/>
    <n v="0"/>
    <n v="18"/>
    <n v="18"/>
    <n v="18"/>
  </r>
  <r>
    <s v="08DPR2470U"/>
    <n v="1"/>
    <s v="MATUTINO"/>
    <s v="ARTICULO 123 CONSTITUCIONAL"/>
    <n v="8"/>
    <s v="CHIHUAHUA"/>
    <n v="8"/>
    <s v="CHIHUAHUA"/>
    <n v="19"/>
    <s v="CHIHUAHUA"/>
    <n v="1"/>
    <s v="CHIHUAHUA"/>
    <s v="CALLE FUNDICION DE AVALOS"/>
    <n v="0"/>
    <s v="PĂšBLICO"/>
    <x v="2"/>
    <n v="2"/>
    <s v="BĂSICA"/>
    <n v="2"/>
    <x v="1"/>
    <n v="1"/>
    <x v="1"/>
    <n v="0"/>
    <s v="NO APLICA"/>
    <n v="0"/>
    <s v="NO APLICA"/>
    <s v="08FIZ0103I"/>
    <s v="08FJS0103O"/>
    <s v="08ADG0046C"/>
    <n v="0"/>
    <s v="I2019"/>
    <n v="265"/>
    <n v="263"/>
    <n v="528"/>
    <n v="264"/>
    <n v="262"/>
    <n v="526"/>
    <n v="42"/>
    <n v="37"/>
    <n v="79"/>
    <n v="52"/>
    <n v="42"/>
    <n v="94"/>
    <n v="51"/>
    <n v="50"/>
    <n v="101"/>
    <n v="42"/>
    <n v="50"/>
    <n v="92"/>
    <n v="47"/>
    <n v="44"/>
    <n v="91"/>
    <n v="41"/>
    <n v="30"/>
    <n v="71"/>
    <n v="42"/>
    <n v="47"/>
    <n v="89"/>
    <n v="275"/>
    <n v="263"/>
    <n v="538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2"/>
    <n v="0"/>
    <n v="0"/>
    <n v="0"/>
    <n v="0"/>
    <n v="0"/>
    <n v="0"/>
    <n v="0"/>
    <n v="2"/>
    <n v="0"/>
    <n v="24"/>
    <n v="3"/>
    <n v="15"/>
    <n v="3"/>
    <n v="3"/>
    <n v="3"/>
    <n v="3"/>
    <n v="3"/>
    <n v="3"/>
    <n v="0"/>
    <n v="18"/>
    <n v="18"/>
    <n v="18"/>
  </r>
  <r>
    <s v="08PPR2084F"/>
    <n v="1"/>
    <s v="MATUTINO"/>
    <s v="COLEGIO BELMONT"/>
    <n v="8"/>
    <s v="CHIHUAHUA"/>
    <n v="8"/>
    <s v="CHIHUAHUA"/>
    <n v="19"/>
    <s v="CHIHUAHUA"/>
    <n v="1"/>
    <s v="CHIHUAHUA"/>
    <s v="AVENIDA TORRES DEL PICACHO"/>
    <n v="9507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264"/>
    <n v="262"/>
    <n v="526"/>
    <n v="264"/>
    <n v="262"/>
    <n v="526"/>
    <n v="36"/>
    <n v="46"/>
    <n v="82"/>
    <n v="45"/>
    <n v="51"/>
    <n v="96"/>
    <n v="50"/>
    <n v="40"/>
    <n v="90"/>
    <n v="40"/>
    <n v="50"/>
    <n v="90"/>
    <n v="53"/>
    <n v="33"/>
    <n v="86"/>
    <n v="52"/>
    <n v="38"/>
    <n v="90"/>
    <n v="39"/>
    <n v="50"/>
    <n v="89"/>
    <n v="279"/>
    <n v="262"/>
    <n v="541"/>
    <n v="0"/>
    <n v="1"/>
    <n v="0"/>
    <n v="0"/>
    <n v="0"/>
    <n v="0"/>
    <n v="9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1"/>
    <n v="0"/>
    <n v="11"/>
    <n v="1"/>
    <n v="13"/>
    <n v="39"/>
    <n v="0"/>
    <n v="10"/>
    <n v="0"/>
    <n v="1"/>
    <n v="0"/>
    <n v="0"/>
    <n v="0"/>
    <n v="0"/>
    <n v="9"/>
    <n v="10"/>
    <n v="19"/>
    <n v="19"/>
  </r>
  <r>
    <s v="08DST0098B"/>
    <n v="1"/>
    <s v="MATUTINO"/>
    <s v="SECUNDARIA TECNICA 98"/>
    <n v="8"/>
    <s v="CHIHUAHUA"/>
    <n v="8"/>
    <s v="CHIHUAHUA"/>
    <n v="37"/>
    <s v="JUĂREZ"/>
    <n v="1"/>
    <s v="JUĂREZ"/>
    <s v="CALLE HACIENDA DE ORIENTE"/>
    <n v="0"/>
    <s v="PĂšBLICO"/>
    <x v="2"/>
    <n v="2"/>
    <s v="BĂSICA"/>
    <n v="3"/>
    <x v="2"/>
    <n v="4"/>
    <x v="5"/>
    <n v="1"/>
    <s v="SERVICIOS"/>
    <n v="22"/>
    <s v="INDUSTRIAL"/>
    <s v="08FZT0004E"/>
    <m/>
    <s v="08ADG0005C"/>
    <n v="0"/>
    <s v="I2019"/>
    <n v="223"/>
    <n v="240"/>
    <n v="463"/>
    <n v="209"/>
    <n v="237"/>
    <n v="446"/>
    <n v="45"/>
    <n v="57"/>
    <n v="102"/>
    <n v="118"/>
    <n v="106"/>
    <n v="224"/>
    <n v="109"/>
    <n v="110"/>
    <n v="219"/>
    <n v="77"/>
    <n v="88"/>
    <n v="165"/>
    <n v="0"/>
    <n v="0"/>
    <n v="0"/>
    <n v="0"/>
    <n v="0"/>
    <n v="0"/>
    <n v="0"/>
    <n v="0"/>
    <n v="0"/>
    <n v="304"/>
    <n v="304"/>
    <n v="608"/>
    <n v="5"/>
    <n v="5"/>
    <n v="4"/>
    <n v="0"/>
    <n v="0"/>
    <n v="0"/>
    <n v="0"/>
    <n v="14"/>
    <n v="0"/>
    <n v="0"/>
    <n v="0"/>
    <n v="1"/>
    <n v="1"/>
    <n v="0"/>
    <n v="0"/>
    <n v="0"/>
    <n v="6"/>
    <n v="9"/>
    <n v="0"/>
    <n v="0"/>
    <n v="1"/>
    <n v="0"/>
    <n v="0"/>
    <n v="1"/>
    <n v="0"/>
    <n v="1"/>
    <n v="1"/>
    <n v="1"/>
    <n v="0"/>
    <n v="7"/>
    <n v="29"/>
    <n v="8"/>
    <n v="12"/>
    <n v="0"/>
    <n v="0"/>
    <n v="0"/>
    <n v="0"/>
    <n v="0"/>
    <n v="0"/>
    <n v="0"/>
    <n v="20"/>
    <n v="14"/>
    <n v="14"/>
  </r>
  <r>
    <s v="08DPR2615Z"/>
    <n v="2"/>
    <s v="VESPERTINO"/>
    <s v="VICTOR HUGO RASCON BANDA"/>
    <n v="8"/>
    <s v="CHIHUAHUA"/>
    <n v="8"/>
    <s v="CHIHUAHUA"/>
    <n v="37"/>
    <s v="JUĂREZ"/>
    <n v="1"/>
    <s v="JUĂREZ"/>
    <s v="CALLE PRADERAS DEL SOL"/>
    <n v="0"/>
    <s v="PĂšBLICO"/>
    <x v="2"/>
    <n v="2"/>
    <s v="BĂSICA"/>
    <n v="2"/>
    <x v="1"/>
    <n v="1"/>
    <x v="1"/>
    <n v="0"/>
    <s v="NO APLICA"/>
    <n v="0"/>
    <s v="NO APLICA"/>
    <s v="08FIZ0185I"/>
    <s v="08FJS0118Q"/>
    <s v="08ADG0005C"/>
    <n v="0"/>
    <s v="I2019"/>
    <n v="250"/>
    <n v="273"/>
    <n v="523"/>
    <n v="249"/>
    <n v="273"/>
    <n v="522"/>
    <n v="45"/>
    <n v="37"/>
    <n v="82"/>
    <n v="54"/>
    <n v="51"/>
    <n v="105"/>
    <n v="40"/>
    <n v="38"/>
    <n v="78"/>
    <n v="34"/>
    <n v="46"/>
    <n v="80"/>
    <n v="36"/>
    <n v="43"/>
    <n v="79"/>
    <n v="49"/>
    <n v="50"/>
    <n v="99"/>
    <n v="56"/>
    <n v="56"/>
    <n v="112"/>
    <n v="269"/>
    <n v="284"/>
    <n v="553"/>
    <n v="3"/>
    <n v="2"/>
    <n v="2"/>
    <n v="2"/>
    <n v="3"/>
    <n v="3"/>
    <n v="0"/>
    <n v="15"/>
    <n v="0"/>
    <n v="0"/>
    <n v="0"/>
    <n v="1"/>
    <n v="0"/>
    <n v="1"/>
    <n v="0"/>
    <n v="0"/>
    <n v="5"/>
    <n v="10"/>
    <n v="0"/>
    <n v="0"/>
    <n v="2"/>
    <n v="1"/>
    <n v="0"/>
    <n v="0"/>
    <n v="0"/>
    <n v="0"/>
    <n v="0"/>
    <n v="0"/>
    <n v="1"/>
    <n v="0"/>
    <n v="21"/>
    <n v="5"/>
    <n v="10"/>
    <n v="3"/>
    <n v="2"/>
    <n v="2"/>
    <n v="2"/>
    <n v="3"/>
    <n v="3"/>
    <n v="0"/>
    <n v="15"/>
    <n v="15"/>
    <n v="15"/>
  </r>
  <r>
    <s v="08DPR2166K"/>
    <n v="1"/>
    <s v="MATUTINO"/>
    <s v="OSCAR FLORES SANCHEZ"/>
    <n v="8"/>
    <s v="CHIHUAHUA"/>
    <n v="8"/>
    <s v="CHIHUAHUA"/>
    <n v="37"/>
    <s v="JUĂREZ"/>
    <n v="1"/>
    <s v="JUĂREZ"/>
    <s v="CALLE AVENA"/>
    <n v="0"/>
    <s v="PĂšBLICO"/>
    <x v="2"/>
    <n v="2"/>
    <s v="BĂSICA"/>
    <n v="2"/>
    <x v="1"/>
    <n v="1"/>
    <x v="1"/>
    <n v="0"/>
    <s v="NO APLICA"/>
    <n v="0"/>
    <s v="NO APLICA"/>
    <s v="08FIZ0170G"/>
    <s v="08FJS0115T"/>
    <s v="08ADG0005C"/>
    <n v="0"/>
    <s v="I2019"/>
    <n v="273"/>
    <n v="269"/>
    <n v="542"/>
    <n v="273"/>
    <n v="269"/>
    <n v="542"/>
    <n v="35"/>
    <n v="39"/>
    <n v="74"/>
    <n v="38"/>
    <n v="31"/>
    <n v="69"/>
    <n v="42"/>
    <n v="51"/>
    <n v="93"/>
    <n v="58"/>
    <n v="46"/>
    <n v="104"/>
    <n v="36"/>
    <n v="34"/>
    <n v="70"/>
    <n v="53"/>
    <n v="45"/>
    <n v="98"/>
    <n v="50"/>
    <n v="52"/>
    <n v="102"/>
    <n v="277"/>
    <n v="259"/>
    <n v="536"/>
    <n v="2"/>
    <n v="3"/>
    <n v="3"/>
    <n v="2"/>
    <n v="3"/>
    <n v="3"/>
    <n v="0"/>
    <n v="16"/>
    <n v="0"/>
    <n v="0"/>
    <n v="0"/>
    <n v="1"/>
    <n v="0"/>
    <n v="1"/>
    <n v="0"/>
    <n v="0"/>
    <n v="1"/>
    <n v="15"/>
    <n v="0"/>
    <n v="0"/>
    <n v="1"/>
    <n v="1"/>
    <n v="0"/>
    <n v="0"/>
    <n v="0"/>
    <n v="0"/>
    <n v="0"/>
    <n v="0"/>
    <n v="1"/>
    <n v="2"/>
    <n v="23"/>
    <n v="1"/>
    <n v="15"/>
    <n v="2"/>
    <n v="3"/>
    <n v="3"/>
    <n v="2"/>
    <n v="3"/>
    <n v="3"/>
    <n v="0"/>
    <n v="16"/>
    <n v="16"/>
    <n v="16"/>
  </r>
  <r>
    <s v="08EES0077W"/>
    <n v="1"/>
    <s v="MATUTINO"/>
    <s v="SECUNDARIA ESTATAL 3010 HEROES FERROCARRILEROS"/>
    <n v="8"/>
    <s v="CHIHUAHUA"/>
    <n v="8"/>
    <s v="CHIHUAHUA"/>
    <n v="19"/>
    <s v="CHIHUAHUA"/>
    <n v="1"/>
    <s v="CHIHUAHUA"/>
    <s v="CALLE RIO LERMA"/>
    <n v="0"/>
    <s v="PĂšBLICO"/>
    <x v="3"/>
    <n v="2"/>
    <s v="BĂSICA"/>
    <n v="3"/>
    <x v="2"/>
    <n v="1"/>
    <x v="1"/>
    <n v="0"/>
    <s v="NO APLICA"/>
    <n v="0"/>
    <s v="NO APLICA"/>
    <s v="08FIS0011I"/>
    <m/>
    <m/>
    <n v="0"/>
    <s v="I2019"/>
    <n v="247"/>
    <n v="274"/>
    <n v="521"/>
    <n v="183"/>
    <n v="235"/>
    <n v="418"/>
    <n v="90"/>
    <n v="81"/>
    <n v="171"/>
    <n v="104"/>
    <n v="89"/>
    <n v="193"/>
    <n v="71"/>
    <n v="89"/>
    <n v="160"/>
    <n v="89"/>
    <n v="94"/>
    <n v="183"/>
    <n v="0"/>
    <n v="0"/>
    <n v="0"/>
    <n v="0"/>
    <n v="0"/>
    <n v="0"/>
    <n v="0"/>
    <n v="0"/>
    <n v="0"/>
    <n v="264"/>
    <n v="272"/>
    <n v="536"/>
    <n v="6"/>
    <n v="6"/>
    <n v="6"/>
    <n v="0"/>
    <n v="0"/>
    <n v="0"/>
    <n v="0"/>
    <n v="18"/>
    <n v="0"/>
    <n v="0"/>
    <n v="0"/>
    <n v="1"/>
    <n v="0"/>
    <n v="1"/>
    <n v="0"/>
    <n v="0"/>
    <n v="8"/>
    <n v="12"/>
    <n v="0"/>
    <n v="0"/>
    <n v="2"/>
    <n v="1"/>
    <n v="2"/>
    <n v="0"/>
    <n v="5"/>
    <n v="5"/>
    <n v="1"/>
    <n v="1"/>
    <n v="8"/>
    <n v="9"/>
    <n v="56"/>
    <n v="18"/>
    <n v="19"/>
    <n v="0"/>
    <n v="0"/>
    <n v="0"/>
    <n v="0"/>
    <n v="0"/>
    <n v="0"/>
    <n v="0"/>
    <n v="37"/>
    <n v="22"/>
    <n v="22"/>
  </r>
  <r>
    <s v="08DST0021N"/>
    <n v="1"/>
    <s v="MATUTINO"/>
    <s v="SECUNDARIA TECNICA 21"/>
    <n v="8"/>
    <s v="CHIHUAHUA"/>
    <n v="8"/>
    <s v="CHIHUAHUA"/>
    <n v="45"/>
    <s v="MEOQUI"/>
    <n v="15"/>
    <s v="LĂZARO CĂRDENAS"/>
    <s v="CALLE KM.2 CARRETERA CARDENAS-JULIMES"/>
    <n v="0"/>
    <s v="PĂšBLICO"/>
    <x v="2"/>
    <n v="2"/>
    <s v="BĂSICA"/>
    <n v="3"/>
    <x v="2"/>
    <n v="4"/>
    <x v="5"/>
    <n v="1"/>
    <s v="SERVICIOS"/>
    <n v="23"/>
    <s v="AGROPECUARIA"/>
    <s v="08FZT0008A"/>
    <s v="08FJT0005C"/>
    <s v="08ADG0057I"/>
    <n v="0"/>
    <s v="I2019"/>
    <n v="238"/>
    <n v="262"/>
    <n v="500"/>
    <n v="213"/>
    <n v="255"/>
    <n v="468"/>
    <n v="67"/>
    <n v="77"/>
    <n v="144"/>
    <n v="95"/>
    <n v="113"/>
    <n v="208"/>
    <n v="71"/>
    <n v="88"/>
    <n v="159"/>
    <n v="99"/>
    <n v="87"/>
    <n v="186"/>
    <n v="0"/>
    <n v="0"/>
    <n v="0"/>
    <n v="0"/>
    <n v="0"/>
    <n v="0"/>
    <n v="0"/>
    <n v="0"/>
    <n v="0"/>
    <n v="265"/>
    <n v="288"/>
    <n v="553"/>
    <n v="5"/>
    <n v="5"/>
    <n v="6"/>
    <n v="0"/>
    <n v="0"/>
    <n v="0"/>
    <n v="0"/>
    <n v="16"/>
    <n v="0"/>
    <n v="0"/>
    <n v="1"/>
    <n v="0"/>
    <n v="1"/>
    <n v="0"/>
    <n v="0"/>
    <n v="0"/>
    <n v="6"/>
    <n v="7"/>
    <n v="0"/>
    <n v="0"/>
    <n v="2"/>
    <n v="0"/>
    <n v="2"/>
    <n v="0"/>
    <n v="4"/>
    <n v="2"/>
    <n v="0"/>
    <n v="0"/>
    <n v="9"/>
    <n v="9"/>
    <n v="43"/>
    <n v="14"/>
    <n v="9"/>
    <n v="0"/>
    <n v="0"/>
    <n v="0"/>
    <n v="0"/>
    <n v="0"/>
    <n v="0"/>
    <n v="0"/>
    <n v="23"/>
    <n v="16"/>
    <n v="16"/>
  </r>
  <r>
    <s v="08SES0010R"/>
    <n v="1"/>
    <s v="MATUTINO"/>
    <s v="SECUNDARIA POR COOPERACION 8360"/>
    <n v="8"/>
    <s v="CHIHUAHUA"/>
    <n v="8"/>
    <s v="CHIHUAHUA"/>
    <n v="37"/>
    <s v="JUĂREZ"/>
    <n v="1"/>
    <s v="JUĂREZ"/>
    <s v="CALLE EDUWIGES REY DE QUEZADA"/>
    <n v="0"/>
    <s v="PRIVADO"/>
    <x v="3"/>
    <n v="2"/>
    <s v="BĂSICA"/>
    <n v="3"/>
    <x v="2"/>
    <n v="1"/>
    <x v="1"/>
    <n v="0"/>
    <s v="NO APLICA"/>
    <n v="0"/>
    <s v="NO APLICA"/>
    <s v="08FIS0014F"/>
    <m/>
    <m/>
    <n v="0"/>
    <s v="I2019"/>
    <n v="243"/>
    <n v="289"/>
    <n v="532"/>
    <n v="176"/>
    <n v="241"/>
    <n v="417"/>
    <n v="74"/>
    <n v="96"/>
    <n v="170"/>
    <n v="80"/>
    <n v="104"/>
    <n v="184"/>
    <n v="87"/>
    <n v="98"/>
    <n v="185"/>
    <n v="86"/>
    <n v="93"/>
    <n v="179"/>
    <n v="0"/>
    <n v="0"/>
    <n v="0"/>
    <n v="0"/>
    <n v="0"/>
    <n v="0"/>
    <n v="0"/>
    <n v="0"/>
    <n v="0"/>
    <n v="253"/>
    <n v="295"/>
    <n v="548"/>
    <n v="5"/>
    <n v="5"/>
    <n v="5"/>
    <n v="0"/>
    <n v="0"/>
    <n v="0"/>
    <n v="0"/>
    <n v="15"/>
    <n v="1"/>
    <n v="0"/>
    <n v="0"/>
    <n v="0"/>
    <n v="0"/>
    <n v="1"/>
    <n v="0"/>
    <n v="0"/>
    <n v="11"/>
    <n v="11"/>
    <n v="0"/>
    <n v="0"/>
    <n v="1"/>
    <n v="0"/>
    <n v="0"/>
    <n v="0"/>
    <n v="1"/>
    <n v="4"/>
    <n v="0"/>
    <n v="0"/>
    <n v="6"/>
    <n v="9"/>
    <n v="45"/>
    <n v="14"/>
    <n v="15"/>
    <n v="0"/>
    <n v="0"/>
    <n v="0"/>
    <n v="0"/>
    <n v="0"/>
    <n v="0"/>
    <n v="0"/>
    <n v="29"/>
    <n v="22"/>
    <n v="21"/>
  </r>
  <r>
    <s v="08DES0117H"/>
    <n v="1"/>
    <s v="MATUTINO"/>
    <s v="ESCUELA SECUNDARIA FEDERAL 17"/>
    <n v="8"/>
    <s v="CHIHUAHUA"/>
    <n v="8"/>
    <s v="CHIHUAHUA"/>
    <n v="19"/>
    <s v="CHIHUAHUA"/>
    <n v="1"/>
    <s v="CHIHUAHUA"/>
    <s v="PROLONGACIĂ“N PERIFĂ‰RICO FRANCISCO R. ALMADA"/>
    <n v="0"/>
    <s v="PĂšBLICO"/>
    <x v="2"/>
    <n v="2"/>
    <s v="BĂSICA"/>
    <n v="3"/>
    <x v="2"/>
    <n v="1"/>
    <x v="1"/>
    <n v="0"/>
    <s v="NO APLICA"/>
    <n v="0"/>
    <s v="NO APLICA"/>
    <s v="08FIS0106W"/>
    <s v="08FJE0001O"/>
    <s v="08ADG0046C"/>
    <n v="0"/>
    <s v="I2019"/>
    <n v="248"/>
    <n v="275"/>
    <n v="523"/>
    <n v="167"/>
    <n v="214"/>
    <n v="381"/>
    <n v="58"/>
    <n v="69"/>
    <n v="127"/>
    <n v="131"/>
    <n v="111"/>
    <n v="242"/>
    <n v="78"/>
    <n v="97"/>
    <n v="175"/>
    <n v="93"/>
    <n v="94"/>
    <n v="187"/>
    <n v="0"/>
    <n v="0"/>
    <n v="0"/>
    <n v="0"/>
    <n v="0"/>
    <n v="0"/>
    <n v="0"/>
    <n v="0"/>
    <n v="0"/>
    <n v="302"/>
    <n v="302"/>
    <n v="604"/>
    <n v="6"/>
    <n v="5"/>
    <n v="5"/>
    <n v="0"/>
    <n v="0"/>
    <n v="0"/>
    <n v="0"/>
    <n v="16"/>
    <n v="0"/>
    <n v="0"/>
    <n v="1"/>
    <n v="0"/>
    <n v="1"/>
    <n v="0"/>
    <n v="0"/>
    <n v="0"/>
    <n v="5"/>
    <n v="7"/>
    <n v="0"/>
    <n v="0"/>
    <n v="1"/>
    <n v="1"/>
    <n v="0"/>
    <n v="2"/>
    <n v="1"/>
    <n v="2"/>
    <n v="2"/>
    <n v="0"/>
    <n v="9"/>
    <n v="5"/>
    <n v="37"/>
    <n v="9"/>
    <n v="12"/>
    <n v="0"/>
    <n v="0"/>
    <n v="0"/>
    <n v="0"/>
    <n v="0"/>
    <n v="0"/>
    <n v="0"/>
    <n v="21"/>
    <n v="18"/>
    <n v="18"/>
  </r>
  <r>
    <s v="08EES0020V"/>
    <n v="1"/>
    <s v="MATUTINO"/>
    <s v="SECUNDARIA ESTATAL 3049 CONCORDIA"/>
    <n v="8"/>
    <s v="CHIHUAHUA"/>
    <n v="8"/>
    <s v="CHIHUAHUA"/>
    <n v="19"/>
    <s v="CHIHUAHUA"/>
    <n v="1"/>
    <s v="CHIHUAHUA"/>
    <s v="CALLE JUAREZ"/>
    <n v="0"/>
    <s v="PĂšBLICO"/>
    <x v="3"/>
    <n v="2"/>
    <s v="BĂSICA"/>
    <n v="3"/>
    <x v="2"/>
    <n v="1"/>
    <x v="1"/>
    <n v="0"/>
    <s v="NO APLICA"/>
    <n v="0"/>
    <s v="NO APLICA"/>
    <s v="08FIS0011I"/>
    <m/>
    <m/>
    <n v="0"/>
    <s v="I2019"/>
    <n v="281"/>
    <n v="277"/>
    <n v="558"/>
    <n v="166"/>
    <n v="234"/>
    <n v="400"/>
    <n v="88"/>
    <n v="85"/>
    <n v="173"/>
    <n v="97"/>
    <n v="111"/>
    <n v="208"/>
    <n v="80"/>
    <n v="84"/>
    <n v="164"/>
    <n v="89"/>
    <n v="92"/>
    <n v="181"/>
    <n v="0"/>
    <n v="0"/>
    <n v="0"/>
    <n v="0"/>
    <n v="0"/>
    <n v="0"/>
    <n v="0"/>
    <n v="0"/>
    <n v="0"/>
    <n v="266"/>
    <n v="287"/>
    <n v="553"/>
    <n v="5"/>
    <n v="5"/>
    <n v="5"/>
    <n v="0"/>
    <n v="0"/>
    <n v="0"/>
    <n v="0"/>
    <n v="15"/>
    <n v="0"/>
    <n v="0"/>
    <n v="1"/>
    <n v="0"/>
    <n v="1"/>
    <n v="0"/>
    <n v="0"/>
    <n v="0"/>
    <n v="6"/>
    <n v="8"/>
    <n v="0"/>
    <n v="0"/>
    <n v="1"/>
    <n v="1"/>
    <n v="0"/>
    <n v="3"/>
    <n v="1"/>
    <n v="1"/>
    <n v="0"/>
    <n v="2"/>
    <n v="6"/>
    <n v="10"/>
    <n v="41"/>
    <n v="8"/>
    <n v="15"/>
    <n v="0"/>
    <n v="0"/>
    <n v="0"/>
    <n v="0"/>
    <n v="0"/>
    <n v="0"/>
    <n v="0"/>
    <n v="23"/>
    <n v="18"/>
    <n v="18"/>
  </r>
  <r>
    <s v="08EST0013D"/>
    <n v="1"/>
    <s v="MATUTINO"/>
    <s v="SECUNDARIA TECNICA INDUSTRIAL 3017"/>
    <n v="8"/>
    <s v="CHIHUAHUA"/>
    <n v="8"/>
    <s v="CHIHUAHUA"/>
    <n v="2"/>
    <s v="ALDAMA"/>
    <n v="1"/>
    <s v="JUAN ALDAMA"/>
    <s v="CALLE CUAUHTEMOC "/>
    <n v="0"/>
    <s v="PĂšBLICO"/>
    <x v="3"/>
    <n v="2"/>
    <s v="BĂSICA"/>
    <n v="3"/>
    <x v="2"/>
    <n v="4"/>
    <x v="5"/>
    <n v="1"/>
    <s v="SERVICIOS"/>
    <n v="22"/>
    <s v="INDUSTRIAL"/>
    <s v="08FIS0011I"/>
    <m/>
    <m/>
    <n v="0"/>
    <s v="I2019"/>
    <n v="270"/>
    <n v="255"/>
    <n v="525"/>
    <n v="192"/>
    <n v="230"/>
    <n v="422"/>
    <n v="74"/>
    <n v="86"/>
    <n v="160"/>
    <n v="102"/>
    <n v="96"/>
    <n v="198"/>
    <n v="109"/>
    <n v="89"/>
    <n v="198"/>
    <n v="86"/>
    <n v="80"/>
    <n v="166"/>
    <n v="0"/>
    <n v="0"/>
    <n v="0"/>
    <n v="0"/>
    <n v="0"/>
    <n v="0"/>
    <n v="0"/>
    <n v="0"/>
    <n v="0"/>
    <n v="297"/>
    <n v="265"/>
    <n v="562"/>
    <n v="5"/>
    <n v="5"/>
    <n v="5"/>
    <n v="0"/>
    <n v="0"/>
    <n v="0"/>
    <n v="0"/>
    <n v="15"/>
    <n v="0"/>
    <n v="0"/>
    <n v="1"/>
    <n v="0"/>
    <n v="0"/>
    <n v="1"/>
    <n v="0"/>
    <n v="0"/>
    <n v="7"/>
    <n v="12"/>
    <n v="0"/>
    <n v="0"/>
    <n v="3"/>
    <n v="0"/>
    <n v="1"/>
    <n v="0"/>
    <n v="2"/>
    <n v="3"/>
    <n v="0"/>
    <n v="0"/>
    <n v="6"/>
    <n v="9"/>
    <n v="45"/>
    <n v="13"/>
    <n v="15"/>
    <n v="0"/>
    <n v="0"/>
    <n v="0"/>
    <n v="0"/>
    <n v="0"/>
    <n v="0"/>
    <n v="0"/>
    <n v="28"/>
    <n v="15"/>
    <n v="15"/>
  </r>
  <r>
    <s v="08DPR0952M"/>
    <n v="1"/>
    <s v="MATUTINO"/>
    <s v="INDEPENDENCIA"/>
    <n v="8"/>
    <s v="CHIHUAHUA"/>
    <n v="8"/>
    <s v="CHIHUAHUA"/>
    <n v="37"/>
    <s v="JUĂREZ"/>
    <n v="1"/>
    <s v="JUĂREZ"/>
    <s v="CALLE SALVADOR ESPARZA"/>
    <n v="3151"/>
    <s v="PĂšBLICO"/>
    <x v="2"/>
    <n v="2"/>
    <s v="BĂSICA"/>
    <n v="2"/>
    <x v="1"/>
    <n v="1"/>
    <x v="1"/>
    <n v="0"/>
    <s v="NO APLICA"/>
    <n v="0"/>
    <s v="NO APLICA"/>
    <s v="08FIZ0161Z"/>
    <s v="08FJS0113V"/>
    <s v="08ADG0005C"/>
    <n v="0"/>
    <s v="I2019"/>
    <n v="253"/>
    <n v="276"/>
    <n v="529"/>
    <n v="253"/>
    <n v="276"/>
    <n v="529"/>
    <n v="45"/>
    <n v="49"/>
    <n v="94"/>
    <n v="42"/>
    <n v="51"/>
    <n v="93"/>
    <n v="50"/>
    <n v="41"/>
    <n v="91"/>
    <n v="50"/>
    <n v="53"/>
    <n v="103"/>
    <n v="48"/>
    <n v="42"/>
    <n v="90"/>
    <n v="42"/>
    <n v="48"/>
    <n v="90"/>
    <n v="35"/>
    <n v="46"/>
    <n v="81"/>
    <n v="267"/>
    <n v="281"/>
    <n v="548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2"/>
    <n v="1"/>
    <n v="0"/>
    <n v="0"/>
    <n v="0"/>
    <n v="0"/>
    <n v="0"/>
    <n v="0"/>
    <n v="2"/>
    <n v="0"/>
    <n v="25"/>
    <n v="2"/>
    <n v="16"/>
    <n v="3"/>
    <n v="3"/>
    <n v="3"/>
    <n v="3"/>
    <n v="3"/>
    <n v="3"/>
    <n v="0"/>
    <n v="18"/>
    <n v="18"/>
    <n v="18"/>
  </r>
  <r>
    <s v="08DES0022U"/>
    <n v="1"/>
    <s v="MATUTINO"/>
    <s v="MARIA CURIE"/>
    <n v="8"/>
    <s v="CHIHUAHUA"/>
    <n v="8"/>
    <s v="CHIHUAHUA"/>
    <n v="19"/>
    <s v="CHIHUAHUA"/>
    <n v="1"/>
    <s v="CHIHUAHUA"/>
    <s v="PROLONGACIĂ“N ANKARA"/>
    <n v="1506"/>
    <s v="PĂšBLICO"/>
    <x v="2"/>
    <n v="2"/>
    <s v="BĂSICA"/>
    <n v="3"/>
    <x v="2"/>
    <n v="1"/>
    <x v="1"/>
    <n v="0"/>
    <s v="NO APLICA"/>
    <n v="0"/>
    <s v="NO APLICA"/>
    <s v="08FIS0109T"/>
    <s v="08FJE0001O"/>
    <s v="08ADG0046C"/>
    <n v="0"/>
    <s v="I2019"/>
    <n v="250"/>
    <n v="300"/>
    <n v="550"/>
    <n v="180"/>
    <n v="240"/>
    <n v="420"/>
    <n v="76"/>
    <n v="89"/>
    <n v="165"/>
    <n v="92"/>
    <n v="95"/>
    <n v="187"/>
    <n v="65"/>
    <n v="117"/>
    <n v="182"/>
    <n v="83"/>
    <n v="96"/>
    <n v="179"/>
    <n v="0"/>
    <n v="0"/>
    <n v="0"/>
    <n v="0"/>
    <n v="0"/>
    <n v="0"/>
    <n v="0"/>
    <n v="0"/>
    <n v="0"/>
    <n v="240"/>
    <n v="308"/>
    <n v="548"/>
    <n v="6"/>
    <n v="6"/>
    <n v="6"/>
    <n v="0"/>
    <n v="0"/>
    <n v="0"/>
    <n v="0"/>
    <n v="18"/>
    <n v="0"/>
    <n v="0"/>
    <n v="0"/>
    <n v="1"/>
    <n v="1"/>
    <n v="0"/>
    <n v="0"/>
    <n v="0"/>
    <n v="6"/>
    <n v="12"/>
    <n v="0"/>
    <n v="0"/>
    <n v="2"/>
    <n v="0"/>
    <n v="2"/>
    <n v="0"/>
    <n v="2"/>
    <n v="2"/>
    <n v="0"/>
    <n v="0"/>
    <n v="10"/>
    <n v="9"/>
    <n v="47"/>
    <n v="12"/>
    <n v="14"/>
    <n v="0"/>
    <n v="0"/>
    <n v="0"/>
    <n v="0"/>
    <n v="0"/>
    <n v="0"/>
    <n v="0"/>
    <n v="26"/>
    <n v="18"/>
    <n v="18"/>
  </r>
  <r>
    <s v="08PPR0581Q"/>
    <n v="1"/>
    <s v="MATUTINO"/>
    <s v="SAN FELIPE EL REAL"/>
    <n v="8"/>
    <s v="CHIHUAHUA"/>
    <n v="8"/>
    <s v="CHIHUAHUA"/>
    <n v="19"/>
    <s v="CHIHUAHUA"/>
    <n v="1"/>
    <s v="CHIHUAHUA"/>
    <s v="CALLE J. GARCIA VALDEZ"/>
    <n v="2945"/>
    <s v="PRIVADO"/>
    <x v="1"/>
    <n v="2"/>
    <s v="BĂSICA"/>
    <n v="2"/>
    <x v="1"/>
    <n v="1"/>
    <x v="1"/>
    <n v="0"/>
    <s v="NO APLICA"/>
    <n v="0"/>
    <s v="NO APLICA"/>
    <s v="08FIZ0045I"/>
    <m/>
    <s v="08ADG0011N"/>
    <n v="0"/>
    <s v="I2019"/>
    <n v="263"/>
    <n v="261"/>
    <n v="524"/>
    <n v="263"/>
    <n v="261"/>
    <n v="524"/>
    <n v="31"/>
    <n v="26"/>
    <n v="57"/>
    <n v="50"/>
    <n v="58"/>
    <n v="108"/>
    <n v="47"/>
    <n v="51"/>
    <n v="98"/>
    <n v="60"/>
    <n v="48"/>
    <n v="108"/>
    <n v="46"/>
    <n v="43"/>
    <n v="89"/>
    <n v="27"/>
    <n v="53"/>
    <n v="80"/>
    <n v="49"/>
    <n v="41"/>
    <n v="90"/>
    <n v="279"/>
    <n v="294"/>
    <n v="573"/>
    <n v="0"/>
    <n v="0"/>
    <n v="0"/>
    <n v="0"/>
    <n v="1"/>
    <n v="1"/>
    <n v="10"/>
    <n v="12"/>
    <n v="0"/>
    <n v="0"/>
    <n v="0"/>
    <n v="1"/>
    <n v="0"/>
    <n v="0"/>
    <n v="0"/>
    <n v="1"/>
    <n v="0"/>
    <n v="12"/>
    <n v="0"/>
    <n v="0"/>
    <n v="2"/>
    <n v="1"/>
    <n v="0"/>
    <n v="1"/>
    <n v="1"/>
    <n v="1"/>
    <n v="1"/>
    <n v="10"/>
    <n v="4"/>
    <n v="4"/>
    <n v="39"/>
    <n v="0"/>
    <n v="12"/>
    <n v="0"/>
    <n v="0"/>
    <n v="0"/>
    <n v="0"/>
    <n v="1"/>
    <n v="1"/>
    <n v="10"/>
    <n v="12"/>
    <n v="22"/>
    <n v="22"/>
  </r>
  <r>
    <s v="08DST0078O"/>
    <n v="1"/>
    <s v="MATUTINO"/>
    <s v="SECUNDARIA TECNICA 78"/>
    <n v="8"/>
    <s v="CHIHUAHUA"/>
    <n v="8"/>
    <s v="CHIHUAHUA"/>
    <n v="19"/>
    <s v="CHIHUAHUA"/>
    <n v="1"/>
    <s v="CHIHUAHUA"/>
    <s v="CALLE MINA CERRO COLORADO"/>
    <n v="3350"/>
    <s v="PĂšBLICO"/>
    <x v="2"/>
    <n v="2"/>
    <s v="BĂSICA"/>
    <n v="3"/>
    <x v="2"/>
    <n v="4"/>
    <x v="5"/>
    <n v="1"/>
    <s v="SERVICIOS"/>
    <n v="22"/>
    <s v="INDUSTRIAL"/>
    <s v="08FZT0006C"/>
    <s v="08FJT0003E"/>
    <s v="08ADG0046C"/>
    <n v="0"/>
    <s v="I2019"/>
    <n v="273"/>
    <n v="263"/>
    <n v="536"/>
    <n v="180"/>
    <n v="209"/>
    <n v="389"/>
    <n v="63"/>
    <n v="77"/>
    <n v="140"/>
    <n v="112"/>
    <n v="111"/>
    <n v="223"/>
    <n v="99"/>
    <n v="92"/>
    <n v="191"/>
    <n v="92"/>
    <n v="84"/>
    <n v="176"/>
    <n v="0"/>
    <n v="0"/>
    <n v="0"/>
    <n v="0"/>
    <n v="0"/>
    <n v="0"/>
    <n v="0"/>
    <n v="0"/>
    <n v="0"/>
    <n v="303"/>
    <n v="287"/>
    <n v="590"/>
    <n v="5"/>
    <n v="5"/>
    <n v="5"/>
    <n v="0"/>
    <n v="0"/>
    <n v="0"/>
    <n v="0"/>
    <n v="15"/>
    <n v="0"/>
    <n v="0"/>
    <n v="0"/>
    <n v="1"/>
    <n v="1"/>
    <n v="0"/>
    <n v="0"/>
    <n v="0"/>
    <n v="10"/>
    <n v="7"/>
    <n v="0"/>
    <n v="0"/>
    <n v="1"/>
    <n v="1"/>
    <n v="1"/>
    <n v="0"/>
    <n v="1"/>
    <n v="1"/>
    <n v="0"/>
    <n v="1"/>
    <n v="12"/>
    <n v="8"/>
    <n v="45"/>
    <n v="13"/>
    <n v="10"/>
    <n v="0"/>
    <n v="0"/>
    <n v="0"/>
    <n v="0"/>
    <n v="0"/>
    <n v="0"/>
    <n v="0"/>
    <n v="23"/>
    <n v="15"/>
    <n v="15"/>
  </r>
  <r>
    <s v="08DPR2265K"/>
    <n v="1"/>
    <s v="MATUTINO"/>
    <s v="TEPORACA"/>
    <n v="8"/>
    <s v="CHIHUAHUA"/>
    <n v="8"/>
    <s v="CHIHUAHUA"/>
    <n v="37"/>
    <s v="JUĂREZ"/>
    <n v="1"/>
    <s v="JUĂREZ"/>
    <s v="CALLE EJIDO MADERA"/>
    <n v="1817"/>
    <s v="PĂšBLICO"/>
    <x v="2"/>
    <n v="2"/>
    <s v="BĂSICA"/>
    <n v="2"/>
    <x v="1"/>
    <n v="1"/>
    <x v="1"/>
    <n v="0"/>
    <s v="NO APLICA"/>
    <n v="0"/>
    <s v="NO APLICA"/>
    <s v="08FIZ0180N"/>
    <s v="08FJS0132J"/>
    <s v="08ADG0005C"/>
    <n v="0"/>
    <s v="I2019"/>
    <n v="290"/>
    <n v="259"/>
    <n v="549"/>
    <n v="289"/>
    <n v="259"/>
    <n v="548"/>
    <n v="58"/>
    <n v="34"/>
    <n v="92"/>
    <n v="44"/>
    <n v="47"/>
    <n v="91"/>
    <n v="43"/>
    <n v="45"/>
    <n v="88"/>
    <n v="36"/>
    <n v="42"/>
    <n v="78"/>
    <n v="45"/>
    <n v="46"/>
    <n v="91"/>
    <n v="54"/>
    <n v="39"/>
    <n v="93"/>
    <n v="50"/>
    <n v="47"/>
    <n v="97"/>
    <n v="272"/>
    <n v="266"/>
    <n v="538"/>
    <n v="3"/>
    <n v="3"/>
    <n v="3"/>
    <n v="3"/>
    <n v="3"/>
    <n v="3"/>
    <n v="0"/>
    <n v="18"/>
    <n v="0"/>
    <n v="0"/>
    <n v="0"/>
    <n v="1"/>
    <n v="0"/>
    <n v="1"/>
    <n v="0"/>
    <n v="0"/>
    <n v="5"/>
    <n v="13"/>
    <n v="0"/>
    <n v="0"/>
    <n v="0"/>
    <n v="1"/>
    <n v="0"/>
    <n v="0"/>
    <n v="0"/>
    <n v="0"/>
    <n v="0"/>
    <n v="0"/>
    <n v="1"/>
    <n v="0"/>
    <n v="22"/>
    <n v="5"/>
    <n v="13"/>
    <n v="3"/>
    <n v="3"/>
    <n v="3"/>
    <n v="3"/>
    <n v="3"/>
    <n v="3"/>
    <n v="0"/>
    <n v="18"/>
    <n v="18"/>
    <n v="18"/>
  </r>
  <r>
    <s v="08DST0048U"/>
    <n v="1"/>
    <s v="MATUTINO"/>
    <s v="SECUNDARIA TECNICA 48"/>
    <n v="8"/>
    <s v="CHIHUAHUA"/>
    <n v="8"/>
    <s v="CHIHUAHUA"/>
    <n v="37"/>
    <s v="JUĂREZ"/>
    <n v="1"/>
    <s v="JUĂREZ"/>
    <s v="CALLE CHECOSLOVAQUIA"/>
    <n v="335"/>
    <s v="PĂšBLICO"/>
    <x v="2"/>
    <n v="2"/>
    <s v="BĂSICA"/>
    <n v="3"/>
    <x v="2"/>
    <n v="4"/>
    <x v="5"/>
    <n v="1"/>
    <s v="SERVICIOS"/>
    <n v="22"/>
    <s v="INDUSTRIAL"/>
    <s v="08FZT0017I"/>
    <s v="08FJT0002F"/>
    <s v="08ADG0005C"/>
    <n v="0"/>
    <s v="I2019"/>
    <n v="282"/>
    <n v="281"/>
    <n v="563"/>
    <n v="185"/>
    <n v="208"/>
    <n v="393"/>
    <n v="82"/>
    <n v="81"/>
    <n v="163"/>
    <n v="125"/>
    <n v="89"/>
    <n v="214"/>
    <n v="87"/>
    <n v="98"/>
    <n v="185"/>
    <n v="87"/>
    <n v="81"/>
    <n v="168"/>
    <n v="0"/>
    <n v="0"/>
    <n v="0"/>
    <n v="0"/>
    <n v="0"/>
    <n v="0"/>
    <n v="0"/>
    <n v="0"/>
    <n v="0"/>
    <n v="299"/>
    <n v="268"/>
    <n v="567"/>
    <n v="5"/>
    <n v="5"/>
    <n v="5"/>
    <n v="0"/>
    <n v="0"/>
    <n v="0"/>
    <n v="0"/>
    <n v="15"/>
    <n v="0"/>
    <n v="0"/>
    <n v="0"/>
    <n v="1"/>
    <n v="0"/>
    <n v="1"/>
    <n v="0"/>
    <n v="0"/>
    <n v="10"/>
    <n v="10"/>
    <n v="0"/>
    <n v="0"/>
    <n v="0"/>
    <n v="1"/>
    <n v="0"/>
    <n v="1"/>
    <n v="3"/>
    <n v="2"/>
    <n v="0"/>
    <n v="0"/>
    <n v="4"/>
    <n v="11"/>
    <n v="44"/>
    <n v="13"/>
    <n v="14"/>
    <n v="0"/>
    <n v="0"/>
    <n v="0"/>
    <n v="0"/>
    <n v="0"/>
    <n v="0"/>
    <n v="0"/>
    <n v="27"/>
    <n v="15"/>
    <n v="15"/>
  </r>
  <r>
    <s v="08DPR2448S"/>
    <n v="2"/>
    <s v="VESPERTINO"/>
    <s v="ESCUELA PRIMARIA FELIX ZANDMAN"/>
    <n v="8"/>
    <s v="CHIHUAHUA"/>
    <n v="8"/>
    <s v="CHIHUAHUA"/>
    <n v="37"/>
    <s v="JUĂREZ"/>
    <n v="1"/>
    <s v="JUĂREZ"/>
    <s v="CALLE LUCERO"/>
    <n v="10111"/>
    <s v="PĂšBLICO"/>
    <x v="2"/>
    <n v="2"/>
    <s v="BĂSICA"/>
    <n v="2"/>
    <x v="1"/>
    <n v="1"/>
    <x v="1"/>
    <n v="0"/>
    <s v="NO APLICA"/>
    <n v="0"/>
    <s v="NO APLICA"/>
    <s v="08FIZ0178Z"/>
    <s v="08FJS0117R"/>
    <s v="08ADG0005C"/>
    <n v="0"/>
    <s v="I2019"/>
    <n v="271"/>
    <n v="281"/>
    <n v="552"/>
    <n v="271"/>
    <n v="281"/>
    <n v="552"/>
    <n v="46"/>
    <n v="45"/>
    <n v="91"/>
    <n v="44"/>
    <n v="38"/>
    <n v="82"/>
    <n v="46"/>
    <n v="39"/>
    <n v="85"/>
    <n v="48"/>
    <n v="47"/>
    <n v="95"/>
    <n v="40"/>
    <n v="58"/>
    <n v="98"/>
    <n v="47"/>
    <n v="42"/>
    <n v="89"/>
    <n v="48"/>
    <n v="40"/>
    <n v="88"/>
    <n v="273"/>
    <n v="264"/>
    <n v="537"/>
    <n v="3"/>
    <n v="3"/>
    <n v="3"/>
    <n v="3"/>
    <n v="3"/>
    <n v="3"/>
    <n v="0"/>
    <n v="18"/>
    <n v="0"/>
    <n v="0"/>
    <n v="1"/>
    <n v="0"/>
    <n v="0"/>
    <n v="2"/>
    <n v="0"/>
    <n v="1"/>
    <n v="7"/>
    <n v="11"/>
    <n v="0"/>
    <n v="0"/>
    <n v="2"/>
    <n v="0"/>
    <n v="0"/>
    <n v="0"/>
    <n v="0"/>
    <n v="0"/>
    <n v="0"/>
    <n v="0"/>
    <n v="0"/>
    <n v="2"/>
    <n v="26"/>
    <n v="7"/>
    <n v="11"/>
    <n v="3"/>
    <n v="3"/>
    <n v="3"/>
    <n v="3"/>
    <n v="3"/>
    <n v="3"/>
    <n v="0"/>
    <n v="18"/>
    <n v="18"/>
    <n v="18"/>
  </r>
  <r>
    <s v="08DPR2458Z"/>
    <n v="1"/>
    <s v="MATUTINO"/>
    <s v="BENEMERITO DE LAS AMERICAS"/>
    <n v="8"/>
    <s v="CHIHUAHUA"/>
    <n v="8"/>
    <s v="CHIHUAHUA"/>
    <n v="19"/>
    <s v="CHIHUAHUA"/>
    <n v="1"/>
    <s v="CHIHUAHUA"/>
    <s v="CAMINO A CARRIZALILLO "/>
    <n v="0"/>
    <s v="PĂšBLICO"/>
    <x v="2"/>
    <n v="2"/>
    <s v="BĂSICA"/>
    <n v="2"/>
    <x v="1"/>
    <n v="1"/>
    <x v="1"/>
    <n v="0"/>
    <s v="NO APLICA"/>
    <n v="0"/>
    <s v="NO APLICA"/>
    <s v="08FIZ0101K"/>
    <s v="08FJS0103O"/>
    <s v="08ADG0046C"/>
    <n v="0"/>
    <s v="I2019"/>
    <n v="266"/>
    <n v="274"/>
    <n v="540"/>
    <n v="264"/>
    <n v="273"/>
    <n v="537"/>
    <n v="37"/>
    <n v="54"/>
    <n v="91"/>
    <n v="51"/>
    <n v="33"/>
    <n v="84"/>
    <n v="55"/>
    <n v="40"/>
    <n v="95"/>
    <n v="39"/>
    <n v="58"/>
    <n v="97"/>
    <n v="51"/>
    <n v="36"/>
    <n v="87"/>
    <n v="52"/>
    <n v="49"/>
    <n v="101"/>
    <n v="47"/>
    <n v="46"/>
    <n v="93"/>
    <n v="295"/>
    <n v="262"/>
    <n v="557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2"/>
    <n v="0"/>
    <n v="0"/>
    <n v="0"/>
    <n v="0"/>
    <n v="0"/>
    <n v="0"/>
    <n v="0"/>
    <n v="1"/>
    <n v="1"/>
    <n v="24"/>
    <n v="5"/>
    <n v="13"/>
    <n v="3"/>
    <n v="3"/>
    <n v="3"/>
    <n v="3"/>
    <n v="3"/>
    <n v="3"/>
    <n v="0"/>
    <n v="18"/>
    <n v="18"/>
    <n v="18"/>
  </r>
  <r>
    <s v="08EES0017H"/>
    <n v="1"/>
    <s v="MATUTINO"/>
    <s v="SECUNDARIA ESTATAL 3014"/>
    <n v="8"/>
    <s v="CHIHUAHUA"/>
    <n v="8"/>
    <s v="CHIHUAHUA"/>
    <n v="21"/>
    <s v="DELICIAS"/>
    <n v="1"/>
    <s v="DELICIAS"/>
    <s v="CALLE RIO SACRAMENTO"/>
    <n v="1201"/>
    <s v="PĂšBLICO"/>
    <x v="3"/>
    <n v="2"/>
    <s v="BĂSICA"/>
    <n v="3"/>
    <x v="2"/>
    <n v="1"/>
    <x v="1"/>
    <n v="0"/>
    <s v="NO APLICA"/>
    <n v="0"/>
    <s v="NO APLICA"/>
    <s v="08FIS0024M"/>
    <m/>
    <m/>
    <n v="0"/>
    <s v="I2019"/>
    <n v="320"/>
    <n v="231"/>
    <n v="551"/>
    <n v="195"/>
    <n v="182"/>
    <n v="377"/>
    <n v="96"/>
    <n v="82"/>
    <n v="178"/>
    <n v="114"/>
    <n v="80"/>
    <n v="194"/>
    <n v="112"/>
    <n v="65"/>
    <n v="177"/>
    <n v="120"/>
    <n v="78"/>
    <n v="198"/>
    <n v="0"/>
    <n v="0"/>
    <n v="0"/>
    <n v="0"/>
    <n v="0"/>
    <n v="0"/>
    <n v="0"/>
    <n v="0"/>
    <n v="0"/>
    <n v="346"/>
    <n v="223"/>
    <n v="569"/>
    <n v="6"/>
    <n v="6"/>
    <n v="6"/>
    <n v="0"/>
    <n v="0"/>
    <n v="0"/>
    <n v="0"/>
    <n v="18"/>
    <n v="0"/>
    <n v="0"/>
    <n v="0"/>
    <n v="1"/>
    <n v="0"/>
    <n v="1"/>
    <n v="0"/>
    <n v="0"/>
    <n v="8"/>
    <n v="13"/>
    <n v="0"/>
    <n v="0"/>
    <n v="2"/>
    <n v="0"/>
    <n v="1"/>
    <n v="1"/>
    <n v="3"/>
    <n v="3"/>
    <n v="0"/>
    <n v="0"/>
    <n v="9"/>
    <n v="10"/>
    <n v="52"/>
    <n v="14"/>
    <n v="17"/>
    <n v="0"/>
    <n v="0"/>
    <n v="0"/>
    <n v="0"/>
    <n v="0"/>
    <n v="0"/>
    <n v="0"/>
    <n v="31"/>
    <n v="25"/>
    <n v="25"/>
  </r>
  <r>
    <s v="08DPR2507R"/>
    <n v="2"/>
    <s v="VESPERTINO"/>
    <s v="7 DE NOVIEMBRE"/>
    <n v="8"/>
    <s v="CHIHUAHUA"/>
    <n v="8"/>
    <s v="CHIHUAHUA"/>
    <n v="37"/>
    <s v="JUĂREZ"/>
    <n v="1"/>
    <s v="JUĂREZ"/>
    <s v="CALLE PRADERAS DE TEMORIS "/>
    <n v="0"/>
    <s v="PĂšBLICO"/>
    <x v="2"/>
    <n v="2"/>
    <s v="BĂSICA"/>
    <n v="2"/>
    <x v="1"/>
    <n v="1"/>
    <x v="1"/>
    <n v="0"/>
    <s v="NO APLICA"/>
    <n v="0"/>
    <s v="NO APLICA"/>
    <s v="08FIZ0177Z"/>
    <s v="08FJS0133I"/>
    <s v="08ADG0005C"/>
    <n v="0"/>
    <s v="I2019"/>
    <n v="287"/>
    <n v="262"/>
    <n v="549"/>
    <n v="287"/>
    <n v="262"/>
    <n v="549"/>
    <n v="47"/>
    <n v="43"/>
    <n v="90"/>
    <n v="37"/>
    <n v="47"/>
    <n v="84"/>
    <n v="42"/>
    <n v="46"/>
    <n v="88"/>
    <n v="55"/>
    <n v="42"/>
    <n v="97"/>
    <n v="47"/>
    <n v="43"/>
    <n v="90"/>
    <n v="47"/>
    <n v="48"/>
    <n v="95"/>
    <n v="45"/>
    <n v="49"/>
    <n v="94"/>
    <n v="273"/>
    <n v="275"/>
    <n v="548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3"/>
    <n v="0"/>
    <n v="0"/>
    <n v="0"/>
    <n v="0"/>
    <n v="0"/>
    <n v="0"/>
    <n v="0"/>
    <n v="1"/>
    <n v="1"/>
    <n v="25"/>
    <n v="4"/>
    <n v="14"/>
    <n v="3"/>
    <n v="3"/>
    <n v="3"/>
    <n v="3"/>
    <n v="3"/>
    <n v="3"/>
    <n v="0"/>
    <n v="18"/>
    <n v="18"/>
    <n v="18"/>
  </r>
  <r>
    <s v="08DST0057B"/>
    <n v="1"/>
    <s v="MATUTINO"/>
    <s v="SECUNDARIA TECNICA 57"/>
    <n v="8"/>
    <s v="CHIHUAHUA"/>
    <n v="8"/>
    <s v="CHIHUAHUA"/>
    <n v="19"/>
    <s v="CHIHUAHUA"/>
    <n v="1"/>
    <s v="CHIHUAHUA"/>
    <s v="CALLE EDUCACION "/>
    <n v="0"/>
    <s v="PĂšBLICO"/>
    <x v="2"/>
    <n v="2"/>
    <s v="BĂSICA"/>
    <n v="3"/>
    <x v="2"/>
    <n v="4"/>
    <x v="5"/>
    <n v="1"/>
    <s v="SERVICIOS"/>
    <n v="22"/>
    <s v="INDUSTRIAL"/>
    <s v="08FZT0007B"/>
    <s v="08FJT0003E"/>
    <s v="08ADG0046C"/>
    <n v="0"/>
    <s v="I2019"/>
    <n v="284"/>
    <n v="277"/>
    <n v="561"/>
    <n v="183"/>
    <n v="240"/>
    <n v="423"/>
    <n v="81"/>
    <n v="98"/>
    <n v="179"/>
    <n v="95"/>
    <n v="83"/>
    <n v="178"/>
    <n v="104"/>
    <n v="90"/>
    <n v="194"/>
    <n v="98"/>
    <n v="85"/>
    <n v="183"/>
    <n v="0"/>
    <n v="0"/>
    <n v="0"/>
    <n v="0"/>
    <n v="0"/>
    <n v="0"/>
    <n v="0"/>
    <n v="0"/>
    <n v="0"/>
    <n v="297"/>
    <n v="258"/>
    <n v="555"/>
    <n v="5"/>
    <n v="5"/>
    <n v="5"/>
    <n v="0"/>
    <n v="0"/>
    <n v="0"/>
    <n v="0"/>
    <n v="15"/>
    <n v="0"/>
    <n v="0"/>
    <n v="1"/>
    <n v="0"/>
    <n v="0"/>
    <n v="1"/>
    <n v="0"/>
    <n v="0"/>
    <n v="8"/>
    <n v="11"/>
    <n v="0"/>
    <n v="0"/>
    <n v="0"/>
    <n v="0"/>
    <n v="0"/>
    <n v="1"/>
    <n v="3"/>
    <n v="2"/>
    <n v="0"/>
    <n v="0"/>
    <n v="5"/>
    <n v="15"/>
    <n v="47"/>
    <n v="11"/>
    <n v="14"/>
    <n v="0"/>
    <n v="0"/>
    <n v="0"/>
    <n v="0"/>
    <n v="0"/>
    <n v="0"/>
    <n v="0"/>
    <n v="25"/>
    <n v="15"/>
    <n v="15"/>
  </r>
  <r>
    <s v="08DPR2491G"/>
    <n v="1"/>
    <s v="MATUTINO"/>
    <s v="FRIDA KAHLO"/>
    <n v="8"/>
    <s v="CHIHUAHUA"/>
    <n v="8"/>
    <s v="CHIHUAHUA"/>
    <n v="37"/>
    <s v="JUĂREZ"/>
    <n v="1"/>
    <s v="JUĂREZ"/>
    <s v="CALLE JUANA BARRAGAN"/>
    <n v="2802"/>
    <s v="PĂšBLICO"/>
    <x v="2"/>
    <n v="2"/>
    <s v="BĂSICA"/>
    <n v="2"/>
    <x v="1"/>
    <n v="1"/>
    <x v="1"/>
    <n v="0"/>
    <s v="NO APLICA"/>
    <n v="0"/>
    <s v="NO APLICA"/>
    <s v="08FIZ0183K"/>
    <s v="08FJS0118Q"/>
    <s v="08ADG0005C"/>
    <n v="0"/>
    <s v="I2019"/>
    <n v="262"/>
    <n v="290"/>
    <n v="552"/>
    <n v="261"/>
    <n v="290"/>
    <n v="551"/>
    <n v="45"/>
    <n v="59"/>
    <n v="104"/>
    <n v="47"/>
    <n v="45"/>
    <n v="92"/>
    <n v="31"/>
    <n v="36"/>
    <n v="67"/>
    <n v="44"/>
    <n v="46"/>
    <n v="90"/>
    <n v="47"/>
    <n v="48"/>
    <n v="95"/>
    <n v="58"/>
    <n v="42"/>
    <n v="100"/>
    <n v="48"/>
    <n v="53"/>
    <n v="101"/>
    <n v="275"/>
    <n v="270"/>
    <n v="545"/>
    <n v="3"/>
    <n v="2"/>
    <n v="3"/>
    <n v="3"/>
    <n v="3"/>
    <n v="3"/>
    <n v="0"/>
    <n v="17"/>
    <n v="0"/>
    <n v="0"/>
    <n v="1"/>
    <n v="0"/>
    <n v="1"/>
    <n v="0"/>
    <n v="0"/>
    <n v="0"/>
    <n v="4"/>
    <n v="13"/>
    <n v="0"/>
    <n v="0"/>
    <n v="2"/>
    <n v="0"/>
    <n v="0"/>
    <n v="0"/>
    <n v="0"/>
    <n v="0"/>
    <n v="0"/>
    <n v="0"/>
    <n v="1"/>
    <n v="0"/>
    <n v="22"/>
    <n v="4"/>
    <n v="13"/>
    <n v="3"/>
    <n v="2"/>
    <n v="3"/>
    <n v="3"/>
    <n v="3"/>
    <n v="3"/>
    <n v="0"/>
    <n v="17"/>
    <n v="17"/>
    <n v="17"/>
  </r>
  <r>
    <s v="08EES0185D"/>
    <n v="1"/>
    <s v="MATUTINO"/>
    <s v="SECUNDARIA ESTATAL 3044"/>
    <n v="8"/>
    <s v="CHIHUAHUA"/>
    <n v="8"/>
    <s v="CHIHUAHUA"/>
    <n v="19"/>
    <s v="CHIHUAHUA"/>
    <n v="1"/>
    <s v="CHIHUAHUA"/>
    <s v="CALLE ALONDRA"/>
    <n v="4105"/>
    <s v="PĂšBLICO"/>
    <x v="3"/>
    <n v="2"/>
    <s v="BĂSICA"/>
    <n v="3"/>
    <x v="2"/>
    <n v="1"/>
    <x v="1"/>
    <n v="0"/>
    <s v="NO APLICA"/>
    <n v="0"/>
    <s v="NO APLICA"/>
    <s v="08FIS0001B"/>
    <m/>
    <m/>
    <n v="0"/>
    <s v="I2019"/>
    <n v="276"/>
    <n v="258"/>
    <n v="534"/>
    <n v="211"/>
    <n v="218"/>
    <n v="429"/>
    <n v="83"/>
    <n v="74"/>
    <n v="157"/>
    <n v="109"/>
    <n v="86"/>
    <n v="195"/>
    <n v="96"/>
    <n v="103"/>
    <n v="199"/>
    <n v="93"/>
    <n v="93"/>
    <n v="186"/>
    <n v="0"/>
    <n v="0"/>
    <n v="0"/>
    <n v="0"/>
    <n v="0"/>
    <n v="0"/>
    <n v="0"/>
    <n v="0"/>
    <n v="0"/>
    <n v="298"/>
    <n v="282"/>
    <n v="580"/>
    <n v="5"/>
    <n v="5"/>
    <n v="5"/>
    <n v="0"/>
    <n v="0"/>
    <n v="0"/>
    <n v="0"/>
    <n v="15"/>
    <n v="0"/>
    <n v="0"/>
    <n v="0"/>
    <n v="1"/>
    <n v="0"/>
    <n v="1"/>
    <n v="0"/>
    <n v="0"/>
    <n v="6"/>
    <n v="12"/>
    <n v="0"/>
    <n v="0"/>
    <n v="3"/>
    <n v="0"/>
    <n v="1"/>
    <n v="1"/>
    <n v="2"/>
    <n v="2"/>
    <n v="0"/>
    <n v="0"/>
    <n v="8"/>
    <n v="10"/>
    <n v="47"/>
    <n v="12"/>
    <n v="15"/>
    <n v="0"/>
    <n v="0"/>
    <n v="0"/>
    <n v="0"/>
    <n v="0"/>
    <n v="0"/>
    <n v="0"/>
    <n v="27"/>
    <n v="15"/>
    <n v="15"/>
  </r>
  <r>
    <s v="08EES0068O"/>
    <n v="2"/>
    <s v="VESPERTINO"/>
    <s v="SECUNDARIA ESTATAL 3001"/>
    <n v="8"/>
    <s v="CHIHUAHUA"/>
    <n v="8"/>
    <s v="CHIHUAHUA"/>
    <n v="37"/>
    <s v="JUĂREZ"/>
    <n v="1"/>
    <s v="JUĂREZ"/>
    <s v="CALLE VICENTE GUERRERO"/>
    <n v="0"/>
    <s v="PĂšBLICO"/>
    <x v="3"/>
    <n v="2"/>
    <s v="BĂSICA"/>
    <n v="3"/>
    <x v="2"/>
    <n v="1"/>
    <x v="1"/>
    <n v="0"/>
    <s v="NO APLICA"/>
    <n v="0"/>
    <s v="NO APLICA"/>
    <s v="08FIS0002A"/>
    <m/>
    <m/>
    <n v="0"/>
    <s v="I2019"/>
    <n v="266"/>
    <n v="275"/>
    <n v="541"/>
    <n v="216"/>
    <n v="252"/>
    <n v="468"/>
    <n v="84"/>
    <n v="72"/>
    <n v="156"/>
    <n v="120"/>
    <n v="93"/>
    <n v="213"/>
    <n v="86"/>
    <n v="100"/>
    <n v="186"/>
    <n v="80"/>
    <n v="79"/>
    <n v="159"/>
    <n v="0"/>
    <n v="0"/>
    <n v="0"/>
    <n v="0"/>
    <n v="0"/>
    <n v="0"/>
    <n v="0"/>
    <n v="0"/>
    <n v="0"/>
    <n v="286"/>
    <n v="272"/>
    <n v="558"/>
    <n v="6"/>
    <n v="6"/>
    <n v="5"/>
    <n v="0"/>
    <n v="0"/>
    <n v="0"/>
    <n v="0"/>
    <n v="17"/>
    <n v="0"/>
    <n v="0"/>
    <n v="1"/>
    <n v="0"/>
    <n v="0"/>
    <n v="1"/>
    <n v="0"/>
    <n v="0"/>
    <n v="10"/>
    <n v="8"/>
    <n v="0"/>
    <n v="0"/>
    <n v="3"/>
    <n v="0"/>
    <n v="1"/>
    <n v="0"/>
    <n v="2"/>
    <n v="0"/>
    <n v="0"/>
    <n v="1"/>
    <n v="6"/>
    <n v="11"/>
    <n v="44"/>
    <n v="16"/>
    <n v="9"/>
    <n v="0"/>
    <n v="0"/>
    <n v="0"/>
    <n v="0"/>
    <n v="0"/>
    <n v="0"/>
    <n v="0"/>
    <n v="25"/>
    <n v="23"/>
    <n v="22"/>
  </r>
  <r>
    <s v="08EES0110N"/>
    <n v="1"/>
    <s v="MATUTINO"/>
    <s v="SECUNDARIA ESTATAL 3018 JUSTO SIERRA"/>
    <n v="8"/>
    <s v="CHIHUAHUA"/>
    <n v="8"/>
    <s v="CHIHUAHUA"/>
    <n v="17"/>
    <s v="CUAUHTĂ‰MOC"/>
    <n v="1"/>
    <s v="CUAUHTĂ‰MOC"/>
    <s v="CALLE 3A"/>
    <n v="301"/>
    <s v="PĂšBLICO"/>
    <x v="3"/>
    <n v="2"/>
    <s v="BĂSICA"/>
    <n v="3"/>
    <x v="2"/>
    <n v="1"/>
    <x v="1"/>
    <n v="0"/>
    <s v="NO APLICA"/>
    <n v="0"/>
    <s v="NO APLICA"/>
    <s v="08FIS0004Z"/>
    <m/>
    <m/>
    <n v="0"/>
    <s v="I2019"/>
    <n v="272"/>
    <n v="291"/>
    <n v="563"/>
    <n v="136"/>
    <n v="205"/>
    <n v="341"/>
    <n v="94"/>
    <n v="84"/>
    <n v="178"/>
    <n v="119"/>
    <n v="121"/>
    <n v="240"/>
    <n v="93"/>
    <n v="108"/>
    <n v="201"/>
    <n v="72"/>
    <n v="93"/>
    <n v="165"/>
    <n v="0"/>
    <n v="0"/>
    <n v="0"/>
    <n v="0"/>
    <n v="0"/>
    <n v="0"/>
    <n v="0"/>
    <n v="0"/>
    <n v="0"/>
    <n v="284"/>
    <n v="322"/>
    <n v="606"/>
    <n v="6"/>
    <n v="5"/>
    <n v="5"/>
    <n v="0"/>
    <n v="0"/>
    <n v="0"/>
    <n v="0"/>
    <n v="16"/>
    <n v="0"/>
    <n v="0"/>
    <n v="0"/>
    <n v="1"/>
    <n v="0"/>
    <n v="1"/>
    <n v="0"/>
    <n v="0"/>
    <n v="4"/>
    <n v="14"/>
    <n v="0"/>
    <n v="0"/>
    <n v="2"/>
    <n v="0"/>
    <n v="1"/>
    <n v="0"/>
    <n v="1"/>
    <n v="2"/>
    <n v="0"/>
    <n v="0"/>
    <n v="6"/>
    <n v="12"/>
    <n v="44"/>
    <n v="8"/>
    <n v="16"/>
    <n v="0"/>
    <n v="0"/>
    <n v="0"/>
    <n v="0"/>
    <n v="0"/>
    <n v="0"/>
    <n v="0"/>
    <n v="24"/>
    <n v="23"/>
    <n v="16"/>
  </r>
  <r>
    <s v="08DPR0357N"/>
    <n v="1"/>
    <s v="MATUTINO"/>
    <s v="10 DE ABRIL"/>
    <n v="8"/>
    <s v="CHIHUAHUA"/>
    <n v="8"/>
    <s v="CHIHUAHUA"/>
    <n v="17"/>
    <s v="CUAUHTĂ‰MOC"/>
    <n v="1"/>
    <s v="CUAUHTĂ‰MOC"/>
    <s v="CALLE PLAN DE AYALA"/>
    <n v="250"/>
    <s v="PĂšBLICO"/>
    <x v="2"/>
    <n v="2"/>
    <s v="BĂSICA"/>
    <n v="2"/>
    <x v="1"/>
    <n v="1"/>
    <x v="1"/>
    <n v="0"/>
    <s v="NO APLICA"/>
    <n v="0"/>
    <s v="NO APLICA"/>
    <s v="08FIZ0200K"/>
    <s v="08FJS0122C"/>
    <s v="08ADG0010O"/>
    <n v="0"/>
    <s v="I2019"/>
    <n v="258"/>
    <n v="285"/>
    <n v="543"/>
    <n v="258"/>
    <n v="285"/>
    <n v="543"/>
    <n v="43"/>
    <n v="43"/>
    <n v="86"/>
    <n v="50"/>
    <n v="48"/>
    <n v="98"/>
    <n v="47"/>
    <n v="54"/>
    <n v="101"/>
    <n v="47"/>
    <n v="46"/>
    <n v="93"/>
    <n v="38"/>
    <n v="43"/>
    <n v="81"/>
    <n v="45"/>
    <n v="52"/>
    <n v="97"/>
    <n v="46"/>
    <n v="53"/>
    <n v="99"/>
    <n v="273"/>
    <n v="296"/>
    <n v="569"/>
    <n v="3"/>
    <n v="3"/>
    <n v="3"/>
    <n v="3"/>
    <n v="3"/>
    <n v="3"/>
    <n v="0"/>
    <n v="18"/>
    <n v="0"/>
    <n v="0"/>
    <n v="1"/>
    <n v="0"/>
    <n v="0"/>
    <n v="0"/>
    <n v="0"/>
    <n v="1"/>
    <n v="6"/>
    <n v="12"/>
    <n v="0"/>
    <n v="0"/>
    <n v="4"/>
    <n v="0"/>
    <n v="0"/>
    <n v="0"/>
    <n v="0"/>
    <n v="0"/>
    <n v="0"/>
    <n v="0"/>
    <n v="1"/>
    <n v="1"/>
    <n v="26"/>
    <n v="6"/>
    <n v="12"/>
    <n v="3"/>
    <n v="3"/>
    <n v="3"/>
    <n v="3"/>
    <n v="3"/>
    <n v="3"/>
    <n v="0"/>
    <n v="18"/>
    <n v="18"/>
    <n v="18"/>
  </r>
  <r>
    <s v="08DPR2584W"/>
    <n v="1"/>
    <s v="MATUTINO"/>
    <s v="PLAN DE AYALA"/>
    <n v="8"/>
    <s v="CHIHUAHUA"/>
    <n v="8"/>
    <s v="CHIHUAHUA"/>
    <n v="37"/>
    <s v="JUĂREZ"/>
    <n v="1"/>
    <s v="JUĂREZ"/>
    <s v="CALLE PRADERAS DEL SOL"/>
    <n v="0"/>
    <s v="PĂšBLICO"/>
    <x v="2"/>
    <n v="2"/>
    <s v="BĂSICA"/>
    <n v="2"/>
    <x v="1"/>
    <n v="1"/>
    <x v="1"/>
    <n v="0"/>
    <s v="NO APLICA"/>
    <n v="0"/>
    <s v="NO APLICA"/>
    <s v="08FIZ0185I"/>
    <s v="08FJS0118Q"/>
    <s v="08ADG0005C"/>
    <n v="0"/>
    <s v="I2019"/>
    <n v="284"/>
    <n v="267"/>
    <n v="551"/>
    <n v="284"/>
    <n v="267"/>
    <n v="551"/>
    <n v="57"/>
    <n v="63"/>
    <n v="120"/>
    <n v="51"/>
    <n v="54"/>
    <n v="105"/>
    <n v="54"/>
    <n v="58"/>
    <n v="112"/>
    <n v="38"/>
    <n v="37"/>
    <n v="75"/>
    <n v="39"/>
    <n v="35"/>
    <n v="74"/>
    <n v="54"/>
    <n v="58"/>
    <n v="112"/>
    <n v="46"/>
    <n v="28"/>
    <n v="74"/>
    <n v="282"/>
    <n v="270"/>
    <n v="552"/>
    <n v="3"/>
    <n v="3"/>
    <n v="2"/>
    <n v="2"/>
    <n v="3"/>
    <n v="2"/>
    <n v="0"/>
    <n v="15"/>
    <n v="0"/>
    <n v="0"/>
    <n v="1"/>
    <n v="0"/>
    <n v="0"/>
    <n v="1"/>
    <n v="0"/>
    <n v="0"/>
    <n v="3"/>
    <n v="12"/>
    <n v="0"/>
    <n v="0"/>
    <n v="3"/>
    <n v="0"/>
    <n v="0"/>
    <n v="0"/>
    <n v="0"/>
    <n v="0"/>
    <n v="0"/>
    <n v="0"/>
    <n v="1"/>
    <n v="0"/>
    <n v="21"/>
    <n v="3"/>
    <n v="12"/>
    <n v="3"/>
    <n v="3"/>
    <n v="2"/>
    <n v="2"/>
    <n v="3"/>
    <n v="2"/>
    <n v="0"/>
    <n v="15"/>
    <n v="15"/>
    <n v="15"/>
  </r>
  <r>
    <s v="08DPR2245X"/>
    <n v="1"/>
    <s v="MATUTINO"/>
    <s v="TEOFILO BORUNDA"/>
    <n v="8"/>
    <s v="CHIHUAHUA"/>
    <n v="8"/>
    <s v="CHIHUAHUA"/>
    <n v="37"/>
    <s v="JUĂREZ"/>
    <n v="1"/>
    <s v="JUĂREZ"/>
    <s v="CALLE GENERAL ANTONIO NORSAGARAY"/>
    <n v="1414"/>
    <s v="PĂšBLICO"/>
    <x v="2"/>
    <n v="2"/>
    <s v="BĂSICA"/>
    <n v="2"/>
    <x v="1"/>
    <n v="1"/>
    <x v="1"/>
    <n v="0"/>
    <s v="NO APLICA"/>
    <n v="0"/>
    <s v="NO APLICA"/>
    <s v="08FIZ0157M"/>
    <s v="08FJS0112W"/>
    <s v="08ADG0005C"/>
    <n v="0"/>
    <s v="I2019"/>
    <n v="290"/>
    <n v="267"/>
    <n v="557"/>
    <n v="290"/>
    <n v="267"/>
    <n v="557"/>
    <n v="53"/>
    <n v="47"/>
    <n v="100"/>
    <n v="52"/>
    <n v="40"/>
    <n v="92"/>
    <n v="31"/>
    <n v="44"/>
    <n v="75"/>
    <n v="45"/>
    <n v="55"/>
    <n v="100"/>
    <n v="60"/>
    <n v="49"/>
    <n v="109"/>
    <n v="63"/>
    <n v="38"/>
    <n v="101"/>
    <n v="36"/>
    <n v="41"/>
    <n v="77"/>
    <n v="287"/>
    <n v="267"/>
    <n v="554"/>
    <n v="3"/>
    <n v="2"/>
    <n v="3"/>
    <n v="3"/>
    <n v="3"/>
    <n v="2"/>
    <n v="0"/>
    <n v="16"/>
    <n v="0"/>
    <n v="0"/>
    <n v="1"/>
    <n v="0"/>
    <n v="0"/>
    <n v="1"/>
    <n v="0"/>
    <n v="0"/>
    <n v="6"/>
    <n v="10"/>
    <n v="0"/>
    <n v="0"/>
    <n v="2"/>
    <n v="0"/>
    <n v="0"/>
    <n v="0"/>
    <n v="0"/>
    <n v="0"/>
    <n v="0"/>
    <n v="0"/>
    <n v="1"/>
    <n v="1"/>
    <n v="22"/>
    <n v="6"/>
    <n v="10"/>
    <n v="3"/>
    <n v="2"/>
    <n v="3"/>
    <n v="3"/>
    <n v="3"/>
    <n v="2"/>
    <n v="0"/>
    <n v="16"/>
    <n v="16"/>
    <n v="16"/>
  </r>
  <r>
    <s v="08DPR2462L"/>
    <n v="2"/>
    <s v="VESPERTINO"/>
    <s v="ISMAEL LANDEROS VIEZCAS"/>
    <n v="8"/>
    <s v="CHIHUAHUA"/>
    <n v="8"/>
    <s v="CHIHUAHUA"/>
    <n v="37"/>
    <s v="JUĂREZ"/>
    <n v="1"/>
    <s v="JUĂREZ"/>
    <s v="CALLE 8 DE DICIEMBRE"/>
    <n v="0"/>
    <s v="PĂšBLICO"/>
    <x v="2"/>
    <n v="2"/>
    <s v="BĂSICA"/>
    <n v="2"/>
    <x v="1"/>
    <n v="1"/>
    <x v="1"/>
    <n v="0"/>
    <s v="NO APLICA"/>
    <n v="0"/>
    <s v="NO APLICA"/>
    <s v="08FIZ0183K"/>
    <s v="08FJS0118Q"/>
    <s v="08ADG0005C"/>
    <n v="0"/>
    <s v="I2019"/>
    <n v="286"/>
    <n v="291"/>
    <n v="577"/>
    <n v="286"/>
    <n v="291"/>
    <n v="577"/>
    <n v="32"/>
    <n v="43"/>
    <n v="75"/>
    <n v="32"/>
    <n v="36"/>
    <n v="68"/>
    <n v="55"/>
    <n v="51"/>
    <n v="106"/>
    <n v="53"/>
    <n v="51"/>
    <n v="104"/>
    <n v="40"/>
    <n v="31"/>
    <n v="71"/>
    <n v="45"/>
    <n v="58"/>
    <n v="103"/>
    <n v="51"/>
    <n v="50"/>
    <n v="101"/>
    <n v="276"/>
    <n v="277"/>
    <n v="553"/>
    <n v="2"/>
    <n v="3"/>
    <n v="3"/>
    <n v="2"/>
    <n v="3"/>
    <n v="3"/>
    <n v="0"/>
    <n v="16"/>
    <n v="0"/>
    <n v="0"/>
    <n v="1"/>
    <n v="0"/>
    <n v="0"/>
    <n v="1"/>
    <n v="0"/>
    <n v="0"/>
    <n v="2"/>
    <n v="14"/>
    <n v="0"/>
    <n v="0"/>
    <n v="0"/>
    <n v="0"/>
    <n v="0"/>
    <n v="0"/>
    <n v="0"/>
    <n v="0"/>
    <n v="0"/>
    <n v="0"/>
    <n v="1"/>
    <n v="0"/>
    <n v="19"/>
    <n v="2"/>
    <n v="14"/>
    <n v="2"/>
    <n v="3"/>
    <n v="3"/>
    <n v="2"/>
    <n v="3"/>
    <n v="3"/>
    <n v="0"/>
    <n v="16"/>
    <n v="16"/>
    <n v="16"/>
  </r>
  <r>
    <s v="08DPR2534O"/>
    <n v="2"/>
    <s v="VESPERTINO"/>
    <s v="CUITLAHUAC"/>
    <n v="8"/>
    <s v="CHIHUAHUA"/>
    <n v="8"/>
    <s v="CHIHUAHUA"/>
    <n v="37"/>
    <s v="JUĂREZ"/>
    <n v="1"/>
    <s v="JUĂREZ"/>
    <s v="CALLE PRADERA DEL PALMAREJO"/>
    <n v="0"/>
    <s v="PĂšBLICO"/>
    <x v="2"/>
    <n v="2"/>
    <s v="BĂSICA"/>
    <n v="2"/>
    <x v="1"/>
    <n v="1"/>
    <x v="1"/>
    <n v="0"/>
    <s v="NO APLICA"/>
    <n v="0"/>
    <s v="NO APLICA"/>
    <s v="08FIZ0177Z"/>
    <s v="08FJS0133I"/>
    <s v="08ADG0005C"/>
    <n v="0"/>
    <s v="I2019"/>
    <n v="272"/>
    <n v="279"/>
    <n v="551"/>
    <n v="271"/>
    <n v="279"/>
    <n v="550"/>
    <n v="43"/>
    <n v="48"/>
    <n v="91"/>
    <n v="56"/>
    <n v="37"/>
    <n v="93"/>
    <n v="45"/>
    <n v="44"/>
    <n v="89"/>
    <n v="49"/>
    <n v="51"/>
    <n v="100"/>
    <n v="36"/>
    <n v="53"/>
    <n v="89"/>
    <n v="60"/>
    <n v="43"/>
    <n v="103"/>
    <n v="50"/>
    <n v="47"/>
    <n v="97"/>
    <n v="296"/>
    <n v="275"/>
    <n v="571"/>
    <n v="3"/>
    <n v="3"/>
    <n v="2"/>
    <n v="3"/>
    <n v="3"/>
    <n v="2"/>
    <n v="1"/>
    <n v="17"/>
    <n v="0"/>
    <n v="0"/>
    <n v="0"/>
    <n v="1"/>
    <n v="1"/>
    <n v="0"/>
    <n v="1"/>
    <n v="0"/>
    <n v="9"/>
    <n v="8"/>
    <n v="0"/>
    <n v="0"/>
    <n v="2"/>
    <n v="1"/>
    <n v="0"/>
    <n v="0"/>
    <n v="0"/>
    <n v="0"/>
    <n v="0"/>
    <n v="0"/>
    <n v="1"/>
    <n v="0"/>
    <n v="24"/>
    <n v="9"/>
    <n v="8"/>
    <n v="3"/>
    <n v="3"/>
    <n v="2"/>
    <n v="3"/>
    <n v="3"/>
    <n v="2"/>
    <n v="1"/>
    <n v="17"/>
    <n v="18"/>
    <n v="17"/>
  </r>
  <r>
    <s v="08DES0108Z"/>
    <n v="2"/>
    <s v="VESPERTINO"/>
    <s v="ESCUELA SECUNDARIA FEDERAL NUM. 11 CHIHUAHUENSES ILUSTRES"/>
    <n v="8"/>
    <s v="CHIHUAHUA"/>
    <n v="8"/>
    <s v="CHIHUAHUA"/>
    <n v="19"/>
    <s v="CHIHUAHUA"/>
    <n v="1"/>
    <s v="CHIHUAHUA"/>
    <s v="CALLE CHIMALAPA"/>
    <n v="15901"/>
    <s v="PĂšBLICO"/>
    <x v="2"/>
    <n v="2"/>
    <s v="BĂSICA"/>
    <n v="3"/>
    <x v="2"/>
    <n v="1"/>
    <x v="1"/>
    <n v="0"/>
    <s v="NO APLICA"/>
    <n v="0"/>
    <s v="NO APLICA"/>
    <s v="08FIS0109T"/>
    <s v="08FJE0001O"/>
    <s v="08ADG0046C"/>
    <n v="0"/>
    <s v="I2019"/>
    <n v="294"/>
    <n v="252"/>
    <n v="546"/>
    <n v="210"/>
    <n v="219"/>
    <n v="429"/>
    <n v="77"/>
    <n v="88"/>
    <n v="165"/>
    <n v="107"/>
    <n v="96"/>
    <n v="203"/>
    <n v="105"/>
    <n v="80"/>
    <n v="185"/>
    <n v="103"/>
    <n v="81"/>
    <n v="184"/>
    <n v="0"/>
    <n v="0"/>
    <n v="0"/>
    <n v="0"/>
    <n v="0"/>
    <n v="0"/>
    <n v="0"/>
    <n v="0"/>
    <n v="0"/>
    <n v="315"/>
    <n v="257"/>
    <n v="572"/>
    <n v="5"/>
    <n v="5"/>
    <n v="5"/>
    <n v="0"/>
    <n v="0"/>
    <n v="0"/>
    <n v="0"/>
    <n v="15"/>
    <n v="0"/>
    <n v="0"/>
    <n v="0"/>
    <n v="1"/>
    <n v="1"/>
    <n v="0"/>
    <n v="0"/>
    <n v="0"/>
    <n v="12"/>
    <n v="19"/>
    <n v="0"/>
    <n v="0"/>
    <n v="4"/>
    <n v="0"/>
    <n v="2"/>
    <n v="1"/>
    <n v="3"/>
    <n v="4"/>
    <n v="0"/>
    <n v="0"/>
    <n v="11"/>
    <n v="9"/>
    <n v="67"/>
    <n v="21"/>
    <n v="24"/>
    <n v="0"/>
    <n v="0"/>
    <n v="0"/>
    <n v="0"/>
    <n v="0"/>
    <n v="0"/>
    <n v="0"/>
    <n v="45"/>
    <n v="15"/>
    <n v="15"/>
  </r>
  <r>
    <s v="08DPR2402X"/>
    <n v="2"/>
    <s v="VESPERTINO"/>
    <s v="TARAHUMARA"/>
    <n v="8"/>
    <s v="CHIHUAHUA"/>
    <n v="8"/>
    <s v="CHIHUAHUA"/>
    <n v="37"/>
    <s v="JUĂREZ"/>
    <n v="1"/>
    <s v="JUĂREZ"/>
    <s v="CALLE P. CATANIA "/>
    <n v="0"/>
    <s v="PĂšBLICO"/>
    <x v="2"/>
    <n v="2"/>
    <s v="BĂSICA"/>
    <n v="2"/>
    <x v="1"/>
    <n v="1"/>
    <x v="1"/>
    <n v="0"/>
    <s v="NO APLICA"/>
    <n v="0"/>
    <s v="NO APLICA"/>
    <s v="08FIZ0265U"/>
    <s v="08FJS0133I"/>
    <s v="08ADG0005C"/>
    <n v="0"/>
    <s v="I2019"/>
    <n v="276"/>
    <n v="280"/>
    <n v="556"/>
    <n v="276"/>
    <n v="280"/>
    <n v="556"/>
    <n v="54"/>
    <n v="36"/>
    <n v="90"/>
    <n v="57"/>
    <n v="41"/>
    <n v="98"/>
    <n v="50"/>
    <n v="55"/>
    <n v="105"/>
    <n v="51"/>
    <n v="42"/>
    <n v="93"/>
    <n v="38"/>
    <n v="56"/>
    <n v="94"/>
    <n v="56"/>
    <n v="44"/>
    <n v="100"/>
    <n v="41"/>
    <n v="49"/>
    <n v="90"/>
    <n v="293"/>
    <n v="287"/>
    <n v="580"/>
    <n v="3"/>
    <n v="3"/>
    <n v="3"/>
    <n v="3"/>
    <n v="3"/>
    <n v="3"/>
    <n v="0"/>
    <n v="18"/>
    <n v="0"/>
    <n v="0"/>
    <n v="1"/>
    <n v="0"/>
    <n v="1"/>
    <n v="0"/>
    <n v="0"/>
    <n v="0"/>
    <n v="8"/>
    <n v="10"/>
    <n v="0"/>
    <n v="0"/>
    <n v="2"/>
    <n v="0"/>
    <n v="0"/>
    <n v="0"/>
    <n v="0"/>
    <n v="0"/>
    <n v="0"/>
    <n v="0"/>
    <n v="1"/>
    <n v="0"/>
    <n v="23"/>
    <n v="8"/>
    <n v="10"/>
    <n v="3"/>
    <n v="3"/>
    <n v="3"/>
    <n v="3"/>
    <n v="3"/>
    <n v="3"/>
    <n v="0"/>
    <n v="18"/>
    <n v="18"/>
    <n v="18"/>
  </r>
  <r>
    <s v="08DPR1152A"/>
    <n v="1"/>
    <s v="MATUTINO"/>
    <s v="MARIANO MATAMOROS"/>
    <n v="8"/>
    <s v="CHIHUAHUA"/>
    <n v="8"/>
    <s v="CHIHUAHUA"/>
    <n v="37"/>
    <s v="JUĂREZ"/>
    <n v="1"/>
    <s v="JUĂREZ"/>
    <s v="CALLE CORONEL PRIMITIVO URO"/>
    <n v="8801"/>
    <s v="PĂšBLICO"/>
    <x v="2"/>
    <n v="2"/>
    <s v="BĂSICA"/>
    <n v="2"/>
    <x v="1"/>
    <n v="1"/>
    <x v="1"/>
    <n v="0"/>
    <s v="NO APLICA"/>
    <n v="0"/>
    <s v="NO APLICA"/>
    <s v="08FIZ0156N"/>
    <s v="08FJS0112W"/>
    <s v="08ADG0005C"/>
    <n v="0"/>
    <s v="I2019"/>
    <n v="283"/>
    <n v="283"/>
    <n v="566"/>
    <n v="283"/>
    <n v="281"/>
    <n v="564"/>
    <n v="52"/>
    <n v="47"/>
    <n v="99"/>
    <n v="45"/>
    <n v="52"/>
    <n v="97"/>
    <n v="50"/>
    <n v="46"/>
    <n v="96"/>
    <n v="47"/>
    <n v="46"/>
    <n v="93"/>
    <n v="46"/>
    <n v="50"/>
    <n v="96"/>
    <n v="35"/>
    <n v="51"/>
    <n v="86"/>
    <n v="45"/>
    <n v="54"/>
    <n v="99"/>
    <n v="268"/>
    <n v="299"/>
    <n v="567"/>
    <n v="3"/>
    <n v="3"/>
    <n v="3"/>
    <n v="3"/>
    <n v="3"/>
    <n v="3"/>
    <n v="0"/>
    <n v="18"/>
    <n v="0"/>
    <n v="0"/>
    <n v="1"/>
    <n v="0"/>
    <n v="0"/>
    <n v="1"/>
    <n v="0"/>
    <n v="1"/>
    <n v="6"/>
    <n v="12"/>
    <n v="0"/>
    <n v="0"/>
    <n v="1"/>
    <n v="1"/>
    <n v="0"/>
    <n v="0"/>
    <n v="0"/>
    <n v="0"/>
    <n v="0"/>
    <n v="0"/>
    <n v="1"/>
    <n v="0"/>
    <n v="24"/>
    <n v="6"/>
    <n v="12"/>
    <n v="3"/>
    <n v="3"/>
    <n v="3"/>
    <n v="3"/>
    <n v="3"/>
    <n v="3"/>
    <n v="0"/>
    <n v="18"/>
    <n v="18"/>
    <n v="18"/>
  </r>
  <r>
    <s v="08DPR2497A"/>
    <n v="1"/>
    <s v="MATUTINO"/>
    <s v="ARCADIO GONZALEZ CHAVEZ"/>
    <n v="8"/>
    <s v="CHIHUAHUA"/>
    <n v="8"/>
    <s v="CHIHUAHUA"/>
    <n v="37"/>
    <s v="JUĂREZ"/>
    <n v="1"/>
    <s v="JUĂREZ"/>
    <s v="CALLE CUITECO"/>
    <n v="0"/>
    <s v="PĂšBLICO"/>
    <x v="2"/>
    <n v="2"/>
    <s v="BĂSICA"/>
    <n v="2"/>
    <x v="1"/>
    <n v="1"/>
    <x v="1"/>
    <n v="0"/>
    <s v="NO APLICA"/>
    <n v="0"/>
    <s v="NO APLICA"/>
    <s v="08FIZ0171F"/>
    <s v="08FJS0115T"/>
    <s v="08ADG0005C"/>
    <n v="0"/>
    <s v="I2019"/>
    <n v="290"/>
    <n v="283"/>
    <n v="573"/>
    <n v="290"/>
    <n v="283"/>
    <n v="573"/>
    <n v="58"/>
    <n v="62"/>
    <n v="120"/>
    <n v="50"/>
    <n v="55"/>
    <n v="105"/>
    <n v="55"/>
    <n v="49"/>
    <n v="104"/>
    <n v="44"/>
    <n v="29"/>
    <n v="73"/>
    <n v="39"/>
    <n v="39"/>
    <n v="78"/>
    <n v="56"/>
    <n v="61"/>
    <n v="117"/>
    <n v="46"/>
    <n v="36"/>
    <n v="82"/>
    <n v="290"/>
    <n v="269"/>
    <n v="559"/>
    <n v="3"/>
    <n v="3"/>
    <n v="2"/>
    <n v="2"/>
    <n v="3"/>
    <n v="2"/>
    <n v="0"/>
    <n v="15"/>
    <n v="0"/>
    <n v="0"/>
    <n v="1"/>
    <n v="0"/>
    <n v="0"/>
    <n v="1"/>
    <n v="1"/>
    <n v="0"/>
    <n v="6"/>
    <n v="9"/>
    <n v="0"/>
    <n v="0"/>
    <n v="0"/>
    <n v="2"/>
    <n v="0"/>
    <n v="0"/>
    <n v="0"/>
    <n v="0"/>
    <n v="0"/>
    <n v="0"/>
    <n v="1"/>
    <n v="0"/>
    <n v="21"/>
    <n v="6"/>
    <n v="9"/>
    <n v="3"/>
    <n v="3"/>
    <n v="2"/>
    <n v="2"/>
    <n v="3"/>
    <n v="2"/>
    <n v="0"/>
    <n v="15"/>
    <n v="15"/>
    <n v="15"/>
  </r>
  <r>
    <s v="08DPR2492F"/>
    <n v="2"/>
    <s v="VESPERTINO"/>
    <s v="FRIDA KAHLO"/>
    <n v="8"/>
    <s v="CHIHUAHUA"/>
    <n v="8"/>
    <s v="CHIHUAHUA"/>
    <n v="37"/>
    <s v="JUĂREZ"/>
    <n v="1"/>
    <s v="JUĂREZ"/>
    <s v="CALLE JUANA BARRAGAN"/>
    <n v="2802"/>
    <s v="PĂšBLICO"/>
    <x v="2"/>
    <n v="2"/>
    <s v="BĂSICA"/>
    <n v="2"/>
    <x v="1"/>
    <n v="1"/>
    <x v="1"/>
    <n v="0"/>
    <s v="NO APLICA"/>
    <n v="0"/>
    <s v="NO APLICA"/>
    <s v="08FIZ0183K"/>
    <s v="08FJS0118Q"/>
    <s v="08ADG0005C"/>
    <n v="0"/>
    <s v="I2019"/>
    <n v="278"/>
    <n v="273"/>
    <n v="551"/>
    <n v="278"/>
    <n v="273"/>
    <n v="551"/>
    <n v="52"/>
    <n v="54"/>
    <n v="106"/>
    <n v="60"/>
    <n v="42"/>
    <n v="102"/>
    <n v="35"/>
    <n v="34"/>
    <n v="69"/>
    <n v="60"/>
    <n v="45"/>
    <n v="105"/>
    <n v="49"/>
    <n v="53"/>
    <n v="102"/>
    <n v="51"/>
    <n v="54"/>
    <n v="105"/>
    <n v="55"/>
    <n v="47"/>
    <n v="102"/>
    <n v="310"/>
    <n v="275"/>
    <n v="585"/>
    <n v="3"/>
    <n v="2"/>
    <n v="3"/>
    <n v="3"/>
    <n v="3"/>
    <n v="3"/>
    <n v="0"/>
    <n v="17"/>
    <n v="0"/>
    <n v="0"/>
    <n v="1"/>
    <n v="0"/>
    <n v="0"/>
    <n v="1"/>
    <n v="0"/>
    <n v="0"/>
    <n v="2"/>
    <n v="15"/>
    <n v="0"/>
    <n v="0"/>
    <n v="2"/>
    <n v="0"/>
    <n v="0"/>
    <n v="0"/>
    <n v="0"/>
    <n v="0"/>
    <n v="0"/>
    <n v="0"/>
    <n v="0"/>
    <n v="1"/>
    <n v="22"/>
    <n v="2"/>
    <n v="15"/>
    <n v="3"/>
    <n v="2"/>
    <n v="3"/>
    <n v="3"/>
    <n v="3"/>
    <n v="3"/>
    <n v="0"/>
    <n v="17"/>
    <n v="17"/>
    <n v="17"/>
  </r>
  <r>
    <s v="08DES0014L"/>
    <n v="1"/>
    <s v="MATUTINO"/>
    <s v="RODRIGO CHAVEZ LOBATO"/>
    <n v="8"/>
    <s v="CHIHUAHUA"/>
    <n v="8"/>
    <s v="CHIHUAHUA"/>
    <n v="62"/>
    <s v="SAUCILLO"/>
    <n v="1"/>
    <s v="SAUCILLO"/>
    <s v="CALLE CARRETERA A LAS VARAS KILOMETRO 2"/>
    <n v="0"/>
    <s v="PĂšBLICO"/>
    <x v="2"/>
    <n v="2"/>
    <s v="BĂSICA"/>
    <n v="3"/>
    <x v="2"/>
    <n v="1"/>
    <x v="1"/>
    <n v="0"/>
    <s v="NO APLICA"/>
    <n v="0"/>
    <s v="NO APLICA"/>
    <s v="08FIS0110I"/>
    <s v="08FJE0007I"/>
    <s v="08ADG0057I"/>
    <n v="0"/>
    <s v="I2019"/>
    <n v="277"/>
    <n v="289"/>
    <n v="566"/>
    <n v="217"/>
    <n v="277"/>
    <n v="494"/>
    <n v="82"/>
    <n v="99"/>
    <n v="181"/>
    <n v="82"/>
    <n v="102"/>
    <n v="184"/>
    <n v="106"/>
    <n v="100"/>
    <n v="206"/>
    <n v="83"/>
    <n v="89"/>
    <n v="172"/>
    <n v="0"/>
    <n v="0"/>
    <n v="0"/>
    <n v="0"/>
    <n v="0"/>
    <n v="0"/>
    <n v="0"/>
    <n v="0"/>
    <n v="0"/>
    <n v="271"/>
    <n v="291"/>
    <n v="562"/>
    <n v="6"/>
    <n v="6"/>
    <n v="6"/>
    <n v="0"/>
    <n v="0"/>
    <n v="0"/>
    <n v="0"/>
    <n v="18"/>
    <n v="0"/>
    <n v="0"/>
    <n v="0"/>
    <n v="1"/>
    <n v="0"/>
    <n v="1"/>
    <n v="0"/>
    <n v="0"/>
    <n v="7"/>
    <n v="13"/>
    <n v="0"/>
    <n v="0"/>
    <n v="1"/>
    <n v="1"/>
    <n v="1"/>
    <n v="1"/>
    <n v="0"/>
    <n v="0"/>
    <n v="0"/>
    <n v="0"/>
    <n v="9"/>
    <n v="5"/>
    <n v="40"/>
    <n v="9"/>
    <n v="15"/>
    <n v="0"/>
    <n v="0"/>
    <n v="0"/>
    <n v="0"/>
    <n v="0"/>
    <n v="0"/>
    <n v="0"/>
    <n v="24"/>
    <n v="18"/>
    <n v="18"/>
  </r>
  <r>
    <s v="08DPR2538K"/>
    <n v="2"/>
    <s v="VESPERTINO"/>
    <s v="LUIS URIAS BELDERRAIN"/>
    <n v="8"/>
    <s v="CHIHUAHUA"/>
    <n v="8"/>
    <s v="CHIHUAHUA"/>
    <n v="37"/>
    <s v="JUĂREZ"/>
    <n v="1"/>
    <s v="JUĂREZ"/>
    <s v="CALLE EFRAIN GONZALEZ LUNA"/>
    <n v="0"/>
    <s v="PĂšBLICO"/>
    <x v="2"/>
    <n v="2"/>
    <s v="BĂSICA"/>
    <n v="2"/>
    <x v="1"/>
    <n v="1"/>
    <x v="1"/>
    <n v="0"/>
    <s v="NO APLICA"/>
    <n v="0"/>
    <s v="NO APLICA"/>
    <s v="08FIZ0185I"/>
    <s v="08FJS0118Q"/>
    <s v="08ADG0005C"/>
    <n v="0"/>
    <s v="I2019"/>
    <n v="291"/>
    <n v="282"/>
    <n v="573"/>
    <n v="291"/>
    <n v="282"/>
    <n v="573"/>
    <n v="71"/>
    <n v="49"/>
    <n v="120"/>
    <n v="55"/>
    <n v="46"/>
    <n v="101"/>
    <n v="53"/>
    <n v="52"/>
    <n v="105"/>
    <n v="44"/>
    <n v="27"/>
    <n v="71"/>
    <n v="49"/>
    <n v="58"/>
    <n v="107"/>
    <n v="35"/>
    <n v="35"/>
    <n v="70"/>
    <n v="47"/>
    <n v="61"/>
    <n v="108"/>
    <n v="283"/>
    <n v="279"/>
    <n v="562"/>
    <n v="3"/>
    <n v="3"/>
    <n v="2"/>
    <n v="3"/>
    <n v="2"/>
    <n v="3"/>
    <n v="0"/>
    <n v="16"/>
    <n v="0"/>
    <n v="0"/>
    <n v="1"/>
    <n v="0"/>
    <n v="0"/>
    <n v="1"/>
    <n v="0"/>
    <n v="0"/>
    <n v="4"/>
    <n v="12"/>
    <n v="0"/>
    <n v="0"/>
    <n v="1"/>
    <n v="1"/>
    <n v="0"/>
    <n v="0"/>
    <n v="0"/>
    <n v="0"/>
    <n v="0"/>
    <n v="0"/>
    <n v="0"/>
    <n v="1"/>
    <n v="21"/>
    <n v="4"/>
    <n v="12"/>
    <n v="3"/>
    <n v="3"/>
    <n v="2"/>
    <n v="3"/>
    <n v="2"/>
    <n v="3"/>
    <n v="0"/>
    <n v="16"/>
    <n v="16"/>
    <n v="16"/>
  </r>
  <r>
    <s v="08DPR2567F"/>
    <n v="1"/>
    <s v="MATUTINO"/>
    <s v="JAIME NUNO"/>
    <n v="8"/>
    <s v="CHIHUAHUA"/>
    <n v="8"/>
    <s v="CHIHUAHUA"/>
    <n v="37"/>
    <s v="JUĂREZ"/>
    <n v="1"/>
    <s v="JUĂREZ"/>
    <s v="CALLE RIBERA DE LA PRADERA "/>
    <n v="0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257"/>
    <n v="306"/>
    <n v="563"/>
    <n v="255"/>
    <n v="304"/>
    <n v="559"/>
    <n v="48"/>
    <n v="52"/>
    <n v="100"/>
    <n v="56"/>
    <n v="36"/>
    <n v="92"/>
    <n v="46"/>
    <n v="49"/>
    <n v="95"/>
    <n v="42"/>
    <n v="58"/>
    <n v="100"/>
    <n v="50"/>
    <n v="40"/>
    <n v="90"/>
    <n v="47"/>
    <n v="60"/>
    <n v="107"/>
    <n v="44"/>
    <n v="54"/>
    <n v="98"/>
    <n v="285"/>
    <n v="297"/>
    <n v="582"/>
    <n v="3"/>
    <n v="3"/>
    <n v="3"/>
    <n v="3"/>
    <n v="3"/>
    <n v="3"/>
    <n v="0"/>
    <n v="18"/>
    <n v="0"/>
    <n v="0"/>
    <n v="0"/>
    <n v="0"/>
    <n v="1"/>
    <n v="0"/>
    <n v="0"/>
    <n v="0"/>
    <n v="4"/>
    <n v="14"/>
    <n v="0"/>
    <n v="0"/>
    <n v="1"/>
    <n v="1"/>
    <n v="0"/>
    <n v="0"/>
    <n v="0"/>
    <n v="0"/>
    <n v="0"/>
    <n v="0"/>
    <n v="1"/>
    <n v="1"/>
    <n v="23"/>
    <n v="4"/>
    <n v="14"/>
    <n v="3"/>
    <n v="3"/>
    <n v="3"/>
    <n v="3"/>
    <n v="3"/>
    <n v="3"/>
    <n v="0"/>
    <n v="18"/>
    <n v="18"/>
    <n v="18"/>
  </r>
  <r>
    <s v="08EPR0310S"/>
    <n v="1"/>
    <s v="MATUTINO"/>
    <s v="NICOLAS BRAVO 2349"/>
    <n v="8"/>
    <s v="CHIHUAHUA"/>
    <n v="8"/>
    <s v="CHIHUAHUA"/>
    <n v="37"/>
    <s v="JUĂREZ"/>
    <n v="1"/>
    <s v="JUĂREZ"/>
    <s v="CALLE PEDRO ROSALES DE LEON"/>
    <n v="6200"/>
    <s v="PĂšBLICO"/>
    <x v="3"/>
    <n v="2"/>
    <s v="BĂSICA"/>
    <n v="2"/>
    <x v="1"/>
    <n v="1"/>
    <x v="1"/>
    <n v="0"/>
    <s v="NO APLICA"/>
    <n v="0"/>
    <s v="NO APLICA"/>
    <s v="08FIZ0004I"/>
    <s v="08FJS0003P"/>
    <m/>
    <n v="0"/>
    <s v="I2019"/>
    <n v="280"/>
    <n v="267"/>
    <n v="547"/>
    <n v="279"/>
    <n v="267"/>
    <n v="546"/>
    <n v="42"/>
    <n v="44"/>
    <n v="86"/>
    <n v="50"/>
    <n v="54"/>
    <n v="104"/>
    <n v="41"/>
    <n v="51"/>
    <n v="92"/>
    <n v="49"/>
    <n v="43"/>
    <n v="92"/>
    <n v="56"/>
    <n v="46"/>
    <n v="102"/>
    <n v="47"/>
    <n v="52"/>
    <n v="99"/>
    <n v="63"/>
    <n v="48"/>
    <n v="111"/>
    <n v="306"/>
    <n v="294"/>
    <n v="600"/>
    <n v="3"/>
    <n v="3"/>
    <n v="3"/>
    <n v="3"/>
    <n v="3"/>
    <n v="4"/>
    <n v="0"/>
    <n v="19"/>
    <n v="0"/>
    <n v="0"/>
    <n v="0"/>
    <n v="1"/>
    <n v="0"/>
    <n v="0"/>
    <n v="0"/>
    <n v="0"/>
    <n v="3"/>
    <n v="16"/>
    <n v="0"/>
    <n v="0"/>
    <n v="1"/>
    <n v="2"/>
    <n v="0"/>
    <n v="1"/>
    <n v="0"/>
    <n v="1"/>
    <n v="0"/>
    <n v="0"/>
    <n v="2"/>
    <n v="2"/>
    <n v="29"/>
    <n v="3"/>
    <n v="16"/>
    <n v="3"/>
    <n v="3"/>
    <n v="3"/>
    <n v="3"/>
    <n v="3"/>
    <n v="4"/>
    <n v="0"/>
    <n v="19"/>
    <n v="19"/>
    <n v="19"/>
  </r>
  <r>
    <s v="08DST0036P"/>
    <n v="1"/>
    <s v="MATUTINO"/>
    <s v="SECUNDARIA TECNICA 42"/>
    <n v="8"/>
    <s v="CHIHUAHUA"/>
    <n v="8"/>
    <s v="CHIHUAHUA"/>
    <n v="19"/>
    <s v="CHIHUAHUA"/>
    <n v="1"/>
    <s v="CHIHUAHUA"/>
    <s v="CALLE LERDO DE TEJADA"/>
    <n v="6305"/>
    <s v="PĂšBLICO"/>
    <x v="2"/>
    <n v="2"/>
    <s v="BĂSICA"/>
    <n v="3"/>
    <x v="2"/>
    <n v="4"/>
    <x v="5"/>
    <n v="1"/>
    <s v="SERVICIOS"/>
    <n v="22"/>
    <s v="INDUSTRIAL"/>
    <s v="08FZT0006C"/>
    <s v="08FJT0003E"/>
    <s v="08ADG0046C"/>
    <n v="0"/>
    <s v="I2019"/>
    <n v="297"/>
    <n v="283"/>
    <n v="580"/>
    <n v="232"/>
    <n v="253"/>
    <n v="485"/>
    <n v="107"/>
    <n v="88"/>
    <n v="195"/>
    <n v="90"/>
    <n v="106"/>
    <n v="196"/>
    <n v="90"/>
    <n v="77"/>
    <n v="167"/>
    <n v="86"/>
    <n v="109"/>
    <n v="195"/>
    <n v="0"/>
    <n v="0"/>
    <n v="0"/>
    <n v="0"/>
    <n v="0"/>
    <n v="0"/>
    <n v="0"/>
    <n v="0"/>
    <n v="0"/>
    <n v="266"/>
    <n v="292"/>
    <n v="558"/>
    <n v="5"/>
    <n v="5"/>
    <n v="5"/>
    <n v="0"/>
    <n v="0"/>
    <n v="0"/>
    <n v="0"/>
    <n v="15"/>
    <n v="0"/>
    <n v="0"/>
    <n v="1"/>
    <n v="0"/>
    <n v="0"/>
    <n v="0"/>
    <n v="0"/>
    <n v="0"/>
    <n v="5"/>
    <n v="12"/>
    <n v="0"/>
    <n v="0"/>
    <n v="1"/>
    <n v="0"/>
    <n v="1"/>
    <n v="1"/>
    <n v="3"/>
    <n v="2"/>
    <n v="0"/>
    <n v="0"/>
    <n v="11"/>
    <n v="9"/>
    <n v="46"/>
    <n v="10"/>
    <n v="15"/>
    <n v="0"/>
    <n v="0"/>
    <n v="0"/>
    <n v="0"/>
    <n v="0"/>
    <n v="0"/>
    <n v="0"/>
    <n v="25"/>
    <n v="15"/>
    <n v="15"/>
  </r>
  <r>
    <s v="08DST0067I"/>
    <n v="1"/>
    <s v="MATUTINO"/>
    <s v="SECUNDARIA TECNICA 71"/>
    <n v="8"/>
    <s v="CHIHUAHUA"/>
    <n v="8"/>
    <s v="CHIHUAHUA"/>
    <n v="17"/>
    <s v="CUAUHTĂ‰MOC"/>
    <n v="1"/>
    <s v="CUAUHTĂ‰MOC"/>
    <s v="CALLE ESTADO DE GUERRERO"/>
    <n v="2040"/>
    <s v="PĂšBLICO"/>
    <x v="2"/>
    <n v="2"/>
    <s v="BĂSICA"/>
    <n v="3"/>
    <x v="2"/>
    <n v="4"/>
    <x v="5"/>
    <n v="1"/>
    <s v="SERVICIOS"/>
    <n v="22"/>
    <s v="INDUSTRIAL"/>
    <s v="08FZT0012N"/>
    <s v="08FJT0006B"/>
    <s v="08ADG0010O"/>
    <n v="0"/>
    <s v="I2019"/>
    <n v="287"/>
    <n v="291"/>
    <n v="578"/>
    <n v="218"/>
    <n v="259"/>
    <n v="477"/>
    <n v="76"/>
    <n v="108"/>
    <n v="184"/>
    <n v="103"/>
    <n v="111"/>
    <n v="214"/>
    <n v="90"/>
    <n v="96"/>
    <n v="186"/>
    <n v="98"/>
    <n v="77"/>
    <n v="175"/>
    <n v="0"/>
    <n v="0"/>
    <n v="0"/>
    <n v="0"/>
    <n v="0"/>
    <n v="0"/>
    <n v="0"/>
    <n v="0"/>
    <n v="0"/>
    <n v="291"/>
    <n v="284"/>
    <n v="575"/>
    <n v="5"/>
    <n v="5"/>
    <n v="5"/>
    <n v="0"/>
    <n v="0"/>
    <n v="0"/>
    <n v="0"/>
    <n v="15"/>
    <n v="0"/>
    <n v="0"/>
    <n v="1"/>
    <n v="0"/>
    <n v="1"/>
    <n v="0"/>
    <n v="0"/>
    <n v="0"/>
    <n v="7"/>
    <n v="7"/>
    <n v="0"/>
    <n v="0"/>
    <n v="1"/>
    <n v="1"/>
    <n v="0"/>
    <n v="1"/>
    <n v="0"/>
    <n v="3"/>
    <n v="0"/>
    <n v="0"/>
    <n v="6"/>
    <n v="9"/>
    <n v="37"/>
    <n v="8"/>
    <n v="12"/>
    <n v="0"/>
    <n v="0"/>
    <n v="0"/>
    <n v="0"/>
    <n v="0"/>
    <n v="0"/>
    <n v="0"/>
    <n v="20"/>
    <n v="17"/>
    <n v="17"/>
  </r>
  <r>
    <s v="08DES0116I"/>
    <n v="1"/>
    <s v="MATUTINO"/>
    <s v="ESCUELA SECUNDARIA FEDERAL NUM. 16"/>
    <n v="8"/>
    <s v="CHIHUAHUA"/>
    <n v="8"/>
    <s v="CHIHUAHUA"/>
    <n v="19"/>
    <s v="CHIHUAHUA"/>
    <n v="1"/>
    <s v="CHIHUAHUA"/>
    <s v="CAMINO A CARRIZALILLO "/>
    <n v="0"/>
    <s v="PĂšBLICO"/>
    <x v="2"/>
    <n v="2"/>
    <s v="BĂSICA"/>
    <n v="3"/>
    <x v="2"/>
    <n v="1"/>
    <x v="1"/>
    <n v="0"/>
    <s v="NO APLICA"/>
    <n v="0"/>
    <s v="NO APLICA"/>
    <s v="08FIS0123M"/>
    <s v="08FJE0001O"/>
    <s v="08ADG0046C"/>
    <n v="0"/>
    <s v="I2019"/>
    <n v="261"/>
    <n v="289"/>
    <n v="550"/>
    <n v="196"/>
    <n v="241"/>
    <n v="437"/>
    <n v="65"/>
    <n v="74"/>
    <n v="139"/>
    <n v="115"/>
    <n v="118"/>
    <n v="233"/>
    <n v="93"/>
    <n v="108"/>
    <n v="201"/>
    <n v="91"/>
    <n v="112"/>
    <n v="203"/>
    <n v="0"/>
    <n v="0"/>
    <n v="0"/>
    <n v="0"/>
    <n v="0"/>
    <n v="0"/>
    <n v="0"/>
    <n v="0"/>
    <n v="0"/>
    <n v="299"/>
    <n v="338"/>
    <n v="637"/>
    <n v="6"/>
    <n v="5"/>
    <n v="5"/>
    <n v="0"/>
    <n v="0"/>
    <n v="0"/>
    <n v="0"/>
    <n v="16"/>
    <n v="0"/>
    <n v="0"/>
    <n v="1"/>
    <n v="0"/>
    <n v="0"/>
    <n v="1"/>
    <n v="0"/>
    <n v="0"/>
    <n v="4"/>
    <n v="12"/>
    <n v="0"/>
    <n v="0"/>
    <n v="1"/>
    <n v="0"/>
    <n v="0"/>
    <n v="1"/>
    <n v="1"/>
    <n v="0"/>
    <n v="0"/>
    <n v="0"/>
    <n v="5"/>
    <n v="12"/>
    <n v="38"/>
    <n v="6"/>
    <n v="13"/>
    <n v="0"/>
    <n v="0"/>
    <n v="0"/>
    <n v="0"/>
    <n v="0"/>
    <n v="0"/>
    <n v="0"/>
    <n v="19"/>
    <n v="16"/>
    <n v="16"/>
  </r>
  <r>
    <s v="08EES0198H"/>
    <n v="1"/>
    <s v="MATUTINO"/>
    <s v="SECUNDARIA ESTATAL 3059 PLUTARCO ELIAS CALLES"/>
    <n v="8"/>
    <s v="CHIHUAHUA"/>
    <n v="8"/>
    <s v="CHIHUAHUA"/>
    <n v="19"/>
    <s v="CHIHUAHUA"/>
    <n v="1"/>
    <s v="CHIHUAHUA"/>
    <s v="CALLE ALFONSO SOSA VERA"/>
    <n v="0"/>
    <s v="PĂšBLICO"/>
    <x v="3"/>
    <n v="2"/>
    <s v="BĂSICA"/>
    <n v="3"/>
    <x v="2"/>
    <n v="1"/>
    <x v="1"/>
    <n v="0"/>
    <s v="NO APLICA"/>
    <n v="0"/>
    <s v="NO APLICA"/>
    <s v="08FIS0001B"/>
    <m/>
    <m/>
    <n v="0"/>
    <s v="I2019"/>
    <n v="300"/>
    <n v="295"/>
    <n v="595"/>
    <n v="187"/>
    <n v="240"/>
    <n v="427"/>
    <n v="108"/>
    <n v="90"/>
    <n v="198"/>
    <n v="104"/>
    <n v="93"/>
    <n v="197"/>
    <n v="88"/>
    <n v="105"/>
    <n v="193"/>
    <n v="91"/>
    <n v="94"/>
    <n v="185"/>
    <n v="0"/>
    <n v="0"/>
    <n v="0"/>
    <n v="0"/>
    <n v="0"/>
    <n v="0"/>
    <n v="0"/>
    <n v="0"/>
    <n v="0"/>
    <n v="283"/>
    <n v="292"/>
    <n v="575"/>
    <n v="6"/>
    <n v="6"/>
    <n v="6"/>
    <n v="0"/>
    <n v="0"/>
    <n v="0"/>
    <n v="0"/>
    <n v="18"/>
    <n v="0"/>
    <n v="0"/>
    <n v="1"/>
    <n v="0"/>
    <n v="0"/>
    <n v="0"/>
    <n v="0"/>
    <n v="0"/>
    <n v="8"/>
    <n v="17"/>
    <n v="0"/>
    <n v="0"/>
    <n v="0"/>
    <n v="0"/>
    <n v="0"/>
    <n v="0"/>
    <n v="2"/>
    <n v="3"/>
    <n v="0"/>
    <n v="0"/>
    <n v="11"/>
    <n v="11"/>
    <n v="53"/>
    <n v="10"/>
    <n v="20"/>
    <n v="0"/>
    <n v="0"/>
    <n v="0"/>
    <n v="0"/>
    <n v="0"/>
    <n v="0"/>
    <n v="0"/>
    <n v="30"/>
    <n v="18"/>
    <n v="18"/>
  </r>
  <r>
    <s v="08DES0002G"/>
    <n v="2"/>
    <s v="VESPERTINO"/>
    <s v="ROGERIO ARANDA"/>
    <n v="8"/>
    <s v="CHIHUAHUA"/>
    <n v="8"/>
    <s v="CHIHUAHUA"/>
    <n v="32"/>
    <s v="HIDALGO DEL PARRAL"/>
    <n v="1"/>
    <s v="HIDALGO DEL PARRAL"/>
    <s v="CALLE PEDRO T. GOMEZ"/>
    <n v="1"/>
    <s v="PĂšBLICO"/>
    <x v="2"/>
    <n v="2"/>
    <s v="BĂSICA"/>
    <n v="3"/>
    <x v="2"/>
    <n v="1"/>
    <x v="1"/>
    <n v="0"/>
    <s v="NO APLICA"/>
    <n v="0"/>
    <s v="NO APLICA"/>
    <s v="08FIS0111H"/>
    <s v="08FJE0006J"/>
    <s v="08ADG0004D"/>
    <n v="0"/>
    <s v="I2019"/>
    <n v="268"/>
    <n v="282"/>
    <n v="550"/>
    <n v="173"/>
    <n v="214"/>
    <n v="387"/>
    <n v="78"/>
    <n v="84"/>
    <n v="162"/>
    <n v="128"/>
    <n v="144"/>
    <n v="272"/>
    <n v="103"/>
    <n v="88"/>
    <n v="191"/>
    <n v="73"/>
    <n v="85"/>
    <n v="158"/>
    <n v="0"/>
    <n v="0"/>
    <n v="0"/>
    <n v="0"/>
    <n v="0"/>
    <n v="0"/>
    <n v="0"/>
    <n v="0"/>
    <n v="0"/>
    <n v="304"/>
    <n v="317"/>
    <n v="621"/>
    <n v="6"/>
    <n v="6"/>
    <n v="6"/>
    <n v="0"/>
    <n v="0"/>
    <n v="0"/>
    <n v="0"/>
    <n v="18"/>
    <n v="0"/>
    <n v="0"/>
    <n v="0"/>
    <n v="1"/>
    <n v="1"/>
    <n v="0"/>
    <n v="0"/>
    <n v="0"/>
    <n v="14"/>
    <n v="19"/>
    <n v="0"/>
    <n v="0"/>
    <n v="3"/>
    <n v="0"/>
    <n v="3"/>
    <n v="1"/>
    <n v="4"/>
    <n v="4"/>
    <n v="0"/>
    <n v="0"/>
    <n v="7"/>
    <n v="7"/>
    <n v="64"/>
    <n v="24"/>
    <n v="24"/>
    <n v="0"/>
    <n v="0"/>
    <n v="0"/>
    <n v="0"/>
    <n v="0"/>
    <n v="0"/>
    <n v="0"/>
    <n v="48"/>
    <n v="21"/>
    <n v="18"/>
  </r>
  <r>
    <s v="08DPR2382Z"/>
    <n v="1"/>
    <s v="MATUTINO"/>
    <s v="JESUS GARCIA HEROE DE NACOZARI"/>
    <n v="8"/>
    <s v="CHIHUAHUA"/>
    <n v="8"/>
    <s v="CHIHUAHUA"/>
    <n v="37"/>
    <s v="JUĂREZ"/>
    <n v="1"/>
    <s v="JUĂREZ"/>
    <s v="CALLE P. CATANIA "/>
    <n v="0"/>
    <s v="PĂšBLICO"/>
    <x v="2"/>
    <n v="2"/>
    <s v="BĂSICA"/>
    <n v="2"/>
    <x v="1"/>
    <n v="1"/>
    <x v="1"/>
    <n v="0"/>
    <s v="NO APLICA"/>
    <n v="0"/>
    <s v="NO APLICA"/>
    <s v="08FIZ0265U"/>
    <s v="08FJS0133I"/>
    <s v="08ADG0005C"/>
    <n v="0"/>
    <s v="I2019"/>
    <n v="296"/>
    <n v="289"/>
    <n v="585"/>
    <n v="296"/>
    <n v="289"/>
    <n v="585"/>
    <n v="50"/>
    <n v="46"/>
    <n v="96"/>
    <n v="47"/>
    <n v="46"/>
    <n v="93"/>
    <n v="53"/>
    <n v="35"/>
    <n v="88"/>
    <n v="50"/>
    <n v="49"/>
    <n v="99"/>
    <n v="47"/>
    <n v="50"/>
    <n v="97"/>
    <n v="44"/>
    <n v="54"/>
    <n v="98"/>
    <n v="43"/>
    <n v="53"/>
    <n v="96"/>
    <n v="284"/>
    <n v="287"/>
    <n v="571"/>
    <n v="3"/>
    <n v="3"/>
    <n v="3"/>
    <n v="3"/>
    <n v="3"/>
    <n v="3"/>
    <n v="0"/>
    <n v="18"/>
    <n v="0"/>
    <n v="0"/>
    <n v="1"/>
    <n v="0"/>
    <n v="1"/>
    <n v="0"/>
    <n v="0"/>
    <n v="1"/>
    <n v="5"/>
    <n v="13"/>
    <n v="0"/>
    <n v="0"/>
    <n v="1"/>
    <n v="0"/>
    <n v="0"/>
    <n v="0"/>
    <n v="0"/>
    <n v="0"/>
    <n v="0"/>
    <n v="0"/>
    <n v="1"/>
    <n v="0"/>
    <n v="23"/>
    <n v="5"/>
    <n v="13"/>
    <n v="3"/>
    <n v="3"/>
    <n v="3"/>
    <n v="3"/>
    <n v="3"/>
    <n v="3"/>
    <n v="0"/>
    <n v="18"/>
    <n v="18"/>
    <n v="18"/>
  </r>
  <r>
    <s v="08EPR0264X"/>
    <n v="1"/>
    <s v="MATUTINO"/>
    <s v="BENITO JUAREZ 2197"/>
    <n v="8"/>
    <s v="CHIHUAHUA"/>
    <n v="8"/>
    <s v="CHIHUAHUA"/>
    <n v="37"/>
    <s v="JUĂREZ"/>
    <n v="1"/>
    <s v="JUĂREZ"/>
    <s v="CALLE RIVERA DE LOS MEDANOS"/>
    <n v="0"/>
    <s v="PĂšBLICO"/>
    <x v="3"/>
    <n v="2"/>
    <s v="BĂSICA"/>
    <n v="2"/>
    <x v="1"/>
    <n v="1"/>
    <x v="1"/>
    <n v="0"/>
    <s v="NO APLICA"/>
    <n v="0"/>
    <s v="NO APLICA"/>
    <s v="08FIZ0028S"/>
    <s v="08FJS0003P"/>
    <m/>
    <n v="0"/>
    <s v="I2019"/>
    <n v="317"/>
    <n v="263"/>
    <n v="580"/>
    <n v="317"/>
    <n v="263"/>
    <n v="580"/>
    <n v="51"/>
    <n v="53"/>
    <n v="104"/>
    <n v="40"/>
    <n v="52"/>
    <n v="92"/>
    <n v="41"/>
    <n v="45"/>
    <n v="86"/>
    <n v="50"/>
    <n v="32"/>
    <n v="82"/>
    <n v="68"/>
    <n v="34"/>
    <n v="102"/>
    <n v="53"/>
    <n v="51"/>
    <n v="104"/>
    <n v="62"/>
    <n v="43"/>
    <n v="105"/>
    <n v="314"/>
    <n v="257"/>
    <n v="571"/>
    <n v="3"/>
    <n v="3"/>
    <n v="3"/>
    <n v="3"/>
    <n v="3"/>
    <n v="3"/>
    <n v="0"/>
    <n v="18"/>
    <n v="0"/>
    <n v="0"/>
    <n v="1"/>
    <n v="0"/>
    <n v="0"/>
    <n v="0"/>
    <n v="0"/>
    <n v="0"/>
    <n v="7"/>
    <n v="11"/>
    <n v="0"/>
    <n v="0"/>
    <n v="0"/>
    <n v="3"/>
    <n v="0"/>
    <n v="1"/>
    <n v="0"/>
    <n v="0"/>
    <n v="0"/>
    <n v="0"/>
    <n v="3"/>
    <n v="0"/>
    <n v="26"/>
    <n v="7"/>
    <n v="11"/>
    <n v="3"/>
    <n v="3"/>
    <n v="3"/>
    <n v="3"/>
    <n v="3"/>
    <n v="3"/>
    <n v="0"/>
    <n v="18"/>
    <n v="18"/>
    <n v="18"/>
  </r>
  <r>
    <s v="08EPR0131G"/>
    <n v="1"/>
    <s v="MATUTINO"/>
    <s v="PORFIRIO PARRA 2139"/>
    <n v="8"/>
    <s v="CHIHUAHUA"/>
    <n v="8"/>
    <s v="CHIHUAHUA"/>
    <n v="19"/>
    <s v="CHIHUAHUA"/>
    <n v="1"/>
    <s v="CHIHUAHUA"/>
    <s v="CALLE 28"/>
    <n v="2800"/>
    <s v="PĂšBLICO"/>
    <x v="3"/>
    <n v="2"/>
    <s v="BĂSICA"/>
    <n v="2"/>
    <x v="1"/>
    <n v="1"/>
    <x v="1"/>
    <n v="0"/>
    <s v="NO APLICA"/>
    <n v="0"/>
    <s v="NO APLICA"/>
    <s v="08FIZ0019K"/>
    <s v="08FJS0002Q"/>
    <m/>
    <n v="0"/>
    <s v="I2019"/>
    <n v="276"/>
    <n v="297"/>
    <n v="573"/>
    <n v="274"/>
    <n v="296"/>
    <n v="570"/>
    <n v="42"/>
    <n v="43"/>
    <n v="85"/>
    <n v="39"/>
    <n v="49"/>
    <n v="88"/>
    <n v="46"/>
    <n v="51"/>
    <n v="97"/>
    <n v="37"/>
    <n v="49"/>
    <n v="86"/>
    <n v="44"/>
    <n v="53"/>
    <n v="97"/>
    <n v="51"/>
    <n v="57"/>
    <n v="108"/>
    <n v="61"/>
    <n v="48"/>
    <n v="109"/>
    <n v="278"/>
    <n v="307"/>
    <n v="585"/>
    <n v="3"/>
    <n v="3"/>
    <n v="3"/>
    <n v="3"/>
    <n v="4"/>
    <n v="4"/>
    <n v="0"/>
    <n v="20"/>
    <n v="0"/>
    <n v="0"/>
    <n v="1"/>
    <n v="0"/>
    <n v="0"/>
    <n v="0"/>
    <n v="0"/>
    <n v="0"/>
    <n v="3"/>
    <n v="17"/>
    <n v="0"/>
    <n v="0"/>
    <n v="2"/>
    <n v="0"/>
    <n v="1"/>
    <n v="0"/>
    <n v="0"/>
    <n v="1"/>
    <n v="0"/>
    <n v="0"/>
    <n v="4"/>
    <n v="0"/>
    <n v="29"/>
    <n v="3"/>
    <n v="17"/>
    <n v="3"/>
    <n v="3"/>
    <n v="3"/>
    <n v="3"/>
    <n v="4"/>
    <n v="4"/>
    <n v="0"/>
    <n v="20"/>
    <n v="20"/>
    <n v="20"/>
  </r>
  <r>
    <s v="08EES0192N"/>
    <n v="1"/>
    <s v="MATUTINO"/>
    <s v="SECUNDARIA ESTATAL 3055 FRANCISCA LOZANO OLIVAS"/>
    <n v="8"/>
    <s v="CHIHUAHUA"/>
    <n v="8"/>
    <s v="CHIHUAHUA"/>
    <n v="32"/>
    <s v="HIDALGO DEL PARRAL"/>
    <n v="1"/>
    <s v="HIDALGO DEL PARRAL"/>
    <s v="PROLONGACIĂ“N OJINAGA "/>
    <n v="0"/>
    <s v="PĂšBLICO"/>
    <x v="3"/>
    <n v="2"/>
    <s v="BĂSICA"/>
    <n v="3"/>
    <x v="2"/>
    <n v="1"/>
    <x v="1"/>
    <n v="0"/>
    <s v="NO APLICA"/>
    <n v="0"/>
    <s v="NO APLICA"/>
    <s v="08FIS0003Z"/>
    <m/>
    <m/>
    <n v="0"/>
    <s v="I2019"/>
    <n v="273"/>
    <n v="306"/>
    <n v="579"/>
    <n v="208"/>
    <n v="278"/>
    <n v="486"/>
    <n v="89"/>
    <n v="97"/>
    <n v="186"/>
    <n v="106"/>
    <n v="93"/>
    <n v="199"/>
    <n v="87"/>
    <n v="105"/>
    <n v="192"/>
    <n v="88"/>
    <n v="101"/>
    <n v="189"/>
    <n v="0"/>
    <n v="0"/>
    <n v="0"/>
    <n v="0"/>
    <n v="0"/>
    <n v="0"/>
    <n v="0"/>
    <n v="0"/>
    <n v="0"/>
    <n v="281"/>
    <n v="299"/>
    <n v="580"/>
    <n v="4"/>
    <n v="4"/>
    <n v="4"/>
    <n v="0"/>
    <n v="0"/>
    <n v="0"/>
    <n v="0"/>
    <n v="12"/>
    <n v="0"/>
    <n v="0"/>
    <n v="1"/>
    <n v="0"/>
    <n v="0"/>
    <n v="0"/>
    <n v="0"/>
    <n v="0"/>
    <n v="12"/>
    <n v="7"/>
    <n v="0"/>
    <n v="0"/>
    <n v="1"/>
    <n v="0"/>
    <n v="0"/>
    <n v="0"/>
    <n v="3"/>
    <n v="0"/>
    <n v="0"/>
    <n v="0"/>
    <n v="9"/>
    <n v="7"/>
    <n v="40"/>
    <n v="16"/>
    <n v="7"/>
    <n v="0"/>
    <n v="0"/>
    <n v="0"/>
    <n v="0"/>
    <n v="0"/>
    <n v="0"/>
    <n v="0"/>
    <n v="23"/>
    <n v="12"/>
    <n v="12"/>
  </r>
  <r>
    <s v="08DPR0108G"/>
    <n v="1"/>
    <s v="MATUTINO"/>
    <s v="ADOLFO LOPEZ MATEOS"/>
    <n v="8"/>
    <s v="CHIHUAHUA"/>
    <n v="8"/>
    <s v="CHIHUAHUA"/>
    <n v="37"/>
    <s v="JUĂREZ"/>
    <n v="1"/>
    <s v="JUĂREZ"/>
    <s v="CALLE MORELIA"/>
    <n v="7271"/>
    <s v="PĂšBLICO"/>
    <x v="2"/>
    <n v="2"/>
    <s v="BĂSICA"/>
    <n v="2"/>
    <x v="1"/>
    <n v="1"/>
    <x v="1"/>
    <n v="0"/>
    <s v="NO APLICA"/>
    <n v="0"/>
    <s v="NO APLICA"/>
    <s v="08FIZ0152R"/>
    <s v="08FJS0111X"/>
    <s v="08ADG0005C"/>
    <n v="0"/>
    <s v="I2019"/>
    <n v="271"/>
    <n v="309"/>
    <n v="580"/>
    <n v="270"/>
    <n v="307"/>
    <n v="577"/>
    <n v="40"/>
    <n v="65"/>
    <n v="105"/>
    <n v="49"/>
    <n v="43"/>
    <n v="92"/>
    <n v="40"/>
    <n v="48"/>
    <n v="88"/>
    <n v="48"/>
    <n v="53"/>
    <n v="101"/>
    <n v="56"/>
    <n v="47"/>
    <n v="103"/>
    <n v="52"/>
    <n v="43"/>
    <n v="95"/>
    <n v="38"/>
    <n v="61"/>
    <n v="99"/>
    <n v="283"/>
    <n v="295"/>
    <n v="578"/>
    <n v="3"/>
    <n v="3"/>
    <n v="3"/>
    <n v="3"/>
    <n v="3"/>
    <n v="3"/>
    <n v="0"/>
    <n v="18"/>
    <n v="0"/>
    <n v="0"/>
    <n v="1"/>
    <n v="0"/>
    <n v="1"/>
    <n v="0"/>
    <n v="0"/>
    <n v="0"/>
    <n v="5"/>
    <n v="13"/>
    <n v="0"/>
    <n v="0"/>
    <n v="2"/>
    <n v="0"/>
    <n v="0"/>
    <n v="0"/>
    <n v="0"/>
    <n v="0"/>
    <n v="0"/>
    <n v="0"/>
    <n v="0"/>
    <n v="2"/>
    <n v="24"/>
    <n v="5"/>
    <n v="13"/>
    <n v="3"/>
    <n v="3"/>
    <n v="3"/>
    <n v="3"/>
    <n v="3"/>
    <n v="3"/>
    <n v="0"/>
    <n v="18"/>
    <n v="18"/>
    <n v="18"/>
  </r>
  <r>
    <s v="08DPR2414B"/>
    <n v="1"/>
    <s v="MATUTINO"/>
    <s v="JAIME TORRES BODET"/>
    <n v="8"/>
    <s v="CHIHUAHUA"/>
    <n v="8"/>
    <s v="CHIHUAHUA"/>
    <n v="37"/>
    <s v="JUĂREZ"/>
    <n v="1"/>
    <s v="JUĂREZ"/>
    <s v="CALLE OSTRACION E HIPOCAMPO "/>
    <n v="0"/>
    <s v="PĂšBLICO"/>
    <x v="2"/>
    <n v="2"/>
    <s v="BĂSICA"/>
    <n v="2"/>
    <x v="1"/>
    <n v="1"/>
    <x v="1"/>
    <n v="0"/>
    <s v="NO APLICA"/>
    <n v="0"/>
    <s v="NO APLICA"/>
    <s v="08FIZ0142K"/>
    <s v="08FJS0109I"/>
    <s v="08ADG0005C"/>
    <n v="0"/>
    <s v="I2019"/>
    <n v="312"/>
    <n v="256"/>
    <n v="568"/>
    <n v="312"/>
    <n v="256"/>
    <n v="568"/>
    <n v="59"/>
    <n v="40"/>
    <n v="99"/>
    <n v="48"/>
    <n v="55"/>
    <n v="103"/>
    <n v="43"/>
    <n v="54"/>
    <n v="97"/>
    <n v="55"/>
    <n v="46"/>
    <n v="101"/>
    <n v="47"/>
    <n v="40"/>
    <n v="87"/>
    <n v="60"/>
    <n v="45"/>
    <n v="105"/>
    <n v="60"/>
    <n v="45"/>
    <n v="105"/>
    <n v="313"/>
    <n v="285"/>
    <n v="598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3"/>
    <n v="0"/>
    <n v="0"/>
    <n v="0"/>
    <n v="0"/>
    <n v="0"/>
    <n v="0"/>
    <n v="0"/>
    <n v="1"/>
    <n v="0"/>
    <n v="24"/>
    <n v="3"/>
    <n v="15"/>
    <n v="3"/>
    <n v="3"/>
    <n v="3"/>
    <n v="3"/>
    <n v="3"/>
    <n v="3"/>
    <n v="0"/>
    <n v="18"/>
    <n v="18"/>
    <n v="18"/>
  </r>
  <r>
    <s v="08DPR2455B"/>
    <n v="1"/>
    <s v="MATUTINO"/>
    <s v="CONSTITUCION MEXICANA"/>
    <n v="8"/>
    <s v="CHIHUAHUA"/>
    <n v="8"/>
    <s v="CHIHUAHUA"/>
    <n v="37"/>
    <s v="JUĂREZ"/>
    <n v="1"/>
    <s v="JUĂREZ"/>
    <s v="CALLE CHUANACOTAZIN "/>
    <n v="0"/>
    <s v="PĂšBLICO"/>
    <x v="2"/>
    <n v="2"/>
    <s v="BĂSICA"/>
    <n v="2"/>
    <x v="1"/>
    <n v="1"/>
    <x v="1"/>
    <n v="0"/>
    <s v="NO APLICA"/>
    <n v="0"/>
    <s v="NO APLICA"/>
    <s v="08FIZ0173D"/>
    <s v="08FJS0116S"/>
    <s v="08ADG0005C"/>
    <n v="0"/>
    <s v="I2019"/>
    <n v="311"/>
    <n v="283"/>
    <n v="594"/>
    <n v="304"/>
    <n v="281"/>
    <n v="585"/>
    <n v="55"/>
    <n v="48"/>
    <n v="103"/>
    <n v="42"/>
    <n v="51"/>
    <n v="93"/>
    <n v="39"/>
    <n v="44"/>
    <n v="83"/>
    <n v="52"/>
    <n v="48"/>
    <n v="100"/>
    <n v="57"/>
    <n v="37"/>
    <n v="94"/>
    <n v="56"/>
    <n v="49"/>
    <n v="105"/>
    <n v="43"/>
    <n v="56"/>
    <n v="99"/>
    <n v="289"/>
    <n v="285"/>
    <n v="574"/>
    <n v="3"/>
    <n v="3"/>
    <n v="3"/>
    <n v="3"/>
    <n v="3"/>
    <n v="3"/>
    <n v="0"/>
    <n v="18"/>
    <n v="0"/>
    <n v="0"/>
    <n v="0"/>
    <n v="1"/>
    <n v="0"/>
    <n v="1"/>
    <n v="0"/>
    <n v="0"/>
    <n v="5"/>
    <n v="13"/>
    <n v="0"/>
    <n v="0"/>
    <n v="0"/>
    <n v="3"/>
    <n v="0"/>
    <n v="0"/>
    <n v="0"/>
    <n v="0"/>
    <n v="0"/>
    <n v="0"/>
    <n v="2"/>
    <n v="0"/>
    <n v="25"/>
    <n v="5"/>
    <n v="13"/>
    <n v="3"/>
    <n v="3"/>
    <n v="3"/>
    <n v="3"/>
    <n v="3"/>
    <n v="3"/>
    <n v="0"/>
    <n v="18"/>
    <n v="18"/>
    <n v="18"/>
  </r>
  <r>
    <s v="08DES0040J"/>
    <n v="1"/>
    <s v="MATUTINO"/>
    <s v="JOSE FUENTES MARES"/>
    <n v="8"/>
    <s v="CHIHUAHUA"/>
    <n v="8"/>
    <s v="CHIHUAHUA"/>
    <n v="19"/>
    <s v="CHIHUAHUA"/>
    <n v="1"/>
    <s v="CHIHUAHUA"/>
    <s v="CALLE EMILIANO ZAPATA"/>
    <n v="0"/>
    <s v="PĂšBLICO"/>
    <x v="2"/>
    <n v="2"/>
    <s v="BĂSICA"/>
    <n v="3"/>
    <x v="2"/>
    <n v="1"/>
    <x v="1"/>
    <n v="0"/>
    <s v="NO APLICA"/>
    <n v="0"/>
    <s v="NO APLICA"/>
    <s v="08FIS0108U"/>
    <s v="08FJE0001O"/>
    <s v="08ADG0046C"/>
    <n v="0"/>
    <s v="I2019"/>
    <n v="263"/>
    <n v="312"/>
    <n v="575"/>
    <n v="218"/>
    <n v="282"/>
    <n v="500"/>
    <n v="77"/>
    <n v="101"/>
    <n v="178"/>
    <n v="94"/>
    <n v="92"/>
    <n v="186"/>
    <n v="94"/>
    <n v="96"/>
    <n v="190"/>
    <n v="85"/>
    <n v="116"/>
    <n v="201"/>
    <n v="0"/>
    <n v="0"/>
    <n v="0"/>
    <n v="0"/>
    <n v="0"/>
    <n v="0"/>
    <n v="0"/>
    <n v="0"/>
    <n v="0"/>
    <n v="273"/>
    <n v="304"/>
    <n v="577"/>
    <n v="6"/>
    <n v="6"/>
    <n v="6"/>
    <n v="0"/>
    <n v="0"/>
    <n v="0"/>
    <n v="0"/>
    <n v="18"/>
    <n v="0"/>
    <n v="0"/>
    <n v="1"/>
    <n v="0"/>
    <n v="1"/>
    <n v="0"/>
    <n v="0"/>
    <n v="0"/>
    <n v="9"/>
    <n v="12"/>
    <n v="0"/>
    <n v="0"/>
    <n v="2"/>
    <n v="0"/>
    <n v="1"/>
    <n v="1"/>
    <n v="3"/>
    <n v="2"/>
    <n v="0"/>
    <n v="0"/>
    <n v="9"/>
    <n v="10"/>
    <n v="51"/>
    <n v="15"/>
    <n v="15"/>
    <n v="0"/>
    <n v="0"/>
    <n v="0"/>
    <n v="0"/>
    <n v="0"/>
    <n v="0"/>
    <n v="0"/>
    <n v="30"/>
    <n v="13"/>
    <n v="13"/>
  </r>
  <r>
    <s v="08DES0028O"/>
    <n v="1"/>
    <s v="MATUTINO"/>
    <s v="ADOLFO BARRANCO FUENTES"/>
    <n v="8"/>
    <s v="CHIHUAHUA"/>
    <n v="8"/>
    <s v="CHIHUAHUA"/>
    <n v="19"/>
    <s v="CHIHUAHUA"/>
    <n v="1"/>
    <s v="CHIHUAHUA"/>
    <s v="CALLE JOSE MARIA MATA"/>
    <n v="7507"/>
    <s v="PĂšBLICO"/>
    <x v="2"/>
    <n v="2"/>
    <s v="BĂSICA"/>
    <n v="3"/>
    <x v="2"/>
    <n v="1"/>
    <x v="1"/>
    <n v="0"/>
    <s v="NO APLICA"/>
    <n v="0"/>
    <s v="NO APLICA"/>
    <s v="08FIS0118A"/>
    <s v="08FJE0001O"/>
    <s v="08ADG0046C"/>
    <n v="0"/>
    <s v="I2019"/>
    <n v="300"/>
    <n v="298"/>
    <n v="598"/>
    <n v="226"/>
    <n v="256"/>
    <n v="482"/>
    <n v="86"/>
    <n v="84"/>
    <n v="170"/>
    <n v="84"/>
    <n v="101"/>
    <n v="185"/>
    <n v="96"/>
    <n v="85"/>
    <n v="181"/>
    <n v="96"/>
    <n v="120"/>
    <n v="216"/>
    <n v="0"/>
    <n v="0"/>
    <n v="0"/>
    <n v="0"/>
    <n v="0"/>
    <n v="0"/>
    <n v="0"/>
    <n v="0"/>
    <n v="0"/>
    <n v="276"/>
    <n v="306"/>
    <n v="582"/>
    <n v="6"/>
    <n v="6"/>
    <n v="6"/>
    <n v="0"/>
    <n v="0"/>
    <n v="0"/>
    <n v="0"/>
    <n v="18"/>
    <n v="0"/>
    <n v="0"/>
    <n v="1"/>
    <n v="0"/>
    <n v="1"/>
    <n v="0"/>
    <n v="0"/>
    <n v="0"/>
    <n v="9"/>
    <n v="15"/>
    <n v="0"/>
    <n v="0"/>
    <n v="1"/>
    <n v="1"/>
    <n v="0"/>
    <n v="1"/>
    <n v="0"/>
    <n v="1"/>
    <n v="0"/>
    <n v="0"/>
    <n v="5"/>
    <n v="11"/>
    <n v="46"/>
    <n v="10"/>
    <n v="18"/>
    <n v="0"/>
    <n v="0"/>
    <n v="0"/>
    <n v="0"/>
    <n v="0"/>
    <n v="0"/>
    <n v="0"/>
    <n v="28"/>
    <n v="18"/>
    <n v="18"/>
  </r>
  <r>
    <s v="08EES0016I"/>
    <n v="1"/>
    <s v="MATUTINO"/>
    <s v="SECUNDARIA ESTATAL 3013"/>
    <n v="8"/>
    <s v="CHIHUAHUA"/>
    <n v="8"/>
    <s v="CHIHUAHUA"/>
    <n v="19"/>
    <s v="CHIHUAHUA"/>
    <n v="1"/>
    <s v="CHIHUAHUA"/>
    <s v="CALLE 10A"/>
    <n v="0"/>
    <s v="PĂšBLICO"/>
    <x v="3"/>
    <n v="2"/>
    <s v="BĂSICA"/>
    <n v="3"/>
    <x v="2"/>
    <n v="1"/>
    <x v="1"/>
    <n v="0"/>
    <s v="NO APLICA"/>
    <n v="0"/>
    <s v="NO APLICA"/>
    <s v="08FIS0011I"/>
    <m/>
    <m/>
    <n v="0"/>
    <s v="I2019"/>
    <n v="290"/>
    <n v="322"/>
    <n v="612"/>
    <n v="170"/>
    <n v="251"/>
    <n v="421"/>
    <n v="91"/>
    <n v="105"/>
    <n v="196"/>
    <n v="114"/>
    <n v="102"/>
    <n v="216"/>
    <n v="98"/>
    <n v="104"/>
    <n v="202"/>
    <n v="76"/>
    <n v="95"/>
    <n v="171"/>
    <n v="0"/>
    <n v="0"/>
    <n v="0"/>
    <n v="0"/>
    <n v="0"/>
    <n v="0"/>
    <n v="0"/>
    <n v="0"/>
    <n v="0"/>
    <n v="288"/>
    <n v="301"/>
    <n v="589"/>
    <n v="6"/>
    <n v="6"/>
    <n v="5"/>
    <n v="0"/>
    <n v="0"/>
    <n v="0"/>
    <n v="0"/>
    <n v="17"/>
    <n v="0"/>
    <n v="0"/>
    <n v="1"/>
    <n v="0"/>
    <n v="0"/>
    <n v="0"/>
    <n v="0"/>
    <n v="0"/>
    <n v="6"/>
    <n v="13"/>
    <n v="0"/>
    <n v="0"/>
    <n v="0"/>
    <n v="1"/>
    <n v="0"/>
    <n v="2"/>
    <n v="5"/>
    <n v="3"/>
    <n v="1"/>
    <n v="1"/>
    <n v="5"/>
    <n v="14"/>
    <n v="52"/>
    <n v="12"/>
    <n v="20"/>
    <n v="0"/>
    <n v="0"/>
    <n v="0"/>
    <n v="0"/>
    <n v="0"/>
    <n v="0"/>
    <n v="0"/>
    <n v="32"/>
    <n v="17"/>
    <n v="17"/>
  </r>
  <r>
    <s v="08DPR2566G"/>
    <n v="2"/>
    <s v="VESPERTINO"/>
    <s v="FRANCISCO GONZALEZ BOCANEGRA"/>
    <n v="8"/>
    <s v="CHIHUAHUA"/>
    <n v="8"/>
    <s v="CHIHUAHUA"/>
    <n v="37"/>
    <s v="JUĂREZ"/>
    <n v="1"/>
    <s v="JUĂREZ"/>
    <s v="CALLE RIBERA DE LA PRADERA "/>
    <n v="0"/>
    <s v="PĂšBLICO"/>
    <x v="2"/>
    <n v="2"/>
    <s v="BĂSICA"/>
    <n v="2"/>
    <x v="1"/>
    <n v="1"/>
    <x v="1"/>
    <n v="0"/>
    <s v="NO APLICA"/>
    <n v="0"/>
    <s v="NO APLICA"/>
    <s v="08FIZ0175B"/>
    <s v="08FJS0116S"/>
    <s v="08ADG0005C"/>
    <n v="0"/>
    <s v="I2019"/>
    <n v="322"/>
    <n v="288"/>
    <n v="610"/>
    <n v="322"/>
    <n v="288"/>
    <n v="610"/>
    <n v="63"/>
    <n v="54"/>
    <n v="117"/>
    <n v="45"/>
    <n v="45"/>
    <n v="90"/>
    <n v="53"/>
    <n v="44"/>
    <n v="97"/>
    <n v="53"/>
    <n v="42"/>
    <n v="95"/>
    <n v="35"/>
    <n v="42"/>
    <n v="77"/>
    <n v="58"/>
    <n v="46"/>
    <n v="104"/>
    <n v="54"/>
    <n v="39"/>
    <n v="93"/>
    <n v="298"/>
    <n v="258"/>
    <n v="556"/>
    <n v="3"/>
    <n v="3"/>
    <n v="3"/>
    <n v="3"/>
    <n v="3"/>
    <n v="3"/>
    <n v="0"/>
    <n v="18"/>
    <n v="0"/>
    <n v="0"/>
    <n v="0"/>
    <n v="1"/>
    <n v="1"/>
    <n v="0"/>
    <n v="0"/>
    <n v="0"/>
    <n v="1"/>
    <n v="17"/>
    <n v="0"/>
    <n v="0"/>
    <n v="0"/>
    <n v="0"/>
    <n v="0"/>
    <n v="0"/>
    <n v="0"/>
    <n v="0"/>
    <n v="0"/>
    <n v="0"/>
    <n v="2"/>
    <n v="0"/>
    <n v="22"/>
    <n v="1"/>
    <n v="17"/>
    <n v="3"/>
    <n v="3"/>
    <n v="3"/>
    <n v="3"/>
    <n v="3"/>
    <n v="3"/>
    <n v="0"/>
    <n v="18"/>
    <n v="18"/>
    <n v="18"/>
  </r>
  <r>
    <s v="08EES0147A"/>
    <n v="1"/>
    <s v="MATUTINO"/>
    <s v="SECUNDARIA ESTATAL 3011 CENTRO ESCOLAR MA EDMEE ALVAREZ"/>
    <n v="8"/>
    <s v="CHIHUAHUA"/>
    <n v="8"/>
    <s v="CHIHUAHUA"/>
    <n v="19"/>
    <s v="CHIHUAHUA"/>
    <n v="1"/>
    <s v="CHIHUAHUA"/>
    <s v="CALLE SANCHEZ ALVAREZ"/>
    <n v="815"/>
    <s v="PĂšBLICO"/>
    <x v="3"/>
    <n v="2"/>
    <s v="BĂSICA"/>
    <n v="3"/>
    <x v="2"/>
    <n v="1"/>
    <x v="1"/>
    <n v="0"/>
    <s v="NO APLICA"/>
    <n v="0"/>
    <s v="NO APLICA"/>
    <s v="08FIS0009U"/>
    <m/>
    <m/>
    <n v="0"/>
    <s v="I2019"/>
    <n v="303"/>
    <n v="289"/>
    <n v="592"/>
    <n v="191"/>
    <n v="235"/>
    <n v="426"/>
    <n v="98"/>
    <n v="104"/>
    <n v="202"/>
    <n v="118"/>
    <n v="113"/>
    <n v="231"/>
    <n v="97"/>
    <n v="94"/>
    <n v="191"/>
    <n v="85"/>
    <n v="87"/>
    <n v="172"/>
    <n v="0"/>
    <n v="0"/>
    <n v="0"/>
    <n v="0"/>
    <n v="0"/>
    <n v="0"/>
    <n v="0"/>
    <n v="0"/>
    <n v="0"/>
    <n v="300"/>
    <n v="294"/>
    <n v="594"/>
    <n v="7"/>
    <n v="6"/>
    <n v="5"/>
    <n v="0"/>
    <n v="0"/>
    <n v="0"/>
    <n v="0"/>
    <n v="18"/>
    <n v="0"/>
    <n v="0"/>
    <n v="1"/>
    <n v="0"/>
    <n v="0"/>
    <n v="0"/>
    <n v="0"/>
    <n v="0"/>
    <n v="6"/>
    <n v="17"/>
    <n v="0"/>
    <n v="0"/>
    <n v="2"/>
    <n v="0"/>
    <n v="1"/>
    <n v="1"/>
    <n v="7"/>
    <n v="3"/>
    <n v="0"/>
    <n v="0"/>
    <n v="9"/>
    <n v="10"/>
    <n v="57"/>
    <n v="16"/>
    <n v="21"/>
    <n v="0"/>
    <n v="0"/>
    <n v="0"/>
    <n v="0"/>
    <n v="0"/>
    <n v="0"/>
    <n v="0"/>
    <n v="37"/>
    <n v="18"/>
    <n v="18"/>
  </r>
  <r>
    <s v="08DST0047V"/>
    <n v="1"/>
    <s v="MATUTINO"/>
    <s v="SECUNDARIA TECNICA 47"/>
    <n v="8"/>
    <s v="CHIHUAHUA"/>
    <n v="8"/>
    <s v="CHIHUAHUA"/>
    <n v="37"/>
    <s v="JUĂREZ"/>
    <n v="1"/>
    <s v="JUĂREZ"/>
    <s v="CALLE GABRIEL GARCIA MARQUEZ "/>
    <n v="0"/>
    <s v="PĂšBLICO"/>
    <x v="2"/>
    <n v="2"/>
    <s v="BĂSICA"/>
    <n v="3"/>
    <x v="2"/>
    <n v="4"/>
    <x v="5"/>
    <n v="1"/>
    <s v="SERVICIOS"/>
    <n v="22"/>
    <s v="INDUSTRIAL"/>
    <s v="08FZT0001H"/>
    <s v="08FJT0002F"/>
    <s v="08ADG0005C"/>
    <n v="0"/>
    <s v="I2019"/>
    <n v="290"/>
    <n v="284"/>
    <n v="574"/>
    <n v="280"/>
    <n v="281"/>
    <n v="561"/>
    <n v="95"/>
    <n v="88"/>
    <n v="183"/>
    <n v="84"/>
    <n v="86"/>
    <n v="170"/>
    <n v="103"/>
    <n v="82"/>
    <n v="185"/>
    <n v="96"/>
    <n v="115"/>
    <n v="211"/>
    <n v="0"/>
    <n v="0"/>
    <n v="0"/>
    <n v="0"/>
    <n v="0"/>
    <n v="0"/>
    <n v="0"/>
    <n v="0"/>
    <n v="0"/>
    <n v="283"/>
    <n v="283"/>
    <n v="566"/>
    <n v="5"/>
    <n v="5"/>
    <n v="5"/>
    <n v="0"/>
    <n v="0"/>
    <n v="0"/>
    <n v="0"/>
    <n v="15"/>
    <n v="0"/>
    <n v="0"/>
    <n v="0"/>
    <n v="1"/>
    <n v="1"/>
    <n v="0"/>
    <n v="0"/>
    <n v="0"/>
    <n v="4"/>
    <n v="13"/>
    <n v="0"/>
    <n v="0"/>
    <n v="1"/>
    <n v="0"/>
    <n v="0"/>
    <n v="1"/>
    <n v="2"/>
    <n v="1"/>
    <n v="0"/>
    <n v="0"/>
    <n v="3"/>
    <n v="13"/>
    <n v="40"/>
    <n v="7"/>
    <n v="15"/>
    <n v="0"/>
    <n v="0"/>
    <n v="0"/>
    <n v="0"/>
    <n v="0"/>
    <n v="0"/>
    <n v="0"/>
    <n v="22"/>
    <n v="15"/>
    <n v="15"/>
  </r>
  <r>
    <s v="08DPR0704E"/>
    <n v="1"/>
    <s v="MATUTINO"/>
    <s v="RICARDO FLORES MAGON"/>
    <n v="8"/>
    <s v="CHIHUAHUA"/>
    <n v="8"/>
    <s v="CHIHUAHUA"/>
    <n v="37"/>
    <s v="JUĂREZ"/>
    <n v="1"/>
    <s v="JUĂREZ"/>
    <s v="CALLE REMORA"/>
    <n v="0"/>
    <s v="PĂšBLICO"/>
    <x v="2"/>
    <n v="2"/>
    <s v="BĂSICA"/>
    <n v="2"/>
    <x v="1"/>
    <n v="1"/>
    <x v="1"/>
    <n v="0"/>
    <s v="NO APLICA"/>
    <n v="0"/>
    <s v="NO APLICA"/>
    <s v="08FIZ0142K"/>
    <s v="08FJS0109I"/>
    <s v="08ADG0005C"/>
    <n v="0"/>
    <s v="I2019"/>
    <n v="308"/>
    <n v="280"/>
    <n v="588"/>
    <n v="303"/>
    <n v="280"/>
    <n v="583"/>
    <n v="51"/>
    <n v="49"/>
    <n v="100"/>
    <n v="62"/>
    <n v="43"/>
    <n v="105"/>
    <n v="56"/>
    <n v="40"/>
    <n v="96"/>
    <n v="49"/>
    <n v="52"/>
    <n v="101"/>
    <n v="54"/>
    <n v="41"/>
    <n v="95"/>
    <n v="43"/>
    <n v="47"/>
    <n v="90"/>
    <n v="60"/>
    <n v="47"/>
    <n v="107"/>
    <n v="324"/>
    <n v="270"/>
    <n v="594"/>
    <n v="3"/>
    <n v="3"/>
    <n v="3"/>
    <n v="3"/>
    <n v="3"/>
    <n v="3"/>
    <n v="0"/>
    <n v="18"/>
    <n v="0"/>
    <n v="0"/>
    <n v="1"/>
    <n v="0"/>
    <n v="0"/>
    <n v="1"/>
    <n v="0"/>
    <n v="0"/>
    <n v="1"/>
    <n v="17"/>
    <n v="0"/>
    <n v="0"/>
    <n v="1"/>
    <n v="0"/>
    <n v="0"/>
    <n v="0"/>
    <n v="0"/>
    <n v="0"/>
    <n v="0"/>
    <n v="0"/>
    <n v="1"/>
    <n v="0"/>
    <n v="22"/>
    <n v="1"/>
    <n v="17"/>
    <n v="3"/>
    <n v="3"/>
    <n v="3"/>
    <n v="3"/>
    <n v="3"/>
    <n v="3"/>
    <n v="0"/>
    <n v="18"/>
    <n v="18"/>
    <n v="18"/>
  </r>
  <r>
    <s v="08DST0001Z"/>
    <n v="2"/>
    <s v="VESPERTINO"/>
    <s v="SECUNDARIA TECNICA 1"/>
    <n v="8"/>
    <s v="CHIHUAHUA"/>
    <n v="8"/>
    <s v="CHIHUAHUA"/>
    <n v="37"/>
    <s v="JUĂREZ"/>
    <n v="1"/>
    <s v="JUĂREZ"/>
    <s v="CALLE EMILIO CARRANZA"/>
    <n v="0"/>
    <s v="PĂšBLICO"/>
    <x v="2"/>
    <n v="2"/>
    <s v="BĂSICA"/>
    <n v="3"/>
    <x v="2"/>
    <n v="4"/>
    <x v="5"/>
    <n v="1"/>
    <s v="SERVICIOS"/>
    <n v="22"/>
    <s v="INDUSTRIAL"/>
    <s v="08FZT0001H"/>
    <s v="08FJT0002F"/>
    <s v="08ADG0005C"/>
    <n v="0"/>
    <s v="I2019"/>
    <n v="274"/>
    <n v="273"/>
    <n v="547"/>
    <n v="245"/>
    <n v="266"/>
    <n v="511"/>
    <n v="64"/>
    <n v="82"/>
    <n v="146"/>
    <n v="113"/>
    <n v="129"/>
    <n v="242"/>
    <n v="106"/>
    <n v="95"/>
    <n v="201"/>
    <n v="88"/>
    <n v="87"/>
    <n v="175"/>
    <n v="0"/>
    <n v="0"/>
    <n v="0"/>
    <n v="0"/>
    <n v="0"/>
    <n v="0"/>
    <n v="0"/>
    <n v="0"/>
    <n v="0"/>
    <n v="307"/>
    <n v="311"/>
    <n v="618"/>
    <n v="5"/>
    <n v="5"/>
    <n v="5"/>
    <n v="0"/>
    <n v="0"/>
    <n v="0"/>
    <n v="0"/>
    <n v="15"/>
    <n v="0"/>
    <n v="0"/>
    <n v="0"/>
    <n v="1"/>
    <n v="1"/>
    <n v="0"/>
    <n v="0"/>
    <n v="0"/>
    <n v="5"/>
    <n v="14"/>
    <n v="0"/>
    <n v="0"/>
    <n v="0"/>
    <n v="2"/>
    <n v="3"/>
    <n v="0"/>
    <n v="3"/>
    <n v="2"/>
    <n v="0"/>
    <n v="0"/>
    <n v="6"/>
    <n v="7"/>
    <n v="44"/>
    <n v="11"/>
    <n v="18"/>
    <n v="0"/>
    <n v="0"/>
    <n v="0"/>
    <n v="0"/>
    <n v="0"/>
    <n v="0"/>
    <n v="0"/>
    <n v="29"/>
    <n v="21"/>
    <n v="15"/>
  </r>
  <r>
    <s v="08DPR0096S"/>
    <n v="1"/>
    <s v="MATUTINO"/>
    <s v="LEONA VICARIO"/>
    <n v="8"/>
    <s v="CHIHUAHUA"/>
    <n v="8"/>
    <s v="CHIHUAHUA"/>
    <n v="37"/>
    <s v="JUĂREZ"/>
    <n v="1"/>
    <s v="JUĂREZ"/>
    <s v="CALLE MANUEL N. LOPEZ KILOMETRO 20"/>
    <n v="157"/>
    <s v="PĂšBLICO"/>
    <x v="2"/>
    <n v="2"/>
    <s v="BĂSICA"/>
    <n v="2"/>
    <x v="1"/>
    <n v="1"/>
    <x v="1"/>
    <n v="0"/>
    <s v="NO APLICA"/>
    <n v="0"/>
    <s v="NO APLICA"/>
    <s v="08FIZ0184J"/>
    <s v="08FJS0118Q"/>
    <s v="08ADG0005C"/>
    <n v="0"/>
    <s v="I2019"/>
    <n v="295"/>
    <n v="287"/>
    <n v="582"/>
    <n v="295"/>
    <n v="287"/>
    <n v="582"/>
    <n v="58"/>
    <n v="46"/>
    <n v="104"/>
    <n v="42"/>
    <n v="49"/>
    <n v="91"/>
    <n v="54"/>
    <n v="42"/>
    <n v="96"/>
    <n v="46"/>
    <n v="62"/>
    <n v="108"/>
    <n v="43"/>
    <n v="50"/>
    <n v="93"/>
    <n v="49"/>
    <n v="56"/>
    <n v="105"/>
    <n v="58"/>
    <n v="48"/>
    <n v="106"/>
    <n v="292"/>
    <n v="307"/>
    <n v="599"/>
    <n v="3"/>
    <n v="3"/>
    <n v="3"/>
    <n v="3"/>
    <n v="3"/>
    <n v="3"/>
    <n v="0"/>
    <n v="18"/>
    <n v="0"/>
    <n v="1"/>
    <n v="1"/>
    <n v="0"/>
    <n v="0"/>
    <n v="0"/>
    <n v="0"/>
    <n v="0"/>
    <n v="4"/>
    <n v="13"/>
    <n v="0"/>
    <n v="0"/>
    <n v="0"/>
    <n v="1"/>
    <n v="0"/>
    <n v="0"/>
    <n v="0"/>
    <n v="0"/>
    <n v="0"/>
    <n v="0"/>
    <n v="1"/>
    <n v="1"/>
    <n v="22"/>
    <n v="4"/>
    <n v="14"/>
    <n v="3"/>
    <n v="3"/>
    <n v="3"/>
    <n v="3"/>
    <n v="3"/>
    <n v="3"/>
    <n v="0"/>
    <n v="18"/>
    <n v="18"/>
    <n v="18"/>
  </r>
  <r>
    <s v="08DES0101G"/>
    <n v="1"/>
    <s v="MATUTINO"/>
    <s v="BATALLA DE SACRAMENTO"/>
    <n v="8"/>
    <s v="CHIHUAHUA"/>
    <n v="8"/>
    <s v="CHIHUAHUA"/>
    <n v="19"/>
    <s v="CHIHUAHUA"/>
    <n v="1"/>
    <s v="CHIHUAHUA"/>
    <s v="CALLE DEL MAGANESO"/>
    <n v="0"/>
    <s v="PĂšBLICO"/>
    <x v="2"/>
    <n v="2"/>
    <s v="BĂSICA"/>
    <n v="3"/>
    <x v="2"/>
    <n v="1"/>
    <x v="1"/>
    <n v="0"/>
    <s v="NO APLICA"/>
    <n v="0"/>
    <s v="NO APLICA"/>
    <s v="08FIS0125K"/>
    <s v="08FJE0001O"/>
    <s v="08ADG0046C"/>
    <n v="0"/>
    <s v="I2019"/>
    <n v="276"/>
    <n v="306"/>
    <n v="582"/>
    <n v="220"/>
    <n v="286"/>
    <n v="506"/>
    <n v="78"/>
    <n v="108"/>
    <n v="186"/>
    <n v="94"/>
    <n v="94"/>
    <n v="188"/>
    <n v="83"/>
    <n v="101"/>
    <n v="184"/>
    <n v="106"/>
    <n v="99"/>
    <n v="205"/>
    <n v="0"/>
    <n v="0"/>
    <n v="0"/>
    <n v="0"/>
    <n v="0"/>
    <n v="0"/>
    <n v="0"/>
    <n v="0"/>
    <n v="0"/>
    <n v="283"/>
    <n v="294"/>
    <n v="577"/>
    <n v="6"/>
    <n v="6"/>
    <n v="6"/>
    <n v="0"/>
    <n v="0"/>
    <n v="0"/>
    <n v="0"/>
    <n v="18"/>
    <n v="0"/>
    <n v="0"/>
    <n v="1"/>
    <n v="0"/>
    <n v="1"/>
    <n v="0"/>
    <n v="0"/>
    <n v="0"/>
    <n v="9"/>
    <n v="18"/>
    <n v="0"/>
    <n v="0"/>
    <n v="1"/>
    <n v="0"/>
    <n v="0"/>
    <n v="2"/>
    <n v="2"/>
    <n v="2"/>
    <n v="0"/>
    <n v="0"/>
    <n v="4"/>
    <n v="12"/>
    <n v="52"/>
    <n v="12"/>
    <n v="22"/>
    <n v="0"/>
    <n v="0"/>
    <n v="0"/>
    <n v="0"/>
    <n v="0"/>
    <n v="0"/>
    <n v="0"/>
    <n v="34"/>
    <n v="24"/>
    <n v="18"/>
  </r>
  <r>
    <s v="08DST0033S"/>
    <n v="1"/>
    <s v="MATUTINO"/>
    <s v="SECUNDARIA TECNICA 37"/>
    <n v="8"/>
    <s v="CHIHUAHUA"/>
    <n v="8"/>
    <s v="CHIHUAHUA"/>
    <n v="37"/>
    <s v="JUĂREZ"/>
    <n v="1"/>
    <s v="JUĂREZ"/>
    <s v="CALLE ROSETILLA"/>
    <n v="5701"/>
    <s v="PĂšBLICO"/>
    <x v="2"/>
    <n v="2"/>
    <s v="BĂSICA"/>
    <n v="3"/>
    <x v="2"/>
    <n v="4"/>
    <x v="5"/>
    <n v="1"/>
    <s v="SERVICIOS"/>
    <n v="22"/>
    <s v="INDUSTRIAL"/>
    <s v="08FZT0017I"/>
    <s v="08FJT0002F"/>
    <s v="08ADG0005C"/>
    <n v="0"/>
    <s v="I2019"/>
    <n v="286"/>
    <n v="296"/>
    <n v="582"/>
    <n v="207"/>
    <n v="248"/>
    <n v="455"/>
    <n v="80"/>
    <n v="111"/>
    <n v="191"/>
    <n v="109"/>
    <n v="97"/>
    <n v="206"/>
    <n v="102"/>
    <n v="89"/>
    <n v="191"/>
    <n v="106"/>
    <n v="108"/>
    <n v="214"/>
    <n v="0"/>
    <n v="0"/>
    <n v="0"/>
    <n v="0"/>
    <n v="0"/>
    <n v="0"/>
    <n v="0"/>
    <n v="0"/>
    <n v="0"/>
    <n v="317"/>
    <n v="294"/>
    <n v="611"/>
    <n v="6"/>
    <n v="6"/>
    <n v="6"/>
    <n v="0"/>
    <n v="0"/>
    <n v="0"/>
    <n v="0"/>
    <n v="18"/>
    <n v="0"/>
    <n v="0"/>
    <n v="1"/>
    <n v="0"/>
    <n v="0"/>
    <n v="1"/>
    <n v="0"/>
    <n v="0"/>
    <n v="8"/>
    <n v="13"/>
    <n v="0"/>
    <n v="0"/>
    <n v="0"/>
    <n v="0"/>
    <n v="0"/>
    <n v="2"/>
    <n v="1"/>
    <n v="2"/>
    <n v="0"/>
    <n v="1"/>
    <n v="3"/>
    <n v="9"/>
    <n v="41"/>
    <n v="9"/>
    <n v="18"/>
    <n v="0"/>
    <n v="0"/>
    <n v="0"/>
    <n v="0"/>
    <n v="0"/>
    <n v="0"/>
    <n v="0"/>
    <n v="27"/>
    <n v="18"/>
    <n v="18"/>
  </r>
  <r>
    <s v="08DPR0107H"/>
    <n v="1"/>
    <s v="MATUTINO"/>
    <s v="FRANCISCO VILLA"/>
    <n v="8"/>
    <s v="CHIHUAHUA"/>
    <n v="8"/>
    <s v="CHIHUAHUA"/>
    <n v="37"/>
    <s v="JUĂREZ"/>
    <n v="1"/>
    <s v="JUĂREZ"/>
    <s v="CALLE CHIHUAHUA"/>
    <n v="8860"/>
    <s v="PĂšBLICO"/>
    <x v="2"/>
    <n v="2"/>
    <s v="BĂSICA"/>
    <n v="2"/>
    <x v="1"/>
    <n v="1"/>
    <x v="1"/>
    <n v="0"/>
    <s v="NO APLICA"/>
    <n v="0"/>
    <s v="NO APLICA"/>
    <s v="08FIZ0160Z"/>
    <s v="08FJS0113V"/>
    <s v="08ADG0005C"/>
    <n v="0"/>
    <s v="I2019"/>
    <n v="301"/>
    <n v="296"/>
    <n v="597"/>
    <n v="301"/>
    <n v="296"/>
    <n v="597"/>
    <n v="51"/>
    <n v="46"/>
    <n v="97"/>
    <n v="51"/>
    <n v="51"/>
    <n v="102"/>
    <n v="44"/>
    <n v="51"/>
    <n v="95"/>
    <n v="47"/>
    <n v="47"/>
    <n v="94"/>
    <n v="50"/>
    <n v="53"/>
    <n v="103"/>
    <n v="46"/>
    <n v="47"/>
    <n v="93"/>
    <n v="56"/>
    <n v="47"/>
    <n v="103"/>
    <n v="294"/>
    <n v="296"/>
    <n v="590"/>
    <n v="3"/>
    <n v="3"/>
    <n v="3"/>
    <n v="3"/>
    <n v="3"/>
    <n v="3"/>
    <n v="0"/>
    <n v="18"/>
    <n v="0"/>
    <n v="0"/>
    <n v="0"/>
    <n v="1"/>
    <n v="1"/>
    <n v="0"/>
    <n v="0"/>
    <n v="0"/>
    <n v="4"/>
    <n v="14"/>
    <n v="0"/>
    <n v="0"/>
    <n v="1"/>
    <n v="2"/>
    <n v="0"/>
    <n v="0"/>
    <n v="0"/>
    <n v="0"/>
    <n v="0"/>
    <n v="0"/>
    <n v="2"/>
    <n v="0"/>
    <n v="25"/>
    <n v="4"/>
    <n v="14"/>
    <n v="3"/>
    <n v="3"/>
    <n v="3"/>
    <n v="3"/>
    <n v="3"/>
    <n v="3"/>
    <n v="0"/>
    <n v="18"/>
    <n v="19"/>
    <n v="18"/>
  </r>
  <r>
    <s v="08DES0019G"/>
    <n v="1"/>
    <s v="MATUTINO"/>
    <s v="SECUNDARIA GENERAL NO.3 ES-19"/>
    <n v="8"/>
    <s v="CHIHUAHUA"/>
    <n v="8"/>
    <s v="CHIHUAHUA"/>
    <n v="37"/>
    <s v="JUĂREZ"/>
    <n v="1"/>
    <s v="JUĂREZ"/>
    <s v="VIADUCTO DIAZ ORDAZ"/>
    <n v="0"/>
    <s v="PĂšBLICO"/>
    <x v="2"/>
    <n v="2"/>
    <s v="BĂSICA"/>
    <n v="3"/>
    <x v="2"/>
    <n v="1"/>
    <x v="1"/>
    <n v="0"/>
    <s v="NO APLICA"/>
    <n v="0"/>
    <s v="NO APLICA"/>
    <s v="08FIS0105X"/>
    <s v="08FJE0004L"/>
    <s v="08ADG0005C"/>
    <n v="0"/>
    <s v="I2019"/>
    <n v="300"/>
    <n v="298"/>
    <n v="598"/>
    <n v="234"/>
    <n v="260"/>
    <n v="494"/>
    <n v="92"/>
    <n v="102"/>
    <n v="194"/>
    <n v="106"/>
    <n v="80"/>
    <n v="186"/>
    <n v="101"/>
    <n v="81"/>
    <n v="182"/>
    <n v="99"/>
    <n v="112"/>
    <n v="211"/>
    <n v="0"/>
    <n v="0"/>
    <n v="0"/>
    <n v="0"/>
    <n v="0"/>
    <n v="0"/>
    <n v="0"/>
    <n v="0"/>
    <n v="0"/>
    <n v="306"/>
    <n v="273"/>
    <n v="579"/>
    <n v="6"/>
    <n v="6"/>
    <n v="6"/>
    <n v="0"/>
    <n v="0"/>
    <n v="0"/>
    <n v="0"/>
    <n v="18"/>
    <n v="0"/>
    <n v="0"/>
    <n v="1"/>
    <n v="0"/>
    <n v="1"/>
    <n v="0"/>
    <n v="0"/>
    <n v="0"/>
    <n v="13"/>
    <n v="15"/>
    <n v="0"/>
    <n v="0"/>
    <n v="0"/>
    <n v="0"/>
    <n v="0"/>
    <n v="0"/>
    <n v="3"/>
    <n v="1"/>
    <n v="0"/>
    <n v="0"/>
    <n v="6"/>
    <n v="8"/>
    <n v="48"/>
    <n v="16"/>
    <n v="16"/>
    <n v="0"/>
    <n v="0"/>
    <n v="0"/>
    <n v="0"/>
    <n v="0"/>
    <n v="0"/>
    <n v="0"/>
    <n v="32"/>
    <n v="18"/>
    <n v="18"/>
  </r>
  <r>
    <s v="08EES0203C"/>
    <n v="1"/>
    <s v="MATUTINO"/>
    <s v="SECUNDARIA ESTATAL 3064 GUADALUPE VICTORIA"/>
    <n v="8"/>
    <s v="CHIHUAHUA"/>
    <n v="8"/>
    <s v="CHIHUAHUA"/>
    <n v="19"/>
    <s v="CHIHUAHUA"/>
    <n v="1"/>
    <s v="CHIHUAHUA"/>
    <s v="CALLE GONZALO DE SANDOVAL"/>
    <n v="3816"/>
    <s v="PĂšBLICO"/>
    <x v="3"/>
    <n v="2"/>
    <s v="BĂSICA"/>
    <n v="3"/>
    <x v="2"/>
    <n v="1"/>
    <x v="1"/>
    <n v="0"/>
    <s v="NO APLICA"/>
    <n v="0"/>
    <s v="NO APLICA"/>
    <s v="08FIS0011I"/>
    <m/>
    <m/>
    <n v="0"/>
    <s v="I2019"/>
    <n v="321"/>
    <n v="304"/>
    <n v="625"/>
    <n v="169"/>
    <n v="221"/>
    <n v="390"/>
    <n v="84"/>
    <n v="88"/>
    <n v="172"/>
    <n v="121"/>
    <n v="120"/>
    <n v="241"/>
    <n v="96"/>
    <n v="108"/>
    <n v="204"/>
    <n v="97"/>
    <n v="96"/>
    <n v="193"/>
    <n v="0"/>
    <n v="0"/>
    <n v="0"/>
    <n v="0"/>
    <n v="0"/>
    <n v="0"/>
    <n v="0"/>
    <n v="0"/>
    <n v="0"/>
    <n v="314"/>
    <n v="324"/>
    <n v="638"/>
    <n v="6"/>
    <n v="5"/>
    <n v="5"/>
    <n v="0"/>
    <n v="0"/>
    <n v="0"/>
    <n v="0"/>
    <n v="16"/>
    <n v="0"/>
    <n v="0"/>
    <n v="1"/>
    <n v="0"/>
    <n v="1"/>
    <n v="0"/>
    <n v="0"/>
    <n v="0"/>
    <n v="6"/>
    <n v="12"/>
    <n v="0"/>
    <n v="0"/>
    <n v="2"/>
    <n v="0"/>
    <n v="0"/>
    <n v="0"/>
    <n v="4"/>
    <n v="2"/>
    <n v="0"/>
    <n v="0"/>
    <n v="6"/>
    <n v="8"/>
    <n v="42"/>
    <n v="12"/>
    <n v="14"/>
    <n v="0"/>
    <n v="0"/>
    <n v="0"/>
    <n v="0"/>
    <n v="0"/>
    <n v="0"/>
    <n v="0"/>
    <n v="26"/>
    <n v="16"/>
    <n v="16"/>
  </r>
  <r>
    <s v="08DPR2537L"/>
    <n v="1"/>
    <s v="MATUTINO"/>
    <s v="MARIA EDMEE ALVAREZ"/>
    <n v="8"/>
    <s v="CHIHUAHUA"/>
    <n v="8"/>
    <s v="CHIHUAHUA"/>
    <n v="37"/>
    <s v="JUĂREZ"/>
    <n v="1"/>
    <s v="JUĂREZ"/>
    <s v="CALLE EFRAIN GONZALEZ LUNA"/>
    <n v="0"/>
    <s v="PĂšBLICO"/>
    <x v="2"/>
    <n v="2"/>
    <s v="BĂSICA"/>
    <n v="2"/>
    <x v="1"/>
    <n v="1"/>
    <x v="1"/>
    <n v="0"/>
    <s v="NO APLICA"/>
    <n v="0"/>
    <s v="NO APLICA"/>
    <s v="08FIZ0185I"/>
    <s v="08FJS0118Q"/>
    <s v="08ADG0005C"/>
    <n v="0"/>
    <s v="I2019"/>
    <n v="316"/>
    <n v="281"/>
    <n v="597"/>
    <n v="316"/>
    <n v="281"/>
    <n v="597"/>
    <n v="65"/>
    <n v="54"/>
    <n v="119"/>
    <n v="46"/>
    <n v="57"/>
    <n v="103"/>
    <n v="41"/>
    <n v="36"/>
    <n v="77"/>
    <n v="63"/>
    <n v="52"/>
    <n v="115"/>
    <n v="60"/>
    <n v="55"/>
    <n v="115"/>
    <n v="55"/>
    <n v="49"/>
    <n v="104"/>
    <n v="41"/>
    <n v="38"/>
    <n v="79"/>
    <n v="306"/>
    <n v="287"/>
    <n v="593"/>
    <n v="3"/>
    <n v="2"/>
    <n v="3"/>
    <n v="3"/>
    <n v="3"/>
    <n v="2"/>
    <n v="0"/>
    <n v="16"/>
    <n v="0"/>
    <n v="0"/>
    <n v="1"/>
    <n v="0"/>
    <n v="1"/>
    <n v="0"/>
    <n v="0"/>
    <n v="0"/>
    <n v="2"/>
    <n v="14"/>
    <n v="0"/>
    <n v="0"/>
    <n v="2"/>
    <n v="1"/>
    <n v="0"/>
    <n v="0"/>
    <n v="0"/>
    <n v="0"/>
    <n v="0"/>
    <n v="0"/>
    <n v="1"/>
    <n v="0"/>
    <n v="22"/>
    <n v="2"/>
    <n v="14"/>
    <n v="3"/>
    <n v="2"/>
    <n v="3"/>
    <n v="3"/>
    <n v="3"/>
    <n v="2"/>
    <n v="0"/>
    <n v="16"/>
    <n v="16"/>
    <n v="16"/>
  </r>
  <r>
    <s v="08DPR2526F"/>
    <n v="1"/>
    <s v="MATUTINO"/>
    <s v="CARLOS URQUIDI GAYTAN"/>
    <n v="8"/>
    <s v="CHIHUAHUA"/>
    <n v="8"/>
    <s v="CHIHUAHUA"/>
    <n v="37"/>
    <s v="JUĂREZ"/>
    <n v="1"/>
    <s v="JUĂREZ"/>
    <s v="CALLE RIVERA LERMA "/>
    <n v="0"/>
    <s v="PĂšBLICO"/>
    <x v="2"/>
    <n v="2"/>
    <s v="BĂSICA"/>
    <n v="2"/>
    <x v="1"/>
    <n v="1"/>
    <x v="1"/>
    <n v="0"/>
    <s v="NO APLICA"/>
    <n v="0"/>
    <s v="NO APLICA"/>
    <s v="08FIZ0174C"/>
    <s v="08FJS0116S"/>
    <s v="08ADG0005C"/>
    <n v="0"/>
    <s v="I2019"/>
    <n v="305"/>
    <n v="306"/>
    <n v="611"/>
    <n v="304"/>
    <n v="306"/>
    <n v="610"/>
    <n v="48"/>
    <n v="56"/>
    <n v="104"/>
    <n v="49"/>
    <n v="52"/>
    <n v="101"/>
    <n v="54"/>
    <n v="43"/>
    <n v="97"/>
    <n v="49"/>
    <n v="48"/>
    <n v="97"/>
    <n v="50"/>
    <n v="42"/>
    <n v="92"/>
    <n v="46"/>
    <n v="55"/>
    <n v="101"/>
    <n v="47"/>
    <n v="54"/>
    <n v="101"/>
    <n v="295"/>
    <n v="294"/>
    <n v="589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0"/>
    <n v="2"/>
    <n v="0"/>
    <n v="0"/>
    <n v="0"/>
    <n v="0"/>
    <n v="0"/>
    <n v="0"/>
    <n v="2"/>
    <n v="0"/>
    <n v="24"/>
    <n v="2"/>
    <n v="16"/>
    <n v="3"/>
    <n v="3"/>
    <n v="3"/>
    <n v="3"/>
    <n v="3"/>
    <n v="3"/>
    <n v="0"/>
    <n v="18"/>
    <n v="19"/>
    <n v="18"/>
  </r>
  <r>
    <s v="08DPR2565H"/>
    <n v="1"/>
    <s v="MATUTINO"/>
    <s v="REPUBLICA DE VENEZUELA"/>
    <n v="8"/>
    <s v="CHIHUAHUA"/>
    <n v="8"/>
    <s v="CHIHUAHUA"/>
    <n v="37"/>
    <s v="JUĂREZ"/>
    <n v="1"/>
    <s v="JUĂREZ"/>
    <s v="BOULEVARD ZARAGOZA"/>
    <n v="0"/>
    <s v="PĂšBLICO"/>
    <x v="2"/>
    <n v="2"/>
    <s v="BĂSICA"/>
    <n v="2"/>
    <x v="1"/>
    <n v="1"/>
    <x v="1"/>
    <n v="0"/>
    <s v="NO APLICA"/>
    <n v="0"/>
    <s v="NO APLICA"/>
    <s v="08FIZ0055P"/>
    <s v="08FJS0132J"/>
    <s v="08ADG0005C"/>
    <n v="0"/>
    <s v="I2019"/>
    <n v="292"/>
    <n v="311"/>
    <n v="603"/>
    <n v="291"/>
    <n v="311"/>
    <n v="602"/>
    <n v="61"/>
    <n v="47"/>
    <n v="108"/>
    <n v="45"/>
    <n v="54"/>
    <n v="99"/>
    <n v="39"/>
    <n v="60"/>
    <n v="99"/>
    <n v="38"/>
    <n v="63"/>
    <n v="101"/>
    <n v="57"/>
    <n v="52"/>
    <n v="109"/>
    <n v="39"/>
    <n v="41"/>
    <n v="80"/>
    <n v="57"/>
    <n v="53"/>
    <n v="110"/>
    <n v="275"/>
    <n v="323"/>
    <n v="598"/>
    <n v="3"/>
    <n v="3"/>
    <n v="3"/>
    <n v="3"/>
    <n v="2"/>
    <n v="3"/>
    <n v="0"/>
    <n v="17"/>
    <n v="0"/>
    <n v="0"/>
    <n v="0"/>
    <n v="1"/>
    <n v="0"/>
    <n v="1"/>
    <n v="0"/>
    <n v="0"/>
    <n v="2"/>
    <n v="15"/>
    <n v="0"/>
    <n v="0"/>
    <n v="0"/>
    <n v="1"/>
    <n v="0"/>
    <n v="0"/>
    <n v="0"/>
    <n v="0"/>
    <n v="0"/>
    <n v="0"/>
    <n v="2"/>
    <n v="1"/>
    <n v="23"/>
    <n v="2"/>
    <n v="15"/>
    <n v="3"/>
    <n v="3"/>
    <n v="3"/>
    <n v="3"/>
    <n v="2"/>
    <n v="3"/>
    <n v="0"/>
    <n v="17"/>
    <n v="17"/>
    <n v="17"/>
  </r>
  <r>
    <s v="08DPR2447T"/>
    <n v="1"/>
    <s v="MATUTINO"/>
    <s v="RUBEN VALENZUELA VILLA"/>
    <n v="8"/>
    <s v="CHIHUAHUA"/>
    <n v="8"/>
    <s v="CHIHUAHUA"/>
    <n v="37"/>
    <s v="JUĂREZ"/>
    <n v="1"/>
    <s v="JUĂREZ"/>
    <s v="CALLE 8 DE DICIEMBRE"/>
    <n v="0"/>
    <s v="PĂšBLICO"/>
    <x v="2"/>
    <n v="2"/>
    <s v="BĂSICA"/>
    <n v="2"/>
    <x v="1"/>
    <n v="1"/>
    <x v="1"/>
    <n v="0"/>
    <s v="NO APLICA"/>
    <n v="0"/>
    <s v="NO APLICA"/>
    <s v="08FIZ0183K"/>
    <s v="08FJS0118Q"/>
    <s v="08ADG0005C"/>
    <n v="0"/>
    <s v="I2019"/>
    <n v="309"/>
    <n v="309"/>
    <n v="618"/>
    <n v="309"/>
    <n v="309"/>
    <n v="618"/>
    <n v="59"/>
    <n v="64"/>
    <n v="123"/>
    <n v="57"/>
    <n v="46"/>
    <n v="103"/>
    <n v="56"/>
    <n v="55"/>
    <n v="111"/>
    <n v="44"/>
    <n v="26"/>
    <n v="70"/>
    <n v="40"/>
    <n v="36"/>
    <n v="76"/>
    <n v="49"/>
    <n v="56"/>
    <n v="105"/>
    <n v="52"/>
    <n v="61"/>
    <n v="113"/>
    <n v="298"/>
    <n v="280"/>
    <n v="578"/>
    <n v="3"/>
    <n v="3"/>
    <n v="2"/>
    <n v="2"/>
    <n v="3"/>
    <n v="3"/>
    <n v="0"/>
    <n v="16"/>
    <n v="0"/>
    <n v="0"/>
    <n v="1"/>
    <n v="0"/>
    <n v="0"/>
    <n v="1"/>
    <n v="0"/>
    <n v="0"/>
    <n v="5"/>
    <n v="11"/>
    <n v="0"/>
    <n v="0"/>
    <n v="1"/>
    <n v="1"/>
    <n v="0"/>
    <n v="0"/>
    <n v="0"/>
    <n v="0"/>
    <n v="0"/>
    <n v="0"/>
    <n v="1"/>
    <n v="0"/>
    <n v="21"/>
    <n v="5"/>
    <n v="11"/>
    <n v="3"/>
    <n v="3"/>
    <n v="2"/>
    <n v="2"/>
    <n v="3"/>
    <n v="3"/>
    <n v="0"/>
    <n v="16"/>
    <n v="16"/>
    <n v="16"/>
  </r>
  <r>
    <s v="08DST0043Z"/>
    <n v="1"/>
    <s v="MATUTINO"/>
    <s v="SECUNDARIA TECNICA 35"/>
    <n v="8"/>
    <s v="CHIHUAHUA"/>
    <n v="8"/>
    <s v="CHIHUAHUA"/>
    <n v="11"/>
    <s v="CAMARGO"/>
    <n v="1"/>
    <s v="SANTA ROSALĂŤA DE CAMARGO"/>
    <s v="CALLE EDUCACION TECNOLOGICA "/>
    <n v="0"/>
    <s v="PĂšBLICO"/>
    <x v="2"/>
    <n v="2"/>
    <s v="BĂSICA"/>
    <n v="3"/>
    <x v="2"/>
    <n v="4"/>
    <x v="5"/>
    <n v="1"/>
    <s v="SERVICIOS"/>
    <n v="22"/>
    <s v="INDUSTRIAL"/>
    <s v="08FZT0010P"/>
    <s v="08FJT0005C"/>
    <s v="08ADG0057I"/>
    <n v="0"/>
    <s v="I2019"/>
    <n v="291"/>
    <n v="331"/>
    <n v="622"/>
    <n v="167"/>
    <n v="251"/>
    <n v="418"/>
    <n v="84"/>
    <n v="108"/>
    <n v="192"/>
    <n v="119"/>
    <n v="115"/>
    <n v="234"/>
    <n v="107"/>
    <n v="101"/>
    <n v="208"/>
    <n v="77"/>
    <n v="109"/>
    <n v="186"/>
    <n v="0"/>
    <n v="0"/>
    <n v="0"/>
    <n v="0"/>
    <n v="0"/>
    <n v="0"/>
    <n v="0"/>
    <n v="0"/>
    <n v="0"/>
    <n v="303"/>
    <n v="325"/>
    <n v="628"/>
    <n v="6"/>
    <n v="6"/>
    <n v="6"/>
    <n v="0"/>
    <n v="0"/>
    <n v="0"/>
    <n v="0"/>
    <n v="18"/>
    <n v="0"/>
    <n v="0"/>
    <n v="1"/>
    <n v="0"/>
    <n v="1"/>
    <n v="0"/>
    <n v="0"/>
    <n v="0"/>
    <n v="8"/>
    <n v="10"/>
    <n v="0"/>
    <n v="0"/>
    <n v="3"/>
    <n v="0"/>
    <n v="3"/>
    <n v="0"/>
    <n v="6"/>
    <n v="1"/>
    <n v="0"/>
    <n v="0"/>
    <n v="8"/>
    <n v="13"/>
    <n v="54"/>
    <n v="20"/>
    <n v="11"/>
    <n v="0"/>
    <n v="0"/>
    <n v="0"/>
    <n v="0"/>
    <n v="0"/>
    <n v="0"/>
    <n v="0"/>
    <n v="31"/>
    <n v="18"/>
    <n v="18"/>
  </r>
  <r>
    <s v="08DPR2523I"/>
    <n v="1"/>
    <s v="MATUTINO"/>
    <s v="PABLO NERUDA"/>
    <n v="8"/>
    <s v="CHIHUAHUA"/>
    <n v="8"/>
    <s v="CHIHUAHUA"/>
    <n v="37"/>
    <s v="JUĂREZ"/>
    <n v="1"/>
    <s v="JUĂREZ"/>
    <s v="CALLE PUERTO TARENTO"/>
    <n v="1976"/>
    <s v="PĂšBLICO"/>
    <x v="2"/>
    <n v="2"/>
    <s v="BĂSICA"/>
    <n v="2"/>
    <x v="1"/>
    <n v="1"/>
    <x v="1"/>
    <n v="0"/>
    <s v="NO APLICA"/>
    <n v="0"/>
    <s v="NO APLICA"/>
    <s v="08FIZ0265U"/>
    <s v="08FJS0133I"/>
    <s v="08ADG0005C"/>
    <n v="0"/>
    <s v="I2019"/>
    <n v="301"/>
    <n v="300"/>
    <n v="601"/>
    <n v="301"/>
    <n v="300"/>
    <n v="601"/>
    <n v="40"/>
    <n v="56"/>
    <n v="96"/>
    <n v="50"/>
    <n v="64"/>
    <n v="114"/>
    <n v="63"/>
    <n v="40"/>
    <n v="103"/>
    <n v="41"/>
    <n v="51"/>
    <n v="92"/>
    <n v="49"/>
    <n v="48"/>
    <n v="97"/>
    <n v="53"/>
    <n v="49"/>
    <n v="102"/>
    <n v="53"/>
    <n v="52"/>
    <n v="105"/>
    <n v="309"/>
    <n v="304"/>
    <n v="613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2"/>
    <n v="0"/>
    <n v="0"/>
    <n v="0"/>
    <n v="0"/>
    <n v="0"/>
    <n v="0"/>
    <n v="0"/>
    <n v="0"/>
    <n v="1"/>
    <n v="23"/>
    <n v="2"/>
    <n v="16"/>
    <n v="3"/>
    <n v="3"/>
    <n v="3"/>
    <n v="3"/>
    <n v="3"/>
    <n v="3"/>
    <n v="0"/>
    <n v="18"/>
    <n v="19"/>
    <n v="18"/>
  </r>
  <r>
    <s v="08DPR2410F"/>
    <n v="1"/>
    <s v="MATUTINO"/>
    <s v="ESCUELA PRIMARIA FELIX ZANDMAN"/>
    <n v="8"/>
    <s v="CHIHUAHUA"/>
    <n v="8"/>
    <s v="CHIHUAHUA"/>
    <n v="37"/>
    <s v="JUĂREZ"/>
    <n v="1"/>
    <s v="JUĂREZ"/>
    <s v="CALLE LUCERO"/>
    <n v="10111"/>
    <s v="PĂšBLICO"/>
    <x v="2"/>
    <n v="2"/>
    <s v="BĂSICA"/>
    <n v="2"/>
    <x v="1"/>
    <n v="1"/>
    <x v="1"/>
    <n v="0"/>
    <s v="NO APLICA"/>
    <n v="0"/>
    <s v="NO APLICA"/>
    <s v="08FIZ0178Z"/>
    <s v="08FJS0117R"/>
    <s v="08ADG0005C"/>
    <n v="0"/>
    <s v="I2019"/>
    <n v="327"/>
    <n v="291"/>
    <n v="618"/>
    <n v="325"/>
    <n v="289"/>
    <n v="614"/>
    <n v="54"/>
    <n v="68"/>
    <n v="122"/>
    <n v="51"/>
    <n v="54"/>
    <n v="105"/>
    <n v="49"/>
    <n v="39"/>
    <n v="88"/>
    <n v="60"/>
    <n v="43"/>
    <n v="103"/>
    <n v="52"/>
    <n v="46"/>
    <n v="98"/>
    <n v="53"/>
    <n v="43"/>
    <n v="96"/>
    <n v="48"/>
    <n v="50"/>
    <n v="98"/>
    <n v="313"/>
    <n v="275"/>
    <n v="588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1"/>
    <n v="1"/>
    <n v="0"/>
    <n v="0"/>
    <n v="0"/>
    <n v="0"/>
    <n v="0"/>
    <n v="0"/>
    <n v="2"/>
    <n v="0"/>
    <n v="24"/>
    <n v="6"/>
    <n v="12"/>
    <n v="3"/>
    <n v="3"/>
    <n v="3"/>
    <n v="3"/>
    <n v="3"/>
    <n v="3"/>
    <n v="0"/>
    <n v="18"/>
    <n v="18"/>
    <n v="18"/>
  </r>
  <r>
    <s v="08DST0056C"/>
    <n v="2"/>
    <s v="VESPERTINO"/>
    <s v="SECUNDARIA TECNICA 56"/>
    <n v="8"/>
    <s v="CHIHUAHUA"/>
    <n v="8"/>
    <s v="CHIHUAHUA"/>
    <n v="37"/>
    <s v="JUĂREZ"/>
    <n v="1"/>
    <s v="JUĂREZ"/>
    <s v="AVENIDA 16 DE SEPTIEMBRE"/>
    <n v="7950"/>
    <s v="PĂšBLICO"/>
    <x v="2"/>
    <n v="2"/>
    <s v="BĂSICA"/>
    <n v="3"/>
    <x v="2"/>
    <n v="4"/>
    <x v="5"/>
    <n v="1"/>
    <s v="SERVICIOS"/>
    <n v="22"/>
    <s v="INDUSTRIAL"/>
    <s v="08FZT0002G"/>
    <s v="08FJT0002F"/>
    <s v="08ADG0005C"/>
    <n v="0"/>
    <s v="I2019"/>
    <n v="322"/>
    <n v="300"/>
    <n v="622"/>
    <n v="200"/>
    <n v="217"/>
    <n v="417"/>
    <n v="81"/>
    <n v="71"/>
    <n v="152"/>
    <n v="116"/>
    <n v="119"/>
    <n v="235"/>
    <n v="100"/>
    <n v="111"/>
    <n v="211"/>
    <n v="103"/>
    <n v="97"/>
    <n v="200"/>
    <n v="0"/>
    <n v="0"/>
    <n v="0"/>
    <n v="0"/>
    <n v="0"/>
    <n v="0"/>
    <n v="0"/>
    <n v="0"/>
    <n v="0"/>
    <n v="319"/>
    <n v="327"/>
    <n v="646"/>
    <n v="6"/>
    <n v="6"/>
    <n v="6"/>
    <n v="0"/>
    <n v="0"/>
    <n v="0"/>
    <n v="0"/>
    <n v="18"/>
    <n v="0"/>
    <n v="0"/>
    <n v="1"/>
    <n v="0"/>
    <n v="1"/>
    <n v="0"/>
    <n v="0"/>
    <n v="0"/>
    <n v="11"/>
    <n v="19"/>
    <n v="0"/>
    <n v="0"/>
    <n v="2"/>
    <n v="0"/>
    <n v="1"/>
    <n v="2"/>
    <n v="1"/>
    <n v="0"/>
    <n v="1"/>
    <n v="3"/>
    <n v="9"/>
    <n v="3"/>
    <n v="54"/>
    <n v="16"/>
    <n v="24"/>
    <n v="0"/>
    <n v="0"/>
    <n v="0"/>
    <n v="0"/>
    <n v="0"/>
    <n v="0"/>
    <n v="0"/>
    <n v="40"/>
    <n v="26"/>
    <n v="18"/>
  </r>
  <r>
    <s v="08DES0007B"/>
    <n v="1"/>
    <s v="MATUTINO"/>
    <s v="ADOLFO RUIZ CORTINES"/>
    <n v="8"/>
    <s v="CHIHUAHUA"/>
    <n v="8"/>
    <s v="CHIHUAHUA"/>
    <n v="52"/>
    <s v="OJINAGA"/>
    <n v="1"/>
    <s v="MANUEL OJINAGA"/>
    <s v="CALLE ALTAMIRANO "/>
    <n v="500"/>
    <s v="PĂšBLICO"/>
    <x v="2"/>
    <n v="2"/>
    <s v="BĂSICA"/>
    <n v="3"/>
    <x v="2"/>
    <n v="1"/>
    <x v="1"/>
    <n v="0"/>
    <s v="NO APLICA"/>
    <n v="0"/>
    <s v="NO APLICA"/>
    <s v="08FIS0107V"/>
    <s v="08FJE0001O"/>
    <s v="08ADG0056J"/>
    <n v="0"/>
    <s v="I2019"/>
    <n v="266"/>
    <n v="333"/>
    <n v="599"/>
    <n v="195"/>
    <n v="281"/>
    <n v="476"/>
    <n v="74"/>
    <n v="97"/>
    <n v="171"/>
    <n v="122"/>
    <n v="117"/>
    <n v="239"/>
    <n v="82"/>
    <n v="117"/>
    <n v="199"/>
    <n v="98"/>
    <n v="100"/>
    <n v="198"/>
    <n v="0"/>
    <n v="0"/>
    <n v="0"/>
    <n v="0"/>
    <n v="0"/>
    <n v="0"/>
    <n v="0"/>
    <n v="0"/>
    <n v="0"/>
    <n v="302"/>
    <n v="334"/>
    <n v="636"/>
    <n v="6"/>
    <n v="6"/>
    <n v="5"/>
    <n v="0"/>
    <n v="0"/>
    <n v="0"/>
    <n v="0"/>
    <n v="17"/>
    <n v="0"/>
    <n v="0"/>
    <n v="1"/>
    <n v="0"/>
    <n v="0"/>
    <n v="1"/>
    <n v="0"/>
    <n v="0"/>
    <n v="5"/>
    <n v="11"/>
    <n v="0"/>
    <n v="0"/>
    <n v="2"/>
    <n v="1"/>
    <n v="1"/>
    <n v="0"/>
    <n v="1"/>
    <n v="0"/>
    <n v="0"/>
    <n v="0"/>
    <n v="10"/>
    <n v="9"/>
    <n v="42"/>
    <n v="9"/>
    <n v="12"/>
    <n v="0"/>
    <n v="0"/>
    <n v="0"/>
    <n v="0"/>
    <n v="0"/>
    <n v="0"/>
    <n v="0"/>
    <n v="21"/>
    <n v="21"/>
    <n v="21"/>
  </r>
  <r>
    <s v="08DST0035Q"/>
    <n v="2"/>
    <s v="VESPERTINO"/>
    <s v="SECUNDARIA TECNICA 41"/>
    <n v="8"/>
    <s v="CHIHUAHUA"/>
    <n v="8"/>
    <s v="CHIHUAHUA"/>
    <n v="37"/>
    <s v="JUĂREZ"/>
    <n v="1"/>
    <s v="JUĂREZ"/>
    <s v="CALLE BATALLA PAREDON "/>
    <n v="9439"/>
    <s v="PĂšBLICO"/>
    <x v="2"/>
    <n v="2"/>
    <s v="BĂSICA"/>
    <n v="3"/>
    <x v="2"/>
    <n v="4"/>
    <x v="5"/>
    <n v="1"/>
    <s v="SERVICIOS"/>
    <n v="22"/>
    <s v="INDUSTRIAL"/>
    <s v="08FZT0004E"/>
    <s v="08FJT0002F"/>
    <s v="08ADG0005C"/>
    <n v="0"/>
    <s v="I2019"/>
    <n v="300"/>
    <n v="296"/>
    <n v="596"/>
    <n v="224"/>
    <n v="260"/>
    <n v="484"/>
    <n v="92"/>
    <n v="74"/>
    <n v="166"/>
    <n v="115"/>
    <n v="100"/>
    <n v="215"/>
    <n v="93"/>
    <n v="105"/>
    <n v="198"/>
    <n v="107"/>
    <n v="108"/>
    <n v="215"/>
    <n v="0"/>
    <n v="0"/>
    <n v="0"/>
    <n v="0"/>
    <n v="0"/>
    <n v="0"/>
    <n v="0"/>
    <n v="0"/>
    <n v="0"/>
    <n v="315"/>
    <n v="313"/>
    <n v="628"/>
    <n v="6"/>
    <n v="6"/>
    <n v="6"/>
    <n v="0"/>
    <n v="0"/>
    <n v="0"/>
    <n v="0"/>
    <n v="18"/>
    <n v="0"/>
    <n v="0"/>
    <n v="1"/>
    <n v="0"/>
    <n v="1"/>
    <n v="0"/>
    <n v="0"/>
    <n v="0"/>
    <n v="12"/>
    <n v="14"/>
    <n v="0"/>
    <n v="2"/>
    <n v="2"/>
    <n v="1"/>
    <n v="1"/>
    <n v="1"/>
    <n v="3"/>
    <n v="3"/>
    <n v="0"/>
    <n v="0"/>
    <n v="6"/>
    <n v="2"/>
    <n v="49"/>
    <n v="18"/>
    <n v="19"/>
    <n v="0"/>
    <n v="0"/>
    <n v="0"/>
    <n v="0"/>
    <n v="0"/>
    <n v="0"/>
    <n v="0"/>
    <n v="37"/>
    <n v="18"/>
    <n v="18"/>
  </r>
  <r>
    <s v="08DES0092P"/>
    <n v="1"/>
    <s v="MATUTINO"/>
    <s v="JOSE VASCONCELOS"/>
    <n v="8"/>
    <s v="CHIHUAHUA"/>
    <n v="8"/>
    <s v="CHIHUAHUA"/>
    <n v="17"/>
    <s v="CUAUHTĂ‰MOC"/>
    <n v="1"/>
    <s v="CUAUHTĂ‰MOC"/>
    <s v="CALLE XOCHIMILCO"/>
    <n v="0"/>
    <s v="PĂšBLICO"/>
    <x v="2"/>
    <n v="2"/>
    <s v="BĂSICA"/>
    <n v="3"/>
    <x v="2"/>
    <n v="1"/>
    <x v="1"/>
    <n v="0"/>
    <s v="NO APLICA"/>
    <n v="0"/>
    <s v="NO APLICA"/>
    <s v="08FIS0121O"/>
    <s v="08FJE0005K"/>
    <s v="08ADG0010O"/>
    <n v="0"/>
    <s v="I2019"/>
    <n v="308"/>
    <n v="333"/>
    <n v="641"/>
    <n v="154"/>
    <n v="258"/>
    <n v="412"/>
    <n v="67"/>
    <n v="98"/>
    <n v="165"/>
    <n v="124"/>
    <n v="130"/>
    <n v="254"/>
    <n v="116"/>
    <n v="115"/>
    <n v="231"/>
    <n v="78"/>
    <n v="93"/>
    <n v="171"/>
    <n v="0"/>
    <n v="0"/>
    <n v="0"/>
    <n v="0"/>
    <n v="0"/>
    <n v="0"/>
    <n v="0"/>
    <n v="0"/>
    <n v="0"/>
    <n v="318"/>
    <n v="338"/>
    <n v="656"/>
    <n v="6"/>
    <n v="6"/>
    <n v="6"/>
    <n v="0"/>
    <n v="0"/>
    <n v="0"/>
    <n v="0"/>
    <n v="18"/>
    <n v="0"/>
    <n v="0"/>
    <n v="1"/>
    <n v="0"/>
    <n v="1"/>
    <n v="0"/>
    <n v="0"/>
    <n v="0"/>
    <n v="6"/>
    <n v="10"/>
    <n v="0"/>
    <n v="0"/>
    <n v="1"/>
    <n v="0"/>
    <n v="1"/>
    <n v="0"/>
    <n v="0"/>
    <n v="1"/>
    <n v="2"/>
    <n v="0"/>
    <n v="8"/>
    <n v="7"/>
    <n v="38"/>
    <n v="10"/>
    <n v="11"/>
    <n v="0"/>
    <n v="0"/>
    <n v="0"/>
    <n v="0"/>
    <n v="0"/>
    <n v="0"/>
    <n v="0"/>
    <n v="21"/>
    <n v="18"/>
    <n v="18"/>
  </r>
  <r>
    <s v="08DES0009Z"/>
    <n v="1"/>
    <s v="MATUTINO"/>
    <s v="REVOLUCION"/>
    <n v="8"/>
    <s v="CHIHUAHUA"/>
    <n v="8"/>
    <s v="CHIHUAHUA"/>
    <n v="19"/>
    <s v="CHIHUAHUA"/>
    <n v="1"/>
    <s v="CHIHUAHUA"/>
    <s v="CALLE CENTAURO DEL NORTE"/>
    <n v="0"/>
    <s v="PĂšBLICO"/>
    <x v="2"/>
    <n v="2"/>
    <s v="BĂSICA"/>
    <n v="3"/>
    <x v="2"/>
    <n v="1"/>
    <x v="1"/>
    <n v="0"/>
    <s v="NO APLICA"/>
    <n v="0"/>
    <s v="NO APLICA"/>
    <s v="08FIS0118A"/>
    <s v="08FJE0001O"/>
    <s v="08ADG0046C"/>
    <n v="0"/>
    <s v="I2019"/>
    <n v="308"/>
    <n v="305"/>
    <n v="613"/>
    <n v="213"/>
    <n v="261"/>
    <n v="474"/>
    <n v="104"/>
    <n v="95"/>
    <n v="199"/>
    <n v="108"/>
    <n v="100"/>
    <n v="208"/>
    <n v="94"/>
    <n v="104"/>
    <n v="198"/>
    <n v="102"/>
    <n v="106"/>
    <n v="208"/>
    <n v="0"/>
    <n v="0"/>
    <n v="0"/>
    <n v="0"/>
    <n v="0"/>
    <n v="0"/>
    <n v="0"/>
    <n v="0"/>
    <n v="0"/>
    <n v="304"/>
    <n v="310"/>
    <n v="614"/>
    <n v="6"/>
    <n v="6"/>
    <n v="6"/>
    <n v="0"/>
    <n v="0"/>
    <n v="0"/>
    <n v="0"/>
    <n v="18"/>
    <n v="0"/>
    <n v="0"/>
    <n v="0"/>
    <n v="1"/>
    <n v="1"/>
    <n v="0"/>
    <n v="0"/>
    <n v="0"/>
    <n v="7"/>
    <n v="11"/>
    <n v="0"/>
    <n v="0"/>
    <n v="1"/>
    <n v="1"/>
    <n v="2"/>
    <n v="0"/>
    <n v="2"/>
    <n v="1"/>
    <n v="2"/>
    <n v="0"/>
    <n v="10"/>
    <n v="11"/>
    <n v="50"/>
    <n v="14"/>
    <n v="13"/>
    <n v="0"/>
    <n v="0"/>
    <n v="0"/>
    <n v="0"/>
    <n v="0"/>
    <n v="0"/>
    <n v="0"/>
    <n v="27"/>
    <n v="18"/>
    <n v="18"/>
  </r>
  <r>
    <s v="08DST0068H"/>
    <n v="1"/>
    <s v="MATUTINO"/>
    <s v="SECUNDARIA TECNICA 72"/>
    <n v="8"/>
    <s v="CHIHUAHUA"/>
    <n v="8"/>
    <s v="CHIHUAHUA"/>
    <n v="19"/>
    <s v="CHIHUAHUA"/>
    <n v="1"/>
    <s v="CHIHUAHUA"/>
    <s v="CALLE PASEOS DE SAUCILLO"/>
    <n v="13915"/>
    <s v="PĂšBLICO"/>
    <x v="2"/>
    <n v="2"/>
    <s v="BĂSICA"/>
    <n v="3"/>
    <x v="2"/>
    <n v="4"/>
    <x v="5"/>
    <n v="1"/>
    <s v="SERVICIOS"/>
    <n v="22"/>
    <s v="INDUSTRIAL"/>
    <s v="08FZT0005D"/>
    <s v="08FJT0003E"/>
    <s v="08ADG0046C"/>
    <n v="0"/>
    <s v="I2019"/>
    <n v="278"/>
    <n v="318"/>
    <n v="596"/>
    <n v="236"/>
    <n v="301"/>
    <n v="537"/>
    <n v="88"/>
    <n v="108"/>
    <n v="196"/>
    <n v="101"/>
    <n v="104"/>
    <n v="205"/>
    <n v="89"/>
    <n v="111"/>
    <n v="200"/>
    <n v="100"/>
    <n v="100"/>
    <n v="200"/>
    <n v="0"/>
    <n v="0"/>
    <n v="0"/>
    <n v="0"/>
    <n v="0"/>
    <n v="0"/>
    <n v="0"/>
    <n v="0"/>
    <n v="0"/>
    <n v="290"/>
    <n v="315"/>
    <n v="605"/>
    <n v="4"/>
    <n v="4"/>
    <n v="4"/>
    <n v="0"/>
    <n v="0"/>
    <n v="0"/>
    <n v="0"/>
    <n v="12"/>
    <n v="0"/>
    <n v="0"/>
    <n v="1"/>
    <n v="0"/>
    <n v="1"/>
    <n v="0"/>
    <n v="0"/>
    <n v="0"/>
    <n v="10"/>
    <n v="9"/>
    <n v="0"/>
    <n v="0"/>
    <n v="1"/>
    <n v="1"/>
    <n v="1"/>
    <n v="0"/>
    <n v="1"/>
    <n v="1"/>
    <n v="0"/>
    <n v="0"/>
    <n v="5"/>
    <n v="12"/>
    <n v="43"/>
    <n v="13"/>
    <n v="11"/>
    <n v="0"/>
    <n v="0"/>
    <n v="0"/>
    <n v="0"/>
    <n v="0"/>
    <n v="0"/>
    <n v="0"/>
    <n v="24"/>
    <n v="14"/>
    <n v="12"/>
  </r>
  <r>
    <s v="08DPR0106I"/>
    <n v="1"/>
    <s v="MATUTINO"/>
    <s v="LIBERTAD"/>
    <n v="8"/>
    <s v="CHIHUAHUA"/>
    <n v="8"/>
    <s v="CHIHUAHUA"/>
    <n v="37"/>
    <s v="JUĂREZ"/>
    <n v="1"/>
    <s v="JUĂREZ"/>
    <s v="CALLE CORINDON"/>
    <n v="0"/>
    <s v="PĂšBLICO"/>
    <x v="2"/>
    <n v="2"/>
    <s v="BĂSICA"/>
    <n v="2"/>
    <x v="1"/>
    <n v="1"/>
    <x v="1"/>
    <n v="0"/>
    <s v="NO APLICA"/>
    <n v="0"/>
    <s v="NO APLICA"/>
    <s v="08FIZ0155O"/>
    <s v="08FJS0112W"/>
    <s v="08ADG0005C"/>
    <n v="0"/>
    <s v="I2019"/>
    <n v="298"/>
    <n v="311"/>
    <n v="609"/>
    <n v="298"/>
    <n v="311"/>
    <n v="609"/>
    <n v="60"/>
    <n v="51"/>
    <n v="111"/>
    <n v="49"/>
    <n v="52"/>
    <n v="101"/>
    <n v="42"/>
    <n v="51"/>
    <n v="93"/>
    <n v="54"/>
    <n v="43"/>
    <n v="97"/>
    <n v="43"/>
    <n v="55"/>
    <n v="98"/>
    <n v="57"/>
    <n v="66"/>
    <n v="123"/>
    <n v="50"/>
    <n v="45"/>
    <n v="95"/>
    <n v="295"/>
    <n v="312"/>
    <n v="607"/>
    <n v="3"/>
    <n v="3"/>
    <n v="3"/>
    <n v="3"/>
    <n v="4"/>
    <n v="3"/>
    <n v="0"/>
    <n v="19"/>
    <n v="0"/>
    <n v="0"/>
    <n v="1"/>
    <n v="0"/>
    <n v="0"/>
    <n v="1"/>
    <n v="0"/>
    <n v="0"/>
    <n v="2"/>
    <n v="17"/>
    <n v="0"/>
    <n v="0"/>
    <n v="1"/>
    <n v="1"/>
    <n v="0"/>
    <n v="0"/>
    <n v="0"/>
    <n v="0"/>
    <n v="0"/>
    <n v="0"/>
    <n v="2"/>
    <n v="0"/>
    <n v="25"/>
    <n v="2"/>
    <n v="17"/>
    <n v="3"/>
    <n v="3"/>
    <n v="3"/>
    <n v="3"/>
    <n v="4"/>
    <n v="3"/>
    <n v="0"/>
    <n v="19"/>
    <n v="23"/>
    <n v="19"/>
  </r>
  <r>
    <s v="08DPR2518X"/>
    <n v="2"/>
    <s v="VESPERTINO"/>
    <s v="EFREN ARELLANO ROSALES"/>
    <n v="8"/>
    <s v="CHIHUAHUA"/>
    <n v="8"/>
    <s v="CHIHUAHUA"/>
    <n v="37"/>
    <s v="JUĂREZ"/>
    <n v="1"/>
    <s v="JUĂREZ"/>
    <s v="CALLE PLAYA DEL CONCHAL"/>
    <n v="9719"/>
    <s v="PĂšBLICO"/>
    <x v="2"/>
    <n v="2"/>
    <s v="BĂSICA"/>
    <n v="2"/>
    <x v="1"/>
    <n v="1"/>
    <x v="1"/>
    <n v="0"/>
    <s v="NO APLICA"/>
    <n v="0"/>
    <s v="NO APLICA"/>
    <s v="08FIZ0038Z"/>
    <s v="08FJS0117R"/>
    <s v="08ADG0005C"/>
    <n v="0"/>
    <s v="I2019"/>
    <n v="305"/>
    <n v="322"/>
    <n v="627"/>
    <n v="305"/>
    <n v="322"/>
    <n v="627"/>
    <n v="45"/>
    <n v="60"/>
    <n v="105"/>
    <n v="46"/>
    <n v="48"/>
    <n v="94"/>
    <n v="57"/>
    <n v="43"/>
    <n v="100"/>
    <n v="53"/>
    <n v="45"/>
    <n v="98"/>
    <n v="51"/>
    <n v="52"/>
    <n v="103"/>
    <n v="40"/>
    <n v="55"/>
    <n v="95"/>
    <n v="50"/>
    <n v="56"/>
    <n v="106"/>
    <n v="297"/>
    <n v="299"/>
    <n v="596"/>
    <n v="3"/>
    <n v="3"/>
    <n v="3"/>
    <n v="3"/>
    <n v="3"/>
    <n v="3"/>
    <n v="0"/>
    <n v="18"/>
    <n v="0"/>
    <n v="0"/>
    <n v="0"/>
    <n v="1"/>
    <n v="1"/>
    <n v="0"/>
    <n v="0"/>
    <n v="0"/>
    <n v="9"/>
    <n v="9"/>
    <n v="0"/>
    <n v="0"/>
    <n v="2"/>
    <n v="1"/>
    <n v="0"/>
    <n v="0"/>
    <n v="0"/>
    <n v="0"/>
    <n v="0"/>
    <n v="0"/>
    <n v="1"/>
    <n v="1"/>
    <n v="25"/>
    <n v="9"/>
    <n v="9"/>
    <n v="3"/>
    <n v="3"/>
    <n v="3"/>
    <n v="3"/>
    <n v="3"/>
    <n v="3"/>
    <n v="0"/>
    <n v="18"/>
    <n v="18"/>
    <n v="18"/>
  </r>
  <r>
    <s v="08DES0012N"/>
    <n v="2"/>
    <s v="VESPERTINO"/>
    <s v="ALTAVISTA"/>
    <n v="8"/>
    <s v="CHIHUAHUA"/>
    <n v="8"/>
    <s v="CHIHUAHUA"/>
    <n v="37"/>
    <s v="JUĂREZ"/>
    <n v="1"/>
    <s v="JUĂREZ"/>
    <s v="CALLE BORO"/>
    <n v="1150"/>
    <s v="PĂšBLICO"/>
    <x v="2"/>
    <n v="2"/>
    <s v="BĂSICA"/>
    <n v="3"/>
    <x v="2"/>
    <n v="1"/>
    <x v="1"/>
    <n v="0"/>
    <s v="NO APLICA"/>
    <n v="0"/>
    <s v="NO APLICA"/>
    <s v="08FIS0102Z"/>
    <s v="08FJE0004L"/>
    <s v="08ADG0005C"/>
    <n v="0"/>
    <s v="I2019"/>
    <n v="274"/>
    <n v="279"/>
    <n v="553"/>
    <n v="258"/>
    <n v="273"/>
    <n v="531"/>
    <n v="67"/>
    <n v="92"/>
    <n v="159"/>
    <n v="112"/>
    <n v="125"/>
    <n v="237"/>
    <n v="94"/>
    <n v="101"/>
    <n v="195"/>
    <n v="108"/>
    <n v="87"/>
    <n v="195"/>
    <n v="0"/>
    <n v="0"/>
    <n v="0"/>
    <n v="0"/>
    <n v="0"/>
    <n v="0"/>
    <n v="0"/>
    <n v="0"/>
    <n v="0"/>
    <n v="314"/>
    <n v="313"/>
    <n v="627"/>
    <n v="6"/>
    <n v="6"/>
    <n v="6"/>
    <n v="0"/>
    <n v="0"/>
    <n v="0"/>
    <n v="0"/>
    <n v="18"/>
    <n v="0"/>
    <n v="0"/>
    <n v="0"/>
    <n v="1"/>
    <n v="1"/>
    <n v="0"/>
    <n v="0"/>
    <n v="0"/>
    <n v="21"/>
    <n v="14"/>
    <n v="0"/>
    <n v="0"/>
    <n v="2"/>
    <n v="0"/>
    <n v="0"/>
    <n v="1"/>
    <n v="5"/>
    <n v="1"/>
    <n v="0"/>
    <n v="1"/>
    <n v="11"/>
    <n v="4"/>
    <n v="62"/>
    <n v="28"/>
    <n v="17"/>
    <n v="0"/>
    <n v="0"/>
    <n v="0"/>
    <n v="0"/>
    <n v="0"/>
    <n v="0"/>
    <n v="0"/>
    <n v="45"/>
    <n v="18"/>
    <n v="18"/>
  </r>
  <r>
    <s v="08EES0052N"/>
    <n v="1"/>
    <s v="MATUTINO"/>
    <s v="SECUNDARIA ESTATAL 3015 SOR JUANA INES DE LA CRUZ"/>
    <n v="8"/>
    <s v="CHIHUAHUA"/>
    <n v="8"/>
    <s v="CHIHUAHUA"/>
    <n v="19"/>
    <s v="CHIHUAHUA"/>
    <n v="1"/>
    <s v="CHIHUAHUA"/>
    <s v="AVENIDA FRANCISCO VILLA"/>
    <n v="0"/>
    <s v="PĂšBLICO"/>
    <x v="3"/>
    <n v="2"/>
    <s v="BĂSICA"/>
    <n v="3"/>
    <x v="2"/>
    <n v="1"/>
    <x v="1"/>
    <n v="0"/>
    <s v="NO APLICA"/>
    <n v="0"/>
    <s v="NO APLICA"/>
    <s v="08FIS0009U"/>
    <m/>
    <m/>
    <n v="0"/>
    <s v="I2019"/>
    <n v="268"/>
    <n v="351"/>
    <n v="619"/>
    <n v="187"/>
    <n v="294"/>
    <n v="481"/>
    <n v="91"/>
    <n v="116"/>
    <n v="207"/>
    <n v="110"/>
    <n v="73"/>
    <n v="183"/>
    <n v="93"/>
    <n v="115"/>
    <n v="208"/>
    <n v="90"/>
    <n v="128"/>
    <n v="218"/>
    <n v="0"/>
    <n v="0"/>
    <n v="0"/>
    <n v="0"/>
    <n v="0"/>
    <n v="0"/>
    <n v="0"/>
    <n v="0"/>
    <n v="0"/>
    <n v="293"/>
    <n v="316"/>
    <n v="609"/>
    <n v="5"/>
    <n v="5"/>
    <n v="5"/>
    <n v="0"/>
    <n v="0"/>
    <n v="0"/>
    <n v="0"/>
    <n v="15"/>
    <n v="0"/>
    <n v="0"/>
    <n v="1"/>
    <n v="0"/>
    <n v="1"/>
    <n v="0"/>
    <n v="0"/>
    <n v="0"/>
    <n v="3"/>
    <n v="15"/>
    <n v="0"/>
    <n v="0"/>
    <n v="0"/>
    <n v="2"/>
    <n v="2"/>
    <n v="0"/>
    <n v="2"/>
    <n v="5"/>
    <n v="0"/>
    <n v="0"/>
    <n v="7"/>
    <n v="12"/>
    <n v="50"/>
    <n v="7"/>
    <n v="22"/>
    <n v="0"/>
    <n v="0"/>
    <n v="0"/>
    <n v="0"/>
    <n v="0"/>
    <n v="0"/>
    <n v="0"/>
    <n v="29"/>
    <n v="22"/>
    <n v="22"/>
  </r>
  <r>
    <s v="08DST0061O"/>
    <n v="1"/>
    <s v="MATUTINO"/>
    <s v="SECUNDARIA TECNICA 61"/>
    <n v="8"/>
    <s v="CHIHUAHUA"/>
    <n v="8"/>
    <s v="CHIHUAHUA"/>
    <n v="19"/>
    <s v="CHIHUAHUA"/>
    <n v="1"/>
    <s v="CHIHUAHUA"/>
    <s v="CALLE DE LA POESIA"/>
    <n v="2701"/>
    <s v="PĂšBLICO"/>
    <x v="2"/>
    <n v="2"/>
    <s v="BĂSICA"/>
    <n v="3"/>
    <x v="2"/>
    <n v="4"/>
    <x v="5"/>
    <n v="1"/>
    <s v="SERVICIOS"/>
    <n v="22"/>
    <s v="INDUSTRIAL"/>
    <s v="08FZT0008A"/>
    <s v="08FJT0003E"/>
    <s v="08ADG0046C"/>
    <n v="0"/>
    <s v="I2019"/>
    <n v="303"/>
    <n v="322"/>
    <n v="625"/>
    <n v="196"/>
    <n v="278"/>
    <n v="474"/>
    <n v="101"/>
    <n v="110"/>
    <n v="211"/>
    <n v="114"/>
    <n v="95"/>
    <n v="209"/>
    <n v="93"/>
    <n v="102"/>
    <n v="195"/>
    <n v="99"/>
    <n v="108"/>
    <n v="207"/>
    <n v="0"/>
    <n v="0"/>
    <n v="0"/>
    <n v="0"/>
    <n v="0"/>
    <n v="0"/>
    <n v="0"/>
    <n v="0"/>
    <n v="0"/>
    <n v="306"/>
    <n v="305"/>
    <n v="611"/>
    <n v="5"/>
    <n v="5"/>
    <n v="5"/>
    <n v="0"/>
    <n v="0"/>
    <n v="0"/>
    <n v="0"/>
    <n v="15"/>
    <n v="0"/>
    <n v="0"/>
    <n v="1"/>
    <n v="0"/>
    <n v="0"/>
    <n v="1"/>
    <n v="0"/>
    <n v="0"/>
    <n v="6"/>
    <n v="14"/>
    <n v="0"/>
    <n v="0"/>
    <n v="1"/>
    <n v="0"/>
    <n v="1"/>
    <n v="0"/>
    <n v="0"/>
    <n v="5"/>
    <n v="0"/>
    <n v="0"/>
    <n v="11"/>
    <n v="12"/>
    <n v="52"/>
    <n v="8"/>
    <n v="19"/>
    <n v="0"/>
    <n v="0"/>
    <n v="0"/>
    <n v="0"/>
    <n v="0"/>
    <n v="0"/>
    <n v="0"/>
    <n v="27"/>
    <n v="15"/>
    <n v="15"/>
  </r>
  <r>
    <s v="08DES0095M"/>
    <n v="1"/>
    <s v="MATUTINO"/>
    <s v="MEXICO 68"/>
    <n v="8"/>
    <s v="CHIHUAHUA"/>
    <n v="8"/>
    <s v="CHIHUAHUA"/>
    <n v="37"/>
    <s v="JUĂREZ"/>
    <n v="1"/>
    <s v="JUĂREZ"/>
    <s v="CALLE GRADMA"/>
    <n v="7065"/>
    <s v="PĂšBLICO"/>
    <x v="2"/>
    <n v="2"/>
    <s v="BĂSICA"/>
    <n v="3"/>
    <x v="2"/>
    <n v="1"/>
    <x v="1"/>
    <n v="0"/>
    <s v="NO APLICA"/>
    <n v="0"/>
    <s v="NO APLICA"/>
    <s v="08FIS0101A"/>
    <s v="08FJE0004L"/>
    <s v="08ADG0005C"/>
    <n v="0"/>
    <s v="I2019"/>
    <n v="307"/>
    <n v="305"/>
    <n v="612"/>
    <n v="224"/>
    <n v="267"/>
    <n v="491"/>
    <n v="97"/>
    <n v="89"/>
    <n v="186"/>
    <n v="117"/>
    <n v="99"/>
    <n v="216"/>
    <n v="117"/>
    <n v="115"/>
    <n v="232"/>
    <n v="83"/>
    <n v="94"/>
    <n v="177"/>
    <n v="0"/>
    <n v="0"/>
    <n v="0"/>
    <n v="0"/>
    <n v="0"/>
    <n v="0"/>
    <n v="0"/>
    <n v="0"/>
    <n v="0"/>
    <n v="317"/>
    <n v="308"/>
    <n v="625"/>
    <n v="6"/>
    <n v="6"/>
    <n v="6"/>
    <n v="0"/>
    <n v="0"/>
    <n v="0"/>
    <n v="0"/>
    <n v="18"/>
    <n v="0"/>
    <n v="0"/>
    <n v="0"/>
    <n v="1"/>
    <n v="0"/>
    <n v="1"/>
    <n v="0"/>
    <n v="0"/>
    <n v="8"/>
    <n v="13"/>
    <n v="0"/>
    <n v="0"/>
    <n v="2"/>
    <n v="0"/>
    <n v="2"/>
    <n v="0"/>
    <n v="0"/>
    <n v="1"/>
    <n v="0"/>
    <n v="0"/>
    <n v="7"/>
    <n v="8"/>
    <n v="43"/>
    <n v="12"/>
    <n v="14"/>
    <n v="0"/>
    <n v="0"/>
    <n v="0"/>
    <n v="0"/>
    <n v="0"/>
    <n v="0"/>
    <n v="0"/>
    <n v="26"/>
    <n v="24"/>
    <n v="18"/>
  </r>
  <r>
    <s v="08DST0018Z"/>
    <n v="1"/>
    <s v="MATUTINO"/>
    <s v="SECUNDARIA TECNICA 40"/>
    <n v="8"/>
    <s v="CHIHUAHUA"/>
    <n v="8"/>
    <s v="CHIHUAHUA"/>
    <n v="19"/>
    <s v="CHIHUAHUA"/>
    <n v="1"/>
    <s v="CHIHUAHUA"/>
    <s v="CALLE PROFR. GUADALUPE GALLARDO "/>
    <n v="8903"/>
    <s v="PĂšBLICO"/>
    <x v="2"/>
    <n v="2"/>
    <s v="BĂSICA"/>
    <n v="3"/>
    <x v="2"/>
    <n v="4"/>
    <x v="5"/>
    <n v="1"/>
    <s v="SERVICIOS"/>
    <n v="22"/>
    <s v="INDUSTRIAL"/>
    <s v="08FZT0005D"/>
    <s v="08FJT0003E"/>
    <s v="08ADG0046C"/>
    <n v="0"/>
    <s v="I2019"/>
    <n v="307"/>
    <n v="291"/>
    <n v="598"/>
    <n v="261"/>
    <n v="269"/>
    <n v="530"/>
    <n v="99"/>
    <n v="89"/>
    <n v="188"/>
    <n v="123"/>
    <n v="96"/>
    <n v="219"/>
    <n v="102"/>
    <n v="108"/>
    <n v="210"/>
    <n v="103"/>
    <n v="88"/>
    <n v="191"/>
    <n v="0"/>
    <n v="0"/>
    <n v="0"/>
    <n v="0"/>
    <n v="0"/>
    <n v="0"/>
    <n v="0"/>
    <n v="0"/>
    <n v="0"/>
    <n v="328"/>
    <n v="292"/>
    <n v="620"/>
    <n v="5"/>
    <n v="5"/>
    <n v="5"/>
    <n v="0"/>
    <n v="0"/>
    <n v="0"/>
    <n v="0"/>
    <n v="15"/>
    <n v="0"/>
    <n v="0"/>
    <n v="0"/>
    <n v="1"/>
    <n v="0"/>
    <n v="1"/>
    <n v="0"/>
    <n v="0"/>
    <n v="5"/>
    <n v="9"/>
    <n v="0"/>
    <n v="0"/>
    <n v="1"/>
    <n v="0"/>
    <n v="0"/>
    <n v="2"/>
    <n v="4"/>
    <n v="1"/>
    <n v="0"/>
    <n v="2"/>
    <n v="5"/>
    <n v="13"/>
    <n v="44"/>
    <n v="10"/>
    <n v="14"/>
    <n v="0"/>
    <n v="0"/>
    <n v="0"/>
    <n v="0"/>
    <n v="0"/>
    <n v="0"/>
    <n v="0"/>
    <n v="24"/>
    <n v="15"/>
    <n v="15"/>
  </r>
  <r>
    <s v="08DES0034Z"/>
    <n v="1"/>
    <s v="MATUTINO"/>
    <s v="SECUNDARIA GENERAL NUM.7 ES-26"/>
    <n v="8"/>
    <s v="CHIHUAHUA"/>
    <n v="8"/>
    <s v="CHIHUAHUA"/>
    <n v="37"/>
    <s v="JUĂREZ"/>
    <n v="1"/>
    <s v="JUĂREZ"/>
    <s v="CALLE ISLA MALTA"/>
    <n v="0"/>
    <s v="PĂšBLICO"/>
    <x v="2"/>
    <n v="2"/>
    <s v="BĂSICA"/>
    <n v="3"/>
    <x v="2"/>
    <n v="1"/>
    <x v="1"/>
    <n v="0"/>
    <s v="NO APLICA"/>
    <n v="0"/>
    <s v="NO APLICA"/>
    <s v="08FIS0101A"/>
    <s v="08FJE0004L"/>
    <s v="08ADG0005C"/>
    <n v="0"/>
    <s v="I2019"/>
    <n v="279"/>
    <n v="316"/>
    <n v="595"/>
    <n v="207"/>
    <n v="286"/>
    <n v="493"/>
    <n v="69"/>
    <n v="107"/>
    <n v="176"/>
    <n v="122"/>
    <n v="126"/>
    <n v="248"/>
    <n v="94"/>
    <n v="104"/>
    <n v="198"/>
    <n v="96"/>
    <n v="99"/>
    <n v="195"/>
    <n v="0"/>
    <n v="0"/>
    <n v="0"/>
    <n v="0"/>
    <n v="0"/>
    <n v="0"/>
    <n v="0"/>
    <n v="0"/>
    <n v="0"/>
    <n v="312"/>
    <n v="329"/>
    <n v="641"/>
    <n v="6"/>
    <n v="6"/>
    <n v="6"/>
    <n v="0"/>
    <n v="0"/>
    <n v="0"/>
    <n v="0"/>
    <n v="18"/>
    <n v="0"/>
    <n v="0"/>
    <n v="1"/>
    <n v="0"/>
    <n v="1"/>
    <n v="0"/>
    <n v="0"/>
    <n v="0"/>
    <n v="10"/>
    <n v="14"/>
    <n v="0"/>
    <n v="0"/>
    <n v="1"/>
    <n v="0"/>
    <n v="0"/>
    <n v="0"/>
    <n v="0"/>
    <n v="1"/>
    <n v="0"/>
    <n v="0"/>
    <n v="7"/>
    <n v="10"/>
    <n v="45"/>
    <n v="11"/>
    <n v="15"/>
    <n v="0"/>
    <n v="0"/>
    <n v="0"/>
    <n v="0"/>
    <n v="0"/>
    <n v="0"/>
    <n v="0"/>
    <n v="26"/>
    <n v="20"/>
    <n v="20"/>
  </r>
  <r>
    <s v="08DPR2446U"/>
    <n v="1"/>
    <s v="MATUTINO"/>
    <s v="PEDRO E. MEDINA GONZALEZ"/>
    <n v="8"/>
    <s v="CHIHUAHUA"/>
    <n v="8"/>
    <s v="CHIHUAHUA"/>
    <n v="37"/>
    <s v="JUĂREZ"/>
    <n v="1"/>
    <s v="JUĂREZ"/>
    <s v="CALLE COMPOSITORES"/>
    <n v="1305"/>
    <s v="PĂšBLICO"/>
    <x v="2"/>
    <n v="2"/>
    <s v="BĂSICA"/>
    <n v="2"/>
    <x v="1"/>
    <n v="1"/>
    <x v="1"/>
    <n v="0"/>
    <s v="NO APLICA"/>
    <n v="0"/>
    <s v="NO APLICA"/>
    <s v="08FIZ0178Z"/>
    <s v="08FJS0117R"/>
    <s v="08ADG0005C"/>
    <n v="0"/>
    <s v="I2019"/>
    <n v="300"/>
    <n v="323"/>
    <n v="623"/>
    <n v="300"/>
    <n v="323"/>
    <n v="623"/>
    <n v="49"/>
    <n v="62"/>
    <n v="111"/>
    <n v="56"/>
    <n v="48"/>
    <n v="104"/>
    <n v="50"/>
    <n v="52"/>
    <n v="102"/>
    <n v="47"/>
    <n v="51"/>
    <n v="98"/>
    <n v="42"/>
    <n v="51"/>
    <n v="93"/>
    <n v="55"/>
    <n v="52"/>
    <n v="107"/>
    <n v="50"/>
    <n v="53"/>
    <n v="103"/>
    <n v="300"/>
    <n v="307"/>
    <n v="607"/>
    <n v="3"/>
    <n v="3"/>
    <n v="3"/>
    <n v="3"/>
    <n v="3"/>
    <n v="3"/>
    <n v="0"/>
    <n v="18"/>
    <n v="0"/>
    <n v="0"/>
    <n v="1"/>
    <n v="0"/>
    <n v="1"/>
    <n v="0"/>
    <n v="0"/>
    <n v="0"/>
    <n v="2"/>
    <n v="16"/>
    <n v="0"/>
    <n v="0"/>
    <n v="2"/>
    <n v="0"/>
    <n v="0"/>
    <n v="0"/>
    <n v="0"/>
    <n v="0"/>
    <n v="0"/>
    <n v="0"/>
    <n v="0"/>
    <n v="2"/>
    <n v="24"/>
    <n v="2"/>
    <n v="16"/>
    <n v="3"/>
    <n v="3"/>
    <n v="3"/>
    <n v="3"/>
    <n v="3"/>
    <n v="3"/>
    <n v="0"/>
    <n v="18"/>
    <n v="18"/>
    <n v="18"/>
  </r>
  <r>
    <s v="08EPR0655L"/>
    <n v="1"/>
    <s v="MATUTINO"/>
    <s v="LUIS URIAS BELDERRAIN 2005"/>
    <n v="8"/>
    <s v="CHIHUAHUA"/>
    <n v="8"/>
    <s v="CHIHUAHUA"/>
    <n v="19"/>
    <s v="CHIHUAHUA"/>
    <n v="1"/>
    <s v="CHIHUAHUA"/>
    <s v="PRIVADA FERNANDO DE BORJA"/>
    <n v="513"/>
    <s v="PĂšBLICO"/>
    <x v="3"/>
    <n v="2"/>
    <s v="BĂSICA"/>
    <n v="2"/>
    <x v="1"/>
    <n v="1"/>
    <x v="1"/>
    <n v="0"/>
    <s v="NO APLICA"/>
    <n v="0"/>
    <s v="NO APLICA"/>
    <s v="08FIZ0031F"/>
    <s v="08FJS0001R"/>
    <m/>
    <n v="0"/>
    <s v="I2019"/>
    <n v="298"/>
    <n v="312"/>
    <n v="610"/>
    <n v="298"/>
    <n v="312"/>
    <n v="610"/>
    <n v="45"/>
    <n v="49"/>
    <n v="94"/>
    <n v="52"/>
    <n v="49"/>
    <n v="101"/>
    <n v="35"/>
    <n v="63"/>
    <n v="98"/>
    <n v="48"/>
    <n v="46"/>
    <n v="94"/>
    <n v="63"/>
    <n v="40"/>
    <n v="103"/>
    <n v="42"/>
    <n v="56"/>
    <n v="98"/>
    <n v="68"/>
    <n v="62"/>
    <n v="130"/>
    <n v="308"/>
    <n v="316"/>
    <n v="624"/>
    <n v="3"/>
    <n v="3"/>
    <n v="3"/>
    <n v="3"/>
    <n v="3"/>
    <n v="4"/>
    <n v="0"/>
    <n v="19"/>
    <n v="0"/>
    <n v="0"/>
    <n v="1"/>
    <n v="0"/>
    <n v="0"/>
    <n v="0"/>
    <n v="0"/>
    <n v="0"/>
    <n v="7"/>
    <n v="12"/>
    <n v="0"/>
    <n v="0"/>
    <n v="2"/>
    <n v="1"/>
    <n v="0"/>
    <n v="2"/>
    <n v="0"/>
    <n v="1"/>
    <n v="0"/>
    <n v="0"/>
    <n v="3"/>
    <n v="1"/>
    <n v="30"/>
    <n v="7"/>
    <n v="12"/>
    <n v="3"/>
    <n v="3"/>
    <n v="3"/>
    <n v="3"/>
    <n v="3"/>
    <n v="4"/>
    <n v="0"/>
    <n v="19"/>
    <n v="19"/>
    <n v="19"/>
  </r>
  <r>
    <s v="08EES0151N"/>
    <n v="1"/>
    <s v="MATUTINO"/>
    <s v="SECUNDARIA ESTATAL 3016"/>
    <n v="8"/>
    <s v="CHIHUAHUA"/>
    <n v="8"/>
    <s v="CHIHUAHUA"/>
    <n v="37"/>
    <s v="JUĂREZ"/>
    <n v="1"/>
    <s v="JUĂREZ"/>
    <s v="AVENIDA LOPEZ MATEOS"/>
    <n v="0"/>
    <s v="PĂšBLICO"/>
    <x v="3"/>
    <n v="2"/>
    <s v="BĂSICA"/>
    <n v="3"/>
    <x v="2"/>
    <n v="1"/>
    <x v="1"/>
    <n v="0"/>
    <s v="NO APLICA"/>
    <n v="0"/>
    <s v="NO APLICA"/>
    <s v="08FIS0002A"/>
    <m/>
    <m/>
    <n v="0"/>
    <s v="I2019"/>
    <n v="285"/>
    <n v="301"/>
    <n v="586"/>
    <n v="277"/>
    <n v="295"/>
    <n v="572"/>
    <n v="92"/>
    <n v="105"/>
    <n v="197"/>
    <n v="118"/>
    <n v="100"/>
    <n v="218"/>
    <n v="97"/>
    <n v="100"/>
    <n v="197"/>
    <n v="96"/>
    <n v="89"/>
    <n v="185"/>
    <n v="0"/>
    <n v="0"/>
    <n v="0"/>
    <n v="0"/>
    <n v="0"/>
    <n v="0"/>
    <n v="0"/>
    <n v="0"/>
    <n v="0"/>
    <n v="311"/>
    <n v="289"/>
    <n v="600"/>
    <n v="6"/>
    <n v="6"/>
    <n v="6"/>
    <n v="0"/>
    <n v="0"/>
    <n v="0"/>
    <n v="0"/>
    <n v="18"/>
    <n v="0"/>
    <n v="0"/>
    <n v="0"/>
    <n v="1"/>
    <n v="1"/>
    <n v="0"/>
    <n v="0"/>
    <n v="0"/>
    <n v="5"/>
    <n v="12"/>
    <n v="0"/>
    <n v="0"/>
    <n v="1"/>
    <n v="1"/>
    <n v="2"/>
    <n v="0"/>
    <n v="2"/>
    <n v="1"/>
    <n v="0"/>
    <n v="2"/>
    <n v="10"/>
    <n v="7"/>
    <n v="45"/>
    <n v="10"/>
    <n v="16"/>
    <n v="0"/>
    <n v="0"/>
    <n v="0"/>
    <n v="0"/>
    <n v="0"/>
    <n v="0"/>
    <n v="0"/>
    <n v="26"/>
    <n v="24"/>
    <n v="18"/>
  </r>
  <r>
    <s v="08DPR2586U"/>
    <n v="1"/>
    <s v="MATUTINO"/>
    <s v="AGUSTIN MELGAR"/>
    <n v="8"/>
    <s v="CHIHUAHUA"/>
    <n v="8"/>
    <s v="CHIHUAHUA"/>
    <n v="37"/>
    <s v="JUĂREZ"/>
    <n v="1"/>
    <s v="JUĂREZ"/>
    <s v="CALLE HACIENDA EL SAUZ"/>
    <n v="0"/>
    <s v="PĂšBLICO"/>
    <x v="2"/>
    <n v="2"/>
    <s v="BĂSICA"/>
    <n v="2"/>
    <x v="1"/>
    <n v="1"/>
    <x v="1"/>
    <n v="0"/>
    <s v="NO APLICA"/>
    <n v="0"/>
    <s v="NO APLICA"/>
    <s v="08FIZ0030G"/>
    <s v="08FJS0133I"/>
    <s v="08ADG0005C"/>
    <n v="0"/>
    <s v="I2019"/>
    <n v="326"/>
    <n v="296"/>
    <n v="622"/>
    <n v="325"/>
    <n v="295"/>
    <n v="620"/>
    <n v="58"/>
    <n v="45"/>
    <n v="103"/>
    <n v="50"/>
    <n v="53"/>
    <n v="103"/>
    <n v="59"/>
    <n v="44"/>
    <n v="103"/>
    <n v="51"/>
    <n v="54"/>
    <n v="105"/>
    <n v="50"/>
    <n v="53"/>
    <n v="103"/>
    <n v="45"/>
    <n v="59"/>
    <n v="104"/>
    <n v="63"/>
    <n v="37"/>
    <n v="100"/>
    <n v="318"/>
    <n v="300"/>
    <n v="618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1"/>
    <n v="0"/>
    <n v="0"/>
    <n v="0"/>
    <n v="0"/>
    <n v="0"/>
    <n v="0"/>
    <n v="1"/>
    <n v="0"/>
    <n v="22"/>
    <n v="4"/>
    <n v="14"/>
    <n v="3"/>
    <n v="3"/>
    <n v="3"/>
    <n v="3"/>
    <n v="3"/>
    <n v="3"/>
    <n v="0"/>
    <n v="18"/>
    <n v="18"/>
    <n v="18"/>
  </r>
  <r>
    <s v="08DPR1525Z"/>
    <n v="1"/>
    <s v="MATUTINO"/>
    <s v="ELOY S VALLINA"/>
    <n v="8"/>
    <s v="CHIHUAHUA"/>
    <n v="8"/>
    <s v="CHIHUAHUA"/>
    <n v="19"/>
    <s v="CHIHUAHUA"/>
    <n v="1"/>
    <s v="CHIHUAHUA"/>
    <s v="CALLE 27"/>
    <n v="0"/>
    <s v="PĂšBLICO"/>
    <x v="2"/>
    <n v="2"/>
    <s v="BĂSICA"/>
    <n v="2"/>
    <x v="1"/>
    <n v="1"/>
    <x v="1"/>
    <n v="0"/>
    <s v="NO APLICA"/>
    <n v="0"/>
    <s v="NO APLICA"/>
    <s v="08FIZ0115N"/>
    <s v="08FJS0106L"/>
    <s v="08ADG0046C"/>
    <n v="0"/>
    <s v="I2019"/>
    <n v="294"/>
    <n v="314"/>
    <n v="608"/>
    <n v="292"/>
    <n v="313"/>
    <n v="605"/>
    <n v="51"/>
    <n v="49"/>
    <n v="100"/>
    <n v="49"/>
    <n v="46"/>
    <n v="95"/>
    <n v="49"/>
    <n v="43"/>
    <n v="92"/>
    <n v="60"/>
    <n v="62"/>
    <n v="122"/>
    <n v="58"/>
    <n v="66"/>
    <n v="124"/>
    <n v="43"/>
    <n v="58"/>
    <n v="101"/>
    <n v="48"/>
    <n v="49"/>
    <n v="97"/>
    <n v="307"/>
    <n v="324"/>
    <n v="631"/>
    <n v="3"/>
    <n v="3"/>
    <n v="4"/>
    <n v="4"/>
    <n v="3"/>
    <n v="3"/>
    <n v="0"/>
    <n v="20"/>
    <n v="0"/>
    <n v="0"/>
    <n v="0"/>
    <n v="1"/>
    <n v="0"/>
    <n v="1"/>
    <n v="0"/>
    <n v="1"/>
    <n v="7"/>
    <n v="13"/>
    <n v="0"/>
    <n v="0"/>
    <n v="2"/>
    <n v="0"/>
    <n v="0"/>
    <n v="0"/>
    <n v="0"/>
    <n v="0"/>
    <n v="0"/>
    <n v="0"/>
    <n v="2"/>
    <n v="2"/>
    <n v="29"/>
    <n v="7"/>
    <n v="13"/>
    <n v="3"/>
    <n v="3"/>
    <n v="4"/>
    <n v="4"/>
    <n v="3"/>
    <n v="3"/>
    <n v="0"/>
    <n v="20"/>
    <n v="20"/>
    <n v="20"/>
  </r>
  <r>
    <s v="08EPR0130H"/>
    <n v="1"/>
    <s v="MATUTINO"/>
    <s v="PRAXEDIS G. GUERRERO 2226"/>
    <n v="8"/>
    <s v="CHIHUAHUA"/>
    <n v="8"/>
    <s v="CHIHUAHUA"/>
    <n v="19"/>
    <s v="CHIHUAHUA"/>
    <n v="1"/>
    <s v="CHIHUAHUA"/>
    <s v="AVENIDA GOMEZ MORIN"/>
    <n v="2701"/>
    <s v="PĂšBLICO"/>
    <x v="3"/>
    <n v="2"/>
    <s v="BĂSICA"/>
    <n v="2"/>
    <x v="1"/>
    <n v="1"/>
    <x v="1"/>
    <n v="0"/>
    <s v="NO APLICA"/>
    <n v="0"/>
    <s v="NO APLICA"/>
    <s v="08FIZ0001L"/>
    <s v="08FJS0002Q"/>
    <m/>
    <n v="0"/>
    <s v="I2019"/>
    <n v="301"/>
    <n v="312"/>
    <n v="613"/>
    <n v="301"/>
    <n v="309"/>
    <n v="610"/>
    <n v="46"/>
    <n v="43"/>
    <n v="89"/>
    <n v="52"/>
    <n v="43"/>
    <n v="95"/>
    <n v="47"/>
    <n v="46"/>
    <n v="93"/>
    <n v="60"/>
    <n v="57"/>
    <n v="117"/>
    <n v="48"/>
    <n v="58"/>
    <n v="106"/>
    <n v="57"/>
    <n v="66"/>
    <n v="123"/>
    <n v="48"/>
    <n v="46"/>
    <n v="94"/>
    <n v="312"/>
    <n v="316"/>
    <n v="628"/>
    <n v="3"/>
    <n v="4"/>
    <n v="4"/>
    <n v="4"/>
    <n v="4"/>
    <n v="3"/>
    <n v="0"/>
    <n v="22"/>
    <n v="0"/>
    <n v="0"/>
    <n v="1"/>
    <n v="0"/>
    <n v="0"/>
    <n v="0"/>
    <n v="0"/>
    <n v="0"/>
    <n v="9"/>
    <n v="13"/>
    <n v="0"/>
    <n v="0"/>
    <n v="2"/>
    <n v="0"/>
    <n v="2"/>
    <n v="2"/>
    <n v="0"/>
    <n v="0"/>
    <n v="0"/>
    <n v="2"/>
    <n v="3"/>
    <n v="2"/>
    <n v="36"/>
    <n v="9"/>
    <n v="13"/>
    <n v="3"/>
    <n v="4"/>
    <n v="4"/>
    <n v="4"/>
    <n v="4"/>
    <n v="3"/>
    <n v="0"/>
    <n v="22"/>
    <n v="22"/>
    <n v="22"/>
  </r>
  <r>
    <s v="08DPR2525G"/>
    <n v="2"/>
    <s v="VESPERTINO"/>
    <s v="CESAREO ACOSTA RAMIREZ"/>
    <n v="8"/>
    <s v="CHIHUAHUA"/>
    <n v="8"/>
    <s v="CHIHUAHUA"/>
    <n v="37"/>
    <s v="JUĂREZ"/>
    <n v="1"/>
    <s v="JUĂREZ"/>
    <s v="CALLE PUERTO TARENTO"/>
    <n v="1976"/>
    <s v="PĂšBLICO"/>
    <x v="2"/>
    <n v="2"/>
    <s v="BĂSICA"/>
    <n v="2"/>
    <x v="1"/>
    <n v="1"/>
    <x v="1"/>
    <n v="0"/>
    <s v="NO APLICA"/>
    <n v="0"/>
    <s v="NO APLICA"/>
    <s v="08FIZ0265U"/>
    <s v="08FJS0133I"/>
    <s v="08ADG0005C"/>
    <n v="0"/>
    <s v="I2019"/>
    <n v="341"/>
    <n v="289"/>
    <n v="630"/>
    <n v="341"/>
    <n v="289"/>
    <n v="630"/>
    <n v="52"/>
    <n v="48"/>
    <n v="100"/>
    <n v="39"/>
    <n v="51"/>
    <n v="90"/>
    <n v="51"/>
    <n v="49"/>
    <n v="100"/>
    <n v="60"/>
    <n v="44"/>
    <n v="104"/>
    <n v="41"/>
    <n v="57"/>
    <n v="98"/>
    <n v="58"/>
    <n v="41"/>
    <n v="99"/>
    <n v="69"/>
    <n v="57"/>
    <n v="126"/>
    <n v="318"/>
    <n v="299"/>
    <n v="617"/>
    <n v="3"/>
    <n v="3"/>
    <n v="3"/>
    <n v="3"/>
    <n v="3"/>
    <n v="4"/>
    <n v="0"/>
    <n v="19"/>
    <n v="0"/>
    <n v="0"/>
    <n v="1"/>
    <n v="0"/>
    <n v="1"/>
    <n v="0"/>
    <n v="0"/>
    <n v="0"/>
    <n v="6"/>
    <n v="13"/>
    <n v="0"/>
    <n v="0"/>
    <n v="1"/>
    <n v="1"/>
    <n v="0"/>
    <n v="0"/>
    <n v="0"/>
    <n v="0"/>
    <n v="0"/>
    <n v="0"/>
    <n v="1"/>
    <n v="0"/>
    <n v="24"/>
    <n v="6"/>
    <n v="13"/>
    <n v="3"/>
    <n v="3"/>
    <n v="3"/>
    <n v="3"/>
    <n v="3"/>
    <n v="4"/>
    <n v="0"/>
    <n v="19"/>
    <n v="19"/>
    <n v="19"/>
  </r>
  <r>
    <s v="08DST0075R"/>
    <n v="1"/>
    <s v="MATUTINO"/>
    <s v="SECUNDARIA TECNICA 75"/>
    <n v="8"/>
    <s v="CHIHUAHUA"/>
    <n v="8"/>
    <s v="CHIHUAHUA"/>
    <n v="37"/>
    <s v="JUĂREZ"/>
    <n v="1"/>
    <s v="JUĂREZ"/>
    <s v="CALLE EJIDO MEOQUI"/>
    <n v="0"/>
    <s v="PĂšBLICO"/>
    <x v="2"/>
    <n v="2"/>
    <s v="BĂSICA"/>
    <n v="3"/>
    <x v="2"/>
    <n v="4"/>
    <x v="5"/>
    <n v="1"/>
    <s v="SERVICIOS"/>
    <n v="22"/>
    <s v="INDUSTRIAL"/>
    <s v="08FZT0016J"/>
    <s v="08FJT0002F"/>
    <s v="08ADG0005C"/>
    <n v="0"/>
    <s v="I2019"/>
    <n v="286"/>
    <n v="309"/>
    <n v="595"/>
    <n v="274"/>
    <n v="306"/>
    <n v="580"/>
    <n v="75"/>
    <n v="124"/>
    <n v="199"/>
    <n v="118"/>
    <n v="107"/>
    <n v="225"/>
    <n v="103"/>
    <n v="89"/>
    <n v="192"/>
    <n v="97"/>
    <n v="98"/>
    <n v="195"/>
    <n v="0"/>
    <n v="0"/>
    <n v="0"/>
    <n v="0"/>
    <n v="0"/>
    <n v="0"/>
    <n v="0"/>
    <n v="0"/>
    <n v="0"/>
    <n v="318"/>
    <n v="294"/>
    <n v="612"/>
    <n v="5"/>
    <n v="5"/>
    <n v="5"/>
    <n v="0"/>
    <n v="0"/>
    <n v="0"/>
    <n v="0"/>
    <n v="15"/>
    <n v="0"/>
    <n v="0"/>
    <n v="1"/>
    <n v="0"/>
    <n v="1"/>
    <n v="0"/>
    <n v="0"/>
    <n v="0"/>
    <n v="8"/>
    <n v="13"/>
    <n v="0"/>
    <n v="0"/>
    <n v="1"/>
    <n v="0"/>
    <n v="0"/>
    <n v="1"/>
    <n v="0"/>
    <n v="1"/>
    <n v="0"/>
    <n v="0"/>
    <n v="3"/>
    <n v="7"/>
    <n v="36"/>
    <n v="9"/>
    <n v="15"/>
    <n v="0"/>
    <n v="0"/>
    <n v="0"/>
    <n v="0"/>
    <n v="0"/>
    <n v="0"/>
    <n v="0"/>
    <n v="24"/>
    <n v="15"/>
    <n v="15"/>
  </r>
  <r>
    <s v="08DPR2308S"/>
    <n v="2"/>
    <s v="VESPERTINO"/>
    <s v="RICARDO FLORES MAGON"/>
    <n v="8"/>
    <s v="CHIHUAHUA"/>
    <n v="8"/>
    <s v="CHIHUAHUA"/>
    <n v="37"/>
    <s v="JUĂREZ"/>
    <n v="1"/>
    <s v="JUĂREZ"/>
    <s v="CALLE REMORA"/>
    <n v="0"/>
    <s v="PĂšBLICO"/>
    <x v="2"/>
    <n v="2"/>
    <s v="BĂSICA"/>
    <n v="2"/>
    <x v="1"/>
    <n v="1"/>
    <x v="1"/>
    <n v="0"/>
    <s v="NO APLICA"/>
    <n v="0"/>
    <s v="NO APLICA"/>
    <s v="08FIZ0142K"/>
    <s v="08FJS0109I"/>
    <s v="08ADG0005C"/>
    <n v="0"/>
    <s v="I2019"/>
    <n v="336"/>
    <n v="297"/>
    <n v="633"/>
    <n v="333"/>
    <n v="292"/>
    <n v="625"/>
    <n v="58"/>
    <n v="48"/>
    <n v="106"/>
    <n v="45"/>
    <n v="57"/>
    <n v="102"/>
    <n v="42"/>
    <n v="50"/>
    <n v="92"/>
    <n v="51"/>
    <n v="52"/>
    <n v="103"/>
    <n v="49"/>
    <n v="55"/>
    <n v="104"/>
    <n v="65"/>
    <n v="50"/>
    <n v="115"/>
    <n v="66"/>
    <n v="38"/>
    <n v="104"/>
    <n v="318"/>
    <n v="302"/>
    <n v="620"/>
    <n v="3"/>
    <n v="3"/>
    <n v="3"/>
    <n v="3"/>
    <n v="3"/>
    <n v="3"/>
    <n v="0"/>
    <n v="18"/>
    <n v="0"/>
    <n v="0"/>
    <n v="0"/>
    <n v="1"/>
    <n v="1"/>
    <n v="0"/>
    <n v="0"/>
    <n v="0"/>
    <n v="5"/>
    <n v="13"/>
    <n v="0"/>
    <n v="0"/>
    <n v="1"/>
    <n v="0"/>
    <n v="0"/>
    <n v="0"/>
    <n v="0"/>
    <n v="0"/>
    <n v="0"/>
    <n v="0"/>
    <n v="0"/>
    <n v="1"/>
    <n v="22"/>
    <n v="5"/>
    <n v="13"/>
    <n v="3"/>
    <n v="3"/>
    <n v="3"/>
    <n v="3"/>
    <n v="3"/>
    <n v="3"/>
    <n v="0"/>
    <n v="18"/>
    <n v="18"/>
    <n v="18"/>
  </r>
  <r>
    <s v="08DPR2595B"/>
    <n v="2"/>
    <s v="VESPERTINO"/>
    <s v="AGUSTIN MELGAR"/>
    <n v="8"/>
    <s v="CHIHUAHUA"/>
    <n v="8"/>
    <s v="CHIHUAHUA"/>
    <n v="37"/>
    <s v="JUĂREZ"/>
    <n v="1"/>
    <s v="JUĂREZ"/>
    <s v="CALLE HACIENDA EL SAUZ"/>
    <n v="0"/>
    <s v="PĂšBLICO"/>
    <x v="2"/>
    <n v="2"/>
    <s v="BĂSICA"/>
    <n v="2"/>
    <x v="1"/>
    <n v="1"/>
    <x v="1"/>
    <n v="0"/>
    <s v="NO APLICA"/>
    <n v="0"/>
    <s v="NO APLICA"/>
    <s v="08FIZ0030G"/>
    <s v="08FJS0133I"/>
    <s v="08ADG0005C"/>
    <n v="0"/>
    <s v="I2019"/>
    <n v="320"/>
    <n v="302"/>
    <n v="622"/>
    <n v="320"/>
    <n v="302"/>
    <n v="622"/>
    <n v="57"/>
    <n v="48"/>
    <n v="105"/>
    <n v="55"/>
    <n v="49"/>
    <n v="104"/>
    <n v="52"/>
    <n v="53"/>
    <n v="105"/>
    <n v="58"/>
    <n v="47"/>
    <n v="105"/>
    <n v="56"/>
    <n v="46"/>
    <n v="102"/>
    <n v="53"/>
    <n v="52"/>
    <n v="105"/>
    <n v="50"/>
    <n v="58"/>
    <n v="108"/>
    <n v="324"/>
    <n v="305"/>
    <n v="629"/>
    <n v="3"/>
    <n v="3"/>
    <n v="3"/>
    <n v="3"/>
    <n v="3"/>
    <n v="3"/>
    <n v="0"/>
    <n v="18"/>
    <n v="0"/>
    <n v="0"/>
    <n v="1"/>
    <n v="0"/>
    <n v="0"/>
    <n v="1"/>
    <n v="0"/>
    <n v="0"/>
    <n v="10"/>
    <n v="8"/>
    <n v="0"/>
    <n v="0"/>
    <n v="0"/>
    <n v="1"/>
    <n v="0"/>
    <n v="0"/>
    <n v="0"/>
    <n v="0"/>
    <n v="0"/>
    <n v="0"/>
    <n v="1"/>
    <n v="0"/>
    <n v="22"/>
    <n v="10"/>
    <n v="8"/>
    <n v="3"/>
    <n v="3"/>
    <n v="3"/>
    <n v="3"/>
    <n v="3"/>
    <n v="3"/>
    <n v="0"/>
    <n v="18"/>
    <n v="18"/>
    <n v="18"/>
  </r>
  <r>
    <s v="08DPR0071J"/>
    <n v="1"/>
    <s v="MATUTINO"/>
    <s v="AMERICA"/>
    <n v="8"/>
    <s v="CHIHUAHUA"/>
    <n v="8"/>
    <s v="CHIHUAHUA"/>
    <n v="37"/>
    <s v="JUĂREZ"/>
    <n v="1"/>
    <s v="JUĂREZ"/>
    <s v="CALLE INF. AEROPUERTO"/>
    <n v="0"/>
    <s v="PĂšBLICO"/>
    <x v="2"/>
    <n v="2"/>
    <s v="BĂSICA"/>
    <n v="2"/>
    <x v="1"/>
    <n v="1"/>
    <x v="1"/>
    <n v="0"/>
    <s v="NO APLICA"/>
    <n v="0"/>
    <s v="NO APLICA"/>
    <s v="08FIZ0152R"/>
    <s v="08FJS0111X"/>
    <s v="08ADG0005C"/>
    <n v="0"/>
    <s v="I2019"/>
    <n v="325"/>
    <n v="303"/>
    <n v="628"/>
    <n v="324"/>
    <n v="303"/>
    <n v="627"/>
    <n v="72"/>
    <n v="66"/>
    <n v="138"/>
    <n v="60"/>
    <n v="48"/>
    <n v="108"/>
    <n v="50"/>
    <n v="45"/>
    <n v="95"/>
    <n v="48"/>
    <n v="53"/>
    <n v="101"/>
    <n v="51"/>
    <n v="51"/>
    <n v="102"/>
    <n v="54"/>
    <n v="48"/>
    <n v="102"/>
    <n v="50"/>
    <n v="51"/>
    <n v="101"/>
    <n v="313"/>
    <n v="296"/>
    <n v="609"/>
    <n v="4"/>
    <n v="3"/>
    <n v="3"/>
    <n v="3"/>
    <n v="3"/>
    <n v="3"/>
    <n v="0"/>
    <n v="19"/>
    <n v="0"/>
    <n v="0"/>
    <n v="0"/>
    <n v="1"/>
    <n v="0"/>
    <n v="1"/>
    <n v="0"/>
    <n v="0"/>
    <n v="2"/>
    <n v="17"/>
    <n v="0"/>
    <n v="0"/>
    <n v="1"/>
    <n v="1"/>
    <n v="0"/>
    <n v="0"/>
    <n v="0"/>
    <n v="0"/>
    <n v="0"/>
    <n v="0"/>
    <n v="1"/>
    <n v="1"/>
    <n v="25"/>
    <n v="2"/>
    <n v="17"/>
    <n v="4"/>
    <n v="3"/>
    <n v="3"/>
    <n v="3"/>
    <n v="3"/>
    <n v="3"/>
    <n v="0"/>
    <n v="19"/>
    <n v="19"/>
    <n v="19"/>
  </r>
  <r>
    <s v="08DPR2564I"/>
    <n v="2"/>
    <s v="VESPERTINO"/>
    <s v="REPUBLICA DE BOLIVIA"/>
    <n v="8"/>
    <s v="CHIHUAHUA"/>
    <n v="8"/>
    <s v="CHIHUAHUA"/>
    <n v="37"/>
    <s v="JUĂREZ"/>
    <n v="1"/>
    <s v="JUĂREZ"/>
    <s v="BOULEVARD ZARAGOZA"/>
    <n v="0"/>
    <s v="PĂšBLICO"/>
    <x v="2"/>
    <n v="2"/>
    <s v="BĂSICA"/>
    <n v="2"/>
    <x v="1"/>
    <n v="1"/>
    <x v="1"/>
    <n v="0"/>
    <s v="NO APLICA"/>
    <n v="0"/>
    <s v="NO APLICA"/>
    <s v="08FIZ0055P"/>
    <s v="08FJS0132J"/>
    <s v="08ADG0005C"/>
    <n v="0"/>
    <s v="I2019"/>
    <n v="341"/>
    <n v="297"/>
    <n v="638"/>
    <n v="341"/>
    <n v="296"/>
    <n v="637"/>
    <n v="66"/>
    <n v="48"/>
    <n v="114"/>
    <n v="49"/>
    <n v="55"/>
    <n v="104"/>
    <n v="62"/>
    <n v="43"/>
    <n v="105"/>
    <n v="46"/>
    <n v="59"/>
    <n v="105"/>
    <n v="39"/>
    <n v="40"/>
    <n v="79"/>
    <n v="65"/>
    <n v="52"/>
    <n v="117"/>
    <n v="62"/>
    <n v="56"/>
    <n v="118"/>
    <n v="323"/>
    <n v="305"/>
    <n v="628"/>
    <n v="3"/>
    <n v="3"/>
    <n v="3"/>
    <n v="2"/>
    <n v="3"/>
    <n v="3"/>
    <n v="0"/>
    <n v="17"/>
    <n v="0"/>
    <n v="0"/>
    <n v="0"/>
    <n v="1"/>
    <n v="0"/>
    <n v="1"/>
    <n v="0"/>
    <n v="0"/>
    <n v="3"/>
    <n v="14"/>
    <n v="0"/>
    <n v="0"/>
    <n v="0"/>
    <n v="1"/>
    <n v="0"/>
    <n v="0"/>
    <n v="0"/>
    <n v="0"/>
    <n v="0"/>
    <n v="0"/>
    <n v="1"/>
    <n v="0"/>
    <n v="21"/>
    <n v="3"/>
    <n v="14"/>
    <n v="3"/>
    <n v="3"/>
    <n v="3"/>
    <n v="2"/>
    <n v="3"/>
    <n v="3"/>
    <n v="0"/>
    <n v="17"/>
    <n v="17"/>
    <n v="17"/>
  </r>
  <r>
    <s v="08DST0064L"/>
    <n v="2"/>
    <s v="VESPERTINO"/>
    <s v="SECUNDARIA TECNICA 64"/>
    <n v="8"/>
    <s v="CHIHUAHUA"/>
    <n v="8"/>
    <s v="CHIHUAHUA"/>
    <n v="37"/>
    <s v="JUĂREZ"/>
    <n v="1"/>
    <s v="JUĂREZ"/>
    <s v="CALLE VALLE DE IGUALA"/>
    <n v="1131"/>
    <s v="PĂšBLICO"/>
    <x v="2"/>
    <n v="2"/>
    <s v="BĂSICA"/>
    <n v="3"/>
    <x v="2"/>
    <n v="4"/>
    <x v="5"/>
    <n v="1"/>
    <s v="SERVICIOS"/>
    <n v="22"/>
    <s v="INDUSTRIAL"/>
    <s v="08FZT0002G"/>
    <s v="08FJT0002F"/>
    <s v="08ADG0005C"/>
    <n v="0"/>
    <s v="I2019"/>
    <n v="308"/>
    <n v="323"/>
    <n v="631"/>
    <n v="199"/>
    <n v="266"/>
    <n v="465"/>
    <n v="85"/>
    <n v="96"/>
    <n v="181"/>
    <n v="130"/>
    <n v="95"/>
    <n v="225"/>
    <n v="116"/>
    <n v="113"/>
    <n v="229"/>
    <n v="98"/>
    <n v="112"/>
    <n v="210"/>
    <n v="0"/>
    <n v="0"/>
    <n v="0"/>
    <n v="0"/>
    <n v="0"/>
    <n v="0"/>
    <n v="0"/>
    <n v="0"/>
    <n v="0"/>
    <n v="344"/>
    <n v="320"/>
    <n v="664"/>
    <n v="5"/>
    <n v="5"/>
    <n v="5"/>
    <n v="0"/>
    <n v="0"/>
    <n v="0"/>
    <n v="0"/>
    <n v="15"/>
    <n v="0"/>
    <n v="0"/>
    <n v="1"/>
    <n v="0"/>
    <n v="0"/>
    <n v="1"/>
    <n v="0"/>
    <n v="0"/>
    <n v="11"/>
    <n v="15"/>
    <n v="0"/>
    <n v="0"/>
    <n v="1"/>
    <n v="0"/>
    <n v="2"/>
    <n v="0"/>
    <n v="3"/>
    <n v="3"/>
    <n v="2"/>
    <n v="2"/>
    <n v="5"/>
    <n v="4"/>
    <n v="50"/>
    <n v="19"/>
    <n v="20"/>
    <n v="0"/>
    <n v="0"/>
    <n v="0"/>
    <n v="0"/>
    <n v="0"/>
    <n v="0"/>
    <n v="0"/>
    <n v="39"/>
    <n v="18"/>
    <n v="17"/>
  </r>
  <r>
    <s v="08DPR2617X"/>
    <n v="1"/>
    <s v="MATUTINO"/>
    <s v="CUAUHTEMOC"/>
    <n v="8"/>
    <s v="CHIHUAHUA"/>
    <n v="8"/>
    <s v="CHIHUAHUA"/>
    <n v="37"/>
    <s v="JUĂREZ"/>
    <n v="1"/>
    <s v="JUĂREZ"/>
    <s v="CALLE SONETO 156"/>
    <n v="156"/>
    <s v="PĂšBLICO"/>
    <x v="2"/>
    <n v="2"/>
    <s v="BĂSICA"/>
    <n v="2"/>
    <x v="1"/>
    <n v="1"/>
    <x v="1"/>
    <n v="0"/>
    <s v="NO APLICA"/>
    <n v="0"/>
    <s v="NO APLICA"/>
    <s v="08FIZ0033D"/>
    <s v="08FJS0132J"/>
    <s v="08ADG0005C"/>
    <n v="0"/>
    <s v="I2019"/>
    <n v="335"/>
    <n v="301"/>
    <n v="636"/>
    <n v="335"/>
    <n v="301"/>
    <n v="636"/>
    <n v="65"/>
    <n v="51"/>
    <n v="116"/>
    <n v="48"/>
    <n v="55"/>
    <n v="103"/>
    <n v="51"/>
    <n v="53"/>
    <n v="104"/>
    <n v="55"/>
    <n v="50"/>
    <n v="105"/>
    <n v="58"/>
    <n v="47"/>
    <n v="105"/>
    <n v="47"/>
    <n v="56"/>
    <n v="103"/>
    <n v="56"/>
    <n v="50"/>
    <n v="106"/>
    <n v="315"/>
    <n v="311"/>
    <n v="626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2"/>
    <n v="0"/>
    <n v="0"/>
    <n v="0"/>
    <n v="0"/>
    <n v="0"/>
    <n v="0"/>
    <n v="0"/>
    <n v="1"/>
    <n v="1"/>
    <n v="24"/>
    <n v="5"/>
    <n v="13"/>
    <n v="3"/>
    <n v="3"/>
    <n v="3"/>
    <n v="3"/>
    <n v="3"/>
    <n v="3"/>
    <n v="0"/>
    <n v="18"/>
    <n v="18"/>
    <n v="18"/>
  </r>
  <r>
    <s v="08DPR2530S"/>
    <n v="1"/>
    <s v="MATUTINO"/>
    <s v="CUITLAHUAC"/>
    <n v="8"/>
    <s v="CHIHUAHUA"/>
    <n v="8"/>
    <s v="CHIHUAHUA"/>
    <n v="37"/>
    <s v="JUĂREZ"/>
    <n v="1"/>
    <s v="JUĂREZ"/>
    <s v="CALLE PRADERA DEL PALMAREJO"/>
    <n v="0"/>
    <s v="PĂšBLICO"/>
    <x v="2"/>
    <n v="2"/>
    <s v="BĂSICA"/>
    <n v="2"/>
    <x v="1"/>
    <n v="1"/>
    <x v="1"/>
    <n v="0"/>
    <s v="NO APLICA"/>
    <n v="0"/>
    <s v="NO APLICA"/>
    <s v="08FIZ0177Z"/>
    <s v="08FJS0133I"/>
    <s v="08ADG0005C"/>
    <n v="0"/>
    <s v="I2019"/>
    <n v="310"/>
    <n v="324"/>
    <n v="634"/>
    <n v="307"/>
    <n v="319"/>
    <n v="626"/>
    <n v="51"/>
    <n v="60"/>
    <n v="111"/>
    <n v="53"/>
    <n v="52"/>
    <n v="105"/>
    <n v="53"/>
    <n v="54"/>
    <n v="107"/>
    <n v="51"/>
    <n v="54"/>
    <n v="105"/>
    <n v="51"/>
    <n v="53"/>
    <n v="104"/>
    <n v="61"/>
    <n v="47"/>
    <n v="108"/>
    <n v="46"/>
    <n v="61"/>
    <n v="107"/>
    <n v="315"/>
    <n v="321"/>
    <n v="636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1"/>
    <n v="1"/>
    <n v="0"/>
    <n v="0"/>
    <n v="0"/>
    <n v="0"/>
    <n v="0"/>
    <n v="0"/>
    <n v="2"/>
    <n v="0"/>
    <n v="24"/>
    <n v="4"/>
    <n v="14"/>
    <n v="3"/>
    <n v="3"/>
    <n v="3"/>
    <n v="3"/>
    <n v="3"/>
    <n v="3"/>
    <n v="0"/>
    <n v="18"/>
    <n v="18"/>
    <n v="18"/>
  </r>
  <r>
    <s v="08DPR2540Z"/>
    <n v="2"/>
    <s v="VESPERTINO"/>
    <s v="REPUBLICA DE CUBA"/>
    <n v="8"/>
    <s v="CHIHUAHUA"/>
    <n v="8"/>
    <s v="CHIHUAHUA"/>
    <n v="37"/>
    <s v="JUĂREZ"/>
    <n v="1"/>
    <s v="JUĂREZ"/>
    <s v="CALLE BAHIA BLANCA"/>
    <n v="0"/>
    <s v="PĂšBLICO"/>
    <x v="2"/>
    <n v="2"/>
    <s v="BĂSICA"/>
    <n v="2"/>
    <x v="1"/>
    <n v="1"/>
    <x v="1"/>
    <n v="0"/>
    <s v="NO APLICA"/>
    <n v="0"/>
    <s v="NO APLICA"/>
    <s v="08FIZ0055P"/>
    <s v="08FJS0132J"/>
    <s v="08ADG0005C"/>
    <n v="0"/>
    <s v="I2019"/>
    <n v="323"/>
    <n v="319"/>
    <n v="642"/>
    <n v="322"/>
    <n v="318"/>
    <n v="640"/>
    <n v="56"/>
    <n v="56"/>
    <n v="112"/>
    <n v="56"/>
    <n v="44"/>
    <n v="100"/>
    <n v="51"/>
    <n v="54"/>
    <n v="105"/>
    <n v="51"/>
    <n v="53"/>
    <n v="104"/>
    <n v="52"/>
    <n v="52"/>
    <n v="104"/>
    <n v="52"/>
    <n v="53"/>
    <n v="105"/>
    <n v="55"/>
    <n v="55"/>
    <n v="110"/>
    <n v="317"/>
    <n v="311"/>
    <n v="628"/>
    <n v="3"/>
    <n v="2"/>
    <n v="3"/>
    <n v="3"/>
    <n v="3"/>
    <n v="2"/>
    <n v="1"/>
    <n v="17"/>
    <n v="0"/>
    <n v="1"/>
    <n v="0"/>
    <n v="0"/>
    <n v="1"/>
    <n v="0"/>
    <n v="0"/>
    <n v="0"/>
    <n v="7"/>
    <n v="9"/>
    <n v="0"/>
    <n v="0"/>
    <n v="0"/>
    <n v="1"/>
    <n v="0"/>
    <n v="0"/>
    <n v="0"/>
    <n v="0"/>
    <n v="0"/>
    <n v="0"/>
    <n v="0"/>
    <n v="1"/>
    <n v="20"/>
    <n v="7"/>
    <n v="10"/>
    <n v="3"/>
    <n v="2"/>
    <n v="3"/>
    <n v="3"/>
    <n v="3"/>
    <n v="2"/>
    <n v="1"/>
    <n v="17"/>
    <n v="18"/>
    <n v="17"/>
  </r>
  <r>
    <s v="08DES0020W"/>
    <n v="2"/>
    <s v="VESPERTINO"/>
    <s v="SECUNDARIA GENERAL NO.4 ES-20"/>
    <n v="8"/>
    <s v="CHIHUAHUA"/>
    <n v="8"/>
    <s v="CHIHUAHUA"/>
    <n v="37"/>
    <s v="JUĂREZ"/>
    <n v="1"/>
    <s v="JUĂREZ"/>
    <s v="CALLE TOPOLOBAMPO"/>
    <n v="0"/>
    <s v="PĂšBLICO"/>
    <x v="2"/>
    <n v="2"/>
    <s v="BĂSICA"/>
    <n v="3"/>
    <x v="2"/>
    <n v="1"/>
    <x v="1"/>
    <n v="0"/>
    <s v="NO APLICA"/>
    <n v="0"/>
    <s v="NO APLICA"/>
    <s v="08FIS0105X"/>
    <s v="08FJE0004L"/>
    <s v="08ADG0005C"/>
    <n v="0"/>
    <s v="I2019"/>
    <n v="298"/>
    <n v="305"/>
    <n v="603"/>
    <n v="228"/>
    <n v="266"/>
    <n v="494"/>
    <n v="78"/>
    <n v="88"/>
    <n v="166"/>
    <n v="124"/>
    <n v="132"/>
    <n v="256"/>
    <n v="108"/>
    <n v="103"/>
    <n v="211"/>
    <n v="101"/>
    <n v="105"/>
    <n v="206"/>
    <n v="0"/>
    <n v="0"/>
    <n v="0"/>
    <n v="0"/>
    <n v="0"/>
    <n v="0"/>
    <n v="0"/>
    <n v="0"/>
    <n v="0"/>
    <n v="333"/>
    <n v="340"/>
    <n v="673"/>
    <n v="6"/>
    <n v="6"/>
    <n v="6"/>
    <n v="0"/>
    <n v="0"/>
    <n v="0"/>
    <n v="0"/>
    <n v="18"/>
    <n v="0"/>
    <n v="0"/>
    <n v="1"/>
    <n v="0"/>
    <n v="0"/>
    <n v="1"/>
    <n v="0"/>
    <n v="0"/>
    <n v="24"/>
    <n v="10"/>
    <n v="0"/>
    <n v="0"/>
    <n v="1"/>
    <n v="1"/>
    <n v="0"/>
    <n v="0"/>
    <n v="2"/>
    <n v="0"/>
    <n v="0"/>
    <n v="0"/>
    <n v="9"/>
    <n v="4"/>
    <n v="53"/>
    <n v="27"/>
    <n v="11"/>
    <n v="0"/>
    <n v="0"/>
    <n v="0"/>
    <n v="0"/>
    <n v="0"/>
    <n v="0"/>
    <n v="0"/>
    <n v="38"/>
    <n v="18"/>
    <n v="18"/>
  </r>
  <r>
    <s v="08DPR2618W"/>
    <n v="1"/>
    <s v="MATUTINO"/>
    <s v="JAIME TORRES BODET"/>
    <n v="8"/>
    <s v="CHIHUAHUA"/>
    <n v="8"/>
    <s v="CHIHUAHUA"/>
    <n v="37"/>
    <s v="JUĂREZ"/>
    <n v="1"/>
    <s v="JUĂREZ"/>
    <s v="CALLE COSTA DE LOS CABOS"/>
    <n v="0"/>
    <s v="PĂšBLICO"/>
    <x v="2"/>
    <n v="2"/>
    <s v="BĂSICA"/>
    <n v="2"/>
    <x v="1"/>
    <n v="1"/>
    <x v="1"/>
    <n v="0"/>
    <s v="NO APLICA"/>
    <n v="0"/>
    <s v="NO APLICA"/>
    <s v="08FIZ0264V"/>
    <s v="08FJS0117R"/>
    <s v="08ADG0005C"/>
    <n v="0"/>
    <s v="I2019"/>
    <n v="318"/>
    <n v="306"/>
    <n v="624"/>
    <n v="318"/>
    <n v="306"/>
    <n v="624"/>
    <n v="64"/>
    <n v="54"/>
    <n v="118"/>
    <n v="62"/>
    <n v="51"/>
    <n v="113"/>
    <n v="58"/>
    <n v="55"/>
    <n v="113"/>
    <n v="61"/>
    <n v="57"/>
    <n v="118"/>
    <n v="44"/>
    <n v="37"/>
    <n v="81"/>
    <n v="60"/>
    <n v="49"/>
    <n v="109"/>
    <n v="61"/>
    <n v="63"/>
    <n v="124"/>
    <n v="346"/>
    <n v="312"/>
    <n v="658"/>
    <n v="3"/>
    <n v="3"/>
    <n v="3"/>
    <n v="2"/>
    <n v="3"/>
    <n v="3"/>
    <n v="0"/>
    <n v="17"/>
    <n v="0"/>
    <n v="0"/>
    <n v="1"/>
    <n v="0"/>
    <n v="1"/>
    <n v="0"/>
    <n v="0"/>
    <n v="0"/>
    <n v="3"/>
    <n v="14"/>
    <n v="0"/>
    <n v="0"/>
    <n v="0"/>
    <n v="0"/>
    <n v="0"/>
    <n v="0"/>
    <n v="0"/>
    <n v="0"/>
    <n v="0"/>
    <n v="0"/>
    <n v="1"/>
    <n v="0"/>
    <n v="20"/>
    <n v="3"/>
    <n v="14"/>
    <n v="3"/>
    <n v="3"/>
    <n v="3"/>
    <n v="2"/>
    <n v="3"/>
    <n v="3"/>
    <n v="0"/>
    <n v="17"/>
    <n v="17"/>
    <n v="17"/>
  </r>
  <r>
    <s v="08DPR2571S"/>
    <n v="2"/>
    <s v="VESPERTINO"/>
    <s v="REPUBLICA DE BRASIL"/>
    <n v="8"/>
    <s v="CHIHUAHUA"/>
    <n v="8"/>
    <s v="CHIHUAHUA"/>
    <n v="37"/>
    <s v="JUĂREZ"/>
    <n v="1"/>
    <s v="JUĂREZ"/>
    <s v="CALLE CAMPO GRANDE"/>
    <n v="3322"/>
    <s v="PĂšBLICO"/>
    <x v="2"/>
    <n v="2"/>
    <s v="BĂSICA"/>
    <n v="2"/>
    <x v="1"/>
    <n v="1"/>
    <x v="1"/>
    <n v="0"/>
    <s v="NO APLICA"/>
    <n v="0"/>
    <s v="NO APLICA"/>
    <s v="08FIZ0262X"/>
    <s v="08FJS0132J"/>
    <s v="08ADG0005C"/>
    <n v="0"/>
    <s v="I2019"/>
    <n v="316"/>
    <n v="330"/>
    <n v="646"/>
    <n v="315"/>
    <n v="330"/>
    <n v="645"/>
    <n v="48"/>
    <n v="64"/>
    <n v="112"/>
    <n v="50"/>
    <n v="55"/>
    <n v="105"/>
    <n v="50"/>
    <n v="55"/>
    <n v="105"/>
    <n v="42"/>
    <n v="63"/>
    <n v="105"/>
    <n v="57"/>
    <n v="51"/>
    <n v="108"/>
    <n v="55"/>
    <n v="52"/>
    <n v="107"/>
    <n v="63"/>
    <n v="45"/>
    <n v="108"/>
    <n v="317"/>
    <n v="321"/>
    <n v="638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0"/>
    <n v="1"/>
    <n v="0"/>
    <n v="0"/>
    <n v="0"/>
    <n v="0"/>
    <n v="0"/>
    <n v="0"/>
    <n v="1"/>
    <n v="0"/>
    <n v="22"/>
    <n v="5"/>
    <n v="13"/>
    <n v="3"/>
    <n v="3"/>
    <n v="3"/>
    <n v="3"/>
    <n v="3"/>
    <n v="3"/>
    <n v="0"/>
    <n v="18"/>
    <n v="18"/>
    <n v="18"/>
  </r>
  <r>
    <s v="08PPR2050P"/>
    <n v="1"/>
    <s v="MATUTINO"/>
    <s v="INSTITUTO MISION DE SENECU"/>
    <n v="8"/>
    <s v="CHIHUAHUA"/>
    <n v="8"/>
    <s v="CHIHUAHUA"/>
    <n v="37"/>
    <s v="JUĂREZ"/>
    <n v="1"/>
    <s v="JUĂREZ"/>
    <s v="BOULEVARD TEOFILO BORUNDA"/>
    <n v="11159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311"/>
    <n v="335"/>
    <n v="646"/>
    <n v="309"/>
    <n v="335"/>
    <n v="644"/>
    <n v="39"/>
    <n v="46"/>
    <n v="85"/>
    <n v="65"/>
    <n v="75"/>
    <n v="140"/>
    <n v="67"/>
    <n v="74"/>
    <n v="141"/>
    <n v="59"/>
    <n v="51"/>
    <n v="110"/>
    <n v="43"/>
    <n v="46"/>
    <n v="89"/>
    <n v="37"/>
    <n v="50"/>
    <n v="87"/>
    <n v="50"/>
    <n v="40"/>
    <n v="90"/>
    <n v="321"/>
    <n v="336"/>
    <n v="657"/>
    <n v="0"/>
    <n v="0"/>
    <n v="0"/>
    <n v="0"/>
    <n v="0"/>
    <n v="3"/>
    <n v="9"/>
    <n v="12"/>
    <n v="0"/>
    <n v="0"/>
    <n v="0"/>
    <n v="1"/>
    <n v="0"/>
    <n v="0"/>
    <n v="0"/>
    <n v="0"/>
    <n v="0"/>
    <n v="12"/>
    <n v="0"/>
    <n v="0"/>
    <n v="0"/>
    <n v="0"/>
    <n v="0"/>
    <n v="0"/>
    <n v="0"/>
    <n v="0"/>
    <n v="6"/>
    <n v="4"/>
    <n v="0"/>
    <n v="1"/>
    <n v="24"/>
    <n v="0"/>
    <n v="12"/>
    <n v="0"/>
    <n v="0"/>
    <n v="0"/>
    <n v="0"/>
    <n v="0"/>
    <n v="3"/>
    <n v="9"/>
    <n v="12"/>
    <n v="23"/>
    <n v="23"/>
  </r>
  <r>
    <s v="08DPR2539J"/>
    <n v="1"/>
    <s v="MATUTINO"/>
    <s v="RUBEN PEREZ RAZGADO"/>
    <n v="8"/>
    <s v="CHIHUAHUA"/>
    <n v="8"/>
    <s v="CHIHUAHUA"/>
    <n v="37"/>
    <s v="JUĂREZ"/>
    <n v="1"/>
    <s v="JUĂREZ"/>
    <s v="CALLE BAHIA BLANCA"/>
    <n v="0"/>
    <s v="PĂšBLICO"/>
    <x v="2"/>
    <n v="2"/>
    <s v="BĂSICA"/>
    <n v="2"/>
    <x v="1"/>
    <n v="1"/>
    <x v="1"/>
    <n v="0"/>
    <s v="NO APLICA"/>
    <n v="0"/>
    <s v="NO APLICA"/>
    <s v="08FIZ0055P"/>
    <s v="08FJS0132J"/>
    <s v="08ADG0005C"/>
    <n v="0"/>
    <s v="I2019"/>
    <n v="302"/>
    <n v="346"/>
    <n v="648"/>
    <n v="302"/>
    <n v="346"/>
    <n v="648"/>
    <n v="54"/>
    <n v="58"/>
    <n v="112"/>
    <n v="56"/>
    <n v="48"/>
    <n v="104"/>
    <n v="49"/>
    <n v="55"/>
    <n v="104"/>
    <n v="50"/>
    <n v="54"/>
    <n v="104"/>
    <n v="47"/>
    <n v="58"/>
    <n v="105"/>
    <n v="45"/>
    <n v="65"/>
    <n v="110"/>
    <n v="53"/>
    <n v="57"/>
    <n v="110"/>
    <n v="300"/>
    <n v="337"/>
    <n v="637"/>
    <n v="3"/>
    <n v="3"/>
    <n v="3"/>
    <n v="3"/>
    <n v="3"/>
    <n v="3"/>
    <n v="0"/>
    <n v="18"/>
    <n v="0"/>
    <n v="0"/>
    <n v="1"/>
    <n v="0"/>
    <n v="1"/>
    <n v="0"/>
    <n v="0"/>
    <n v="1"/>
    <n v="4"/>
    <n v="14"/>
    <n v="0"/>
    <n v="0"/>
    <n v="1"/>
    <n v="0"/>
    <n v="0"/>
    <n v="0"/>
    <n v="0"/>
    <n v="0"/>
    <n v="0"/>
    <n v="0"/>
    <n v="2"/>
    <n v="0"/>
    <n v="24"/>
    <n v="4"/>
    <n v="14"/>
    <n v="3"/>
    <n v="3"/>
    <n v="3"/>
    <n v="3"/>
    <n v="3"/>
    <n v="3"/>
    <n v="0"/>
    <n v="18"/>
    <n v="18"/>
    <n v="18"/>
  </r>
  <r>
    <s v="08SES0028Q"/>
    <n v="1"/>
    <s v="MATUTINO"/>
    <s v="SECUNDARIA POR COOPERACION 8334"/>
    <n v="8"/>
    <s v="CHIHUAHUA"/>
    <n v="8"/>
    <s v="CHIHUAHUA"/>
    <n v="37"/>
    <s v="JUĂREZ"/>
    <n v="635"/>
    <s v="SAN ISIDRO (RĂŤO GRANDE)"/>
    <s v="CALLE REVOLUCION "/>
    <n v="206"/>
    <s v="PRIVADO"/>
    <x v="3"/>
    <n v="2"/>
    <s v="BĂSICA"/>
    <n v="3"/>
    <x v="2"/>
    <n v="1"/>
    <x v="1"/>
    <n v="0"/>
    <s v="NO APLICA"/>
    <n v="0"/>
    <s v="NO APLICA"/>
    <s v="08FIS0014F"/>
    <m/>
    <m/>
    <n v="0"/>
    <s v="I2019"/>
    <n v="312"/>
    <n v="307"/>
    <n v="619"/>
    <n v="233"/>
    <n v="266"/>
    <n v="499"/>
    <n v="84"/>
    <n v="95"/>
    <n v="179"/>
    <n v="132"/>
    <n v="127"/>
    <n v="259"/>
    <n v="107"/>
    <n v="100"/>
    <n v="207"/>
    <n v="109"/>
    <n v="105"/>
    <n v="214"/>
    <n v="0"/>
    <n v="0"/>
    <n v="0"/>
    <n v="0"/>
    <n v="0"/>
    <n v="0"/>
    <n v="0"/>
    <n v="0"/>
    <n v="0"/>
    <n v="348"/>
    <n v="332"/>
    <n v="680"/>
    <n v="6"/>
    <n v="6"/>
    <n v="6"/>
    <n v="0"/>
    <n v="0"/>
    <n v="0"/>
    <n v="0"/>
    <n v="18"/>
    <n v="0"/>
    <n v="0"/>
    <n v="0"/>
    <n v="1"/>
    <n v="0"/>
    <n v="1"/>
    <n v="0"/>
    <n v="0"/>
    <n v="9"/>
    <n v="10"/>
    <n v="0"/>
    <n v="0"/>
    <n v="4"/>
    <n v="0"/>
    <n v="1"/>
    <n v="0"/>
    <n v="2"/>
    <n v="1"/>
    <n v="0"/>
    <n v="0"/>
    <n v="9"/>
    <n v="9"/>
    <n v="47"/>
    <n v="16"/>
    <n v="11"/>
    <n v="0"/>
    <n v="0"/>
    <n v="0"/>
    <n v="0"/>
    <n v="0"/>
    <n v="0"/>
    <n v="0"/>
    <n v="27"/>
    <n v="20"/>
    <n v="20"/>
  </r>
  <r>
    <s v="08DPR2508Q"/>
    <n v="1"/>
    <s v="MATUTINO"/>
    <s v="TLACAELEL"/>
    <n v="8"/>
    <s v="CHIHUAHUA"/>
    <n v="8"/>
    <s v="CHIHUAHUA"/>
    <n v="37"/>
    <s v="JUĂREZ"/>
    <n v="1"/>
    <s v="JUĂREZ"/>
    <s v="CALLE PRADERAS DE TEMORIS "/>
    <n v="0"/>
    <s v="PĂšBLICO"/>
    <x v="2"/>
    <n v="2"/>
    <s v="BĂSICA"/>
    <n v="2"/>
    <x v="1"/>
    <n v="1"/>
    <x v="1"/>
    <n v="0"/>
    <s v="NO APLICA"/>
    <n v="0"/>
    <s v="NO APLICA"/>
    <s v="08FIZ0177Z"/>
    <s v="08FJS0133I"/>
    <s v="08ADG0005C"/>
    <n v="0"/>
    <s v="I2019"/>
    <n v="329"/>
    <n v="324"/>
    <n v="653"/>
    <n v="329"/>
    <n v="323"/>
    <n v="652"/>
    <n v="63"/>
    <n v="51"/>
    <n v="114"/>
    <n v="57"/>
    <n v="52"/>
    <n v="109"/>
    <n v="55"/>
    <n v="56"/>
    <n v="111"/>
    <n v="65"/>
    <n v="45"/>
    <n v="110"/>
    <n v="45"/>
    <n v="59"/>
    <n v="104"/>
    <n v="47"/>
    <n v="54"/>
    <n v="101"/>
    <n v="48"/>
    <n v="53"/>
    <n v="101"/>
    <n v="317"/>
    <n v="319"/>
    <n v="636"/>
    <n v="3"/>
    <n v="3"/>
    <n v="3"/>
    <n v="3"/>
    <n v="3"/>
    <n v="3"/>
    <n v="0"/>
    <n v="18"/>
    <n v="0"/>
    <n v="0"/>
    <n v="1"/>
    <n v="0"/>
    <n v="1"/>
    <n v="0"/>
    <n v="0"/>
    <n v="0"/>
    <n v="5"/>
    <n v="13"/>
    <n v="0"/>
    <n v="0"/>
    <n v="1"/>
    <n v="1"/>
    <n v="0"/>
    <n v="0"/>
    <n v="0"/>
    <n v="0"/>
    <n v="0"/>
    <n v="0"/>
    <n v="1"/>
    <n v="0"/>
    <n v="23"/>
    <n v="5"/>
    <n v="13"/>
    <n v="3"/>
    <n v="3"/>
    <n v="3"/>
    <n v="3"/>
    <n v="3"/>
    <n v="3"/>
    <n v="0"/>
    <n v="18"/>
    <n v="18"/>
    <n v="18"/>
  </r>
  <r>
    <s v="08DST0082A"/>
    <n v="2"/>
    <s v="VESPERTINO"/>
    <s v="SECUNDARIA TECNICA 80"/>
    <n v="8"/>
    <s v="CHIHUAHUA"/>
    <n v="8"/>
    <s v="CHIHUAHUA"/>
    <n v="37"/>
    <s v="JUĂREZ"/>
    <n v="1"/>
    <s v="JUĂREZ"/>
    <s v="CALLE PALACIO DE MITLA"/>
    <n v="1040"/>
    <s v="PĂšBLICO"/>
    <x v="2"/>
    <n v="2"/>
    <s v="BĂSICA"/>
    <n v="3"/>
    <x v="2"/>
    <n v="4"/>
    <x v="5"/>
    <n v="1"/>
    <s v="SERVICIOS"/>
    <n v="22"/>
    <s v="INDUSTRIAL"/>
    <s v="08FZT0003F"/>
    <s v="08FJT0002F"/>
    <s v="08ADG0005C"/>
    <n v="0"/>
    <s v="I2019"/>
    <n v="280"/>
    <n v="317"/>
    <n v="597"/>
    <n v="245"/>
    <n v="306"/>
    <n v="551"/>
    <n v="81"/>
    <n v="107"/>
    <n v="188"/>
    <n v="131"/>
    <n v="133"/>
    <n v="264"/>
    <n v="101"/>
    <n v="98"/>
    <n v="199"/>
    <n v="96"/>
    <n v="106"/>
    <n v="202"/>
    <n v="0"/>
    <n v="0"/>
    <n v="0"/>
    <n v="0"/>
    <n v="0"/>
    <n v="0"/>
    <n v="0"/>
    <n v="0"/>
    <n v="0"/>
    <n v="328"/>
    <n v="337"/>
    <n v="665"/>
    <n v="5"/>
    <n v="5"/>
    <n v="5"/>
    <n v="0"/>
    <n v="0"/>
    <n v="0"/>
    <n v="0"/>
    <n v="15"/>
    <n v="0"/>
    <n v="0"/>
    <n v="1"/>
    <n v="0"/>
    <n v="0"/>
    <n v="1"/>
    <n v="0"/>
    <n v="0"/>
    <n v="10"/>
    <n v="20"/>
    <n v="0"/>
    <n v="0"/>
    <n v="0"/>
    <n v="0"/>
    <n v="2"/>
    <n v="0"/>
    <n v="1"/>
    <n v="2"/>
    <n v="0"/>
    <n v="0"/>
    <n v="7"/>
    <n v="3"/>
    <n v="47"/>
    <n v="13"/>
    <n v="22"/>
    <n v="0"/>
    <n v="0"/>
    <n v="0"/>
    <n v="0"/>
    <n v="0"/>
    <n v="0"/>
    <n v="0"/>
    <n v="35"/>
    <n v="15"/>
    <n v="15"/>
  </r>
  <r>
    <s v="08DPR2572R"/>
    <n v="1"/>
    <s v="MATUTINO"/>
    <s v="REPUBLICA DE ARGENTINA"/>
    <n v="8"/>
    <s v="CHIHUAHUA"/>
    <n v="8"/>
    <s v="CHIHUAHUA"/>
    <n v="37"/>
    <s v="JUĂREZ"/>
    <n v="1"/>
    <s v="JUĂREZ"/>
    <s v="CALLE PASEO DEL SUR"/>
    <n v="3322"/>
    <s v="PĂšBLICO"/>
    <x v="2"/>
    <n v="2"/>
    <s v="BĂSICA"/>
    <n v="2"/>
    <x v="1"/>
    <n v="1"/>
    <x v="1"/>
    <n v="0"/>
    <s v="NO APLICA"/>
    <n v="0"/>
    <s v="NO APLICA"/>
    <s v="08FIZ0262X"/>
    <s v="08FJS0132J"/>
    <s v="08ADG0005C"/>
    <n v="0"/>
    <s v="I2019"/>
    <n v="327"/>
    <n v="324"/>
    <n v="651"/>
    <n v="327"/>
    <n v="324"/>
    <n v="651"/>
    <n v="51"/>
    <n v="58"/>
    <n v="109"/>
    <n v="59"/>
    <n v="46"/>
    <n v="105"/>
    <n v="60"/>
    <n v="45"/>
    <n v="105"/>
    <n v="53"/>
    <n v="53"/>
    <n v="106"/>
    <n v="52"/>
    <n v="54"/>
    <n v="106"/>
    <n v="54"/>
    <n v="53"/>
    <n v="107"/>
    <n v="55"/>
    <n v="57"/>
    <n v="112"/>
    <n v="333"/>
    <n v="308"/>
    <n v="641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0"/>
    <n v="1"/>
    <n v="0"/>
    <n v="0"/>
    <n v="0"/>
    <n v="0"/>
    <n v="0"/>
    <n v="0"/>
    <n v="2"/>
    <n v="0"/>
    <n v="23"/>
    <n v="3"/>
    <n v="15"/>
    <n v="3"/>
    <n v="3"/>
    <n v="3"/>
    <n v="3"/>
    <n v="3"/>
    <n v="3"/>
    <n v="0"/>
    <n v="18"/>
    <n v="18"/>
    <n v="18"/>
  </r>
  <r>
    <s v="08DES0023T"/>
    <n v="1"/>
    <s v="MATUTINO"/>
    <s v="SECUNDARIA GENERAL ES-23"/>
    <n v="8"/>
    <s v="CHIHUAHUA"/>
    <n v="8"/>
    <s v="CHIHUAHUA"/>
    <n v="37"/>
    <s v="JUĂREZ"/>
    <n v="1"/>
    <s v="JUĂREZ"/>
    <s v="CALLE LAGUNA DE GUZMAN "/>
    <n v="0"/>
    <s v="PĂšBLICO"/>
    <x v="2"/>
    <n v="2"/>
    <s v="BĂSICA"/>
    <n v="3"/>
    <x v="2"/>
    <n v="1"/>
    <x v="1"/>
    <n v="0"/>
    <s v="NO APLICA"/>
    <n v="0"/>
    <s v="NO APLICA"/>
    <s v="08FIS0102Z"/>
    <s v="08FJE0004L"/>
    <s v="08ADG0005C"/>
    <n v="0"/>
    <s v="I2019"/>
    <n v="321"/>
    <n v="289"/>
    <n v="610"/>
    <n v="298"/>
    <n v="267"/>
    <n v="565"/>
    <n v="86"/>
    <n v="85"/>
    <n v="171"/>
    <n v="118"/>
    <n v="114"/>
    <n v="232"/>
    <n v="107"/>
    <n v="108"/>
    <n v="215"/>
    <n v="120"/>
    <n v="98"/>
    <n v="218"/>
    <n v="0"/>
    <n v="0"/>
    <n v="0"/>
    <n v="0"/>
    <n v="0"/>
    <n v="0"/>
    <n v="0"/>
    <n v="0"/>
    <n v="0"/>
    <n v="345"/>
    <n v="320"/>
    <n v="665"/>
    <n v="6"/>
    <n v="6"/>
    <n v="6"/>
    <n v="0"/>
    <n v="0"/>
    <n v="0"/>
    <n v="0"/>
    <n v="18"/>
    <n v="0"/>
    <n v="0"/>
    <n v="0"/>
    <n v="1"/>
    <n v="1"/>
    <n v="0"/>
    <n v="0"/>
    <n v="0"/>
    <n v="10"/>
    <n v="15"/>
    <n v="0"/>
    <n v="0"/>
    <n v="1"/>
    <n v="0"/>
    <n v="1"/>
    <n v="0"/>
    <n v="0"/>
    <n v="0"/>
    <n v="0"/>
    <n v="0"/>
    <n v="6"/>
    <n v="12"/>
    <n v="47"/>
    <n v="12"/>
    <n v="15"/>
    <n v="0"/>
    <n v="0"/>
    <n v="0"/>
    <n v="0"/>
    <n v="0"/>
    <n v="0"/>
    <n v="0"/>
    <n v="27"/>
    <n v="18"/>
    <n v="18"/>
  </r>
  <r>
    <s v="08DST0055D"/>
    <n v="2"/>
    <s v="VESPERTINO"/>
    <s v="SECUNDARIA TECNICA 55"/>
    <n v="8"/>
    <s v="CHIHUAHUA"/>
    <n v="8"/>
    <s v="CHIHUAHUA"/>
    <n v="37"/>
    <s v="JUĂREZ"/>
    <n v="1"/>
    <s v="JUĂREZ"/>
    <s v="CALLE NUEVA ZELANDA"/>
    <n v="0"/>
    <s v="PĂšBLICO"/>
    <x v="2"/>
    <n v="2"/>
    <s v="BĂSICA"/>
    <n v="3"/>
    <x v="2"/>
    <n v="4"/>
    <x v="5"/>
    <n v="1"/>
    <s v="SERVICIOS"/>
    <n v="22"/>
    <s v="INDUSTRIAL"/>
    <s v="08FZT0003F"/>
    <s v="08FJT0002F"/>
    <s v="08ADG0005C"/>
    <n v="0"/>
    <s v="I2019"/>
    <n v="298"/>
    <n v="316"/>
    <n v="614"/>
    <n v="276"/>
    <n v="302"/>
    <n v="578"/>
    <n v="87"/>
    <n v="88"/>
    <n v="175"/>
    <n v="123"/>
    <n v="113"/>
    <n v="236"/>
    <n v="100"/>
    <n v="119"/>
    <n v="219"/>
    <n v="100"/>
    <n v="98"/>
    <n v="198"/>
    <n v="0"/>
    <n v="0"/>
    <n v="0"/>
    <n v="0"/>
    <n v="0"/>
    <n v="0"/>
    <n v="0"/>
    <n v="0"/>
    <n v="0"/>
    <n v="323"/>
    <n v="330"/>
    <n v="653"/>
    <n v="5"/>
    <n v="5"/>
    <n v="5"/>
    <n v="0"/>
    <n v="0"/>
    <n v="0"/>
    <n v="0"/>
    <n v="15"/>
    <n v="0"/>
    <n v="0"/>
    <n v="1"/>
    <n v="0"/>
    <n v="1"/>
    <n v="0"/>
    <n v="0"/>
    <n v="0"/>
    <n v="16"/>
    <n v="15"/>
    <n v="0"/>
    <n v="0"/>
    <n v="0"/>
    <n v="0"/>
    <n v="0"/>
    <n v="0"/>
    <n v="3"/>
    <n v="1"/>
    <n v="0"/>
    <n v="0"/>
    <n v="6"/>
    <n v="4"/>
    <n v="47"/>
    <n v="19"/>
    <n v="16"/>
    <n v="0"/>
    <n v="0"/>
    <n v="0"/>
    <n v="0"/>
    <n v="0"/>
    <n v="0"/>
    <n v="0"/>
    <n v="35"/>
    <n v="19"/>
    <n v="15"/>
  </r>
  <r>
    <s v="08DPR2633O"/>
    <n v="2"/>
    <s v="VESPERTINO"/>
    <s v="HILARIO CARDONA RODRIGUEZ"/>
    <n v="8"/>
    <s v="CHIHUAHUA"/>
    <n v="8"/>
    <s v="CHIHUAHUA"/>
    <n v="37"/>
    <s v="JUĂREZ"/>
    <n v="1"/>
    <s v="JUĂREZ"/>
    <s v="CALLE SONETO 156"/>
    <n v="156"/>
    <s v="PĂšBLICO"/>
    <x v="2"/>
    <n v="2"/>
    <s v="BĂSICA"/>
    <n v="2"/>
    <x v="1"/>
    <n v="1"/>
    <x v="1"/>
    <n v="0"/>
    <s v="NO APLICA"/>
    <n v="0"/>
    <s v="NO APLICA"/>
    <s v="08FIZ0033D"/>
    <s v="08FJS0132J"/>
    <s v="08ADG0005C"/>
    <n v="0"/>
    <s v="I2019"/>
    <n v="340"/>
    <n v="316"/>
    <n v="656"/>
    <n v="340"/>
    <n v="316"/>
    <n v="656"/>
    <n v="52"/>
    <n v="53"/>
    <n v="105"/>
    <n v="45"/>
    <n v="56"/>
    <n v="101"/>
    <n v="47"/>
    <n v="58"/>
    <n v="105"/>
    <n v="59"/>
    <n v="46"/>
    <n v="105"/>
    <n v="59"/>
    <n v="47"/>
    <n v="106"/>
    <n v="52"/>
    <n v="51"/>
    <n v="103"/>
    <n v="63"/>
    <n v="60"/>
    <n v="123"/>
    <n v="325"/>
    <n v="318"/>
    <n v="643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1"/>
    <n v="0"/>
    <n v="0"/>
    <n v="0"/>
    <n v="0"/>
    <n v="0"/>
    <n v="0"/>
    <n v="0"/>
    <n v="0"/>
    <n v="1"/>
    <n v="22"/>
    <n v="4"/>
    <n v="14"/>
    <n v="3"/>
    <n v="3"/>
    <n v="3"/>
    <n v="3"/>
    <n v="3"/>
    <n v="3"/>
    <n v="0"/>
    <n v="18"/>
    <n v="18"/>
    <n v="18"/>
  </r>
  <r>
    <s v="08DES0012N"/>
    <n v="1"/>
    <s v="MATUTINO"/>
    <s v="ALTAVISTA"/>
    <n v="8"/>
    <s v="CHIHUAHUA"/>
    <n v="8"/>
    <s v="CHIHUAHUA"/>
    <n v="37"/>
    <s v="JUĂREZ"/>
    <n v="1"/>
    <s v="JUĂREZ"/>
    <s v="CALLE BORO"/>
    <n v="1150"/>
    <s v="PĂšBLICO"/>
    <x v="2"/>
    <n v="2"/>
    <s v="BĂSICA"/>
    <n v="3"/>
    <x v="2"/>
    <n v="1"/>
    <x v="1"/>
    <n v="0"/>
    <s v="NO APLICA"/>
    <n v="0"/>
    <s v="NO APLICA"/>
    <s v="08FIS0102Z"/>
    <s v="08FJE0004L"/>
    <s v="08ADG0005C"/>
    <n v="0"/>
    <s v="I2019"/>
    <n v="289"/>
    <n v="319"/>
    <n v="608"/>
    <n v="283"/>
    <n v="319"/>
    <n v="602"/>
    <n v="81"/>
    <n v="100"/>
    <n v="181"/>
    <n v="114"/>
    <n v="118"/>
    <n v="232"/>
    <n v="92"/>
    <n v="106"/>
    <n v="198"/>
    <n v="104"/>
    <n v="110"/>
    <n v="214"/>
    <n v="0"/>
    <n v="0"/>
    <n v="0"/>
    <n v="0"/>
    <n v="0"/>
    <n v="0"/>
    <n v="0"/>
    <n v="0"/>
    <n v="0"/>
    <n v="310"/>
    <n v="334"/>
    <n v="644"/>
    <n v="6"/>
    <n v="6"/>
    <n v="6"/>
    <n v="0"/>
    <n v="0"/>
    <n v="0"/>
    <n v="0"/>
    <n v="18"/>
    <n v="0"/>
    <n v="0"/>
    <n v="0"/>
    <n v="1"/>
    <n v="1"/>
    <n v="0"/>
    <n v="0"/>
    <n v="0"/>
    <n v="19"/>
    <n v="4"/>
    <n v="0"/>
    <n v="0"/>
    <n v="1"/>
    <n v="0"/>
    <n v="1"/>
    <n v="1"/>
    <n v="4"/>
    <n v="2"/>
    <n v="0"/>
    <n v="0"/>
    <n v="8"/>
    <n v="8"/>
    <n v="50"/>
    <n v="25"/>
    <n v="7"/>
    <n v="0"/>
    <n v="0"/>
    <n v="0"/>
    <n v="0"/>
    <n v="0"/>
    <n v="0"/>
    <n v="0"/>
    <n v="32"/>
    <n v="18"/>
    <n v="18"/>
  </r>
  <r>
    <s v="08DES0067Q"/>
    <n v="1"/>
    <s v="MATUTINO"/>
    <s v="JOSE REYES ESTRADA"/>
    <n v="8"/>
    <s v="CHIHUAHUA"/>
    <n v="8"/>
    <s v="CHIHUAHUA"/>
    <n v="37"/>
    <s v="JUĂREZ"/>
    <n v="1"/>
    <s v="JUĂREZ"/>
    <s v="CALLE RENE MASCARENAS "/>
    <n v="0"/>
    <s v="PĂšBLICO"/>
    <x v="2"/>
    <n v="2"/>
    <s v="BĂSICA"/>
    <n v="3"/>
    <x v="2"/>
    <n v="1"/>
    <x v="1"/>
    <n v="0"/>
    <s v="NO APLICA"/>
    <n v="0"/>
    <s v="NO APLICA"/>
    <s v="08FIS0103Z"/>
    <s v="08FJE0004L"/>
    <s v="08ADG0005C"/>
    <n v="0"/>
    <s v="I2019"/>
    <n v="327"/>
    <n v="311"/>
    <n v="638"/>
    <n v="286"/>
    <n v="296"/>
    <n v="582"/>
    <n v="102"/>
    <n v="113"/>
    <n v="215"/>
    <n v="101"/>
    <n v="125"/>
    <n v="226"/>
    <n v="104"/>
    <n v="104"/>
    <n v="208"/>
    <n v="106"/>
    <n v="87"/>
    <n v="193"/>
    <n v="0"/>
    <n v="0"/>
    <n v="0"/>
    <n v="0"/>
    <n v="0"/>
    <n v="0"/>
    <n v="0"/>
    <n v="0"/>
    <n v="0"/>
    <n v="311"/>
    <n v="316"/>
    <n v="627"/>
    <n v="6"/>
    <n v="6"/>
    <n v="6"/>
    <n v="0"/>
    <n v="0"/>
    <n v="0"/>
    <n v="0"/>
    <n v="18"/>
    <n v="0"/>
    <n v="0"/>
    <n v="1"/>
    <n v="0"/>
    <n v="1"/>
    <n v="0"/>
    <n v="0"/>
    <n v="0"/>
    <n v="3"/>
    <n v="18"/>
    <n v="0"/>
    <n v="0"/>
    <n v="1"/>
    <n v="0"/>
    <n v="0"/>
    <n v="2"/>
    <n v="2"/>
    <n v="1"/>
    <n v="1"/>
    <n v="2"/>
    <n v="4"/>
    <n v="11"/>
    <n v="47"/>
    <n v="7"/>
    <n v="23"/>
    <n v="0"/>
    <n v="0"/>
    <n v="0"/>
    <n v="0"/>
    <n v="0"/>
    <n v="0"/>
    <n v="0"/>
    <n v="30"/>
    <n v="18"/>
    <n v="18"/>
  </r>
  <r>
    <s v="08DES0004E"/>
    <n v="1"/>
    <s v="MATUTINO"/>
    <s v="BENEMERITO DE LAS AMERICAS"/>
    <n v="8"/>
    <s v="CHIHUAHUA"/>
    <n v="8"/>
    <s v="CHIHUAHUA"/>
    <n v="11"/>
    <s v="CAMARGO"/>
    <n v="1"/>
    <s v="SANTA ROSALĂŤA DE CAMARGO"/>
    <s v="AVENIDA GONZALEZ ORTEGA"/>
    <n v="1200"/>
    <s v="PĂšBLICO"/>
    <x v="2"/>
    <n v="2"/>
    <s v="BĂSICA"/>
    <n v="3"/>
    <x v="2"/>
    <n v="1"/>
    <x v="1"/>
    <n v="0"/>
    <s v="NO APLICA"/>
    <n v="0"/>
    <s v="NO APLICA"/>
    <s v="08FIS0110I"/>
    <s v="08FJE0007I"/>
    <s v="08ADG0057I"/>
    <n v="0"/>
    <s v="I2019"/>
    <n v="313"/>
    <n v="337"/>
    <n v="650"/>
    <n v="229"/>
    <n v="305"/>
    <n v="534"/>
    <n v="93"/>
    <n v="128"/>
    <n v="221"/>
    <n v="124"/>
    <n v="108"/>
    <n v="232"/>
    <n v="91"/>
    <n v="93"/>
    <n v="184"/>
    <n v="115"/>
    <n v="112"/>
    <n v="227"/>
    <n v="0"/>
    <n v="0"/>
    <n v="0"/>
    <n v="0"/>
    <n v="0"/>
    <n v="0"/>
    <n v="0"/>
    <n v="0"/>
    <n v="0"/>
    <n v="330"/>
    <n v="313"/>
    <n v="643"/>
    <n v="6"/>
    <n v="6"/>
    <n v="6"/>
    <n v="0"/>
    <n v="0"/>
    <n v="0"/>
    <n v="0"/>
    <n v="18"/>
    <n v="0"/>
    <n v="0"/>
    <n v="1"/>
    <n v="0"/>
    <n v="1"/>
    <n v="0"/>
    <n v="0"/>
    <n v="0"/>
    <n v="16"/>
    <n v="10"/>
    <n v="0"/>
    <n v="0"/>
    <n v="1"/>
    <n v="0"/>
    <n v="3"/>
    <n v="0"/>
    <n v="0"/>
    <n v="0"/>
    <n v="0"/>
    <n v="0"/>
    <n v="4"/>
    <n v="9"/>
    <n v="45"/>
    <n v="20"/>
    <n v="10"/>
    <n v="0"/>
    <n v="0"/>
    <n v="0"/>
    <n v="0"/>
    <n v="0"/>
    <n v="0"/>
    <n v="0"/>
    <n v="30"/>
    <n v="19"/>
    <n v="19"/>
  </r>
  <r>
    <s v="08DPR2490H"/>
    <n v="2"/>
    <s v="VESPERTINO"/>
    <s v="CAROLINA ZAMBRANO SAENZ"/>
    <n v="8"/>
    <s v="CHIHUAHUA"/>
    <n v="8"/>
    <s v="CHIHUAHUA"/>
    <n v="37"/>
    <s v="JUĂREZ"/>
    <n v="1"/>
    <s v="JUĂREZ"/>
    <s v="CALLE ZUMAQUE"/>
    <n v="3510"/>
    <s v="PĂšBLICO"/>
    <x v="2"/>
    <n v="2"/>
    <s v="BĂSICA"/>
    <n v="2"/>
    <x v="1"/>
    <n v="1"/>
    <x v="1"/>
    <n v="0"/>
    <s v="NO APLICA"/>
    <n v="0"/>
    <s v="NO APLICA"/>
    <s v="08FIZ0185I"/>
    <s v="08FJS0118Q"/>
    <s v="08ADG0005C"/>
    <n v="0"/>
    <s v="I2019"/>
    <n v="323"/>
    <n v="338"/>
    <n v="661"/>
    <n v="322"/>
    <n v="338"/>
    <n v="660"/>
    <n v="47"/>
    <n v="68"/>
    <n v="115"/>
    <n v="51"/>
    <n v="54"/>
    <n v="105"/>
    <n v="58"/>
    <n v="47"/>
    <n v="105"/>
    <n v="53"/>
    <n v="54"/>
    <n v="107"/>
    <n v="57"/>
    <n v="51"/>
    <n v="108"/>
    <n v="50"/>
    <n v="57"/>
    <n v="107"/>
    <n v="52"/>
    <n v="58"/>
    <n v="110"/>
    <n v="321"/>
    <n v="321"/>
    <n v="642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2"/>
    <n v="0"/>
    <n v="0"/>
    <n v="0"/>
    <n v="0"/>
    <n v="0"/>
    <n v="0"/>
    <n v="0"/>
    <n v="0"/>
    <n v="1"/>
    <n v="23"/>
    <n v="4"/>
    <n v="14"/>
    <n v="3"/>
    <n v="3"/>
    <n v="3"/>
    <n v="3"/>
    <n v="3"/>
    <n v="3"/>
    <n v="0"/>
    <n v="18"/>
    <n v="18"/>
    <n v="18"/>
  </r>
  <r>
    <s v="08DPR2511D"/>
    <n v="1"/>
    <s v="MATUTINO"/>
    <s v="LUIS ARNOLDO NUĂ‘EZ GUTIERREZ"/>
    <n v="8"/>
    <s v="CHIHUAHUA"/>
    <n v="8"/>
    <s v="CHIHUAHUA"/>
    <n v="37"/>
    <s v="JUĂREZ"/>
    <n v="1"/>
    <s v="JUĂREZ"/>
    <s v="CALLE PLAYA DEL CONCHAL"/>
    <n v="9719"/>
    <s v="PĂšBLICO"/>
    <x v="2"/>
    <n v="2"/>
    <s v="BĂSICA"/>
    <n v="2"/>
    <x v="1"/>
    <n v="1"/>
    <x v="1"/>
    <n v="0"/>
    <s v="NO APLICA"/>
    <n v="0"/>
    <s v="NO APLICA"/>
    <s v="08FIZ0038Z"/>
    <s v="08FJS0117R"/>
    <s v="08ADG0005C"/>
    <n v="0"/>
    <s v="I2019"/>
    <n v="328"/>
    <n v="325"/>
    <n v="653"/>
    <n v="328"/>
    <n v="325"/>
    <n v="653"/>
    <n v="68"/>
    <n v="50"/>
    <n v="118"/>
    <n v="52"/>
    <n v="59"/>
    <n v="111"/>
    <n v="46"/>
    <n v="61"/>
    <n v="107"/>
    <n v="60"/>
    <n v="46"/>
    <n v="106"/>
    <n v="60"/>
    <n v="51"/>
    <n v="111"/>
    <n v="50"/>
    <n v="55"/>
    <n v="105"/>
    <n v="48"/>
    <n v="60"/>
    <n v="108"/>
    <n v="316"/>
    <n v="332"/>
    <n v="648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2"/>
    <n v="0"/>
    <n v="0"/>
    <n v="0"/>
    <n v="0"/>
    <n v="0"/>
    <n v="0"/>
    <n v="2"/>
    <n v="0"/>
    <n v="24"/>
    <n v="3"/>
    <n v="15"/>
    <n v="3"/>
    <n v="3"/>
    <n v="3"/>
    <n v="3"/>
    <n v="3"/>
    <n v="3"/>
    <n v="0"/>
    <n v="18"/>
    <n v="18"/>
    <n v="18"/>
  </r>
  <r>
    <s v="08DES0114K"/>
    <n v="1"/>
    <s v="MATUTINO"/>
    <s v="ESCUELA SECUNDARIA FEDERAL NO. 15"/>
    <n v="8"/>
    <s v="CHIHUAHUA"/>
    <n v="8"/>
    <s v="CHIHUAHUA"/>
    <n v="19"/>
    <s v="CHIHUAHUA"/>
    <n v="1"/>
    <s v="CHIHUAHUA"/>
    <s v="AVENIDA CENTRAL"/>
    <n v="0"/>
    <s v="PĂšBLICO"/>
    <x v="2"/>
    <n v="2"/>
    <s v="BĂSICA"/>
    <n v="3"/>
    <x v="2"/>
    <n v="1"/>
    <x v="1"/>
    <n v="0"/>
    <s v="NO APLICA"/>
    <n v="0"/>
    <s v="NO APLICA"/>
    <s v="08FIS0106W"/>
    <s v="08FJE0001O"/>
    <s v="08ADG0046C"/>
    <n v="0"/>
    <s v="I2019"/>
    <n v="279"/>
    <n v="356"/>
    <n v="635"/>
    <n v="200"/>
    <n v="319"/>
    <n v="519"/>
    <n v="75"/>
    <n v="100"/>
    <n v="175"/>
    <n v="145"/>
    <n v="121"/>
    <n v="266"/>
    <n v="100"/>
    <n v="120"/>
    <n v="220"/>
    <n v="89"/>
    <n v="113"/>
    <n v="202"/>
    <n v="0"/>
    <n v="0"/>
    <n v="0"/>
    <n v="0"/>
    <n v="0"/>
    <n v="0"/>
    <n v="0"/>
    <n v="0"/>
    <n v="0"/>
    <n v="334"/>
    <n v="354"/>
    <n v="688"/>
    <n v="6"/>
    <n v="6"/>
    <n v="6"/>
    <n v="0"/>
    <n v="0"/>
    <n v="0"/>
    <n v="0"/>
    <n v="18"/>
    <n v="0"/>
    <n v="0"/>
    <n v="1"/>
    <n v="0"/>
    <n v="1"/>
    <n v="0"/>
    <n v="0"/>
    <n v="0"/>
    <n v="8"/>
    <n v="13"/>
    <n v="0"/>
    <n v="0"/>
    <n v="1"/>
    <n v="0"/>
    <n v="1"/>
    <n v="0"/>
    <n v="1"/>
    <n v="1"/>
    <n v="0"/>
    <n v="0"/>
    <n v="5"/>
    <n v="10"/>
    <n v="42"/>
    <n v="11"/>
    <n v="14"/>
    <n v="0"/>
    <n v="0"/>
    <n v="0"/>
    <n v="0"/>
    <n v="0"/>
    <n v="0"/>
    <n v="0"/>
    <n v="25"/>
    <n v="18"/>
    <n v="18"/>
  </r>
  <r>
    <s v="08DPR1894T"/>
    <n v="1"/>
    <s v="MATUTINO"/>
    <s v="FERNANDO AHUATZIN REYES"/>
    <n v="8"/>
    <s v="CHIHUAHUA"/>
    <n v="8"/>
    <s v="CHIHUAHUA"/>
    <n v="37"/>
    <s v="JUĂREZ"/>
    <n v="1"/>
    <s v="JUĂREZ"/>
    <s v="CALLE OJINAGA"/>
    <n v="0"/>
    <s v="PĂšBLICO"/>
    <x v="2"/>
    <n v="2"/>
    <s v="BĂSICA"/>
    <n v="2"/>
    <x v="1"/>
    <n v="1"/>
    <x v="1"/>
    <n v="0"/>
    <s v="NO APLICA"/>
    <n v="0"/>
    <s v="NO APLICA"/>
    <s v="08FIZ0165V"/>
    <s v="08FJS0114U"/>
    <s v="08ADG0005C"/>
    <n v="0"/>
    <s v="I2019"/>
    <n v="317"/>
    <n v="338"/>
    <n v="655"/>
    <n v="317"/>
    <n v="338"/>
    <n v="655"/>
    <n v="43"/>
    <n v="62"/>
    <n v="105"/>
    <n v="55"/>
    <n v="45"/>
    <n v="100"/>
    <n v="49"/>
    <n v="55"/>
    <n v="104"/>
    <n v="44"/>
    <n v="52"/>
    <n v="96"/>
    <n v="50"/>
    <n v="55"/>
    <n v="105"/>
    <n v="47"/>
    <n v="58"/>
    <n v="105"/>
    <n v="81"/>
    <n v="64"/>
    <n v="145"/>
    <n v="326"/>
    <n v="329"/>
    <n v="655"/>
    <n v="3"/>
    <n v="3"/>
    <n v="3"/>
    <n v="4"/>
    <n v="3"/>
    <n v="4"/>
    <n v="0"/>
    <n v="20"/>
    <n v="0"/>
    <n v="0"/>
    <n v="0"/>
    <n v="1"/>
    <n v="0"/>
    <n v="1"/>
    <n v="0"/>
    <n v="0"/>
    <n v="6"/>
    <n v="14"/>
    <n v="0"/>
    <n v="0"/>
    <n v="2"/>
    <n v="0"/>
    <n v="0"/>
    <n v="0"/>
    <n v="0"/>
    <n v="0"/>
    <n v="0"/>
    <n v="0"/>
    <n v="2"/>
    <n v="0"/>
    <n v="26"/>
    <n v="6"/>
    <n v="14"/>
    <n v="3"/>
    <n v="3"/>
    <n v="3"/>
    <n v="4"/>
    <n v="3"/>
    <n v="4"/>
    <n v="0"/>
    <n v="20"/>
    <n v="20"/>
    <n v="20"/>
  </r>
  <r>
    <s v="08DPR2555A"/>
    <n v="1"/>
    <s v="MATUTINO"/>
    <s v="PEDRO ROSALES DE LEON"/>
    <n v="8"/>
    <s v="CHIHUAHUA"/>
    <n v="8"/>
    <s v="CHIHUAHUA"/>
    <n v="37"/>
    <s v="JUĂREZ"/>
    <n v="1"/>
    <s v="JUĂREZ"/>
    <s v="CALLE POESIA INDIGENA "/>
    <n v="0"/>
    <s v="PĂšBLICO"/>
    <x v="2"/>
    <n v="2"/>
    <s v="BĂSICA"/>
    <n v="2"/>
    <x v="1"/>
    <n v="1"/>
    <x v="1"/>
    <n v="0"/>
    <s v="NO APLICA"/>
    <n v="0"/>
    <s v="NO APLICA"/>
    <s v="08FIZ0185I"/>
    <s v="08FJS0118Q"/>
    <s v="08ADG0005C"/>
    <n v="0"/>
    <s v="I2019"/>
    <n v="332"/>
    <n v="332"/>
    <n v="664"/>
    <n v="332"/>
    <n v="332"/>
    <n v="664"/>
    <n v="56"/>
    <n v="60"/>
    <n v="116"/>
    <n v="44"/>
    <n v="57"/>
    <n v="101"/>
    <n v="54"/>
    <n v="59"/>
    <n v="113"/>
    <n v="59"/>
    <n v="52"/>
    <n v="111"/>
    <n v="57"/>
    <n v="54"/>
    <n v="111"/>
    <n v="58"/>
    <n v="52"/>
    <n v="110"/>
    <n v="59"/>
    <n v="54"/>
    <n v="113"/>
    <n v="331"/>
    <n v="328"/>
    <n v="659"/>
    <n v="3"/>
    <n v="3"/>
    <n v="3"/>
    <n v="3"/>
    <n v="3"/>
    <n v="3"/>
    <n v="0"/>
    <n v="18"/>
    <n v="0"/>
    <n v="0"/>
    <n v="1"/>
    <n v="0"/>
    <n v="0"/>
    <n v="1"/>
    <n v="0"/>
    <n v="0"/>
    <n v="9"/>
    <n v="9"/>
    <n v="0"/>
    <n v="0"/>
    <n v="1"/>
    <n v="1"/>
    <n v="0"/>
    <n v="0"/>
    <n v="0"/>
    <n v="0"/>
    <n v="0"/>
    <n v="0"/>
    <n v="1"/>
    <n v="0"/>
    <n v="23"/>
    <n v="9"/>
    <n v="9"/>
    <n v="3"/>
    <n v="3"/>
    <n v="3"/>
    <n v="3"/>
    <n v="3"/>
    <n v="3"/>
    <n v="0"/>
    <n v="18"/>
    <n v="18"/>
    <n v="18"/>
  </r>
  <r>
    <s v="08DES0097K"/>
    <n v="1"/>
    <s v="MATUTINO"/>
    <s v="SECUNDARIA FEDERAL NUM.14 ES-95 SERGIO OSVALDO ROMO"/>
    <n v="8"/>
    <s v="CHIHUAHUA"/>
    <n v="8"/>
    <s v="CHIHUAHUA"/>
    <n v="37"/>
    <s v="JUĂREZ"/>
    <n v="1"/>
    <s v="JUĂREZ"/>
    <s v="CALLE COAHUILA"/>
    <n v="380"/>
    <s v="PĂšBLICO"/>
    <x v="2"/>
    <n v="2"/>
    <s v="BĂSICA"/>
    <n v="3"/>
    <x v="2"/>
    <n v="1"/>
    <x v="1"/>
    <n v="0"/>
    <s v="NO APLICA"/>
    <n v="0"/>
    <s v="NO APLICA"/>
    <s v="08FIS0101A"/>
    <s v="08FJE0004L"/>
    <s v="08ADG0005C"/>
    <n v="0"/>
    <s v="I2019"/>
    <n v="312"/>
    <n v="369"/>
    <n v="681"/>
    <n v="265"/>
    <n v="347"/>
    <n v="612"/>
    <n v="95"/>
    <n v="125"/>
    <n v="220"/>
    <n v="100"/>
    <n v="91"/>
    <n v="191"/>
    <n v="107"/>
    <n v="126"/>
    <n v="233"/>
    <n v="96"/>
    <n v="101"/>
    <n v="197"/>
    <n v="0"/>
    <n v="0"/>
    <n v="0"/>
    <n v="0"/>
    <n v="0"/>
    <n v="0"/>
    <n v="0"/>
    <n v="0"/>
    <n v="0"/>
    <n v="303"/>
    <n v="318"/>
    <n v="621"/>
    <n v="6"/>
    <n v="6"/>
    <n v="6"/>
    <n v="0"/>
    <n v="0"/>
    <n v="0"/>
    <n v="0"/>
    <n v="18"/>
    <n v="0"/>
    <n v="0"/>
    <n v="1"/>
    <n v="0"/>
    <n v="0"/>
    <n v="1"/>
    <n v="0"/>
    <n v="0"/>
    <n v="13"/>
    <n v="10"/>
    <n v="0"/>
    <n v="0"/>
    <n v="2"/>
    <n v="0"/>
    <n v="0"/>
    <n v="0"/>
    <n v="1"/>
    <n v="2"/>
    <n v="0"/>
    <n v="0"/>
    <n v="5"/>
    <n v="3"/>
    <n v="38"/>
    <n v="16"/>
    <n v="12"/>
    <n v="0"/>
    <n v="0"/>
    <n v="0"/>
    <n v="0"/>
    <n v="0"/>
    <n v="0"/>
    <n v="0"/>
    <n v="28"/>
    <n v="19"/>
    <n v="18"/>
  </r>
  <r>
    <s v="08EES0076X"/>
    <n v="1"/>
    <s v="MATUTINO"/>
    <s v="SECUNDARIA ESTATAL 3009 CENTRO ESCOLAR CENTENARIO"/>
    <n v="8"/>
    <s v="CHIHUAHUA"/>
    <n v="8"/>
    <s v="CHIHUAHUA"/>
    <n v="19"/>
    <s v="CHIHUAHUA"/>
    <n v="1"/>
    <s v="CHIHUAHUA"/>
    <s v="CALLE J DE LA LUZ CORRAL "/>
    <n v="3114"/>
    <s v="PĂšBLICO"/>
    <x v="3"/>
    <n v="2"/>
    <s v="BĂSICA"/>
    <n v="3"/>
    <x v="2"/>
    <n v="1"/>
    <x v="1"/>
    <n v="0"/>
    <s v="NO APLICA"/>
    <n v="0"/>
    <s v="NO APLICA"/>
    <s v="08FIS0001B"/>
    <m/>
    <m/>
    <n v="0"/>
    <s v="I2019"/>
    <n v="329"/>
    <n v="324"/>
    <n v="653"/>
    <n v="260"/>
    <n v="277"/>
    <n v="537"/>
    <n v="101"/>
    <n v="117"/>
    <n v="218"/>
    <n v="133"/>
    <n v="105"/>
    <n v="238"/>
    <n v="125"/>
    <n v="106"/>
    <n v="231"/>
    <n v="106"/>
    <n v="100"/>
    <n v="206"/>
    <n v="0"/>
    <n v="0"/>
    <n v="0"/>
    <n v="0"/>
    <n v="0"/>
    <n v="0"/>
    <n v="0"/>
    <n v="0"/>
    <n v="0"/>
    <n v="364"/>
    <n v="311"/>
    <n v="675"/>
    <n v="5"/>
    <n v="5"/>
    <n v="5"/>
    <n v="0"/>
    <n v="0"/>
    <n v="0"/>
    <n v="0"/>
    <n v="15"/>
    <n v="0"/>
    <n v="0"/>
    <n v="0"/>
    <n v="1"/>
    <n v="0"/>
    <n v="1"/>
    <n v="0"/>
    <n v="0"/>
    <n v="4"/>
    <n v="14"/>
    <n v="0"/>
    <n v="0"/>
    <n v="1"/>
    <n v="1"/>
    <n v="1"/>
    <n v="0"/>
    <n v="3"/>
    <n v="5"/>
    <n v="0"/>
    <n v="0"/>
    <n v="9"/>
    <n v="10"/>
    <n v="50"/>
    <n v="9"/>
    <n v="20"/>
    <n v="0"/>
    <n v="0"/>
    <n v="0"/>
    <n v="0"/>
    <n v="0"/>
    <n v="0"/>
    <n v="0"/>
    <n v="29"/>
    <n v="15"/>
    <n v="15"/>
  </r>
  <r>
    <s v="08DPR2524H"/>
    <n v="1"/>
    <s v="MATUTINO"/>
    <s v="GUILLERMO RONQUILLO REVUELTA"/>
    <n v="8"/>
    <s v="CHIHUAHUA"/>
    <n v="8"/>
    <s v="CHIHUAHUA"/>
    <n v="37"/>
    <s v="JUĂREZ"/>
    <n v="1"/>
    <s v="JUĂREZ"/>
    <s v="CALLE IRMA FERRIZ DE REYES ESTRADA"/>
    <n v="3000"/>
    <s v="PĂšBLICO"/>
    <x v="2"/>
    <n v="2"/>
    <s v="BĂSICA"/>
    <n v="2"/>
    <x v="1"/>
    <n v="1"/>
    <x v="1"/>
    <n v="0"/>
    <s v="NO APLICA"/>
    <n v="0"/>
    <s v="NO APLICA"/>
    <s v="08FIZ0183K"/>
    <s v="08FJS0118Q"/>
    <s v="08ADG0005C"/>
    <n v="0"/>
    <s v="I2019"/>
    <n v="347"/>
    <n v="340"/>
    <n v="687"/>
    <n v="347"/>
    <n v="340"/>
    <n v="687"/>
    <n v="51"/>
    <n v="66"/>
    <n v="117"/>
    <n v="49"/>
    <n v="56"/>
    <n v="105"/>
    <n v="54"/>
    <n v="52"/>
    <n v="106"/>
    <n v="60"/>
    <n v="48"/>
    <n v="108"/>
    <n v="61"/>
    <n v="45"/>
    <n v="106"/>
    <n v="48"/>
    <n v="61"/>
    <n v="109"/>
    <n v="59"/>
    <n v="53"/>
    <n v="112"/>
    <n v="331"/>
    <n v="315"/>
    <n v="646"/>
    <n v="3"/>
    <n v="3"/>
    <n v="3"/>
    <n v="3"/>
    <n v="3"/>
    <n v="3"/>
    <n v="0"/>
    <n v="18"/>
    <n v="0"/>
    <n v="0"/>
    <n v="1"/>
    <n v="0"/>
    <n v="0"/>
    <n v="0"/>
    <n v="0"/>
    <n v="0"/>
    <n v="4"/>
    <n v="14"/>
    <n v="0"/>
    <n v="0"/>
    <n v="2"/>
    <n v="0"/>
    <n v="0"/>
    <n v="0"/>
    <n v="0"/>
    <n v="0"/>
    <n v="0"/>
    <n v="0"/>
    <n v="1"/>
    <n v="0"/>
    <n v="22"/>
    <n v="4"/>
    <n v="14"/>
    <n v="3"/>
    <n v="3"/>
    <n v="3"/>
    <n v="3"/>
    <n v="3"/>
    <n v="3"/>
    <n v="0"/>
    <n v="18"/>
    <n v="18"/>
    <n v="18"/>
  </r>
  <r>
    <s v="08DES0011O"/>
    <n v="1"/>
    <s v="MATUTINO"/>
    <s v="GUILLERMO PRADO PRADO"/>
    <n v="8"/>
    <s v="CHIHUAHUA"/>
    <n v="8"/>
    <s v="CHIHUAHUA"/>
    <n v="19"/>
    <s v="CHIHUAHUA"/>
    <n v="1"/>
    <s v="CHIHUAHUA"/>
    <s v="CALLE TAMBOREL"/>
    <n v="709"/>
    <s v="PĂšBLICO"/>
    <x v="2"/>
    <n v="2"/>
    <s v="BĂSICA"/>
    <n v="3"/>
    <x v="2"/>
    <n v="1"/>
    <x v="1"/>
    <n v="0"/>
    <s v="NO APLICA"/>
    <n v="0"/>
    <s v="NO APLICA"/>
    <s v="08FIS0108U"/>
    <s v="08FJE0001O"/>
    <s v="08ADG0046C"/>
    <n v="0"/>
    <s v="I2019"/>
    <n v="309"/>
    <n v="351"/>
    <n v="660"/>
    <n v="215"/>
    <n v="302"/>
    <n v="517"/>
    <n v="100"/>
    <n v="111"/>
    <n v="211"/>
    <n v="117"/>
    <n v="122"/>
    <n v="239"/>
    <n v="101"/>
    <n v="128"/>
    <n v="229"/>
    <n v="93"/>
    <n v="120"/>
    <n v="213"/>
    <n v="0"/>
    <n v="0"/>
    <n v="0"/>
    <n v="0"/>
    <n v="0"/>
    <n v="0"/>
    <n v="0"/>
    <n v="0"/>
    <n v="0"/>
    <n v="311"/>
    <n v="370"/>
    <n v="681"/>
    <n v="6"/>
    <n v="6"/>
    <n v="6"/>
    <n v="0"/>
    <n v="0"/>
    <n v="0"/>
    <n v="0"/>
    <n v="18"/>
    <n v="0"/>
    <n v="0"/>
    <n v="0"/>
    <n v="1"/>
    <n v="1"/>
    <n v="0"/>
    <n v="0"/>
    <n v="0"/>
    <n v="8"/>
    <n v="15"/>
    <n v="0"/>
    <n v="0"/>
    <n v="1"/>
    <n v="0"/>
    <n v="1"/>
    <n v="1"/>
    <n v="3"/>
    <n v="3"/>
    <n v="0"/>
    <n v="0"/>
    <n v="8"/>
    <n v="11"/>
    <n v="53"/>
    <n v="13"/>
    <n v="19"/>
    <n v="0"/>
    <n v="0"/>
    <n v="0"/>
    <n v="0"/>
    <n v="0"/>
    <n v="0"/>
    <n v="0"/>
    <n v="32"/>
    <n v="19"/>
    <n v="19"/>
  </r>
  <r>
    <s v="08DES0098J"/>
    <n v="1"/>
    <s v="MATUTINO"/>
    <s v="VENCEDORES DEL DESIERTO"/>
    <n v="8"/>
    <s v="CHIHUAHUA"/>
    <n v="8"/>
    <s v="CHIHUAHUA"/>
    <n v="21"/>
    <s v="DELICIAS"/>
    <n v="1"/>
    <s v="DELICIAS"/>
    <s v="CALLE 9A SUR"/>
    <n v="1220"/>
    <s v="PĂšBLICO"/>
    <x v="2"/>
    <n v="2"/>
    <s v="BĂSICA"/>
    <n v="3"/>
    <x v="2"/>
    <n v="1"/>
    <x v="1"/>
    <n v="0"/>
    <s v="NO APLICA"/>
    <n v="0"/>
    <s v="NO APLICA"/>
    <s v="08FIS0120P"/>
    <s v="08FJE0007I"/>
    <s v="08ADG0057I"/>
    <n v="0"/>
    <s v="I2019"/>
    <n v="306"/>
    <n v="324"/>
    <n v="630"/>
    <n v="216"/>
    <n v="275"/>
    <n v="491"/>
    <n v="97"/>
    <n v="94"/>
    <n v="191"/>
    <n v="143"/>
    <n v="169"/>
    <n v="312"/>
    <n v="103"/>
    <n v="129"/>
    <n v="232"/>
    <n v="94"/>
    <n v="99"/>
    <n v="193"/>
    <n v="0"/>
    <n v="0"/>
    <n v="0"/>
    <n v="0"/>
    <n v="0"/>
    <n v="0"/>
    <n v="0"/>
    <n v="0"/>
    <n v="0"/>
    <n v="340"/>
    <n v="397"/>
    <n v="737"/>
    <n v="6"/>
    <n v="6"/>
    <n v="6"/>
    <n v="0"/>
    <n v="0"/>
    <n v="0"/>
    <n v="0"/>
    <n v="18"/>
    <n v="0"/>
    <n v="0"/>
    <n v="1"/>
    <n v="0"/>
    <n v="0"/>
    <n v="1"/>
    <n v="0"/>
    <n v="0"/>
    <n v="3"/>
    <n v="15"/>
    <n v="0"/>
    <n v="0"/>
    <n v="2"/>
    <n v="0"/>
    <n v="1"/>
    <n v="2"/>
    <n v="1"/>
    <n v="0"/>
    <n v="1"/>
    <n v="1"/>
    <n v="7"/>
    <n v="7"/>
    <n v="42"/>
    <n v="8"/>
    <n v="18"/>
    <n v="0"/>
    <n v="0"/>
    <n v="0"/>
    <n v="0"/>
    <n v="0"/>
    <n v="0"/>
    <n v="0"/>
    <n v="26"/>
    <n v="24"/>
    <n v="18"/>
  </r>
  <r>
    <s v="08DST0015C"/>
    <n v="1"/>
    <s v="MATUTINO"/>
    <s v="SECUNDARIA TECNICA 15"/>
    <n v="8"/>
    <s v="CHIHUAHUA"/>
    <n v="8"/>
    <s v="CHIHUAHUA"/>
    <n v="37"/>
    <s v="JUĂREZ"/>
    <n v="1"/>
    <s v="JUĂREZ"/>
    <s v="CALLE CERRO DE LA PLATA APARTADO POSTAL 2299"/>
    <n v="0"/>
    <s v="PĂšBLICO"/>
    <x v="2"/>
    <n v="2"/>
    <s v="BĂSICA"/>
    <n v="3"/>
    <x v="2"/>
    <n v="4"/>
    <x v="5"/>
    <n v="1"/>
    <s v="SERVICIOS"/>
    <n v="22"/>
    <s v="INDUSTRIAL"/>
    <s v="08FZT0016J"/>
    <s v="08FJT0002F"/>
    <s v="08ADG0005C"/>
    <n v="0"/>
    <s v="I2019"/>
    <n v="316"/>
    <n v="324"/>
    <n v="640"/>
    <n v="313"/>
    <n v="323"/>
    <n v="636"/>
    <n v="103"/>
    <n v="118"/>
    <n v="221"/>
    <n v="105"/>
    <n v="119"/>
    <n v="224"/>
    <n v="113"/>
    <n v="108"/>
    <n v="221"/>
    <n v="105"/>
    <n v="98"/>
    <n v="203"/>
    <n v="0"/>
    <n v="0"/>
    <n v="0"/>
    <n v="0"/>
    <n v="0"/>
    <n v="0"/>
    <n v="0"/>
    <n v="0"/>
    <n v="0"/>
    <n v="323"/>
    <n v="325"/>
    <n v="648"/>
    <n v="6"/>
    <n v="6"/>
    <n v="6"/>
    <n v="0"/>
    <n v="0"/>
    <n v="0"/>
    <n v="0"/>
    <n v="18"/>
    <n v="0"/>
    <n v="0"/>
    <n v="0"/>
    <n v="1"/>
    <n v="1"/>
    <n v="0"/>
    <n v="0"/>
    <n v="0"/>
    <n v="8"/>
    <n v="15"/>
    <n v="0"/>
    <n v="0"/>
    <n v="1"/>
    <n v="0"/>
    <n v="2"/>
    <n v="1"/>
    <n v="4"/>
    <n v="2"/>
    <n v="0"/>
    <n v="0"/>
    <n v="3"/>
    <n v="11"/>
    <n v="49"/>
    <n v="15"/>
    <n v="18"/>
    <n v="0"/>
    <n v="0"/>
    <n v="0"/>
    <n v="0"/>
    <n v="0"/>
    <n v="0"/>
    <n v="0"/>
    <n v="33"/>
    <n v="18"/>
    <n v="18"/>
  </r>
  <r>
    <s v="08EES0071B"/>
    <n v="1"/>
    <s v="MATUTINO"/>
    <s v="SECUNDARIA ESTATAL 3004 JUAN ALANIS"/>
    <n v="8"/>
    <s v="CHIHUAHUA"/>
    <n v="8"/>
    <s v="CHIHUAHUA"/>
    <n v="37"/>
    <s v="JUĂREZ"/>
    <n v="1"/>
    <s v="JUĂREZ"/>
    <s v="CALLEJĂ“N ALLENDE"/>
    <n v="0"/>
    <s v="PĂšBLICO"/>
    <x v="3"/>
    <n v="2"/>
    <s v="BĂSICA"/>
    <n v="3"/>
    <x v="2"/>
    <n v="1"/>
    <x v="1"/>
    <n v="0"/>
    <s v="NO APLICA"/>
    <n v="0"/>
    <s v="NO APLICA"/>
    <s v="08FIS0002A"/>
    <m/>
    <m/>
    <n v="0"/>
    <s v="I2019"/>
    <n v="326"/>
    <n v="377"/>
    <n v="703"/>
    <n v="215"/>
    <n v="317"/>
    <n v="532"/>
    <n v="93"/>
    <n v="126"/>
    <n v="219"/>
    <n v="116"/>
    <n v="117"/>
    <n v="233"/>
    <n v="104"/>
    <n v="120"/>
    <n v="224"/>
    <n v="102"/>
    <n v="115"/>
    <n v="217"/>
    <n v="0"/>
    <n v="0"/>
    <n v="0"/>
    <n v="0"/>
    <n v="0"/>
    <n v="0"/>
    <n v="0"/>
    <n v="0"/>
    <n v="0"/>
    <n v="322"/>
    <n v="352"/>
    <n v="674"/>
    <n v="6"/>
    <n v="6"/>
    <n v="6"/>
    <n v="0"/>
    <n v="0"/>
    <n v="0"/>
    <n v="0"/>
    <n v="18"/>
    <n v="0"/>
    <n v="0"/>
    <n v="1"/>
    <n v="0"/>
    <n v="0"/>
    <n v="0"/>
    <n v="0"/>
    <n v="0"/>
    <n v="7"/>
    <n v="11"/>
    <n v="0"/>
    <n v="0"/>
    <n v="2"/>
    <n v="0"/>
    <n v="0"/>
    <n v="1"/>
    <n v="3"/>
    <n v="2"/>
    <n v="0"/>
    <n v="2"/>
    <n v="12"/>
    <n v="10"/>
    <n v="51"/>
    <n v="12"/>
    <n v="16"/>
    <n v="0"/>
    <n v="0"/>
    <n v="0"/>
    <n v="0"/>
    <n v="0"/>
    <n v="0"/>
    <n v="0"/>
    <n v="28"/>
    <n v="23"/>
    <n v="23"/>
  </r>
  <r>
    <s v="08EPR0647C"/>
    <n v="1"/>
    <s v="MATUTINO"/>
    <s v="ANTONIO QUEVEDO CARO 2244"/>
    <n v="8"/>
    <s v="CHIHUAHUA"/>
    <n v="8"/>
    <s v="CHIHUAHUA"/>
    <n v="19"/>
    <s v="CHIHUAHUA"/>
    <n v="1"/>
    <s v="CHIHUAHUA"/>
    <s v="CALLE RIO COATZACOALCOS"/>
    <n v="4106"/>
    <s v="PĂšBLICO"/>
    <x v="3"/>
    <n v="2"/>
    <s v="BĂSICA"/>
    <n v="2"/>
    <x v="1"/>
    <n v="1"/>
    <x v="1"/>
    <n v="0"/>
    <s v="NO APLICA"/>
    <n v="0"/>
    <s v="NO APLICA"/>
    <s v="08FIZ0031F"/>
    <s v="08FJS0001R"/>
    <m/>
    <n v="0"/>
    <s v="I2019"/>
    <n v="330"/>
    <n v="347"/>
    <n v="677"/>
    <n v="330"/>
    <n v="347"/>
    <n v="677"/>
    <n v="51"/>
    <n v="66"/>
    <n v="117"/>
    <n v="57"/>
    <n v="46"/>
    <n v="103"/>
    <n v="60"/>
    <n v="60"/>
    <n v="120"/>
    <n v="40"/>
    <n v="60"/>
    <n v="100"/>
    <n v="60"/>
    <n v="50"/>
    <n v="110"/>
    <n v="60"/>
    <n v="58"/>
    <n v="118"/>
    <n v="57"/>
    <n v="66"/>
    <n v="123"/>
    <n v="334"/>
    <n v="340"/>
    <n v="674"/>
    <n v="4"/>
    <n v="4"/>
    <n v="3"/>
    <n v="4"/>
    <n v="4"/>
    <n v="2"/>
    <n v="0"/>
    <n v="21"/>
    <n v="0"/>
    <n v="0"/>
    <n v="1"/>
    <n v="0"/>
    <n v="0"/>
    <n v="0"/>
    <n v="0"/>
    <n v="0"/>
    <n v="2"/>
    <n v="19"/>
    <n v="0"/>
    <n v="0"/>
    <n v="0"/>
    <n v="0"/>
    <n v="0"/>
    <n v="2"/>
    <n v="0"/>
    <n v="1"/>
    <n v="0"/>
    <n v="0"/>
    <n v="5"/>
    <n v="2"/>
    <n v="32"/>
    <n v="2"/>
    <n v="19"/>
    <n v="4"/>
    <n v="4"/>
    <n v="3"/>
    <n v="4"/>
    <n v="4"/>
    <n v="2"/>
    <n v="0"/>
    <n v="21"/>
    <n v="23"/>
    <n v="23"/>
  </r>
  <r>
    <s v="08DPR2489S"/>
    <n v="1"/>
    <s v="MATUTINO"/>
    <s v="JOSE SOTO RAMIREZ"/>
    <n v="8"/>
    <s v="CHIHUAHUA"/>
    <n v="8"/>
    <s v="CHIHUAHUA"/>
    <n v="37"/>
    <s v="JUĂREZ"/>
    <n v="1"/>
    <s v="JUĂREZ"/>
    <s v="CALLE SUMAQUE "/>
    <n v="0"/>
    <s v="PĂšBLICO"/>
    <x v="2"/>
    <n v="2"/>
    <s v="BĂSICA"/>
    <n v="2"/>
    <x v="1"/>
    <n v="1"/>
    <x v="1"/>
    <n v="0"/>
    <s v="NO APLICA"/>
    <n v="0"/>
    <s v="NO APLICA"/>
    <s v="08FIZ0185I"/>
    <s v="08FJS0118Q"/>
    <s v="08ADG0005C"/>
    <n v="0"/>
    <s v="I2019"/>
    <n v="383"/>
    <n v="315"/>
    <n v="698"/>
    <n v="383"/>
    <n v="315"/>
    <n v="698"/>
    <n v="62"/>
    <n v="56"/>
    <n v="118"/>
    <n v="45"/>
    <n v="54"/>
    <n v="99"/>
    <n v="55"/>
    <n v="56"/>
    <n v="111"/>
    <n v="66"/>
    <n v="49"/>
    <n v="115"/>
    <n v="62"/>
    <n v="48"/>
    <n v="110"/>
    <n v="63"/>
    <n v="55"/>
    <n v="118"/>
    <n v="65"/>
    <n v="47"/>
    <n v="112"/>
    <n v="356"/>
    <n v="309"/>
    <n v="665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0"/>
    <n v="2"/>
    <n v="0"/>
    <n v="0"/>
    <n v="0"/>
    <n v="0"/>
    <n v="0"/>
    <n v="0"/>
    <n v="1"/>
    <n v="0"/>
    <n v="23"/>
    <n v="3"/>
    <n v="15"/>
    <n v="3"/>
    <n v="3"/>
    <n v="3"/>
    <n v="3"/>
    <n v="3"/>
    <n v="3"/>
    <n v="0"/>
    <n v="18"/>
    <n v="18"/>
    <n v="18"/>
  </r>
  <r>
    <s v="08DES0018H"/>
    <n v="1"/>
    <s v="MATUTINO"/>
    <s v="ULTIMO EMPERADOR AZTECA"/>
    <n v="8"/>
    <s v="CHIHUAHUA"/>
    <n v="8"/>
    <s v="CHIHUAHUA"/>
    <n v="17"/>
    <s v="CUAUHTĂ‰MOC"/>
    <n v="1"/>
    <s v="CUAUHTĂ‰MOC"/>
    <s v="CALLE LEONA VICARIO"/>
    <n v="2385"/>
    <s v="PĂšBLICO"/>
    <x v="2"/>
    <n v="2"/>
    <s v="BĂSICA"/>
    <n v="3"/>
    <x v="2"/>
    <n v="1"/>
    <x v="1"/>
    <n v="0"/>
    <s v="NO APLICA"/>
    <n v="0"/>
    <s v="NO APLICA"/>
    <s v="08FIS0114E"/>
    <s v="08FJE0005K"/>
    <s v="08ADG0010O"/>
    <n v="0"/>
    <s v="I2019"/>
    <n v="367"/>
    <n v="304"/>
    <n v="671"/>
    <n v="292"/>
    <n v="291"/>
    <n v="583"/>
    <n v="124"/>
    <n v="94"/>
    <n v="218"/>
    <n v="122"/>
    <n v="105"/>
    <n v="227"/>
    <n v="117"/>
    <n v="102"/>
    <n v="219"/>
    <n v="125"/>
    <n v="110"/>
    <n v="235"/>
    <n v="0"/>
    <n v="0"/>
    <n v="0"/>
    <n v="0"/>
    <n v="0"/>
    <n v="0"/>
    <n v="0"/>
    <n v="0"/>
    <n v="0"/>
    <n v="364"/>
    <n v="317"/>
    <n v="681"/>
    <n v="6"/>
    <n v="6"/>
    <n v="6"/>
    <n v="0"/>
    <n v="0"/>
    <n v="0"/>
    <n v="0"/>
    <n v="18"/>
    <n v="0"/>
    <n v="0"/>
    <n v="0"/>
    <n v="1"/>
    <n v="1"/>
    <n v="0"/>
    <n v="0"/>
    <n v="0"/>
    <n v="10"/>
    <n v="12"/>
    <n v="0"/>
    <n v="0"/>
    <n v="1"/>
    <n v="0"/>
    <n v="0"/>
    <n v="1"/>
    <n v="0"/>
    <n v="0"/>
    <n v="0"/>
    <n v="0"/>
    <n v="6"/>
    <n v="10"/>
    <n v="42"/>
    <n v="11"/>
    <n v="13"/>
    <n v="0"/>
    <n v="0"/>
    <n v="0"/>
    <n v="0"/>
    <n v="0"/>
    <n v="0"/>
    <n v="0"/>
    <n v="24"/>
    <n v="21"/>
    <n v="21"/>
  </r>
  <r>
    <s v="08DPR2365J"/>
    <n v="1"/>
    <s v="MATUTINO"/>
    <s v="PATRIA I"/>
    <n v="8"/>
    <s v="CHIHUAHUA"/>
    <n v="8"/>
    <s v="CHIHUAHUA"/>
    <n v="37"/>
    <s v="JUĂREZ"/>
    <n v="1"/>
    <s v="JUĂREZ"/>
    <s v="CALLE PUERTO CABELLO"/>
    <n v="0"/>
    <s v="PĂšBLICO"/>
    <x v="2"/>
    <n v="2"/>
    <s v="BĂSICA"/>
    <n v="2"/>
    <x v="1"/>
    <n v="1"/>
    <x v="1"/>
    <n v="0"/>
    <s v="NO APLICA"/>
    <n v="0"/>
    <s v="NO APLICA"/>
    <s v="08FIZ0173D"/>
    <s v="08FJS0116S"/>
    <s v="08ADG0005C"/>
    <n v="0"/>
    <s v="I2019"/>
    <n v="347"/>
    <n v="344"/>
    <n v="691"/>
    <n v="346"/>
    <n v="344"/>
    <n v="690"/>
    <n v="66"/>
    <n v="56"/>
    <n v="122"/>
    <n v="57"/>
    <n v="48"/>
    <n v="105"/>
    <n v="47"/>
    <n v="53"/>
    <n v="100"/>
    <n v="60"/>
    <n v="54"/>
    <n v="114"/>
    <n v="55"/>
    <n v="64"/>
    <n v="119"/>
    <n v="61"/>
    <n v="59"/>
    <n v="120"/>
    <n v="62"/>
    <n v="55"/>
    <n v="117"/>
    <n v="342"/>
    <n v="333"/>
    <n v="675"/>
    <n v="3"/>
    <n v="3"/>
    <n v="3"/>
    <n v="3"/>
    <n v="3"/>
    <n v="3"/>
    <n v="0"/>
    <n v="18"/>
    <n v="0"/>
    <n v="0"/>
    <n v="0"/>
    <n v="1"/>
    <n v="1"/>
    <n v="0"/>
    <n v="0"/>
    <n v="0"/>
    <n v="7"/>
    <n v="11"/>
    <n v="0"/>
    <n v="0"/>
    <n v="2"/>
    <n v="0"/>
    <n v="0"/>
    <n v="0"/>
    <n v="0"/>
    <n v="0"/>
    <n v="0"/>
    <n v="0"/>
    <n v="0"/>
    <n v="2"/>
    <n v="24"/>
    <n v="7"/>
    <n v="11"/>
    <n v="3"/>
    <n v="3"/>
    <n v="3"/>
    <n v="3"/>
    <n v="3"/>
    <n v="3"/>
    <n v="0"/>
    <n v="18"/>
    <n v="18"/>
    <n v="18"/>
  </r>
  <r>
    <s v="08DST0088V"/>
    <n v="2"/>
    <s v="VESPERTINO"/>
    <s v="SECUNDARIA TECNICA 88 COMPLEJO EDUCATIVO ARTEMIO DE LA VEGA"/>
    <n v="8"/>
    <s v="CHIHUAHUA"/>
    <n v="8"/>
    <s v="CHIHUAHUA"/>
    <n v="37"/>
    <s v="JUĂREZ"/>
    <n v="1"/>
    <s v="JUĂREZ"/>
    <s v="CALLE ARQUITECTOS"/>
    <n v="2115"/>
    <s v="PĂšBLICO"/>
    <x v="2"/>
    <n v="2"/>
    <s v="BĂSICA"/>
    <n v="3"/>
    <x v="2"/>
    <n v="4"/>
    <x v="5"/>
    <n v="1"/>
    <s v="SERVICIOS"/>
    <n v="22"/>
    <s v="INDUSTRIAL"/>
    <s v="08FZT0004E"/>
    <s v="08FJT0002F"/>
    <s v="08ADG0005C"/>
    <n v="0"/>
    <s v="I2019"/>
    <n v="344"/>
    <n v="322"/>
    <n v="666"/>
    <n v="320"/>
    <n v="315"/>
    <n v="635"/>
    <n v="126"/>
    <n v="103"/>
    <n v="229"/>
    <n v="116"/>
    <n v="118"/>
    <n v="234"/>
    <n v="102"/>
    <n v="111"/>
    <n v="213"/>
    <n v="100"/>
    <n v="97"/>
    <n v="197"/>
    <n v="0"/>
    <n v="0"/>
    <n v="0"/>
    <n v="0"/>
    <n v="0"/>
    <n v="0"/>
    <n v="0"/>
    <n v="0"/>
    <n v="0"/>
    <n v="318"/>
    <n v="326"/>
    <n v="644"/>
    <n v="6"/>
    <n v="6"/>
    <n v="6"/>
    <n v="0"/>
    <n v="0"/>
    <n v="0"/>
    <n v="0"/>
    <n v="18"/>
    <n v="0"/>
    <n v="0"/>
    <n v="0"/>
    <n v="1"/>
    <n v="0"/>
    <n v="1"/>
    <n v="0"/>
    <n v="0"/>
    <n v="9"/>
    <n v="22"/>
    <n v="0"/>
    <n v="0"/>
    <n v="1"/>
    <n v="0"/>
    <n v="3"/>
    <n v="0"/>
    <n v="2"/>
    <n v="2"/>
    <n v="1"/>
    <n v="2"/>
    <n v="6"/>
    <n v="4"/>
    <n v="54"/>
    <n v="16"/>
    <n v="26"/>
    <n v="0"/>
    <n v="0"/>
    <n v="0"/>
    <n v="0"/>
    <n v="0"/>
    <n v="0"/>
    <n v="0"/>
    <n v="42"/>
    <n v="24"/>
    <n v="18"/>
  </r>
  <r>
    <s v="08DES0001H"/>
    <n v="2"/>
    <s v="VESPERTINO"/>
    <s v="SECUNDARIA GENERAL NO.1"/>
    <n v="8"/>
    <s v="CHIHUAHUA"/>
    <n v="8"/>
    <s v="CHIHUAHUA"/>
    <n v="37"/>
    <s v="JUĂREZ"/>
    <n v="1"/>
    <s v="JUĂREZ"/>
    <s v="AVENIDA 16 DE SEPTIEMBRE ORIENTE"/>
    <n v="2000"/>
    <s v="PĂšBLICO"/>
    <x v="2"/>
    <n v="2"/>
    <s v="BĂSICA"/>
    <n v="3"/>
    <x v="2"/>
    <n v="1"/>
    <x v="1"/>
    <n v="0"/>
    <s v="NO APLICA"/>
    <n v="0"/>
    <s v="NO APLICA"/>
    <s v="08FIS0102Z"/>
    <s v="08FJE0004L"/>
    <s v="08ADG0005C"/>
    <n v="0"/>
    <s v="I2019"/>
    <n v="320"/>
    <n v="330"/>
    <n v="650"/>
    <n v="256"/>
    <n v="298"/>
    <n v="554"/>
    <n v="94"/>
    <n v="97"/>
    <n v="191"/>
    <n v="129"/>
    <n v="132"/>
    <n v="261"/>
    <n v="113"/>
    <n v="122"/>
    <n v="235"/>
    <n v="116"/>
    <n v="114"/>
    <n v="230"/>
    <n v="0"/>
    <n v="0"/>
    <n v="0"/>
    <n v="0"/>
    <n v="0"/>
    <n v="0"/>
    <n v="0"/>
    <n v="0"/>
    <n v="0"/>
    <n v="358"/>
    <n v="368"/>
    <n v="726"/>
    <n v="6"/>
    <n v="6"/>
    <n v="5"/>
    <n v="0"/>
    <n v="0"/>
    <n v="0"/>
    <n v="0"/>
    <n v="17"/>
    <n v="0"/>
    <n v="0"/>
    <n v="1"/>
    <n v="0"/>
    <n v="0"/>
    <n v="1"/>
    <n v="0"/>
    <n v="0"/>
    <n v="12"/>
    <n v="24"/>
    <n v="0"/>
    <n v="0"/>
    <n v="0"/>
    <n v="1"/>
    <n v="0"/>
    <n v="0"/>
    <n v="0"/>
    <n v="1"/>
    <n v="0"/>
    <n v="0"/>
    <n v="6"/>
    <n v="7"/>
    <n v="53"/>
    <n v="12"/>
    <n v="26"/>
    <n v="0"/>
    <n v="0"/>
    <n v="0"/>
    <n v="0"/>
    <n v="0"/>
    <n v="0"/>
    <n v="0"/>
    <n v="38"/>
    <n v="17"/>
    <n v="17"/>
  </r>
  <r>
    <s v="08DPR2520L"/>
    <n v="2"/>
    <s v="VESPERTINO"/>
    <s v="MARTIN LUTHER KING"/>
    <n v="8"/>
    <s v="CHIHUAHUA"/>
    <n v="8"/>
    <s v="CHIHUAHUA"/>
    <n v="37"/>
    <s v="JUĂREZ"/>
    <n v="1"/>
    <s v="JUĂREZ"/>
    <s v="CALLE IRMA FERRIZ DE REYES ESTRADA"/>
    <n v="0"/>
    <s v="PĂšBLICO"/>
    <x v="2"/>
    <n v="2"/>
    <s v="BĂSICA"/>
    <n v="2"/>
    <x v="1"/>
    <n v="1"/>
    <x v="1"/>
    <n v="0"/>
    <s v="NO APLICA"/>
    <n v="0"/>
    <s v="NO APLICA"/>
    <s v="08FIZ0183K"/>
    <s v="08FJS0118Q"/>
    <s v="08ADG0005C"/>
    <n v="0"/>
    <s v="I2019"/>
    <n v="362"/>
    <n v="359"/>
    <n v="721"/>
    <n v="362"/>
    <n v="359"/>
    <n v="721"/>
    <n v="59"/>
    <n v="63"/>
    <n v="122"/>
    <n v="46"/>
    <n v="49"/>
    <n v="95"/>
    <n v="56"/>
    <n v="59"/>
    <n v="115"/>
    <n v="64"/>
    <n v="49"/>
    <n v="113"/>
    <n v="60"/>
    <n v="57"/>
    <n v="117"/>
    <n v="60"/>
    <n v="55"/>
    <n v="115"/>
    <n v="55"/>
    <n v="54"/>
    <n v="109"/>
    <n v="341"/>
    <n v="323"/>
    <n v="664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0"/>
    <n v="0"/>
    <n v="0"/>
    <n v="0"/>
    <n v="0"/>
    <n v="0"/>
    <n v="0"/>
    <n v="0"/>
    <n v="1"/>
    <n v="21"/>
    <n v="4"/>
    <n v="14"/>
    <n v="3"/>
    <n v="3"/>
    <n v="3"/>
    <n v="3"/>
    <n v="3"/>
    <n v="3"/>
    <n v="0"/>
    <n v="18"/>
    <n v="18"/>
    <n v="18"/>
  </r>
  <r>
    <s v="08DST0002Z"/>
    <n v="1"/>
    <s v="MATUTINO"/>
    <s v="SECUNDARIA TECNICA 2"/>
    <n v="8"/>
    <s v="CHIHUAHUA"/>
    <n v="8"/>
    <s v="CHIHUAHUA"/>
    <n v="19"/>
    <s v="CHIHUAHUA"/>
    <n v="1"/>
    <s v="CHIHUAHUA"/>
    <s v="CALLE FRANCISCO PIMENTEL"/>
    <n v="0"/>
    <s v="PĂšBLICO"/>
    <x v="2"/>
    <n v="2"/>
    <s v="BĂSICA"/>
    <n v="3"/>
    <x v="2"/>
    <n v="4"/>
    <x v="5"/>
    <n v="1"/>
    <s v="SERVICIOS"/>
    <n v="22"/>
    <s v="INDUSTRIAL"/>
    <s v="08FZT0006C"/>
    <s v="08FJT0003E"/>
    <s v="08ADG0046C"/>
    <n v="0"/>
    <s v="I2019"/>
    <n v="353"/>
    <n v="363"/>
    <n v="716"/>
    <n v="219"/>
    <n v="289"/>
    <n v="508"/>
    <n v="118"/>
    <n v="123"/>
    <n v="241"/>
    <n v="110"/>
    <n v="154"/>
    <n v="264"/>
    <n v="117"/>
    <n v="118"/>
    <n v="235"/>
    <n v="89"/>
    <n v="124"/>
    <n v="213"/>
    <n v="0"/>
    <n v="0"/>
    <n v="0"/>
    <n v="0"/>
    <n v="0"/>
    <n v="0"/>
    <n v="0"/>
    <n v="0"/>
    <n v="0"/>
    <n v="316"/>
    <n v="396"/>
    <n v="712"/>
    <n v="7"/>
    <n v="6"/>
    <n v="5"/>
    <n v="0"/>
    <n v="0"/>
    <n v="0"/>
    <n v="0"/>
    <n v="18"/>
    <n v="0"/>
    <n v="0"/>
    <n v="0"/>
    <n v="1"/>
    <n v="0"/>
    <n v="1"/>
    <n v="0"/>
    <n v="0"/>
    <n v="4"/>
    <n v="16"/>
    <n v="0"/>
    <n v="0"/>
    <n v="0"/>
    <n v="2"/>
    <n v="1"/>
    <n v="2"/>
    <n v="5"/>
    <n v="2"/>
    <n v="0"/>
    <n v="0"/>
    <n v="7"/>
    <n v="15"/>
    <n v="56"/>
    <n v="10"/>
    <n v="22"/>
    <n v="0"/>
    <n v="0"/>
    <n v="0"/>
    <n v="0"/>
    <n v="0"/>
    <n v="0"/>
    <n v="0"/>
    <n v="32"/>
    <n v="18"/>
    <n v="18"/>
  </r>
  <r>
    <s v="08DPR1453X"/>
    <n v="1"/>
    <s v="MATUTINO"/>
    <s v="MELCHOR OCAMPO"/>
    <n v="8"/>
    <s v="CHIHUAHUA"/>
    <n v="8"/>
    <s v="CHIHUAHUA"/>
    <n v="21"/>
    <s v="DELICIAS"/>
    <n v="1"/>
    <s v="DELICIAS"/>
    <s v="CALLE PLAZA VENUSTIANO CARRANZA "/>
    <n v="0"/>
    <s v="PĂšBLICO"/>
    <x v="2"/>
    <n v="2"/>
    <s v="BĂSICA"/>
    <n v="2"/>
    <x v="1"/>
    <n v="1"/>
    <x v="1"/>
    <n v="0"/>
    <s v="NO APLICA"/>
    <n v="0"/>
    <s v="NO APLICA"/>
    <s v="08FIZ0228Q"/>
    <s v="08FJS0126Z"/>
    <s v="08ADG0057I"/>
    <n v="0"/>
    <s v="I2019"/>
    <n v="349"/>
    <n v="353"/>
    <n v="702"/>
    <n v="349"/>
    <n v="353"/>
    <n v="702"/>
    <n v="57"/>
    <n v="53"/>
    <n v="110"/>
    <n v="65"/>
    <n v="39"/>
    <n v="104"/>
    <n v="59"/>
    <n v="45"/>
    <n v="104"/>
    <n v="52"/>
    <n v="56"/>
    <n v="108"/>
    <n v="66"/>
    <n v="77"/>
    <n v="143"/>
    <n v="48"/>
    <n v="60"/>
    <n v="108"/>
    <n v="69"/>
    <n v="69"/>
    <n v="138"/>
    <n v="359"/>
    <n v="346"/>
    <n v="705"/>
    <n v="3"/>
    <n v="3"/>
    <n v="3"/>
    <n v="4"/>
    <n v="3"/>
    <n v="4"/>
    <n v="0"/>
    <n v="20"/>
    <n v="0"/>
    <n v="0"/>
    <n v="1"/>
    <n v="0"/>
    <n v="0"/>
    <n v="1"/>
    <n v="1"/>
    <n v="0"/>
    <n v="1"/>
    <n v="19"/>
    <n v="0"/>
    <n v="0"/>
    <n v="2"/>
    <n v="0"/>
    <n v="0"/>
    <n v="0"/>
    <n v="0"/>
    <n v="0"/>
    <n v="0"/>
    <n v="0"/>
    <n v="2"/>
    <n v="1"/>
    <n v="28"/>
    <n v="1"/>
    <n v="19"/>
    <n v="3"/>
    <n v="3"/>
    <n v="3"/>
    <n v="4"/>
    <n v="3"/>
    <n v="4"/>
    <n v="0"/>
    <n v="20"/>
    <n v="20"/>
    <n v="20"/>
  </r>
  <r>
    <s v="08EES0194L"/>
    <n v="1"/>
    <s v="MATUTINO"/>
    <s v="SECUNDARIA ESTATAL 3038 EMILIANO ZAPATA"/>
    <n v="8"/>
    <s v="CHIHUAHUA"/>
    <n v="8"/>
    <s v="CHIHUAHUA"/>
    <n v="17"/>
    <s v="CUAUHTĂ‰MOC"/>
    <n v="1"/>
    <s v="CUAUHTĂ‰MOC"/>
    <s v="CALLE 4A"/>
    <n v="100"/>
    <s v="PĂšBLICO"/>
    <x v="3"/>
    <n v="2"/>
    <s v="BĂSICA"/>
    <n v="3"/>
    <x v="2"/>
    <n v="1"/>
    <x v="1"/>
    <n v="0"/>
    <s v="NO APLICA"/>
    <n v="0"/>
    <s v="NO APLICA"/>
    <s v="08FIS0004Z"/>
    <m/>
    <m/>
    <n v="0"/>
    <s v="I2019"/>
    <n v="291"/>
    <n v="420"/>
    <n v="711"/>
    <n v="196"/>
    <n v="352"/>
    <n v="548"/>
    <n v="79"/>
    <n v="128"/>
    <n v="207"/>
    <n v="102"/>
    <n v="138"/>
    <n v="240"/>
    <n v="105"/>
    <n v="131"/>
    <n v="236"/>
    <n v="95"/>
    <n v="161"/>
    <n v="256"/>
    <n v="0"/>
    <n v="0"/>
    <n v="0"/>
    <n v="0"/>
    <n v="0"/>
    <n v="0"/>
    <n v="0"/>
    <n v="0"/>
    <n v="0"/>
    <n v="302"/>
    <n v="430"/>
    <n v="732"/>
    <n v="5"/>
    <n v="5"/>
    <n v="6"/>
    <n v="0"/>
    <n v="0"/>
    <n v="0"/>
    <n v="0"/>
    <n v="16"/>
    <n v="0"/>
    <n v="0"/>
    <n v="0"/>
    <n v="1"/>
    <n v="0"/>
    <n v="0"/>
    <n v="0"/>
    <n v="0"/>
    <n v="6"/>
    <n v="16"/>
    <n v="0"/>
    <n v="0"/>
    <n v="1"/>
    <n v="1"/>
    <n v="0"/>
    <n v="0"/>
    <n v="0"/>
    <n v="2"/>
    <n v="0"/>
    <n v="0"/>
    <n v="7"/>
    <n v="13"/>
    <n v="47"/>
    <n v="7"/>
    <n v="19"/>
    <n v="0"/>
    <n v="0"/>
    <n v="0"/>
    <n v="0"/>
    <n v="0"/>
    <n v="0"/>
    <n v="0"/>
    <n v="26"/>
    <n v="16"/>
    <n v="16"/>
  </r>
  <r>
    <s v="08EES0126O"/>
    <n v="1"/>
    <s v="MATUTINO"/>
    <s v="SECUNDARIA ESTATAL 3012"/>
    <n v="8"/>
    <s v="CHIHUAHUA"/>
    <n v="8"/>
    <s v="CHIHUAHUA"/>
    <n v="37"/>
    <s v="JUĂREZ"/>
    <n v="1"/>
    <s v="JUĂREZ"/>
    <s v="CALLE NIĂ‘OS HEROES"/>
    <n v="5215"/>
    <s v="PĂšBLICO"/>
    <x v="3"/>
    <n v="2"/>
    <s v="BĂSICA"/>
    <n v="3"/>
    <x v="2"/>
    <n v="1"/>
    <x v="1"/>
    <n v="0"/>
    <s v="NO APLICA"/>
    <n v="0"/>
    <s v="NO APLICA"/>
    <s v="08FIS0014F"/>
    <m/>
    <m/>
    <n v="0"/>
    <s v="I2019"/>
    <n v="361"/>
    <n v="359"/>
    <n v="720"/>
    <n v="213"/>
    <n v="285"/>
    <n v="498"/>
    <n v="112"/>
    <n v="121"/>
    <n v="233"/>
    <n v="136"/>
    <n v="123"/>
    <n v="259"/>
    <n v="125"/>
    <n v="127"/>
    <n v="252"/>
    <n v="105"/>
    <n v="114"/>
    <n v="219"/>
    <n v="0"/>
    <n v="0"/>
    <n v="0"/>
    <n v="0"/>
    <n v="0"/>
    <n v="0"/>
    <n v="0"/>
    <n v="0"/>
    <n v="0"/>
    <n v="366"/>
    <n v="364"/>
    <n v="730"/>
    <n v="7"/>
    <n v="7"/>
    <n v="7"/>
    <n v="0"/>
    <n v="0"/>
    <n v="0"/>
    <n v="0"/>
    <n v="21"/>
    <n v="0"/>
    <n v="0"/>
    <n v="1"/>
    <n v="0"/>
    <n v="0"/>
    <n v="1"/>
    <n v="0"/>
    <n v="0"/>
    <n v="8"/>
    <n v="20"/>
    <n v="0"/>
    <n v="0"/>
    <n v="1"/>
    <n v="0"/>
    <n v="0"/>
    <n v="0"/>
    <n v="1"/>
    <n v="1"/>
    <n v="0"/>
    <n v="0"/>
    <n v="8"/>
    <n v="10"/>
    <n v="51"/>
    <n v="10"/>
    <n v="21"/>
    <n v="0"/>
    <n v="0"/>
    <n v="0"/>
    <n v="0"/>
    <n v="0"/>
    <n v="0"/>
    <n v="0"/>
    <n v="31"/>
    <n v="26"/>
    <n v="26"/>
  </r>
  <r>
    <s v="08DST0073T"/>
    <n v="1"/>
    <s v="MATUTINO"/>
    <s v="SECUNDARIA TECNICA 73"/>
    <n v="8"/>
    <s v="CHIHUAHUA"/>
    <n v="8"/>
    <s v="CHIHUAHUA"/>
    <n v="37"/>
    <s v="JUĂREZ"/>
    <n v="1"/>
    <s v="JUĂREZ"/>
    <s v="CALLE AEROMOZA"/>
    <n v="9455"/>
    <s v="PĂšBLICO"/>
    <x v="2"/>
    <n v="2"/>
    <s v="BĂSICA"/>
    <n v="3"/>
    <x v="2"/>
    <n v="4"/>
    <x v="5"/>
    <n v="1"/>
    <s v="SERVICIOS"/>
    <n v="22"/>
    <s v="INDUSTRIAL"/>
    <s v="08FZT0002G"/>
    <s v="08FJT0002F"/>
    <s v="08ADG0005C"/>
    <n v="0"/>
    <s v="I2019"/>
    <n v="340"/>
    <n v="339"/>
    <n v="679"/>
    <n v="282"/>
    <n v="326"/>
    <n v="608"/>
    <n v="97"/>
    <n v="103"/>
    <n v="200"/>
    <n v="126"/>
    <n v="134"/>
    <n v="260"/>
    <n v="128"/>
    <n v="115"/>
    <n v="243"/>
    <n v="110"/>
    <n v="117"/>
    <n v="227"/>
    <n v="0"/>
    <n v="0"/>
    <n v="0"/>
    <n v="0"/>
    <n v="0"/>
    <n v="0"/>
    <n v="0"/>
    <n v="0"/>
    <n v="0"/>
    <n v="364"/>
    <n v="366"/>
    <n v="730"/>
    <n v="5"/>
    <n v="5"/>
    <n v="5"/>
    <n v="0"/>
    <n v="0"/>
    <n v="0"/>
    <n v="0"/>
    <n v="15"/>
    <n v="0"/>
    <n v="0"/>
    <n v="0"/>
    <n v="1"/>
    <n v="1"/>
    <n v="0"/>
    <n v="0"/>
    <n v="0"/>
    <n v="8"/>
    <n v="13"/>
    <n v="0"/>
    <n v="0"/>
    <n v="1"/>
    <n v="0"/>
    <n v="2"/>
    <n v="1"/>
    <n v="0"/>
    <n v="0"/>
    <n v="0"/>
    <n v="0"/>
    <n v="3"/>
    <n v="8"/>
    <n v="38"/>
    <n v="11"/>
    <n v="14"/>
    <n v="0"/>
    <n v="0"/>
    <n v="0"/>
    <n v="0"/>
    <n v="0"/>
    <n v="0"/>
    <n v="0"/>
    <n v="25"/>
    <n v="20"/>
    <n v="15"/>
  </r>
  <r>
    <s v="08DST0095E"/>
    <n v="1"/>
    <s v="MATUTINO"/>
    <s v="SECUNDARIA TECNICA 95"/>
    <n v="8"/>
    <s v="CHIHUAHUA"/>
    <n v="8"/>
    <s v="CHIHUAHUA"/>
    <n v="37"/>
    <s v="JUĂREZ"/>
    <n v="1"/>
    <s v="JUĂREZ"/>
    <s v="CALLE VISTA MANANTIAL DE LAS FLORES"/>
    <n v="0"/>
    <s v="PĂšBLICO"/>
    <x v="2"/>
    <n v="2"/>
    <s v="BĂSICA"/>
    <n v="3"/>
    <x v="2"/>
    <n v="4"/>
    <x v="5"/>
    <n v="1"/>
    <s v="SERVICIOS"/>
    <n v="22"/>
    <s v="INDUSTRIAL"/>
    <s v="08FZT0002G"/>
    <s v="08FJT0002F"/>
    <s v="08ADG0005C"/>
    <n v="0"/>
    <s v="I2019"/>
    <n v="344"/>
    <n v="355"/>
    <n v="699"/>
    <n v="303"/>
    <n v="342"/>
    <n v="645"/>
    <n v="105"/>
    <n v="116"/>
    <n v="221"/>
    <n v="127"/>
    <n v="122"/>
    <n v="249"/>
    <n v="122"/>
    <n v="122"/>
    <n v="244"/>
    <n v="105"/>
    <n v="106"/>
    <n v="211"/>
    <n v="0"/>
    <n v="0"/>
    <n v="0"/>
    <n v="0"/>
    <n v="0"/>
    <n v="0"/>
    <n v="0"/>
    <n v="0"/>
    <n v="0"/>
    <n v="354"/>
    <n v="350"/>
    <n v="704"/>
    <n v="5"/>
    <n v="5"/>
    <n v="5"/>
    <n v="0"/>
    <n v="0"/>
    <n v="0"/>
    <n v="0"/>
    <n v="15"/>
    <n v="0"/>
    <n v="0"/>
    <n v="0"/>
    <n v="1"/>
    <n v="0"/>
    <n v="0"/>
    <n v="0"/>
    <n v="0"/>
    <n v="4"/>
    <n v="9"/>
    <n v="0"/>
    <n v="0"/>
    <n v="1"/>
    <n v="0"/>
    <n v="2"/>
    <n v="0"/>
    <n v="1"/>
    <n v="0"/>
    <n v="0"/>
    <n v="2"/>
    <n v="5"/>
    <n v="4"/>
    <n v="29"/>
    <n v="8"/>
    <n v="11"/>
    <n v="0"/>
    <n v="0"/>
    <n v="0"/>
    <n v="0"/>
    <n v="0"/>
    <n v="0"/>
    <n v="0"/>
    <n v="19"/>
    <n v="15"/>
    <n v="15"/>
  </r>
  <r>
    <s v="08DST0060P"/>
    <n v="2"/>
    <s v="VESPERTINO"/>
    <s v="SECUNDARIA TECNICA 60"/>
    <n v="8"/>
    <s v="CHIHUAHUA"/>
    <n v="8"/>
    <s v="CHIHUAHUA"/>
    <n v="37"/>
    <s v="JUĂREZ"/>
    <n v="1"/>
    <s v="JUĂREZ"/>
    <s v="AVENIDA MANUEL J. CLOUTHIER "/>
    <n v="9970"/>
    <s v="PĂšBLICO"/>
    <x v="2"/>
    <n v="2"/>
    <s v="BĂSICA"/>
    <n v="3"/>
    <x v="2"/>
    <n v="4"/>
    <x v="5"/>
    <n v="1"/>
    <s v="SERVICIOS"/>
    <n v="22"/>
    <s v="INDUSTRIAL"/>
    <s v="08FZT0003F"/>
    <s v="08FJT0002F"/>
    <s v="08ADG0005C"/>
    <n v="0"/>
    <s v="I2019"/>
    <n v="345"/>
    <n v="346"/>
    <n v="691"/>
    <n v="316"/>
    <n v="329"/>
    <n v="645"/>
    <n v="102"/>
    <n v="110"/>
    <n v="212"/>
    <n v="115"/>
    <n v="127"/>
    <n v="242"/>
    <n v="101"/>
    <n v="113"/>
    <n v="214"/>
    <n v="123"/>
    <n v="113"/>
    <n v="236"/>
    <n v="0"/>
    <n v="0"/>
    <n v="0"/>
    <n v="0"/>
    <n v="0"/>
    <n v="0"/>
    <n v="0"/>
    <n v="0"/>
    <n v="0"/>
    <n v="339"/>
    <n v="353"/>
    <n v="692"/>
    <n v="6"/>
    <n v="6"/>
    <n v="6"/>
    <n v="0"/>
    <n v="0"/>
    <n v="0"/>
    <n v="0"/>
    <n v="18"/>
    <n v="0"/>
    <n v="0"/>
    <n v="1"/>
    <n v="0"/>
    <n v="0"/>
    <n v="1"/>
    <n v="0"/>
    <n v="0"/>
    <n v="12"/>
    <n v="15"/>
    <n v="0"/>
    <n v="0"/>
    <n v="1"/>
    <n v="0"/>
    <n v="0"/>
    <n v="2"/>
    <n v="7"/>
    <n v="2"/>
    <n v="0"/>
    <n v="0"/>
    <n v="5"/>
    <n v="8"/>
    <n v="54"/>
    <n v="20"/>
    <n v="19"/>
    <n v="0"/>
    <n v="0"/>
    <n v="0"/>
    <n v="0"/>
    <n v="0"/>
    <n v="0"/>
    <n v="0"/>
    <n v="39"/>
    <n v="20"/>
    <n v="20"/>
  </r>
  <r>
    <s v="08DST0052G"/>
    <n v="2"/>
    <s v="VESPERTINO"/>
    <s v="SECUNDARIA TECNICA 52"/>
    <n v="8"/>
    <s v="CHIHUAHUA"/>
    <n v="8"/>
    <s v="CHIHUAHUA"/>
    <n v="21"/>
    <s v="DELICIAS"/>
    <n v="1"/>
    <s v="DELICIAS"/>
    <s v="CALLE PLAZA VENUSTIANO CARRANZA "/>
    <n v="0"/>
    <s v="PĂšBLICO"/>
    <x v="2"/>
    <n v="2"/>
    <s v="BĂSICA"/>
    <n v="3"/>
    <x v="2"/>
    <n v="4"/>
    <x v="5"/>
    <n v="1"/>
    <s v="SERVICIOS"/>
    <n v="22"/>
    <s v="INDUSTRIAL"/>
    <s v="08FZT0009Z"/>
    <s v="08FJT0005C"/>
    <s v="08ADG0057I"/>
    <n v="0"/>
    <s v="I2019"/>
    <n v="361"/>
    <n v="372"/>
    <n v="733"/>
    <n v="232"/>
    <n v="287"/>
    <n v="519"/>
    <n v="115"/>
    <n v="114"/>
    <n v="229"/>
    <n v="143"/>
    <n v="141"/>
    <n v="284"/>
    <n v="118"/>
    <n v="122"/>
    <n v="240"/>
    <n v="89"/>
    <n v="122"/>
    <n v="211"/>
    <n v="0"/>
    <n v="0"/>
    <n v="0"/>
    <n v="0"/>
    <n v="0"/>
    <n v="0"/>
    <n v="0"/>
    <n v="0"/>
    <n v="0"/>
    <n v="350"/>
    <n v="385"/>
    <n v="735"/>
    <n v="6"/>
    <n v="6"/>
    <n v="6"/>
    <n v="0"/>
    <n v="0"/>
    <n v="0"/>
    <n v="0"/>
    <n v="18"/>
    <n v="0"/>
    <n v="0"/>
    <n v="0"/>
    <n v="1"/>
    <n v="0"/>
    <n v="1"/>
    <n v="0"/>
    <n v="0"/>
    <n v="12"/>
    <n v="21"/>
    <n v="0"/>
    <n v="0"/>
    <n v="2"/>
    <n v="0"/>
    <n v="1"/>
    <n v="1"/>
    <n v="2"/>
    <n v="1"/>
    <n v="0"/>
    <n v="0"/>
    <n v="6"/>
    <n v="15"/>
    <n v="63"/>
    <n v="17"/>
    <n v="23"/>
    <n v="0"/>
    <n v="0"/>
    <n v="0"/>
    <n v="0"/>
    <n v="0"/>
    <n v="0"/>
    <n v="0"/>
    <n v="40"/>
    <n v="20"/>
    <n v="20"/>
  </r>
  <r>
    <s v="08DST0084Z"/>
    <n v="2"/>
    <s v="VESPERTINO"/>
    <s v="SECUNDARIA TECNICA 79"/>
    <n v="8"/>
    <s v="CHIHUAHUA"/>
    <n v="8"/>
    <s v="CHIHUAHUA"/>
    <n v="37"/>
    <s v="JUĂREZ"/>
    <n v="1"/>
    <s v="JUĂREZ"/>
    <s v="CALLE GENERAL ANTONIO NORZAGARAY"/>
    <n v="1650"/>
    <s v="PĂšBLICO"/>
    <x v="2"/>
    <n v="2"/>
    <s v="BĂSICA"/>
    <n v="3"/>
    <x v="2"/>
    <n v="4"/>
    <x v="5"/>
    <n v="1"/>
    <s v="SERVICIOS"/>
    <n v="22"/>
    <s v="INDUSTRIAL"/>
    <s v="08FZT0004E"/>
    <s v="08FJT0002F"/>
    <s v="08ADG0005C"/>
    <n v="0"/>
    <s v="I2019"/>
    <n v="334"/>
    <n v="343"/>
    <n v="677"/>
    <n v="320"/>
    <n v="338"/>
    <n v="658"/>
    <n v="96"/>
    <n v="105"/>
    <n v="201"/>
    <n v="135"/>
    <n v="137"/>
    <n v="272"/>
    <n v="120"/>
    <n v="115"/>
    <n v="235"/>
    <n v="110"/>
    <n v="114"/>
    <n v="224"/>
    <n v="0"/>
    <n v="0"/>
    <n v="0"/>
    <n v="0"/>
    <n v="0"/>
    <n v="0"/>
    <n v="0"/>
    <n v="0"/>
    <n v="0"/>
    <n v="365"/>
    <n v="366"/>
    <n v="731"/>
    <n v="6"/>
    <n v="6"/>
    <n v="5"/>
    <n v="0"/>
    <n v="0"/>
    <n v="0"/>
    <n v="0"/>
    <n v="17"/>
    <n v="0"/>
    <n v="0"/>
    <n v="0"/>
    <n v="1"/>
    <n v="0"/>
    <n v="1"/>
    <n v="0"/>
    <n v="0"/>
    <n v="9"/>
    <n v="11"/>
    <n v="0"/>
    <n v="0"/>
    <n v="3"/>
    <n v="1"/>
    <n v="1"/>
    <n v="1"/>
    <n v="2"/>
    <n v="3"/>
    <n v="1"/>
    <n v="2"/>
    <n v="7"/>
    <n v="2"/>
    <n v="45"/>
    <n v="16"/>
    <n v="18"/>
    <n v="0"/>
    <n v="0"/>
    <n v="0"/>
    <n v="0"/>
    <n v="0"/>
    <n v="0"/>
    <n v="0"/>
    <n v="34"/>
    <n v="18"/>
    <n v="18"/>
  </r>
  <r>
    <s v="08PPR2078V"/>
    <n v="1"/>
    <s v="MATUTINO"/>
    <s v="COLEGIO SANTA MARIA"/>
    <n v="8"/>
    <s v="CHIHUAHUA"/>
    <n v="8"/>
    <s v="CHIHUAHUA"/>
    <n v="37"/>
    <s v="JUĂREZ"/>
    <n v="1"/>
    <s v="JUĂREZ"/>
    <s v="CALLE OASIS DE MONGOLIA"/>
    <n v="2050"/>
    <s v="PRIVADO"/>
    <x v="1"/>
    <n v="2"/>
    <s v="BĂSICA"/>
    <n v="2"/>
    <x v="1"/>
    <n v="1"/>
    <x v="1"/>
    <n v="0"/>
    <s v="NO APLICA"/>
    <n v="0"/>
    <s v="NO APLICA"/>
    <s v="08FIZ0040N"/>
    <m/>
    <s v="08ADG0011N"/>
    <n v="0"/>
    <s v="I2019"/>
    <n v="343"/>
    <n v="386"/>
    <n v="729"/>
    <n v="343"/>
    <n v="386"/>
    <n v="729"/>
    <n v="61"/>
    <n v="61"/>
    <n v="122"/>
    <n v="71"/>
    <n v="71"/>
    <n v="142"/>
    <n v="55"/>
    <n v="51"/>
    <n v="106"/>
    <n v="55"/>
    <n v="61"/>
    <n v="116"/>
    <n v="60"/>
    <n v="67"/>
    <n v="127"/>
    <n v="52"/>
    <n v="86"/>
    <n v="138"/>
    <n v="39"/>
    <n v="49"/>
    <n v="88"/>
    <n v="332"/>
    <n v="385"/>
    <n v="717"/>
    <n v="5"/>
    <n v="4"/>
    <n v="4"/>
    <n v="5"/>
    <n v="5"/>
    <n v="3"/>
    <n v="0"/>
    <n v="26"/>
    <n v="0"/>
    <n v="0"/>
    <n v="0"/>
    <n v="1"/>
    <n v="0"/>
    <n v="0"/>
    <n v="0"/>
    <n v="0"/>
    <n v="8"/>
    <n v="18"/>
    <n v="0"/>
    <n v="0"/>
    <n v="2"/>
    <n v="0"/>
    <n v="0"/>
    <n v="0"/>
    <n v="0"/>
    <n v="1"/>
    <n v="0"/>
    <n v="0"/>
    <n v="0"/>
    <n v="2"/>
    <n v="32"/>
    <n v="8"/>
    <n v="18"/>
    <n v="5"/>
    <n v="4"/>
    <n v="4"/>
    <n v="5"/>
    <n v="5"/>
    <n v="3"/>
    <n v="0"/>
    <n v="26"/>
    <n v="26"/>
    <n v="26"/>
  </r>
  <r>
    <s v="08DST0092H"/>
    <n v="1"/>
    <s v="MATUTINO"/>
    <s v="SECUNDARIA TECNICA 92"/>
    <n v="8"/>
    <s v="CHIHUAHUA"/>
    <n v="8"/>
    <s v="CHIHUAHUA"/>
    <n v="19"/>
    <s v="CHIHUAHUA"/>
    <n v="1"/>
    <s v="CHIHUAHUA"/>
    <s v="CALLE RIO COLUMBIA"/>
    <n v="0"/>
    <s v="PĂšBLICO"/>
    <x v="2"/>
    <n v="2"/>
    <s v="BĂSICA"/>
    <n v="3"/>
    <x v="2"/>
    <n v="4"/>
    <x v="5"/>
    <n v="1"/>
    <s v="SERVICIOS"/>
    <n v="22"/>
    <s v="INDUSTRIAL"/>
    <s v="08FZT0008A"/>
    <s v="08FJT0003E"/>
    <s v="08ADG0046C"/>
    <n v="0"/>
    <s v="I2019"/>
    <n v="354"/>
    <n v="400"/>
    <n v="754"/>
    <n v="229"/>
    <n v="338"/>
    <n v="567"/>
    <n v="106"/>
    <n v="117"/>
    <n v="223"/>
    <n v="135"/>
    <n v="124"/>
    <n v="259"/>
    <n v="125"/>
    <n v="135"/>
    <n v="260"/>
    <n v="96"/>
    <n v="136"/>
    <n v="232"/>
    <n v="0"/>
    <n v="0"/>
    <n v="0"/>
    <n v="0"/>
    <n v="0"/>
    <n v="0"/>
    <n v="0"/>
    <n v="0"/>
    <n v="0"/>
    <n v="356"/>
    <n v="395"/>
    <n v="751"/>
    <n v="6"/>
    <n v="6"/>
    <n v="6"/>
    <n v="0"/>
    <n v="0"/>
    <n v="0"/>
    <n v="0"/>
    <n v="18"/>
    <n v="0"/>
    <n v="0"/>
    <n v="1"/>
    <n v="0"/>
    <n v="1"/>
    <n v="0"/>
    <n v="0"/>
    <n v="0"/>
    <n v="6"/>
    <n v="19"/>
    <n v="0"/>
    <n v="0"/>
    <n v="1"/>
    <n v="1"/>
    <n v="0"/>
    <n v="1"/>
    <n v="0"/>
    <n v="0"/>
    <n v="0"/>
    <n v="0"/>
    <n v="5"/>
    <n v="10"/>
    <n v="45"/>
    <n v="7"/>
    <n v="21"/>
    <n v="0"/>
    <n v="0"/>
    <n v="0"/>
    <n v="0"/>
    <n v="0"/>
    <n v="0"/>
    <n v="0"/>
    <n v="28"/>
    <n v="17"/>
    <n v="17"/>
  </r>
  <r>
    <s v="08DST0093G"/>
    <n v="1"/>
    <s v="MATUTINO"/>
    <s v="SECUNDARIA TECNICA 93"/>
    <n v="8"/>
    <s v="CHIHUAHUA"/>
    <n v="8"/>
    <s v="CHIHUAHUA"/>
    <n v="37"/>
    <s v="JUĂREZ"/>
    <n v="1"/>
    <s v="JUĂREZ"/>
    <s v="CALLE COSTA DE GOMERA "/>
    <n v="0"/>
    <s v="PĂšBLICO"/>
    <x v="2"/>
    <n v="2"/>
    <s v="BĂSICA"/>
    <n v="3"/>
    <x v="2"/>
    <n v="4"/>
    <x v="5"/>
    <n v="1"/>
    <s v="SERVICIOS"/>
    <n v="22"/>
    <s v="INDUSTRIAL"/>
    <s v="08FZT0016J"/>
    <s v="08FJT0002F"/>
    <s v="08ADG0005C"/>
    <n v="0"/>
    <s v="I2019"/>
    <n v="360"/>
    <n v="359"/>
    <n v="719"/>
    <n v="309"/>
    <n v="342"/>
    <n v="651"/>
    <n v="99"/>
    <n v="106"/>
    <n v="205"/>
    <n v="142"/>
    <n v="139"/>
    <n v="281"/>
    <n v="120"/>
    <n v="120"/>
    <n v="240"/>
    <n v="121"/>
    <n v="121"/>
    <n v="242"/>
    <n v="0"/>
    <n v="0"/>
    <n v="0"/>
    <n v="0"/>
    <n v="0"/>
    <n v="0"/>
    <n v="0"/>
    <n v="0"/>
    <n v="0"/>
    <n v="383"/>
    <n v="380"/>
    <n v="763"/>
    <n v="6"/>
    <n v="6"/>
    <n v="6"/>
    <n v="0"/>
    <n v="0"/>
    <n v="0"/>
    <n v="0"/>
    <n v="18"/>
    <n v="0"/>
    <n v="0"/>
    <n v="1"/>
    <n v="0"/>
    <n v="1"/>
    <n v="0"/>
    <n v="0"/>
    <n v="0"/>
    <n v="8"/>
    <n v="14"/>
    <n v="0"/>
    <n v="0"/>
    <n v="1"/>
    <n v="0"/>
    <n v="0"/>
    <n v="1"/>
    <n v="2"/>
    <n v="0"/>
    <n v="1"/>
    <n v="2"/>
    <n v="7"/>
    <n v="3"/>
    <n v="41"/>
    <n v="12"/>
    <n v="17"/>
    <n v="0"/>
    <n v="0"/>
    <n v="0"/>
    <n v="0"/>
    <n v="0"/>
    <n v="0"/>
    <n v="0"/>
    <n v="29"/>
    <n v="18"/>
    <n v="18"/>
  </r>
  <r>
    <s v="08DES0003F"/>
    <n v="2"/>
    <s v="VESPERTINO"/>
    <s v="LEYES DE REFORMA"/>
    <n v="8"/>
    <s v="CHIHUAHUA"/>
    <n v="8"/>
    <s v="CHIHUAHUA"/>
    <n v="21"/>
    <s v="DELICIAS"/>
    <n v="1"/>
    <s v="DELICIAS"/>
    <s v="CALLE PLAZA VENUSTIANO CARRANZA "/>
    <n v="0"/>
    <s v="PĂšBLICO"/>
    <x v="2"/>
    <n v="2"/>
    <s v="BĂSICA"/>
    <n v="3"/>
    <x v="2"/>
    <n v="1"/>
    <x v="1"/>
    <n v="0"/>
    <s v="NO APLICA"/>
    <n v="0"/>
    <s v="NO APLICA"/>
    <s v="08FIS0110I"/>
    <s v="08FJE0007I"/>
    <s v="08ADG0057I"/>
    <n v="0"/>
    <s v="I2019"/>
    <n v="352"/>
    <n v="409"/>
    <n v="761"/>
    <n v="245"/>
    <n v="334"/>
    <n v="579"/>
    <n v="123"/>
    <n v="123"/>
    <n v="246"/>
    <n v="123"/>
    <n v="145"/>
    <n v="268"/>
    <n v="113"/>
    <n v="136"/>
    <n v="249"/>
    <n v="104"/>
    <n v="131"/>
    <n v="235"/>
    <n v="0"/>
    <n v="0"/>
    <n v="0"/>
    <n v="0"/>
    <n v="0"/>
    <n v="0"/>
    <n v="0"/>
    <n v="0"/>
    <n v="0"/>
    <n v="340"/>
    <n v="412"/>
    <n v="752"/>
    <n v="6"/>
    <n v="6"/>
    <n v="6"/>
    <n v="0"/>
    <n v="0"/>
    <n v="0"/>
    <n v="0"/>
    <n v="18"/>
    <n v="0"/>
    <n v="0"/>
    <n v="1"/>
    <n v="0"/>
    <n v="0"/>
    <n v="1"/>
    <n v="0"/>
    <n v="0"/>
    <n v="12"/>
    <n v="26"/>
    <n v="0"/>
    <n v="0"/>
    <n v="3"/>
    <n v="0"/>
    <n v="3"/>
    <n v="0"/>
    <n v="0"/>
    <n v="0"/>
    <n v="0"/>
    <n v="0"/>
    <n v="11"/>
    <n v="7"/>
    <n v="64"/>
    <n v="18"/>
    <n v="26"/>
    <n v="0"/>
    <n v="0"/>
    <n v="0"/>
    <n v="0"/>
    <n v="0"/>
    <n v="0"/>
    <n v="0"/>
    <n v="44"/>
    <n v="18"/>
    <n v="18"/>
  </r>
  <r>
    <s v="08DES0015K"/>
    <n v="1"/>
    <s v="MATUTINO"/>
    <s v="LAS AMERICAS"/>
    <n v="8"/>
    <s v="CHIHUAHUA"/>
    <n v="8"/>
    <s v="CHIHUAHUA"/>
    <n v="50"/>
    <s v="NUEVO CASAS GRANDES"/>
    <n v="1"/>
    <s v="NUEVO CASAS GRANDES"/>
    <s v="AVENIDA BENITO JUAREZ"/>
    <n v="2001"/>
    <s v="PĂšBLICO"/>
    <x v="2"/>
    <n v="2"/>
    <s v="BĂSICA"/>
    <n v="3"/>
    <x v="2"/>
    <n v="1"/>
    <x v="1"/>
    <n v="0"/>
    <s v="NO APLICA"/>
    <n v="0"/>
    <s v="NO APLICA"/>
    <s v="08FIS0117B"/>
    <s v="08FJE0008H"/>
    <s v="08ADG0013L"/>
    <n v="0"/>
    <s v="I2019"/>
    <n v="359"/>
    <n v="388"/>
    <n v="747"/>
    <n v="278"/>
    <n v="348"/>
    <n v="626"/>
    <n v="112"/>
    <n v="126"/>
    <n v="238"/>
    <n v="129"/>
    <n v="135"/>
    <n v="264"/>
    <n v="126"/>
    <n v="132"/>
    <n v="258"/>
    <n v="106"/>
    <n v="124"/>
    <n v="230"/>
    <n v="0"/>
    <n v="0"/>
    <n v="0"/>
    <n v="0"/>
    <n v="0"/>
    <n v="0"/>
    <n v="0"/>
    <n v="0"/>
    <n v="0"/>
    <n v="361"/>
    <n v="391"/>
    <n v="752"/>
    <n v="6"/>
    <n v="6"/>
    <n v="6"/>
    <n v="0"/>
    <n v="0"/>
    <n v="0"/>
    <n v="0"/>
    <n v="18"/>
    <n v="0"/>
    <n v="0"/>
    <n v="0"/>
    <n v="1"/>
    <n v="1"/>
    <n v="0"/>
    <n v="0"/>
    <n v="0"/>
    <n v="10"/>
    <n v="10"/>
    <n v="0"/>
    <n v="0"/>
    <n v="2"/>
    <n v="1"/>
    <n v="2"/>
    <n v="2"/>
    <n v="2"/>
    <n v="3"/>
    <n v="1"/>
    <n v="1"/>
    <n v="6"/>
    <n v="8"/>
    <n v="50"/>
    <n v="17"/>
    <n v="17"/>
    <n v="0"/>
    <n v="0"/>
    <n v="0"/>
    <n v="0"/>
    <n v="0"/>
    <n v="0"/>
    <n v="0"/>
    <n v="34"/>
    <n v="23"/>
    <n v="23"/>
  </r>
  <r>
    <s v="08DST0091I"/>
    <n v="2"/>
    <s v="VESPERTINO"/>
    <s v="SECUNDARIA TECNICA NUM. 91"/>
    <n v="8"/>
    <s v="CHIHUAHUA"/>
    <n v="8"/>
    <s v="CHIHUAHUA"/>
    <n v="37"/>
    <s v="JUĂREZ"/>
    <n v="1"/>
    <s v="JUĂREZ"/>
    <s v="CALLE ACUEDUCTO"/>
    <n v="8317"/>
    <s v="PĂšBLICO"/>
    <x v="2"/>
    <n v="2"/>
    <s v="BĂSICA"/>
    <n v="3"/>
    <x v="2"/>
    <n v="4"/>
    <x v="5"/>
    <n v="1"/>
    <s v="SERVICIOS"/>
    <n v="22"/>
    <s v="INDUSTRIAL"/>
    <s v="08FZT0017I"/>
    <s v="08FJT0002F"/>
    <s v="08ADG0005C"/>
    <n v="0"/>
    <s v="I2019"/>
    <n v="357"/>
    <n v="379"/>
    <n v="736"/>
    <n v="260"/>
    <n v="324"/>
    <n v="584"/>
    <n v="113"/>
    <n v="108"/>
    <n v="221"/>
    <n v="143"/>
    <n v="155"/>
    <n v="298"/>
    <n v="114"/>
    <n v="111"/>
    <n v="225"/>
    <n v="123"/>
    <n v="139"/>
    <n v="262"/>
    <n v="0"/>
    <n v="0"/>
    <n v="0"/>
    <n v="0"/>
    <n v="0"/>
    <n v="0"/>
    <n v="0"/>
    <n v="0"/>
    <n v="0"/>
    <n v="380"/>
    <n v="405"/>
    <n v="785"/>
    <n v="6"/>
    <n v="6"/>
    <n v="6"/>
    <n v="0"/>
    <n v="0"/>
    <n v="0"/>
    <n v="0"/>
    <n v="18"/>
    <n v="0"/>
    <n v="0"/>
    <n v="0"/>
    <n v="1"/>
    <n v="1"/>
    <n v="0"/>
    <n v="0"/>
    <n v="0"/>
    <n v="13"/>
    <n v="19"/>
    <n v="0"/>
    <n v="0"/>
    <n v="2"/>
    <n v="0"/>
    <n v="3"/>
    <n v="1"/>
    <n v="0"/>
    <n v="2"/>
    <n v="0"/>
    <n v="0"/>
    <n v="4"/>
    <n v="5"/>
    <n v="51"/>
    <n v="18"/>
    <n v="22"/>
    <n v="0"/>
    <n v="0"/>
    <n v="0"/>
    <n v="0"/>
    <n v="0"/>
    <n v="0"/>
    <n v="0"/>
    <n v="40"/>
    <n v="20"/>
    <n v="20"/>
  </r>
  <r>
    <s v="08DST0044Y"/>
    <n v="2"/>
    <s v="VESPERTINO"/>
    <s v="SECUNDARIA TECNICA 44"/>
    <n v="8"/>
    <s v="CHIHUAHUA"/>
    <n v="8"/>
    <s v="CHIHUAHUA"/>
    <n v="37"/>
    <s v="JUĂREZ"/>
    <n v="1"/>
    <s v="JUĂREZ"/>
    <s v="CALLE NEPTUNO"/>
    <n v="1903"/>
    <s v="PĂšBLICO"/>
    <x v="2"/>
    <n v="2"/>
    <s v="BĂSICA"/>
    <n v="3"/>
    <x v="2"/>
    <n v="4"/>
    <x v="5"/>
    <n v="1"/>
    <s v="SERVICIOS"/>
    <n v="22"/>
    <s v="INDUSTRIAL"/>
    <s v="08FZT0002G"/>
    <s v="08FJT0002F"/>
    <s v="08ADG0005C"/>
    <n v="0"/>
    <s v="I2019"/>
    <n v="409"/>
    <n v="375"/>
    <n v="784"/>
    <n v="296"/>
    <n v="323"/>
    <n v="619"/>
    <n v="100"/>
    <n v="113"/>
    <n v="213"/>
    <n v="149"/>
    <n v="135"/>
    <n v="284"/>
    <n v="140"/>
    <n v="117"/>
    <n v="257"/>
    <n v="123"/>
    <n v="110"/>
    <n v="233"/>
    <n v="0"/>
    <n v="0"/>
    <n v="0"/>
    <n v="0"/>
    <n v="0"/>
    <n v="0"/>
    <n v="0"/>
    <n v="0"/>
    <n v="0"/>
    <n v="412"/>
    <n v="362"/>
    <n v="774"/>
    <n v="6"/>
    <n v="6"/>
    <n v="6"/>
    <n v="0"/>
    <n v="0"/>
    <n v="0"/>
    <n v="0"/>
    <n v="18"/>
    <n v="0"/>
    <n v="0"/>
    <n v="1"/>
    <n v="0"/>
    <n v="1"/>
    <n v="0"/>
    <n v="0"/>
    <n v="0"/>
    <n v="17"/>
    <n v="17"/>
    <n v="0"/>
    <n v="0"/>
    <n v="2"/>
    <n v="0"/>
    <n v="1"/>
    <n v="1"/>
    <n v="1"/>
    <n v="1"/>
    <n v="0"/>
    <n v="0"/>
    <n v="6"/>
    <n v="7"/>
    <n v="55"/>
    <n v="21"/>
    <n v="19"/>
    <n v="0"/>
    <n v="0"/>
    <n v="0"/>
    <n v="0"/>
    <n v="0"/>
    <n v="0"/>
    <n v="0"/>
    <n v="40"/>
    <n v="18"/>
    <n v="18"/>
  </r>
  <r>
    <s v="08DST0030V"/>
    <n v="2"/>
    <s v="VESPERTINO"/>
    <s v="SECUNDARIA TECNICA 30"/>
    <n v="8"/>
    <s v="CHIHUAHUA"/>
    <n v="8"/>
    <s v="CHIHUAHUA"/>
    <n v="37"/>
    <s v="JUĂREZ"/>
    <n v="1"/>
    <s v="JUĂREZ"/>
    <s v="CALLE PONCIANO.ARRIAGA "/>
    <n v="0"/>
    <s v="PĂšBLICO"/>
    <x v="2"/>
    <n v="2"/>
    <s v="BĂSICA"/>
    <n v="3"/>
    <x v="2"/>
    <n v="4"/>
    <x v="5"/>
    <n v="1"/>
    <s v="SERVICIOS"/>
    <n v="22"/>
    <s v="INDUSTRIAL"/>
    <s v="08FZT0017I"/>
    <s v="08FJT0002F"/>
    <s v="08ADG0005C"/>
    <n v="0"/>
    <s v="I2019"/>
    <n v="370"/>
    <n v="369"/>
    <n v="739"/>
    <n v="270"/>
    <n v="312"/>
    <n v="582"/>
    <n v="82"/>
    <n v="97"/>
    <n v="179"/>
    <n v="170"/>
    <n v="167"/>
    <n v="337"/>
    <n v="135"/>
    <n v="145"/>
    <n v="280"/>
    <n v="118"/>
    <n v="121"/>
    <n v="239"/>
    <n v="0"/>
    <n v="0"/>
    <n v="0"/>
    <n v="0"/>
    <n v="0"/>
    <n v="0"/>
    <n v="0"/>
    <n v="0"/>
    <n v="0"/>
    <n v="423"/>
    <n v="433"/>
    <n v="856"/>
    <n v="7"/>
    <n v="7"/>
    <n v="7"/>
    <n v="0"/>
    <n v="0"/>
    <n v="0"/>
    <n v="0"/>
    <n v="21"/>
    <n v="0"/>
    <n v="0"/>
    <n v="1"/>
    <n v="0"/>
    <n v="1"/>
    <n v="0"/>
    <n v="0"/>
    <n v="0"/>
    <n v="11"/>
    <n v="14"/>
    <n v="0"/>
    <n v="0"/>
    <n v="2"/>
    <n v="0"/>
    <n v="2"/>
    <n v="0"/>
    <n v="4"/>
    <n v="1"/>
    <n v="0"/>
    <n v="3"/>
    <n v="4"/>
    <n v="8"/>
    <n v="51"/>
    <n v="19"/>
    <n v="18"/>
    <n v="0"/>
    <n v="0"/>
    <n v="0"/>
    <n v="0"/>
    <n v="0"/>
    <n v="0"/>
    <n v="0"/>
    <n v="37"/>
    <n v="21"/>
    <n v="21"/>
  </r>
  <r>
    <s v="08DST0094F"/>
    <n v="1"/>
    <s v="MATUTINO"/>
    <s v="SECUNDARIA TECNICA 94"/>
    <n v="8"/>
    <s v="CHIHUAHUA"/>
    <n v="8"/>
    <s v="CHIHUAHUA"/>
    <n v="37"/>
    <s v="JUĂREZ"/>
    <n v="1"/>
    <s v="JUĂREZ"/>
    <s v="CALLE PASEOS DE SAN ISIDRO "/>
    <n v="0"/>
    <s v="PĂšBLICO"/>
    <x v="2"/>
    <n v="2"/>
    <s v="BĂSICA"/>
    <n v="3"/>
    <x v="2"/>
    <n v="4"/>
    <x v="5"/>
    <n v="1"/>
    <s v="SERVICIOS"/>
    <n v="22"/>
    <s v="INDUSTRIAL"/>
    <s v="08FZT0003F"/>
    <s v="08FJT0002F"/>
    <s v="08ADG0005C"/>
    <n v="0"/>
    <s v="I2019"/>
    <n v="345"/>
    <n v="396"/>
    <n v="741"/>
    <n v="343"/>
    <n v="392"/>
    <n v="735"/>
    <n v="127"/>
    <n v="136"/>
    <n v="263"/>
    <n v="133"/>
    <n v="136"/>
    <n v="269"/>
    <n v="106"/>
    <n v="123"/>
    <n v="229"/>
    <n v="113"/>
    <n v="134"/>
    <n v="247"/>
    <n v="0"/>
    <n v="0"/>
    <n v="0"/>
    <n v="0"/>
    <n v="0"/>
    <n v="0"/>
    <n v="0"/>
    <n v="0"/>
    <n v="0"/>
    <n v="352"/>
    <n v="393"/>
    <n v="745"/>
    <n v="7"/>
    <n v="6"/>
    <n v="7"/>
    <n v="0"/>
    <n v="0"/>
    <n v="0"/>
    <n v="0"/>
    <n v="20"/>
    <n v="0"/>
    <n v="0"/>
    <n v="0"/>
    <n v="1"/>
    <n v="0"/>
    <n v="1"/>
    <n v="0"/>
    <n v="0"/>
    <n v="7"/>
    <n v="17"/>
    <n v="0"/>
    <n v="0"/>
    <n v="3"/>
    <n v="0"/>
    <n v="0"/>
    <n v="1"/>
    <n v="1"/>
    <n v="1"/>
    <n v="0"/>
    <n v="1"/>
    <n v="3"/>
    <n v="5"/>
    <n v="41"/>
    <n v="11"/>
    <n v="20"/>
    <n v="0"/>
    <n v="0"/>
    <n v="0"/>
    <n v="0"/>
    <n v="0"/>
    <n v="0"/>
    <n v="0"/>
    <n v="31"/>
    <n v="25"/>
    <n v="20"/>
  </r>
  <r>
    <s v="08DST0064L"/>
    <n v="1"/>
    <s v="MATUTINO"/>
    <s v="SECUNDARIA TECNICA 64"/>
    <n v="8"/>
    <s v="CHIHUAHUA"/>
    <n v="8"/>
    <s v="CHIHUAHUA"/>
    <n v="37"/>
    <s v="JUĂREZ"/>
    <n v="1"/>
    <s v="JUĂREZ"/>
    <s v="CALLE VALLE DE IGUALA"/>
    <n v="1131"/>
    <s v="PĂšBLICO"/>
    <x v="2"/>
    <n v="2"/>
    <s v="BĂSICA"/>
    <n v="3"/>
    <x v="2"/>
    <n v="4"/>
    <x v="5"/>
    <n v="1"/>
    <s v="SERVICIOS"/>
    <n v="22"/>
    <s v="INDUSTRIAL"/>
    <s v="08FZT0002G"/>
    <s v="08FJT0002F"/>
    <s v="08ADG0005C"/>
    <n v="0"/>
    <s v="I2019"/>
    <n v="378"/>
    <n v="399"/>
    <n v="777"/>
    <n v="293"/>
    <n v="374"/>
    <n v="667"/>
    <n v="132"/>
    <n v="123"/>
    <n v="255"/>
    <n v="135"/>
    <n v="130"/>
    <n v="265"/>
    <n v="123"/>
    <n v="133"/>
    <n v="256"/>
    <n v="117"/>
    <n v="139"/>
    <n v="256"/>
    <n v="0"/>
    <n v="0"/>
    <n v="0"/>
    <n v="0"/>
    <n v="0"/>
    <n v="0"/>
    <n v="0"/>
    <n v="0"/>
    <n v="0"/>
    <n v="375"/>
    <n v="402"/>
    <n v="777"/>
    <n v="5"/>
    <n v="5"/>
    <n v="5"/>
    <n v="0"/>
    <n v="0"/>
    <n v="0"/>
    <n v="0"/>
    <n v="15"/>
    <n v="0"/>
    <n v="0"/>
    <n v="1"/>
    <n v="0"/>
    <n v="0"/>
    <n v="1"/>
    <n v="0"/>
    <n v="0"/>
    <n v="6"/>
    <n v="6"/>
    <n v="0"/>
    <n v="0"/>
    <n v="1"/>
    <n v="0"/>
    <n v="2"/>
    <n v="1"/>
    <n v="1"/>
    <n v="3"/>
    <n v="2"/>
    <n v="0"/>
    <n v="3"/>
    <n v="10"/>
    <n v="37"/>
    <n v="12"/>
    <n v="10"/>
    <n v="0"/>
    <n v="0"/>
    <n v="0"/>
    <n v="0"/>
    <n v="0"/>
    <n v="0"/>
    <n v="0"/>
    <n v="22"/>
    <n v="18"/>
    <n v="17"/>
  </r>
  <r>
    <s v="08DST0055D"/>
    <n v="1"/>
    <s v="MATUTINO"/>
    <s v="SECUNDARIA TECNICA 55"/>
    <n v="8"/>
    <s v="CHIHUAHUA"/>
    <n v="8"/>
    <s v="CHIHUAHUA"/>
    <n v="37"/>
    <s v="JUĂREZ"/>
    <n v="1"/>
    <s v="JUĂREZ"/>
    <s v="CALLE NUEVA ZELANDA"/>
    <n v="0"/>
    <s v="PĂšBLICO"/>
    <x v="2"/>
    <n v="2"/>
    <s v="BĂSICA"/>
    <n v="3"/>
    <x v="2"/>
    <n v="4"/>
    <x v="5"/>
    <n v="1"/>
    <s v="SERVICIOS"/>
    <n v="22"/>
    <s v="INDUSTRIAL"/>
    <s v="08FZT0003F"/>
    <s v="08FJT0002F"/>
    <s v="08ADG0005C"/>
    <n v="0"/>
    <s v="I2019"/>
    <n v="361"/>
    <n v="393"/>
    <n v="754"/>
    <n v="348"/>
    <n v="392"/>
    <n v="740"/>
    <n v="113"/>
    <n v="131"/>
    <n v="244"/>
    <n v="113"/>
    <n v="142"/>
    <n v="255"/>
    <n v="125"/>
    <n v="127"/>
    <n v="252"/>
    <n v="120"/>
    <n v="135"/>
    <n v="255"/>
    <n v="0"/>
    <n v="0"/>
    <n v="0"/>
    <n v="0"/>
    <n v="0"/>
    <n v="0"/>
    <n v="0"/>
    <n v="0"/>
    <n v="0"/>
    <n v="358"/>
    <n v="404"/>
    <n v="762"/>
    <n v="5"/>
    <n v="5"/>
    <n v="5"/>
    <n v="0"/>
    <n v="0"/>
    <n v="0"/>
    <n v="0"/>
    <n v="15"/>
    <n v="0"/>
    <n v="0"/>
    <n v="1"/>
    <n v="0"/>
    <n v="0"/>
    <n v="1"/>
    <n v="0"/>
    <n v="0"/>
    <n v="15"/>
    <n v="10"/>
    <n v="0"/>
    <n v="0"/>
    <n v="1"/>
    <n v="0"/>
    <n v="0"/>
    <n v="1"/>
    <n v="0"/>
    <n v="1"/>
    <n v="0"/>
    <n v="0"/>
    <n v="4"/>
    <n v="9"/>
    <n v="43"/>
    <n v="16"/>
    <n v="12"/>
    <n v="0"/>
    <n v="0"/>
    <n v="0"/>
    <n v="0"/>
    <n v="0"/>
    <n v="0"/>
    <n v="0"/>
    <n v="28"/>
    <n v="19"/>
    <n v="15"/>
  </r>
  <r>
    <s v="08DES0006C"/>
    <n v="1"/>
    <s v="MATUTINO"/>
    <s v="MIGUEL ANGEL LOPEZ"/>
    <n v="8"/>
    <s v="CHIHUAHUA"/>
    <n v="8"/>
    <s v="CHIHUAHUA"/>
    <n v="36"/>
    <s v="JIMĂ‰NEZ"/>
    <n v="1"/>
    <s v="JOSĂ‰ MARIANO JIMĂ‰NEZ"/>
    <s v="CALLE BUSTAMANTE "/>
    <n v="0"/>
    <s v="PĂšBLICO"/>
    <x v="2"/>
    <n v="2"/>
    <s v="BĂSICA"/>
    <n v="3"/>
    <x v="2"/>
    <n v="1"/>
    <x v="1"/>
    <n v="0"/>
    <s v="NO APLICA"/>
    <n v="0"/>
    <s v="NO APLICA"/>
    <s v="08FIS0111H"/>
    <s v="08FJE0006J"/>
    <s v="08ADG0004D"/>
    <n v="0"/>
    <s v="I2019"/>
    <n v="360"/>
    <n v="377"/>
    <n v="737"/>
    <n v="359"/>
    <n v="377"/>
    <n v="736"/>
    <n v="107"/>
    <n v="112"/>
    <n v="219"/>
    <n v="125"/>
    <n v="148"/>
    <n v="273"/>
    <n v="118"/>
    <n v="139"/>
    <n v="257"/>
    <n v="134"/>
    <n v="125"/>
    <n v="259"/>
    <n v="0"/>
    <n v="0"/>
    <n v="0"/>
    <n v="0"/>
    <n v="0"/>
    <n v="0"/>
    <n v="0"/>
    <n v="0"/>
    <n v="0"/>
    <n v="377"/>
    <n v="412"/>
    <n v="789"/>
    <n v="6"/>
    <n v="6"/>
    <n v="6"/>
    <n v="0"/>
    <n v="0"/>
    <n v="0"/>
    <n v="0"/>
    <n v="18"/>
    <n v="0"/>
    <n v="0"/>
    <n v="0"/>
    <n v="1"/>
    <n v="1"/>
    <n v="0"/>
    <n v="0"/>
    <n v="0"/>
    <n v="6"/>
    <n v="12"/>
    <n v="0"/>
    <n v="0"/>
    <n v="1"/>
    <n v="0"/>
    <n v="0"/>
    <n v="2"/>
    <n v="2"/>
    <n v="1"/>
    <n v="0"/>
    <n v="0"/>
    <n v="10"/>
    <n v="8"/>
    <n v="44"/>
    <n v="9"/>
    <n v="15"/>
    <n v="0"/>
    <n v="0"/>
    <n v="0"/>
    <n v="0"/>
    <n v="0"/>
    <n v="0"/>
    <n v="0"/>
    <n v="24"/>
    <n v="29"/>
    <n v="29"/>
  </r>
  <r>
    <s v="08DST0096D"/>
    <n v="1"/>
    <s v="MATUTINO"/>
    <s v="SECUNDARIA TECNICA 96"/>
    <n v="8"/>
    <s v="CHIHUAHUA"/>
    <n v="8"/>
    <s v="CHIHUAHUA"/>
    <n v="19"/>
    <s v="CHIHUAHUA"/>
    <n v="1"/>
    <s v="CHIHUAHUA"/>
    <s v="CALLE HIDROELECTRICA CHICOACEN "/>
    <n v="0"/>
    <s v="PĂšBLICO"/>
    <x v="2"/>
    <n v="2"/>
    <s v="BĂSICA"/>
    <n v="3"/>
    <x v="2"/>
    <n v="4"/>
    <x v="5"/>
    <n v="1"/>
    <s v="SERVICIOS"/>
    <n v="22"/>
    <s v="INDUSTRIAL"/>
    <s v="08FZT0005D"/>
    <s v="08FJT0003E"/>
    <s v="08ADG0046C"/>
    <n v="0"/>
    <s v="I2019"/>
    <n v="395"/>
    <n v="390"/>
    <n v="785"/>
    <n v="311"/>
    <n v="358"/>
    <n v="669"/>
    <n v="131"/>
    <n v="131"/>
    <n v="262"/>
    <n v="142"/>
    <n v="118"/>
    <n v="260"/>
    <n v="139"/>
    <n v="129"/>
    <n v="268"/>
    <n v="130"/>
    <n v="133"/>
    <n v="263"/>
    <n v="0"/>
    <n v="0"/>
    <n v="0"/>
    <n v="0"/>
    <n v="0"/>
    <n v="0"/>
    <n v="0"/>
    <n v="0"/>
    <n v="0"/>
    <n v="411"/>
    <n v="380"/>
    <n v="791"/>
    <n v="6"/>
    <n v="6"/>
    <n v="6"/>
    <n v="0"/>
    <n v="0"/>
    <n v="0"/>
    <n v="0"/>
    <n v="18"/>
    <n v="0"/>
    <n v="0"/>
    <n v="1"/>
    <n v="0"/>
    <n v="0"/>
    <n v="1"/>
    <n v="0"/>
    <n v="0"/>
    <n v="7"/>
    <n v="14"/>
    <n v="0"/>
    <n v="0"/>
    <n v="1"/>
    <n v="1"/>
    <n v="1"/>
    <n v="0"/>
    <n v="2"/>
    <n v="2"/>
    <n v="0"/>
    <n v="0"/>
    <n v="7"/>
    <n v="13"/>
    <n v="50"/>
    <n v="11"/>
    <n v="17"/>
    <n v="0"/>
    <n v="0"/>
    <n v="0"/>
    <n v="0"/>
    <n v="0"/>
    <n v="0"/>
    <n v="0"/>
    <n v="28"/>
    <n v="18"/>
    <n v="18"/>
  </r>
  <r>
    <s v="08EES0164R"/>
    <n v="1"/>
    <s v="MATUTINO"/>
    <s v="SECUNDARIA ESTATAL 3024 HEROES FERROCARRILEROS"/>
    <n v="8"/>
    <s v="CHIHUAHUA"/>
    <n v="8"/>
    <s v="CHIHUAHUA"/>
    <n v="19"/>
    <s v="CHIHUAHUA"/>
    <n v="1"/>
    <s v="CHIHUAHUA"/>
    <s v="CALLE ZEUS"/>
    <n v="0"/>
    <s v="PĂšBLICO"/>
    <x v="3"/>
    <n v="2"/>
    <s v="BĂSICA"/>
    <n v="3"/>
    <x v="2"/>
    <n v="1"/>
    <x v="1"/>
    <n v="0"/>
    <s v="NO APLICA"/>
    <n v="0"/>
    <s v="NO APLICA"/>
    <s v="08FIS0001B"/>
    <m/>
    <m/>
    <n v="0"/>
    <s v="I2019"/>
    <n v="369"/>
    <n v="403"/>
    <n v="772"/>
    <n v="277"/>
    <n v="360"/>
    <n v="637"/>
    <n v="109"/>
    <n v="131"/>
    <n v="240"/>
    <n v="163"/>
    <n v="138"/>
    <n v="301"/>
    <n v="151"/>
    <n v="159"/>
    <n v="310"/>
    <n v="109"/>
    <n v="127"/>
    <n v="236"/>
    <n v="0"/>
    <n v="0"/>
    <n v="0"/>
    <n v="0"/>
    <n v="0"/>
    <n v="0"/>
    <n v="0"/>
    <n v="0"/>
    <n v="0"/>
    <n v="423"/>
    <n v="424"/>
    <n v="847"/>
    <n v="7"/>
    <n v="7"/>
    <n v="6"/>
    <n v="0"/>
    <n v="0"/>
    <n v="0"/>
    <n v="0"/>
    <n v="20"/>
    <n v="0"/>
    <n v="0"/>
    <n v="0"/>
    <n v="1"/>
    <n v="0"/>
    <n v="1"/>
    <n v="0"/>
    <n v="0"/>
    <n v="6"/>
    <n v="14"/>
    <n v="0"/>
    <n v="0"/>
    <n v="3"/>
    <n v="1"/>
    <n v="0"/>
    <n v="1"/>
    <n v="6"/>
    <n v="3"/>
    <n v="0"/>
    <n v="0"/>
    <n v="10"/>
    <n v="10"/>
    <n v="56"/>
    <n v="15"/>
    <n v="19"/>
    <n v="0"/>
    <n v="0"/>
    <n v="0"/>
    <n v="0"/>
    <n v="0"/>
    <n v="0"/>
    <n v="0"/>
    <n v="34"/>
    <n v="22"/>
    <n v="22"/>
  </r>
  <r>
    <s v="08DST0065K"/>
    <n v="1"/>
    <s v="MATUTINO"/>
    <s v="SECUNDARIA TECNICA 69"/>
    <n v="8"/>
    <s v="CHIHUAHUA"/>
    <n v="8"/>
    <s v="CHIHUAHUA"/>
    <n v="17"/>
    <s v="CUAUHTĂ‰MOC"/>
    <n v="1"/>
    <s v="CUAUHTĂ‰MOC"/>
    <s v="CALLE PARQUE LERDO"/>
    <n v="0"/>
    <s v="PĂšBLICO"/>
    <x v="2"/>
    <n v="2"/>
    <s v="BĂSICA"/>
    <n v="3"/>
    <x v="2"/>
    <n v="4"/>
    <x v="5"/>
    <n v="1"/>
    <s v="SERVICIOS"/>
    <n v="22"/>
    <s v="INDUSTRIAL"/>
    <s v="08FZT0012N"/>
    <s v="08FJT0006B"/>
    <s v="08ADG0010O"/>
    <n v="0"/>
    <s v="I2019"/>
    <n v="408"/>
    <n v="418"/>
    <n v="826"/>
    <n v="284"/>
    <n v="346"/>
    <n v="630"/>
    <n v="123"/>
    <n v="135"/>
    <n v="258"/>
    <n v="137"/>
    <n v="165"/>
    <n v="302"/>
    <n v="135"/>
    <n v="130"/>
    <n v="265"/>
    <n v="119"/>
    <n v="144"/>
    <n v="263"/>
    <n v="0"/>
    <n v="0"/>
    <n v="0"/>
    <n v="0"/>
    <n v="0"/>
    <n v="0"/>
    <n v="0"/>
    <n v="0"/>
    <n v="0"/>
    <n v="391"/>
    <n v="439"/>
    <n v="830"/>
    <n v="7"/>
    <n v="7"/>
    <n v="7"/>
    <n v="0"/>
    <n v="0"/>
    <n v="0"/>
    <n v="0"/>
    <n v="21"/>
    <n v="0"/>
    <n v="0"/>
    <n v="1"/>
    <n v="0"/>
    <n v="1"/>
    <n v="0"/>
    <n v="0"/>
    <n v="0"/>
    <n v="4"/>
    <n v="12"/>
    <n v="0"/>
    <n v="0"/>
    <n v="1"/>
    <n v="1"/>
    <n v="0"/>
    <n v="2"/>
    <n v="3"/>
    <n v="2"/>
    <n v="0"/>
    <n v="2"/>
    <n v="11"/>
    <n v="9"/>
    <n v="49"/>
    <n v="8"/>
    <n v="19"/>
    <n v="0"/>
    <n v="0"/>
    <n v="0"/>
    <n v="0"/>
    <n v="0"/>
    <n v="0"/>
    <n v="0"/>
    <n v="27"/>
    <n v="22"/>
    <n v="20"/>
  </r>
  <r>
    <s v="08DST0097C"/>
    <n v="1"/>
    <s v="MATUTINO"/>
    <s v="SECUNDARIA TECNICA 97"/>
    <n v="8"/>
    <s v="CHIHUAHUA"/>
    <n v="8"/>
    <s v="CHIHUAHUA"/>
    <n v="37"/>
    <s v="JUĂREZ"/>
    <n v="1"/>
    <s v="JUĂREZ"/>
    <s v="CALLE MEZQUITAL"/>
    <n v="10580"/>
    <s v="PĂšBLICO"/>
    <x v="2"/>
    <n v="2"/>
    <s v="BĂSICA"/>
    <n v="3"/>
    <x v="2"/>
    <n v="4"/>
    <x v="5"/>
    <n v="1"/>
    <s v="SERVICIOS"/>
    <n v="22"/>
    <s v="INDUSTRIAL"/>
    <s v="08FZT0004E"/>
    <s v="08FJT0002F"/>
    <s v="08ADG0005C"/>
    <n v="0"/>
    <s v="I2019"/>
    <n v="393"/>
    <n v="391"/>
    <n v="784"/>
    <n v="356"/>
    <n v="373"/>
    <n v="729"/>
    <n v="128"/>
    <n v="128"/>
    <n v="256"/>
    <n v="147"/>
    <n v="152"/>
    <n v="299"/>
    <n v="136"/>
    <n v="128"/>
    <n v="264"/>
    <n v="120"/>
    <n v="128"/>
    <n v="248"/>
    <n v="0"/>
    <n v="0"/>
    <n v="0"/>
    <n v="0"/>
    <n v="0"/>
    <n v="0"/>
    <n v="0"/>
    <n v="0"/>
    <n v="0"/>
    <n v="403"/>
    <n v="408"/>
    <n v="811"/>
    <n v="6"/>
    <n v="6"/>
    <n v="6"/>
    <n v="0"/>
    <n v="0"/>
    <n v="0"/>
    <n v="0"/>
    <n v="18"/>
    <n v="0"/>
    <n v="0"/>
    <n v="1"/>
    <n v="0"/>
    <n v="1"/>
    <n v="0"/>
    <n v="0"/>
    <n v="0"/>
    <n v="9"/>
    <n v="10"/>
    <n v="0"/>
    <n v="0"/>
    <n v="1"/>
    <n v="1"/>
    <n v="2"/>
    <n v="1"/>
    <n v="0"/>
    <n v="2"/>
    <n v="1"/>
    <n v="2"/>
    <n v="4"/>
    <n v="6"/>
    <n v="41"/>
    <n v="13"/>
    <n v="16"/>
    <n v="0"/>
    <n v="0"/>
    <n v="0"/>
    <n v="0"/>
    <n v="0"/>
    <n v="0"/>
    <n v="0"/>
    <n v="29"/>
    <n v="22"/>
    <n v="18"/>
  </r>
  <r>
    <s v="08DES0020W"/>
    <n v="1"/>
    <s v="MATUTINO"/>
    <s v="SECUNDARIA GENERAL NO.4 ES-20"/>
    <n v="8"/>
    <s v="CHIHUAHUA"/>
    <n v="8"/>
    <s v="CHIHUAHUA"/>
    <n v="37"/>
    <s v="JUĂREZ"/>
    <n v="1"/>
    <s v="JUĂREZ"/>
    <s v="CALLE TOPOLOBAMPO"/>
    <n v="0"/>
    <s v="PĂšBLICO"/>
    <x v="2"/>
    <n v="2"/>
    <s v="BĂSICA"/>
    <n v="3"/>
    <x v="2"/>
    <n v="1"/>
    <x v="1"/>
    <n v="0"/>
    <s v="NO APLICA"/>
    <n v="0"/>
    <s v="NO APLICA"/>
    <s v="08FIS0105X"/>
    <s v="08FJE0004L"/>
    <s v="08ADG0005C"/>
    <n v="0"/>
    <s v="I2019"/>
    <n v="400"/>
    <n v="397"/>
    <n v="797"/>
    <n v="324"/>
    <n v="369"/>
    <n v="693"/>
    <n v="111"/>
    <n v="128"/>
    <n v="239"/>
    <n v="146"/>
    <n v="141"/>
    <n v="287"/>
    <n v="136"/>
    <n v="135"/>
    <n v="271"/>
    <n v="141"/>
    <n v="129"/>
    <n v="270"/>
    <n v="0"/>
    <n v="0"/>
    <n v="0"/>
    <n v="0"/>
    <n v="0"/>
    <n v="0"/>
    <n v="0"/>
    <n v="0"/>
    <n v="0"/>
    <n v="423"/>
    <n v="405"/>
    <n v="828"/>
    <n v="6"/>
    <n v="6"/>
    <n v="6"/>
    <n v="0"/>
    <n v="0"/>
    <n v="0"/>
    <n v="0"/>
    <n v="18"/>
    <n v="0"/>
    <n v="0"/>
    <n v="1"/>
    <n v="0"/>
    <n v="0"/>
    <n v="1"/>
    <n v="0"/>
    <n v="0"/>
    <n v="21"/>
    <n v="10"/>
    <n v="0"/>
    <n v="0"/>
    <n v="0"/>
    <n v="0"/>
    <n v="0"/>
    <n v="1"/>
    <n v="3"/>
    <n v="0"/>
    <n v="0"/>
    <n v="0"/>
    <n v="6"/>
    <n v="11"/>
    <n v="54"/>
    <n v="24"/>
    <n v="11"/>
    <n v="0"/>
    <n v="0"/>
    <n v="0"/>
    <n v="0"/>
    <n v="0"/>
    <n v="0"/>
    <n v="0"/>
    <n v="35"/>
    <n v="18"/>
    <n v="18"/>
  </r>
  <r>
    <s v="08DST0041A"/>
    <n v="1"/>
    <s v="MATUTINO"/>
    <s v="SECUNDARIA TECNICA 33"/>
    <n v="8"/>
    <s v="CHIHUAHUA"/>
    <n v="8"/>
    <s v="CHIHUAHUA"/>
    <n v="37"/>
    <s v="JUĂREZ"/>
    <n v="1"/>
    <s v="JUĂREZ"/>
    <s v="CALLE RANCHO MATANUCO"/>
    <n v="0"/>
    <s v="PĂšBLICO"/>
    <x v="2"/>
    <n v="2"/>
    <s v="BĂSICA"/>
    <n v="3"/>
    <x v="2"/>
    <n v="4"/>
    <x v="5"/>
    <n v="1"/>
    <s v="SERVICIOS"/>
    <n v="22"/>
    <s v="INDUSTRIAL"/>
    <s v="08FZT0001H"/>
    <s v="08FJT0002F"/>
    <s v="08ADG0005C"/>
    <n v="0"/>
    <s v="I2019"/>
    <n v="403"/>
    <n v="406"/>
    <n v="809"/>
    <n v="386"/>
    <n v="400"/>
    <n v="786"/>
    <n v="133"/>
    <n v="134"/>
    <n v="267"/>
    <n v="117"/>
    <n v="148"/>
    <n v="265"/>
    <n v="141"/>
    <n v="135"/>
    <n v="276"/>
    <n v="127"/>
    <n v="134"/>
    <n v="261"/>
    <n v="0"/>
    <n v="0"/>
    <n v="0"/>
    <n v="0"/>
    <n v="0"/>
    <n v="0"/>
    <n v="0"/>
    <n v="0"/>
    <n v="0"/>
    <n v="385"/>
    <n v="417"/>
    <n v="802"/>
    <n v="5"/>
    <n v="5"/>
    <n v="5"/>
    <n v="0"/>
    <n v="0"/>
    <n v="0"/>
    <n v="0"/>
    <n v="15"/>
    <n v="0"/>
    <n v="0"/>
    <n v="1"/>
    <n v="0"/>
    <n v="1"/>
    <n v="0"/>
    <n v="0"/>
    <n v="0"/>
    <n v="6"/>
    <n v="7"/>
    <n v="0"/>
    <n v="0"/>
    <n v="1"/>
    <n v="0"/>
    <n v="0"/>
    <n v="1"/>
    <n v="1"/>
    <n v="3"/>
    <n v="0"/>
    <n v="1"/>
    <n v="8"/>
    <n v="12"/>
    <n v="42"/>
    <n v="8"/>
    <n v="12"/>
    <n v="0"/>
    <n v="0"/>
    <n v="0"/>
    <n v="0"/>
    <n v="0"/>
    <n v="0"/>
    <n v="0"/>
    <n v="20"/>
    <n v="15"/>
    <n v="15"/>
  </r>
  <r>
    <s v="08DST0056C"/>
    <n v="1"/>
    <s v="MATUTINO"/>
    <s v="SECUNDARIA TECNICA 56"/>
    <n v="8"/>
    <s v="CHIHUAHUA"/>
    <n v="8"/>
    <s v="CHIHUAHUA"/>
    <n v="37"/>
    <s v="JUĂREZ"/>
    <n v="1"/>
    <s v="JUĂREZ"/>
    <s v="AVENIDA 16 DE SEPTIEMBRE"/>
    <n v="7950"/>
    <s v="PĂšBLICO"/>
    <x v="2"/>
    <n v="2"/>
    <s v="BĂSICA"/>
    <n v="3"/>
    <x v="2"/>
    <n v="4"/>
    <x v="5"/>
    <n v="1"/>
    <s v="SERVICIOS"/>
    <n v="22"/>
    <s v="INDUSTRIAL"/>
    <s v="08FZT0002G"/>
    <s v="08FJT0002F"/>
    <s v="08ADG0005C"/>
    <n v="0"/>
    <s v="I2019"/>
    <n v="392"/>
    <n v="411"/>
    <n v="803"/>
    <n v="278"/>
    <n v="367"/>
    <n v="645"/>
    <n v="116"/>
    <n v="133"/>
    <n v="249"/>
    <n v="143"/>
    <n v="167"/>
    <n v="310"/>
    <n v="156"/>
    <n v="139"/>
    <n v="295"/>
    <n v="127"/>
    <n v="144"/>
    <n v="271"/>
    <n v="0"/>
    <n v="0"/>
    <n v="0"/>
    <n v="0"/>
    <n v="0"/>
    <n v="0"/>
    <n v="0"/>
    <n v="0"/>
    <n v="0"/>
    <n v="426"/>
    <n v="450"/>
    <n v="876"/>
    <n v="7"/>
    <n v="7"/>
    <n v="7"/>
    <n v="0"/>
    <n v="0"/>
    <n v="0"/>
    <n v="0"/>
    <n v="21"/>
    <n v="0"/>
    <n v="0"/>
    <n v="1"/>
    <n v="0"/>
    <n v="0"/>
    <n v="1"/>
    <n v="0"/>
    <n v="0"/>
    <n v="7"/>
    <n v="13"/>
    <n v="0"/>
    <n v="0"/>
    <n v="3"/>
    <n v="0"/>
    <n v="1"/>
    <n v="1"/>
    <n v="1"/>
    <n v="0"/>
    <n v="1"/>
    <n v="1"/>
    <n v="4"/>
    <n v="8"/>
    <n v="42"/>
    <n v="13"/>
    <n v="15"/>
    <n v="0"/>
    <n v="0"/>
    <n v="0"/>
    <n v="0"/>
    <n v="0"/>
    <n v="0"/>
    <n v="0"/>
    <n v="28"/>
    <n v="26"/>
    <n v="21"/>
  </r>
  <r>
    <s v="08DES0107A"/>
    <n v="2"/>
    <s v="VESPERTINO"/>
    <s v="SECUNDARIA FEDERAL NUM.17"/>
    <n v="8"/>
    <s v="CHIHUAHUA"/>
    <n v="8"/>
    <s v="CHIHUAHUA"/>
    <n v="37"/>
    <s v="JUĂREZ"/>
    <n v="1"/>
    <s v="JUĂREZ"/>
    <s v="CALLE IRMA FERRIZ DE REYES ESTRADA"/>
    <n v="3004"/>
    <s v="PĂšBLICO"/>
    <x v="2"/>
    <n v="2"/>
    <s v="BĂSICA"/>
    <n v="3"/>
    <x v="2"/>
    <n v="1"/>
    <x v="1"/>
    <n v="0"/>
    <s v="NO APLICA"/>
    <n v="0"/>
    <s v="NO APLICA"/>
    <s v="08FIS0104Y"/>
    <s v="08FJE0004L"/>
    <s v="08ADG0005C"/>
    <n v="0"/>
    <s v="I2019"/>
    <n v="372"/>
    <n v="383"/>
    <n v="755"/>
    <n v="350"/>
    <n v="378"/>
    <n v="728"/>
    <n v="102"/>
    <n v="103"/>
    <n v="205"/>
    <n v="151"/>
    <n v="174"/>
    <n v="325"/>
    <n v="146"/>
    <n v="141"/>
    <n v="287"/>
    <n v="137"/>
    <n v="130"/>
    <n v="267"/>
    <n v="0"/>
    <n v="0"/>
    <n v="0"/>
    <n v="0"/>
    <n v="0"/>
    <n v="0"/>
    <n v="0"/>
    <n v="0"/>
    <n v="0"/>
    <n v="434"/>
    <n v="445"/>
    <n v="879"/>
    <n v="7"/>
    <n v="7"/>
    <n v="7"/>
    <n v="0"/>
    <n v="0"/>
    <n v="0"/>
    <n v="0"/>
    <n v="21"/>
    <n v="0"/>
    <n v="0"/>
    <n v="0"/>
    <n v="1"/>
    <n v="1"/>
    <n v="0"/>
    <n v="0"/>
    <n v="0"/>
    <n v="11"/>
    <n v="19"/>
    <n v="0"/>
    <n v="0"/>
    <n v="1"/>
    <n v="0"/>
    <n v="3"/>
    <n v="0"/>
    <n v="3"/>
    <n v="1"/>
    <n v="0"/>
    <n v="0"/>
    <n v="8"/>
    <n v="2"/>
    <n v="50"/>
    <n v="18"/>
    <n v="20"/>
    <n v="0"/>
    <n v="0"/>
    <n v="0"/>
    <n v="0"/>
    <n v="0"/>
    <n v="0"/>
    <n v="0"/>
    <n v="38"/>
    <n v="21"/>
    <n v="21"/>
  </r>
  <r>
    <s v="08DES0115J"/>
    <n v="1"/>
    <s v="MATUTINO"/>
    <s v="ESCUELA SECUNDARIA FEDERAL NUM. 20"/>
    <n v="8"/>
    <s v="CHIHUAHUA"/>
    <n v="8"/>
    <s v="CHIHUAHUA"/>
    <n v="37"/>
    <s v="JUĂREZ"/>
    <n v="1"/>
    <s v="JUĂREZ"/>
    <s v="CALLE 5A "/>
    <n v="0"/>
    <s v="PĂšBLICO"/>
    <x v="2"/>
    <n v="2"/>
    <s v="BĂSICA"/>
    <n v="3"/>
    <x v="2"/>
    <n v="1"/>
    <x v="1"/>
    <n v="0"/>
    <s v="NO APLICA"/>
    <n v="0"/>
    <s v="NO APLICA"/>
    <s v="08FIS0122N"/>
    <s v="08FJE0004L"/>
    <s v="08ADG0005C"/>
    <n v="0"/>
    <s v="I2019"/>
    <n v="404"/>
    <n v="381"/>
    <n v="785"/>
    <n v="351"/>
    <n v="366"/>
    <n v="717"/>
    <n v="110"/>
    <n v="120"/>
    <n v="230"/>
    <n v="160"/>
    <n v="141"/>
    <n v="301"/>
    <n v="155"/>
    <n v="139"/>
    <n v="294"/>
    <n v="153"/>
    <n v="130"/>
    <n v="283"/>
    <n v="0"/>
    <n v="0"/>
    <n v="0"/>
    <n v="0"/>
    <n v="0"/>
    <n v="0"/>
    <n v="0"/>
    <n v="0"/>
    <n v="0"/>
    <n v="468"/>
    <n v="410"/>
    <n v="878"/>
    <n v="6"/>
    <n v="6"/>
    <n v="6"/>
    <n v="0"/>
    <n v="0"/>
    <n v="0"/>
    <n v="0"/>
    <n v="18"/>
    <n v="0"/>
    <n v="0"/>
    <n v="1"/>
    <n v="0"/>
    <n v="0"/>
    <n v="1"/>
    <n v="0"/>
    <n v="0"/>
    <n v="6"/>
    <n v="10"/>
    <n v="0"/>
    <n v="0"/>
    <n v="0"/>
    <n v="1"/>
    <n v="0"/>
    <n v="2"/>
    <n v="1"/>
    <n v="1"/>
    <n v="0"/>
    <n v="0"/>
    <n v="6"/>
    <n v="5"/>
    <n v="34"/>
    <n v="7"/>
    <n v="14"/>
    <n v="0"/>
    <n v="0"/>
    <n v="0"/>
    <n v="0"/>
    <n v="0"/>
    <n v="0"/>
    <n v="0"/>
    <n v="21"/>
    <n v="18"/>
    <n v="18"/>
  </r>
  <r>
    <s v="08DES0017I"/>
    <n v="1"/>
    <s v="MATUTINO"/>
    <s v="MOISES SAENZ GARZA"/>
    <n v="8"/>
    <s v="CHIHUAHUA"/>
    <n v="8"/>
    <s v="CHIHUAHUA"/>
    <n v="19"/>
    <s v="CHIHUAHUA"/>
    <n v="1"/>
    <s v="CHIHUAHUA"/>
    <s v="AVENIDA ZARAGOZA"/>
    <n v="0"/>
    <s v="PĂšBLICO"/>
    <x v="2"/>
    <n v="2"/>
    <s v="BĂSICA"/>
    <n v="3"/>
    <x v="2"/>
    <n v="1"/>
    <x v="1"/>
    <n v="0"/>
    <s v="NO APLICA"/>
    <n v="0"/>
    <s v="NO APLICA"/>
    <s v="08FIS0118A"/>
    <s v="08FJE0001O"/>
    <s v="08ADG0046C"/>
    <n v="0"/>
    <s v="I2019"/>
    <n v="410"/>
    <n v="419"/>
    <n v="829"/>
    <n v="315"/>
    <n v="375"/>
    <n v="690"/>
    <n v="142"/>
    <n v="124"/>
    <n v="266"/>
    <n v="147"/>
    <n v="135"/>
    <n v="282"/>
    <n v="139"/>
    <n v="140"/>
    <n v="279"/>
    <n v="124"/>
    <n v="157"/>
    <n v="281"/>
    <n v="0"/>
    <n v="0"/>
    <n v="0"/>
    <n v="0"/>
    <n v="0"/>
    <n v="0"/>
    <n v="0"/>
    <n v="0"/>
    <n v="0"/>
    <n v="410"/>
    <n v="432"/>
    <n v="842"/>
    <n v="6"/>
    <n v="6"/>
    <n v="6"/>
    <n v="0"/>
    <n v="0"/>
    <n v="0"/>
    <n v="0"/>
    <n v="18"/>
    <n v="0"/>
    <n v="0"/>
    <n v="1"/>
    <n v="0"/>
    <n v="1"/>
    <n v="0"/>
    <n v="0"/>
    <n v="0"/>
    <n v="7"/>
    <n v="16"/>
    <n v="0"/>
    <n v="0"/>
    <n v="3"/>
    <n v="0"/>
    <n v="0"/>
    <n v="2"/>
    <n v="5"/>
    <n v="4"/>
    <n v="0"/>
    <n v="0"/>
    <n v="8"/>
    <n v="13"/>
    <n v="60"/>
    <n v="15"/>
    <n v="22"/>
    <n v="0"/>
    <n v="0"/>
    <n v="0"/>
    <n v="0"/>
    <n v="0"/>
    <n v="0"/>
    <n v="0"/>
    <n v="37"/>
    <n v="18"/>
    <n v="18"/>
  </r>
  <r>
    <s v="08DST0083Z"/>
    <n v="2"/>
    <s v="VESPERTINO"/>
    <s v="SECUNDARIA TECNICA 84"/>
    <n v="8"/>
    <s v="CHIHUAHUA"/>
    <n v="8"/>
    <s v="CHIHUAHUA"/>
    <n v="37"/>
    <s v="JUĂREZ"/>
    <n v="1"/>
    <s v="JUĂREZ"/>
    <s v="CALLE CARLOS CHAVIRA BECERRA"/>
    <n v="720"/>
    <s v="PĂšBLICO"/>
    <x v="2"/>
    <n v="2"/>
    <s v="BĂSICA"/>
    <n v="3"/>
    <x v="2"/>
    <n v="4"/>
    <x v="5"/>
    <n v="1"/>
    <s v="SERVICIOS"/>
    <n v="22"/>
    <s v="INDUSTRIAL"/>
    <s v="08FZT0003F"/>
    <s v="08FJT0002F"/>
    <s v="08ADG0005C"/>
    <n v="0"/>
    <s v="I2019"/>
    <n v="409"/>
    <n v="379"/>
    <n v="788"/>
    <n v="368"/>
    <n v="364"/>
    <n v="732"/>
    <n v="124"/>
    <n v="106"/>
    <n v="230"/>
    <n v="153"/>
    <n v="147"/>
    <n v="300"/>
    <n v="145"/>
    <n v="160"/>
    <n v="305"/>
    <n v="144"/>
    <n v="118"/>
    <n v="262"/>
    <n v="0"/>
    <n v="0"/>
    <n v="0"/>
    <n v="0"/>
    <n v="0"/>
    <n v="0"/>
    <n v="0"/>
    <n v="0"/>
    <n v="0"/>
    <n v="442"/>
    <n v="425"/>
    <n v="867"/>
    <n v="7"/>
    <n v="7"/>
    <n v="7"/>
    <n v="0"/>
    <n v="0"/>
    <n v="0"/>
    <n v="0"/>
    <n v="21"/>
    <n v="0"/>
    <n v="0"/>
    <n v="1"/>
    <n v="0"/>
    <n v="0"/>
    <n v="0"/>
    <n v="0"/>
    <n v="0"/>
    <n v="16"/>
    <n v="19"/>
    <n v="0"/>
    <n v="0"/>
    <n v="1"/>
    <n v="0"/>
    <n v="1"/>
    <n v="2"/>
    <n v="4"/>
    <n v="0"/>
    <n v="0"/>
    <n v="0"/>
    <n v="5"/>
    <n v="6"/>
    <n v="55"/>
    <n v="22"/>
    <n v="21"/>
    <n v="0"/>
    <n v="0"/>
    <n v="0"/>
    <n v="0"/>
    <n v="0"/>
    <n v="0"/>
    <n v="0"/>
    <n v="43"/>
    <n v="21"/>
    <n v="21"/>
  </r>
  <r>
    <s v="08DST0088V"/>
    <n v="1"/>
    <s v="MATUTINO"/>
    <s v="SECUNDARIA TECNICA 88 COMPLEJO EDUCATIVO ARTEMIO DE LA VEGA"/>
    <n v="8"/>
    <s v="CHIHUAHUA"/>
    <n v="8"/>
    <s v="CHIHUAHUA"/>
    <n v="37"/>
    <s v="JUĂREZ"/>
    <n v="1"/>
    <s v="JUĂREZ"/>
    <s v="CALLE ARQUITECTOS"/>
    <n v="2115"/>
    <s v="PĂšBLICO"/>
    <x v="2"/>
    <n v="2"/>
    <s v="BĂSICA"/>
    <n v="3"/>
    <x v="2"/>
    <n v="4"/>
    <x v="5"/>
    <n v="1"/>
    <s v="SERVICIOS"/>
    <n v="22"/>
    <s v="INDUSTRIAL"/>
    <s v="08FZT0004E"/>
    <s v="08FJT0002F"/>
    <s v="08ADG0005C"/>
    <n v="0"/>
    <s v="I2019"/>
    <n v="413"/>
    <n v="419"/>
    <n v="832"/>
    <n v="373"/>
    <n v="404"/>
    <n v="777"/>
    <n v="146"/>
    <n v="136"/>
    <n v="282"/>
    <n v="138"/>
    <n v="134"/>
    <n v="272"/>
    <n v="132"/>
    <n v="143"/>
    <n v="275"/>
    <n v="132"/>
    <n v="149"/>
    <n v="281"/>
    <n v="0"/>
    <n v="0"/>
    <n v="0"/>
    <n v="0"/>
    <n v="0"/>
    <n v="0"/>
    <n v="0"/>
    <n v="0"/>
    <n v="0"/>
    <n v="402"/>
    <n v="426"/>
    <n v="828"/>
    <n v="6"/>
    <n v="6"/>
    <n v="6"/>
    <n v="0"/>
    <n v="0"/>
    <n v="0"/>
    <n v="0"/>
    <n v="18"/>
    <n v="0"/>
    <n v="0"/>
    <n v="0"/>
    <n v="1"/>
    <n v="0"/>
    <n v="1"/>
    <n v="0"/>
    <n v="0"/>
    <n v="7"/>
    <n v="9"/>
    <n v="0"/>
    <n v="0"/>
    <n v="1"/>
    <n v="0"/>
    <n v="1"/>
    <n v="1"/>
    <n v="0"/>
    <n v="3"/>
    <n v="0"/>
    <n v="2"/>
    <n v="0"/>
    <n v="8"/>
    <n v="34"/>
    <n v="9"/>
    <n v="15"/>
    <n v="0"/>
    <n v="0"/>
    <n v="0"/>
    <n v="0"/>
    <n v="0"/>
    <n v="0"/>
    <n v="0"/>
    <n v="24"/>
    <n v="24"/>
    <n v="18"/>
  </r>
  <r>
    <s v="08DES0002G"/>
    <n v="1"/>
    <s v="MATUTINO"/>
    <s v="ROGERIO ARANDA"/>
    <n v="8"/>
    <s v="CHIHUAHUA"/>
    <n v="8"/>
    <s v="CHIHUAHUA"/>
    <n v="32"/>
    <s v="HIDALGO DEL PARRAL"/>
    <n v="1"/>
    <s v="HIDALGO DEL PARRAL"/>
    <s v="CALLE PEDRO T. GOMEZ"/>
    <n v="1"/>
    <s v="PĂšBLICO"/>
    <x v="2"/>
    <n v="2"/>
    <s v="BĂSICA"/>
    <n v="3"/>
    <x v="2"/>
    <n v="1"/>
    <x v="1"/>
    <n v="0"/>
    <s v="NO APLICA"/>
    <n v="0"/>
    <s v="NO APLICA"/>
    <s v="08FIS0111H"/>
    <s v="08FJE0006J"/>
    <s v="08ADG0004D"/>
    <n v="0"/>
    <s v="I2019"/>
    <n v="432"/>
    <n v="432"/>
    <n v="864"/>
    <n v="305"/>
    <n v="373"/>
    <n v="678"/>
    <n v="134"/>
    <n v="139"/>
    <n v="273"/>
    <n v="138"/>
    <n v="164"/>
    <n v="302"/>
    <n v="141"/>
    <n v="146"/>
    <n v="287"/>
    <n v="131"/>
    <n v="148"/>
    <n v="279"/>
    <n v="0"/>
    <n v="0"/>
    <n v="0"/>
    <n v="0"/>
    <n v="0"/>
    <n v="0"/>
    <n v="0"/>
    <n v="0"/>
    <n v="0"/>
    <n v="410"/>
    <n v="458"/>
    <n v="868"/>
    <n v="6"/>
    <n v="6"/>
    <n v="6"/>
    <n v="0"/>
    <n v="0"/>
    <n v="0"/>
    <n v="0"/>
    <n v="18"/>
    <n v="0"/>
    <n v="0"/>
    <n v="0"/>
    <n v="1"/>
    <n v="1"/>
    <n v="0"/>
    <n v="0"/>
    <n v="0"/>
    <n v="7"/>
    <n v="15"/>
    <n v="0"/>
    <n v="0"/>
    <n v="2"/>
    <n v="0"/>
    <n v="0"/>
    <n v="2"/>
    <n v="4"/>
    <n v="6"/>
    <n v="0"/>
    <n v="0"/>
    <n v="7"/>
    <n v="10"/>
    <n v="55"/>
    <n v="13"/>
    <n v="23"/>
    <n v="0"/>
    <n v="0"/>
    <n v="0"/>
    <n v="0"/>
    <n v="0"/>
    <n v="0"/>
    <n v="0"/>
    <n v="36"/>
    <n v="21"/>
    <n v="18"/>
  </r>
  <r>
    <s v="08DST0089U"/>
    <n v="1"/>
    <s v="MATUTINO"/>
    <s v="SECUNDARIA TECNICA 89"/>
    <n v="8"/>
    <s v="CHIHUAHUA"/>
    <n v="8"/>
    <s v="CHIHUAHUA"/>
    <n v="37"/>
    <s v="JUĂREZ"/>
    <n v="1"/>
    <s v="JUĂREZ"/>
    <s v="CALLE JESUS DOMINGUEZ SOTO "/>
    <n v="441"/>
    <s v="PĂšBLICO"/>
    <x v="2"/>
    <n v="2"/>
    <s v="BĂSICA"/>
    <n v="3"/>
    <x v="2"/>
    <n v="4"/>
    <x v="5"/>
    <n v="1"/>
    <s v="SERVICIOS"/>
    <n v="22"/>
    <s v="INDUSTRIAL"/>
    <s v="08FZT0016J"/>
    <s v="08FJT0002F"/>
    <s v="08ADG0005C"/>
    <n v="0"/>
    <s v="I2019"/>
    <n v="431"/>
    <n v="399"/>
    <n v="830"/>
    <n v="344"/>
    <n v="354"/>
    <n v="698"/>
    <n v="121"/>
    <n v="115"/>
    <n v="236"/>
    <n v="176"/>
    <n v="142"/>
    <n v="318"/>
    <n v="157"/>
    <n v="136"/>
    <n v="293"/>
    <n v="148"/>
    <n v="148"/>
    <n v="296"/>
    <n v="0"/>
    <n v="0"/>
    <n v="0"/>
    <n v="0"/>
    <n v="0"/>
    <n v="0"/>
    <n v="0"/>
    <n v="0"/>
    <n v="0"/>
    <n v="481"/>
    <n v="426"/>
    <n v="907"/>
    <n v="6"/>
    <n v="6"/>
    <n v="6"/>
    <n v="0"/>
    <n v="0"/>
    <n v="0"/>
    <n v="0"/>
    <n v="18"/>
    <n v="0"/>
    <n v="0"/>
    <n v="1"/>
    <n v="0"/>
    <n v="1"/>
    <n v="0"/>
    <n v="0"/>
    <n v="0"/>
    <n v="9"/>
    <n v="11"/>
    <n v="0"/>
    <n v="0"/>
    <n v="1"/>
    <n v="0"/>
    <n v="2"/>
    <n v="0"/>
    <n v="1"/>
    <n v="1"/>
    <n v="1"/>
    <n v="0"/>
    <n v="5"/>
    <n v="8"/>
    <n v="41"/>
    <n v="14"/>
    <n v="12"/>
    <n v="0"/>
    <n v="0"/>
    <n v="0"/>
    <n v="0"/>
    <n v="0"/>
    <n v="0"/>
    <n v="0"/>
    <n v="26"/>
    <n v="21"/>
    <n v="18"/>
  </r>
  <r>
    <s v="08DES0106B"/>
    <n v="2"/>
    <s v="VESPERTINO"/>
    <s v="SECUNDARIA GENERAL 16 ES-98"/>
    <n v="8"/>
    <s v="CHIHUAHUA"/>
    <n v="8"/>
    <s v="CHIHUAHUA"/>
    <n v="37"/>
    <s v="JUĂREZ"/>
    <n v="1"/>
    <s v="JUĂREZ"/>
    <s v="CALLE JUAN GRIS"/>
    <n v="8816"/>
    <s v="PĂšBLICO"/>
    <x v="2"/>
    <n v="2"/>
    <s v="BĂSICA"/>
    <n v="3"/>
    <x v="2"/>
    <n v="1"/>
    <x v="1"/>
    <n v="0"/>
    <s v="NO APLICA"/>
    <n v="0"/>
    <s v="NO APLICA"/>
    <s v="08FIS0103Z"/>
    <s v="08FJE0004L"/>
    <s v="08ADG0005C"/>
    <n v="0"/>
    <s v="I2019"/>
    <n v="420"/>
    <n v="409"/>
    <n v="829"/>
    <n v="363"/>
    <n v="391"/>
    <n v="754"/>
    <n v="119"/>
    <n v="143"/>
    <n v="262"/>
    <n v="162"/>
    <n v="156"/>
    <n v="318"/>
    <n v="123"/>
    <n v="133"/>
    <n v="256"/>
    <n v="155"/>
    <n v="128"/>
    <n v="283"/>
    <n v="0"/>
    <n v="0"/>
    <n v="0"/>
    <n v="0"/>
    <n v="0"/>
    <n v="0"/>
    <n v="0"/>
    <n v="0"/>
    <n v="0"/>
    <n v="440"/>
    <n v="417"/>
    <n v="857"/>
    <n v="7"/>
    <n v="7"/>
    <n v="7"/>
    <n v="0"/>
    <n v="0"/>
    <n v="0"/>
    <n v="0"/>
    <n v="21"/>
    <n v="0"/>
    <n v="0"/>
    <n v="0"/>
    <n v="1"/>
    <n v="0"/>
    <n v="1"/>
    <n v="0"/>
    <n v="0"/>
    <n v="16"/>
    <n v="17"/>
    <n v="0"/>
    <n v="0"/>
    <n v="2"/>
    <n v="1"/>
    <n v="0"/>
    <n v="1"/>
    <n v="1"/>
    <n v="2"/>
    <n v="0"/>
    <n v="0"/>
    <n v="10"/>
    <n v="6"/>
    <n v="58"/>
    <n v="19"/>
    <n v="21"/>
    <n v="0"/>
    <n v="0"/>
    <n v="0"/>
    <n v="0"/>
    <n v="0"/>
    <n v="0"/>
    <n v="0"/>
    <n v="40"/>
    <n v="23"/>
    <n v="23"/>
  </r>
  <r>
    <s v="08DST0001Z"/>
    <n v="1"/>
    <s v="MATUTINO"/>
    <s v="SECUNDARIA TECNICA 1"/>
    <n v="8"/>
    <s v="CHIHUAHUA"/>
    <n v="8"/>
    <s v="CHIHUAHUA"/>
    <n v="37"/>
    <s v="JUĂREZ"/>
    <n v="1"/>
    <s v="JUĂREZ"/>
    <s v="CALLE EMILIO CARRANZA"/>
    <n v="0"/>
    <s v="PĂšBLICO"/>
    <x v="2"/>
    <n v="2"/>
    <s v="BĂSICA"/>
    <n v="3"/>
    <x v="2"/>
    <n v="4"/>
    <x v="5"/>
    <n v="1"/>
    <s v="SERVICIOS"/>
    <n v="22"/>
    <s v="INDUSTRIAL"/>
    <s v="08FZT0001H"/>
    <s v="08FJT0002F"/>
    <s v="08ADG0005C"/>
    <n v="0"/>
    <s v="I2019"/>
    <n v="386"/>
    <n v="428"/>
    <n v="814"/>
    <n v="345"/>
    <n v="415"/>
    <n v="760"/>
    <n v="122"/>
    <n v="134"/>
    <n v="256"/>
    <n v="151"/>
    <n v="173"/>
    <n v="324"/>
    <n v="135"/>
    <n v="166"/>
    <n v="301"/>
    <n v="123"/>
    <n v="127"/>
    <n v="250"/>
    <n v="0"/>
    <n v="0"/>
    <n v="0"/>
    <n v="0"/>
    <n v="0"/>
    <n v="0"/>
    <n v="0"/>
    <n v="0"/>
    <n v="0"/>
    <n v="409"/>
    <n v="466"/>
    <n v="875"/>
    <n v="7"/>
    <n v="7"/>
    <n v="7"/>
    <n v="0"/>
    <n v="0"/>
    <n v="0"/>
    <n v="0"/>
    <n v="21"/>
    <n v="0"/>
    <n v="0"/>
    <n v="0"/>
    <n v="1"/>
    <n v="0"/>
    <n v="1"/>
    <n v="0"/>
    <n v="0"/>
    <n v="10"/>
    <n v="13"/>
    <n v="0"/>
    <n v="0"/>
    <n v="0"/>
    <n v="2"/>
    <n v="0"/>
    <n v="1"/>
    <n v="4"/>
    <n v="3"/>
    <n v="0"/>
    <n v="0"/>
    <n v="7"/>
    <n v="6"/>
    <n v="48"/>
    <n v="14"/>
    <n v="19"/>
    <n v="0"/>
    <n v="0"/>
    <n v="0"/>
    <n v="0"/>
    <n v="0"/>
    <n v="0"/>
    <n v="0"/>
    <n v="33"/>
    <n v="21"/>
    <n v="21"/>
  </r>
  <r>
    <s v="08DES0003F"/>
    <n v="1"/>
    <s v="MATUTINO"/>
    <s v="LEYES DE REFORMA"/>
    <n v="8"/>
    <s v="CHIHUAHUA"/>
    <n v="8"/>
    <s v="CHIHUAHUA"/>
    <n v="21"/>
    <s v="DELICIAS"/>
    <n v="1"/>
    <s v="DELICIAS"/>
    <s v="CALLE PLAZA VENUSTIANO CARRANZA "/>
    <n v="0"/>
    <s v="PĂšBLICO"/>
    <x v="2"/>
    <n v="2"/>
    <s v="BĂSICA"/>
    <n v="3"/>
    <x v="2"/>
    <n v="1"/>
    <x v="1"/>
    <n v="0"/>
    <s v="NO APLICA"/>
    <n v="0"/>
    <s v="NO APLICA"/>
    <s v="08FIS0110I"/>
    <s v="08FJE0007I"/>
    <s v="08ADG0057I"/>
    <n v="0"/>
    <s v="I2019"/>
    <n v="429"/>
    <n v="444"/>
    <n v="873"/>
    <n v="313"/>
    <n v="376"/>
    <n v="689"/>
    <n v="129"/>
    <n v="149"/>
    <n v="278"/>
    <n v="160"/>
    <n v="149"/>
    <n v="309"/>
    <n v="144"/>
    <n v="138"/>
    <n v="282"/>
    <n v="132"/>
    <n v="147"/>
    <n v="279"/>
    <n v="0"/>
    <n v="0"/>
    <n v="0"/>
    <n v="0"/>
    <n v="0"/>
    <n v="0"/>
    <n v="0"/>
    <n v="0"/>
    <n v="0"/>
    <n v="436"/>
    <n v="434"/>
    <n v="870"/>
    <n v="6"/>
    <n v="6"/>
    <n v="6"/>
    <n v="0"/>
    <n v="0"/>
    <n v="0"/>
    <n v="0"/>
    <n v="18"/>
    <n v="0"/>
    <n v="0"/>
    <n v="1"/>
    <n v="0"/>
    <n v="0"/>
    <n v="1"/>
    <n v="0"/>
    <n v="0"/>
    <n v="13"/>
    <n v="19"/>
    <n v="0"/>
    <n v="0"/>
    <n v="2"/>
    <n v="0"/>
    <n v="2"/>
    <n v="1"/>
    <n v="0"/>
    <n v="0"/>
    <n v="0"/>
    <n v="0"/>
    <n v="3"/>
    <n v="15"/>
    <n v="57"/>
    <n v="17"/>
    <n v="20"/>
    <n v="0"/>
    <n v="0"/>
    <n v="0"/>
    <n v="0"/>
    <n v="0"/>
    <n v="0"/>
    <n v="0"/>
    <n v="37"/>
    <n v="18"/>
    <n v="18"/>
  </r>
  <r>
    <s v="08DST0051H"/>
    <n v="1"/>
    <s v="MATUTINO"/>
    <s v="SECUNDARIA TECNICA 51"/>
    <n v="8"/>
    <s v="CHIHUAHUA"/>
    <n v="8"/>
    <s v="CHIHUAHUA"/>
    <n v="17"/>
    <s v="CUAUHTĂ‰MOC"/>
    <n v="1"/>
    <s v="CUAUHTĂ‰MOC"/>
    <s v="CALLE REPUBLICA DEL SALVADOR"/>
    <n v="0"/>
    <s v="PĂšBLICO"/>
    <x v="2"/>
    <n v="2"/>
    <s v="BĂSICA"/>
    <n v="3"/>
    <x v="2"/>
    <n v="4"/>
    <x v="5"/>
    <n v="1"/>
    <s v="SERVICIOS"/>
    <n v="22"/>
    <s v="INDUSTRIAL"/>
    <s v="08FZT0012N"/>
    <s v="08FJT0006B"/>
    <s v="08ADG0010O"/>
    <n v="0"/>
    <s v="I2019"/>
    <n v="420"/>
    <n v="467"/>
    <n v="887"/>
    <n v="286"/>
    <n v="392"/>
    <n v="678"/>
    <n v="131"/>
    <n v="159"/>
    <n v="290"/>
    <n v="156"/>
    <n v="153"/>
    <n v="309"/>
    <n v="137"/>
    <n v="145"/>
    <n v="282"/>
    <n v="135"/>
    <n v="148"/>
    <n v="283"/>
    <n v="0"/>
    <n v="0"/>
    <n v="0"/>
    <n v="0"/>
    <n v="0"/>
    <n v="0"/>
    <n v="0"/>
    <n v="0"/>
    <n v="0"/>
    <n v="428"/>
    <n v="446"/>
    <n v="874"/>
    <n v="7"/>
    <n v="7"/>
    <n v="7"/>
    <n v="0"/>
    <n v="0"/>
    <n v="0"/>
    <n v="0"/>
    <n v="21"/>
    <n v="0"/>
    <n v="0"/>
    <n v="0"/>
    <n v="1"/>
    <n v="1"/>
    <n v="0"/>
    <n v="0"/>
    <n v="0"/>
    <n v="6"/>
    <n v="13"/>
    <n v="0"/>
    <n v="0"/>
    <n v="1"/>
    <n v="0"/>
    <n v="1"/>
    <n v="1"/>
    <n v="1"/>
    <n v="4"/>
    <n v="0"/>
    <n v="0"/>
    <n v="9"/>
    <n v="12"/>
    <n v="50"/>
    <n v="9"/>
    <n v="18"/>
    <n v="0"/>
    <n v="0"/>
    <n v="0"/>
    <n v="0"/>
    <n v="0"/>
    <n v="0"/>
    <n v="0"/>
    <n v="27"/>
    <n v="29"/>
    <n v="29"/>
  </r>
  <r>
    <s v="08DST0090J"/>
    <n v="2"/>
    <s v="VESPERTINO"/>
    <s v="ESCUELA SECUNDARIA TECNICA NO.90"/>
    <n v="8"/>
    <s v="CHIHUAHUA"/>
    <n v="8"/>
    <s v="CHIHUAHUA"/>
    <n v="37"/>
    <s v="JUĂREZ"/>
    <n v="1"/>
    <s v="JUĂREZ"/>
    <s v="CALLE PASEO CAĂ‘ADA"/>
    <n v="0"/>
    <s v="PĂšBLICO"/>
    <x v="2"/>
    <n v="2"/>
    <s v="BĂSICA"/>
    <n v="3"/>
    <x v="2"/>
    <n v="4"/>
    <x v="5"/>
    <n v="1"/>
    <s v="SERVICIOS"/>
    <n v="22"/>
    <s v="INDUSTRIAL"/>
    <s v="08FZT0016J"/>
    <s v="08FJT0002F"/>
    <s v="08ADG0005C"/>
    <n v="0"/>
    <s v="I2019"/>
    <n v="409"/>
    <n v="439"/>
    <n v="848"/>
    <n v="347"/>
    <n v="406"/>
    <n v="753"/>
    <n v="122"/>
    <n v="123"/>
    <n v="245"/>
    <n v="155"/>
    <n v="154"/>
    <n v="309"/>
    <n v="149"/>
    <n v="155"/>
    <n v="304"/>
    <n v="122"/>
    <n v="148"/>
    <n v="270"/>
    <n v="0"/>
    <n v="0"/>
    <n v="0"/>
    <n v="0"/>
    <n v="0"/>
    <n v="0"/>
    <n v="0"/>
    <n v="0"/>
    <n v="0"/>
    <n v="426"/>
    <n v="457"/>
    <n v="883"/>
    <n v="7"/>
    <n v="7"/>
    <n v="7"/>
    <n v="0"/>
    <n v="0"/>
    <n v="0"/>
    <n v="0"/>
    <n v="21"/>
    <n v="0"/>
    <n v="0"/>
    <n v="1"/>
    <n v="0"/>
    <n v="0"/>
    <n v="0"/>
    <n v="0"/>
    <n v="0"/>
    <n v="18"/>
    <n v="10"/>
    <n v="0"/>
    <n v="0"/>
    <n v="3"/>
    <n v="0"/>
    <n v="2"/>
    <n v="1"/>
    <n v="0"/>
    <n v="2"/>
    <n v="1"/>
    <n v="3"/>
    <n v="4"/>
    <n v="6"/>
    <n v="51"/>
    <n v="24"/>
    <n v="16"/>
    <n v="0"/>
    <n v="0"/>
    <n v="0"/>
    <n v="0"/>
    <n v="0"/>
    <n v="0"/>
    <n v="0"/>
    <n v="40"/>
    <n v="23"/>
    <n v="23"/>
  </r>
  <r>
    <s v="08DST0082A"/>
    <n v="1"/>
    <s v="MATUTINO"/>
    <s v="SECUNDARIA TECNICA 80"/>
    <n v="8"/>
    <s v="CHIHUAHUA"/>
    <n v="8"/>
    <s v="CHIHUAHUA"/>
    <n v="37"/>
    <s v="JUĂREZ"/>
    <n v="1"/>
    <s v="JUĂREZ"/>
    <s v="CALLE PALACIO DE MITLA"/>
    <n v="1040"/>
    <s v="PĂšBLICO"/>
    <x v="2"/>
    <n v="2"/>
    <s v="BĂSICA"/>
    <n v="3"/>
    <x v="2"/>
    <n v="4"/>
    <x v="5"/>
    <n v="1"/>
    <s v="SERVICIOS"/>
    <n v="22"/>
    <s v="INDUSTRIAL"/>
    <s v="08FZT0003F"/>
    <s v="08FJT0002F"/>
    <s v="08ADG0005C"/>
    <n v="0"/>
    <s v="I2019"/>
    <n v="437"/>
    <n v="418"/>
    <n v="855"/>
    <n v="402"/>
    <n v="403"/>
    <n v="805"/>
    <n v="151"/>
    <n v="132"/>
    <n v="283"/>
    <n v="153"/>
    <n v="148"/>
    <n v="301"/>
    <n v="138"/>
    <n v="153"/>
    <n v="291"/>
    <n v="137"/>
    <n v="129"/>
    <n v="266"/>
    <n v="0"/>
    <n v="0"/>
    <n v="0"/>
    <n v="0"/>
    <n v="0"/>
    <n v="0"/>
    <n v="0"/>
    <n v="0"/>
    <n v="0"/>
    <n v="428"/>
    <n v="430"/>
    <n v="858"/>
    <n v="6"/>
    <n v="6"/>
    <n v="6"/>
    <n v="0"/>
    <n v="0"/>
    <n v="0"/>
    <n v="0"/>
    <n v="18"/>
    <n v="0"/>
    <n v="0"/>
    <n v="1"/>
    <n v="0"/>
    <n v="1"/>
    <n v="0"/>
    <n v="0"/>
    <n v="0"/>
    <n v="5"/>
    <n v="19"/>
    <n v="0"/>
    <n v="0"/>
    <n v="2"/>
    <n v="0"/>
    <n v="0"/>
    <n v="1"/>
    <n v="0"/>
    <n v="1"/>
    <n v="0"/>
    <n v="0"/>
    <n v="5"/>
    <n v="5"/>
    <n v="40"/>
    <n v="7"/>
    <n v="21"/>
    <n v="0"/>
    <n v="0"/>
    <n v="0"/>
    <n v="0"/>
    <n v="0"/>
    <n v="0"/>
    <n v="0"/>
    <n v="28"/>
    <n v="18"/>
    <n v="18"/>
  </r>
  <r>
    <s v="08DES0108Z"/>
    <n v="1"/>
    <s v="MATUTINO"/>
    <s v="ESCUELA SECUNDARIA FEDERAL NUM. 11 CHIHUAHUENSES ILUSTRES"/>
    <n v="8"/>
    <s v="CHIHUAHUA"/>
    <n v="8"/>
    <s v="CHIHUAHUA"/>
    <n v="19"/>
    <s v="CHIHUAHUA"/>
    <n v="1"/>
    <s v="CHIHUAHUA"/>
    <s v="CALLE CHIMALAPA"/>
    <n v="15901"/>
    <s v="PĂšBLICO"/>
    <x v="2"/>
    <n v="2"/>
    <s v="BĂSICA"/>
    <n v="3"/>
    <x v="2"/>
    <n v="1"/>
    <x v="1"/>
    <n v="0"/>
    <s v="NO APLICA"/>
    <n v="0"/>
    <s v="NO APLICA"/>
    <s v="08FIS0109T"/>
    <s v="08FJE0001O"/>
    <s v="08ADG0046C"/>
    <n v="0"/>
    <s v="I2019"/>
    <n v="396"/>
    <n v="453"/>
    <n v="849"/>
    <n v="339"/>
    <n v="436"/>
    <n v="775"/>
    <n v="109"/>
    <n v="142"/>
    <n v="251"/>
    <n v="147"/>
    <n v="144"/>
    <n v="291"/>
    <n v="143"/>
    <n v="160"/>
    <n v="303"/>
    <n v="144"/>
    <n v="150"/>
    <n v="294"/>
    <n v="0"/>
    <n v="0"/>
    <n v="0"/>
    <n v="0"/>
    <n v="0"/>
    <n v="0"/>
    <n v="0"/>
    <n v="0"/>
    <n v="0"/>
    <n v="434"/>
    <n v="454"/>
    <n v="888"/>
    <n v="6"/>
    <n v="6"/>
    <n v="6"/>
    <n v="0"/>
    <n v="0"/>
    <n v="0"/>
    <n v="0"/>
    <n v="18"/>
    <n v="0"/>
    <n v="0"/>
    <n v="0"/>
    <n v="1"/>
    <n v="0"/>
    <n v="1"/>
    <n v="0"/>
    <n v="0"/>
    <n v="7"/>
    <n v="15"/>
    <n v="0"/>
    <n v="0"/>
    <n v="2"/>
    <n v="0"/>
    <n v="1"/>
    <n v="1"/>
    <n v="4"/>
    <n v="2"/>
    <n v="0"/>
    <n v="0"/>
    <n v="4"/>
    <n v="12"/>
    <n v="50"/>
    <n v="14"/>
    <n v="18"/>
    <n v="0"/>
    <n v="0"/>
    <n v="0"/>
    <n v="0"/>
    <n v="0"/>
    <n v="0"/>
    <n v="0"/>
    <n v="32"/>
    <n v="15"/>
    <n v="15"/>
  </r>
  <r>
    <s v="08DST0090J"/>
    <n v="1"/>
    <s v="MATUTINO"/>
    <s v="ESCUELA SECUNDARIA TECNICA NO.90"/>
    <n v="8"/>
    <s v="CHIHUAHUA"/>
    <n v="8"/>
    <s v="CHIHUAHUA"/>
    <n v="37"/>
    <s v="JUĂREZ"/>
    <n v="1"/>
    <s v="JUĂREZ"/>
    <s v="CALLE PASEO CAĂ‘ADA"/>
    <n v="0"/>
    <s v="PĂšBLICO"/>
    <x v="2"/>
    <n v="2"/>
    <s v="BĂSICA"/>
    <n v="3"/>
    <x v="2"/>
    <n v="4"/>
    <x v="5"/>
    <n v="1"/>
    <s v="SERVICIOS"/>
    <n v="22"/>
    <s v="INDUSTRIAL"/>
    <s v="08FZT0016J"/>
    <s v="08FJT0002F"/>
    <s v="08ADG0005C"/>
    <n v="0"/>
    <s v="I2019"/>
    <n v="424"/>
    <n v="426"/>
    <n v="850"/>
    <n v="387"/>
    <n v="402"/>
    <n v="789"/>
    <n v="139"/>
    <n v="136"/>
    <n v="275"/>
    <n v="149"/>
    <n v="159"/>
    <n v="308"/>
    <n v="141"/>
    <n v="145"/>
    <n v="286"/>
    <n v="136"/>
    <n v="143"/>
    <n v="279"/>
    <n v="0"/>
    <n v="0"/>
    <n v="0"/>
    <n v="0"/>
    <n v="0"/>
    <n v="0"/>
    <n v="0"/>
    <n v="0"/>
    <n v="0"/>
    <n v="426"/>
    <n v="447"/>
    <n v="873"/>
    <n v="7"/>
    <n v="7"/>
    <n v="7"/>
    <n v="0"/>
    <n v="0"/>
    <n v="0"/>
    <n v="0"/>
    <n v="21"/>
    <n v="0"/>
    <n v="0"/>
    <n v="1"/>
    <n v="0"/>
    <n v="1"/>
    <n v="0"/>
    <n v="0"/>
    <n v="0"/>
    <n v="8"/>
    <n v="12"/>
    <n v="0"/>
    <n v="0"/>
    <n v="2"/>
    <n v="0"/>
    <n v="2"/>
    <n v="0"/>
    <n v="0"/>
    <n v="4"/>
    <n v="1"/>
    <n v="2"/>
    <n v="2"/>
    <n v="11"/>
    <n v="46"/>
    <n v="13"/>
    <n v="18"/>
    <n v="0"/>
    <n v="0"/>
    <n v="0"/>
    <n v="0"/>
    <n v="0"/>
    <n v="0"/>
    <n v="0"/>
    <n v="31"/>
    <n v="23"/>
    <n v="23"/>
  </r>
  <r>
    <s v="08EES0074Z"/>
    <n v="1"/>
    <s v="MATUTINO"/>
    <s v="SECUNDARIA ESTATAL 3007 VALENTIN GOMEZ FARIAS"/>
    <n v="8"/>
    <s v="CHIHUAHUA"/>
    <n v="8"/>
    <s v="CHIHUAHUA"/>
    <n v="32"/>
    <s v="HIDALGO DEL PARRAL"/>
    <n v="1"/>
    <s v="HIDALGO DEL PARRAL"/>
    <s v="CALLE ANILLO PERIMETRAL SUR"/>
    <n v="0"/>
    <s v="PĂšBLICO"/>
    <x v="3"/>
    <n v="2"/>
    <s v="BĂSICA"/>
    <n v="3"/>
    <x v="2"/>
    <n v="1"/>
    <x v="1"/>
    <n v="0"/>
    <s v="NO APLICA"/>
    <n v="0"/>
    <s v="NO APLICA"/>
    <s v="08FIS0003Z"/>
    <m/>
    <m/>
    <n v="0"/>
    <s v="I2019"/>
    <n v="441"/>
    <n v="413"/>
    <n v="854"/>
    <n v="319"/>
    <n v="371"/>
    <n v="690"/>
    <n v="127"/>
    <n v="145"/>
    <n v="272"/>
    <n v="161"/>
    <n v="160"/>
    <n v="321"/>
    <n v="153"/>
    <n v="118"/>
    <n v="271"/>
    <n v="156"/>
    <n v="151"/>
    <n v="307"/>
    <n v="0"/>
    <n v="0"/>
    <n v="0"/>
    <n v="0"/>
    <n v="0"/>
    <n v="0"/>
    <n v="0"/>
    <n v="0"/>
    <n v="0"/>
    <n v="470"/>
    <n v="429"/>
    <n v="899"/>
    <n v="10"/>
    <n v="10"/>
    <n v="10"/>
    <n v="0"/>
    <n v="0"/>
    <n v="0"/>
    <n v="0"/>
    <n v="30"/>
    <n v="0"/>
    <n v="0"/>
    <n v="1"/>
    <n v="0"/>
    <n v="0"/>
    <n v="1"/>
    <n v="0"/>
    <n v="0"/>
    <n v="15"/>
    <n v="22"/>
    <n v="0"/>
    <n v="0"/>
    <n v="3"/>
    <n v="0"/>
    <n v="1"/>
    <n v="0"/>
    <n v="5"/>
    <n v="3"/>
    <n v="0"/>
    <n v="0"/>
    <n v="13"/>
    <n v="14"/>
    <n v="78"/>
    <n v="24"/>
    <n v="25"/>
    <n v="0"/>
    <n v="0"/>
    <n v="0"/>
    <n v="0"/>
    <n v="0"/>
    <n v="0"/>
    <n v="0"/>
    <n v="49"/>
    <n v="30"/>
    <n v="30"/>
  </r>
  <r>
    <s v="08DST0084Z"/>
    <n v="1"/>
    <s v="MATUTINO"/>
    <s v="SECUNDARIA TECNICA 79"/>
    <n v="8"/>
    <s v="CHIHUAHUA"/>
    <n v="8"/>
    <s v="CHIHUAHUA"/>
    <n v="37"/>
    <s v="JUĂREZ"/>
    <n v="1"/>
    <s v="JUĂREZ"/>
    <s v="CALLE GENERAL ANTONIO NORZAGARAY"/>
    <n v="1650"/>
    <s v="PĂšBLICO"/>
    <x v="2"/>
    <n v="2"/>
    <s v="BĂSICA"/>
    <n v="3"/>
    <x v="2"/>
    <n v="4"/>
    <x v="5"/>
    <n v="1"/>
    <s v="SERVICIOS"/>
    <n v="22"/>
    <s v="INDUSTRIAL"/>
    <s v="08FZT0004E"/>
    <s v="08FJT0002F"/>
    <s v="08ADG0005C"/>
    <n v="0"/>
    <s v="I2019"/>
    <n v="440"/>
    <n v="430"/>
    <n v="870"/>
    <n v="425"/>
    <n v="423"/>
    <n v="848"/>
    <n v="145"/>
    <n v="135"/>
    <n v="280"/>
    <n v="143"/>
    <n v="154"/>
    <n v="297"/>
    <n v="146"/>
    <n v="141"/>
    <n v="287"/>
    <n v="138"/>
    <n v="142"/>
    <n v="280"/>
    <n v="0"/>
    <n v="0"/>
    <n v="0"/>
    <n v="0"/>
    <n v="0"/>
    <n v="0"/>
    <n v="0"/>
    <n v="0"/>
    <n v="0"/>
    <n v="427"/>
    <n v="437"/>
    <n v="864"/>
    <n v="6"/>
    <n v="6"/>
    <n v="6"/>
    <n v="0"/>
    <n v="0"/>
    <n v="0"/>
    <n v="0"/>
    <n v="18"/>
    <n v="0"/>
    <n v="0"/>
    <n v="0"/>
    <n v="1"/>
    <n v="0"/>
    <n v="0"/>
    <n v="0"/>
    <n v="0"/>
    <n v="8"/>
    <n v="12"/>
    <n v="0"/>
    <n v="0"/>
    <n v="2"/>
    <n v="1"/>
    <n v="1"/>
    <n v="0"/>
    <n v="1"/>
    <n v="1"/>
    <n v="1"/>
    <n v="3"/>
    <n v="4"/>
    <n v="5"/>
    <n v="40"/>
    <n v="13"/>
    <n v="17"/>
    <n v="0"/>
    <n v="0"/>
    <n v="0"/>
    <n v="0"/>
    <n v="0"/>
    <n v="0"/>
    <n v="0"/>
    <n v="30"/>
    <n v="18"/>
    <n v="18"/>
  </r>
  <r>
    <s v="08DES0112M"/>
    <n v="2"/>
    <s v="VESPERTINO"/>
    <s v="ESCUELA SECUNDARIA FEDERAL NUM. 19"/>
    <n v="8"/>
    <s v="CHIHUAHUA"/>
    <n v="8"/>
    <s v="CHIHUAHUA"/>
    <n v="37"/>
    <s v="JUĂREZ"/>
    <n v="1"/>
    <s v="JUĂREZ"/>
    <s v="AVENIDA TALAMAS TAMANDARIS"/>
    <n v="0"/>
    <s v="PĂšBLICO"/>
    <x v="2"/>
    <n v="2"/>
    <s v="BĂSICA"/>
    <n v="3"/>
    <x v="2"/>
    <n v="1"/>
    <x v="1"/>
    <n v="0"/>
    <s v="NO APLICA"/>
    <n v="0"/>
    <s v="NO APLICA"/>
    <s v="08FIS0104Y"/>
    <s v="08FJE0004L"/>
    <s v="08ADG0005C"/>
    <n v="0"/>
    <s v="I2019"/>
    <n v="404"/>
    <n v="435"/>
    <n v="839"/>
    <n v="391"/>
    <n v="430"/>
    <n v="821"/>
    <n v="112"/>
    <n v="121"/>
    <n v="233"/>
    <n v="165"/>
    <n v="178"/>
    <n v="343"/>
    <n v="144"/>
    <n v="148"/>
    <n v="292"/>
    <n v="133"/>
    <n v="151"/>
    <n v="284"/>
    <n v="0"/>
    <n v="0"/>
    <n v="0"/>
    <n v="0"/>
    <n v="0"/>
    <n v="0"/>
    <n v="0"/>
    <n v="0"/>
    <n v="0"/>
    <n v="442"/>
    <n v="477"/>
    <n v="919"/>
    <n v="7"/>
    <n v="7"/>
    <n v="7"/>
    <n v="0"/>
    <n v="0"/>
    <n v="0"/>
    <n v="0"/>
    <n v="21"/>
    <n v="0"/>
    <n v="0"/>
    <n v="0"/>
    <n v="1"/>
    <n v="1"/>
    <n v="0"/>
    <n v="0"/>
    <n v="0"/>
    <n v="12"/>
    <n v="18"/>
    <n v="0"/>
    <n v="0"/>
    <n v="2"/>
    <n v="0"/>
    <n v="2"/>
    <n v="2"/>
    <n v="3"/>
    <n v="1"/>
    <n v="0"/>
    <n v="0"/>
    <n v="0"/>
    <n v="6"/>
    <n v="48"/>
    <n v="19"/>
    <n v="21"/>
    <n v="0"/>
    <n v="0"/>
    <n v="0"/>
    <n v="0"/>
    <n v="0"/>
    <n v="0"/>
    <n v="0"/>
    <n v="40"/>
    <n v="18"/>
    <n v="18"/>
  </r>
  <r>
    <s v="08DES0107A"/>
    <n v="1"/>
    <s v="MATUTINO"/>
    <s v="SECUNDARIA FEDERAL NUM.17"/>
    <n v="8"/>
    <s v="CHIHUAHUA"/>
    <n v="8"/>
    <s v="CHIHUAHUA"/>
    <n v="37"/>
    <s v="JUĂREZ"/>
    <n v="1"/>
    <s v="JUĂREZ"/>
    <s v="CALLE IRMA FERRIZ DE REYES ESTRADA"/>
    <n v="3004"/>
    <s v="PĂšBLICO"/>
    <x v="2"/>
    <n v="2"/>
    <s v="BĂSICA"/>
    <n v="3"/>
    <x v="2"/>
    <n v="1"/>
    <x v="1"/>
    <n v="0"/>
    <s v="NO APLICA"/>
    <n v="0"/>
    <s v="NO APLICA"/>
    <s v="08FIS0104Y"/>
    <s v="08FJE0004L"/>
    <s v="08ADG0005C"/>
    <n v="0"/>
    <s v="I2019"/>
    <n v="406"/>
    <n v="463"/>
    <n v="869"/>
    <n v="404"/>
    <n v="461"/>
    <n v="865"/>
    <n v="125"/>
    <n v="158"/>
    <n v="283"/>
    <n v="141"/>
    <n v="159"/>
    <n v="300"/>
    <n v="133"/>
    <n v="143"/>
    <n v="276"/>
    <n v="133"/>
    <n v="156"/>
    <n v="289"/>
    <n v="0"/>
    <n v="0"/>
    <n v="0"/>
    <n v="0"/>
    <n v="0"/>
    <n v="0"/>
    <n v="0"/>
    <n v="0"/>
    <n v="0"/>
    <n v="407"/>
    <n v="458"/>
    <n v="865"/>
    <n v="7"/>
    <n v="7"/>
    <n v="7"/>
    <n v="0"/>
    <n v="0"/>
    <n v="0"/>
    <n v="0"/>
    <n v="21"/>
    <n v="0"/>
    <n v="0"/>
    <n v="0"/>
    <n v="1"/>
    <n v="1"/>
    <n v="0"/>
    <n v="0"/>
    <n v="0"/>
    <n v="9"/>
    <n v="15"/>
    <n v="0"/>
    <n v="0"/>
    <n v="3"/>
    <n v="0"/>
    <n v="2"/>
    <n v="0"/>
    <n v="3"/>
    <n v="2"/>
    <n v="0"/>
    <n v="0"/>
    <n v="5"/>
    <n v="8"/>
    <n v="49"/>
    <n v="17"/>
    <n v="17"/>
    <n v="0"/>
    <n v="0"/>
    <n v="0"/>
    <n v="0"/>
    <n v="0"/>
    <n v="0"/>
    <n v="0"/>
    <n v="34"/>
    <n v="21"/>
    <n v="21"/>
  </r>
  <r>
    <s v="08DST0060P"/>
    <n v="1"/>
    <s v="MATUTINO"/>
    <s v="SECUNDARIA TECNICA 60"/>
    <n v="8"/>
    <s v="CHIHUAHUA"/>
    <n v="8"/>
    <s v="CHIHUAHUA"/>
    <n v="37"/>
    <s v="JUĂREZ"/>
    <n v="1"/>
    <s v="JUĂREZ"/>
    <s v="AVENIDA MANUEL J. CLOUTHIER "/>
    <n v="9970"/>
    <s v="PĂšBLICO"/>
    <x v="2"/>
    <n v="2"/>
    <s v="BĂSICA"/>
    <n v="3"/>
    <x v="2"/>
    <n v="4"/>
    <x v="5"/>
    <n v="1"/>
    <s v="SERVICIOS"/>
    <n v="22"/>
    <s v="INDUSTRIAL"/>
    <s v="08FZT0003F"/>
    <s v="08FJT0002F"/>
    <s v="08ADG0005C"/>
    <n v="0"/>
    <s v="I2019"/>
    <n v="410"/>
    <n v="461"/>
    <n v="871"/>
    <n v="363"/>
    <n v="430"/>
    <n v="793"/>
    <n v="134"/>
    <n v="156"/>
    <n v="290"/>
    <n v="141"/>
    <n v="185"/>
    <n v="326"/>
    <n v="153"/>
    <n v="147"/>
    <n v="300"/>
    <n v="125"/>
    <n v="160"/>
    <n v="285"/>
    <n v="0"/>
    <n v="0"/>
    <n v="0"/>
    <n v="0"/>
    <n v="0"/>
    <n v="0"/>
    <n v="0"/>
    <n v="0"/>
    <n v="0"/>
    <n v="419"/>
    <n v="492"/>
    <n v="911"/>
    <n v="6"/>
    <n v="6"/>
    <n v="6"/>
    <n v="0"/>
    <n v="0"/>
    <n v="0"/>
    <n v="0"/>
    <n v="18"/>
    <n v="0"/>
    <n v="0"/>
    <n v="1"/>
    <n v="0"/>
    <n v="1"/>
    <n v="0"/>
    <n v="0"/>
    <n v="0"/>
    <n v="9"/>
    <n v="13"/>
    <n v="0"/>
    <n v="0"/>
    <n v="0"/>
    <n v="1"/>
    <n v="0"/>
    <n v="2"/>
    <n v="2"/>
    <n v="5"/>
    <n v="0"/>
    <n v="0"/>
    <n v="6"/>
    <n v="5"/>
    <n v="45"/>
    <n v="11"/>
    <n v="21"/>
    <n v="0"/>
    <n v="0"/>
    <n v="0"/>
    <n v="0"/>
    <n v="0"/>
    <n v="0"/>
    <n v="0"/>
    <n v="32"/>
    <n v="20"/>
    <n v="20"/>
  </r>
  <r>
    <s v="08DST0052G"/>
    <n v="1"/>
    <s v="MATUTINO"/>
    <s v="SECUNDARIA TECNICA 52"/>
    <n v="8"/>
    <s v="CHIHUAHUA"/>
    <n v="8"/>
    <s v="CHIHUAHUA"/>
    <n v="21"/>
    <s v="DELICIAS"/>
    <n v="1"/>
    <s v="DELICIAS"/>
    <s v="CALLE PLAZA VENUSTIANO CARRANZA "/>
    <n v="0"/>
    <s v="PĂšBLICO"/>
    <x v="2"/>
    <n v="2"/>
    <s v="BĂSICA"/>
    <n v="3"/>
    <x v="2"/>
    <n v="4"/>
    <x v="5"/>
    <n v="1"/>
    <s v="SERVICIOS"/>
    <n v="22"/>
    <s v="INDUSTRIAL"/>
    <s v="08FZT0009Z"/>
    <s v="08FJT0005C"/>
    <s v="08ADG0057I"/>
    <n v="0"/>
    <s v="I2019"/>
    <n v="451"/>
    <n v="463"/>
    <n v="914"/>
    <n v="350"/>
    <n v="397"/>
    <n v="747"/>
    <n v="163"/>
    <n v="138"/>
    <n v="301"/>
    <n v="140"/>
    <n v="160"/>
    <n v="300"/>
    <n v="143"/>
    <n v="163"/>
    <n v="306"/>
    <n v="146"/>
    <n v="156"/>
    <n v="302"/>
    <n v="0"/>
    <n v="0"/>
    <n v="0"/>
    <n v="0"/>
    <n v="0"/>
    <n v="0"/>
    <n v="0"/>
    <n v="0"/>
    <n v="0"/>
    <n v="429"/>
    <n v="479"/>
    <n v="908"/>
    <n v="6"/>
    <n v="6"/>
    <n v="6"/>
    <n v="0"/>
    <n v="0"/>
    <n v="0"/>
    <n v="0"/>
    <n v="18"/>
    <n v="0"/>
    <n v="0"/>
    <n v="0"/>
    <n v="1"/>
    <n v="1"/>
    <n v="0"/>
    <n v="0"/>
    <n v="0"/>
    <n v="7"/>
    <n v="16"/>
    <n v="0"/>
    <n v="0"/>
    <n v="2"/>
    <n v="0"/>
    <n v="2"/>
    <n v="1"/>
    <n v="2"/>
    <n v="2"/>
    <n v="0"/>
    <n v="0"/>
    <n v="7"/>
    <n v="12"/>
    <n v="53"/>
    <n v="13"/>
    <n v="19"/>
    <n v="0"/>
    <n v="0"/>
    <n v="0"/>
    <n v="0"/>
    <n v="0"/>
    <n v="0"/>
    <n v="0"/>
    <n v="32"/>
    <n v="20"/>
    <n v="20"/>
  </r>
  <r>
    <s v="08DST0044Y"/>
    <n v="1"/>
    <s v="MATUTINO"/>
    <s v="SECUNDARIA TECNICA 44"/>
    <n v="8"/>
    <s v="CHIHUAHUA"/>
    <n v="8"/>
    <s v="CHIHUAHUA"/>
    <n v="37"/>
    <s v="JUĂREZ"/>
    <n v="1"/>
    <s v="JUĂREZ"/>
    <s v="CALLE NEPTUNO"/>
    <n v="1903"/>
    <s v="PĂšBLICO"/>
    <x v="2"/>
    <n v="2"/>
    <s v="BĂSICA"/>
    <n v="3"/>
    <x v="2"/>
    <n v="4"/>
    <x v="5"/>
    <n v="1"/>
    <s v="SERVICIOS"/>
    <n v="22"/>
    <s v="INDUSTRIAL"/>
    <s v="08FZT0002G"/>
    <s v="08FJT0002F"/>
    <s v="08ADG0005C"/>
    <n v="0"/>
    <s v="I2019"/>
    <n v="432"/>
    <n v="451"/>
    <n v="883"/>
    <n v="399"/>
    <n v="440"/>
    <n v="839"/>
    <n v="143"/>
    <n v="150"/>
    <n v="293"/>
    <n v="135"/>
    <n v="159"/>
    <n v="294"/>
    <n v="149"/>
    <n v="155"/>
    <n v="304"/>
    <n v="149"/>
    <n v="151"/>
    <n v="300"/>
    <n v="0"/>
    <n v="0"/>
    <n v="0"/>
    <n v="0"/>
    <n v="0"/>
    <n v="0"/>
    <n v="0"/>
    <n v="0"/>
    <n v="0"/>
    <n v="433"/>
    <n v="465"/>
    <n v="898"/>
    <n v="6"/>
    <n v="6"/>
    <n v="6"/>
    <n v="0"/>
    <n v="0"/>
    <n v="0"/>
    <n v="0"/>
    <n v="18"/>
    <n v="0"/>
    <n v="0"/>
    <n v="1"/>
    <n v="0"/>
    <n v="0"/>
    <n v="1"/>
    <n v="0"/>
    <n v="0"/>
    <n v="8"/>
    <n v="17"/>
    <n v="0"/>
    <n v="0"/>
    <n v="2"/>
    <n v="0"/>
    <n v="2"/>
    <n v="0"/>
    <n v="0"/>
    <n v="0"/>
    <n v="0"/>
    <n v="0"/>
    <n v="4"/>
    <n v="9"/>
    <n v="44"/>
    <n v="12"/>
    <n v="17"/>
    <n v="0"/>
    <n v="0"/>
    <n v="0"/>
    <n v="0"/>
    <n v="0"/>
    <n v="0"/>
    <n v="0"/>
    <n v="29"/>
    <n v="18"/>
    <n v="18"/>
  </r>
  <r>
    <s v="08DES0109Z"/>
    <n v="2"/>
    <s v="VESPERTINO"/>
    <s v="ESCUELA SECUNDARIA FEDERAL NUM. 18"/>
    <n v="8"/>
    <s v="CHIHUAHUA"/>
    <n v="8"/>
    <s v="CHIHUAHUA"/>
    <n v="37"/>
    <s v="JUĂREZ"/>
    <n v="1"/>
    <s v="JUĂREZ"/>
    <s v="CALLE MAR AZUL"/>
    <n v="3320"/>
    <s v="PĂšBLICO"/>
    <x v="2"/>
    <n v="2"/>
    <s v="BĂSICA"/>
    <n v="3"/>
    <x v="2"/>
    <n v="1"/>
    <x v="1"/>
    <n v="0"/>
    <s v="NO APLICA"/>
    <n v="0"/>
    <s v="NO APLICA"/>
    <s v="08FIS0104Y"/>
    <s v="08FJE0004L"/>
    <s v="08ADG0005C"/>
    <n v="0"/>
    <s v="I2019"/>
    <n v="466"/>
    <n v="435"/>
    <n v="901"/>
    <n v="353"/>
    <n v="386"/>
    <n v="739"/>
    <n v="133"/>
    <n v="131"/>
    <n v="264"/>
    <n v="175"/>
    <n v="177"/>
    <n v="352"/>
    <n v="173"/>
    <n v="164"/>
    <n v="337"/>
    <n v="132"/>
    <n v="144"/>
    <n v="276"/>
    <n v="0"/>
    <n v="0"/>
    <n v="0"/>
    <n v="0"/>
    <n v="0"/>
    <n v="0"/>
    <n v="0"/>
    <n v="0"/>
    <n v="0"/>
    <n v="480"/>
    <n v="485"/>
    <n v="965"/>
    <n v="7"/>
    <n v="7"/>
    <n v="7"/>
    <n v="0"/>
    <n v="0"/>
    <n v="0"/>
    <n v="0"/>
    <n v="21"/>
    <n v="0"/>
    <n v="0"/>
    <n v="1"/>
    <n v="0"/>
    <n v="0"/>
    <n v="1"/>
    <n v="0"/>
    <n v="0"/>
    <n v="15"/>
    <n v="21"/>
    <n v="0"/>
    <n v="0"/>
    <n v="2"/>
    <n v="0"/>
    <n v="0"/>
    <n v="3"/>
    <n v="2"/>
    <n v="1"/>
    <n v="0"/>
    <n v="0"/>
    <n v="6"/>
    <n v="4"/>
    <n v="56"/>
    <n v="19"/>
    <n v="25"/>
    <n v="0"/>
    <n v="0"/>
    <n v="0"/>
    <n v="0"/>
    <n v="0"/>
    <n v="0"/>
    <n v="0"/>
    <n v="44"/>
    <n v="21"/>
    <n v="21"/>
  </r>
  <r>
    <s v="08DES0112M"/>
    <n v="1"/>
    <s v="MATUTINO"/>
    <s v="ESCUELA SECUNDARIA FEDERAL NUM. 19"/>
    <n v="8"/>
    <s v="CHIHUAHUA"/>
    <n v="8"/>
    <s v="CHIHUAHUA"/>
    <n v="37"/>
    <s v="JUĂREZ"/>
    <n v="1"/>
    <s v="JUĂREZ"/>
    <s v="AVENIDA TALAMAS TAMANDARIS"/>
    <n v="0"/>
    <s v="PĂšBLICO"/>
    <x v="2"/>
    <n v="2"/>
    <s v="BĂSICA"/>
    <n v="3"/>
    <x v="2"/>
    <n v="1"/>
    <x v="1"/>
    <n v="0"/>
    <s v="NO APLICA"/>
    <n v="0"/>
    <s v="NO APLICA"/>
    <s v="08FIS0104Y"/>
    <s v="08FJE0004L"/>
    <s v="08ADG0005C"/>
    <n v="0"/>
    <s v="I2019"/>
    <n v="426"/>
    <n v="445"/>
    <n v="871"/>
    <n v="419"/>
    <n v="441"/>
    <n v="860"/>
    <n v="112"/>
    <n v="124"/>
    <n v="236"/>
    <n v="167"/>
    <n v="179"/>
    <n v="346"/>
    <n v="147"/>
    <n v="168"/>
    <n v="315"/>
    <n v="162"/>
    <n v="148"/>
    <n v="310"/>
    <n v="0"/>
    <n v="0"/>
    <n v="0"/>
    <n v="0"/>
    <n v="0"/>
    <n v="0"/>
    <n v="0"/>
    <n v="0"/>
    <n v="0"/>
    <n v="476"/>
    <n v="495"/>
    <n v="971"/>
    <n v="7"/>
    <n v="7"/>
    <n v="7"/>
    <n v="0"/>
    <n v="0"/>
    <n v="0"/>
    <n v="0"/>
    <n v="21"/>
    <n v="0"/>
    <n v="0"/>
    <n v="0"/>
    <n v="1"/>
    <n v="0"/>
    <n v="1"/>
    <n v="0"/>
    <n v="0"/>
    <n v="14"/>
    <n v="18"/>
    <n v="0"/>
    <n v="0"/>
    <n v="1"/>
    <n v="0"/>
    <n v="1"/>
    <n v="1"/>
    <n v="1"/>
    <n v="0"/>
    <n v="0"/>
    <n v="0"/>
    <n v="4"/>
    <n v="6"/>
    <n v="48"/>
    <n v="17"/>
    <n v="19"/>
    <n v="0"/>
    <n v="0"/>
    <n v="0"/>
    <n v="0"/>
    <n v="0"/>
    <n v="0"/>
    <n v="0"/>
    <n v="36"/>
    <n v="18"/>
    <n v="18"/>
  </r>
  <r>
    <s v="08DST0091I"/>
    <n v="1"/>
    <s v="MATUTINO"/>
    <s v="SECUNDARIA TECNICA NUM. 91"/>
    <n v="8"/>
    <s v="CHIHUAHUA"/>
    <n v="8"/>
    <s v="CHIHUAHUA"/>
    <n v="37"/>
    <s v="JUĂREZ"/>
    <n v="1"/>
    <s v="JUĂREZ"/>
    <s v="CALLE ACUEDUCTO"/>
    <n v="8317"/>
    <s v="PĂšBLICO"/>
    <x v="2"/>
    <n v="2"/>
    <s v="BĂSICA"/>
    <n v="3"/>
    <x v="2"/>
    <n v="4"/>
    <x v="5"/>
    <n v="1"/>
    <s v="SERVICIOS"/>
    <n v="22"/>
    <s v="INDUSTRIAL"/>
    <s v="08FZT0017I"/>
    <s v="08FJT0002F"/>
    <s v="08ADG0005C"/>
    <n v="0"/>
    <s v="I2019"/>
    <n v="474"/>
    <n v="462"/>
    <n v="936"/>
    <n v="441"/>
    <n v="451"/>
    <n v="892"/>
    <n v="159"/>
    <n v="148"/>
    <n v="307"/>
    <n v="145"/>
    <n v="153"/>
    <n v="298"/>
    <n v="161"/>
    <n v="169"/>
    <n v="330"/>
    <n v="145"/>
    <n v="146"/>
    <n v="291"/>
    <n v="0"/>
    <n v="0"/>
    <n v="0"/>
    <n v="0"/>
    <n v="0"/>
    <n v="0"/>
    <n v="0"/>
    <n v="0"/>
    <n v="0"/>
    <n v="451"/>
    <n v="468"/>
    <n v="919"/>
    <n v="6"/>
    <n v="7"/>
    <n v="6"/>
    <n v="0"/>
    <n v="0"/>
    <n v="0"/>
    <n v="0"/>
    <n v="19"/>
    <n v="0"/>
    <n v="0"/>
    <n v="0"/>
    <n v="1"/>
    <n v="1"/>
    <n v="0"/>
    <n v="0"/>
    <n v="0"/>
    <n v="9"/>
    <n v="15"/>
    <n v="0"/>
    <n v="0"/>
    <n v="2"/>
    <n v="0"/>
    <n v="2"/>
    <n v="1"/>
    <n v="1"/>
    <n v="4"/>
    <n v="0"/>
    <n v="0"/>
    <n v="6"/>
    <n v="8"/>
    <n v="50"/>
    <n v="14"/>
    <n v="20"/>
    <n v="0"/>
    <n v="0"/>
    <n v="0"/>
    <n v="0"/>
    <n v="0"/>
    <n v="0"/>
    <n v="0"/>
    <n v="34"/>
    <n v="20"/>
    <n v="20"/>
  </r>
  <r>
    <s v="08DST0030V"/>
    <n v="1"/>
    <s v="MATUTINO"/>
    <s v="SECUNDARIA TECNICA 30"/>
    <n v="8"/>
    <s v="CHIHUAHUA"/>
    <n v="8"/>
    <s v="CHIHUAHUA"/>
    <n v="37"/>
    <s v="JUĂREZ"/>
    <n v="1"/>
    <s v="JUĂREZ"/>
    <s v="CALLE PONCIANO.ARRIAGA "/>
    <n v="0"/>
    <s v="PĂšBLICO"/>
    <x v="2"/>
    <n v="2"/>
    <s v="BĂSICA"/>
    <n v="3"/>
    <x v="2"/>
    <n v="4"/>
    <x v="5"/>
    <n v="1"/>
    <s v="SERVICIOS"/>
    <n v="22"/>
    <s v="INDUSTRIAL"/>
    <s v="08FZT0017I"/>
    <s v="08FJT0002F"/>
    <s v="08ADG0005C"/>
    <n v="0"/>
    <s v="I2019"/>
    <n v="446"/>
    <n v="462"/>
    <n v="908"/>
    <n v="393"/>
    <n v="426"/>
    <n v="819"/>
    <n v="138"/>
    <n v="151"/>
    <n v="289"/>
    <n v="169"/>
    <n v="180"/>
    <n v="349"/>
    <n v="166"/>
    <n v="169"/>
    <n v="335"/>
    <n v="146"/>
    <n v="149"/>
    <n v="295"/>
    <n v="0"/>
    <n v="0"/>
    <n v="0"/>
    <n v="0"/>
    <n v="0"/>
    <n v="0"/>
    <n v="0"/>
    <n v="0"/>
    <n v="0"/>
    <n v="481"/>
    <n v="498"/>
    <n v="979"/>
    <n v="7"/>
    <n v="7"/>
    <n v="7"/>
    <n v="0"/>
    <n v="0"/>
    <n v="0"/>
    <n v="0"/>
    <n v="21"/>
    <n v="0"/>
    <n v="0"/>
    <n v="1"/>
    <n v="0"/>
    <n v="0"/>
    <n v="1"/>
    <n v="0"/>
    <n v="0"/>
    <n v="6"/>
    <n v="13"/>
    <n v="0"/>
    <n v="0"/>
    <n v="2"/>
    <n v="0"/>
    <n v="3"/>
    <n v="0"/>
    <n v="5"/>
    <n v="4"/>
    <n v="0"/>
    <n v="4"/>
    <n v="6"/>
    <n v="10"/>
    <n v="55"/>
    <n v="16"/>
    <n v="21"/>
    <n v="0"/>
    <n v="0"/>
    <n v="0"/>
    <n v="0"/>
    <n v="0"/>
    <n v="0"/>
    <n v="0"/>
    <n v="37"/>
    <n v="21"/>
    <n v="21"/>
  </r>
  <r>
    <s v="08DST0083Z"/>
    <n v="1"/>
    <s v="MATUTINO"/>
    <s v="SECUNDARIA TECNICA 84"/>
    <n v="8"/>
    <s v="CHIHUAHUA"/>
    <n v="8"/>
    <s v="CHIHUAHUA"/>
    <n v="37"/>
    <s v="JUĂREZ"/>
    <n v="1"/>
    <s v="JUĂREZ"/>
    <s v="CALLE CARLOS CHAVIRA BECERRA"/>
    <n v="720"/>
    <s v="PĂšBLICO"/>
    <x v="2"/>
    <n v="2"/>
    <s v="BĂSICA"/>
    <n v="3"/>
    <x v="2"/>
    <n v="4"/>
    <x v="5"/>
    <n v="1"/>
    <s v="SERVICIOS"/>
    <n v="22"/>
    <s v="INDUSTRIAL"/>
    <s v="08FZT0003F"/>
    <s v="08FJT0002F"/>
    <s v="08ADG0005C"/>
    <n v="0"/>
    <s v="I2019"/>
    <n v="400"/>
    <n v="501"/>
    <n v="901"/>
    <n v="366"/>
    <n v="491"/>
    <n v="857"/>
    <n v="110"/>
    <n v="147"/>
    <n v="257"/>
    <n v="170"/>
    <n v="169"/>
    <n v="339"/>
    <n v="148"/>
    <n v="189"/>
    <n v="337"/>
    <n v="151"/>
    <n v="168"/>
    <n v="319"/>
    <n v="0"/>
    <n v="0"/>
    <n v="0"/>
    <n v="0"/>
    <n v="0"/>
    <n v="0"/>
    <n v="0"/>
    <n v="0"/>
    <n v="0"/>
    <n v="469"/>
    <n v="526"/>
    <n v="995"/>
    <n v="7"/>
    <n v="7"/>
    <n v="7"/>
    <n v="0"/>
    <n v="0"/>
    <n v="0"/>
    <n v="0"/>
    <n v="21"/>
    <n v="0"/>
    <n v="0"/>
    <n v="1"/>
    <n v="0"/>
    <n v="0"/>
    <n v="1"/>
    <n v="0"/>
    <n v="0"/>
    <n v="9"/>
    <n v="12"/>
    <n v="0"/>
    <n v="0"/>
    <n v="2"/>
    <n v="0"/>
    <n v="2"/>
    <n v="2"/>
    <n v="4"/>
    <n v="1"/>
    <n v="1"/>
    <n v="0"/>
    <n v="2"/>
    <n v="6"/>
    <n v="43"/>
    <n v="18"/>
    <n v="15"/>
    <n v="0"/>
    <n v="0"/>
    <n v="0"/>
    <n v="0"/>
    <n v="0"/>
    <n v="0"/>
    <n v="0"/>
    <n v="33"/>
    <n v="21"/>
    <n v="21"/>
  </r>
  <r>
    <s v="08DES0102F"/>
    <n v="2"/>
    <s v="VESPERTINO"/>
    <s v="SECUNDARIA GENERAL NUM.15 ES-50"/>
    <n v="8"/>
    <s v="CHIHUAHUA"/>
    <n v="8"/>
    <s v="CHIHUAHUA"/>
    <n v="37"/>
    <s v="JUĂREZ"/>
    <n v="1"/>
    <s v="JUĂREZ"/>
    <s v="CALLE MESA CENTRAL"/>
    <n v="2324"/>
    <s v="PĂšBLICO"/>
    <x v="2"/>
    <n v="2"/>
    <s v="BĂSICA"/>
    <n v="3"/>
    <x v="2"/>
    <n v="1"/>
    <x v="1"/>
    <n v="0"/>
    <s v="NO APLICA"/>
    <n v="0"/>
    <s v="NO APLICA"/>
    <s v="08FIS0104Y"/>
    <s v="08FJE0004L"/>
    <s v="08ADG0005C"/>
    <n v="0"/>
    <s v="I2019"/>
    <n v="449"/>
    <n v="449"/>
    <n v="898"/>
    <n v="394"/>
    <n v="422"/>
    <n v="816"/>
    <n v="147"/>
    <n v="121"/>
    <n v="268"/>
    <n v="180"/>
    <n v="160"/>
    <n v="340"/>
    <n v="167"/>
    <n v="170"/>
    <n v="337"/>
    <n v="163"/>
    <n v="166"/>
    <n v="329"/>
    <n v="0"/>
    <n v="0"/>
    <n v="0"/>
    <n v="0"/>
    <n v="0"/>
    <n v="0"/>
    <n v="0"/>
    <n v="0"/>
    <n v="0"/>
    <n v="510"/>
    <n v="496"/>
    <n v="1006"/>
    <n v="7"/>
    <n v="7"/>
    <n v="7"/>
    <n v="0"/>
    <n v="0"/>
    <n v="0"/>
    <n v="0"/>
    <n v="21"/>
    <n v="0"/>
    <n v="0"/>
    <n v="0"/>
    <n v="1"/>
    <n v="0"/>
    <n v="1"/>
    <n v="0"/>
    <n v="0"/>
    <n v="17"/>
    <n v="17"/>
    <n v="0"/>
    <n v="0"/>
    <n v="3"/>
    <n v="0"/>
    <n v="2"/>
    <n v="2"/>
    <n v="1"/>
    <n v="2"/>
    <n v="3"/>
    <n v="0"/>
    <n v="5"/>
    <n v="6"/>
    <n v="60"/>
    <n v="26"/>
    <n v="21"/>
    <n v="0"/>
    <n v="0"/>
    <n v="0"/>
    <n v="0"/>
    <n v="0"/>
    <n v="0"/>
    <n v="0"/>
    <n v="47"/>
    <n v="21"/>
    <n v="21"/>
  </r>
  <r>
    <s v="08DES0118G"/>
    <n v="1"/>
    <s v="MATUTINO"/>
    <s v="ESCUELA SECUNDARIA FEDERAL NO. 21"/>
    <n v="8"/>
    <s v="CHIHUAHUA"/>
    <n v="8"/>
    <s v="CHIHUAHUA"/>
    <n v="37"/>
    <s v="JUĂREZ"/>
    <n v="1"/>
    <s v="JUĂREZ"/>
    <s v="CALLE PUERTO ALICANTE"/>
    <n v="0"/>
    <s v="PĂšBLICO"/>
    <x v="2"/>
    <n v="2"/>
    <s v="BĂSICA"/>
    <n v="3"/>
    <x v="2"/>
    <n v="1"/>
    <x v="1"/>
    <n v="0"/>
    <s v="NO APLICA"/>
    <n v="0"/>
    <s v="NO APLICA"/>
    <s v="08FIS0102Z"/>
    <s v="08FJE0004L"/>
    <s v="08ADG0005C"/>
    <n v="0"/>
    <s v="I2019"/>
    <n v="451"/>
    <n v="474"/>
    <n v="925"/>
    <n v="389"/>
    <n v="459"/>
    <n v="848"/>
    <n v="142"/>
    <n v="147"/>
    <n v="289"/>
    <n v="174"/>
    <n v="159"/>
    <n v="333"/>
    <n v="158"/>
    <n v="191"/>
    <n v="349"/>
    <n v="150"/>
    <n v="160"/>
    <n v="310"/>
    <n v="0"/>
    <n v="0"/>
    <n v="0"/>
    <n v="0"/>
    <n v="0"/>
    <n v="0"/>
    <n v="0"/>
    <n v="0"/>
    <n v="0"/>
    <n v="482"/>
    <n v="510"/>
    <n v="992"/>
    <n v="7"/>
    <n v="7"/>
    <n v="7"/>
    <n v="0"/>
    <n v="0"/>
    <n v="0"/>
    <n v="0"/>
    <n v="21"/>
    <n v="0"/>
    <n v="0"/>
    <n v="1"/>
    <n v="0"/>
    <n v="0"/>
    <n v="1"/>
    <n v="0"/>
    <n v="0"/>
    <n v="4"/>
    <n v="18"/>
    <n v="0"/>
    <n v="0"/>
    <n v="1"/>
    <n v="0"/>
    <n v="1"/>
    <n v="1"/>
    <n v="1"/>
    <n v="1"/>
    <n v="0"/>
    <n v="0"/>
    <n v="3"/>
    <n v="5"/>
    <n v="37"/>
    <n v="7"/>
    <n v="20"/>
    <n v="0"/>
    <n v="0"/>
    <n v="0"/>
    <n v="0"/>
    <n v="0"/>
    <n v="0"/>
    <n v="0"/>
    <n v="27"/>
    <n v="21"/>
    <n v="21"/>
  </r>
  <r>
    <s v="08DST0035Q"/>
    <n v="1"/>
    <s v="MATUTINO"/>
    <s v="SECUNDARIA TECNICA 41"/>
    <n v="8"/>
    <s v="CHIHUAHUA"/>
    <n v="8"/>
    <s v="CHIHUAHUA"/>
    <n v="37"/>
    <s v="JUĂREZ"/>
    <n v="1"/>
    <s v="JUĂREZ"/>
    <s v="CALLE BATALLA PAREDON "/>
    <n v="9439"/>
    <s v="PĂšBLICO"/>
    <x v="2"/>
    <n v="2"/>
    <s v="BĂSICA"/>
    <n v="3"/>
    <x v="2"/>
    <n v="4"/>
    <x v="5"/>
    <n v="1"/>
    <s v="SERVICIOS"/>
    <n v="22"/>
    <s v="INDUSTRIAL"/>
    <s v="08FZT0004E"/>
    <s v="08FJT0002F"/>
    <s v="08ADG0005C"/>
    <n v="0"/>
    <s v="I2019"/>
    <n v="440"/>
    <n v="491"/>
    <n v="931"/>
    <n v="422"/>
    <n v="476"/>
    <n v="898"/>
    <n v="131"/>
    <n v="170"/>
    <n v="301"/>
    <n v="165"/>
    <n v="174"/>
    <n v="339"/>
    <n v="148"/>
    <n v="158"/>
    <n v="306"/>
    <n v="158"/>
    <n v="161"/>
    <n v="319"/>
    <n v="0"/>
    <n v="0"/>
    <n v="0"/>
    <n v="0"/>
    <n v="0"/>
    <n v="0"/>
    <n v="0"/>
    <n v="0"/>
    <n v="0"/>
    <n v="471"/>
    <n v="493"/>
    <n v="964"/>
    <n v="7"/>
    <n v="7"/>
    <n v="7"/>
    <n v="0"/>
    <n v="0"/>
    <n v="0"/>
    <n v="0"/>
    <n v="21"/>
    <n v="0"/>
    <n v="0"/>
    <n v="1"/>
    <n v="0"/>
    <n v="1"/>
    <n v="0"/>
    <n v="0"/>
    <n v="0"/>
    <n v="12"/>
    <n v="13"/>
    <n v="1"/>
    <n v="1"/>
    <n v="2"/>
    <n v="0"/>
    <n v="2"/>
    <n v="0"/>
    <n v="3"/>
    <n v="2"/>
    <n v="0"/>
    <n v="3"/>
    <n v="5"/>
    <n v="8"/>
    <n v="54"/>
    <n v="19"/>
    <n v="18"/>
    <n v="0"/>
    <n v="0"/>
    <n v="0"/>
    <n v="0"/>
    <n v="0"/>
    <n v="0"/>
    <n v="0"/>
    <n v="37"/>
    <n v="21"/>
    <n v="21"/>
  </r>
  <r>
    <s v="08EES0069N"/>
    <n v="1"/>
    <s v="MATUTINO"/>
    <s v="SECUNDARIA ESTATAL 3002"/>
    <n v="8"/>
    <s v="CHIHUAHUA"/>
    <n v="8"/>
    <s v="CHIHUAHUA"/>
    <n v="37"/>
    <s v="JUĂREZ"/>
    <n v="1"/>
    <s v="JUĂREZ"/>
    <s v="CALLE PLAN DE AYALA"/>
    <n v="0"/>
    <s v="PĂšBLICO"/>
    <x v="3"/>
    <n v="2"/>
    <s v="BĂSICA"/>
    <n v="3"/>
    <x v="2"/>
    <n v="1"/>
    <x v="1"/>
    <n v="0"/>
    <s v="NO APLICA"/>
    <n v="0"/>
    <s v="NO APLICA"/>
    <s v="08FIS0002A"/>
    <m/>
    <m/>
    <n v="0"/>
    <s v="I2019"/>
    <n v="511"/>
    <n v="479"/>
    <n v="990"/>
    <n v="370"/>
    <n v="403"/>
    <n v="773"/>
    <n v="139"/>
    <n v="144"/>
    <n v="283"/>
    <n v="159"/>
    <n v="174"/>
    <n v="333"/>
    <n v="168"/>
    <n v="161"/>
    <n v="329"/>
    <n v="175"/>
    <n v="170"/>
    <n v="345"/>
    <n v="0"/>
    <n v="0"/>
    <n v="0"/>
    <n v="0"/>
    <n v="0"/>
    <n v="0"/>
    <n v="0"/>
    <n v="0"/>
    <n v="0"/>
    <n v="502"/>
    <n v="505"/>
    <n v="1007"/>
    <n v="8"/>
    <n v="8"/>
    <n v="8"/>
    <n v="0"/>
    <n v="0"/>
    <n v="0"/>
    <n v="0"/>
    <n v="24"/>
    <n v="0"/>
    <n v="0"/>
    <n v="1"/>
    <n v="0"/>
    <n v="1"/>
    <n v="0"/>
    <n v="0"/>
    <n v="0"/>
    <n v="10"/>
    <n v="15"/>
    <n v="0"/>
    <n v="0"/>
    <n v="5"/>
    <n v="0"/>
    <n v="0"/>
    <n v="2"/>
    <n v="2"/>
    <n v="0"/>
    <n v="0"/>
    <n v="3"/>
    <n v="6"/>
    <n v="19"/>
    <n v="64"/>
    <n v="17"/>
    <n v="20"/>
    <n v="0"/>
    <n v="0"/>
    <n v="0"/>
    <n v="0"/>
    <n v="0"/>
    <n v="0"/>
    <n v="0"/>
    <n v="37"/>
    <n v="32"/>
    <n v="32"/>
  </r>
  <r>
    <s v="08DES0096L"/>
    <n v="2"/>
    <s v="VESPERTINO"/>
    <s v="TIERRA DE GENERALES"/>
    <n v="8"/>
    <s v="CHIHUAHUA"/>
    <n v="8"/>
    <s v="CHIHUAHUA"/>
    <n v="37"/>
    <s v="JUĂREZ"/>
    <n v="1"/>
    <s v="JUĂREZ"/>
    <s v="CALLE PUERTO LISBOA"/>
    <n v="1811"/>
    <s v="PĂšBLICO"/>
    <x v="2"/>
    <n v="2"/>
    <s v="BĂSICA"/>
    <n v="3"/>
    <x v="2"/>
    <n v="1"/>
    <x v="1"/>
    <n v="0"/>
    <s v="NO APLICA"/>
    <n v="0"/>
    <s v="NO APLICA"/>
    <s v="08FIS0122N"/>
    <s v="08FJE0004L"/>
    <s v="08ADG0005C"/>
    <n v="0"/>
    <s v="I2019"/>
    <n v="445"/>
    <n v="478"/>
    <n v="923"/>
    <n v="444"/>
    <n v="476"/>
    <n v="920"/>
    <n v="126"/>
    <n v="150"/>
    <n v="276"/>
    <n v="171"/>
    <n v="179"/>
    <n v="350"/>
    <n v="162"/>
    <n v="161"/>
    <n v="323"/>
    <n v="162"/>
    <n v="163"/>
    <n v="325"/>
    <n v="0"/>
    <n v="0"/>
    <n v="0"/>
    <n v="0"/>
    <n v="0"/>
    <n v="0"/>
    <n v="0"/>
    <n v="0"/>
    <n v="0"/>
    <n v="495"/>
    <n v="503"/>
    <n v="998"/>
    <n v="7"/>
    <n v="7"/>
    <n v="7"/>
    <n v="0"/>
    <n v="0"/>
    <n v="0"/>
    <n v="0"/>
    <n v="21"/>
    <n v="0"/>
    <n v="0"/>
    <n v="1"/>
    <n v="0"/>
    <n v="0"/>
    <n v="1"/>
    <n v="0"/>
    <n v="0"/>
    <n v="15"/>
    <n v="19"/>
    <n v="0"/>
    <n v="0"/>
    <n v="2"/>
    <n v="0"/>
    <n v="1"/>
    <n v="0"/>
    <n v="2"/>
    <n v="1"/>
    <n v="0"/>
    <n v="0"/>
    <n v="8"/>
    <n v="5"/>
    <n v="55"/>
    <n v="20"/>
    <n v="20"/>
    <n v="0"/>
    <n v="0"/>
    <n v="0"/>
    <n v="0"/>
    <n v="0"/>
    <n v="0"/>
    <n v="0"/>
    <n v="40"/>
    <n v="21"/>
    <n v="21"/>
  </r>
  <r>
    <s v="08EES0206Z"/>
    <n v="2"/>
    <s v="VESPERTINO"/>
    <s v="SECUNDARIA ESTATAL 3067"/>
    <n v="8"/>
    <s v="CHIHUAHUA"/>
    <n v="8"/>
    <s v="CHIHUAHUA"/>
    <n v="37"/>
    <s v="JUĂREZ"/>
    <n v="1"/>
    <s v="JUĂREZ"/>
    <s v="CALLE PRADERAS DEL SOL"/>
    <n v="0"/>
    <s v="PĂšBLICO"/>
    <x v="3"/>
    <n v="2"/>
    <s v="BĂSICA"/>
    <n v="3"/>
    <x v="2"/>
    <n v="1"/>
    <x v="1"/>
    <n v="0"/>
    <s v="NO APLICA"/>
    <n v="0"/>
    <s v="NO APLICA"/>
    <s v="08FIS0002A"/>
    <m/>
    <m/>
    <n v="0"/>
    <s v="I2019"/>
    <n v="502"/>
    <n v="469"/>
    <n v="971"/>
    <n v="432"/>
    <n v="433"/>
    <n v="865"/>
    <n v="158"/>
    <n v="161"/>
    <n v="319"/>
    <n v="179"/>
    <n v="189"/>
    <n v="368"/>
    <n v="161"/>
    <n v="173"/>
    <n v="334"/>
    <n v="173"/>
    <n v="132"/>
    <n v="305"/>
    <n v="0"/>
    <n v="0"/>
    <n v="0"/>
    <n v="0"/>
    <n v="0"/>
    <n v="0"/>
    <n v="0"/>
    <n v="0"/>
    <n v="0"/>
    <n v="513"/>
    <n v="494"/>
    <n v="1007"/>
    <n v="8"/>
    <n v="8"/>
    <n v="8"/>
    <n v="0"/>
    <n v="0"/>
    <n v="0"/>
    <n v="0"/>
    <n v="24"/>
    <n v="0"/>
    <n v="0"/>
    <n v="1"/>
    <n v="0"/>
    <n v="0"/>
    <n v="1"/>
    <n v="0"/>
    <n v="0"/>
    <n v="11"/>
    <n v="16"/>
    <n v="0"/>
    <n v="0"/>
    <n v="3"/>
    <n v="2"/>
    <n v="1"/>
    <n v="1"/>
    <n v="3"/>
    <n v="2"/>
    <n v="0"/>
    <n v="0"/>
    <n v="13"/>
    <n v="12"/>
    <n v="66"/>
    <n v="18"/>
    <n v="21"/>
    <n v="0"/>
    <n v="0"/>
    <n v="0"/>
    <n v="0"/>
    <n v="0"/>
    <n v="0"/>
    <n v="0"/>
    <n v="39"/>
    <n v="26"/>
    <n v="23"/>
  </r>
  <r>
    <s v="08DES0096L"/>
    <n v="1"/>
    <s v="MATUTINO"/>
    <s v="TIERRA DE GENERALES"/>
    <n v="8"/>
    <s v="CHIHUAHUA"/>
    <n v="8"/>
    <s v="CHIHUAHUA"/>
    <n v="37"/>
    <s v="JUĂREZ"/>
    <n v="1"/>
    <s v="JUĂREZ"/>
    <s v="CALLE PUERTO LISBOA"/>
    <n v="1811"/>
    <s v="PĂšBLICO"/>
    <x v="2"/>
    <n v="2"/>
    <s v="BĂSICA"/>
    <n v="3"/>
    <x v="2"/>
    <n v="1"/>
    <x v="1"/>
    <n v="0"/>
    <s v="NO APLICA"/>
    <n v="0"/>
    <s v="NO APLICA"/>
    <s v="08FIS0122N"/>
    <s v="08FJE0004L"/>
    <s v="08ADG0005C"/>
    <n v="0"/>
    <s v="I2019"/>
    <n v="469"/>
    <n v="534"/>
    <n v="1003"/>
    <n v="469"/>
    <n v="534"/>
    <n v="1003"/>
    <n v="131"/>
    <n v="186"/>
    <n v="317"/>
    <n v="172"/>
    <n v="177"/>
    <n v="349"/>
    <n v="173"/>
    <n v="163"/>
    <n v="336"/>
    <n v="151"/>
    <n v="170"/>
    <n v="321"/>
    <n v="0"/>
    <n v="0"/>
    <n v="0"/>
    <n v="0"/>
    <n v="0"/>
    <n v="0"/>
    <n v="0"/>
    <n v="0"/>
    <n v="0"/>
    <n v="496"/>
    <n v="510"/>
    <n v="1006"/>
    <n v="7"/>
    <n v="7"/>
    <n v="7"/>
    <n v="0"/>
    <n v="0"/>
    <n v="0"/>
    <n v="0"/>
    <n v="21"/>
    <n v="0"/>
    <n v="0"/>
    <n v="1"/>
    <n v="0"/>
    <n v="1"/>
    <n v="0"/>
    <n v="0"/>
    <n v="0"/>
    <n v="17"/>
    <n v="16"/>
    <n v="0"/>
    <n v="0"/>
    <n v="2"/>
    <n v="0"/>
    <n v="0"/>
    <n v="0"/>
    <n v="0"/>
    <n v="1"/>
    <n v="0"/>
    <n v="0"/>
    <n v="4"/>
    <n v="10"/>
    <n v="52"/>
    <n v="19"/>
    <n v="17"/>
    <n v="0"/>
    <n v="0"/>
    <n v="0"/>
    <n v="0"/>
    <n v="0"/>
    <n v="0"/>
    <n v="0"/>
    <n v="36"/>
    <n v="21"/>
    <n v="21"/>
  </r>
  <r>
    <s v="08DES0102F"/>
    <n v="1"/>
    <s v="MATUTINO"/>
    <s v="SECUNDARIA GENERAL NUM.15 ES-50"/>
    <n v="8"/>
    <s v="CHIHUAHUA"/>
    <n v="8"/>
    <s v="CHIHUAHUA"/>
    <n v="37"/>
    <s v="JUĂREZ"/>
    <n v="1"/>
    <s v="JUĂREZ"/>
    <s v="CALLE MESA CENTRAL"/>
    <n v="2324"/>
    <s v="PĂšBLICO"/>
    <x v="2"/>
    <n v="2"/>
    <s v="BĂSICA"/>
    <n v="3"/>
    <x v="2"/>
    <n v="1"/>
    <x v="1"/>
    <n v="0"/>
    <s v="NO APLICA"/>
    <n v="0"/>
    <s v="NO APLICA"/>
    <s v="08FIS0104Y"/>
    <s v="08FJE0004L"/>
    <s v="08ADG0005C"/>
    <n v="0"/>
    <s v="I2019"/>
    <n v="510"/>
    <n v="532"/>
    <n v="1042"/>
    <n v="430"/>
    <n v="506"/>
    <n v="936"/>
    <n v="163"/>
    <n v="148"/>
    <n v="311"/>
    <n v="170"/>
    <n v="179"/>
    <n v="349"/>
    <n v="152"/>
    <n v="185"/>
    <n v="337"/>
    <n v="179"/>
    <n v="182"/>
    <n v="361"/>
    <n v="0"/>
    <n v="0"/>
    <n v="0"/>
    <n v="0"/>
    <n v="0"/>
    <n v="0"/>
    <n v="0"/>
    <n v="0"/>
    <n v="0"/>
    <n v="501"/>
    <n v="546"/>
    <n v="1047"/>
    <n v="7"/>
    <n v="7"/>
    <n v="7"/>
    <n v="0"/>
    <n v="0"/>
    <n v="0"/>
    <n v="0"/>
    <n v="21"/>
    <n v="0"/>
    <n v="0"/>
    <n v="0"/>
    <n v="1"/>
    <n v="1"/>
    <n v="0"/>
    <n v="0"/>
    <n v="0"/>
    <n v="15"/>
    <n v="11"/>
    <n v="0"/>
    <n v="0"/>
    <n v="1"/>
    <n v="0"/>
    <n v="1"/>
    <n v="0"/>
    <n v="1"/>
    <n v="2"/>
    <n v="3"/>
    <n v="1"/>
    <n v="4"/>
    <n v="12"/>
    <n v="53"/>
    <n v="21"/>
    <n v="14"/>
    <n v="0"/>
    <n v="0"/>
    <n v="0"/>
    <n v="0"/>
    <n v="0"/>
    <n v="0"/>
    <n v="0"/>
    <n v="35"/>
    <n v="21"/>
    <n v="21"/>
  </r>
  <r>
    <s v="08DES0001H"/>
    <n v="1"/>
    <s v="MATUTINO"/>
    <s v="SECUNDARIA GENERAL NO.1"/>
    <n v="8"/>
    <s v="CHIHUAHUA"/>
    <n v="8"/>
    <s v="CHIHUAHUA"/>
    <n v="37"/>
    <s v="JUĂREZ"/>
    <n v="1"/>
    <s v="JUĂREZ"/>
    <s v="AVENIDA 16 DE SEPTIEMBRE ORIENTE"/>
    <n v="2000"/>
    <s v="PĂšBLICO"/>
    <x v="2"/>
    <n v="2"/>
    <s v="BĂSICA"/>
    <n v="3"/>
    <x v="2"/>
    <n v="1"/>
    <x v="1"/>
    <n v="0"/>
    <s v="NO APLICA"/>
    <n v="0"/>
    <s v="NO APLICA"/>
    <s v="08FIS0102Z"/>
    <s v="08FJE0004L"/>
    <s v="08ADG0005C"/>
    <n v="0"/>
    <s v="I2019"/>
    <n v="511"/>
    <n v="516"/>
    <n v="1027"/>
    <n v="469"/>
    <n v="500"/>
    <n v="969"/>
    <n v="159"/>
    <n v="154"/>
    <n v="313"/>
    <n v="191"/>
    <n v="173"/>
    <n v="364"/>
    <n v="155"/>
    <n v="187"/>
    <n v="342"/>
    <n v="173"/>
    <n v="165"/>
    <n v="338"/>
    <n v="0"/>
    <n v="0"/>
    <n v="0"/>
    <n v="0"/>
    <n v="0"/>
    <n v="0"/>
    <n v="0"/>
    <n v="0"/>
    <n v="0"/>
    <n v="519"/>
    <n v="525"/>
    <n v="1044"/>
    <n v="7"/>
    <n v="7"/>
    <n v="7"/>
    <n v="0"/>
    <n v="0"/>
    <n v="0"/>
    <n v="0"/>
    <n v="21"/>
    <n v="0"/>
    <n v="0"/>
    <n v="1"/>
    <n v="0"/>
    <n v="0"/>
    <n v="1"/>
    <n v="0"/>
    <n v="0"/>
    <n v="8"/>
    <n v="18"/>
    <n v="0"/>
    <n v="0"/>
    <n v="0"/>
    <n v="0"/>
    <n v="0"/>
    <n v="0"/>
    <n v="1"/>
    <n v="1"/>
    <n v="0"/>
    <n v="1"/>
    <n v="6"/>
    <n v="12"/>
    <n v="49"/>
    <n v="9"/>
    <n v="20"/>
    <n v="0"/>
    <n v="0"/>
    <n v="0"/>
    <n v="0"/>
    <n v="0"/>
    <n v="0"/>
    <n v="0"/>
    <n v="29"/>
    <n v="21"/>
    <n v="21"/>
  </r>
  <r>
    <s v="08DES0106B"/>
    <n v="1"/>
    <s v="MATUTINO"/>
    <s v="SECUNDARIA GENERAL 16 ES-98"/>
    <n v="8"/>
    <s v="CHIHUAHUA"/>
    <n v="8"/>
    <s v="CHIHUAHUA"/>
    <n v="37"/>
    <s v="JUĂREZ"/>
    <n v="1"/>
    <s v="JUĂREZ"/>
    <s v="CALLE JUAN GRIS"/>
    <n v="8816"/>
    <s v="PĂšBLICO"/>
    <x v="2"/>
    <n v="2"/>
    <s v="BĂSICA"/>
    <n v="3"/>
    <x v="2"/>
    <n v="1"/>
    <x v="1"/>
    <n v="0"/>
    <s v="NO APLICA"/>
    <n v="0"/>
    <s v="NO APLICA"/>
    <s v="08FIS0103Z"/>
    <s v="08FJE0004L"/>
    <s v="08ADG0005C"/>
    <n v="0"/>
    <s v="I2019"/>
    <n v="500"/>
    <n v="527"/>
    <n v="1027"/>
    <n v="462"/>
    <n v="513"/>
    <n v="975"/>
    <n v="148"/>
    <n v="175"/>
    <n v="323"/>
    <n v="177"/>
    <n v="161"/>
    <n v="338"/>
    <n v="176"/>
    <n v="185"/>
    <n v="361"/>
    <n v="164"/>
    <n v="169"/>
    <n v="333"/>
    <n v="0"/>
    <n v="0"/>
    <n v="0"/>
    <n v="0"/>
    <n v="0"/>
    <n v="0"/>
    <n v="0"/>
    <n v="0"/>
    <n v="0"/>
    <n v="517"/>
    <n v="515"/>
    <n v="1032"/>
    <n v="7"/>
    <n v="7"/>
    <n v="7"/>
    <n v="0"/>
    <n v="0"/>
    <n v="0"/>
    <n v="0"/>
    <n v="21"/>
    <n v="0"/>
    <n v="0"/>
    <n v="0"/>
    <n v="1"/>
    <n v="1"/>
    <n v="0"/>
    <n v="0"/>
    <n v="0"/>
    <n v="10"/>
    <n v="17"/>
    <n v="0"/>
    <n v="0"/>
    <n v="2"/>
    <n v="0"/>
    <n v="0"/>
    <n v="1"/>
    <n v="4"/>
    <n v="1"/>
    <n v="0"/>
    <n v="0"/>
    <n v="3"/>
    <n v="11"/>
    <n v="51"/>
    <n v="16"/>
    <n v="19"/>
    <n v="0"/>
    <n v="0"/>
    <n v="0"/>
    <n v="0"/>
    <n v="0"/>
    <n v="0"/>
    <n v="0"/>
    <n v="35"/>
    <n v="23"/>
    <n v="23"/>
  </r>
  <r>
    <s v="08EES0193M"/>
    <n v="1"/>
    <s v="MATUTINO"/>
    <s v="SECUNDARIA ESTATAL 3042"/>
    <n v="8"/>
    <s v="CHIHUAHUA"/>
    <n v="8"/>
    <s v="CHIHUAHUA"/>
    <n v="37"/>
    <s v="JUĂREZ"/>
    <n v="1"/>
    <s v="JUĂREZ"/>
    <s v="CALLE PRADERAS DEL SOL"/>
    <n v="0"/>
    <s v="PĂšBLICO"/>
    <x v="3"/>
    <n v="2"/>
    <s v="BĂSICA"/>
    <n v="3"/>
    <x v="2"/>
    <n v="1"/>
    <x v="1"/>
    <n v="0"/>
    <s v="NO APLICA"/>
    <n v="0"/>
    <s v="NO APLICA"/>
    <s v="08FIS0002A"/>
    <m/>
    <m/>
    <n v="0"/>
    <s v="I2019"/>
    <n v="533"/>
    <n v="520"/>
    <n v="1053"/>
    <n v="453"/>
    <n v="492"/>
    <n v="945"/>
    <n v="155"/>
    <n v="162"/>
    <n v="317"/>
    <n v="164"/>
    <n v="172"/>
    <n v="336"/>
    <n v="190"/>
    <n v="193"/>
    <n v="383"/>
    <n v="180"/>
    <n v="160"/>
    <n v="340"/>
    <n v="0"/>
    <n v="0"/>
    <n v="0"/>
    <n v="0"/>
    <n v="0"/>
    <n v="0"/>
    <n v="0"/>
    <n v="0"/>
    <n v="0"/>
    <n v="534"/>
    <n v="525"/>
    <n v="1059"/>
    <n v="7"/>
    <n v="9"/>
    <n v="8"/>
    <n v="0"/>
    <n v="0"/>
    <n v="0"/>
    <n v="0"/>
    <n v="24"/>
    <n v="0"/>
    <n v="0"/>
    <n v="1"/>
    <n v="0"/>
    <n v="0"/>
    <n v="0"/>
    <n v="0"/>
    <n v="0"/>
    <n v="10"/>
    <n v="13"/>
    <n v="0"/>
    <n v="0"/>
    <n v="1"/>
    <n v="1"/>
    <n v="1"/>
    <n v="0"/>
    <n v="2"/>
    <n v="3"/>
    <n v="0"/>
    <n v="3"/>
    <n v="9"/>
    <n v="15"/>
    <n v="59"/>
    <n v="14"/>
    <n v="20"/>
    <n v="0"/>
    <n v="0"/>
    <n v="0"/>
    <n v="0"/>
    <n v="0"/>
    <n v="0"/>
    <n v="0"/>
    <n v="34"/>
    <n v="27"/>
    <n v="24"/>
  </r>
  <r>
    <s v="08EES0075Y"/>
    <n v="1"/>
    <s v="MATUTINO"/>
    <s v="SECUNDARIA ESTATAL 3008 CENTRO ESCOLAR BENITO JUAREZ"/>
    <n v="8"/>
    <s v="CHIHUAHUA"/>
    <n v="8"/>
    <s v="CHIHUAHUA"/>
    <n v="19"/>
    <s v="CHIHUAHUA"/>
    <n v="1"/>
    <s v="CHIHUAHUA"/>
    <s v="CALLE MARIO JIMENEZ"/>
    <n v="401"/>
    <s v="PĂšBLICO"/>
    <x v="3"/>
    <n v="2"/>
    <s v="BĂSICA"/>
    <n v="3"/>
    <x v="2"/>
    <n v="1"/>
    <x v="1"/>
    <n v="0"/>
    <s v="NO APLICA"/>
    <n v="0"/>
    <s v="NO APLICA"/>
    <s v="08FIS0009U"/>
    <m/>
    <m/>
    <n v="0"/>
    <s v="I2019"/>
    <n v="515"/>
    <n v="556"/>
    <n v="1071"/>
    <n v="370"/>
    <n v="491"/>
    <n v="861"/>
    <n v="168"/>
    <n v="180"/>
    <n v="348"/>
    <n v="176"/>
    <n v="188"/>
    <n v="364"/>
    <n v="156"/>
    <n v="199"/>
    <n v="355"/>
    <n v="182"/>
    <n v="184"/>
    <n v="366"/>
    <n v="0"/>
    <n v="0"/>
    <n v="0"/>
    <n v="0"/>
    <n v="0"/>
    <n v="0"/>
    <n v="0"/>
    <n v="0"/>
    <n v="0"/>
    <n v="514"/>
    <n v="571"/>
    <n v="1085"/>
    <n v="7"/>
    <n v="7"/>
    <n v="7"/>
    <n v="0"/>
    <n v="0"/>
    <n v="0"/>
    <n v="0"/>
    <n v="21"/>
    <n v="0"/>
    <n v="0"/>
    <n v="1"/>
    <n v="0"/>
    <n v="1"/>
    <n v="0"/>
    <n v="0"/>
    <n v="0"/>
    <n v="10"/>
    <n v="15"/>
    <n v="0"/>
    <n v="0"/>
    <n v="1"/>
    <n v="1"/>
    <n v="1"/>
    <n v="1"/>
    <n v="6"/>
    <n v="5"/>
    <n v="0"/>
    <n v="0"/>
    <n v="8"/>
    <n v="15"/>
    <n v="65"/>
    <n v="18"/>
    <n v="22"/>
    <n v="0"/>
    <n v="0"/>
    <n v="0"/>
    <n v="0"/>
    <n v="0"/>
    <n v="0"/>
    <n v="0"/>
    <n v="40"/>
    <n v="21"/>
    <n v="21"/>
  </r>
  <r>
    <s v="08DES0109Z"/>
    <n v="1"/>
    <s v="MATUTINO"/>
    <s v="ESCUELA SECUNDARIA FEDERAL NUM. 18"/>
    <n v="8"/>
    <s v="CHIHUAHUA"/>
    <n v="8"/>
    <s v="CHIHUAHUA"/>
    <n v="37"/>
    <s v="JUĂREZ"/>
    <n v="1"/>
    <s v="JUĂREZ"/>
    <s v="CALLE MAR AZUL"/>
    <n v="3320"/>
    <s v="PĂšBLICO"/>
    <x v="2"/>
    <n v="2"/>
    <s v="BĂSICA"/>
    <n v="3"/>
    <x v="2"/>
    <n v="1"/>
    <x v="1"/>
    <n v="0"/>
    <s v="NO APLICA"/>
    <n v="0"/>
    <s v="NO APLICA"/>
    <s v="08FIS0104Y"/>
    <s v="08FJE0004L"/>
    <s v="08ADG0005C"/>
    <n v="0"/>
    <s v="I2019"/>
    <n v="522"/>
    <n v="555"/>
    <n v="1077"/>
    <n v="425"/>
    <n v="512"/>
    <n v="937"/>
    <n v="147"/>
    <n v="151"/>
    <n v="298"/>
    <n v="174"/>
    <n v="188"/>
    <n v="362"/>
    <n v="183"/>
    <n v="185"/>
    <n v="368"/>
    <n v="180"/>
    <n v="198"/>
    <n v="378"/>
    <n v="0"/>
    <n v="0"/>
    <n v="0"/>
    <n v="0"/>
    <n v="0"/>
    <n v="0"/>
    <n v="0"/>
    <n v="0"/>
    <n v="0"/>
    <n v="537"/>
    <n v="571"/>
    <n v="1108"/>
    <n v="7"/>
    <n v="7"/>
    <n v="7"/>
    <n v="0"/>
    <n v="0"/>
    <n v="0"/>
    <n v="0"/>
    <n v="21"/>
    <n v="0"/>
    <n v="0"/>
    <n v="1"/>
    <n v="0"/>
    <n v="0"/>
    <n v="1"/>
    <n v="0"/>
    <n v="0"/>
    <n v="7"/>
    <n v="21"/>
    <n v="0"/>
    <n v="0"/>
    <n v="2"/>
    <n v="0"/>
    <n v="1"/>
    <n v="2"/>
    <n v="2"/>
    <n v="0"/>
    <n v="0"/>
    <n v="0"/>
    <n v="6"/>
    <n v="6"/>
    <n v="49"/>
    <n v="12"/>
    <n v="23"/>
    <n v="0"/>
    <n v="0"/>
    <n v="0"/>
    <n v="0"/>
    <n v="0"/>
    <n v="0"/>
    <n v="0"/>
    <n v="35"/>
    <n v="21"/>
    <n v="21"/>
  </r>
  <r>
    <s v="08KJN1401K"/>
    <n v="1"/>
    <s v="MATUTINO"/>
    <s v="PREESCOLAR COMUNITARIO AULA COMPARTIDA"/>
    <n v="8"/>
    <s v="CHIHUAHUA"/>
    <n v="8"/>
    <s v="CHIHUAHUA"/>
    <n v="66"/>
    <s v="URUACHI"/>
    <n v="151"/>
    <s v="PACAYVO"/>
    <s v="CALLE PACAYV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185U"/>
    <n v="4"/>
    <s v="DISCONTINUO"/>
    <s v="PRIMARIA INDIGENA COMUNITARIA"/>
    <n v="8"/>
    <s v="CHIHUAHUA"/>
    <n v="8"/>
    <s v="CHIHUAHUA"/>
    <n v="29"/>
    <s v="GUADALUPE Y CALVO"/>
    <n v="208"/>
    <s v="SAN JULIÁN"/>
    <s v="CALLE SAN JULIAN"/>
    <n v="0"/>
    <s v="PÚBLICO"/>
    <x v="0"/>
    <n v="2"/>
    <s v="BÁSICA"/>
    <n v="2"/>
    <x v="1"/>
    <n v="2"/>
    <x v="0"/>
    <n v="1"/>
    <s v="SERVICIOS"/>
    <n v="5"/>
    <s v="INDIGENA"/>
    <m/>
    <m/>
    <m/>
    <n v="10"/>
    <s v="I2019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72F"/>
    <n v="4"/>
    <s v="DISCONTINUO"/>
    <s v="PRIMARIA COMUNITARIA"/>
    <n v="8"/>
    <s v="CHIHUAHUA"/>
    <n v="8"/>
    <s v="CHIHUAHUA"/>
    <n v="65"/>
    <s v="URIQUE"/>
    <n v="29"/>
    <s v="EL MANZANO"/>
    <s v="CALLE EL MANZANO"/>
    <n v="0"/>
    <s v="PÚBLICO"/>
    <x v="0"/>
    <n v="2"/>
    <s v="BÁSICA"/>
    <n v="2"/>
    <x v="1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JN1452R"/>
    <n v="1"/>
    <s v="MATUTINO"/>
    <s v="PREESCOLAR COMUNITARIO"/>
    <n v="8"/>
    <s v="CHIHUAHUA"/>
    <n v="8"/>
    <s v="CHIHUAHUA"/>
    <n v="51"/>
    <s v="OCAMPO"/>
    <n v="345"/>
    <s v="COMUNIDAD PUEBLO VIEJO"/>
    <s v="CALLE COMUNIDAD PUEBLO VIEJ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88G"/>
    <n v="4"/>
    <s v="DISCONTINUO"/>
    <s v="PRIMARIA COMUNITARIA AULA COMPARTIDA"/>
    <n v="8"/>
    <s v="CHIHUAHUA"/>
    <n v="8"/>
    <s v="CHIHUAHUA"/>
    <n v="66"/>
    <s v="URUACHI"/>
    <n v="69"/>
    <s v="CUSARECOTA"/>
    <s v="CALLE CUSARECOTA"/>
    <n v="0"/>
    <s v="PÚBLICO"/>
    <x v="0"/>
    <n v="2"/>
    <s v="BÁSICA"/>
    <n v="2"/>
    <x v="1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TV0209N"/>
    <n v="4"/>
    <s v="DISCONTINUO"/>
    <s v="SECUNDARIA COMUNITARIA"/>
    <n v="8"/>
    <s v="CHIHUAHUA"/>
    <n v="8"/>
    <s v="CHIHUAHUA"/>
    <n v="65"/>
    <s v="URIQUE"/>
    <n v="1006"/>
    <s v="AGUA ZARCA (LA CASETA)"/>
    <s v="CALLE CONOCIDO"/>
    <n v="0"/>
    <s v="PÚBLICO"/>
    <x v="0"/>
    <n v="2"/>
    <s v="BÁSICA"/>
    <n v="3"/>
    <x v="2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JN0750J"/>
    <n v="1"/>
    <s v="MATUTINO"/>
    <s v="JARDIN DE NIÃ‘OS"/>
    <n v="8"/>
    <s v="CHIHUAHUA"/>
    <n v="8"/>
    <s v="CHIHUAHUA"/>
    <n v="29"/>
    <s v="GUADALUPE Y CALVO"/>
    <n v="261"/>
    <s v="EL ZORRILLO (BAJÃO ALMAZÃN)"/>
    <s v="CALLE EL ZORRILL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48F"/>
    <n v="1"/>
    <s v="MATUTINO"/>
    <s v="PREESCOLAR COMUNITARIO"/>
    <n v="8"/>
    <s v="CHIHUAHUA"/>
    <n v="8"/>
    <s v="CHIHUAHUA"/>
    <n v="31"/>
    <s v="GUERRERO"/>
    <n v="245"/>
    <s v="LO DE GIL (OREGIL)"/>
    <s v="CALLE LO DE GIL (OREGIL)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1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PB0110D"/>
    <n v="4"/>
    <s v="DISCONTINUO"/>
    <s v="PRIMARIA INDIGENA COMUNITARIA"/>
    <n v="8"/>
    <s v="CHIHUAHUA"/>
    <n v="8"/>
    <s v="CHIHUAHUA"/>
    <n v="29"/>
    <s v="GUADALUPE Y CALVO"/>
    <n v="384"/>
    <s v="NOROGACHI"/>
    <s v="CALLE NOROGACHI"/>
    <n v="0"/>
    <s v="PÚBLICO"/>
    <x v="0"/>
    <n v="2"/>
    <s v="BÁSICA"/>
    <n v="2"/>
    <x v="1"/>
    <n v="2"/>
    <x v="0"/>
    <n v="1"/>
    <s v="SERVICIOS"/>
    <n v="5"/>
    <s v="INDIGENA"/>
    <m/>
    <m/>
    <m/>
    <n v="10"/>
    <s v="I2019"/>
    <n v="0"/>
    <n v="0"/>
    <n v="0"/>
    <n v="0"/>
    <n v="0"/>
    <n v="0"/>
    <n v="0"/>
    <n v="0"/>
    <n v="0"/>
    <n v="1"/>
    <n v="0"/>
    <n v="1"/>
    <n v="0"/>
    <n v="1"/>
    <n v="1"/>
    <n v="0"/>
    <n v="0"/>
    <n v="0"/>
    <n v="0"/>
    <n v="0"/>
    <n v="0"/>
    <n v="0"/>
    <n v="0"/>
    <n v="0"/>
    <n v="2"/>
    <n v="0"/>
    <n v="2"/>
    <n v="3"/>
    <n v="1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880Z"/>
    <n v="4"/>
    <s v="DISCONTINUO"/>
    <s v="ESCUELA PRIMARIA"/>
    <n v="8"/>
    <s v="CHIHUAHUA"/>
    <n v="8"/>
    <s v="CHIHUAHUA"/>
    <n v="29"/>
    <s v="GUADALUPE Y CALVO"/>
    <n v="1715"/>
    <s v="ARROYO DEL AGUA"/>
    <s v="CALLE ARROYO DEL AGUA"/>
    <n v="0"/>
    <s v="PÚBLICO"/>
    <x v="0"/>
    <n v="2"/>
    <s v="BÁSICA"/>
    <n v="2"/>
    <x v="1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1"/>
    <n v="0"/>
    <n v="1"/>
    <n v="0"/>
    <n v="0"/>
    <n v="0"/>
    <n v="1"/>
    <n v="1"/>
    <n v="2"/>
    <n v="1"/>
    <n v="0"/>
    <n v="1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JN0389Z"/>
    <n v="1"/>
    <s v="MATUTINO"/>
    <s v="PREESCOLAR COMUNITARIO"/>
    <n v="8"/>
    <s v="CHIHUAHUA"/>
    <n v="8"/>
    <s v="CHIHUAHUA"/>
    <n v="19"/>
    <s v="CHIHUAHUA"/>
    <n v="237"/>
    <s v="RANCHO EL ALAMILLO"/>
    <s v="CALLE RANCHO EL ALAMILL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64O"/>
    <n v="1"/>
    <s v="MATUTINO"/>
    <s v="PREESCOLAR COMUNITARIO"/>
    <n v="8"/>
    <s v="CHIHUAHUA"/>
    <n v="8"/>
    <s v="CHIHUAHUA"/>
    <n v="20"/>
    <s v="CHÃNIPAS"/>
    <n v="56"/>
    <s v="GUAZIZACO"/>
    <s v="CALLE GUAZIZAC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063J"/>
    <n v="4"/>
    <s v="DISCONTINUO"/>
    <s v="SECUNDARIA COMUNITARIA"/>
    <n v="8"/>
    <s v="CHIHUAHUA"/>
    <n v="8"/>
    <s v="CHIHUAHUA"/>
    <n v="52"/>
    <s v="OJINAGA"/>
    <n v="31"/>
    <s v="MAIJOMA"/>
    <s v="CALLE MAIJOMA"/>
    <n v="0"/>
    <s v="PÚBLICO"/>
    <x v="0"/>
    <n v="2"/>
    <s v="BÁSICA"/>
    <n v="3"/>
    <x v="2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3"/>
    <n v="0"/>
    <n v="3"/>
    <n v="1"/>
    <n v="1"/>
    <n v="2"/>
    <n v="0"/>
    <n v="0"/>
    <n v="0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JN0565N"/>
    <n v="1"/>
    <s v="MATUTINO"/>
    <s v="JARDIN DE NIÃ‘OS"/>
    <n v="8"/>
    <s v="CHIHUAHUA"/>
    <n v="8"/>
    <s v="CHIHUAHUA"/>
    <n v="20"/>
    <s v="CHÃNIPAS"/>
    <n v="58"/>
    <s v="GUERRA AL TIRANO (LA VINATA)"/>
    <s v="CALLE GUERRA DEL TIRAN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67J"/>
    <n v="1"/>
    <s v="MATUTINO"/>
    <s v="JARDIN DE NIÃ‘OS"/>
    <n v="8"/>
    <s v="CHIHUAHUA"/>
    <n v="8"/>
    <s v="CHIHUAHUA"/>
    <n v="11"/>
    <s v="CAMARGO"/>
    <n v="51"/>
    <s v="LA ENRAMADA"/>
    <s v="CALLE LA ENRAMADA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55R"/>
    <n v="1"/>
    <s v="MATUTINO"/>
    <s v="PREESCOLAR COMUNITARIO"/>
    <n v="8"/>
    <s v="CHIHUAHUA"/>
    <n v="8"/>
    <s v="CHIHUAHUA"/>
    <n v="30"/>
    <s v="GUAZAPARES"/>
    <n v="125"/>
    <s v="EL ÃLAMO"/>
    <s v="CALLE EL ALAM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588E"/>
    <n v="1"/>
    <s v="MATUTINO"/>
    <s v="PREESCOLAR COMUNITARIO"/>
    <n v="8"/>
    <s v="CHIHUAHUA"/>
    <n v="8"/>
    <s v="CHIHUAHUA"/>
    <n v="20"/>
    <s v="CHÃNIPAS"/>
    <n v="125"/>
    <s v="YECAROMA"/>
    <s v="CALLE YECAROMA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171M"/>
    <n v="1"/>
    <s v="MATUTINO"/>
    <s v="PREESCOLAR INDIGENA COMUNITARIO"/>
    <n v="8"/>
    <s v="CHIHUAHUA"/>
    <n v="8"/>
    <s v="CHIHUAHUA"/>
    <n v="29"/>
    <s v="GUADALUPE Y CALVO"/>
    <n v="286"/>
    <s v="SAN REGIS (EL CARPINTERO)"/>
    <s v="CALLE SAN REGIS (EL CARPINTERO)"/>
    <n v="0"/>
    <s v="PÃšBLICO"/>
    <x v="0"/>
    <n v="2"/>
    <s v="BÃSICA"/>
    <n v="1"/>
    <x v="0"/>
    <n v="2"/>
    <x v="0"/>
    <n v="1"/>
    <s v="SERVICIOS"/>
    <n v="5"/>
    <s v="INDIGEN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84E"/>
    <n v="1"/>
    <s v="MATUTINO"/>
    <s v="JARDIN DE NIÃ‘OS"/>
    <n v="8"/>
    <s v="CHIHUAHUA"/>
    <n v="8"/>
    <s v="CHIHUAHUA"/>
    <n v="54"/>
    <s v="RIVA PALACIO"/>
    <n v="178"/>
    <s v="LA NUEVA PAZ"/>
    <s v="CALLE LA NUEVA PAZ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18N"/>
    <n v="1"/>
    <s v="MATUTINO"/>
    <s v="PREESCOLAR COMUNITARIO"/>
    <n v="8"/>
    <s v="CHIHUAHUA"/>
    <n v="8"/>
    <s v="CHIHUAHUA"/>
    <n v="31"/>
    <s v="GUERRERO"/>
    <n v="127"/>
    <s v="EJIDO CONSTITUCIÃ“N (LA TINAJA)"/>
    <s v="CALLE EJIDO CONSTITUCION (LA TINAJA)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76T"/>
    <n v="1"/>
    <s v="MATUTINO"/>
    <s v="JARDIN DE NIÃ‘OS"/>
    <n v="8"/>
    <s v="CHIHUAHUA"/>
    <n v="8"/>
    <s v="CHIHUAHUA"/>
    <n v="30"/>
    <s v="GUAZAPARES"/>
    <n v="15"/>
    <s v="BASORIACHI"/>
    <s v="CALLE BASOREACHI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23W"/>
    <n v="1"/>
    <s v="MATUTINO"/>
    <s v="PREESCOLAR COMUNITARIO"/>
    <n v="8"/>
    <s v="CHIHUAHUA"/>
    <n v="8"/>
    <s v="CHIHUAHUA"/>
    <n v="29"/>
    <s v="GUADALUPE Y CALVO"/>
    <n v="2249"/>
    <s v="EL ZAPOTE"/>
    <s v="CALLE EL ZAPOTE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102V"/>
    <n v="4"/>
    <s v="DISCONTINUO"/>
    <s v="SECUNDARIA COMUNITAROA"/>
    <n v="8"/>
    <s v="CHIHUAHUA"/>
    <n v="8"/>
    <s v="CHIHUAHUA"/>
    <n v="63"/>
    <s v="TEMÓSACHIC"/>
    <n v="2"/>
    <s v="AGUA CALIENTE DE TUTUACA"/>
    <s v="CALLE CONOCIDO"/>
    <n v="0"/>
    <s v="PÚBLICO"/>
    <x v="0"/>
    <n v="2"/>
    <s v="BÁSICA"/>
    <n v="3"/>
    <x v="2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3"/>
    <n v="3"/>
    <n v="6"/>
    <n v="1"/>
    <n v="0"/>
    <n v="1"/>
    <n v="0"/>
    <n v="1"/>
    <n v="1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PJN0128I"/>
    <n v="1"/>
    <s v="MATUTINO"/>
    <s v="INSTITUTO FREINET MANITAS A LA OBRA"/>
    <n v="8"/>
    <s v="CHIHUAHUA"/>
    <n v="8"/>
    <s v="CHIHUAHUA"/>
    <n v="19"/>
    <s v="CHIHUAHUA"/>
    <n v="1"/>
    <s v="CHIHUAHUA"/>
    <s v="CALLE REPĂšBLICA DOMINICANA"/>
    <n v="218"/>
    <s v="PRIVADO"/>
    <x v="1"/>
    <n v="2"/>
    <s v="BĂSICA"/>
    <n v="1"/>
    <x v="0"/>
    <n v="1"/>
    <x v="1"/>
    <n v="0"/>
    <s v="NO APLICA"/>
    <n v="0"/>
    <s v="NO APLICA"/>
    <s v="08FZP0004S"/>
    <m/>
    <m/>
    <n v="10"/>
    <s v="I2019"/>
    <n v="0"/>
    <n v="0"/>
    <n v="0"/>
    <n v="0"/>
    <n v="0"/>
    <n v="0"/>
    <n v="0"/>
    <n v="0"/>
    <n v="0"/>
    <n v="3"/>
    <n v="1"/>
    <n v="4"/>
    <n v="1"/>
    <n v="0"/>
    <n v="1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5"/>
    <n v="0"/>
    <n v="1"/>
    <n v="0"/>
    <n v="0"/>
    <n v="0"/>
    <n v="0"/>
    <n v="0"/>
    <n v="0"/>
    <n v="1"/>
    <n v="1"/>
    <n v="3"/>
    <n v="1"/>
  </r>
  <r>
    <s v="08KJN0136W"/>
    <n v="1"/>
    <s v="MATUTINO"/>
    <s v="JARDIN DE NIÃ‘OS"/>
    <n v="8"/>
    <s v="CHIHUAHUA"/>
    <n v="8"/>
    <s v="CHIHUAHUA"/>
    <n v="31"/>
    <s v="GUERRERO"/>
    <n v="104"/>
    <s v="SAN JOSÃ‰ DE BAQUIACHI"/>
    <s v="CALLE SAN JOSE DE BAQUIACHI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39T"/>
    <n v="1"/>
    <s v="MATUTINO"/>
    <s v="JARDIN DE NIÃ‘OS"/>
    <n v="8"/>
    <s v="CHIHUAHUA"/>
    <n v="8"/>
    <s v="CHIHUAHUA"/>
    <n v="45"/>
    <s v="MEOQUI"/>
    <n v="9"/>
    <s v="COLONIA FRANCISCO PORTILLO (LOS JÃQUEZ)"/>
    <s v="CALLE LOS JAQUEZ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43F"/>
    <n v="1"/>
    <s v="MATUTINO"/>
    <s v="PREESCOLAR COMUNITARIO"/>
    <n v="8"/>
    <s v="CHIHUAHUA"/>
    <n v="8"/>
    <s v="CHIHUAHUA"/>
    <n v="56"/>
    <s v="ROSARIO"/>
    <n v="57"/>
    <s v="VALLE DE OLIVOS (LA CIÃ‰NEGA DE OLIVOS)"/>
    <s v="CALLE VALLE DE OLIVOS (LA CIENEGA DE OLIVOS)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54K"/>
    <n v="1"/>
    <s v="MATUTINO"/>
    <s v="JARDIN DE NIÃ‘OS"/>
    <n v="8"/>
    <s v="CHIHUAHUA"/>
    <n v="8"/>
    <s v="CHIHUAHUA"/>
    <n v="11"/>
    <s v="CAMARGO"/>
    <n v="35"/>
    <s v="EJIDO LAS CUEVAS"/>
    <s v="CALLE LAS CUEVAS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053C"/>
    <n v="4"/>
    <s v="DISCONTINUO"/>
    <s v="SECUNDARIA COMUNITARIA"/>
    <n v="8"/>
    <s v="CHIHUAHUA"/>
    <n v="8"/>
    <s v="CHIHUAHUA"/>
    <n v="8"/>
    <s v="BATOPILAS DE MANUEL GÓMEZ MORÍN"/>
    <n v="190"/>
    <s v="SATEVÓ"/>
    <s v="CALLE SATEVO"/>
    <n v="0"/>
    <s v="PÚBLICO"/>
    <x v="0"/>
    <n v="2"/>
    <s v="BÁSICA"/>
    <n v="3"/>
    <x v="2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4"/>
    <n v="3"/>
    <n v="7"/>
    <n v="1"/>
    <n v="1"/>
    <n v="2"/>
    <n v="0"/>
    <n v="0"/>
    <n v="0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JN0524N"/>
    <n v="1"/>
    <s v="MATUTINO"/>
    <s v="JARDIN DE NIÃ‘OS"/>
    <n v="8"/>
    <s v="CHIHUAHUA"/>
    <n v="8"/>
    <s v="CHIHUAHUA"/>
    <n v="9"/>
    <s v="BOCOYNA"/>
    <n v="281"/>
    <s v="EL GUAJOLOTE"/>
    <s v="CALLE EL GUAJOLOTE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12R"/>
    <n v="1"/>
    <s v="MATUTINO"/>
    <s v="JARDIN DE NIÃ‘OS"/>
    <n v="8"/>
    <s v="CHIHUAHUA"/>
    <n v="8"/>
    <s v="CHIHUAHUA"/>
    <n v="30"/>
    <s v="GUAZAPARES"/>
    <n v="282"/>
    <s v="BAJÃOS DEL PITORREAL"/>
    <s v="CALLE BAJIOS DEL PITORREAL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029C"/>
    <n v="4"/>
    <s v="DISCONTINUO"/>
    <s v="SECUNDARIA COMUNITARIA"/>
    <n v="8"/>
    <s v="CHIHUAHUA"/>
    <n v="8"/>
    <s v="CHIHUAHUA"/>
    <n v="29"/>
    <s v="GUADALUPE Y CALVO"/>
    <n v="139"/>
    <s v="EL NOPAL"/>
    <s v="CALLE EL NOPAL"/>
    <n v="0"/>
    <s v="PÚBLICO"/>
    <x v="0"/>
    <n v="2"/>
    <s v="BÁSICA"/>
    <n v="3"/>
    <x v="2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1"/>
    <n v="5"/>
    <n v="6"/>
    <n v="4"/>
    <n v="0"/>
    <n v="4"/>
    <n v="0"/>
    <n v="0"/>
    <n v="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CC0123C"/>
    <n v="1"/>
    <s v="MATUTINO"/>
    <s v="PREESCOLAR INDIGENA COMUNITARIO"/>
    <n v="8"/>
    <s v="CHIHUAHUA"/>
    <n v="8"/>
    <s v="CHIHUAHUA"/>
    <n v="29"/>
    <s v="GUADALUPE Y CALVO"/>
    <n v="2167"/>
    <s v="CORDÃ“N DE LOS SOTO"/>
    <s v="CALLE CORRAL DE LOS SOTO"/>
    <n v="0"/>
    <s v="PÃšBLICO"/>
    <x v="0"/>
    <n v="2"/>
    <s v="BÃSICA"/>
    <n v="1"/>
    <x v="0"/>
    <n v="2"/>
    <x v="0"/>
    <n v="1"/>
    <s v="SERVICIOS"/>
    <n v="5"/>
    <s v="INDIGEN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19B"/>
    <n v="1"/>
    <s v="MATUTINO"/>
    <s v="JARDIN DE NIÃ‘OS"/>
    <n v="8"/>
    <s v="CHIHUAHUA"/>
    <n v="8"/>
    <s v="CHIHUAHUA"/>
    <n v="30"/>
    <s v="GUAZAPARES"/>
    <n v="19"/>
    <s v="BATOSEGACHI"/>
    <s v="CALLE BATOSEGACHI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77Q"/>
    <n v="1"/>
    <s v="MATUTINO"/>
    <s v="JARDIN DE NIÃ‘OS"/>
    <n v="8"/>
    <s v="CHIHUAHUA"/>
    <n v="8"/>
    <s v="CHIHUAHUA"/>
    <n v="47"/>
    <s v="MORIS"/>
    <n v="114"/>
    <s v="TALAYOTES"/>
    <s v="CALLE TALAYOTES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PJN0127J"/>
    <n v="1"/>
    <s v="MATUTINO"/>
    <s v="CENTRO INFANTIL MAGU"/>
    <n v="8"/>
    <s v="CHIHUAHUA"/>
    <n v="8"/>
    <s v="CHIHUAHUA"/>
    <n v="19"/>
    <s v="CHIHUAHUA"/>
    <n v="1"/>
    <s v="CHIHUAHUA"/>
    <s v="CALLE RĂŤO DE JANEIRO"/>
    <n v="905"/>
    <s v="PRIVADO"/>
    <x v="1"/>
    <n v="2"/>
    <s v="BĂSICA"/>
    <n v="1"/>
    <x v="0"/>
    <n v="1"/>
    <x v="1"/>
    <n v="0"/>
    <s v="NO APLICA"/>
    <n v="0"/>
    <s v="NO APLICA"/>
    <s v="08FZP0004S"/>
    <m/>
    <m/>
    <n v="10"/>
    <s v="I2019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1"/>
    <n v="1"/>
    <n v="0"/>
    <n v="0"/>
    <n v="0"/>
    <n v="0"/>
    <n v="0"/>
    <n v="0"/>
    <n v="1"/>
    <n v="3"/>
    <n v="1"/>
  </r>
  <r>
    <s v="08KJN0560S"/>
    <n v="1"/>
    <s v="MATUTINO"/>
    <s v="JARDIN DE NIÃ‘OS"/>
    <n v="8"/>
    <s v="CHIHUAHUA"/>
    <n v="8"/>
    <s v="CHIHUAHUA"/>
    <n v="17"/>
    <s v="CUAUHTÃ‰MOC"/>
    <n v="357"/>
    <s v="COLONIA MARGARITA MAZA DE JUÃREZ (LAS MARGARITAS)"/>
    <s v="CALLE MARGARITA MAZA DE JUAREZ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PJN0134T"/>
    <n v="1"/>
    <s v="MATUTINO"/>
    <s v="EXPLORA PREESCOLAR"/>
    <n v="8"/>
    <s v="CHIHUAHUA"/>
    <n v="8"/>
    <s v="CHIHUAHUA"/>
    <n v="19"/>
    <s v="CHIHUAHUA"/>
    <n v="1"/>
    <s v="CHIHUAHUA"/>
    <s v="AVENIDA FRANCISCO VILLA"/>
    <n v="6706"/>
    <s v="PRIVADO"/>
    <x v="1"/>
    <n v="2"/>
    <s v="BĂSICA"/>
    <n v="1"/>
    <x v="0"/>
    <n v="1"/>
    <x v="1"/>
    <n v="0"/>
    <s v="NO APLICA"/>
    <n v="0"/>
    <s v="NO APLICA"/>
    <s v="08FZP0013Z"/>
    <m/>
    <m/>
    <n v="10"/>
    <s v="I2019"/>
    <n v="0"/>
    <n v="0"/>
    <n v="0"/>
    <n v="0"/>
    <n v="0"/>
    <n v="0"/>
    <n v="0"/>
    <n v="0"/>
    <n v="0"/>
    <n v="5"/>
    <n v="4"/>
    <n v="9"/>
    <n v="2"/>
    <n v="1"/>
    <n v="3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KJN1382M"/>
    <n v="1"/>
    <s v="MATUTINO"/>
    <s v="PREESCOLAR COMUNITARIO"/>
    <n v="8"/>
    <s v="CHIHUAHUA"/>
    <n v="8"/>
    <s v="CHIHUAHUA"/>
    <n v="29"/>
    <s v="GUADALUPE Y CALVO"/>
    <n v="200"/>
    <s v="SAN IGNACIO DE LOS ALMAZÃN (A. SAN IGNACIO)"/>
    <s v="CALLE SAN IGNACIO DE LOS ALMAZAN (ARROYO SAN IGNACI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0"/>
    <n v="0"/>
    <n v="0"/>
    <n v="4"/>
    <n v="9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DJN0637G"/>
    <n v="1"/>
    <s v="MATUTINO"/>
    <s v="MATILDE MONTOYA"/>
    <n v="8"/>
    <s v="CHIHUAHUA"/>
    <n v="8"/>
    <s v="CHIHUAHUA"/>
    <n v="11"/>
    <s v="CAMARGO"/>
    <n v="644"/>
    <s v="LEYES DE REFORMA"/>
    <s v="NINGUNO NINGUNO"/>
    <n v="0"/>
    <s v="PĂšBLICO"/>
    <x v="2"/>
    <n v="2"/>
    <s v="BĂSICA"/>
    <n v="1"/>
    <x v="0"/>
    <n v="1"/>
    <x v="1"/>
    <n v="0"/>
    <s v="NO APLICA"/>
    <n v="0"/>
    <s v="NO APLICA"/>
    <s v="08FZP0107O"/>
    <s v="08FJZ0109S"/>
    <m/>
    <n v="10"/>
    <s v="I2019"/>
    <n v="0"/>
    <n v="0"/>
    <n v="0"/>
    <n v="0"/>
    <n v="0"/>
    <n v="0"/>
    <n v="0"/>
    <n v="0"/>
    <n v="0"/>
    <n v="3"/>
    <n v="1"/>
    <n v="4"/>
    <n v="7"/>
    <n v="4"/>
    <n v="11"/>
    <n v="0"/>
    <n v="1"/>
    <n v="1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72A"/>
    <n v="1"/>
    <s v="MATUTINO"/>
    <s v="SOR JUANA INES DE LA CRUZ"/>
    <n v="8"/>
    <s v="CHIHUAHUA"/>
    <n v="8"/>
    <s v="CHIHUAHUA"/>
    <n v="65"/>
    <s v="URIQUE"/>
    <n v="9"/>
    <s v="BASIGOCHI"/>
    <s v="NINGUNO NINGUNO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s v="08ADG0003E"/>
    <n v="10"/>
    <s v="I2019"/>
    <n v="0"/>
    <n v="0"/>
    <n v="0"/>
    <n v="0"/>
    <n v="0"/>
    <n v="0"/>
    <n v="0"/>
    <n v="0"/>
    <n v="0"/>
    <n v="2"/>
    <n v="1"/>
    <n v="3"/>
    <n v="8"/>
    <n v="3"/>
    <n v="11"/>
    <n v="1"/>
    <n v="1"/>
    <n v="2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ES0053S"/>
    <n v="1"/>
    <s v="MATUTINO"/>
    <s v="COLEGIO BILINGĂśE GESTALT OJINAGA"/>
    <n v="8"/>
    <s v="CHIHUAHUA"/>
    <n v="8"/>
    <s v="CHIHUAHUA"/>
    <n v="52"/>
    <s v="OJINAGA"/>
    <n v="1"/>
    <s v="MANUEL OJINAGA"/>
    <s v="AVENIDA NIĂ‘OS HĂ‰ROES"/>
    <n v="902"/>
    <s v="PRIVADO"/>
    <x v="1"/>
    <n v="2"/>
    <s v="BĂSICA"/>
    <n v="3"/>
    <x v="2"/>
    <n v="1"/>
    <x v="1"/>
    <n v="0"/>
    <s v="NO APLICA"/>
    <n v="0"/>
    <s v="NO APLICA"/>
    <s v="08FIS0011I"/>
    <m/>
    <s v="08ADG0056J"/>
    <n v="10"/>
    <s v="I2019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1"/>
    <n v="0"/>
    <n v="0"/>
    <n v="0"/>
    <n v="0"/>
    <n v="0"/>
    <n v="0"/>
    <n v="1"/>
    <n v="0"/>
    <n v="0"/>
    <n v="0"/>
    <n v="1"/>
    <n v="0"/>
    <n v="0"/>
    <n v="0"/>
    <n v="0"/>
    <n v="1"/>
    <n v="3"/>
    <n v="0"/>
    <n v="0"/>
    <n v="1"/>
    <n v="0"/>
    <n v="0"/>
    <n v="0"/>
    <n v="1"/>
    <n v="0"/>
    <n v="0"/>
    <n v="0"/>
    <n v="0"/>
    <n v="0"/>
    <n v="7"/>
    <n v="3"/>
    <n v="3"/>
    <n v="0"/>
    <n v="0"/>
    <n v="0"/>
    <n v="0"/>
    <n v="0"/>
    <n v="0"/>
    <n v="0"/>
    <n v="6"/>
    <n v="2"/>
    <n v="2"/>
  </r>
  <r>
    <s v="08DPB0233D"/>
    <n v="4"/>
    <s v="DISCONTINUO"/>
    <s v="BENITO JUAREZ"/>
    <n v="8"/>
    <s v="CHIHUAHUA"/>
    <n v="8"/>
    <s v="CHIHUAHUA"/>
    <n v="12"/>
    <s v="CARICHĂŤ"/>
    <n v="30"/>
    <s v="MAGULLACHI"/>
    <s v="NINGUNO NINGUNO"/>
    <n v="0"/>
    <s v="PĂšBLICO"/>
    <x v="2"/>
    <n v="2"/>
    <s v="BĂSICA"/>
    <n v="2"/>
    <x v="1"/>
    <n v="3"/>
    <x v="3"/>
    <n v="0"/>
    <s v="NO APLICA"/>
    <n v="0"/>
    <s v="NO APLICA"/>
    <s v="08FZI0026U"/>
    <s v="08FJI0009C"/>
    <s v="08ADG0010O"/>
    <n v="10"/>
    <s v="I2019"/>
    <n v="0"/>
    <n v="0"/>
    <n v="0"/>
    <n v="0"/>
    <n v="0"/>
    <n v="0"/>
    <n v="0"/>
    <n v="0"/>
    <n v="0"/>
    <n v="4"/>
    <n v="1"/>
    <n v="5"/>
    <n v="1"/>
    <n v="3"/>
    <n v="4"/>
    <n v="1"/>
    <n v="1"/>
    <n v="2"/>
    <n v="2"/>
    <n v="0"/>
    <n v="2"/>
    <n v="2"/>
    <n v="2"/>
    <n v="4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49B"/>
    <n v="1"/>
    <s v="MATUTINO"/>
    <s v="PREESCOLAR INDIGENA"/>
    <n v="8"/>
    <s v="CHIHUAHUA"/>
    <n v="8"/>
    <s v="CHIHUAHUA"/>
    <n v="8"/>
    <s v="BATOPILAS DE MANUEL GĂ“MEZ MORĂŤN"/>
    <n v="858"/>
    <s v="GUAYACANCITO"/>
    <s v="NINGUNO NINGUNO"/>
    <n v="0"/>
    <s v="PĂšBLICO"/>
    <x v="2"/>
    <n v="2"/>
    <s v="BĂSICA"/>
    <n v="1"/>
    <x v="0"/>
    <n v="3"/>
    <x v="3"/>
    <n v="0"/>
    <s v="NO APLICA"/>
    <n v="0"/>
    <s v="NO APLICA"/>
    <s v="08FZI0043K"/>
    <s v="08FJI0005G"/>
    <m/>
    <n v="10"/>
    <s v="I2019"/>
    <n v="0"/>
    <n v="0"/>
    <n v="0"/>
    <n v="0"/>
    <n v="0"/>
    <n v="0"/>
    <n v="0"/>
    <n v="0"/>
    <n v="0"/>
    <n v="3"/>
    <n v="6"/>
    <n v="9"/>
    <n v="2"/>
    <n v="2"/>
    <n v="4"/>
    <n v="2"/>
    <n v="3"/>
    <n v="5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39V"/>
    <n v="1"/>
    <s v="MATUTINO"/>
    <s v="PREESCOLAR INDIGENA"/>
    <n v="8"/>
    <s v="CHIHUAHUA"/>
    <n v="8"/>
    <s v="CHIHUAHUA"/>
    <n v="9"/>
    <s v="BOCOYNA"/>
    <n v="169"/>
    <s v="SAN JUANITO"/>
    <s v="NINGUNO NINGUNO"/>
    <n v="0"/>
    <s v="PĂšBLICO"/>
    <x v="2"/>
    <n v="2"/>
    <s v="BĂSICA"/>
    <n v="1"/>
    <x v="0"/>
    <n v="3"/>
    <x v="3"/>
    <n v="0"/>
    <s v="NO APLICA"/>
    <n v="0"/>
    <s v="NO APLICA"/>
    <s v="08FZI0041M"/>
    <s v="08FJI0006F"/>
    <s v="08ADG0003E"/>
    <n v="10"/>
    <s v="I2019"/>
    <n v="0"/>
    <n v="0"/>
    <n v="0"/>
    <n v="0"/>
    <n v="0"/>
    <n v="0"/>
    <n v="0"/>
    <n v="0"/>
    <n v="0"/>
    <n v="5"/>
    <n v="6"/>
    <n v="11"/>
    <n v="4"/>
    <n v="2"/>
    <n v="6"/>
    <n v="1"/>
    <n v="1"/>
    <n v="2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03E"/>
    <n v="1"/>
    <s v="MATUTINO"/>
    <s v="CENTRO DE CASTELLANIZACION"/>
    <n v="8"/>
    <s v="CHIHUAHUA"/>
    <n v="8"/>
    <s v="CHIHUAHUA"/>
    <n v="12"/>
    <s v="CARICHĂŤ"/>
    <n v="38"/>
    <s v="NARĂRACHI"/>
    <s v="NINGUNO NINGUNO"/>
    <n v="0"/>
    <s v="PĂšBLICO"/>
    <x v="2"/>
    <n v="2"/>
    <s v="BĂSICA"/>
    <n v="1"/>
    <x v="0"/>
    <n v="3"/>
    <x v="3"/>
    <n v="0"/>
    <s v="NO APLICA"/>
    <n v="0"/>
    <s v="NO APLICA"/>
    <s v="08FZI0026U"/>
    <s v="08FJI0009C"/>
    <s v="08ADG0010O"/>
    <n v="10"/>
    <s v="I2019"/>
    <n v="0"/>
    <n v="0"/>
    <n v="0"/>
    <n v="0"/>
    <n v="0"/>
    <n v="0"/>
    <n v="0"/>
    <n v="0"/>
    <n v="0"/>
    <n v="0"/>
    <n v="1"/>
    <n v="1"/>
    <n v="2"/>
    <n v="3"/>
    <n v="5"/>
    <n v="4"/>
    <n v="9"/>
    <n v="13"/>
    <n v="0"/>
    <n v="0"/>
    <n v="0"/>
    <n v="0"/>
    <n v="0"/>
    <n v="0"/>
    <n v="0"/>
    <n v="0"/>
    <n v="0"/>
    <n v="6"/>
    <n v="13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065Y"/>
    <n v="1"/>
    <s v="MATUTINO"/>
    <s v="EMILIANO ZAPATA"/>
    <n v="8"/>
    <s v="CHIHUAHUA"/>
    <n v="8"/>
    <s v="CHIHUAHUA"/>
    <n v="29"/>
    <s v="GUADALUPE Y CALVO"/>
    <n v="574"/>
    <s v="RANCHO DE PEĂ‘A"/>
    <s v="CALLE RANCHO DE PEĂ‘A"/>
    <n v="0"/>
    <s v="PĂšBLICO"/>
    <x v="2"/>
    <n v="2"/>
    <s v="BĂSICA"/>
    <n v="2"/>
    <x v="1"/>
    <n v="3"/>
    <x v="3"/>
    <n v="0"/>
    <s v="NO APLICA"/>
    <n v="0"/>
    <s v="NO APLICA"/>
    <s v="08FZI0012R"/>
    <s v="08FJI0004H"/>
    <s v="08ADG0007A"/>
    <n v="10"/>
    <s v="I2019"/>
    <n v="0"/>
    <n v="0"/>
    <n v="0"/>
    <n v="0"/>
    <n v="0"/>
    <n v="0"/>
    <n v="0"/>
    <n v="0"/>
    <n v="0"/>
    <n v="3"/>
    <n v="5"/>
    <n v="8"/>
    <n v="0"/>
    <n v="1"/>
    <n v="1"/>
    <n v="1"/>
    <n v="1"/>
    <n v="2"/>
    <n v="1"/>
    <n v="2"/>
    <n v="3"/>
    <n v="0"/>
    <n v="3"/>
    <n v="3"/>
    <n v="1"/>
    <n v="1"/>
    <n v="2"/>
    <n v="6"/>
    <n v="13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PJN0131W"/>
    <n v="1"/>
    <s v="MATUTINO"/>
    <s v="PEQUEĂ‘O TAMBOR"/>
    <n v="8"/>
    <s v="CHIHUAHUA"/>
    <n v="8"/>
    <s v="CHIHUAHUA"/>
    <n v="37"/>
    <s v="JUĂREZ"/>
    <n v="1"/>
    <s v="JUĂREZ"/>
    <s v="CALLE TĂŤZOC"/>
    <n v="5468"/>
    <s v="PRIVADO"/>
    <x v="1"/>
    <n v="2"/>
    <s v="BĂSICA"/>
    <n v="1"/>
    <x v="0"/>
    <n v="1"/>
    <x v="1"/>
    <n v="0"/>
    <s v="NO APLICA"/>
    <n v="0"/>
    <s v="NO APLICA"/>
    <s v="08FZP0007P"/>
    <m/>
    <m/>
    <n v="10"/>
    <s v="I2019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0"/>
    <n v="0"/>
    <n v="0"/>
    <n v="0"/>
    <n v="0"/>
    <n v="0"/>
    <n v="0"/>
    <n v="0"/>
    <n v="0"/>
    <n v="12"/>
    <n v="9"/>
    <n v="2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1"/>
    <n v="0"/>
    <n v="0"/>
    <n v="0"/>
    <n v="0"/>
    <n v="0"/>
    <n v="0"/>
    <n v="1"/>
    <n v="1"/>
    <n v="1"/>
  </r>
  <r>
    <s v="08PJN0130X"/>
    <n v="1"/>
    <s v="MATUTINO"/>
    <s v="PREESCOLAR CRISTOBAL COLON"/>
    <n v="8"/>
    <s v="CHIHUAHUA"/>
    <n v="8"/>
    <s v="CHIHUAHUA"/>
    <n v="19"/>
    <s v="CHIHUAHUA"/>
    <n v="1"/>
    <s v="CHIHUAHUA"/>
    <s v="CALLE J. J. CALVO"/>
    <n v="2800"/>
    <s v="PRIVADO"/>
    <x v="1"/>
    <n v="2"/>
    <s v="BĂSICA"/>
    <n v="1"/>
    <x v="0"/>
    <n v="1"/>
    <x v="1"/>
    <n v="0"/>
    <s v="NO APLICA"/>
    <n v="0"/>
    <s v="NO APLICA"/>
    <s v="08FZP0013Z"/>
    <m/>
    <m/>
    <n v="10"/>
    <s v="I2019"/>
    <n v="0"/>
    <n v="0"/>
    <n v="0"/>
    <n v="0"/>
    <n v="0"/>
    <n v="0"/>
    <n v="0"/>
    <n v="0"/>
    <n v="0"/>
    <n v="3"/>
    <n v="5"/>
    <n v="8"/>
    <n v="4"/>
    <n v="4"/>
    <n v="8"/>
    <n v="1"/>
    <n v="3"/>
    <n v="4"/>
    <n v="0"/>
    <n v="0"/>
    <n v="0"/>
    <n v="0"/>
    <n v="0"/>
    <n v="0"/>
    <n v="0"/>
    <n v="0"/>
    <n v="0"/>
    <n v="8"/>
    <n v="12"/>
    <n v="20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1"/>
    <n v="0"/>
    <n v="0"/>
    <n v="0"/>
    <n v="0"/>
    <n v="0"/>
    <n v="1"/>
    <n v="2"/>
    <n v="3"/>
    <n v="1"/>
  </r>
  <r>
    <s v="08PJN0129H"/>
    <n v="1"/>
    <s v="MATUTINO"/>
    <s v="MI PEQUEĂ‘O TESORO"/>
    <n v="8"/>
    <s v="CHIHUAHUA"/>
    <n v="8"/>
    <s v="CHIHUAHUA"/>
    <n v="19"/>
    <s v="CHIHUAHUA"/>
    <n v="1"/>
    <s v="CHIHUAHUA"/>
    <s v="AVENIDA GOMEZ MORIN"/>
    <n v="2304"/>
    <s v="PRIVADO"/>
    <x v="1"/>
    <n v="2"/>
    <s v="BĂSICA"/>
    <n v="1"/>
    <x v="0"/>
    <n v="1"/>
    <x v="1"/>
    <n v="0"/>
    <s v="NO APLICA"/>
    <n v="0"/>
    <s v="NO APLICA"/>
    <s v="08FZP0008O"/>
    <m/>
    <m/>
    <n v="10"/>
    <s v="I2019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2"/>
    <n v="2"/>
  </r>
  <r>
    <s v="08PJN0133U"/>
    <n v="1"/>
    <s v="MATUTINO"/>
    <s v="COLEGIO BILINGĂśE GESTALT OJINAGA"/>
    <n v="8"/>
    <s v="CHIHUAHUA"/>
    <n v="8"/>
    <s v="CHIHUAHUA"/>
    <n v="52"/>
    <s v="OJINAGA"/>
    <n v="1"/>
    <s v="MANUEL OJINAGA"/>
    <s v="AVENIDA NIĂ‘OS HĂ‰ROES"/>
    <n v="902"/>
    <s v="PRIVADO"/>
    <x v="1"/>
    <n v="2"/>
    <s v="BĂSICA"/>
    <n v="1"/>
    <x v="0"/>
    <n v="1"/>
    <x v="1"/>
    <n v="0"/>
    <s v="NO APLICA"/>
    <n v="0"/>
    <s v="NO APLICA"/>
    <s v="08FZP0004S"/>
    <m/>
    <m/>
    <n v="10"/>
    <s v="I2019"/>
    <n v="0"/>
    <n v="0"/>
    <n v="0"/>
    <n v="0"/>
    <n v="0"/>
    <n v="0"/>
    <n v="0"/>
    <n v="0"/>
    <n v="0"/>
    <n v="3"/>
    <n v="1"/>
    <n v="4"/>
    <n v="6"/>
    <n v="6"/>
    <n v="12"/>
    <n v="3"/>
    <n v="10"/>
    <n v="13"/>
    <n v="0"/>
    <n v="0"/>
    <n v="0"/>
    <n v="0"/>
    <n v="0"/>
    <n v="0"/>
    <n v="0"/>
    <n v="0"/>
    <n v="0"/>
    <n v="12"/>
    <n v="17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4"/>
    <n v="4"/>
  </r>
  <r>
    <s v="08PPR0071O"/>
    <n v="1"/>
    <s v="MATUTINO"/>
    <s v="ESCUELA BAUDELIO PELAYO"/>
    <n v="8"/>
    <s v="CHIHUAHUA"/>
    <n v="8"/>
    <s v="CHIHUAHUA"/>
    <n v="37"/>
    <s v="JUĂREZ"/>
    <n v="1"/>
    <s v="JUĂREZ"/>
    <s v="CALLE ISLA TIBURĂ“N"/>
    <n v="5810"/>
    <s v="PRIVADO"/>
    <x v="1"/>
    <n v="2"/>
    <s v="BĂSICA"/>
    <n v="2"/>
    <x v="1"/>
    <n v="1"/>
    <x v="1"/>
    <n v="0"/>
    <s v="NO APLICA"/>
    <n v="0"/>
    <s v="NO APLICA"/>
    <s v="08FIZ0040N"/>
    <m/>
    <m/>
    <n v="10"/>
    <s v="I2019"/>
    <n v="0"/>
    <n v="0"/>
    <n v="0"/>
    <n v="0"/>
    <n v="0"/>
    <n v="0"/>
    <n v="0"/>
    <n v="0"/>
    <n v="0"/>
    <n v="4"/>
    <n v="5"/>
    <n v="9"/>
    <n v="5"/>
    <n v="2"/>
    <n v="7"/>
    <n v="0"/>
    <n v="2"/>
    <n v="2"/>
    <n v="1"/>
    <n v="5"/>
    <n v="6"/>
    <n v="1"/>
    <n v="2"/>
    <n v="3"/>
    <n v="2"/>
    <n v="4"/>
    <n v="6"/>
    <n v="13"/>
    <n v="20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2"/>
    <n v="6"/>
    <n v="2"/>
    <n v="0"/>
    <n v="0"/>
    <n v="0"/>
    <n v="0"/>
    <n v="0"/>
    <n v="0"/>
    <n v="0"/>
    <n v="2"/>
    <n v="2"/>
    <n v="2"/>
    <n v="2"/>
  </r>
  <r>
    <s v="08EES0033Z"/>
    <n v="1"/>
    <s v="MATUTINO"/>
    <s v="SECUNDARIA ESTATAL 3075 NIĂ‘OS HEROES"/>
    <n v="8"/>
    <s v="CHIHUAHUA"/>
    <n v="8"/>
    <s v="CHIHUAHUA"/>
    <n v="31"/>
    <s v="GUERRERO"/>
    <n v="76"/>
    <s v="PĂRAMO DE MORELOS"/>
    <s v="NINGUNO NINGUNO"/>
    <n v="0"/>
    <s v="PĂšBLICO"/>
    <x v="3"/>
    <n v="2"/>
    <s v="BĂSICA"/>
    <n v="3"/>
    <x v="2"/>
    <n v="1"/>
    <x v="1"/>
    <n v="0"/>
    <s v="NO APLICA"/>
    <n v="0"/>
    <s v="NO APLICA"/>
    <s v="08FIS0025L"/>
    <m/>
    <m/>
    <n v="10"/>
    <s v="I2019"/>
    <n v="0"/>
    <n v="0"/>
    <n v="0"/>
    <n v="0"/>
    <n v="0"/>
    <n v="0"/>
    <n v="0"/>
    <n v="0"/>
    <n v="0"/>
    <n v="9"/>
    <n v="6"/>
    <n v="15"/>
    <n v="11"/>
    <n v="9"/>
    <n v="20"/>
    <n v="7"/>
    <n v="10"/>
    <n v="17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2"/>
    <n v="7"/>
    <n v="1"/>
    <n v="2"/>
    <n v="0"/>
    <n v="0"/>
    <n v="0"/>
    <n v="0"/>
    <n v="0"/>
    <n v="0"/>
    <n v="0"/>
    <n v="3"/>
    <n v="4"/>
    <n v="3"/>
  </r>
  <r>
    <s v="08PES0052T"/>
    <n v="1"/>
    <s v="MATUTINO"/>
    <s v="COLEGIO RIBERAS"/>
    <n v="8"/>
    <s v="CHIHUAHUA"/>
    <n v="8"/>
    <s v="CHIHUAHUA"/>
    <n v="19"/>
    <s v="CHIHUAHUA"/>
    <n v="1"/>
    <s v="CHIHUAHUA"/>
    <s v="AVENIDA RIO URUGUAY"/>
    <n v="1400"/>
    <s v="PRIVADO"/>
    <x v="1"/>
    <n v="2"/>
    <s v="BĂSICA"/>
    <n v="3"/>
    <x v="2"/>
    <n v="1"/>
    <x v="1"/>
    <n v="0"/>
    <s v="NO APLICA"/>
    <n v="0"/>
    <s v="NO APLICA"/>
    <s v="08FIS0007W"/>
    <m/>
    <m/>
    <n v="10"/>
    <s v="I2019"/>
    <n v="0"/>
    <n v="0"/>
    <n v="0"/>
    <n v="0"/>
    <n v="0"/>
    <n v="0"/>
    <n v="0"/>
    <n v="0"/>
    <n v="0"/>
    <n v="29"/>
    <n v="29"/>
    <n v="58"/>
    <n v="0"/>
    <n v="0"/>
    <n v="0"/>
    <n v="0"/>
    <n v="0"/>
    <n v="0"/>
    <n v="0"/>
    <n v="0"/>
    <n v="0"/>
    <n v="0"/>
    <n v="0"/>
    <n v="0"/>
    <n v="0"/>
    <n v="0"/>
    <n v="0"/>
    <n v="29"/>
    <n v="29"/>
    <n v="58"/>
    <n v="2"/>
    <n v="0"/>
    <n v="0"/>
    <n v="0"/>
    <n v="0"/>
    <n v="0"/>
    <n v="0"/>
    <n v="2"/>
    <n v="0"/>
    <n v="1"/>
    <n v="0"/>
    <n v="0"/>
    <n v="0"/>
    <n v="0"/>
    <n v="0"/>
    <n v="0"/>
    <n v="0"/>
    <n v="2"/>
    <n v="0"/>
    <n v="0"/>
    <n v="1"/>
    <n v="0"/>
    <n v="0"/>
    <n v="0"/>
    <n v="1"/>
    <n v="0"/>
    <n v="0"/>
    <n v="0"/>
    <n v="0"/>
    <n v="0"/>
    <n v="5"/>
    <n v="2"/>
    <n v="3"/>
    <n v="0"/>
    <n v="0"/>
    <n v="0"/>
    <n v="0"/>
    <n v="0"/>
    <n v="0"/>
    <n v="0"/>
    <n v="5"/>
    <n v="9"/>
    <n v="2"/>
  </r>
  <r>
    <s v="08PPR0072N"/>
    <n v="1"/>
    <s v="MATUTINO"/>
    <s v="COLEGIO BILINGĂśE GESTALT OJINAGA"/>
    <n v="8"/>
    <s v="CHIHUAHUA"/>
    <n v="8"/>
    <s v="CHIHUAHUA"/>
    <n v="52"/>
    <s v="OJINAGA"/>
    <n v="1"/>
    <s v="MANUEL OJINAGA"/>
    <s v="AVENIDA NIĂ‘OS HĂ‰ROES"/>
    <n v="902"/>
    <s v="PRIVADO"/>
    <x v="1"/>
    <n v="2"/>
    <s v="BĂSICA"/>
    <n v="2"/>
    <x v="1"/>
    <n v="1"/>
    <x v="1"/>
    <n v="0"/>
    <s v="NO APLICA"/>
    <n v="0"/>
    <s v="NO APLICA"/>
    <s v="08FIZ0014P"/>
    <m/>
    <m/>
    <n v="10"/>
    <s v="I2019"/>
    <n v="0"/>
    <n v="0"/>
    <n v="0"/>
    <n v="0"/>
    <n v="0"/>
    <n v="0"/>
    <n v="0"/>
    <n v="0"/>
    <n v="0"/>
    <n v="5"/>
    <n v="8"/>
    <n v="13"/>
    <n v="3"/>
    <n v="6"/>
    <n v="9"/>
    <n v="5"/>
    <n v="3"/>
    <n v="8"/>
    <n v="1"/>
    <n v="8"/>
    <n v="9"/>
    <n v="6"/>
    <n v="7"/>
    <n v="13"/>
    <n v="6"/>
    <n v="4"/>
    <n v="10"/>
    <n v="26"/>
    <n v="36"/>
    <n v="6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0"/>
    <n v="2"/>
    <n v="0"/>
    <n v="0"/>
    <n v="8"/>
    <n v="0"/>
    <n v="3"/>
    <n v="0"/>
    <n v="0"/>
    <n v="0"/>
    <n v="0"/>
    <n v="0"/>
    <n v="0"/>
    <n v="3"/>
    <n v="3"/>
    <n v="6"/>
    <n v="6"/>
  </r>
  <r>
    <s v="08DES0118G"/>
    <n v="2"/>
    <s v="VESPERTINO"/>
    <s v="ESCUELA SECUNDARIA FEDERAL NO. 21"/>
    <n v="8"/>
    <s v="CHIHUAHUA"/>
    <n v="8"/>
    <s v="CHIHUAHUA"/>
    <n v="37"/>
    <s v="JUĂREZ"/>
    <n v="1"/>
    <s v="JUĂREZ"/>
    <s v="CALLE PUERTO ALICANTE"/>
    <n v="0"/>
    <s v="PĂšBLICO"/>
    <x v="2"/>
    <n v="2"/>
    <s v="BĂSICA"/>
    <n v="3"/>
    <x v="2"/>
    <n v="1"/>
    <x v="1"/>
    <n v="0"/>
    <s v="NO APLICA"/>
    <n v="0"/>
    <s v="NO APLICA"/>
    <s v="08FIS0102Z"/>
    <s v="08FJE0004L"/>
    <s v="08ADG0005C"/>
    <n v="10"/>
    <s v="I2019"/>
    <n v="0"/>
    <n v="0"/>
    <n v="0"/>
    <n v="0"/>
    <n v="0"/>
    <n v="0"/>
    <n v="0"/>
    <n v="0"/>
    <n v="0"/>
    <n v="28"/>
    <n v="27"/>
    <n v="55"/>
    <n v="0"/>
    <n v="0"/>
    <n v="0"/>
    <n v="0"/>
    <n v="0"/>
    <n v="0"/>
    <n v="0"/>
    <n v="0"/>
    <n v="0"/>
    <n v="0"/>
    <n v="0"/>
    <n v="0"/>
    <n v="0"/>
    <n v="0"/>
    <n v="0"/>
    <n v="28"/>
    <n v="27"/>
    <n v="55"/>
    <n v="1"/>
    <n v="0"/>
    <n v="0"/>
    <n v="0"/>
    <n v="0"/>
    <n v="0"/>
    <n v="0"/>
    <n v="1"/>
    <n v="0"/>
    <n v="0"/>
    <n v="1"/>
    <n v="0"/>
    <n v="0"/>
    <n v="0"/>
    <n v="0"/>
    <n v="0"/>
    <n v="1"/>
    <n v="5"/>
    <n v="0"/>
    <n v="0"/>
    <n v="0"/>
    <n v="1"/>
    <n v="1"/>
    <n v="0"/>
    <n v="0"/>
    <n v="1"/>
    <n v="0"/>
    <n v="1"/>
    <n v="0"/>
    <n v="0"/>
    <n v="11"/>
    <n v="2"/>
    <n v="8"/>
    <n v="0"/>
    <n v="0"/>
    <n v="0"/>
    <n v="0"/>
    <n v="0"/>
    <n v="0"/>
    <n v="0"/>
    <n v="10"/>
    <n v="21"/>
    <n v="7"/>
  </r>
  <r>
    <s v="08PJN0132V"/>
    <n v="1"/>
    <s v="MATUTINO"/>
    <s v="AEDI CENTRO"/>
    <n v="8"/>
    <s v="CHIHUAHUA"/>
    <n v="8"/>
    <s v="CHIHUAHUA"/>
    <n v="19"/>
    <s v="CHIHUAHUA"/>
    <n v="1"/>
    <s v="CHIHUAHUA"/>
    <s v="CALLE 17A"/>
    <n v="1613"/>
    <s v="PRIVADO"/>
    <x v="1"/>
    <n v="2"/>
    <s v="BĂSICA"/>
    <n v="1"/>
    <x v="0"/>
    <n v="1"/>
    <x v="1"/>
    <n v="0"/>
    <s v="NO APLICA"/>
    <n v="0"/>
    <s v="NO APLICA"/>
    <s v="08FZP0012A"/>
    <m/>
    <m/>
    <n v="10"/>
    <s v="I2019"/>
    <n v="0"/>
    <n v="0"/>
    <n v="0"/>
    <n v="0"/>
    <n v="0"/>
    <n v="0"/>
    <n v="0"/>
    <n v="0"/>
    <n v="0"/>
    <n v="8"/>
    <n v="15"/>
    <n v="23"/>
    <n v="17"/>
    <n v="8"/>
    <n v="25"/>
    <n v="15"/>
    <n v="7"/>
    <n v="22"/>
    <n v="0"/>
    <n v="0"/>
    <n v="0"/>
    <n v="0"/>
    <n v="0"/>
    <n v="0"/>
    <n v="0"/>
    <n v="0"/>
    <n v="0"/>
    <n v="40"/>
    <n v="30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</r>
  <r>
    <s v="08DPR0855K"/>
    <n v="2"/>
    <s v="VESPERTINO"/>
    <s v="JAIME BUSTILLOS BUSTILLOS"/>
    <n v="8"/>
    <s v="CHIHUAHUA"/>
    <n v="8"/>
    <s v="CHIHUAHUA"/>
    <n v="19"/>
    <s v="CHIHUAHUA"/>
    <n v="1"/>
    <s v="CHIHUAHUA"/>
    <s v="CALLE RIO OKAVANGO"/>
    <n v="0"/>
    <s v="PĂšBLICO"/>
    <x v="2"/>
    <n v="2"/>
    <s v="BĂSICA"/>
    <n v="2"/>
    <x v="1"/>
    <n v="1"/>
    <x v="1"/>
    <n v="0"/>
    <s v="NO APLICA"/>
    <n v="0"/>
    <s v="NO APLICA"/>
    <s v="08FIZ0130F"/>
    <s v="08FJS0108J"/>
    <s v="08ADG0046C"/>
    <n v="10"/>
    <s v="I2019"/>
    <n v="0"/>
    <n v="0"/>
    <n v="0"/>
    <n v="0"/>
    <n v="0"/>
    <n v="0"/>
    <n v="0"/>
    <n v="0"/>
    <n v="0"/>
    <n v="20"/>
    <n v="14"/>
    <n v="34"/>
    <n v="13"/>
    <n v="11"/>
    <n v="24"/>
    <n v="7"/>
    <n v="6"/>
    <n v="13"/>
    <n v="4"/>
    <n v="8"/>
    <n v="12"/>
    <n v="0"/>
    <n v="0"/>
    <n v="0"/>
    <n v="0"/>
    <n v="0"/>
    <n v="0"/>
    <n v="44"/>
    <n v="39"/>
    <n v="83"/>
    <n v="1"/>
    <n v="1"/>
    <n v="1"/>
    <n v="1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1"/>
    <n v="1"/>
    <n v="1"/>
    <n v="1"/>
    <n v="0"/>
    <n v="0"/>
    <n v="0"/>
    <n v="4"/>
    <n v="6"/>
    <n v="4"/>
  </r>
  <r>
    <s v="08DPR0669P"/>
    <n v="1"/>
    <s v="MATUTINO"/>
    <s v="MANUEL GĂ“MEZ MORĂŤN"/>
    <n v="8"/>
    <s v="CHIHUAHUA"/>
    <n v="8"/>
    <s v="CHIHUAHUA"/>
    <n v="21"/>
    <s v="DELICIAS"/>
    <n v="1"/>
    <s v="DELICIAS"/>
    <s v="CALLE CUARTA NORTE"/>
    <n v="0"/>
    <s v="PĂšBLICO"/>
    <x v="2"/>
    <n v="2"/>
    <s v="BĂSICA"/>
    <n v="2"/>
    <x v="1"/>
    <n v="1"/>
    <x v="1"/>
    <n v="0"/>
    <s v="NO APLICA"/>
    <n v="0"/>
    <s v="NO APLICA"/>
    <s v="08FIZ0227R"/>
    <s v="08FJS0126Z"/>
    <s v="08ADG0057I"/>
    <n v="10"/>
    <s v="I2019"/>
    <n v="0"/>
    <n v="0"/>
    <n v="0"/>
    <n v="0"/>
    <n v="0"/>
    <n v="0"/>
    <n v="0"/>
    <n v="0"/>
    <n v="0"/>
    <n v="9"/>
    <n v="9"/>
    <n v="18"/>
    <n v="8"/>
    <n v="7"/>
    <n v="15"/>
    <n v="10"/>
    <n v="9"/>
    <n v="19"/>
    <n v="7"/>
    <n v="7"/>
    <n v="14"/>
    <n v="6"/>
    <n v="8"/>
    <n v="14"/>
    <n v="4"/>
    <n v="7"/>
    <n v="11"/>
    <n v="44"/>
    <n v="47"/>
    <n v="9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DPR0857I"/>
    <n v="2"/>
    <s v="VESPERTINO"/>
    <s v="AURORA REYES"/>
    <n v="8"/>
    <s v="CHIHUAHUA"/>
    <n v="8"/>
    <s v="CHIHUAHUA"/>
    <n v="19"/>
    <s v="CHIHUAHUA"/>
    <n v="1"/>
    <s v="CHIHUAHUA"/>
    <s v="CALLE SOL DE ARCTURUS"/>
    <n v="0"/>
    <s v="PĂšBLICO"/>
    <x v="2"/>
    <n v="2"/>
    <s v="BĂSICA"/>
    <n v="2"/>
    <x v="1"/>
    <n v="1"/>
    <x v="1"/>
    <n v="0"/>
    <s v="NO APLICA"/>
    <n v="0"/>
    <s v="NO APLICA"/>
    <s v="08FIZ0023X"/>
    <s v="08FJS0102P"/>
    <s v="08ADG0046C"/>
    <n v="10"/>
    <s v="I2019"/>
    <n v="0"/>
    <n v="0"/>
    <n v="0"/>
    <n v="0"/>
    <n v="0"/>
    <n v="0"/>
    <n v="0"/>
    <n v="0"/>
    <n v="0"/>
    <n v="14"/>
    <n v="16"/>
    <n v="30"/>
    <n v="14"/>
    <n v="7"/>
    <n v="21"/>
    <n v="10"/>
    <n v="11"/>
    <n v="21"/>
    <n v="6"/>
    <n v="5"/>
    <n v="11"/>
    <n v="6"/>
    <n v="4"/>
    <n v="10"/>
    <n v="5"/>
    <n v="4"/>
    <n v="9"/>
    <n v="55"/>
    <n v="47"/>
    <n v="10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5"/>
    <n v="5"/>
  </r>
  <r>
    <s v="08EES0035X"/>
    <n v="1"/>
    <s v="MATUTINO"/>
    <s v="SECUNDARIA ESTATAL 3074 VENUSTIANO CARRANZA"/>
    <n v="8"/>
    <s v="CHIHUAHUA"/>
    <n v="8"/>
    <s v="CHIHUAHUA"/>
    <n v="63"/>
    <s v="TEMĂ“SACHIC"/>
    <n v="1"/>
    <s v="TEMĂ“SACHIC"/>
    <s v="CALLE HIDALGO"/>
    <n v="502"/>
    <s v="PĂšBLICO"/>
    <x v="3"/>
    <n v="2"/>
    <s v="BĂSICA"/>
    <n v="3"/>
    <x v="2"/>
    <n v="1"/>
    <x v="1"/>
    <n v="0"/>
    <s v="NO APLICA"/>
    <n v="0"/>
    <s v="NO APLICA"/>
    <s v="08FIS0025L"/>
    <m/>
    <m/>
    <n v="10"/>
    <s v="I2019"/>
    <n v="0"/>
    <n v="0"/>
    <n v="0"/>
    <n v="0"/>
    <n v="0"/>
    <n v="0"/>
    <n v="0"/>
    <n v="0"/>
    <n v="0"/>
    <n v="23"/>
    <n v="28"/>
    <n v="51"/>
    <n v="20"/>
    <n v="15"/>
    <n v="35"/>
    <n v="19"/>
    <n v="19"/>
    <n v="38"/>
    <n v="0"/>
    <n v="0"/>
    <n v="0"/>
    <n v="0"/>
    <n v="0"/>
    <n v="0"/>
    <n v="0"/>
    <n v="0"/>
    <n v="0"/>
    <n v="62"/>
    <n v="62"/>
    <n v="124"/>
    <n v="2"/>
    <n v="2"/>
    <n v="2"/>
    <n v="0"/>
    <n v="0"/>
    <n v="0"/>
    <n v="0"/>
    <n v="6"/>
    <n v="0"/>
    <n v="0"/>
    <n v="0"/>
    <n v="1"/>
    <n v="0"/>
    <n v="1"/>
    <n v="0"/>
    <n v="0"/>
    <n v="1"/>
    <n v="7"/>
    <n v="0"/>
    <n v="0"/>
    <n v="1"/>
    <n v="0"/>
    <n v="0"/>
    <n v="0"/>
    <n v="0"/>
    <n v="0"/>
    <n v="0"/>
    <n v="0"/>
    <n v="2"/>
    <n v="6"/>
    <n v="19"/>
    <n v="2"/>
    <n v="7"/>
    <n v="0"/>
    <n v="0"/>
    <n v="0"/>
    <n v="0"/>
    <n v="0"/>
    <n v="0"/>
    <n v="0"/>
    <n v="9"/>
    <n v="6"/>
    <n v="6"/>
  </r>
  <r>
    <s v="08DPR0852N"/>
    <n v="1"/>
    <s v="MATUTINO"/>
    <s v="LEONA VICARIO"/>
    <n v="8"/>
    <s v="CHIHUAHUA"/>
    <n v="8"/>
    <s v="CHIHUAHUA"/>
    <n v="19"/>
    <s v="CHIHUAHUA"/>
    <n v="1"/>
    <s v="CHIHUAHUA"/>
    <s v="CALLE SOL DE ARCTURUS"/>
    <n v="0"/>
    <s v="PĂšBLICO"/>
    <x v="2"/>
    <n v="2"/>
    <s v="BĂSICA"/>
    <n v="2"/>
    <x v="1"/>
    <n v="1"/>
    <x v="1"/>
    <n v="0"/>
    <s v="NO APLICA"/>
    <n v="0"/>
    <s v="NO APLICA"/>
    <s v="08FIZ0023X"/>
    <s v="08FJS0102P"/>
    <s v="08ADG0046C"/>
    <n v="10"/>
    <s v="I2019"/>
    <n v="0"/>
    <n v="0"/>
    <n v="0"/>
    <n v="0"/>
    <n v="0"/>
    <n v="0"/>
    <n v="0"/>
    <n v="0"/>
    <n v="0"/>
    <n v="17"/>
    <n v="13"/>
    <n v="30"/>
    <n v="17"/>
    <n v="10"/>
    <n v="27"/>
    <n v="14"/>
    <n v="17"/>
    <n v="31"/>
    <n v="13"/>
    <n v="15"/>
    <n v="28"/>
    <n v="11"/>
    <n v="7"/>
    <n v="18"/>
    <n v="8"/>
    <n v="9"/>
    <n v="17"/>
    <n v="80"/>
    <n v="71"/>
    <n v="15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1"/>
    <n v="1"/>
    <n v="1"/>
    <n v="1"/>
    <n v="1"/>
    <n v="1"/>
    <n v="0"/>
    <n v="6"/>
    <n v="5"/>
    <n v="5"/>
  </r>
  <r>
    <s v="08DPR0664U"/>
    <n v="1"/>
    <s v="MATUTINO"/>
    <s v="JAIME BUSTILLOS BUSTILLOS"/>
    <n v="8"/>
    <s v="CHIHUAHUA"/>
    <n v="8"/>
    <s v="CHIHUAHUA"/>
    <n v="19"/>
    <s v="CHIHUAHUA"/>
    <n v="1"/>
    <s v="CHIHUAHUA"/>
    <s v="CALLE RIO OKAVANGO"/>
    <n v="0"/>
    <s v="PĂšBLICO"/>
    <x v="2"/>
    <n v="2"/>
    <s v="BĂSICA"/>
    <n v="2"/>
    <x v="1"/>
    <n v="1"/>
    <x v="1"/>
    <n v="0"/>
    <s v="NO APLICA"/>
    <n v="0"/>
    <s v="NO APLICA"/>
    <s v="08FIZ0130F"/>
    <s v="08FJS0108J"/>
    <s v="08ADG0046C"/>
    <n v="10"/>
    <s v="I2019"/>
    <n v="0"/>
    <n v="0"/>
    <n v="0"/>
    <n v="0"/>
    <n v="0"/>
    <n v="0"/>
    <n v="0"/>
    <n v="0"/>
    <n v="0"/>
    <n v="16"/>
    <n v="14"/>
    <n v="30"/>
    <n v="20"/>
    <n v="14"/>
    <n v="34"/>
    <n v="12"/>
    <n v="13"/>
    <n v="25"/>
    <n v="13"/>
    <n v="18"/>
    <n v="31"/>
    <n v="12"/>
    <n v="14"/>
    <n v="26"/>
    <n v="11"/>
    <n v="5"/>
    <n v="16"/>
    <n v="84"/>
    <n v="78"/>
    <n v="16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</r>
  <r>
    <s v="08EES0034Y"/>
    <n v="1"/>
    <s v="MATUTINO"/>
    <s v="SECUNDARIA ESTATAL 3073 DR. BELISARIO DOMINGUEZ"/>
    <n v="8"/>
    <s v="CHIHUAHUA"/>
    <n v="8"/>
    <s v="CHIHUAHUA"/>
    <n v="17"/>
    <s v="CUAUHTĂ‰MOC"/>
    <n v="5"/>
    <s v="COLONIA ANĂHUAC"/>
    <s v="CALLE LĂZARO CĂRDENAS"/>
    <n v="450"/>
    <s v="PĂšBLICO"/>
    <x v="3"/>
    <n v="2"/>
    <s v="BĂSICA"/>
    <n v="3"/>
    <x v="2"/>
    <n v="1"/>
    <x v="1"/>
    <n v="0"/>
    <s v="NO APLICA"/>
    <n v="0"/>
    <s v="NO APLICA"/>
    <s v="08FIS0025L"/>
    <m/>
    <m/>
    <n v="10"/>
    <s v="I2019"/>
    <n v="0"/>
    <n v="0"/>
    <n v="0"/>
    <n v="0"/>
    <n v="0"/>
    <n v="0"/>
    <n v="0"/>
    <n v="0"/>
    <n v="0"/>
    <n v="34"/>
    <n v="27"/>
    <n v="61"/>
    <n v="42"/>
    <n v="30"/>
    <n v="72"/>
    <n v="26"/>
    <n v="30"/>
    <n v="56"/>
    <n v="0"/>
    <n v="0"/>
    <n v="0"/>
    <n v="0"/>
    <n v="0"/>
    <n v="0"/>
    <n v="0"/>
    <n v="0"/>
    <n v="0"/>
    <n v="102"/>
    <n v="87"/>
    <n v="189"/>
    <n v="3"/>
    <n v="3"/>
    <n v="3"/>
    <n v="0"/>
    <n v="0"/>
    <n v="0"/>
    <n v="0"/>
    <n v="9"/>
    <n v="0"/>
    <n v="0"/>
    <n v="1"/>
    <n v="0"/>
    <n v="0"/>
    <n v="1"/>
    <n v="0"/>
    <n v="0"/>
    <n v="3"/>
    <n v="6"/>
    <n v="0"/>
    <n v="0"/>
    <n v="1"/>
    <n v="0"/>
    <n v="0"/>
    <n v="0"/>
    <n v="1"/>
    <n v="1"/>
    <n v="0"/>
    <n v="0"/>
    <n v="7"/>
    <n v="6"/>
    <n v="27"/>
    <n v="5"/>
    <n v="7"/>
    <n v="0"/>
    <n v="0"/>
    <n v="0"/>
    <n v="0"/>
    <n v="0"/>
    <n v="0"/>
    <n v="0"/>
    <n v="12"/>
    <n v="14"/>
    <n v="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04">
  <r>
    <s v="08KJN0023T"/>
    <n v="4"/>
    <s v="DISCONTINUO"/>
    <s v="PREESCOLAR COMUNITARIO"/>
    <n v="8"/>
    <s v="CHIHUAHUA"/>
    <n v="8"/>
    <s v="CHIHUAHUA"/>
    <n v="46"/>
    <s v="MORELOS"/>
    <n v="83"/>
    <s v="LAS JOYITAS"/>
    <s v="CALLE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67H"/>
    <n v="1"/>
    <s v="MATUTINO"/>
    <s v="PREESCOLAR COMUNITARIO AULA COMPARTIDA"/>
    <n v="8"/>
    <s v="CHIHUAHUA"/>
    <n v="8"/>
    <s v="CHIHUAHUA"/>
    <n v="46"/>
    <s v="MORELOS"/>
    <n v="43"/>
    <s v="LA CIENEGUITA"/>
    <s v="CALLE LA CIENEGU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01L"/>
    <n v="1"/>
    <s v="MATUTINO"/>
    <s v="PREESCOLAR COMUNITARIO AULA COMPARTIDA"/>
    <n v="8"/>
    <s v="CHIHUAHUA"/>
    <n v="8"/>
    <s v="CHIHUAHUA"/>
    <n v="47"/>
    <s v="MORIS"/>
    <n v="64"/>
    <s v="MESA DEL AGUA"/>
    <s v="CALLE MESA DEL AGU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1K"/>
    <n v="1"/>
    <s v="MATUTINO"/>
    <s v="PREESCOLAR COMUNITARIO AULA COMPARTIDA"/>
    <n v="8"/>
    <s v="CHIHUAHUA"/>
    <n v="8"/>
    <s v="CHIHUAHUA"/>
    <n v="66"/>
    <s v="URUACHI"/>
    <n v="151"/>
    <s v="PACAYVO"/>
    <s v="CALLE PACAYV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25U"/>
    <n v="1"/>
    <s v="MATUTINO"/>
    <s v="PREESCOLAR COMUNITARIO"/>
    <n v="8"/>
    <s v="CHIHUAHUA"/>
    <n v="8"/>
    <s v="CHIHUAHUA"/>
    <n v="7"/>
    <s v="BALLEZA"/>
    <n v="219"/>
    <s v="EL POLEO"/>
    <s v="CALLE EL POLE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40V"/>
    <n v="4"/>
    <s v="DISCONTINUO"/>
    <s v="SECUNDARIA INDIGENA COMUNITARIA"/>
    <n v="8"/>
    <s v="CHIHUAHUA"/>
    <n v="8"/>
    <s v="CHIHUAHUA"/>
    <n v="7"/>
    <s v="BALLEZA"/>
    <n v="24"/>
    <s v="BUENAVISTA"/>
    <s v="CALLE NINGUNO"/>
    <n v="0"/>
    <s v="PÚBLICO"/>
    <x v="0"/>
    <n v="2"/>
    <s v="BÁSICA"/>
    <n v="3"/>
    <x v="1"/>
    <n v="2"/>
    <x v="0"/>
    <n v="1"/>
    <s v="SERVICIOS"/>
    <n v="5"/>
    <s v="INDIGENA"/>
    <m/>
    <m/>
    <m/>
    <n v="4"/>
    <s v="I2019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185U"/>
    <n v="4"/>
    <s v="DISCONTINUO"/>
    <s v="PRIMARIA INDIGENA COMUNITARIA"/>
    <n v="8"/>
    <s v="CHIHUAHUA"/>
    <n v="8"/>
    <s v="CHIHUAHUA"/>
    <n v="29"/>
    <s v="GUADALUPE Y CALVO"/>
    <n v="208"/>
    <s v="SAN JULIÁN"/>
    <s v="CALLE SAN JULIAN"/>
    <n v="0"/>
    <s v="PÚBLICO"/>
    <x v="0"/>
    <n v="2"/>
    <s v="BÁSICA"/>
    <n v="2"/>
    <x v="2"/>
    <n v="2"/>
    <x v="0"/>
    <n v="1"/>
    <s v="SERVICIOS"/>
    <n v="5"/>
    <s v="INDIGENA"/>
    <m/>
    <m/>
    <m/>
    <n v="10"/>
    <s v="I2019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72F"/>
    <n v="4"/>
    <s v="DISCONTINUO"/>
    <s v="PRIMARIA COMUNITARIA"/>
    <n v="8"/>
    <s v="CHIHUAHUA"/>
    <n v="8"/>
    <s v="CHIHUAHUA"/>
    <n v="65"/>
    <s v="URIQUE"/>
    <n v="29"/>
    <s v="EL MANZANO"/>
    <s v="CALLE EL MANZANO"/>
    <n v="0"/>
    <s v="PÚBLICO"/>
    <x v="0"/>
    <n v="2"/>
    <s v="BÁSICA"/>
    <n v="2"/>
    <x v="2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154A"/>
    <n v="4"/>
    <s v="DISCONTINUO"/>
    <s v="PRIMARIA INDIGENA COMUNITARIA"/>
    <n v="8"/>
    <s v="CHIHUAHUA"/>
    <n v="8"/>
    <s v="CHIHUAHUA"/>
    <n v="1"/>
    <s v="AHUMADA"/>
    <n v="116"/>
    <s v="LAS TARABILLAS"/>
    <s v="CALLE LAS TARABILLAS"/>
    <n v="0"/>
    <s v="PÚBLICO"/>
    <x v="0"/>
    <n v="2"/>
    <s v="BÁSICA"/>
    <n v="2"/>
    <x v="2"/>
    <n v="2"/>
    <x v="0"/>
    <n v="1"/>
    <s v="SERVICIOS"/>
    <n v="5"/>
    <s v="INDIGENA"/>
    <m/>
    <m/>
    <m/>
    <n v="4"/>
    <s v="I2019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31X"/>
    <n v="1"/>
    <s v="MATUTINO"/>
    <s v="JARDIN DE NIÃ‘OS"/>
    <n v="8"/>
    <s v="CHIHUAHUA"/>
    <n v="8"/>
    <s v="CHIHUAHUA"/>
    <n v="29"/>
    <s v="GUADALUPE Y CALVO"/>
    <n v="1071"/>
    <s v="RANCHERÃA PUERTO DE SAN JOSÃ‰ (PUERTO DE LAS GUÃAS)"/>
    <s v="CALLE SAN JOSE PUERTO DE GUIAS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08U"/>
    <n v="1"/>
    <s v="MATUTINO"/>
    <s v="JARDIN DE NIÃ‘OS"/>
    <n v="8"/>
    <s v="CHIHUAHUA"/>
    <n v="8"/>
    <s v="CHIHUAHUA"/>
    <n v="66"/>
    <s v="URUACHI"/>
    <n v="139"/>
    <s v="LA NOPALERA"/>
    <s v="CALLE LA NOPALE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61P"/>
    <n v="1"/>
    <s v="MATUTINO"/>
    <s v="PREESCOLAR COMUNITARIO AULA COMPARTIDA"/>
    <n v="8"/>
    <s v="CHIHUAHUA"/>
    <n v="8"/>
    <s v="CHIHUAHUA"/>
    <n v="66"/>
    <s v="URUACHI"/>
    <n v="69"/>
    <s v="CUSARECOTA"/>
    <s v="CALLE CUZARECO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69H"/>
    <n v="1"/>
    <s v="MATUTINO"/>
    <s v="PREESCOLAR COMUNITARIO AULA COMPARTIDA"/>
    <n v="8"/>
    <s v="CHIHUAHUA"/>
    <n v="8"/>
    <s v="CHIHUAHUA"/>
    <n v="15"/>
    <s v="COYAME DEL SOTOL"/>
    <n v="30"/>
    <s v="LA CUESTA DE MUÃ‘IZ"/>
    <s v="CALLE LA CUESTA DE MUÃ‘I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18Z"/>
    <n v="1"/>
    <s v="MATUTINO"/>
    <s v="PREESCOLAR COMUNITARIO AULA COMPARTIDA"/>
    <n v="8"/>
    <s v="CHIHUAHUA"/>
    <n v="8"/>
    <s v="CHIHUAHUA"/>
    <n v="66"/>
    <s v="URUACHI"/>
    <n v="8"/>
    <s v="AGUATIACHI"/>
    <s v="CALLE AGUATI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95S"/>
    <n v="1"/>
    <s v="MATUTINO"/>
    <s v="PREESCOLAR COMUNITARIO AULA COMPARTIDA"/>
    <n v="8"/>
    <s v="CHIHUAHUA"/>
    <n v="8"/>
    <s v="CHIHUAHUA"/>
    <n v="66"/>
    <s v="URUACHI"/>
    <n v="115"/>
    <s v="EL LLANO"/>
    <s v="CALLE EL LL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18L"/>
    <n v="1"/>
    <s v="MATUTINO"/>
    <s v="PREESCOLAR COMUNITARIO"/>
    <n v="8"/>
    <s v="CHIHUAHUA"/>
    <n v="8"/>
    <s v="CHIHUAHUA"/>
    <n v="7"/>
    <s v="BALLEZA"/>
    <n v="797"/>
    <s v="LA LAGARTIJA"/>
    <s v="CALLE LA LAGARTIJ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52R"/>
    <n v="1"/>
    <s v="MATUTINO"/>
    <s v="PREESCOLAR COMUNITARIO"/>
    <n v="8"/>
    <s v="CHIHUAHUA"/>
    <n v="8"/>
    <s v="CHIHUAHUA"/>
    <n v="51"/>
    <s v="OCAMPO"/>
    <n v="345"/>
    <s v="COMUNIDAD PUEBLO VIEJO"/>
    <s v="CALLE COMUNIDAD PUEBLO VIEJ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01S"/>
    <n v="1"/>
    <s v="MATUTINO"/>
    <s v="PREESCOLAR INDIGENA COMUNITARIO"/>
    <n v="8"/>
    <s v="CHIHUAHUA"/>
    <n v="8"/>
    <s v="CHIHUAHUA"/>
    <n v="29"/>
    <s v="GUADALUPE Y CALVO"/>
    <n v="68"/>
    <s v="LA CUEVA DEL BURRO"/>
    <s v="CALLE LA CUEVA DEL BURR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86O"/>
    <n v="1"/>
    <s v="MATUTINO"/>
    <s v="PREESCOLAR INDIGENA COMUNITARIO"/>
    <n v="8"/>
    <s v="CHIHUAHUA"/>
    <n v="8"/>
    <s v="CHIHUAHUA"/>
    <n v="7"/>
    <s v="BALLEZA"/>
    <n v="502"/>
    <s v="EL LLANO GRANDE"/>
    <s v="CALLE EL LLANO GRANDE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37W"/>
    <n v="1"/>
    <s v="MATUTINO"/>
    <s v="JARDIN DE NIÃ‘OS"/>
    <n v="8"/>
    <s v="CHIHUAHUA"/>
    <n v="8"/>
    <s v="CHIHUAHUA"/>
    <n v="19"/>
    <s v="CHIHUAHUA"/>
    <n v="251"/>
    <s v="COLONIA CUAUHTÃ‰MOC (PUNTA DE AGUA)"/>
    <s v="CALLE PUNTA DE AGU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47Z"/>
    <n v="1"/>
    <s v="MATUTINO"/>
    <s v="PREESCOLAR COMUNITARIO"/>
    <n v="8"/>
    <s v="CHIHUAHUA"/>
    <n v="8"/>
    <s v="CHIHUAHUA"/>
    <n v="2"/>
    <s v="ALDAMA"/>
    <n v="11"/>
    <s v="LA CALERA"/>
    <s v="CALLE LA CALE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43J"/>
    <n v="1"/>
    <s v="MATUTINO"/>
    <s v="PREESCOLAR COMUNITARIO"/>
    <n v="8"/>
    <s v="CHIHUAHUA"/>
    <n v="8"/>
    <s v="CHIHUAHUA"/>
    <n v="9"/>
    <s v="BOCOYNA"/>
    <n v="5"/>
    <s v="LAS AGUJAS"/>
    <s v="CALLE LAS AGUJ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PPR2089A"/>
    <n v="1"/>
    <s v="MATUTINO"/>
    <s v="COLEGIO SIERRA DEL PEGUIS"/>
    <n v="8"/>
    <s v="CHIHUAHUA"/>
    <n v="8"/>
    <s v="CHIHUAHUA"/>
    <n v="52"/>
    <s v="OJINAGA"/>
    <n v="1"/>
    <s v="MANUEL OJINAGA"/>
    <s v="AVENIDA TRASVIĂ‘A "/>
    <n v="1521"/>
    <s v="PRIVADO"/>
    <x v="1"/>
    <n v="2"/>
    <s v="BĂSICA"/>
    <n v="2"/>
    <x v="2"/>
    <n v="1"/>
    <x v="1"/>
    <n v="0"/>
    <s v="NO APLICA"/>
    <n v="0"/>
    <s v="NO APLICA"/>
    <s v="08FIZ0014P"/>
    <m/>
    <s v="08ADG0011N"/>
    <n v="3"/>
    <s v="I2019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233V"/>
    <n v="4"/>
    <s v="DISCONTINUO"/>
    <s v="PRIMARIA COMUNITARIA AULA COMPARTIDA"/>
    <n v="8"/>
    <s v="CHIHUAHUA"/>
    <n v="8"/>
    <s v="CHIHUAHUA"/>
    <n v="46"/>
    <s v="MORELOS"/>
    <n v="43"/>
    <s v="LA CIENEGUITA"/>
    <s v="CALLE LA CIENEGUITA"/>
    <n v="0"/>
    <s v="PÚBLICO"/>
    <x v="0"/>
    <n v="2"/>
    <s v="BÁSICA"/>
    <n v="2"/>
    <x v="2"/>
    <n v="2"/>
    <x v="0"/>
    <n v="0"/>
    <s v="NO APLICA"/>
    <n v="0"/>
    <s v="NO APLICA"/>
    <m/>
    <m/>
    <m/>
    <n v="4"/>
    <s v="I2019"/>
    <n v="0"/>
    <n v="2"/>
    <n v="2"/>
    <n v="0"/>
    <n v="2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07R"/>
    <n v="4"/>
    <s v="DISCONTINUO"/>
    <s v="SECUNDARIA COMUNITARIA"/>
    <n v="8"/>
    <s v="CHIHUAHUA"/>
    <n v="8"/>
    <s v="CHIHUAHUA"/>
    <n v="30"/>
    <s v="GUAZAPARES"/>
    <n v="224"/>
    <s v="IRIGOYEN"/>
    <s v="CALLE IRIGOYEN"/>
    <n v="0"/>
    <s v="PÚBLICO"/>
    <x v="0"/>
    <n v="2"/>
    <s v="BÁSICA"/>
    <n v="3"/>
    <x v="1"/>
    <n v="2"/>
    <x v="0"/>
    <n v="0"/>
    <s v="NO APLICA"/>
    <n v="0"/>
    <s v="NO APLICA"/>
    <m/>
    <m/>
    <m/>
    <n v="4"/>
    <s v="I2019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88G"/>
    <n v="4"/>
    <s v="DISCONTINUO"/>
    <s v="PRIMARIA COMUNITARIA AULA COMPARTIDA"/>
    <n v="8"/>
    <s v="CHIHUAHUA"/>
    <n v="8"/>
    <s v="CHIHUAHUA"/>
    <n v="66"/>
    <s v="URUACHI"/>
    <n v="69"/>
    <s v="CUSARECOTA"/>
    <s v="CALLE CUSARECOTA"/>
    <n v="0"/>
    <s v="PÚBLICO"/>
    <x v="0"/>
    <n v="2"/>
    <s v="BÁSICA"/>
    <n v="2"/>
    <x v="2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JN1037C"/>
    <n v="1"/>
    <s v="MATUTINO"/>
    <s v="PREESCOLAR COMUNITARIO"/>
    <n v="8"/>
    <s v="CHIHUAHUA"/>
    <n v="8"/>
    <s v="CHIHUAHUA"/>
    <n v="66"/>
    <s v="URUACHI"/>
    <n v="180"/>
    <s v="RINCÃ“N DEL TORO"/>
    <s v="CALLE RINCON DEL TO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44P"/>
    <n v="1"/>
    <s v="MATUTINO"/>
    <s v="PREESCOLAR INDIGENA COMUNITARIO"/>
    <n v="8"/>
    <s v="CHIHUAHUA"/>
    <n v="8"/>
    <s v="CHIHUAHUA"/>
    <n v="27"/>
    <s v="GUACHOCHI"/>
    <n v="2143"/>
    <s v="LAGUNITAS"/>
    <s v="CALLE LA LAGUNIT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82H"/>
    <n v="1"/>
    <s v="MATUTINO"/>
    <s v="JARDIN DE NIÃ‘OS"/>
    <n v="8"/>
    <s v="CHIHUAHUA"/>
    <n v="8"/>
    <s v="CHIHUAHUA"/>
    <n v="44"/>
    <s v="MATAMOROS"/>
    <n v="18"/>
    <s v="CIÃ‰NEGA DE CENICEROS"/>
    <s v="CALLE FCO I MADE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99G"/>
    <n v="1"/>
    <s v="MATUTINO"/>
    <s v="PREESCOLAR COMUNITARIO"/>
    <n v="8"/>
    <s v="CHIHUAHUA"/>
    <n v="8"/>
    <s v="CHIHUAHUA"/>
    <n v="32"/>
    <s v="HIDALGO DEL PARRAL"/>
    <n v="54"/>
    <s v="ESTACIÃ“N MATURANA"/>
    <s v="CALLE ESTACION MATURANA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38Q"/>
    <n v="1"/>
    <s v="MATUTINO"/>
    <s v="PREESCOLAR COMUNITARIO"/>
    <n v="8"/>
    <s v="CHIHUAHUA"/>
    <n v="8"/>
    <s v="CHIHUAHUA"/>
    <n v="46"/>
    <s v="MORELOS"/>
    <n v="278"/>
    <s v="SAN ANDRÃ‰S"/>
    <s v="CALLE SAN ANDR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04K"/>
    <n v="1"/>
    <s v="MATUTINO"/>
    <s v="PREESCOLAR COMUNITARIO"/>
    <n v="8"/>
    <s v="CHIHUAHUA"/>
    <n v="8"/>
    <s v="CHIHUAHUA"/>
    <n v="66"/>
    <s v="URUACHI"/>
    <n v="740"/>
    <s v="ARROYO EL OSO"/>
    <s v="CALLE ARROYO EL OS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67W"/>
    <n v="1"/>
    <s v="MATUTINO"/>
    <s v="JARDIN DE NIÃ‘OS"/>
    <n v="8"/>
    <s v="CHIHUAHUA"/>
    <n v="8"/>
    <s v="CHIHUAHUA"/>
    <n v="66"/>
    <s v="URUACHI"/>
    <n v="146"/>
    <s v="ORISIVO"/>
    <s v="CALLE ORISIV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75E"/>
    <n v="1"/>
    <s v="MATUTINO"/>
    <s v="JARDIN DE NIÃ‘OS"/>
    <n v="8"/>
    <s v="CHIHUAHUA"/>
    <n v="8"/>
    <s v="CHIHUAHUA"/>
    <n v="46"/>
    <s v="MORELOS"/>
    <n v="51"/>
    <s v="LAS CUEVAS"/>
    <s v="CALLE LAS CUEV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20A"/>
    <n v="1"/>
    <s v="MATUTINO"/>
    <s v="JARDIN DE NIÃ‘OS"/>
    <n v="8"/>
    <s v="CHIHUAHUA"/>
    <n v="8"/>
    <s v="CHIHUAHUA"/>
    <n v="8"/>
    <s v="BATOPILAS DE MANUEL GÃ“MEZ MORÃN"/>
    <n v="177"/>
    <s v="SAN JOSÃ‰ DE VALENZUELA"/>
    <s v="CALLE SAN JOSE DE VALENZUE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36Z"/>
    <n v="1"/>
    <s v="MATUTINO"/>
    <s v="PREESCOLAR COMUNITARIO"/>
    <n v="8"/>
    <s v="CHIHUAHUA"/>
    <n v="8"/>
    <s v="CHIHUAHUA"/>
    <n v="34"/>
    <s v="IGNACIO ZARAGOZA"/>
    <n v="86"/>
    <s v="BARRIO EL LEÃ“N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073Q"/>
    <n v="4"/>
    <s v="DISCONTINUO"/>
    <s v="SECUNADARIA COMUNITARIA"/>
    <n v="8"/>
    <s v="CHIHUAHUA"/>
    <n v="8"/>
    <s v="CHIHUAHUA"/>
    <n v="51"/>
    <s v="OCAMPO"/>
    <n v="113"/>
    <s v="GURICHIVO (EJIDO BASOGACHI)"/>
    <s v="CALLE GUIRICHIVO"/>
    <n v="0"/>
    <s v="PÚBLICO"/>
    <x v="0"/>
    <n v="2"/>
    <s v="BÁSICA"/>
    <n v="3"/>
    <x v="1"/>
    <n v="2"/>
    <x v="0"/>
    <n v="0"/>
    <s v="NO APLICA"/>
    <n v="0"/>
    <s v="NO APLICA"/>
    <m/>
    <m/>
    <m/>
    <n v="4"/>
    <s v="I2019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27D"/>
    <n v="4"/>
    <s v="DISCONTINUO"/>
    <s v="SECUNDARIA COMUNITARIA"/>
    <n v="8"/>
    <s v="CHIHUAHUA"/>
    <n v="8"/>
    <s v="CHIHUAHUA"/>
    <n v="29"/>
    <s v="GUADALUPE Y CALVO"/>
    <n v="381"/>
    <s v="ALISITOS"/>
    <s v="CALLE ALISITOS"/>
    <n v="0"/>
    <s v="PÚBLICO"/>
    <x v="0"/>
    <n v="2"/>
    <s v="BÁSICA"/>
    <n v="3"/>
    <x v="1"/>
    <n v="2"/>
    <x v="0"/>
    <n v="0"/>
    <s v="NO APLICA"/>
    <n v="0"/>
    <s v="NO APLICA"/>
    <m/>
    <m/>
    <m/>
    <n v="4"/>
    <s v="I2019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85W"/>
    <n v="4"/>
    <s v="DISCONTINUO"/>
    <s v="ESCUELA PRIMARIA"/>
    <n v="8"/>
    <s v="CHIHUAHUA"/>
    <n v="8"/>
    <s v="CHIHUAHUA"/>
    <n v="30"/>
    <s v="GUAZAPARES"/>
    <n v="224"/>
    <s v="IRIGOYEN"/>
    <s v="CALLE IRIGOYEN"/>
    <n v="0"/>
    <s v="PÚBLICO"/>
    <x v="0"/>
    <n v="2"/>
    <s v="BÁSICA"/>
    <n v="2"/>
    <x v="2"/>
    <n v="2"/>
    <x v="0"/>
    <n v="0"/>
    <s v="NO APLICA"/>
    <n v="0"/>
    <s v="NO APLICA"/>
    <m/>
    <m/>
    <m/>
    <n v="4"/>
    <s v="I2019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09N"/>
    <n v="4"/>
    <s v="DISCONTINUO"/>
    <s v="SECUNDARIA COMUNITARIA"/>
    <n v="8"/>
    <s v="CHIHUAHUA"/>
    <n v="8"/>
    <s v="CHIHUAHUA"/>
    <n v="65"/>
    <s v="URIQUE"/>
    <n v="1006"/>
    <s v="AGUA ZARCA (LA CASETA)"/>
    <s v="CALLE CONOCIDO"/>
    <n v="0"/>
    <s v="PÚBLICO"/>
    <x v="0"/>
    <n v="2"/>
    <s v="BÁSICA"/>
    <n v="3"/>
    <x v="1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JN0928F"/>
    <n v="1"/>
    <s v="MATUTINO"/>
    <s v="PREESCOLAR COMUNITARIO AULA COMPARTIDA"/>
    <n v="8"/>
    <s v="CHIHUAHUA"/>
    <n v="8"/>
    <s v="CHIHUAHUA"/>
    <n v="29"/>
    <s v="GUADALUPE Y CALVO"/>
    <n v="1924"/>
    <s v="TAHONAS [ASERRADERO]"/>
    <s v="CALLE TAHONAS [ASERRADERO]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17O"/>
    <n v="1"/>
    <s v="MATUTINO"/>
    <s v="JARDIN DE NIÃ‘OS"/>
    <n v="8"/>
    <s v="CHIHUAHUA"/>
    <n v="8"/>
    <s v="CHIHUAHUA"/>
    <n v="51"/>
    <s v="OCAMPO"/>
    <n v="82"/>
    <s v="LOS LLANITOS"/>
    <s v="CALLE LOS LLAN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3K"/>
    <n v="1"/>
    <s v="MATUTINO"/>
    <s v="PREESCOLAR COMUNITARIO AULA COMPARTIDA"/>
    <n v="8"/>
    <s v="CHIHUAHUA"/>
    <n v="8"/>
    <s v="CHIHUAHUA"/>
    <n v="29"/>
    <s v="GUADALUPE Y CALVO"/>
    <n v="111"/>
    <s v="LLANO BLANCO"/>
    <s v="CALLE LLANO BLANC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26A"/>
    <n v="1"/>
    <s v="MATUTINO"/>
    <s v="PREESCOLAR INDIGENA COMUNITARIO"/>
    <n v="8"/>
    <s v="CHIHUAHUA"/>
    <n v="8"/>
    <s v="CHIHUAHUA"/>
    <n v="27"/>
    <s v="GUACHOCHI"/>
    <n v="36"/>
    <s v="LA GOBERNADORA"/>
    <s v="CALLE LA GOBERNADOR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69Z"/>
    <n v="4"/>
    <s v="DISCONTINUO"/>
    <s v="PREESCOLAR INDIGENA COMUNITARIO"/>
    <n v="8"/>
    <s v="CHIHUAHUA"/>
    <n v="8"/>
    <s v="CHIHUAHUA"/>
    <n v="27"/>
    <s v="GUACHOCHI"/>
    <n v="335"/>
    <s v="BAJÃO DE LA CUEVA"/>
    <s v="CALLE CONOCIDO BAJIO DE LA CUEV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01R"/>
    <n v="4"/>
    <s v="DISCONTINUO"/>
    <s v="PREESCOLAR INDIGENA COMUNITARIO"/>
    <n v="8"/>
    <s v="CHIHUAHUA"/>
    <n v="8"/>
    <s v="CHIHUAHUA"/>
    <n v="27"/>
    <s v="GUACHOCHI"/>
    <n v="2054"/>
    <s v="ROCHARACHI"/>
    <s v="CALLE ROCHAR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55V"/>
    <n v="1"/>
    <s v="MATUTINO"/>
    <s v="PREESCOLAR INDIGENA COMUNITARIO"/>
    <n v="8"/>
    <s v="CHIHUAHUA"/>
    <n v="8"/>
    <s v="CHIHUAHUA"/>
    <n v="27"/>
    <s v="GUACHOCHI"/>
    <n v="1073"/>
    <s v="CERRO GRANDE"/>
    <s v="CALLE CONOCIDO CERRO GRANDE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68Z"/>
    <n v="1"/>
    <s v="MATUTINO"/>
    <s v="PREESCOLAR INDIGENA COMUNITARIO"/>
    <n v="8"/>
    <s v="CHIHUAHUA"/>
    <n v="8"/>
    <s v="CHIHUAHUA"/>
    <n v="27"/>
    <s v="GUACHOCHI"/>
    <n v="1417"/>
    <s v="GUAGÃœEACHI"/>
    <s v="CALLE GUAGUE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195W"/>
    <n v="1"/>
    <s v="MATUTINO"/>
    <s v="PREESCOLAR INDIGENA"/>
    <n v="8"/>
    <s v="CHIHUAHUA"/>
    <n v="8"/>
    <s v="CHIHUAHUA"/>
    <n v="49"/>
    <s v="NONOAVA"/>
    <n v="4"/>
    <s v="ARROYO HONDO"/>
    <s v="NINGUNO NINGUN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198T"/>
    <n v="1"/>
    <s v="MATUTINO"/>
    <s v="PREESCOLAR INDIGENA"/>
    <n v="8"/>
    <s v="CHIHUAHUA"/>
    <n v="8"/>
    <s v="CHIHUAHUA"/>
    <n v="27"/>
    <s v="GUACHOCHI"/>
    <n v="529"/>
    <s v="REJOGOCHI"/>
    <s v="NINGUNO NINGUN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38D"/>
    <n v="1"/>
    <s v="MATUTINO"/>
    <s v="PREESCOLAR INDIGENA COMUNITARIO"/>
    <n v="8"/>
    <s v="CHIHUAHUA"/>
    <n v="8"/>
    <s v="CHIHUAHUA"/>
    <n v="27"/>
    <s v="GUACHOCHI"/>
    <n v="572"/>
    <s v="RECUZACHI"/>
    <s v="CALLE RECUZ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89B"/>
    <n v="1"/>
    <s v="MATUTINO"/>
    <s v="JARDIN DE NIÃ‘OS"/>
    <n v="8"/>
    <s v="CHIHUAHUA"/>
    <n v="8"/>
    <s v="CHIHUAHUA"/>
    <n v="48"/>
    <s v="NAMIQUIPA"/>
    <n v="30"/>
    <s v="ORIENTE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40I"/>
    <n v="1"/>
    <s v="MATUTINO"/>
    <s v="PREESCOLAR COMUNITARIO"/>
    <n v="8"/>
    <s v="CHIHUAHUA"/>
    <n v="8"/>
    <s v="CHIHUAHUA"/>
    <n v="49"/>
    <s v="NONOAVA"/>
    <n v="12"/>
    <s v="LA JUNTA DE LOS RÃOS"/>
    <s v="CALLE LA JUNTA DE LOS RI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62R"/>
    <n v="1"/>
    <s v="MATUTINO"/>
    <s v="JARDIN DE NIÃ‘OS"/>
    <n v="8"/>
    <s v="CHIHUAHUA"/>
    <n v="8"/>
    <s v="CHIHUAHUA"/>
    <n v="9"/>
    <s v="BOCOYNA"/>
    <n v="132"/>
    <s v="EL RANCHITO"/>
    <s v="CALLE EL RANCHITO II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50J"/>
    <n v="1"/>
    <s v="MATUTINO"/>
    <s v="JARDIN DE NIÃ‘OS"/>
    <n v="8"/>
    <s v="CHIHUAHUA"/>
    <n v="8"/>
    <s v="CHIHUAHUA"/>
    <n v="29"/>
    <s v="GUADALUPE Y CALVO"/>
    <n v="261"/>
    <s v="EL ZORRILLO (BAJÃO ALMAZÃN)"/>
    <s v="CALLE EL ZORRILL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95E"/>
    <n v="1"/>
    <s v="MATUTINO"/>
    <s v="JARDIN DE NIÃ‘OS"/>
    <n v="8"/>
    <s v="CHIHUAHUA"/>
    <n v="8"/>
    <s v="CHIHUAHUA"/>
    <n v="40"/>
    <s v="MADERA"/>
    <n v="29"/>
    <s v="EL NORTE"/>
    <s v="CALLE RANCHERIA EL NORT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48F"/>
    <n v="1"/>
    <s v="MATUTINO"/>
    <s v="PREESCOLAR COMUNITARIO"/>
    <n v="8"/>
    <s v="CHIHUAHUA"/>
    <n v="8"/>
    <s v="CHIHUAHUA"/>
    <n v="31"/>
    <s v="GUERRERO"/>
    <n v="245"/>
    <s v="LO DE GIL (OREGIL)"/>
    <s v="CALLE LO DE GIL (OREGIL)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1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80O"/>
    <n v="1"/>
    <s v="MATUTINO"/>
    <s v="PREESCOLAR COMUNITARIO"/>
    <n v="8"/>
    <s v="CHIHUAHUA"/>
    <n v="8"/>
    <s v="CHIHUAHUA"/>
    <n v="8"/>
    <s v="BATOPILAS DE MANUEL GÃ“MEZ MORÃN"/>
    <n v="37"/>
    <s v="CASAS COLORADAS"/>
    <s v="NINGUNO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07E"/>
    <n v="1"/>
    <s v="MATUTINO"/>
    <s v="PREESCOLAR COMUNITARIO"/>
    <n v="8"/>
    <s v="CHIHUAHUA"/>
    <n v="8"/>
    <s v="CHIHUAHUA"/>
    <n v="29"/>
    <s v="GUADALUPE Y CALVO"/>
    <n v="235"/>
    <s v="EL TALAYOTITO"/>
    <s v="CALLE TALAYOT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30E"/>
    <n v="1"/>
    <s v="MATUTINO"/>
    <s v="PREESCOLAR COMUNITARIO"/>
    <n v="8"/>
    <s v="CHIHUAHUA"/>
    <n v="8"/>
    <s v="CHIHUAHUA"/>
    <n v="4"/>
    <s v="AQUILES SERDÃN"/>
    <n v="3"/>
    <s v="SAN ANTONIO EL GRANDE"/>
    <s v="CALLE SAN ANTONIO EL GRAND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PB0103U"/>
    <n v="4"/>
    <s v="DISCONTINUO"/>
    <s v="PRIMARIA INDIGENA COMUNITARIA AULA COMPARTIDA"/>
    <n v="8"/>
    <s v="CHIHUAHUA"/>
    <n v="8"/>
    <s v="CHIHUAHUA"/>
    <n v="29"/>
    <s v="GUADALUPE Y CALVO"/>
    <n v="567"/>
    <s v="MESA DE LOS MARINES"/>
    <s v="CALLE MESA DE LOS MARINES"/>
    <n v="0"/>
    <s v="PÚBLICO"/>
    <x v="0"/>
    <n v="2"/>
    <s v="BÁSICA"/>
    <n v="2"/>
    <x v="2"/>
    <n v="2"/>
    <x v="0"/>
    <n v="1"/>
    <s v="SERVICIOS"/>
    <n v="5"/>
    <s v="INDIGENA"/>
    <m/>
    <m/>
    <m/>
    <n v="4"/>
    <s v="I2019"/>
    <n v="1"/>
    <n v="3"/>
    <n v="4"/>
    <n v="1"/>
    <n v="3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89Q"/>
    <n v="4"/>
    <s v="DISCONTINUO"/>
    <s v="SECUNDARIA COMUNITARIA"/>
    <n v="8"/>
    <s v="CHIHUAHUA"/>
    <n v="8"/>
    <s v="CHIHUAHUA"/>
    <n v="8"/>
    <s v="BATOPILAS DE MANUEL GÓMEZ MORÍN"/>
    <n v="94"/>
    <s v="LA LABOR"/>
    <s v="CALLE LA LABOR"/>
    <n v="0"/>
    <s v="PÚBLICO"/>
    <x v="0"/>
    <n v="2"/>
    <s v="BÁSICA"/>
    <n v="3"/>
    <x v="1"/>
    <n v="2"/>
    <x v="0"/>
    <n v="0"/>
    <s v="NO APLICA"/>
    <n v="0"/>
    <s v="NO APLICA"/>
    <m/>
    <m/>
    <m/>
    <n v="4"/>
    <s v="I2019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110D"/>
    <n v="4"/>
    <s v="DISCONTINUO"/>
    <s v="PRIMARIA INDIGENA COMUNITARIA"/>
    <n v="8"/>
    <s v="CHIHUAHUA"/>
    <n v="8"/>
    <s v="CHIHUAHUA"/>
    <n v="29"/>
    <s v="GUADALUPE Y CALVO"/>
    <n v="384"/>
    <s v="NOROGACHI"/>
    <s v="CALLE NOROGACHI"/>
    <n v="0"/>
    <s v="PÚBLICO"/>
    <x v="0"/>
    <n v="2"/>
    <s v="BÁSICA"/>
    <n v="2"/>
    <x v="2"/>
    <n v="2"/>
    <x v="0"/>
    <n v="1"/>
    <s v="SERVICIOS"/>
    <n v="5"/>
    <s v="INDIGENA"/>
    <m/>
    <m/>
    <m/>
    <n v="10"/>
    <s v="I2019"/>
    <n v="0"/>
    <n v="0"/>
    <n v="0"/>
    <n v="0"/>
    <n v="0"/>
    <n v="0"/>
    <n v="0"/>
    <n v="0"/>
    <n v="0"/>
    <n v="1"/>
    <n v="0"/>
    <n v="1"/>
    <n v="0"/>
    <n v="1"/>
    <n v="1"/>
    <n v="0"/>
    <n v="0"/>
    <n v="0"/>
    <n v="0"/>
    <n v="0"/>
    <n v="0"/>
    <n v="0"/>
    <n v="0"/>
    <n v="0"/>
    <n v="2"/>
    <n v="0"/>
    <n v="2"/>
    <n v="3"/>
    <n v="1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306X"/>
    <n v="4"/>
    <s v="DISCONTINUO"/>
    <s v="PRIMARIA COMUNITARIA"/>
    <n v="8"/>
    <s v="CHIHUAHUA"/>
    <n v="8"/>
    <s v="CHIHUAHUA"/>
    <n v="15"/>
    <s v="COYAME DEL SOTOL"/>
    <n v="46"/>
    <s v="EL MANGLE"/>
    <s v="CALLE EL MANGL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1"/>
    <n v="0"/>
    <n v="1"/>
    <n v="2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80Z"/>
    <n v="4"/>
    <s v="DISCONTINUO"/>
    <s v="ESCUELA PRIMARIA"/>
    <n v="8"/>
    <s v="CHIHUAHUA"/>
    <n v="8"/>
    <s v="CHIHUAHUA"/>
    <n v="29"/>
    <s v="GUADALUPE Y CALVO"/>
    <n v="1715"/>
    <s v="ARROYO DEL AGUA"/>
    <s v="CALLE ARROYO DEL AGUA"/>
    <n v="0"/>
    <s v="PÚBLICO"/>
    <x v="0"/>
    <n v="2"/>
    <s v="BÁSICA"/>
    <n v="2"/>
    <x v="2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1"/>
    <n v="0"/>
    <n v="1"/>
    <n v="0"/>
    <n v="0"/>
    <n v="0"/>
    <n v="1"/>
    <n v="1"/>
    <n v="2"/>
    <n v="1"/>
    <n v="0"/>
    <n v="1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270Z"/>
    <n v="4"/>
    <s v="DISCONTINUO"/>
    <s v="ESCUELA PRIMARIA"/>
    <n v="8"/>
    <s v="CHIHUAHUA"/>
    <n v="8"/>
    <s v="CHIHUAHUA"/>
    <n v="27"/>
    <s v="GUACHOCHI"/>
    <n v="60"/>
    <s v="RANCHERÍA PAPAJICHI"/>
    <s v="CALLE PAPAJICHI"/>
    <n v="0"/>
    <s v="PÚBLICO"/>
    <x v="0"/>
    <n v="2"/>
    <s v="BÁSICA"/>
    <n v="2"/>
    <x v="2"/>
    <n v="2"/>
    <x v="0"/>
    <n v="0"/>
    <s v="NO APLICA"/>
    <n v="0"/>
    <s v="NO APLICA"/>
    <m/>
    <m/>
    <s v="08ACE0001J"/>
    <n v="4"/>
    <s v="I2019"/>
    <n v="1"/>
    <n v="3"/>
    <n v="4"/>
    <n v="1"/>
    <n v="3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31Y"/>
    <n v="1"/>
    <s v="MATUTINO"/>
    <s v="PREESCOLAR COMUNITARIO AULA COMPARTIDA"/>
    <n v="8"/>
    <s v="CHIHUAHUA"/>
    <n v="8"/>
    <s v="CHIHUAHUA"/>
    <n v="29"/>
    <s v="GUADALUPE Y CALVO"/>
    <n v="9"/>
    <s v="ARROYO CHIQUITO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34R"/>
    <n v="4"/>
    <s v="DISCONTINUO"/>
    <s v="PREESCOLAR COMUNITARIO"/>
    <n v="8"/>
    <s v="CHIHUAHUA"/>
    <n v="8"/>
    <s v="CHIHUAHUA"/>
    <n v="8"/>
    <s v="BATOPILAS DE MANUEL GÃ“MEZ MORÃN"/>
    <n v="732"/>
    <s v="MEZQUITE"/>
    <s v="CALLE EL MEZQUIT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88J"/>
    <n v="1"/>
    <s v="MATUTINO"/>
    <s v="JARDIN DE NIÃ‘OS"/>
    <n v="8"/>
    <s v="CHIHUAHUA"/>
    <n v="8"/>
    <s v="CHIHUAHUA"/>
    <n v="46"/>
    <s v="MORELOS"/>
    <n v="577"/>
    <s v="LA TESCALAMA"/>
    <s v="CALLE LA TESCALAM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79F"/>
    <n v="1"/>
    <s v="MATUTINO"/>
    <s v="PREESCOLAR INDIGENA COMUNITARIO"/>
    <n v="8"/>
    <s v="CHIHUAHUA"/>
    <n v="8"/>
    <s v="CHIHUAHUA"/>
    <n v="27"/>
    <s v="GUACHOCHI"/>
    <n v="1058"/>
    <s v="BOQUIMOBA"/>
    <s v="CALLE BOQUIMOV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54W"/>
    <n v="1"/>
    <s v="MATUTINO"/>
    <s v="PREESCOLAR INDIGENA COMUNITARIO"/>
    <n v="8"/>
    <s v="CHIHUAHUA"/>
    <n v="8"/>
    <s v="CHIHUAHUA"/>
    <n v="27"/>
    <s v="GUACHOCHI"/>
    <n v="85"/>
    <s v="LOS TUCEROS"/>
    <s v="CALLE LOS TUCERO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163D"/>
    <n v="1"/>
    <s v="MATUTINO"/>
    <s v="PREESCOLAR INDIGENA COMUNITARIO"/>
    <n v="8"/>
    <s v="CHIHUAHUA"/>
    <n v="8"/>
    <s v="CHIHUAHUA"/>
    <n v="29"/>
    <s v="GUADALUPE Y CALVO"/>
    <n v="1041"/>
    <s v="EL PEÃ‘ASCO"/>
    <s v="CALLE EL PEÃ‘ASC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82S"/>
    <n v="1"/>
    <s v="MATUTINO"/>
    <s v="PREESCOLAR INDIGENA COMUNITARIO"/>
    <n v="8"/>
    <s v="CHIHUAHUA"/>
    <n v="8"/>
    <s v="CHIHUAHUA"/>
    <n v="27"/>
    <s v="GUACHOCHI"/>
    <n v="241"/>
    <s v="BASIGOCHI DE LAS PALMAS"/>
    <s v="CALLE BASIGOCHI DE LAS PALMA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203O"/>
    <n v="1"/>
    <s v="MATUTINO"/>
    <s v="PREESCOLAR INDIGENA"/>
    <n v="8"/>
    <s v="CHIHUAHUA"/>
    <n v="8"/>
    <s v="CHIHUAHUA"/>
    <n v="27"/>
    <s v="GUACHOCHI"/>
    <n v="149"/>
    <s v="GUACAYVO"/>
    <s v="CALLE GUACAYV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92O"/>
    <n v="1"/>
    <s v="MATUTINO"/>
    <s v="JARDIN DE NIÃ‘OS"/>
    <n v="8"/>
    <s v="CHIHUAHUA"/>
    <n v="8"/>
    <s v="CHIHUAHUA"/>
    <n v="3"/>
    <s v="ALLENDE"/>
    <n v="59"/>
    <s v="SAN JUAN DE ALLENDE"/>
    <s v="CALLE SAN JUAN DE ALLEND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75X"/>
    <n v="1"/>
    <s v="MATUTINO"/>
    <s v="JARDIN DE NIÃ‘OS"/>
    <n v="8"/>
    <s v="CHIHUAHUA"/>
    <n v="8"/>
    <s v="CHIHUAHUA"/>
    <n v="65"/>
    <s v="URIQUE"/>
    <n v="30"/>
    <s v="MESA DE ARTURO"/>
    <s v="CALLE MESA DE ARTU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58F"/>
    <n v="1"/>
    <s v="MATUTINO"/>
    <s v="JARDIN DE NIÃ‘OS"/>
    <n v="8"/>
    <s v="CHIHUAHUA"/>
    <n v="8"/>
    <s v="CHIHUAHUA"/>
    <n v="14"/>
    <s v="CORONADO"/>
    <n v="59"/>
    <s v="LAS PILAS (EJIDO TATACA Y SAN ANDRÃ‰S)"/>
    <s v="CALLE LAS PILAS (EJIDO TATACA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85C"/>
    <n v="1"/>
    <s v="MATUTINO"/>
    <s v="JARDIN DE NIÃ‘OS"/>
    <n v="8"/>
    <s v="CHIHUAHUA"/>
    <n v="8"/>
    <s v="CHIHUAHUA"/>
    <n v="2"/>
    <s v="ALDAMA"/>
    <n v="40"/>
    <s v="LUIS L. LEÃ“N (EL GRANERO)"/>
    <s v="CALLE LUIS L. LEON (GRANJER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89Z"/>
    <n v="1"/>
    <s v="MATUTINO"/>
    <s v="PREESCOLAR COMUNITARIO"/>
    <n v="8"/>
    <s v="CHIHUAHUA"/>
    <n v="8"/>
    <s v="CHIHUAHUA"/>
    <n v="19"/>
    <s v="CHIHUAHUA"/>
    <n v="237"/>
    <s v="RANCHO EL ALAMILLO"/>
    <s v="CALLE RANCHO EL ALAMILL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64O"/>
    <n v="1"/>
    <s v="MATUTINO"/>
    <s v="PREESCOLAR COMUNITARIO"/>
    <n v="8"/>
    <s v="CHIHUAHUA"/>
    <n v="8"/>
    <s v="CHIHUAHUA"/>
    <n v="20"/>
    <s v="CHÃNIPAS"/>
    <n v="56"/>
    <s v="GUAZIZACO"/>
    <s v="CALLE GUAZIZAC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58C"/>
    <n v="1"/>
    <s v="MATUTINO"/>
    <s v="PREESCOLAR COMUNITARIO"/>
    <n v="8"/>
    <s v="CHIHUAHUA"/>
    <n v="8"/>
    <s v="CHIHUAHUA"/>
    <n v="40"/>
    <s v="MADERA"/>
    <n v="5"/>
    <s v="EL ALTO DE DOLORES"/>
    <s v="CALLE EL ALTO DE DOLOR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18A"/>
    <n v="1"/>
    <s v="MATUTINO"/>
    <s v="PREESCOLAR COMUNITARIO"/>
    <n v="8"/>
    <s v="CHIHUAHUA"/>
    <n v="8"/>
    <s v="CHIHUAHUA"/>
    <n v="9"/>
    <s v="BOCOYNA"/>
    <n v="161"/>
    <s v="SAGOACHI"/>
    <s v="CALLE SAGO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759A"/>
    <n v="1"/>
    <s v="MATUTINO"/>
    <s v="JARDIN DE NIÃ‘OS"/>
    <n v="8"/>
    <s v="CHIHUAHUA"/>
    <n v="8"/>
    <s v="CHIHUAHUA"/>
    <n v="46"/>
    <s v="MORELOS"/>
    <n v="175"/>
    <s v="SOROBUENA"/>
    <s v="CALLE SOROBUE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71W"/>
    <n v="1"/>
    <s v="MATUTINO"/>
    <s v="JARDIN DE NIÃ‘OS"/>
    <n v="8"/>
    <s v="CHIHUAHUA"/>
    <n v="8"/>
    <s v="CHIHUAHUA"/>
    <n v="19"/>
    <s v="CHIHUAHUA"/>
    <n v="253"/>
    <s v="EL CHARCO"/>
    <s v="CALLE EL CHARC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26I"/>
    <n v="1"/>
    <s v="MATUTINO"/>
    <s v="PREESCOLAR COMUNITARIO"/>
    <n v="8"/>
    <s v="CHIHUAHUA"/>
    <n v="8"/>
    <s v="CHIHUAHUA"/>
    <n v="46"/>
    <s v="MORELOS"/>
    <n v="919"/>
    <s v="LOS BERROS"/>
    <s v="CALLE LOS BERR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33S"/>
    <n v="1"/>
    <s v="MATUTINO"/>
    <s v="PREESCOLAR COMUNITARIO"/>
    <n v="8"/>
    <s v="CHIHUAHUA"/>
    <n v="8"/>
    <s v="CHIHUAHUA"/>
    <n v="8"/>
    <s v="BATOPILAS DE MANUEL GÃ“MEZ MORÃN"/>
    <n v="397"/>
    <s v="LA SIERRITA DE BARRAZA (CASA QUEMADA)"/>
    <s v="CALLE SIERRITA DE BARRAZ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47U"/>
    <n v="1"/>
    <s v="MATUTINO"/>
    <s v="JARDIN DE NIÃ‘OS"/>
    <n v="8"/>
    <s v="CHIHUAHUA"/>
    <n v="8"/>
    <s v="CHIHUAHUA"/>
    <n v="27"/>
    <s v="GUACHOCHI"/>
    <n v="353"/>
    <s v="LOS NAPUCHIS (ORERARE)"/>
    <s v="CALLE NAPUCHI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97B"/>
    <n v="1"/>
    <s v="MATUTINO"/>
    <s v="PREESCOLAR COMUNITARIO"/>
    <n v="8"/>
    <s v="CHIHUAHUA"/>
    <n v="8"/>
    <s v="CHIHUAHUA"/>
    <n v="9"/>
    <s v="BOCOYNA"/>
    <n v="352"/>
    <s v="TALAYOTES (TALAYOTES DE LOS VOLCANES)"/>
    <s v="CALLE TALAYOTES DE VOLCAN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74G"/>
    <n v="1"/>
    <s v="MATUTINO"/>
    <s v="JARDIN DE NIÃ‘OS"/>
    <n v="8"/>
    <s v="CHIHUAHUA"/>
    <n v="8"/>
    <s v="CHIHUAHUA"/>
    <n v="29"/>
    <s v="GUADALUPE Y CALVO"/>
    <n v="367"/>
    <s v="SAN FRANCISCO DE LOS SALGUEIRO"/>
    <s v="CALLE SAN FRANCISCO DE LOS SALGUEI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86L"/>
    <n v="1"/>
    <s v="MATUTINO"/>
    <s v="PREESCOLAR COMUNITARIO"/>
    <n v="8"/>
    <s v="CHIHUAHUA"/>
    <n v="8"/>
    <s v="CHIHUAHUA"/>
    <n v="51"/>
    <s v="OCAMPO"/>
    <n v="271"/>
    <s v="LA BATERÃA DE RODRÃGUEZ"/>
    <s v="CALLE LA BATERIA DE RODRIGUE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10V"/>
    <n v="1"/>
    <s v="MATUTINO"/>
    <s v="JARDIN DE NIÃ‘OS"/>
    <n v="8"/>
    <s v="CHIHUAHUA"/>
    <n v="8"/>
    <s v="CHIHUAHUA"/>
    <n v="29"/>
    <s v="GUADALUPE Y CALVO"/>
    <n v="1486"/>
    <s v="BAJÃO DE LA MESA"/>
    <s v="CALLE BAJIO DE LA MES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44L"/>
    <n v="1"/>
    <s v="MATUTINO"/>
    <s v="JARDIN DE NIÃ‘OS"/>
    <n v="8"/>
    <s v="CHIHUAHUA"/>
    <n v="8"/>
    <s v="CHIHUAHUA"/>
    <n v="27"/>
    <s v="GUACHOCHI"/>
    <n v="2597"/>
    <s v="MESA DE LOS SURCOS"/>
    <s v="CALLE MESA DE LOS SURC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44K"/>
    <n v="1"/>
    <s v="MATUTINO"/>
    <s v="JARDIN DE NIÃ‘OS"/>
    <n v="8"/>
    <s v="CHIHUAHUA"/>
    <n v="8"/>
    <s v="CHIHUAHUA"/>
    <n v="7"/>
    <s v="BALLEZA"/>
    <n v="5"/>
    <s v="EL AGUAJE"/>
    <s v="CALLE EL AGUAJ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99N"/>
    <n v="1"/>
    <s v="MATUTINO"/>
    <s v="PREESCOLAR COMUNITARIO"/>
    <n v="8"/>
    <s v="CHIHUAHUA"/>
    <n v="8"/>
    <s v="CHIHUAHUA"/>
    <n v="27"/>
    <s v="GUACHOCHI"/>
    <n v="2412"/>
    <s v="ARROYO DE GUALAYNA"/>
    <s v="CALLE ARROYO DE GUALAY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310T"/>
    <n v="1"/>
    <s v="MATUTINO"/>
    <s v="JARDIN DE NIÃ‘OS"/>
    <n v="8"/>
    <s v="CHIHUAHUA"/>
    <n v="8"/>
    <s v="CHIHUAHUA"/>
    <n v="29"/>
    <s v="GUADALUPE Y CALVO"/>
    <n v="1484"/>
    <s v="LAS JUNTAS"/>
    <s v="CALLE LAS JUNT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4"/>
    <n v="0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69S"/>
    <n v="1"/>
    <s v="MATUTINO"/>
    <s v="PREESCOLAR COMUNITARIO"/>
    <n v="8"/>
    <s v="CHIHUAHUA"/>
    <n v="8"/>
    <s v="CHIHUAHUA"/>
    <n v="1"/>
    <s v="AHUMADA"/>
    <n v="1045"/>
    <s v="COLONIA VALLE DE LA ESPERANZA"/>
    <s v="NINGUNO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635Z"/>
    <n v="1"/>
    <s v="MATUTINO"/>
    <s v="PREESCOLAR COMUNITARIO"/>
    <n v="8"/>
    <s v="CHIHUAHUA"/>
    <n v="8"/>
    <s v="CHIHUAHUA"/>
    <n v="12"/>
    <s v="CARICHÃ"/>
    <n v="7"/>
    <s v="BACABUREACHI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EPR0542I"/>
    <n v="1"/>
    <s v="MATUTINO"/>
    <s v="GREGORIO TORRES QUINTERO 2429"/>
    <n v="8"/>
    <s v="CHIHUAHUA"/>
    <n v="8"/>
    <s v="CHIHUAHUA"/>
    <n v="1"/>
    <s v="AHUMADA"/>
    <n v="64"/>
    <s v="MOCTEZUMA"/>
    <s v="CALLE MOCTEZUMA"/>
    <n v="0"/>
    <s v="PĂšBLICO"/>
    <x v="2"/>
    <n v="2"/>
    <s v="BĂSICA"/>
    <n v="2"/>
    <x v="2"/>
    <n v="1"/>
    <x v="1"/>
    <n v="0"/>
    <s v="NO APLICA"/>
    <n v="0"/>
    <s v="NO APLICA"/>
    <s v="08FIZ0028S"/>
    <m/>
    <m/>
    <n v="3"/>
    <s v="I2019"/>
    <n v="2"/>
    <n v="3"/>
    <n v="5"/>
    <n v="2"/>
    <n v="3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92T"/>
    <n v="4"/>
    <s v="DISCONTINUO"/>
    <s v="PRIMARIA COMUNITARIA"/>
    <n v="8"/>
    <s v="CHIHUAHUA"/>
    <n v="8"/>
    <s v="CHIHUAHUA"/>
    <n v="46"/>
    <s v="MORELOS"/>
    <n v="375"/>
    <s v="SAN IGNACIO"/>
    <s v="CALLE SAN IGNACIO"/>
    <n v="0"/>
    <s v="PÚBLICO"/>
    <x v="0"/>
    <n v="2"/>
    <s v="BÁSICA"/>
    <n v="2"/>
    <x v="2"/>
    <n v="2"/>
    <x v="0"/>
    <n v="0"/>
    <s v="NO APLICA"/>
    <n v="0"/>
    <s v="NO APLICA"/>
    <m/>
    <m/>
    <m/>
    <n v="4"/>
    <s v="I2019"/>
    <n v="1"/>
    <n v="4"/>
    <n v="5"/>
    <n v="1"/>
    <n v="4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37H"/>
    <n v="4"/>
    <s v="DISCONTINUO"/>
    <s v="SECUNDARIA INDIGENA COMUNITARIA"/>
    <n v="8"/>
    <s v="CHIHUAHUA"/>
    <n v="8"/>
    <s v="CHIHUAHUA"/>
    <n v="27"/>
    <s v="GUACHOCHI"/>
    <n v="434"/>
    <s v="LA CUMBRE DE SILVERIO"/>
    <s v="CALLE NINGUNO"/>
    <n v="0"/>
    <s v="PÚBLICO"/>
    <x v="0"/>
    <n v="2"/>
    <s v="BÁSICA"/>
    <n v="3"/>
    <x v="1"/>
    <n v="2"/>
    <x v="0"/>
    <n v="1"/>
    <s v="SERVICIOS"/>
    <n v="5"/>
    <s v="INDIGENA"/>
    <m/>
    <m/>
    <m/>
    <n v="4"/>
    <s v="I2019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69E"/>
    <n v="4"/>
    <s v="DISCONTINUO"/>
    <s v="PRIMARIA COMUNITARIA AULA COMPARTIDA"/>
    <n v="8"/>
    <s v="CHIHUAHUA"/>
    <n v="8"/>
    <s v="CHIHUAHUA"/>
    <n v="11"/>
    <s v="CAMARGO"/>
    <n v="143"/>
    <s v="RÍO DEL PARRAL (LA NORIA)"/>
    <s v="CALLE RIO DEL PARRAL (LA NORIA)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0"/>
    <n v="4"/>
    <n v="2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211B"/>
    <n v="4"/>
    <s v="DISCONTINUO"/>
    <s v="PRIMARIA INDIGENA COMUNITARIA"/>
    <n v="8"/>
    <s v="CHIHUAHUA"/>
    <n v="8"/>
    <s v="CHIHUAHUA"/>
    <n v="27"/>
    <s v="GUACHOCHI"/>
    <n v="164"/>
    <s v="CHICUÉ"/>
    <s v="CALLE CHICUE"/>
    <n v="0"/>
    <s v="PÚBLICO"/>
    <x v="0"/>
    <n v="2"/>
    <s v="BÁSICA"/>
    <n v="2"/>
    <x v="2"/>
    <n v="2"/>
    <x v="0"/>
    <n v="1"/>
    <s v="SERVICIOS"/>
    <n v="5"/>
    <s v="INDIGENA"/>
    <m/>
    <m/>
    <m/>
    <n v="4"/>
    <s v="I2019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16X"/>
    <n v="4"/>
    <s v="DISCONTINUO"/>
    <s v="PRIMARIA INDIGENA COMUNITARIA"/>
    <n v="8"/>
    <s v="CHIHUAHUA"/>
    <n v="8"/>
    <s v="CHIHUAHUA"/>
    <n v="27"/>
    <s v="GUACHOCHI"/>
    <n v="1417"/>
    <s v="GUAGÜEACHI"/>
    <s v="CALLE GUAGUEACHI"/>
    <n v="0"/>
    <s v="PÚBLICO"/>
    <x v="0"/>
    <n v="2"/>
    <s v="BÁSICA"/>
    <n v="2"/>
    <x v="2"/>
    <n v="2"/>
    <x v="0"/>
    <n v="1"/>
    <s v="SERVICIOS"/>
    <n v="5"/>
    <s v="INDIGENA"/>
    <m/>
    <m/>
    <m/>
    <n v="4"/>
    <s v="I2019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265N"/>
    <n v="4"/>
    <s v="DISCONTINUO"/>
    <s v="ESCUELA PRIMARIA"/>
    <n v="8"/>
    <s v="CHIHUAHUA"/>
    <n v="8"/>
    <s v="CHIHUAHUA"/>
    <n v="29"/>
    <s v="GUADALUPE Y CALVO"/>
    <n v="840"/>
    <s v="EL LUCAS"/>
    <s v="CALLE LUCAS"/>
    <n v="0"/>
    <s v="PÚBLICO"/>
    <x v="0"/>
    <n v="2"/>
    <s v="BÁSICA"/>
    <n v="2"/>
    <x v="2"/>
    <n v="2"/>
    <x v="0"/>
    <n v="0"/>
    <s v="NO APLICA"/>
    <n v="0"/>
    <s v="NO APLICA"/>
    <m/>
    <m/>
    <m/>
    <n v="4"/>
    <s v="I2019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63J"/>
    <n v="4"/>
    <s v="DISCONTINUO"/>
    <s v="SECUNDARIA COMUNITARIA"/>
    <n v="8"/>
    <s v="CHIHUAHUA"/>
    <n v="8"/>
    <s v="CHIHUAHUA"/>
    <n v="52"/>
    <s v="OJINAGA"/>
    <n v="31"/>
    <s v="MAIJOMA"/>
    <s v="CALLE MAIJOMA"/>
    <n v="0"/>
    <s v="PÚBLICO"/>
    <x v="0"/>
    <n v="2"/>
    <s v="BÁSICA"/>
    <n v="3"/>
    <x v="1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3"/>
    <n v="0"/>
    <n v="3"/>
    <n v="1"/>
    <n v="1"/>
    <n v="2"/>
    <n v="0"/>
    <n v="0"/>
    <n v="0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JN0380H"/>
    <n v="1"/>
    <s v="MATUTINO"/>
    <s v="JARDIN DE NIÃ‘OS"/>
    <n v="8"/>
    <s v="CHIHUAHUA"/>
    <n v="8"/>
    <s v="CHIHUAHUA"/>
    <n v="66"/>
    <s v="URUACHI"/>
    <n v="217"/>
    <s v="HÃ‰ROES DE LA TABLETA"/>
    <s v="CALLE LA TABLE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08V"/>
    <n v="1"/>
    <s v="MATUTINO"/>
    <s v="JARDIN DE NIÃ‘OS"/>
    <n v="8"/>
    <s v="CHIHUAHUA"/>
    <n v="8"/>
    <s v="CHIHUAHUA"/>
    <n v="29"/>
    <s v="GUADALUPE Y CALVO"/>
    <n v="788"/>
    <s v="EL CAPORAL (LA GUACAMAYA)"/>
    <s v="CALLE EL CAPORAL (LA GUACAMAY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18L"/>
    <n v="4"/>
    <s v="DISCONTINUO"/>
    <s v="ESCUELA PRIMARIA"/>
    <n v="8"/>
    <s v="CHIHUAHUA"/>
    <n v="8"/>
    <s v="CHIHUAHUA"/>
    <n v="43"/>
    <s v="MATACHÍ"/>
    <n v="5"/>
    <s v="SAN JOSÉ DE NAVA"/>
    <s v="CALLE SAN JOSE DE NAV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1"/>
    <n v="3"/>
    <n v="2"/>
    <n v="1"/>
    <n v="3"/>
    <n v="1"/>
    <n v="0"/>
    <n v="1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31F"/>
    <n v="1"/>
    <s v="MATUTINO"/>
    <s v="ESCUELA PRIMARIA"/>
    <n v="8"/>
    <s v="CHIHUAHUA"/>
    <n v="8"/>
    <s v="CHIHUAHUA"/>
    <n v="27"/>
    <s v="GUACHOCHI"/>
    <n v="2597"/>
    <s v="MESA DE LOS SURCOS"/>
    <s v="CALLE MESA DE LOS SURCO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0"/>
    <n v="4"/>
    <n v="4"/>
    <n v="0"/>
    <n v="4"/>
    <n v="4"/>
    <n v="0"/>
    <n v="1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CC0012Y"/>
    <n v="1"/>
    <s v="MATUTINO"/>
    <s v="PREESCOLAR INDIGENA COMUNITARIO"/>
    <n v="8"/>
    <s v="CHIHUAHUA"/>
    <n v="8"/>
    <s v="CHIHUAHUA"/>
    <n v="29"/>
    <s v="GUADALUPE Y CALVO"/>
    <n v="2155"/>
    <s v="LA ZORRA"/>
    <s v="CALLE LA ZORR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30N"/>
    <n v="1"/>
    <s v="MATUTINO"/>
    <s v="PREESCOLAR INDIGENA COMUNITARIO"/>
    <n v="8"/>
    <s v="CHIHUAHUA"/>
    <n v="8"/>
    <s v="CHIHUAHUA"/>
    <n v="29"/>
    <s v="GUADALUPE Y CALVO"/>
    <n v="518"/>
    <s v="AGUA FRÃA"/>
    <s v="CALLE AGUA FRI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49L"/>
    <n v="1"/>
    <s v="MATUTINO"/>
    <s v="PREESCOLAR INDIGENA COMUNITARIO"/>
    <n v="8"/>
    <s v="CHIHUAHUA"/>
    <n v="8"/>
    <s v="CHIHUAHUA"/>
    <n v="27"/>
    <s v="GUACHOCHI"/>
    <n v="1438"/>
    <s v="SITAGAPACHI"/>
    <s v="CALLE SITAGAP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064D"/>
    <n v="4"/>
    <s v="DISCONTINUO"/>
    <s v="PREESCOLAR INDIGENA COMUNITARIO"/>
    <n v="8"/>
    <s v="CHIHUAHUA"/>
    <n v="8"/>
    <s v="CHIHUAHUA"/>
    <n v="27"/>
    <s v="GUACHOCHI"/>
    <n v="666"/>
    <s v="BASOREACHI"/>
    <s v="CALLE BASORE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75J"/>
    <n v="1"/>
    <s v="MATUTINO"/>
    <s v="PREESCOLAR INDIGENA COMUNITARIO"/>
    <n v="8"/>
    <s v="CHIHUAHUA"/>
    <n v="8"/>
    <s v="CHIHUAHUA"/>
    <n v="29"/>
    <s v="GUADALUPE Y CALVO"/>
    <n v="211"/>
    <s v="SAN PEDRO DE CHINATÃš (RANCHERÃA SAN PEDRO)"/>
    <s v="CALLE SAN PEDRO DE CHINATU (RANCHERIA SAN PEDRO)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90B"/>
    <n v="4"/>
    <s v="DISCONTINUO"/>
    <s v="PREESCOLAR INDIGENA COMUNITARIO"/>
    <n v="8"/>
    <s v="CHIHUAHUA"/>
    <n v="8"/>
    <s v="CHIHUAHUA"/>
    <n v="27"/>
    <s v="GUACHOCHI"/>
    <n v="957"/>
    <s v="SAGOACHI"/>
    <s v="CALLE SAGO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95X"/>
    <n v="1"/>
    <s v="MATUTINO"/>
    <s v="PREESCOLAR INDIGENA COMUNITARIO"/>
    <n v="8"/>
    <s v="CHIHUAHUA"/>
    <n v="8"/>
    <s v="CHIHUAHUA"/>
    <n v="27"/>
    <s v="GUACHOCHI"/>
    <n v="2161"/>
    <s v="RANCHERÃA OCHOCACHI"/>
    <s v="CALLE RANCHERIA OCHOC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18R"/>
    <n v="1"/>
    <s v="MATUTINO"/>
    <s v="PREESCOLAR INDIGENA COMUNITARIO"/>
    <n v="8"/>
    <s v="CHIHUAHUA"/>
    <n v="8"/>
    <s v="CHIHUAHUA"/>
    <n v="27"/>
    <s v="GUACHOCHI"/>
    <n v="2201"/>
    <s v="TEPORACHI"/>
    <s v="CALLE TEPOR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5"/>
    <n v="0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29X"/>
    <n v="4"/>
    <s v="DISCONTINUO"/>
    <s v="PREESCOLAR INDIGENA COMUNITARIO"/>
    <n v="8"/>
    <s v="CHIHUAHUA"/>
    <n v="8"/>
    <s v="CHIHUAHUA"/>
    <n v="29"/>
    <s v="GUADALUPE Y CALVO"/>
    <n v="2143"/>
    <s v="EL PINABETE"/>
    <s v="CALLE EL PINABETE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40T"/>
    <n v="1"/>
    <s v="MATUTINO"/>
    <s v="PREESCOLAR INDIGENA COMUNITARIO"/>
    <n v="8"/>
    <s v="CHIHUAHUA"/>
    <n v="8"/>
    <s v="CHIHUAHUA"/>
    <n v="29"/>
    <s v="GUADALUPE Y CALVO"/>
    <n v="1978"/>
    <s v="SAN ISIDRO"/>
    <s v="CALLE SAN ISIDR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42R"/>
    <n v="1"/>
    <s v="MATUTINO"/>
    <s v="PREESCOLAR INDIGENA COMUNITARIO"/>
    <n v="8"/>
    <s v="CHIHUAHUA"/>
    <n v="8"/>
    <s v="CHIHUAHUA"/>
    <n v="27"/>
    <s v="GUACHOCHI"/>
    <n v="1050"/>
    <s v="BASIGOCHITO"/>
    <s v="CALLE BASIGOCHIT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50Z"/>
    <n v="1"/>
    <s v="MATUTINO"/>
    <s v="PREESCOLAR INDIGENA COMUNITARIO"/>
    <n v="8"/>
    <s v="CHIHUAHUA"/>
    <n v="8"/>
    <s v="CHIHUAHUA"/>
    <n v="27"/>
    <s v="GUACHOCHI"/>
    <n v="2786"/>
    <s v="TURUSEACHI"/>
    <s v="CALLE TURUSEACHI"/>
    <n v="0"/>
    <s v="PÃšBLICO"/>
    <x v="0"/>
    <n v="2"/>
    <s v="BÃSICA"/>
    <n v="1"/>
    <x v="0"/>
    <n v="2"/>
    <x v="0"/>
    <n v="1"/>
    <s v="SERVICIOS"/>
    <n v="5"/>
    <s v="INDIGEN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60G"/>
    <n v="1"/>
    <s v="MATUTINO"/>
    <s v="PREESCOLAR INDIGENA COMUNITARIO"/>
    <n v="8"/>
    <s v="CHIHUAHUA"/>
    <n v="8"/>
    <s v="CHIHUAHUA"/>
    <n v="29"/>
    <s v="GUADALUPE Y CALVO"/>
    <n v="574"/>
    <s v="RANCHO DE PEÃ‘A"/>
    <s v="CALLE RANCHO DE PEÃ‘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05M"/>
    <n v="1"/>
    <s v="MATUTINO"/>
    <s v="PREESCOLAR INDIGENA COMUNITARIO"/>
    <n v="8"/>
    <s v="CHIHUAHUA"/>
    <n v="8"/>
    <s v="CHIHUAHUA"/>
    <n v="27"/>
    <s v="GUACHOCHI"/>
    <n v="1624"/>
    <s v="RETOSACHI"/>
    <s v="CALLE RETOS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5"/>
    <n v="0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241R"/>
    <n v="1"/>
    <s v="MATUTINO"/>
    <s v="PREESCOLAR INDIGENA COMUNITARIO"/>
    <n v="8"/>
    <s v="CHIHUAHUA"/>
    <n v="8"/>
    <s v="CHIHUAHUA"/>
    <n v="29"/>
    <s v="GUADALUPE Y CALVO"/>
    <n v="1769"/>
    <s v="BAJÃO MOLINA"/>
    <s v="CALLE BAJIO MOLIN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33Z"/>
    <n v="1"/>
    <s v="MATUTINO"/>
    <s v="JARDIN DE NIÃ‘OS"/>
    <n v="8"/>
    <s v="CHIHUAHUA"/>
    <n v="8"/>
    <s v="CHIHUAHUA"/>
    <n v="19"/>
    <s v="CHIHUAHUA"/>
    <n v="303"/>
    <s v="COLONIA SOTO"/>
    <s v="CALLE SO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84G"/>
    <n v="1"/>
    <s v="MATUTINO"/>
    <s v="PREESCOLAR COMUNITARIO"/>
    <n v="8"/>
    <s v="CHIHUAHUA"/>
    <n v="8"/>
    <s v="CHIHUAHUA"/>
    <n v="45"/>
    <s v="MEOQUI"/>
    <n v="6"/>
    <s v="LA ESCUADRA"/>
    <s v="CALLE LA ESCUAD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87C"/>
    <n v="1"/>
    <s v="MATUTINO"/>
    <s v="PREESCOLAR COMUNITARIO"/>
    <n v="8"/>
    <s v="CHIHUAHUA"/>
    <n v="8"/>
    <s v="CHIHUAHUA"/>
    <n v="26"/>
    <s v="GRAN MORELOS"/>
    <n v="31"/>
    <s v="SANTO TORIBIO"/>
    <s v="CALLE SANTO TORIBI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58G"/>
    <n v="1"/>
    <s v="MATUTINO"/>
    <s v="PREESCOLAR COMUNITARIO"/>
    <n v="8"/>
    <s v="CHIHUAHUA"/>
    <n v="8"/>
    <s v="CHIHUAHUA"/>
    <n v="40"/>
    <s v="MADERA"/>
    <n v="17"/>
    <s v="CHUHUICHUPA"/>
    <s v="CALLE CHUHUICHUP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74Y"/>
    <n v="1"/>
    <s v="MATUTINO"/>
    <s v="PREESCOLAR COMUNITARIO"/>
    <n v="8"/>
    <s v="CHIHUAHUA"/>
    <n v="8"/>
    <s v="CHIHUAHUA"/>
    <n v="66"/>
    <s v="URUACHI"/>
    <n v="126"/>
    <s v="MESA DEL VALLECILLO"/>
    <s v="CALLE MESA DEL VALLECILL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88Z"/>
    <n v="1"/>
    <s v="MATUTINO"/>
    <s v="JARDIN DE NIÃ‘OS"/>
    <n v="8"/>
    <s v="CHIHUAHUA"/>
    <n v="8"/>
    <s v="CHIHUAHUA"/>
    <n v="17"/>
    <s v="CUAUHTÃ‰MOC"/>
    <n v="129"/>
    <s v="TÃSCATE DEL ÃGUILA"/>
    <s v="CALLE TASCATE DEL AGUI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437S"/>
    <n v="1"/>
    <s v="MATUTINO"/>
    <s v="JARDIN DE NIÃ‘OS"/>
    <n v="8"/>
    <s v="CHIHUAHUA"/>
    <n v="8"/>
    <s v="CHIHUAHUA"/>
    <n v="27"/>
    <s v="GUACHOCHI"/>
    <n v="365"/>
    <s v="SAN SILVESTRE"/>
    <s v="CALLE ASERRADERO SAN SILVESTR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91M"/>
    <n v="1"/>
    <s v="MATUTINO"/>
    <s v="JARDIN DE NIÃ‘OS"/>
    <n v="8"/>
    <s v="CHIHUAHUA"/>
    <n v="8"/>
    <s v="CHIHUAHUA"/>
    <n v="63"/>
    <s v="TEMÃ“SACHIC"/>
    <n v="70"/>
    <s v="TUTUACA"/>
    <s v="CALLE TUTUAC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09V"/>
    <n v="1"/>
    <s v="MATUTINO"/>
    <s v="JARDIN DE NIÃ‘OS"/>
    <n v="8"/>
    <s v="CHIHUAHUA"/>
    <n v="8"/>
    <s v="CHIHUAHUA"/>
    <n v="46"/>
    <s v="MORELOS"/>
    <n v="253"/>
    <s v="LA FÃBRICA"/>
    <s v="CALLE LA FABRIC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65N"/>
    <n v="1"/>
    <s v="MATUTINO"/>
    <s v="JARDIN DE NIÃ‘OS"/>
    <n v="8"/>
    <s v="CHIHUAHUA"/>
    <n v="8"/>
    <s v="CHIHUAHUA"/>
    <n v="20"/>
    <s v="CHÃNIPAS"/>
    <n v="58"/>
    <s v="GUERRA AL TIRANO (LA VINATA)"/>
    <s v="CALLE GUERRA DEL TIRAN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98E"/>
    <n v="1"/>
    <s v="MATUTINO"/>
    <s v="PREESCOLAR COMUNITARIO"/>
    <n v="8"/>
    <s v="CHIHUAHUA"/>
    <n v="8"/>
    <s v="CHIHUAHUA"/>
    <n v="31"/>
    <s v="GUERRERO"/>
    <n v="9"/>
    <s v="COJAHUACHI"/>
    <s v="CALLE COJAHU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10J"/>
    <n v="1"/>
    <s v="MATUTINO"/>
    <s v="JARDIN DE NIÃ‘OS"/>
    <n v="8"/>
    <s v="CHIHUAHUA"/>
    <n v="8"/>
    <s v="CHIHUAHUA"/>
    <n v="29"/>
    <s v="GUADALUPE Y CALVO"/>
    <n v="279"/>
    <s v="MESA DE TÃ‰LLEZ"/>
    <s v="CALLE MESA DE TELLE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16D"/>
    <n v="1"/>
    <s v="MATUTINO"/>
    <s v="PREESCOLAR COMUNITARIO"/>
    <n v="8"/>
    <s v="CHIHUAHUA"/>
    <n v="8"/>
    <s v="CHIHUAHUA"/>
    <n v="27"/>
    <s v="GUACHOCHI"/>
    <n v="2668"/>
    <s v="RANCHERÃA BABOREACHI"/>
    <s v="CALLE RANCHERIA BABORE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631W"/>
    <n v="1"/>
    <s v="MATUTINO"/>
    <s v="JARDIN DE NIÃ‘OS"/>
    <n v="8"/>
    <s v="CHIHUAHUA"/>
    <n v="8"/>
    <s v="CHIHUAHUA"/>
    <n v="12"/>
    <s v="CARICHÃ"/>
    <n v="2"/>
    <s v="EL ÃLAMO DE OJOS AZULES"/>
    <s v="CALLE EL SAU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34T"/>
    <n v="1"/>
    <s v="MATUTINO"/>
    <s v="JARDIN DE NIÃ‘OS"/>
    <n v="8"/>
    <s v="CHIHUAHUA"/>
    <n v="8"/>
    <s v="CHIHUAHUA"/>
    <n v="11"/>
    <s v="CAMARGO"/>
    <n v="87"/>
    <s v="LA LAGUNA DE LAS VACAS (SAN ISIDRO)"/>
    <s v="CALLE LA LAGUNA DE LAS VACAS (SAN ISIDR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35S"/>
    <n v="1"/>
    <s v="MATUTINO"/>
    <s v="PREESCOLAR COMUNITARIO"/>
    <n v="8"/>
    <s v="CHIHUAHUA"/>
    <n v="8"/>
    <s v="CHIHUAHUA"/>
    <n v="11"/>
    <s v="CAMARGO"/>
    <n v="46"/>
    <s v="ESTACIÃ“N DÃAZ (EJIDO SAN LEONARDO)"/>
    <s v="CALLE ESTACION DIAZ (EJIDO SAN LEONARD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66L"/>
    <n v="1"/>
    <s v="MATUTINO"/>
    <s v="JARDIN DE NIÃ‘OS"/>
    <n v="8"/>
    <s v="CHIHUAHUA"/>
    <n v="8"/>
    <s v="CHIHUAHUA"/>
    <n v="27"/>
    <s v="GUACHOCHI"/>
    <n v="24"/>
    <s v="CIÃ‰NEGA DE NOROGACHI"/>
    <s v="CALLE CIENEGA DE NOROGACHI (LA CIENEG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52H"/>
    <n v="1"/>
    <s v="MATUTINO"/>
    <s v="PREESCOLAR COMUNITARIO"/>
    <n v="8"/>
    <s v="CHIHUAHUA"/>
    <n v="8"/>
    <s v="CHIHUAHUA"/>
    <n v="29"/>
    <s v="GUADALUPE Y CALVO"/>
    <n v="1905"/>
    <s v="EL ZAPOTE"/>
    <s v="CALLE EL ZAPOT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767J"/>
    <n v="1"/>
    <s v="MATUTINO"/>
    <s v="JARDIN DE NIÃ‘OS"/>
    <n v="8"/>
    <s v="CHIHUAHUA"/>
    <n v="8"/>
    <s v="CHIHUAHUA"/>
    <n v="11"/>
    <s v="CAMARGO"/>
    <n v="51"/>
    <s v="LA ENRAMADA"/>
    <s v="CALLE LA ENRAMADA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15C"/>
    <n v="1"/>
    <s v="MATUTINO"/>
    <s v="JARDIN DE NIÃ‘OS"/>
    <n v="8"/>
    <s v="CHIHUAHUA"/>
    <n v="8"/>
    <s v="CHIHUAHUA"/>
    <n v="51"/>
    <s v="OCAMPO"/>
    <n v="113"/>
    <s v="GURICHIVO (EJIDO BASOGACHI)"/>
    <s v="CALLE GUIRICHIV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17A"/>
    <n v="1"/>
    <s v="MATUTINO"/>
    <s v="JARDIN DE NIÃ‘OS"/>
    <n v="8"/>
    <s v="CHIHUAHUA"/>
    <n v="8"/>
    <s v="CHIHUAHUA"/>
    <n v="51"/>
    <s v="OCAMPO"/>
    <n v="257"/>
    <s v="BASOGACHI"/>
    <s v="CALLE LA CIENEG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37O"/>
    <n v="1"/>
    <s v="MATUTINO"/>
    <s v="PREESCOLAR COMUNITARIO"/>
    <n v="8"/>
    <s v="CHIHUAHUA"/>
    <n v="8"/>
    <s v="CHIHUAHUA"/>
    <n v="9"/>
    <s v="BOCOYNA"/>
    <n v="218"/>
    <s v="NAQUEACHI (LOS TAPANCOS)"/>
    <s v="CALLE NAQUEACHI (LOS TAPANCOS)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77P"/>
    <n v="1"/>
    <s v="MATUTINO"/>
    <s v="PREESCOLAR COMUNITARIO"/>
    <n v="8"/>
    <s v="CHIHUAHUA"/>
    <n v="8"/>
    <s v="CHIHUAHUA"/>
    <n v="22"/>
    <s v="DR. BELISARIO DOMÃNGUEZ"/>
    <n v="14"/>
    <s v="SANTA MARÃA DE CUEVAS"/>
    <s v="CALLE SANTA MARIA DE CUEV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05V"/>
    <n v="1"/>
    <s v="MATUTINO"/>
    <s v="PREESCOLAR COMUNITARIO"/>
    <n v="8"/>
    <s v="CHIHUAHUA"/>
    <n v="8"/>
    <s v="CHIHUAHUA"/>
    <n v="46"/>
    <s v="MORELOS"/>
    <n v="536"/>
    <s v="EL BORDO"/>
    <s v="CALLE EL BOR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978N"/>
    <n v="1"/>
    <s v="MATUTINO"/>
    <s v="JARDIN DE NIÃ‘OS"/>
    <n v="8"/>
    <s v="CHIHUAHUA"/>
    <n v="8"/>
    <s v="CHIHUAHUA"/>
    <n v="36"/>
    <s v="JIMÃ‰NEZ"/>
    <n v="90"/>
    <s v="NUEVO SAUCILLO (RANCHO NUEVO)"/>
    <s v="CALLE RANCHO NUEVO SAUCILL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60D"/>
    <n v="1"/>
    <s v="MATUTINO"/>
    <s v="JARDIN DE NIÃ‘OS"/>
    <n v="8"/>
    <s v="CHIHUAHUA"/>
    <n v="8"/>
    <s v="CHIHUAHUA"/>
    <n v="66"/>
    <s v="URUACHI"/>
    <n v="15"/>
    <s v="ARACOYVO"/>
    <s v="CALLE ARACOYV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93V"/>
    <n v="1"/>
    <s v="MATUTINO"/>
    <s v="PREESCOLAR COMUNITARIO"/>
    <n v="8"/>
    <s v="CHIHUAHUA"/>
    <n v="8"/>
    <s v="CHIHUAHUA"/>
    <n v="29"/>
    <s v="GUADALUPE Y CALVO"/>
    <n v="594"/>
    <s v="BAJÃO DEL ZURDO"/>
    <s v="CALLE BAJIO DEL ZUR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07H"/>
    <n v="1"/>
    <s v="MATUTINO"/>
    <s v="JARDIN DE NIÃ‘OS"/>
    <n v="8"/>
    <s v="CHIHUAHUA"/>
    <n v="8"/>
    <s v="CHIHUAHUA"/>
    <n v="20"/>
    <s v="CHÃNIPAS"/>
    <n v="413"/>
    <s v="BORIEGACHI"/>
    <s v="CALLE CONOCIDO BOREG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155R"/>
    <n v="1"/>
    <s v="MATUTINO"/>
    <s v="PREESCOLAR COMUNITARIO"/>
    <n v="8"/>
    <s v="CHIHUAHUA"/>
    <n v="8"/>
    <s v="CHIHUAHUA"/>
    <n v="30"/>
    <s v="GUAZAPARES"/>
    <n v="125"/>
    <s v="EL ÃLAMO"/>
    <s v="CALLE EL ALAMO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235C"/>
    <n v="1"/>
    <s v="MATUTINO"/>
    <s v="PREESCOLAR COMUNITARIO"/>
    <n v="8"/>
    <s v="CHIHUAHUA"/>
    <n v="8"/>
    <s v="CHIHUAHUA"/>
    <n v="29"/>
    <s v="GUADALUPE Y CALVO"/>
    <n v="1835"/>
    <s v="MESA DEL RIÃTO"/>
    <s v="CALLE MESA DEL RI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39Z"/>
    <n v="1"/>
    <s v="MATUTINO"/>
    <s v="JARDIN DE NIÃ‘OS"/>
    <n v="8"/>
    <s v="CHIHUAHUA"/>
    <n v="8"/>
    <s v="CHIHUAHUA"/>
    <n v="48"/>
    <s v="NAMIQUIPA"/>
    <n v="38"/>
    <s v="LA GUAJOLOTA"/>
    <s v="CALLE LA GUAJOLO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52T"/>
    <n v="1"/>
    <s v="MATUTINO"/>
    <s v="JARDIN DE NIÃ‘OS"/>
    <n v="8"/>
    <s v="CHIHUAHUA"/>
    <n v="8"/>
    <s v="CHIHUAHUA"/>
    <n v="27"/>
    <s v="GUACHOCHI"/>
    <n v="3110"/>
    <s v="MESA DEL OCOTE"/>
    <s v="CALLE MESA DEL OCOT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21Z"/>
    <n v="1"/>
    <s v="MATUTINO"/>
    <s v="JARDIN DE NIÃ‘OS"/>
    <n v="8"/>
    <s v="CHIHUAHUA"/>
    <n v="8"/>
    <s v="CHIHUAHUA"/>
    <n v="65"/>
    <s v="URIQUE"/>
    <n v="108"/>
    <s v="BACAJIPARE (HUACAJIPARE)"/>
    <s v="CALLE HUACAJIPA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375C"/>
    <n v="1"/>
    <s v="MATUTINO"/>
    <s v="PREESCOLAR COMUNITARIO"/>
    <n v="8"/>
    <s v="CHIHUAHUA"/>
    <n v="8"/>
    <s v="CHIHUAHUA"/>
    <n v="65"/>
    <s v="URIQUE"/>
    <n v="216"/>
    <s v="BORE"/>
    <s v="CALLE BOR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383L"/>
    <n v="1"/>
    <s v="MATUTINO"/>
    <s v="PREESCOLAR COMUNITARIO"/>
    <n v="8"/>
    <s v="CHIHUAHUA"/>
    <n v="8"/>
    <s v="CHIHUAHUA"/>
    <n v="29"/>
    <s v="GUADALUPE Y CALVO"/>
    <n v="209"/>
    <s v="SAN MIGUEL"/>
    <s v="CALLE SAN MIGUEL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06F"/>
    <n v="1"/>
    <s v="MATUTINO"/>
    <s v="PREESCOLAR COMUNITARIO"/>
    <n v="8"/>
    <s v="CHIHUAHUA"/>
    <n v="8"/>
    <s v="CHIHUAHUA"/>
    <n v="29"/>
    <s v="GUADALUPE Y CALVO"/>
    <n v="619"/>
    <s v="BASONOPITA DE ABAJO"/>
    <s v="CALLE BASONOPITA DE ABA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39X"/>
    <n v="1"/>
    <s v="MATUTINO"/>
    <s v="PREESCOLAR COMUNITARIO"/>
    <n v="8"/>
    <s v="CHIHUAHUA"/>
    <n v="8"/>
    <s v="CHIHUAHUA"/>
    <n v="46"/>
    <s v="MORELOS"/>
    <n v="26"/>
    <s v="BATARAPA DE ABAJO"/>
    <s v="CALLE BATARAPA DE ABA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66U"/>
    <n v="1"/>
    <s v="MATUTINO"/>
    <s v="PREESCOLAR COMUNITARIO"/>
    <n v="8"/>
    <s v="CHIHUAHUA"/>
    <n v="8"/>
    <s v="CHIHUAHUA"/>
    <n v="9"/>
    <s v="BOCOYNA"/>
    <n v="71"/>
    <s v="RANCHERÃA GUIPÃTARE"/>
    <s v="CALLE RANCHERIA GUIPITAR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5B"/>
    <n v="1"/>
    <s v="MATUTINO"/>
    <s v="PREESCOLAR COMUNITARIO"/>
    <n v="8"/>
    <s v="CHIHUAHUA"/>
    <n v="8"/>
    <s v="CHIHUAHUA"/>
    <n v="20"/>
    <s v="CHÃNIPAS"/>
    <n v="164"/>
    <s v="EL TRIGUITO"/>
    <s v="CALLE EL TRIGU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3H"/>
    <n v="1"/>
    <s v="MATUTINO"/>
    <s v="PREESCOLAR COMUNITARIO"/>
    <n v="8"/>
    <s v="CHIHUAHUA"/>
    <n v="8"/>
    <s v="CHIHUAHUA"/>
    <n v="31"/>
    <s v="GUERRERO"/>
    <n v="59"/>
    <s v="JESÃšS LUGO"/>
    <s v="CALLE JESUS LUG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6E"/>
    <n v="1"/>
    <s v="MATUTINO"/>
    <s v="PREESCOLAR COMUNITARIO"/>
    <n v="8"/>
    <s v="CHIHUAHUA"/>
    <n v="8"/>
    <s v="CHIHUAHUA"/>
    <n v="31"/>
    <s v="GUERRERO"/>
    <n v="95"/>
    <s v="RÃO VERDE"/>
    <s v="CALLE RIO VERD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9B"/>
    <n v="1"/>
    <s v="MATUTINO"/>
    <s v="PREESCOLAR COMUNITARIO"/>
    <n v="8"/>
    <s v="CHIHUAHUA"/>
    <n v="8"/>
    <s v="CHIHUAHUA"/>
    <n v="40"/>
    <s v="MADERA"/>
    <n v="47"/>
    <s v="SOCORRO RIVERA"/>
    <s v="CALLE SOCORRO RIVE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52Q"/>
    <n v="1"/>
    <s v="MATUTINO"/>
    <s v="PREESCOLAR COMUNITARIO"/>
    <n v="8"/>
    <s v="CHIHUAHUA"/>
    <n v="8"/>
    <s v="CHIHUAHUA"/>
    <n v="9"/>
    <s v="BOCOYNA"/>
    <n v="507"/>
    <s v="GASISUCHI (SAYAHUACHI)"/>
    <s v="CALLE GASISUCHI (SAYAHUACHI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69Q"/>
    <n v="1"/>
    <s v="MATUTINO"/>
    <s v="PREESCOLAR COMUNITARIO"/>
    <n v="8"/>
    <s v="CHIHUAHUA"/>
    <n v="8"/>
    <s v="CHIHUAHUA"/>
    <n v="27"/>
    <s v="GUACHOCHI"/>
    <n v="191"/>
    <s v="ROSANACHI"/>
    <s v="CALLE ROSAN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88E"/>
    <n v="1"/>
    <s v="MATUTINO"/>
    <s v="PREESCOLAR COMUNITARIO"/>
    <n v="8"/>
    <s v="CHIHUAHUA"/>
    <n v="8"/>
    <s v="CHIHUAHUA"/>
    <n v="20"/>
    <s v="CHÃNIPAS"/>
    <n v="125"/>
    <s v="YECAROMA"/>
    <s v="CALLE YECAROMA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615L"/>
    <n v="1"/>
    <s v="MATUTINO"/>
    <s v="PREESCOLAR COMUNITARIO"/>
    <n v="8"/>
    <s v="CHIHUAHUA"/>
    <n v="8"/>
    <s v="CHIHUAHUA"/>
    <n v="40"/>
    <s v="MADERA"/>
    <n v="360"/>
    <s v="EL CABLE"/>
    <s v="CALLE EL CABL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PR0211C"/>
    <n v="4"/>
    <s v="DISCONTINUO"/>
    <s v="ESCUELA PRIMARIA"/>
    <n v="8"/>
    <s v="CHIHUAHUA"/>
    <n v="8"/>
    <s v="CHIHUAHUA"/>
    <n v="31"/>
    <s v="GUERRERO"/>
    <n v="430"/>
    <s v="EL TABACOTE"/>
    <s v="CALLE TABACOTE"/>
    <n v="0"/>
    <s v="PÚBLICO"/>
    <x v="0"/>
    <n v="2"/>
    <s v="BÁSICA"/>
    <n v="2"/>
    <x v="2"/>
    <n v="2"/>
    <x v="0"/>
    <n v="0"/>
    <s v="NO APLICA"/>
    <n v="0"/>
    <s v="NO APLICA"/>
    <m/>
    <m/>
    <m/>
    <n v="4"/>
    <s v="I2019"/>
    <n v="4"/>
    <n v="2"/>
    <n v="6"/>
    <n v="4"/>
    <n v="2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186I"/>
    <n v="1"/>
    <s v="MATUTINO"/>
    <s v="TELESECUNDARIA 6190"/>
    <n v="8"/>
    <s v="CHIHUAHUA"/>
    <n v="8"/>
    <s v="CHIHUAHUA"/>
    <n v="17"/>
    <s v="CUAUHTĂ‰MOC"/>
    <n v="127"/>
    <s v="LA SELVA"/>
    <s v="CALLE LA SELVA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3"/>
    <s v="I2019"/>
    <n v="2"/>
    <n v="4"/>
    <n v="6"/>
    <n v="2"/>
    <n v="4"/>
    <n v="6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67F"/>
    <n v="4"/>
    <s v="DISCONTINUO"/>
    <s v="SECUNDARIA COMUNITARIA"/>
    <n v="8"/>
    <s v="CHIHUAHUA"/>
    <n v="8"/>
    <s v="CHIHUAHUA"/>
    <n v="29"/>
    <s v="GUADALUPE Y CALVO"/>
    <n v="400"/>
    <s v="TIGRE DE SAN RAFAEL (RINCÓN DEL TIGRE)"/>
    <s v="CALLE TIGRE DE SAN RAFAEL (RINCON DEL TIGRE)"/>
    <n v="0"/>
    <s v="PÚBLICO"/>
    <x v="0"/>
    <n v="2"/>
    <s v="BÁSICA"/>
    <n v="3"/>
    <x v="1"/>
    <n v="2"/>
    <x v="0"/>
    <n v="0"/>
    <s v="NO APLICA"/>
    <n v="0"/>
    <s v="NO APLICA"/>
    <m/>
    <m/>
    <m/>
    <n v="4"/>
    <s v="I2019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485S"/>
    <n v="4"/>
    <s v="DISCONTINUO"/>
    <s v="PRIMARIA COMUNITARIA AULA COMPARTIDA"/>
    <n v="8"/>
    <s v="CHIHUAHUA"/>
    <n v="8"/>
    <s v="CHIHUAHUA"/>
    <n v="66"/>
    <s v="URUACHI"/>
    <n v="8"/>
    <s v="AGUATIACHI"/>
    <s v="CALLE AGUATIACHI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0"/>
    <n v="3"/>
    <n v="3"/>
    <n v="0"/>
    <n v="3"/>
    <n v="0"/>
    <n v="0"/>
    <n v="0"/>
    <n v="0"/>
    <n v="1"/>
    <n v="1"/>
    <n v="0"/>
    <n v="0"/>
    <n v="0"/>
    <n v="1"/>
    <n v="0"/>
    <n v="1"/>
    <n v="0"/>
    <n v="0"/>
    <n v="0"/>
    <n v="0"/>
    <n v="0"/>
    <n v="0"/>
    <n v="1"/>
    <n v="0"/>
    <n v="1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388X"/>
    <n v="4"/>
    <s v="DISCONTINUO"/>
    <s v="PRIMARIA COMUNITARIA"/>
    <n v="8"/>
    <s v="CHIHUAHUA"/>
    <n v="8"/>
    <s v="CHIHUAHUA"/>
    <n v="66"/>
    <s v="URUACHI"/>
    <n v="180"/>
    <s v="RINCÓN DEL TORO"/>
    <s v="CALLE RINCON DEL TOR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1"/>
    <n v="3"/>
    <n v="2"/>
    <n v="1"/>
    <n v="3"/>
    <n v="0"/>
    <n v="0"/>
    <n v="0"/>
    <n v="0"/>
    <n v="0"/>
    <n v="0"/>
    <n v="1"/>
    <n v="0"/>
    <n v="1"/>
    <n v="1"/>
    <n v="1"/>
    <n v="2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78O"/>
    <n v="4"/>
    <s v="DISCONTINUO"/>
    <s v="ESCUELA PRIMARIA"/>
    <n v="8"/>
    <s v="CHIHUAHUA"/>
    <n v="8"/>
    <s v="CHIHUAHUA"/>
    <n v="29"/>
    <s v="GUADALUPE Y CALVO"/>
    <n v="1071"/>
    <s v="RANCHERÍA PUERTO DE SAN JOSÉ (PUERTO DE LAS GUÍAS)"/>
    <s v="CALLE RANCHERIA PUERTO DE SAN JOSE (PUERTO DE LAS GUIAS)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0"/>
    <n v="3"/>
    <n v="3"/>
    <n v="0"/>
    <n v="3"/>
    <n v="3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3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499Z"/>
    <n v="1"/>
    <s v="MATUTINO"/>
    <s v="PREESCOLAR EL PAPALOTE"/>
    <n v="8"/>
    <s v="CHIHUAHUA"/>
    <n v="8"/>
    <s v="CHIHUAHUA"/>
    <n v="37"/>
    <s v="JUĂREZ"/>
    <n v="1"/>
    <s v="JUĂREZ"/>
    <s v="CALLE NEPTUNO"/>
    <n v="1926"/>
    <s v="PRIVADO"/>
    <x v="1"/>
    <n v="2"/>
    <s v="BĂSICA"/>
    <n v="1"/>
    <x v="0"/>
    <n v="1"/>
    <x v="1"/>
    <n v="0"/>
    <s v="NO APLICA"/>
    <n v="0"/>
    <s v="NO APLICA"/>
    <s v="08FZP0016X"/>
    <m/>
    <m/>
    <n v="0"/>
    <s v="I2019"/>
    <n v="0"/>
    <n v="0"/>
    <n v="0"/>
    <n v="0"/>
    <n v="0"/>
    <n v="0"/>
    <n v="0"/>
    <n v="0"/>
    <n v="0"/>
    <n v="0"/>
    <n v="1"/>
    <n v="1"/>
    <n v="3"/>
    <n v="0"/>
    <n v="3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3"/>
    <n v="1"/>
  </r>
  <r>
    <s v="08PJN0583Y"/>
    <n v="1"/>
    <s v="MATUTINO"/>
    <s v="PREESCOLAR ANTON MAKARENKO"/>
    <n v="8"/>
    <s v="CHIHUAHUA"/>
    <n v="8"/>
    <s v="CHIHUAHUA"/>
    <n v="19"/>
    <s v="CHIHUAHUA"/>
    <n v="1"/>
    <s v="CHIHUAHUA"/>
    <s v="CALLE SIMON BOLIVAR"/>
    <n v="2110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4"/>
    <n v="0"/>
    <n v="1"/>
    <n v="0"/>
    <n v="0"/>
    <n v="1"/>
    <n v="0"/>
    <n v="0"/>
    <n v="0"/>
    <n v="0"/>
    <n v="1"/>
    <n v="4"/>
    <n v="4"/>
  </r>
  <r>
    <s v="08PJN0682Y"/>
    <n v="1"/>
    <s v="MATUTINO"/>
    <s v="PREESCOLAR MANUEL BERNARDO AGUIRRE"/>
    <n v="8"/>
    <s v="CHIHUAHUA"/>
    <n v="8"/>
    <s v="CHIHUAHUA"/>
    <n v="19"/>
    <s v="CHIHUAHUA"/>
    <n v="1"/>
    <s v="CHIHUAHUA"/>
    <s v="CALLE OCAMPO"/>
    <n v="1422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0"/>
    <n v="0"/>
    <n v="0"/>
    <n v="1"/>
    <n v="1"/>
    <n v="2"/>
    <n v="3"/>
    <n v="0"/>
    <n v="3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780J"/>
    <n v="1"/>
    <s v="MATUTINO"/>
    <s v="NIEVES E. ACOSTA 2708"/>
    <n v="8"/>
    <s v="CHIHUAHUA"/>
    <n v="8"/>
    <s v="CHIHUAHUA"/>
    <n v="20"/>
    <s v="CHĂŤNIPAS"/>
    <n v="233"/>
    <s v="LOS BITACHIS"/>
    <s v="NINGUNO NINGUNO"/>
    <n v="0"/>
    <s v="PĂšBLICO"/>
    <x v="2"/>
    <n v="2"/>
    <s v="BĂSICA"/>
    <n v="2"/>
    <x v="2"/>
    <n v="1"/>
    <x v="1"/>
    <n v="0"/>
    <s v="NO APLICA"/>
    <n v="0"/>
    <s v="NO APLICA"/>
    <s v="08FIZ0010T"/>
    <m/>
    <s v="08ACE0001J"/>
    <n v="3"/>
    <s v="I2019"/>
    <n v="1"/>
    <n v="6"/>
    <n v="7"/>
    <n v="1"/>
    <n v="6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TV0086K"/>
    <n v="1"/>
    <s v="MATUTINO"/>
    <s v="TELESECUNDARIA FEDERAL"/>
    <n v="8"/>
    <s v="CHIHUAHUA"/>
    <n v="8"/>
    <s v="CHIHUAHUA"/>
    <n v="2"/>
    <s v="ALDAMA"/>
    <n v="77"/>
    <s v="SAN DIEGO DE ALCALĂ"/>
    <s v="CALLE SAN DIEGO DE ALCALA"/>
    <n v="0"/>
    <s v="PĂšBLICO"/>
    <x v="3"/>
    <n v="2"/>
    <s v="BĂSICA"/>
    <n v="3"/>
    <x v="1"/>
    <n v="3"/>
    <x v="2"/>
    <n v="0"/>
    <s v="NO APLICA"/>
    <n v="0"/>
    <s v="NO APLICA"/>
    <s v="08FTV0012R"/>
    <m/>
    <s v="08ADG0046C"/>
    <n v="0"/>
    <s v="I2019"/>
    <n v="3"/>
    <n v="0"/>
    <n v="3"/>
    <n v="3"/>
    <n v="0"/>
    <n v="3"/>
    <n v="2"/>
    <n v="0"/>
    <n v="2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KJN1600J"/>
    <n v="1"/>
    <s v="MATUTINO"/>
    <s v="PREESCOLAR COMUNITARIO"/>
    <n v="8"/>
    <s v="CHIHUAHUA"/>
    <n v="8"/>
    <s v="CHIHUAHUA"/>
    <n v="51"/>
    <s v="OCAMPO"/>
    <n v="252"/>
    <s v="CONCHEÃ‘O"/>
    <s v="CALLE CONCHEÃ‘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31S"/>
    <n v="1"/>
    <s v="MATUTINO"/>
    <s v="COLEGIO MEXICO LIBRE"/>
    <n v="8"/>
    <s v="CHIHUAHUA"/>
    <n v="8"/>
    <s v="CHIHUAHUA"/>
    <n v="37"/>
    <s v="JUĂREZ"/>
    <n v="1"/>
    <s v="JUĂREZ"/>
    <s v="CALLE DE LA AMPLIACIĂ“N"/>
    <n v="11909"/>
    <s v="PRIVADO"/>
    <x v="1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0"/>
    <n v="0"/>
    <n v="0"/>
    <n v="2"/>
    <n v="1"/>
    <n v="3"/>
    <n v="1"/>
    <n v="1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CC0024C"/>
    <n v="1"/>
    <s v="MATUTINO"/>
    <s v="PREESCOLAR INDIGENA COMUNITARIO"/>
    <n v="8"/>
    <s v="CHIHUAHUA"/>
    <n v="8"/>
    <s v="CHIHUAHUA"/>
    <n v="27"/>
    <s v="GUACHOCHI"/>
    <n v="3052"/>
    <s v="SANTA CRUZ"/>
    <s v="CALLE SANTA CRUZ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53Y"/>
    <n v="4"/>
    <s v="DISCONTINUO"/>
    <s v="PREESCOLAR INDIGENA COMUNITARIO"/>
    <n v="8"/>
    <s v="CHIHUAHUA"/>
    <n v="8"/>
    <s v="CHIHUAHUA"/>
    <n v="27"/>
    <s v="GUACHOCHI"/>
    <n v="819"/>
    <s v="SANTA ROSA"/>
    <s v="CALLE NINGUN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60H"/>
    <n v="1"/>
    <s v="MATUTINO"/>
    <s v="PREESCOLAR INDIGENA COMUNITARIO"/>
    <n v="8"/>
    <s v="CHIHUAHUA"/>
    <n v="8"/>
    <s v="CHIHUAHUA"/>
    <n v="29"/>
    <s v="GUADALUPE Y CALVO"/>
    <n v="565"/>
    <s v="CERRO ALTO"/>
    <s v="CALLE CERRO ALT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66B"/>
    <n v="4"/>
    <s v="DISCONTINUO"/>
    <s v="PREESCOLAR INDIGENA COMUNITARIO"/>
    <n v="8"/>
    <s v="CHIHUAHUA"/>
    <n v="8"/>
    <s v="CHIHUAHUA"/>
    <n v="27"/>
    <s v="GUACHOCHI"/>
    <n v="1643"/>
    <s v="NAGUEACHI"/>
    <s v="CALLE NAWE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91A"/>
    <n v="4"/>
    <s v="DISCONTINUO"/>
    <s v="PREESCOLAR INDIGENA COMUNITARIO"/>
    <n v="8"/>
    <s v="CHIHUAHUA"/>
    <n v="8"/>
    <s v="CHIHUAHUA"/>
    <n v="27"/>
    <s v="GUACHOCHI"/>
    <n v="1489"/>
    <s v="EL FRIJOLAR"/>
    <s v="CALLE EL FRIJOLAR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26Z"/>
    <n v="1"/>
    <s v="MATUTINO"/>
    <s v="PREESCOLAR INDIGENA COMUNITARIO"/>
    <n v="8"/>
    <s v="CHIHUAHUA"/>
    <n v="8"/>
    <s v="CHIHUAHUA"/>
    <n v="29"/>
    <s v="GUADALUPE Y CALVO"/>
    <n v="943"/>
    <s v="LA JOYA"/>
    <s v="CALLE LA JOYA DE LOS VALENCI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132K"/>
    <n v="1"/>
    <s v="MATUTINO"/>
    <s v="PREESCOLAR INDIGENA COMUNITARIO"/>
    <n v="8"/>
    <s v="CHIHUAHUA"/>
    <n v="8"/>
    <s v="CHIHUAHUA"/>
    <n v="29"/>
    <s v="GUADALUPE Y CALVO"/>
    <n v="1801"/>
    <s v="LA ESCONDIDA"/>
    <s v="CALLE MESA DE LA ESCONDID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49K"/>
    <n v="1"/>
    <s v="MATUTINO"/>
    <s v="PREESCOLAR INDIGENA COMUNITARIO"/>
    <n v="8"/>
    <s v="CHIHUAHUA"/>
    <n v="8"/>
    <s v="CHIHUAHUA"/>
    <n v="29"/>
    <s v="GUADALUPE Y CALVO"/>
    <n v="1164"/>
    <s v="TURUACHITO"/>
    <s v="CALLE TURUACHIT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53X"/>
    <n v="1"/>
    <s v="MATUTINO"/>
    <s v="PREESCOLAR INDIGENA COMUNITARIO"/>
    <n v="8"/>
    <s v="CHIHUAHUA"/>
    <n v="8"/>
    <s v="CHIHUAHUA"/>
    <n v="27"/>
    <s v="GUACHOCHI"/>
    <n v="2666"/>
    <s v="RAMUCHEACHI"/>
    <s v="CALLE RAMUCHE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62E"/>
    <n v="1"/>
    <s v="MATUTINO"/>
    <s v="PREESCOLAR INDIGENA COMUNITARIO"/>
    <n v="8"/>
    <s v="CHIHUAHUA"/>
    <n v="8"/>
    <s v="CHIHUAHUA"/>
    <n v="29"/>
    <s v="GUADALUPE Y CALVO"/>
    <n v="1831"/>
    <s v="MESA DEL BARRO"/>
    <s v="CALLE MESA DEL BARR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71M"/>
    <n v="1"/>
    <s v="MATUTINO"/>
    <s v="PREESCOLAR INDIGENA COMUNITARIO"/>
    <n v="8"/>
    <s v="CHIHUAHUA"/>
    <n v="8"/>
    <s v="CHIHUAHUA"/>
    <n v="29"/>
    <s v="GUADALUPE Y CALVO"/>
    <n v="286"/>
    <s v="SAN REGIS (EL CARPINTERO)"/>
    <s v="CALLE SAN REGIS (EL CARPINTERO)"/>
    <n v="0"/>
    <s v="PÃšBLICO"/>
    <x v="0"/>
    <n v="2"/>
    <s v="BÃSICA"/>
    <n v="1"/>
    <x v="0"/>
    <n v="2"/>
    <x v="0"/>
    <n v="1"/>
    <s v="SERVICIOS"/>
    <n v="5"/>
    <s v="INDIGEN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16J"/>
    <n v="1"/>
    <s v="MATUTINO"/>
    <s v="PREESCOLAR COMUNITARIO"/>
    <n v="8"/>
    <s v="CHIHUAHUA"/>
    <n v="8"/>
    <s v="CHIHUAHUA"/>
    <n v="11"/>
    <s v="CAMARGO"/>
    <n v="126"/>
    <s v="EL PORVENIR"/>
    <s v="CALLE EL PORVENIR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51P"/>
    <n v="1"/>
    <s v="MATUTINO"/>
    <s v="PREESCOLAR COMUNITARIO"/>
    <n v="8"/>
    <s v="CHIHUAHUA"/>
    <n v="8"/>
    <s v="CHIHUAHUA"/>
    <n v="31"/>
    <s v="GUERRERO"/>
    <n v="89"/>
    <s v="RANCHO BLANCO"/>
    <s v="CALLE RANCHO BLANC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57J"/>
    <n v="1"/>
    <s v="MATUTINO"/>
    <s v="JARDIN DE NIÃ‘OS"/>
    <n v="8"/>
    <s v="CHIHUAHUA"/>
    <n v="8"/>
    <s v="CHIHUAHUA"/>
    <n v="31"/>
    <s v="GUERRERO"/>
    <n v="108"/>
    <s v="SAN MIGUEL DE TEMEYCHI"/>
    <s v="CALLE SAN MIGUEL DE TEMEYCHIC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93O"/>
    <n v="1"/>
    <s v="MATUTINO"/>
    <s v="PREESCOLAR COMUNITARIO"/>
    <n v="8"/>
    <s v="CHIHUAHUA"/>
    <n v="8"/>
    <s v="CHIHUAHUA"/>
    <n v="48"/>
    <s v="NAMIQUIPA"/>
    <n v="37"/>
    <s v="GUADALUPE VICTORIA (EL PICACHO)"/>
    <s v="CALLE GUADALUPE VICTORIA (EL PICACH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104D"/>
    <n v="1"/>
    <s v="MATUTINO"/>
    <s v="PREESCOLAR COMUNITARIO"/>
    <n v="8"/>
    <s v="CHIHUAHUA"/>
    <n v="8"/>
    <s v="CHIHUAHUA"/>
    <n v="55"/>
    <s v="ROSALES"/>
    <n v="10"/>
    <s v="ORINDA"/>
    <s v="CALLE ORIND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65R"/>
    <n v="1"/>
    <s v="MATUTINO"/>
    <s v="JARDIN DE NIÃ‘OS"/>
    <n v="8"/>
    <s v="CHIHUAHUA"/>
    <n v="8"/>
    <s v="CHIHUAHUA"/>
    <n v="67"/>
    <s v="VALLE DE ZARAGOZA"/>
    <n v="34"/>
    <s v="SALITRITO"/>
    <s v="CALLE SALITR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284E"/>
    <n v="1"/>
    <s v="MATUTINO"/>
    <s v="JARDIN DE NIÃ‘OS"/>
    <n v="8"/>
    <s v="CHIHUAHUA"/>
    <n v="8"/>
    <s v="CHIHUAHUA"/>
    <n v="54"/>
    <s v="RIVA PALACIO"/>
    <n v="178"/>
    <s v="LA NUEVA PAZ"/>
    <s v="CALLE LA NUEVA PAZ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71Z"/>
    <n v="1"/>
    <s v="MATUTINO"/>
    <s v="JARDIN DE NIÃ‘OS"/>
    <n v="8"/>
    <s v="CHIHUAHUA"/>
    <n v="8"/>
    <s v="CHIHUAHUA"/>
    <n v="19"/>
    <s v="CHIHUAHUA"/>
    <n v="354"/>
    <s v="PALO BLANCO"/>
    <s v="CALLE PALO BLANCO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93K"/>
    <n v="1"/>
    <s v="MATUTINO"/>
    <s v="JARDIN DE NIÃ‘OS"/>
    <n v="8"/>
    <s v="CHIHUAHUA"/>
    <n v="8"/>
    <s v="CHIHUAHUA"/>
    <n v="65"/>
    <s v="URIQUE"/>
    <n v="539"/>
    <s v="EL RANCHITO"/>
    <s v="CALLE EL RANCH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26L"/>
    <n v="1"/>
    <s v="MATUTINO"/>
    <s v="JARDIN DE NIÃ‘OS"/>
    <n v="8"/>
    <s v="CHIHUAHUA"/>
    <n v="8"/>
    <s v="CHIHUAHUA"/>
    <n v="18"/>
    <s v="CUSIHUIRIACHI"/>
    <n v="8"/>
    <s v="BAJÃO DE ABAJO"/>
    <s v="CALLE BAJIO DE ABA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59C"/>
    <n v="1"/>
    <s v="MATUTINO"/>
    <s v="JARDIN DE NIÃ‘OS"/>
    <n v="8"/>
    <s v="CHIHUAHUA"/>
    <n v="8"/>
    <s v="CHIHUAHUA"/>
    <n v="13"/>
    <s v="CASAS GRANDES"/>
    <n v="35"/>
    <s v="EJIDO HERNÃNDEZ (JOBALES)"/>
    <s v="CALLE EJIDO HERNANDEZ (JOBALES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66M"/>
    <n v="1"/>
    <s v="MATUTINO"/>
    <s v="JARDIN DE NIÃ‘OS"/>
    <n v="8"/>
    <s v="CHIHUAHUA"/>
    <n v="8"/>
    <s v="CHIHUAHUA"/>
    <n v="20"/>
    <s v="CHÃNIPAS"/>
    <n v="72"/>
    <s v="LOS LLANITOS"/>
    <s v="CALLE LOS LLAN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90M"/>
    <n v="1"/>
    <s v="MATUTINO"/>
    <s v="PREESCOLAR COMUNITARIO"/>
    <n v="8"/>
    <s v="CHIHUAHUA"/>
    <n v="8"/>
    <s v="CHIHUAHUA"/>
    <n v="41"/>
    <s v="MAGUARICHI"/>
    <n v="281"/>
    <s v="SAN JOSÃ‰ DE LAS LAJAS"/>
    <s v="CALLE SAN JOSE DE LAS LAJ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30X"/>
    <n v="1"/>
    <s v="MATUTINO"/>
    <s v="JARDIN DE NIÃ‘OS"/>
    <n v="8"/>
    <s v="CHIHUAHUA"/>
    <n v="8"/>
    <s v="CHIHUAHUA"/>
    <n v="12"/>
    <s v="CARICHÃ"/>
    <n v="42"/>
    <s v="OJOS AZULES (LA MÃQUINA)"/>
    <s v="CALLE OJOS AZULES (LA MAQUIN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33U"/>
    <n v="1"/>
    <s v="MATUTINO"/>
    <s v="JARDIN DE NIÃ‘OS"/>
    <n v="8"/>
    <s v="CHIHUAHUA"/>
    <n v="8"/>
    <s v="CHIHUAHUA"/>
    <n v="11"/>
    <s v="CAMARGO"/>
    <n v="86"/>
    <s v="LA LAGUNA"/>
    <s v="CALLE EJIDO LA LAGU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61Q"/>
    <n v="1"/>
    <s v="MATUTINO"/>
    <s v="JARDIN DE NIÃ‘OS"/>
    <n v="8"/>
    <s v="CHIHUAHUA"/>
    <n v="8"/>
    <s v="CHIHUAHUA"/>
    <n v="46"/>
    <s v="MORELOS"/>
    <n v="71"/>
    <s v="LA GAITA"/>
    <s v="CALLE LA GAY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715D"/>
    <n v="1"/>
    <s v="MATUTINO"/>
    <s v="JARDIN DE NIÃ‘OS"/>
    <n v="8"/>
    <s v="CHIHUAHUA"/>
    <n v="8"/>
    <s v="CHIHUAHUA"/>
    <n v="8"/>
    <s v="BATOPILAS DE MANUEL GÃ“MEZ MORÃN"/>
    <n v="91"/>
    <s v="JESÃšS MARÃA"/>
    <s v="CALLE JESUS MARI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76R"/>
    <n v="1"/>
    <s v="MATUTINO"/>
    <s v="JARDIN DE NIÃ‘OS"/>
    <n v="8"/>
    <s v="CHIHUAHUA"/>
    <n v="8"/>
    <s v="CHIHUAHUA"/>
    <n v="46"/>
    <s v="MORELOS"/>
    <n v="48"/>
    <s v="CORCOVADITO"/>
    <s v="CALLE CORCOVAD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798C"/>
    <n v="1"/>
    <s v="MATUTINO"/>
    <s v="PREESCOLAR COMUNITARIO"/>
    <n v="8"/>
    <s v="CHIHUAHUA"/>
    <n v="8"/>
    <s v="CHIHUAHUA"/>
    <n v="29"/>
    <s v="GUADALUPE Y CALVO"/>
    <n v="201"/>
    <s v="SAN IGNACIO DE LOS CANO"/>
    <s v="CALLE SAN IGNACIO DE LOS C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09S"/>
    <n v="1"/>
    <s v="MATUTINO"/>
    <s v="JARDIN DE NIÃ‘OS"/>
    <n v="8"/>
    <s v="CHIHUAHUA"/>
    <n v="8"/>
    <s v="CHIHUAHUA"/>
    <n v="14"/>
    <s v="CORONADO"/>
    <n v="18"/>
    <s v="ITURRALDE (EL ORIENTE)"/>
    <s v="CALLE LAS PIL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01Z"/>
    <n v="1"/>
    <s v="MATUTINO"/>
    <s v="PREESCOLAR COMUNITARIO"/>
    <n v="8"/>
    <s v="CHIHUAHUA"/>
    <n v="8"/>
    <s v="CHIHUAHUA"/>
    <n v="65"/>
    <s v="URIQUE"/>
    <n v="48"/>
    <s v="TUBARES"/>
    <s v="CALLE TUBAR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14C"/>
    <n v="1"/>
    <s v="MATUTINO"/>
    <s v="PREESCOLAR COMUNITARIO"/>
    <n v="8"/>
    <s v="CHIHUAHUA"/>
    <n v="8"/>
    <s v="CHIHUAHUA"/>
    <n v="65"/>
    <s v="URIQUE"/>
    <n v="384"/>
    <s v="MESA DE GÃœITAYVO"/>
    <s v="CALLE MESA DE G_ITAYV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44X"/>
    <n v="1"/>
    <s v="MATUTINO"/>
    <s v="JARDIN DE NIÃ‘OS"/>
    <n v="8"/>
    <s v="CHIHUAHUA"/>
    <n v="8"/>
    <s v="CHIHUAHUA"/>
    <n v="9"/>
    <s v="BOCOYNA"/>
    <n v="9"/>
    <s v="BABUREACHI (EL DOCE)"/>
    <s v="CALLE BABUREACHI DEL LL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62M"/>
    <n v="1"/>
    <s v="MATUTINO"/>
    <s v="JARDIN DE NIÃ‘OS"/>
    <n v="8"/>
    <s v="CHIHUAHUA"/>
    <n v="8"/>
    <s v="CHIHUAHUA"/>
    <n v="65"/>
    <s v="URIQUE"/>
    <n v="162"/>
    <s v="SAN ISIDRO"/>
    <s v="CALLE SAN ISIDRO EJIDO PORO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09G"/>
    <n v="1"/>
    <s v="MATUTINO"/>
    <s v="JARDIN DE NIÃ‘OS"/>
    <n v="8"/>
    <s v="CHIHUAHUA"/>
    <n v="8"/>
    <s v="CHIHUAHUA"/>
    <n v="30"/>
    <s v="GUAZAPARES"/>
    <n v="117"/>
    <s v="VERÃ“NICA"/>
    <s v="CALLE VERONIC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15R"/>
    <n v="1"/>
    <s v="MATUTINO"/>
    <s v="PREESCOLAR COMUNITARIO"/>
    <n v="8"/>
    <s v="CHIHUAHUA"/>
    <n v="8"/>
    <s v="CHIHUAHUA"/>
    <n v="40"/>
    <s v="MADERA"/>
    <n v="155"/>
    <s v="CASA COLORADA"/>
    <s v="CALLE CONOCIDO CASA COLORAD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17P"/>
    <n v="1"/>
    <s v="MATUTINO"/>
    <s v="JARDIN DE NIÃ‘OS"/>
    <n v="8"/>
    <s v="CHIHUAHUA"/>
    <n v="8"/>
    <s v="CHIHUAHUA"/>
    <n v="47"/>
    <s v="MORIS"/>
    <n v="60"/>
    <s v="MESA COLORADA"/>
    <s v="CALLE MESA COLORAD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23Z"/>
    <n v="1"/>
    <s v="MATUTINO"/>
    <s v="JARDIN DE NIÃ‘OS"/>
    <n v="8"/>
    <s v="CHIHUAHUA"/>
    <n v="8"/>
    <s v="CHIHUAHUA"/>
    <n v="66"/>
    <s v="URUACHI"/>
    <n v="206"/>
    <s v="SANTA ROSA"/>
    <s v="CALLE SANTA ROS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24Z"/>
    <n v="1"/>
    <s v="MATUTINO"/>
    <s v="JARDIN DE NIÃ‘OS"/>
    <n v="8"/>
    <s v="CHIHUAHUA"/>
    <n v="8"/>
    <s v="CHIHUAHUA"/>
    <n v="66"/>
    <s v="URUACHI"/>
    <n v="489"/>
    <s v="AGUA FRÃA"/>
    <s v="CALLE AGUA FRI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90Y"/>
    <n v="1"/>
    <s v="MATUTINO"/>
    <s v="PREESCOLAR COMUNITARIO"/>
    <n v="8"/>
    <s v="CHIHUAHUA"/>
    <n v="8"/>
    <s v="CHIHUAHUA"/>
    <n v="46"/>
    <s v="MORELOS"/>
    <n v="389"/>
    <s v="TASTECITOS"/>
    <s v="CALLE TASTEC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03L"/>
    <n v="1"/>
    <s v="MATUTINO"/>
    <s v="JARDIN DE NIÃ‘OS"/>
    <n v="8"/>
    <s v="CHIHUAHUA"/>
    <n v="8"/>
    <s v="CHIHUAHUA"/>
    <n v="66"/>
    <s v="URUACHI"/>
    <n v="105"/>
    <s v="JICAMORACHI"/>
    <s v="CALLE PUERTO DE JICAMOR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18N"/>
    <n v="1"/>
    <s v="MATUTINO"/>
    <s v="PREESCOLAR COMUNITARIO"/>
    <n v="8"/>
    <s v="CHIHUAHUA"/>
    <n v="8"/>
    <s v="CHIHUAHUA"/>
    <n v="31"/>
    <s v="GUERRERO"/>
    <n v="127"/>
    <s v="EJIDO CONSTITUCIÃ“N (LA TINAJA)"/>
    <s v="CALLE EJIDO CONSTITUCION (LA TINAJA)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49G"/>
    <n v="1"/>
    <s v="MATUTINO"/>
    <s v="JARDIN DE NIÃ‘OS"/>
    <n v="8"/>
    <s v="CHIHUAHUA"/>
    <n v="8"/>
    <s v="CHIHUAHUA"/>
    <n v="29"/>
    <s v="GUADALUPE Y CALVO"/>
    <n v="362"/>
    <s v="LOS ARROYITOS"/>
    <s v="CALLE LOS ARBOL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87J"/>
    <n v="1"/>
    <s v="MATUTINO"/>
    <s v="JARDIN DE NIÃ‘OS"/>
    <n v="8"/>
    <s v="CHIHUAHUA"/>
    <n v="8"/>
    <s v="CHIHUAHUA"/>
    <n v="66"/>
    <s v="URUACHI"/>
    <n v="67"/>
    <s v="LA CUMBRE"/>
    <s v="CALLE LA CUMBR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89H"/>
    <n v="1"/>
    <s v="MATUTINO"/>
    <s v="JARDIN DE NIÃ‘OS"/>
    <n v="8"/>
    <s v="CHIHUAHUA"/>
    <n v="8"/>
    <s v="CHIHUAHUA"/>
    <n v="30"/>
    <s v="GUAZAPARES"/>
    <n v="109"/>
    <s v="TEPOCHIQUE"/>
    <s v="CALLE TEPOCHIQU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60B"/>
    <n v="1"/>
    <s v="MATUTINO"/>
    <s v="JARDIN DE NIÃ‘OS"/>
    <n v="8"/>
    <s v="CHIHUAHUA"/>
    <n v="8"/>
    <s v="CHIHUAHUA"/>
    <n v="29"/>
    <s v="GUADALUPE Y CALVO"/>
    <n v="1782"/>
    <s v="EL CARNERITO"/>
    <s v="CALLE EL CARNER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269T"/>
    <n v="1"/>
    <s v="MATUTINO"/>
    <s v="JARDIN DE NIÃ‘OS"/>
    <n v="8"/>
    <s v="CHIHUAHUA"/>
    <n v="8"/>
    <s v="CHIHUAHUA"/>
    <n v="65"/>
    <s v="URIQUE"/>
    <n v="1568"/>
    <s v="PIE DE LA CUESTA"/>
    <s v="CALLE PIE DE LA CUES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25V"/>
    <n v="1"/>
    <s v="MATUTINO"/>
    <s v="PREESCOLAR COMUNITARIO"/>
    <n v="8"/>
    <s v="CHIHUAHUA"/>
    <n v="8"/>
    <s v="CHIHUAHUA"/>
    <n v="29"/>
    <s v="GUADALUPE Y CALVO"/>
    <n v="373"/>
    <s v="RANCHO VIEJO"/>
    <s v="CALLE RANCHO VIE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88G"/>
    <n v="1"/>
    <s v="MATUTINO"/>
    <s v="PREESCOLAR COMUNITARIO"/>
    <n v="8"/>
    <s v="CHIHUAHUA"/>
    <n v="8"/>
    <s v="CHIHUAHUA"/>
    <n v="29"/>
    <s v="GUADALUPE Y CALVO"/>
    <n v="1133"/>
    <s v="SOLEDAD DE AGUA BLANCA"/>
    <s v="CALLE SOLEDAD DE AGUA BLANC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89F"/>
    <n v="1"/>
    <s v="MATUTINO"/>
    <s v="PREESCOLAR COMUNITARIO"/>
    <n v="8"/>
    <s v="CHIHUAHUA"/>
    <n v="8"/>
    <s v="CHIHUAHUA"/>
    <n v="29"/>
    <s v="GUADALUPE Y CALVO"/>
    <n v="26"/>
    <s v="BATALLAPA"/>
    <s v="CALLE BATALLAP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24V"/>
    <n v="1"/>
    <s v="MATUTINO"/>
    <s v="PREESCOLAR COMUNITARIO"/>
    <n v="8"/>
    <s v="CHIHUAHUA"/>
    <n v="8"/>
    <s v="CHIHUAHUA"/>
    <n v="32"/>
    <s v="HIDALGO DEL PARRAL"/>
    <n v="98"/>
    <s v="SANTA CRUZ DE VILLEGAS"/>
    <s v="CALLE SANTA CRUZ DE VILLEG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92S"/>
    <n v="1"/>
    <s v="MATUTINO"/>
    <s v="PREESCOLAR COMUNITARIO"/>
    <n v="8"/>
    <s v="CHIHUAHUA"/>
    <n v="8"/>
    <s v="CHIHUAHUA"/>
    <n v="29"/>
    <s v="GUADALUPE Y CALVO"/>
    <n v="976"/>
    <s v="MESA DE LA REFORMA"/>
    <s v="CALLE MESA DE LA REFORM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95P"/>
    <n v="1"/>
    <s v="MATUTINO"/>
    <s v="PREESCOLAR COMUNITARIO"/>
    <n v="8"/>
    <s v="CHIHUAHUA"/>
    <n v="8"/>
    <s v="CHIHUAHUA"/>
    <n v="29"/>
    <s v="GUADALUPE Y CALVO"/>
    <n v="1189"/>
    <s v="LA CIENEGUITA"/>
    <s v="CALLE LA CIENEGU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97N"/>
    <n v="1"/>
    <s v="MATUTINO"/>
    <s v="PREESCOLAR COMUNITARIO"/>
    <n v="8"/>
    <s v="CHIHUAHUA"/>
    <n v="8"/>
    <s v="CHIHUAHUA"/>
    <n v="29"/>
    <s v="GUADALUPE Y CALVO"/>
    <n v="1458"/>
    <s v="ASERRADERO LAS DELICIAS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8C"/>
    <n v="1"/>
    <s v="MATUTINO"/>
    <s v="PREESCOLAR COMUNITARIO"/>
    <n v="8"/>
    <s v="CHIHUAHUA"/>
    <n v="8"/>
    <s v="CHIHUAHUA"/>
    <n v="31"/>
    <s v="GUERRERO"/>
    <n v="221"/>
    <s v="CIENEGUITA"/>
    <s v="CALLE CIENEGU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18J"/>
    <n v="1"/>
    <s v="MATUTINO"/>
    <s v="PREESCOLAR COMUNITARIO"/>
    <n v="8"/>
    <s v="CHIHUAHUA"/>
    <n v="8"/>
    <s v="CHIHUAHUA"/>
    <n v="54"/>
    <s v="RIVA PALACIO"/>
    <n v="57"/>
    <s v="LA DESPEDIDA"/>
    <s v="CALLE LA DESPEDID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59J"/>
    <n v="1"/>
    <s v="MATUTINO"/>
    <s v="PREESCOLAR COMUNITARIO"/>
    <n v="8"/>
    <s v="CHIHUAHUA"/>
    <n v="8"/>
    <s v="CHIHUAHUA"/>
    <n v="8"/>
    <s v="BATOPILAS DE MANUEL GÃ“MEZ MORÃN"/>
    <n v="21"/>
    <s v="LAS BREAS"/>
    <s v="CALLE LAS BRE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60Z"/>
    <n v="1"/>
    <s v="MATUTINO"/>
    <s v="PREESCOLAR COMUNITARIO"/>
    <n v="8"/>
    <s v="CHIHUAHUA"/>
    <n v="8"/>
    <s v="CHIHUAHUA"/>
    <n v="8"/>
    <s v="BATOPILAS DE MANUEL GÃ“MEZ MORÃN"/>
    <n v="159"/>
    <s v="EL REFUGIO (RANCHERÃA)"/>
    <s v="CALLE EL REFUGIO (RANCHERI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73C"/>
    <n v="1"/>
    <s v="MATUTINO"/>
    <s v="PREESCOLAR COMUNITARIO"/>
    <n v="8"/>
    <s v="CHIHUAHUA"/>
    <n v="8"/>
    <s v="CHIHUAHUA"/>
    <n v="45"/>
    <s v="MEOQUI"/>
    <n v="31"/>
    <s v="COLONIA DIEZ DE MAYO (LAS COTORRAS)"/>
    <s v="CALLE COLONIA DIEZ DE MAYO (LAS COTORRAS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86G"/>
    <n v="1"/>
    <s v="MATUTINO"/>
    <s v="PREESCOLAR COMUNITARIO"/>
    <n v="8"/>
    <s v="CHIHUAHUA"/>
    <n v="8"/>
    <s v="CHIHUAHUA"/>
    <n v="31"/>
    <s v="GUERRERO"/>
    <n v="721"/>
    <s v="ARROYO SECO"/>
    <s v="CALLE ARROYO SEC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PR2006G"/>
    <n v="4"/>
    <s v="DISCONTINUO"/>
    <s v="ESCUELA PRIMARIA"/>
    <n v="8"/>
    <s v="CHIHUAHUA"/>
    <n v="8"/>
    <s v="CHIHUAHUA"/>
    <n v="31"/>
    <s v="GUERRERO"/>
    <n v="5"/>
    <s v="AGUA CALIENTE DE TOMOCHI"/>
    <s v="CALLE AGUA CALIENTE DE TOMOCHI"/>
    <n v="0"/>
    <s v="PÚBLICO"/>
    <x v="0"/>
    <n v="2"/>
    <s v="BÁSICA"/>
    <n v="2"/>
    <x v="2"/>
    <n v="2"/>
    <x v="0"/>
    <n v="0"/>
    <s v="NO APLICA"/>
    <n v="0"/>
    <s v="NO APLICA"/>
    <m/>
    <m/>
    <m/>
    <n v="4"/>
    <s v="I2019"/>
    <n v="3"/>
    <n v="4"/>
    <n v="7"/>
    <n v="3"/>
    <n v="4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168D"/>
    <n v="4"/>
    <s v="DISCONTINUO"/>
    <s v="PRIMARIA INDIGENA"/>
    <n v="8"/>
    <s v="CHIHUAHUA"/>
    <n v="8"/>
    <s v="CHIHUAHUA"/>
    <n v="27"/>
    <s v="GUACHOCHI"/>
    <n v="756"/>
    <s v="EL RANCHITO"/>
    <s v="CALLE EL RANCHIT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2"/>
    <n v="2"/>
    <n v="4"/>
    <n v="2"/>
    <n v="2"/>
    <n v="4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134V"/>
    <n v="4"/>
    <s v="DISCONTINUO"/>
    <s v="PRIMARIA COMUNITARIA AULA COMPARTIDA"/>
    <n v="8"/>
    <s v="CHIHUAHUA"/>
    <n v="8"/>
    <s v="CHIHUAHUA"/>
    <n v="47"/>
    <s v="MORIS"/>
    <n v="64"/>
    <s v="MESA DEL AGUA"/>
    <s v="CALLE MESA DEL AGU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1"/>
    <n v="3"/>
    <n v="2"/>
    <n v="1"/>
    <n v="3"/>
    <n v="0"/>
    <n v="0"/>
    <n v="0"/>
    <n v="1"/>
    <n v="0"/>
    <n v="1"/>
    <n v="1"/>
    <n v="0"/>
    <n v="1"/>
    <n v="0"/>
    <n v="0"/>
    <n v="0"/>
    <n v="0"/>
    <n v="0"/>
    <n v="0"/>
    <n v="1"/>
    <n v="0"/>
    <n v="1"/>
    <n v="0"/>
    <n v="1"/>
    <n v="1"/>
    <n v="3"/>
    <n v="1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004Z"/>
    <n v="1"/>
    <s v="MATUTINO"/>
    <s v="BLANCA NIEVES"/>
    <n v="8"/>
    <s v="CHIHUAHUA"/>
    <n v="8"/>
    <s v="CHIHUAHUA"/>
    <n v="37"/>
    <s v="JUĂREZ"/>
    <n v="1"/>
    <s v="JUĂREZ"/>
    <s v="CALLE BOSQUE BONITO"/>
    <n v="693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4"/>
    <n v="0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"/>
    <n v="0"/>
    <n v="1"/>
    <n v="0"/>
    <n v="0"/>
    <n v="1"/>
    <n v="0"/>
    <n v="0"/>
    <n v="0"/>
    <n v="0"/>
    <n v="1"/>
    <n v="3"/>
    <n v="1"/>
  </r>
  <r>
    <s v="08KPB0177L"/>
    <n v="4"/>
    <s v="DISCONTINUO"/>
    <s v="PRIMARIA INDIGENA COMUNITARIA"/>
    <n v="8"/>
    <s v="CHIHUAHUA"/>
    <n v="8"/>
    <s v="CHIHUAHUA"/>
    <n v="29"/>
    <s v="GUADALUPE Y CALVO"/>
    <n v="875"/>
    <s v="LA CIÉNEGA"/>
    <s v="CALLE NINGUN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1"/>
    <n v="3"/>
    <n v="4"/>
    <n v="1"/>
    <n v="3"/>
    <n v="4"/>
    <n v="1"/>
    <n v="0"/>
    <n v="1"/>
    <n v="0"/>
    <n v="0"/>
    <n v="0"/>
    <n v="0"/>
    <n v="1"/>
    <n v="1"/>
    <n v="0"/>
    <n v="0"/>
    <n v="0"/>
    <n v="0"/>
    <n v="0"/>
    <n v="0"/>
    <n v="0"/>
    <n v="1"/>
    <n v="1"/>
    <n v="0"/>
    <n v="1"/>
    <n v="1"/>
    <n v="0"/>
    <n v="3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220J"/>
    <n v="4"/>
    <s v="DISCONTINUO"/>
    <s v="PRIMARIA INDIGENA COMUNITARIA AULA COMPARTIDA"/>
    <n v="8"/>
    <s v="CHIHUAHUA"/>
    <n v="8"/>
    <s v="CHIHUAHUA"/>
    <n v="27"/>
    <s v="GUACHOCHI"/>
    <n v="49"/>
    <s v="LA LAJA"/>
    <s v="CALLE LA LAJA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2"/>
    <n v="2"/>
    <n v="4"/>
    <n v="2"/>
    <n v="2"/>
    <n v="4"/>
    <n v="1"/>
    <n v="0"/>
    <n v="1"/>
    <n v="0"/>
    <n v="0"/>
    <n v="0"/>
    <n v="1"/>
    <n v="0"/>
    <n v="1"/>
    <n v="0"/>
    <n v="1"/>
    <n v="1"/>
    <n v="0"/>
    <n v="1"/>
    <n v="1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696W"/>
    <n v="4"/>
    <s v="DISCONTINUO"/>
    <s v="PRIMARIA COMUNITARIA"/>
    <n v="8"/>
    <s v="CHIHUAHUA"/>
    <n v="8"/>
    <s v="CHIHUAHUA"/>
    <n v="7"/>
    <s v="BALLEZA"/>
    <n v="223"/>
    <s v="PUERTO TRES HERMANOS"/>
    <s v="CALLE PUERTO TRES HERMANO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2"/>
    <n v="3"/>
    <n v="1"/>
    <n v="2"/>
    <n v="3"/>
    <n v="0"/>
    <n v="1"/>
    <n v="1"/>
    <n v="0"/>
    <n v="1"/>
    <n v="1"/>
    <n v="0"/>
    <n v="0"/>
    <n v="0"/>
    <n v="0"/>
    <n v="0"/>
    <n v="0"/>
    <n v="2"/>
    <n v="0"/>
    <n v="2"/>
    <n v="0"/>
    <n v="1"/>
    <n v="1"/>
    <n v="0"/>
    <n v="0"/>
    <n v="0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730M"/>
    <n v="4"/>
    <s v="DISCONTINUO"/>
    <s v="PRIMARIA COMUNITARIA AULA COMPARTIDA"/>
    <n v="8"/>
    <s v="CHIHUAHUA"/>
    <n v="8"/>
    <s v="CHIHUAHUA"/>
    <n v="32"/>
    <s v="HIDALGO DEL PARRAL"/>
    <n v="113"/>
    <s v="TULE DE ENMEDIO (LA MAROMA)"/>
    <s v="CALLE TULE DE ENMEDIO (LA MAROMA)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1"/>
    <n v="1"/>
    <n v="0"/>
    <n v="0"/>
    <n v="0"/>
    <n v="1"/>
    <n v="1"/>
    <n v="2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28G"/>
    <n v="1"/>
    <s v="MATUTINO"/>
    <s v="ESCUELA PRIMARIA"/>
    <n v="8"/>
    <s v="CHIHUAHUA"/>
    <n v="8"/>
    <s v="CHIHUAHUA"/>
    <n v="33"/>
    <s v="HUEJOTITÁN"/>
    <n v="63"/>
    <s v="LAS ERAS"/>
    <s v="CALLE LAS HER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1"/>
    <n v="3"/>
    <n v="2"/>
    <n v="1"/>
    <n v="3"/>
    <n v="1"/>
    <n v="0"/>
    <n v="1"/>
    <n v="0"/>
    <n v="2"/>
    <n v="2"/>
    <n v="0"/>
    <n v="0"/>
    <n v="0"/>
    <n v="0"/>
    <n v="0"/>
    <n v="0"/>
    <n v="0"/>
    <n v="1"/>
    <n v="1"/>
    <n v="1"/>
    <n v="0"/>
    <n v="1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64X"/>
    <n v="4"/>
    <s v="DISCONTINUO"/>
    <s v="ESCUELA PRIMARIA"/>
    <n v="8"/>
    <s v="CHIHUAHUA"/>
    <n v="8"/>
    <s v="CHIHUAHUA"/>
    <n v="31"/>
    <s v="GUERRERO"/>
    <n v="245"/>
    <s v="LO DE GIL (OREGIL)"/>
    <s v="CALLE LO DE GIL (OREGIL)"/>
    <n v="0"/>
    <s v="PÚBLICO"/>
    <x v="0"/>
    <n v="2"/>
    <s v="BÁSICA"/>
    <n v="2"/>
    <x v="2"/>
    <n v="2"/>
    <x v="0"/>
    <n v="0"/>
    <s v="NO APLICA"/>
    <n v="0"/>
    <s v="NO APLICA"/>
    <m/>
    <m/>
    <s v="08ACE0001J"/>
    <n v="0"/>
    <s v="I2019"/>
    <n v="2"/>
    <n v="2"/>
    <n v="4"/>
    <n v="2"/>
    <n v="2"/>
    <n v="4"/>
    <n v="1"/>
    <n v="0"/>
    <n v="1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78Z"/>
    <n v="4"/>
    <s v="DISCONTINUO"/>
    <s v="PRIMARIA COMUNITARIA"/>
    <n v="8"/>
    <s v="CHIHUAHUA"/>
    <n v="8"/>
    <s v="CHIHUAHUA"/>
    <n v="7"/>
    <s v="BALLEZA"/>
    <n v="219"/>
    <s v="EL POLEO"/>
    <s v="CALLE EL POLE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0"/>
    <n v="4"/>
    <n v="4"/>
    <n v="0"/>
    <n v="4"/>
    <n v="4"/>
    <n v="0"/>
    <n v="1"/>
    <n v="1"/>
    <n v="0"/>
    <n v="0"/>
    <n v="0"/>
    <n v="0"/>
    <n v="2"/>
    <n v="2"/>
    <n v="0"/>
    <n v="0"/>
    <n v="0"/>
    <n v="0"/>
    <n v="0"/>
    <n v="0"/>
    <n v="0"/>
    <n v="1"/>
    <n v="1"/>
    <n v="0"/>
    <n v="0"/>
    <n v="0"/>
    <n v="0"/>
    <n v="3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2308B"/>
    <n v="1"/>
    <s v="MATUTINO"/>
    <s v="LUZ MARIA SERRADEL ROMERO"/>
    <n v="8"/>
    <s v="CHIHUAHUA"/>
    <n v="8"/>
    <s v="CHIHUAHUA"/>
    <n v="7"/>
    <s v="BALLEZA"/>
    <n v="57"/>
    <s v="EJIDO GUAJOLOTES"/>
    <s v="CALLE EJIDO GUAJOLOTES"/>
    <n v="0"/>
    <s v="PĂšBLICO"/>
    <x v="3"/>
    <n v="2"/>
    <s v="BĂSICA"/>
    <n v="1"/>
    <x v="0"/>
    <n v="1"/>
    <x v="1"/>
    <n v="0"/>
    <s v="NO APLICA"/>
    <n v="0"/>
    <s v="NO APLICA"/>
    <s v="08FZP0123F"/>
    <s v="08FJZ0107U"/>
    <s v="08ADG0004D"/>
    <n v="0"/>
    <s v="I2019"/>
    <n v="0"/>
    <n v="0"/>
    <n v="0"/>
    <n v="0"/>
    <n v="0"/>
    <n v="0"/>
    <n v="0"/>
    <n v="0"/>
    <n v="0"/>
    <n v="0"/>
    <n v="1"/>
    <n v="1"/>
    <n v="0"/>
    <n v="1"/>
    <n v="1"/>
    <n v="1"/>
    <n v="3"/>
    <n v="4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PJN0112H"/>
    <n v="1"/>
    <s v="MATUTINO"/>
    <s v="INSTITUTO FE Y ESPERANZA"/>
    <n v="8"/>
    <s v="CHIHUAHUA"/>
    <n v="8"/>
    <s v="CHIHUAHUA"/>
    <n v="37"/>
    <s v="JUĂREZ"/>
    <n v="1"/>
    <s v="JUĂREZ"/>
    <s v="CALLE ROSINANTE"/>
    <n v="7843"/>
    <s v="PRIVADO"/>
    <x v="1"/>
    <n v="2"/>
    <s v="BĂSICA"/>
    <n v="1"/>
    <x v="0"/>
    <n v="1"/>
    <x v="1"/>
    <n v="0"/>
    <s v="NO APLICA"/>
    <n v="0"/>
    <s v="NO APLICA"/>
    <s v="08FZP0016X"/>
    <m/>
    <m/>
    <n v="0"/>
    <s v="I2019"/>
    <n v="0"/>
    <n v="0"/>
    <n v="0"/>
    <n v="0"/>
    <n v="0"/>
    <n v="0"/>
    <n v="0"/>
    <n v="0"/>
    <n v="0"/>
    <n v="0"/>
    <n v="0"/>
    <n v="0"/>
    <n v="1"/>
    <n v="0"/>
    <n v="1"/>
    <n v="1"/>
    <n v="3"/>
    <n v="4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1"/>
    <n v="0"/>
    <n v="0"/>
    <n v="0"/>
    <n v="0"/>
    <n v="0"/>
    <n v="0"/>
    <n v="1"/>
    <n v="1"/>
    <n v="3"/>
    <n v="1"/>
  </r>
  <r>
    <s v="08KCC0011Z"/>
    <n v="1"/>
    <s v="MATUTINO"/>
    <s v="PREESCOLAR INDIGENA COMUNITARIO"/>
    <n v="8"/>
    <s v="CHIHUAHUA"/>
    <n v="8"/>
    <s v="CHIHUAHUA"/>
    <n v="29"/>
    <s v="GUADALUPE Y CALVO"/>
    <n v="319"/>
    <s v="PUERTO DE JULIÃN (RANCHO LOS JULIANES)"/>
    <s v="CALLE PUERTO DE JULIAN (RANCHO LOS JULIANES)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45P"/>
    <n v="1"/>
    <s v="MATUTINO"/>
    <s v="PREESCOLAR INDIGENA COMUNITARIO"/>
    <n v="8"/>
    <s v="CHIHUAHUA"/>
    <n v="8"/>
    <s v="CHIHUAHUA"/>
    <n v="27"/>
    <s v="GUACHOCHI"/>
    <n v="575"/>
    <s v="REQUEACHI"/>
    <s v="CALLE REQUE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50A"/>
    <n v="4"/>
    <s v="DISCONTINUO"/>
    <s v="PREESCOLAR INDIGENA COMUNITARIO"/>
    <n v="8"/>
    <s v="CHIHUAHUA"/>
    <n v="8"/>
    <s v="CHIHUAHUA"/>
    <n v="27"/>
    <s v="GUACHOCHI"/>
    <n v="1261"/>
    <s v="SATERACHI"/>
    <s v="CALLE NINGUN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83S"/>
    <n v="1"/>
    <s v="MATUTINO"/>
    <s v="PREESCOLAR INDIGENA COMUNITARIO"/>
    <n v="8"/>
    <s v="CHIHUAHUA"/>
    <n v="8"/>
    <s v="CHIHUAHUA"/>
    <n v="27"/>
    <s v="GUACHOCHI"/>
    <n v="410"/>
    <s v="NAPISOACHI DE ARRIBA (OJO DE AGUA)"/>
    <s v="CALLE NAPISO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00S"/>
    <n v="4"/>
    <s v="DISCONTINUO"/>
    <s v="PREESCOLAR INDIGENA COMUNITARIO"/>
    <n v="8"/>
    <s v="CHIHUAHUA"/>
    <n v="8"/>
    <s v="CHIHUAHUA"/>
    <n v="27"/>
    <s v="GUACHOCHI"/>
    <n v="304"/>
    <s v="LOS CHIQUEROS"/>
    <s v="CALLE LOS CHIQUERO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52Y"/>
    <n v="1"/>
    <s v="MATUTINO"/>
    <s v="PREESCOLAR INDIGENA COMUNITARIO"/>
    <n v="8"/>
    <s v="CHIHUAHUA"/>
    <n v="8"/>
    <s v="CHIHUAHUA"/>
    <n v="7"/>
    <s v="BALLEZA"/>
    <n v="48"/>
    <s v="CHIQUIHUITE"/>
    <s v="CALLE CONOCID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61F"/>
    <n v="1"/>
    <s v="MATUTINO"/>
    <s v="PREESCOLAR INDIGENA COMUNITARIO"/>
    <n v="8"/>
    <s v="CHIHUAHUA"/>
    <n v="8"/>
    <s v="CHIHUAHUA"/>
    <n v="29"/>
    <s v="GUADALUPE Y CALVO"/>
    <n v="385"/>
    <s v="EL BOSQUE"/>
    <s v="CALLE EL BOSQUE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I0198N"/>
    <n v="1"/>
    <s v="MATUTINO"/>
    <s v="CENTRO INFANTIL COMUNITARIO"/>
    <n v="8"/>
    <s v="CHIHUAHUA"/>
    <n v="8"/>
    <s v="CHIHUAHUA"/>
    <n v="58"/>
    <s v="SAN FRANCISCO DE CONCHOS"/>
    <n v="5"/>
    <s v="EL AMPARANEÃ‘O (EL AMPARALEÃ‘O)"/>
    <s v="CALLE AMPARANEÃ‘O"/>
    <n v="0"/>
    <s v="PÃšBLICO"/>
    <x v="0"/>
    <n v="2"/>
    <s v="BÃSICA"/>
    <n v="1"/>
    <x v="0"/>
    <n v="2"/>
    <x v="0"/>
    <n v="1"/>
    <s v="SERVICIOS"/>
    <n v="15"/>
    <s v="CENTRO INFANTIL COMUNITARIO (CIC)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24S"/>
    <n v="4"/>
    <s v="DISCONTINUO"/>
    <s v="PREESCOLAR COMUNITARIO"/>
    <n v="8"/>
    <s v="CHIHUAHUA"/>
    <n v="8"/>
    <s v="CHIHUAHUA"/>
    <n v="56"/>
    <s v="ROSARIO"/>
    <n v="13"/>
    <s v="LA CANOA"/>
    <s v="CALLE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66R"/>
    <n v="1"/>
    <s v="MATUTINO"/>
    <s v="JARDIN DE NIÃ‘OS"/>
    <n v="8"/>
    <s v="CHIHUAHUA"/>
    <n v="8"/>
    <s v="CHIHUAHUA"/>
    <n v="36"/>
    <s v="JIMÃ‰NEZ"/>
    <n v="91"/>
    <s v="NUEVO TAMPICO"/>
    <s v="CALLE NUEVO TAMPIC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37V"/>
    <n v="1"/>
    <s v="MATUTINO"/>
    <s v="JARDIN DE NIÃ‘OS"/>
    <n v="8"/>
    <s v="CHIHUAHUA"/>
    <n v="8"/>
    <s v="CHIHUAHUA"/>
    <n v="36"/>
    <s v="JIMÃ‰NEZ"/>
    <n v="5"/>
    <s v="EL ÃGUILA"/>
    <s v="CALLE EL AGUI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64R"/>
    <n v="1"/>
    <s v="MATUTINO"/>
    <s v="JARDIN DE NIÃ‘OS"/>
    <n v="8"/>
    <s v="CHIHUAHUA"/>
    <n v="8"/>
    <s v="CHIHUAHUA"/>
    <n v="59"/>
    <s v="SAN FRANCISCO DEL ORO"/>
    <n v="36"/>
    <s v="SAN JOSÃ‰ DE LOS BAYLÃ“N"/>
    <s v="CAMINO RURAL A PASO DE MOLI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82G"/>
    <n v="1"/>
    <s v="MATUTINO"/>
    <s v="PREESCOLAR COMUNITARIO"/>
    <n v="8"/>
    <s v="CHIHUAHUA"/>
    <n v="8"/>
    <s v="CHIHUAHUA"/>
    <n v="55"/>
    <s v="ROSALES"/>
    <n v="150"/>
    <s v="SANTA RITA DE CASIA (AMPLIACIÃ“N CUARENTA Y DOS)"/>
    <s v="CALLE SANTA RITA DE CASIA (AMPLIACIÃ“N CUARENTA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21S"/>
    <n v="1"/>
    <s v="MATUTINO"/>
    <s v="JARDIN DE NIÃ‘OS"/>
    <n v="8"/>
    <s v="CHIHUAHUA"/>
    <n v="8"/>
    <s v="CHIHUAHUA"/>
    <n v="2"/>
    <s v="ALDAMA"/>
    <n v="25"/>
    <s v="CHORRERAS"/>
    <s v="CALLE EJIDO CHORRER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99F"/>
    <n v="1"/>
    <s v="MATUTINO"/>
    <s v="JARDIN DE NIÃ‘OS"/>
    <n v="8"/>
    <s v="CHIHUAHUA"/>
    <n v="8"/>
    <s v="CHIHUAHUA"/>
    <n v="47"/>
    <s v="MORIS"/>
    <n v="5"/>
    <s v="AGUAJE VERDE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32X"/>
    <n v="1"/>
    <s v="MATUTINO"/>
    <s v="PREESCOLAR COMUNITARIO"/>
    <n v="8"/>
    <s v="CHIHUAHUA"/>
    <n v="8"/>
    <s v="CHIHUAHUA"/>
    <n v="29"/>
    <s v="GUADALUPE Y CALVO"/>
    <n v="38"/>
    <s v="SAN SIMÃ“N (CALABAZAS)"/>
    <s v="CALLE SAN SIMON (CALABAZAS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35U"/>
    <n v="1"/>
    <s v="MATUTINO"/>
    <s v="JARDIN DE NIÃ‘OS"/>
    <n v="8"/>
    <s v="CHIHUAHUA"/>
    <n v="8"/>
    <s v="CHIHUAHUA"/>
    <n v="29"/>
    <s v="GUADALUPE Y CALVO"/>
    <n v="707"/>
    <s v="EL MUERTECITO"/>
    <s v="CALLE EL MUERTEC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57F"/>
    <n v="1"/>
    <s v="MATUTINO"/>
    <s v="PREESCOLAR COMUNITARIO"/>
    <n v="8"/>
    <s v="CHIHUAHUA"/>
    <n v="8"/>
    <s v="CHIHUAHUA"/>
    <n v="19"/>
    <s v="CHIHUAHUA"/>
    <n v="275"/>
    <s v="LA NORIA (SAN ISIDRO)"/>
    <s v="CALLE LA NORIA (SAN ISIDR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33V"/>
    <n v="1"/>
    <s v="MATUTINO"/>
    <s v="PREESCOLAR COMUNITARIO"/>
    <n v="8"/>
    <s v="CHIHUAHUA"/>
    <n v="8"/>
    <s v="CHIHUAHUA"/>
    <n v="29"/>
    <s v="GUADALUPE Y CALVO"/>
    <n v="359"/>
    <s v="EL CARNERO"/>
    <s v="CALLE EL CARNE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42C"/>
    <n v="1"/>
    <s v="MATUTINO"/>
    <s v="JARDIN DE NIÃ‘OS"/>
    <n v="8"/>
    <s v="CHIHUAHUA"/>
    <n v="8"/>
    <s v="CHIHUAHUA"/>
    <n v="47"/>
    <s v="MORIS"/>
    <n v="15"/>
    <s v="BERMÃšDEZ"/>
    <s v="CALLE BERMUDE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43B"/>
    <n v="1"/>
    <s v="MATUTINO"/>
    <s v="JARDIN DE NIÃ‘OS"/>
    <n v="8"/>
    <s v="CHIHUAHUA"/>
    <n v="8"/>
    <s v="CHIHUAHUA"/>
    <n v="47"/>
    <s v="MORIS"/>
    <n v="111"/>
    <s v="SIERRA OBSCURA (EL SERRUCHITO)"/>
    <s v="CALLE SIERRA OSCU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576T"/>
    <n v="1"/>
    <s v="MATUTINO"/>
    <s v="JARDIN DE NIÃ‘OS"/>
    <n v="8"/>
    <s v="CHIHUAHUA"/>
    <n v="8"/>
    <s v="CHIHUAHUA"/>
    <n v="30"/>
    <s v="GUAZAPARES"/>
    <n v="15"/>
    <s v="BASORIACHI"/>
    <s v="CALLE BASOREACHI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88Y"/>
    <n v="1"/>
    <s v="MATUTINO"/>
    <s v="PREESCOLAR COMUNITARIO"/>
    <n v="8"/>
    <s v="CHIHUAHUA"/>
    <n v="8"/>
    <s v="CHIHUAHUA"/>
    <n v="61"/>
    <s v="SATEVÃ“"/>
    <n v="72"/>
    <s v="SAN JOSÃ‰ DE HERNÃNDEZ"/>
    <s v="CALLE SAN JOSE DE HERNANDE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29H"/>
    <n v="1"/>
    <s v="MATUTINO"/>
    <s v="PREESCOLAR COMUNITARIO"/>
    <n v="8"/>
    <s v="CHIHUAHUA"/>
    <n v="8"/>
    <s v="CHIHUAHUA"/>
    <n v="12"/>
    <s v="CARICHÃ"/>
    <n v="2"/>
    <s v="EL ÃLAMO DE OJOS AZULES"/>
    <s v="CALLE EL SAU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38P"/>
    <n v="1"/>
    <s v="MATUTINO"/>
    <s v="JARDIN DE NIÃ‘OS"/>
    <n v="8"/>
    <s v="CHIHUAHUA"/>
    <n v="8"/>
    <s v="CHIHUAHUA"/>
    <n v="8"/>
    <s v="BATOPILAS DE MANUEL GÃ“MEZ MORÃN"/>
    <n v="94"/>
    <s v="LA LABOR"/>
    <s v="CALLE LA LABOR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11H"/>
    <n v="1"/>
    <s v="MATUTINO"/>
    <s v="JARDIN DE NIÃ‘OS"/>
    <n v="8"/>
    <s v="CHIHUAHUA"/>
    <n v="8"/>
    <s v="CHIHUAHUA"/>
    <n v="35"/>
    <s v="JANOS"/>
    <n v="49"/>
    <s v="PANCHO VILLA (LA MORITA)"/>
    <s v="CALLE PANCHO VIL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778P"/>
    <n v="1"/>
    <s v="MATUTINO"/>
    <s v="PREESCOLAR COMUNITARIO"/>
    <n v="8"/>
    <s v="CHIHUAHUA"/>
    <n v="8"/>
    <s v="CHIHUAHUA"/>
    <n v="40"/>
    <s v="MADERA"/>
    <n v="700"/>
    <s v="ARTURO GÃMIZ"/>
    <s v="CALLE ARTURO GAMIZ/CAMPO 3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43Z"/>
    <n v="4"/>
    <s v="DISCONTINUO"/>
    <s v="PREESCOLAR COMUNITARIO"/>
    <n v="8"/>
    <s v="CHIHUAHUA"/>
    <n v="8"/>
    <s v="CHIHUAHUA"/>
    <n v="27"/>
    <s v="GUACHOCHI"/>
    <n v="485"/>
    <s v="EL NARANJO"/>
    <s v="CALLE EL NARAN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875R"/>
    <n v="1"/>
    <s v="MATUTINO"/>
    <s v="JARDIN DE NIÃ‘OS"/>
    <n v="8"/>
    <s v="CHIHUAHUA"/>
    <n v="8"/>
    <s v="CHIHUAHUA"/>
    <n v="27"/>
    <s v="GUACHOCHI"/>
    <n v="415"/>
    <s v="LA MESA DEL CHIHUITE"/>
    <s v="CALLE EL CHIHUIT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80C"/>
    <n v="1"/>
    <s v="MATUTINO"/>
    <s v="JARDIN DE NIÃ‘OS"/>
    <n v="8"/>
    <s v="CHIHUAHUA"/>
    <n v="8"/>
    <s v="CHIHUAHUA"/>
    <n v="9"/>
    <s v="BOCOYNA"/>
    <n v="203"/>
    <s v="EL YEPOSO"/>
    <s v="CALLE EL YEPOS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27G"/>
    <n v="1"/>
    <s v="MATUTINO"/>
    <s v="JARDIN DE NIÃ‘OS"/>
    <n v="8"/>
    <s v="CHIHUAHUA"/>
    <n v="8"/>
    <s v="CHIHUAHUA"/>
    <n v="29"/>
    <s v="GUADALUPE Y CALVO"/>
    <n v="1736"/>
    <s v="CIÃ‰NEGA DE SILVA"/>
    <s v="CALLE CIENEGA DE SILV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62B"/>
    <n v="1"/>
    <s v="MATUTINO"/>
    <s v="JARDIN DE NIÃ‘OS"/>
    <n v="8"/>
    <s v="CHIHUAHUA"/>
    <n v="8"/>
    <s v="CHIHUAHUA"/>
    <n v="65"/>
    <s v="URIQUE"/>
    <n v="41"/>
    <s v="SAN ALONSO"/>
    <s v="CALLE SAN ALONS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106I"/>
    <n v="1"/>
    <s v="MATUTINO"/>
    <s v="JARDIN DE NIÃ‘OS"/>
    <n v="8"/>
    <s v="CHIHUAHUA"/>
    <n v="8"/>
    <s v="CHIHUAHUA"/>
    <n v="31"/>
    <s v="GUERRERO"/>
    <n v="268"/>
    <s v="LA NOPALERA"/>
    <s v="CALLE LA NOPALE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0"/>
    <n v="0"/>
    <n v="0"/>
    <n v="0"/>
    <n v="0"/>
    <n v="0"/>
    <n v="0"/>
    <n v="0"/>
    <n v="0"/>
    <n v="0"/>
    <n v="7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77B"/>
    <n v="1"/>
    <s v="MATUTINO"/>
    <s v="JARDIN DE NIÃ‘OS"/>
    <n v="8"/>
    <s v="CHIHUAHUA"/>
    <n v="8"/>
    <s v="CHIHUAHUA"/>
    <n v="65"/>
    <s v="URIQUE"/>
    <n v="1294"/>
    <s v="MESA DEL CONEJO"/>
    <s v="CALLE MESA DEL CONE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90W"/>
    <n v="1"/>
    <s v="MATUTINO"/>
    <s v="PREESCOLAR COMUNITARIO"/>
    <n v="8"/>
    <s v="CHIHUAHUA"/>
    <n v="8"/>
    <s v="CHIHUAHUA"/>
    <n v="29"/>
    <s v="GUADALUPE Y CALVO"/>
    <n v="116"/>
    <s v="LA MANGA"/>
    <s v="CALLE MESA DE LA MANG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311S"/>
    <n v="1"/>
    <s v="MATUTINO"/>
    <s v="JARDIN DE NIÃ‘OS"/>
    <n v="8"/>
    <s v="CHIHUAHUA"/>
    <n v="8"/>
    <s v="CHIHUAHUA"/>
    <n v="30"/>
    <s v="GUAZAPARES"/>
    <n v="280"/>
    <s v="PIEDRA BOLA"/>
    <s v="CALLE PIEDRA BO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56O"/>
    <n v="1"/>
    <s v="MATUTINO"/>
    <s v="PREESCOLAR COMUNITARIO"/>
    <n v="8"/>
    <s v="CHIHUAHUA"/>
    <n v="8"/>
    <s v="CHIHUAHUA"/>
    <n v="65"/>
    <s v="URIQUE"/>
    <n v="281"/>
    <s v="HUITOSACHI"/>
    <s v="CALLE HUITOS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370H"/>
    <n v="1"/>
    <s v="MATUTINO"/>
    <s v="PREESCOLAR COMUNITARIO"/>
    <n v="8"/>
    <s v="CHIHUAHUA"/>
    <n v="8"/>
    <s v="CHIHUAHUA"/>
    <n v="40"/>
    <s v="MADERA"/>
    <n v="75"/>
    <s v="MESA BLANCA"/>
    <s v="CALLE MESA BLANC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93S"/>
    <n v="1"/>
    <s v="MATUTINO"/>
    <s v="PREESCOLAR COMUNITARIO"/>
    <n v="8"/>
    <s v="CHIHUAHUA"/>
    <n v="8"/>
    <s v="CHIHUAHUA"/>
    <n v="29"/>
    <s v="GUADALUPE Y CALVO"/>
    <n v="1155"/>
    <s v="EL TRIGO DE LOS JAVALERA"/>
    <s v="NINGUNO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95Q"/>
    <n v="1"/>
    <s v="MATUTINO"/>
    <s v="PREESCOLAR COMUNITARIO"/>
    <n v="8"/>
    <s v="CHIHUAHUA"/>
    <n v="8"/>
    <s v="CHIHUAHUA"/>
    <n v="29"/>
    <s v="GUADALUPE Y CALVO"/>
    <n v="1137"/>
    <s v="LA TABLETA"/>
    <s v="CALLE LA TABLE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23W"/>
    <n v="1"/>
    <s v="MATUTINO"/>
    <s v="PREESCOLAR COMUNITARIO"/>
    <n v="8"/>
    <s v="CHIHUAHUA"/>
    <n v="8"/>
    <s v="CHIHUAHUA"/>
    <n v="29"/>
    <s v="GUADALUPE Y CALVO"/>
    <n v="2249"/>
    <s v="EL ZAPOTE"/>
    <s v="CALLE EL ZAPOTE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93R"/>
    <n v="1"/>
    <s v="MATUTINO"/>
    <s v="PREESCOLAR COMUNITARIO"/>
    <n v="8"/>
    <s v="CHIHUAHUA"/>
    <n v="8"/>
    <s v="CHIHUAHUA"/>
    <n v="29"/>
    <s v="GUADALUPE Y CALVO"/>
    <n v="1151"/>
    <s v="TIERRA FLOJA"/>
    <s v="CALLE TIERRA FLOJ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96O"/>
    <n v="1"/>
    <s v="MATUTINO"/>
    <s v="PREESCOLAR COMUNITARIO"/>
    <n v="8"/>
    <s v="CHIHUAHUA"/>
    <n v="8"/>
    <s v="CHIHUAHUA"/>
    <n v="29"/>
    <s v="GUADALUPE Y CALVO"/>
    <n v="1196"/>
    <s v="LA TRINIDAD"/>
    <s v="CALLE LA TRINIDAD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1J"/>
    <n v="1"/>
    <s v="MATUTINO"/>
    <s v="PREESCOLAR COMUNITARIO"/>
    <n v="8"/>
    <s v="CHIHUAHUA"/>
    <n v="8"/>
    <s v="CHIHUAHUA"/>
    <n v="30"/>
    <s v="GUAZAPARES"/>
    <n v="4"/>
    <s v="ALGARROBAL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7"/>
    <n v="0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4G"/>
    <n v="1"/>
    <s v="MATUTINO"/>
    <s v="PREESCOLAR COMUNITARIO"/>
    <n v="8"/>
    <s v="CHIHUAHUA"/>
    <n v="8"/>
    <s v="CHIHUAHUA"/>
    <n v="31"/>
    <s v="GUERRERO"/>
    <n v="69"/>
    <s v="NOGAL Y ANEXAS (EL PINO)"/>
    <s v="CALLE NOGAL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5F"/>
    <n v="1"/>
    <s v="MATUTINO"/>
    <s v="PREESCOLAR COMUNITARIO"/>
    <n v="8"/>
    <s v="CHIHUAHUA"/>
    <n v="8"/>
    <s v="CHIHUAHUA"/>
    <n v="31"/>
    <s v="GUERRERO"/>
    <n v="74"/>
    <s v="PAHUIRACHI"/>
    <s v="CALLE PAHUIR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16L"/>
    <n v="1"/>
    <s v="MATUTINO"/>
    <s v="PREESCOLAR COMUNITARIO"/>
    <n v="8"/>
    <s v="CHIHUAHUA"/>
    <n v="8"/>
    <s v="CHIHUAHUA"/>
    <n v="51"/>
    <s v="OCAMPO"/>
    <n v="169"/>
    <s v="CUEVAS BLANCAS (GASACHI)"/>
    <s v="CALLE CUEVAS BLANCAS (GASACHI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547E"/>
    <n v="1"/>
    <s v="MATUTINO"/>
    <s v="PREESCOLAR COMUNITARIO"/>
    <n v="8"/>
    <s v="CHIHUAHUA"/>
    <n v="8"/>
    <s v="CHIHUAHUA"/>
    <n v="8"/>
    <s v="BATOPILAS DE MANUEL GÃ“MEZ MORÃN"/>
    <n v="40"/>
    <s v="CERRO COLORADO"/>
    <s v="CALLE CERRO COLORA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99K"/>
    <n v="1"/>
    <s v="MATUTINO"/>
    <s v="PREESCOLAR COMUNITARIO"/>
    <n v="8"/>
    <s v="CHIHUAHUA"/>
    <n v="8"/>
    <s v="CHIHUAHUA"/>
    <n v="62"/>
    <s v="SAUCILLO"/>
    <n v="350"/>
    <s v="AMPLIACIÃ“N COLONIA ALTAMIRANO"/>
    <s v="AMPLIACIÃ“N COLONIA ALTAMIR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618I"/>
    <n v="1"/>
    <s v="MATUTINO"/>
    <s v="PREESCOLAR COMUNITARIO"/>
    <n v="8"/>
    <s v="CHIHUAHUA"/>
    <n v="8"/>
    <s v="CHIHUAHUA"/>
    <n v="34"/>
    <s v="IGNACIO ZARAGOZA"/>
    <n v="16"/>
    <s v="FRANCISCO I. MADERO (SAN MIGUEL)"/>
    <s v="CALLE FRANCISCO I. MADERO (SAN MIGUEL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099Y"/>
    <n v="4"/>
    <s v="DISCONTINUO"/>
    <s v="SECUNDARIA COMUNITARIA"/>
    <n v="8"/>
    <s v="CHIHUAHUA"/>
    <n v="8"/>
    <s v="CHIHUAHUA"/>
    <n v="40"/>
    <s v="MADERA"/>
    <n v="6"/>
    <s v="AÑO DE HIDALGO (EL CUATROCIENTOS)"/>
    <s v="CALLE NIGUN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2"/>
    <n v="1"/>
    <n v="3"/>
    <n v="2"/>
    <n v="1"/>
    <n v="3"/>
    <n v="1"/>
    <n v="0"/>
    <n v="1"/>
    <n v="1"/>
    <n v="1"/>
    <n v="2"/>
    <n v="0"/>
    <n v="1"/>
    <n v="1"/>
    <n v="1"/>
    <n v="0"/>
    <n v="1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PB0031R"/>
    <n v="1"/>
    <s v="MATUTINO"/>
    <s v="PRIMARIA INDIGENA COMUNITARIA"/>
    <n v="8"/>
    <s v="CHIHUAHUA"/>
    <n v="8"/>
    <s v="CHIHUAHUA"/>
    <n v="27"/>
    <s v="GUACHOCHI"/>
    <n v="1228"/>
    <s v="REJOMACHI"/>
    <s v="CALLE REJOM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2"/>
    <n v="2"/>
    <n v="4"/>
    <n v="2"/>
    <n v="2"/>
    <n v="4"/>
    <n v="0"/>
    <n v="0"/>
    <n v="0"/>
    <n v="0"/>
    <n v="0"/>
    <n v="0"/>
    <n v="1"/>
    <n v="0"/>
    <n v="1"/>
    <n v="0"/>
    <n v="0"/>
    <n v="0"/>
    <n v="0"/>
    <n v="1"/>
    <n v="1"/>
    <n v="1"/>
    <n v="0"/>
    <n v="1"/>
    <n v="0"/>
    <n v="1"/>
    <n v="1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007S"/>
    <n v="4"/>
    <s v="DISCONTINUO"/>
    <s v="PRIMARIA COMUNITARIA AULA COMPARTIDA"/>
    <n v="8"/>
    <s v="CHIHUAHUA"/>
    <n v="8"/>
    <s v="CHIHUAHUA"/>
    <n v="66"/>
    <s v="URUACHI"/>
    <n v="98"/>
    <s v="HUERTA DE RÍOS"/>
    <s v="CALLE NINGUN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0"/>
    <n v="0"/>
    <n v="0"/>
    <n v="0"/>
    <n v="0"/>
    <n v="1"/>
    <n v="0"/>
    <n v="1"/>
    <n v="0"/>
    <n v="0"/>
    <n v="0"/>
    <n v="0"/>
    <n v="0"/>
    <n v="0"/>
    <n v="1"/>
    <n v="2"/>
    <n v="3"/>
    <n v="0"/>
    <n v="0"/>
    <n v="0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154I"/>
    <n v="4"/>
    <s v="DISCONTINUO"/>
    <s v="ESCUELA PRIMARIA"/>
    <n v="8"/>
    <s v="CHIHUAHUA"/>
    <n v="8"/>
    <s v="CHIHUAHUA"/>
    <n v="29"/>
    <s v="GUADALUPE Y CALVO"/>
    <n v="248"/>
    <s v="EL TRIGUITO"/>
    <s v="CALLE EL TRIGUIT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2"/>
    <n v="2"/>
    <n v="0"/>
    <n v="1"/>
    <n v="1"/>
    <n v="0"/>
    <n v="0"/>
    <n v="0"/>
    <n v="0"/>
    <n v="0"/>
    <n v="0"/>
    <n v="0"/>
    <n v="0"/>
    <n v="0"/>
    <n v="1"/>
    <n v="0"/>
    <n v="1"/>
    <n v="1"/>
    <n v="0"/>
    <n v="1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78K"/>
    <n v="2"/>
    <s v="VESPERTINO"/>
    <s v="ESCUELA PRIMARIA"/>
    <n v="8"/>
    <s v="CHIHUAHUA"/>
    <n v="8"/>
    <s v="CHIHUAHUA"/>
    <n v="46"/>
    <s v="MORELOS"/>
    <n v="217"/>
    <s v="EL TERRERO"/>
    <s v="CALLE EL TERRER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0"/>
    <n v="0"/>
    <n v="0"/>
    <n v="1"/>
    <n v="1"/>
    <n v="0"/>
    <n v="0"/>
    <n v="0"/>
    <n v="1"/>
    <n v="0"/>
    <n v="1"/>
    <n v="0"/>
    <n v="0"/>
    <n v="0"/>
    <n v="0"/>
    <n v="1"/>
    <n v="1"/>
    <n v="0"/>
    <n v="1"/>
    <n v="1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98N"/>
    <n v="4"/>
    <s v="DISCONTINUO"/>
    <s v="PRIMARIA COMUNITARIA AULA COMPARTIDA"/>
    <n v="8"/>
    <s v="CHIHUAHUA"/>
    <n v="8"/>
    <s v="CHIHUAHUA"/>
    <n v="29"/>
    <s v="GUADALUPE Y CALVO"/>
    <n v="111"/>
    <s v="LLANO BLANCO"/>
    <s v="CALLE LLANO BLANC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3"/>
    <n v="4"/>
    <n v="1"/>
    <n v="3"/>
    <n v="4"/>
    <n v="0"/>
    <n v="0"/>
    <n v="0"/>
    <n v="0"/>
    <n v="0"/>
    <n v="0"/>
    <n v="0"/>
    <n v="0"/>
    <n v="0"/>
    <n v="0"/>
    <n v="1"/>
    <n v="1"/>
    <n v="0"/>
    <n v="1"/>
    <n v="1"/>
    <n v="1"/>
    <n v="0"/>
    <n v="1"/>
    <n v="0"/>
    <n v="1"/>
    <n v="1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374S"/>
    <n v="1"/>
    <s v="MATUTINO"/>
    <s v="DAVID LIVINGSTONE"/>
    <n v="8"/>
    <s v="CHIHUAHUA"/>
    <n v="8"/>
    <s v="CHIHUAHUA"/>
    <n v="37"/>
    <s v="JUĂREZ"/>
    <n v="1"/>
    <s v="JUĂREZ"/>
    <s v="CALLE LAGUNA DE RODEO"/>
    <n v="1209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0"/>
    <n v="1"/>
    <n v="1"/>
    <n v="1"/>
    <n v="2"/>
    <n v="3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5"/>
    <n v="0"/>
    <n v="1"/>
    <n v="0"/>
    <n v="0"/>
    <n v="0"/>
    <n v="0"/>
    <n v="0"/>
    <n v="0"/>
    <n v="1"/>
    <n v="1"/>
    <n v="3"/>
    <n v="3"/>
  </r>
  <r>
    <s v="08KTV0102V"/>
    <n v="4"/>
    <s v="DISCONTINUO"/>
    <s v="SECUNDARIA COMUNITAROA"/>
    <n v="8"/>
    <s v="CHIHUAHUA"/>
    <n v="8"/>
    <s v="CHIHUAHUA"/>
    <n v="63"/>
    <s v="TEMÓSACHIC"/>
    <n v="2"/>
    <s v="AGUA CALIENTE DE TUTUACA"/>
    <s v="CALLE CONOCIDO"/>
    <n v="0"/>
    <s v="PÚBLICO"/>
    <x v="0"/>
    <n v="2"/>
    <s v="BÁSICA"/>
    <n v="3"/>
    <x v="1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3"/>
    <n v="3"/>
    <n v="6"/>
    <n v="1"/>
    <n v="0"/>
    <n v="1"/>
    <n v="0"/>
    <n v="1"/>
    <n v="1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179J"/>
    <n v="4"/>
    <s v="DISCONTINUO"/>
    <s v="SECUNDARIA COMUNITARIA"/>
    <n v="8"/>
    <s v="CHIHUAHUA"/>
    <n v="8"/>
    <s v="CHIHUAHUA"/>
    <n v="46"/>
    <s v="MORELOS"/>
    <n v="360"/>
    <s v="LOS PLACERES"/>
    <s v="CALLE LOS PLACERES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1"/>
    <n v="4"/>
    <n v="3"/>
    <n v="1"/>
    <n v="4"/>
    <n v="0"/>
    <n v="0"/>
    <n v="0"/>
    <n v="0"/>
    <n v="0"/>
    <n v="0"/>
    <n v="1"/>
    <n v="1"/>
    <n v="2"/>
    <n v="2"/>
    <n v="0"/>
    <n v="2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JN1280P"/>
    <n v="1"/>
    <s v="MATUTINO"/>
    <s v="PREESCOLAR COMUNITARIO AULA COMPARTIDA"/>
    <n v="8"/>
    <s v="CHIHUAHUA"/>
    <n v="8"/>
    <s v="CHIHUAHUA"/>
    <n v="1"/>
    <s v="AHUMADA"/>
    <n v="122"/>
    <s v="LAS TUNAS"/>
    <s v="CALLE LAS TUN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0"/>
    <n v="0"/>
    <n v="0"/>
    <n v="2"/>
    <n v="7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112Q"/>
    <n v="4"/>
    <s v="DISCONTINUO"/>
    <s v="PRIMARIA COMUNITARIA AULA COMPARTIDA"/>
    <n v="8"/>
    <s v="CHIHUAHUA"/>
    <n v="8"/>
    <s v="CHIHUAHUA"/>
    <n v="66"/>
    <s v="URUACHI"/>
    <n v="115"/>
    <s v="EL LLANO"/>
    <s v="CALLE EL LLAN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2"/>
    <n v="4"/>
    <n v="2"/>
    <n v="2"/>
    <n v="4"/>
    <n v="1"/>
    <n v="0"/>
    <n v="1"/>
    <n v="1"/>
    <n v="0"/>
    <n v="1"/>
    <n v="0"/>
    <n v="1"/>
    <n v="1"/>
    <n v="0"/>
    <n v="0"/>
    <n v="0"/>
    <n v="0"/>
    <n v="1"/>
    <n v="1"/>
    <n v="0"/>
    <n v="0"/>
    <n v="0"/>
    <n v="1"/>
    <n v="0"/>
    <n v="1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128I"/>
    <n v="1"/>
    <s v="MATUTINO"/>
    <s v="INSTITUTO FREINET MANITAS A LA OBRA"/>
    <n v="8"/>
    <s v="CHIHUAHUA"/>
    <n v="8"/>
    <s v="CHIHUAHUA"/>
    <n v="19"/>
    <s v="CHIHUAHUA"/>
    <n v="1"/>
    <s v="CHIHUAHUA"/>
    <s v="CALLE REPĂšBLICA DOMINICANA"/>
    <n v="218"/>
    <s v="PRIVADO"/>
    <x v="1"/>
    <n v="2"/>
    <s v="BĂSICA"/>
    <n v="1"/>
    <x v="0"/>
    <n v="1"/>
    <x v="1"/>
    <n v="0"/>
    <s v="NO APLICA"/>
    <n v="0"/>
    <s v="NO APLICA"/>
    <s v="08FZP0004S"/>
    <m/>
    <m/>
    <n v="10"/>
    <s v="I2019"/>
    <n v="0"/>
    <n v="0"/>
    <n v="0"/>
    <n v="0"/>
    <n v="0"/>
    <n v="0"/>
    <n v="0"/>
    <n v="0"/>
    <n v="0"/>
    <n v="3"/>
    <n v="1"/>
    <n v="4"/>
    <n v="1"/>
    <n v="0"/>
    <n v="1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5"/>
    <n v="0"/>
    <n v="1"/>
    <n v="0"/>
    <n v="0"/>
    <n v="0"/>
    <n v="0"/>
    <n v="0"/>
    <n v="0"/>
    <n v="1"/>
    <n v="1"/>
    <n v="3"/>
    <n v="1"/>
  </r>
  <r>
    <s v="08KCC0009K"/>
    <n v="1"/>
    <s v="MATUTINO"/>
    <s v="PREESCOLAR INDIGENA COMUNITARIO"/>
    <n v="8"/>
    <s v="CHIHUAHUA"/>
    <n v="8"/>
    <s v="CHIHUAHUA"/>
    <n v="29"/>
    <s v="GUADALUPE Y CALVO"/>
    <n v="1949"/>
    <s v="LAS JUNTAS DE ABAJO (ARROYO ABAJO)"/>
    <s v="CALLE EL PEDREGAL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39D"/>
    <n v="1"/>
    <s v="MATUTINO"/>
    <s v="PREESCOLAR INDIGENA COMUNITARIO"/>
    <n v="8"/>
    <s v="CHIHUAHUA"/>
    <n v="8"/>
    <s v="CHIHUAHUA"/>
    <n v="29"/>
    <s v="GUADALUPE Y CALVO"/>
    <n v="301"/>
    <s v="LA CIÃ‰NEGA"/>
    <s v="CALLE LA CIENEG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80U"/>
    <n v="1"/>
    <s v="MATUTINO"/>
    <s v="PREESCOLAR INDIGENA COMUNITARIO"/>
    <n v="8"/>
    <s v="CHIHUAHUA"/>
    <n v="8"/>
    <s v="CHIHUAHUA"/>
    <n v="27"/>
    <s v="GUACHOCHI"/>
    <n v="192"/>
    <s v="OSERARE"/>
    <s v="CALLE OSERARE DE LA LAGUN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10Y"/>
    <n v="1"/>
    <s v="MATUTINO"/>
    <s v="PREESCOLAR INDIGENA COMUNITARIO"/>
    <n v="8"/>
    <s v="CHIHUAHUA"/>
    <n v="8"/>
    <s v="CHIHUAHUA"/>
    <n v="27"/>
    <s v="GUACHOCHI"/>
    <n v="986"/>
    <s v="GUACARICHI"/>
    <s v="CALLE GUACARI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13V"/>
    <n v="1"/>
    <s v="MATUTINO"/>
    <s v="PREESCOLAR INDIGENA COMUNITARIO"/>
    <n v="8"/>
    <s v="CHIHUAHUA"/>
    <n v="8"/>
    <s v="CHIHUAHUA"/>
    <n v="29"/>
    <s v="GUADALUPE Y CALVO"/>
    <n v="1988"/>
    <s v="LAS FRESAS"/>
    <s v="CALLE LAS FRESA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28X"/>
    <n v="1"/>
    <s v="MATUTINO"/>
    <s v="PREESCOLAR INDIGENA COMUNITARIO"/>
    <n v="8"/>
    <s v="CHIHUAHUA"/>
    <n v="8"/>
    <s v="CHIHUAHUA"/>
    <n v="65"/>
    <s v="URIQUE"/>
    <n v="351"/>
    <s v="EL PINAL"/>
    <s v="CALLE EL PINAL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002G"/>
    <n v="1"/>
    <s v="MATUTINO"/>
    <s v="JARDIN DE NIÃ‘OS"/>
    <n v="8"/>
    <s v="CHIHUAHUA"/>
    <n v="8"/>
    <s v="CHIHUAHUA"/>
    <n v="2"/>
    <s v="ALDAMA"/>
    <n v="64"/>
    <s v="PLACER DE GUADALUPE"/>
    <s v="CALLE PLACER DE GUADALUP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09Z"/>
    <n v="1"/>
    <s v="MATUTINO"/>
    <s v="JARDIN DE NIÃ‘OS"/>
    <n v="8"/>
    <s v="CHIHUAHUA"/>
    <n v="8"/>
    <s v="CHIHUAHUA"/>
    <n v="7"/>
    <s v="BALLEZA"/>
    <n v="67"/>
    <s v="LOS LIRIOS"/>
    <s v="CALLE LOS LIRI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026Q"/>
    <n v="4"/>
    <s v="DISCONTINUO"/>
    <s v="PREESCOLAR COMUNITARIO"/>
    <n v="8"/>
    <s v="CHIHUAHUA"/>
    <n v="8"/>
    <s v="CHIHUAHUA"/>
    <n v="29"/>
    <s v="GUADALUPE Y CALVO"/>
    <n v="360"/>
    <s v="SAN RAFAEL"/>
    <s v="CALLE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55L"/>
    <n v="1"/>
    <s v="MATUTINO"/>
    <s v="PREESCOLAR COMUNITARIO"/>
    <n v="8"/>
    <s v="CHIHUAHUA"/>
    <n v="8"/>
    <s v="CHIHUAHUA"/>
    <n v="31"/>
    <s v="GUERRERO"/>
    <n v="56"/>
    <s v="IGNACIO ZARAGOZA"/>
    <s v="CALLE IGNACIO ZARAGOZ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87D"/>
    <n v="1"/>
    <s v="MATUTINO"/>
    <s v="PREESCOLAR COMUNITARIO"/>
    <n v="8"/>
    <s v="CHIHUAHUA"/>
    <n v="8"/>
    <s v="CHIHUAHUA"/>
    <n v="45"/>
    <s v="MEOQUI"/>
    <n v="20"/>
    <s v="POTRERO DEL LLANO"/>
    <s v="CALLE POTRERO DEL LL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36W"/>
    <n v="1"/>
    <s v="MATUTINO"/>
    <s v="JARDIN DE NIÃ‘OS"/>
    <n v="8"/>
    <s v="CHIHUAHUA"/>
    <n v="8"/>
    <s v="CHIHUAHUA"/>
    <n v="31"/>
    <s v="GUERRERO"/>
    <n v="104"/>
    <s v="SAN JOSÃ‰ DE BAQUIACHI"/>
    <s v="CALLE SAN JOSE DE BAQUIACHI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39T"/>
    <n v="1"/>
    <s v="MATUTINO"/>
    <s v="JARDIN DE NIÃ‘OS"/>
    <n v="8"/>
    <s v="CHIHUAHUA"/>
    <n v="8"/>
    <s v="CHIHUAHUA"/>
    <n v="45"/>
    <s v="MEOQUI"/>
    <n v="9"/>
    <s v="COLONIA FRANCISCO PORTILLO (LOS JÃQUEZ)"/>
    <s v="CALLE LOS JAQUEZ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43F"/>
    <n v="1"/>
    <s v="MATUTINO"/>
    <s v="PREESCOLAR COMUNITARIO"/>
    <n v="8"/>
    <s v="CHIHUAHUA"/>
    <n v="8"/>
    <s v="CHIHUAHUA"/>
    <n v="56"/>
    <s v="ROSARIO"/>
    <n v="57"/>
    <s v="VALLE DE OLIVOS (LA CIÃ‰NEGA DE OLIVOS)"/>
    <s v="CALLE VALLE DE OLIVOS (LA CIENEGA DE OLIVOS)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17G"/>
    <n v="1"/>
    <s v="MATUTINO"/>
    <s v="JARDIN DE NIÃ‘OS"/>
    <n v="8"/>
    <s v="CHIHUAHUA"/>
    <n v="8"/>
    <s v="CHIHUAHUA"/>
    <n v="59"/>
    <s v="SAN FRANCISCO DEL ORO"/>
    <n v="2"/>
    <s v="BOQUILLA DE SAN JOSÃ‰"/>
    <s v="CALLE LA BOQUIL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54K"/>
    <n v="1"/>
    <s v="MATUTINO"/>
    <s v="JARDIN DE NIÃ‘OS"/>
    <n v="8"/>
    <s v="CHIHUAHUA"/>
    <n v="8"/>
    <s v="CHIHUAHUA"/>
    <n v="11"/>
    <s v="CAMARGO"/>
    <n v="35"/>
    <s v="EJIDO LAS CUEVAS"/>
    <s v="CALLE LAS CUEVAS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23Q"/>
    <n v="1"/>
    <s v="MATUTINO"/>
    <s v="JARDIN DE NIÃ‘OS"/>
    <n v="8"/>
    <s v="CHIHUAHUA"/>
    <n v="8"/>
    <s v="CHIHUAHUA"/>
    <n v="2"/>
    <s v="ALDAMA"/>
    <n v="45"/>
    <s v="LOS LEONES"/>
    <s v="CALLE CONOCIDO LOS LEON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02C"/>
    <n v="1"/>
    <s v="MATUTINO"/>
    <s v="PREESCOLAR COMUNITARIO"/>
    <n v="8"/>
    <s v="CHIHUAHUA"/>
    <n v="8"/>
    <s v="CHIHUAHUA"/>
    <n v="49"/>
    <s v="NONOAVA"/>
    <n v="274"/>
    <s v="CHARCO PINTO"/>
    <s v="CALLE CHARCO PIN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16F"/>
    <n v="1"/>
    <s v="MATUTINO"/>
    <s v="JARDIN DE NIÃ‘OS"/>
    <n v="8"/>
    <s v="CHIHUAHUA"/>
    <n v="8"/>
    <s v="CHIHUAHUA"/>
    <n v="36"/>
    <s v="JIMÃ‰NEZ"/>
    <n v="151"/>
    <s v="EL TRIUNFO"/>
    <s v="CALLE EL TRIUNF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06Y"/>
    <n v="1"/>
    <s v="MATUTINO"/>
    <s v="JARDIN DE NIÃ‘OS"/>
    <n v="8"/>
    <s v="CHIHUAHUA"/>
    <n v="8"/>
    <s v="CHIHUAHUA"/>
    <n v="29"/>
    <s v="GUADALUPE Y CALVO"/>
    <n v="2019"/>
    <s v="TRIANA"/>
    <s v="CALLE TRIAN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16E"/>
    <n v="1"/>
    <s v="MATUTINO"/>
    <s v="JARDIN DE NIÃ‘OS"/>
    <n v="8"/>
    <s v="CHIHUAHUA"/>
    <n v="8"/>
    <s v="CHIHUAHUA"/>
    <n v="65"/>
    <s v="URIQUE"/>
    <n v="164"/>
    <s v="SAN PABLO"/>
    <s v="CALLE SAN PABL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549W"/>
    <n v="1"/>
    <s v="MATUTINO"/>
    <s v="JARDIN DE NIÃ‘OS"/>
    <n v="8"/>
    <s v="CHIHUAHUA"/>
    <n v="8"/>
    <s v="CHIHUAHUA"/>
    <n v="66"/>
    <s v="URUACHI"/>
    <n v="820"/>
    <s v="EL REBAJE"/>
    <s v="CALLE EL REBAJ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55G"/>
    <n v="1"/>
    <s v="MATUTINO"/>
    <s v="JARDIN DE NIÃ‘OS"/>
    <n v="8"/>
    <s v="CHIHUAHUA"/>
    <n v="8"/>
    <s v="CHIHUAHUA"/>
    <n v="3"/>
    <s v="ALLENDE"/>
    <n v="6"/>
    <s v="AGUA FRÃA ALFAREÃ‘A"/>
    <s v="CALLE AGUA FRI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62Q"/>
    <n v="1"/>
    <s v="MATUTINO"/>
    <s v="JARDIN DE NIÃ‘OS"/>
    <n v="8"/>
    <s v="CHIHUAHUA"/>
    <n v="8"/>
    <s v="CHIHUAHUA"/>
    <n v="2"/>
    <s v="ALDAMA"/>
    <n v="69"/>
    <s v="EL PUEBLITO"/>
    <s v="CALLE EL PUEBL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58B"/>
    <n v="1"/>
    <s v="MATUTINO"/>
    <s v="JARDIN DE NIÃ‘OS"/>
    <n v="8"/>
    <s v="CHIHUAHUA"/>
    <n v="8"/>
    <s v="CHIHUAHUA"/>
    <n v="40"/>
    <s v="MADERA"/>
    <n v="31"/>
    <s v="NUEVA MADERA"/>
    <s v="CALLE NUEVO MADE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804X"/>
    <n v="1"/>
    <s v="MATUTINO"/>
    <s v="PREESCOLAR COMUNITARIO"/>
    <n v="8"/>
    <s v="CHIHUAHUA"/>
    <n v="8"/>
    <s v="CHIHUAHUA"/>
    <n v="30"/>
    <s v="GUAZAPARES"/>
    <n v="27"/>
    <s v="LA CIENEGUITA DE LOS BUSTILLOS"/>
    <s v="CALLE LA CIENEGUITA DE LOS BUSTILL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12F"/>
    <n v="1"/>
    <s v="MATUTINO"/>
    <s v="JARDIN DE NIÃ‘OS"/>
    <n v="8"/>
    <s v="CHIHUAHUA"/>
    <n v="8"/>
    <s v="CHIHUAHUA"/>
    <n v="44"/>
    <s v="MATAMOROS"/>
    <n v="58"/>
    <s v="SANTA ROSALÃA (LA MAROMA)"/>
    <s v="CALLE SANTA ROSALI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97C"/>
    <n v="1"/>
    <s v="MATUTINO"/>
    <s v="JARDIN DE NIÃ‘OS"/>
    <n v="8"/>
    <s v="CHIHUAHUA"/>
    <n v="8"/>
    <s v="CHIHUAHUA"/>
    <n v="29"/>
    <s v="GUADALUPE Y CALVO"/>
    <n v="1340"/>
    <s v="RANCHO DE MARES"/>
    <s v="CALLE RANCHO DE MAR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84Y"/>
    <n v="1"/>
    <s v="MATUTINO"/>
    <s v="JARDIN DE NIÃ‘OS"/>
    <n v="8"/>
    <s v="CHIHUAHUA"/>
    <n v="8"/>
    <s v="CHIHUAHUA"/>
    <n v="29"/>
    <s v="GUADALUPE Y CALVO"/>
    <n v="216"/>
    <s v="SANTA RITA"/>
    <s v="CALLE SANTA R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49H"/>
    <n v="1"/>
    <s v="MATUTINO"/>
    <s v="JARDIN DE NIÃ‘OS"/>
    <n v="8"/>
    <s v="CHIHUAHUA"/>
    <n v="8"/>
    <s v="CHIHUAHUA"/>
    <n v="40"/>
    <s v="MADERA"/>
    <n v="112"/>
    <s v="SANTA RITA"/>
    <s v="CALLE SANTA R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21A"/>
    <n v="1"/>
    <s v="MATUTINO"/>
    <s v="JARDIN DE NIÃ‘OS"/>
    <n v="8"/>
    <s v="CHIHUAHUA"/>
    <n v="8"/>
    <s v="CHIHUAHUA"/>
    <n v="30"/>
    <s v="GUAZAPARES"/>
    <n v="257"/>
    <s v="NACARARE"/>
    <s v="CALLE NACARAR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84M"/>
    <n v="1"/>
    <s v="MATUTINO"/>
    <s v="PREESCOLAR COMUNITARIO"/>
    <n v="8"/>
    <s v="CHIHUAHUA"/>
    <n v="8"/>
    <s v="CHIHUAHUA"/>
    <n v="9"/>
    <s v="BOCOYNA"/>
    <n v="89"/>
    <s v="LA LAGUNA"/>
    <s v="CALLE SONORECOM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02L"/>
    <n v="1"/>
    <s v="MATUTINO"/>
    <s v="JARDIN DE NIÃ‘OS"/>
    <n v="8"/>
    <s v="CHIHUAHUA"/>
    <n v="8"/>
    <s v="CHIHUAHUA"/>
    <n v="65"/>
    <s v="URIQUE"/>
    <n v="1006"/>
    <s v="AGUA ZARCA (LA CASETA)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14Q"/>
    <n v="1"/>
    <s v="MATUTINO"/>
    <s v="PREESCOLAR COMUNITARIO"/>
    <n v="8"/>
    <s v="CHIHUAHUA"/>
    <n v="8"/>
    <s v="CHIHUAHUA"/>
    <n v="46"/>
    <s v="MORELOS"/>
    <n v="162"/>
    <s v="SAN ANTONIO DE LA HUERTA"/>
    <s v="CALLE SAN ANTONIO DE LOS HUER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15P"/>
    <n v="1"/>
    <s v="MATUTINO"/>
    <s v="JARDIN DE NIÃ‘OS"/>
    <n v="8"/>
    <s v="CHIHUAHUA"/>
    <n v="8"/>
    <s v="CHIHUAHUA"/>
    <n v="31"/>
    <s v="GUERRERO"/>
    <n v="220"/>
    <s v="CHOCACHI"/>
    <s v="CALLE CHOC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78A"/>
    <n v="1"/>
    <s v="MATUTINO"/>
    <s v="JARDIN DE NIÃ‘OS"/>
    <n v="8"/>
    <s v="CHIHUAHUA"/>
    <n v="8"/>
    <s v="CHIHUAHUA"/>
    <n v="65"/>
    <s v="URIQUE"/>
    <n v="1745"/>
    <s v="RINCÃ“N DE SEGORACHI"/>
    <s v="CALLE RINCON DE SEGOR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91V"/>
    <n v="1"/>
    <s v="MATUTINO"/>
    <s v="PREESCOLAR COMUNITARIO"/>
    <n v="8"/>
    <s v="CHIHUAHUA"/>
    <n v="8"/>
    <s v="CHIHUAHUA"/>
    <n v="29"/>
    <s v="GUADALUPE Y CALVO"/>
    <n v="1421"/>
    <s v="ALGARROBAS"/>
    <s v="CALLE ALGARROB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20Z"/>
    <n v="1"/>
    <s v="MATUTINO"/>
    <s v="JARDIN DE NIÃ‘OS"/>
    <n v="8"/>
    <s v="CHIHUAHUA"/>
    <n v="8"/>
    <s v="CHIHUAHUA"/>
    <n v="20"/>
    <s v="CHÃNIPAS"/>
    <n v="38"/>
    <s v="LOS DESFILADEROS"/>
    <s v="CALLE LOS DESFILADER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66V"/>
    <n v="1"/>
    <s v="MATUTINO"/>
    <s v="JARDIN DE NIÃ‘OS"/>
    <n v="8"/>
    <s v="CHIHUAHUA"/>
    <n v="8"/>
    <s v="CHIHUAHUA"/>
    <n v="29"/>
    <s v="GUADALUPE Y CALVO"/>
    <n v="88"/>
    <s v="GALEANA"/>
    <s v="CALLE GALEANA (MESA DEL RIIT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68S"/>
    <n v="1"/>
    <s v="MATUTINO"/>
    <s v="PREESCOLAR COMUNITARIO"/>
    <n v="8"/>
    <s v="CHIHUAHUA"/>
    <n v="8"/>
    <s v="CHIHUAHUA"/>
    <n v="9"/>
    <s v="BOCOYNA"/>
    <n v="166"/>
    <s v="SAN ANTONIO"/>
    <s v="CALLE SAN ANTONI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3D"/>
    <n v="1"/>
    <s v="MATUTINO"/>
    <s v="PREESCOLAR COMUNITARIO"/>
    <n v="8"/>
    <s v="CHIHUAHUA"/>
    <n v="8"/>
    <s v="CHIHUAHUA"/>
    <n v="17"/>
    <s v="CUAUHTÃ‰MOC"/>
    <n v="133"/>
    <s v="VISTA HERMOSA (EL SAPO)"/>
    <s v="CALLE VISTA HERMOSA (EL SAP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9Y"/>
    <n v="1"/>
    <s v="MATUTINO"/>
    <s v="PREESCOLAR COMUNITARIO"/>
    <n v="8"/>
    <s v="CHIHUAHUA"/>
    <n v="8"/>
    <s v="CHIHUAHUA"/>
    <n v="27"/>
    <s v="GUACHOCHI"/>
    <n v="52"/>
    <s v="LOMA DEL MANZANO"/>
    <s v="CALLE LOMA DEL MANZ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84J"/>
    <n v="1"/>
    <s v="MATUTINO"/>
    <s v="PREESCOLAR COMUNITARIO"/>
    <n v="8"/>
    <s v="CHIHUAHUA"/>
    <n v="8"/>
    <s v="CHIHUAHUA"/>
    <n v="29"/>
    <s v="GUADALUPE Y CALVO"/>
    <n v="143"/>
    <s v="OJUELOS"/>
    <s v="CALLE OJUEL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07D"/>
    <n v="1"/>
    <s v="MATUTINO"/>
    <s v="PREESCOLAR COMUNITARIO"/>
    <n v="8"/>
    <s v="CHIHUAHUA"/>
    <n v="8"/>
    <s v="CHIHUAHUA"/>
    <n v="31"/>
    <s v="GUERRERO"/>
    <n v="123"/>
    <s v="TEMECHI (TEMEYCHI)"/>
    <s v="CALLE TEMEY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13O"/>
    <n v="1"/>
    <s v="MATUTINO"/>
    <s v="PREESCOLAR COMUNITARIO"/>
    <n v="8"/>
    <s v="CHIHUAHUA"/>
    <n v="8"/>
    <s v="CHIHUAHUA"/>
    <n v="51"/>
    <s v="OCAMPO"/>
    <n v="58"/>
    <s v="EL SAUCILLO"/>
    <s v="CALLE RANCHO SAUCILL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26S"/>
    <n v="1"/>
    <s v="MATUTINO"/>
    <s v="PREESCOLAR COMUNITARIO"/>
    <n v="8"/>
    <s v="CHIHUAHUA"/>
    <n v="8"/>
    <s v="CHIHUAHUA"/>
    <n v="66"/>
    <s v="URUACHI"/>
    <n v="230"/>
    <s v="EL TRIGO DE URUACHI"/>
    <s v="CALLE EL TRIGO DE URU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39W"/>
    <n v="1"/>
    <s v="MATUTINO"/>
    <s v="PREESCOLAR COMUNITARIO"/>
    <n v="8"/>
    <s v="CHIHUAHUA"/>
    <n v="8"/>
    <s v="CHIHUAHUA"/>
    <n v="40"/>
    <s v="MADERA"/>
    <n v="34"/>
    <s v="PRESÃ“N DEL TORO"/>
    <s v="CALLE PRESON DEL TO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72D"/>
    <n v="1"/>
    <s v="MATUTINO"/>
    <s v="PREESCOLAR COMUNITARIO"/>
    <n v="8"/>
    <s v="CHIHUAHUA"/>
    <n v="8"/>
    <s v="CHIHUAHUA"/>
    <n v="44"/>
    <s v="MATAMOROS"/>
    <n v="28"/>
    <s v="INDEPENDENCIA Y REFORMA (LOS CHARCOS)"/>
    <s v="CALLE INDEPENDENCIA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97M"/>
    <n v="1"/>
    <s v="MATUTINO"/>
    <s v="PREESCOLAR COMUNITARIO"/>
    <n v="8"/>
    <s v="CHIHUAHUA"/>
    <n v="8"/>
    <s v="CHIHUAHUA"/>
    <n v="4"/>
    <s v="AQUILES SERDÃN"/>
    <n v="10"/>
    <s v="EL POZO ARTESIANO"/>
    <s v="CALLE EL POZ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DPR0832Z"/>
    <n v="4"/>
    <s v="DISCONTINUO"/>
    <s v="TELPOCHCALLI"/>
    <n v="8"/>
    <s v="CHIHUAHUA"/>
    <n v="8"/>
    <s v="CHIHUAHUA"/>
    <n v="7"/>
    <s v="BALLEZA"/>
    <n v="250"/>
    <s v="COQUENAS"/>
    <s v="CALLE COQUENAS"/>
    <n v="0"/>
    <s v="PĂšBLICO"/>
    <x v="3"/>
    <n v="2"/>
    <s v="BĂSICA"/>
    <n v="2"/>
    <x v="2"/>
    <n v="1"/>
    <x v="1"/>
    <n v="0"/>
    <s v="NO APLICA"/>
    <n v="0"/>
    <s v="NO APLICA"/>
    <s v="08FIZ0249C"/>
    <s v="08FJS0130L"/>
    <s v="08ADG0006B"/>
    <n v="3"/>
    <s v="I2019"/>
    <n v="4"/>
    <n v="5"/>
    <n v="9"/>
    <n v="4"/>
    <n v="5"/>
    <n v="9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34X"/>
    <n v="1"/>
    <s v="MATUTINO"/>
    <s v="JARDIN DE NIÃ‘OS"/>
    <n v="8"/>
    <s v="CHIHUAHUA"/>
    <n v="8"/>
    <s v="CHIHUAHUA"/>
    <n v="31"/>
    <s v="GUERRERO"/>
    <n v="126"/>
    <s v="ESTACIÃ“N TERRERO"/>
    <s v="CALLE TERRERO (ARROYO SEC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KPR1153J"/>
    <n v="4"/>
    <s v="DISCONTINUO"/>
    <s v="ESCUELA PRIMARIA"/>
    <n v="8"/>
    <s v="CHIHUAHUA"/>
    <n v="8"/>
    <s v="CHIHUAHUA"/>
    <n v="29"/>
    <s v="GUADALUPE Y CALVO"/>
    <n v="408"/>
    <s v="TAHONAS DE BABORIGAME"/>
    <s v="CALLE TAHONAS DE BABORIGAM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1"/>
    <n v="4"/>
    <n v="3"/>
    <n v="1"/>
    <n v="4"/>
    <n v="0"/>
    <n v="0"/>
    <n v="0"/>
    <n v="0"/>
    <n v="1"/>
    <n v="1"/>
    <n v="0"/>
    <n v="0"/>
    <n v="0"/>
    <n v="0"/>
    <n v="0"/>
    <n v="0"/>
    <n v="2"/>
    <n v="0"/>
    <n v="2"/>
    <n v="0"/>
    <n v="1"/>
    <n v="1"/>
    <n v="1"/>
    <n v="0"/>
    <n v="1"/>
    <n v="3"/>
    <n v="2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427I"/>
    <n v="4"/>
    <s v="DISCONTINUO"/>
    <s v="PRIMARIA COMUNITARIA AULA COMPARTIDA"/>
    <n v="8"/>
    <s v="CHIHUAHUA"/>
    <n v="8"/>
    <s v="CHIHUAHUA"/>
    <n v="59"/>
    <s v="SAN FRANCISCO DEL ORO"/>
    <n v="7"/>
    <s v="LA CASITA"/>
    <s v="CALLE LA CASIT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2"/>
    <n v="4"/>
    <n v="2"/>
    <n v="2"/>
    <n v="4"/>
    <n v="1"/>
    <n v="1"/>
    <n v="2"/>
    <n v="0"/>
    <n v="2"/>
    <n v="2"/>
    <n v="0"/>
    <n v="0"/>
    <n v="0"/>
    <n v="0"/>
    <n v="1"/>
    <n v="1"/>
    <n v="0"/>
    <n v="0"/>
    <n v="0"/>
    <n v="0"/>
    <n v="0"/>
    <n v="0"/>
    <n v="1"/>
    <n v="0"/>
    <n v="1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CC0289A"/>
    <n v="4"/>
    <s v="DISCONTINUO"/>
    <s v="FRANCISCO VILLA"/>
    <n v="8"/>
    <s v="CHIHUAHUA"/>
    <n v="8"/>
    <s v="CHIHUAHUA"/>
    <n v="31"/>
    <s v="GUERRERO"/>
    <n v="590"/>
    <s v="NATAHUACHI"/>
    <s v="CALLE NATAHUACHI"/>
    <n v="0"/>
    <s v="PĂšBLICO"/>
    <x v="3"/>
    <n v="2"/>
    <s v="BĂSICA"/>
    <n v="1"/>
    <x v="0"/>
    <n v="3"/>
    <x v="3"/>
    <n v="0"/>
    <s v="NO APLICA"/>
    <n v="0"/>
    <s v="NO APLICA"/>
    <s v="08FZI0041M"/>
    <s v="08FJI0002J"/>
    <s v="08ADG0010O"/>
    <n v="0"/>
    <s v="I2019"/>
    <n v="0"/>
    <n v="0"/>
    <n v="0"/>
    <n v="0"/>
    <n v="0"/>
    <n v="0"/>
    <n v="0"/>
    <n v="0"/>
    <n v="0"/>
    <n v="1"/>
    <n v="0"/>
    <n v="1"/>
    <n v="3"/>
    <n v="2"/>
    <n v="5"/>
    <n v="1"/>
    <n v="1"/>
    <n v="2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TV0053C"/>
    <n v="4"/>
    <s v="DISCONTINUO"/>
    <s v="SECUNDARIA COMUNITARIA"/>
    <n v="8"/>
    <s v="CHIHUAHUA"/>
    <n v="8"/>
    <s v="CHIHUAHUA"/>
    <n v="8"/>
    <s v="BATOPILAS DE MANUEL GÓMEZ MORÍN"/>
    <n v="190"/>
    <s v="SATEVÓ"/>
    <s v="CALLE SATEVO"/>
    <n v="0"/>
    <s v="PÚBLICO"/>
    <x v="0"/>
    <n v="2"/>
    <s v="BÁSICA"/>
    <n v="3"/>
    <x v="1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4"/>
    <n v="3"/>
    <n v="7"/>
    <n v="1"/>
    <n v="1"/>
    <n v="2"/>
    <n v="0"/>
    <n v="0"/>
    <n v="0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64I"/>
    <n v="4"/>
    <s v="DISCONTINUO"/>
    <s v="SECUNDARIA COMUNITARIA"/>
    <n v="8"/>
    <s v="CHIHUAHUA"/>
    <n v="8"/>
    <s v="CHIHUAHUA"/>
    <n v="9"/>
    <s v="BOCOYNA"/>
    <n v="132"/>
    <s v="EL RANCHITO"/>
    <s v="CALLE EL RANCHITO II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1"/>
    <n v="4"/>
    <n v="3"/>
    <n v="1"/>
    <n v="4"/>
    <n v="0"/>
    <n v="0"/>
    <n v="0"/>
    <n v="1"/>
    <n v="0"/>
    <n v="1"/>
    <n v="1"/>
    <n v="0"/>
    <n v="1"/>
    <n v="2"/>
    <n v="1"/>
    <n v="3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229A"/>
    <n v="4"/>
    <s v="DISCONTINUO"/>
    <s v="SECUNDARIA COMUNITARIA"/>
    <n v="8"/>
    <s v="CHIHUAHUA"/>
    <n v="8"/>
    <s v="CHIHUAHUA"/>
    <n v="9"/>
    <s v="BOCOYNA"/>
    <n v="535"/>
    <s v="HUMACHIQUE (CUEVAS DE LEONES)"/>
    <s v="CALLE NINGUN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1"/>
    <n v="3"/>
    <n v="4"/>
    <n v="1"/>
    <n v="3"/>
    <n v="4"/>
    <n v="0"/>
    <n v="0"/>
    <n v="0"/>
    <n v="0"/>
    <n v="0"/>
    <n v="0"/>
    <n v="2"/>
    <n v="1"/>
    <n v="3"/>
    <n v="0"/>
    <n v="2"/>
    <n v="2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PB0006S"/>
    <n v="1"/>
    <s v="MATUTINO"/>
    <s v="PRIMARIA INDIGENA COMUNITARIA"/>
    <n v="8"/>
    <s v="CHIHUAHUA"/>
    <n v="8"/>
    <s v="CHIHUAHUA"/>
    <n v="27"/>
    <s v="GUACHOCHI"/>
    <n v="624"/>
    <s v="COCHERARE"/>
    <s v="CALLE COCHERARE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2"/>
    <n v="3"/>
    <n v="5"/>
    <n v="2"/>
    <n v="3"/>
    <n v="5"/>
    <n v="0"/>
    <n v="1"/>
    <n v="1"/>
    <n v="0"/>
    <n v="0"/>
    <n v="0"/>
    <n v="0"/>
    <n v="0"/>
    <n v="0"/>
    <n v="0"/>
    <n v="1"/>
    <n v="1"/>
    <n v="0"/>
    <n v="0"/>
    <n v="0"/>
    <n v="2"/>
    <n v="0"/>
    <n v="2"/>
    <n v="0"/>
    <n v="1"/>
    <n v="1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005U"/>
    <n v="4"/>
    <s v="DISCONTINUO"/>
    <s v="PRIMARIA COMUNITARIA"/>
    <n v="8"/>
    <s v="CHIHUAHUA"/>
    <n v="8"/>
    <s v="CHIHUAHUA"/>
    <n v="41"/>
    <s v="MAGUARICHI"/>
    <n v="82"/>
    <s v="SAN JERÓNIMO"/>
    <s v="CALLE NINGUN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4"/>
    <n v="5"/>
    <n v="1"/>
    <n v="4"/>
    <n v="5"/>
    <n v="1"/>
    <n v="0"/>
    <n v="1"/>
    <n v="1"/>
    <n v="0"/>
    <n v="1"/>
    <n v="0"/>
    <n v="2"/>
    <n v="2"/>
    <n v="0"/>
    <n v="0"/>
    <n v="0"/>
    <n v="0"/>
    <n v="0"/>
    <n v="0"/>
    <n v="0"/>
    <n v="0"/>
    <n v="0"/>
    <n v="0"/>
    <n v="1"/>
    <n v="1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821D"/>
    <n v="4"/>
    <s v="DISCONTINUO"/>
    <s v="PRIMARIA COMUNITARIA"/>
    <n v="8"/>
    <s v="CHIHUAHUA"/>
    <n v="8"/>
    <s v="CHIHUAHUA"/>
    <n v="7"/>
    <s v="BALLEZA"/>
    <n v="19"/>
    <s v="BAJÍO GRANDE"/>
    <s v="CALLE BAJIO GRAND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1"/>
    <n v="1"/>
    <n v="0"/>
    <n v="2"/>
    <n v="2"/>
    <n v="1"/>
    <n v="0"/>
    <n v="1"/>
    <n v="0"/>
    <n v="0"/>
    <n v="0"/>
    <n v="1"/>
    <n v="1"/>
    <n v="2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901P"/>
    <n v="4"/>
    <s v="DISCONTINUO"/>
    <s v="PRIMARIA COMUNITARIA AULA COMPARTIDA"/>
    <n v="8"/>
    <s v="CHIHUAHUA"/>
    <n v="8"/>
    <s v="CHIHUAHUA"/>
    <n v="32"/>
    <s v="HIDALGO DEL PARRAL"/>
    <n v="43"/>
    <s v="GOMERA DE ABAJO"/>
    <s v="CALLE GOMERA DE ABAJ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0"/>
    <n v="5"/>
    <n v="5"/>
    <n v="0"/>
    <n v="5"/>
    <n v="1"/>
    <n v="0"/>
    <n v="1"/>
    <n v="0"/>
    <n v="0"/>
    <n v="0"/>
    <n v="1"/>
    <n v="0"/>
    <n v="1"/>
    <n v="1"/>
    <n v="0"/>
    <n v="1"/>
    <n v="1"/>
    <n v="0"/>
    <n v="1"/>
    <n v="0"/>
    <n v="0"/>
    <n v="0"/>
    <n v="1"/>
    <n v="0"/>
    <n v="1"/>
    <n v="4"/>
    <n v="0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352G"/>
    <n v="1"/>
    <s v="MATUTINO"/>
    <s v="CENTRO ESCOLAR GABRIELA MISTRAL"/>
    <n v="8"/>
    <s v="CHIHUAHUA"/>
    <n v="8"/>
    <s v="CHIHUAHUA"/>
    <n v="37"/>
    <s v="JUĂREZ"/>
    <n v="1"/>
    <s v="JUĂREZ"/>
    <s v="CALLE REFUGIO HERRERA GONZALES"/>
    <n v="11504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2"/>
    <n v="1"/>
    <n v="3"/>
    <n v="2"/>
    <n v="3"/>
    <n v="5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KCC0037G"/>
    <n v="1"/>
    <s v="MATUTINO"/>
    <s v="PREESCOLAR INDIGENA COMUNITARIO"/>
    <n v="8"/>
    <s v="CHIHUAHUA"/>
    <n v="8"/>
    <s v="CHIHUAHUA"/>
    <n v="29"/>
    <s v="GUADALUPE Y CALVO"/>
    <n v="895"/>
    <s v="CORRAL QUEMADO"/>
    <s v="CALLE CORRAL QUEMAD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070O"/>
    <n v="1"/>
    <s v="MATUTINO"/>
    <s v="PREESCOLAR INDIGENA COMUNITARIO"/>
    <n v="8"/>
    <s v="CHIHUAHUA"/>
    <n v="8"/>
    <s v="CHIHUAHUA"/>
    <n v="27"/>
    <s v="GUACHOCHI"/>
    <n v="52"/>
    <s v="LOMA DEL MANZANO"/>
    <s v="CALLE LOMAS DEL MANZAN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07L"/>
    <n v="1"/>
    <s v="MATUTINO"/>
    <s v="PREESCOLAR INDIGENA COMUNITARIO"/>
    <n v="8"/>
    <s v="CHIHUAHUA"/>
    <n v="8"/>
    <s v="CHIHUAHUA"/>
    <n v="27"/>
    <s v="GUACHOCHI"/>
    <n v="1240"/>
    <s v="ROJASARARE"/>
    <s v="CALLE ROJASARARE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173K"/>
    <n v="1"/>
    <s v="MATUTINO"/>
    <s v="PREESCOLAR INDIGENA COMUNITARIO"/>
    <n v="8"/>
    <s v="CHIHUAHUA"/>
    <n v="8"/>
    <s v="CHIHUAHUA"/>
    <n v="29"/>
    <s v="GUADALUPE Y CALVO"/>
    <n v="580"/>
    <s v="EL MUERTO"/>
    <s v="CALLE EL MUERT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179E"/>
    <n v="1"/>
    <s v="MATUTINO"/>
    <s v="PREESCOLAR INDIGENA COMUNITARIO"/>
    <n v="8"/>
    <s v="CHIHUAHUA"/>
    <n v="8"/>
    <s v="CHIHUAHUA"/>
    <n v="27"/>
    <s v="GUACHOCHI"/>
    <n v="1639"/>
    <s v="RURACHI"/>
    <s v="CALLE RUR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CC0227Y"/>
    <n v="1"/>
    <s v="MATUTINO"/>
    <s v="PREESCOLAR INDIGENA COMUNITARIO"/>
    <n v="8"/>
    <s v="CHIHUAHUA"/>
    <n v="8"/>
    <s v="CHIHUAHUA"/>
    <n v="7"/>
    <s v="BALLEZA"/>
    <n v="113"/>
    <s v="SAN CARLOS"/>
    <s v="CALLE SAN CARLO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76X"/>
    <n v="1"/>
    <s v="MATUTINO"/>
    <s v="JARDIN DE NIÃ‘OS"/>
    <n v="8"/>
    <s v="CHIHUAHUA"/>
    <n v="8"/>
    <s v="CHIHUAHUA"/>
    <n v="67"/>
    <s v="VALLE DE ZARAGOZA"/>
    <n v="12"/>
    <s v="COLONIA GALVÃN (RANCHO OCHO)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0"/>
    <n v="0"/>
    <n v="0"/>
    <n v="2"/>
    <n v="7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72Z"/>
    <n v="1"/>
    <s v="MATUTINO"/>
    <s v="PREESCOLAR COMUNITARIO"/>
    <n v="8"/>
    <s v="CHIHUAHUA"/>
    <n v="8"/>
    <s v="CHIHUAHUA"/>
    <n v="65"/>
    <s v="URIQUE"/>
    <n v="3"/>
    <s v="AREPONAPUCHI"/>
    <s v="CALLE AREPONAPU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41F"/>
    <n v="1"/>
    <s v="MATUTINO"/>
    <s v="JARDIN DE NIÃ‘OS"/>
    <n v="8"/>
    <s v="CHIHUAHUA"/>
    <n v="8"/>
    <s v="CHIHUAHUA"/>
    <n v="19"/>
    <s v="CHIHUAHUA"/>
    <n v="309"/>
    <s v="EL VALLECILLO"/>
    <s v="CALLE EL VALLECILL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93L"/>
    <n v="1"/>
    <s v="MATUTINO"/>
    <s v="JARDIN DE NIÃ‘OS"/>
    <n v="8"/>
    <s v="CHIHUAHUA"/>
    <n v="8"/>
    <s v="CHIHUAHUA"/>
    <n v="24"/>
    <s v="SANTA ISABEL"/>
    <n v="54"/>
    <s v="NUEVO PALOMAS"/>
    <s v="CALLE PALOM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54I"/>
    <n v="1"/>
    <s v="MATUTINO"/>
    <s v="JARDIN DE NIÃ‘OS"/>
    <n v="8"/>
    <s v="CHIHUAHUA"/>
    <n v="8"/>
    <s v="CHIHUAHUA"/>
    <n v="36"/>
    <s v="JIMÃ‰NEZ"/>
    <n v="67"/>
    <s v="JACOBO"/>
    <s v="CALLE EJIDO JACOB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0"/>
    <n v="0"/>
    <n v="8"/>
    <n v="1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74W"/>
    <n v="1"/>
    <s v="MATUTINO"/>
    <s v="JARDIN DE NIÃ‘OS"/>
    <n v="8"/>
    <s v="CHIHUAHUA"/>
    <n v="8"/>
    <s v="CHIHUAHUA"/>
    <n v="29"/>
    <s v="GUADALUPE Y CALVO"/>
    <n v="65"/>
    <s v="CORRE COYOTE"/>
    <s v="CALLE CORRE COYOTE/ASERRADE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482E"/>
    <n v="1"/>
    <s v="MATUTINO"/>
    <s v="PREESCOLAR COMUNITARIO"/>
    <n v="8"/>
    <s v="CHIHUAHUA"/>
    <n v="8"/>
    <s v="CHIHUAHUA"/>
    <n v="48"/>
    <s v="NAMIQUIPA"/>
    <n v="62"/>
    <s v="EJIDO VENUSTIANO CARRANZA (TESEACHI)"/>
    <s v="CALLE EJIDO VENUSTIANO CARRANZA (TESEACHI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524N"/>
    <n v="1"/>
    <s v="MATUTINO"/>
    <s v="JARDIN DE NIÃ‘OS"/>
    <n v="8"/>
    <s v="CHIHUAHUA"/>
    <n v="8"/>
    <s v="CHIHUAHUA"/>
    <n v="9"/>
    <s v="BOCOYNA"/>
    <n v="281"/>
    <s v="EL GUAJOLOTE"/>
    <s v="CALLE EL GUAJOLOTE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32W"/>
    <n v="1"/>
    <s v="MATUTINO"/>
    <s v="JARDIN DE NIÃ‘OS"/>
    <n v="8"/>
    <s v="CHIHUAHUA"/>
    <n v="8"/>
    <s v="CHIHUAHUA"/>
    <n v="29"/>
    <s v="GUADALUPE Y CALVO"/>
    <n v="29"/>
    <s v="BUENA VISTA (MESA REDONDA)"/>
    <s v="CALLE BUENAVISTA DE LOS TARR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85A"/>
    <n v="1"/>
    <s v="MATUTINO"/>
    <s v="PREESCOLAR COMUNITARIO"/>
    <n v="8"/>
    <s v="CHIHUAHUA"/>
    <n v="8"/>
    <s v="CHIHUAHUA"/>
    <n v="31"/>
    <s v="GUERRERO"/>
    <n v="55"/>
    <s v="HEREDIA Y ANEXAS (LAS RANAS DE HEREDIA)"/>
    <s v="CALLE SAN PABLO DE LA SIER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0"/>
    <n v="0"/>
    <n v="0"/>
    <n v="0"/>
    <n v="0"/>
    <n v="0"/>
    <n v="0"/>
    <n v="0"/>
    <n v="0"/>
    <n v="0"/>
    <n v="9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18B"/>
    <n v="1"/>
    <s v="MATUTINO"/>
    <s v="JARDIN DE NIÃ‘OS"/>
    <n v="8"/>
    <s v="CHIHUAHUA"/>
    <n v="8"/>
    <s v="CHIHUAHUA"/>
    <n v="18"/>
    <s v="CUSIHUIRIACHI"/>
    <n v="46"/>
    <s v="LLANOS DE REFORMA"/>
    <s v="CALLE LLANOS DE REFORM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92J"/>
    <n v="1"/>
    <s v="MATUTINO"/>
    <s v="JARDIN DE NIÃ‘OS"/>
    <n v="8"/>
    <s v="CHIHUAHUA"/>
    <n v="8"/>
    <s v="CHIHUAHUA"/>
    <n v="13"/>
    <s v="CASAS GRANDES"/>
    <n v="16"/>
    <s v="EJIDO IGNACIO ZARAGOZA (EL WILLY)"/>
    <s v="CALLE EJIDO IGNACIO ZARAGOZA (EL WILLY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99C"/>
    <n v="1"/>
    <s v="MATUTINO"/>
    <s v="JARDIN DE NIÃ‘OS"/>
    <n v="8"/>
    <s v="CHIHUAHUA"/>
    <n v="8"/>
    <s v="CHIHUAHUA"/>
    <n v="36"/>
    <s v="JIMÃ‰NEZ"/>
    <n v="81"/>
    <s v="MIRAMONTES"/>
    <s v="CALLE MIRAMONT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02Z"/>
    <n v="1"/>
    <s v="MATUTINO"/>
    <s v="PREESCOLAR COMUNITARIO"/>
    <n v="8"/>
    <s v="CHIHUAHUA"/>
    <n v="8"/>
    <s v="CHIHUAHUA"/>
    <n v="46"/>
    <s v="MORELOS"/>
    <n v="123"/>
    <s v="LAS PALOMAS"/>
    <s v="CALLE PUERTO DE PALOM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07V"/>
    <n v="1"/>
    <s v="MATUTINO"/>
    <s v="PREESCOLAR COMUNITARIO"/>
    <n v="8"/>
    <s v="CHIHUAHUA"/>
    <n v="8"/>
    <s v="CHIHUAHUA"/>
    <n v="66"/>
    <s v="URUACHI"/>
    <n v="710"/>
    <s v="CHUYAYVO"/>
    <s v="CALLE CHUYAYVO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0"/>
    <n v="0"/>
    <n v="0"/>
    <n v="1"/>
    <n v="8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80D"/>
    <n v="1"/>
    <s v="MATUTINO"/>
    <s v="JARDIN DE NIÃ‘OS"/>
    <n v="8"/>
    <s v="CHIHUAHUA"/>
    <n v="8"/>
    <s v="CHIHUAHUA"/>
    <n v="35"/>
    <s v="JANOS"/>
    <n v="4"/>
    <s v="ALTAMIRANO"/>
    <s v="CALLE ALTAMIRA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99B"/>
    <n v="1"/>
    <s v="MATUTINO"/>
    <s v="PREESCOLAR COMUNITARIO"/>
    <n v="8"/>
    <s v="CHIHUAHUA"/>
    <n v="8"/>
    <s v="CHIHUAHUA"/>
    <n v="29"/>
    <s v="GUADALUPE Y CALVO"/>
    <n v="219"/>
    <s v="SANTA ROSALÃA DE NABOGAME"/>
    <s v="CALLE SANTA ROSALIA DE NABOGAM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32S"/>
    <n v="1"/>
    <s v="MATUTINO"/>
    <s v="JARDIN DE NIÃ‘OS"/>
    <n v="8"/>
    <s v="CHIHUAHUA"/>
    <n v="8"/>
    <s v="CHIHUAHUA"/>
    <n v="29"/>
    <s v="GUADALUPE Y CALVO"/>
    <n v="1510"/>
    <s v="CIÃ‰NEGA DE ARAUJO"/>
    <s v="CALLE CIENEGA DE ARAU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38M"/>
    <n v="1"/>
    <s v="MATUTINO"/>
    <s v="PREESCOLAR COMUNITARIO"/>
    <n v="8"/>
    <s v="CHIHUAHUA"/>
    <n v="8"/>
    <s v="CHIHUAHUA"/>
    <n v="9"/>
    <s v="BOCOYNA"/>
    <n v="532"/>
    <s v="HUACHABETAVO"/>
    <s v="CALLE HUACHABETAVO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07I"/>
    <n v="1"/>
    <s v="MATUTINO"/>
    <s v="JARDIN DE NIÃ‘OS"/>
    <n v="8"/>
    <s v="CHIHUAHUA"/>
    <n v="8"/>
    <s v="CHIHUAHUA"/>
    <n v="29"/>
    <s v="GUADALUPE Y CALVO"/>
    <n v="139"/>
    <s v="EL NOPAL"/>
    <s v="CALLE EL NOPAL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28T"/>
    <n v="1"/>
    <s v="MATUTINO"/>
    <s v="JARDIN DE NIÃ‘OS"/>
    <n v="8"/>
    <s v="CHIHUAHUA"/>
    <n v="8"/>
    <s v="CHIHUAHUA"/>
    <n v="30"/>
    <s v="GUAZAPARES"/>
    <n v="93"/>
    <s v="SANTA MATILDE"/>
    <s v="CALLE SANTA MATILD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12R"/>
    <n v="1"/>
    <s v="MATUTINO"/>
    <s v="JARDIN DE NIÃ‘OS"/>
    <n v="8"/>
    <s v="CHIHUAHUA"/>
    <n v="8"/>
    <s v="CHIHUAHUA"/>
    <n v="30"/>
    <s v="GUAZAPARES"/>
    <n v="282"/>
    <s v="BAJÃOS DEL PITORREAL"/>
    <s v="CALLE BAJIOS DEL PITORREAL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08D"/>
    <n v="1"/>
    <s v="MATUTINO"/>
    <s v="PREESCOLAR COMUNITARIO"/>
    <n v="8"/>
    <s v="CHIHUAHUA"/>
    <n v="8"/>
    <s v="CHIHUAHUA"/>
    <n v="8"/>
    <s v="BATOPILAS DE MANUEL GÃ“MEZ MORÃN"/>
    <n v="929"/>
    <s v="EL ARENAL DE LA PALMA"/>
    <s v="CALLE EL ARENAL DE LA PALMA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2E"/>
    <n v="1"/>
    <s v="MATUTINO"/>
    <s v="PREESCOLAR COMUNITARIO"/>
    <n v="8"/>
    <s v="CHIHUAHUA"/>
    <n v="8"/>
    <s v="CHIHUAHUA"/>
    <n v="17"/>
    <s v="CUAUHTÃ‰MOC"/>
    <n v="98"/>
    <s v="MORELOS"/>
    <s v="CALLE MOREL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8Z"/>
    <n v="1"/>
    <s v="MATUTINO"/>
    <s v="PREESCOLAR COMUNITARIO"/>
    <n v="8"/>
    <s v="CHIHUAHUA"/>
    <n v="8"/>
    <s v="CHIHUAHUA"/>
    <n v="27"/>
    <s v="GUACHOCHI"/>
    <n v="25"/>
    <s v="RANCHERÃA CIÃ‰NEGA PRIETA"/>
    <s v="CALLE RANCHERIA CIENEGA PRIE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89E"/>
    <n v="1"/>
    <s v="MATUTINO"/>
    <s v="PREESCOLAR COMUNITARIO"/>
    <n v="8"/>
    <s v="CHIHUAHUA"/>
    <n v="8"/>
    <s v="CHIHUAHUA"/>
    <n v="29"/>
    <s v="GUADALUPE Y CALVO"/>
    <n v="480"/>
    <s v="MESA DE LA CRUZ"/>
    <s v="CALLE MESA DE LA CRU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10R"/>
    <n v="1"/>
    <s v="MATUTINO"/>
    <s v="PREESCOLAR COMUNITARIO"/>
    <n v="8"/>
    <s v="CHIHUAHUA"/>
    <n v="8"/>
    <s v="CHIHUAHUA"/>
    <n v="46"/>
    <s v="MORELOS"/>
    <n v="167"/>
    <s v="SANTA ANA"/>
    <s v="CALLE SANTA A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35Z"/>
    <n v="1"/>
    <s v="MATUTINO"/>
    <s v="PREESCOLAR COMUNITARIO"/>
    <n v="8"/>
    <s v="CHIHUAHUA"/>
    <n v="8"/>
    <s v="CHIHUAHUA"/>
    <n v="2"/>
    <s v="ALDAMA"/>
    <n v="230"/>
    <s v="EL JAGÃœEY"/>
    <s v="CALLE EL JAGUEY (RANCHO ESTRAD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1K"/>
    <n v="1"/>
    <s v="MATUTINO"/>
    <s v="PREESCOLAR COMUNITARIO"/>
    <n v="8"/>
    <s v="CHIHUAHUA"/>
    <n v="8"/>
    <s v="CHIHUAHUA"/>
    <n v="40"/>
    <s v="MADERA"/>
    <n v="42"/>
    <s v="TRES OJITOS"/>
    <s v="CALLE TRES OJ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0"/>
    <n v="0"/>
    <n v="0"/>
    <n v="2"/>
    <n v="7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64V"/>
    <n v="1"/>
    <s v="MATUTINO"/>
    <s v="PREESCOLAR COMUNITARIO"/>
    <n v="8"/>
    <s v="CHIHUAHUA"/>
    <n v="8"/>
    <s v="CHIHUAHUA"/>
    <n v="18"/>
    <s v="CUSIHUIRIACHI"/>
    <n v="19"/>
    <s v="COLONIA CUSI (OJO DE AGUA)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637X"/>
    <n v="1"/>
    <s v="MATUTINO"/>
    <s v="PREESCOLAR COMUNITARIO"/>
    <n v="8"/>
    <s v="CHIHUAHUA"/>
    <n v="8"/>
    <s v="CHIHUAHUA"/>
    <n v="27"/>
    <s v="GUACHOCHI"/>
    <n v="2666"/>
    <s v="RAMUCHEACHI"/>
    <s v="CALLE RAMUCHE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204S"/>
    <n v="4"/>
    <s v="DISCONTINUO"/>
    <s v="SECUNDARIA COMUNITARIA"/>
    <n v="8"/>
    <s v="CHIHUAHUA"/>
    <n v="8"/>
    <s v="CHIHUAHUA"/>
    <n v="29"/>
    <s v="GUADALUPE Y CALVO"/>
    <n v="1191"/>
    <s v="LA TRAMPA"/>
    <s v="CALLE NINGUNO"/>
    <n v="0"/>
    <s v="PÚBLICO"/>
    <x v="0"/>
    <n v="2"/>
    <s v="BÁSICA"/>
    <n v="3"/>
    <x v="1"/>
    <n v="2"/>
    <x v="0"/>
    <n v="0"/>
    <s v="NO APLICA"/>
    <n v="0"/>
    <s v="NO APLICA"/>
    <m/>
    <m/>
    <m/>
    <n v="4"/>
    <s v="I2019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61L"/>
    <n v="1"/>
    <s v="MATUTINO"/>
    <s v="PRIMARIA INDIGENA COMUNITARIA"/>
    <n v="8"/>
    <s v="CHIHUAHUA"/>
    <n v="8"/>
    <s v="CHIHUAHUA"/>
    <n v="29"/>
    <s v="GUADALUPE Y CALVO"/>
    <n v="671"/>
    <s v="RANCHO BLANCO"/>
    <s v="CALLE RANCHO BLANC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4"/>
    <n v="1"/>
    <n v="5"/>
    <n v="4"/>
    <n v="1"/>
    <n v="5"/>
    <n v="0"/>
    <n v="0"/>
    <n v="0"/>
    <n v="0"/>
    <n v="0"/>
    <n v="0"/>
    <n v="3"/>
    <n v="0"/>
    <n v="3"/>
    <n v="0"/>
    <n v="1"/>
    <n v="1"/>
    <n v="0"/>
    <n v="0"/>
    <n v="0"/>
    <n v="1"/>
    <n v="0"/>
    <n v="1"/>
    <n v="0"/>
    <n v="0"/>
    <n v="0"/>
    <n v="4"/>
    <n v="1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626A"/>
    <n v="4"/>
    <s v="DISCONTINUO"/>
    <s v="ESCUELA PRIMARIA"/>
    <n v="8"/>
    <s v="CHIHUAHUA"/>
    <n v="8"/>
    <s v="CHIHUAHUA"/>
    <n v="12"/>
    <s v="CARICHÍ"/>
    <n v="66"/>
    <s v="ARROYO DEL AGUA"/>
    <s v="CALLE ARROYO DEL AGU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1"/>
    <n v="5"/>
    <n v="4"/>
    <n v="1"/>
    <n v="5"/>
    <n v="0"/>
    <n v="0"/>
    <n v="0"/>
    <n v="0"/>
    <n v="0"/>
    <n v="0"/>
    <n v="2"/>
    <n v="0"/>
    <n v="2"/>
    <n v="0"/>
    <n v="0"/>
    <n v="0"/>
    <n v="1"/>
    <n v="0"/>
    <n v="1"/>
    <n v="0"/>
    <n v="0"/>
    <n v="0"/>
    <n v="1"/>
    <n v="1"/>
    <n v="2"/>
    <n v="4"/>
    <n v="1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016G"/>
    <n v="4"/>
    <s v="DISCONTINUO"/>
    <s v="PRIMARIA COMUNITARIA"/>
    <n v="8"/>
    <s v="CHIHUAHUA"/>
    <n v="8"/>
    <s v="CHIHUAHUA"/>
    <n v="51"/>
    <s v="OCAMPO"/>
    <n v="91"/>
    <s v="SANTO DOMINGO"/>
    <s v="CALLE SANTO DOMING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2"/>
    <n v="7"/>
    <n v="5"/>
    <n v="2"/>
    <n v="7"/>
    <n v="1"/>
    <n v="1"/>
    <n v="2"/>
    <n v="0"/>
    <n v="0"/>
    <n v="0"/>
    <n v="0"/>
    <n v="0"/>
    <n v="0"/>
    <n v="1"/>
    <n v="0"/>
    <n v="1"/>
    <n v="0"/>
    <n v="0"/>
    <n v="0"/>
    <n v="0"/>
    <n v="1"/>
    <n v="1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43K"/>
    <n v="4"/>
    <s v="DISCONTINUO"/>
    <s v="PRIMARIA COMUNITARIA"/>
    <n v="8"/>
    <s v="CHIHUAHUA"/>
    <n v="8"/>
    <s v="CHIHUAHUA"/>
    <n v="17"/>
    <s v="CUAUHTÉMOC"/>
    <n v="126"/>
    <s v="SEIS DE ENERO DE MIL NOVECIENTOS QUINCE (LA JARITA)"/>
    <s v="CALLE SEIS DE ENERO DE 1915 (LA JARITA)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3"/>
    <n v="5"/>
    <n v="2"/>
    <n v="3"/>
    <n v="5"/>
    <n v="0"/>
    <n v="0"/>
    <n v="0"/>
    <n v="0"/>
    <n v="0"/>
    <n v="0"/>
    <n v="0"/>
    <n v="1"/>
    <n v="1"/>
    <n v="0"/>
    <n v="0"/>
    <n v="0"/>
    <n v="1"/>
    <n v="1"/>
    <n v="2"/>
    <n v="1"/>
    <n v="0"/>
    <n v="1"/>
    <n v="0"/>
    <n v="1"/>
    <n v="1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44J"/>
    <n v="4"/>
    <s v="DISCONTINUO"/>
    <s v="PRIMARIA COMUNITARIA"/>
    <n v="8"/>
    <s v="CHIHUAHUA"/>
    <n v="8"/>
    <s v="CHIHUAHUA"/>
    <n v="13"/>
    <s v="CASAS GRANDES"/>
    <n v="56"/>
    <s v="SECCIÓN EL ORO"/>
    <s v="CALLE SECCION DEL OR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3"/>
    <n v="4"/>
    <n v="1"/>
    <n v="3"/>
    <n v="4"/>
    <n v="0"/>
    <n v="2"/>
    <n v="2"/>
    <n v="0"/>
    <n v="0"/>
    <n v="0"/>
    <n v="0"/>
    <n v="0"/>
    <n v="0"/>
    <n v="1"/>
    <n v="0"/>
    <n v="1"/>
    <n v="0"/>
    <n v="0"/>
    <n v="0"/>
    <n v="2"/>
    <n v="1"/>
    <n v="3"/>
    <n v="0"/>
    <n v="1"/>
    <n v="1"/>
    <n v="3"/>
    <n v="2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61Z"/>
    <n v="4"/>
    <s v="DISCONTINUO"/>
    <s v="PRIMARIA COMUNITARIA AULA COMPARTIDA"/>
    <n v="8"/>
    <s v="CHIHUAHUA"/>
    <n v="8"/>
    <s v="CHIHUAHUA"/>
    <n v="66"/>
    <s v="URUACHI"/>
    <n v="151"/>
    <s v="PACAYVO"/>
    <s v="CALLE PACAYV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2"/>
    <n v="5"/>
    <n v="3"/>
    <n v="2"/>
    <n v="5"/>
    <n v="0"/>
    <n v="0"/>
    <n v="0"/>
    <n v="0"/>
    <n v="0"/>
    <n v="0"/>
    <n v="1"/>
    <n v="0"/>
    <n v="1"/>
    <n v="1"/>
    <n v="0"/>
    <n v="1"/>
    <n v="0"/>
    <n v="2"/>
    <n v="2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89F"/>
    <n v="4"/>
    <s v="DISCONTINUO"/>
    <s v="PRIMARIA COMUNITARIA"/>
    <n v="8"/>
    <s v="CHIHUAHUA"/>
    <n v="8"/>
    <s v="CHIHUAHUA"/>
    <n v="9"/>
    <s v="BOCOYNA"/>
    <n v="180"/>
    <s v="SEMOCHICHI (SAMACHIQUE)"/>
    <s v="CALLE SEMOCHICHI (SAMACHIQUE)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4"/>
    <n v="5"/>
    <n v="1"/>
    <n v="4"/>
    <n v="5"/>
    <n v="0"/>
    <n v="0"/>
    <n v="0"/>
    <n v="0"/>
    <n v="0"/>
    <n v="0"/>
    <n v="0"/>
    <n v="1"/>
    <n v="1"/>
    <n v="0"/>
    <n v="1"/>
    <n v="1"/>
    <n v="1"/>
    <n v="1"/>
    <n v="2"/>
    <n v="0"/>
    <n v="0"/>
    <n v="0"/>
    <n v="0"/>
    <n v="1"/>
    <n v="1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08D"/>
    <n v="4"/>
    <s v="DISCONTINUO"/>
    <s v="PRIMARIA COMUNITARIA"/>
    <n v="8"/>
    <s v="CHIHUAHUA"/>
    <n v="8"/>
    <s v="CHIHUAHUA"/>
    <n v="4"/>
    <s v="AQUILES SERDÁN"/>
    <n v="3"/>
    <s v="SAN ANTONIO EL GRANDE"/>
    <s v="CALLE SAN ANTONIO EL GRAND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3"/>
    <n v="5"/>
    <n v="2"/>
    <n v="3"/>
    <n v="5"/>
    <n v="0"/>
    <n v="0"/>
    <n v="0"/>
    <n v="0"/>
    <n v="0"/>
    <n v="0"/>
    <n v="0"/>
    <n v="2"/>
    <n v="2"/>
    <n v="0"/>
    <n v="0"/>
    <n v="0"/>
    <n v="0"/>
    <n v="1"/>
    <n v="1"/>
    <n v="1"/>
    <n v="0"/>
    <n v="1"/>
    <n v="1"/>
    <n v="0"/>
    <n v="1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NJN0001E"/>
    <n v="1"/>
    <s v="MATUTINO"/>
    <s v="GUARDERIA ORDINARIA NUM. 5"/>
    <n v="8"/>
    <s v="CHIHUAHUA"/>
    <n v="8"/>
    <s v="CHIHUAHUA"/>
    <n v="19"/>
    <s v="CHIHUAHUA"/>
    <n v="1"/>
    <s v="CHIHUAHUA"/>
    <s v="CALLE CARBONEL"/>
    <n v="1101"/>
    <s v="PĂšBLICO"/>
    <x v="0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"/>
    <n v="0"/>
    <n v="1"/>
    <n v="3"/>
    <n v="1"/>
    <n v="4"/>
    <n v="0"/>
    <n v="0"/>
    <n v="0"/>
    <n v="0"/>
    <n v="0"/>
    <n v="0"/>
    <n v="0"/>
    <n v="0"/>
    <n v="0"/>
    <n v="0"/>
    <n v="0"/>
    <n v="0"/>
    <n v="4"/>
    <n v="1"/>
    <n v="5"/>
    <n v="1"/>
    <n v="1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1"/>
    <n v="1"/>
    <n v="5"/>
    <n v="0"/>
    <n v="2"/>
    <n v="1"/>
    <n v="1"/>
    <n v="0"/>
    <n v="0"/>
    <n v="0"/>
    <n v="0"/>
    <n v="0"/>
    <n v="2"/>
    <n v="3"/>
    <n v="2"/>
  </r>
  <r>
    <s v="08DCC0138V"/>
    <n v="1"/>
    <s v="MATUTINO"/>
    <s v="CARLOS A CARRILLO"/>
    <n v="8"/>
    <s v="CHIHUAHUA"/>
    <n v="8"/>
    <s v="CHIHUAHUA"/>
    <n v="12"/>
    <s v="CARICHĂŤ"/>
    <n v="46"/>
    <s v="SAN JOSĂ‰ BAQUEACHI"/>
    <s v="CALLE SAN JOSE BAQUEACHI"/>
    <n v="0"/>
    <s v="PĂšBLICO"/>
    <x v="3"/>
    <n v="2"/>
    <s v="BĂSICA"/>
    <n v="1"/>
    <x v="0"/>
    <n v="3"/>
    <x v="3"/>
    <n v="0"/>
    <s v="NO APLICA"/>
    <n v="0"/>
    <s v="NO APLICA"/>
    <s v="08FZI0026U"/>
    <s v="08FJI0009C"/>
    <s v="08ADG0010O"/>
    <n v="0"/>
    <s v="I2019"/>
    <n v="0"/>
    <n v="0"/>
    <n v="0"/>
    <n v="0"/>
    <n v="0"/>
    <n v="0"/>
    <n v="0"/>
    <n v="0"/>
    <n v="0"/>
    <n v="2"/>
    <n v="2"/>
    <n v="4"/>
    <n v="1"/>
    <n v="1"/>
    <n v="2"/>
    <n v="2"/>
    <n v="1"/>
    <n v="3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TV0182N"/>
    <n v="1"/>
    <s v="MATUTINO"/>
    <s v="TELESECUNDARIA FEDERALIZADA"/>
    <n v="8"/>
    <s v="CHIHUAHUA"/>
    <n v="8"/>
    <s v="CHIHUAHUA"/>
    <n v="29"/>
    <s v="GUADALUPE Y CALVO"/>
    <n v="640"/>
    <s v="LA QUEBRADA"/>
    <s v="CALLE LA QUEBRADA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1"/>
    <n v="1"/>
    <n v="2"/>
    <n v="1"/>
    <n v="1"/>
    <n v="2"/>
    <n v="0"/>
    <n v="1"/>
    <n v="1"/>
    <n v="1"/>
    <n v="4"/>
    <n v="5"/>
    <n v="0"/>
    <n v="0"/>
    <n v="0"/>
    <n v="1"/>
    <n v="0"/>
    <n v="1"/>
    <n v="0"/>
    <n v="0"/>
    <n v="0"/>
    <n v="0"/>
    <n v="0"/>
    <n v="0"/>
    <n v="0"/>
    <n v="0"/>
    <n v="0"/>
    <n v="2"/>
    <n v="4"/>
    <n v="6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KTV0025G"/>
    <n v="4"/>
    <s v="DISCONTINUO"/>
    <s v="SECUNDARIA COMUNITARIA"/>
    <n v="8"/>
    <s v="CHIHUAHUA"/>
    <n v="8"/>
    <s v="CHIHUAHUA"/>
    <n v="51"/>
    <s v="OCAMPO"/>
    <n v="257"/>
    <s v="BASOGACHI"/>
    <s v="CALLE LA CIENEG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4"/>
    <n v="0"/>
    <n v="4"/>
    <n v="4"/>
    <n v="0"/>
    <n v="4"/>
    <n v="0"/>
    <n v="0"/>
    <n v="0"/>
    <n v="0"/>
    <n v="2"/>
    <n v="2"/>
    <n v="3"/>
    <n v="0"/>
    <n v="3"/>
    <n v="1"/>
    <n v="0"/>
    <n v="1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29C"/>
    <n v="4"/>
    <s v="DISCONTINUO"/>
    <s v="SECUNDARIA COMUNITARIA"/>
    <n v="8"/>
    <s v="CHIHUAHUA"/>
    <n v="8"/>
    <s v="CHIHUAHUA"/>
    <n v="29"/>
    <s v="GUADALUPE Y CALVO"/>
    <n v="139"/>
    <s v="EL NOPAL"/>
    <s v="CALLE EL NOPAL"/>
    <n v="0"/>
    <s v="PÚBLICO"/>
    <x v="0"/>
    <n v="2"/>
    <s v="BÁSICA"/>
    <n v="3"/>
    <x v="1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1"/>
    <n v="5"/>
    <n v="6"/>
    <n v="4"/>
    <n v="0"/>
    <n v="4"/>
    <n v="0"/>
    <n v="0"/>
    <n v="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08P"/>
    <n v="4"/>
    <s v="DISCONTINUO"/>
    <s v="SECUNDARIA COMUNITARIA"/>
    <n v="8"/>
    <s v="CHIHUAHUA"/>
    <n v="8"/>
    <s v="CHIHUAHUA"/>
    <n v="20"/>
    <s v="CHÍNIPAS"/>
    <n v="450"/>
    <s v="GUASACHI"/>
    <s v="CALLE GUASACHI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2"/>
    <n v="3"/>
    <n v="5"/>
    <n v="2"/>
    <n v="3"/>
    <n v="5"/>
    <n v="0"/>
    <n v="0"/>
    <n v="0"/>
    <n v="0"/>
    <n v="0"/>
    <n v="0"/>
    <n v="2"/>
    <n v="1"/>
    <n v="3"/>
    <n v="0"/>
    <n v="2"/>
    <n v="2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171R"/>
    <n v="4"/>
    <s v="DISCONTINUO"/>
    <s v="SECUNDARIA COMUNITARIA"/>
    <n v="8"/>
    <s v="CHIHUAHUA"/>
    <n v="8"/>
    <s v="CHIHUAHUA"/>
    <n v="29"/>
    <s v="GUADALUPE Y CALVO"/>
    <n v="441"/>
    <s v="ARROYO LARGO"/>
    <s v="CALLE ARROYO LARG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0"/>
    <n v="0"/>
    <n v="2"/>
    <n v="0"/>
    <n v="2"/>
    <n v="1"/>
    <n v="1"/>
    <n v="2"/>
    <n v="1"/>
    <n v="1"/>
    <n v="2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PR0765S"/>
    <n v="1"/>
    <s v="MATUTINO"/>
    <s v="ABRAHAM GONZALEZ"/>
    <n v="8"/>
    <s v="CHIHUAHUA"/>
    <n v="8"/>
    <s v="CHIHUAHUA"/>
    <n v="46"/>
    <s v="MORELOS"/>
    <n v="169"/>
    <s v="SANTA ROSA"/>
    <s v="CALLE SANTA ROSA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1"/>
    <n v="2"/>
    <n v="3"/>
    <n v="1"/>
    <n v="2"/>
    <n v="3"/>
    <n v="1"/>
    <n v="0"/>
    <n v="1"/>
    <n v="1"/>
    <n v="3"/>
    <n v="4"/>
    <n v="0"/>
    <n v="0"/>
    <n v="0"/>
    <n v="0"/>
    <n v="0"/>
    <n v="0"/>
    <n v="0"/>
    <n v="1"/>
    <n v="1"/>
    <n v="0"/>
    <n v="1"/>
    <n v="1"/>
    <n v="0"/>
    <n v="0"/>
    <n v="0"/>
    <n v="1"/>
    <n v="5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R0981R"/>
    <n v="4"/>
    <s v="DISCONTINUO"/>
    <s v="ESCUELA PRIMARIA"/>
    <n v="8"/>
    <s v="CHIHUAHUA"/>
    <n v="8"/>
    <s v="CHIHUAHUA"/>
    <n v="9"/>
    <s v="BOCOYNA"/>
    <n v="87"/>
    <s v="KILÓMETRO SETENTA Y NUEVE"/>
    <s v="CALLE KILOMETRO STENTA 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3"/>
    <n v="5"/>
    <n v="2"/>
    <n v="3"/>
    <n v="5"/>
    <n v="1"/>
    <n v="0"/>
    <n v="1"/>
    <n v="0"/>
    <n v="0"/>
    <n v="0"/>
    <n v="0"/>
    <n v="1"/>
    <n v="1"/>
    <n v="0"/>
    <n v="0"/>
    <n v="0"/>
    <n v="1"/>
    <n v="1"/>
    <n v="2"/>
    <n v="0"/>
    <n v="1"/>
    <n v="1"/>
    <n v="0"/>
    <n v="1"/>
    <n v="1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95E"/>
    <n v="4"/>
    <s v="DISCONTINUO"/>
    <s v="ESCUELA PRIMARIA"/>
    <n v="8"/>
    <s v="CHIHUAHUA"/>
    <n v="8"/>
    <s v="CHIHUAHUA"/>
    <n v="27"/>
    <s v="GUACHOCHI"/>
    <n v="421"/>
    <s v="CUMBRE DEL OJITO"/>
    <s v="CALLE CUMBRE DEL OJIT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2"/>
    <n v="5"/>
    <n v="3"/>
    <n v="2"/>
    <n v="5"/>
    <n v="1"/>
    <n v="0"/>
    <n v="1"/>
    <n v="0"/>
    <n v="0"/>
    <n v="0"/>
    <n v="0"/>
    <n v="0"/>
    <n v="0"/>
    <n v="0"/>
    <n v="1"/>
    <n v="1"/>
    <n v="1"/>
    <n v="1"/>
    <n v="2"/>
    <n v="0"/>
    <n v="0"/>
    <n v="0"/>
    <n v="1"/>
    <n v="1"/>
    <n v="2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752E"/>
    <n v="4"/>
    <s v="DISCONTINUO"/>
    <s v="ESCUELA PRIMARIA"/>
    <n v="8"/>
    <s v="CHIHUAHUA"/>
    <n v="8"/>
    <s v="CHIHUAHUA"/>
    <n v="13"/>
    <s v="CASAS GRANDES"/>
    <n v="32"/>
    <s v="EJIDO VICENTE GUERRERO (VALLE SECO)"/>
    <s v="CALLE VICENTE GUERRER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3"/>
    <n v="6"/>
    <n v="3"/>
    <n v="3"/>
    <n v="6"/>
    <n v="2"/>
    <n v="1"/>
    <n v="3"/>
    <n v="0"/>
    <n v="0"/>
    <n v="0"/>
    <n v="1"/>
    <n v="1"/>
    <n v="2"/>
    <n v="0"/>
    <n v="0"/>
    <n v="0"/>
    <n v="0"/>
    <n v="1"/>
    <n v="1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841Y"/>
    <n v="4"/>
    <s v="DISCONTINUO"/>
    <s v="PRIMARIA COMUNITARIA"/>
    <n v="8"/>
    <s v="CHIHUAHUA"/>
    <n v="8"/>
    <s v="CHIHUAHUA"/>
    <n v="9"/>
    <s v="BOCOYNA"/>
    <n v="191"/>
    <s v="TALAYOTES"/>
    <s v="CALLE TALAYOTE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2"/>
    <n v="5"/>
    <n v="3"/>
    <n v="2"/>
    <n v="5"/>
    <n v="1"/>
    <n v="0"/>
    <n v="1"/>
    <n v="0"/>
    <n v="0"/>
    <n v="0"/>
    <n v="0"/>
    <n v="1"/>
    <n v="1"/>
    <n v="1"/>
    <n v="0"/>
    <n v="1"/>
    <n v="1"/>
    <n v="1"/>
    <n v="2"/>
    <n v="0"/>
    <n v="0"/>
    <n v="0"/>
    <n v="0"/>
    <n v="1"/>
    <n v="1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42W"/>
    <n v="4"/>
    <s v="DISCONTINUO"/>
    <s v="PRIMARIA COMUNITARIA"/>
    <n v="8"/>
    <s v="CHIHUAHUA"/>
    <n v="8"/>
    <s v="CHIHUAHUA"/>
    <n v="46"/>
    <s v="MORELOS"/>
    <n v="278"/>
    <s v="SAN ANDRÉS"/>
    <s v="CALLE SAN ANDRE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4"/>
    <n v="5"/>
    <n v="1"/>
    <n v="4"/>
    <n v="5"/>
    <n v="0"/>
    <n v="1"/>
    <n v="1"/>
    <n v="0"/>
    <n v="0"/>
    <n v="0"/>
    <n v="0"/>
    <n v="0"/>
    <n v="0"/>
    <n v="0"/>
    <n v="0"/>
    <n v="0"/>
    <n v="1"/>
    <n v="1"/>
    <n v="2"/>
    <n v="0"/>
    <n v="1"/>
    <n v="1"/>
    <n v="0"/>
    <n v="2"/>
    <n v="2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76M"/>
    <n v="4"/>
    <s v="DISCONTINUO"/>
    <s v="ESCUELA PRIMARIA"/>
    <n v="8"/>
    <s v="CHIHUAHUA"/>
    <n v="8"/>
    <s v="CHIHUAHUA"/>
    <n v="67"/>
    <s v="VALLE DE ZARAGOZA"/>
    <n v="40"/>
    <s v="SAN NICOLÁS DE LA CIENEGUILLA"/>
    <s v="CALLE SAN NICOLAS DE LA CIENEGUILL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3"/>
    <n v="5"/>
    <n v="2"/>
    <n v="3"/>
    <n v="5"/>
    <n v="1"/>
    <n v="0"/>
    <n v="1"/>
    <n v="1"/>
    <n v="0"/>
    <n v="1"/>
    <n v="0"/>
    <n v="1"/>
    <n v="1"/>
    <n v="0"/>
    <n v="0"/>
    <n v="0"/>
    <n v="1"/>
    <n v="0"/>
    <n v="1"/>
    <n v="0"/>
    <n v="0"/>
    <n v="0"/>
    <n v="0"/>
    <n v="2"/>
    <n v="2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194S"/>
    <n v="1"/>
    <s v="MATUTINO"/>
    <s v="MIGUEL HIDALGO"/>
    <n v="8"/>
    <s v="CHIHUAHUA"/>
    <n v="8"/>
    <s v="CHIHUAHUA"/>
    <n v="8"/>
    <s v="BATOPILAS DE MANUEL GĂ“MEZ MORĂŤN"/>
    <n v="181"/>
    <s v="SAN JUAN DE DIOS (AGUA CALIENTE)"/>
    <s v="CALLE SAN JUAN DE DIOS (AGUA CALIENTE)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3E"/>
    <n v="0"/>
    <s v="I2019"/>
    <n v="2"/>
    <n v="2"/>
    <n v="4"/>
    <n v="2"/>
    <n v="2"/>
    <n v="4"/>
    <n v="1"/>
    <n v="1"/>
    <n v="2"/>
    <n v="2"/>
    <n v="0"/>
    <n v="2"/>
    <n v="1"/>
    <n v="1"/>
    <n v="2"/>
    <n v="0"/>
    <n v="0"/>
    <n v="0"/>
    <n v="0"/>
    <n v="0"/>
    <n v="0"/>
    <n v="0"/>
    <n v="0"/>
    <n v="0"/>
    <n v="0"/>
    <n v="0"/>
    <n v="0"/>
    <n v="3"/>
    <n v="1"/>
    <n v="4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KCC0097V"/>
    <n v="4"/>
    <s v="DISCONTINUO"/>
    <s v="PREESCOLAR INDIGENA COMUNITARIO"/>
    <n v="8"/>
    <s v="CHIHUAHUA"/>
    <n v="8"/>
    <s v="CHIHUAHUA"/>
    <n v="27"/>
    <s v="GUACHOCHI"/>
    <n v="1096"/>
    <s v="CUMBRE DE GÃœERACHI"/>
    <s v="CALLE CUMBRE DE HUER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88M"/>
    <n v="1"/>
    <s v="MATUTINO"/>
    <s v="PREESCOLAR INDIGENA COMUNITARIO"/>
    <n v="8"/>
    <s v="CHIHUAHUA"/>
    <n v="8"/>
    <s v="CHIHUAHUA"/>
    <n v="29"/>
    <s v="GUADALUPE Y CALVO"/>
    <n v="166"/>
    <s v="PINOS ALTOS"/>
    <s v="CALLE PINOS ALTO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27O"/>
    <n v="1"/>
    <s v="MATUTINO"/>
    <s v="PREESCOLAR COMUNITARIO"/>
    <n v="8"/>
    <s v="CHIHUAHUA"/>
    <n v="8"/>
    <s v="CHIHUAHUA"/>
    <n v="7"/>
    <s v="BALLEZA"/>
    <n v="92"/>
    <s v="RANCHERÃA PINALEJO"/>
    <s v="CALLE RANCHERIA PINALE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156J"/>
    <n v="1"/>
    <s v="MATUTINO"/>
    <s v="JARDIN DE NIÃ‘OS"/>
    <n v="8"/>
    <s v="CHIHUAHUA"/>
    <n v="8"/>
    <s v="CHIHUAHUA"/>
    <n v="30"/>
    <s v="GUAZAPARES"/>
    <n v="39"/>
    <s v="ESTACIÃ“N TÃ‰MORIS"/>
    <s v="CALLE TEMORI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56I"/>
    <n v="1"/>
    <s v="MATUTINO"/>
    <s v="PREESCOLAR COMUNITARIO"/>
    <n v="8"/>
    <s v="CHIHUAHUA"/>
    <n v="8"/>
    <s v="CHIHUAHUA"/>
    <n v="21"/>
    <s v="DELICIAS"/>
    <n v="55"/>
    <s v="COLONIA CUAUHTÃ‰MOC"/>
    <s v="CALLE COLONIA CUAUHTEMOC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77V"/>
    <n v="1"/>
    <s v="MATUTINO"/>
    <s v="JARDIN DE NIÃ‘OS"/>
    <n v="8"/>
    <s v="CHIHUAHUA"/>
    <n v="8"/>
    <s v="CHIHUAHUA"/>
    <n v="65"/>
    <s v="URIQUE"/>
    <n v="11"/>
    <s v="EL CARRIZAL"/>
    <s v="CALLE EL CARRIZAL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53I"/>
    <n v="1"/>
    <s v="MATUTINO"/>
    <s v="JARDIN DE NIÃ‘OS"/>
    <n v="8"/>
    <s v="CHIHUAHUA"/>
    <n v="8"/>
    <s v="CHIHUAHUA"/>
    <n v="29"/>
    <s v="GUADALUPE Y CALVO"/>
    <n v="405"/>
    <s v="SAN JOSÃ‰ DEL RINCÃ“N"/>
    <s v="CALLE SAN JOSE DEL RINCO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63P"/>
    <n v="1"/>
    <s v="MATUTINO"/>
    <s v="PREESCOLAR COMUNITARIO"/>
    <n v="8"/>
    <s v="CHIHUAHUA"/>
    <n v="8"/>
    <s v="CHIHUAHUA"/>
    <n v="19"/>
    <s v="CHIHUAHUA"/>
    <n v="258"/>
    <s v="LA ESPERANZA"/>
    <s v="CALLE LA ESPERANZ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92K"/>
    <n v="1"/>
    <s v="MATUTINO"/>
    <s v="JARDIN DE NIÃ‘OS"/>
    <n v="8"/>
    <s v="CHIHUAHUA"/>
    <n v="8"/>
    <s v="CHIHUAHUA"/>
    <n v="40"/>
    <s v="MADERA"/>
    <n v="111"/>
    <s v="CAMPO EL DOS (DOS DE ARRIBA)"/>
    <s v="CALLE EJIDO CAMPO D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26K"/>
    <n v="1"/>
    <s v="MATUTINO"/>
    <s v="JARDIN DE NIÃ‘OS"/>
    <n v="8"/>
    <s v="CHIHUAHUA"/>
    <n v="8"/>
    <s v="CHIHUAHUA"/>
    <n v="16"/>
    <s v="LA CRUZ"/>
    <n v="4"/>
    <s v="CORRALEÃ‘O DE JUÃREZ"/>
    <s v="CALLE CORRALEÃ‘O DE JUARE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32V"/>
    <n v="1"/>
    <s v="MATUTINO"/>
    <s v="JARDIN DE NIÃ‘OS"/>
    <n v="8"/>
    <s v="CHIHUAHUA"/>
    <n v="8"/>
    <s v="CHIHUAHUA"/>
    <n v="12"/>
    <s v="CARICHÃ"/>
    <n v="338"/>
    <s v="NOROGACHITO (NOROGACHI)"/>
    <s v="CALLE NOROGACHITO (NOROGACHI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85Z"/>
    <n v="1"/>
    <s v="MATUTINO"/>
    <s v="PREESCOLAR COMUNITARIO"/>
    <n v="8"/>
    <s v="CHIHUAHUA"/>
    <n v="8"/>
    <s v="CHIHUAHUA"/>
    <n v="46"/>
    <s v="MORELOS"/>
    <n v="14"/>
    <s v="ÃNIMAS DE ARRIBA (EJIDO)"/>
    <s v="CALLE ANIMAS DE ARRIBA (EJID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23M"/>
    <n v="1"/>
    <s v="MATUTINO"/>
    <s v="JARDIN DE NIÃ‘OS"/>
    <n v="8"/>
    <s v="CHIHUAHUA"/>
    <n v="8"/>
    <s v="CHIHUAHUA"/>
    <n v="60"/>
    <s v="SANTA BÃRBARA"/>
    <n v="12"/>
    <s v="CASA COLORADA (FRANCISCO I. MADERO)"/>
    <s v="CALLE CASA COLORAD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47W"/>
    <n v="1"/>
    <s v="MATUTINO"/>
    <s v="PREESCOLAR COMUNITARIO"/>
    <n v="8"/>
    <s v="CHIHUAHUA"/>
    <n v="8"/>
    <s v="CHIHUAHUA"/>
    <n v="19"/>
    <s v="CHIHUAHUA"/>
    <n v="243"/>
    <s v="LA CASITA"/>
    <s v="CALLE LA CAS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94G"/>
    <n v="1"/>
    <s v="MATUTINO"/>
    <s v="JARDIN DE NIÃ‘OS"/>
    <n v="8"/>
    <s v="CHIHUAHUA"/>
    <n v="8"/>
    <s v="CHIHUAHUA"/>
    <n v="20"/>
    <s v="CHÃNIPAS"/>
    <n v="255"/>
    <s v="EL LIMÃ“N"/>
    <s v="CALLE EL LIMON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05W"/>
    <n v="1"/>
    <s v="MATUTINO"/>
    <s v="JARDIN DE NIÃ‘OS"/>
    <n v="8"/>
    <s v="CHIHUAHUA"/>
    <n v="8"/>
    <s v="CHIHUAHUA"/>
    <n v="30"/>
    <s v="GUAZAPARES"/>
    <n v="78"/>
    <s v="EL PUERTO CHIQUITO"/>
    <s v="CALLE PUERTO CHIQU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13D"/>
    <n v="1"/>
    <s v="MATUTINO"/>
    <s v="PREESCOLAR COMUNITARIO"/>
    <n v="8"/>
    <s v="CHIHUAHUA"/>
    <n v="8"/>
    <s v="CHIHUAHUA"/>
    <n v="9"/>
    <s v="BOCOYNA"/>
    <n v="129"/>
    <s v="ESTACIÃ“N PITORREAL"/>
    <s v="CALLE MESA PITORREAL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54D"/>
    <n v="1"/>
    <s v="MATUTINO"/>
    <s v="PREESCOLAR COMUNITARIO"/>
    <n v="8"/>
    <s v="CHIHUAHUA"/>
    <n v="8"/>
    <s v="CHIHUAHUA"/>
    <n v="29"/>
    <s v="GUADALUPE Y CALVO"/>
    <n v="610"/>
    <s v="EL OCOTE"/>
    <s v="CALLE EL OCOT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00P"/>
    <n v="1"/>
    <s v="MATUTINO"/>
    <s v="PREESCOLAR COMUNITARIO"/>
    <n v="8"/>
    <s v="CHIHUAHUA"/>
    <n v="8"/>
    <s v="CHIHUAHUA"/>
    <n v="8"/>
    <s v="BATOPILAS DE MANUEL GÃ“MEZ MORÃN"/>
    <n v="181"/>
    <s v="SAN JUAN DE DIOS (AGUA CALIENTE)"/>
    <s v="CALLE SAN JUAN DE DIOS (AGUA CALIENTE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22A"/>
    <n v="1"/>
    <s v="MATUTINO"/>
    <s v="JARDIN DE NIÃ‘OS"/>
    <n v="8"/>
    <s v="CHIHUAHUA"/>
    <n v="8"/>
    <s v="CHIHUAHUA"/>
    <n v="66"/>
    <s v="URUACHI"/>
    <n v="511"/>
    <s v="SAN ANTONIO"/>
    <s v="CALLE SAN ANTONI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36C"/>
    <n v="1"/>
    <s v="MATUTINO"/>
    <s v="JARDIN DE NIÃ‘OS"/>
    <n v="8"/>
    <s v="CHIHUAHUA"/>
    <n v="8"/>
    <s v="CHIHUAHUA"/>
    <n v="9"/>
    <s v="BOCOYNA"/>
    <n v="87"/>
    <s v="KILÃ“METRO SETENTA Y NUEVE"/>
    <s v="CALLE KILOMETRO STENTA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158O"/>
    <n v="1"/>
    <s v="MATUTINO"/>
    <s v="JARDIN DE NIÃ‘OS"/>
    <n v="8"/>
    <s v="CHIHUAHUA"/>
    <n v="8"/>
    <s v="CHIHUAHUA"/>
    <n v="32"/>
    <s v="HIDALGO DEL PARRAL"/>
    <n v="161"/>
    <s v="EL POSADEÃ‘O"/>
    <s v="CALLE EL POSADEÃ‘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85J"/>
    <n v="1"/>
    <s v="MATUTINO"/>
    <s v="PREESCOLAR COMUNITARIO"/>
    <n v="8"/>
    <s v="CHIHUAHUA"/>
    <n v="8"/>
    <s v="CHIHUAHUA"/>
    <n v="29"/>
    <s v="GUADALUPE Y CALVO"/>
    <n v="132"/>
    <s v="MOMORA"/>
    <s v="CALLE MOMO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0G"/>
    <n v="1"/>
    <s v="MATUTINO"/>
    <s v="PREESCOLAR COMUNITARIO"/>
    <n v="8"/>
    <s v="CHIHUAHUA"/>
    <n v="8"/>
    <s v="CHIHUAHUA"/>
    <n v="13"/>
    <s v="CASAS GRANDES"/>
    <n v="7"/>
    <s v="COLONIA CUAUHTÃ‰MOC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14N"/>
    <n v="1"/>
    <s v="MATUTINO"/>
    <s v="PREESCOLAR COMUNITARIO"/>
    <n v="8"/>
    <s v="CHIHUAHUA"/>
    <n v="8"/>
    <s v="CHIHUAHUA"/>
    <n v="51"/>
    <s v="OCAMPO"/>
    <n v="65"/>
    <s v="MEMELICHI DE ARRIBA (EL FRESNO)"/>
    <s v="CALLE MEMELICHI DE ARRIBA (EL FRESN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21X"/>
    <n v="1"/>
    <s v="MATUTINO"/>
    <s v="PREESCOLAR COMUNITARIO"/>
    <n v="8"/>
    <s v="CHIHUAHUA"/>
    <n v="8"/>
    <s v="CHIHUAHUA"/>
    <n v="62"/>
    <s v="SAUCILLO"/>
    <n v="12"/>
    <s v="COLONIA FRANCISCO I. MADERO (EL GATO NEGRO)"/>
    <s v="CALLE COLONIA FRANCISCO I. MADERO (EL GATO NEGR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3I"/>
    <n v="1"/>
    <s v="MATUTINO"/>
    <s v="PREESCOLAR COMUNITARIO"/>
    <n v="8"/>
    <s v="CHIHUAHUA"/>
    <n v="8"/>
    <s v="CHIHUAHUA"/>
    <n v="8"/>
    <s v="BATOPILAS DE MANUEL GÃ“MEZ MORÃN"/>
    <n v="190"/>
    <s v="SATEVÃ“"/>
    <s v="CALLE SATEV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6F"/>
    <n v="1"/>
    <s v="MATUTINO"/>
    <s v="PREESCOLAR COMUNITARIO"/>
    <n v="8"/>
    <s v="CHIHUAHUA"/>
    <n v="8"/>
    <s v="CHIHUAHUA"/>
    <n v="46"/>
    <s v="MORELOS"/>
    <n v="336"/>
    <s v="MASAGUIACHI"/>
    <s v="CALLE MASAGUI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53P"/>
    <n v="1"/>
    <s v="MATUTINO"/>
    <s v="PREESCOLAR COMUNITARIO"/>
    <n v="8"/>
    <s v="CHIHUAHUA"/>
    <n v="8"/>
    <s v="CHIHUAHUA"/>
    <n v="27"/>
    <s v="GUACHOCHI"/>
    <n v="3040"/>
    <s v="BACOCHI"/>
    <s v="CALLE CONOCIDO MESA DE BACO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63W"/>
    <n v="1"/>
    <s v="MATUTINO"/>
    <s v="PREESCOLAR COMUNITARIO"/>
    <n v="8"/>
    <s v="CHIHUAHUA"/>
    <n v="8"/>
    <s v="CHIHUAHUA"/>
    <n v="18"/>
    <s v="CUSIHUIRIACHI"/>
    <n v="18"/>
    <s v="CERRO PRIETO DE ARRIBA"/>
    <s v="CALLE CERRO PRIETO DE ARRIB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80M"/>
    <n v="1"/>
    <s v="MATUTINO"/>
    <s v="PREESCOLAR COMUNITARIO"/>
    <n v="8"/>
    <s v="CHIHUAHUA"/>
    <n v="8"/>
    <s v="CHIHUAHUA"/>
    <n v="7"/>
    <s v="BALLEZA"/>
    <n v="325"/>
    <s v="ASERRADERO PILARES"/>
    <s v="CALLE ASERRADERO PILAR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10"/>
    <n v="0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98L"/>
    <n v="1"/>
    <s v="MATUTINO"/>
    <s v="PREESCOLAR COMUNITARIO"/>
    <n v="8"/>
    <s v="CHIHUAHUA"/>
    <n v="8"/>
    <s v="CHIHUAHUA"/>
    <n v="55"/>
    <s v="ROSALES"/>
    <n v="7"/>
    <s v="LA GARITA"/>
    <s v="CALLE LA GAR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TV0166F"/>
    <n v="4"/>
    <s v="DISCONTINUO"/>
    <s v="SECUNDARIA COMUNITARIA"/>
    <n v="8"/>
    <s v="CHIHUAHUA"/>
    <n v="8"/>
    <s v="CHIHUAHUA"/>
    <n v="29"/>
    <s v="GUADALUPE Y CALVO"/>
    <n v="116"/>
    <s v="LA MANGA"/>
    <s v="CALLE MESA DE LA MANG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1"/>
    <n v="4"/>
    <n v="5"/>
    <n v="1"/>
    <n v="4"/>
    <n v="5"/>
    <n v="0"/>
    <n v="3"/>
    <n v="3"/>
    <n v="0"/>
    <n v="2"/>
    <n v="2"/>
    <n v="1"/>
    <n v="0"/>
    <n v="1"/>
    <n v="0"/>
    <n v="1"/>
    <n v="1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PJN0685V"/>
    <n v="1"/>
    <s v="MATUTINO"/>
    <s v="CENTRO EDUCATIVO INTERCULTURAL BENESIKA ANAGUPI"/>
    <n v="8"/>
    <s v="CHIHUAHUA"/>
    <n v="8"/>
    <s v="CHIHUAHUA"/>
    <n v="27"/>
    <s v="GUACHOCHI"/>
    <n v="529"/>
    <s v="REJOGOCHI"/>
    <s v="CALLE REJOGOCHI"/>
    <n v="0"/>
    <s v="PRIVADO"/>
    <x v="1"/>
    <n v="2"/>
    <s v="BĂSICA"/>
    <n v="1"/>
    <x v="0"/>
    <n v="1"/>
    <x v="1"/>
    <n v="0"/>
    <s v="NO APLICA"/>
    <n v="0"/>
    <s v="NO APLICA"/>
    <s v="08FZP0019U"/>
    <m/>
    <s v="08ADG0006B"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2"/>
    <n v="0"/>
    <n v="0"/>
    <n v="0"/>
    <n v="0"/>
    <n v="2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1"/>
    <n v="0"/>
    <n v="0"/>
    <n v="2"/>
    <n v="0"/>
    <n v="0"/>
    <n v="0"/>
    <n v="0"/>
    <n v="2"/>
    <n v="2"/>
    <n v="2"/>
  </r>
  <r>
    <s v="08KPB0051E"/>
    <n v="1"/>
    <s v="MATUTINO"/>
    <s v="PRIMARIA INDIGENA COMUNITARIA"/>
    <n v="8"/>
    <s v="CHIHUAHUA"/>
    <n v="8"/>
    <s v="CHIHUAHUA"/>
    <n v="29"/>
    <s v="GUADALUPE Y CALVO"/>
    <n v="432"/>
    <s v="LOS TARROS"/>
    <s v="CALLE LOS TARROS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4"/>
    <n v="1"/>
    <n v="5"/>
    <n v="4"/>
    <n v="1"/>
    <n v="5"/>
    <n v="2"/>
    <n v="0"/>
    <n v="2"/>
    <n v="1"/>
    <n v="3"/>
    <n v="4"/>
    <n v="0"/>
    <n v="0"/>
    <n v="0"/>
    <n v="0"/>
    <n v="0"/>
    <n v="0"/>
    <n v="0"/>
    <n v="0"/>
    <n v="0"/>
    <n v="1"/>
    <n v="0"/>
    <n v="1"/>
    <n v="0"/>
    <n v="0"/>
    <n v="0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098Z"/>
    <n v="4"/>
    <s v="DISCONTINUO"/>
    <s v="PRIMARIA INDIGENA COMUNITARIA"/>
    <n v="8"/>
    <s v="CHIHUAHUA"/>
    <n v="8"/>
    <s v="CHIHUAHUA"/>
    <n v="27"/>
    <s v="GUACHOCHI"/>
    <n v="2047"/>
    <s v="SIBARACHI"/>
    <s v="CALLE SIBAR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3"/>
    <n v="2"/>
    <n v="5"/>
    <n v="3"/>
    <n v="2"/>
    <n v="5"/>
    <n v="0"/>
    <n v="0"/>
    <n v="0"/>
    <n v="0"/>
    <n v="1"/>
    <n v="1"/>
    <n v="1"/>
    <n v="0"/>
    <n v="1"/>
    <n v="0"/>
    <n v="2"/>
    <n v="2"/>
    <n v="1"/>
    <n v="0"/>
    <n v="1"/>
    <n v="0"/>
    <n v="0"/>
    <n v="0"/>
    <n v="1"/>
    <n v="0"/>
    <n v="1"/>
    <n v="3"/>
    <n v="3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46T"/>
    <n v="4"/>
    <s v="DISCONTINUO"/>
    <s v="ESCUELA PRIMARIA"/>
    <n v="8"/>
    <s v="CHIHUAHUA"/>
    <n v="8"/>
    <s v="CHIHUAHUA"/>
    <n v="52"/>
    <s v="OJINAGA"/>
    <n v="47"/>
    <s v="POTRERO DEL LLANO (LA MULA)"/>
    <s v="CALLE POTRERO DEL LLANO (LA MULA)"/>
    <n v="0"/>
    <s v="PÚBLICO"/>
    <x v="0"/>
    <n v="2"/>
    <s v="BÁSICA"/>
    <n v="2"/>
    <x v="2"/>
    <n v="2"/>
    <x v="0"/>
    <n v="0"/>
    <s v="NO APLICA"/>
    <n v="0"/>
    <s v="NO APLICA"/>
    <m/>
    <m/>
    <s v="08ACE0001J"/>
    <n v="0"/>
    <s v="I2019"/>
    <n v="3"/>
    <n v="3"/>
    <n v="6"/>
    <n v="3"/>
    <n v="3"/>
    <n v="6"/>
    <n v="1"/>
    <n v="1"/>
    <n v="2"/>
    <n v="0"/>
    <n v="0"/>
    <n v="0"/>
    <n v="0"/>
    <n v="0"/>
    <n v="0"/>
    <n v="0"/>
    <n v="1"/>
    <n v="1"/>
    <n v="0"/>
    <n v="0"/>
    <n v="0"/>
    <n v="1"/>
    <n v="1"/>
    <n v="2"/>
    <n v="1"/>
    <n v="0"/>
    <n v="1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59W"/>
    <n v="4"/>
    <s v="DISCONTINUO"/>
    <s v="ESCUELA PRIMARIA"/>
    <n v="8"/>
    <s v="CHIHUAHUA"/>
    <n v="8"/>
    <s v="CHIHUAHUA"/>
    <n v="52"/>
    <s v="OJINAGA"/>
    <n v="365"/>
    <s v="EL OASIS"/>
    <s v="CALLE EL OASI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4"/>
    <n v="6"/>
    <n v="2"/>
    <n v="4"/>
    <n v="6"/>
    <n v="1"/>
    <n v="1"/>
    <n v="2"/>
    <n v="0"/>
    <n v="0"/>
    <n v="0"/>
    <n v="0"/>
    <n v="1"/>
    <n v="1"/>
    <n v="0"/>
    <n v="0"/>
    <n v="0"/>
    <n v="0"/>
    <n v="1"/>
    <n v="1"/>
    <n v="1"/>
    <n v="1"/>
    <n v="2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86I"/>
    <n v="4"/>
    <s v="DISCONTINUO"/>
    <s v="PRIMARIA COMUNITARIA AULA COMPARTIDA"/>
    <n v="8"/>
    <s v="CHIHUAHUA"/>
    <n v="8"/>
    <s v="CHIHUAHUA"/>
    <n v="29"/>
    <s v="GUADALUPE Y CALVO"/>
    <n v="16"/>
    <s v="BAJÍO DE AGUA BLANCA"/>
    <s v="CALLE BAJIO DE AGUA BLANC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2"/>
    <n v="4"/>
    <n v="2"/>
    <n v="2"/>
    <n v="4"/>
    <n v="0"/>
    <n v="0"/>
    <n v="0"/>
    <n v="0"/>
    <n v="0"/>
    <n v="0"/>
    <n v="0"/>
    <n v="1"/>
    <n v="1"/>
    <n v="1"/>
    <n v="0"/>
    <n v="1"/>
    <n v="1"/>
    <n v="1"/>
    <n v="2"/>
    <n v="0"/>
    <n v="0"/>
    <n v="0"/>
    <n v="2"/>
    <n v="1"/>
    <n v="3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2307C"/>
    <n v="1"/>
    <s v="MATUTINO"/>
    <s v="CHAPULTEPEC"/>
    <n v="8"/>
    <s v="CHIHUAHUA"/>
    <n v="8"/>
    <s v="CHIHUAHUA"/>
    <n v="29"/>
    <s v="GUADALUPE Y CALVO"/>
    <n v="541"/>
    <s v="EL BAJĂŤO LARGO DE ATASCADEROS"/>
    <s v="CALLE EL BAJIO LARGO DE ATASCADEROS"/>
    <n v="0"/>
    <s v="PĂšBLICO"/>
    <x v="3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1"/>
    <n v="1"/>
    <n v="2"/>
    <n v="1"/>
    <n v="1"/>
    <n v="2"/>
    <n v="3"/>
    <n v="3"/>
    <n v="6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14M"/>
    <n v="1"/>
    <s v="MATUTINO"/>
    <s v="AURELIA AGUERO"/>
    <n v="8"/>
    <s v="CHIHUAHUA"/>
    <n v="8"/>
    <s v="CHIHUAHUA"/>
    <n v="18"/>
    <s v="CUSIHUIRIACHI"/>
    <n v="76"/>
    <s v="SANTA RITA"/>
    <s v="CALLE SANTA RITA"/>
    <n v="0"/>
    <s v="PĂšBLICO"/>
    <x v="3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1"/>
    <n v="2"/>
    <n v="3"/>
    <n v="1"/>
    <n v="1"/>
    <n v="2"/>
    <n v="3"/>
    <n v="2"/>
    <n v="5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26R"/>
    <n v="1"/>
    <s v="MATUTINO"/>
    <s v="MELCHOR OCAMPO"/>
    <n v="8"/>
    <s v="CHIHUAHUA"/>
    <n v="8"/>
    <s v="CHIHUAHUA"/>
    <n v="10"/>
    <s v="BUENAVENTURA"/>
    <n v="7"/>
    <s v="CARVAJAL"/>
    <s v="CALLE OBREGON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3"/>
    <n v="1"/>
    <n v="4"/>
    <n v="1"/>
    <n v="1"/>
    <n v="2"/>
    <n v="2"/>
    <n v="2"/>
    <n v="4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52J"/>
    <n v="1"/>
    <s v="MATUTINO"/>
    <s v="PREESCOLAR BARNEY"/>
    <n v="8"/>
    <s v="CHIHUAHUA"/>
    <n v="8"/>
    <s v="CHIHUAHUA"/>
    <n v="45"/>
    <s v="MEOQUI"/>
    <n v="1"/>
    <s v="PEDRO MEOQUI"/>
    <s v="CALLE JUAREZ"/>
    <n v="509"/>
    <s v="PRIVADO"/>
    <x v="1"/>
    <n v="2"/>
    <s v="BĂSICA"/>
    <n v="1"/>
    <x v="0"/>
    <n v="1"/>
    <x v="1"/>
    <n v="0"/>
    <s v="NO APLICA"/>
    <n v="0"/>
    <s v="NO APLICA"/>
    <s v="08FZP0106P"/>
    <s v="08FJZ0108T"/>
    <m/>
    <n v="0"/>
    <s v="I2019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099D"/>
    <n v="1"/>
    <s v="MATUTINO"/>
    <s v="PREESCOLAR SAUCILLO"/>
    <n v="8"/>
    <s v="CHIHUAHUA"/>
    <n v="8"/>
    <s v="CHIHUAHUA"/>
    <n v="62"/>
    <s v="SAUCILLO"/>
    <n v="1"/>
    <s v="SAUCILLO"/>
    <s v="AVENIDA 8A."/>
    <n v="2"/>
    <s v="PRIVADO"/>
    <x v="1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0"/>
    <n v="0"/>
    <n v="0"/>
    <n v="0"/>
    <n v="0"/>
    <n v="0"/>
    <n v="8"/>
    <n v="2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104Z"/>
    <n v="1"/>
    <s v="MATUTINO"/>
    <s v="PREESCOLAR LOS PEQUES"/>
    <n v="8"/>
    <s v="CHIHUAHUA"/>
    <n v="8"/>
    <s v="CHIHUAHUA"/>
    <n v="11"/>
    <s v="CAMARGO"/>
    <n v="1"/>
    <s v="SANTA ROSALĂŤA DE CAMARGO"/>
    <s v="CALLE 20 DE NOVIEMBRE"/>
    <n v="1002"/>
    <s v="PRIVADO"/>
    <x v="1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ETV0030H"/>
    <n v="1"/>
    <s v="MATUTINO"/>
    <s v="TELESECUNDARIA 6031"/>
    <n v="8"/>
    <s v="CHIHUAHUA"/>
    <n v="8"/>
    <s v="CHIHUAHUA"/>
    <n v="3"/>
    <s v="ALLENDE"/>
    <n v="3"/>
    <s v="ESTACIĂ“N ADELA (SAN GREGORIO)"/>
    <s v="CALLE ESTACION ADELA (SAN GREGORIO)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3"/>
    <s v="I2019"/>
    <n v="5"/>
    <n v="5"/>
    <n v="10"/>
    <n v="5"/>
    <n v="5"/>
    <n v="1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28B"/>
    <n v="4"/>
    <s v="DISCONTINUO"/>
    <s v="SECUNDARIA COMUNITARIA"/>
    <n v="8"/>
    <s v="CHIHUAHUA"/>
    <n v="8"/>
    <s v="CHIHUAHUA"/>
    <n v="8"/>
    <s v="BATOPILAS DE MANUEL GÓMEZ MORÍN"/>
    <n v="518"/>
    <s v="BACUSEACHI"/>
    <s v="CALLE NINGUN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2"/>
    <n v="3"/>
    <n v="5"/>
    <n v="2"/>
    <n v="3"/>
    <n v="5"/>
    <n v="0"/>
    <n v="0"/>
    <n v="0"/>
    <n v="1"/>
    <n v="0"/>
    <n v="1"/>
    <n v="1"/>
    <n v="0"/>
    <n v="1"/>
    <n v="1"/>
    <n v="3"/>
    <n v="4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PB0242V"/>
    <n v="4"/>
    <s v="DISCONTINUO"/>
    <s v="PRIMARIA INDIGENA COMUNITARIA"/>
    <n v="8"/>
    <s v="CHIHUAHUA"/>
    <n v="8"/>
    <s v="CHIHUAHUA"/>
    <n v="7"/>
    <s v="BALLEZA"/>
    <n v="46"/>
    <s v="CHAHUEACHI"/>
    <s v="CALLE CHAHUE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4"/>
    <n v="2"/>
    <n v="6"/>
    <n v="4"/>
    <n v="2"/>
    <n v="6"/>
    <n v="1"/>
    <n v="0"/>
    <n v="1"/>
    <n v="0"/>
    <n v="0"/>
    <n v="0"/>
    <n v="0"/>
    <n v="0"/>
    <n v="0"/>
    <n v="0"/>
    <n v="0"/>
    <n v="0"/>
    <n v="1"/>
    <n v="1"/>
    <n v="2"/>
    <n v="2"/>
    <n v="1"/>
    <n v="3"/>
    <n v="0"/>
    <n v="0"/>
    <n v="0"/>
    <n v="3"/>
    <n v="2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097H"/>
    <n v="4"/>
    <s v="DISCONTINUO"/>
    <s v="PRIMARIA COMUNITARIA"/>
    <n v="8"/>
    <s v="CHIHUAHUA"/>
    <n v="8"/>
    <s v="CHIHUAHUA"/>
    <n v="41"/>
    <s v="MAGUARICHI"/>
    <n v="69"/>
    <s v="SAN JUAN"/>
    <s v="CALLE SAN JUAN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4"/>
    <n v="6"/>
    <n v="2"/>
    <n v="4"/>
    <n v="6"/>
    <n v="0"/>
    <n v="1"/>
    <n v="1"/>
    <n v="0"/>
    <n v="0"/>
    <n v="0"/>
    <n v="0"/>
    <n v="1"/>
    <n v="1"/>
    <n v="1"/>
    <n v="0"/>
    <n v="1"/>
    <n v="0"/>
    <n v="0"/>
    <n v="0"/>
    <n v="1"/>
    <n v="0"/>
    <n v="1"/>
    <n v="0"/>
    <n v="2"/>
    <n v="2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450J"/>
    <n v="4"/>
    <s v="DISCONTINUO"/>
    <s v="ESCUELA PRIMARIA"/>
    <n v="8"/>
    <s v="CHIHUAHUA"/>
    <n v="8"/>
    <s v="CHIHUAHUA"/>
    <n v="66"/>
    <s v="URUACHI"/>
    <n v="803"/>
    <s v="LAS CONCHAS"/>
    <s v="CALLE LAS CONCH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2"/>
    <n v="5"/>
    <n v="3"/>
    <n v="2"/>
    <n v="5"/>
    <n v="0"/>
    <n v="1"/>
    <n v="1"/>
    <n v="1"/>
    <n v="0"/>
    <n v="1"/>
    <n v="0"/>
    <n v="1"/>
    <n v="1"/>
    <n v="2"/>
    <n v="0"/>
    <n v="2"/>
    <n v="0"/>
    <n v="1"/>
    <n v="1"/>
    <n v="0"/>
    <n v="0"/>
    <n v="0"/>
    <n v="1"/>
    <n v="0"/>
    <n v="1"/>
    <n v="4"/>
    <n v="2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38Z"/>
    <n v="4"/>
    <s v="DISCONTINUO"/>
    <s v="ESCUELA PRIMARIA"/>
    <n v="8"/>
    <s v="CHIHUAHUA"/>
    <n v="8"/>
    <s v="CHIHUAHUA"/>
    <n v="8"/>
    <s v="BATOPILAS DE MANUEL GÓMEZ MORÍN"/>
    <n v="518"/>
    <s v="BACUSEACHI"/>
    <s v="CALLE BACUSEACHI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2"/>
    <n v="4"/>
    <n v="2"/>
    <n v="2"/>
    <n v="4"/>
    <n v="1"/>
    <n v="0"/>
    <n v="1"/>
    <n v="1"/>
    <n v="1"/>
    <n v="2"/>
    <n v="0"/>
    <n v="2"/>
    <n v="2"/>
    <n v="0"/>
    <n v="2"/>
    <n v="2"/>
    <n v="0"/>
    <n v="0"/>
    <n v="0"/>
    <n v="1"/>
    <n v="0"/>
    <n v="1"/>
    <n v="0"/>
    <n v="0"/>
    <n v="0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132D"/>
    <n v="4"/>
    <s v="DISCONTINUO"/>
    <s v="PRIMARIA COMUNITARIA"/>
    <n v="8"/>
    <s v="CHIHUAHUA"/>
    <n v="8"/>
    <s v="CHIHUAHUA"/>
    <n v="46"/>
    <s v="MORELOS"/>
    <n v="248"/>
    <s v="EL CARRICITOS"/>
    <s v="CALLE EL CARRICIT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5"/>
    <n v="6"/>
    <n v="1"/>
    <n v="5"/>
    <n v="6"/>
    <n v="0"/>
    <n v="1"/>
    <n v="1"/>
    <n v="0"/>
    <n v="0"/>
    <n v="0"/>
    <n v="0"/>
    <n v="0"/>
    <n v="0"/>
    <n v="0"/>
    <n v="1"/>
    <n v="1"/>
    <n v="0"/>
    <n v="2"/>
    <n v="2"/>
    <n v="0"/>
    <n v="1"/>
    <n v="1"/>
    <n v="1"/>
    <n v="0"/>
    <n v="1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CC0051Z"/>
    <n v="4"/>
    <s v="DISCONTINUO"/>
    <s v="PREESCOLAR INDIGENA COMUNITARIO"/>
    <n v="8"/>
    <s v="CHIHUAHUA"/>
    <n v="8"/>
    <s v="CHIHUAHUA"/>
    <n v="29"/>
    <s v="GUADALUPE Y CALVO"/>
    <n v="1956"/>
    <s v="MESA COLORADA"/>
    <s v="CALLE NINGUN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23C"/>
    <n v="1"/>
    <s v="MATUTINO"/>
    <s v="PREESCOLAR INDIGENA COMUNITARIO"/>
    <n v="8"/>
    <s v="CHIHUAHUA"/>
    <n v="8"/>
    <s v="CHIHUAHUA"/>
    <n v="29"/>
    <s v="GUADALUPE Y CALVO"/>
    <n v="2167"/>
    <s v="CORDÃ“N DE LOS SOTO"/>
    <s v="CALLE CORRAL DE LOS SOTO"/>
    <n v="0"/>
    <s v="PÃšBLICO"/>
    <x v="0"/>
    <n v="2"/>
    <s v="BÃSICA"/>
    <n v="1"/>
    <x v="0"/>
    <n v="2"/>
    <x v="0"/>
    <n v="1"/>
    <s v="SERVICIOS"/>
    <n v="5"/>
    <s v="INDIGEN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30M"/>
    <n v="1"/>
    <s v="MATUTINO"/>
    <s v="PREESCOLAR INDIGENA COMUNITARIO"/>
    <n v="8"/>
    <s v="CHIHUAHUA"/>
    <n v="8"/>
    <s v="CHIHUAHUA"/>
    <n v="29"/>
    <s v="GUADALUPE Y CALVO"/>
    <n v="1585"/>
    <s v="EL CORDÃ“N DE LA CRUZ"/>
    <s v="CALLE EL CORDON DE LA CRUZ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31L"/>
    <n v="1"/>
    <s v="MATUTINO"/>
    <s v="PREESCOLAR INDIGENA COMUNITARIO"/>
    <n v="8"/>
    <s v="CHIHUAHUA"/>
    <n v="8"/>
    <s v="CHIHUAHUA"/>
    <n v="29"/>
    <s v="GUADALUPE Y CALVO"/>
    <n v="252"/>
    <s v="EL TUPURE (EL TUPURI)"/>
    <s v="CALLE EL TUPURE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48L"/>
    <n v="1"/>
    <s v="MATUTINO"/>
    <s v="PREESCOLAR INDIGENA COMUNITARIO"/>
    <n v="8"/>
    <s v="CHIHUAHUA"/>
    <n v="8"/>
    <s v="CHIHUAHUA"/>
    <n v="27"/>
    <s v="GUACHOCHI"/>
    <n v="55"/>
    <s v="NACHACACHI"/>
    <s v="CALLE NACHACACHI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59R"/>
    <n v="1"/>
    <s v="MATUTINO"/>
    <s v="PREESCOLAR INDIGENA COMUNITARIO"/>
    <n v="8"/>
    <s v="CHIHUAHUA"/>
    <n v="8"/>
    <s v="CHIHUAHUA"/>
    <n v="29"/>
    <s v="GUADALUPE Y CALVO"/>
    <n v="182"/>
    <s v="RANCHO EL INDIO"/>
    <s v="CALLE RANCHO EL INDI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89L"/>
    <n v="1"/>
    <s v="MATUTINO"/>
    <s v="PREESCOLAR INDIGENA COMUNITARIO"/>
    <n v="8"/>
    <s v="CHIHUAHUA"/>
    <n v="8"/>
    <s v="CHIHUAHUA"/>
    <n v="29"/>
    <s v="GUADALUPE Y CALVO"/>
    <n v="427"/>
    <s v="LA SOLEDAD VIEJA"/>
    <s v="CALLE LA SOLEDAD VIEJ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30L"/>
    <n v="1"/>
    <s v="MATUTINO"/>
    <s v="PREESCOLAR INDIGENA COMUNITARIO"/>
    <n v="8"/>
    <s v="CHIHUAHUA"/>
    <n v="8"/>
    <s v="CHIHUAHUA"/>
    <n v="29"/>
    <s v="GUADALUPE Y CALVO"/>
    <n v="205"/>
    <s v="SAN JOSÃ‰ DE TURUACHITO"/>
    <s v="CALLE SAN JOSE DE TURUACHITO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25R"/>
    <n v="4"/>
    <s v="DISCONTINUO"/>
    <s v="PREESCOLAR COMUNITARIO"/>
    <n v="8"/>
    <s v="CHIHUAHUA"/>
    <n v="8"/>
    <s v="CHIHUAHUA"/>
    <n v="66"/>
    <s v="URUACHI"/>
    <n v="186"/>
    <s v="HACIENDA SÃENZ (SANTÃSIMO DE ABAJO)"/>
    <s v="CALLE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05C"/>
    <n v="1"/>
    <s v="MATUTINO"/>
    <s v="JARDIN DE NIÃ‘OS"/>
    <n v="8"/>
    <s v="CHIHUAHUA"/>
    <n v="8"/>
    <s v="CHIHUAHUA"/>
    <n v="56"/>
    <s v="ROSARIO"/>
    <n v="37"/>
    <s v="JUAN MENDOZA"/>
    <s v="CALLE JUAN MENDOZA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26P"/>
    <n v="1"/>
    <s v="MATUTINO"/>
    <s v="JARDIN DE NIÃ‘OS"/>
    <n v="8"/>
    <s v="CHIHUAHUA"/>
    <n v="8"/>
    <s v="CHIHUAHUA"/>
    <n v="7"/>
    <s v="BALLEZA"/>
    <n v="59"/>
    <s v="EJIDO GUAZARACHI"/>
    <s v="CALLE GUAZAR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0"/>
    <n v="0"/>
    <n v="0"/>
    <n v="9"/>
    <n v="2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63R"/>
    <n v="1"/>
    <s v="MATUTINO"/>
    <s v="PREESCOLAR COMUNITARIO"/>
    <n v="8"/>
    <s v="CHIHUAHUA"/>
    <n v="8"/>
    <s v="CHIHUAHUA"/>
    <n v="30"/>
    <s v="GUAZAPARES"/>
    <n v="224"/>
    <s v="IRIGOYEN"/>
    <s v="CALLE IRIGOYE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83E"/>
    <n v="1"/>
    <s v="MATUTINO"/>
    <s v="JARDIN DE NIÃ‘OS"/>
    <n v="8"/>
    <s v="CHIHUAHUA"/>
    <n v="8"/>
    <s v="CHIHUAHUA"/>
    <n v="17"/>
    <s v="CUAUHTÃ‰MOC"/>
    <n v="99"/>
    <s v="NAPAVECHI"/>
    <s v="CALLE NAPAVE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84D"/>
    <n v="1"/>
    <s v="MATUTINO"/>
    <s v="JARDIN DE NIÃ‘OS"/>
    <n v="8"/>
    <s v="CHIHUAHUA"/>
    <n v="8"/>
    <s v="CHIHUAHUA"/>
    <n v="30"/>
    <s v="GUAZAPARES"/>
    <n v="91"/>
    <s v="SAN JOSÃ‰"/>
    <s v="CALLE SAN JOS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19B"/>
    <n v="1"/>
    <s v="MATUTINO"/>
    <s v="JARDIN DE NIÃ‘OS"/>
    <n v="8"/>
    <s v="CHIHUAHUA"/>
    <n v="8"/>
    <s v="CHIHUAHUA"/>
    <n v="30"/>
    <s v="GUAZAPARES"/>
    <n v="19"/>
    <s v="BATOSEGACHI"/>
    <s v="CALLE BATOSEGACHI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21Q"/>
    <n v="1"/>
    <s v="MATUTINO"/>
    <s v="JARDIN DE NIÃ‘OS"/>
    <n v="8"/>
    <s v="CHIHUAHUA"/>
    <n v="8"/>
    <s v="CHIHUAHUA"/>
    <n v="7"/>
    <s v="BALLEZA"/>
    <n v="576"/>
    <s v="LOS ÃNGELES"/>
    <s v="CALLE ANGELES DE ARRIB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594I"/>
    <n v="1"/>
    <s v="MATUTINO"/>
    <s v="JARDIN DE NIÃ‘OS"/>
    <n v="8"/>
    <s v="CHIHUAHUA"/>
    <n v="8"/>
    <s v="CHIHUAHUA"/>
    <n v="36"/>
    <s v="JIMÃ‰NEZ"/>
    <n v="362"/>
    <s v="SAN LUIS"/>
    <s v="CALLE EJIDO SAN LUI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21P"/>
    <n v="1"/>
    <s v="MATUTINO"/>
    <s v="JARDIN DE NIÃ‘OS"/>
    <n v="8"/>
    <s v="CHIHUAHUA"/>
    <n v="8"/>
    <s v="CHIHUAHUA"/>
    <n v="36"/>
    <s v="JIMÃ‰NEZ"/>
    <n v="179"/>
    <s v="LAGUNA DE PALOMAS (ESTACIÃ“N CARRILLO)"/>
    <s v="CALLE CARRILLO ESTACIO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22N"/>
    <n v="1"/>
    <s v="MATUTINO"/>
    <s v="PREESCOLAR COMUNITARIO"/>
    <n v="8"/>
    <s v="CHIHUAHUA"/>
    <n v="8"/>
    <s v="CHIHUAHUA"/>
    <n v="60"/>
    <s v="SANTA BÃRBARA"/>
    <n v="36"/>
    <s v="SAN PEDRO (EJIDO SAN RAFAEL)"/>
    <s v="CALLE SAN PEDRO (EJIDO SAN RAFAEL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77Q"/>
    <n v="1"/>
    <s v="MATUTINO"/>
    <s v="JARDIN DE NIÃ‘OS"/>
    <n v="8"/>
    <s v="CHIHUAHUA"/>
    <n v="8"/>
    <s v="CHIHUAHUA"/>
    <n v="47"/>
    <s v="MORIS"/>
    <n v="114"/>
    <s v="TALAYOTES"/>
    <s v="CALLE TALAYOTES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96E"/>
    <n v="1"/>
    <s v="MATUTINO"/>
    <s v="PREESCOLAR COMUNITARIO"/>
    <n v="8"/>
    <s v="CHIHUAHUA"/>
    <n v="8"/>
    <s v="CHIHUAHUA"/>
    <n v="29"/>
    <s v="GUADALUPE Y CALVO"/>
    <n v="142"/>
    <s v="OJO FRÃO DE ARRIBA"/>
    <s v="CALLE OJO FRIO DE ARRIB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97D"/>
    <n v="1"/>
    <s v="MATUTINO"/>
    <s v="JARDIN DE NIÃ‘OS"/>
    <n v="8"/>
    <s v="CHIHUAHUA"/>
    <n v="8"/>
    <s v="CHIHUAHUA"/>
    <n v="29"/>
    <s v="GUADALUPE Y CALVO"/>
    <n v="151"/>
    <s v="EL PALMITO"/>
    <s v="CALLE EL PALM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02Z"/>
    <n v="1"/>
    <s v="MATUTINO"/>
    <s v="JARDIN DE NIÃ‘OS"/>
    <n v="8"/>
    <s v="CHIHUAHUA"/>
    <n v="8"/>
    <s v="CHIHUAHUA"/>
    <n v="29"/>
    <s v="GUADALUPE Y CALVO"/>
    <n v="1139"/>
    <s v="TAMBORILLO"/>
    <s v="CALLE CONOCIDO TAMBORILL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963L"/>
    <n v="1"/>
    <s v="MATUTINO"/>
    <s v="JARDIN DE NIÃ‘OS"/>
    <n v="8"/>
    <s v="CHIHUAHUA"/>
    <n v="8"/>
    <s v="CHIHUAHUA"/>
    <n v="65"/>
    <s v="URIQUE"/>
    <n v="1649"/>
    <s v="BARAGOMACHI VIEJO"/>
    <s v="CALLE BARAGOM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01M"/>
    <n v="1"/>
    <s v="MATUTINO"/>
    <s v="JARDIN DE NIÃ‘OS"/>
    <n v="8"/>
    <s v="CHIHUAHUA"/>
    <n v="8"/>
    <s v="CHIHUAHUA"/>
    <n v="29"/>
    <s v="GUADALUPE Y CALVO"/>
    <n v="251"/>
    <s v="EL TULE"/>
    <s v="CALLE EL TULE"/>
    <n v="0"/>
    <s v="PÃšBLICO"/>
    <x v="0"/>
    <n v="2"/>
    <s v="BÃSICA"/>
    <n v="1"/>
    <x v="0"/>
    <n v="2"/>
    <x v="0"/>
    <n v="0"/>
    <s v="NO APLICA"/>
    <n v="0"/>
    <s v="NO APLICA"/>
    <m/>
    <m/>
    <s v="08ACE0001J"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224X"/>
    <n v="1"/>
    <s v="MATUTINO"/>
    <s v="JARDIN DE NIÃ‘OS"/>
    <n v="8"/>
    <s v="CHIHUAHUA"/>
    <n v="8"/>
    <s v="CHIHUAHUA"/>
    <n v="29"/>
    <s v="GUADALUPE Y CALVO"/>
    <n v="245"/>
    <s v="TOHAYANA"/>
    <s v="CALLE TOHAYA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69R"/>
    <n v="1"/>
    <s v="MATUTINO"/>
    <s v="PREESCOLAR COMUNITARIO"/>
    <n v="8"/>
    <s v="CHIHUAHUA"/>
    <n v="8"/>
    <s v="CHIHUAHUA"/>
    <n v="9"/>
    <s v="BOCOYNA"/>
    <n v="410"/>
    <s v="SEHUERACHI (CIÃ‰NEGA DEL TÃSCATE)"/>
    <s v="CALLE SEHUERI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5G"/>
    <n v="1"/>
    <s v="MATUTINO"/>
    <s v="PREESCOLAR COMUNITARIO"/>
    <n v="8"/>
    <s v="CHIHUAHUA"/>
    <n v="8"/>
    <s v="CHIHUAHUA"/>
    <n v="8"/>
    <s v="BATOPILAS DE MANUEL GÃ“MEZ MORÃN"/>
    <n v="584"/>
    <s v="EL RODEO"/>
    <s v="CALLE EL RODE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8D"/>
    <n v="1"/>
    <s v="MATUTINO"/>
    <s v="PREESCOLAR COMUNITARIO"/>
    <n v="8"/>
    <s v="CHIHUAHUA"/>
    <n v="8"/>
    <s v="CHIHUAHUA"/>
    <n v="8"/>
    <s v="BATOPILAS DE MANUEL GÃ“MEZ MORÃN"/>
    <n v="179"/>
    <s v="SAN JOSÃ‰ DE COLIMA"/>
    <s v="CALLE SAN JOSE DE COLIM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50S"/>
    <n v="1"/>
    <s v="MATUTINO"/>
    <s v="PREESCOLAR COMUNITARIO"/>
    <n v="8"/>
    <s v="CHIHUAHUA"/>
    <n v="8"/>
    <s v="CHIHUAHUA"/>
    <n v="48"/>
    <s v="NAMIQUIPA"/>
    <n v="54"/>
    <s v="SALVADOR GÃ“MEZ Y GÃ“MEZ (EL NOGAL)"/>
    <s v="CALLE SALVADOR GOMEZ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83J"/>
    <n v="1"/>
    <s v="MATUTINO"/>
    <s v="PREESCOLAR COMUNITARIO"/>
    <n v="8"/>
    <s v="CHIHUAHUA"/>
    <n v="8"/>
    <s v="CHIHUAHUA"/>
    <n v="46"/>
    <s v="MORELOS"/>
    <n v="186"/>
    <s v="LAS TIERRAS"/>
    <s v="CALLE LAS TIERR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91S"/>
    <n v="1"/>
    <s v="MATUTINO"/>
    <s v="PREESCOLAR COMUNITARIO"/>
    <n v="8"/>
    <s v="CHIHUAHUA"/>
    <n v="8"/>
    <s v="CHIHUAHUA"/>
    <n v="17"/>
    <s v="CUAUHTÃ‰MOC"/>
    <n v="135"/>
    <s v="ZAMALOAPAN (PÃ‰NJAMO)"/>
    <s v="CALLE ZAMALOAPAN (PENJAM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058Y"/>
    <n v="4"/>
    <s v="DISCONTINUO"/>
    <s v="SECUNDARIA COMUNITARIA"/>
    <n v="8"/>
    <s v="CHIHUAHUA"/>
    <n v="8"/>
    <s v="CHIHUAHUA"/>
    <n v="29"/>
    <s v="GUADALUPE Y CALVO"/>
    <n v="1241"/>
    <s v="BAJÍO ATASCOSO"/>
    <s v="CALLE BAJIO ATASCOS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2"/>
    <n v="3"/>
    <n v="5"/>
    <n v="2"/>
    <n v="3"/>
    <n v="5"/>
    <n v="0"/>
    <n v="1"/>
    <n v="1"/>
    <n v="2"/>
    <n v="0"/>
    <n v="2"/>
    <n v="1"/>
    <n v="1"/>
    <n v="2"/>
    <n v="1"/>
    <n v="1"/>
    <n v="2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111C"/>
    <n v="4"/>
    <s v="DISCONTINUO"/>
    <s v="SECUNDARIA COMUNITARIA"/>
    <n v="8"/>
    <s v="CHIHUAHUA"/>
    <n v="8"/>
    <s v="CHIHUAHUA"/>
    <n v="8"/>
    <s v="BATOPILAS DE MANUEL GÓMEZ MORÍN"/>
    <n v="34"/>
    <s v="CARBONERAS"/>
    <s v="CALLE CARBONERAS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2"/>
    <n v="5"/>
    <n v="3"/>
    <n v="2"/>
    <n v="5"/>
    <n v="1"/>
    <n v="0"/>
    <n v="1"/>
    <n v="0"/>
    <n v="2"/>
    <n v="2"/>
    <n v="2"/>
    <n v="0"/>
    <n v="2"/>
    <n v="0"/>
    <n v="2"/>
    <n v="2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213Z"/>
    <n v="4"/>
    <s v="DISCONTINUO"/>
    <s v="SECUNDARIA COMUNITARIA"/>
    <n v="8"/>
    <s v="CHIHUAHUA"/>
    <n v="8"/>
    <s v="CHIHUAHUA"/>
    <n v="11"/>
    <s v="CAMARGO"/>
    <n v="87"/>
    <s v="LA LAGUNA DE LAS VACAS (SAN ISIDRO)"/>
    <s v="CALLE LA LAGUNA DE LAS VACAS (SAN ISIDRO)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2"/>
    <n v="3"/>
    <n v="5"/>
    <n v="2"/>
    <n v="3"/>
    <n v="5"/>
    <n v="1"/>
    <n v="0"/>
    <n v="1"/>
    <n v="1"/>
    <n v="1"/>
    <n v="2"/>
    <n v="1"/>
    <n v="0"/>
    <n v="1"/>
    <n v="0"/>
    <n v="3"/>
    <n v="3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PB0007R"/>
    <n v="1"/>
    <s v="MATUTINO"/>
    <s v="PRIMARIA INDIGENA COMUNITARIA"/>
    <n v="8"/>
    <s v="CHIHUAHUA"/>
    <n v="8"/>
    <s v="CHIHUAHUA"/>
    <n v="27"/>
    <s v="GUACHOCHI"/>
    <n v="1097"/>
    <s v="EL AGUAJE CUMBRES DEL RÍO VERDE"/>
    <s v="CALLE CUMBRES DEL RIO VERDE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2"/>
    <n v="4"/>
    <n v="6"/>
    <n v="2"/>
    <n v="4"/>
    <n v="6"/>
    <n v="0"/>
    <n v="0"/>
    <n v="0"/>
    <n v="0"/>
    <n v="0"/>
    <n v="0"/>
    <n v="0"/>
    <n v="1"/>
    <n v="1"/>
    <n v="0"/>
    <n v="0"/>
    <n v="0"/>
    <n v="2"/>
    <n v="3"/>
    <n v="5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790A"/>
    <n v="4"/>
    <s v="DISCONTINUO"/>
    <s v="ESCUELA PRIMARIA"/>
    <n v="8"/>
    <s v="CHIHUAHUA"/>
    <n v="8"/>
    <s v="CHIHUAHUA"/>
    <n v="31"/>
    <s v="GUERRERO"/>
    <n v="12"/>
    <s v="LAS ÁNIMAS"/>
    <s v="CALLE LAS ANIM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2"/>
    <n v="2"/>
    <n v="1"/>
    <n v="1"/>
    <n v="2"/>
    <n v="0"/>
    <n v="2"/>
    <n v="2"/>
    <n v="1"/>
    <n v="5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832J"/>
    <n v="4"/>
    <s v="DISCONTINUO"/>
    <s v="PRIMARIA COMUNITARIA"/>
    <n v="8"/>
    <s v="CHIHUAHUA"/>
    <n v="8"/>
    <s v="CHIHUAHUA"/>
    <n v="27"/>
    <s v="GUACHOCHI"/>
    <n v="2828"/>
    <s v="NAPUCHIS"/>
    <s v="CALLE NAPUCHI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2"/>
    <n v="5"/>
    <n v="3"/>
    <n v="2"/>
    <n v="5"/>
    <n v="0"/>
    <n v="0"/>
    <n v="0"/>
    <n v="1"/>
    <n v="1"/>
    <n v="2"/>
    <n v="1"/>
    <n v="0"/>
    <n v="1"/>
    <n v="0"/>
    <n v="1"/>
    <n v="1"/>
    <n v="2"/>
    <n v="0"/>
    <n v="2"/>
    <n v="0"/>
    <n v="1"/>
    <n v="1"/>
    <n v="0"/>
    <n v="0"/>
    <n v="0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472V"/>
    <n v="1"/>
    <s v="MATUTINO"/>
    <s v="ESCUELA PRIMARIA"/>
    <n v="8"/>
    <s v="CHIHUAHUA"/>
    <n v="8"/>
    <s v="CHIHUAHUA"/>
    <n v="29"/>
    <s v="GUADALUPE Y CALVO"/>
    <n v="417"/>
    <s v="LA YERBABUENA (LA LOMA)"/>
    <s v="CALLE LA YERBABUEN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0"/>
    <n v="5"/>
    <n v="5"/>
    <n v="0"/>
    <n v="5"/>
    <n v="5"/>
    <n v="0"/>
    <n v="0"/>
    <n v="0"/>
    <n v="2"/>
    <n v="0"/>
    <n v="2"/>
    <n v="0"/>
    <n v="0"/>
    <n v="0"/>
    <n v="0"/>
    <n v="3"/>
    <n v="3"/>
    <n v="0"/>
    <n v="0"/>
    <n v="0"/>
    <n v="0"/>
    <n v="2"/>
    <n v="2"/>
    <n v="0"/>
    <n v="0"/>
    <n v="0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90J"/>
    <n v="4"/>
    <s v="DISCONTINUO"/>
    <s v="ESCUELA PRIMARIA"/>
    <n v="8"/>
    <s v="CHIHUAHUA"/>
    <n v="8"/>
    <s v="CHIHUAHUA"/>
    <n v="8"/>
    <s v="BATOPILAS DE MANUEL GÓMEZ MORÍN"/>
    <n v="397"/>
    <s v="LA SIERRITA DE BARRAZA (CASA QUEMADA)"/>
    <s v="CALLE SIERRITA DE BARRAZ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2"/>
    <n v="6"/>
    <n v="4"/>
    <n v="2"/>
    <n v="6"/>
    <n v="1"/>
    <n v="1"/>
    <n v="2"/>
    <n v="0"/>
    <n v="1"/>
    <n v="1"/>
    <n v="1"/>
    <n v="0"/>
    <n v="1"/>
    <n v="1"/>
    <n v="0"/>
    <n v="1"/>
    <n v="0"/>
    <n v="1"/>
    <n v="1"/>
    <n v="0"/>
    <n v="0"/>
    <n v="0"/>
    <n v="1"/>
    <n v="0"/>
    <n v="1"/>
    <n v="3"/>
    <n v="2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721L"/>
    <n v="4"/>
    <s v="DISCONTINUO"/>
    <s v="ESCUELA PRIMARIA"/>
    <n v="8"/>
    <s v="CHIHUAHUA"/>
    <n v="8"/>
    <s v="CHIHUAHUA"/>
    <n v="29"/>
    <s v="GUADALUPE Y CALVO"/>
    <n v="110"/>
    <s v="LAS LUCHAS"/>
    <s v="CALLE LAS LUCH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4"/>
    <n v="6"/>
    <n v="2"/>
    <n v="4"/>
    <n v="6"/>
    <n v="0"/>
    <n v="2"/>
    <n v="2"/>
    <n v="0"/>
    <n v="0"/>
    <n v="0"/>
    <n v="0"/>
    <n v="0"/>
    <n v="0"/>
    <n v="0"/>
    <n v="2"/>
    <n v="2"/>
    <n v="1"/>
    <n v="0"/>
    <n v="1"/>
    <n v="2"/>
    <n v="0"/>
    <n v="2"/>
    <n v="0"/>
    <n v="0"/>
    <n v="0"/>
    <n v="3"/>
    <n v="2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55A"/>
    <n v="4"/>
    <s v="DISCONTINUO"/>
    <s v="PRIMARIA COMUNITARIA"/>
    <n v="8"/>
    <s v="CHIHUAHUA"/>
    <n v="8"/>
    <s v="CHIHUAHUA"/>
    <n v="31"/>
    <s v="GUERRERO"/>
    <n v="525"/>
    <s v="EL MESTEÑO"/>
    <s v="CALLE EL MESTEÑ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2"/>
    <n v="5"/>
    <n v="3"/>
    <n v="2"/>
    <n v="5"/>
    <n v="0"/>
    <n v="0"/>
    <n v="0"/>
    <n v="1"/>
    <n v="0"/>
    <n v="1"/>
    <n v="0"/>
    <n v="0"/>
    <n v="0"/>
    <n v="0"/>
    <n v="0"/>
    <n v="0"/>
    <n v="1"/>
    <n v="0"/>
    <n v="1"/>
    <n v="1"/>
    <n v="1"/>
    <n v="2"/>
    <n v="2"/>
    <n v="1"/>
    <n v="3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45T"/>
    <n v="4"/>
    <s v="DISCONTINUO"/>
    <s v="PRIMARIA COMUNITARIA"/>
    <n v="8"/>
    <s v="CHIHUAHUA"/>
    <n v="8"/>
    <s v="CHIHUAHUA"/>
    <n v="47"/>
    <s v="MORIS"/>
    <n v="161"/>
    <s v="LOS ALAMILLOS"/>
    <s v="CALLE LOS ALAMILLO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4"/>
    <n v="6"/>
    <n v="2"/>
    <n v="4"/>
    <n v="6"/>
    <n v="0"/>
    <n v="0"/>
    <n v="0"/>
    <n v="0"/>
    <n v="3"/>
    <n v="3"/>
    <n v="0"/>
    <n v="0"/>
    <n v="0"/>
    <n v="0"/>
    <n v="1"/>
    <n v="1"/>
    <n v="0"/>
    <n v="0"/>
    <n v="0"/>
    <n v="1"/>
    <n v="0"/>
    <n v="1"/>
    <n v="0"/>
    <n v="1"/>
    <n v="1"/>
    <n v="1"/>
    <n v="5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17M"/>
    <n v="4"/>
    <s v="DISCONTINUO"/>
    <s v="ESCUELA PRIMARIA"/>
    <n v="8"/>
    <s v="CHIHUAHUA"/>
    <n v="8"/>
    <s v="CHIHUAHUA"/>
    <n v="8"/>
    <s v="BATOPILAS DE MANUEL GÓMEZ MORÍN"/>
    <n v="1050"/>
    <s v="EL MANZANO"/>
    <s v="CALLE EL MANZAN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1"/>
    <n v="5"/>
    <n v="4"/>
    <n v="1"/>
    <n v="5"/>
    <n v="0"/>
    <n v="0"/>
    <n v="0"/>
    <n v="2"/>
    <n v="1"/>
    <n v="3"/>
    <n v="0"/>
    <n v="0"/>
    <n v="0"/>
    <n v="1"/>
    <n v="1"/>
    <n v="2"/>
    <n v="1"/>
    <n v="0"/>
    <n v="1"/>
    <n v="0"/>
    <n v="0"/>
    <n v="0"/>
    <n v="1"/>
    <n v="0"/>
    <n v="1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124V"/>
    <n v="4"/>
    <s v="DISCONTINUO"/>
    <s v="PRIMARIA COMUNITARIA"/>
    <n v="8"/>
    <s v="CHIHUAHUA"/>
    <n v="8"/>
    <s v="CHIHUAHUA"/>
    <n v="65"/>
    <s v="URIQUE"/>
    <n v="53"/>
    <s v="MATABUCHI"/>
    <s v="CALLE MATABUCHI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2"/>
    <n v="6"/>
    <n v="4"/>
    <n v="2"/>
    <n v="6"/>
    <n v="0"/>
    <n v="0"/>
    <n v="0"/>
    <n v="0"/>
    <n v="0"/>
    <n v="0"/>
    <n v="1"/>
    <n v="2"/>
    <n v="3"/>
    <n v="0"/>
    <n v="0"/>
    <n v="0"/>
    <n v="2"/>
    <n v="0"/>
    <n v="2"/>
    <n v="0"/>
    <n v="0"/>
    <n v="0"/>
    <n v="1"/>
    <n v="0"/>
    <n v="1"/>
    <n v="4"/>
    <n v="2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2277Z"/>
    <n v="1"/>
    <s v="MATUTINO"/>
    <s v="GUADALUPE VICTORIA"/>
    <n v="8"/>
    <s v="CHIHUAHUA"/>
    <n v="8"/>
    <s v="CHIHUAHUA"/>
    <n v="28"/>
    <s v="GUADALUPE"/>
    <n v="1"/>
    <s v="GUADALUPE"/>
    <s v="CALLE RODOLFO FIERRO"/>
    <n v="0"/>
    <s v="PĂšBLICO"/>
    <x v="3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1"/>
    <n v="0"/>
    <n v="1"/>
    <n v="3"/>
    <n v="3"/>
    <n v="6"/>
    <n v="0"/>
    <n v="4"/>
    <n v="4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49B"/>
    <n v="1"/>
    <s v="MATUTINO"/>
    <s v="JOSE ROSAS MORENO"/>
    <n v="8"/>
    <s v="CHIHUAHUA"/>
    <n v="8"/>
    <s v="CHIHUAHUA"/>
    <n v="17"/>
    <s v="CUAUHTĂ‰MOC"/>
    <n v="32"/>
    <s v="CASA COLORADA"/>
    <s v="CAMINO CASA COLORADA"/>
    <n v="0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1"/>
    <n v="1"/>
    <n v="2"/>
    <n v="1"/>
    <n v="1"/>
    <n v="2"/>
    <n v="5"/>
    <n v="2"/>
    <n v="7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57K"/>
    <n v="1"/>
    <s v="MATUTINO"/>
    <s v="BENITO JUAREZ"/>
    <n v="8"/>
    <s v="CHIHUAHUA"/>
    <n v="8"/>
    <s v="CHIHUAHUA"/>
    <n v="62"/>
    <s v="SAUCILLO"/>
    <n v="453"/>
    <s v="COLONIA BELLAVISTA"/>
    <s v="CALLE COLONIA BELLAVISTA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0"/>
    <n v="1"/>
    <n v="1"/>
    <n v="7"/>
    <n v="0"/>
    <n v="7"/>
    <n v="0"/>
    <n v="3"/>
    <n v="3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JN0034O"/>
    <n v="1"/>
    <s v="MATUTINO"/>
    <s v="KURUWI 1405"/>
    <n v="8"/>
    <s v="CHIHUAHUA"/>
    <n v="8"/>
    <s v="CHIHUAHUA"/>
    <n v="5"/>
    <s v="ASCENSIĂ“N"/>
    <n v="1136"/>
    <s v="CASA VERDE"/>
    <s v="NINGUNO NINGUNO"/>
    <n v="0"/>
    <s v="PĂšBLICO"/>
    <x v="2"/>
    <n v="2"/>
    <s v="BĂSICA"/>
    <n v="1"/>
    <x v="0"/>
    <n v="1"/>
    <x v="1"/>
    <n v="0"/>
    <s v="NO APLICA"/>
    <n v="0"/>
    <s v="NO APLICA"/>
    <s v="08FZP0017W"/>
    <m/>
    <m/>
    <n v="0"/>
    <s v="I2019"/>
    <n v="0"/>
    <n v="0"/>
    <n v="0"/>
    <n v="0"/>
    <n v="0"/>
    <n v="0"/>
    <n v="0"/>
    <n v="0"/>
    <n v="0"/>
    <n v="0"/>
    <n v="1"/>
    <n v="1"/>
    <n v="3"/>
    <n v="1"/>
    <n v="4"/>
    <n v="2"/>
    <n v="4"/>
    <n v="6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JN0348O"/>
    <n v="1"/>
    <s v="MATUTINO"/>
    <s v="CARMEN AMAYA DE SCHULTZ 1323"/>
    <n v="8"/>
    <s v="CHIHUAHUA"/>
    <n v="8"/>
    <s v="CHIHUAHUA"/>
    <n v="20"/>
    <s v="CHĂŤNIPAS"/>
    <n v="80"/>
    <s v="COLONIA MONTENEGRO (SAN ANTONIO)"/>
    <s v="CALLE MONTE NEGRO"/>
    <n v="0"/>
    <s v="PĂšBLICO"/>
    <x v="2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3"/>
    <n v="0"/>
    <n v="3"/>
    <n v="2"/>
    <n v="0"/>
    <n v="2"/>
    <n v="3"/>
    <n v="3"/>
    <n v="6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127J"/>
    <n v="1"/>
    <s v="MATUTINO"/>
    <s v="CENTRO INFANTIL MAGU"/>
    <n v="8"/>
    <s v="CHIHUAHUA"/>
    <n v="8"/>
    <s v="CHIHUAHUA"/>
    <n v="19"/>
    <s v="CHIHUAHUA"/>
    <n v="1"/>
    <s v="CHIHUAHUA"/>
    <s v="CALLE RĂŤO DE JANEIRO"/>
    <n v="905"/>
    <s v="PRIVADO"/>
    <x v="1"/>
    <n v="2"/>
    <s v="BĂSICA"/>
    <n v="1"/>
    <x v="0"/>
    <n v="1"/>
    <x v="1"/>
    <n v="0"/>
    <s v="NO APLICA"/>
    <n v="0"/>
    <s v="NO APLICA"/>
    <s v="08FZP0004S"/>
    <m/>
    <m/>
    <n v="10"/>
    <s v="I2019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1"/>
    <n v="1"/>
    <n v="0"/>
    <n v="0"/>
    <n v="0"/>
    <n v="0"/>
    <n v="0"/>
    <n v="0"/>
    <n v="1"/>
    <n v="3"/>
    <n v="1"/>
  </r>
  <r>
    <s v="08PJN0640Z"/>
    <n v="1"/>
    <s v="MATUTINO"/>
    <s v="COLEGIO JAMES R. GANLEY"/>
    <n v="8"/>
    <s v="CHIHUAHUA"/>
    <n v="8"/>
    <s v="CHIHUAHUA"/>
    <n v="37"/>
    <s v="JUĂREZ"/>
    <n v="1"/>
    <s v="JUĂREZ"/>
    <s v="CALLE ASNOS"/>
    <n v="870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1"/>
    <n v="0"/>
    <n v="0"/>
    <n v="1"/>
    <n v="0"/>
    <n v="0"/>
    <n v="0"/>
    <n v="0"/>
    <n v="1"/>
    <n v="1"/>
    <n v="1"/>
  </r>
  <r>
    <s v="08EPR0601H"/>
    <n v="1"/>
    <s v="MATUTINO"/>
    <s v="JOSEFA ORTIZ DE DOMINGUEZ 2461"/>
    <n v="8"/>
    <s v="CHIHUAHUA"/>
    <n v="8"/>
    <s v="CHIHUAHUA"/>
    <n v="17"/>
    <s v="CUAUHTĂ‰MOC"/>
    <n v="129"/>
    <s v="TĂSCATE DEL ĂGUILA"/>
    <s v="CALLE TASCATE"/>
    <n v="0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3"/>
    <s v="I2019"/>
    <n v="8"/>
    <n v="3"/>
    <n v="11"/>
    <n v="8"/>
    <n v="3"/>
    <n v="11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40N"/>
    <n v="4"/>
    <s v="DISCONTINUO"/>
    <s v="PRIMARIA COMUNITARIA AULA COMPARTIDA"/>
    <n v="8"/>
    <s v="CHIHUAHUA"/>
    <n v="8"/>
    <s v="CHIHUAHUA"/>
    <n v="12"/>
    <s v="CARICHÍ"/>
    <n v="30"/>
    <s v="MAGULLACHI"/>
    <s v="CALLE MAGULLACHI"/>
    <n v="0"/>
    <s v="PÚBLICO"/>
    <x v="0"/>
    <n v="2"/>
    <s v="BÁSICA"/>
    <n v="2"/>
    <x v="2"/>
    <n v="2"/>
    <x v="0"/>
    <n v="0"/>
    <s v="NO APLICA"/>
    <n v="0"/>
    <s v="NO APLICA"/>
    <m/>
    <m/>
    <m/>
    <n v="4"/>
    <s v="I2019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13B"/>
    <n v="4"/>
    <s v="DISCONTINUO"/>
    <s v="SECUNDARIA COMUNITARIA"/>
    <n v="8"/>
    <s v="CHIHUAHUA"/>
    <n v="8"/>
    <s v="CHIHUAHUA"/>
    <n v="17"/>
    <s v="CUAUHTÉMOC"/>
    <n v="97"/>
    <s v="MIGUEL CHIQUITO"/>
    <s v="CALLE SAN MIGUEL CHIQUIT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2"/>
    <n v="5"/>
    <n v="3"/>
    <n v="2"/>
    <n v="5"/>
    <n v="0"/>
    <n v="0"/>
    <n v="0"/>
    <n v="0"/>
    <n v="2"/>
    <n v="2"/>
    <n v="2"/>
    <n v="2"/>
    <n v="4"/>
    <n v="0"/>
    <n v="1"/>
    <n v="1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61L"/>
    <n v="4"/>
    <s v="DISCONTINUO"/>
    <s v="SECUNDARIA COMUNITARIA"/>
    <n v="8"/>
    <s v="CHIHUAHUA"/>
    <n v="8"/>
    <s v="CHIHUAHUA"/>
    <n v="47"/>
    <s v="MORIS"/>
    <n v="15"/>
    <s v="BERMÚDEZ"/>
    <s v="CALLE CONOCID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2"/>
    <n v="4"/>
    <n v="6"/>
    <n v="2"/>
    <n v="4"/>
    <n v="6"/>
    <n v="0"/>
    <n v="0"/>
    <n v="0"/>
    <n v="0"/>
    <n v="0"/>
    <n v="0"/>
    <n v="1"/>
    <n v="2"/>
    <n v="3"/>
    <n v="1"/>
    <n v="2"/>
    <n v="3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87T"/>
    <n v="4"/>
    <s v="DISCONTINUO"/>
    <s v="SECUNDARIA COMUNITARIA"/>
    <n v="8"/>
    <s v="CHIHUAHUA"/>
    <n v="8"/>
    <s v="CHIHUAHUA"/>
    <n v="66"/>
    <s v="URUACHI"/>
    <n v="511"/>
    <s v="SAN ANTONIO"/>
    <s v="CALLE SAN ANTONI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1"/>
    <n v="4"/>
    <n v="3"/>
    <n v="1"/>
    <n v="4"/>
    <n v="1"/>
    <n v="1"/>
    <n v="2"/>
    <n v="2"/>
    <n v="3"/>
    <n v="5"/>
    <n v="2"/>
    <n v="0"/>
    <n v="2"/>
    <n v="0"/>
    <n v="0"/>
    <n v="0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92E"/>
    <n v="4"/>
    <s v="DISCONTINUO"/>
    <s v="SECUNDARIA COMUNITARIA"/>
    <n v="8"/>
    <s v="CHIHUAHUA"/>
    <n v="8"/>
    <s v="CHIHUAHUA"/>
    <n v="29"/>
    <s v="GUADALUPE Y CALVO"/>
    <n v="1942"/>
    <s v="LAS ESCALERAS"/>
    <s v="CALLE LAS ESCALERAS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2"/>
    <n v="3"/>
    <n v="5"/>
    <n v="2"/>
    <n v="3"/>
    <n v="5"/>
    <n v="0"/>
    <n v="0"/>
    <n v="0"/>
    <n v="0"/>
    <n v="2"/>
    <n v="2"/>
    <n v="0"/>
    <n v="1"/>
    <n v="1"/>
    <n v="2"/>
    <n v="2"/>
    <n v="4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16Y"/>
    <n v="4"/>
    <s v="DISCONTINUO"/>
    <s v="SECUNDARIA COMUNITARIA"/>
    <n v="8"/>
    <s v="CHIHUAHUA"/>
    <n v="8"/>
    <s v="CHIHUAHUA"/>
    <n v="29"/>
    <s v="GUADALUPE Y CALVO"/>
    <n v="173"/>
    <s v="EL PORTUGAL"/>
    <s v="CALLE PORTUGAL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1"/>
    <n v="3"/>
    <n v="4"/>
    <n v="1"/>
    <n v="3"/>
    <n v="4"/>
    <n v="1"/>
    <n v="1"/>
    <n v="2"/>
    <n v="2"/>
    <n v="2"/>
    <n v="4"/>
    <n v="0"/>
    <n v="2"/>
    <n v="2"/>
    <n v="0"/>
    <n v="1"/>
    <n v="1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635I"/>
    <n v="1"/>
    <s v="MATUTINO"/>
    <s v="12 DE OCTUBRE"/>
    <n v="8"/>
    <s v="CHIHUAHUA"/>
    <n v="8"/>
    <s v="CHIHUAHUA"/>
    <n v="37"/>
    <s v="JUĂREZ"/>
    <n v="1"/>
    <s v="JUĂREZ"/>
    <s v="CALLE TRES JACALES EL MILLON"/>
    <n v="0"/>
    <s v="PĂšBLICO"/>
    <x v="3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1"/>
    <n v="1"/>
    <n v="2"/>
    <n v="2"/>
    <n v="4"/>
    <n v="5"/>
    <n v="1"/>
    <n v="6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321W"/>
    <n v="1"/>
    <s v="MATUTINO"/>
    <s v="NORAWA"/>
    <n v="8"/>
    <s v="CHIHUAHUA"/>
    <n v="8"/>
    <s v="CHIHUAHUA"/>
    <n v="27"/>
    <s v="GUACHOCHI"/>
    <n v="316"/>
    <s v="EL ĂLAMO"/>
    <s v="CALLE EL ALAMO"/>
    <n v="0"/>
    <s v="PĂšBLICO"/>
    <x v="3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2"/>
    <n v="0"/>
    <n v="2"/>
    <n v="5"/>
    <n v="1"/>
    <n v="6"/>
    <n v="1"/>
    <n v="2"/>
    <n v="3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642X"/>
    <n v="1"/>
    <s v="MATUTINO"/>
    <s v="COLEGIO GUERRERO INDIO"/>
    <n v="8"/>
    <s v="CHIHUAHUA"/>
    <n v="8"/>
    <s v="CHIHUAHUA"/>
    <n v="50"/>
    <s v="NUEVO CASAS GRANDES"/>
    <n v="1"/>
    <s v="NUEVO CASAS GRANDES"/>
    <s v="PROLONGACIĂ“N PRIVADA DE ZARAGOZA"/>
    <n v="1707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1"/>
    <n v="0"/>
    <n v="0"/>
    <n v="1"/>
    <n v="0"/>
    <n v="0"/>
    <n v="0"/>
    <n v="0"/>
    <n v="1"/>
    <n v="2"/>
    <n v="1"/>
  </r>
  <r>
    <s v="08DPR0564V"/>
    <n v="1"/>
    <s v="MATUTINO"/>
    <s v="SEBASTIAN LERDO DE TEJADA"/>
    <n v="8"/>
    <s v="CHIHUAHUA"/>
    <n v="8"/>
    <s v="CHIHUAHUA"/>
    <n v="34"/>
    <s v="IGNACIO ZARAGOZA"/>
    <n v="27"/>
    <s v="OJO DE LA PIEDRA"/>
    <s v="CALLE OJO DE LA PIEDRA"/>
    <n v="0"/>
    <s v="PĂšBLICO"/>
    <x v="3"/>
    <n v="2"/>
    <s v="BĂSICA"/>
    <n v="2"/>
    <x v="2"/>
    <n v="1"/>
    <x v="1"/>
    <n v="0"/>
    <s v="NO APLICA"/>
    <n v="0"/>
    <s v="NO APLICA"/>
    <s v="08FIZ0187G"/>
    <s v="08FJS0119P"/>
    <s v="08ADG0055K"/>
    <n v="0"/>
    <s v="I2019"/>
    <n v="3"/>
    <n v="3"/>
    <n v="6"/>
    <n v="3"/>
    <n v="3"/>
    <n v="6"/>
    <n v="1"/>
    <n v="0"/>
    <n v="1"/>
    <n v="1"/>
    <n v="0"/>
    <n v="1"/>
    <n v="0"/>
    <n v="1"/>
    <n v="1"/>
    <n v="1"/>
    <n v="0"/>
    <n v="1"/>
    <n v="0"/>
    <n v="1"/>
    <n v="1"/>
    <n v="0"/>
    <n v="0"/>
    <n v="0"/>
    <n v="1"/>
    <n v="0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067F"/>
    <n v="1"/>
    <s v="MATUTINO"/>
    <s v="PRIMARIA INDIGENA COMUNITARIA"/>
    <n v="8"/>
    <s v="CHIHUAHUA"/>
    <n v="8"/>
    <s v="CHIHUAHUA"/>
    <n v="27"/>
    <s v="GUACHOCHI"/>
    <n v="681"/>
    <s v="SANTA RITA"/>
    <s v="CALLE SANTA RITA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1"/>
    <n v="6"/>
    <n v="7"/>
    <n v="1"/>
    <n v="6"/>
    <n v="7"/>
    <n v="0"/>
    <n v="1"/>
    <n v="1"/>
    <n v="0"/>
    <n v="0"/>
    <n v="0"/>
    <n v="0"/>
    <n v="0"/>
    <n v="0"/>
    <n v="0"/>
    <n v="1"/>
    <n v="1"/>
    <n v="0"/>
    <n v="1"/>
    <n v="1"/>
    <n v="1"/>
    <n v="0"/>
    <n v="1"/>
    <n v="0"/>
    <n v="2"/>
    <n v="2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109O"/>
    <n v="4"/>
    <s v="DISCONTINUO"/>
    <s v="PRIMARIA INDIGENA COMUNITARIA"/>
    <n v="8"/>
    <s v="CHIHUAHUA"/>
    <n v="8"/>
    <s v="CHIHUAHUA"/>
    <n v="29"/>
    <s v="GUADALUPE Y CALVO"/>
    <n v="519"/>
    <s v="ARROYO DE PALMILLAS"/>
    <s v="CALLE ARROYO DE PALMILLAS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3"/>
    <n v="2"/>
    <n v="5"/>
    <n v="3"/>
    <n v="2"/>
    <n v="5"/>
    <n v="1"/>
    <n v="0"/>
    <n v="1"/>
    <n v="0"/>
    <n v="1"/>
    <n v="1"/>
    <n v="0"/>
    <n v="0"/>
    <n v="0"/>
    <n v="0"/>
    <n v="2"/>
    <n v="2"/>
    <n v="0"/>
    <n v="0"/>
    <n v="0"/>
    <n v="0"/>
    <n v="0"/>
    <n v="0"/>
    <n v="2"/>
    <n v="2"/>
    <n v="4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202U"/>
    <n v="4"/>
    <s v="DISCONTINUO"/>
    <s v="PRIMARIA INDIGENA COMUNITARIA"/>
    <n v="8"/>
    <s v="CHIHUAHUA"/>
    <n v="8"/>
    <s v="CHIHUAHUA"/>
    <n v="27"/>
    <s v="GUACHOCHI"/>
    <n v="434"/>
    <s v="LA CUMBRE DE SILVERIO"/>
    <s v="CALLE MESA DEL SILVERI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3"/>
    <n v="4"/>
    <n v="7"/>
    <n v="3"/>
    <n v="4"/>
    <n v="7"/>
    <n v="1"/>
    <n v="2"/>
    <n v="3"/>
    <n v="0"/>
    <n v="0"/>
    <n v="0"/>
    <n v="0"/>
    <n v="0"/>
    <n v="0"/>
    <n v="1"/>
    <n v="2"/>
    <n v="3"/>
    <n v="0"/>
    <n v="0"/>
    <n v="0"/>
    <n v="1"/>
    <n v="0"/>
    <n v="1"/>
    <n v="0"/>
    <n v="0"/>
    <n v="0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054J"/>
    <n v="4"/>
    <s v="DISCONTINUO"/>
    <s v="ESCUELA PRIMARIA"/>
    <n v="8"/>
    <s v="CHIHUAHUA"/>
    <n v="8"/>
    <s v="CHIHUAHUA"/>
    <n v="29"/>
    <s v="GUADALUPE Y CALVO"/>
    <n v="288"/>
    <s v="PUERTO BLANCO"/>
    <s v="CALLE PUERTO BLANC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1"/>
    <n v="5"/>
    <n v="4"/>
    <n v="1"/>
    <n v="5"/>
    <n v="0"/>
    <n v="1"/>
    <n v="1"/>
    <n v="0"/>
    <n v="1"/>
    <n v="1"/>
    <n v="1"/>
    <n v="0"/>
    <n v="1"/>
    <n v="2"/>
    <n v="0"/>
    <n v="2"/>
    <n v="1"/>
    <n v="0"/>
    <n v="1"/>
    <n v="2"/>
    <n v="0"/>
    <n v="2"/>
    <n v="0"/>
    <n v="0"/>
    <n v="0"/>
    <n v="6"/>
    <n v="1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226L"/>
    <n v="4"/>
    <s v="DISCONTINUO"/>
    <s v="PRIMARIA COMUNITARIA"/>
    <n v="8"/>
    <s v="CHIHUAHUA"/>
    <n v="8"/>
    <s v="CHIHUAHUA"/>
    <n v="29"/>
    <s v="GUADALUPE Y CALVO"/>
    <n v="170"/>
    <s v="EL PLATANAR"/>
    <s v="CALLE EL PLATANAR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1"/>
    <n v="5"/>
    <n v="4"/>
    <n v="1"/>
    <n v="5"/>
    <n v="0"/>
    <n v="1"/>
    <n v="1"/>
    <n v="0"/>
    <n v="1"/>
    <n v="1"/>
    <n v="1"/>
    <n v="1"/>
    <n v="2"/>
    <n v="1"/>
    <n v="0"/>
    <n v="1"/>
    <n v="0"/>
    <n v="0"/>
    <n v="0"/>
    <n v="0"/>
    <n v="0"/>
    <n v="0"/>
    <n v="3"/>
    <n v="0"/>
    <n v="3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66V"/>
    <n v="4"/>
    <s v="DISCONTINUO"/>
    <s v="ESCUELA PRIMARIA"/>
    <n v="8"/>
    <s v="CHIHUAHUA"/>
    <n v="8"/>
    <s v="CHIHUAHUA"/>
    <n v="65"/>
    <s v="URIQUE"/>
    <n v="216"/>
    <s v="BORE"/>
    <s v="CALLE BORE"/>
    <n v="0"/>
    <s v="PÚBLICO"/>
    <x v="0"/>
    <n v="2"/>
    <s v="BÁSICA"/>
    <n v="2"/>
    <x v="2"/>
    <n v="2"/>
    <x v="0"/>
    <n v="0"/>
    <s v="NO APLICA"/>
    <n v="0"/>
    <s v="NO APLICA"/>
    <m/>
    <m/>
    <s v="08ACE0001J"/>
    <n v="0"/>
    <s v="I2019"/>
    <n v="4"/>
    <n v="2"/>
    <n v="6"/>
    <n v="4"/>
    <n v="2"/>
    <n v="6"/>
    <n v="1"/>
    <n v="0"/>
    <n v="1"/>
    <n v="0"/>
    <n v="0"/>
    <n v="0"/>
    <n v="1"/>
    <n v="0"/>
    <n v="1"/>
    <n v="0"/>
    <n v="0"/>
    <n v="0"/>
    <n v="2"/>
    <n v="0"/>
    <n v="2"/>
    <n v="0"/>
    <n v="1"/>
    <n v="1"/>
    <n v="1"/>
    <n v="1"/>
    <n v="2"/>
    <n v="4"/>
    <n v="2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064O"/>
    <n v="1"/>
    <s v="MATUTINO"/>
    <s v="PREESCOLAR TECHO COMUNITARIO"/>
    <n v="8"/>
    <s v="CHIHUAHUA"/>
    <n v="8"/>
    <s v="CHIHUAHUA"/>
    <n v="37"/>
    <s v="JUĂREZ"/>
    <n v="1"/>
    <s v="JUĂREZ"/>
    <s v="CALLE HERRADERO"/>
    <n v="9704"/>
    <s v="PRIVADO"/>
    <x v="1"/>
    <n v="2"/>
    <s v="BĂSICA"/>
    <n v="1"/>
    <x v="0"/>
    <n v="1"/>
    <x v="1"/>
    <n v="0"/>
    <s v="NO APLICA"/>
    <n v="0"/>
    <s v="NO APLICA"/>
    <s v="08FZP0140W"/>
    <s v="08FJZ0104X"/>
    <s v="08ADG0005C"/>
    <n v="0"/>
    <s v="I2019"/>
    <n v="0"/>
    <n v="0"/>
    <n v="0"/>
    <n v="0"/>
    <n v="0"/>
    <n v="0"/>
    <n v="0"/>
    <n v="0"/>
    <n v="0"/>
    <n v="1"/>
    <n v="10"/>
    <n v="11"/>
    <n v="0"/>
    <n v="0"/>
    <n v="0"/>
    <n v="0"/>
    <n v="0"/>
    <n v="0"/>
    <n v="0"/>
    <n v="0"/>
    <n v="0"/>
    <n v="0"/>
    <n v="0"/>
    <n v="0"/>
    <n v="0"/>
    <n v="0"/>
    <n v="0"/>
    <n v="1"/>
    <n v="10"/>
    <n v="1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1"/>
    <n v="1"/>
  </r>
  <r>
    <s v="08PJN0111I"/>
    <n v="1"/>
    <s v="MATUTINO"/>
    <s v="ESCUELA MINISTERIO DE AMOR"/>
    <n v="8"/>
    <s v="CHIHUAHUA"/>
    <n v="8"/>
    <s v="CHIHUAHUA"/>
    <n v="17"/>
    <s v="CUAUHTĂ‰MOC"/>
    <n v="1"/>
    <s v="CUAUHTĂ‰MOC"/>
    <s v="NINGUNO NINGUNO"/>
    <n v="0"/>
    <s v="PRIVADO"/>
    <x v="1"/>
    <n v="2"/>
    <s v="BĂSICA"/>
    <n v="1"/>
    <x v="0"/>
    <n v="1"/>
    <x v="1"/>
    <n v="0"/>
    <s v="NO APLICA"/>
    <n v="0"/>
    <s v="NO APLICA"/>
    <s v="08FZP0009N"/>
    <m/>
    <m/>
    <n v="0"/>
    <s v="I2019"/>
    <n v="0"/>
    <n v="0"/>
    <n v="0"/>
    <n v="0"/>
    <n v="0"/>
    <n v="0"/>
    <n v="0"/>
    <n v="0"/>
    <n v="0"/>
    <n v="0"/>
    <n v="0"/>
    <n v="0"/>
    <n v="1"/>
    <n v="1"/>
    <n v="2"/>
    <n v="7"/>
    <n v="2"/>
    <n v="9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611D"/>
    <n v="1"/>
    <s v="MATUTINO"/>
    <s v="PREESCOLAR DE LA GUARDERIA MEOQUI"/>
    <n v="8"/>
    <s v="CHIHUAHUA"/>
    <n v="8"/>
    <s v="CHIHUAHUA"/>
    <n v="45"/>
    <s v="MEOQUI"/>
    <n v="1"/>
    <s v="PEDRO MEOQUI"/>
    <s v="CALLE CATALPAS"/>
    <n v="2326"/>
    <s v="PRIVADO"/>
    <x v="1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1"/>
    <n v="1"/>
  </r>
  <r>
    <s v="08KJN0021V"/>
    <n v="4"/>
    <s v="DISCONTINUO"/>
    <s v="PREESCOLAR COMUNITARIO"/>
    <n v="8"/>
    <s v="CHIHUAHUA"/>
    <n v="8"/>
    <s v="CHIHUAHUA"/>
    <n v="29"/>
    <s v="GUADALUPE Y CALVO"/>
    <n v="185"/>
    <s v="REDONDEADOS"/>
    <s v="CALLE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152N"/>
    <n v="1"/>
    <s v="MATUTINO"/>
    <s v="JARDIN DE NIÃ‘OS"/>
    <n v="8"/>
    <s v="CHIHUAHUA"/>
    <n v="8"/>
    <s v="CHIHUAHUA"/>
    <n v="3"/>
    <s v="ALLENDE"/>
    <n v="36"/>
    <s v="ESTACIÃ“N MORITA"/>
    <s v="CALLE ESTACION MOR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53L"/>
    <n v="1"/>
    <s v="MATUTINO"/>
    <s v="PREESCOLAR COMUNITARIO"/>
    <n v="8"/>
    <s v="CHIHUAHUA"/>
    <n v="8"/>
    <s v="CHIHUAHUA"/>
    <n v="6"/>
    <s v="BACHÃNIVA"/>
    <n v="11"/>
    <s v="FRANCISCO I. MADERO"/>
    <s v="CALLE FRANCISCO I. MADE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261U"/>
    <n v="1"/>
    <s v="MATUTINO"/>
    <s v="PREESCOLAR COMUNITARIO"/>
    <n v="8"/>
    <s v="CHIHUAHUA"/>
    <n v="8"/>
    <s v="CHIHUAHUA"/>
    <n v="11"/>
    <s v="CAMARGO"/>
    <n v="59"/>
    <s v="FLOREÃ‘O"/>
    <s v="CALLE FLOREÃ‘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81F"/>
    <n v="1"/>
    <s v="MATUTINO"/>
    <s v="PREESCOLAR COMUNITARIO"/>
    <n v="8"/>
    <s v="CHIHUAHUA"/>
    <n v="8"/>
    <s v="CHIHUAHUA"/>
    <n v="48"/>
    <s v="NAMIQUIPA"/>
    <n v="47"/>
    <s v="EL OSO"/>
    <s v="CALLE EL OS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0560S"/>
    <n v="1"/>
    <s v="MATUTINO"/>
    <s v="JARDIN DE NIÃ‘OS"/>
    <n v="8"/>
    <s v="CHIHUAHUA"/>
    <n v="8"/>
    <s v="CHIHUAHUA"/>
    <n v="17"/>
    <s v="CUAUHTÃ‰MOC"/>
    <n v="357"/>
    <s v="COLONIA MARGARITA MAZA DE JUÃREZ (LAS MARGARITAS)"/>
    <s v="CALLE MARGARITA MAZA DE JUAREZ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49V"/>
    <n v="1"/>
    <s v="MATUTINO"/>
    <s v="JARDIN DE NIÃ‘OS"/>
    <n v="8"/>
    <s v="CHIHUAHUA"/>
    <n v="8"/>
    <s v="CHIHUAHUA"/>
    <n v="29"/>
    <s v="GUADALUPE Y CALVO"/>
    <n v="739"/>
    <s v="LOS OTATES DE ARRIBA"/>
    <s v="CALLE LOS OTATES DE ARRIB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97E"/>
    <n v="1"/>
    <s v="MATUTINO"/>
    <s v="JARDIN DE NIÃ‘OS"/>
    <n v="8"/>
    <s v="CHIHUAHUA"/>
    <n v="8"/>
    <s v="CHIHUAHUA"/>
    <n v="31"/>
    <s v="GUERRERO"/>
    <n v="300"/>
    <s v="SAN PABLO"/>
    <s v="CALLE SAN PABLO DE LA SIER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10I"/>
    <n v="1"/>
    <s v="MATUTINO"/>
    <s v="JARDIN DE NIÃ‘OS"/>
    <n v="8"/>
    <s v="CHIHUAHUA"/>
    <n v="8"/>
    <s v="CHIHUAHUA"/>
    <n v="35"/>
    <s v="JANOS"/>
    <n v="17"/>
    <s v="TRES ÃLAMOS"/>
    <s v="CALLE TRES ALAM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55E"/>
    <n v="1"/>
    <s v="MATUTINO"/>
    <s v="JARDIN DE NIÃ‘OS"/>
    <n v="8"/>
    <s v="CHIHUAHUA"/>
    <n v="8"/>
    <s v="CHIHUAHUA"/>
    <n v="30"/>
    <s v="GUAZAPARES"/>
    <n v="51"/>
    <s v="HORMIGUEROS"/>
    <s v="CALLE HORMIGUER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06V"/>
    <n v="1"/>
    <s v="MATUTINO"/>
    <s v="JARDIN DE NIÃ‘OS"/>
    <n v="8"/>
    <s v="CHIHUAHUA"/>
    <n v="8"/>
    <s v="CHIHUAHUA"/>
    <n v="30"/>
    <s v="GUAZAPARES"/>
    <n v="3"/>
    <s v="EL AGUAJE"/>
    <s v="CALLE EL AGUAJ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84Z"/>
    <n v="1"/>
    <s v="MATUTINO"/>
    <s v="JARDIN DE NIÃ‘OS"/>
    <n v="8"/>
    <s v="CHIHUAHUA"/>
    <n v="8"/>
    <s v="CHIHUAHUA"/>
    <n v="31"/>
    <s v="GUERRERO"/>
    <n v="88"/>
    <s v="LAS RANAS DE TEMEYCHI"/>
    <s v="CALLE LAS RANAS DE TEMEYCHIC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98B"/>
    <n v="1"/>
    <s v="MATUTINO"/>
    <s v="JARDIN DE NIÃ‘OS"/>
    <n v="8"/>
    <s v="CHIHUAHUA"/>
    <n v="8"/>
    <s v="CHIHUAHUA"/>
    <n v="65"/>
    <s v="URIQUE"/>
    <n v="54"/>
    <s v="PUERTO DE ACARABO"/>
    <s v="CALLE EL PUER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10"/>
    <n v="12"/>
    <n v="0"/>
    <n v="0"/>
    <n v="0"/>
    <n v="0"/>
    <n v="0"/>
    <n v="0"/>
    <n v="0"/>
    <n v="0"/>
    <n v="0"/>
    <n v="2"/>
    <n v="1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24J"/>
    <n v="1"/>
    <s v="MATUTINO"/>
    <s v="JARDIN DE NIÃ‘OS"/>
    <n v="8"/>
    <s v="CHIHUAHUA"/>
    <n v="8"/>
    <s v="CHIHUAHUA"/>
    <n v="57"/>
    <s v="SAN FRANCISCO DE BORJA"/>
    <n v="24"/>
    <s v="SANTA ANA"/>
    <s v="CALLE SANTA A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92G"/>
    <n v="1"/>
    <s v="MATUTINO"/>
    <s v="PREESCOLAR COMUNITARIO"/>
    <n v="8"/>
    <s v="CHIHUAHUA"/>
    <n v="8"/>
    <s v="CHIHUAHUA"/>
    <n v="29"/>
    <s v="GUADALUPE Y CALVO"/>
    <n v="1096"/>
    <s v="EL RINCÃ“N NEGRO"/>
    <s v="CALLE EL RINCON NEGR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66Y"/>
    <n v="1"/>
    <s v="MATUTINO"/>
    <s v="JARDIN DE NIÃ‘OS"/>
    <n v="8"/>
    <s v="CHIHUAHUA"/>
    <n v="8"/>
    <s v="CHIHUAHUA"/>
    <n v="36"/>
    <s v="JIMÃ‰NEZ"/>
    <n v="116"/>
    <s v="SAN ANTONIO (LOTE NÃšMERO OCHO)"/>
    <s v="CALLE EJIDO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75F"/>
    <n v="1"/>
    <s v="MATUTINO"/>
    <s v="JARDIN DE NIÃ‘OS"/>
    <n v="8"/>
    <s v="CHIHUAHUA"/>
    <n v="8"/>
    <s v="CHIHUAHUA"/>
    <n v="29"/>
    <s v="GUADALUPE Y CALVO"/>
    <n v="222"/>
    <s v="SANTO DOMINGO"/>
    <s v="CALLE SANTO DOMING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0"/>
    <n v="0"/>
    <n v="0"/>
    <n v="8"/>
    <n v="4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90U"/>
    <n v="1"/>
    <s v="MATUTINO"/>
    <s v="PREESCOLAR COMUNITARIO"/>
    <n v="8"/>
    <s v="CHIHUAHUA"/>
    <n v="8"/>
    <s v="CHIHUAHUA"/>
    <n v="29"/>
    <s v="GUADALUPE Y CALVO"/>
    <n v="494"/>
    <s v="LOS PARAJES"/>
    <s v="CALLE LOS PARAJ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KJN1532C"/>
    <n v="1"/>
    <s v="MATUTINO"/>
    <s v="PREESCOLAR COMUNITARIO"/>
    <n v="8"/>
    <s v="CHIHUAHUA"/>
    <n v="8"/>
    <s v="CHIHUAHUA"/>
    <n v="6"/>
    <s v="BACHÃNIVA"/>
    <n v="18"/>
    <s v="SAN BLAS"/>
    <s v="CALLE SAN BL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0"/>
    <n v="0"/>
    <n v="0"/>
    <n v="3"/>
    <n v="9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66T"/>
    <n v="1"/>
    <s v="MATUTINO"/>
    <s v="PREESCOLAR COMUNITARIO"/>
    <n v="8"/>
    <s v="CHIHUAHUA"/>
    <n v="8"/>
    <s v="CHIHUAHUA"/>
    <n v="21"/>
    <s v="DELICIAS"/>
    <n v="291"/>
    <s v="COLONIA MORELOS (CUATRO VIENTOS)"/>
    <s v="CALLE COLONIA MORELOS (CUATRO VIENTOS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2"/>
    <n v="10"/>
    <n v="12"/>
    <n v="0"/>
    <n v="0"/>
    <n v="0"/>
    <n v="0"/>
    <n v="0"/>
    <n v="0"/>
    <n v="0"/>
    <n v="0"/>
    <n v="0"/>
    <n v="2"/>
    <n v="1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SC0019S"/>
    <n v="4"/>
    <s v="DISCONTINUO"/>
    <s v="SECUNDARIA INDIGENA COMUNITARIA"/>
    <n v="8"/>
    <s v="CHIHUAHUA"/>
    <n v="8"/>
    <s v="CHIHUAHUA"/>
    <n v="29"/>
    <s v="GUADALUPE Y CALVO"/>
    <n v="565"/>
    <s v="CERRO ALTO"/>
    <s v="CALLE CONOCIDO CERRO ALTO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2"/>
    <n v="3"/>
    <n v="5"/>
    <n v="2"/>
    <n v="3"/>
    <n v="5"/>
    <n v="0"/>
    <n v="1"/>
    <n v="1"/>
    <n v="1"/>
    <n v="0"/>
    <n v="1"/>
    <n v="2"/>
    <n v="1"/>
    <n v="3"/>
    <n v="2"/>
    <n v="1"/>
    <n v="3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041Y"/>
    <n v="4"/>
    <s v="DISCONTINUO"/>
    <s v="SECUNDARIA COMUNITARIA"/>
    <n v="8"/>
    <s v="CHIHUAHUA"/>
    <n v="8"/>
    <s v="CHIHUAHUA"/>
    <n v="47"/>
    <s v="MORIS"/>
    <n v="60"/>
    <s v="MESA COLORADA"/>
    <s v="CALLE MESA COLORAD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3"/>
    <n v="6"/>
    <n v="3"/>
    <n v="3"/>
    <n v="6"/>
    <n v="1"/>
    <n v="2"/>
    <n v="3"/>
    <n v="1"/>
    <n v="0"/>
    <n v="1"/>
    <n v="1"/>
    <n v="1"/>
    <n v="2"/>
    <n v="1"/>
    <n v="1"/>
    <n v="2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JN1549C"/>
    <n v="1"/>
    <s v="MATUTINO"/>
    <s v="PREESCOLAR COMUNITARIO"/>
    <n v="8"/>
    <s v="CHIHUAHUA"/>
    <n v="8"/>
    <s v="CHIHUAHUA"/>
    <n v="29"/>
    <s v="GUADALUPE Y CALVO"/>
    <n v="47"/>
    <s v="LA CATEDRAL"/>
    <s v="CALLE LA CATEDRAL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KPB0120K"/>
    <n v="4"/>
    <s v="DISCONTINUO"/>
    <s v="PRIMARIA INDIGENA COMUNITARIA"/>
    <n v="8"/>
    <s v="CHIHUAHUA"/>
    <n v="8"/>
    <s v="CHIHUAHUA"/>
    <n v="27"/>
    <s v="GUACHOCHI"/>
    <n v="1942"/>
    <s v="BARAHUARACHI"/>
    <s v="CALLE BARAHUAR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2"/>
    <n v="5"/>
    <n v="7"/>
    <n v="2"/>
    <n v="5"/>
    <n v="7"/>
    <n v="1"/>
    <n v="1"/>
    <n v="2"/>
    <n v="0"/>
    <n v="0"/>
    <n v="0"/>
    <n v="0"/>
    <n v="0"/>
    <n v="0"/>
    <n v="1"/>
    <n v="1"/>
    <n v="2"/>
    <n v="0"/>
    <n v="0"/>
    <n v="0"/>
    <n v="0"/>
    <n v="2"/>
    <n v="2"/>
    <n v="0"/>
    <n v="1"/>
    <n v="1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965Z"/>
    <n v="4"/>
    <s v="DISCONTINUO"/>
    <s v="ESCUELA PRIMARIA"/>
    <n v="8"/>
    <s v="CHIHUAHUA"/>
    <n v="8"/>
    <s v="CHIHUAHUA"/>
    <n v="13"/>
    <s v="CASAS GRANDES"/>
    <n v="34"/>
    <s v="COLONIA GARCÍA"/>
    <s v="CALLE COLONIA GARCI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3"/>
    <n v="6"/>
    <n v="3"/>
    <n v="3"/>
    <n v="6"/>
    <n v="3"/>
    <n v="1"/>
    <n v="4"/>
    <n v="1"/>
    <n v="0"/>
    <n v="1"/>
    <n v="0"/>
    <n v="1"/>
    <n v="1"/>
    <n v="1"/>
    <n v="0"/>
    <n v="1"/>
    <n v="0"/>
    <n v="1"/>
    <n v="1"/>
    <n v="0"/>
    <n v="1"/>
    <n v="1"/>
    <n v="0"/>
    <n v="0"/>
    <n v="0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129J"/>
    <n v="4"/>
    <s v="DISCONTINUO"/>
    <s v="PRIMARIA COMUNITARIA"/>
    <n v="8"/>
    <s v="CHIHUAHUA"/>
    <n v="8"/>
    <s v="CHIHUAHUA"/>
    <n v="32"/>
    <s v="HIDALGO DEL PARRAL"/>
    <n v="98"/>
    <s v="SANTA CRUZ DE VILLEGAS"/>
    <s v="CALLE SANTA CRUZ DE VILLEG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2"/>
    <n v="6"/>
    <n v="4"/>
    <n v="2"/>
    <n v="6"/>
    <n v="0"/>
    <n v="0"/>
    <n v="0"/>
    <n v="0"/>
    <n v="1"/>
    <n v="1"/>
    <n v="1"/>
    <n v="0"/>
    <n v="1"/>
    <n v="0"/>
    <n v="1"/>
    <n v="1"/>
    <n v="1"/>
    <n v="0"/>
    <n v="1"/>
    <n v="2"/>
    <n v="0"/>
    <n v="2"/>
    <n v="0"/>
    <n v="1"/>
    <n v="1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258D"/>
    <n v="4"/>
    <s v="DISCONTINUO"/>
    <s v="ESCUELA PRIMARIA"/>
    <n v="8"/>
    <s v="CHIHUAHUA"/>
    <n v="8"/>
    <s v="CHIHUAHUA"/>
    <n v="29"/>
    <s v="GUADALUPE Y CALVO"/>
    <n v="836"/>
    <s v="BAJÍO MANUEL"/>
    <s v="CALLE BAJIO MANUEL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5"/>
    <n v="7"/>
    <n v="2"/>
    <n v="5"/>
    <n v="7"/>
    <n v="0"/>
    <n v="2"/>
    <n v="2"/>
    <n v="0"/>
    <n v="0"/>
    <n v="0"/>
    <n v="0"/>
    <n v="0"/>
    <n v="0"/>
    <n v="1"/>
    <n v="1"/>
    <n v="2"/>
    <n v="0"/>
    <n v="0"/>
    <n v="0"/>
    <n v="1"/>
    <n v="1"/>
    <n v="2"/>
    <n v="0"/>
    <n v="1"/>
    <n v="1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873Q"/>
    <n v="4"/>
    <s v="DISCONTINUO"/>
    <s v="PRIMARIA COMUNITARIA AULA COMPARTIDA"/>
    <n v="8"/>
    <s v="CHIHUAHUA"/>
    <n v="8"/>
    <s v="CHIHUAHUA"/>
    <n v="29"/>
    <s v="GUADALUPE Y CALVO"/>
    <n v="1924"/>
    <s v="TAHONAS [ASERRADERO]"/>
    <s v="CALLE TAHONAS [ASERRADERO]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2"/>
    <n v="6"/>
    <n v="4"/>
    <n v="2"/>
    <n v="6"/>
    <n v="0"/>
    <n v="0"/>
    <n v="0"/>
    <n v="1"/>
    <n v="0"/>
    <n v="1"/>
    <n v="1"/>
    <n v="1"/>
    <n v="2"/>
    <n v="2"/>
    <n v="1"/>
    <n v="3"/>
    <n v="0"/>
    <n v="0"/>
    <n v="0"/>
    <n v="0"/>
    <n v="0"/>
    <n v="0"/>
    <n v="1"/>
    <n v="0"/>
    <n v="1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81Z"/>
    <n v="4"/>
    <s v="DISCONTINUO"/>
    <s v="PRIMARIA COMUNITARIA"/>
    <n v="8"/>
    <s v="CHIHUAHUA"/>
    <n v="8"/>
    <s v="CHIHUAHUA"/>
    <n v="29"/>
    <s v="GUADALUPE Y CALVO"/>
    <n v="1942"/>
    <s v="LAS ESCALERAS"/>
    <s v="CALLE LAS ESCALER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3"/>
    <n v="6"/>
    <n v="3"/>
    <n v="3"/>
    <n v="6"/>
    <n v="0"/>
    <n v="0"/>
    <n v="0"/>
    <n v="1"/>
    <n v="0"/>
    <n v="1"/>
    <n v="2"/>
    <n v="0"/>
    <n v="2"/>
    <n v="1"/>
    <n v="1"/>
    <n v="2"/>
    <n v="0"/>
    <n v="1"/>
    <n v="1"/>
    <n v="0"/>
    <n v="0"/>
    <n v="0"/>
    <n v="0"/>
    <n v="1"/>
    <n v="1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2081N"/>
    <n v="1"/>
    <s v="MATUTINO"/>
    <s v="ELOISA GARCIA BURUEL"/>
    <n v="8"/>
    <s v="CHIHUAHUA"/>
    <n v="8"/>
    <s v="CHIHUAHUA"/>
    <n v="37"/>
    <s v="JUĂREZ"/>
    <n v="712"/>
    <s v="JESĂšS CARRANZA (LA COLORADA)"/>
    <s v="CALLE JESUS CARRANZA"/>
    <n v="0"/>
    <s v="PĂšBLICO"/>
    <x v="3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0"/>
    <n v="0"/>
    <n v="2"/>
    <n v="3"/>
    <n v="5"/>
    <n v="2"/>
    <n v="5"/>
    <n v="7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380C"/>
    <n v="1"/>
    <s v="MATUTINO"/>
    <s v="AMERICA UNIDA"/>
    <n v="8"/>
    <s v="CHIHUAHUA"/>
    <n v="8"/>
    <s v="CHIHUAHUA"/>
    <n v="21"/>
    <s v="DELICIAS"/>
    <n v="1"/>
    <s v="DELICIAS"/>
    <s v="AVENIDA MARGARITA"/>
    <n v="115"/>
    <s v="PRIVADO"/>
    <x v="1"/>
    <n v="2"/>
    <s v="BĂSICA"/>
    <n v="1"/>
    <x v="0"/>
    <n v="1"/>
    <x v="1"/>
    <n v="0"/>
    <s v="NO APLICA"/>
    <n v="0"/>
    <s v="NO APLICA"/>
    <s v="08FZP0015Y"/>
    <m/>
    <s v="08ADG0011N"/>
    <n v="0"/>
    <s v="I2019"/>
    <n v="0"/>
    <n v="0"/>
    <n v="0"/>
    <n v="0"/>
    <n v="0"/>
    <n v="0"/>
    <n v="0"/>
    <n v="0"/>
    <n v="0"/>
    <n v="0"/>
    <n v="0"/>
    <n v="0"/>
    <n v="1"/>
    <n v="2"/>
    <n v="3"/>
    <n v="3"/>
    <n v="1"/>
    <n v="4"/>
    <n v="0"/>
    <n v="0"/>
    <n v="0"/>
    <n v="0"/>
    <n v="0"/>
    <n v="0"/>
    <n v="0"/>
    <n v="0"/>
    <n v="0"/>
    <n v="4"/>
    <n v="3"/>
    <n v="7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1"/>
    <n v="0"/>
    <n v="0"/>
    <n v="5"/>
    <n v="0"/>
    <n v="2"/>
    <n v="0"/>
    <n v="1"/>
    <n v="1"/>
    <n v="0"/>
    <n v="0"/>
    <n v="0"/>
    <n v="0"/>
    <n v="2"/>
    <n v="6"/>
    <n v="3"/>
  </r>
  <r>
    <s v="08PJN0676N"/>
    <n v="1"/>
    <s v="MATUTINO"/>
    <s v="CENTRO EDUCATIVO SIEMBRA Y COSECHA"/>
    <n v="8"/>
    <s v="CHIHUAHUA"/>
    <n v="8"/>
    <s v="CHIHUAHUA"/>
    <n v="19"/>
    <s v="CHIHUAHUA"/>
    <n v="1"/>
    <s v="CHIHUAHUA"/>
    <s v="CALLE RAMON RAMOS"/>
    <n v="6221"/>
    <s v="PRIVADO"/>
    <x v="1"/>
    <n v="2"/>
    <s v="BĂSICA"/>
    <n v="1"/>
    <x v="0"/>
    <n v="1"/>
    <x v="1"/>
    <n v="0"/>
    <s v="NO APLICA"/>
    <n v="0"/>
    <s v="NO APLICA"/>
    <s v="08FZP0013Z"/>
    <m/>
    <s v="08ACE0001J"/>
    <n v="0"/>
    <s v="I2019"/>
    <n v="0"/>
    <n v="0"/>
    <n v="0"/>
    <n v="0"/>
    <n v="0"/>
    <n v="0"/>
    <n v="0"/>
    <n v="0"/>
    <n v="0"/>
    <n v="0"/>
    <n v="0"/>
    <n v="0"/>
    <n v="3"/>
    <n v="1"/>
    <n v="4"/>
    <n v="3"/>
    <n v="4"/>
    <n v="7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</r>
  <r>
    <s v="08KPR2010T"/>
    <n v="4"/>
    <s v="DISCONTINUO"/>
    <s v="ESCUELA PRIMARIA"/>
    <n v="8"/>
    <s v="CHIHUAHUA"/>
    <n v="8"/>
    <s v="CHIHUAHUA"/>
    <n v="47"/>
    <s v="MORIS"/>
    <n v="44"/>
    <s v="LA FINCA DE PESQUEIRA"/>
    <s v="CALLE LA FINCA DE PESQUEIRA"/>
    <n v="0"/>
    <s v="PÚBLICO"/>
    <x v="0"/>
    <n v="2"/>
    <s v="BÁSICA"/>
    <n v="2"/>
    <x v="2"/>
    <n v="2"/>
    <x v="0"/>
    <n v="0"/>
    <s v="NO APLICA"/>
    <n v="0"/>
    <s v="NO APLICA"/>
    <m/>
    <m/>
    <m/>
    <n v="4"/>
    <s v="I2019"/>
    <n v="8"/>
    <n v="5"/>
    <n v="13"/>
    <n v="8"/>
    <n v="5"/>
    <n v="1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118L"/>
    <n v="1"/>
    <s v="MATUTINO"/>
    <s v="TELESECUNDARIA 6125"/>
    <n v="8"/>
    <s v="CHIHUAHUA"/>
    <n v="8"/>
    <s v="CHIHUAHUA"/>
    <n v="48"/>
    <s v="NAMIQUIPA"/>
    <n v="46"/>
    <s v="OJOS AZULES"/>
    <s v="CALLE OJOS AZULES"/>
    <n v="0"/>
    <s v="PĂšBLICO"/>
    <x v="2"/>
    <n v="2"/>
    <s v="BĂSICA"/>
    <n v="3"/>
    <x v="1"/>
    <n v="3"/>
    <x v="2"/>
    <n v="0"/>
    <s v="NO APLICA"/>
    <n v="0"/>
    <s v="NO APLICA"/>
    <s v="08FTV0009D"/>
    <m/>
    <m/>
    <n v="3"/>
    <s v="I2019"/>
    <n v="6"/>
    <n v="7"/>
    <n v="13"/>
    <n v="6"/>
    <n v="7"/>
    <n v="1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28D"/>
    <n v="4"/>
    <s v="DISCONTINUO"/>
    <s v="SECUNDARIA COMUNITARIA"/>
    <n v="8"/>
    <s v="CHIHUAHUA"/>
    <n v="8"/>
    <s v="CHIHUAHUA"/>
    <n v="29"/>
    <s v="GUADALUPE Y CALVO"/>
    <n v="88"/>
    <s v="GALEANA"/>
    <s v="CALLE GALEANA (MESA DEL RIITO)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1"/>
    <n v="5"/>
    <n v="6"/>
    <n v="1"/>
    <n v="5"/>
    <n v="6"/>
    <n v="1"/>
    <n v="1"/>
    <n v="2"/>
    <n v="1"/>
    <n v="1"/>
    <n v="2"/>
    <n v="0"/>
    <n v="2"/>
    <n v="2"/>
    <n v="0"/>
    <n v="2"/>
    <n v="2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67E"/>
    <n v="4"/>
    <s v="DISCONTINUO"/>
    <s v="SECUNDARIA COMUNITARIA"/>
    <n v="8"/>
    <s v="CHIHUAHUA"/>
    <n v="8"/>
    <s v="CHIHUAHUA"/>
    <n v="29"/>
    <s v="GUADALUPE Y CALVO"/>
    <n v="151"/>
    <s v="EL PALMITO"/>
    <s v="CALLE EL PALMIT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2"/>
    <n v="2"/>
    <n v="4"/>
    <n v="2"/>
    <n v="2"/>
    <n v="4"/>
    <n v="2"/>
    <n v="0"/>
    <n v="2"/>
    <n v="3"/>
    <n v="2"/>
    <n v="5"/>
    <n v="1"/>
    <n v="0"/>
    <n v="1"/>
    <n v="0"/>
    <n v="2"/>
    <n v="2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99X"/>
    <n v="4"/>
    <s v="DISCONTINUO"/>
    <s v="SECUNDARIA COMUNITARIA"/>
    <n v="8"/>
    <s v="CHIHUAHUA"/>
    <n v="8"/>
    <s v="CHIHUAHUA"/>
    <n v="66"/>
    <s v="URUACHI"/>
    <n v="740"/>
    <s v="ARROYO EL OSO"/>
    <s v="CALLE ARROYO EL OS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2"/>
    <n v="5"/>
    <n v="7"/>
    <n v="2"/>
    <n v="5"/>
    <n v="7"/>
    <n v="0"/>
    <n v="2"/>
    <n v="2"/>
    <n v="0"/>
    <n v="0"/>
    <n v="0"/>
    <n v="2"/>
    <n v="2"/>
    <n v="4"/>
    <n v="0"/>
    <n v="1"/>
    <n v="1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158Y"/>
    <n v="1"/>
    <s v="MATUTINO"/>
    <s v="FERNANDO MONTES DE OCA"/>
    <n v="8"/>
    <s v="CHIHUAHUA"/>
    <n v="8"/>
    <s v="CHIHUAHUA"/>
    <n v="62"/>
    <s v="SAUCILLO"/>
    <n v="480"/>
    <s v="EJIDO CONCHOS"/>
    <s v="CALLE TERCERA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0"/>
    <n v="0"/>
    <n v="0"/>
    <n v="4"/>
    <n v="3"/>
    <n v="7"/>
    <n v="4"/>
    <n v="1"/>
    <n v="5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183X"/>
    <n v="1"/>
    <s v="MATUTINO"/>
    <s v="30 DE ABRIL"/>
    <n v="8"/>
    <s v="CHIHUAHUA"/>
    <n v="8"/>
    <s v="CHIHUAHUA"/>
    <n v="21"/>
    <s v="DELICIAS"/>
    <n v="517"/>
    <s v="COLONIA LAS VIRGINIAS"/>
    <s v="CALLE IGNACIO ZARAGOZA"/>
    <n v="0"/>
    <s v="PĂšBLICO"/>
    <x v="3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3"/>
    <n v="3"/>
    <n v="1"/>
    <n v="3"/>
    <n v="4"/>
    <n v="4"/>
    <n v="1"/>
    <n v="5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50C"/>
    <n v="1"/>
    <s v="MATUTINO"/>
    <s v="MARGARITA H DE CAMPOS"/>
    <n v="8"/>
    <s v="CHIHUAHUA"/>
    <n v="8"/>
    <s v="CHIHUAHUA"/>
    <n v="18"/>
    <s v="CUSIHUIRIACHI"/>
    <n v="4"/>
    <s v="LOS ĂLAMOS DE CERRO PRIETO"/>
    <s v="CALLE LOS ALAMOS DE CERRO PRIETO"/>
    <n v="0"/>
    <s v="PĂšBLICO"/>
    <x v="3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1"/>
    <n v="4"/>
    <n v="5"/>
    <n v="1"/>
    <n v="2"/>
    <n v="3"/>
    <n v="2"/>
    <n v="2"/>
    <n v="4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KPB0029C"/>
    <n v="1"/>
    <s v="MATUTINO"/>
    <s v="PRIMARIA INDIGENA COMUNITARIA"/>
    <n v="8"/>
    <s v="CHIHUAHUA"/>
    <n v="8"/>
    <s v="CHIHUAHUA"/>
    <n v="27"/>
    <s v="GUACHOCHI"/>
    <n v="558"/>
    <s v="EL REBAJE"/>
    <s v="CALLE EL REBAJE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3"/>
    <n v="4"/>
    <n v="7"/>
    <n v="3"/>
    <n v="4"/>
    <n v="7"/>
    <n v="0"/>
    <n v="1"/>
    <n v="1"/>
    <n v="0"/>
    <n v="0"/>
    <n v="0"/>
    <n v="0"/>
    <n v="0"/>
    <n v="0"/>
    <n v="1"/>
    <n v="0"/>
    <n v="1"/>
    <n v="0"/>
    <n v="0"/>
    <n v="0"/>
    <n v="2"/>
    <n v="0"/>
    <n v="2"/>
    <n v="0"/>
    <n v="3"/>
    <n v="3"/>
    <n v="3"/>
    <n v="3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461I"/>
    <n v="4"/>
    <s v="DISCONTINUO"/>
    <s v="ESCUELA PRIMARIA"/>
    <n v="8"/>
    <s v="CHIHUAHUA"/>
    <n v="8"/>
    <s v="CHIHUAHUA"/>
    <n v="51"/>
    <s v="OCAMPO"/>
    <n v="271"/>
    <s v="LA BATERÍA DE RODRÍGUEZ"/>
    <s v="CALLE LA BATERIA DE RODRIGUEZ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5"/>
    <n v="6"/>
    <n v="1"/>
    <n v="5"/>
    <n v="6"/>
    <n v="1"/>
    <n v="0"/>
    <n v="1"/>
    <n v="1"/>
    <n v="1"/>
    <n v="2"/>
    <n v="0"/>
    <n v="0"/>
    <n v="0"/>
    <n v="0"/>
    <n v="1"/>
    <n v="1"/>
    <n v="0"/>
    <n v="2"/>
    <n v="2"/>
    <n v="0"/>
    <n v="1"/>
    <n v="1"/>
    <n v="0"/>
    <n v="1"/>
    <n v="1"/>
    <n v="1"/>
    <n v="6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496Y"/>
    <n v="4"/>
    <s v="DISCONTINUO"/>
    <s v="ESCUELA PRIMARIA"/>
    <n v="8"/>
    <s v="CHIHUAHUA"/>
    <n v="8"/>
    <s v="CHIHUAHUA"/>
    <n v="7"/>
    <s v="BALLEZA"/>
    <n v="5"/>
    <s v="EL AGUAJE"/>
    <s v="CALLE EL AGUAJ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3"/>
    <n v="7"/>
    <n v="4"/>
    <n v="3"/>
    <n v="7"/>
    <n v="1"/>
    <n v="0"/>
    <n v="1"/>
    <n v="0"/>
    <n v="0"/>
    <n v="0"/>
    <n v="0"/>
    <n v="0"/>
    <n v="0"/>
    <n v="0"/>
    <n v="2"/>
    <n v="2"/>
    <n v="2"/>
    <n v="0"/>
    <n v="2"/>
    <n v="1"/>
    <n v="0"/>
    <n v="1"/>
    <n v="0"/>
    <n v="1"/>
    <n v="1"/>
    <n v="3"/>
    <n v="3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536I"/>
    <n v="4"/>
    <s v="DISCONTINUO"/>
    <s v="ESCUELA PRIMARIA"/>
    <n v="8"/>
    <s v="CHIHUAHUA"/>
    <n v="8"/>
    <s v="CHIHUAHUA"/>
    <n v="27"/>
    <s v="GUACHOCHI"/>
    <n v="365"/>
    <s v="SAN SILVESTRE"/>
    <s v="CALLE ASERRADERO SAN SILVESTR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3"/>
    <n v="6"/>
    <n v="3"/>
    <n v="3"/>
    <n v="6"/>
    <n v="0"/>
    <n v="1"/>
    <n v="1"/>
    <n v="0"/>
    <n v="1"/>
    <n v="1"/>
    <n v="2"/>
    <n v="0"/>
    <n v="2"/>
    <n v="1"/>
    <n v="2"/>
    <n v="3"/>
    <n v="0"/>
    <n v="1"/>
    <n v="1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894W"/>
    <n v="4"/>
    <s v="DISCONTINUO"/>
    <s v="ESCUELA PRIMARIA"/>
    <n v="8"/>
    <s v="CHIHUAHUA"/>
    <n v="8"/>
    <s v="CHIHUAHUA"/>
    <n v="27"/>
    <s v="GUACHOCHI"/>
    <n v="486"/>
    <s v="EL PITORREAL"/>
    <s v="CALLE EL SAPURI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0"/>
    <n v="7"/>
    <n v="7"/>
    <n v="0"/>
    <n v="7"/>
    <n v="7"/>
    <n v="0"/>
    <n v="3"/>
    <n v="3"/>
    <n v="1"/>
    <n v="0"/>
    <n v="1"/>
    <n v="0"/>
    <n v="1"/>
    <n v="1"/>
    <n v="0"/>
    <n v="0"/>
    <n v="0"/>
    <n v="0"/>
    <n v="0"/>
    <n v="0"/>
    <n v="0"/>
    <n v="2"/>
    <n v="2"/>
    <n v="0"/>
    <n v="1"/>
    <n v="1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67F"/>
    <n v="4"/>
    <s v="DISCONTINUO"/>
    <s v="ESCUELA PRIMARIA"/>
    <n v="8"/>
    <s v="CHIHUAHUA"/>
    <n v="8"/>
    <s v="CHIHUAHUA"/>
    <n v="29"/>
    <s v="GUADALUPE Y CALVO"/>
    <n v="1589"/>
    <s v="EL CHAPOTE (EL MOCO)"/>
    <s v="CALLE BARRANCO DEL CHAPOT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1"/>
    <n v="7"/>
    <n v="6"/>
    <n v="1"/>
    <n v="7"/>
    <n v="1"/>
    <n v="0"/>
    <n v="1"/>
    <n v="0"/>
    <n v="0"/>
    <n v="0"/>
    <n v="1"/>
    <n v="0"/>
    <n v="1"/>
    <n v="3"/>
    <n v="0"/>
    <n v="3"/>
    <n v="1"/>
    <n v="0"/>
    <n v="1"/>
    <n v="0"/>
    <n v="1"/>
    <n v="1"/>
    <n v="0"/>
    <n v="0"/>
    <n v="0"/>
    <n v="5"/>
    <n v="1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89Q"/>
    <n v="4"/>
    <s v="DISCONTINUO"/>
    <s v="PRIMARIA COMUNITARIA"/>
    <n v="8"/>
    <s v="CHIHUAHUA"/>
    <n v="8"/>
    <s v="CHIHUAHUA"/>
    <n v="29"/>
    <s v="GUADALUPE Y CALVO"/>
    <n v="1928"/>
    <s v="BARBECHITOS"/>
    <s v="CALLE BARBECHITO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2"/>
    <n v="7"/>
    <n v="5"/>
    <n v="2"/>
    <n v="7"/>
    <n v="1"/>
    <n v="0"/>
    <n v="1"/>
    <n v="0"/>
    <n v="0"/>
    <n v="0"/>
    <n v="0"/>
    <n v="0"/>
    <n v="0"/>
    <n v="2"/>
    <n v="0"/>
    <n v="2"/>
    <n v="2"/>
    <n v="0"/>
    <n v="2"/>
    <n v="0"/>
    <n v="1"/>
    <n v="1"/>
    <n v="0"/>
    <n v="1"/>
    <n v="1"/>
    <n v="4"/>
    <n v="2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305R"/>
    <n v="1"/>
    <s v="MATUTINO"/>
    <s v="LAUREANA WRIGTH GONZALEZ"/>
    <n v="8"/>
    <s v="CHIHUAHUA"/>
    <n v="8"/>
    <s v="CHIHUAHUA"/>
    <n v="11"/>
    <s v="CAMARGO"/>
    <n v="92"/>
    <s v="MARAVILLAS"/>
    <s v="CALLE MARAVILLAS"/>
    <n v="0"/>
    <s v="PĂšBLICO"/>
    <x v="3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4"/>
    <n v="0"/>
    <n v="4"/>
    <n v="1"/>
    <n v="2"/>
    <n v="3"/>
    <n v="2"/>
    <n v="3"/>
    <n v="5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134T"/>
    <n v="1"/>
    <s v="MATUTINO"/>
    <s v="EXPLORA PREESCOLAR"/>
    <n v="8"/>
    <s v="CHIHUAHUA"/>
    <n v="8"/>
    <s v="CHIHUAHUA"/>
    <n v="19"/>
    <s v="CHIHUAHUA"/>
    <n v="1"/>
    <s v="CHIHUAHUA"/>
    <s v="AVENIDA FRANCISCO VILLA"/>
    <n v="6706"/>
    <s v="PRIVADO"/>
    <x v="1"/>
    <n v="2"/>
    <s v="BĂSICA"/>
    <n v="1"/>
    <x v="0"/>
    <n v="1"/>
    <x v="1"/>
    <n v="0"/>
    <s v="NO APLICA"/>
    <n v="0"/>
    <s v="NO APLICA"/>
    <s v="08FZP0013Z"/>
    <m/>
    <m/>
    <n v="10"/>
    <s v="I2019"/>
    <n v="0"/>
    <n v="0"/>
    <n v="0"/>
    <n v="0"/>
    <n v="0"/>
    <n v="0"/>
    <n v="0"/>
    <n v="0"/>
    <n v="0"/>
    <n v="5"/>
    <n v="4"/>
    <n v="9"/>
    <n v="2"/>
    <n v="1"/>
    <n v="3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575P"/>
    <n v="1"/>
    <s v="MATUTINO"/>
    <s v="INSTITUTO MONTESSORI"/>
    <n v="8"/>
    <s v="CHIHUAHUA"/>
    <n v="8"/>
    <s v="CHIHUAHUA"/>
    <n v="37"/>
    <s v="JUĂREZ"/>
    <n v="1"/>
    <s v="JUĂREZ"/>
    <s v="CALLE ANASTASIO BUSTAMANTE"/>
    <n v="607"/>
    <s v="PRIVADO"/>
    <x v="1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1"/>
    <n v="0"/>
    <n v="1"/>
    <n v="3"/>
    <n v="2"/>
    <n v="5"/>
    <n v="6"/>
    <n v="0"/>
    <n v="6"/>
    <n v="0"/>
    <n v="0"/>
    <n v="0"/>
    <n v="0"/>
    <n v="0"/>
    <n v="0"/>
    <n v="0"/>
    <n v="0"/>
    <n v="0"/>
    <n v="10"/>
    <n v="2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1"/>
    <n v="1"/>
  </r>
  <r>
    <s v="08PJN0666G"/>
    <n v="1"/>
    <s v="MATUTINO"/>
    <s v="PREESCOLAR PARTICULAR VISION CON PROPOSITO"/>
    <n v="8"/>
    <s v="CHIHUAHUA"/>
    <n v="8"/>
    <s v="CHIHUAHUA"/>
    <n v="17"/>
    <s v="CUAUHTĂ‰MOC"/>
    <n v="1"/>
    <s v="CUAUHTĂ‰MOC"/>
    <s v="AVENIDA ALLENDE"/>
    <n v="1054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0"/>
    <n v="3"/>
    <n v="3"/>
    <n v="1"/>
    <n v="2"/>
    <n v="3"/>
    <n v="1"/>
    <n v="4"/>
    <n v="5"/>
    <n v="0"/>
    <n v="0"/>
    <n v="0"/>
    <n v="0"/>
    <n v="0"/>
    <n v="0"/>
    <n v="0"/>
    <n v="0"/>
    <n v="0"/>
    <n v="2"/>
    <n v="9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1"/>
    <n v="4"/>
    <n v="0"/>
    <n v="1"/>
    <n v="0"/>
    <n v="0"/>
    <n v="0"/>
    <n v="0"/>
    <n v="0"/>
    <n v="0"/>
    <n v="1"/>
    <n v="1"/>
    <n v="1"/>
    <n v="1"/>
  </r>
  <r>
    <s v="08DCC0222T"/>
    <n v="1"/>
    <s v="MATUTINO"/>
    <s v="CENTRO DE CASTELLANIZACION"/>
    <n v="8"/>
    <s v="CHIHUAHUA"/>
    <n v="8"/>
    <s v="CHIHUAHUA"/>
    <n v="29"/>
    <s v="GUADALUPE Y CALVO"/>
    <n v="223"/>
    <s v="ZAPE CHICO"/>
    <s v="CALLE ZAPE CHICO"/>
    <n v="0"/>
    <s v="PĂšBLICO"/>
    <x v="3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2"/>
    <n v="2"/>
    <n v="4"/>
    <n v="2"/>
    <n v="4"/>
    <n v="6"/>
    <n v="2"/>
    <n v="0"/>
    <n v="2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011O"/>
    <n v="1"/>
    <s v="MATUTINO"/>
    <s v="PREESCOLAR COMUNITARIO"/>
    <n v="8"/>
    <s v="CHIHUAHUA"/>
    <n v="8"/>
    <s v="CHIHUAHUA"/>
    <n v="7"/>
    <s v="BALLEZA"/>
    <n v="100"/>
    <s v="RANCHITO DE SAN JUAN"/>
    <s v="CALLE RANCHITO DE SAN JUA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36X"/>
    <n v="4"/>
    <s v="DISCONTINUO"/>
    <s v="PREESCOLAR COMUNITARIO"/>
    <n v="8"/>
    <s v="CHIHUAHUA"/>
    <n v="8"/>
    <s v="CHIHUAHUA"/>
    <n v="29"/>
    <s v="GUADALUPE Y CALVO"/>
    <n v="938"/>
    <s v="EL INGLÃ‰S"/>
    <s v="CALLE NINGU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063U"/>
    <n v="1"/>
    <s v="MATUTINO"/>
    <s v="JARDIN DE NIÃ‘OS"/>
    <n v="8"/>
    <s v="CHIHUAHUA"/>
    <n v="8"/>
    <s v="CHIHUAHUA"/>
    <n v="36"/>
    <s v="JIMÃ‰NEZ"/>
    <n v="147"/>
    <s v="TIERRA BLANCA"/>
    <s v="CALLE TIERRA BLANC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29K"/>
    <n v="1"/>
    <s v="MATUTINO"/>
    <s v="JARDIN DE NIÃ‘OS"/>
    <n v="8"/>
    <s v="CHIHUAHUA"/>
    <n v="8"/>
    <s v="CHIHUAHUA"/>
    <n v="12"/>
    <s v="CARICHÃ"/>
    <n v="51"/>
    <s v="TAJIRACHI"/>
    <s v="CALLE TAJIR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339R"/>
    <n v="1"/>
    <s v="MATUTINO"/>
    <s v="JARDIN DE NIÃ‘OS"/>
    <n v="8"/>
    <s v="CHIHUAHUA"/>
    <n v="8"/>
    <s v="CHIHUAHUA"/>
    <n v="18"/>
    <s v="CUSIHUIRIACHI"/>
    <n v="15"/>
    <s v="CARBAJAL DE ABAJO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18D"/>
    <n v="1"/>
    <s v="MATUTINO"/>
    <s v="JARDIN DE NIÃ‘OS"/>
    <n v="8"/>
    <s v="CHIHUAHUA"/>
    <n v="8"/>
    <s v="CHIHUAHUA"/>
    <n v="36"/>
    <s v="JIMÃ‰NEZ"/>
    <n v="61"/>
    <s v="LA GLORIA"/>
    <s v="CALLE LA GLORI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3"/>
    <n v="13"/>
    <n v="0"/>
    <n v="0"/>
    <n v="0"/>
    <n v="0"/>
    <n v="0"/>
    <n v="0"/>
    <n v="0"/>
    <n v="0"/>
    <n v="0"/>
    <n v="10"/>
    <n v="3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01B"/>
    <n v="1"/>
    <s v="MATUTINO"/>
    <s v="JARDIN DE NIÃ‘OS"/>
    <n v="8"/>
    <s v="CHIHUAHUA"/>
    <n v="8"/>
    <s v="CHIHUAHUA"/>
    <n v="31"/>
    <s v="GUERRERO"/>
    <n v="30"/>
    <s v="RANCHO CARPIO"/>
    <s v="CALLE RANCHO CARPI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623N"/>
    <n v="1"/>
    <s v="MATUTINO"/>
    <s v="PREESCOLAR COMUNITARIO"/>
    <n v="8"/>
    <s v="CHIHUAHUA"/>
    <n v="8"/>
    <s v="CHIHUAHUA"/>
    <n v="17"/>
    <s v="CUAUHTÃ‰MOC"/>
    <n v="11"/>
    <s v="BUSTILLOS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63Y"/>
    <n v="1"/>
    <s v="MATUTINO"/>
    <s v="JARDIN DE NIÃ‘OS"/>
    <n v="8"/>
    <s v="CHIHUAHUA"/>
    <n v="8"/>
    <s v="CHIHUAHUA"/>
    <n v="29"/>
    <s v="GUADALUPE Y CALVO"/>
    <n v="2018"/>
    <s v="LA SOLEDAD"/>
    <s v="CALLE LA SOLEDAD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82M"/>
    <n v="1"/>
    <s v="MATUTINO"/>
    <s v="PREESCOLAR COMUNITARIO"/>
    <n v="8"/>
    <s v="CHIHUAHUA"/>
    <n v="8"/>
    <s v="CHIHUAHUA"/>
    <n v="29"/>
    <s v="GUADALUPE Y CALVO"/>
    <n v="200"/>
    <s v="SAN IGNACIO DE LOS ALMAZÃN (A. SAN IGNACIO)"/>
    <s v="CALLE SAN IGNACIO DE LOS ALMAZAN (ARROYO SAN IGNACI"/>
    <n v="0"/>
    <s v="PÃšBLICO"/>
    <x v="0"/>
    <n v="2"/>
    <s v="BÃSICA"/>
    <n v="1"/>
    <x v="0"/>
    <n v="2"/>
    <x v="0"/>
    <n v="0"/>
    <s v="NO APLICA"/>
    <n v="0"/>
    <s v="NO APLICA"/>
    <m/>
    <m/>
    <m/>
    <n v="10"/>
    <s v="I2019"/>
    <n v="0"/>
    <n v="0"/>
    <n v="0"/>
    <n v="0"/>
    <n v="0"/>
    <n v="0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0"/>
    <n v="0"/>
    <n v="0"/>
    <n v="4"/>
    <n v="9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22X"/>
    <n v="1"/>
    <s v="MATUTINO"/>
    <s v="PREESCOLAR COMUNITARIO"/>
    <n v="8"/>
    <s v="CHIHUAHUA"/>
    <n v="8"/>
    <s v="CHIHUAHUA"/>
    <n v="29"/>
    <s v="GUADALUPE Y CALVO"/>
    <n v="675"/>
    <s v="CERRO ZACATOSO"/>
    <s v="CALLE PARAJE CERRO SACATOS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12P"/>
    <n v="1"/>
    <s v="MATUTINO"/>
    <s v="PREESCOLAR COMUNITARIO"/>
    <n v="8"/>
    <s v="CHIHUAHUA"/>
    <n v="8"/>
    <s v="CHIHUAHUA"/>
    <n v="51"/>
    <s v="OCAMPO"/>
    <n v="36"/>
    <s v="MEMELICHI DE ABAJO"/>
    <s v="CALLE MEMELICHI DE ABAJ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3"/>
    <n v="13"/>
    <n v="0"/>
    <n v="0"/>
    <n v="0"/>
    <n v="0"/>
    <n v="0"/>
    <n v="0"/>
    <n v="0"/>
    <n v="0"/>
    <n v="0"/>
    <n v="10"/>
    <n v="3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76Z"/>
    <n v="1"/>
    <s v="MATUTINO"/>
    <s v="PREESCOLAR COMUNITARIO"/>
    <n v="8"/>
    <s v="CHIHUAHUA"/>
    <n v="8"/>
    <s v="CHIHUAHUA"/>
    <n v="63"/>
    <s v="TEMÃ“SACHIC"/>
    <n v="4"/>
    <s v="AGUA DE LOS LEONES"/>
    <s v="CALLE LOS LEON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0"/>
    <n v="0"/>
    <n v="0"/>
    <n v="9"/>
    <n v="4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083X"/>
    <n v="4"/>
    <s v="DISCONTINUO"/>
    <s v="SECUNDARIA COMUNITARIA"/>
    <n v="8"/>
    <s v="CHIHUAHUA"/>
    <n v="8"/>
    <s v="CHIHUAHUA"/>
    <n v="27"/>
    <s v="GUACHOCHI"/>
    <n v="3110"/>
    <s v="MESA DEL OCOTE"/>
    <s v="CALLE MESA DEL OCOTE"/>
    <n v="0"/>
    <s v="PÚBLICO"/>
    <x v="0"/>
    <n v="2"/>
    <s v="BÁSICA"/>
    <n v="3"/>
    <x v="1"/>
    <n v="2"/>
    <x v="0"/>
    <n v="0"/>
    <s v="NO APLICA"/>
    <n v="0"/>
    <s v="NO APLICA"/>
    <m/>
    <m/>
    <m/>
    <n v="4"/>
    <s v="I2019"/>
    <n v="8"/>
    <n v="7"/>
    <n v="15"/>
    <n v="8"/>
    <n v="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47R"/>
    <n v="4"/>
    <s v="DISCONTINUO"/>
    <s v="SECUNDARIA COMUNITARIA"/>
    <n v="8"/>
    <s v="CHIHUAHUA"/>
    <n v="8"/>
    <s v="CHIHUAHUA"/>
    <n v="27"/>
    <s v="GUACHOCHI"/>
    <n v="149"/>
    <s v="GUACAYVO"/>
    <s v="CALLE GUACAYVO"/>
    <n v="0"/>
    <s v="PÚBLICO"/>
    <x v="0"/>
    <n v="2"/>
    <s v="BÁSICA"/>
    <n v="3"/>
    <x v="1"/>
    <n v="2"/>
    <x v="0"/>
    <n v="0"/>
    <s v="NO APLICA"/>
    <n v="0"/>
    <s v="NO APLICA"/>
    <m/>
    <m/>
    <m/>
    <n v="4"/>
    <s v="I2019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88R"/>
    <n v="4"/>
    <s v="DISCONTINUO"/>
    <s v="SECUNDARIA COMUNITARIA"/>
    <n v="8"/>
    <s v="CHIHUAHUA"/>
    <n v="8"/>
    <s v="CHIHUAHUA"/>
    <n v="8"/>
    <s v="BATOPILAS DE MANUEL GÓMEZ MORÍN"/>
    <n v="91"/>
    <s v="JESÚS MARÍA"/>
    <s v="CALLE JESUS MARI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3"/>
    <n v="6"/>
    <n v="3"/>
    <n v="3"/>
    <n v="6"/>
    <n v="0"/>
    <n v="1"/>
    <n v="1"/>
    <n v="2"/>
    <n v="1"/>
    <n v="3"/>
    <n v="0"/>
    <n v="1"/>
    <n v="1"/>
    <n v="2"/>
    <n v="1"/>
    <n v="3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227C"/>
    <n v="4"/>
    <s v="DISCONTINUO"/>
    <s v="SECUNDARIA COMUNITARIA"/>
    <n v="8"/>
    <s v="CHIHUAHUA"/>
    <n v="8"/>
    <s v="CHIHUAHUA"/>
    <n v="46"/>
    <s v="MORELOS"/>
    <n v="168"/>
    <s v="SANTA CRUZ"/>
    <s v="CALLE NINGUN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1"/>
    <n v="6"/>
    <n v="5"/>
    <n v="1"/>
    <n v="6"/>
    <n v="1"/>
    <n v="0"/>
    <n v="1"/>
    <n v="0"/>
    <n v="2"/>
    <n v="2"/>
    <n v="2"/>
    <n v="1"/>
    <n v="3"/>
    <n v="2"/>
    <n v="0"/>
    <n v="2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JN1528Q"/>
    <n v="1"/>
    <s v="MATUTINO"/>
    <s v="PREESCOLAR COMUNITARIO"/>
    <n v="8"/>
    <s v="CHIHUAHUA"/>
    <n v="8"/>
    <s v="CHIHUAHUA"/>
    <n v="66"/>
    <s v="URUACHI"/>
    <n v="304"/>
    <s v="GOSOGACHI"/>
    <s v="CALLE GOSOGACHI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KPB0093D"/>
    <n v="4"/>
    <s v="DISCONTINUO"/>
    <s v="PRIMARIA INDIGENA COMUNITARIA"/>
    <n v="8"/>
    <s v="CHIHUAHUA"/>
    <n v="8"/>
    <s v="CHIHUAHUA"/>
    <n v="29"/>
    <s v="GUADALUPE Y CALVO"/>
    <n v="1978"/>
    <s v="SAN ISIDRO"/>
    <s v="CALLE SAN ISIDR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2"/>
    <n v="3"/>
    <n v="5"/>
    <n v="2"/>
    <n v="3"/>
    <n v="5"/>
    <n v="0"/>
    <n v="0"/>
    <n v="0"/>
    <n v="0"/>
    <n v="2"/>
    <n v="2"/>
    <n v="0"/>
    <n v="2"/>
    <n v="2"/>
    <n v="2"/>
    <n v="1"/>
    <n v="3"/>
    <n v="0"/>
    <n v="0"/>
    <n v="0"/>
    <n v="1"/>
    <n v="1"/>
    <n v="2"/>
    <n v="0"/>
    <n v="0"/>
    <n v="0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187S"/>
    <n v="4"/>
    <s v="DISCONTINUO"/>
    <s v="PRIMARIA INDIGENA COMUNITARIA"/>
    <n v="8"/>
    <s v="CHIHUAHUA"/>
    <n v="8"/>
    <s v="CHIHUAHUA"/>
    <n v="29"/>
    <s v="GUADALUPE Y CALVO"/>
    <n v="943"/>
    <s v="LA JOYA"/>
    <s v="CALLE LA JOYA DE LOS VALENCIA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4"/>
    <n v="2"/>
    <n v="6"/>
    <n v="4"/>
    <n v="2"/>
    <n v="6"/>
    <n v="0"/>
    <n v="0"/>
    <n v="0"/>
    <n v="1"/>
    <n v="1"/>
    <n v="2"/>
    <n v="0"/>
    <n v="0"/>
    <n v="0"/>
    <n v="1"/>
    <n v="1"/>
    <n v="2"/>
    <n v="0"/>
    <n v="1"/>
    <n v="1"/>
    <n v="1"/>
    <n v="0"/>
    <n v="1"/>
    <n v="2"/>
    <n v="0"/>
    <n v="2"/>
    <n v="5"/>
    <n v="3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145U"/>
    <n v="4"/>
    <s v="DISCONTINUO"/>
    <s v="ESCUELA PRIMARIA"/>
    <n v="8"/>
    <s v="CHIHUAHUA"/>
    <n v="8"/>
    <s v="CHIHUAHUA"/>
    <n v="27"/>
    <s v="GUACHOCHI"/>
    <n v="1484"/>
    <s v="PAREGUACHI"/>
    <s v="CALLE PAREGUACHI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4"/>
    <n v="7"/>
    <n v="3"/>
    <n v="4"/>
    <n v="7"/>
    <n v="0"/>
    <n v="0"/>
    <n v="0"/>
    <n v="0"/>
    <n v="0"/>
    <n v="0"/>
    <n v="2"/>
    <n v="1"/>
    <n v="3"/>
    <n v="0"/>
    <n v="0"/>
    <n v="0"/>
    <n v="0"/>
    <n v="1"/>
    <n v="1"/>
    <n v="0"/>
    <n v="2"/>
    <n v="2"/>
    <n v="1"/>
    <n v="0"/>
    <n v="1"/>
    <n v="3"/>
    <n v="4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178L"/>
    <n v="4"/>
    <s v="DISCONTINUO"/>
    <s v="ESCUELA PRIMARIA"/>
    <n v="8"/>
    <s v="CHIHUAHUA"/>
    <n v="8"/>
    <s v="CHIHUAHUA"/>
    <n v="29"/>
    <s v="GUADALUPE Y CALVO"/>
    <n v="441"/>
    <s v="ARROYO LARGO"/>
    <s v="CALLE ARROYO LARG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3"/>
    <n v="5"/>
    <n v="2"/>
    <n v="3"/>
    <n v="5"/>
    <n v="2"/>
    <n v="0"/>
    <n v="2"/>
    <n v="3"/>
    <n v="1"/>
    <n v="4"/>
    <n v="0"/>
    <n v="1"/>
    <n v="1"/>
    <n v="1"/>
    <n v="0"/>
    <n v="1"/>
    <n v="0"/>
    <n v="0"/>
    <n v="0"/>
    <n v="0"/>
    <n v="1"/>
    <n v="1"/>
    <n v="0"/>
    <n v="1"/>
    <n v="1"/>
    <n v="4"/>
    <n v="4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151L"/>
    <n v="4"/>
    <s v="DISCONTINUO"/>
    <s v="PRIMARIA COMUNITARIA"/>
    <n v="8"/>
    <s v="CHIHUAHUA"/>
    <n v="8"/>
    <s v="CHIHUAHUA"/>
    <n v="29"/>
    <s v="GUADALUPE Y CALVO"/>
    <n v="477"/>
    <s v="EL BALUARTE"/>
    <s v="CALLE EL BALUART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2"/>
    <n v="7"/>
    <n v="5"/>
    <n v="2"/>
    <n v="7"/>
    <n v="0"/>
    <n v="0"/>
    <n v="0"/>
    <n v="0"/>
    <n v="0"/>
    <n v="0"/>
    <n v="1"/>
    <n v="1"/>
    <n v="2"/>
    <n v="2"/>
    <n v="0"/>
    <n v="2"/>
    <n v="0"/>
    <n v="0"/>
    <n v="0"/>
    <n v="1"/>
    <n v="1"/>
    <n v="2"/>
    <n v="1"/>
    <n v="0"/>
    <n v="1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68D"/>
    <n v="4"/>
    <s v="DISCONTINUO"/>
    <s v="ESCUELA PRIMARIA"/>
    <n v="8"/>
    <s v="CHIHUAHUA"/>
    <n v="8"/>
    <s v="CHIHUAHUA"/>
    <n v="29"/>
    <s v="GUADALUPE Y CALVO"/>
    <n v="237"/>
    <s v="TARAHUMARES"/>
    <s v="CALLE TARAHUNMARE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5"/>
    <n v="6"/>
    <n v="1"/>
    <n v="5"/>
    <n v="6"/>
    <n v="0"/>
    <n v="0"/>
    <n v="0"/>
    <n v="1"/>
    <n v="0"/>
    <n v="1"/>
    <n v="0"/>
    <n v="2"/>
    <n v="2"/>
    <n v="1"/>
    <n v="2"/>
    <n v="3"/>
    <n v="1"/>
    <n v="0"/>
    <n v="1"/>
    <n v="0"/>
    <n v="1"/>
    <n v="1"/>
    <n v="0"/>
    <n v="0"/>
    <n v="0"/>
    <n v="3"/>
    <n v="5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057N"/>
    <n v="4"/>
    <s v="DISCONTINUO"/>
    <s v="PRIMARIA COMUNITARIA"/>
    <n v="8"/>
    <s v="CHIHUAHUA"/>
    <n v="8"/>
    <s v="CHIHUAHUA"/>
    <n v="66"/>
    <s v="URUACHI"/>
    <n v="15"/>
    <s v="ARACOYVO"/>
    <s v="CALLE ARACOYV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6"/>
    <n v="7"/>
    <n v="1"/>
    <n v="6"/>
    <n v="7"/>
    <n v="0"/>
    <n v="0"/>
    <n v="0"/>
    <n v="0"/>
    <n v="0"/>
    <n v="0"/>
    <n v="0"/>
    <n v="5"/>
    <n v="5"/>
    <n v="0"/>
    <n v="1"/>
    <n v="1"/>
    <n v="0"/>
    <n v="0"/>
    <n v="0"/>
    <n v="0"/>
    <n v="0"/>
    <n v="0"/>
    <n v="1"/>
    <n v="0"/>
    <n v="1"/>
    <n v="1"/>
    <n v="6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20Z"/>
    <n v="4"/>
    <s v="DISCONTINUO"/>
    <s v="PRIMARIA COMUNITARIA"/>
    <n v="8"/>
    <s v="CHIHUAHUA"/>
    <n v="8"/>
    <s v="CHIHUAHUA"/>
    <n v="29"/>
    <s v="GUADALUPE Y CALVO"/>
    <n v="656"/>
    <s v="EL LLANO DEL SALADO"/>
    <s v="CALLE EL LLANO DEL SALAD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4"/>
    <n v="7"/>
    <n v="3"/>
    <n v="4"/>
    <n v="7"/>
    <n v="0"/>
    <n v="0"/>
    <n v="0"/>
    <n v="0"/>
    <n v="0"/>
    <n v="0"/>
    <n v="0"/>
    <n v="0"/>
    <n v="0"/>
    <n v="1"/>
    <n v="0"/>
    <n v="1"/>
    <n v="0"/>
    <n v="1"/>
    <n v="1"/>
    <n v="1"/>
    <n v="2"/>
    <n v="3"/>
    <n v="1"/>
    <n v="1"/>
    <n v="2"/>
    <n v="3"/>
    <n v="4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813V"/>
    <n v="1"/>
    <s v="MATUTINO"/>
    <s v="JOAQUIN BARANDA"/>
    <n v="8"/>
    <s v="CHIHUAHUA"/>
    <n v="8"/>
    <s v="CHIHUAHUA"/>
    <n v="64"/>
    <s v="EL TULE"/>
    <n v="25"/>
    <s v="SAN MATEO"/>
    <s v="CALLE SAN MATEO"/>
    <n v="0"/>
    <s v="PĂšBLICO"/>
    <x v="3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1"/>
    <n v="1"/>
    <n v="2"/>
    <n v="3"/>
    <n v="2"/>
    <n v="5"/>
    <n v="3"/>
    <n v="3"/>
    <n v="6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40K"/>
    <n v="1"/>
    <s v="MATUTINO"/>
    <s v="TLALOC"/>
    <n v="8"/>
    <s v="CHIHUAHUA"/>
    <n v="8"/>
    <s v="CHIHUAHUA"/>
    <n v="37"/>
    <s v="JUĂREZ"/>
    <n v="1"/>
    <s v="JUĂREZ"/>
    <s v="CALLE PEDRO CHAPA"/>
    <n v="0"/>
    <s v="PĂšBLICO"/>
    <x v="3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0"/>
    <n v="0"/>
    <n v="0"/>
    <n v="1"/>
    <n v="0"/>
    <n v="1"/>
    <n v="6"/>
    <n v="6"/>
    <n v="12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63V"/>
    <n v="1"/>
    <s v="MATUTINO"/>
    <s v="ELISA GRIENSEN"/>
    <n v="8"/>
    <s v="CHIHUAHUA"/>
    <n v="8"/>
    <s v="CHIHUAHUA"/>
    <n v="19"/>
    <s v="CHIHUAHUA"/>
    <n v="1"/>
    <s v="CHIHUAHUA"/>
    <s v="CALLE PUEBLO DE GUADALUPE"/>
    <n v="0"/>
    <s v="PĂšBLICO"/>
    <x v="3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1"/>
    <n v="3"/>
    <n v="4"/>
    <n v="3"/>
    <n v="1"/>
    <n v="4"/>
    <n v="4"/>
    <n v="0"/>
    <n v="4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EJN0362H"/>
    <n v="1"/>
    <s v="MATUTINO"/>
    <s v="JOSEFA ORTIZ DE DOMINGUEZ 1343"/>
    <n v="8"/>
    <s v="CHIHUAHUA"/>
    <n v="8"/>
    <s v="CHIHUAHUA"/>
    <n v="20"/>
    <s v="CHĂŤNIPAS"/>
    <n v="49"/>
    <s v="GOROGACHI"/>
    <s v="CALLE GOROGACHI"/>
    <n v="0"/>
    <s v="PĂšBLICO"/>
    <x v="2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0"/>
    <n v="1"/>
    <n v="1"/>
    <n v="4"/>
    <n v="2"/>
    <n v="6"/>
    <n v="2"/>
    <n v="4"/>
    <n v="6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TV0197Z"/>
    <n v="4"/>
    <s v="DISCONTINUO"/>
    <s v="SECUNDARIA COMUNITARIA"/>
    <n v="8"/>
    <s v="CHIHUAHUA"/>
    <n v="8"/>
    <s v="CHIHUAHUA"/>
    <n v="9"/>
    <s v="BOCOYNA"/>
    <n v="307"/>
    <s v="GUAJURANA"/>
    <s v="CALLE GUAJURAN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1"/>
    <n v="8"/>
    <n v="9"/>
    <n v="1"/>
    <n v="8"/>
    <n v="9"/>
    <n v="1"/>
    <n v="3"/>
    <n v="4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706M"/>
    <n v="1"/>
    <s v="MATUTINO"/>
    <s v="JUAN ENRIQUE PESTALOZZI"/>
    <n v="8"/>
    <s v="CHIHUAHUA"/>
    <n v="8"/>
    <s v="CHIHUAHUA"/>
    <n v="8"/>
    <s v="BATOPILAS DE MANUEL GĂ“MEZ MORĂŤN"/>
    <n v="2"/>
    <s v="ABOREACHI"/>
    <s v="CALLE ABOREACHI"/>
    <n v="0"/>
    <s v="PĂšBLICO"/>
    <x v="3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1"/>
    <n v="2"/>
    <n v="3"/>
    <n v="0"/>
    <n v="1"/>
    <n v="1"/>
    <n v="2"/>
    <n v="7"/>
    <n v="9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038Z"/>
    <n v="1"/>
    <s v="MATUTINO"/>
    <s v="ARCO IRIS"/>
    <n v="8"/>
    <s v="CHIHUAHUA"/>
    <n v="8"/>
    <s v="CHIHUAHUA"/>
    <n v="29"/>
    <s v="GUADALUPE Y CALVO"/>
    <n v="14"/>
    <s v="ATASCADEROS"/>
    <s v="CALLE ATASCADEROS (EL RANCHITO)"/>
    <n v="0"/>
    <s v="PĂšBLICO"/>
    <x v="3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0"/>
    <n v="1"/>
    <n v="1"/>
    <n v="3"/>
    <n v="2"/>
    <n v="5"/>
    <n v="2"/>
    <n v="5"/>
    <n v="7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KPR1205Z"/>
    <n v="4"/>
    <s v="DISCONTINUO"/>
    <s v="ESCUELA PRIMARIA"/>
    <n v="8"/>
    <s v="CHIHUAHUA"/>
    <n v="8"/>
    <s v="CHIHUAHUA"/>
    <n v="66"/>
    <s v="URUACHI"/>
    <n v="708"/>
    <s v="CERRO PRIETO"/>
    <s v="CALLE EL HOYADO/CERRO PRIET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4"/>
    <n v="6"/>
    <n v="2"/>
    <n v="4"/>
    <n v="6"/>
    <n v="0"/>
    <n v="1"/>
    <n v="1"/>
    <n v="1"/>
    <n v="0"/>
    <n v="1"/>
    <n v="0"/>
    <n v="0"/>
    <n v="0"/>
    <n v="1"/>
    <n v="1"/>
    <n v="2"/>
    <n v="1"/>
    <n v="1"/>
    <n v="2"/>
    <n v="2"/>
    <n v="1"/>
    <n v="3"/>
    <n v="0"/>
    <n v="0"/>
    <n v="0"/>
    <n v="5"/>
    <n v="3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700Z"/>
    <n v="4"/>
    <s v="DISCONTINUO"/>
    <s v="PRIMARIA COMUNITARIA"/>
    <n v="8"/>
    <s v="CHIHUAHUA"/>
    <n v="8"/>
    <s v="CHIHUAHUA"/>
    <n v="8"/>
    <s v="BATOPILAS DE MANUEL GÓMEZ MORÍN"/>
    <n v="353"/>
    <s v="MESA DE BUENAVISTA"/>
    <s v="CALLE MESA DE BUENAVIST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3"/>
    <n v="7"/>
    <n v="4"/>
    <n v="3"/>
    <n v="7"/>
    <n v="1"/>
    <n v="0"/>
    <n v="1"/>
    <n v="2"/>
    <n v="0"/>
    <n v="2"/>
    <n v="1"/>
    <n v="0"/>
    <n v="1"/>
    <n v="0"/>
    <n v="2"/>
    <n v="2"/>
    <n v="0"/>
    <n v="0"/>
    <n v="0"/>
    <n v="0"/>
    <n v="1"/>
    <n v="1"/>
    <n v="1"/>
    <n v="0"/>
    <n v="1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53R"/>
    <n v="4"/>
    <s v="DISCONTINUO"/>
    <s v="PRIMARIA COMUNITARIA"/>
    <n v="8"/>
    <s v="CHIHUAHUA"/>
    <n v="8"/>
    <s v="CHIHUAHUA"/>
    <n v="29"/>
    <s v="GUADALUPE Y CALVO"/>
    <n v="1052"/>
    <s v="EL PIRAME (ARROYO DE LA ONZA)"/>
    <s v="NINGUNO NINGUN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6"/>
    <n v="7"/>
    <n v="1"/>
    <n v="6"/>
    <n v="7"/>
    <n v="0"/>
    <n v="1"/>
    <n v="1"/>
    <n v="0"/>
    <n v="0"/>
    <n v="0"/>
    <n v="0"/>
    <n v="1"/>
    <n v="1"/>
    <n v="0"/>
    <n v="2"/>
    <n v="2"/>
    <n v="2"/>
    <n v="0"/>
    <n v="2"/>
    <n v="0"/>
    <n v="1"/>
    <n v="1"/>
    <n v="0"/>
    <n v="1"/>
    <n v="1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535O"/>
    <n v="1"/>
    <s v="MATUTINO"/>
    <s v="INSTITUTO CELESTIN FREINET"/>
    <n v="8"/>
    <s v="CHIHUAHUA"/>
    <n v="8"/>
    <s v="CHIHUAHUA"/>
    <n v="19"/>
    <s v="CHIHUAHUA"/>
    <n v="1"/>
    <s v="CHIHUAHUA"/>
    <s v="CALLE MINA DE LOS ALISOS"/>
    <n v="1501"/>
    <s v="PRIVADO"/>
    <x v="1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3"/>
    <n v="6"/>
    <n v="0"/>
    <n v="1"/>
    <n v="0"/>
    <n v="0"/>
    <n v="1"/>
    <n v="0"/>
    <n v="0"/>
    <n v="0"/>
    <n v="0"/>
    <n v="1"/>
    <n v="3"/>
    <n v="3"/>
  </r>
  <r>
    <s v="08KCC0036H"/>
    <n v="1"/>
    <s v="MATUTINO"/>
    <s v="PREESCOLAR INDIGENA COMUNITARIO"/>
    <n v="8"/>
    <s v="CHIHUAHUA"/>
    <n v="8"/>
    <s v="CHIHUAHUA"/>
    <n v="29"/>
    <s v="GUADALUPE Y CALVO"/>
    <n v="636"/>
    <s v="MESA LISA"/>
    <s v="CALLE MESA LIS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178F"/>
    <n v="1"/>
    <s v="MATUTINO"/>
    <s v="PREESCOLAR INDIGENA COMUNITARIO"/>
    <n v="8"/>
    <s v="CHIHUAHUA"/>
    <n v="8"/>
    <s v="CHIHUAHUA"/>
    <n v="29"/>
    <s v="GUADALUPE Y CALVO"/>
    <n v="1857"/>
    <s v="LAS PIEDRAS"/>
    <s v="CALLE LA PIEDR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0"/>
    <n v="0"/>
    <n v="6"/>
    <n v="8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CC0215T"/>
    <n v="1"/>
    <s v="MATUTINO"/>
    <s v="PREESCOLAR INDIGENA COMUNITARIO"/>
    <n v="8"/>
    <s v="CHIHUAHUA"/>
    <n v="8"/>
    <s v="CHIHUAHUA"/>
    <n v="29"/>
    <s v="GUADALUPE Y CALVO"/>
    <n v="637"/>
    <s v="MILPILLAS DE ARRIBA"/>
    <s v="CALLE MILPILLAS DE ARRIBA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4"/>
    <n v="10"/>
    <n v="14"/>
    <n v="0"/>
    <n v="0"/>
    <n v="0"/>
    <n v="0"/>
    <n v="0"/>
    <n v="0"/>
    <n v="0"/>
    <n v="0"/>
    <n v="0"/>
    <n v="4"/>
    <n v="10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411K"/>
    <n v="1"/>
    <s v="MATUTINO"/>
    <s v="PREESCOLAR COMUNITARIO"/>
    <n v="8"/>
    <s v="CHIHUAHUA"/>
    <n v="8"/>
    <s v="CHIHUAHUA"/>
    <n v="30"/>
    <s v="GUAZAPARES"/>
    <n v="59"/>
    <s v="LOS LLANOS DE URUAPAN"/>
    <s v="CALLE LOS LLANOS DE URUAPA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4"/>
    <n v="14"/>
    <n v="0"/>
    <n v="0"/>
    <n v="0"/>
    <n v="0"/>
    <n v="0"/>
    <n v="0"/>
    <n v="0"/>
    <n v="0"/>
    <n v="0"/>
    <n v="10"/>
    <n v="4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595H"/>
    <n v="1"/>
    <s v="MATUTINO"/>
    <s v="JARDIN DE NIÃ‘OS"/>
    <n v="8"/>
    <s v="CHIHUAHUA"/>
    <n v="8"/>
    <s v="CHIHUAHUA"/>
    <n v="36"/>
    <s v="JIMÃ‰NEZ"/>
    <n v="158"/>
    <s v="ZARAGOZA"/>
    <s v="CALLE ZARAGOZ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0"/>
    <n v="0"/>
    <n v="0"/>
    <n v="8"/>
    <n v="6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745Y"/>
    <n v="1"/>
    <s v="MATUTINO"/>
    <s v="JARDIN DE NIÃ‘OS"/>
    <n v="8"/>
    <s v="CHIHUAHUA"/>
    <n v="8"/>
    <s v="CHIHUAHUA"/>
    <n v="31"/>
    <s v="GUERRERO"/>
    <n v="7"/>
    <s v="AHUICHIQUE"/>
    <s v="CALLE CONOCIDO AHUICHIQUE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39Y"/>
    <n v="1"/>
    <s v="MATUTINO"/>
    <s v="PREESCOLAR COMUNITARIO"/>
    <n v="8"/>
    <s v="CHIHUAHUA"/>
    <n v="8"/>
    <s v="CHIHUAHUA"/>
    <n v="47"/>
    <s v="MORIS"/>
    <n v="363"/>
    <s v="LA OTRA BANDA"/>
    <s v="CALLE LA OTRA BAND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4"/>
    <n v="14"/>
    <n v="0"/>
    <n v="0"/>
    <n v="0"/>
    <n v="0"/>
    <n v="0"/>
    <n v="0"/>
    <n v="0"/>
    <n v="0"/>
    <n v="0"/>
    <n v="10"/>
    <n v="4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386I"/>
    <n v="1"/>
    <s v="MATUTINO"/>
    <s v="PREESCOLAR COMUNITARIO"/>
    <n v="8"/>
    <s v="CHIHUAHUA"/>
    <n v="8"/>
    <s v="CHIHUAHUA"/>
    <n v="29"/>
    <s v="GUADALUPE Y CALVO"/>
    <n v="141"/>
    <s v="NUESTRA SEÃ‘ORA"/>
    <s v="CALLE NUESTRA SEÃ‘OR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0"/>
    <n v="0"/>
    <n v="0"/>
    <n v="9"/>
    <n v="5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2J"/>
    <n v="1"/>
    <s v="MATUTINO"/>
    <s v="PREESCOLAR COMUNITARIO"/>
    <n v="8"/>
    <s v="CHIHUAHUA"/>
    <n v="8"/>
    <s v="CHIHUAHUA"/>
    <n v="46"/>
    <s v="MORELOS"/>
    <n v="160"/>
    <s v="SAN ANDRÃ‰S"/>
    <s v="CALLE SAN ANDRE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85H"/>
    <n v="1"/>
    <s v="MATUTINO"/>
    <s v="PREESCOLAR COMUNITARIO"/>
    <n v="8"/>
    <s v="CHIHUAHUA"/>
    <n v="8"/>
    <s v="CHIHUAHUA"/>
    <n v="21"/>
    <s v="DELICIAS"/>
    <n v="773"/>
    <s v="COLONIA SANTA FE (EL HACHAZO)"/>
    <s v="CALLE COLONIA SANTA FE (EL HACHAZ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0"/>
    <n v="0"/>
    <n v="0"/>
    <n v="9"/>
    <n v="5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SC0043S"/>
    <n v="4"/>
    <s v="DISCONTINUO"/>
    <s v="SECUNDARIA INDIGENA COMUNITARIA"/>
    <n v="8"/>
    <s v="CHIHUAHUA"/>
    <n v="8"/>
    <s v="CHIHUAHUA"/>
    <n v="7"/>
    <s v="BALLEZA"/>
    <n v="409"/>
    <s v="LA CEBOLLA"/>
    <s v="CALLE NINGUNO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2"/>
    <n v="5"/>
    <n v="7"/>
    <n v="2"/>
    <n v="5"/>
    <n v="7"/>
    <n v="0"/>
    <n v="1"/>
    <n v="1"/>
    <n v="0"/>
    <n v="1"/>
    <n v="1"/>
    <n v="2"/>
    <n v="3"/>
    <n v="5"/>
    <n v="0"/>
    <n v="1"/>
    <n v="1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46S"/>
    <n v="4"/>
    <s v="DISCONTINUO"/>
    <s v="SECUNDARIA COMUNITARIA"/>
    <n v="8"/>
    <s v="CHIHUAHUA"/>
    <n v="8"/>
    <s v="CHIHUAHUA"/>
    <n v="27"/>
    <s v="GUACHOCHI"/>
    <n v="989"/>
    <s v="LA GLORIA"/>
    <s v="CALLE LA GLORIA"/>
    <n v="0"/>
    <s v="PÚBLICO"/>
    <x v="0"/>
    <n v="2"/>
    <s v="BÁSICA"/>
    <n v="3"/>
    <x v="1"/>
    <n v="2"/>
    <x v="0"/>
    <n v="0"/>
    <s v="NO APLICA"/>
    <n v="0"/>
    <s v="NO APLICA"/>
    <m/>
    <m/>
    <m/>
    <n v="4"/>
    <s v="I2019"/>
    <n v="8"/>
    <n v="8"/>
    <n v="16"/>
    <n v="8"/>
    <n v="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2147F"/>
    <n v="1"/>
    <s v="MATUTINO"/>
    <s v="CASA CUNA"/>
    <n v="8"/>
    <s v="CHIHUAHUA"/>
    <n v="8"/>
    <s v="CHIHUAHUA"/>
    <n v="19"/>
    <s v="CHIHUAHUA"/>
    <n v="1"/>
    <s v="CHIHUAHUA"/>
    <s v="CALLE TAMBOREL"/>
    <n v="4800"/>
    <s v="PĂšBLICO"/>
    <x v="3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2"/>
    <n v="1"/>
    <n v="3"/>
    <n v="4"/>
    <n v="1"/>
    <n v="5"/>
    <n v="2"/>
    <n v="1"/>
    <n v="3"/>
    <n v="0"/>
    <n v="0"/>
    <n v="0"/>
    <n v="0"/>
    <n v="0"/>
    <n v="0"/>
    <n v="0"/>
    <n v="0"/>
    <n v="0"/>
    <n v="8"/>
    <n v="3"/>
    <n v="1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1"/>
    <n v="0"/>
    <n v="0"/>
    <n v="0"/>
    <n v="0"/>
    <n v="0"/>
    <n v="1"/>
    <n v="2"/>
    <n v="2"/>
    <n v="2"/>
  </r>
  <r>
    <s v="08KJN1474C"/>
    <n v="1"/>
    <s v="MATUTINO"/>
    <s v="PREESCOLAR COMUNITARIO"/>
    <n v="8"/>
    <s v="CHIHUAHUA"/>
    <n v="8"/>
    <s v="CHIHUAHUA"/>
    <n v="17"/>
    <s v="CUAUHTÃ‰MOC"/>
    <n v="254"/>
    <s v="GUADALUPE VICTORIA (SANTA LUCÃA)"/>
    <s v="CALLE GUADALUPE VICTORIA (SANTA LUCI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KPB0156Z"/>
    <n v="4"/>
    <s v="DISCONTINUO"/>
    <s v="PRIMARIA INDIGENA COMUNITARIA"/>
    <n v="8"/>
    <s v="CHIHUAHUA"/>
    <n v="8"/>
    <s v="CHIHUAHUA"/>
    <n v="27"/>
    <s v="GUACHOCHI"/>
    <n v="1505"/>
    <s v="SARABEACHI"/>
    <s v="CALLE SARABE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3"/>
    <n v="4"/>
    <n v="7"/>
    <n v="3"/>
    <n v="4"/>
    <n v="7"/>
    <n v="1"/>
    <n v="1"/>
    <n v="2"/>
    <n v="2"/>
    <n v="0"/>
    <n v="2"/>
    <n v="0"/>
    <n v="0"/>
    <n v="0"/>
    <n v="0"/>
    <n v="2"/>
    <n v="2"/>
    <n v="1"/>
    <n v="0"/>
    <n v="1"/>
    <n v="1"/>
    <n v="0"/>
    <n v="1"/>
    <n v="0"/>
    <n v="1"/>
    <n v="1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781T"/>
    <n v="4"/>
    <s v="DISCONTINUO"/>
    <s v="ESCUELA PRIMARIA"/>
    <n v="8"/>
    <s v="CHIHUAHUA"/>
    <n v="8"/>
    <s v="CHIHUAHUA"/>
    <n v="17"/>
    <s v="CUAUHTÉMOC"/>
    <n v="97"/>
    <s v="MIGUEL CHIQUITO"/>
    <s v="CALLE SAN MIGUEL CHIQUIT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3"/>
    <n v="6"/>
    <n v="3"/>
    <n v="3"/>
    <n v="6"/>
    <n v="0"/>
    <n v="0"/>
    <n v="0"/>
    <n v="0"/>
    <n v="1"/>
    <n v="1"/>
    <n v="1"/>
    <n v="0"/>
    <n v="1"/>
    <n v="1"/>
    <n v="4"/>
    <n v="5"/>
    <n v="0"/>
    <n v="0"/>
    <n v="0"/>
    <n v="0"/>
    <n v="0"/>
    <n v="0"/>
    <n v="1"/>
    <n v="1"/>
    <n v="2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789L"/>
    <n v="4"/>
    <s v="DISCONTINUO"/>
    <s v="ESCUELA PRIMARIA"/>
    <n v="8"/>
    <s v="CHIHUAHUA"/>
    <n v="8"/>
    <s v="CHIHUAHUA"/>
    <n v="31"/>
    <s v="GUERRERO"/>
    <n v="129"/>
    <s v="TÓNACHI"/>
    <s v="CALLE TONACHI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2"/>
    <n v="6"/>
    <n v="4"/>
    <n v="2"/>
    <n v="6"/>
    <n v="0"/>
    <n v="0"/>
    <n v="0"/>
    <n v="2"/>
    <n v="0"/>
    <n v="2"/>
    <n v="1"/>
    <n v="0"/>
    <n v="1"/>
    <n v="1"/>
    <n v="1"/>
    <n v="2"/>
    <n v="0"/>
    <n v="0"/>
    <n v="0"/>
    <n v="2"/>
    <n v="1"/>
    <n v="3"/>
    <n v="0"/>
    <n v="1"/>
    <n v="1"/>
    <n v="6"/>
    <n v="3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95Q"/>
    <n v="4"/>
    <s v="DISCONTINUO"/>
    <s v="PRIMARIA COMUNITARIA"/>
    <n v="8"/>
    <s v="CHIHUAHUA"/>
    <n v="8"/>
    <s v="CHIHUAHUA"/>
    <n v="29"/>
    <s v="GUADALUPE Y CALVO"/>
    <n v="261"/>
    <s v="EL ZORRILLO (BAJÍO ALMAZÁN)"/>
    <s v="CALLE EL ZORRILLO (BAJIO ALMAZAN)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3"/>
    <n v="7"/>
    <n v="4"/>
    <n v="3"/>
    <n v="7"/>
    <n v="0"/>
    <n v="0"/>
    <n v="0"/>
    <n v="0"/>
    <n v="0"/>
    <n v="0"/>
    <n v="1"/>
    <n v="0"/>
    <n v="1"/>
    <n v="1"/>
    <n v="1"/>
    <n v="2"/>
    <n v="1"/>
    <n v="1"/>
    <n v="2"/>
    <n v="2"/>
    <n v="0"/>
    <n v="2"/>
    <n v="0"/>
    <n v="1"/>
    <n v="1"/>
    <n v="5"/>
    <n v="3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451B"/>
    <n v="1"/>
    <s v="MATUTINO"/>
    <s v="JOSE DOLORES ANDAZOLA"/>
    <n v="8"/>
    <s v="CHIHUAHUA"/>
    <n v="8"/>
    <s v="CHIHUAHUA"/>
    <n v="18"/>
    <s v="CUSIHUIRIACHI"/>
    <n v="26"/>
    <s v="CHOPEQUE"/>
    <s v="CALLE EL CHOPEQUE"/>
    <n v="0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2"/>
    <n v="2"/>
    <n v="4"/>
    <n v="1"/>
    <n v="0"/>
    <n v="1"/>
    <n v="5"/>
    <n v="4"/>
    <n v="9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571O"/>
    <n v="1"/>
    <s v="MATUTINO"/>
    <s v="KUROWI"/>
    <n v="8"/>
    <s v="CHIHUAHUA"/>
    <n v="8"/>
    <s v="CHIHUAHUA"/>
    <n v="23"/>
    <s v="GALEANA"/>
    <n v="2"/>
    <s v="LA ANGOSTURA"/>
    <s v="NINGUNO NINGUNO"/>
    <n v="0"/>
    <s v="PĂšBLICO"/>
    <x v="3"/>
    <n v="2"/>
    <s v="BĂSICA"/>
    <n v="1"/>
    <x v="0"/>
    <n v="1"/>
    <x v="1"/>
    <n v="0"/>
    <s v="NO APLICA"/>
    <n v="0"/>
    <s v="NO APLICA"/>
    <s v="08FZP0156X"/>
    <m/>
    <s v="08ADG0013L"/>
    <n v="0"/>
    <s v="I2019"/>
    <n v="0"/>
    <n v="0"/>
    <n v="0"/>
    <n v="0"/>
    <n v="0"/>
    <n v="0"/>
    <n v="0"/>
    <n v="0"/>
    <n v="0"/>
    <n v="1"/>
    <n v="2"/>
    <n v="3"/>
    <n v="3"/>
    <n v="2"/>
    <n v="5"/>
    <n v="2"/>
    <n v="4"/>
    <n v="6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855U"/>
    <n v="1"/>
    <s v="MATUTINO"/>
    <s v="TENOCH"/>
    <n v="8"/>
    <s v="CHIHUAHUA"/>
    <n v="8"/>
    <s v="CHIHUAHUA"/>
    <n v="24"/>
    <s v="SANTA ISABEL"/>
    <n v="32"/>
    <s v="SANTA ANA"/>
    <s v="NINGUNO NINGUNO"/>
    <n v="0"/>
    <s v="PĂšBLICO"/>
    <x v="3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0"/>
    <n v="4"/>
    <n v="4"/>
    <n v="2"/>
    <n v="3"/>
    <n v="5"/>
    <n v="3"/>
    <n v="2"/>
    <n v="5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6D"/>
    <n v="1"/>
    <s v="MATUTINO"/>
    <s v="SUIMARI"/>
    <n v="8"/>
    <s v="CHIHUAHUA"/>
    <n v="8"/>
    <s v="CHIHUAHUA"/>
    <n v="29"/>
    <s v="GUADALUPE Y CALVO"/>
    <n v="952"/>
    <s v="LAS JUNTAS (TURUACHITO)"/>
    <s v="CALLE LAS JUNTAS DE ARRIBA"/>
    <n v="0"/>
    <s v="PĂšBLICO"/>
    <x v="3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2"/>
    <n v="1"/>
    <n v="3"/>
    <n v="4"/>
    <n v="2"/>
    <n v="6"/>
    <n v="1"/>
    <n v="4"/>
    <n v="5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85A"/>
    <n v="1"/>
    <s v="MATUTINO"/>
    <s v="PREESCOLAR CRAYOLAS"/>
    <n v="8"/>
    <s v="CHIHUAHUA"/>
    <n v="8"/>
    <s v="CHIHUAHUA"/>
    <n v="37"/>
    <s v="JUĂREZ"/>
    <n v="1"/>
    <s v="JUĂREZ"/>
    <s v="AVENIDA INSURGENTES"/>
    <n v="3420"/>
    <s v="PRIVADO"/>
    <x v="1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6"/>
    <n v="8"/>
    <n v="1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120Q"/>
    <n v="1"/>
    <s v="MATUTINO"/>
    <s v="COLEGIO AUSTRALIANO"/>
    <n v="8"/>
    <s v="CHIHUAHUA"/>
    <n v="8"/>
    <s v="CHIHUAHUA"/>
    <n v="37"/>
    <s v="JUĂREZ"/>
    <n v="1"/>
    <s v="JUĂREZ"/>
    <s v="CALLE FRAY S. DE APARICIO"/>
    <n v="6805"/>
    <s v="PRIVADO"/>
    <x v="1"/>
    <n v="2"/>
    <s v="BĂSICA"/>
    <n v="1"/>
    <x v="0"/>
    <n v="1"/>
    <x v="1"/>
    <n v="0"/>
    <s v="NO APLICA"/>
    <n v="0"/>
    <s v="NO APLICA"/>
    <s v="08FZP0016X"/>
    <m/>
    <s v="08ADG0005C"/>
    <n v="0"/>
    <s v="I2019"/>
    <n v="0"/>
    <n v="0"/>
    <n v="0"/>
    <n v="0"/>
    <n v="0"/>
    <n v="0"/>
    <n v="0"/>
    <n v="0"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1"/>
    <n v="0"/>
    <n v="0"/>
    <n v="0"/>
    <n v="0"/>
    <n v="0"/>
    <n v="0"/>
    <n v="1"/>
    <n v="1"/>
    <n v="3"/>
    <n v="1"/>
  </r>
  <r>
    <s v="08DCC0170D"/>
    <n v="1"/>
    <s v="MATUTINO"/>
    <s v="JOSEFA ORTIZ DE DOMINGUEZ"/>
    <n v="8"/>
    <s v="CHIHUAHUA"/>
    <n v="8"/>
    <s v="CHIHUAHUA"/>
    <n v="8"/>
    <s v="BATOPILAS DE MANUEL GĂ“MEZ MORĂŤN"/>
    <n v="51"/>
    <s v="CUCHIVERACHI"/>
    <s v="CALLE CUCHIVERACHI"/>
    <n v="0"/>
    <s v="PĂšBLICO"/>
    <x v="3"/>
    <n v="2"/>
    <s v="BĂSICA"/>
    <n v="1"/>
    <x v="0"/>
    <n v="3"/>
    <x v="3"/>
    <n v="0"/>
    <s v="NO APLICA"/>
    <n v="0"/>
    <s v="NO APLICA"/>
    <s v="08FZI0018L"/>
    <s v="08FJI0007E"/>
    <s v="08ADG0006B"/>
    <n v="0"/>
    <s v="I2019"/>
    <n v="0"/>
    <n v="0"/>
    <n v="0"/>
    <n v="0"/>
    <n v="0"/>
    <n v="0"/>
    <n v="0"/>
    <n v="0"/>
    <n v="0"/>
    <n v="1"/>
    <n v="0"/>
    <n v="1"/>
    <n v="5"/>
    <n v="1"/>
    <n v="6"/>
    <n v="1"/>
    <n v="6"/>
    <n v="7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182V"/>
    <n v="4"/>
    <s v="DISCONTINUO"/>
    <s v="BENITO JUAREZ"/>
    <n v="8"/>
    <s v="CHIHUAHUA"/>
    <n v="8"/>
    <s v="CHIHUAHUA"/>
    <n v="47"/>
    <s v="MORIS"/>
    <n v="111"/>
    <s v="SIERRA OBSCURA (EL SERRUCHITO)"/>
    <s v="CALLE SIERRA OSCURA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2"/>
    <s v="I2019"/>
    <n v="9"/>
    <n v="7"/>
    <n v="16"/>
    <n v="9"/>
    <n v="7"/>
    <n v="1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03R"/>
    <n v="4"/>
    <s v="DISCONTINUO"/>
    <s v="ESCUELA SECUNDARIA COMUNITARIA INDIGENA"/>
    <n v="8"/>
    <s v="CHIHUAHUA"/>
    <n v="8"/>
    <s v="CHIHUAHUA"/>
    <n v="27"/>
    <s v="GUACHOCHI"/>
    <n v="1489"/>
    <s v="EL FRIJOLAR"/>
    <s v="CALLE EL FRIJOLAR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2"/>
    <n v="4"/>
    <n v="6"/>
    <n v="2"/>
    <n v="4"/>
    <n v="6"/>
    <n v="2"/>
    <n v="0"/>
    <n v="2"/>
    <n v="2"/>
    <n v="1"/>
    <n v="3"/>
    <n v="0"/>
    <n v="3"/>
    <n v="3"/>
    <n v="0"/>
    <n v="2"/>
    <n v="2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49Q"/>
    <n v="4"/>
    <s v="DISCONTINUO"/>
    <s v="SECUNDARIA COMUNITARIA"/>
    <n v="8"/>
    <s v="CHIHUAHUA"/>
    <n v="8"/>
    <s v="CHIHUAHUA"/>
    <n v="29"/>
    <s v="GUADALUPE Y CALVO"/>
    <n v="209"/>
    <s v="SAN MIGUEL"/>
    <s v="CALLE SAN MIGUEL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4"/>
    <n v="3"/>
    <n v="7"/>
    <n v="4"/>
    <n v="3"/>
    <n v="7"/>
    <n v="1"/>
    <n v="1"/>
    <n v="2"/>
    <n v="1"/>
    <n v="1"/>
    <n v="2"/>
    <n v="3"/>
    <n v="1"/>
    <n v="4"/>
    <n v="0"/>
    <n v="1"/>
    <n v="1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24G"/>
    <n v="4"/>
    <s v="DISCONTINUO"/>
    <s v="SECUNDARIA COMUNITARIA"/>
    <n v="8"/>
    <s v="CHIHUAHUA"/>
    <n v="8"/>
    <s v="CHIHUAHUA"/>
    <n v="46"/>
    <s v="MORELOS"/>
    <n v="888"/>
    <s v="LOS BAJÍOS"/>
    <s v="CALLE LOS BAJIOS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1"/>
    <n v="6"/>
    <n v="7"/>
    <n v="1"/>
    <n v="6"/>
    <n v="7"/>
    <n v="1"/>
    <n v="1"/>
    <n v="2"/>
    <n v="1"/>
    <n v="1"/>
    <n v="2"/>
    <n v="0"/>
    <n v="2"/>
    <n v="2"/>
    <n v="0"/>
    <n v="3"/>
    <n v="3"/>
    <n v="0"/>
    <n v="0"/>
    <n v="0"/>
    <n v="0"/>
    <n v="0"/>
    <n v="0"/>
    <n v="0"/>
    <n v="0"/>
    <n v="0"/>
    <n v="1"/>
    <n v="6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207P"/>
    <n v="4"/>
    <s v="DISCONTINUO"/>
    <s v="SECUNDARIA COMUNITARIA"/>
    <n v="8"/>
    <s v="CHIHUAHUA"/>
    <n v="8"/>
    <s v="CHIHUAHUA"/>
    <n v="3"/>
    <s v="ALLENDE"/>
    <n v="6"/>
    <s v="AGUA FRÍA ALFAREÑA"/>
    <s v="CALLE AGUA FRIA ALFAREÑ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2"/>
    <n v="7"/>
    <n v="5"/>
    <n v="2"/>
    <n v="7"/>
    <n v="1"/>
    <n v="1"/>
    <n v="2"/>
    <n v="0"/>
    <n v="2"/>
    <n v="2"/>
    <n v="3"/>
    <n v="1"/>
    <n v="4"/>
    <n v="1"/>
    <n v="0"/>
    <n v="1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769Y"/>
    <n v="1"/>
    <s v="MATUTINO"/>
    <s v="ALVARO OBREGON"/>
    <n v="8"/>
    <s v="CHIHUAHUA"/>
    <n v="8"/>
    <s v="CHIHUAHUA"/>
    <n v="8"/>
    <s v="BATOPILAS DE MANUEL GĂ“MEZ MORĂŤN"/>
    <n v="145"/>
    <s v="POLANCO (RANCHERĂŤA MINERAL POLANCO)"/>
    <s v="CALLE POLANCO (RANCHERIA MINERAL POLANCO)"/>
    <n v="0"/>
    <s v="PĂšBLICO"/>
    <x v="3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1"/>
    <n v="1"/>
    <n v="2"/>
    <n v="1"/>
    <n v="2"/>
    <n v="3"/>
    <n v="5"/>
    <n v="4"/>
    <n v="9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KPR1168L"/>
    <n v="4"/>
    <s v="DISCONTINUO"/>
    <s v="ESCUELA PRIMARIA"/>
    <n v="8"/>
    <s v="CHIHUAHUA"/>
    <n v="8"/>
    <s v="CHIHUAHUA"/>
    <n v="29"/>
    <s v="GUADALUPE Y CALVO"/>
    <n v="1150"/>
    <s v="TIERRA BLANCA"/>
    <s v="CALLE TIERRAS BLANCAS II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1"/>
    <n v="7"/>
    <n v="6"/>
    <n v="1"/>
    <n v="7"/>
    <n v="1"/>
    <n v="0"/>
    <n v="1"/>
    <n v="0"/>
    <n v="0"/>
    <n v="0"/>
    <n v="1"/>
    <n v="1"/>
    <n v="2"/>
    <n v="2"/>
    <n v="2"/>
    <n v="4"/>
    <n v="1"/>
    <n v="0"/>
    <n v="1"/>
    <n v="0"/>
    <n v="0"/>
    <n v="0"/>
    <n v="1"/>
    <n v="0"/>
    <n v="1"/>
    <n v="5"/>
    <n v="3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637N"/>
    <n v="4"/>
    <s v="DISCONTINUO"/>
    <s v="PRIMARIA COMUNITARIA"/>
    <n v="8"/>
    <s v="CHIHUAHUA"/>
    <n v="8"/>
    <s v="CHIHUAHUA"/>
    <n v="29"/>
    <s v="GUADALUPE Y CALVO"/>
    <n v="45"/>
    <s v="RANCHERÍA CASA COLORADA"/>
    <s v="CALLE RANCHERIA CASA COLORAD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4"/>
    <n v="8"/>
    <n v="4"/>
    <n v="4"/>
    <n v="8"/>
    <n v="1"/>
    <n v="2"/>
    <n v="3"/>
    <n v="0"/>
    <n v="0"/>
    <n v="0"/>
    <n v="1"/>
    <n v="0"/>
    <n v="1"/>
    <n v="0"/>
    <n v="1"/>
    <n v="1"/>
    <n v="1"/>
    <n v="0"/>
    <n v="1"/>
    <n v="1"/>
    <n v="1"/>
    <n v="2"/>
    <n v="1"/>
    <n v="0"/>
    <n v="1"/>
    <n v="4"/>
    <n v="2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14O"/>
    <n v="4"/>
    <s v="DISCONTINUO"/>
    <s v="PRIMARIA COMUNITARIA"/>
    <n v="8"/>
    <s v="CHIHUAHUA"/>
    <n v="8"/>
    <s v="CHIHUAHUA"/>
    <n v="65"/>
    <s v="URIQUE"/>
    <n v="197"/>
    <s v="AGUA CALIENTE"/>
    <s v="CALLE AGUA CALIENT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3"/>
    <n v="8"/>
    <n v="5"/>
    <n v="3"/>
    <n v="8"/>
    <n v="0"/>
    <n v="1"/>
    <n v="1"/>
    <n v="0"/>
    <n v="0"/>
    <n v="0"/>
    <n v="2"/>
    <n v="2"/>
    <n v="4"/>
    <n v="2"/>
    <n v="0"/>
    <n v="2"/>
    <n v="1"/>
    <n v="0"/>
    <n v="1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0348P"/>
    <n v="1"/>
    <s v="MATUTINO"/>
    <s v="IGNACIO ALLENDE"/>
    <n v="8"/>
    <s v="CHIHUAHUA"/>
    <n v="8"/>
    <s v="CHIHUAHUA"/>
    <n v="58"/>
    <s v="SAN FRANCISCO DE CONCHOS"/>
    <n v="8"/>
    <s v="BOQUILLA DE BABISAS (LA BOQUILLA DE CONCHOS)"/>
    <s v="CALLE BOQUILLA DE BABISAS"/>
    <n v="0"/>
    <s v="PĂšBLICO"/>
    <x v="3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2"/>
    <n v="5"/>
    <n v="7"/>
    <n v="2"/>
    <n v="2"/>
    <n v="4"/>
    <n v="2"/>
    <n v="1"/>
    <n v="3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735H"/>
    <n v="1"/>
    <s v="MATUTINO"/>
    <s v="RUBEN DARIO"/>
    <n v="8"/>
    <s v="CHIHUAHUA"/>
    <n v="8"/>
    <s v="CHIHUAHUA"/>
    <n v="63"/>
    <s v="TEMĂ“SACHIC"/>
    <n v="75"/>
    <s v="YEPĂ“MERA"/>
    <s v="CALLE YEPOMERA"/>
    <n v="0"/>
    <s v="PĂšBLICO"/>
    <x v="3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2"/>
    <n v="2"/>
    <n v="4"/>
    <n v="1"/>
    <n v="4"/>
    <n v="5"/>
    <n v="5"/>
    <n v="0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JN2354N"/>
    <n v="1"/>
    <s v="MATUTINO"/>
    <s v="MAHATMA GANDHI"/>
    <n v="8"/>
    <s v="CHIHUAHUA"/>
    <n v="8"/>
    <s v="CHIHUAHUA"/>
    <n v="52"/>
    <s v="OJINAGA"/>
    <n v="63"/>
    <s v="VALVERDE"/>
    <s v="CALLE COLONIA VALVERDE"/>
    <n v="0"/>
    <s v="PĂšBLICO"/>
    <x v="3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4"/>
    <n v="0"/>
    <n v="4"/>
    <n v="4"/>
    <n v="1"/>
    <n v="5"/>
    <n v="4"/>
    <n v="1"/>
    <n v="5"/>
    <n v="0"/>
    <n v="0"/>
    <n v="0"/>
    <n v="0"/>
    <n v="0"/>
    <n v="0"/>
    <n v="0"/>
    <n v="0"/>
    <n v="0"/>
    <n v="12"/>
    <n v="2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KJN0128N"/>
    <n v="1"/>
    <s v="MATUTINO"/>
    <s v="JARDIN DE NIÃ‘OS"/>
    <n v="8"/>
    <s v="CHIHUAHUA"/>
    <n v="8"/>
    <s v="CHIHUAHUA"/>
    <n v="14"/>
    <s v="CORONADO"/>
    <n v="12"/>
    <s v="EMILIANO ZAPATA"/>
    <s v="CALLE EMILIANO ZAPA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6"/>
    <n v="9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874S"/>
    <n v="1"/>
    <s v="MATUTINO"/>
    <s v="JARDIN DE NIÃ‘OS"/>
    <n v="8"/>
    <s v="CHIHUAHUA"/>
    <n v="8"/>
    <s v="CHIHUAHUA"/>
    <n v="29"/>
    <s v="GUADALUPE Y CALVO"/>
    <n v="913"/>
    <s v="CEBOLLAS"/>
    <s v="CALLE CONOCIDO CEBOLL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900Z"/>
    <n v="1"/>
    <s v="MATUTINO"/>
    <s v="JARDIN DE NIÃ‘OS"/>
    <n v="8"/>
    <s v="CHIHUAHUA"/>
    <n v="8"/>
    <s v="CHIHUAHUA"/>
    <n v="65"/>
    <s v="URIQUE"/>
    <n v="198"/>
    <s v="RANCHO ESTRELLA"/>
    <s v="CALLE RANCHO EL ESTREL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98Q"/>
    <n v="1"/>
    <s v="MATUTINO"/>
    <s v="PREESCOLAR COMUNITARIO"/>
    <n v="8"/>
    <s v="CHIHUAHUA"/>
    <n v="8"/>
    <s v="CHIHUAHUA"/>
    <n v="65"/>
    <s v="URIQUE"/>
    <n v="1188"/>
    <s v="LA MISIÃ“N"/>
    <s v="CALLE LA MISIO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0"/>
    <n v="0"/>
    <n v="0"/>
    <n v="5"/>
    <n v="10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44H"/>
    <n v="1"/>
    <s v="MATUTINO"/>
    <s v="PREESCOLAR COMUNITARIO"/>
    <n v="8"/>
    <s v="CHIHUAHUA"/>
    <n v="8"/>
    <s v="CHIHUAHUA"/>
    <n v="8"/>
    <s v="BATOPILAS DE MANUEL GÃ“MEZ MORÃN"/>
    <n v="392"/>
    <s v="LA CAÃ‘A"/>
    <s v="CALLE LA CAÃ‘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56M"/>
    <n v="1"/>
    <s v="MATUTINO"/>
    <s v="PREESCOLAR COMUNITARIO"/>
    <n v="8"/>
    <s v="CHIHUAHUA"/>
    <n v="8"/>
    <s v="CHIHUAHUA"/>
    <n v="47"/>
    <s v="MORIS"/>
    <n v="27"/>
    <s v="CIÃ‰NEGA DEL PILAR"/>
    <s v="CALLE CIENEGA DEL PILAR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0"/>
    <n v="0"/>
    <n v="0"/>
    <n v="10"/>
    <n v="5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619H"/>
    <n v="1"/>
    <s v="MATUTINO"/>
    <s v="PREESCOLAR COMUNITARIO"/>
    <n v="8"/>
    <s v="CHIHUAHUA"/>
    <n v="8"/>
    <s v="CHIHUAHUA"/>
    <n v="34"/>
    <s v="IGNACIO ZARAGOZA"/>
    <n v="12"/>
    <s v="TRES CASTILLOS"/>
    <s v="CALLE TRES CASTILL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0"/>
    <n v="0"/>
    <n v="0"/>
    <n v="9"/>
    <n v="6"/>
    <n v="1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DTV0010V"/>
    <n v="1"/>
    <s v="MATUTINO"/>
    <s v="VICENTE GUERRERO"/>
    <n v="8"/>
    <s v="CHIHUAHUA"/>
    <n v="8"/>
    <s v="CHIHUAHUA"/>
    <n v="31"/>
    <s v="GUERRERO"/>
    <n v="245"/>
    <s v="LO DE GIL (OREGIL)"/>
    <s v="CALLE LO DE GIL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4"/>
    <n v="3"/>
    <n v="7"/>
    <n v="4"/>
    <n v="3"/>
    <n v="7"/>
    <n v="3"/>
    <n v="1"/>
    <n v="4"/>
    <n v="3"/>
    <n v="0"/>
    <n v="3"/>
    <n v="1"/>
    <n v="1"/>
    <n v="2"/>
    <n v="0"/>
    <n v="0"/>
    <n v="0"/>
    <n v="0"/>
    <n v="0"/>
    <n v="0"/>
    <n v="0"/>
    <n v="0"/>
    <n v="0"/>
    <n v="0"/>
    <n v="0"/>
    <n v="0"/>
    <n v="4"/>
    <n v="1"/>
    <n v="5"/>
    <n v="1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DTV0097Q"/>
    <n v="1"/>
    <s v="MATUTINO"/>
    <s v="CHARLES ROBERT DARWIN"/>
    <n v="8"/>
    <s v="CHIHUAHUA"/>
    <n v="8"/>
    <s v="CHIHUAHUA"/>
    <n v="7"/>
    <s v="BALLEZA"/>
    <n v="91"/>
    <s v="LOS PILARES"/>
    <s v="CALLE PILARES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1"/>
    <n v="5"/>
    <n v="6"/>
    <n v="1"/>
    <n v="5"/>
    <n v="6"/>
    <n v="0"/>
    <n v="1"/>
    <n v="1"/>
    <n v="0"/>
    <n v="2"/>
    <n v="2"/>
    <n v="1"/>
    <n v="1"/>
    <n v="2"/>
    <n v="0"/>
    <n v="3"/>
    <n v="3"/>
    <n v="0"/>
    <n v="0"/>
    <n v="0"/>
    <n v="0"/>
    <n v="0"/>
    <n v="0"/>
    <n v="0"/>
    <n v="0"/>
    <n v="0"/>
    <n v="1"/>
    <n v="6"/>
    <n v="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KTV0030S"/>
    <n v="4"/>
    <s v="DISCONTINUO"/>
    <s v="SECUNDARIA COMUNITARIA"/>
    <n v="8"/>
    <s v="CHIHUAHUA"/>
    <n v="8"/>
    <s v="CHIHUAHUA"/>
    <n v="29"/>
    <s v="GUADALUPE Y CALVO"/>
    <n v="757"/>
    <s v="AGUA BLANCA"/>
    <s v="CALLE SOLEDAD DE AGUA BLANCA DE ARRIB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3"/>
    <n v="8"/>
    <n v="5"/>
    <n v="3"/>
    <n v="8"/>
    <n v="1"/>
    <n v="0"/>
    <n v="1"/>
    <n v="0"/>
    <n v="0"/>
    <n v="0"/>
    <n v="1"/>
    <n v="1"/>
    <n v="2"/>
    <n v="3"/>
    <n v="2"/>
    <n v="5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39I"/>
    <n v="4"/>
    <s v="DISCONTINUO"/>
    <s v="SECUNDARIA COMUNITARIA"/>
    <n v="8"/>
    <s v="CHIHUAHUA"/>
    <n v="8"/>
    <s v="CHIHUAHUA"/>
    <n v="29"/>
    <s v="GUADALUPE Y CALVO"/>
    <n v="203"/>
    <s v="SAN JERÓNIMO"/>
    <s v="CALLE SAN JERONIM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2"/>
    <n v="5"/>
    <n v="7"/>
    <n v="2"/>
    <n v="5"/>
    <n v="7"/>
    <n v="1"/>
    <n v="2"/>
    <n v="3"/>
    <n v="0"/>
    <n v="3"/>
    <n v="3"/>
    <n v="0"/>
    <n v="2"/>
    <n v="2"/>
    <n v="1"/>
    <n v="1"/>
    <n v="2"/>
    <n v="0"/>
    <n v="0"/>
    <n v="0"/>
    <n v="0"/>
    <n v="0"/>
    <n v="0"/>
    <n v="0"/>
    <n v="0"/>
    <n v="0"/>
    <n v="1"/>
    <n v="6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50E"/>
    <n v="4"/>
    <s v="DISCONTINUO"/>
    <s v="FELIPE DE JES+S GONZALEZ BERM+DEZ"/>
    <n v="8"/>
    <s v="CHIHUAHUA"/>
    <n v="8"/>
    <s v="CHIHUAHUA"/>
    <n v="40"/>
    <s v="MADERA"/>
    <n v="111"/>
    <s v="CAMPO EL DOS (DOS DE ARRIBA)"/>
    <s v="CALLE EJIDO CAMPO DOS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5"/>
    <n v="8"/>
    <n v="3"/>
    <n v="5"/>
    <n v="8"/>
    <n v="0"/>
    <n v="3"/>
    <n v="3"/>
    <n v="1"/>
    <n v="0"/>
    <n v="1"/>
    <n v="1"/>
    <n v="0"/>
    <n v="1"/>
    <n v="2"/>
    <n v="2"/>
    <n v="4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PB0005T"/>
    <n v="1"/>
    <s v="MATUTINO"/>
    <s v="PRIMARIA INDIGENA COMUNITARIA"/>
    <n v="8"/>
    <s v="CHIHUAHUA"/>
    <n v="8"/>
    <s v="CHIHUAHUA"/>
    <n v="27"/>
    <s v="GUACHOCHI"/>
    <n v="2156"/>
    <s v="CHIPUACHI"/>
    <s v="CALLE CHIPU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1"/>
    <n v="7"/>
    <n v="8"/>
    <n v="1"/>
    <n v="7"/>
    <n v="8"/>
    <n v="0"/>
    <n v="0"/>
    <n v="0"/>
    <n v="0"/>
    <n v="0"/>
    <n v="0"/>
    <n v="0"/>
    <n v="1"/>
    <n v="1"/>
    <n v="0"/>
    <n v="1"/>
    <n v="1"/>
    <n v="0"/>
    <n v="2"/>
    <n v="2"/>
    <n v="0"/>
    <n v="0"/>
    <n v="0"/>
    <n v="1"/>
    <n v="3"/>
    <n v="4"/>
    <n v="1"/>
    <n v="7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044W"/>
    <n v="4"/>
    <s v="DISCONTINUO"/>
    <s v="ESCUELA PRIMARIA"/>
    <n v="8"/>
    <s v="CHIHUAHUA"/>
    <n v="8"/>
    <s v="CHIHUAHUA"/>
    <n v="8"/>
    <s v="BATOPILAS DE MANUEL GÓMEZ MORÍN"/>
    <n v="34"/>
    <s v="CARBONERAS"/>
    <s v="CALLE CARBONER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2"/>
    <n v="8"/>
    <n v="6"/>
    <n v="2"/>
    <n v="8"/>
    <n v="0"/>
    <n v="2"/>
    <n v="2"/>
    <n v="2"/>
    <n v="1"/>
    <n v="3"/>
    <n v="1"/>
    <n v="0"/>
    <n v="1"/>
    <n v="2"/>
    <n v="0"/>
    <n v="2"/>
    <n v="0"/>
    <n v="0"/>
    <n v="0"/>
    <n v="1"/>
    <n v="0"/>
    <n v="1"/>
    <n v="0"/>
    <n v="0"/>
    <n v="0"/>
    <n v="6"/>
    <n v="1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189R"/>
    <n v="4"/>
    <s v="DISCONTINUO"/>
    <s v="ESCUELA PRIMARIA"/>
    <n v="8"/>
    <s v="CHIHUAHUA"/>
    <n v="8"/>
    <s v="CHIHUAHUA"/>
    <n v="29"/>
    <s v="GUADALUPE Y CALVO"/>
    <n v="438"/>
    <s v="LA NOPALERA"/>
    <s v="CALLE LA NOPALER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3"/>
    <n v="7"/>
    <n v="4"/>
    <n v="3"/>
    <n v="7"/>
    <n v="0"/>
    <n v="0"/>
    <n v="0"/>
    <n v="0"/>
    <n v="1"/>
    <n v="1"/>
    <n v="0"/>
    <n v="1"/>
    <n v="1"/>
    <n v="2"/>
    <n v="1"/>
    <n v="3"/>
    <n v="0"/>
    <n v="0"/>
    <n v="0"/>
    <n v="2"/>
    <n v="1"/>
    <n v="3"/>
    <n v="0"/>
    <n v="1"/>
    <n v="1"/>
    <n v="4"/>
    <n v="5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850Z"/>
    <n v="4"/>
    <s v="DISCONTINUO"/>
    <s v="PRIMARIA COMUNITARIA"/>
    <n v="8"/>
    <s v="CHIHUAHUA"/>
    <n v="8"/>
    <s v="CHIHUAHUA"/>
    <n v="51"/>
    <s v="OCAMPO"/>
    <n v="252"/>
    <s v="CONCHEÑO"/>
    <s v="CALLE CONCHEÑ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4"/>
    <n v="7"/>
    <n v="3"/>
    <n v="4"/>
    <n v="7"/>
    <n v="1"/>
    <n v="1"/>
    <n v="2"/>
    <n v="0"/>
    <n v="1"/>
    <n v="1"/>
    <n v="2"/>
    <n v="2"/>
    <n v="4"/>
    <n v="0"/>
    <n v="1"/>
    <n v="1"/>
    <n v="0"/>
    <n v="0"/>
    <n v="0"/>
    <n v="0"/>
    <n v="1"/>
    <n v="1"/>
    <n v="1"/>
    <n v="0"/>
    <n v="1"/>
    <n v="3"/>
    <n v="5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11G"/>
    <n v="4"/>
    <s v="DISCONTINUO"/>
    <s v="PRIMARIA COMUNITARIA"/>
    <n v="8"/>
    <s v="CHIHUAHUA"/>
    <n v="8"/>
    <s v="CHIHUAHUA"/>
    <n v="9"/>
    <s v="BOCOYNA"/>
    <n v="218"/>
    <s v="NAQUEACHI (LOS TAPANCOS)"/>
    <s v="CALLE NAQUEACHI (LOS TAPANCOS)"/>
    <n v="0"/>
    <s v="PÚBLICO"/>
    <x v="0"/>
    <n v="2"/>
    <s v="BÁSICA"/>
    <n v="2"/>
    <x v="2"/>
    <n v="2"/>
    <x v="0"/>
    <n v="0"/>
    <s v="NO APLICA"/>
    <n v="0"/>
    <s v="NO APLICA"/>
    <m/>
    <m/>
    <s v="08ACE0001J"/>
    <n v="0"/>
    <s v="I2019"/>
    <n v="2"/>
    <n v="6"/>
    <n v="8"/>
    <n v="2"/>
    <n v="6"/>
    <n v="8"/>
    <n v="0"/>
    <n v="0"/>
    <n v="0"/>
    <n v="0"/>
    <n v="0"/>
    <n v="0"/>
    <n v="0"/>
    <n v="4"/>
    <n v="4"/>
    <n v="0"/>
    <n v="1"/>
    <n v="1"/>
    <n v="1"/>
    <n v="0"/>
    <n v="1"/>
    <n v="1"/>
    <n v="1"/>
    <n v="2"/>
    <n v="0"/>
    <n v="0"/>
    <n v="0"/>
    <n v="2"/>
    <n v="6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742Y"/>
    <n v="4"/>
    <s v="DISCONTINUO"/>
    <s v="ESCUELA PRIMARIA"/>
    <n v="8"/>
    <s v="CHIHUAHUA"/>
    <n v="8"/>
    <s v="CHIHUAHUA"/>
    <n v="8"/>
    <s v="BATOPILAS DE MANUEL GÓMEZ MORÍN"/>
    <n v="366"/>
    <s v="ARENAL DE SAN JOSÉ"/>
    <s v="CALLE EL ARENAL DE SAN JOSE"/>
    <n v="0"/>
    <s v="PÚBLICO"/>
    <x v="0"/>
    <n v="2"/>
    <s v="BÁSICA"/>
    <n v="2"/>
    <x v="2"/>
    <n v="2"/>
    <x v="0"/>
    <n v="0"/>
    <s v="NO APLICA"/>
    <n v="0"/>
    <s v="NO APLICA"/>
    <m/>
    <m/>
    <s v="08ACE0001J"/>
    <n v="0"/>
    <s v="I2019"/>
    <n v="3"/>
    <n v="5"/>
    <n v="8"/>
    <n v="3"/>
    <n v="5"/>
    <n v="8"/>
    <n v="0"/>
    <n v="0"/>
    <n v="0"/>
    <n v="0"/>
    <n v="0"/>
    <n v="0"/>
    <n v="0"/>
    <n v="2"/>
    <n v="2"/>
    <n v="1"/>
    <n v="2"/>
    <n v="3"/>
    <n v="0"/>
    <n v="0"/>
    <n v="0"/>
    <n v="1"/>
    <n v="1"/>
    <n v="2"/>
    <n v="1"/>
    <n v="0"/>
    <n v="1"/>
    <n v="3"/>
    <n v="5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86T"/>
    <n v="4"/>
    <s v="DISCONTINUO"/>
    <s v="ESCUELA PRIMARIA"/>
    <n v="8"/>
    <s v="CHIHUAHUA"/>
    <n v="8"/>
    <s v="CHIHUAHUA"/>
    <n v="29"/>
    <s v="GUADALUPE Y CALVO"/>
    <n v="1317"/>
    <s v="OLVIDO DE ABAJO"/>
    <s v="CALLE EL OLVIDO DE ABAJ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3"/>
    <n v="6"/>
    <n v="3"/>
    <n v="3"/>
    <n v="6"/>
    <n v="0"/>
    <n v="0"/>
    <n v="0"/>
    <n v="1"/>
    <n v="1"/>
    <n v="2"/>
    <n v="3"/>
    <n v="1"/>
    <n v="4"/>
    <n v="0"/>
    <n v="1"/>
    <n v="1"/>
    <n v="0"/>
    <n v="1"/>
    <n v="1"/>
    <n v="1"/>
    <n v="0"/>
    <n v="1"/>
    <n v="1"/>
    <n v="0"/>
    <n v="1"/>
    <n v="6"/>
    <n v="4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421H"/>
    <n v="1"/>
    <s v="MATUTINO"/>
    <s v="CUAUHTEMOC"/>
    <n v="8"/>
    <s v="CHIHUAHUA"/>
    <n v="8"/>
    <s v="CHIHUAHUA"/>
    <n v="29"/>
    <s v="GUADALUPE Y CALVO"/>
    <n v="211"/>
    <s v="SAN PEDRO DE CHINATĂš (RANCHERĂŤA SAN PEDRO)"/>
    <s v="CALLE SAN PEDRO DE CHINATU (RANCHERIA SAN PEDRO)"/>
    <n v="0"/>
    <s v="PĂšBLICO"/>
    <x v="3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2"/>
    <n v="2"/>
    <n v="4"/>
    <n v="1"/>
    <n v="5"/>
    <n v="6"/>
    <n v="1"/>
    <n v="4"/>
    <n v="5"/>
    <n v="0"/>
    <n v="0"/>
    <n v="0"/>
    <n v="0"/>
    <n v="0"/>
    <n v="0"/>
    <n v="0"/>
    <n v="0"/>
    <n v="0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563F"/>
    <n v="1"/>
    <s v="MATUTINO"/>
    <s v="GABRIELA MISTRAL"/>
    <n v="8"/>
    <s v="CHIHUAHUA"/>
    <n v="8"/>
    <s v="CHIHUAHUA"/>
    <n v="28"/>
    <s v="GUADALUPE"/>
    <n v="1"/>
    <s v="GUADALUPE"/>
    <s v="CALLE CRUZ REY "/>
    <n v="0"/>
    <s v="PĂšBLICO"/>
    <x v="3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0"/>
    <n v="0"/>
    <n v="3"/>
    <n v="4"/>
    <n v="7"/>
    <n v="3"/>
    <n v="5"/>
    <n v="8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181M"/>
    <n v="1"/>
    <s v="MATUTINO"/>
    <s v="PABLO PICASSO"/>
    <n v="8"/>
    <s v="CHIHUAHUA"/>
    <n v="8"/>
    <s v="CHIHUAHUA"/>
    <n v="53"/>
    <s v="PRAXEDIS G. GUERRERO"/>
    <n v="2"/>
    <s v="COLONIA ESPERANZA"/>
    <s v="CALLE MIGUEL TRILLO"/>
    <n v="0"/>
    <s v="PĂšBLICO"/>
    <x v="3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0"/>
    <n v="0"/>
    <n v="5"/>
    <n v="2"/>
    <n v="7"/>
    <n v="2"/>
    <n v="6"/>
    <n v="8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75A"/>
    <n v="1"/>
    <s v="MATUTINO"/>
    <s v="OFELIA CAZARES BARRON"/>
    <n v="8"/>
    <s v="CHIHUAHUA"/>
    <n v="8"/>
    <s v="CHIHUAHUA"/>
    <n v="20"/>
    <s v="CHĂŤNIPAS"/>
    <n v="15"/>
    <s v="BENJAMĂŤN M. CHAPARRO (SANTA ANA)"/>
    <s v="CALLE SANTA ANA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1"/>
    <n v="2"/>
    <n v="3"/>
    <n v="4"/>
    <n v="4"/>
    <n v="8"/>
    <n v="3"/>
    <n v="1"/>
    <n v="4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86G"/>
    <n v="1"/>
    <s v="MATUTINO"/>
    <s v="MARIANO VALENZUELA CEBALLOS"/>
    <n v="8"/>
    <s v="CHIHUAHUA"/>
    <n v="8"/>
    <s v="CHIHUAHUA"/>
    <n v="2"/>
    <s v="ALDAMA"/>
    <n v="47"/>
    <s v="MACLOVIO HERRERA (ESTACIĂ“N FALOMIR)"/>
    <s v="NINGUNO NINGUNO"/>
    <n v="0"/>
    <s v="PĂšBLICO"/>
    <x v="3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1"/>
    <n v="0"/>
    <n v="1"/>
    <n v="5"/>
    <n v="4"/>
    <n v="9"/>
    <n v="1"/>
    <n v="4"/>
    <n v="5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1I"/>
    <n v="1"/>
    <s v="MATUTINO"/>
    <s v="CARMEN BAEZ"/>
    <n v="8"/>
    <s v="CHIHUAHUA"/>
    <n v="8"/>
    <s v="CHIHUAHUA"/>
    <n v="64"/>
    <s v="EL TULE"/>
    <n v="6"/>
    <s v="VAQUETEROS (SAN JOSĂ‰ DE VAQUETEROS)"/>
    <s v="CALLE SAN JOSE DE BAQUETEROS"/>
    <n v="0"/>
    <s v="PĂšBLICO"/>
    <x v="3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4"/>
    <n v="0"/>
    <n v="4"/>
    <n v="3"/>
    <n v="1"/>
    <n v="4"/>
    <n v="4"/>
    <n v="3"/>
    <n v="7"/>
    <n v="0"/>
    <n v="0"/>
    <n v="0"/>
    <n v="0"/>
    <n v="0"/>
    <n v="0"/>
    <n v="0"/>
    <n v="0"/>
    <n v="0"/>
    <n v="11"/>
    <n v="4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3G"/>
    <n v="1"/>
    <s v="MATUTINO"/>
    <s v="GUADALUPE VICTORIA"/>
    <n v="8"/>
    <s v="CHIHUAHUA"/>
    <n v="8"/>
    <s v="CHIHUAHUA"/>
    <n v="29"/>
    <s v="GUADALUPE Y CALVO"/>
    <n v="163"/>
    <s v="EL PINITO"/>
    <s v="CALLE EL PINITO"/>
    <n v="0"/>
    <s v="PĂšBLICO"/>
    <x v="3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0"/>
    <n v="0"/>
    <n v="0"/>
    <n v="4"/>
    <n v="2"/>
    <n v="6"/>
    <n v="4"/>
    <n v="5"/>
    <n v="9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23U"/>
    <n v="1"/>
    <s v="MATUTINO"/>
    <s v="OKORILI"/>
    <n v="8"/>
    <s v="CHIHUAHUA"/>
    <n v="8"/>
    <s v="CHIHUAHUA"/>
    <n v="27"/>
    <s v="GUACHOCHI"/>
    <n v="976"/>
    <s v="NACACHI"/>
    <s v="CALLE NACACHI"/>
    <n v="0"/>
    <s v="PĂšBLICO"/>
    <x v="3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2"/>
    <n v="0"/>
    <n v="2"/>
    <n v="3"/>
    <n v="0"/>
    <n v="3"/>
    <n v="8"/>
    <n v="2"/>
    <n v="10"/>
    <n v="0"/>
    <n v="0"/>
    <n v="0"/>
    <n v="0"/>
    <n v="0"/>
    <n v="0"/>
    <n v="0"/>
    <n v="0"/>
    <n v="0"/>
    <n v="13"/>
    <n v="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98E"/>
    <n v="1"/>
    <s v="MATUTINO"/>
    <s v="PREESCOLAR POPULAR INDEPENDIENTE"/>
    <n v="8"/>
    <s v="CHIHUAHUA"/>
    <n v="8"/>
    <s v="CHIHUAHUA"/>
    <n v="37"/>
    <s v="JUĂREZ"/>
    <n v="1"/>
    <s v="JUĂREZ"/>
    <s v="CALLE ATZCAPOTZALCO"/>
    <n v="3749"/>
    <s v="PRIVADO"/>
    <x v="1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1"/>
    <n v="1"/>
    <n v="1"/>
  </r>
  <r>
    <s v="08PJN0540Z"/>
    <n v="1"/>
    <s v="MATUTINO"/>
    <s v="PREESCOLAR MI MUNDO DE COLORES"/>
    <n v="8"/>
    <s v="CHIHUAHUA"/>
    <n v="8"/>
    <s v="CHIHUAHUA"/>
    <n v="37"/>
    <s v="JUĂREZ"/>
    <n v="1"/>
    <s v="JUĂREZ"/>
    <s v="CALLE CAMINO VIEJO A SAN JOSĂ‰"/>
    <n v="8120"/>
    <s v="PRIVADO"/>
    <x v="1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DCC0102G"/>
    <n v="1"/>
    <s v="MATUTINO"/>
    <s v="GUADALUPE VICTORIA"/>
    <n v="8"/>
    <s v="CHIHUAHUA"/>
    <n v="8"/>
    <s v="CHIHUAHUA"/>
    <n v="7"/>
    <s v="BALLEZA"/>
    <n v="222"/>
    <s v="SAN ANTONIO DE ARRIBA"/>
    <s v="CALLE SAN ANTONIO DE ARRIBA"/>
    <n v="0"/>
    <s v="PĂšBLICO"/>
    <x v="3"/>
    <n v="2"/>
    <s v="BĂSICA"/>
    <n v="1"/>
    <x v="0"/>
    <n v="3"/>
    <x v="3"/>
    <n v="0"/>
    <s v="NO APLICA"/>
    <n v="0"/>
    <s v="NO APLICA"/>
    <s v="08FZI0036A"/>
    <s v="08FJI0004H"/>
    <s v="08ADG0007A"/>
    <n v="0"/>
    <s v="I2019"/>
    <n v="0"/>
    <n v="0"/>
    <n v="0"/>
    <n v="0"/>
    <n v="0"/>
    <n v="0"/>
    <n v="0"/>
    <n v="0"/>
    <n v="0"/>
    <n v="3"/>
    <n v="2"/>
    <n v="5"/>
    <n v="2"/>
    <n v="3"/>
    <n v="5"/>
    <n v="1"/>
    <n v="4"/>
    <n v="5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11M"/>
    <n v="1"/>
    <s v="MATUTINO"/>
    <s v="PREESCOLAR INDIGENA"/>
    <n v="8"/>
    <s v="CHIHUAHUA"/>
    <n v="8"/>
    <s v="CHIHUAHUA"/>
    <n v="9"/>
    <s v="BOCOYNA"/>
    <n v="132"/>
    <s v="EL RANCHITO"/>
    <s v="CALLE EL RANCHITO II"/>
    <n v="0"/>
    <s v="PĂšBLICO"/>
    <x v="3"/>
    <n v="2"/>
    <s v="BĂSICA"/>
    <n v="1"/>
    <x v="0"/>
    <n v="3"/>
    <x v="3"/>
    <n v="0"/>
    <s v="NO APLICA"/>
    <n v="0"/>
    <s v="NO APLICA"/>
    <s v="08FZI0041M"/>
    <s v="08FJI0002J"/>
    <s v="08ADG0003E"/>
    <n v="0"/>
    <s v="I2019"/>
    <n v="0"/>
    <n v="0"/>
    <n v="0"/>
    <n v="0"/>
    <n v="0"/>
    <n v="0"/>
    <n v="0"/>
    <n v="0"/>
    <n v="0"/>
    <n v="3"/>
    <n v="1"/>
    <n v="4"/>
    <n v="5"/>
    <n v="1"/>
    <n v="6"/>
    <n v="2"/>
    <n v="3"/>
    <n v="5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165E"/>
    <n v="4"/>
    <s v="DISCONTINUO"/>
    <s v="RICARDO FLORES MAGON"/>
    <n v="8"/>
    <s v="CHIHUAHUA"/>
    <n v="8"/>
    <s v="CHIHUAHUA"/>
    <n v="65"/>
    <s v="URIQUE"/>
    <n v="636"/>
    <s v="NARANJO AYRO"/>
    <s v="CALLE NARANJO AYRO"/>
    <n v="0"/>
    <s v="PĂšBLICO"/>
    <x v="3"/>
    <n v="2"/>
    <s v="BĂSICA"/>
    <n v="2"/>
    <x v="2"/>
    <n v="1"/>
    <x v="1"/>
    <n v="0"/>
    <s v="NO APLICA"/>
    <n v="0"/>
    <s v="NO APLICA"/>
    <s v="08FIZ0220Y"/>
    <s v="08FJS0124A"/>
    <s v="08ADG0003E"/>
    <n v="0"/>
    <s v="I2019"/>
    <n v="6"/>
    <n v="1"/>
    <n v="7"/>
    <n v="6"/>
    <n v="1"/>
    <n v="7"/>
    <n v="0"/>
    <n v="0"/>
    <n v="0"/>
    <n v="1"/>
    <n v="0"/>
    <n v="1"/>
    <n v="0"/>
    <n v="0"/>
    <n v="0"/>
    <n v="0"/>
    <n v="0"/>
    <n v="0"/>
    <n v="2"/>
    <n v="0"/>
    <n v="2"/>
    <n v="2"/>
    <n v="0"/>
    <n v="2"/>
    <n v="2"/>
    <n v="1"/>
    <n v="3"/>
    <n v="7"/>
    <n v="1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KTV0117X"/>
    <n v="4"/>
    <s v="DISCONTINUO"/>
    <s v="SECUNDARIA COMUNITARIA"/>
    <n v="8"/>
    <s v="CHIHUAHUA"/>
    <n v="8"/>
    <s v="CHIHUAHUA"/>
    <n v="29"/>
    <s v="GUADALUPE Y CALVO"/>
    <n v="405"/>
    <s v="SAN JOSÉ DEL RINCÓN"/>
    <s v="CALLE SAN JOSE DEL RINCON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3"/>
    <n v="6"/>
    <n v="3"/>
    <n v="3"/>
    <n v="6"/>
    <n v="0"/>
    <n v="2"/>
    <n v="2"/>
    <n v="4"/>
    <n v="0"/>
    <n v="4"/>
    <n v="2"/>
    <n v="2"/>
    <n v="4"/>
    <n v="1"/>
    <n v="0"/>
    <n v="1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191E"/>
    <n v="4"/>
    <s v="DISCONTINUO"/>
    <s v="SECUNDARIA COMUNITARIA"/>
    <n v="8"/>
    <s v="CHIHUAHUA"/>
    <n v="8"/>
    <s v="CHIHUAHUA"/>
    <n v="8"/>
    <s v="BATOPILAS DE MANUEL GÓMEZ MORÍN"/>
    <n v="276"/>
    <s v="PITORREAL"/>
    <s v="CALLE PITORREAL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1"/>
    <n v="5"/>
    <n v="6"/>
    <n v="1"/>
    <n v="5"/>
    <n v="6"/>
    <n v="0"/>
    <n v="0"/>
    <n v="0"/>
    <n v="3"/>
    <n v="1"/>
    <n v="4"/>
    <n v="1"/>
    <n v="3"/>
    <n v="4"/>
    <n v="0"/>
    <n v="2"/>
    <n v="2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219U"/>
    <n v="4"/>
    <s v="DISCONTINUO"/>
    <s v="SECUNDARIA COMUNITARIA"/>
    <n v="8"/>
    <s v="CHIHUAHUA"/>
    <n v="8"/>
    <s v="CHIHUAHUA"/>
    <n v="9"/>
    <s v="BOCOYNA"/>
    <n v="643"/>
    <s v="ROGUERACHI"/>
    <s v="NINGUNO NINGUN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5"/>
    <n v="8"/>
    <n v="3"/>
    <n v="5"/>
    <n v="8"/>
    <n v="0"/>
    <n v="0"/>
    <n v="0"/>
    <n v="0"/>
    <n v="0"/>
    <n v="0"/>
    <n v="1"/>
    <n v="3"/>
    <n v="4"/>
    <n v="2"/>
    <n v="2"/>
    <n v="4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422G"/>
    <n v="1"/>
    <s v="MATUTINO"/>
    <s v="ENRIQUE CREEL"/>
    <n v="8"/>
    <s v="CHIHUAHUA"/>
    <n v="8"/>
    <s v="CHIHUAHUA"/>
    <n v="29"/>
    <s v="GUADALUPE Y CALVO"/>
    <n v="14"/>
    <s v="ATASCADEROS"/>
    <s v="NINGUNO NINGUNO"/>
    <n v="0"/>
    <s v="PĂšBLICO"/>
    <x v="3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0"/>
    <n v="1"/>
    <n v="1"/>
    <n v="5"/>
    <n v="3"/>
    <n v="8"/>
    <n v="3"/>
    <n v="3"/>
    <n v="6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912V"/>
    <n v="1"/>
    <s v="MATUTINO"/>
    <s v="IGNACIO ZARAGOZA"/>
    <n v="8"/>
    <s v="CHIHUAHUA"/>
    <n v="8"/>
    <s v="CHIHUAHUA"/>
    <n v="34"/>
    <s v="IGNACIO ZARAGOZA"/>
    <n v="1"/>
    <s v="IGNACIO ZARAGOZA"/>
    <s v="CALLE IDEPENDENCIA"/>
    <n v="0"/>
    <s v="PĂšBLICO"/>
    <x v="3"/>
    <n v="2"/>
    <s v="BĂSICA"/>
    <n v="1"/>
    <x v="0"/>
    <n v="1"/>
    <x v="1"/>
    <n v="0"/>
    <s v="NO APLICA"/>
    <n v="0"/>
    <s v="NO APLICA"/>
    <s v="08FZP0133M"/>
    <s v="08FJZ0110H"/>
    <s v="08ADG0055K"/>
    <n v="0"/>
    <s v="I2019"/>
    <n v="0"/>
    <n v="0"/>
    <n v="0"/>
    <n v="0"/>
    <n v="0"/>
    <n v="0"/>
    <n v="0"/>
    <n v="0"/>
    <n v="0"/>
    <n v="0"/>
    <n v="0"/>
    <n v="0"/>
    <n v="5"/>
    <n v="2"/>
    <n v="7"/>
    <n v="5"/>
    <n v="3"/>
    <n v="8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247E"/>
    <n v="1"/>
    <s v="MATUTINO"/>
    <s v="JOAQUIN BARANDA QUIJANO"/>
    <n v="8"/>
    <s v="CHIHUAHUA"/>
    <n v="8"/>
    <s v="CHIHUAHUA"/>
    <n v="27"/>
    <s v="GUACHOCHI"/>
    <n v="759"/>
    <s v="AGUA AZUL"/>
    <s v="NINGUNO NINGUNO"/>
    <n v="0"/>
    <s v="PĂšBLICO"/>
    <x v="3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2"/>
    <n v="2"/>
    <n v="4"/>
    <n v="2"/>
    <n v="4"/>
    <n v="6"/>
    <n v="1"/>
    <n v="4"/>
    <n v="5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PJN0460O"/>
    <n v="1"/>
    <s v="MATUTINO"/>
    <s v="PREESCOLAR CIUDAD DEL NIĂ‘O"/>
    <n v="8"/>
    <s v="CHIHUAHUA"/>
    <n v="8"/>
    <s v="CHIHUAHUA"/>
    <n v="37"/>
    <s v="JUĂREZ"/>
    <n v="1"/>
    <s v="JUĂREZ"/>
    <s v="CALLE HOLANDA"/>
    <n v="0"/>
    <s v="PRIVADO"/>
    <x v="1"/>
    <n v="2"/>
    <s v="BĂSICA"/>
    <n v="1"/>
    <x v="0"/>
    <n v="1"/>
    <x v="1"/>
    <n v="0"/>
    <s v="NO APLICA"/>
    <n v="0"/>
    <s v="NO APLICA"/>
    <s v="08FZP0007P"/>
    <m/>
    <s v="08ADG0001G"/>
    <n v="0"/>
    <s v="I2019"/>
    <n v="0"/>
    <n v="0"/>
    <n v="0"/>
    <n v="0"/>
    <n v="0"/>
    <n v="0"/>
    <n v="0"/>
    <n v="0"/>
    <n v="0"/>
    <n v="0"/>
    <n v="0"/>
    <n v="0"/>
    <n v="3"/>
    <n v="3"/>
    <n v="6"/>
    <n v="4"/>
    <n v="4"/>
    <n v="8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1"/>
  </r>
  <r>
    <s v="08DPR1252Z"/>
    <n v="1"/>
    <s v="MATUTINO"/>
    <s v="LIBERTAD"/>
    <n v="8"/>
    <s v="CHIHUAHUA"/>
    <n v="8"/>
    <s v="CHIHUAHUA"/>
    <n v="8"/>
    <s v="BATOPILAS DE MANUEL GĂ“MEZ MORĂŤN"/>
    <n v="21"/>
    <s v="LAS BREAS"/>
    <s v="CALLE LAS BREAS"/>
    <n v="0"/>
    <s v="PĂšBLICO"/>
    <x v="3"/>
    <n v="2"/>
    <s v="BĂSICA"/>
    <n v="2"/>
    <x v="2"/>
    <n v="1"/>
    <x v="1"/>
    <n v="0"/>
    <s v="NO APLICA"/>
    <n v="0"/>
    <s v="NO APLICA"/>
    <s v="08FIZ0253P"/>
    <s v="08FJS0130L"/>
    <s v="08ADG0006B"/>
    <n v="0"/>
    <s v="I2019"/>
    <n v="3"/>
    <n v="8"/>
    <n v="11"/>
    <n v="3"/>
    <n v="8"/>
    <n v="11"/>
    <n v="0"/>
    <n v="1"/>
    <n v="1"/>
    <n v="0"/>
    <n v="0"/>
    <n v="0"/>
    <n v="0"/>
    <n v="0"/>
    <n v="0"/>
    <n v="0"/>
    <n v="0"/>
    <n v="0"/>
    <n v="0"/>
    <n v="0"/>
    <n v="0"/>
    <n v="1"/>
    <n v="0"/>
    <n v="1"/>
    <n v="1"/>
    <n v="2"/>
    <n v="3"/>
    <n v="2"/>
    <n v="2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R0962C"/>
    <n v="4"/>
    <s v="DISCONTINUO"/>
    <s v="ESCUELA PRIMARIA"/>
    <n v="8"/>
    <s v="CHIHUAHUA"/>
    <n v="8"/>
    <s v="CHIHUAHUA"/>
    <n v="8"/>
    <s v="BATOPILAS DE MANUEL GÓMEZ MORÍN"/>
    <n v="732"/>
    <s v="MEZQUITE"/>
    <s v="CALLE EL MEZQUIT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7"/>
    <n v="8"/>
    <n v="1"/>
    <n v="7"/>
    <n v="8"/>
    <n v="0"/>
    <n v="1"/>
    <n v="1"/>
    <n v="1"/>
    <n v="0"/>
    <n v="1"/>
    <n v="0"/>
    <n v="2"/>
    <n v="2"/>
    <n v="0"/>
    <n v="3"/>
    <n v="3"/>
    <n v="0"/>
    <n v="1"/>
    <n v="1"/>
    <n v="1"/>
    <n v="0"/>
    <n v="1"/>
    <n v="0"/>
    <n v="0"/>
    <n v="0"/>
    <n v="2"/>
    <n v="6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44V"/>
    <n v="4"/>
    <s v="DISCONTINUO"/>
    <s v="ESCUELA PRIMARIA"/>
    <n v="8"/>
    <s v="CHIHUAHUA"/>
    <n v="8"/>
    <s v="CHIHUAHUA"/>
    <n v="29"/>
    <s v="GUADALUPE Y CALVO"/>
    <n v="173"/>
    <s v="EL PORTUGAL"/>
    <s v="CALLE PORTUGAL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4"/>
    <n v="8"/>
    <n v="4"/>
    <n v="4"/>
    <n v="8"/>
    <n v="1"/>
    <n v="2"/>
    <n v="3"/>
    <n v="0"/>
    <n v="2"/>
    <n v="2"/>
    <n v="0"/>
    <n v="0"/>
    <n v="0"/>
    <n v="0"/>
    <n v="0"/>
    <n v="0"/>
    <n v="1"/>
    <n v="2"/>
    <n v="3"/>
    <n v="2"/>
    <n v="0"/>
    <n v="2"/>
    <n v="0"/>
    <n v="0"/>
    <n v="0"/>
    <n v="3"/>
    <n v="4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2287F"/>
    <n v="1"/>
    <s v="MATUTINO"/>
    <s v="ROBERTO FIERRO"/>
    <n v="8"/>
    <s v="CHIHUAHUA"/>
    <n v="8"/>
    <s v="CHIHUAHUA"/>
    <n v="19"/>
    <s v="CHIHUAHUA"/>
    <n v="256"/>
    <s v="RANCHO ENMEDIO (ESTACIĂ“N MĂśLLER)"/>
    <s v="CALLE RANCHO DE ENMEDIO (ESTACION MULLER)"/>
    <n v="0"/>
    <s v="PĂšBLICO"/>
    <x v="3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"/>
    <n v="2"/>
    <n v="3"/>
    <n v="3"/>
    <n v="2"/>
    <n v="5"/>
    <n v="3"/>
    <n v="4"/>
    <n v="7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046Z"/>
    <n v="1"/>
    <s v="MATUTINO"/>
    <s v="PREESCOLAR SANTA MARIA"/>
    <n v="8"/>
    <s v="CHIHUAHUA"/>
    <n v="8"/>
    <s v="CHIHUAHUA"/>
    <n v="37"/>
    <s v="JUĂREZ"/>
    <n v="1"/>
    <s v="JUĂREZ"/>
    <s v="BOULEVARD ZARAGOZA"/>
    <n v="410"/>
    <s v="PRIVADO"/>
    <x v="1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</r>
  <r>
    <s v="08PJN0492G"/>
    <n v="1"/>
    <s v="MATUTINO"/>
    <s v="CENTRO DE ATENCION A LA TEMPRANA INFANCIA"/>
    <n v="8"/>
    <s v="CHIHUAHUA"/>
    <n v="8"/>
    <s v="CHIHUAHUA"/>
    <n v="37"/>
    <s v="JUĂREZ"/>
    <n v="1"/>
    <s v="JUĂREZ"/>
    <s v="CALLE CACAMATZIN"/>
    <n v="6973"/>
    <s v="PRIVADO"/>
    <x v="1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0"/>
    <n v="3"/>
    <n v="3"/>
    <n v="3"/>
    <n v="5"/>
    <n v="8"/>
    <n v="1"/>
    <n v="3"/>
    <n v="4"/>
    <n v="0"/>
    <n v="0"/>
    <n v="0"/>
    <n v="0"/>
    <n v="0"/>
    <n v="0"/>
    <n v="0"/>
    <n v="0"/>
    <n v="0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1"/>
    <n v="1"/>
  </r>
  <r>
    <s v="08DCC0193O"/>
    <n v="1"/>
    <s v="MATUTINO"/>
    <s v="SIMON BOLIVAR"/>
    <n v="8"/>
    <s v="CHIHUAHUA"/>
    <n v="8"/>
    <s v="CHIHUAHUA"/>
    <n v="7"/>
    <s v="BALLEZA"/>
    <n v="94"/>
    <s v="EJIDO LA PINTA"/>
    <s v="CALLE LA PINTA"/>
    <n v="0"/>
    <s v="PĂšBLICO"/>
    <x v="3"/>
    <n v="2"/>
    <s v="BĂSICA"/>
    <n v="1"/>
    <x v="0"/>
    <n v="3"/>
    <x v="3"/>
    <n v="0"/>
    <s v="NO APLICA"/>
    <n v="0"/>
    <s v="NO APLICA"/>
    <s v="08FZI0011S"/>
    <s v="08FJI0004H"/>
    <s v="08ADG0007A"/>
    <n v="0"/>
    <s v="I2019"/>
    <n v="0"/>
    <n v="0"/>
    <n v="0"/>
    <n v="0"/>
    <n v="0"/>
    <n v="0"/>
    <n v="0"/>
    <n v="0"/>
    <n v="0"/>
    <n v="2"/>
    <n v="2"/>
    <n v="4"/>
    <n v="1"/>
    <n v="2"/>
    <n v="3"/>
    <n v="4"/>
    <n v="4"/>
    <n v="8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004E"/>
    <n v="1"/>
    <s v="MATUTINO"/>
    <s v="PREESCOLAR COMUNITARIO"/>
    <n v="8"/>
    <s v="CHIHUAHUA"/>
    <n v="8"/>
    <s v="CHIHUAHUA"/>
    <n v="2"/>
    <s v="ALDAMA"/>
    <n v="98"/>
    <s v="EMILIANO ZAPATA (SAN IGNACIO)"/>
    <s v="CALLE EMILIANO ZAPATA (SAN IGNACIO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0"/>
    <n v="0"/>
    <n v="0"/>
    <n v="6"/>
    <n v="10"/>
    <n v="1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0124R"/>
    <n v="1"/>
    <s v="MATUTINO"/>
    <s v="JARDIN DE NIÃ‘OS"/>
    <n v="8"/>
    <s v="CHIHUAHUA"/>
    <n v="8"/>
    <s v="CHIHUAHUA"/>
    <n v="1"/>
    <s v="AHUMADA"/>
    <n v="70"/>
    <s v="OJO CALIENTE [COLONIA SECA]"/>
    <s v="CALLE OJO CALIENTE (COLONIA SECA)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9"/>
    <n v="7"/>
    <n v="1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003M"/>
    <n v="1"/>
    <s v="MATUTINO"/>
    <s v="JARDIN DE NIÃ‘OS"/>
    <n v="8"/>
    <s v="CHIHUAHUA"/>
    <n v="8"/>
    <s v="CHIHUAHUA"/>
    <n v="8"/>
    <s v="BATOPILAS DE MANUEL GÃ“MEZ MORÃN"/>
    <n v="130"/>
    <s v="LA PALMA"/>
    <s v="CALLE LA PALM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9"/>
    <n v="7"/>
    <n v="16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</r>
  <r>
    <s v="08DTV0235B"/>
    <n v="1"/>
    <s v="MATUTINO"/>
    <s v="TELESECUNDARIA FEDERALIZADA"/>
    <n v="8"/>
    <s v="CHIHUAHUA"/>
    <n v="8"/>
    <s v="CHIHUAHUA"/>
    <n v="29"/>
    <s v="GUADALUPE Y CALVO"/>
    <n v="367"/>
    <s v="SAN FRANCISCO DE LOS SALGUEIRO"/>
    <s v="CALLE SAN FRANCISCO DE LOS SALGUEIRO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5"/>
    <n v="3"/>
    <n v="8"/>
    <n v="3"/>
    <n v="2"/>
    <n v="5"/>
    <n v="1"/>
    <n v="2"/>
    <n v="3"/>
    <n v="2"/>
    <n v="1"/>
    <n v="3"/>
    <n v="2"/>
    <n v="0"/>
    <n v="2"/>
    <n v="2"/>
    <n v="0"/>
    <n v="2"/>
    <n v="0"/>
    <n v="0"/>
    <n v="0"/>
    <n v="0"/>
    <n v="0"/>
    <n v="0"/>
    <n v="0"/>
    <n v="0"/>
    <n v="0"/>
    <n v="6"/>
    <n v="1"/>
    <n v="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KTV0003V"/>
    <n v="4"/>
    <s v="DISCONTINUO"/>
    <s v="SECUNDARIA COMUNITARIA"/>
    <n v="8"/>
    <s v="CHIHUAHUA"/>
    <n v="8"/>
    <s v="CHIHUAHUA"/>
    <n v="29"/>
    <s v="GUADALUPE Y CALVO"/>
    <n v="707"/>
    <s v="EL MUERTECITO"/>
    <s v="CALLE EL MUERTECIT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2"/>
    <n v="7"/>
    <n v="5"/>
    <n v="2"/>
    <n v="7"/>
    <n v="2"/>
    <n v="1"/>
    <n v="3"/>
    <n v="1"/>
    <n v="3"/>
    <n v="4"/>
    <n v="1"/>
    <n v="0"/>
    <n v="1"/>
    <n v="2"/>
    <n v="1"/>
    <n v="3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PJN0124M"/>
    <n v="1"/>
    <s v="MATUTINO"/>
    <s v="COLEGIO BILINGĂśE MARY ANN"/>
    <n v="8"/>
    <s v="CHIHUAHUA"/>
    <n v="8"/>
    <s v="CHIHUAHUA"/>
    <n v="37"/>
    <s v="JUĂREZ"/>
    <n v="1"/>
    <s v="JUĂREZ"/>
    <s v="AVENIDA EJĂ‰RCITO NACIONAL"/>
    <n v="6155"/>
    <s v="PRIVADO"/>
    <x v="1"/>
    <n v="2"/>
    <s v="BĂSICA"/>
    <n v="1"/>
    <x v="0"/>
    <n v="1"/>
    <x v="1"/>
    <n v="0"/>
    <s v="NO APLICA"/>
    <n v="0"/>
    <s v="NO APLICA"/>
    <s v="08FZP0116W"/>
    <m/>
    <m/>
    <n v="0"/>
    <s v="I2019"/>
    <n v="0"/>
    <n v="0"/>
    <n v="0"/>
    <n v="0"/>
    <n v="0"/>
    <n v="0"/>
    <n v="0"/>
    <n v="0"/>
    <n v="0"/>
    <n v="0"/>
    <n v="0"/>
    <n v="0"/>
    <n v="1"/>
    <n v="1"/>
    <n v="2"/>
    <n v="4"/>
    <n v="6"/>
    <n v="1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2"/>
    <n v="7"/>
    <n v="0"/>
    <n v="1"/>
    <n v="0"/>
    <n v="0"/>
    <n v="0"/>
    <n v="0"/>
    <n v="0"/>
    <n v="0"/>
    <n v="1"/>
    <n v="1"/>
    <n v="4"/>
    <n v="1"/>
  </r>
  <r>
    <s v="08PJN0239N"/>
    <n v="1"/>
    <s v="MATUTINO"/>
    <s v="INSTITUTO GUIA DEL NIĂ‘O CHIHUAHUENSE"/>
    <n v="8"/>
    <s v="CHIHUAHUA"/>
    <n v="8"/>
    <s v="CHIHUAHUA"/>
    <n v="19"/>
    <s v="CHIHUAHUA"/>
    <n v="1"/>
    <s v="CHIHUAHUA"/>
    <s v="AVENIDA GLANDORFF"/>
    <n v="3104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1"/>
    <n v="1"/>
    <n v="2"/>
    <n v="5"/>
    <n v="2"/>
    <n v="7"/>
    <n v="3"/>
    <n v="1"/>
    <n v="4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1"/>
    <n v="5"/>
    <n v="0"/>
    <n v="1"/>
    <n v="0"/>
    <n v="0"/>
    <n v="0"/>
    <n v="0"/>
    <n v="0"/>
    <n v="0"/>
    <n v="1"/>
    <n v="1"/>
    <n v="3"/>
    <n v="2"/>
  </r>
  <r>
    <s v="08KCC0059S"/>
    <n v="1"/>
    <s v="MATUTINO"/>
    <s v="PREESCOLAR INDIGENA COMUNITARIO"/>
    <n v="8"/>
    <s v="CHIHUAHUA"/>
    <n v="8"/>
    <s v="CHIHUAHUA"/>
    <n v="29"/>
    <s v="GUADALUPE Y CALVO"/>
    <n v="234"/>
    <s v="TALAYOTES"/>
    <s v="CALLE TALAYOTE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0"/>
    <n v="0"/>
    <n v="0"/>
    <n v="9"/>
    <n v="6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DPR0267V"/>
    <n v="1"/>
    <s v="MATUTINO"/>
    <s v="SANTOS DEGOLLADO"/>
    <n v="8"/>
    <s v="CHIHUAHUA"/>
    <n v="8"/>
    <s v="CHIHUAHUA"/>
    <n v="3"/>
    <s v="ALLENDE"/>
    <n v="3"/>
    <s v="ESTACIĂ“N ADELA (SAN GREGORIO)"/>
    <s v="CALLE ESTACION ADELA (SAN GREGORIO)"/>
    <n v="0"/>
    <s v="PĂšBLICO"/>
    <x v="3"/>
    <n v="2"/>
    <s v="BĂSICA"/>
    <n v="2"/>
    <x v="2"/>
    <n v="1"/>
    <x v="1"/>
    <n v="0"/>
    <s v="NO APLICA"/>
    <n v="0"/>
    <s v="NO APLICA"/>
    <s v="08FIZ0242J"/>
    <s v="08FJS0129W"/>
    <s v="08ADG0004D"/>
    <n v="0"/>
    <s v="I2019"/>
    <n v="3"/>
    <n v="3"/>
    <n v="6"/>
    <n v="3"/>
    <n v="3"/>
    <n v="6"/>
    <n v="1"/>
    <n v="0"/>
    <n v="1"/>
    <n v="1"/>
    <n v="0"/>
    <n v="1"/>
    <n v="0"/>
    <n v="0"/>
    <n v="0"/>
    <n v="0"/>
    <n v="2"/>
    <n v="2"/>
    <n v="2"/>
    <n v="2"/>
    <n v="4"/>
    <n v="0"/>
    <n v="1"/>
    <n v="1"/>
    <n v="1"/>
    <n v="0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PB0069D"/>
    <n v="4"/>
    <s v="DISCONTINUO"/>
    <s v="PRIMARIA INDIGENA COMUNITARIA"/>
    <n v="8"/>
    <s v="CHIHUAHUA"/>
    <n v="8"/>
    <s v="CHIHUAHUA"/>
    <n v="29"/>
    <s v="GUADALUPE Y CALVO"/>
    <n v="294"/>
    <s v="EL PUERTO DE LOS ALAMITOS"/>
    <s v="CALLE EL PUERTO DE LOS ALAMITOS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7"/>
    <n v="1"/>
    <n v="8"/>
    <n v="7"/>
    <n v="1"/>
    <n v="8"/>
    <n v="0"/>
    <n v="0"/>
    <n v="0"/>
    <n v="0"/>
    <n v="1"/>
    <n v="1"/>
    <n v="3"/>
    <n v="0"/>
    <n v="3"/>
    <n v="1"/>
    <n v="0"/>
    <n v="1"/>
    <n v="0"/>
    <n v="0"/>
    <n v="0"/>
    <n v="0"/>
    <n v="0"/>
    <n v="0"/>
    <n v="3"/>
    <n v="1"/>
    <n v="4"/>
    <n v="7"/>
    <n v="2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123H"/>
    <n v="4"/>
    <s v="DISCONTINUO"/>
    <s v="PRIMARIA INDIGENA COMUNITARIA"/>
    <n v="8"/>
    <s v="CHIHUAHUA"/>
    <n v="8"/>
    <s v="CHIHUAHUA"/>
    <n v="27"/>
    <s v="GUACHOCHI"/>
    <n v="1046"/>
    <s v="BASIGOCHI"/>
    <s v="CALLE BASIGOCHI"/>
    <n v="0"/>
    <s v="PÚBLICO"/>
    <x v="0"/>
    <n v="2"/>
    <s v="BÁSICA"/>
    <n v="2"/>
    <x v="2"/>
    <n v="2"/>
    <x v="0"/>
    <n v="1"/>
    <s v="SERVICIOS"/>
    <n v="5"/>
    <s v="INDIGENA"/>
    <m/>
    <m/>
    <s v="08ACE0001J"/>
    <n v="0"/>
    <s v="I2019"/>
    <n v="4"/>
    <n v="5"/>
    <n v="9"/>
    <n v="4"/>
    <n v="5"/>
    <n v="9"/>
    <n v="1"/>
    <n v="1"/>
    <n v="2"/>
    <n v="0"/>
    <n v="0"/>
    <n v="0"/>
    <n v="1"/>
    <n v="1"/>
    <n v="2"/>
    <n v="1"/>
    <n v="2"/>
    <n v="3"/>
    <n v="0"/>
    <n v="0"/>
    <n v="0"/>
    <n v="1"/>
    <n v="1"/>
    <n v="2"/>
    <n v="0"/>
    <n v="0"/>
    <n v="0"/>
    <n v="3"/>
    <n v="4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143V"/>
    <n v="4"/>
    <s v="DISCONTINUO"/>
    <s v="PRIMARIA INDIGENA COMUNITARIA AULA COMPARTIDA"/>
    <n v="8"/>
    <s v="CHIHUAHUA"/>
    <n v="8"/>
    <s v="CHIHUAHUA"/>
    <n v="27"/>
    <s v="GUACHOCHI"/>
    <n v="2060"/>
    <s v="NONOAVA"/>
    <s v="CALLE RIO NONOAVA / LA SOLEDAD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3"/>
    <n v="3"/>
    <n v="6"/>
    <n v="3"/>
    <n v="3"/>
    <n v="6"/>
    <n v="0"/>
    <n v="0"/>
    <n v="0"/>
    <n v="2"/>
    <n v="1"/>
    <n v="3"/>
    <n v="0"/>
    <n v="3"/>
    <n v="3"/>
    <n v="0"/>
    <n v="1"/>
    <n v="1"/>
    <n v="2"/>
    <n v="1"/>
    <n v="3"/>
    <n v="1"/>
    <n v="0"/>
    <n v="1"/>
    <n v="0"/>
    <n v="0"/>
    <n v="0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77A"/>
    <n v="4"/>
    <s v="DISCONTINUO"/>
    <s v="PRIMARIA COMUNITARIA"/>
    <n v="8"/>
    <s v="CHIHUAHUA"/>
    <n v="8"/>
    <s v="CHIHUAHUA"/>
    <n v="29"/>
    <s v="GUADALUPE Y CALVO"/>
    <n v="1145"/>
    <s v="EL TEJAMANIL DE ARRIBA (EL PUERTECITO)"/>
    <s v="CALLE EL TEJAMANIL DE ARRIBA (EL PUERTECITO)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2"/>
    <n v="6"/>
    <n v="4"/>
    <n v="2"/>
    <n v="6"/>
    <n v="0"/>
    <n v="0"/>
    <n v="0"/>
    <n v="0"/>
    <n v="1"/>
    <n v="1"/>
    <n v="2"/>
    <n v="0"/>
    <n v="2"/>
    <n v="1"/>
    <n v="0"/>
    <n v="1"/>
    <n v="4"/>
    <n v="1"/>
    <n v="5"/>
    <n v="0"/>
    <n v="1"/>
    <n v="1"/>
    <n v="1"/>
    <n v="0"/>
    <n v="1"/>
    <n v="8"/>
    <n v="3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226E"/>
    <n v="1"/>
    <s v="MATUTINO"/>
    <s v="JUAN ESCUTIA"/>
    <n v="8"/>
    <s v="CHIHUAHUA"/>
    <n v="8"/>
    <s v="CHIHUAHUA"/>
    <n v="38"/>
    <s v="JULIMES"/>
    <n v="41"/>
    <s v="LA REGINA"/>
    <s v="CALLE LA REGINA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4"/>
    <n v="0"/>
    <n v="4"/>
    <n v="3"/>
    <n v="1"/>
    <n v="4"/>
    <n v="5"/>
    <n v="3"/>
    <n v="8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535J"/>
    <n v="1"/>
    <s v="MATUTINO"/>
    <s v="AURORA REYES"/>
    <n v="8"/>
    <s v="CHIHUAHUA"/>
    <n v="8"/>
    <s v="CHIHUAHUA"/>
    <n v="62"/>
    <s v="SAUCILLO"/>
    <n v="365"/>
    <s v="COLONIA CARLOS A. MADRAZO (KILĂ“METRO CINCUENTA Y NUEVE)"/>
    <s v="NINGUNO NINGUNO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2"/>
    <n v="6"/>
    <n v="8"/>
    <n v="1"/>
    <n v="3"/>
    <n v="4"/>
    <n v="0"/>
    <n v="4"/>
    <n v="4"/>
    <n v="0"/>
    <n v="0"/>
    <n v="0"/>
    <n v="0"/>
    <n v="0"/>
    <n v="0"/>
    <n v="0"/>
    <n v="0"/>
    <n v="0"/>
    <n v="3"/>
    <n v="1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569Z"/>
    <n v="1"/>
    <s v="MATUTINO"/>
    <s v="MARGARITA GĂ“MEZ PALACIO"/>
    <n v="8"/>
    <s v="CHIHUAHUA"/>
    <n v="8"/>
    <s v="CHIHUAHUA"/>
    <n v="33"/>
    <s v="HUEJOTITĂN"/>
    <n v="1"/>
    <s v="HUEJOTITĂN"/>
    <s v="NINGUNO NINGUNO"/>
    <n v="0"/>
    <s v="PĂšBLICO"/>
    <x v="3"/>
    <n v="2"/>
    <s v="BĂSICA"/>
    <n v="1"/>
    <x v="0"/>
    <n v="1"/>
    <x v="1"/>
    <n v="0"/>
    <s v="NO APLICA"/>
    <n v="0"/>
    <s v="NO APLICA"/>
    <s v="08FZP0024F"/>
    <m/>
    <s v="08ADG0006B"/>
    <n v="0"/>
    <s v="I2019"/>
    <n v="0"/>
    <n v="0"/>
    <n v="0"/>
    <n v="0"/>
    <n v="0"/>
    <n v="0"/>
    <n v="0"/>
    <n v="0"/>
    <n v="0"/>
    <n v="2"/>
    <n v="2"/>
    <n v="4"/>
    <n v="1"/>
    <n v="3"/>
    <n v="4"/>
    <n v="3"/>
    <n v="5"/>
    <n v="8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637G"/>
    <n v="1"/>
    <s v="MATUTINO"/>
    <s v="MATILDE MONTOYA"/>
    <n v="8"/>
    <s v="CHIHUAHUA"/>
    <n v="8"/>
    <s v="CHIHUAHUA"/>
    <n v="11"/>
    <s v="CAMARGO"/>
    <n v="644"/>
    <s v="LEYES DE REFORMA"/>
    <s v="NINGUNO NINGUNO"/>
    <n v="0"/>
    <s v="PĂšBLICO"/>
    <x v="3"/>
    <n v="2"/>
    <s v="BĂSICA"/>
    <n v="1"/>
    <x v="0"/>
    <n v="1"/>
    <x v="1"/>
    <n v="0"/>
    <s v="NO APLICA"/>
    <n v="0"/>
    <s v="NO APLICA"/>
    <s v="08FZP0107O"/>
    <s v="08FJZ0109S"/>
    <m/>
    <n v="10"/>
    <s v="I2019"/>
    <n v="0"/>
    <n v="0"/>
    <n v="0"/>
    <n v="0"/>
    <n v="0"/>
    <n v="0"/>
    <n v="0"/>
    <n v="0"/>
    <n v="0"/>
    <n v="3"/>
    <n v="1"/>
    <n v="4"/>
    <n v="7"/>
    <n v="4"/>
    <n v="11"/>
    <n v="0"/>
    <n v="1"/>
    <n v="1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678G"/>
    <n v="1"/>
    <s v="MATUTINO"/>
    <s v="FRANCISCO VILLA"/>
    <n v="8"/>
    <s v="CHIHUAHUA"/>
    <n v="8"/>
    <s v="CHIHUAHUA"/>
    <n v="28"/>
    <s v="GUADALUPE"/>
    <n v="20"/>
    <s v="JUĂREZ Y REFORMA"/>
    <s v="CALLE EJIDO JUAREZ "/>
    <n v="0"/>
    <s v="PĂšBLICO"/>
    <x v="3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1"/>
    <n v="0"/>
    <n v="1"/>
    <n v="1"/>
    <n v="4"/>
    <n v="5"/>
    <n v="8"/>
    <n v="2"/>
    <n v="10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133C"/>
    <n v="1"/>
    <s v="MATUTINO"/>
    <s v="ROSAURA ZAPATA"/>
    <n v="8"/>
    <s v="CHIHUAHUA"/>
    <n v="8"/>
    <s v="CHIHUAHUA"/>
    <n v="47"/>
    <s v="MORIS"/>
    <n v="335"/>
    <s v="LA CIENEGUITA DE RODRĂŤGUEZ"/>
    <s v="CALLE LA CIENEGUITA DE RODRIGUEZ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6"/>
    <n v="1"/>
    <n v="7"/>
    <n v="1"/>
    <n v="1"/>
    <n v="2"/>
    <n v="5"/>
    <n v="2"/>
    <n v="7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99K"/>
    <n v="1"/>
    <s v="MATUTINO"/>
    <s v="PAQUIME"/>
    <n v="8"/>
    <s v="CHIHUAHUA"/>
    <n v="8"/>
    <s v="CHIHUAHUA"/>
    <n v="7"/>
    <s v="BALLEZA"/>
    <n v="22"/>
    <s v="BAQUIRIACHI"/>
    <s v="CALLE BAQUIRIACHI"/>
    <n v="0"/>
    <s v="PĂšBLICO"/>
    <x v="3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5"/>
    <n v="4"/>
    <n v="9"/>
    <n v="3"/>
    <n v="2"/>
    <n v="5"/>
    <n v="0"/>
    <n v="2"/>
    <n v="2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9A"/>
    <n v="1"/>
    <s v="MATUTINO"/>
    <s v="BAYGA"/>
    <n v="8"/>
    <s v="CHIHUAHUA"/>
    <n v="8"/>
    <s v="CHIHUAHUA"/>
    <n v="29"/>
    <s v="GUADALUPE Y CALVO"/>
    <n v="208"/>
    <s v="SAN JULIĂN"/>
    <s v="CALLE SAN JULIAN"/>
    <n v="0"/>
    <s v="PĂšBLICO"/>
    <x v="3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0"/>
    <n v="1"/>
    <n v="1"/>
    <n v="6"/>
    <n v="1"/>
    <n v="7"/>
    <n v="6"/>
    <n v="2"/>
    <n v="8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52P"/>
    <n v="1"/>
    <s v="MATUTINO"/>
    <s v="MAHATMA GANDHI"/>
    <n v="8"/>
    <s v="CHIHUAHUA"/>
    <n v="8"/>
    <s v="CHIHUAHUA"/>
    <n v="46"/>
    <s v="MORELOS"/>
    <n v="100"/>
    <s v="RANCHO MESA LOS LEALES"/>
    <s v="CALLE MESA LOS LEALES"/>
    <n v="0"/>
    <s v="PĂšBLICO"/>
    <x v="3"/>
    <n v="2"/>
    <s v="BĂSICA"/>
    <n v="1"/>
    <x v="0"/>
    <n v="1"/>
    <x v="1"/>
    <n v="0"/>
    <s v="NO APLICA"/>
    <n v="0"/>
    <s v="NO APLICA"/>
    <s v="08FZP0025E"/>
    <s v="08FJZ0106V"/>
    <s v="08ADG0006B"/>
    <n v="0"/>
    <s v="I2019"/>
    <n v="0"/>
    <n v="0"/>
    <n v="0"/>
    <n v="0"/>
    <n v="0"/>
    <n v="0"/>
    <n v="0"/>
    <n v="0"/>
    <n v="0"/>
    <n v="4"/>
    <n v="2"/>
    <n v="6"/>
    <n v="5"/>
    <n v="1"/>
    <n v="6"/>
    <n v="3"/>
    <n v="1"/>
    <n v="4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252H"/>
    <n v="1"/>
    <s v="MATUTINO"/>
    <s v="RUDYARD KIPLING BILINGUE"/>
    <n v="8"/>
    <s v="CHIHUAHUA"/>
    <n v="8"/>
    <s v="CHIHUAHUA"/>
    <n v="19"/>
    <s v="CHIHUAHUA"/>
    <n v="1"/>
    <s v="CHIHUAHUA"/>
    <s v="CALLE LUIS DE ANGOSTURAS"/>
    <n v="606"/>
    <s v="PRIVADO"/>
    <x v="1"/>
    <n v="2"/>
    <s v="BĂSICA"/>
    <n v="1"/>
    <x v="0"/>
    <n v="1"/>
    <x v="1"/>
    <n v="0"/>
    <s v="NO APLICA"/>
    <n v="0"/>
    <s v="NO APLICA"/>
    <s v="08FZP0008O"/>
    <s v="08FJZ0003Z"/>
    <s v="08ADG0011N"/>
    <n v="0"/>
    <s v="I2019"/>
    <n v="0"/>
    <n v="0"/>
    <n v="0"/>
    <n v="0"/>
    <n v="0"/>
    <n v="0"/>
    <n v="0"/>
    <n v="0"/>
    <n v="0"/>
    <n v="0"/>
    <n v="0"/>
    <n v="0"/>
    <n v="0"/>
    <n v="4"/>
    <n v="4"/>
    <n v="4"/>
    <n v="2"/>
    <n v="6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1"/>
    <n v="0"/>
    <n v="0"/>
    <n v="0"/>
    <n v="0"/>
    <n v="2"/>
    <n v="0"/>
    <n v="5"/>
    <n v="11"/>
    <n v="0"/>
    <n v="1"/>
    <n v="0"/>
    <n v="0"/>
    <n v="0"/>
    <n v="0"/>
    <n v="0"/>
    <n v="0"/>
    <n v="1"/>
    <n v="1"/>
    <n v="3"/>
    <n v="3"/>
  </r>
  <r>
    <s v="08DCC0037X"/>
    <n v="1"/>
    <s v="MATUTINO"/>
    <s v="IGNACIO LEON RUIZ"/>
    <n v="8"/>
    <s v="CHIHUAHUA"/>
    <n v="8"/>
    <s v="CHIHUAHUA"/>
    <n v="27"/>
    <s v="GUACHOCHI"/>
    <n v="6"/>
    <s v="AGUA ZARCA"/>
    <s v="CALLE CONOCIDO"/>
    <n v="0"/>
    <s v="PĂšBLICO"/>
    <x v="3"/>
    <n v="2"/>
    <s v="BĂSICA"/>
    <n v="1"/>
    <x v="0"/>
    <n v="3"/>
    <x v="3"/>
    <n v="0"/>
    <s v="NO APLICA"/>
    <n v="0"/>
    <s v="NO APLICA"/>
    <s v="08FZI0005H"/>
    <s v="08FJI0003I"/>
    <s v="08ADG0006B"/>
    <n v="0"/>
    <s v="I2019"/>
    <n v="0"/>
    <n v="0"/>
    <n v="0"/>
    <n v="0"/>
    <n v="0"/>
    <n v="0"/>
    <n v="0"/>
    <n v="0"/>
    <n v="0"/>
    <n v="0"/>
    <n v="2"/>
    <n v="2"/>
    <n v="3"/>
    <n v="2"/>
    <n v="5"/>
    <n v="4"/>
    <n v="5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77Y"/>
    <n v="1"/>
    <s v="MATUTINO"/>
    <s v="REBELION DEL TARAHUMARA"/>
    <n v="8"/>
    <s v="CHIHUAHUA"/>
    <n v="8"/>
    <s v="CHIHUAHUA"/>
    <n v="65"/>
    <s v="URIQUE"/>
    <n v="1419"/>
    <s v="BAJICHI"/>
    <s v="CALLE CONOCIDO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1"/>
    <n v="2"/>
    <n v="3"/>
    <n v="2"/>
    <n v="1"/>
    <n v="3"/>
    <n v="5"/>
    <n v="5"/>
    <n v="1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89C"/>
    <n v="1"/>
    <s v="MATUTINO"/>
    <s v="LAZARO CARDENAS"/>
    <n v="8"/>
    <s v="CHIHUAHUA"/>
    <n v="8"/>
    <s v="CHIHUAHUA"/>
    <n v="29"/>
    <s v="GUADALUPE Y CALVO"/>
    <n v="152"/>
    <s v="PALOS MUERTOS"/>
    <s v="CALLE PALOS MUERTOS"/>
    <n v="0"/>
    <s v="PĂšBLICO"/>
    <x v="3"/>
    <n v="2"/>
    <s v="BĂSICA"/>
    <n v="1"/>
    <x v="0"/>
    <n v="3"/>
    <x v="3"/>
    <n v="0"/>
    <s v="NO APLICA"/>
    <n v="0"/>
    <s v="NO APLICA"/>
    <s v="08FZI0028S"/>
    <s v="08FJI0010S"/>
    <s v="08ADG0007A"/>
    <n v="0"/>
    <s v="I2019"/>
    <n v="0"/>
    <n v="0"/>
    <n v="0"/>
    <n v="0"/>
    <n v="0"/>
    <n v="0"/>
    <n v="0"/>
    <n v="0"/>
    <n v="0"/>
    <n v="0"/>
    <n v="1"/>
    <n v="1"/>
    <n v="4"/>
    <n v="2"/>
    <n v="6"/>
    <n v="6"/>
    <n v="3"/>
    <n v="9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44F"/>
    <n v="1"/>
    <s v="MATUTINO"/>
    <s v="AGUSTIN MELGAR"/>
    <n v="8"/>
    <s v="CHIHUAHUA"/>
    <n v="8"/>
    <s v="CHIHUAHUA"/>
    <n v="27"/>
    <s v="GUACHOCHI"/>
    <n v="989"/>
    <s v="LA GLORIA"/>
    <s v="CALLE LA GLORIA"/>
    <n v="0"/>
    <s v="PĂšBLICO"/>
    <x v="3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1"/>
    <n v="3"/>
    <n v="4"/>
    <n v="3"/>
    <n v="1"/>
    <n v="4"/>
    <n v="3"/>
    <n v="5"/>
    <n v="8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87D"/>
    <n v="1"/>
    <s v="MATUTINO"/>
    <s v="JOSEFA ORTIZ DE DOMINGUEZ"/>
    <n v="8"/>
    <s v="CHIHUAHUA"/>
    <n v="8"/>
    <s v="CHIHUAHUA"/>
    <n v="65"/>
    <s v="URIQUE"/>
    <n v="28"/>
    <s v="HUICORACHI"/>
    <s v="CALLE HUICORACHI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3"/>
    <n v="2"/>
    <n v="5"/>
    <n v="0"/>
    <n v="5"/>
    <n v="5"/>
    <n v="4"/>
    <n v="2"/>
    <n v="6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09Z"/>
    <n v="1"/>
    <s v="MATUTINO"/>
    <s v="CENTRO DE CASTELLANIZACION"/>
    <n v="8"/>
    <s v="CHIHUAHUA"/>
    <n v="8"/>
    <s v="CHIHUAHUA"/>
    <n v="65"/>
    <s v="URIQUE"/>
    <n v="939"/>
    <s v="SAN JOSĂ‰ DEL PINAL"/>
    <s v="CALLE SAN JOSE DEL PINAL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2"/>
    <n v="2"/>
    <n v="4"/>
    <n v="6"/>
    <n v="2"/>
    <n v="8"/>
    <n v="3"/>
    <n v="1"/>
    <n v="4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41H"/>
    <n v="1"/>
    <s v="MATUTINO"/>
    <s v="ARCADIO GONZALEZ CHAVEZ"/>
    <n v="8"/>
    <s v="CHIHUAHUA"/>
    <n v="8"/>
    <s v="CHIHUAHUA"/>
    <n v="27"/>
    <s v="GUACHOCHI"/>
    <n v="105"/>
    <s v="RARĂMUCHI"/>
    <s v="CALLE RARAMUCHI"/>
    <n v="0"/>
    <s v="PĂšBLICO"/>
    <x v="3"/>
    <n v="2"/>
    <s v="BĂSICA"/>
    <n v="1"/>
    <x v="0"/>
    <n v="3"/>
    <x v="3"/>
    <n v="0"/>
    <s v="NO APLICA"/>
    <n v="0"/>
    <s v="NO APLICA"/>
    <s v="08FZI0032E"/>
    <s v="08FJI0008D"/>
    <s v="08ADG0006B"/>
    <n v="0"/>
    <s v="I2019"/>
    <n v="0"/>
    <n v="0"/>
    <n v="0"/>
    <n v="0"/>
    <n v="0"/>
    <n v="0"/>
    <n v="0"/>
    <n v="0"/>
    <n v="0"/>
    <n v="0"/>
    <n v="0"/>
    <n v="0"/>
    <n v="4"/>
    <n v="6"/>
    <n v="10"/>
    <n v="3"/>
    <n v="3"/>
    <n v="6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50P"/>
    <n v="1"/>
    <s v="MATUTINO"/>
    <s v="VICENTE SUAREZ"/>
    <n v="8"/>
    <s v="CHIHUAHUA"/>
    <n v="8"/>
    <s v="CHIHUAHUA"/>
    <n v="27"/>
    <s v="GUACHOCHI"/>
    <n v="502"/>
    <s v="ROJASARARE DE ROCHEACHI"/>
    <s v="CALLE ROJASARARE DE ROCHEACHI"/>
    <n v="0"/>
    <s v="PĂšBLICO"/>
    <x v="3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3"/>
    <n v="1"/>
    <n v="4"/>
    <n v="3"/>
    <n v="2"/>
    <n v="5"/>
    <n v="2"/>
    <n v="5"/>
    <n v="7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54L"/>
    <n v="1"/>
    <s v="MATUTINO"/>
    <s v="MARGARITA MAZA DE JUAREZ"/>
    <n v="8"/>
    <s v="CHIHUAHUA"/>
    <n v="8"/>
    <s v="CHIHUAHUA"/>
    <n v="30"/>
    <s v="GUAZAPARES"/>
    <n v="207"/>
    <s v="GUATACHI"/>
    <s v="CALLE GUATACHI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1"/>
    <n v="2"/>
    <n v="3"/>
    <n v="5"/>
    <n v="3"/>
    <n v="8"/>
    <n v="4"/>
    <n v="1"/>
    <n v="5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72A"/>
    <n v="1"/>
    <s v="MATUTINO"/>
    <s v="SOR JUANA INES DE LA CRUZ"/>
    <n v="8"/>
    <s v="CHIHUAHUA"/>
    <n v="8"/>
    <s v="CHIHUAHUA"/>
    <n v="65"/>
    <s v="URIQUE"/>
    <n v="9"/>
    <s v="BASIGOCHI"/>
    <s v="NINGUNO NINGUNO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10"/>
    <s v="I2019"/>
    <n v="0"/>
    <n v="0"/>
    <n v="0"/>
    <n v="0"/>
    <n v="0"/>
    <n v="0"/>
    <n v="0"/>
    <n v="0"/>
    <n v="0"/>
    <n v="2"/>
    <n v="1"/>
    <n v="3"/>
    <n v="8"/>
    <n v="3"/>
    <n v="11"/>
    <n v="1"/>
    <n v="1"/>
    <n v="2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85E"/>
    <n v="4"/>
    <s v="DISCONTINUO"/>
    <s v="MARIA MONTESSORI"/>
    <n v="8"/>
    <s v="CHIHUAHUA"/>
    <n v="8"/>
    <s v="CHIHUAHUA"/>
    <n v="7"/>
    <s v="BALLEZA"/>
    <n v="409"/>
    <s v="LA CEBOLLA"/>
    <s v="CALLE LA CEBOLLA"/>
    <n v="0"/>
    <s v="PĂšBLICO"/>
    <x v="3"/>
    <n v="2"/>
    <s v="BĂSICA"/>
    <n v="1"/>
    <x v="0"/>
    <n v="3"/>
    <x v="3"/>
    <n v="0"/>
    <s v="NO APLICA"/>
    <n v="0"/>
    <s v="NO APLICA"/>
    <s v="08FZI0036A"/>
    <s v="08FJI0004H"/>
    <s v="08ADG0007A"/>
    <n v="0"/>
    <s v="I2019"/>
    <n v="0"/>
    <n v="0"/>
    <n v="0"/>
    <n v="0"/>
    <n v="0"/>
    <n v="0"/>
    <n v="0"/>
    <n v="0"/>
    <n v="0"/>
    <n v="2"/>
    <n v="1"/>
    <n v="3"/>
    <n v="1"/>
    <n v="3"/>
    <n v="4"/>
    <n v="6"/>
    <n v="3"/>
    <n v="9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87C"/>
    <n v="1"/>
    <s v="MATUTINO"/>
    <s v="GABRIEL TEPORACA"/>
    <n v="8"/>
    <s v="CHIHUAHUA"/>
    <n v="8"/>
    <s v="CHIHUAHUA"/>
    <n v="27"/>
    <s v="GUACHOCHI"/>
    <n v="60"/>
    <s v="RANCHERĂŤA PAPAJICHI"/>
    <s v="CALLE PAPAJICHI"/>
    <n v="0"/>
    <s v="PĂšBLICO"/>
    <x v="3"/>
    <n v="2"/>
    <s v="BĂSICA"/>
    <n v="1"/>
    <x v="0"/>
    <n v="3"/>
    <x v="3"/>
    <n v="0"/>
    <s v="NO APLICA"/>
    <n v="0"/>
    <s v="NO APLICA"/>
    <s v="08FZI0024W"/>
    <s v="08FJI0008D"/>
    <s v="08ADG0006B"/>
    <n v="0"/>
    <s v="I2019"/>
    <n v="0"/>
    <n v="0"/>
    <n v="0"/>
    <n v="0"/>
    <n v="0"/>
    <n v="0"/>
    <n v="0"/>
    <n v="0"/>
    <n v="0"/>
    <n v="4"/>
    <n v="3"/>
    <n v="7"/>
    <n v="0"/>
    <n v="4"/>
    <n v="4"/>
    <n v="3"/>
    <n v="2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92O"/>
    <n v="4"/>
    <s v="DISCONTINUO"/>
    <s v="NICOLAS BRAVO"/>
    <n v="8"/>
    <s v="CHIHUAHUA"/>
    <n v="8"/>
    <s v="CHIHUAHUA"/>
    <n v="29"/>
    <s v="GUADALUPE Y CALVO"/>
    <n v="1660"/>
    <s v="EL POTRERO DE LOS GONZĂLEZ"/>
    <s v="CALLE EL POTRERO DE LOS GONZALEZ"/>
    <n v="0"/>
    <s v="PĂšBLICO"/>
    <x v="3"/>
    <n v="2"/>
    <s v="BĂSICA"/>
    <n v="1"/>
    <x v="0"/>
    <n v="3"/>
    <x v="3"/>
    <n v="0"/>
    <s v="NO APLICA"/>
    <n v="0"/>
    <s v="NO APLICA"/>
    <s v="08FZI0044J"/>
    <s v="08FJI0010S"/>
    <s v="08ADG0007A"/>
    <n v="0"/>
    <s v="I2019"/>
    <n v="0"/>
    <n v="0"/>
    <n v="0"/>
    <n v="0"/>
    <n v="0"/>
    <n v="0"/>
    <n v="0"/>
    <n v="0"/>
    <n v="0"/>
    <n v="0"/>
    <n v="5"/>
    <n v="5"/>
    <n v="2"/>
    <n v="1"/>
    <n v="3"/>
    <n v="2"/>
    <n v="6"/>
    <n v="8"/>
    <n v="0"/>
    <n v="0"/>
    <n v="0"/>
    <n v="0"/>
    <n v="0"/>
    <n v="0"/>
    <n v="0"/>
    <n v="0"/>
    <n v="0"/>
    <n v="4"/>
    <n v="12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CC0299H"/>
    <n v="4"/>
    <s v="DISCONTINUO"/>
    <s v="JOSE IGNACIO URQUIDI"/>
    <n v="8"/>
    <s v="CHIHUAHUA"/>
    <n v="8"/>
    <s v="CHIHUAHUA"/>
    <n v="9"/>
    <s v="BOCOYNA"/>
    <n v="307"/>
    <s v="GUAJURANA"/>
    <s v="CALLE WAJURANA"/>
    <n v="0"/>
    <s v="PĂšBLICO"/>
    <x v="3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1"/>
    <n v="0"/>
    <n v="1"/>
    <n v="3"/>
    <n v="4"/>
    <n v="7"/>
    <n v="5"/>
    <n v="3"/>
    <n v="8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412Z"/>
    <n v="1"/>
    <s v="MATUTINO"/>
    <s v="GUADALUPE VICTORIA"/>
    <n v="8"/>
    <s v="CHIHUAHUA"/>
    <n v="8"/>
    <s v="CHIHUAHUA"/>
    <n v="6"/>
    <s v="BACHĂŤNIVA"/>
    <n v="2"/>
    <s v="ABRAHAM GONZĂLEZ"/>
    <s v="CALLE ABRAHAM GONZALEZ"/>
    <n v="0"/>
    <s v="PĂšBLICO"/>
    <x v="3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3"/>
    <n v="2"/>
    <n v="5"/>
    <n v="3"/>
    <n v="5"/>
    <n v="8"/>
    <n v="2"/>
    <n v="1"/>
    <n v="3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705N"/>
    <n v="1"/>
    <s v="MATUTINO"/>
    <s v="MELCHOR OCAMPO"/>
    <n v="8"/>
    <s v="CHIHUAHUA"/>
    <n v="8"/>
    <s v="CHIHUAHUA"/>
    <n v="31"/>
    <s v="GUERRERO"/>
    <n v="24"/>
    <s v="BOQUILLA Y ANEXAS (BAJE DE AGUA)"/>
    <s v="CALLE BOQUILLA 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2"/>
    <n v="1"/>
    <n v="3"/>
    <n v="4"/>
    <n v="3"/>
    <n v="7"/>
    <n v="4"/>
    <n v="2"/>
    <n v="6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710Z"/>
    <n v="1"/>
    <s v="MATUTINO"/>
    <s v="SIMON BOLIVAR"/>
    <n v="8"/>
    <s v="CHIHUAHUA"/>
    <n v="8"/>
    <s v="CHIHUAHUA"/>
    <n v="16"/>
    <s v="LA CRUZ"/>
    <n v="19"/>
    <s v="SAN RAFAEL"/>
    <s v="CALLE SAN RAFAEL"/>
    <n v="0"/>
    <s v="PĂšBLICO"/>
    <x v="3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4"/>
    <n v="1"/>
    <n v="5"/>
    <n v="5"/>
    <n v="2"/>
    <n v="7"/>
    <n v="4"/>
    <n v="0"/>
    <n v="4"/>
    <n v="0"/>
    <n v="0"/>
    <n v="0"/>
    <n v="0"/>
    <n v="0"/>
    <n v="0"/>
    <n v="0"/>
    <n v="0"/>
    <n v="0"/>
    <n v="13"/>
    <n v="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JN0308N"/>
    <n v="1"/>
    <s v="MATUTINO"/>
    <s v="MARIANO ABASOLO 1274"/>
    <n v="8"/>
    <s v="CHIHUAHUA"/>
    <n v="8"/>
    <s v="CHIHUAHUA"/>
    <n v="49"/>
    <s v="NONOAVA"/>
    <n v="1"/>
    <s v="NONOAVA"/>
    <s v="CALLE NONOAVA"/>
    <n v="0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0"/>
    <n v="1"/>
    <n v="1"/>
    <n v="4"/>
    <n v="3"/>
    <n v="7"/>
    <n v="4"/>
    <n v="4"/>
    <n v="8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020R"/>
    <n v="1"/>
    <s v="MATUTINO"/>
    <s v="JUAN DE LA BARRERA"/>
    <n v="8"/>
    <s v="CHIHUAHUA"/>
    <n v="8"/>
    <s v="CHIHUAHUA"/>
    <n v="37"/>
    <s v="JUĂREZ"/>
    <n v="1"/>
    <s v="JUĂREZ"/>
    <s v="CALLE SALTILLO SUR"/>
    <n v="1186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1"/>
    <n v="4"/>
    <n v="5"/>
    <n v="5"/>
    <n v="2"/>
    <n v="7"/>
    <n v="0"/>
    <n v="0"/>
    <n v="0"/>
    <n v="0"/>
    <n v="0"/>
    <n v="0"/>
    <n v="0"/>
    <n v="0"/>
    <n v="0"/>
    <n v="6"/>
    <n v="6"/>
    <n v="12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1"/>
    <n v="1"/>
    <n v="6"/>
    <n v="0"/>
    <n v="2"/>
    <n v="0"/>
    <n v="1"/>
    <n v="1"/>
    <n v="0"/>
    <n v="0"/>
    <n v="0"/>
    <n v="0"/>
    <n v="2"/>
    <n v="2"/>
    <n v="2"/>
  </r>
  <r>
    <s v="08DCC0026R"/>
    <n v="1"/>
    <s v="MATUTINO"/>
    <s v="MARTIN LUIS GUZMAN"/>
    <n v="8"/>
    <s v="CHIHUAHUA"/>
    <n v="8"/>
    <s v="CHIHUAHUA"/>
    <n v="27"/>
    <s v="GUACHOCHI"/>
    <n v="1118"/>
    <s v="HUELEYBO"/>
    <s v="CALLE HUELEYVO"/>
    <n v="0"/>
    <s v="PĂšBLICO"/>
    <x v="3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0"/>
    <n v="2"/>
    <n v="2"/>
    <n v="0"/>
    <n v="5"/>
    <n v="5"/>
    <n v="7"/>
    <n v="2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49Z"/>
    <n v="1"/>
    <s v="MATUTINO"/>
    <s v="BENITO JUAREZ"/>
    <n v="8"/>
    <s v="CHIHUAHUA"/>
    <n v="8"/>
    <s v="CHIHUAHUA"/>
    <n v="9"/>
    <s v="BOCOYNA"/>
    <n v="83"/>
    <s v="HUIYOCHI"/>
    <s v="CALLE HUIYOCHI"/>
    <n v="0"/>
    <s v="PĂšBLICO"/>
    <x v="3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1"/>
    <n v="1"/>
    <n v="2"/>
    <n v="4"/>
    <n v="5"/>
    <n v="9"/>
    <n v="2"/>
    <n v="3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56J"/>
    <n v="1"/>
    <s v="MATUTINO"/>
    <s v="ROSAURA ZAPATA"/>
    <n v="8"/>
    <s v="CHIHUAHUA"/>
    <n v="8"/>
    <s v="CHIHUAHUA"/>
    <n v="9"/>
    <s v="BOCOYNA"/>
    <n v="233"/>
    <s v="SANTA ELENA"/>
    <s v="CALLE SANTA ELENA"/>
    <n v="0"/>
    <s v="PĂšBLICO"/>
    <x v="3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1"/>
    <n v="0"/>
    <n v="1"/>
    <n v="3"/>
    <n v="2"/>
    <n v="5"/>
    <n v="4"/>
    <n v="6"/>
    <n v="1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KPR0797U"/>
    <n v="4"/>
    <s v="DISCONTINUO"/>
    <s v="PRIMARIA COMUNITARIA"/>
    <n v="8"/>
    <s v="CHIHUAHUA"/>
    <n v="8"/>
    <s v="CHIHUAHUA"/>
    <n v="29"/>
    <s v="GUADALUPE Y CALVO"/>
    <n v="1835"/>
    <s v="MESA DEL RIÍTO"/>
    <s v="CALLE MESA DEL RIIT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2"/>
    <n v="9"/>
    <n v="7"/>
    <n v="2"/>
    <n v="9"/>
    <n v="0"/>
    <n v="1"/>
    <n v="1"/>
    <n v="0"/>
    <n v="0"/>
    <n v="0"/>
    <n v="4"/>
    <n v="0"/>
    <n v="4"/>
    <n v="1"/>
    <n v="0"/>
    <n v="1"/>
    <n v="2"/>
    <n v="0"/>
    <n v="2"/>
    <n v="0"/>
    <n v="0"/>
    <n v="0"/>
    <n v="0"/>
    <n v="1"/>
    <n v="1"/>
    <n v="7"/>
    <n v="1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80C"/>
    <n v="4"/>
    <s v="DISCONTINUO"/>
    <s v="ESCUELA PRIMARIA"/>
    <n v="8"/>
    <s v="CHIHUAHUA"/>
    <n v="8"/>
    <s v="CHIHUAHUA"/>
    <n v="8"/>
    <s v="BATOPILAS DE MANUEL GÓMEZ MORÍN"/>
    <n v="276"/>
    <s v="PITORREAL"/>
    <s v="CALLE PITORREAL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6"/>
    <n v="8"/>
    <n v="2"/>
    <n v="6"/>
    <n v="8"/>
    <n v="1"/>
    <n v="0"/>
    <n v="1"/>
    <n v="1"/>
    <n v="1"/>
    <n v="2"/>
    <n v="0"/>
    <n v="2"/>
    <n v="2"/>
    <n v="1"/>
    <n v="1"/>
    <n v="2"/>
    <n v="0"/>
    <n v="1"/>
    <n v="1"/>
    <n v="0"/>
    <n v="2"/>
    <n v="2"/>
    <n v="0"/>
    <n v="0"/>
    <n v="0"/>
    <n v="2"/>
    <n v="7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49P"/>
    <n v="4"/>
    <s v="DISCONTINUO"/>
    <s v="ESCUELA PRIMARIA"/>
    <n v="8"/>
    <s v="CHIHUAHUA"/>
    <n v="8"/>
    <s v="CHIHUAHUA"/>
    <n v="29"/>
    <s v="GUADALUPE Y CALVO"/>
    <n v="1782"/>
    <s v="EL CARNERITO"/>
    <s v="CALLE EL CARNERIT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6"/>
    <n v="9"/>
    <n v="3"/>
    <n v="6"/>
    <n v="9"/>
    <n v="2"/>
    <n v="1"/>
    <n v="3"/>
    <n v="1"/>
    <n v="0"/>
    <n v="1"/>
    <n v="0"/>
    <n v="0"/>
    <n v="0"/>
    <n v="1"/>
    <n v="1"/>
    <n v="2"/>
    <n v="0"/>
    <n v="1"/>
    <n v="1"/>
    <n v="0"/>
    <n v="2"/>
    <n v="2"/>
    <n v="0"/>
    <n v="1"/>
    <n v="1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84V"/>
    <n v="4"/>
    <s v="DISCONTINUO"/>
    <s v="PRIMARIA COMUNITARIA"/>
    <n v="8"/>
    <s v="CHIHUAHUA"/>
    <n v="8"/>
    <s v="CHIHUAHUA"/>
    <n v="7"/>
    <s v="BALLEZA"/>
    <n v="797"/>
    <s v="LA LAGARTIJA"/>
    <s v="CALLE LA LAGARTIJ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8"/>
    <n v="2"/>
    <n v="10"/>
    <n v="8"/>
    <n v="2"/>
    <n v="10"/>
    <n v="3"/>
    <n v="2"/>
    <n v="5"/>
    <n v="0"/>
    <n v="0"/>
    <n v="0"/>
    <n v="1"/>
    <n v="0"/>
    <n v="1"/>
    <n v="0"/>
    <n v="0"/>
    <n v="0"/>
    <n v="0"/>
    <n v="0"/>
    <n v="0"/>
    <n v="4"/>
    <n v="0"/>
    <n v="4"/>
    <n v="0"/>
    <n v="0"/>
    <n v="0"/>
    <n v="5"/>
    <n v="0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02J"/>
    <n v="4"/>
    <s v="DISCONTINUO"/>
    <s v="PRIMARIA COMUNITARIA"/>
    <n v="8"/>
    <s v="CHIHUAHUA"/>
    <n v="8"/>
    <s v="CHIHUAHUA"/>
    <n v="29"/>
    <s v="GUADALUPE Y CALVO"/>
    <n v="2261"/>
    <s v="LA CUMBRE"/>
    <s v="CALLE LA CUMBR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4"/>
    <n v="7"/>
    <n v="3"/>
    <n v="4"/>
    <n v="7"/>
    <n v="1"/>
    <n v="2"/>
    <n v="3"/>
    <n v="1"/>
    <n v="0"/>
    <n v="1"/>
    <n v="0"/>
    <n v="0"/>
    <n v="0"/>
    <n v="1"/>
    <n v="1"/>
    <n v="2"/>
    <n v="0"/>
    <n v="2"/>
    <n v="2"/>
    <n v="3"/>
    <n v="0"/>
    <n v="3"/>
    <n v="0"/>
    <n v="1"/>
    <n v="1"/>
    <n v="5"/>
    <n v="4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104H"/>
    <n v="4"/>
    <s v="DISCONTINUO"/>
    <s v="PRIMARIA COMUNITARIA"/>
    <n v="8"/>
    <s v="CHIHUAHUA"/>
    <n v="8"/>
    <s v="CHIHUAHUA"/>
    <n v="41"/>
    <s v="MAGUARICHI"/>
    <n v="175"/>
    <s v="AGUERARE (LAS MINITAS)"/>
    <s v="CALLE AGUERARE (LAS MINITAS)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5"/>
    <n v="8"/>
    <n v="3"/>
    <n v="5"/>
    <n v="8"/>
    <n v="0"/>
    <n v="1"/>
    <n v="1"/>
    <n v="1"/>
    <n v="0"/>
    <n v="1"/>
    <n v="0"/>
    <n v="1"/>
    <n v="1"/>
    <n v="2"/>
    <n v="0"/>
    <n v="2"/>
    <n v="0"/>
    <n v="1"/>
    <n v="1"/>
    <n v="0"/>
    <n v="3"/>
    <n v="3"/>
    <n v="1"/>
    <n v="0"/>
    <n v="1"/>
    <n v="4"/>
    <n v="5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10S"/>
    <n v="4"/>
    <s v="DISCONTINUO"/>
    <s v="PRIMARIA COMUNITARIA"/>
    <n v="8"/>
    <s v="CHIHUAHUA"/>
    <n v="8"/>
    <s v="CHIHUAHUA"/>
    <n v="65"/>
    <s v="URIQUE"/>
    <n v="251"/>
    <s v="EL NARANJO"/>
    <s v="CALLE EL NARANJ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3"/>
    <n v="9"/>
    <n v="6"/>
    <n v="3"/>
    <n v="9"/>
    <n v="0"/>
    <n v="1"/>
    <n v="1"/>
    <n v="0"/>
    <n v="0"/>
    <n v="0"/>
    <n v="1"/>
    <n v="0"/>
    <n v="1"/>
    <n v="0"/>
    <n v="0"/>
    <n v="0"/>
    <n v="3"/>
    <n v="0"/>
    <n v="3"/>
    <n v="1"/>
    <n v="0"/>
    <n v="1"/>
    <n v="1"/>
    <n v="2"/>
    <n v="3"/>
    <n v="6"/>
    <n v="2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032R"/>
    <n v="1"/>
    <s v="MATUTINO"/>
    <s v="JUSTO SIERRA"/>
    <n v="8"/>
    <s v="CHIHUAHUA"/>
    <n v="8"/>
    <s v="CHIHUAHUA"/>
    <n v="25"/>
    <s v="GĂ“MEZ FARĂŤAS"/>
    <n v="12"/>
    <s v="PEĂ‘A BLANCA"/>
    <s v="CALLE CRESCENCIO MATIAS "/>
    <n v="0"/>
    <s v="PĂšBLICO"/>
    <x v="3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0"/>
    <n v="1"/>
    <n v="1"/>
    <n v="2"/>
    <n v="2"/>
    <n v="4"/>
    <n v="3"/>
    <n v="8"/>
    <n v="11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JN0309N"/>
    <n v="1"/>
    <s v="MATUTINO"/>
    <s v="GABRIELA MISTRAL"/>
    <n v="8"/>
    <s v="CHIHUAHUA"/>
    <n v="8"/>
    <s v="CHIHUAHUA"/>
    <n v="62"/>
    <s v="SAUCILLO"/>
    <n v="3"/>
    <s v="LAS ALVAREĂ‘AS"/>
    <s v="CALLE CARRETERA CARRETERA SAUCILLO LAS VARAS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0"/>
    <n v="1"/>
    <n v="1"/>
    <n v="3"/>
    <n v="4"/>
    <n v="7"/>
    <n v="3"/>
    <n v="5"/>
    <n v="8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EJN0272P"/>
    <n v="1"/>
    <s v="MATUTINO"/>
    <s v="GABRIELA MISTRAL 1230"/>
    <n v="8"/>
    <s v="CHIHUAHUA"/>
    <n v="8"/>
    <s v="CHIHUAHUA"/>
    <n v="24"/>
    <s v="SANTA ISABEL"/>
    <n v="31"/>
    <s v="SAN MIGUEL DE LOS ANCHONDO"/>
    <s v="CALLE SAN MIGUEL DE LOS ANCHONDO"/>
    <n v="0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2"/>
    <n v="2"/>
    <n v="4"/>
    <n v="4"/>
    <n v="3"/>
    <n v="7"/>
    <n v="4"/>
    <n v="1"/>
    <n v="5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JN0359U"/>
    <n v="1"/>
    <s v="MATUTINO"/>
    <s v="TIZOC 1326"/>
    <n v="8"/>
    <s v="CHIHUAHUA"/>
    <n v="8"/>
    <s v="CHIHUAHUA"/>
    <n v="51"/>
    <s v="OCAMPO"/>
    <n v="244"/>
    <s v="YOQUIVO (SAN FRANCISCO DE YOQUIVO)"/>
    <s v="CALLE YOQUIVO"/>
    <n v="0"/>
    <s v="PĂšBLICO"/>
    <x v="2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6"/>
    <n v="1"/>
    <n v="7"/>
    <n v="2"/>
    <n v="3"/>
    <n v="5"/>
    <n v="1"/>
    <n v="3"/>
    <n v="4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1"/>
    <n v="1"/>
  </r>
  <r>
    <s v="08PJN0089X"/>
    <n v="1"/>
    <s v="MATUTINO"/>
    <s v="PREESCOLAR SAUCITO"/>
    <n v="8"/>
    <s v="CHIHUAHUA"/>
    <n v="8"/>
    <s v="CHIHUAHUA"/>
    <n v="19"/>
    <s v="CHIHUAHUA"/>
    <n v="1"/>
    <s v="CHIHUAHUA"/>
    <s v="AVENIDA DE LA JUVENTUD (ENSEGUIDA PLANTA ALTEC) PARQUE IND. SAUC"/>
    <n v="0"/>
    <s v="PRIVADO"/>
    <x v="1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7"/>
    <n v="10"/>
    <n v="0"/>
    <n v="1"/>
    <n v="1"/>
    <n v="0"/>
    <n v="0"/>
    <n v="0"/>
    <n v="0"/>
    <n v="0"/>
    <n v="0"/>
    <n v="1"/>
    <n v="1"/>
    <n v="1"/>
  </r>
  <r>
    <s v="08PJN0470V"/>
    <n v="1"/>
    <s v="MATUTINO"/>
    <s v="COLEGIO PAQUIME"/>
    <n v="8"/>
    <s v="CHIHUAHUA"/>
    <n v="8"/>
    <s v="CHIHUAHUA"/>
    <n v="50"/>
    <s v="NUEVO CASAS GRANDES"/>
    <n v="1"/>
    <s v="NUEVO CASAS GRANDES"/>
    <s v="CALLE HILARIO CHAVEZ JOYA"/>
    <n v="3612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0"/>
    <n v="0"/>
    <n v="0"/>
    <n v="1"/>
    <n v="2"/>
    <n v="3"/>
    <n v="5"/>
    <n v="6"/>
    <n v="11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5"/>
    <n v="0"/>
    <n v="1"/>
    <n v="0"/>
    <n v="0"/>
    <n v="0"/>
    <n v="0"/>
    <n v="0"/>
    <n v="0"/>
    <n v="1"/>
    <n v="1"/>
    <n v="2"/>
    <n v="2"/>
  </r>
  <r>
    <s v="08DCC0143G"/>
    <n v="1"/>
    <s v="MATUTINO"/>
    <s v="16 DE SEPTIEMBRE"/>
    <n v="8"/>
    <s v="CHIHUAHUA"/>
    <n v="8"/>
    <s v="CHIHUAHUA"/>
    <n v="27"/>
    <s v="GUACHOCHI"/>
    <n v="1962"/>
    <s v="MURACHARACHI"/>
    <s v="CALLE MURACHARACHI"/>
    <n v="0"/>
    <s v="PĂšBLICO"/>
    <x v="3"/>
    <n v="2"/>
    <s v="BĂSICA"/>
    <n v="1"/>
    <x v="0"/>
    <n v="3"/>
    <x v="3"/>
    <n v="0"/>
    <s v="NO APLICA"/>
    <n v="0"/>
    <s v="NO APLICA"/>
    <s v="08FZI0024W"/>
    <s v="08FJI0008D"/>
    <s v="08ADG0006B"/>
    <n v="0"/>
    <s v="I2019"/>
    <n v="0"/>
    <n v="0"/>
    <n v="0"/>
    <n v="0"/>
    <n v="0"/>
    <n v="0"/>
    <n v="0"/>
    <n v="0"/>
    <n v="0"/>
    <n v="0"/>
    <n v="2"/>
    <n v="2"/>
    <n v="3"/>
    <n v="3"/>
    <n v="6"/>
    <n v="4"/>
    <n v="4"/>
    <n v="8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CC0253M"/>
    <n v="1"/>
    <s v="MATUTINO"/>
    <s v="FRANCISCO INDALECIO MADERO GONZALEZ"/>
    <n v="8"/>
    <s v="CHIHUAHUA"/>
    <n v="8"/>
    <s v="CHIHUAHUA"/>
    <n v="7"/>
    <s v="BALLEZA"/>
    <n v="1"/>
    <s v="MARIANO BALLEZA"/>
    <s v="PROLONGACIĂ“N INDEPENDENCIA"/>
    <n v="0"/>
    <s v="PĂšBLICO"/>
    <x v="3"/>
    <n v="2"/>
    <s v="BĂSICA"/>
    <n v="1"/>
    <x v="0"/>
    <n v="3"/>
    <x v="3"/>
    <n v="0"/>
    <s v="NO APLICA"/>
    <n v="0"/>
    <s v="NO APLICA"/>
    <s v="08FZI0011S"/>
    <s v="08FJI0004H"/>
    <s v="08ADG0007A"/>
    <n v="0"/>
    <s v="I2019"/>
    <n v="0"/>
    <n v="0"/>
    <n v="0"/>
    <n v="0"/>
    <n v="0"/>
    <n v="0"/>
    <n v="0"/>
    <n v="0"/>
    <n v="0"/>
    <n v="1"/>
    <n v="3"/>
    <n v="4"/>
    <n v="2"/>
    <n v="3"/>
    <n v="5"/>
    <n v="5"/>
    <n v="2"/>
    <n v="7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CC0136G"/>
    <n v="1"/>
    <s v="MATUTINO"/>
    <s v="PREESCOLAR INDIGENA COMUNITARIO"/>
    <n v="8"/>
    <s v="CHIHUAHUA"/>
    <n v="8"/>
    <s v="CHIHUAHUA"/>
    <n v="7"/>
    <s v="BALLEZA"/>
    <n v="179"/>
    <s v="ADJUNTAS DE ARRIBA"/>
    <s v="CALLE LAS ADJUNTA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9"/>
    <n v="8"/>
    <n v="1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37Y"/>
    <n v="1"/>
    <s v="MATUTINO"/>
    <s v="PREESCOLAR COMUNITARIO"/>
    <n v="8"/>
    <s v="CHIHUAHUA"/>
    <n v="8"/>
    <s v="CHIHUAHUA"/>
    <n v="35"/>
    <s v="JANOS"/>
    <n v="12"/>
    <s v="CASA DE JANOS"/>
    <s v="CALLE CASA DE JAN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9"/>
    <n v="8"/>
    <n v="1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82K"/>
    <n v="1"/>
    <s v="MATUTINO"/>
    <s v="PREESCOLAR COMUNITARIO"/>
    <n v="8"/>
    <s v="CHIHUAHUA"/>
    <n v="8"/>
    <s v="CHIHUAHUA"/>
    <n v="29"/>
    <s v="GUADALUPE Y CALVO"/>
    <n v="2255"/>
    <s v="GUARIPANA"/>
    <s v="CALLE GUARIPAN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0"/>
    <n v="0"/>
    <n v="0"/>
    <n v="12"/>
    <n v="5"/>
    <n v="1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PES0053S"/>
    <n v="1"/>
    <s v="MATUTINO"/>
    <s v="COLEGIO BILINGĂśE GESTALT OJINAGA"/>
    <n v="8"/>
    <s v="CHIHUAHUA"/>
    <n v="8"/>
    <s v="CHIHUAHUA"/>
    <n v="52"/>
    <s v="OJINAGA"/>
    <n v="1"/>
    <s v="MANUEL OJINAGA"/>
    <s v="AVENIDA NIĂ‘OS HĂ‰ROES"/>
    <n v="902"/>
    <s v="PRIVADO"/>
    <x v="1"/>
    <n v="2"/>
    <s v="BĂSICA"/>
    <n v="3"/>
    <x v="1"/>
    <n v="1"/>
    <x v="1"/>
    <n v="0"/>
    <s v="NO APLICA"/>
    <n v="0"/>
    <s v="NO APLICA"/>
    <s v="08FIS0011I"/>
    <m/>
    <s v="08ADG0056J"/>
    <n v="10"/>
    <s v="I2019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1"/>
    <n v="0"/>
    <n v="0"/>
    <n v="0"/>
    <n v="0"/>
    <n v="0"/>
    <n v="0"/>
    <n v="1"/>
    <n v="0"/>
    <n v="0"/>
    <n v="0"/>
    <n v="1"/>
    <n v="0"/>
    <n v="0"/>
    <n v="0"/>
    <n v="0"/>
    <n v="1"/>
    <n v="3"/>
    <n v="0"/>
    <n v="0"/>
    <n v="1"/>
    <n v="0"/>
    <n v="0"/>
    <n v="0"/>
    <n v="1"/>
    <n v="0"/>
    <n v="0"/>
    <n v="0"/>
    <n v="0"/>
    <n v="0"/>
    <n v="7"/>
    <n v="3"/>
    <n v="3"/>
    <n v="0"/>
    <n v="0"/>
    <n v="0"/>
    <n v="0"/>
    <n v="0"/>
    <n v="0"/>
    <n v="0"/>
    <n v="6"/>
    <n v="2"/>
    <n v="2"/>
  </r>
  <r>
    <s v="08KSC0018T"/>
    <n v="4"/>
    <s v="DISCONTINUO"/>
    <s v="SECUNDARIA INDIGENA COMUNITARIA"/>
    <n v="8"/>
    <s v="CHIHUAHUA"/>
    <n v="8"/>
    <s v="CHIHUAHUA"/>
    <n v="29"/>
    <s v="GUADALUPE Y CALVO"/>
    <n v="1978"/>
    <s v="SAN ISIDRO"/>
    <s v="CALLE SAN ISIDRO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3"/>
    <n v="5"/>
    <n v="8"/>
    <n v="3"/>
    <n v="5"/>
    <n v="8"/>
    <n v="1"/>
    <n v="2"/>
    <n v="3"/>
    <n v="3"/>
    <n v="0"/>
    <n v="3"/>
    <n v="2"/>
    <n v="1"/>
    <n v="3"/>
    <n v="0"/>
    <n v="2"/>
    <n v="2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04U"/>
    <n v="4"/>
    <s v="DISCONTINUO"/>
    <s v="SECUNDARIA COMUNITARIA"/>
    <n v="8"/>
    <s v="CHIHUAHUA"/>
    <n v="8"/>
    <s v="CHIHUAHUA"/>
    <n v="29"/>
    <s v="GUADALUPE Y CALVO"/>
    <n v="359"/>
    <s v="EL CARNERO"/>
    <s v="CALLE EL CARNER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4"/>
    <n v="9"/>
    <n v="5"/>
    <n v="4"/>
    <n v="9"/>
    <n v="1"/>
    <n v="0"/>
    <n v="1"/>
    <n v="0"/>
    <n v="1"/>
    <n v="1"/>
    <n v="3"/>
    <n v="2"/>
    <n v="5"/>
    <n v="0"/>
    <n v="2"/>
    <n v="2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PB0233D"/>
    <n v="4"/>
    <s v="DISCONTINUO"/>
    <s v="BENITO JUAREZ"/>
    <n v="8"/>
    <s v="CHIHUAHUA"/>
    <n v="8"/>
    <s v="CHIHUAHUA"/>
    <n v="12"/>
    <s v="CARICHĂŤ"/>
    <n v="30"/>
    <s v="MAGULLACHI"/>
    <s v="NINGUNO NINGUNO"/>
    <n v="0"/>
    <s v="PĂšBLICO"/>
    <x v="3"/>
    <n v="2"/>
    <s v="BĂSICA"/>
    <n v="2"/>
    <x v="2"/>
    <n v="3"/>
    <x v="4"/>
    <n v="0"/>
    <s v="NO APLICA"/>
    <n v="0"/>
    <s v="NO APLICA"/>
    <s v="08FZI0026U"/>
    <s v="08FJI0009C"/>
    <s v="08ADG0010O"/>
    <n v="10"/>
    <s v="I2019"/>
    <n v="0"/>
    <n v="0"/>
    <n v="0"/>
    <n v="0"/>
    <n v="0"/>
    <n v="0"/>
    <n v="0"/>
    <n v="0"/>
    <n v="0"/>
    <n v="4"/>
    <n v="1"/>
    <n v="5"/>
    <n v="1"/>
    <n v="3"/>
    <n v="4"/>
    <n v="1"/>
    <n v="1"/>
    <n v="2"/>
    <n v="2"/>
    <n v="0"/>
    <n v="2"/>
    <n v="2"/>
    <n v="2"/>
    <n v="4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R1410I"/>
    <n v="1"/>
    <s v="MATUTINO"/>
    <s v="ESCUELA PRIMARIA"/>
    <n v="8"/>
    <s v="CHIHUAHUA"/>
    <n v="8"/>
    <s v="CHIHUAHUA"/>
    <n v="29"/>
    <s v="GUADALUPE Y CALVO"/>
    <n v="439"/>
    <s v="LA CUEVA"/>
    <s v="CALLE LA CUEV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4"/>
    <n v="7"/>
    <n v="3"/>
    <n v="4"/>
    <n v="7"/>
    <n v="0"/>
    <n v="2"/>
    <n v="2"/>
    <n v="1"/>
    <n v="1"/>
    <n v="2"/>
    <n v="0"/>
    <n v="0"/>
    <n v="0"/>
    <n v="2"/>
    <n v="0"/>
    <n v="2"/>
    <n v="0"/>
    <n v="1"/>
    <n v="1"/>
    <n v="2"/>
    <n v="2"/>
    <n v="4"/>
    <n v="1"/>
    <n v="0"/>
    <n v="1"/>
    <n v="6"/>
    <n v="4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622L"/>
    <n v="4"/>
    <s v="DISCONTINUO"/>
    <s v="ESCUELA PRIMARIA"/>
    <n v="8"/>
    <s v="CHIHUAHUA"/>
    <n v="8"/>
    <s v="CHIHUAHUA"/>
    <n v="46"/>
    <s v="MORELOS"/>
    <n v="919"/>
    <s v="LOS BERROS"/>
    <s v="CALLE LOS BERRO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6"/>
    <n v="10"/>
    <n v="4"/>
    <n v="6"/>
    <n v="10"/>
    <n v="1"/>
    <n v="1"/>
    <n v="2"/>
    <n v="0"/>
    <n v="0"/>
    <n v="0"/>
    <n v="0"/>
    <n v="2"/>
    <n v="2"/>
    <n v="1"/>
    <n v="0"/>
    <n v="1"/>
    <n v="0"/>
    <n v="1"/>
    <n v="1"/>
    <n v="1"/>
    <n v="1"/>
    <n v="2"/>
    <n v="0"/>
    <n v="1"/>
    <n v="1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06F"/>
    <n v="4"/>
    <s v="DISCONTINUO"/>
    <s v="PRIMARIA COMUNITARIA"/>
    <n v="8"/>
    <s v="CHIHUAHUA"/>
    <n v="8"/>
    <s v="CHIHUAHUA"/>
    <n v="63"/>
    <s v="TEMÓSACHIC"/>
    <n v="51"/>
    <s v="LA CONCHA"/>
    <s v="CALLE LA CONCH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6"/>
    <n v="9"/>
    <n v="3"/>
    <n v="6"/>
    <n v="9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2"/>
    <n v="2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ETV0113Q"/>
    <n v="1"/>
    <s v="MATUTINO"/>
    <s v="TELESECUNDARIA 6113"/>
    <n v="8"/>
    <s v="CHIHUAHUA"/>
    <n v="8"/>
    <s v="CHIHUAHUA"/>
    <n v="2"/>
    <s v="ALDAMA"/>
    <n v="64"/>
    <s v="PLACER DE GUADALUPE"/>
    <s v="CALLE PLACER DE GUADALUPE"/>
    <n v="0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4"/>
    <n v="5"/>
    <n v="9"/>
    <n v="3"/>
    <n v="5"/>
    <n v="8"/>
    <n v="0"/>
    <n v="1"/>
    <n v="1"/>
    <n v="1"/>
    <n v="0"/>
    <n v="1"/>
    <n v="1"/>
    <n v="1"/>
    <n v="2"/>
    <n v="1"/>
    <n v="3"/>
    <n v="4"/>
    <n v="0"/>
    <n v="0"/>
    <n v="0"/>
    <n v="0"/>
    <n v="0"/>
    <n v="0"/>
    <n v="0"/>
    <n v="0"/>
    <n v="0"/>
    <n v="3"/>
    <n v="4"/>
    <n v="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0271R"/>
    <n v="1"/>
    <s v="MATUTINO"/>
    <s v="VALENTIN GOMEZ FARIAS"/>
    <n v="8"/>
    <s v="CHIHUAHUA"/>
    <n v="8"/>
    <s v="CHIHUAHUA"/>
    <n v="25"/>
    <s v="GĂ“MEZ FARĂŤAS"/>
    <n v="21"/>
    <s v="SAN JOSĂ‰ BABĂŤCORA"/>
    <s v="CALLE 12 DE AGOSTO"/>
    <n v="0"/>
    <s v="PĂšBLICO"/>
    <x v="3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4"/>
    <n v="1"/>
    <n v="5"/>
    <n v="7"/>
    <n v="1"/>
    <n v="8"/>
    <n v="2"/>
    <n v="2"/>
    <n v="4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292D"/>
    <n v="1"/>
    <s v="MATUTINO"/>
    <s v="AGUSTIN MELGAR"/>
    <n v="8"/>
    <s v="CHIHUAHUA"/>
    <n v="8"/>
    <s v="CHIHUAHUA"/>
    <n v="25"/>
    <s v="GĂ“MEZ FARĂŤAS"/>
    <n v="16"/>
    <s v="LA PINTA"/>
    <s v="CALLE LA PINTA"/>
    <n v="0"/>
    <s v="PĂšBLICO"/>
    <x v="3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1"/>
    <n v="4"/>
    <n v="5"/>
    <n v="2"/>
    <n v="5"/>
    <n v="7"/>
    <n v="4"/>
    <n v="1"/>
    <n v="5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453Z"/>
    <n v="1"/>
    <s v="MATUTINO"/>
    <s v="JUAN ESCUTIA"/>
    <n v="8"/>
    <s v="CHIHUAHUA"/>
    <n v="8"/>
    <s v="CHIHUAHUA"/>
    <n v="17"/>
    <s v="CUAUHTĂ‰MOC"/>
    <n v="342"/>
    <s v="GRANJAS EL VENADO"/>
    <s v="NINGUNO NINGUNO"/>
    <n v="0"/>
    <s v="PĂšBLICO"/>
    <x v="3"/>
    <n v="2"/>
    <s v="BĂSICA"/>
    <n v="1"/>
    <x v="0"/>
    <n v="1"/>
    <x v="1"/>
    <n v="0"/>
    <s v="NO APLICA"/>
    <n v="0"/>
    <s v="NO APLICA"/>
    <s v="08FZP0146Q"/>
    <s v="08FJZ0105W"/>
    <m/>
    <n v="0"/>
    <s v="I2019"/>
    <n v="0"/>
    <n v="0"/>
    <n v="0"/>
    <n v="0"/>
    <n v="0"/>
    <n v="0"/>
    <n v="0"/>
    <n v="0"/>
    <n v="0"/>
    <n v="0"/>
    <n v="0"/>
    <n v="0"/>
    <n v="3"/>
    <n v="3"/>
    <n v="6"/>
    <n v="6"/>
    <n v="5"/>
    <n v="11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663E"/>
    <n v="1"/>
    <s v="MATUTINO"/>
    <s v="ELISA ACUĂ‘A ROSSETTI"/>
    <n v="8"/>
    <s v="CHIHUAHUA"/>
    <n v="8"/>
    <s v="CHIHUAHUA"/>
    <n v="45"/>
    <s v="MEOQUI"/>
    <n v="16"/>
    <s v="LORETO"/>
    <s v="CALLE LORETO"/>
    <n v="0"/>
    <s v="PĂšBLICO"/>
    <x v="3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3"/>
    <n v="0"/>
    <n v="3"/>
    <n v="4"/>
    <n v="5"/>
    <n v="9"/>
    <n v="4"/>
    <n v="1"/>
    <n v="5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005H"/>
    <n v="1"/>
    <s v="MATUTINO"/>
    <s v="FRANCISCO GABILONDO SOLER CRI-CRI"/>
    <n v="8"/>
    <s v="CHIHUAHUA"/>
    <n v="8"/>
    <s v="CHIHUAHUA"/>
    <n v="20"/>
    <s v="CHĂŤNIPAS"/>
    <n v="37"/>
    <s v="LAS CHINACAS"/>
    <s v="CALLE LAS CHINACAS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4"/>
    <n v="1"/>
    <n v="5"/>
    <n v="3"/>
    <n v="3"/>
    <n v="6"/>
    <n v="4"/>
    <n v="2"/>
    <n v="6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31D"/>
    <n v="1"/>
    <s v="MATUTINO"/>
    <s v="DAVID ALFARO SIQUEIROS"/>
    <n v="8"/>
    <s v="CHIHUAHUA"/>
    <n v="8"/>
    <s v="CHIHUAHUA"/>
    <n v="46"/>
    <s v="MORELOS"/>
    <n v="333"/>
    <s v="LAJITAS DE PALMIRA"/>
    <s v="CALLE LAJITAS DE PALMIRA"/>
    <n v="0"/>
    <s v="PĂšBLICO"/>
    <x v="3"/>
    <n v="2"/>
    <s v="BĂSICA"/>
    <n v="1"/>
    <x v="0"/>
    <n v="1"/>
    <x v="1"/>
    <n v="0"/>
    <s v="NO APLICA"/>
    <n v="0"/>
    <s v="NO APLICA"/>
    <s v="08FZP0025E"/>
    <s v="08FJZ0106V"/>
    <s v="08ADG0006B"/>
    <n v="0"/>
    <s v="I2019"/>
    <n v="0"/>
    <n v="0"/>
    <n v="0"/>
    <n v="0"/>
    <n v="0"/>
    <n v="0"/>
    <n v="0"/>
    <n v="0"/>
    <n v="0"/>
    <n v="2"/>
    <n v="2"/>
    <n v="4"/>
    <n v="3"/>
    <n v="3"/>
    <n v="6"/>
    <n v="3"/>
    <n v="4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13N"/>
    <n v="1"/>
    <s v="MATUTINO"/>
    <s v="JUAN ESCUTIA"/>
    <n v="8"/>
    <s v="CHIHUAHUA"/>
    <n v="8"/>
    <s v="CHIHUAHUA"/>
    <n v="48"/>
    <s v="NAMIQUIPA"/>
    <n v="48"/>
    <s v="EL PACĂŤFICO"/>
    <s v="CALLE EL PACIFICO"/>
    <n v="0"/>
    <s v="PĂšBLICO"/>
    <x v="3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0"/>
    <n v="0"/>
    <n v="0"/>
    <n v="2"/>
    <n v="7"/>
    <n v="9"/>
    <n v="2"/>
    <n v="6"/>
    <n v="8"/>
    <n v="0"/>
    <n v="0"/>
    <n v="0"/>
    <n v="0"/>
    <n v="0"/>
    <n v="0"/>
    <n v="0"/>
    <n v="0"/>
    <n v="0"/>
    <n v="4"/>
    <n v="1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24T"/>
    <n v="1"/>
    <s v="MATUTINO"/>
    <s v="WOKANIRE"/>
    <n v="8"/>
    <s v="CHIHUAHUA"/>
    <n v="8"/>
    <s v="CHIHUAHUA"/>
    <n v="27"/>
    <s v="GUACHOCHI"/>
    <n v="336"/>
    <s v="EL AGUAJE"/>
    <s v="CALLE EL AGUAJE"/>
    <n v="0"/>
    <s v="PĂšBLICO"/>
    <x v="3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2"/>
    <n v="3"/>
    <n v="5"/>
    <n v="5"/>
    <n v="1"/>
    <n v="6"/>
    <n v="2"/>
    <n v="4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33A"/>
    <n v="1"/>
    <s v="MATUTINO"/>
    <s v="PRIMERO DE MAYO"/>
    <n v="8"/>
    <s v="CHIHUAHUA"/>
    <n v="8"/>
    <s v="CHIHUAHUA"/>
    <n v="22"/>
    <s v="DR. BELISARIO DOMĂŤNGUEZ"/>
    <n v="1"/>
    <s v="SAN LORENZO"/>
    <s v="NINGUNO NINGUNO"/>
    <n v="0"/>
    <s v="PĂšBLICO"/>
    <x v="3"/>
    <n v="2"/>
    <s v="BĂSICA"/>
    <n v="1"/>
    <x v="0"/>
    <n v="1"/>
    <x v="1"/>
    <n v="0"/>
    <s v="NO APLICA"/>
    <n v="0"/>
    <s v="NO APLICA"/>
    <s v="08FZP0273M"/>
    <s v="08FJZ0116B"/>
    <s v="08ADG0001G"/>
    <n v="0"/>
    <s v="I2019"/>
    <n v="0"/>
    <n v="0"/>
    <n v="0"/>
    <n v="0"/>
    <n v="0"/>
    <n v="0"/>
    <n v="0"/>
    <n v="0"/>
    <n v="0"/>
    <n v="0"/>
    <n v="0"/>
    <n v="0"/>
    <n v="6"/>
    <n v="5"/>
    <n v="11"/>
    <n v="3"/>
    <n v="3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35Z"/>
    <n v="1"/>
    <s v="MATUTINO"/>
    <s v="JOSEFA ORTIZ DE DOMINGUEZ"/>
    <n v="8"/>
    <s v="CHIHUAHUA"/>
    <n v="8"/>
    <s v="CHIHUAHUA"/>
    <n v="62"/>
    <s v="SAUCILLO"/>
    <n v="2"/>
    <s v="COLONIA ALTAMIRANO (LOMA GRANDE)"/>
    <s v="CALLE COLONIA ALTAMIRANO (LOMA GRANDE)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2"/>
    <n v="2"/>
    <n v="4"/>
    <n v="4"/>
    <n v="2"/>
    <n v="6"/>
    <n v="2"/>
    <n v="5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405V"/>
    <n v="1"/>
    <s v="MATUTINO"/>
    <s v="JARDIN DE NIĂ‘OS COLEGIO INGLES DE MEXICO"/>
    <n v="8"/>
    <s v="CHIHUAHUA"/>
    <n v="8"/>
    <s v="CHIHUAHUA"/>
    <n v="37"/>
    <s v="JUĂREZ"/>
    <n v="1"/>
    <s v="JUĂREZ"/>
    <s v="CAMINO VIEJO A SAN JOSE"/>
    <n v="8130"/>
    <s v="PRIVADO"/>
    <x v="1"/>
    <n v="2"/>
    <s v="BĂSICA"/>
    <n v="1"/>
    <x v="0"/>
    <n v="1"/>
    <x v="1"/>
    <n v="0"/>
    <s v="NO APLICA"/>
    <n v="0"/>
    <s v="NO APLICA"/>
    <s v="08FZP0007P"/>
    <m/>
    <s v="08ADG0005C"/>
    <n v="0"/>
    <s v="I2019"/>
    <n v="0"/>
    <n v="0"/>
    <n v="0"/>
    <n v="0"/>
    <n v="0"/>
    <n v="0"/>
    <n v="0"/>
    <n v="0"/>
    <n v="0"/>
    <n v="1"/>
    <n v="0"/>
    <n v="1"/>
    <n v="4"/>
    <n v="0"/>
    <n v="4"/>
    <n v="6"/>
    <n v="3"/>
    <n v="9"/>
    <n v="0"/>
    <n v="0"/>
    <n v="0"/>
    <n v="0"/>
    <n v="0"/>
    <n v="0"/>
    <n v="0"/>
    <n v="0"/>
    <n v="0"/>
    <n v="11"/>
    <n v="3"/>
    <n v="14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5"/>
    <n v="0"/>
    <n v="1"/>
    <n v="0"/>
    <n v="0"/>
    <n v="0"/>
    <n v="0"/>
    <n v="0"/>
    <n v="0"/>
    <n v="1"/>
    <n v="1"/>
    <n v="3"/>
    <n v="3"/>
  </r>
  <r>
    <s v="08DCC0087E"/>
    <n v="1"/>
    <s v="MATUTINO"/>
    <s v="CUITLAHUAC"/>
    <n v="8"/>
    <s v="CHIHUAHUA"/>
    <n v="8"/>
    <s v="CHIHUAHUA"/>
    <n v="8"/>
    <s v="BATOPILAS DE MANUEL GĂ“MEZ MORĂŤN"/>
    <n v="153"/>
    <s v="KIRARE"/>
    <s v="CALLE KIRARE"/>
    <n v="0"/>
    <s v="PĂšBLICO"/>
    <x v="3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0"/>
    <n v="2"/>
    <n v="2"/>
    <n v="2"/>
    <n v="7"/>
    <n v="9"/>
    <n v="2"/>
    <n v="4"/>
    <n v="6"/>
    <n v="0"/>
    <n v="0"/>
    <n v="0"/>
    <n v="0"/>
    <n v="0"/>
    <n v="0"/>
    <n v="0"/>
    <n v="0"/>
    <n v="0"/>
    <n v="4"/>
    <n v="1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88D"/>
    <n v="1"/>
    <s v="MATUTINO"/>
    <s v="FELIPE ANGELES"/>
    <n v="8"/>
    <s v="CHIHUAHUA"/>
    <n v="8"/>
    <s v="CHIHUAHUA"/>
    <n v="63"/>
    <s v="TEMĂ“SACHIC"/>
    <n v="183"/>
    <s v="LA CIĂ‰NEGA BLANCA (LOS CHIQUEROS)"/>
    <s v="CALLE LA CIENEGA BLANCA"/>
    <n v="0"/>
    <s v="PĂšBLICO"/>
    <x v="3"/>
    <n v="2"/>
    <s v="BĂSICA"/>
    <n v="1"/>
    <x v="0"/>
    <n v="3"/>
    <x v="3"/>
    <n v="0"/>
    <s v="NO APLICA"/>
    <n v="0"/>
    <s v="NO APLICA"/>
    <s v="08FZI0017M"/>
    <s v="08FJI0006F"/>
    <s v="08ADG0055K"/>
    <n v="0"/>
    <s v="I2019"/>
    <n v="0"/>
    <n v="0"/>
    <n v="0"/>
    <n v="0"/>
    <n v="0"/>
    <n v="0"/>
    <n v="0"/>
    <n v="0"/>
    <n v="0"/>
    <n v="1"/>
    <n v="1"/>
    <n v="2"/>
    <n v="6"/>
    <n v="0"/>
    <n v="6"/>
    <n v="2"/>
    <n v="7"/>
    <n v="9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92Q"/>
    <n v="1"/>
    <s v="MATUTINO"/>
    <s v="AUGUSTO CESAR SANDINO"/>
    <n v="8"/>
    <s v="CHIHUAHUA"/>
    <n v="8"/>
    <s v="CHIHUAHUA"/>
    <n v="20"/>
    <s v="CHĂŤNIPAS"/>
    <n v="450"/>
    <s v="GUASACHI"/>
    <s v="CALLE GUASACHI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3"/>
    <n v="4"/>
    <n v="7"/>
    <n v="3"/>
    <n v="1"/>
    <n v="4"/>
    <n v="4"/>
    <n v="2"/>
    <n v="6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36X"/>
    <n v="1"/>
    <s v="MATUTINO"/>
    <s v="CUAUHTEMOC"/>
    <n v="8"/>
    <s v="CHIHUAHUA"/>
    <n v="8"/>
    <s v="CHIHUAHUA"/>
    <n v="66"/>
    <s v="URUACHI"/>
    <n v="105"/>
    <s v="JICAMORACHI"/>
    <s v="CALLE PUERTO DE JICAMORACHI"/>
    <n v="0"/>
    <s v="PĂšBLICO"/>
    <x v="3"/>
    <n v="2"/>
    <s v="BĂSICA"/>
    <n v="1"/>
    <x v="0"/>
    <n v="3"/>
    <x v="3"/>
    <n v="0"/>
    <s v="NO APLICA"/>
    <n v="0"/>
    <s v="NO APLICA"/>
    <s v="08FZI0002K"/>
    <s v="08FJI0001K"/>
    <s v="08ADG0003E"/>
    <n v="0"/>
    <s v="I2019"/>
    <n v="0"/>
    <n v="0"/>
    <n v="0"/>
    <n v="0"/>
    <n v="0"/>
    <n v="0"/>
    <n v="0"/>
    <n v="0"/>
    <n v="0"/>
    <n v="2"/>
    <n v="4"/>
    <n v="6"/>
    <n v="4"/>
    <n v="4"/>
    <n v="8"/>
    <n v="1"/>
    <n v="2"/>
    <n v="3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41I"/>
    <n v="1"/>
    <s v="MATUTINO"/>
    <s v="SOLEDAD ANAYA ZOLORZANO"/>
    <n v="8"/>
    <s v="CHIHUAHUA"/>
    <n v="8"/>
    <s v="CHIHUAHUA"/>
    <n v="27"/>
    <s v="GUACHOCHI"/>
    <n v="1514"/>
    <s v="BACHAMUCHI"/>
    <s v="CALLE CONOCIDO BACHAMUCHI"/>
    <n v="0"/>
    <s v="PĂšBLICO"/>
    <x v="3"/>
    <n v="2"/>
    <s v="BĂSICA"/>
    <n v="1"/>
    <x v="0"/>
    <n v="3"/>
    <x v="3"/>
    <n v="0"/>
    <s v="NO APLICA"/>
    <n v="0"/>
    <s v="NO APLICA"/>
    <s v="08FZI0040N"/>
    <s v="08FJI0008D"/>
    <s v="08ADG0006B"/>
    <n v="0"/>
    <s v="I2019"/>
    <n v="0"/>
    <n v="0"/>
    <n v="0"/>
    <n v="0"/>
    <n v="0"/>
    <n v="0"/>
    <n v="0"/>
    <n v="0"/>
    <n v="0"/>
    <n v="1"/>
    <n v="1"/>
    <n v="2"/>
    <n v="0"/>
    <n v="1"/>
    <n v="1"/>
    <n v="7"/>
    <n v="7"/>
    <n v="14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24R"/>
    <n v="1"/>
    <s v="MATUTINO"/>
    <s v="GUADALUPE VICTORIA"/>
    <n v="8"/>
    <s v="CHIHUAHUA"/>
    <n v="8"/>
    <s v="CHIHUAHUA"/>
    <n v="65"/>
    <s v="URIQUE"/>
    <n v="724"/>
    <s v="POROCHI"/>
    <s v="CALLE POROCHI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3"/>
    <n v="1"/>
    <n v="4"/>
    <n v="2"/>
    <n v="2"/>
    <n v="4"/>
    <n v="8"/>
    <n v="1"/>
    <n v="9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47B"/>
    <n v="1"/>
    <s v="MATUTINO"/>
    <s v="JUAN ALDAMA"/>
    <n v="8"/>
    <s v="CHIHUAHUA"/>
    <n v="8"/>
    <s v="CHIHUAHUA"/>
    <n v="27"/>
    <s v="GUACHOCHI"/>
    <n v="1048"/>
    <s v="BASIGOCHI"/>
    <s v="CALLE CONOCIDO"/>
    <n v="0"/>
    <s v="PĂšBLICO"/>
    <x v="3"/>
    <n v="2"/>
    <s v="BĂSICA"/>
    <n v="1"/>
    <x v="0"/>
    <n v="3"/>
    <x v="3"/>
    <n v="0"/>
    <s v="NO APLICA"/>
    <n v="0"/>
    <s v="NO APLICA"/>
    <s v="08FZI0022Y"/>
    <s v="08FJI0008D"/>
    <s v="08ADG0006B"/>
    <n v="0"/>
    <s v="I2019"/>
    <n v="0"/>
    <n v="0"/>
    <n v="0"/>
    <n v="0"/>
    <n v="0"/>
    <n v="0"/>
    <n v="0"/>
    <n v="0"/>
    <n v="0"/>
    <n v="3"/>
    <n v="2"/>
    <n v="5"/>
    <n v="0"/>
    <n v="3"/>
    <n v="3"/>
    <n v="5"/>
    <n v="4"/>
    <n v="9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6A"/>
    <n v="4"/>
    <s v="DISCONTINUO"/>
    <s v="LEONA VICARIO"/>
    <n v="8"/>
    <s v="CHIHUAHUA"/>
    <n v="8"/>
    <s v="CHIHUAHUA"/>
    <n v="8"/>
    <s v="BATOPILAS DE MANUEL GĂ“MEZ MORĂŤN"/>
    <n v="218"/>
    <s v="YAGĂśIRACHI"/>
    <s v="CALLE YAHUIRACHI"/>
    <n v="0"/>
    <s v="PĂšBLICO"/>
    <x v="3"/>
    <n v="2"/>
    <s v="BĂSICA"/>
    <n v="1"/>
    <x v="0"/>
    <n v="3"/>
    <x v="3"/>
    <n v="0"/>
    <s v="NO APLICA"/>
    <n v="0"/>
    <s v="NO APLICA"/>
    <s v="08FZI0037Z"/>
    <s v="08FJI0007E"/>
    <s v="08ADG0003E"/>
    <n v="0"/>
    <s v="I2019"/>
    <n v="0"/>
    <n v="0"/>
    <n v="0"/>
    <n v="0"/>
    <n v="0"/>
    <n v="0"/>
    <n v="0"/>
    <n v="0"/>
    <n v="0"/>
    <n v="3"/>
    <n v="1"/>
    <n v="4"/>
    <n v="2"/>
    <n v="3"/>
    <n v="5"/>
    <n v="4"/>
    <n v="4"/>
    <n v="8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8Z"/>
    <n v="4"/>
    <s v="DISCONTINUO"/>
    <s v="MATILDE PALMA PALMA"/>
    <n v="8"/>
    <s v="CHIHUAHUA"/>
    <n v="8"/>
    <s v="CHIHUAHUA"/>
    <n v="29"/>
    <s v="GUADALUPE Y CALVO"/>
    <n v="97"/>
    <s v="HUERTA DE LOS CARRILLO"/>
    <s v="CALLE LA HUERTA DE LOS CARRILLO"/>
    <n v="0"/>
    <s v="PĂšBLICO"/>
    <x v="3"/>
    <n v="2"/>
    <s v="BĂSICA"/>
    <n v="1"/>
    <x v="0"/>
    <n v="3"/>
    <x v="3"/>
    <n v="0"/>
    <s v="NO APLICA"/>
    <n v="0"/>
    <s v="NO APLICA"/>
    <s v="08FZI0034C"/>
    <s v="08FJI0010S"/>
    <s v="08ADG0007A"/>
    <n v="0"/>
    <s v="I2019"/>
    <n v="0"/>
    <n v="0"/>
    <n v="0"/>
    <n v="0"/>
    <n v="0"/>
    <n v="0"/>
    <n v="0"/>
    <n v="0"/>
    <n v="0"/>
    <n v="2"/>
    <n v="3"/>
    <n v="5"/>
    <n v="5"/>
    <n v="2"/>
    <n v="7"/>
    <n v="2"/>
    <n v="3"/>
    <n v="5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SC0041U"/>
    <n v="4"/>
    <s v="DISCONTINUO"/>
    <s v="SECUNDARIA INDIGENA COMUNITARIA"/>
    <n v="8"/>
    <s v="CHIHUAHUA"/>
    <n v="8"/>
    <s v="CHIHUAHUA"/>
    <n v="27"/>
    <s v="GUACHOCHI"/>
    <n v="385"/>
    <s v="LA GUITARRA (LA GUITARRILLA)"/>
    <s v="CALLE NINGUNO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4"/>
    <n v="4"/>
    <n v="8"/>
    <n v="4"/>
    <n v="4"/>
    <n v="8"/>
    <n v="0"/>
    <n v="2"/>
    <n v="2"/>
    <n v="3"/>
    <n v="0"/>
    <n v="3"/>
    <n v="2"/>
    <n v="1"/>
    <n v="3"/>
    <n v="2"/>
    <n v="1"/>
    <n v="3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82X"/>
    <n v="4"/>
    <s v="DISCONTINUO"/>
    <s v="SECUNDARIA COMUNITARIA"/>
    <n v="8"/>
    <s v="CHIHUAHUA"/>
    <n v="8"/>
    <s v="CHIHUAHUA"/>
    <n v="66"/>
    <s v="URUACHI"/>
    <n v="146"/>
    <s v="ORISIVO"/>
    <s v="CALLE ORISIV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3"/>
    <n v="8"/>
    <n v="5"/>
    <n v="3"/>
    <n v="8"/>
    <n v="0"/>
    <n v="0"/>
    <n v="0"/>
    <n v="2"/>
    <n v="0"/>
    <n v="2"/>
    <n v="3"/>
    <n v="2"/>
    <n v="5"/>
    <n v="2"/>
    <n v="1"/>
    <n v="3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400V"/>
    <n v="1"/>
    <s v="MATUTINO"/>
    <s v="CRESCENCIO MACIAS"/>
    <n v="8"/>
    <s v="CHIHUAHUA"/>
    <n v="8"/>
    <s v="CHIHUAHUA"/>
    <n v="40"/>
    <s v="MADERA"/>
    <n v="26"/>
    <s v="NICOLĂS BRAVO"/>
    <s v="CALLE INDEPENDENCIA JUNTO A PRESIDENCIA SECCIONAL"/>
    <n v="0"/>
    <s v="PĂšBLICO"/>
    <x v="3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1"/>
    <n v="2"/>
    <n v="3"/>
    <n v="2"/>
    <n v="5"/>
    <n v="7"/>
    <n v="3"/>
    <n v="4"/>
    <n v="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17V"/>
    <n v="1"/>
    <s v="MATUTINO"/>
    <s v="MARIA MONTESSORI"/>
    <n v="8"/>
    <s v="CHIHUAHUA"/>
    <n v="8"/>
    <s v="CHIHUAHUA"/>
    <n v="3"/>
    <s v="ALLENDE"/>
    <n v="16"/>
    <s v="COLONIA BĂšFALO"/>
    <s v="CALLE LOS CLAVELES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3"/>
    <n v="3"/>
    <n v="6"/>
    <n v="5"/>
    <n v="4"/>
    <n v="9"/>
    <n v="2"/>
    <n v="0"/>
    <n v="2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642S"/>
    <n v="1"/>
    <s v="MATUTINO"/>
    <s v="BENITO JUAREZ"/>
    <n v="8"/>
    <s v="CHIHUAHUA"/>
    <n v="8"/>
    <s v="CHIHUAHUA"/>
    <n v="27"/>
    <s v="GUACHOCHI"/>
    <n v="90"/>
    <s v="SAMACHIQUE"/>
    <s v="CALLE SAMACHIQUE"/>
    <n v="0"/>
    <s v="PĂšBLICO"/>
    <x v="3"/>
    <n v="2"/>
    <s v="BĂSICA"/>
    <n v="1"/>
    <x v="0"/>
    <n v="1"/>
    <x v="1"/>
    <n v="0"/>
    <s v="NO APLICA"/>
    <n v="0"/>
    <s v="NO APLICA"/>
    <s v="08FZP0021I"/>
    <s v="08FJZ0106V"/>
    <s v="08ADG0003E"/>
    <n v="0"/>
    <s v="I2019"/>
    <n v="0"/>
    <n v="0"/>
    <n v="0"/>
    <n v="0"/>
    <n v="0"/>
    <n v="0"/>
    <n v="0"/>
    <n v="0"/>
    <n v="0"/>
    <n v="3"/>
    <n v="2"/>
    <n v="5"/>
    <n v="2"/>
    <n v="1"/>
    <n v="3"/>
    <n v="7"/>
    <n v="2"/>
    <n v="9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715U"/>
    <n v="1"/>
    <s v="MATUTINO"/>
    <s v="AMADO NERVO"/>
    <n v="8"/>
    <s v="CHIHUAHUA"/>
    <n v="8"/>
    <s v="CHIHUAHUA"/>
    <n v="65"/>
    <s v="URIQUE"/>
    <n v="24"/>
    <s v="GUAPALAYNA"/>
    <s v="CALLE GUAPALAYNA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4"/>
    <n v="1"/>
    <n v="5"/>
    <n v="2"/>
    <n v="6"/>
    <n v="8"/>
    <n v="2"/>
    <n v="2"/>
    <n v="4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742R"/>
    <n v="1"/>
    <s v="MATUTINO"/>
    <s v="AMADO NERVO"/>
    <n v="8"/>
    <s v="CHIHUAHUA"/>
    <n v="8"/>
    <s v="CHIHUAHUA"/>
    <n v="31"/>
    <s v="GUERRERO"/>
    <n v="72"/>
    <s v="PACHERA"/>
    <s v="CALLE PACHERA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1"/>
    <n v="2"/>
    <n v="3"/>
    <n v="3"/>
    <n v="2"/>
    <n v="5"/>
    <n v="4"/>
    <n v="5"/>
    <n v="9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JN0284U"/>
    <n v="1"/>
    <s v="MATUTINO"/>
    <s v="AGUSTIN MELGAR 1245"/>
    <n v="8"/>
    <s v="CHIHUAHUA"/>
    <n v="8"/>
    <s v="CHIHUAHUA"/>
    <n v="48"/>
    <s v="NAMIQUIPA"/>
    <n v="2"/>
    <s v="ADOLFO RUIZ CORTĂŤNEZ (PROVIDENCIA)"/>
    <s v="CALLE ADOLFO RUIZ CORTINES"/>
    <n v="0"/>
    <s v="PĂšBLICO"/>
    <x v="2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0"/>
    <n v="1"/>
    <n v="1"/>
    <n v="2"/>
    <n v="6"/>
    <n v="8"/>
    <n v="5"/>
    <n v="3"/>
    <n v="8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67Q"/>
    <n v="1"/>
    <s v="MATUTINO"/>
    <s v="PATRICIO JARIZ ROSALIO"/>
    <n v="8"/>
    <s v="CHIHUAHUA"/>
    <n v="8"/>
    <s v="CHIHUAHUA"/>
    <n v="27"/>
    <s v="GUACHOCHI"/>
    <n v="1118"/>
    <s v="HUELEYBO"/>
    <s v="CALLE HUELEYVO"/>
    <n v="0"/>
    <s v="PĂšBLICO"/>
    <x v="3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2"/>
    <n v="1"/>
    <n v="3"/>
    <n v="0"/>
    <n v="7"/>
    <n v="7"/>
    <n v="4"/>
    <n v="3"/>
    <n v="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36W"/>
    <n v="1"/>
    <s v="MATUTINO"/>
    <s v="NIĂ‘OS HEROES"/>
    <n v="8"/>
    <s v="CHIHUAHUA"/>
    <n v="8"/>
    <s v="CHIHUAHUA"/>
    <n v="27"/>
    <s v="GUACHOCHI"/>
    <n v="1730"/>
    <s v="TAJIRACHI"/>
    <s v="CALLE TAJIRACHI"/>
    <n v="0"/>
    <s v="PĂšBLICO"/>
    <x v="3"/>
    <n v="2"/>
    <s v="BĂSICA"/>
    <n v="1"/>
    <x v="0"/>
    <n v="3"/>
    <x v="3"/>
    <n v="0"/>
    <s v="NO APLICA"/>
    <n v="0"/>
    <s v="NO APLICA"/>
    <s v="08FZI0033D"/>
    <s v="08FJI0008D"/>
    <s v="08ADG0006B"/>
    <n v="0"/>
    <s v="I2019"/>
    <n v="0"/>
    <n v="0"/>
    <n v="0"/>
    <n v="0"/>
    <n v="0"/>
    <n v="0"/>
    <n v="0"/>
    <n v="0"/>
    <n v="0"/>
    <n v="3"/>
    <n v="2"/>
    <n v="5"/>
    <n v="2"/>
    <n v="3"/>
    <n v="5"/>
    <n v="5"/>
    <n v="2"/>
    <n v="7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2125K"/>
    <n v="1"/>
    <s v="MATUTINO"/>
    <s v="MIGUEL AHUMADA"/>
    <n v="8"/>
    <s v="CHIHUAHUA"/>
    <n v="8"/>
    <s v="CHIHUAHUA"/>
    <n v="46"/>
    <s v="MORELOS"/>
    <n v="378"/>
    <s v="SAN PABLO"/>
    <s v="CALLE SAN PABLO"/>
    <n v="0"/>
    <s v="PĂšBLICO"/>
    <x v="3"/>
    <n v="2"/>
    <s v="BĂSICA"/>
    <n v="2"/>
    <x v="2"/>
    <n v="1"/>
    <x v="1"/>
    <n v="0"/>
    <s v="NO APLICA"/>
    <n v="0"/>
    <s v="NO APLICA"/>
    <s v="08FIZ0253P"/>
    <s v="08FJS0130L"/>
    <s v="08ADG0006B"/>
    <n v="0"/>
    <s v="I2019"/>
    <n v="8"/>
    <n v="7"/>
    <n v="15"/>
    <n v="8"/>
    <n v="7"/>
    <n v="15"/>
    <n v="1"/>
    <n v="0"/>
    <n v="1"/>
    <n v="0"/>
    <n v="0"/>
    <n v="0"/>
    <n v="1"/>
    <n v="0"/>
    <n v="1"/>
    <n v="0"/>
    <n v="0"/>
    <n v="0"/>
    <n v="0"/>
    <n v="0"/>
    <n v="0"/>
    <n v="0"/>
    <n v="1"/>
    <n v="1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163N"/>
    <n v="1"/>
    <s v="MATUTINO"/>
    <s v="IGNACIO LOPEZ RAYON"/>
    <n v="8"/>
    <s v="CHIHUAHUA"/>
    <n v="8"/>
    <s v="CHIHUAHUA"/>
    <n v="40"/>
    <s v="MADERA"/>
    <n v="350"/>
    <s v="EL REFUGIO"/>
    <s v="CALLE EL REFUGIO"/>
    <n v="0"/>
    <s v="PĂšBLICO"/>
    <x v="3"/>
    <n v="2"/>
    <s v="BĂSICA"/>
    <n v="2"/>
    <x v="2"/>
    <n v="1"/>
    <x v="1"/>
    <n v="0"/>
    <s v="NO APLICA"/>
    <n v="0"/>
    <s v="NO APLICA"/>
    <s v="08FIZ0193R"/>
    <s v="08FJS0120E"/>
    <s v="08ADG0055K"/>
    <n v="0"/>
    <s v="I2019"/>
    <n v="6"/>
    <n v="3"/>
    <n v="9"/>
    <n v="6"/>
    <n v="3"/>
    <n v="9"/>
    <n v="0"/>
    <n v="1"/>
    <n v="1"/>
    <n v="1"/>
    <n v="3"/>
    <n v="4"/>
    <n v="0"/>
    <n v="0"/>
    <n v="0"/>
    <n v="1"/>
    <n v="0"/>
    <n v="1"/>
    <n v="1"/>
    <n v="0"/>
    <n v="1"/>
    <n v="0"/>
    <n v="0"/>
    <n v="0"/>
    <n v="1"/>
    <n v="1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222H"/>
    <n v="4"/>
    <s v="DISCONTINUO"/>
    <s v="PRIMARIA INDIGENA COMUNITARIA"/>
    <n v="8"/>
    <s v="CHIHUAHUA"/>
    <n v="8"/>
    <s v="CHIHUAHUA"/>
    <n v="27"/>
    <s v="GUACHOCHI"/>
    <n v="2069"/>
    <s v="RIQUIRACHI"/>
    <s v="CALLE RIQUIR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6"/>
    <n v="4"/>
    <n v="10"/>
    <n v="6"/>
    <n v="4"/>
    <n v="10"/>
    <n v="2"/>
    <n v="1"/>
    <n v="3"/>
    <n v="0"/>
    <n v="0"/>
    <n v="0"/>
    <n v="0"/>
    <n v="0"/>
    <n v="0"/>
    <n v="2"/>
    <n v="3"/>
    <n v="5"/>
    <n v="0"/>
    <n v="0"/>
    <n v="0"/>
    <n v="0"/>
    <n v="0"/>
    <n v="0"/>
    <n v="2"/>
    <n v="0"/>
    <n v="2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408U"/>
    <n v="4"/>
    <s v="DISCONTINUO"/>
    <s v="ESCUELA PRIMARIA"/>
    <n v="8"/>
    <s v="CHIHUAHUA"/>
    <n v="8"/>
    <s v="CHIHUAHUA"/>
    <n v="29"/>
    <s v="GUADALUPE Y CALVO"/>
    <n v="594"/>
    <s v="BAJÍO DEL ZURDO"/>
    <s v="CALLE BAJIO DEL ZURD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5"/>
    <n v="9"/>
    <n v="4"/>
    <n v="5"/>
    <n v="9"/>
    <n v="1"/>
    <n v="0"/>
    <n v="1"/>
    <n v="0"/>
    <n v="1"/>
    <n v="1"/>
    <n v="1"/>
    <n v="3"/>
    <n v="4"/>
    <n v="0"/>
    <n v="0"/>
    <n v="0"/>
    <n v="1"/>
    <n v="1"/>
    <n v="2"/>
    <n v="1"/>
    <n v="0"/>
    <n v="1"/>
    <n v="0"/>
    <n v="1"/>
    <n v="1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01L"/>
    <n v="4"/>
    <s v="DISCONTINUO"/>
    <s v="ESCUELA PRIMARIA"/>
    <n v="8"/>
    <s v="CHIHUAHUA"/>
    <n v="8"/>
    <s v="CHIHUAHUA"/>
    <n v="29"/>
    <s v="GUADALUPE Y CALVO"/>
    <n v="1126"/>
    <s v="SANTA MATILDE"/>
    <s v="CALLE SANTA MATILD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5"/>
    <n v="8"/>
    <n v="3"/>
    <n v="5"/>
    <n v="8"/>
    <n v="1"/>
    <n v="0"/>
    <n v="1"/>
    <n v="0"/>
    <n v="1"/>
    <n v="1"/>
    <n v="2"/>
    <n v="1"/>
    <n v="3"/>
    <n v="1"/>
    <n v="1"/>
    <n v="2"/>
    <n v="0"/>
    <n v="1"/>
    <n v="1"/>
    <n v="0"/>
    <n v="3"/>
    <n v="3"/>
    <n v="0"/>
    <n v="0"/>
    <n v="0"/>
    <n v="3"/>
    <n v="7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102W"/>
    <n v="1"/>
    <s v="MATUTINO"/>
    <s v="HANS CHRISTIAN ANDERSEN"/>
    <n v="8"/>
    <s v="CHIHUAHUA"/>
    <n v="8"/>
    <s v="CHIHUAHUA"/>
    <n v="32"/>
    <s v="HIDALGO DEL PARRAL"/>
    <n v="1"/>
    <s v="HIDALGO DEL PARRAL"/>
    <s v="AVENIDA TECNOLOGICO"/>
    <n v="0"/>
    <s v="PĂšBLICO"/>
    <x v="3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5"/>
    <n v="0"/>
    <n v="5"/>
    <n v="5"/>
    <n v="2"/>
    <n v="7"/>
    <n v="2"/>
    <n v="2"/>
    <n v="4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3"/>
    <n v="1"/>
  </r>
  <r>
    <s v="08DJN0817R"/>
    <n v="1"/>
    <s v="MATUTINO"/>
    <s v="MIGUEL HIDALGO Y COSTILLA"/>
    <n v="8"/>
    <s v="CHIHUAHUA"/>
    <n v="8"/>
    <s v="CHIHUAHUA"/>
    <n v="29"/>
    <s v="GUADALUPE Y CALVO"/>
    <n v="181"/>
    <s v="RANCHO DE ENMEDIO"/>
    <s v="CALLE RANCHO DE ENMEDIO"/>
    <n v="0"/>
    <s v="PĂšBLICO"/>
    <x v="3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3"/>
    <n v="2"/>
    <n v="5"/>
    <n v="2"/>
    <n v="1"/>
    <n v="3"/>
    <n v="6"/>
    <n v="3"/>
    <n v="9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PJN0518Y"/>
    <n v="1"/>
    <s v="MATUTINO"/>
    <s v="COLEGIO PARTICULAR JOSE REYES ESTRADA"/>
    <n v="8"/>
    <s v="CHIHUAHUA"/>
    <n v="8"/>
    <s v="CHIHUAHUA"/>
    <n v="37"/>
    <s v="JUĂREZ"/>
    <n v="1"/>
    <s v="JUĂREZ"/>
    <s v="CALLE JOSE REYES ESTRADA"/>
    <n v="9516"/>
    <s v="PRIVADO"/>
    <x v="1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1"/>
    <n v="0"/>
    <n v="1"/>
    <n v="6"/>
    <n v="4"/>
    <n v="10"/>
    <n v="3"/>
    <n v="3"/>
    <n v="6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PJN0684W"/>
    <n v="1"/>
    <s v="MATUTINO"/>
    <s v="JARDIN DE NIĂ‘OS TAMUJE IWIGARA"/>
    <n v="8"/>
    <s v="CHIHUAHUA"/>
    <n v="8"/>
    <s v="CHIHUAHUA"/>
    <n v="9"/>
    <s v="BOCOYNA"/>
    <n v="1"/>
    <s v="BOCOYNA"/>
    <s v="CALLE ELEVACION"/>
    <n v="0"/>
    <s v="PRIVADO"/>
    <x v="1"/>
    <n v="2"/>
    <s v="BĂSICA"/>
    <n v="1"/>
    <x v="0"/>
    <n v="1"/>
    <x v="1"/>
    <n v="0"/>
    <s v="NO APLICA"/>
    <n v="0"/>
    <s v="NO APLICA"/>
    <s v="08FZP0019U"/>
    <m/>
    <s v="08ADG0003E"/>
    <n v="0"/>
    <s v="I2019"/>
    <n v="0"/>
    <n v="0"/>
    <n v="0"/>
    <n v="0"/>
    <n v="0"/>
    <n v="0"/>
    <n v="0"/>
    <n v="0"/>
    <n v="0"/>
    <n v="5"/>
    <n v="3"/>
    <n v="8"/>
    <n v="2"/>
    <n v="2"/>
    <n v="4"/>
    <n v="1"/>
    <n v="3"/>
    <n v="4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1"/>
    <n v="0"/>
    <n v="0"/>
    <n v="0"/>
    <n v="0"/>
    <n v="0"/>
    <n v="0"/>
    <n v="1"/>
    <n v="1"/>
    <n v="1"/>
    <n v="1"/>
  </r>
  <r>
    <s v="08DCC0235X"/>
    <n v="1"/>
    <s v="MATUTINO"/>
    <s v="MAXTLA"/>
    <n v="8"/>
    <s v="CHIHUAHUA"/>
    <n v="8"/>
    <s v="CHIHUAHUA"/>
    <n v="27"/>
    <s v="GUACHOCHI"/>
    <n v="2417"/>
    <s v="TUCHEACHI [ASERRADERO]"/>
    <s v="CALLE ASERRADERO DE CUSARARE"/>
    <n v="0"/>
    <s v="PĂšBLICO"/>
    <x v="3"/>
    <n v="2"/>
    <s v="BĂSICA"/>
    <n v="1"/>
    <x v="0"/>
    <n v="3"/>
    <x v="3"/>
    <n v="0"/>
    <s v="NO APLICA"/>
    <n v="0"/>
    <s v="NO APLICA"/>
    <s v="08FZI0039Y"/>
    <s v="08FJI0002J"/>
    <s v="08ADG0003E"/>
    <n v="0"/>
    <s v="I2019"/>
    <n v="0"/>
    <n v="0"/>
    <n v="0"/>
    <n v="0"/>
    <n v="0"/>
    <n v="0"/>
    <n v="0"/>
    <n v="0"/>
    <n v="0"/>
    <n v="1"/>
    <n v="1"/>
    <n v="2"/>
    <n v="5"/>
    <n v="2"/>
    <n v="7"/>
    <n v="2"/>
    <n v="6"/>
    <n v="8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426M"/>
    <n v="1"/>
    <s v="MATUTINO"/>
    <s v="JARDIN DE NIÃ‘OS"/>
    <n v="8"/>
    <s v="CHIHUAHUA"/>
    <n v="8"/>
    <s v="CHIHUAHUA"/>
    <n v="13"/>
    <s v="CASAS GRANDES"/>
    <n v="25"/>
    <s v="COLONIA PACHECO"/>
    <s v="CALLE EJIDO PACHEC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0"/>
    <n v="0"/>
    <n v="0"/>
    <n v="6"/>
    <n v="12"/>
    <n v="1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68R"/>
    <n v="1"/>
    <s v="MATUTINO"/>
    <s v="PREESCOLAR COMUNITARIO"/>
    <n v="8"/>
    <s v="CHIHUAHUA"/>
    <n v="8"/>
    <s v="CHIHUAHUA"/>
    <n v="23"/>
    <s v="GALEANA"/>
    <n v="153"/>
    <s v="SAN JOAQUÃN"/>
    <s v="CALLE SAN JOAQUI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0"/>
    <n v="0"/>
    <n v="0"/>
    <n v="8"/>
    <n v="10"/>
    <n v="1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71E"/>
    <n v="1"/>
    <s v="MATUTINO"/>
    <s v="PREESCOLAR COMUNITARIO"/>
    <n v="8"/>
    <s v="CHIHUAHUA"/>
    <n v="8"/>
    <s v="CHIHUAHUA"/>
    <n v="31"/>
    <s v="GUERRERO"/>
    <n v="91"/>
    <s v="RANCHO DE SANTIAGO"/>
    <s v="CALLE RANCHO DE SANTIAG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0"/>
    <n v="0"/>
    <n v="0"/>
    <n v="9"/>
    <n v="9"/>
    <n v="1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PPR2041H"/>
    <n v="1"/>
    <s v="MATUTINO"/>
    <s v="CENTRO INFANTIL BILINGUE JOHN MILTON"/>
    <n v="8"/>
    <s v="CHIHUAHUA"/>
    <n v="8"/>
    <s v="CHIHUAHUA"/>
    <n v="19"/>
    <s v="CHIHUAHUA"/>
    <n v="1"/>
    <s v="CHIHUAHUA"/>
    <s v="AVENIDA SAN FELIPE DEL REAL"/>
    <n v="102"/>
    <s v="PRIVADO"/>
    <x v="1"/>
    <n v="2"/>
    <s v="BĂSICA"/>
    <n v="2"/>
    <x v="2"/>
    <n v="1"/>
    <x v="1"/>
    <n v="0"/>
    <s v="NO APLICA"/>
    <n v="0"/>
    <s v="NO APLICA"/>
    <s v="08FIZ0111R"/>
    <s v="08FJS0105M"/>
    <s v="08ADG0046C"/>
    <n v="1"/>
    <s v="I2019"/>
    <n v="9"/>
    <n v="9"/>
    <n v="18"/>
    <n v="9"/>
    <n v="9"/>
    <n v="18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09P"/>
    <n v="4"/>
    <s v="DISCONTINUO"/>
    <s v="SECUNDARIA COMUNITARIA"/>
    <n v="8"/>
    <s v="CHIHUAHUA"/>
    <n v="8"/>
    <s v="CHIHUAHUA"/>
    <n v="29"/>
    <s v="GUADALUPE Y CALVO"/>
    <n v="216"/>
    <s v="SANTA RITA"/>
    <s v="CALLE SANTA RIT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5"/>
    <n v="10"/>
    <n v="4"/>
    <n v="5"/>
    <n v="9"/>
    <n v="1"/>
    <n v="1"/>
    <n v="2"/>
    <n v="0"/>
    <n v="1"/>
    <n v="1"/>
    <n v="3"/>
    <n v="3"/>
    <n v="6"/>
    <n v="0"/>
    <n v="1"/>
    <n v="1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066G"/>
    <n v="4"/>
    <s v="DISCONTINUO"/>
    <s v="SECUNDARIA COMUNITARIA"/>
    <n v="8"/>
    <s v="CHIHUAHUA"/>
    <n v="8"/>
    <s v="CHIHUAHUA"/>
    <n v="29"/>
    <s v="GUADALUPE Y CALVO"/>
    <n v="97"/>
    <s v="HUERTA DE LOS CARRILLO"/>
    <s v="CALLE LA HUERTA DE LOS CARRILL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2"/>
    <n v="7"/>
    <n v="5"/>
    <n v="2"/>
    <n v="7"/>
    <n v="1"/>
    <n v="0"/>
    <n v="1"/>
    <n v="3"/>
    <n v="1"/>
    <n v="4"/>
    <n v="4"/>
    <n v="0"/>
    <n v="4"/>
    <n v="1"/>
    <n v="2"/>
    <n v="3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217W"/>
    <n v="4"/>
    <s v="DISCONTINUO"/>
    <s v="SECUNDARIA COMUNITARIA"/>
    <n v="8"/>
    <s v="CHIHUAHUA"/>
    <n v="8"/>
    <s v="CHIHUAHUA"/>
    <n v="46"/>
    <s v="MORELOS"/>
    <n v="877"/>
    <s v="RINCÓN DEL PLEITO"/>
    <s v="CALLE RINCON DEL PLEIT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6"/>
    <n v="11"/>
    <n v="5"/>
    <n v="6"/>
    <n v="11"/>
    <n v="3"/>
    <n v="2"/>
    <n v="5"/>
    <n v="3"/>
    <n v="1"/>
    <n v="4"/>
    <n v="1"/>
    <n v="0"/>
    <n v="1"/>
    <n v="0"/>
    <n v="0"/>
    <n v="0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463G"/>
    <n v="1"/>
    <s v="MATUTINO"/>
    <s v="CARLOS FARFAN"/>
    <n v="8"/>
    <s v="CHIHUAHUA"/>
    <n v="8"/>
    <s v="CHIHUAHUA"/>
    <n v="19"/>
    <s v="CHIHUAHUA"/>
    <n v="1"/>
    <s v="CHIHUAHUA"/>
    <s v="PRIVADA LUIS L. LEON"/>
    <n v="8609"/>
    <s v="PĂšBLICO"/>
    <x v="3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0"/>
    <n v="3"/>
    <n v="3"/>
    <n v="2"/>
    <n v="6"/>
    <n v="8"/>
    <n v="3"/>
    <n v="2"/>
    <n v="5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2"/>
    <n v="0"/>
    <n v="1"/>
    <n v="0"/>
    <n v="0"/>
    <n v="0"/>
    <n v="0"/>
    <n v="0"/>
    <n v="0"/>
    <n v="1"/>
    <n v="1"/>
    <n v="6"/>
    <n v="1"/>
  </r>
  <r>
    <s v="08KJN1565U"/>
    <n v="1"/>
    <s v="MATUTINO"/>
    <s v="PREESCOLAR COMUNITARIO"/>
    <n v="8"/>
    <s v="CHIHUAHUA"/>
    <n v="8"/>
    <s v="CHIHUAHUA"/>
    <n v="21"/>
    <s v="DELICIAS"/>
    <n v="49"/>
    <s v="COLONIA EL ALAMITO"/>
    <s v="CALLE COLONIA EL ALAMIT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0"/>
    <n v="0"/>
    <n v="0"/>
    <n v="6"/>
    <n v="11"/>
    <n v="17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KPB0063J"/>
    <n v="1"/>
    <s v="MATUTINO"/>
    <s v="PRIMARIA INDIGENA COMUNITARIA"/>
    <n v="8"/>
    <s v="CHIHUAHUA"/>
    <n v="8"/>
    <s v="CHIHUAHUA"/>
    <n v="29"/>
    <s v="GUADALUPE Y CALVO"/>
    <n v="1110"/>
    <s v="SAN CAYETANO"/>
    <s v="CALLE SAN CAYETAN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5"/>
    <n v="5"/>
    <n v="10"/>
    <n v="5"/>
    <n v="5"/>
    <n v="10"/>
    <n v="1"/>
    <n v="1"/>
    <n v="2"/>
    <n v="0"/>
    <n v="0"/>
    <n v="0"/>
    <n v="0"/>
    <n v="2"/>
    <n v="2"/>
    <n v="2"/>
    <n v="0"/>
    <n v="2"/>
    <n v="1"/>
    <n v="0"/>
    <n v="1"/>
    <n v="1"/>
    <n v="1"/>
    <n v="2"/>
    <n v="0"/>
    <n v="1"/>
    <n v="1"/>
    <n v="4"/>
    <n v="4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115Z"/>
    <n v="4"/>
    <s v="DISCONTINUO"/>
    <s v="PRIMARIA COMUNITARIA"/>
    <n v="8"/>
    <s v="CHIHUAHUA"/>
    <n v="8"/>
    <s v="CHIHUAHUA"/>
    <n v="19"/>
    <s v="CHIHUAHUA"/>
    <n v="1026"/>
    <s v="GÜERACHI DE ARRIBA"/>
    <s v="CALLE GUERACHI DE ARRIB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2"/>
    <n v="9"/>
    <n v="7"/>
    <n v="2"/>
    <n v="9"/>
    <n v="0"/>
    <n v="0"/>
    <n v="0"/>
    <n v="1"/>
    <n v="0"/>
    <n v="1"/>
    <n v="2"/>
    <n v="1"/>
    <n v="3"/>
    <n v="1"/>
    <n v="0"/>
    <n v="1"/>
    <n v="1"/>
    <n v="0"/>
    <n v="1"/>
    <n v="2"/>
    <n v="0"/>
    <n v="2"/>
    <n v="1"/>
    <n v="1"/>
    <n v="2"/>
    <n v="8"/>
    <n v="2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421H"/>
    <n v="4"/>
    <s v="DISCONTINUO"/>
    <s v="ESCUELA PRIMARIA"/>
    <n v="8"/>
    <s v="CHIHUAHUA"/>
    <n v="8"/>
    <s v="CHIHUAHUA"/>
    <n v="40"/>
    <s v="MADERA"/>
    <n v="700"/>
    <s v="ARTURO GÁMIZ"/>
    <s v="CALLE ARTURO GAMIZ/CAMPO 3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5"/>
    <n v="8"/>
    <n v="3"/>
    <n v="5"/>
    <n v="8"/>
    <n v="0"/>
    <n v="0"/>
    <n v="0"/>
    <n v="0"/>
    <n v="3"/>
    <n v="3"/>
    <n v="0"/>
    <n v="0"/>
    <n v="0"/>
    <n v="0"/>
    <n v="3"/>
    <n v="3"/>
    <n v="1"/>
    <n v="1"/>
    <n v="2"/>
    <n v="1"/>
    <n v="0"/>
    <n v="1"/>
    <n v="1"/>
    <n v="1"/>
    <n v="2"/>
    <n v="3"/>
    <n v="8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05G"/>
    <n v="4"/>
    <s v="DISCONTINUO"/>
    <s v="PRIMARIA COMUNITARIA"/>
    <n v="8"/>
    <s v="CHIHUAHUA"/>
    <n v="8"/>
    <s v="CHIHUAHUA"/>
    <n v="59"/>
    <s v="SAN FRANCISCO DEL ORO"/>
    <n v="50"/>
    <s v="BELLAVISTA"/>
    <s v="CALLE BELLAVIST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6"/>
    <n v="9"/>
    <n v="3"/>
    <n v="6"/>
    <n v="9"/>
    <n v="0"/>
    <n v="0"/>
    <n v="0"/>
    <n v="0"/>
    <n v="0"/>
    <n v="0"/>
    <n v="0"/>
    <n v="1"/>
    <n v="1"/>
    <n v="0"/>
    <n v="0"/>
    <n v="0"/>
    <n v="1"/>
    <n v="0"/>
    <n v="1"/>
    <n v="1"/>
    <n v="0"/>
    <n v="1"/>
    <n v="2"/>
    <n v="5"/>
    <n v="7"/>
    <n v="4"/>
    <n v="6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022K"/>
    <n v="1"/>
    <s v="MATUTINO"/>
    <s v="MANUEL M. PONCE"/>
    <n v="8"/>
    <s v="CHIHUAHUA"/>
    <n v="8"/>
    <s v="CHIHUAHUA"/>
    <n v="21"/>
    <s v="DELICIAS"/>
    <n v="1"/>
    <s v="DELICIAS"/>
    <s v="CALLE RIO CHUVISCAR NORTE "/>
    <n v="0"/>
    <s v="PĂšBLICO"/>
    <x v="3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0"/>
    <n v="0"/>
    <n v="0"/>
    <n v="3"/>
    <n v="5"/>
    <n v="8"/>
    <n v="3"/>
    <n v="7"/>
    <n v="10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030T"/>
    <n v="1"/>
    <s v="MATUTINO"/>
    <s v="ALBINO MIRELES"/>
    <n v="8"/>
    <s v="CHIHUAHUA"/>
    <n v="8"/>
    <s v="CHIHUAHUA"/>
    <n v="28"/>
    <s v="GUADALUPE"/>
    <n v="1"/>
    <s v="GUADALUPE"/>
    <s v="CALLE RAMON ARANDA "/>
    <n v="0"/>
    <s v="PĂšBLICO"/>
    <x v="3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2"/>
    <n v="2"/>
    <n v="2"/>
    <n v="1"/>
    <n v="3"/>
    <n v="7"/>
    <n v="6"/>
    <n v="13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206R"/>
    <n v="1"/>
    <s v="MATUTINO"/>
    <s v="LUIS PASTEUR"/>
    <n v="8"/>
    <s v="CHIHUAHUA"/>
    <n v="8"/>
    <s v="CHIHUAHUA"/>
    <n v="19"/>
    <s v="CHIHUAHUA"/>
    <n v="1"/>
    <s v="CHIHUAHUA"/>
    <s v="CALLE ASIA"/>
    <n v="0"/>
    <s v="PĂšBLICO"/>
    <x v="3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1"/>
    <n v="1"/>
    <n v="2"/>
    <n v="4"/>
    <n v="0"/>
    <n v="4"/>
    <n v="4"/>
    <n v="7"/>
    <n v="11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</r>
  <r>
    <s v="08DJN0700S"/>
    <n v="1"/>
    <s v="MATUTINO"/>
    <s v="NARCISO MENDOZA"/>
    <n v="8"/>
    <s v="CHIHUAHUA"/>
    <n v="8"/>
    <s v="CHIHUAHUA"/>
    <n v="48"/>
    <s v="NAMIQUIPA"/>
    <n v="1"/>
    <s v="NAMIQUIPA"/>
    <s v="CALLE SANTO NIĂ‘O"/>
    <n v="0"/>
    <s v="PĂšBLICO"/>
    <x v="3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1"/>
    <n v="3"/>
    <n v="4"/>
    <n v="5"/>
    <n v="3"/>
    <n v="8"/>
    <n v="3"/>
    <n v="3"/>
    <n v="6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026U"/>
    <n v="1"/>
    <s v="MATUTINO"/>
    <s v="MANUEL SUAREZ ONTIVEROS"/>
    <n v="8"/>
    <s v="CHIHUAHUA"/>
    <n v="8"/>
    <s v="CHIHUAHUA"/>
    <n v="8"/>
    <s v="BATOPILAS DE MANUEL GĂ“MEZ MORĂŤN"/>
    <n v="223"/>
    <s v="YOQUIVO"/>
    <s v="CALLE YOQUIVO"/>
    <n v="0"/>
    <s v="PĂšBLICO"/>
    <x v="3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1"/>
    <n v="1"/>
    <n v="2"/>
    <n v="2"/>
    <n v="2"/>
    <n v="4"/>
    <n v="9"/>
    <n v="3"/>
    <n v="12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92R"/>
    <n v="1"/>
    <s v="MATUTINO"/>
    <s v="MELCHOR OCAMPO"/>
    <n v="8"/>
    <s v="CHIHUAHUA"/>
    <n v="8"/>
    <s v="CHIHUAHUA"/>
    <n v="45"/>
    <s v="MEOQUI"/>
    <n v="16"/>
    <s v="LORETO"/>
    <s v="CALLE LORETO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"/>
    <n v="3"/>
    <n v="4"/>
    <n v="4"/>
    <n v="2"/>
    <n v="6"/>
    <n v="5"/>
    <n v="3"/>
    <n v="8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94P"/>
    <n v="1"/>
    <s v="MATUTINO"/>
    <s v="JESUS GARDEA"/>
    <n v="8"/>
    <s v="CHIHUAHUA"/>
    <n v="8"/>
    <s v="CHIHUAHUA"/>
    <n v="21"/>
    <s v="DELICIAS"/>
    <n v="1073"/>
    <s v="COLONIA INDUSTRIAL SUR"/>
    <s v="CALLE COLONIA INDUSTRIAL SUR"/>
    <n v="0"/>
    <s v="PĂšBLICO"/>
    <x v="3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1"/>
    <n v="0"/>
    <n v="1"/>
    <n v="5"/>
    <n v="3"/>
    <n v="8"/>
    <n v="4"/>
    <n v="5"/>
    <n v="9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95O"/>
    <n v="1"/>
    <s v="MATUTINO"/>
    <s v="FEDERICO FROEBEL"/>
    <n v="8"/>
    <s v="CHIHUAHUA"/>
    <n v="8"/>
    <s v="CHIHUAHUA"/>
    <n v="62"/>
    <s v="SAUCILLO"/>
    <n v="24"/>
    <s v="PARRITAS"/>
    <s v="CALLE PARRITAS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0"/>
    <n v="0"/>
    <n v="0"/>
    <n v="3"/>
    <n v="4"/>
    <n v="7"/>
    <n v="6"/>
    <n v="5"/>
    <n v="11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15L"/>
    <n v="1"/>
    <s v="MATUTINO"/>
    <s v="FEDERICO GARCIA LORCA"/>
    <n v="8"/>
    <s v="CHIHUAHUA"/>
    <n v="8"/>
    <s v="CHIHUAHUA"/>
    <n v="31"/>
    <s v="GUERRERO"/>
    <n v="97"/>
    <s v="SĂENZ"/>
    <s v="CALLE SAENZ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0"/>
    <n v="0"/>
    <n v="0"/>
    <n v="4"/>
    <n v="2"/>
    <n v="6"/>
    <n v="6"/>
    <n v="6"/>
    <n v="12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22V"/>
    <n v="1"/>
    <s v="MATUTINO"/>
    <s v="GABRIEL GARCIA MARQUEZ"/>
    <n v="8"/>
    <s v="CHIHUAHUA"/>
    <n v="8"/>
    <s v="CHIHUAHUA"/>
    <n v="27"/>
    <s v="GUACHOCHI"/>
    <n v="172"/>
    <s v="BASIGOCHI DE ABOREACHI"/>
    <s v="CALLE BOSIGOCHI DE ABOREACHI"/>
    <n v="0"/>
    <s v="PĂšBLICO"/>
    <x v="3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3"/>
    <n v="2"/>
    <n v="5"/>
    <n v="1"/>
    <n v="4"/>
    <n v="5"/>
    <n v="4"/>
    <n v="4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29O"/>
    <n v="1"/>
    <s v="MATUTINO"/>
    <s v="FERNANDO MONTES DE OCA"/>
    <n v="8"/>
    <s v="CHIHUAHUA"/>
    <n v="8"/>
    <s v="CHIHUAHUA"/>
    <n v="52"/>
    <s v="OJINAGA"/>
    <n v="24"/>
    <s v="LA ESMERALDA"/>
    <s v="NINGUNO NINGUNO"/>
    <n v="0"/>
    <s v="PĂšBLICO"/>
    <x v="3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2"/>
    <n v="1"/>
    <n v="3"/>
    <n v="4"/>
    <n v="6"/>
    <n v="10"/>
    <n v="2"/>
    <n v="3"/>
    <n v="5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55M"/>
    <n v="1"/>
    <s v="MATUTINO"/>
    <s v="ANA MARIA BERLANGA DE MARTINEZ"/>
    <n v="8"/>
    <s v="CHIHUAHUA"/>
    <n v="8"/>
    <s v="CHIHUAHUA"/>
    <n v="27"/>
    <s v="GUACHOCHI"/>
    <n v="1"/>
    <s v="GUACHOCHI"/>
    <s v="CALLE SANTA INES"/>
    <n v="0"/>
    <s v="PĂšBLICO"/>
    <x v="3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2"/>
    <n v="2"/>
    <n v="4"/>
    <n v="3"/>
    <n v="1"/>
    <n v="4"/>
    <n v="7"/>
    <n v="3"/>
    <n v="1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55G"/>
    <n v="1"/>
    <s v="MATUTINO"/>
    <s v="PREESCOLAR ESTANCIA U530"/>
    <n v="8"/>
    <s v="CHIHUAHUA"/>
    <n v="8"/>
    <s v="CHIHUAHUA"/>
    <n v="21"/>
    <s v="DELICIAS"/>
    <n v="1"/>
    <s v="DELICIAS"/>
    <s v="AVENIDA TERCERA ORIENTE"/>
    <n v="300"/>
    <s v="PRIVADO"/>
    <x v="1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0"/>
    <n v="0"/>
    <n v="0"/>
    <n v="0"/>
    <n v="0"/>
    <n v="0"/>
    <n v="0"/>
    <n v="0"/>
    <n v="7"/>
    <n v="10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1"/>
    <n v="0"/>
    <n v="0"/>
    <n v="0"/>
    <n v="0"/>
    <n v="0"/>
    <n v="0"/>
    <n v="1"/>
    <n v="1"/>
    <n v="1"/>
  </r>
  <r>
    <s v="08PJN0643W"/>
    <n v="1"/>
    <s v="MATUTINO"/>
    <s v="INSTITUTO VICTOR HUGO RASCON BANDA"/>
    <n v="8"/>
    <s v="CHIHUAHUA"/>
    <n v="8"/>
    <s v="CHIHUAHUA"/>
    <n v="37"/>
    <s v="JUĂREZ"/>
    <n v="1"/>
    <s v="JUĂREZ"/>
    <s v="CALLE CARTAMO"/>
    <n v="880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4"/>
    <n v="2"/>
    <n v="6"/>
    <n v="8"/>
    <n v="3"/>
    <n v="11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</r>
  <r>
    <s v="08DCC0001I"/>
    <n v="1"/>
    <s v="MATUTINO"/>
    <s v="LA CASA DEL PUEBLO"/>
    <n v="8"/>
    <s v="CHIHUAHUA"/>
    <n v="8"/>
    <s v="CHIHUAHUA"/>
    <n v="65"/>
    <s v="URIQUE"/>
    <n v="1417"/>
    <s v="PAMACHI"/>
    <s v="CALLE PAMACHI"/>
    <n v="0"/>
    <s v="PĂšBLICO"/>
    <x v="3"/>
    <n v="2"/>
    <s v="BĂSICA"/>
    <n v="1"/>
    <x v="0"/>
    <n v="3"/>
    <x v="3"/>
    <n v="0"/>
    <s v="NO APLICA"/>
    <n v="0"/>
    <s v="NO APLICA"/>
    <s v="08FZI0022Y"/>
    <s v="08FJI0008D"/>
    <s v="08ADG0006B"/>
    <n v="0"/>
    <s v="I2019"/>
    <n v="0"/>
    <n v="0"/>
    <n v="0"/>
    <n v="0"/>
    <n v="0"/>
    <n v="0"/>
    <n v="0"/>
    <n v="0"/>
    <n v="0"/>
    <n v="0"/>
    <n v="4"/>
    <n v="4"/>
    <n v="3"/>
    <n v="2"/>
    <n v="5"/>
    <n v="7"/>
    <n v="2"/>
    <n v="9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03G"/>
    <n v="1"/>
    <s v="MATUTINO"/>
    <s v="IGNACIO LEON RUIZ"/>
    <n v="8"/>
    <s v="CHIHUAHUA"/>
    <n v="8"/>
    <s v="CHIHUAHUA"/>
    <n v="12"/>
    <s v="CARICHĂŤ"/>
    <n v="52"/>
    <s v="RANCHERĂŤA TECUBICHI"/>
    <s v="CALLE RANCHERIA TECUBICHI"/>
    <n v="0"/>
    <s v="PĂšBLICO"/>
    <x v="3"/>
    <n v="2"/>
    <s v="BĂSICA"/>
    <n v="1"/>
    <x v="0"/>
    <n v="3"/>
    <x v="3"/>
    <n v="0"/>
    <s v="NO APLICA"/>
    <n v="0"/>
    <s v="NO APLICA"/>
    <s v="08FZI0038Z"/>
    <s v="08FJI0009C"/>
    <s v="08ADG0010O"/>
    <n v="0"/>
    <s v="I2019"/>
    <n v="0"/>
    <n v="0"/>
    <n v="0"/>
    <n v="0"/>
    <n v="0"/>
    <n v="0"/>
    <n v="0"/>
    <n v="0"/>
    <n v="0"/>
    <n v="0"/>
    <n v="3"/>
    <n v="3"/>
    <n v="3"/>
    <n v="5"/>
    <n v="8"/>
    <n v="5"/>
    <n v="2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49B"/>
    <n v="1"/>
    <s v="MATUTINO"/>
    <s v="PREESCOLAR INDIGENA"/>
    <n v="8"/>
    <s v="CHIHUAHUA"/>
    <n v="8"/>
    <s v="CHIHUAHUA"/>
    <n v="8"/>
    <s v="BATOPILAS DE MANUEL GĂ“MEZ MORĂŤN"/>
    <n v="858"/>
    <s v="GUAYACANCITO"/>
    <s v="NINGUNO NINGUNO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m/>
    <n v="10"/>
    <s v="I2019"/>
    <n v="0"/>
    <n v="0"/>
    <n v="0"/>
    <n v="0"/>
    <n v="0"/>
    <n v="0"/>
    <n v="0"/>
    <n v="0"/>
    <n v="0"/>
    <n v="3"/>
    <n v="6"/>
    <n v="9"/>
    <n v="2"/>
    <n v="2"/>
    <n v="4"/>
    <n v="2"/>
    <n v="3"/>
    <n v="5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72C"/>
    <n v="1"/>
    <s v="MATUTINO"/>
    <s v="BENITO JUAREZ"/>
    <n v="8"/>
    <s v="CHIHUAHUA"/>
    <n v="8"/>
    <s v="CHIHUAHUA"/>
    <n v="29"/>
    <s v="GUADALUPE Y CALVO"/>
    <n v="648"/>
    <s v="LA CRUZ"/>
    <s v="CALLE LA CRUZ"/>
    <n v="0"/>
    <s v="PĂšBLICO"/>
    <x v="3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1"/>
    <n v="0"/>
    <n v="1"/>
    <n v="2"/>
    <n v="4"/>
    <n v="6"/>
    <n v="3"/>
    <n v="8"/>
    <n v="11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17I"/>
    <n v="1"/>
    <s v="MATUTINO"/>
    <s v="FRANCISCO M PLANCARTE"/>
    <n v="8"/>
    <s v="CHIHUAHUA"/>
    <n v="8"/>
    <s v="CHIHUAHUA"/>
    <n v="12"/>
    <s v="CARICHĂŤ"/>
    <n v="25"/>
    <s v="RANCHERĂŤA GUAHUACHĂ‰RARE"/>
    <s v="CALLE RANCHERIA GUAHUACHERARE"/>
    <n v="0"/>
    <s v="PĂšBLICO"/>
    <x v="3"/>
    <n v="2"/>
    <s v="BĂSICA"/>
    <n v="1"/>
    <x v="0"/>
    <n v="3"/>
    <x v="3"/>
    <n v="0"/>
    <s v="NO APLICA"/>
    <n v="0"/>
    <s v="NO APLICA"/>
    <s v="08FZI0026U"/>
    <s v="08FJI0009C"/>
    <s v="08ADG0010O"/>
    <n v="0"/>
    <s v="I2019"/>
    <n v="0"/>
    <n v="0"/>
    <n v="0"/>
    <n v="0"/>
    <n v="0"/>
    <n v="0"/>
    <n v="0"/>
    <n v="0"/>
    <n v="0"/>
    <n v="1"/>
    <n v="1"/>
    <n v="2"/>
    <n v="3"/>
    <n v="3"/>
    <n v="6"/>
    <n v="4"/>
    <n v="6"/>
    <n v="1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89B"/>
    <n v="1"/>
    <s v="MATUTINO"/>
    <s v="ESTEFANIA CASTAĂ‘EDA"/>
    <n v="8"/>
    <s v="CHIHUAHUA"/>
    <n v="8"/>
    <s v="CHIHUAHUA"/>
    <n v="27"/>
    <s v="GUACHOCHI"/>
    <n v="385"/>
    <s v="LA GUITARRA (LA GUITARRILLA)"/>
    <s v="CALLE LA GUITARRA (LA GUITARRILLA)"/>
    <n v="0"/>
    <s v="PĂšBLICO"/>
    <x v="3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3"/>
    <n v="2"/>
    <n v="5"/>
    <n v="5"/>
    <n v="0"/>
    <n v="5"/>
    <n v="2"/>
    <n v="6"/>
    <n v="8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91Q"/>
    <n v="1"/>
    <s v="MATUTINO"/>
    <s v="REYNALDO BALCAZAR PEREZ"/>
    <n v="8"/>
    <s v="CHIHUAHUA"/>
    <n v="8"/>
    <s v="CHIHUAHUA"/>
    <n v="27"/>
    <s v="GUACHOCHI"/>
    <n v="841"/>
    <s v="YAHUIRACHI"/>
    <s v="CALLE YAHUIRACHI"/>
    <n v="0"/>
    <s v="PĂšBLICO"/>
    <x v="3"/>
    <n v="2"/>
    <s v="BĂSICA"/>
    <n v="1"/>
    <x v="0"/>
    <n v="3"/>
    <x v="3"/>
    <n v="0"/>
    <s v="NO APLICA"/>
    <n v="0"/>
    <s v="NO APLICA"/>
    <s v="08FZI0039Y"/>
    <s v="08FJI0002J"/>
    <s v="08ADG0003E"/>
    <n v="0"/>
    <s v="I2019"/>
    <n v="0"/>
    <n v="0"/>
    <n v="0"/>
    <n v="0"/>
    <n v="0"/>
    <n v="0"/>
    <n v="0"/>
    <n v="0"/>
    <n v="0"/>
    <n v="1"/>
    <n v="1"/>
    <n v="2"/>
    <n v="1"/>
    <n v="5"/>
    <n v="6"/>
    <n v="4"/>
    <n v="6"/>
    <n v="10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23S"/>
    <n v="1"/>
    <s v="MATUTINO"/>
    <s v="BERTHA CHAVEZ GOMEZ"/>
    <n v="8"/>
    <s v="CHIHUAHUA"/>
    <n v="8"/>
    <s v="CHIHUAHUA"/>
    <n v="65"/>
    <s v="URIQUE"/>
    <n v="12"/>
    <s v="CEROCAHUI"/>
    <s v="CALLE CONOCIDO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5"/>
    <n v="2"/>
    <n v="7"/>
    <n v="2"/>
    <n v="3"/>
    <n v="5"/>
    <n v="5"/>
    <n v="1"/>
    <n v="6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31A"/>
    <n v="1"/>
    <s v="MATUTINO"/>
    <s v="MIGUEL HIDALGO Y COSTILLA"/>
    <n v="8"/>
    <s v="CHIHUAHUA"/>
    <n v="8"/>
    <s v="CHIHUAHUA"/>
    <n v="29"/>
    <s v="GUADALUPE Y CALVO"/>
    <n v="125"/>
    <s v="LA MESA DE MULATOS"/>
    <s v="CALLE MESA DE MULATOS"/>
    <n v="0"/>
    <s v="PĂšBLICO"/>
    <x v="3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2"/>
    <n v="0"/>
    <n v="2"/>
    <n v="7"/>
    <n v="5"/>
    <n v="12"/>
    <n v="2"/>
    <n v="2"/>
    <n v="4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32Z"/>
    <n v="1"/>
    <s v="MATUTINO"/>
    <s v="ROSAURA ZAPATA"/>
    <n v="8"/>
    <s v="CHIHUAHUA"/>
    <n v="8"/>
    <s v="CHIHUAHUA"/>
    <n v="27"/>
    <s v="GUACHOCHI"/>
    <n v="1358"/>
    <s v="BACUSEACHI"/>
    <s v="CALLE BACUSEACHI"/>
    <n v="0"/>
    <s v="PĂšBLICO"/>
    <x v="3"/>
    <n v="2"/>
    <s v="BĂSICA"/>
    <n v="1"/>
    <x v="0"/>
    <n v="3"/>
    <x v="3"/>
    <n v="0"/>
    <s v="NO APLICA"/>
    <n v="0"/>
    <s v="NO APLICA"/>
    <s v="08FZI0022Y"/>
    <s v="08FJI0008D"/>
    <s v="08ADG0006B"/>
    <n v="0"/>
    <s v="I2019"/>
    <n v="0"/>
    <n v="0"/>
    <n v="0"/>
    <n v="0"/>
    <n v="0"/>
    <n v="0"/>
    <n v="0"/>
    <n v="0"/>
    <n v="0"/>
    <n v="1"/>
    <n v="2"/>
    <n v="3"/>
    <n v="2"/>
    <n v="6"/>
    <n v="8"/>
    <n v="1"/>
    <n v="6"/>
    <n v="7"/>
    <n v="0"/>
    <n v="0"/>
    <n v="0"/>
    <n v="0"/>
    <n v="0"/>
    <n v="0"/>
    <n v="0"/>
    <n v="0"/>
    <n v="0"/>
    <n v="4"/>
    <n v="1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39T"/>
    <n v="1"/>
    <s v="MATUTINO"/>
    <s v="MANUEL ACUĂ‘A"/>
    <n v="8"/>
    <s v="CHIHUAHUA"/>
    <n v="8"/>
    <s v="CHIHUAHUA"/>
    <n v="9"/>
    <s v="BOCOYNA"/>
    <n v="643"/>
    <s v="ROGUERACHI"/>
    <s v="CALLE ROHUERACHI"/>
    <n v="0"/>
    <s v="PĂšBLICO"/>
    <x v="3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0"/>
    <n v="1"/>
    <n v="1"/>
    <n v="6"/>
    <n v="4"/>
    <n v="10"/>
    <n v="4"/>
    <n v="3"/>
    <n v="7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13K"/>
    <n v="1"/>
    <s v="MATUTINO"/>
    <s v="MATILDE PALMA PALMA"/>
    <n v="8"/>
    <s v="CHIHUAHUA"/>
    <n v="8"/>
    <s v="CHIHUAHUA"/>
    <n v="7"/>
    <s v="BALLEZA"/>
    <n v="68"/>
    <s v="LOS LLANITOS"/>
    <s v="CALLE LOS LLANITOS"/>
    <n v="0"/>
    <s v="PĂšBLICO"/>
    <x v="3"/>
    <n v="2"/>
    <s v="BĂSICA"/>
    <n v="1"/>
    <x v="0"/>
    <n v="3"/>
    <x v="3"/>
    <n v="0"/>
    <s v="NO APLICA"/>
    <n v="0"/>
    <s v="NO APLICA"/>
    <s v="08FZI0011S"/>
    <s v="08FJI0004H"/>
    <s v="08ADG0006B"/>
    <n v="0"/>
    <s v="I2019"/>
    <n v="0"/>
    <n v="0"/>
    <n v="0"/>
    <n v="0"/>
    <n v="0"/>
    <n v="0"/>
    <n v="0"/>
    <n v="0"/>
    <n v="0"/>
    <n v="2"/>
    <n v="1"/>
    <n v="3"/>
    <n v="3"/>
    <n v="5"/>
    <n v="8"/>
    <n v="1"/>
    <n v="6"/>
    <n v="7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14J"/>
    <n v="1"/>
    <s v="MATUTINO"/>
    <s v="MATILDE PALMA PALMA"/>
    <n v="8"/>
    <s v="CHIHUAHUA"/>
    <n v="8"/>
    <s v="CHIHUAHUA"/>
    <n v="19"/>
    <s v="CHIHUAHUA"/>
    <n v="1"/>
    <s v="CHIHUAHUA"/>
    <s v="CALLE CATEDRAL DE GUANAJUATO"/>
    <n v="0"/>
    <s v="PĂšBLICO"/>
    <x v="3"/>
    <n v="2"/>
    <s v="BĂSICA"/>
    <n v="1"/>
    <x v="0"/>
    <n v="3"/>
    <x v="3"/>
    <n v="0"/>
    <s v="NO APLICA"/>
    <n v="0"/>
    <s v="NO APLICA"/>
    <s v="08FZI0025V"/>
    <s v="08FJI0009C"/>
    <s v="08ADG0001G"/>
    <n v="0"/>
    <s v="I2019"/>
    <n v="0"/>
    <n v="0"/>
    <n v="0"/>
    <n v="0"/>
    <n v="0"/>
    <n v="0"/>
    <n v="0"/>
    <n v="0"/>
    <n v="0"/>
    <n v="1"/>
    <n v="0"/>
    <n v="1"/>
    <n v="5"/>
    <n v="6"/>
    <n v="11"/>
    <n v="2"/>
    <n v="4"/>
    <n v="6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TV0011D"/>
    <n v="4"/>
    <s v="DISCONTINUO"/>
    <s v="SECUNDARIA COMUNITARIA"/>
    <n v="8"/>
    <s v="CHIHUAHUA"/>
    <n v="8"/>
    <s v="CHIHUAHUA"/>
    <n v="9"/>
    <s v="BOCOYNA"/>
    <n v="203"/>
    <s v="EL YEPOSO"/>
    <s v="CALLE EL YEPOS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6"/>
    <n v="9"/>
    <n v="3"/>
    <n v="6"/>
    <n v="9"/>
    <n v="0"/>
    <n v="0"/>
    <n v="0"/>
    <n v="1"/>
    <n v="0"/>
    <n v="1"/>
    <n v="1"/>
    <n v="4"/>
    <n v="5"/>
    <n v="2"/>
    <n v="2"/>
    <n v="4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043W"/>
    <n v="4"/>
    <s v="DISCONTINUO"/>
    <s v="SECUNDARIA COMUNITARIA"/>
    <n v="8"/>
    <s v="CHIHUAHUA"/>
    <n v="8"/>
    <s v="CHIHUAHUA"/>
    <n v="10"/>
    <s v="BUENAVENTURA"/>
    <n v="25"/>
    <s v="EL PROGRESO"/>
    <s v="CALLE EL PROGRES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5"/>
    <n v="10"/>
    <n v="5"/>
    <n v="5"/>
    <n v="10"/>
    <n v="0"/>
    <n v="0"/>
    <n v="0"/>
    <n v="2"/>
    <n v="2"/>
    <n v="4"/>
    <n v="4"/>
    <n v="0"/>
    <n v="4"/>
    <n v="0"/>
    <n v="1"/>
    <n v="1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936E"/>
    <n v="1"/>
    <s v="MATUTINO"/>
    <s v="FRANCISCO GABILONDO SOLER CRI CRI"/>
    <n v="8"/>
    <s v="CHIHUAHUA"/>
    <n v="8"/>
    <s v="CHIHUAHUA"/>
    <n v="29"/>
    <s v="GUADALUPE Y CALVO"/>
    <n v="512"/>
    <s v="BARBECHITOS"/>
    <s v="CALLE BARBECHITOS"/>
    <n v="0"/>
    <s v="PĂšBLICO"/>
    <x v="3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1"/>
    <n v="2"/>
    <n v="3"/>
    <n v="3"/>
    <n v="2"/>
    <n v="5"/>
    <n v="9"/>
    <n v="1"/>
    <n v="10"/>
    <n v="0"/>
    <n v="0"/>
    <n v="0"/>
    <n v="0"/>
    <n v="0"/>
    <n v="0"/>
    <n v="0"/>
    <n v="0"/>
    <n v="0"/>
    <n v="13"/>
    <n v="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953V"/>
    <n v="1"/>
    <s v="MATUTINO"/>
    <s v="CRISTINO SANTAMARIA ROSALES"/>
    <n v="8"/>
    <s v="CHIHUAHUA"/>
    <n v="8"/>
    <s v="CHIHUAHUA"/>
    <n v="35"/>
    <s v="JANOS"/>
    <n v="27"/>
    <s v="FERNĂNDEZ LEAL"/>
    <s v="AVENIDA REFORMA"/>
    <n v="0"/>
    <s v="PĂšBLICO"/>
    <x v="3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3"/>
    <n v="1"/>
    <n v="4"/>
    <n v="5"/>
    <n v="1"/>
    <n v="6"/>
    <n v="5"/>
    <n v="3"/>
    <n v="8"/>
    <n v="0"/>
    <n v="0"/>
    <n v="0"/>
    <n v="0"/>
    <n v="0"/>
    <n v="0"/>
    <n v="0"/>
    <n v="0"/>
    <n v="0"/>
    <n v="13"/>
    <n v="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316K"/>
    <n v="1"/>
    <s v="MATUTINO"/>
    <s v="PRIMAVERA"/>
    <n v="8"/>
    <s v="CHIHUAHUA"/>
    <n v="8"/>
    <s v="CHIHUAHUA"/>
    <n v="31"/>
    <s v="GUERRERO"/>
    <n v="66"/>
    <s v="MIĂ‘ACA"/>
    <s v="CALLE MIĂ‘ACA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0"/>
    <n v="2"/>
    <n v="2"/>
    <n v="5"/>
    <n v="1"/>
    <n v="6"/>
    <n v="5"/>
    <n v="5"/>
    <n v="1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325S"/>
    <n v="1"/>
    <s v="MATUTINO"/>
    <s v="MIGUEL HIDALGO Y COSTILLA"/>
    <n v="8"/>
    <s v="CHIHUAHUA"/>
    <n v="8"/>
    <s v="CHIHUAHUA"/>
    <n v="50"/>
    <s v="NUEVO CASAS GRANDES"/>
    <n v="11"/>
    <s v="EJIDO HIDALGO"/>
    <s v="CALLE HIDALGO"/>
    <n v="0"/>
    <s v="PĂšBLICO"/>
    <x v="3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1"/>
    <n v="2"/>
    <n v="3"/>
    <n v="7"/>
    <n v="2"/>
    <n v="9"/>
    <n v="5"/>
    <n v="1"/>
    <n v="6"/>
    <n v="0"/>
    <n v="0"/>
    <n v="0"/>
    <n v="0"/>
    <n v="0"/>
    <n v="0"/>
    <n v="0"/>
    <n v="0"/>
    <n v="0"/>
    <n v="13"/>
    <n v="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222N"/>
    <n v="1"/>
    <s v="MATUTINO"/>
    <s v="KRI KRI"/>
    <n v="8"/>
    <s v="CHIHUAHUA"/>
    <n v="8"/>
    <s v="CHIHUAHUA"/>
    <n v="37"/>
    <s v="JUĂREZ"/>
    <n v="1"/>
    <s v="JUĂREZ"/>
    <s v="CALLE REPUBLICA DE CUBA"/>
    <n v="585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2"/>
    <n v="2"/>
    <n v="4"/>
    <n v="7"/>
    <n v="5"/>
    <n v="12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5"/>
    <n v="2"/>
  </r>
  <r>
    <s v="08DCC0009A"/>
    <n v="1"/>
    <s v="MATUTINO"/>
    <s v="JUAN ALDAMA"/>
    <n v="8"/>
    <s v="CHIHUAHUA"/>
    <n v="8"/>
    <s v="CHIHUAHUA"/>
    <n v="65"/>
    <s v="URIQUE"/>
    <n v="5"/>
    <s v="BAHUICHIVO"/>
    <s v="CALLE BAHUICHIVO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1"/>
    <n v="3"/>
    <n v="4"/>
    <n v="4"/>
    <n v="7"/>
    <n v="11"/>
    <n v="0"/>
    <n v="3"/>
    <n v="3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38U"/>
    <n v="1"/>
    <s v="MATUTINO"/>
    <s v="EDUCACION PREESCOLAR INDIGENA"/>
    <n v="8"/>
    <s v="CHIHUAHUA"/>
    <n v="8"/>
    <s v="CHIHUAHUA"/>
    <n v="9"/>
    <s v="BOCOYNA"/>
    <n v="149"/>
    <s v="RITUCHI"/>
    <s v="CALLE RITUCHI"/>
    <n v="0"/>
    <s v="PĂšBLICO"/>
    <x v="3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1"/>
    <n v="3"/>
    <n v="4"/>
    <n v="3"/>
    <n v="2"/>
    <n v="5"/>
    <n v="4"/>
    <n v="5"/>
    <n v="9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281V"/>
    <n v="1"/>
    <s v="MATUTINO"/>
    <s v="MIGUEL HIDALGO"/>
    <n v="8"/>
    <s v="CHIHUAHUA"/>
    <n v="8"/>
    <s v="CHIHUAHUA"/>
    <n v="61"/>
    <s v="SATEVĂ“"/>
    <n v="72"/>
    <s v="SAN JOSĂ‰ DE HERNĂNDEZ"/>
    <s v="CALLE SAN JOSE DE HERNANDEZ"/>
    <n v="0"/>
    <s v="PĂšBLICO"/>
    <x v="3"/>
    <n v="2"/>
    <s v="BĂSICA"/>
    <n v="2"/>
    <x v="2"/>
    <n v="1"/>
    <x v="1"/>
    <n v="0"/>
    <s v="NO APLICA"/>
    <n v="0"/>
    <s v="NO APLICA"/>
    <s v="08FIZ0136Z"/>
    <s v="08FJS0102P"/>
    <s v="08ADG0046C"/>
    <n v="0"/>
    <s v="I2019"/>
    <n v="7"/>
    <n v="2"/>
    <n v="9"/>
    <n v="7"/>
    <n v="2"/>
    <n v="9"/>
    <n v="0"/>
    <n v="0"/>
    <n v="0"/>
    <n v="0"/>
    <n v="0"/>
    <n v="0"/>
    <n v="1"/>
    <n v="1"/>
    <n v="2"/>
    <n v="1"/>
    <n v="0"/>
    <n v="1"/>
    <n v="3"/>
    <n v="0"/>
    <n v="3"/>
    <n v="2"/>
    <n v="0"/>
    <n v="2"/>
    <n v="0"/>
    <n v="1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KPR2073E"/>
    <n v="4"/>
    <s v="DISCONTINUO"/>
    <s v="PRIMARIA COMUNITARIA"/>
    <n v="8"/>
    <s v="CHIHUAHUA"/>
    <n v="8"/>
    <s v="CHIHUAHUA"/>
    <n v="8"/>
    <s v="BATOPILAS DE MANUEL GÓMEZ MORÍN"/>
    <n v="45"/>
    <s v="COLIMAS"/>
    <s v="CALLE COLIM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4"/>
    <n v="9"/>
    <n v="5"/>
    <n v="4"/>
    <n v="9"/>
    <n v="0"/>
    <n v="1"/>
    <n v="1"/>
    <n v="1"/>
    <n v="1"/>
    <n v="2"/>
    <n v="3"/>
    <n v="0"/>
    <n v="3"/>
    <n v="0"/>
    <n v="0"/>
    <n v="0"/>
    <n v="0"/>
    <n v="2"/>
    <n v="2"/>
    <n v="0"/>
    <n v="1"/>
    <n v="1"/>
    <n v="2"/>
    <n v="0"/>
    <n v="2"/>
    <n v="6"/>
    <n v="4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293C"/>
    <n v="1"/>
    <s v="MATUTINO"/>
    <s v="LEONA VICARIO"/>
    <n v="8"/>
    <s v="CHIHUAHUA"/>
    <n v="8"/>
    <s v="CHIHUAHUA"/>
    <n v="40"/>
    <s v="MADERA"/>
    <n v="30"/>
    <s v="LA NORTEĂ‘A"/>
    <s v="CALLE LA NORTEĂ‘A"/>
    <n v="0"/>
    <s v="PĂšBLICO"/>
    <x v="3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0"/>
    <n v="0"/>
    <n v="0"/>
    <n v="7"/>
    <n v="4"/>
    <n v="11"/>
    <n v="3"/>
    <n v="4"/>
    <n v="7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JN0455Y"/>
    <n v="1"/>
    <s v="MATUTINO"/>
    <s v="JUAN BAUTISTA DE LA SALLE"/>
    <n v="8"/>
    <s v="CHIHUAHUA"/>
    <n v="8"/>
    <s v="CHIHUAHUA"/>
    <n v="53"/>
    <s v="PRAXEDIS G. GUERRERO"/>
    <n v="1"/>
    <s v="PRAXEDIS G. GUERRERO"/>
    <s v="CALLE EMILIANO ZAPATA"/>
    <n v="0"/>
    <s v="PĂšBLICO"/>
    <x v="3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0"/>
    <n v="0"/>
    <n v="3"/>
    <n v="4"/>
    <n v="7"/>
    <n v="8"/>
    <n v="3"/>
    <n v="11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JN2331C"/>
    <n v="1"/>
    <s v="MATUTINO"/>
    <s v="SIMBAD"/>
    <n v="8"/>
    <s v="CHIHUAHUA"/>
    <n v="8"/>
    <s v="CHIHUAHUA"/>
    <n v="57"/>
    <s v="SAN FRANCISCO DE BORJA"/>
    <n v="1"/>
    <s v="SAN FRANCISCO DE BORJA"/>
    <s v="CALLE EJIDO BELLAVISTA"/>
    <n v="0"/>
    <s v="PĂšBLICO"/>
    <x v="3"/>
    <n v="2"/>
    <s v="BĂSICA"/>
    <n v="1"/>
    <x v="0"/>
    <n v="1"/>
    <x v="1"/>
    <n v="0"/>
    <s v="NO APLICA"/>
    <n v="0"/>
    <s v="NO APLICA"/>
    <s v="08FZP0273M"/>
    <s v="08FJZ0116B"/>
    <s v="08ADG0001G"/>
    <n v="0"/>
    <s v="I2019"/>
    <n v="0"/>
    <n v="0"/>
    <n v="0"/>
    <n v="0"/>
    <n v="0"/>
    <n v="0"/>
    <n v="0"/>
    <n v="0"/>
    <n v="0"/>
    <n v="1"/>
    <n v="1"/>
    <n v="2"/>
    <n v="5"/>
    <n v="4"/>
    <n v="9"/>
    <n v="1"/>
    <n v="6"/>
    <n v="7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053I"/>
    <n v="1"/>
    <s v="MATUTINO"/>
    <s v="PREESCOLAR BEBELANDIA"/>
    <n v="8"/>
    <s v="CHIHUAHUA"/>
    <n v="8"/>
    <s v="CHIHUAHUA"/>
    <n v="37"/>
    <s v="JUĂREZ"/>
    <n v="1"/>
    <s v="JUĂREZ"/>
    <s v="CALLE AVE. MANUEL J. CLOUTHIER"/>
    <n v="9110"/>
    <s v="PRIVADO"/>
    <x v="1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1"/>
    <n v="1"/>
  </r>
  <r>
    <s v="08PJN0062Q"/>
    <n v="1"/>
    <s v="MATUTINO"/>
    <s v="PREESCOLAR PASO DEL NORTE"/>
    <n v="8"/>
    <s v="CHIHUAHUA"/>
    <n v="8"/>
    <s v="CHIHUAHUA"/>
    <n v="37"/>
    <s v="JUĂREZ"/>
    <n v="1"/>
    <s v="JUĂREZ"/>
    <s v="CALLE TORONJA ROJA"/>
    <n v="6865"/>
    <s v="PRIVADO"/>
    <x v="1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0"/>
    <n v="0"/>
    <n v="0"/>
    <n v="0"/>
    <n v="0"/>
    <n v="0"/>
    <n v="0"/>
    <n v="0"/>
    <n v="10"/>
    <n v="8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</r>
  <r>
    <s v="08PJN0307U"/>
    <n v="1"/>
    <s v="MATUTINO"/>
    <s v="INTEGRAL LEONARDO DA VINCI"/>
    <n v="8"/>
    <s v="CHIHUAHUA"/>
    <n v="8"/>
    <s v="CHIHUAHUA"/>
    <n v="19"/>
    <s v="CHIHUAHUA"/>
    <n v="1"/>
    <s v="CHIHUAHUA"/>
    <s v="CALLE QUITO"/>
    <n v="200"/>
    <s v="PRIVADO"/>
    <x v="1"/>
    <n v="2"/>
    <s v="BĂSICA"/>
    <n v="1"/>
    <x v="0"/>
    <n v="1"/>
    <x v="1"/>
    <n v="0"/>
    <s v="NO APLICA"/>
    <n v="0"/>
    <s v="NO APLICA"/>
    <s v="08FZP0004S"/>
    <m/>
    <s v="08ADG0011N"/>
    <n v="0"/>
    <s v="I2019"/>
    <n v="0"/>
    <n v="0"/>
    <n v="0"/>
    <n v="0"/>
    <n v="0"/>
    <n v="0"/>
    <n v="0"/>
    <n v="0"/>
    <n v="0"/>
    <n v="0"/>
    <n v="0"/>
    <n v="0"/>
    <n v="1"/>
    <n v="6"/>
    <n v="7"/>
    <n v="3"/>
    <n v="6"/>
    <n v="9"/>
    <n v="0"/>
    <n v="0"/>
    <n v="0"/>
    <n v="0"/>
    <n v="0"/>
    <n v="0"/>
    <n v="0"/>
    <n v="0"/>
    <n v="0"/>
    <n v="4"/>
    <n v="12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2"/>
    <n v="5"/>
    <n v="0"/>
    <n v="1"/>
    <n v="0"/>
    <n v="0"/>
    <n v="0"/>
    <n v="0"/>
    <n v="0"/>
    <n v="0"/>
    <n v="1"/>
    <n v="1"/>
    <n v="2"/>
    <n v="2"/>
  </r>
  <r>
    <s v="08DCC0121V"/>
    <n v="1"/>
    <s v="MATUTINO"/>
    <s v="IGNACIO ALLENDE"/>
    <n v="8"/>
    <s v="CHIHUAHUA"/>
    <n v="8"/>
    <s v="CHIHUAHUA"/>
    <n v="8"/>
    <s v="BATOPILAS DE MANUEL GĂ“MEZ MORĂŤN"/>
    <n v="195"/>
    <s v="SORICHIQUE"/>
    <s v="CALLE SOROCHIQUE"/>
    <n v="0"/>
    <s v="PĂšBLICO"/>
    <x v="3"/>
    <n v="2"/>
    <s v="BĂSICA"/>
    <n v="1"/>
    <x v="0"/>
    <n v="3"/>
    <x v="3"/>
    <n v="0"/>
    <s v="NO APLICA"/>
    <n v="0"/>
    <s v="NO APLICA"/>
    <s v="08FZI0037Z"/>
    <s v="08FJI0007E"/>
    <s v="08ADG0006B"/>
    <n v="0"/>
    <s v="I2019"/>
    <n v="0"/>
    <n v="0"/>
    <n v="0"/>
    <n v="0"/>
    <n v="0"/>
    <n v="0"/>
    <n v="0"/>
    <n v="0"/>
    <n v="0"/>
    <n v="3"/>
    <n v="0"/>
    <n v="3"/>
    <n v="5"/>
    <n v="4"/>
    <n v="9"/>
    <n v="3"/>
    <n v="3"/>
    <n v="6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038V"/>
    <n v="1"/>
    <s v="MATUTINO"/>
    <s v="PREESCOLAR COMUNITARIO"/>
    <n v="8"/>
    <s v="CHIHUAHUA"/>
    <n v="8"/>
    <s v="CHIHUAHUA"/>
    <n v="21"/>
    <s v="DELICIAS"/>
    <n v="59"/>
    <s v="EJIDO KILÃ“METRO OCHENTA Y SEIS CUATRO (EL DIEZ)"/>
    <s v="CALLE EJIDO KILOMETRO OCHENTA 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0"/>
    <n v="0"/>
    <n v="10"/>
    <n v="9"/>
    <n v="1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SC0001T"/>
    <n v="4"/>
    <s v="DISCONTINUO"/>
    <s v="ESCUELA SECUNDARIA COMUNITARIA INDIGENA"/>
    <n v="8"/>
    <s v="CHIHUAHUA"/>
    <n v="8"/>
    <s v="CHIHUAHUA"/>
    <n v="27"/>
    <s v="GUACHOCHI"/>
    <n v="957"/>
    <s v="SAGOACHI"/>
    <s v="CALLE SAGOACHI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4"/>
    <n v="4"/>
    <n v="8"/>
    <n v="4"/>
    <n v="4"/>
    <n v="8"/>
    <n v="1"/>
    <n v="0"/>
    <n v="1"/>
    <n v="1"/>
    <n v="3"/>
    <n v="4"/>
    <n v="2"/>
    <n v="2"/>
    <n v="4"/>
    <n v="1"/>
    <n v="2"/>
    <n v="3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SC0038G"/>
    <n v="4"/>
    <s v="DISCONTINUO"/>
    <s v="SECUNDARIA INDIGENA COMUNITARIA"/>
    <n v="8"/>
    <s v="CHIHUAHUA"/>
    <n v="8"/>
    <s v="CHIHUAHUA"/>
    <n v="7"/>
    <s v="BALLEZA"/>
    <n v="113"/>
    <s v="SAN CARLOS"/>
    <s v="CALLE NINGUNO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3"/>
    <n v="6"/>
    <n v="9"/>
    <n v="3"/>
    <n v="6"/>
    <n v="9"/>
    <n v="1"/>
    <n v="2"/>
    <n v="3"/>
    <n v="0"/>
    <n v="2"/>
    <n v="2"/>
    <n v="1"/>
    <n v="0"/>
    <n v="1"/>
    <n v="1"/>
    <n v="5"/>
    <n v="6"/>
    <n v="0"/>
    <n v="0"/>
    <n v="0"/>
    <n v="0"/>
    <n v="0"/>
    <n v="0"/>
    <n v="0"/>
    <n v="0"/>
    <n v="0"/>
    <n v="2"/>
    <n v="7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17Y"/>
    <n v="4"/>
    <s v="DISCONTINUO"/>
    <s v="SECUNDARIA COMUNITARIA"/>
    <n v="8"/>
    <s v="CHIHUAHUA"/>
    <n v="8"/>
    <s v="CHIHUAHUA"/>
    <n v="29"/>
    <s v="GUADALUPE Y CALVO"/>
    <n v="987"/>
    <s v="MESA LOS PERDIDOS"/>
    <s v="CALLE MESA LOS PERDIDOS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5"/>
    <n v="8"/>
    <n v="3"/>
    <n v="5"/>
    <n v="8"/>
    <n v="1"/>
    <n v="2"/>
    <n v="3"/>
    <n v="4"/>
    <n v="1"/>
    <n v="5"/>
    <n v="2"/>
    <n v="1"/>
    <n v="3"/>
    <n v="0"/>
    <n v="2"/>
    <n v="2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55A"/>
    <n v="4"/>
    <s v="DISCONTINUO"/>
    <s v="SECUNDARIA COMUNITARIA"/>
    <n v="8"/>
    <s v="CHIHUAHUA"/>
    <n v="8"/>
    <s v="CHIHUAHUA"/>
    <n v="8"/>
    <s v="BATOPILAS DE MANUEL GÓMEZ MORÍN"/>
    <n v="130"/>
    <s v="LA PALMA"/>
    <s v="CALLE LAS PALMAS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4"/>
    <n v="4"/>
    <n v="8"/>
    <n v="4"/>
    <n v="4"/>
    <n v="8"/>
    <n v="1"/>
    <n v="2"/>
    <n v="3"/>
    <n v="2"/>
    <n v="3"/>
    <n v="5"/>
    <n v="3"/>
    <n v="2"/>
    <n v="5"/>
    <n v="0"/>
    <n v="0"/>
    <n v="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65H"/>
    <n v="4"/>
    <s v="DISCONTINUO"/>
    <s v="SECUNDARIA COMUNITARIA"/>
    <n v="8"/>
    <s v="CHIHUAHUA"/>
    <n v="8"/>
    <s v="CHIHUAHUA"/>
    <n v="9"/>
    <s v="BOCOYNA"/>
    <n v="454"/>
    <s v="TUCHEACHI"/>
    <s v="CALLE TUCHEACHI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4"/>
    <n v="6"/>
    <n v="10"/>
    <n v="4"/>
    <n v="6"/>
    <n v="10"/>
    <n v="1"/>
    <n v="2"/>
    <n v="3"/>
    <n v="0"/>
    <n v="1"/>
    <n v="1"/>
    <n v="2"/>
    <n v="3"/>
    <n v="5"/>
    <n v="1"/>
    <n v="1"/>
    <n v="2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095B"/>
    <n v="4"/>
    <s v="DISCONTINUO"/>
    <s v="SECUNDARIA COMUNITARIA"/>
    <n v="8"/>
    <s v="CHIHUAHUA"/>
    <n v="8"/>
    <s v="CHIHUAHUA"/>
    <n v="29"/>
    <s v="GUADALUPE Y CALVO"/>
    <n v="373"/>
    <s v="RANCHO VIEJO"/>
    <s v="CALLE RANCHO VIEJ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6"/>
    <n v="9"/>
    <n v="3"/>
    <n v="6"/>
    <n v="9"/>
    <n v="1"/>
    <n v="0"/>
    <n v="1"/>
    <n v="2"/>
    <n v="1"/>
    <n v="3"/>
    <n v="0"/>
    <n v="4"/>
    <n v="4"/>
    <n v="0"/>
    <n v="3"/>
    <n v="3"/>
    <n v="0"/>
    <n v="0"/>
    <n v="0"/>
    <n v="0"/>
    <n v="0"/>
    <n v="0"/>
    <n v="0"/>
    <n v="0"/>
    <n v="0"/>
    <n v="2"/>
    <n v="8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44U"/>
    <n v="4"/>
    <s v="DISCONTINUO"/>
    <s v="SECUNDARIA COMUNITARIA"/>
    <n v="8"/>
    <s v="CHIHUAHUA"/>
    <n v="8"/>
    <s v="CHIHUAHUA"/>
    <n v="66"/>
    <s v="URUACHI"/>
    <n v="489"/>
    <s v="AGUA FRÍA"/>
    <s v="CALLE AGUA FRI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6"/>
    <n v="4"/>
    <n v="10"/>
    <n v="6"/>
    <n v="4"/>
    <n v="10"/>
    <n v="1"/>
    <n v="2"/>
    <n v="3"/>
    <n v="1"/>
    <n v="0"/>
    <n v="1"/>
    <n v="4"/>
    <n v="2"/>
    <n v="6"/>
    <n v="1"/>
    <n v="0"/>
    <n v="1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75N"/>
    <n v="4"/>
    <s v="DISCONTINUO"/>
    <s v="SECUNDARIA COMUNITARIA"/>
    <n v="8"/>
    <s v="CHIHUAHUA"/>
    <n v="8"/>
    <s v="CHIHUAHUA"/>
    <n v="29"/>
    <s v="GUADALUPE Y CALVO"/>
    <n v="1782"/>
    <s v="EL CARNERITO"/>
    <s v="CALLE EL CARNERIT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6"/>
    <n v="5"/>
    <n v="11"/>
    <n v="6"/>
    <n v="5"/>
    <n v="11"/>
    <n v="1"/>
    <n v="2"/>
    <n v="3"/>
    <n v="1"/>
    <n v="1"/>
    <n v="2"/>
    <n v="2"/>
    <n v="2"/>
    <n v="4"/>
    <n v="1"/>
    <n v="0"/>
    <n v="1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414Y"/>
    <n v="1"/>
    <s v="MATUTINO"/>
    <s v="AGUSTIN MELGAR"/>
    <n v="8"/>
    <s v="CHIHUAHUA"/>
    <n v="8"/>
    <s v="CHIHUAHUA"/>
    <n v="44"/>
    <s v="MATAMOROS"/>
    <n v="68"/>
    <s v="EL VERANO (EJIDO DE BORJAS)"/>
    <s v="CALLE LAZARO CARDENAS"/>
    <n v="0"/>
    <s v="PĂšBLICO"/>
    <x v="3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1"/>
    <n v="2"/>
    <n v="3"/>
    <n v="4"/>
    <n v="4"/>
    <n v="8"/>
    <n v="3"/>
    <n v="4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KPB0203T"/>
    <n v="4"/>
    <s v="DISCONTINUO"/>
    <s v="PRIMARIA INDIGENA COMUNITARIA"/>
    <n v="8"/>
    <s v="CHIHUAHUA"/>
    <n v="8"/>
    <s v="CHIHUAHUA"/>
    <n v="27"/>
    <s v="GUACHOCHI"/>
    <n v="2143"/>
    <s v="LAGUNITAS"/>
    <s v="CALLE LA LAGUNITA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5"/>
    <n v="5"/>
    <n v="10"/>
    <n v="5"/>
    <n v="5"/>
    <n v="10"/>
    <n v="2"/>
    <n v="0"/>
    <n v="2"/>
    <n v="0"/>
    <n v="1"/>
    <n v="1"/>
    <n v="0"/>
    <n v="0"/>
    <n v="0"/>
    <n v="0"/>
    <n v="1"/>
    <n v="1"/>
    <n v="2"/>
    <n v="1"/>
    <n v="3"/>
    <n v="1"/>
    <n v="2"/>
    <n v="3"/>
    <n v="0"/>
    <n v="1"/>
    <n v="1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219U"/>
    <n v="4"/>
    <s v="DISCONTINUO"/>
    <s v="ESCUELA PRIMARIA INDIGENA"/>
    <n v="8"/>
    <s v="CHIHUAHUA"/>
    <n v="8"/>
    <s v="CHIHUAHUA"/>
    <n v="29"/>
    <s v="GUADALUPE Y CALVO"/>
    <n v="453"/>
    <s v="LAS CRUCES"/>
    <s v="CALLE LAS CRUCES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3"/>
    <n v="5"/>
    <n v="8"/>
    <n v="3"/>
    <n v="5"/>
    <n v="8"/>
    <n v="2"/>
    <n v="0"/>
    <n v="2"/>
    <n v="1"/>
    <n v="0"/>
    <n v="1"/>
    <n v="1"/>
    <n v="3"/>
    <n v="4"/>
    <n v="1"/>
    <n v="0"/>
    <n v="1"/>
    <n v="0"/>
    <n v="1"/>
    <n v="1"/>
    <n v="1"/>
    <n v="2"/>
    <n v="3"/>
    <n v="0"/>
    <n v="1"/>
    <n v="1"/>
    <n v="4"/>
    <n v="7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323G"/>
    <n v="4"/>
    <s v="DISCONTINUO"/>
    <s v="ESCUELA PRIMARIA"/>
    <n v="8"/>
    <s v="CHIHUAHUA"/>
    <n v="8"/>
    <s v="CHIHUAHUA"/>
    <n v="51"/>
    <s v="OCAMPO"/>
    <n v="113"/>
    <s v="GURICHIVO (EJIDO BASOGACHI)"/>
    <s v="CALLE GUIRICHIV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5"/>
    <n v="9"/>
    <n v="4"/>
    <n v="5"/>
    <n v="9"/>
    <n v="0"/>
    <n v="0"/>
    <n v="0"/>
    <n v="1"/>
    <n v="1"/>
    <n v="2"/>
    <n v="0"/>
    <n v="0"/>
    <n v="0"/>
    <n v="2"/>
    <n v="1"/>
    <n v="3"/>
    <n v="0"/>
    <n v="3"/>
    <n v="3"/>
    <n v="2"/>
    <n v="1"/>
    <n v="3"/>
    <n v="0"/>
    <n v="0"/>
    <n v="0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009D"/>
    <n v="4"/>
    <s v="DISCONTINUO"/>
    <s v="ESCUELA PRIMARIA"/>
    <n v="8"/>
    <s v="CHIHUAHUA"/>
    <n v="8"/>
    <s v="CHIHUAHUA"/>
    <n v="46"/>
    <s v="MORELOS"/>
    <n v="783"/>
    <s v="EL CHAPOTE"/>
    <s v="CALLE EL CHAPOT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8"/>
    <n v="9"/>
    <n v="1"/>
    <n v="8"/>
    <n v="9"/>
    <n v="0"/>
    <n v="2"/>
    <n v="2"/>
    <n v="0"/>
    <n v="2"/>
    <n v="2"/>
    <n v="0"/>
    <n v="1"/>
    <n v="1"/>
    <n v="2"/>
    <n v="2"/>
    <n v="4"/>
    <n v="1"/>
    <n v="2"/>
    <n v="3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021Z"/>
    <n v="4"/>
    <s v="DISCONTINUO"/>
    <s v="PRIMARIA COMUNITARIA"/>
    <n v="8"/>
    <s v="CHIHUAHUA"/>
    <n v="8"/>
    <s v="CHIHUAHUA"/>
    <n v="5"/>
    <s v="ASCENSIÓN"/>
    <n v="222"/>
    <s v="NIÑOS HÉROES DE CHAPULTEPEC"/>
    <s v="CALLE NIÑOS HEROES DE CHAPULTEPEC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2"/>
    <n v="8"/>
    <n v="10"/>
    <n v="2"/>
    <n v="8"/>
    <n v="10"/>
    <n v="1"/>
    <n v="1"/>
    <n v="2"/>
    <n v="1"/>
    <n v="0"/>
    <n v="1"/>
    <n v="0"/>
    <n v="1"/>
    <n v="1"/>
    <n v="1"/>
    <n v="2"/>
    <n v="3"/>
    <n v="0"/>
    <n v="3"/>
    <n v="3"/>
    <n v="0"/>
    <n v="0"/>
    <n v="0"/>
    <n v="0"/>
    <n v="1"/>
    <n v="1"/>
    <n v="2"/>
    <n v="7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30F"/>
    <n v="4"/>
    <s v="DISCONTINUO"/>
    <s v="PRIMARIA COMUNITARIA"/>
    <n v="8"/>
    <s v="CHIHUAHUA"/>
    <n v="8"/>
    <s v="CHIHUAHUA"/>
    <n v="29"/>
    <s v="GUADALUPE Y CALVO"/>
    <n v="119"/>
    <s v="MESA BLANCA"/>
    <s v="CALLE MESA BLANC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3"/>
    <n v="10"/>
    <n v="7"/>
    <n v="3"/>
    <n v="10"/>
    <n v="1"/>
    <n v="1"/>
    <n v="2"/>
    <n v="0"/>
    <n v="1"/>
    <n v="1"/>
    <n v="3"/>
    <n v="0"/>
    <n v="3"/>
    <n v="1"/>
    <n v="2"/>
    <n v="3"/>
    <n v="1"/>
    <n v="0"/>
    <n v="1"/>
    <n v="1"/>
    <n v="0"/>
    <n v="1"/>
    <n v="0"/>
    <n v="0"/>
    <n v="0"/>
    <n v="6"/>
    <n v="3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159X"/>
    <n v="1"/>
    <s v="MATUTINO"/>
    <s v="MARGARITA MAZA DE JUAREZ"/>
    <n v="8"/>
    <s v="CHIHUAHUA"/>
    <n v="8"/>
    <s v="CHIHUAHUA"/>
    <n v="58"/>
    <s v="SAN FRANCISCO DE CONCHOS"/>
    <n v="1"/>
    <s v="SAN FRANCISCO DE CONCHOS"/>
    <s v="CALLE SAN FRANCISCO DE CONCHOS"/>
    <n v="0"/>
    <s v="PĂšBLICO"/>
    <x v="3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1"/>
    <n v="1"/>
    <n v="2"/>
    <n v="3"/>
    <n v="6"/>
    <n v="9"/>
    <n v="5"/>
    <n v="2"/>
    <n v="7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</r>
  <r>
    <s v="08DJN0340X"/>
    <n v="1"/>
    <s v="MATUTINO"/>
    <s v="ESTEFANIA CASTAĂ‘EDA"/>
    <n v="8"/>
    <s v="CHIHUAHUA"/>
    <n v="8"/>
    <s v="CHIHUAHUA"/>
    <n v="52"/>
    <s v="OJINAGA"/>
    <n v="1"/>
    <s v="MANUEL OJINAGA"/>
    <s v="AVENIDA LIBRE COMERCIO"/>
    <n v="0"/>
    <s v="PĂšBLICO"/>
    <x v="3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4"/>
    <n v="2"/>
    <n v="6"/>
    <n v="3"/>
    <n v="2"/>
    <n v="5"/>
    <n v="4"/>
    <n v="4"/>
    <n v="8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426C"/>
    <n v="1"/>
    <s v="MATUTINO"/>
    <s v="MOHINORA"/>
    <n v="8"/>
    <s v="CHIHUAHUA"/>
    <n v="8"/>
    <s v="CHIHUAHUA"/>
    <n v="29"/>
    <s v="GUADALUPE Y CALVO"/>
    <n v="745"/>
    <s v="PIE DE LA CUESTA"/>
    <s v="NINGUNO NINGUNO"/>
    <n v="0"/>
    <s v="PĂšBLICO"/>
    <x v="3"/>
    <n v="2"/>
    <s v="BĂSICA"/>
    <n v="1"/>
    <x v="0"/>
    <n v="1"/>
    <x v="1"/>
    <n v="0"/>
    <s v="NO APLICA"/>
    <n v="0"/>
    <s v="NO APLICA"/>
    <s v="08FZP0020J"/>
    <s v="08FJZ0107U"/>
    <m/>
    <n v="0"/>
    <s v="I2019"/>
    <n v="0"/>
    <n v="0"/>
    <n v="0"/>
    <n v="0"/>
    <n v="0"/>
    <n v="0"/>
    <n v="0"/>
    <n v="0"/>
    <n v="0"/>
    <n v="1"/>
    <n v="1"/>
    <n v="2"/>
    <n v="2"/>
    <n v="4"/>
    <n v="6"/>
    <n v="6"/>
    <n v="5"/>
    <n v="11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457W"/>
    <n v="1"/>
    <s v="MATUTINO"/>
    <s v="HERNĂN CORTĂ‰S"/>
    <n v="8"/>
    <s v="CHIHUAHUA"/>
    <n v="8"/>
    <s v="CHIHUAHUA"/>
    <n v="1"/>
    <s v="AHUMADA"/>
    <n v="512"/>
    <s v="SAN LORENCITO"/>
    <s v="NINGUNO NINGUNO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05C"/>
    <n v="0"/>
    <s v="I2019"/>
    <n v="0"/>
    <n v="0"/>
    <n v="0"/>
    <n v="0"/>
    <n v="0"/>
    <n v="0"/>
    <n v="0"/>
    <n v="0"/>
    <n v="0"/>
    <n v="2"/>
    <n v="2"/>
    <n v="4"/>
    <n v="6"/>
    <n v="4"/>
    <n v="10"/>
    <n v="2"/>
    <n v="3"/>
    <n v="5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720F"/>
    <n v="1"/>
    <s v="MATUTINO"/>
    <s v="CARMEN PARRA DE ALANIS"/>
    <n v="8"/>
    <s v="CHIHUAHUA"/>
    <n v="8"/>
    <s v="CHIHUAHUA"/>
    <n v="21"/>
    <s v="DELICIAS"/>
    <n v="18"/>
    <s v="COLONIA ARMENDĂRIZ"/>
    <s v="CALLE COLONIA ARMENDARIZ"/>
    <n v="0"/>
    <s v="PĂšBLICO"/>
    <x v="3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3"/>
    <n v="3"/>
    <n v="6"/>
    <n v="4"/>
    <n v="10"/>
    <n v="5"/>
    <n v="1"/>
    <n v="6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11P"/>
    <n v="1"/>
    <s v="MATUTINO"/>
    <s v="FRIDA KAHLO"/>
    <n v="8"/>
    <s v="CHIHUAHUA"/>
    <n v="8"/>
    <s v="CHIHUAHUA"/>
    <n v="48"/>
    <s v="NAMIQUIPA"/>
    <n v="74"/>
    <s v="NUEVO SANTA CLARA"/>
    <s v="CALLE NUEVO SANTA CLARA"/>
    <n v="0"/>
    <s v="PĂšBLICO"/>
    <x v="3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3"/>
    <n v="2"/>
    <n v="5"/>
    <n v="6"/>
    <n v="1"/>
    <n v="7"/>
    <n v="2"/>
    <n v="5"/>
    <n v="7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48C"/>
    <n v="1"/>
    <s v="MATUTINO"/>
    <s v="FRANCISCO I. MADERO"/>
    <n v="8"/>
    <s v="CHIHUAHUA"/>
    <n v="8"/>
    <s v="CHIHUAHUA"/>
    <n v="50"/>
    <s v="NUEVO CASAS GRANDES"/>
    <n v="12"/>
    <s v="FRANCISCO I. MADERO"/>
    <s v="CAMINO FRANCISCO I. MADERO"/>
    <n v="0"/>
    <s v="PĂšBLICO"/>
    <x v="3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1"/>
    <n v="3"/>
    <n v="4"/>
    <n v="4"/>
    <n v="7"/>
    <n v="11"/>
    <n v="3"/>
    <n v="1"/>
    <n v="4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27K"/>
    <n v="1"/>
    <s v="MATUTINO"/>
    <s v="PREESCOLAR FELIZ"/>
    <n v="8"/>
    <s v="CHIHUAHUA"/>
    <n v="8"/>
    <s v="CHIHUAHUA"/>
    <n v="1"/>
    <s v="AHUMADA"/>
    <n v="1"/>
    <s v="MIGUEL AHUMADA"/>
    <s v="AVENIDA JUAREZ"/>
    <n v="602"/>
    <s v="PRIVADO"/>
    <x v="1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0"/>
    <n v="0"/>
    <n v="0"/>
    <n v="0"/>
    <n v="0"/>
    <n v="0"/>
    <n v="0"/>
    <n v="0"/>
    <n v="12"/>
    <n v="7"/>
    <n v="1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081E"/>
    <n v="1"/>
    <s v="MATUTINO"/>
    <s v="PREESCOLAR HOGARES INFANTILES CANACO B"/>
    <n v="8"/>
    <s v="CHIHUAHUA"/>
    <n v="8"/>
    <s v="CHIHUAHUA"/>
    <n v="19"/>
    <s v="CHIHUAHUA"/>
    <n v="1"/>
    <s v="CHIHUAHUA"/>
    <s v="CALLE 22"/>
    <n v="1603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0"/>
    <n v="0"/>
    <n v="0"/>
    <n v="0"/>
    <n v="0"/>
    <n v="0"/>
    <n v="0"/>
    <n v="0"/>
    <n v="10"/>
    <n v="9"/>
    <n v="1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551F"/>
    <n v="1"/>
    <s v="MATUTINO"/>
    <s v="EL ALBA MONTESSORI A.C."/>
    <n v="8"/>
    <s v="CHIHUAHUA"/>
    <n v="8"/>
    <s v="CHIHUAHUA"/>
    <n v="37"/>
    <s v="JUĂREZ"/>
    <n v="1"/>
    <s v="JUĂREZ"/>
    <s v="CALLE BOSQUE CANELOS"/>
    <n v="2317"/>
    <s v="PRIVADO"/>
    <x v="1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1"/>
    <n v="5"/>
    <n v="6"/>
    <n v="6"/>
    <n v="1"/>
    <n v="7"/>
    <n v="5"/>
    <n v="1"/>
    <n v="6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629C"/>
    <n v="1"/>
    <s v="MATUTINO"/>
    <s v="COLEGIO SILVANO PRAT"/>
    <n v="8"/>
    <s v="CHIHUAHUA"/>
    <n v="8"/>
    <s v="CHIHUAHUA"/>
    <n v="19"/>
    <s v="CHIHUAHUA"/>
    <n v="1"/>
    <s v="CHIHUAHUA"/>
    <s v="AVENIDA HEROICO COLEGIO MILITAR"/>
    <n v="6306"/>
    <s v="PRIVADO"/>
    <x v="1"/>
    <n v="2"/>
    <s v="BĂSICA"/>
    <n v="1"/>
    <x v="0"/>
    <n v="1"/>
    <x v="1"/>
    <n v="0"/>
    <s v="NO APLICA"/>
    <n v="0"/>
    <s v="NO APLICA"/>
    <s v="08FZP0004S"/>
    <m/>
    <s v="08ACE0001J"/>
    <n v="0"/>
    <s v="I2019"/>
    <n v="0"/>
    <n v="0"/>
    <n v="0"/>
    <n v="0"/>
    <n v="0"/>
    <n v="0"/>
    <n v="0"/>
    <n v="0"/>
    <n v="0"/>
    <n v="1"/>
    <n v="1"/>
    <n v="2"/>
    <n v="4"/>
    <n v="4"/>
    <n v="8"/>
    <n v="2"/>
    <n v="3"/>
    <n v="5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3"/>
    <n v="7"/>
    <n v="0"/>
    <n v="1"/>
    <n v="0"/>
    <n v="0"/>
    <n v="0"/>
    <n v="0"/>
    <n v="0"/>
    <n v="0"/>
    <n v="1"/>
    <n v="1"/>
    <n v="3"/>
    <n v="3"/>
  </r>
  <r>
    <s v="08PJN0686U"/>
    <n v="1"/>
    <s v="MATUTINO"/>
    <s v="INSTITUTO VALLE VERDE"/>
    <n v="8"/>
    <s v="CHIHUAHUA"/>
    <n v="8"/>
    <s v="CHIHUAHUA"/>
    <n v="37"/>
    <s v="JUĂREZ"/>
    <n v="1"/>
    <s v="JUĂREZ"/>
    <s v="AVENIDA JARDIN"/>
    <n v="9565"/>
    <s v="PRIVADO"/>
    <x v="1"/>
    <n v="2"/>
    <s v="BĂSICA"/>
    <n v="1"/>
    <x v="0"/>
    <n v="1"/>
    <x v="1"/>
    <n v="0"/>
    <s v="NO APLICA"/>
    <n v="0"/>
    <s v="NO APLICA"/>
    <s v="08FZP0016X"/>
    <m/>
    <s v="08ADG0005C"/>
    <n v="0"/>
    <s v="I2019"/>
    <n v="0"/>
    <n v="0"/>
    <n v="0"/>
    <n v="0"/>
    <n v="0"/>
    <n v="0"/>
    <n v="0"/>
    <n v="0"/>
    <n v="0"/>
    <n v="0"/>
    <n v="0"/>
    <n v="0"/>
    <n v="6"/>
    <n v="3"/>
    <n v="9"/>
    <n v="5"/>
    <n v="3"/>
    <n v="8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4"/>
    <n v="0"/>
    <n v="1"/>
    <n v="0"/>
    <n v="0"/>
    <n v="0"/>
    <n v="0"/>
    <n v="0"/>
    <n v="0"/>
    <n v="1"/>
    <n v="1"/>
    <n v="2"/>
    <n v="2"/>
  </r>
  <r>
    <s v="08DCC0039V"/>
    <n v="1"/>
    <s v="MATUTINO"/>
    <s v="PREESCOLAR INDIGENA"/>
    <n v="8"/>
    <s v="CHIHUAHUA"/>
    <n v="8"/>
    <s v="CHIHUAHUA"/>
    <n v="9"/>
    <s v="BOCOYNA"/>
    <n v="169"/>
    <s v="SAN JUANITO"/>
    <s v="NINGUNO NINGUNO"/>
    <n v="0"/>
    <s v="PĂšBLICO"/>
    <x v="3"/>
    <n v="2"/>
    <s v="BĂSICA"/>
    <n v="1"/>
    <x v="0"/>
    <n v="3"/>
    <x v="3"/>
    <n v="0"/>
    <s v="NO APLICA"/>
    <n v="0"/>
    <s v="NO APLICA"/>
    <s v="08FZI0041M"/>
    <s v="08FJI0006F"/>
    <s v="08ADG0003E"/>
    <n v="10"/>
    <s v="I2019"/>
    <n v="0"/>
    <n v="0"/>
    <n v="0"/>
    <n v="0"/>
    <n v="0"/>
    <n v="0"/>
    <n v="0"/>
    <n v="0"/>
    <n v="0"/>
    <n v="5"/>
    <n v="6"/>
    <n v="11"/>
    <n v="4"/>
    <n v="2"/>
    <n v="6"/>
    <n v="1"/>
    <n v="1"/>
    <n v="2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61X"/>
    <n v="1"/>
    <s v="MATUTINO"/>
    <s v="SOR JUANA INES DE LA CRUZ"/>
    <n v="8"/>
    <s v="CHIHUAHUA"/>
    <n v="8"/>
    <s v="CHIHUAHUA"/>
    <n v="27"/>
    <s v="GUACHOCHI"/>
    <n v="382"/>
    <s v="ABOREACHI"/>
    <s v="CALLE CONOCIDO"/>
    <n v="0"/>
    <s v="PĂšBLICO"/>
    <x v="3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1"/>
    <n v="0"/>
    <n v="1"/>
    <n v="4"/>
    <n v="3"/>
    <n v="7"/>
    <n v="7"/>
    <n v="4"/>
    <n v="11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40J"/>
    <n v="1"/>
    <s v="MATUTINO"/>
    <s v="HERMILO HOLGUIN CARO"/>
    <n v="8"/>
    <s v="CHIHUAHUA"/>
    <n v="8"/>
    <s v="CHIHUAHUA"/>
    <n v="7"/>
    <s v="BALLEZA"/>
    <n v="366"/>
    <s v="BAGUEACHI"/>
    <s v="CALLE CONOCIDO"/>
    <n v="0"/>
    <s v="PĂšBLICO"/>
    <x v="3"/>
    <n v="2"/>
    <s v="BĂSICA"/>
    <n v="1"/>
    <x v="0"/>
    <n v="3"/>
    <x v="3"/>
    <n v="0"/>
    <s v="NO APLICA"/>
    <n v="0"/>
    <s v="NO APLICA"/>
    <s v="08FZI0031F"/>
    <s v="08FJI0003I"/>
    <s v="08ADG0006B"/>
    <n v="0"/>
    <s v="I2019"/>
    <n v="0"/>
    <n v="0"/>
    <n v="0"/>
    <n v="0"/>
    <n v="0"/>
    <n v="0"/>
    <n v="0"/>
    <n v="0"/>
    <n v="0"/>
    <n v="0"/>
    <n v="4"/>
    <n v="4"/>
    <n v="2"/>
    <n v="6"/>
    <n v="8"/>
    <n v="5"/>
    <n v="2"/>
    <n v="7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03E"/>
    <n v="1"/>
    <s v="MATUTINO"/>
    <s v="CENTRO DE CASTELLANIZACION"/>
    <n v="8"/>
    <s v="CHIHUAHUA"/>
    <n v="8"/>
    <s v="CHIHUAHUA"/>
    <n v="12"/>
    <s v="CARICHĂŤ"/>
    <n v="38"/>
    <s v="NARĂRACHI"/>
    <s v="NINGUNO NINGUNO"/>
    <n v="0"/>
    <s v="PĂšBLICO"/>
    <x v="3"/>
    <n v="2"/>
    <s v="BĂSICA"/>
    <n v="1"/>
    <x v="0"/>
    <n v="3"/>
    <x v="3"/>
    <n v="0"/>
    <s v="NO APLICA"/>
    <n v="0"/>
    <s v="NO APLICA"/>
    <s v="08FZI0026U"/>
    <s v="08FJI0009C"/>
    <s v="08ADG0010O"/>
    <n v="10"/>
    <s v="I2019"/>
    <n v="0"/>
    <n v="0"/>
    <n v="0"/>
    <n v="0"/>
    <n v="0"/>
    <n v="0"/>
    <n v="0"/>
    <n v="0"/>
    <n v="0"/>
    <n v="0"/>
    <n v="1"/>
    <n v="1"/>
    <n v="2"/>
    <n v="3"/>
    <n v="5"/>
    <n v="4"/>
    <n v="9"/>
    <n v="13"/>
    <n v="0"/>
    <n v="0"/>
    <n v="0"/>
    <n v="0"/>
    <n v="0"/>
    <n v="0"/>
    <n v="0"/>
    <n v="0"/>
    <n v="0"/>
    <n v="6"/>
    <n v="13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34Y"/>
    <n v="1"/>
    <s v="MATUTINO"/>
    <s v="MIGUEL HIDALGO Y COSTILLA"/>
    <n v="8"/>
    <s v="CHIHUAHUA"/>
    <n v="8"/>
    <s v="CHIHUAHUA"/>
    <n v="8"/>
    <s v="BATOPILAS DE MANUEL GĂ“MEZ MORĂŤN"/>
    <n v="74"/>
    <s v="LA GAVILANA"/>
    <s v="CALLE LA GAVILANA"/>
    <n v="0"/>
    <s v="PĂšBLICO"/>
    <x v="3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3"/>
    <n v="3"/>
    <n v="6"/>
    <n v="1"/>
    <n v="2"/>
    <n v="3"/>
    <n v="6"/>
    <n v="4"/>
    <n v="1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82H"/>
    <n v="4"/>
    <s v="DISCONTINUO"/>
    <s v="MAUEL LOYA BUSTILLOS"/>
    <n v="8"/>
    <s v="CHIHUAHUA"/>
    <n v="8"/>
    <s v="CHIHUAHUA"/>
    <n v="27"/>
    <s v="GUACHOCHI"/>
    <n v="1723"/>
    <s v="MESA DE BASIAGUARE"/>
    <s v="CALLE MESA DE BASIGUARE"/>
    <n v="0"/>
    <s v="PĂšBLICO"/>
    <x v="3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1"/>
    <n v="2"/>
    <n v="3"/>
    <n v="4"/>
    <n v="2"/>
    <n v="6"/>
    <n v="3"/>
    <n v="7"/>
    <n v="1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93N"/>
    <n v="4"/>
    <s v="DISCONTINUO"/>
    <s v="GABRIELA MISTRAL"/>
    <n v="8"/>
    <s v="CHIHUAHUA"/>
    <n v="8"/>
    <s v="CHIHUAHUA"/>
    <n v="30"/>
    <s v="GUAZAPARES"/>
    <n v="14"/>
    <s v="BASONAYVO"/>
    <s v="CALLE CONOCIDO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1"/>
    <n v="3"/>
    <n v="4"/>
    <n v="7"/>
    <n v="0"/>
    <n v="7"/>
    <n v="3"/>
    <n v="5"/>
    <n v="8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4C"/>
    <n v="4"/>
    <s v="DISCONTINUO"/>
    <s v="LEONA VICARIO"/>
    <n v="8"/>
    <s v="CHIHUAHUA"/>
    <n v="8"/>
    <s v="CHIHUAHUA"/>
    <n v="65"/>
    <s v="URIQUE"/>
    <n v="315"/>
    <s v="CIENEGUITA DE BARRANCA"/>
    <s v="CALLE CIENEGUITA DELA BARRANCA"/>
    <n v="0"/>
    <s v="PĂšBLICO"/>
    <x v="3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2"/>
    <n v="3"/>
    <n v="5"/>
    <n v="1"/>
    <n v="2"/>
    <n v="3"/>
    <n v="7"/>
    <n v="4"/>
    <n v="11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5B"/>
    <n v="4"/>
    <s v="DISCONTINUO"/>
    <s v="RARAMURI"/>
    <n v="8"/>
    <s v="CHIHUAHUA"/>
    <n v="8"/>
    <s v="CHIHUAHUA"/>
    <n v="29"/>
    <s v="GUADALUPE Y CALVO"/>
    <n v="1618"/>
    <s v="LA MATANZA"/>
    <s v="CALLE LA MATANZA"/>
    <n v="0"/>
    <s v="PĂšBLICO"/>
    <x v="3"/>
    <n v="2"/>
    <s v="BĂSICA"/>
    <n v="1"/>
    <x v="0"/>
    <n v="3"/>
    <x v="3"/>
    <n v="0"/>
    <s v="NO APLICA"/>
    <n v="0"/>
    <s v="NO APLICA"/>
    <s v="08FZI0044J"/>
    <s v="08FJI0010S"/>
    <s v="08ADG0007A"/>
    <n v="0"/>
    <s v="I2019"/>
    <n v="0"/>
    <n v="0"/>
    <n v="0"/>
    <n v="0"/>
    <n v="0"/>
    <n v="0"/>
    <n v="0"/>
    <n v="0"/>
    <n v="0"/>
    <n v="3"/>
    <n v="2"/>
    <n v="5"/>
    <n v="2"/>
    <n v="7"/>
    <n v="9"/>
    <n v="1"/>
    <n v="4"/>
    <n v="5"/>
    <n v="0"/>
    <n v="0"/>
    <n v="0"/>
    <n v="0"/>
    <n v="0"/>
    <n v="0"/>
    <n v="0"/>
    <n v="0"/>
    <n v="0"/>
    <n v="6"/>
    <n v="13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TV0025X"/>
    <n v="1"/>
    <s v="MATUTINO"/>
    <s v="JOSEFINA VEGA ORTIZ"/>
    <n v="8"/>
    <s v="CHIHUAHUA"/>
    <n v="8"/>
    <s v="CHIHUAHUA"/>
    <n v="40"/>
    <s v="MADERA"/>
    <n v="42"/>
    <s v="TRES OJITOS"/>
    <s v="CALLE TRES OJITOS"/>
    <n v="0"/>
    <s v="PĂšBLICO"/>
    <x v="3"/>
    <n v="2"/>
    <s v="BĂSICA"/>
    <n v="3"/>
    <x v="1"/>
    <n v="3"/>
    <x v="2"/>
    <n v="0"/>
    <s v="NO APLICA"/>
    <n v="0"/>
    <s v="NO APLICA"/>
    <s v="08FTV0031F"/>
    <m/>
    <s v="08ADG0055K"/>
    <n v="0"/>
    <s v="I2019"/>
    <n v="3"/>
    <n v="4"/>
    <n v="7"/>
    <n v="3"/>
    <n v="4"/>
    <n v="7"/>
    <n v="0"/>
    <n v="1"/>
    <n v="1"/>
    <n v="4"/>
    <n v="1"/>
    <n v="5"/>
    <n v="2"/>
    <n v="2"/>
    <n v="4"/>
    <n v="1"/>
    <n v="1"/>
    <n v="2"/>
    <n v="0"/>
    <n v="0"/>
    <n v="0"/>
    <n v="0"/>
    <n v="0"/>
    <n v="0"/>
    <n v="0"/>
    <n v="0"/>
    <n v="0"/>
    <n v="7"/>
    <n v="4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KTV0105S"/>
    <n v="4"/>
    <s v="DISCONTINUO"/>
    <s v="SECUNDARIA COMUNITARIA"/>
    <n v="8"/>
    <s v="CHIHUAHUA"/>
    <n v="8"/>
    <s v="CHIHUAHUA"/>
    <n v="31"/>
    <s v="GUERRERO"/>
    <n v="95"/>
    <s v="RÍO VERDE"/>
    <s v="CALLE RIO VERDE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4"/>
    <n v="9"/>
    <n v="5"/>
    <n v="4"/>
    <n v="9"/>
    <n v="0"/>
    <n v="2"/>
    <n v="2"/>
    <n v="2"/>
    <n v="1"/>
    <n v="3"/>
    <n v="3"/>
    <n v="0"/>
    <n v="3"/>
    <n v="2"/>
    <n v="2"/>
    <n v="4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602R"/>
    <n v="1"/>
    <s v="MATUTINO"/>
    <s v="HELEN KELLER"/>
    <n v="8"/>
    <s v="CHIHUAHUA"/>
    <n v="8"/>
    <s v="CHIHUAHUA"/>
    <n v="40"/>
    <s v="MADERA"/>
    <n v="84"/>
    <s v="EL HURACĂN"/>
    <s v="CALLE CONSTITUCION"/>
    <n v="15"/>
    <s v="PĂšBLICO"/>
    <x v="3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0"/>
    <n v="3"/>
    <n v="3"/>
    <n v="2"/>
    <n v="4"/>
    <n v="6"/>
    <n v="7"/>
    <n v="3"/>
    <n v="10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934G"/>
    <n v="1"/>
    <s v="MATUTINO"/>
    <s v="FANNY ANITUA"/>
    <n v="8"/>
    <s v="CHIHUAHUA"/>
    <n v="8"/>
    <s v="CHIHUAHUA"/>
    <n v="63"/>
    <s v="TEMĂ“SACHIC"/>
    <n v="1"/>
    <s v="TEMĂ“SACHIC"/>
    <s v="CALLE 10 DE MAYO"/>
    <n v="0"/>
    <s v="PĂšBLICO"/>
    <x v="3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5"/>
    <n v="2"/>
    <n v="7"/>
    <n v="5"/>
    <n v="2"/>
    <n v="7"/>
    <n v="3"/>
    <n v="2"/>
    <n v="5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576O"/>
    <n v="2"/>
    <s v="VESPERTINO"/>
    <s v="TURY I"/>
    <n v="8"/>
    <s v="CHIHUAHUA"/>
    <n v="8"/>
    <s v="CHIHUAHUA"/>
    <n v="37"/>
    <s v="JUĂREZ"/>
    <n v="1"/>
    <s v="JUĂREZ"/>
    <s v="BOULEVARD INDEPENDENCIA"/>
    <n v="1450"/>
    <s v="PRIVADO"/>
    <x v="1"/>
    <n v="2"/>
    <s v="BĂSICA"/>
    <n v="1"/>
    <x v="0"/>
    <n v="1"/>
    <x v="1"/>
    <n v="0"/>
    <s v="NO APLICA"/>
    <n v="0"/>
    <s v="NO APLICA"/>
    <s v="08FZP0142U"/>
    <s v="08FJZ0101Z"/>
    <s v="08ADG0005C"/>
    <n v="0"/>
    <s v="I2019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0"/>
    <n v="0"/>
    <n v="0"/>
    <n v="0"/>
    <n v="0"/>
    <n v="0"/>
    <n v="0"/>
    <n v="0"/>
    <n v="0"/>
    <n v="9"/>
    <n v="10"/>
    <n v="1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1"/>
  </r>
  <r>
    <s v="08DCC0030D"/>
    <n v="1"/>
    <s v="MATUTINO"/>
    <s v="FRANCISCO MARQUEZ"/>
    <n v="8"/>
    <s v="CHIHUAHUA"/>
    <n v="8"/>
    <s v="CHIHUAHUA"/>
    <n v="27"/>
    <s v="GUACHOCHI"/>
    <n v="2337"/>
    <s v="SEHUERACHI"/>
    <s v="CALLE SEHUERACHI"/>
    <n v="0"/>
    <s v="PĂšBLICO"/>
    <x v="3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1"/>
    <n v="3"/>
    <n v="4"/>
    <n v="3"/>
    <n v="2"/>
    <n v="5"/>
    <n v="4"/>
    <n v="6"/>
    <n v="1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26Q"/>
    <n v="1"/>
    <s v="MATUTINO"/>
    <s v="EMILIANO ZAPATA"/>
    <n v="8"/>
    <s v="CHIHUAHUA"/>
    <n v="8"/>
    <s v="CHIHUAHUA"/>
    <n v="66"/>
    <s v="URUACHI"/>
    <n v="716"/>
    <s v="EL MANZANO"/>
    <s v="CALLE EL MANZANO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3"/>
    <n v="2"/>
    <n v="5"/>
    <n v="6"/>
    <n v="1"/>
    <n v="7"/>
    <n v="4"/>
    <n v="3"/>
    <n v="7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63U"/>
    <n v="1"/>
    <s v="MATUTINO"/>
    <s v="ROSARIO CASTELLANOS"/>
    <n v="8"/>
    <s v="CHIHUAHUA"/>
    <n v="8"/>
    <s v="CHIHUAHUA"/>
    <n v="8"/>
    <s v="BATOPILAS DE MANUEL GĂ“MEZ MORĂŤN"/>
    <n v="174"/>
    <s v="SAN IGNACIO"/>
    <s v="CALLE SAN IGNACIO"/>
    <n v="0"/>
    <s v="PĂšBLICO"/>
    <x v="3"/>
    <n v="2"/>
    <s v="BĂSICA"/>
    <n v="1"/>
    <x v="0"/>
    <n v="3"/>
    <x v="3"/>
    <n v="0"/>
    <s v="NO APLICA"/>
    <n v="0"/>
    <s v="NO APLICA"/>
    <s v="08FZI0020Z"/>
    <s v="08FJI0007E"/>
    <s v="08ADG0006B"/>
    <n v="0"/>
    <s v="I2019"/>
    <n v="0"/>
    <n v="0"/>
    <n v="0"/>
    <n v="0"/>
    <n v="0"/>
    <n v="0"/>
    <n v="0"/>
    <n v="0"/>
    <n v="0"/>
    <n v="2"/>
    <n v="1"/>
    <n v="3"/>
    <n v="4"/>
    <n v="3"/>
    <n v="7"/>
    <n v="5"/>
    <n v="4"/>
    <n v="9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82I"/>
    <n v="1"/>
    <s v="MATUTINO"/>
    <s v="NAPAHUICA RALAMULI"/>
    <n v="8"/>
    <s v="CHIHUAHUA"/>
    <n v="8"/>
    <s v="CHIHUAHUA"/>
    <n v="66"/>
    <s v="URUACHI"/>
    <n v="812"/>
    <s v="GUASAGO"/>
    <s v="CALLE GUASAGO"/>
    <n v="0"/>
    <s v="PĂšBLICO"/>
    <x v="3"/>
    <n v="2"/>
    <s v="BĂSICA"/>
    <n v="1"/>
    <x v="0"/>
    <n v="3"/>
    <x v="3"/>
    <n v="0"/>
    <s v="NO APLICA"/>
    <n v="0"/>
    <s v="NO APLICA"/>
    <s v="08FZI0002K"/>
    <s v="08FJI0001K"/>
    <s v="08ADG0003E"/>
    <n v="0"/>
    <s v="I2019"/>
    <n v="0"/>
    <n v="0"/>
    <n v="0"/>
    <n v="0"/>
    <n v="0"/>
    <n v="0"/>
    <n v="0"/>
    <n v="0"/>
    <n v="0"/>
    <n v="3"/>
    <n v="2"/>
    <n v="5"/>
    <n v="2"/>
    <n v="3"/>
    <n v="5"/>
    <n v="6"/>
    <n v="3"/>
    <n v="9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04D"/>
    <n v="1"/>
    <s v="MATUTINO"/>
    <s v="MARIA MONTESSORI"/>
    <n v="8"/>
    <s v="CHIHUAHUA"/>
    <n v="8"/>
    <s v="CHIHUAHUA"/>
    <n v="27"/>
    <s v="GUACHOCHI"/>
    <n v="927"/>
    <s v="RANCHERĂŤA NANAYAHUACHI"/>
    <s v="CALLE RANCHERIA NANAYAHUACHI"/>
    <n v="0"/>
    <s v="PĂšBLICO"/>
    <x v="3"/>
    <n v="2"/>
    <s v="BĂSICA"/>
    <n v="1"/>
    <x v="0"/>
    <n v="3"/>
    <x v="3"/>
    <n v="0"/>
    <s v="NO APLICA"/>
    <n v="0"/>
    <s v="NO APLICA"/>
    <s v="08FZI0024W"/>
    <s v="08FJI0008D"/>
    <s v="08ADG0006B"/>
    <n v="0"/>
    <s v="I2019"/>
    <n v="0"/>
    <n v="0"/>
    <n v="0"/>
    <n v="0"/>
    <n v="0"/>
    <n v="0"/>
    <n v="0"/>
    <n v="0"/>
    <n v="0"/>
    <n v="4"/>
    <n v="2"/>
    <n v="6"/>
    <n v="3"/>
    <n v="2"/>
    <n v="5"/>
    <n v="5"/>
    <n v="3"/>
    <n v="8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538D"/>
    <n v="4"/>
    <s v="DISCONTINUO"/>
    <s v="VICENTE GUERRERO"/>
    <n v="8"/>
    <s v="CHIHUAHUA"/>
    <n v="8"/>
    <s v="CHIHUAHUA"/>
    <n v="20"/>
    <s v="CHĂŤNIPAS"/>
    <n v="2"/>
    <s v="AGUA CALIENTE"/>
    <s v="CALLE AGUA CALIENTE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6"/>
    <n v="5"/>
    <n v="11"/>
    <n v="6"/>
    <n v="5"/>
    <n v="11"/>
    <n v="0"/>
    <n v="0"/>
    <n v="0"/>
    <n v="0"/>
    <n v="0"/>
    <n v="0"/>
    <n v="0"/>
    <n v="1"/>
    <n v="1"/>
    <n v="1"/>
    <n v="1"/>
    <n v="2"/>
    <n v="0"/>
    <n v="0"/>
    <n v="0"/>
    <n v="2"/>
    <n v="2"/>
    <n v="4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B0065Y"/>
    <n v="1"/>
    <s v="MATUTINO"/>
    <s v="EMILIANO ZAPATA"/>
    <n v="8"/>
    <s v="CHIHUAHUA"/>
    <n v="8"/>
    <s v="CHIHUAHUA"/>
    <n v="29"/>
    <s v="GUADALUPE Y CALVO"/>
    <n v="574"/>
    <s v="RANCHO DE PEĂ‘A"/>
    <s v="CALLE RANCHO DE PEĂ‘A"/>
    <n v="0"/>
    <s v="PĂšBLICO"/>
    <x v="3"/>
    <n v="2"/>
    <s v="BĂSICA"/>
    <n v="2"/>
    <x v="2"/>
    <n v="3"/>
    <x v="4"/>
    <n v="0"/>
    <s v="NO APLICA"/>
    <n v="0"/>
    <s v="NO APLICA"/>
    <s v="08FZI0012R"/>
    <s v="08FJI0004H"/>
    <s v="08ADG0007A"/>
    <n v="10"/>
    <s v="I2019"/>
    <n v="0"/>
    <n v="0"/>
    <n v="0"/>
    <n v="0"/>
    <n v="0"/>
    <n v="0"/>
    <n v="0"/>
    <n v="0"/>
    <n v="0"/>
    <n v="3"/>
    <n v="5"/>
    <n v="8"/>
    <n v="0"/>
    <n v="1"/>
    <n v="1"/>
    <n v="1"/>
    <n v="1"/>
    <n v="2"/>
    <n v="1"/>
    <n v="2"/>
    <n v="3"/>
    <n v="0"/>
    <n v="3"/>
    <n v="3"/>
    <n v="1"/>
    <n v="1"/>
    <n v="2"/>
    <n v="6"/>
    <n v="13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KPB0140Y"/>
    <n v="4"/>
    <s v="DISCONTINUO"/>
    <s v="PRIMARIA INDIGENA COMUNITARIA"/>
    <n v="8"/>
    <s v="CHIHUAHUA"/>
    <n v="8"/>
    <s v="CHIHUAHUA"/>
    <n v="27"/>
    <s v="GUACHOCHI"/>
    <n v="666"/>
    <s v="BASOREACHI"/>
    <s v="CALLE BASORE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7"/>
    <n v="4"/>
    <n v="11"/>
    <n v="7"/>
    <n v="4"/>
    <n v="11"/>
    <n v="1"/>
    <n v="2"/>
    <n v="3"/>
    <n v="0"/>
    <n v="0"/>
    <n v="0"/>
    <n v="3"/>
    <n v="0"/>
    <n v="3"/>
    <n v="1"/>
    <n v="0"/>
    <n v="1"/>
    <n v="2"/>
    <n v="1"/>
    <n v="3"/>
    <n v="0"/>
    <n v="0"/>
    <n v="0"/>
    <n v="0"/>
    <n v="1"/>
    <n v="1"/>
    <n v="6"/>
    <n v="2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143W"/>
    <n v="4"/>
    <s v="DISCONTINUO"/>
    <s v="ESCUELA PRIMARIA"/>
    <n v="8"/>
    <s v="CHIHUAHUA"/>
    <n v="8"/>
    <s v="CHIHUAHUA"/>
    <n v="27"/>
    <s v="GUACHOCHI"/>
    <n v="532"/>
    <s v="EL OJITO"/>
    <s v="CALLE EL OJIT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6"/>
    <n v="11"/>
    <n v="5"/>
    <n v="6"/>
    <n v="11"/>
    <n v="2"/>
    <n v="1"/>
    <n v="3"/>
    <n v="0"/>
    <n v="2"/>
    <n v="2"/>
    <n v="1"/>
    <n v="0"/>
    <n v="1"/>
    <n v="1"/>
    <n v="0"/>
    <n v="1"/>
    <n v="0"/>
    <n v="1"/>
    <n v="1"/>
    <n v="0"/>
    <n v="2"/>
    <n v="2"/>
    <n v="0"/>
    <n v="1"/>
    <n v="1"/>
    <n v="2"/>
    <n v="6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144V"/>
    <n v="4"/>
    <s v="DISCONTINUO"/>
    <s v="ESCUELA PRIMARIA"/>
    <n v="8"/>
    <s v="CHIHUAHUA"/>
    <n v="8"/>
    <s v="CHIHUAHUA"/>
    <n v="27"/>
    <s v="GUACHOCHI"/>
    <n v="2412"/>
    <s v="ARROYO DE GUALAYNA"/>
    <s v="CALLE ARROYO DE GUALAYNA"/>
    <n v="0"/>
    <s v="PÚBLICO"/>
    <x v="0"/>
    <n v="2"/>
    <s v="BÁSICA"/>
    <n v="2"/>
    <x v="2"/>
    <n v="2"/>
    <x v="0"/>
    <n v="0"/>
    <s v="NO APLICA"/>
    <n v="0"/>
    <s v="NO APLICA"/>
    <m/>
    <m/>
    <s v="08ACE0001J"/>
    <n v="0"/>
    <s v="I2019"/>
    <n v="9"/>
    <n v="3"/>
    <n v="12"/>
    <n v="9"/>
    <n v="3"/>
    <n v="12"/>
    <n v="3"/>
    <n v="0"/>
    <n v="3"/>
    <n v="0"/>
    <n v="0"/>
    <n v="0"/>
    <n v="0"/>
    <n v="2"/>
    <n v="2"/>
    <n v="1"/>
    <n v="0"/>
    <n v="1"/>
    <n v="1"/>
    <n v="0"/>
    <n v="1"/>
    <n v="1"/>
    <n v="1"/>
    <n v="2"/>
    <n v="1"/>
    <n v="0"/>
    <n v="1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724B"/>
    <n v="4"/>
    <s v="DISCONTINUO"/>
    <s v="ESCUELA PRIMARIA"/>
    <n v="8"/>
    <s v="CHIHUAHUA"/>
    <n v="8"/>
    <s v="CHIHUAHUA"/>
    <n v="29"/>
    <s v="GUADALUPE Y CALVO"/>
    <n v="1241"/>
    <s v="BAJÍO ATASCOSO"/>
    <s v="CALLE BAJIO ATASCOS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4"/>
    <n v="10"/>
    <n v="6"/>
    <n v="4"/>
    <n v="10"/>
    <n v="2"/>
    <n v="1"/>
    <n v="3"/>
    <n v="1"/>
    <n v="0"/>
    <n v="1"/>
    <n v="0"/>
    <n v="0"/>
    <n v="0"/>
    <n v="2"/>
    <n v="1"/>
    <n v="3"/>
    <n v="1"/>
    <n v="1"/>
    <n v="2"/>
    <n v="1"/>
    <n v="0"/>
    <n v="1"/>
    <n v="0"/>
    <n v="2"/>
    <n v="2"/>
    <n v="5"/>
    <n v="4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144B"/>
    <n v="4"/>
    <s v="DISCONTINUO"/>
    <s v="ESCUELA PRIMARIA"/>
    <n v="8"/>
    <s v="CHIHUAHUA"/>
    <n v="8"/>
    <s v="CHIHUAHUA"/>
    <n v="29"/>
    <s v="GUADALUPE Y CALVO"/>
    <n v="2019"/>
    <s v="TRIANA"/>
    <s v="CALLE TRIAN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3"/>
    <n v="10"/>
    <n v="7"/>
    <n v="3"/>
    <n v="10"/>
    <n v="0"/>
    <n v="1"/>
    <n v="1"/>
    <n v="1"/>
    <n v="0"/>
    <n v="1"/>
    <n v="3"/>
    <n v="1"/>
    <n v="4"/>
    <n v="2"/>
    <n v="1"/>
    <n v="3"/>
    <n v="1"/>
    <n v="0"/>
    <n v="1"/>
    <n v="0"/>
    <n v="0"/>
    <n v="0"/>
    <n v="1"/>
    <n v="0"/>
    <n v="1"/>
    <n v="8"/>
    <n v="2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377R"/>
    <n v="4"/>
    <s v="DISCONTINUO"/>
    <s v="ESCUELA PRIMARIA"/>
    <n v="8"/>
    <s v="CHIHUAHUA"/>
    <n v="8"/>
    <s v="CHIHUAHUA"/>
    <n v="46"/>
    <s v="MORELOS"/>
    <n v="17"/>
    <s v="BACAMOBA"/>
    <s v="CALLE BACAMOB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4"/>
    <n v="10"/>
    <n v="6"/>
    <n v="4"/>
    <n v="10"/>
    <n v="2"/>
    <n v="1"/>
    <n v="3"/>
    <n v="1"/>
    <n v="0"/>
    <n v="1"/>
    <n v="1"/>
    <n v="0"/>
    <n v="1"/>
    <n v="0"/>
    <n v="3"/>
    <n v="3"/>
    <n v="0"/>
    <n v="0"/>
    <n v="0"/>
    <n v="3"/>
    <n v="0"/>
    <n v="3"/>
    <n v="0"/>
    <n v="1"/>
    <n v="1"/>
    <n v="5"/>
    <n v="4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379P"/>
    <n v="4"/>
    <s v="DISCONTINUO"/>
    <s v="PRIMARIA COMUNITARIA"/>
    <n v="8"/>
    <s v="CHIHUAHUA"/>
    <n v="8"/>
    <s v="CHIHUAHUA"/>
    <n v="46"/>
    <s v="MORELOS"/>
    <n v="325"/>
    <s v="GUAGUAYAPA"/>
    <s v="CALLE GUAGUAYAP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6"/>
    <n v="13"/>
    <n v="7"/>
    <n v="6"/>
    <n v="13"/>
    <n v="1"/>
    <n v="2"/>
    <n v="3"/>
    <n v="1"/>
    <n v="0"/>
    <n v="1"/>
    <n v="0"/>
    <n v="0"/>
    <n v="0"/>
    <n v="1"/>
    <n v="2"/>
    <n v="3"/>
    <n v="1"/>
    <n v="1"/>
    <n v="2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126V"/>
    <n v="1"/>
    <s v="MATUTINO"/>
    <s v="SIMON BOLIVAR"/>
    <n v="8"/>
    <s v="CHIHUAHUA"/>
    <n v="8"/>
    <s v="CHIHUAHUA"/>
    <n v="31"/>
    <s v="GUERRERO"/>
    <n v="55"/>
    <s v="HEREDIA Y ANEXAS (LAS RANAS DE HEREDIA)"/>
    <s v="CALLE SAN PABLO DE LA SIERRA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1"/>
    <n v="5"/>
    <n v="6"/>
    <n v="1"/>
    <n v="4"/>
    <n v="5"/>
    <n v="0"/>
    <n v="2"/>
    <n v="2"/>
    <n v="4"/>
    <n v="4"/>
    <n v="8"/>
    <n v="0"/>
    <n v="2"/>
    <n v="2"/>
    <n v="1"/>
    <n v="1"/>
    <n v="2"/>
    <n v="0"/>
    <n v="0"/>
    <n v="0"/>
    <n v="0"/>
    <n v="0"/>
    <n v="0"/>
    <n v="0"/>
    <n v="0"/>
    <n v="0"/>
    <n v="5"/>
    <n v="7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0553Z"/>
    <n v="1"/>
    <s v="MATUTINO"/>
    <s v="CARLOS PERRAULT"/>
    <n v="8"/>
    <s v="CHIHUAHUA"/>
    <n v="8"/>
    <s v="CHIHUAHUA"/>
    <n v="36"/>
    <s v="JIMĂ‰NEZ"/>
    <n v="121"/>
    <s v="SAN FELIPE"/>
    <s v="CALLE SAN FELIPE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3"/>
    <n v="2"/>
    <n v="5"/>
    <n v="1"/>
    <n v="4"/>
    <n v="5"/>
    <n v="3"/>
    <n v="6"/>
    <n v="9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599U"/>
    <n v="1"/>
    <s v="MATUTINO"/>
    <s v="ANGELA PERALTA"/>
    <n v="8"/>
    <s v="CHIHUAHUA"/>
    <n v="8"/>
    <s v="CHIHUAHUA"/>
    <n v="19"/>
    <s v="CHIHUAHUA"/>
    <n v="1"/>
    <s v="CHIHUAHUA"/>
    <s v="CALLE SAN CRISTOBAL"/>
    <n v="1630"/>
    <s v="PĂšBLICO"/>
    <x v="3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1"/>
    <n v="1"/>
    <n v="2"/>
    <n v="3"/>
    <n v="5"/>
    <n v="8"/>
    <n v="3"/>
    <n v="5"/>
    <n v="8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2"/>
  </r>
  <r>
    <s v="08PJN0450H"/>
    <n v="1"/>
    <s v="MATUTINO"/>
    <s v="CENTRO DE DESARROLLO KOMERACHI"/>
    <n v="8"/>
    <s v="CHIHUAHUA"/>
    <n v="8"/>
    <s v="CHIHUAHUA"/>
    <n v="37"/>
    <s v="JUĂREZ"/>
    <n v="1"/>
    <s v="JUĂREZ"/>
    <s v="CALLE LIBRAMIENTO REGIONAL"/>
    <n v="8522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4"/>
    <n v="2"/>
    <n v="6"/>
    <n v="8"/>
    <n v="4"/>
    <n v="12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4"/>
    <n v="0"/>
    <n v="1"/>
    <n v="0"/>
    <n v="0"/>
    <n v="0"/>
    <n v="0"/>
    <n v="0"/>
    <n v="0"/>
    <n v="1"/>
    <n v="1"/>
    <n v="1"/>
    <n v="1"/>
  </r>
  <r>
    <s v="08DCC0097L"/>
    <n v="1"/>
    <s v="MATUTINO"/>
    <s v="IGNACIO ZARAGOZA"/>
    <n v="8"/>
    <s v="CHIHUAHUA"/>
    <n v="8"/>
    <s v="CHIHUAHUA"/>
    <n v="7"/>
    <s v="BALLEZA"/>
    <n v="63"/>
    <s v="LA JOYA"/>
    <s v="CALLE LA JOYA"/>
    <n v="0"/>
    <s v="PĂšBLICO"/>
    <x v="3"/>
    <n v="2"/>
    <s v="BĂSICA"/>
    <n v="1"/>
    <x v="0"/>
    <n v="3"/>
    <x v="3"/>
    <n v="0"/>
    <s v="NO APLICA"/>
    <n v="0"/>
    <s v="NO APLICA"/>
    <s v="08FZI0011S"/>
    <s v="08FJI0004H"/>
    <s v="08ADG0007A"/>
    <n v="0"/>
    <s v="I2019"/>
    <n v="0"/>
    <n v="0"/>
    <n v="0"/>
    <n v="0"/>
    <n v="0"/>
    <n v="0"/>
    <n v="0"/>
    <n v="0"/>
    <n v="0"/>
    <n v="2"/>
    <n v="0"/>
    <n v="2"/>
    <n v="5"/>
    <n v="3"/>
    <n v="8"/>
    <n v="6"/>
    <n v="3"/>
    <n v="9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CC0098K"/>
    <n v="1"/>
    <s v="MATUTINO"/>
    <s v="IGNACIO ZARAGOZA"/>
    <n v="8"/>
    <s v="CHIHUAHUA"/>
    <n v="8"/>
    <s v="CHIHUAHUA"/>
    <n v="7"/>
    <s v="BALLEZA"/>
    <n v="65"/>
    <s v="LAGUNA JUANOTA"/>
    <s v="CALLE LAGUNA JUANOTA"/>
    <n v="0"/>
    <s v="PĂšBLICO"/>
    <x v="3"/>
    <n v="2"/>
    <s v="BĂSICA"/>
    <n v="1"/>
    <x v="0"/>
    <n v="3"/>
    <x v="3"/>
    <n v="0"/>
    <s v="NO APLICA"/>
    <n v="0"/>
    <s v="NO APLICA"/>
    <s v="08FZI0036A"/>
    <s v="08FJI0004H"/>
    <s v="08ADG0007A"/>
    <n v="0"/>
    <s v="I2019"/>
    <n v="0"/>
    <n v="0"/>
    <n v="0"/>
    <n v="0"/>
    <n v="0"/>
    <n v="0"/>
    <n v="0"/>
    <n v="0"/>
    <n v="0"/>
    <n v="2"/>
    <n v="3"/>
    <n v="5"/>
    <n v="1"/>
    <n v="3"/>
    <n v="4"/>
    <n v="5"/>
    <n v="5"/>
    <n v="1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781C"/>
    <n v="1"/>
    <s v="MATUTINO"/>
    <s v="JARDIN DE NIÃ‘OS"/>
    <n v="8"/>
    <s v="CHIHUAHUA"/>
    <n v="8"/>
    <s v="CHIHUAHUA"/>
    <n v="31"/>
    <s v="GUERRERO"/>
    <n v="57"/>
    <s v="EL JAGÃœEY"/>
    <s v="CALLE EL JAGUEY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0"/>
    <n v="0"/>
    <n v="0"/>
    <n v="6"/>
    <n v="14"/>
    <n v="2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471F"/>
    <n v="1"/>
    <s v="MATUTINO"/>
    <s v="PREESCOLAR COMUNITARIO"/>
    <n v="8"/>
    <s v="CHIHUAHUA"/>
    <n v="8"/>
    <s v="CHIHUAHUA"/>
    <n v="17"/>
    <s v="CUAUHTÃ‰MOC"/>
    <n v="95"/>
    <s v="EJIDO EL LLORÃ“N"/>
    <s v="CALLE EL LLORON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0"/>
    <n v="0"/>
    <n v="0"/>
    <n v="12"/>
    <n v="8"/>
    <n v="2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TV0211B"/>
    <n v="4"/>
    <s v="DISCONTINUO"/>
    <s v="SECUNDARIA COMUNITARIA"/>
    <n v="8"/>
    <s v="CHIHUAHUA"/>
    <n v="8"/>
    <s v="CHIHUAHUA"/>
    <n v="65"/>
    <s v="URIQUE"/>
    <n v="48"/>
    <s v="TUBARES"/>
    <s v="CALLE TUBARES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7"/>
    <n v="2"/>
    <n v="9"/>
    <n v="7"/>
    <n v="2"/>
    <n v="9"/>
    <n v="3"/>
    <n v="0"/>
    <n v="3"/>
    <n v="3"/>
    <n v="1"/>
    <n v="4"/>
    <n v="1"/>
    <n v="0"/>
    <n v="1"/>
    <n v="3"/>
    <n v="2"/>
    <n v="5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084X"/>
    <n v="1"/>
    <s v="MATUTINO"/>
    <s v="GABRIELA MISTRAL"/>
    <n v="8"/>
    <s v="CHIHUAHUA"/>
    <n v="8"/>
    <s v="CHIHUAHUA"/>
    <n v="25"/>
    <s v="GĂ“MEZ FARĂŤAS"/>
    <n v="1"/>
    <s v="VALENTĂŤN GĂ“MEZ FARĂŤAS"/>
    <s v="CALLE 9A"/>
    <n v="0"/>
    <s v="PĂšBLICO"/>
    <x v="3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4"/>
    <n v="2"/>
    <n v="6"/>
    <n v="3"/>
    <n v="2"/>
    <n v="5"/>
    <n v="4"/>
    <n v="4"/>
    <n v="8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DJN2296N"/>
    <n v="1"/>
    <s v="MATUTINO"/>
    <s v="MACLOVIO HERRERA CANO"/>
    <n v="8"/>
    <s v="CHIHUAHUA"/>
    <n v="8"/>
    <s v="CHIHUAHUA"/>
    <n v="32"/>
    <s v="HIDALGO DEL PARRAL"/>
    <n v="51"/>
    <s v="MACLOVIO HERRERA (SANTA ROSA)"/>
    <s v="CALLE MACLOVIO HERRERA (SANTA ROSA)"/>
    <n v="0"/>
    <s v="PĂšBLICO"/>
    <x v="3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2"/>
    <n v="1"/>
    <n v="3"/>
    <n v="2"/>
    <n v="4"/>
    <n v="6"/>
    <n v="3"/>
    <n v="7"/>
    <n v="10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PJN0568F"/>
    <n v="1"/>
    <s v="MATUTINO"/>
    <s v="COLEGIO SENDAS DEL SABER"/>
    <n v="8"/>
    <s v="CHIHUAHUA"/>
    <n v="8"/>
    <s v="CHIHUAHUA"/>
    <n v="19"/>
    <s v="CHIHUAHUA"/>
    <n v="1"/>
    <s v="CHIHUAHUA"/>
    <s v="PRIVADA VELAZQUEZ DE LEON"/>
    <n v="6300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4"/>
    <n v="3"/>
    <n v="7"/>
    <n v="3"/>
    <n v="2"/>
    <n v="5"/>
    <n v="2"/>
    <n v="1"/>
    <n v="3"/>
    <n v="0"/>
    <n v="0"/>
    <n v="0"/>
    <n v="0"/>
    <n v="0"/>
    <n v="0"/>
    <n v="0"/>
    <n v="0"/>
    <n v="0"/>
    <n v="9"/>
    <n v="6"/>
    <n v="15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1"/>
    <n v="0"/>
    <n v="1"/>
    <n v="7"/>
    <n v="0"/>
    <n v="2"/>
    <n v="1"/>
    <n v="0"/>
    <n v="0"/>
    <n v="0"/>
    <n v="0"/>
    <n v="0"/>
    <n v="1"/>
    <n v="2"/>
    <n v="2"/>
    <n v="2"/>
  </r>
  <r>
    <s v="08DPR0172H"/>
    <n v="1"/>
    <s v="MATUTINO"/>
    <s v="EDUARDO JENNER"/>
    <n v="8"/>
    <s v="CHIHUAHUA"/>
    <n v="8"/>
    <s v="CHIHUAHUA"/>
    <n v="29"/>
    <s v="GUADALUPE Y CALVO"/>
    <n v="73"/>
    <s v="CHICORIMPA"/>
    <s v="CALLE CHICORIMPA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9"/>
    <n v="2"/>
    <n v="11"/>
    <n v="9"/>
    <n v="2"/>
    <n v="11"/>
    <n v="4"/>
    <n v="0"/>
    <n v="4"/>
    <n v="0"/>
    <n v="1"/>
    <n v="1"/>
    <n v="1"/>
    <n v="0"/>
    <n v="1"/>
    <n v="2"/>
    <n v="0"/>
    <n v="2"/>
    <n v="0"/>
    <n v="1"/>
    <n v="1"/>
    <n v="1"/>
    <n v="0"/>
    <n v="1"/>
    <n v="1"/>
    <n v="0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162Z"/>
    <n v="1"/>
    <s v="MATUTINO"/>
    <s v="EL PROGRESO 2373"/>
    <n v="8"/>
    <s v="CHIHUAHUA"/>
    <n v="8"/>
    <s v="CHIHUAHUA"/>
    <n v="20"/>
    <s v="CHĂŤNIPAS"/>
    <n v="76"/>
    <s v="MESA DE ZAMORANO"/>
    <s v="CALLE MESA DE ZAMORANO"/>
    <n v="0"/>
    <s v="PĂšBLICO"/>
    <x v="2"/>
    <n v="2"/>
    <s v="BĂSICA"/>
    <n v="2"/>
    <x v="2"/>
    <n v="1"/>
    <x v="1"/>
    <n v="0"/>
    <s v="NO APLICA"/>
    <n v="0"/>
    <s v="NO APLICA"/>
    <s v="08FIZ0010T"/>
    <s v="08FJS0005N"/>
    <m/>
    <n v="0"/>
    <s v="I2019"/>
    <n v="3"/>
    <n v="7"/>
    <n v="10"/>
    <n v="3"/>
    <n v="7"/>
    <n v="10"/>
    <n v="0"/>
    <n v="0"/>
    <n v="0"/>
    <n v="1"/>
    <n v="0"/>
    <n v="1"/>
    <n v="0"/>
    <n v="0"/>
    <n v="0"/>
    <n v="0"/>
    <n v="2"/>
    <n v="2"/>
    <n v="1"/>
    <n v="4"/>
    <n v="5"/>
    <n v="1"/>
    <n v="0"/>
    <n v="1"/>
    <n v="0"/>
    <n v="1"/>
    <n v="1"/>
    <n v="3"/>
    <n v="7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R0630N"/>
    <n v="4"/>
    <s v="DISCONTINUO"/>
    <s v="PRIMARIA COMUNITARIA AULA COMPARTIDA"/>
    <n v="8"/>
    <s v="CHIHUAHUA"/>
    <n v="8"/>
    <s v="CHIHUAHUA"/>
    <n v="15"/>
    <s v="COYAME DEL SOTOL"/>
    <n v="30"/>
    <s v="LA CUESTA DE MUÑIZ"/>
    <s v="CALLE LA CUESTA DE MUÑIZ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4"/>
    <n v="11"/>
    <n v="7"/>
    <n v="4"/>
    <n v="11"/>
    <n v="2"/>
    <n v="0"/>
    <n v="2"/>
    <n v="0"/>
    <n v="0"/>
    <n v="0"/>
    <n v="3"/>
    <n v="0"/>
    <n v="3"/>
    <n v="1"/>
    <n v="1"/>
    <n v="2"/>
    <n v="1"/>
    <n v="0"/>
    <n v="1"/>
    <n v="0"/>
    <n v="2"/>
    <n v="2"/>
    <n v="0"/>
    <n v="1"/>
    <n v="1"/>
    <n v="5"/>
    <n v="4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878E"/>
    <n v="4"/>
    <s v="DISCONTINUO"/>
    <s v="ESCUELA PRIMARIA"/>
    <n v="8"/>
    <s v="CHIHUAHUA"/>
    <n v="8"/>
    <s v="CHIHUAHUA"/>
    <n v="9"/>
    <s v="BOCOYNA"/>
    <n v="9"/>
    <s v="BABUREACHI (EL DOCE)"/>
    <s v="CALLE BABUREACHI DEL LLAN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3"/>
    <n v="8"/>
    <n v="5"/>
    <n v="3"/>
    <n v="8"/>
    <n v="0"/>
    <n v="0"/>
    <n v="0"/>
    <n v="2"/>
    <n v="3"/>
    <n v="5"/>
    <n v="0"/>
    <n v="0"/>
    <n v="0"/>
    <n v="0"/>
    <n v="1"/>
    <n v="1"/>
    <n v="1"/>
    <n v="0"/>
    <n v="1"/>
    <n v="2"/>
    <n v="1"/>
    <n v="3"/>
    <n v="2"/>
    <n v="1"/>
    <n v="3"/>
    <n v="7"/>
    <n v="6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033D"/>
    <n v="4"/>
    <s v="DISCONTINUO"/>
    <s v="ESCUELA PRIMARIA"/>
    <n v="8"/>
    <s v="CHIHUAHUA"/>
    <n v="8"/>
    <s v="CHIHUAHUA"/>
    <n v="29"/>
    <s v="GUADALUPE Y CALVO"/>
    <n v="329"/>
    <s v="EL RECODO"/>
    <s v="CALLE EL RECOD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4"/>
    <n v="10"/>
    <n v="6"/>
    <n v="4"/>
    <n v="10"/>
    <n v="0"/>
    <n v="0"/>
    <n v="0"/>
    <n v="0"/>
    <n v="1"/>
    <n v="1"/>
    <n v="1"/>
    <n v="1"/>
    <n v="2"/>
    <n v="3"/>
    <n v="1"/>
    <n v="4"/>
    <n v="1"/>
    <n v="1"/>
    <n v="2"/>
    <n v="0"/>
    <n v="1"/>
    <n v="1"/>
    <n v="1"/>
    <n v="0"/>
    <n v="1"/>
    <n v="6"/>
    <n v="5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36A"/>
    <n v="1"/>
    <s v="MATUTINO"/>
    <s v="ESCUELA PRIMARIA"/>
    <n v="8"/>
    <s v="CHIHUAHUA"/>
    <n v="8"/>
    <s v="CHIHUAHUA"/>
    <n v="41"/>
    <s v="MAGUARICHI"/>
    <n v="281"/>
    <s v="SAN JOSÉ DE LAS LAJAS"/>
    <s v="CALLE SAN JOSE DE LAS LAJ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5"/>
    <n v="10"/>
    <n v="5"/>
    <n v="5"/>
    <n v="10"/>
    <n v="2"/>
    <n v="2"/>
    <n v="4"/>
    <n v="0"/>
    <n v="2"/>
    <n v="2"/>
    <n v="2"/>
    <n v="2"/>
    <n v="4"/>
    <n v="1"/>
    <n v="0"/>
    <n v="1"/>
    <n v="0"/>
    <n v="0"/>
    <n v="0"/>
    <n v="0"/>
    <n v="1"/>
    <n v="1"/>
    <n v="0"/>
    <n v="1"/>
    <n v="1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286T"/>
    <n v="1"/>
    <s v="MATUTINO"/>
    <s v="ROSAURA ZAPATA"/>
    <n v="8"/>
    <s v="CHIHUAHUA"/>
    <n v="8"/>
    <s v="CHIHUAHUA"/>
    <n v="40"/>
    <s v="MADERA"/>
    <n v="342"/>
    <s v="CHIHUAHUITA"/>
    <s v="CALLE MESA DEL HURACAN"/>
    <n v="0"/>
    <s v="PĂšBLICO"/>
    <x v="3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0"/>
    <n v="0"/>
    <n v="0"/>
    <n v="6"/>
    <n v="4"/>
    <n v="10"/>
    <n v="3"/>
    <n v="7"/>
    <n v="10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321I"/>
    <n v="1"/>
    <s v="MATUTINO"/>
    <s v="PIPILA"/>
    <n v="8"/>
    <s v="CHIHUAHUA"/>
    <n v="8"/>
    <s v="CHIHUAHUA"/>
    <n v="43"/>
    <s v="MATACHĂŤ"/>
    <n v="7"/>
    <s v="TEJOLOCACHI"/>
    <s v="CALLE TEJOLOCACHI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0"/>
    <n v="1"/>
    <n v="1"/>
    <n v="4"/>
    <n v="5"/>
    <n v="9"/>
    <n v="6"/>
    <n v="4"/>
    <n v="1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403S"/>
    <n v="1"/>
    <s v="MATUTINO"/>
    <s v="HENRY WALLON"/>
    <n v="8"/>
    <s v="CHIHUAHUA"/>
    <n v="8"/>
    <s v="CHIHUAHUA"/>
    <n v="31"/>
    <s v="GUERRERO"/>
    <n v="77"/>
    <s v="PEDERNALES"/>
    <s v="CALLE PEDERNALES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1"/>
    <n v="2"/>
    <n v="3"/>
    <n v="5"/>
    <n v="2"/>
    <n v="7"/>
    <n v="4"/>
    <n v="6"/>
    <n v="1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549M"/>
    <n v="2"/>
    <s v="VESPERTINO"/>
    <s v="SIRIAME"/>
    <n v="8"/>
    <s v="CHIHUAHUA"/>
    <n v="8"/>
    <s v="CHIHUAHUA"/>
    <n v="46"/>
    <s v="MORELOS"/>
    <n v="134"/>
    <s v="POTRERO DE LOS BOJĂ“RQUEZ [MINERAL]"/>
    <s v="CALLE POTRERO DE LOS BOJORQUEZ (MINERAL)"/>
    <n v="0"/>
    <s v="PĂšBLICO"/>
    <x v="3"/>
    <n v="2"/>
    <s v="BĂSICA"/>
    <n v="1"/>
    <x v="0"/>
    <n v="1"/>
    <x v="1"/>
    <n v="0"/>
    <s v="NO APLICA"/>
    <n v="0"/>
    <s v="NO APLICA"/>
    <s v="08FZP0025E"/>
    <s v="08FJZ0106V"/>
    <s v="08ADG0006B"/>
    <n v="0"/>
    <s v="I2019"/>
    <n v="0"/>
    <n v="0"/>
    <n v="0"/>
    <n v="0"/>
    <n v="0"/>
    <n v="0"/>
    <n v="0"/>
    <n v="0"/>
    <n v="0"/>
    <n v="3"/>
    <n v="4"/>
    <n v="7"/>
    <n v="4"/>
    <n v="6"/>
    <n v="10"/>
    <n v="1"/>
    <n v="2"/>
    <n v="3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JN0772L"/>
    <n v="2"/>
    <s v="VESPERTINO"/>
    <s v="EMILIO PORTES GIL"/>
    <n v="8"/>
    <s v="CHIHUAHUA"/>
    <n v="8"/>
    <s v="CHIHUAHUA"/>
    <n v="51"/>
    <s v="OCAMPO"/>
    <n v="238"/>
    <s v="LAS ESTRELLAS"/>
    <s v="CALLE LAS ESTRELLAS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1"/>
    <n v="1"/>
    <n v="2"/>
    <n v="5"/>
    <n v="5"/>
    <n v="10"/>
    <n v="4"/>
    <n v="4"/>
    <n v="8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23V"/>
    <n v="1"/>
    <s v="MATUTINO"/>
    <s v="MINERAL DE DOLORES"/>
    <n v="8"/>
    <s v="CHIHUAHUA"/>
    <n v="8"/>
    <s v="CHIHUAHUA"/>
    <n v="40"/>
    <s v="MADERA"/>
    <n v="22"/>
    <s v="HUIZOPA"/>
    <s v="CALLE SALIDA A MADERA KILOMETRO 70"/>
    <n v="0"/>
    <s v="PĂšBLICO"/>
    <x v="3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0"/>
    <n v="0"/>
    <n v="0"/>
    <n v="5"/>
    <n v="5"/>
    <n v="10"/>
    <n v="3"/>
    <n v="7"/>
    <n v="10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4F"/>
    <n v="1"/>
    <s v="MATUTINO"/>
    <s v="VENUSTIANO CARRANZA"/>
    <n v="8"/>
    <s v="CHIHUAHUA"/>
    <n v="8"/>
    <s v="CHIHUAHUA"/>
    <n v="29"/>
    <s v="GUADALUPE Y CALVO"/>
    <n v="15"/>
    <s v="BABORIGAME"/>
    <s v="CALLE RINCON DEL TANQUE"/>
    <n v="0"/>
    <s v="PĂšBLICO"/>
    <x v="3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0"/>
    <n v="1"/>
    <n v="1"/>
    <n v="3"/>
    <n v="3"/>
    <n v="6"/>
    <n v="8"/>
    <n v="5"/>
    <n v="13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36Y"/>
    <n v="1"/>
    <s v="MATUTINO"/>
    <s v="ROSA AGAZZI"/>
    <n v="8"/>
    <s v="CHIHUAHUA"/>
    <n v="8"/>
    <s v="CHIHUAHUA"/>
    <n v="34"/>
    <s v="IGNACIO ZARAGOZA"/>
    <n v="1"/>
    <s v="IGNACIO ZARAGOZA"/>
    <s v="CALLE IXTAPA "/>
    <n v="0"/>
    <s v="PĂšBLICO"/>
    <x v="3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1"/>
    <n v="0"/>
    <n v="1"/>
    <n v="3"/>
    <n v="1"/>
    <n v="4"/>
    <n v="10"/>
    <n v="5"/>
    <n v="15"/>
    <n v="0"/>
    <n v="0"/>
    <n v="0"/>
    <n v="0"/>
    <n v="0"/>
    <n v="0"/>
    <n v="0"/>
    <n v="0"/>
    <n v="0"/>
    <n v="14"/>
    <n v="6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42I"/>
    <n v="1"/>
    <s v="MATUTINO"/>
    <s v="JEAN PIAGET"/>
    <n v="8"/>
    <s v="CHIHUAHUA"/>
    <n v="8"/>
    <s v="CHIHUAHUA"/>
    <n v="38"/>
    <s v="JULIMES"/>
    <n v="1"/>
    <s v="JULIMES"/>
    <s v="CALLE JUAREZ 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"/>
    <n v="1"/>
    <n v="2"/>
    <n v="2"/>
    <n v="3"/>
    <n v="5"/>
    <n v="8"/>
    <n v="5"/>
    <n v="13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JN0278J"/>
    <n v="1"/>
    <s v="MATUTINO"/>
    <s v="FRANCISCO I. MADERO 1236"/>
    <n v="8"/>
    <s v="CHIHUAHUA"/>
    <n v="8"/>
    <s v="CHIHUAHUA"/>
    <n v="45"/>
    <s v="MEOQUI"/>
    <n v="24"/>
    <s v="EL TORREĂ“N"/>
    <s v="CALLE EL TORREON"/>
    <n v="0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0"/>
    <n v="1"/>
    <n v="1"/>
    <n v="5"/>
    <n v="3"/>
    <n v="8"/>
    <n v="8"/>
    <n v="3"/>
    <n v="11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443Y"/>
    <n v="1"/>
    <s v="MATUTINO"/>
    <s v="PREESCOLAR GUSSI"/>
    <n v="8"/>
    <s v="CHIHUAHUA"/>
    <n v="8"/>
    <s v="CHIHUAHUA"/>
    <n v="37"/>
    <s v="JUĂREZ"/>
    <n v="1"/>
    <s v="JUĂREZ"/>
    <s v="CALLE TEPEYAC"/>
    <n v="690"/>
    <s v="PRIVADO"/>
    <x v="1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0"/>
    <n v="0"/>
    <n v="0"/>
    <n v="0"/>
    <n v="0"/>
    <n v="0"/>
    <n v="0"/>
    <n v="0"/>
    <n v="0"/>
    <n v="8"/>
    <n v="12"/>
    <n v="2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DCC0010Q"/>
    <n v="1"/>
    <s v="MATUTINO"/>
    <s v="GUADALUPE VICTORIA"/>
    <n v="8"/>
    <s v="CHIHUAHUA"/>
    <n v="8"/>
    <s v="CHIHUAHUA"/>
    <n v="30"/>
    <s v="GUAZAPARES"/>
    <n v="6"/>
    <s v="APORAVO"/>
    <s v="NINGUNO NINGUNO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2"/>
    <n v="3"/>
    <n v="5"/>
    <n v="5"/>
    <n v="5"/>
    <n v="10"/>
    <n v="2"/>
    <n v="3"/>
    <n v="5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19G"/>
    <n v="1"/>
    <s v="MATUTINO"/>
    <s v="20 DE NOVIEMBRE"/>
    <n v="8"/>
    <s v="CHIHUAHUA"/>
    <n v="8"/>
    <s v="CHIHUAHUA"/>
    <n v="27"/>
    <s v="GUACHOCHI"/>
    <n v="76"/>
    <s v="SANTA ANITA"/>
    <s v="CALLE SANTA ANITA"/>
    <n v="0"/>
    <s v="PĂšBLICO"/>
    <x v="3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0"/>
    <n v="1"/>
    <n v="1"/>
    <n v="5"/>
    <n v="5"/>
    <n v="10"/>
    <n v="5"/>
    <n v="4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28O"/>
    <n v="4"/>
    <s v="DISCONTINUO"/>
    <s v="VICENTE GUERRERO"/>
    <n v="8"/>
    <s v="CHIHUAHUA"/>
    <n v="8"/>
    <s v="CHIHUAHUA"/>
    <n v="63"/>
    <s v="TEMĂ“SACHIC"/>
    <n v="7"/>
    <s v="BABĂŤCORA DE CONOACHIC"/>
    <s v="CALLE BABICORA (BABICORA DE CONOACHI)"/>
    <n v="0"/>
    <s v="PĂšBLICO"/>
    <x v="3"/>
    <n v="2"/>
    <s v="BĂSICA"/>
    <n v="1"/>
    <x v="0"/>
    <n v="3"/>
    <x v="3"/>
    <n v="0"/>
    <s v="NO APLICA"/>
    <n v="0"/>
    <s v="NO APLICA"/>
    <s v="08FZI0017M"/>
    <s v="08FJI0006F"/>
    <s v="08ADG0055K"/>
    <n v="0"/>
    <s v="I2019"/>
    <n v="0"/>
    <n v="0"/>
    <n v="0"/>
    <n v="0"/>
    <n v="0"/>
    <n v="0"/>
    <n v="0"/>
    <n v="0"/>
    <n v="0"/>
    <n v="4"/>
    <n v="5"/>
    <n v="9"/>
    <n v="3"/>
    <n v="3"/>
    <n v="6"/>
    <n v="3"/>
    <n v="2"/>
    <n v="5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11N"/>
    <n v="1"/>
    <s v="MATUTINO"/>
    <s v="MARIANO IRIGOYEN"/>
    <n v="8"/>
    <s v="CHIHUAHUA"/>
    <n v="8"/>
    <s v="CHIHUAHUA"/>
    <n v="27"/>
    <s v="GUACHOCHI"/>
    <n v="565"/>
    <s v="ROJACHIQUE"/>
    <s v="CAMINO ROCHEACHI ROJACHIQUE"/>
    <n v="0"/>
    <s v="PĂšBLICO"/>
    <x v="3"/>
    <n v="2"/>
    <s v="BĂSICA"/>
    <n v="1"/>
    <x v="0"/>
    <n v="3"/>
    <x v="3"/>
    <n v="0"/>
    <s v="NO APLICA"/>
    <n v="0"/>
    <s v="NO APLICA"/>
    <s v="08FZI0040N"/>
    <s v="08FJI0008D"/>
    <s v="08ADG0006B"/>
    <n v="0"/>
    <s v="I2019"/>
    <n v="0"/>
    <n v="0"/>
    <n v="0"/>
    <n v="0"/>
    <n v="0"/>
    <n v="0"/>
    <n v="0"/>
    <n v="0"/>
    <n v="0"/>
    <n v="3"/>
    <n v="6"/>
    <n v="9"/>
    <n v="3"/>
    <n v="5"/>
    <n v="8"/>
    <n v="1"/>
    <n v="2"/>
    <n v="3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28N"/>
    <n v="1"/>
    <s v="MATUTINO"/>
    <s v="GABRIELA MISTRAL"/>
    <n v="8"/>
    <s v="CHIHUAHUA"/>
    <n v="8"/>
    <s v="CHIHUAHUA"/>
    <n v="27"/>
    <s v="GUACHOCHI"/>
    <n v="510"/>
    <s v="AGUA PUERCA"/>
    <s v="CALLE AGUA PUERCA"/>
    <n v="0"/>
    <s v="PĂšBLICO"/>
    <x v="3"/>
    <n v="2"/>
    <s v="BĂSICA"/>
    <n v="1"/>
    <x v="0"/>
    <n v="3"/>
    <x v="3"/>
    <n v="0"/>
    <s v="NO APLICA"/>
    <n v="0"/>
    <s v="NO APLICA"/>
    <s v="08FZI0024W"/>
    <s v="08FJI0008D"/>
    <s v="08ADG0006B"/>
    <n v="0"/>
    <s v="I2019"/>
    <n v="0"/>
    <n v="0"/>
    <n v="0"/>
    <n v="0"/>
    <n v="0"/>
    <n v="0"/>
    <n v="0"/>
    <n v="0"/>
    <n v="0"/>
    <n v="2"/>
    <n v="1"/>
    <n v="3"/>
    <n v="3"/>
    <n v="1"/>
    <n v="4"/>
    <n v="8"/>
    <n v="5"/>
    <n v="13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37V"/>
    <n v="1"/>
    <s v="MATUTINO"/>
    <s v="EDUCACION PREESCOLAR INDIGENA"/>
    <n v="8"/>
    <s v="CHIHUAHUA"/>
    <n v="8"/>
    <s v="CHIHUAHUA"/>
    <n v="7"/>
    <s v="BALLEZA"/>
    <n v="22"/>
    <s v="BAQUIRIACHI"/>
    <s v="CALLE BAQUIRIACHI"/>
    <n v="0"/>
    <s v="PĂšBLICO"/>
    <x v="3"/>
    <n v="2"/>
    <s v="BĂSICA"/>
    <n v="1"/>
    <x v="0"/>
    <n v="3"/>
    <x v="3"/>
    <n v="0"/>
    <s v="NO APLICA"/>
    <n v="0"/>
    <s v="NO APLICA"/>
    <s v="08FZI0007F"/>
    <s v="08FJI0003I"/>
    <s v="08ADG0006B"/>
    <n v="0"/>
    <s v="I2019"/>
    <n v="0"/>
    <n v="0"/>
    <n v="0"/>
    <n v="0"/>
    <n v="0"/>
    <n v="0"/>
    <n v="0"/>
    <n v="0"/>
    <n v="0"/>
    <n v="3"/>
    <n v="1"/>
    <n v="4"/>
    <n v="1"/>
    <n v="3"/>
    <n v="4"/>
    <n v="7"/>
    <n v="5"/>
    <n v="12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84F"/>
    <n v="1"/>
    <s v="MATUTINO"/>
    <s v="GABRIELA MISTRAL"/>
    <n v="8"/>
    <s v="CHIHUAHUA"/>
    <n v="8"/>
    <s v="CHIHUAHUA"/>
    <n v="8"/>
    <s v="BATOPILAS DE MANUEL GĂ“MEZ MORĂŤN"/>
    <n v="727"/>
    <s v="ROCAGUACHI"/>
    <s v="CALLE ROCAHUACHI"/>
    <n v="0"/>
    <s v="PĂšBLICO"/>
    <x v="3"/>
    <n v="2"/>
    <s v="BĂSICA"/>
    <n v="1"/>
    <x v="0"/>
    <n v="3"/>
    <x v="3"/>
    <n v="0"/>
    <s v="NO APLICA"/>
    <n v="0"/>
    <s v="NO APLICA"/>
    <s v="08FZI0018L"/>
    <s v="08FJI0007E"/>
    <s v="08ADG0006B"/>
    <n v="0"/>
    <s v="I2019"/>
    <n v="0"/>
    <n v="0"/>
    <n v="0"/>
    <n v="0"/>
    <n v="0"/>
    <n v="0"/>
    <n v="0"/>
    <n v="0"/>
    <n v="0"/>
    <n v="3"/>
    <n v="1"/>
    <n v="4"/>
    <n v="5"/>
    <n v="2"/>
    <n v="7"/>
    <n v="4"/>
    <n v="5"/>
    <n v="9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7Z"/>
    <n v="4"/>
    <s v="DISCONTINUO"/>
    <s v="MATILDE PALMA PALMA"/>
    <n v="8"/>
    <s v="CHIHUAHUA"/>
    <n v="8"/>
    <s v="CHIHUAHUA"/>
    <n v="27"/>
    <s v="GUACHOCHI"/>
    <n v="1572"/>
    <s v="SOMARACHI"/>
    <s v="CALLE SOMARACHI"/>
    <n v="0"/>
    <s v="PĂšBLICO"/>
    <x v="3"/>
    <n v="2"/>
    <s v="BĂSICA"/>
    <n v="1"/>
    <x v="0"/>
    <n v="3"/>
    <x v="3"/>
    <n v="0"/>
    <s v="NO APLICA"/>
    <n v="0"/>
    <s v="NO APLICA"/>
    <s v="08FZI0039Y"/>
    <s v="08FJI0003I"/>
    <s v="08ADG0006B"/>
    <n v="0"/>
    <s v="I2019"/>
    <n v="0"/>
    <n v="0"/>
    <n v="0"/>
    <n v="0"/>
    <n v="0"/>
    <n v="0"/>
    <n v="0"/>
    <n v="0"/>
    <n v="0"/>
    <n v="2"/>
    <n v="3"/>
    <n v="5"/>
    <n v="4"/>
    <n v="2"/>
    <n v="6"/>
    <n v="6"/>
    <n v="3"/>
    <n v="9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SC0031N"/>
    <n v="4"/>
    <s v="DISCONTINUO"/>
    <s v="SECUNDARIA INDIGENA COMUNITARIA"/>
    <n v="8"/>
    <s v="CHIHUAHUA"/>
    <n v="8"/>
    <s v="CHIHUAHUA"/>
    <n v="29"/>
    <s v="GUADALUPE Y CALVO"/>
    <n v="106"/>
    <s v="LA LAJA COLORADA"/>
    <s v="CALLE LAJA COLORADA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3"/>
    <n v="5"/>
    <n v="8"/>
    <n v="3"/>
    <n v="5"/>
    <n v="8"/>
    <n v="2"/>
    <n v="2"/>
    <n v="4"/>
    <n v="3"/>
    <n v="3"/>
    <n v="6"/>
    <n v="0"/>
    <n v="2"/>
    <n v="2"/>
    <n v="1"/>
    <n v="2"/>
    <n v="3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174O"/>
    <n v="4"/>
    <s v="DISCONTINUO"/>
    <s v="SECUNDARIA COMUNITARIA"/>
    <n v="8"/>
    <s v="CHIHUAHUA"/>
    <n v="8"/>
    <s v="CHIHUAHUA"/>
    <n v="29"/>
    <s v="GUADALUPE Y CALVO"/>
    <n v="1151"/>
    <s v="TIERRA FLOJA"/>
    <s v="CALLE TIERRA FLOJ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4"/>
    <n v="5"/>
    <n v="9"/>
    <n v="4"/>
    <n v="5"/>
    <n v="9"/>
    <n v="2"/>
    <n v="0"/>
    <n v="2"/>
    <n v="3"/>
    <n v="1"/>
    <n v="4"/>
    <n v="1"/>
    <n v="3"/>
    <n v="4"/>
    <n v="1"/>
    <n v="2"/>
    <n v="3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92D"/>
    <n v="4"/>
    <s v="DISCONTINUO"/>
    <s v="SECUNDARIA COMUNITARIA"/>
    <n v="8"/>
    <s v="CHIHUAHUA"/>
    <n v="8"/>
    <s v="CHIHUAHUA"/>
    <n v="46"/>
    <s v="MORELOS"/>
    <n v="186"/>
    <s v="LAS TIERRAS"/>
    <s v="CALLE LAS TIERRAS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4"/>
    <n v="4"/>
    <n v="8"/>
    <n v="4"/>
    <n v="4"/>
    <n v="8"/>
    <n v="0"/>
    <n v="0"/>
    <n v="0"/>
    <n v="0"/>
    <n v="5"/>
    <n v="5"/>
    <n v="4"/>
    <n v="2"/>
    <n v="6"/>
    <n v="0"/>
    <n v="2"/>
    <n v="2"/>
    <n v="0"/>
    <n v="0"/>
    <n v="0"/>
    <n v="0"/>
    <n v="0"/>
    <n v="0"/>
    <n v="0"/>
    <n v="0"/>
    <n v="0"/>
    <n v="4"/>
    <n v="9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374N"/>
    <n v="1"/>
    <s v="MATUTINO"/>
    <s v="GABRIELA MISTRAL"/>
    <n v="8"/>
    <s v="CHIHUAHUA"/>
    <n v="8"/>
    <s v="CHIHUAHUA"/>
    <n v="29"/>
    <s v="GUADALUPE Y CALVO"/>
    <n v="81"/>
    <s v="DOLORES"/>
    <s v="CALLE DOLORES"/>
    <n v="0"/>
    <s v="PĂšBLICO"/>
    <x v="3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0"/>
    <n v="0"/>
    <n v="0"/>
    <n v="3"/>
    <n v="5"/>
    <n v="8"/>
    <n v="7"/>
    <n v="5"/>
    <n v="12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02T"/>
    <n v="1"/>
    <s v="MATUTINO"/>
    <s v="URSULO LUJAN RODRIGUEZ"/>
    <n v="8"/>
    <s v="CHIHUAHUA"/>
    <n v="8"/>
    <s v="CHIHUAHUA"/>
    <n v="40"/>
    <s v="MADERA"/>
    <n v="26"/>
    <s v="NICOLĂS BRAVO"/>
    <s v="CALLE INDEPENDENCIA JUNTO A PRESIDENCIA SECCIONAL"/>
    <n v="0"/>
    <s v="PĂšBLICO"/>
    <x v="3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3"/>
    <n v="5"/>
    <n v="8"/>
    <n v="2"/>
    <n v="4"/>
    <n v="6"/>
    <n v="3"/>
    <n v="3"/>
    <n v="6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06P"/>
    <n v="1"/>
    <s v="MATUTINO"/>
    <s v="CARLOS DARWIN"/>
    <n v="8"/>
    <s v="CHIHUAHUA"/>
    <n v="8"/>
    <s v="CHIHUAHUA"/>
    <n v="25"/>
    <s v="GĂ“MEZ FARĂŤAS"/>
    <n v="11"/>
    <s v="PABLO AMAYA (LA MARTHA)"/>
    <s v="CALLE FRANCISCO I MADERO"/>
    <n v="0"/>
    <s v="PĂšBLICO"/>
    <x v="3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5"/>
    <n v="0"/>
    <n v="5"/>
    <n v="4"/>
    <n v="3"/>
    <n v="7"/>
    <n v="5"/>
    <n v="3"/>
    <n v="8"/>
    <n v="0"/>
    <n v="0"/>
    <n v="0"/>
    <n v="0"/>
    <n v="0"/>
    <n v="0"/>
    <n v="0"/>
    <n v="0"/>
    <n v="0"/>
    <n v="14"/>
    <n v="6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43T"/>
    <n v="1"/>
    <s v="MATUTINO"/>
    <s v="ANTONIO DELGADO"/>
    <n v="8"/>
    <s v="CHIHUAHUA"/>
    <n v="8"/>
    <s v="CHIHUAHUA"/>
    <n v="31"/>
    <s v="GUERRERO"/>
    <n v="76"/>
    <s v="PĂRAMO DE MORELOS"/>
    <s v="NINGUNO NINGUNO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4"/>
    <n v="2"/>
    <n v="6"/>
    <n v="4"/>
    <n v="3"/>
    <n v="7"/>
    <n v="3"/>
    <n v="4"/>
    <n v="7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665C"/>
    <n v="1"/>
    <s v="MATUTINO"/>
    <s v="FELIX ZULOAGA"/>
    <n v="8"/>
    <s v="CHIHUAHUA"/>
    <n v="8"/>
    <s v="CHIHUAHUA"/>
    <n v="31"/>
    <s v="GUERRERO"/>
    <n v="121"/>
    <s v="TACUBA"/>
    <s v="CALLE TACUBA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2"/>
    <n v="4"/>
    <n v="6"/>
    <n v="2"/>
    <n v="1"/>
    <n v="3"/>
    <n v="5"/>
    <n v="6"/>
    <n v="11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684R"/>
    <n v="1"/>
    <s v="MATUTINO"/>
    <s v="CARMEN RAMOS DEL RIO"/>
    <n v="8"/>
    <s v="CHIHUAHUA"/>
    <n v="8"/>
    <s v="CHIHUAHUA"/>
    <n v="17"/>
    <s v="CUAUHTĂ‰MOC"/>
    <n v="112"/>
    <s v="EJIDO PROGRESO (SAN IGNACIO)"/>
    <s v="CALLE EJIDO PROGRESO (SAN IGNACIO)"/>
    <n v="0"/>
    <s v="PĂšBLICO"/>
    <x v="3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1"/>
    <n v="2"/>
    <n v="3"/>
    <n v="3"/>
    <n v="4"/>
    <n v="7"/>
    <n v="7"/>
    <n v="3"/>
    <n v="10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794X"/>
    <n v="1"/>
    <s v="MATUTINO"/>
    <s v="FELIPE CARRILLO PUERTO"/>
    <n v="8"/>
    <s v="CHIHUAHUA"/>
    <n v="8"/>
    <s v="CHIHUAHUA"/>
    <n v="13"/>
    <s v="CASAS GRANDES"/>
    <n v="18"/>
    <s v="JUAN MATA ORTĂŤZ (PEARSON)"/>
    <s v="CALLE FERROCARRIL N."/>
    <n v="0"/>
    <s v="PĂšBLICO"/>
    <x v="3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0"/>
    <n v="1"/>
    <n v="1"/>
    <n v="4"/>
    <n v="3"/>
    <n v="7"/>
    <n v="6"/>
    <n v="6"/>
    <n v="12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914T"/>
    <n v="1"/>
    <s v="MATUTINO"/>
    <s v="CRI CRI"/>
    <n v="8"/>
    <s v="CHIHUAHUA"/>
    <n v="8"/>
    <s v="CHIHUAHUA"/>
    <n v="5"/>
    <s v="ASCENSIĂ“N"/>
    <n v="1038"/>
    <s v="LEY SEIS DE ENERO"/>
    <s v="CALLE REVOLUCION"/>
    <n v="0"/>
    <s v="PĂšBLICO"/>
    <x v="3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0"/>
    <n v="0"/>
    <n v="0"/>
    <n v="5"/>
    <n v="3"/>
    <n v="8"/>
    <n v="4"/>
    <n v="8"/>
    <n v="12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CC0022V"/>
    <n v="1"/>
    <s v="MATUTINO"/>
    <s v="FRANCISCO MARQUEZ"/>
    <n v="8"/>
    <s v="CHIHUAHUA"/>
    <n v="8"/>
    <s v="CHIHUAHUA"/>
    <n v="27"/>
    <s v="GUACHOCHI"/>
    <n v="210"/>
    <s v="HUICHAGOACHI"/>
    <s v="CALLE HUICHAGOACHI"/>
    <n v="0"/>
    <s v="PĂšBLICO"/>
    <x v="3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2"/>
    <n v="0"/>
    <n v="2"/>
    <n v="5"/>
    <n v="4"/>
    <n v="9"/>
    <n v="6"/>
    <n v="3"/>
    <n v="9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085G"/>
    <n v="1"/>
    <s v="MATUTINO"/>
    <s v="NETZAHUALCOYOTL"/>
    <n v="8"/>
    <s v="CHIHUAHUA"/>
    <n v="8"/>
    <s v="CHIHUAHUA"/>
    <n v="8"/>
    <s v="BATOPILAS DE MANUEL GĂ“MEZ MORĂŤN"/>
    <n v="223"/>
    <s v="YOQUIVO"/>
    <s v="NINGUNO NINGUNO"/>
    <n v="0"/>
    <s v="PĂšBLICO"/>
    <x v="3"/>
    <n v="2"/>
    <s v="BĂSICA"/>
    <n v="1"/>
    <x v="0"/>
    <n v="3"/>
    <x v="3"/>
    <n v="0"/>
    <s v="NO APLICA"/>
    <n v="0"/>
    <s v="NO APLICA"/>
    <s v="08FZI0018L"/>
    <s v="08FJI0007E"/>
    <s v="08ADG0006B"/>
    <n v="0"/>
    <s v="I2019"/>
    <n v="0"/>
    <n v="0"/>
    <n v="0"/>
    <n v="0"/>
    <n v="0"/>
    <n v="0"/>
    <n v="0"/>
    <n v="0"/>
    <n v="0"/>
    <n v="1"/>
    <n v="1"/>
    <n v="2"/>
    <n v="5"/>
    <n v="4"/>
    <n v="9"/>
    <n v="3"/>
    <n v="6"/>
    <n v="9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85F"/>
    <n v="1"/>
    <s v="MATUTINO"/>
    <s v="LIBRADO LOPEZ CRUZ"/>
    <n v="8"/>
    <s v="CHIHUAHUA"/>
    <n v="8"/>
    <s v="CHIHUAHUA"/>
    <n v="27"/>
    <s v="GUACHOCHI"/>
    <n v="91"/>
    <s v="CHOGUITA"/>
    <s v="CALLE CONOCIDO"/>
    <n v="0"/>
    <s v="PĂšBLICO"/>
    <x v="3"/>
    <n v="2"/>
    <s v="BĂSICA"/>
    <n v="1"/>
    <x v="0"/>
    <n v="3"/>
    <x v="3"/>
    <n v="0"/>
    <s v="NO APLICA"/>
    <n v="0"/>
    <s v="NO APLICA"/>
    <s v="08FZI0033D"/>
    <s v="08FJI0008D"/>
    <s v="08ADG0006B"/>
    <n v="0"/>
    <s v="I2019"/>
    <n v="0"/>
    <n v="0"/>
    <n v="0"/>
    <n v="0"/>
    <n v="0"/>
    <n v="0"/>
    <n v="0"/>
    <n v="0"/>
    <n v="0"/>
    <n v="2"/>
    <n v="1"/>
    <n v="3"/>
    <n v="4"/>
    <n v="5"/>
    <n v="9"/>
    <n v="4"/>
    <n v="4"/>
    <n v="8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27O"/>
    <n v="1"/>
    <s v="MATUTINO"/>
    <s v="RUBEN DARIO"/>
    <n v="8"/>
    <s v="CHIHUAHUA"/>
    <n v="8"/>
    <s v="CHIHUAHUA"/>
    <n v="9"/>
    <s v="BOCOYNA"/>
    <n v="258"/>
    <s v="LOS OJITOS"/>
    <s v="CALLE LOS OJITOS"/>
    <n v="0"/>
    <s v="PĂšBLICO"/>
    <x v="3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2"/>
    <n v="3"/>
    <n v="5"/>
    <n v="2"/>
    <n v="5"/>
    <n v="7"/>
    <n v="3"/>
    <n v="5"/>
    <n v="8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60W"/>
    <n v="1"/>
    <s v="MATUTINO"/>
    <s v="RICARDO FLORES MAGON"/>
    <n v="8"/>
    <s v="CHIHUAHUA"/>
    <n v="8"/>
    <s v="CHIHUAHUA"/>
    <n v="27"/>
    <s v="GUACHOCHI"/>
    <n v="1175"/>
    <s v="PAHUIRANACHI (RECOBICHI)"/>
    <s v="CALLE PAHUIRANACHI (RECOBICHI)"/>
    <n v="0"/>
    <s v="PĂšBLICO"/>
    <x v="3"/>
    <n v="2"/>
    <s v="BĂSICA"/>
    <n v="1"/>
    <x v="0"/>
    <n v="3"/>
    <x v="3"/>
    <n v="0"/>
    <s v="NO APLICA"/>
    <n v="0"/>
    <s v="NO APLICA"/>
    <s v="08FZI0040N"/>
    <s v="08FJI0008D"/>
    <s v="08ADG0006B"/>
    <n v="0"/>
    <s v="I2019"/>
    <n v="0"/>
    <n v="0"/>
    <n v="0"/>
    <n v="0"/>
    <n v="0"/>
    <n v="0"/>
    <n v="0"/>
    <n v="0"/>
    <n v="0"/>
    <n v="2"/>
    <n v="1"/>
    <n v="3"/>
    <n v="5"/>
    <n v="2"/>
    <n v="7"/>
    <n v="3"/>
    <n v="7"/>
    <n v="1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2176R"/>
    <n v="4"/>
    <s v="DISCONTINUO"/>
    <s v="EULALIO IZQUIERDO MARTINEZ"/>
    <n v="8"/>
    <s v="CHIHUAHUA"/>
    <n v="8"/>
    <s v="CHIHUAHUA"/>
    <n v="52"/>
    <s v="OJINAGA"/>
    <n v="14"/>
    <s v="LA COLMENA"/>
    <s v="CALLE LA COLMENA"/>
    <n v="0"/>
    <s v="PĂšBLICO"/>
    <x v="3"/>
    <n v="2"/>
    <s v="BĂSICA"/>
    <n v="2"/>
    <x v="2"/>
    <n v="1"/>
    <x v="1"/>
    <n v="0"/>
    <s v="NO APLICA"/>
    <n v="0"/>
    <s v="NO APLICA"/>
    <s v="08FIZ0132D"/>
    <s v="08FJS0101Q"/>
    <s v="08ADG0056J"/>
    <n v="0"/>
    <s v="I2019"/>
    <n v="3"/>
    <n v="8"/>
    <n v="11"/>
    <n v="3"/>
    <n v="8"/>
    <n v="11"/>
    <n v="0"/>
    <n v="1"/>
    <n v="1"/>
    <n v="2"/>
    <n v="0"/>
    <n v="2"/>
    <n v="1"/>
    <n v="0"/>
    <n v="1"/>
    <n v="0"/>
    <n v="1"/>
    <n v="1"/>
    <n v="0"/>
    <n v="1"/>
    <n v="1"/>
    <n v="0"/>
    <n v="1"/>
    <n v="1"/>
    <n v="1"/>
    <n v="1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</r>
  <r>
    <s v="08KPB0012C"/>
    <n v="1"/>
    <s v="MATUTINO"/>
    <s v="PRIMARIA INDIGENA COMUNITARIA"/>
    <n v="8"/>
    <s v="CHIHUAHUA"/>
    <n v="8"/>
    <s v="CHIHUAHUA"/>
    <n v="27"/>
    <s v="GUACHOCHI"/>
    <n v="1213"/>
    <s v="RANCHERÍA"/>
    <s v="CALLE LA RANCHERIA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6"/>
    <n v="4"/>
    <n v="10"/>
    <n v="6"/>
    <n v="4"/>
    <n v="10"/>
    <n v="0"/>
    <n v="1"/>
    <n v="1"/>
    <n v="0"/>
    <n v="2"/>
    <n v="2"/>
    <n v="1"/>
    <n v="1"/>
    <n v="2"/>
    <n v="2"/>
    <n v="1"/>
    <n v="3"/>
    <n v="2"/>
    <n v="0"/>
    <n v="2"/>
    <n v="0"/>
    <n v="0"/>
    <n v="0"/>
    <n v="1"/>
    <n v="1"/>
    <n v="2"/>
    <n v="6"/>
    <n v="5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018X"/>
    <n v="1"/>
    <s v="MATUTINO"/>
    <s v="PRIMARIA INDIGENA COMUNITARIA"/>
    <n v="8"/>
    <s v="CHIHUAHUA"/>
    <n v="8"/>
    <s v="CHIHUAHUA"/>
    <n v="27"/>
    <s v="GUACHOCHI"/>
    <n v="380"/>
    <s v="RANCHERÍA YEHUACHIQUE"/>
    <s v="CALLE YEHUACHIQUE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3"/>
    <n v="8"/>
    <n v="11"/>
    <n v="3"/>
    <n v="8"/>
    <n v="11"/>
    <n v="1"/>
    <n v="2"/>
    <n v="3"/>
    <n v="1"/>
    <n v="0"/>
    <n v="1"/>
    <n v="1"/>
    <n v="1"/>
    <n v="2"/>
    <n v="1"/>
    <n v="1"/>
    <n v="2"/>
    <n v="0"/>
    <n v="0"/>
    <n v="0"/>
    <n v="0"/>
    <n v="1"/>
    <n v="1"/>
    <n v="0"/>
    <n v="3"/>
    <n v="3"/>
    <n v="3"/>
    <n v="6"/>
    <n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293J"/>
    <n v="4"/>
    <s v="DISCONTINUO"/>
    <s v="ESCUELA PRIMARIA"/>
    <n v="8"/>
    <s v="CHIHUAHUA"/>
    <n v="8"/>
    <s v="CHIHUAHUA"/>
    <n v="29"/>
    <s v="GUADALUPE Y CALVO"/>
    <n v="400"/>
    <s v="TIGRE DE SAN RAFAEL (RINCÓN DEL TIGRE)"/>
    <s v="CALLE EL TIGRIT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4"/>
    <n v="10"/>
    <n v="6"/>
    <n v="4"/>
    <n v="10"/>
    <n v="1"/>
    <n v="0"/>
    <n v="1"/>
    <n v="2"/>
    <n v="0"/>
    <n v="2"/>
    <n v="0"/>
    <n v="0"/>
    <n v="0"/>
    <n v="0"/>
    <n v="1"/>
    <n v="1"/>
    <n v="3"/>
    <n v="0"/>
    <n v="3"/>
    <n v="2"/>
    <n v="1"/>
    <n v="3"/>
    <n v="0"/>
    <n v="2"/>
    <n v="2"/>
    <n v="7"/>
    <n v="4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2262X"/>
    <n v="1"/>
    <s v="MATUTINO"/>
    <s v="HELLEN KELLER"/>
    <n v="8"/>
    <s v="CHIHUAHUA"/>
    <n v="8"/>
    <s v="CHIHUAHUA"/>
    <n v="7"/>
    <s v="BALLEZA"/>
    <n v="532"/>
    <s v="SAN JUAN"/>
    <s v="CALLE SAN JUAN"/>
    <n v="0"/>
    <s v="PĂšBLICO"/>
    <x v="3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2"/>
    <n v="0"/>
    <n v="2"/>
    <n v="2"/>
    <n v="5"/>
    <n v="7"/>
    <n v="8"/>
    <n v="3"/>
    <n v="11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410G"/>
    <n v="1"/>
    <s v="MATUTINO"/>
    <s v="CENTRO EDUCATIVO GAMA"/>
    <n v="8"/>
    <s v="CHIHUAHUA"/>
    <n v="8"/>
    <s v="CHIHUAHUA"/>
    <n v="19"/>
    <s v="CHIHUAHUA"/>
    <n v="1"/>
    <s v="CHIHUAHUA"/>
    <s v="CALLE MIGUEL BARRAGAN"/>
    <n v="3905"/>
    <s v="PRIVADO"/>
    <x v="1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0"/>
    <n v="0"/>
    <n v="0"/>
    <n v="2"/>
    <n v="6"/>
    <n v="8"/>
    <n v="5"/>
    <n v="4"/>
    <n v="9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4"/>
    <n v="7"/>
    <n v="0"/>
    <n v="1"/>
    <n v="0"/>
    <n v="0"/>
    <n v="0"/>
    <n v="0"/>
    <n v="0"/>
    <n v="0"/>
    <n v="1"/>
    <n v="1"/>
    <n v="2"/>
    <n v="2"/>
  </r>
  <r>
    <s v="08PJN0496C"/>
    <n v="1"/>
    <s v="MATUTINO"/>
    <s v="COLEGIO ISAAC NEWTON"/>
    <n v="8"/>
    <s v="CHIHUAHUA"/>
    <n v="8"/>
    <s v="CHIHUAHUA"/>
    <n v="37"/>
    <s v="JUĂREZ"/>
    <n v="1"/>
    <s v="JUĂREZ"/>
    <s v="CALLE ECATEPEC"/>
    <n v="3632"/>
    <s v="PRIVADO"/>
    <x v="1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0"/>
    <n v="0"/>
    <n v="0"/>
    <n v="7"/>
    <n v="4"/>
    <n v="11"/>
    <n v="2"/>
    <n v="7"/>
    <n v="9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CC0057K"/>
    <n v="1"/>
    <s v="MATUTINO"/>
    <s v="PLAN TARAHUMARA"/>
    <n v="8"/>
    <s v="CHIHUAHUA"/>
    <n v="8"/>
    <s v="CHIHUAHUA"/>
    <n v="29"/>
    <s v="GUADALUPE Y CALVO"/>
    <n v="93"/>
    <s v="RANCHERĂŤA GUASACHIQUE"/>
    <s v="CALLE RANCHERIA GUASACHIQUE"/>
    <n v="0"/>
    <s v="PĂšBLICO"/>
    <x v="3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2"/>
    <n v="1"/>
    <n v="3"/>
    <n v="4"/>
    <n v="3"/>
    <n v="7"/>
    <n v="5"/>
    <n v="5"/>
    <n v="10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CC0153N"/>
    <n v="1"/>
    <s v="MATUTINO"/>
    <s v="BENITO JUAREZ"/>
    <n v="8"/>
    <s v="CHIHUAHUA"/>
    <n v="8"/>
    <s v="CHIHUAHUA"/>
    <n v="27"/>
    <s v="GUACHOCHI"/>
    <n v="16"/>
    <s v="BASIHUARE"/>
    <s v="CALLE CONOCIDO"/>
    <n v="0"/>
    <s v="PĂšBLICO"/>
    <x v="3"/>
    <n v="2"/>
    <s v="BĂSICA"/>
    <n v="1"/>
    <x v="0"/>
    <n v="3"/>
    <x v="3"/>
    <n v="0"/>
    <s v="NO APLICA"/>
    <n v="0"/>
    <s v="NO APLICA"/>
    <s v="08FZI0032E"/>
    <s v="08FJI0008D"/>
    <s v="08ADG0006B"/>
    <n v="0"/>
    <s v="I2019"/>
    <n v="0"/>
    <n v="0"/>
    <n v="0"/>
    <n v="0"/>
    <n v="0"/>
    <n v="0"/>
    <n v="0"/>
    <n v="0"/>
    <n v="0"/>
    <n v="1"/>
    <n v="5"/>
    <n v="6"/>
    <n v="3"/>
    <n v="7"/>
    <n v="10"/>
    <n v="2"/>
    <n v="2"/>
    <n v="4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371Z"/>
    <n v="1"/>
    <s v="MATUTINO"/>
    <s v="PREESCOLAR COMUNITARIO"/>
    <n v="8"/>
    <s v="CHIHUAHUA"/>
    <n v="8"/>
    <s v="CHIHUAHUA"/>
    <n v="19"/>
    <s v="CHIHUAHUA"/>
    <n v="640"/>
    <s v="EL FRESNO"/>
    <s v="CALLE EL FRESN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0"/>
    <n v="0"/>
    <n v="10"/>
    <n v="11"/>
    <n v="2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JN1590T"/>
    <n v="1"/>
    <s v="MATUTINO"/>
    <s v="PREESCOLAR COMUNITARIO"/>
    <n v="8"/>
    <s v="CHIHUAHUA"/>
    <n v="8"/>
    <s v="CHIHUAHUA"/>
    <n v="13"/>
    <s v="CASAS GRANDES"/>
    <n v="311"/>
    <s v="SECCIÃ“N ENRÃQUEZ"/>
    <s v="CALLE SECCION ENRIQUEZ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0"/>
    <n v="0"/>
    <n v="0"/>
    <n v="12"/>
    <n v="9"/>
    <n v="2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KSC0030O"/>
    <n v="4"/>
    <s v="DISCONTINUO"/>
    <s v="SECUNDARIA INDIGENA COMUNITARIA"/>
    <n v="8"/>
    <s v="CHIHUAHUA"/>
    <n v="8"/>
    <s v="CHIHUAHUA"/>
    <n v="29"/>
    <s v="GUADALUPE Y CALVO"/>
    <n v="93"/>
    <s v="RANCHERÍA GUASACHIQUE"/>
    <s v="CALLE RANCHERIA GUASACHIQUE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4"/>
    <n v="6"/>
    <n v="10"/>
    <n v="4"/>
    <n v="6"/>
    <n v="10"/>
    <n v="1"/>
    <n v="0"/>
    <n v="1"/>
    <n v="1"/>
    <n v="1"/>
    <n v="2"/>
    <n v="1"/>
    <n v="3"/>
    <n v="4"/>
    <n v="2"/>
    <n v="3"/>
    <n v="5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59X"/>
    <n v="4"/>
    <s v="DISCONTINUO"/>
    <s v="SECUNDARIA COMUNITARIA"/>
    <n v="8"/>
    <s v="CHIHUAHUA"/>
    <n v="8"/>
    <s v="CHIHUAHUA"/>
    <n v="29"/>
    <s v="GUADALUPE Y CALVO"/>
    <n v="439"/>
    <s v="LA CUEVA"/>
    <s v="CALLE LA CUEV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2"/>
    <n v="7"/>
    <n v="9"/>
    <n v="2"/>
    <n v="7"/>
    <n v="9"/>
    <n v="1"/>
    <n v="2"/>
    <n v="3"/>
    <n v="1"/>
    <n v="4"/>
    <n v="5"/>
    <n v="0"/>
    <n v="4"/>
    <n v="4"/>
    <n v="1"/>
    <n v="1"/>
    <n v="2"/>
    <n v="0"/>
    <n v="0"/>
    <n v="0"/>
    <n v="0"/>
    <n v="0"/>
    <n v="0"/>
    <n v="0"/>
    <n v="0"/>
    <n v="0"/>
    <n v="2"/>
    <n v="9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253B"/>
    <n v="1"/>
    <s v="MATUTINO"/>
    <s v="GABRIELA MISTRAL"/>
    <n v="8"/>
    <s v="CHIHUAHUA"/>
    <n v="8"/>
    <s v="CHIHUAHUA"/>
    <n v="48"/>
    <s v="NAMIQUIPA"/>
    <n v="64"/>
    <s v="BENITO JUĂREZ"/>
    <s v="CALLE BENITO JUAREZ "/>
    <n v="0"/>
    <s v="PĂšBLICO"/>
    <x v="3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0"/>
    <n v="0"/>
    <n v="0"/>
    <n v="6"/>
    <n v="3"/>
    <n v="9"/>
    <n v="9"/>
    <n v="2"/>
    <n v="11"/>
    <n v="0"/>
    <n v="0"/>
    <n v="0"/>
    <n v="0"/>
    <n v="0"/>
    <n v="0"/>
    <n v="0"/>
    <n v="0"/>
    <n v="0"/>
    <n v="15"/>
    <n v="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KCC0175I"/>
    <n v="1"/>
    <s v="MATUTINO"/>
    <s v="PREESCOLAR INDIGENA COMUNITARIO"/>
    <n v="8"/>
    <s v="CHIHUAHUA"/>
    <n v="8"/>
    <s v="CHIHUAHUA"/>
    <n v="29"/>
    <s v="GUADALUPE Y CALVO"/>
    <n v="669"/>
    <s v="LA MESA DE LOS HONGOS"/>
    <s v="CALLE MESA DE LOS HONGOS"/>
    <n v="0"/>
    <s v="PÃšBLICO"/>
    <x v="0"/>
    <n v="2"/>
    <s v="BÃSICA"/>
    <n v="1"/>
    <x v="0"/>
    <n v="2"/>
    <x v="0"/>
    <n v="1"/>
    <s v="SERVICIOS"/>
    <n v="5"/>
    <s v="INDIGEN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4"/>
    <n v="6"/>
    <n v="20"/>
    <n v="0"/>
    <n v="0"/>
    <n v="0"/>
    <n v="0"/>
    <n v="0"/>
    <n v="0"/>
    <n v="0"/>
    <n v="0"/>
    <n v="0"/>
    <n v="14"/>
    <n v="6"/>
    <n v="20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</r>
  <r>
    <s v="08KPB0104T"/>
    <n v="4"/>
    <s v="DISCONTINUO"/>
    <s v="PRIMARIA INDIGENA COMUNITARIA"/>
    <n v="8"/>
    <s v="CHIHUAHUA"/>
    <n v="8"/>
    <s v="CHIHUAHUA"/>
    <n v="29"/>
    <s v="GUADALUPE Y CALVO"/>
    <n v="565"/>
    <s v="CERRO ALTO"/>
    <s v="CALLE CERRO ALT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7"/>
    <n v="4"/>
    <n v="11"/>
    <n v="6"/>
    <n v="4"/>
    <n v="10"/>
    <n v="1"/>
    <n v="0"/>
    <n v="1"/>
    <n v="1"/>
    <n v="1"/>
    <n v="2"/>
    <n v="0"/>
    <n v="0"/>
    <n v="0"/>
    <n v="2"/>
    <n v="1"/>
    <n v="3"/>
    <n v="0"/>
    <n v="2"/>
    <n v="2"/>
    <n v="1"/>
    <n v="1"/>
    <n v="2"/>
    <n v="2"/>
    <n v="0"/>
    <n v="2"/>
    <n v="6"/>
    <n v="5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128C"/>
    <n v="4"/>
    <s v="DISCONTINUO"/>
    <s v="PRIMARIA INDIGENA COMUNITARIA"/>
    <n v="8"/>
    <s v="CHIHUAHUA"/>
    <n v="8"/>
    <s v="CHIHUAHUA"/>
    <n v="29"/>
    <s v="GUADALUPE Y CALVO"/>
    <n v="1027"/>
    <s v="PARAJE EL CUERVO COLGADO"/>
    <s v="CALLE PAISAJE DE CUERVOS COLGADOS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5"/>
    <n v="6"/>
    <n v="11"/>
    <n v="5"/>
    <n v="6"/>
    <n v="11"/>
    <n v="0"/>
    <n v="0"/>
    <n v="0"/>
    <n v="0"/>
    <n v="0"/>
    <n v="0"/>
    <n v="1"/>
    <n v="1"/>
    <n v="2"/>
    <n v="2"/>
    <n v="2"/>
    <n v="4"/>
    <n v="0"/>
    <n v="2"/>
    <n v="2"/>
    <n v="2"/>
    <n v="1"/>
    <n v="3"/>
    <n v="0"/>
    <n v="0"/>
    <n v="0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194B"/>
    <n v="4"/>
    <s v="DISCONTINUO"/>
    <s v="PRIMARIA INDIGENA COMUNITARIA"/>
    <n v="8"/>
    <s v="CHIHUAHUA"/>
    <n v="8"/>
    <s v="CHIHUAHUA"/>
    <n v="27"/>
    <s v="GUACHOCHI"/>
    <n v="603"/>
    <s v="MACHOGUEACHI"/>
    <s v="CALLE MACHOGUE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7"/>
    <n v="4"/>
    <n v="11"/>
    <n v="7"/>
    <n v="4"/>
    <n v="11"/>
    <n v="0"/>
    <n v="0"/>
    <n v="0"/>
    <n v="0"/>
    <n v="0"/>
    <n v="0"/>
    <n v="2"/>
    <n v="0"/>
    <n v="2"/>
    <n v="0"/>
    <n v="0"/>
    <n v="0"/>
    <n v="2"/>
    <n v="1"/>
    <n v="3"/>
    <n v="1"/>
    <n v="0"/>
    <n v="1"/>
    <n v="2"/>
    <n v="3"/>
    <n v="5"/>
    <n v="7"/>
    <n v="4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0645P"/>
    <n v="4"/>
    <s v="DISCONTINUO"/>
    <s v="PRIMARIA COMUNITARIA AULA COMPARTIDA"/>
    <n v="8"/>
    <s v="CHIHUAHUA"/>
    <n v="8"/>
    <s v="CHIHUAHUA"/>
    <n v="29"/>
    <s v="GUADALUPE Y CALVO"/>
    <n v="9"/>
    <s v="ARROYO CHIQUITO"/>
    <s v="CALLE CONOCID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8"/>
    <n v="2"/>
    <n v="10"/>
    <n v="8"/>
    <n v="2"/>
    <n v="10"/>
    <n v="1"/>
    <n v="1"/>
    <n v="2"/>
    <n v="1"/>
    <n v="2"/>
    <n v="3"/>
    <n v="1"/>
    <n v="0"/>
    <n v="1"/>
    <n v="3"/>
    <n v="1"/>
    <n v="4"/>
    <n v="1"/>
    <n v="0"/>
    <n v="1"/>
    <n v="1"/>
    <n v="0"/>
    <n v="1"/>
    <n v="1"/>
    <n v="0"/>
    <n v="1"/>
    <n v="8"/>
    <n v="3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086B"/>
    <n v="4"/>
    <s v="DISCONTINUO"/>
    <s v="ESCUELA PRIMARIA"/>
    <n v="8"/>
    <s v="CHIHUAHUA"/>
    <n v="8"/>
    <s v="CHIHUAHUA"/>
    <n v="7"/>
    <s v="BALLEZA"/>
    <n v="576"/>
    <s v="LOS ÁNGELES"/>
    <s v="CALLE LOS ANGELE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2"/>
    <n v="7"/>
    <n v="5"/>
    <n v="2"/>
    <n v="7"/>
    <n v="3"/>
    <n v="1"/>
    <n v="4"/>
    <n v="3"/>
    <n v="4"/>
    <n v="7"/>
    <n v="2"/>
    <n v="0"/>
    <n v="2"/>
    <n v="1"/>
    <n v="0"/>
    <n v="1"/>
    <n v="1"/>
    <n v="1"/>
    <n v="2"/>
    <n v="1"/>
    <n v="0"/>
    <n v="1"/>
    <n v="0"/>
    <n v="0"/>
    <n v="0"/>
    <n v="8"/>
    <n v="5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139Q"/>
    <n v="4"/>
    <s v="DISCONTINUO"/>
    <s v="PRIMARIA COMUNITARIA"/>
    <n v="8"/>
    <s v="CHIHUAHUA"/>
    <n v="8"/>
    <s v="CHIHUAHUA"/>
    <n v="52"/>
    <s v="OJINAGA"/>
    <n v="245"/>
    <s v="EL TRÉBOL"/>
    <s v="CALLE EL TREBOL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6"/>
    <n v="11"/>
    <n v="5"/>
    <n v="6"/>
    <n v="11"/>
    <n v="0"/>
    <n v="0"/>
    <n v="0"/>
    <n v="0"/>
    <n v="0"/>
    <n v="0"/>
    <n v="1"/>
    <n v="2"/>
    <n v="3"/>
    <n v="1"/>
    <n v="1"/>
    <n v="2"/>
    <n v="2"/>
    <n v="0"/>
    <n v="2"/>
    <n v="0"/>
    <n v="2"/>
    <n v="2"/>
    <n v="1"/>
    <n v="1"/>
    <n v="2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911C"/>
    <n v="4"/>
    <s v="DISCONTINUO"/>
    <s v="ESCUELA PRIMARIA"/>
    <n v="8"/>
    <s v="CHIHUAHUA"/>
    <n v="8"/>
    <s v="CHIHUAHUA"/>
    <n v="40"/>
    <s v="MADERA"/>
    <n v="111"/>
    <s v="CAMPO EL DOS (DOS DE ARRIBA)"/>
    <s v="CALLE EJIDO CAMPO DO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5"/>
    <n v="9"/>
    <n v="4"/>
    <n v="5"/>
    <n v="9"/>
    <n v="2"/>
    <n v="0"/>
    <n v="2"/>
    <n v="2"/>
    <n v="3"/>
    <n v="5"/>
    <n v="0"/>
    <n v="1"/>
    <n v="1"/>
    <n v="2"/>
    <n v="1"/>
    <n v="3"/>
    <n v="0"/>
    <n v="0"/>
    <n v="0"/>
    <n v="0"/>
    <n v="0"/>
    <n v="0"/>
    <n v="0"/>
    <n v="3"/>
    <n v="3"/>
    <n v="4"/>
    <n v="8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23X"/>
    <n v="4"/>
    <s v="DISCONTINUO"/>
    <s v="ESCUELA PRIMARIA"/>
    <n v="8"/>
    <s v="CHIHUAHUA"/>
    <n v="8"/>
    <s v="CHIHUAHUA"/>
    <n v="40"/>
    <s v="MADERA"/>
    <n v="4"/>
    <s v="COLONIA ALAMILLO"/>
    <s v="CALLE COLONIA EL ALAMILL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4"/>
    <n v="11"/>
    <n v="7"/>
    <n v="4"/>
    <n v="11"/>
    <n v="2"/>
    <n v="0"/>
    <n v="2"/>
    <n v="1"/>
    <n v="0"/>
    <n v="1"/>
    <n v="0"/>
    <n v="0"/>
    <n v="0"/>
    <n v="2"/>
    <n v="1"/>
    <n v="3"/>
    <n v="0"/>
    <n v="1"/>
    <n v="1"/>
    <n v="1"/>
    <n v="2"/>
    <n v="3"/>
    <n v="2"/>
    <n v="0"/>
    <n v="2"/>
    <n v="6"/>
    <n v="4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0300W"/>
    <n v="1"/>
    <s v="MATUTINO"/>
    <s v="GREGORIO TORRES QUINTERO"/>
    <n v="8"/>
    <s v="CHIHUAHUA"/>
    <n v="8"/>
    <s v="CHIHUAHUA"/>
    <n v="62"/>
    <s v="SAUCILLO"/>
    <n v="40"/>
    <s v="PUERTO DEL TORO"/>
    <s v="CALLE PUERTO DEL TORO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0"/>
    <n v="2"/>
    <n v="2"/>
    <n v="5"/>
    <n v="6"/>
    <n v="11"/>
    <n v="6"/>
    <n v="2"/>
    <n v="8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JN0384T"/>
    <n v="1"/>
    <s v="MATUTINO"/>
    <s v="AGUSTIN MELGAR 1370"/>
    <n v="8"/>
    <s v="CHIHUAHUA"/>
    <n v="8"/>
    <s v="CHIHUAHUA"/>
    <n v="31"/>
    <s v="GUERRERO"/>
    <n v="4"/>
    <s v="AGUA CALIENTE"/>
    <s v="CALLE CONOCIDO"/>
    <n v="0"/>
    <s v="PĂšBLICO"/>
    <x v="2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"/>
    <n v="4"/>
    <n v="5"/>
    <n v="2"/>
    <n v="4"/>
    <n v="6"/>
    <n v="7"/>
    <n v="3"/>
    <n v="1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JN0387Q"/>
    <n v="1"/>
    <s v="MATUTINO"/>
    <s v="FEDERICO FROEBEL 1374"/>
    <n v="8"/>
    <s v="CHIHUAHUA"/>
    <n v="8"/>
    <s v="CHIHUAHUA"/>
    <n v="37"/>
    <s v="JUĂREZ"/>
    <n v="1"/>
    <s v="JUĂREZ"/>
    <s v="CALLE BENITO JUAREZ"/>
    <n v="0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1"/>
    <n v="0"/>
    <n v="1"/>
    <n v="4"/>
    <n v="6"/>
    <n v="10"/>
    <n v="6"/>
    <n v="4"/>
    <n v="10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86Z"/>
    <n v="1"/>
    <s v="MATUTINO"/>
    <s v="PREESCOLAR LAS AMERICAS"/>
    <n v="8"/>
    <s v="CHIHUAHUA"/>
    <n v="8"/>
    <s v="CHIHUAHUA"/>
    <n v="19"/>
    <s v="CHIHUAHUA"/>
    <n v="1"/>
    <s v="CHIHUAHUA"/>
    <s v="CALLE WASHINGTON"/>
    <n v="205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0"/>
    <n v="0"/>
    <n v="0"/>
    <n v="0"/>
    <n v="0"/>
    <n v="0"/>
    <n v="0"/>
    <n v="0"/>
    <n v="0"/>
    <n v="14"/>
    <n v="7"/>
    <n v="2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521L"/>
    <n v="1"/>
    <s v="MATUTINO"/>
    <s v="YERMO Y PARRES"/>
    <n v="8"/>
    <s v="CHIHUAHUA"/>
    <n v="8"/>
    <s v="CHIHUAHUA"/>
    <n v="43"/>
    <s v="MATACHĂŤ"/>
    <n v="1"/>
    <s v="MATACHĂŤ"/>
    <s v="CALLE ALLENDE "/>
    <n v="100"/>
    <s v="PRIVADO"/>
    <x v="1"/>
    <n v="2"/>
    <s v="BĂSICA"/>
    <n v="1"/>
    <x v="0"/>
    <n v="1"/>
    <x v="1"/>
    <n v="0"/>
    <s v="NO APLICA"/>
    <n v="0"/>
    <s v="NO APLICA"/>
    <s v="08FZP0113Z"/>
    <s v="08FJZ0111G"/>
    <s v="08ADG0010O"/>
    <n v="0"/>
    <s v="I2019"/>
    <n v="0"/>
    <n v="0"/>
    <n v="0"/>
    <n v="0"/>
    <n v="0"/>
    <n v="0"/>
    <n v="0"/>
    <n v="0"/>
    <n v="0"/>
    <n v="2"/>
    <n v="1"/>
    <n v="3"/>
    <n v="8"/>
    <n v="3"/>
    <n v="11"/>
    <n v="4"/>
    <n v="2"/>
    <n v="6"/>
    <n v="0"/>
    <n v="0"/>
    <n v="0"/>
    <n v="0"/>
    <n v="0"/>
    <n v="0"/>
    <n v="0"/>
    <n v="0"/>
    <n v="0"/>
    <n v="14"/>
    <n v="6"/>
    <n v="2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1"/>
    <n v="0"/>
    <n v="0"/>
    <n v="0"/>
    <n v="0"/>
    <n v="0"/>
    <n v="0"/>
    <n v="1"/>
    <n v="1"/>
    <n v="1"/>
    <n v="1"/>
  </r>
  <r>
    <s v="08DCC0006D"/>
    <n v="1"/>
    <s v="MATUTINO"/>
    <s v="REDENCION DEL TARAHUMARA"/>
    <n v="8"/>
    <s v="CHIHUAHUA"/>
    <n v="8"/>
    <s v="CHIHUAHUA"/>
    <n v="65"/>
    <s v="URIQUE"/>
    <n v="360"/>
    <s v="EL HORMIGUERO"/>
    <s v="CALLE EL HORMIGUERO"/>
    <n v="0"/>
    <s v="PĂšBLICO"/>
    <x v="3"/>
    <n v="2"/>
    <s v="BĂSICA"/>
    <n v="1"/>
    <x v="0"/>
    <n v="3"/>
    <x v="3"/>
    <n v="0"/>
    <s v="NO APLICA"/>
    <n v="0"/>
    <s v="NO APLICA"/>
    <s v="08FZI0030G"/>
    <s v="08FJI0005G"/>
    <s v="08ADG0003E"/>
    <n v="0"/>
    <s v="I2019"/>
    <n v="0"/>
    <n v="0"/>
    <n v="0"/>
    <n v="0"/>
    <n v="0"/>
    <n v="0"/>
    <n v="0"/>
    <n v="0"/>
    <n v="0"/>
    <n v="3"/>
    <n v="1"/>
    <n v="4"/>
    <n v="4"/>
    <n v="2"/>
    <n v="6"/>
    <n v="3"/>
    <n v="8"/>
    <n v="11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29O"/>
    <n v="1"/>
    <s v="MATUTINO"/>
    <s v="REPABE RARAMURI"/>
    <n v="8"/>
    <s v="CHIHUAHUA"/>
    <n v="8"/>
    <s v="CHIHUAHUA"/>
    <n v="9"/>
    <s v="BOCOYNA"/>
    <n v="241"/>
    <s v="HOJASICHI"/>
    <s v="CALLE HOJACHICHI (HOJASICHI)"/>
    <n v="0"/>
    <s v="PĂšBLICO"/>
    <x v="3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2"/>
    <n v="1"/>
    <n v="3"/>
    <n v="5"/>
    <n v="2"/>
    <n v="7"/>
    <n v="5"/>
    <n v="6"/>
    <n v="11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00I"/>
    <n v="1"/>
    <s v="MATUTINO"/>
    <s v="NAPAHUICA RARAMURI"/>
    <n v="8"/>
    <s v="CHIHUAHUA"/>
    <n v="8"/>
    <s v="CHIHUAHUA"/>
    <n v="30"/>
    <s v="GUAZAPARES"/>
    <n v="180"/>
    <s v="CORARAYVO"/>
    <s v="CALLE CORARAYVO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4"/>
    <n v="2"/>
    <n v="6"/>
    <n v="3"/>
    <n v="6"/>
    <n v="9"/>
    <n v="4"/>
    <n v="2"/>
    <n v="6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25R"/>
    <n v="1"/>
    <s v="MATUTINO"/>
    <s v="MIGUEL MERINO RASCON"/>
    <n v="8"/>
    <s v="CHIHUAHUA"/>
    <n v="8"/>
    <s v="CHIHUAHUA"/>
    <n v="65"/>
    <s v="URIQUE"/>
    <n v="18"/>
    <s v="CUITECO"/>
    <s v="CALLE CUITECO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0"/>
    <n v="4"/>
    <n v="4"/>
    <n v="2"/>
    <n v="5"/>
    <n v="7"/>
    <n v="5"/>
    <n v="5"/>
    <n v="10"/>
    <n v="0"/>
    <n v="0"/>
    <n v="0"/>
    <n v="0"/>
    <n v="0"/>
    <n v="0"/>
    <n v="0"/>
    <n v="0"/>
    <n v="0"/>
    <n v="7"/>
    <n v="14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15J"/>
    <n v="1"/>
    <s v="MATUTINO"/>
    <s v="CENTRO DE CASTELLANIZACION"/>
    <n v="8"/>
    <s v="CHIHUAHUA"/>
    <n v="8"/>
    <s v="CHIHUAHUA"/>
    <n v="7"/>
    <s v="BALLEZA"/>
    <n v="305"/>
    <s v="TĂ“NACHI"/>
    <s v="CALLE TONACHI"/>
    <n v="0"/>
    <s v="PĂšBLICO"/>
    <x v="3"/>
    <n v="2"/>
    <s v="BĂSICA"/>
    <n v="1"/>
    <x v="0"/>
    <n v="3"/>
    <x v="3"/>
    <n v="0"/>
    <s v="NO APLICA"/>
    <n v="0"/>
    <s v="NO APLICA"/>
    <s v="08FZI0031F"/>
    <s v="08FJI0003I"/>
    <s v="08ADG0006B"/>
    <n v="0"/>
    <s v="I2019"/>
    <n v="0"/>
    <n v="0"/>
    <n v="0"/>
    <n v="0"/>
    <n v="0"/>
    <n v="0"/>
    <n v="0"/>
    <n v="0"/>
    <n v="0"/>
    <n v="4"/>
    <n v="2"/>
    <n v="6"/>
    <n v="2"/>
    <n v="3"/>
    <n v="5"/>
    <n v="9"/>
    <n v="1"/>
    <n v="10"/>
    <n v="0"/>
    <n v="0"/>
    <n v="0"/>
    <n v="0"/>
    <n v="0"/>
    <n v="0"/>
    <n v="0"/>
    <n v="0"/>
    <n v="0"/>
    <n v="15"/>
    <n v="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16I"/>
    <n v="1"/>
    <s v="MATUTINO"/>
    <s v="JOSE VASCONCELOS"/>
    <n v="8"/>
    <s v="CHIHUAHUA"/>
    <n v="8"/>
    <s v="CHIHUAHUA"/>
    <n v="7"/>
    <s v="BALLEZA"/>
    <n v="246"/>
    <s v="EL PALOMO"/>
    <s v="CALLE EL PALOMO"/>
    <n v="0"/>
    <s v="PĂšBLICO"/>
    <x v="3"/>
    <n v="2"/>
    <s v="BĂSICA"/>
    <n v="1"/>
    <x v="0"/>
    <n v="3"/>
    <x v="3"/>
    <n v="0"/>
    <s v="NO APLICA"/>
    <n v="0"/>
    <s v="NO APLICA"/>
    <s v="08FZI0036A"/>
    <s v="08FJI0004H"/>
    <s v="08ADG0007A"/>
    <n v="0"/>
    <s v="I2019"/>
    <n v="0"/>
    <n v="0"/>
    <n v="0"/>
    <n v="0"/>
    <n v="0"/>
    <n v="0"/>
    <n v="0"/>
    <n v="0"/>
    <n v="0"/>
    <n v="1"/>
    <n v="5"/>
    <n v="6"/>
    <n v="3"/>
    <n v="6"/>
    <n v="9"/>
    <n v="0"/>
    <n v="6"/>
    <n v="6"/>
    <n v="0"/>
    <n v="0"/>
    <n v="0"/>
    <n v="0"/>
    <n v="0"/>
    <n v="0"/>
    <n v="0"/>
    <n v="0"/>
    <n v="0"/>
    <n v="4"/>
    <n v="1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0G"/>
    <n v="4"/>
    <s v="DISCONTINUO"/>
    <s v="NIĂ‘OS HEROES"/>
    <n v="8"/>
    <s v="CHIHUAHUA"/>
    <n v="8"/>
    <s v="CHIHUAHUA"/>
    <n v="65"/>
    <s v="URIQUE"/>
    <n v="33"/>
    <s v="LAS MORAS"/>
    <s v="CALLE LAS MORAS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1"/>
    <n v="0"/>
    <n v="1"/>
    <n v="4"/>
    <n v="6"/>
    <n v="10"/>
    <n v="6"/>
    <n v="4"/>
    <n v="10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JN1162A"/>
    <n v="1"/>
    <s v="MATUTINO"/>
    <s v="JARDIN DE NIÃ‘OS"/>
    <n v="8"/>
    <s v="CHIHUAHUA"/>
    <n v="8"/>
    <s v="CHIHUAHUA"/>
    <n v="51"/>
    <s v="OCAMPO"/>
    <n v="21"/>
    <s v="LA CASITA"/>
    <s v="CALLE LA CASIT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0"/>
    <n v="0"/>
    <n v="0"/>
    <n v="7"/>
    <n v="12"/>
    <n v="19"/>
    <n v="0"/>
    <n v="0"/>
    <n v="1"/>
    <n v="0"/>
    <n v="0"/>
    <n v="0"/>
    <n v="0"/>
    <n v="1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</r>
  <r>
    <s v="08KTV0002W"/>
    <n v="4"/>
    <s v="DISCONTINUO"/>
    <s v="SECUNDARIA COMUNITARIA"/>
    <n v="8"/>
    <s v="CHIHUAHUA"/>
    <n v="8"/>
    <s v="CHIHUAHUA"/>
    <n v="9"/>
    <s v="BOCOYNA"/>
    <n v="5"/>
    <s v="LAS AGUJAS"/>
    <s v="CALLE LAS AGUJAS (LAS ABUJAS)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7"/>
    <n v="4"/>
    <n v="11"/>
    <n v="7"/>
    <n v="4"/>
    <n v="11"/>
    <n v="3"/>
    <n v="1"/>
    <n v="4"/>
    <n v="2"/>
    <n v="0"/>
    <n v="2"/>
    <n v="3"/>
    <n v="2"/>
    <n v="5"/>
    <n v="1"/>
    <n v="1"/>
    <n v="2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49P"/>
    <n v="4"/>
    <s v="DISCONTINUO"/>
    <s v="SECUNDARIA COMUNITARIA"/>
    <n v="8"/>
    <s v="CHIHUAHUA"/>
    <n v="8"/>
    <s v="CHIHUAHUA"/>
    <n v="8"/>
    <s v="BATOPILAS DE MANUEL GÓMEZ MORÍN"/>
    <n v="179"/>
    <s v="SAN JOSÉ DE COLIMA"/>
    <s v="CALLE SAN JOSE DE COLIM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2"/>
    <n v="7"/>
    <n v="9"/>
    <n v="2"/>
    <n v="7"/>
    <n v="9"/>
    <n v="0"/>
    <n v="4"/>
    <n v="4"/>
    <n v="3"/>
    <n v="5"/>
    <n v="8"/>
    <n v="1"/>
    <n v="0"/>
    <n v="1"/>
    <n v="0"/>
    <n v="2"/>
    <n v="2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296Z"/>
    <n v="1"/>
    <s v="MATUTINO"/>
    <s v="MARIA CURIE"/>
    <n v="8"/>
    <s v="CHIHUAHUA"/>
    <n v="8"/>
    <s v="CHIHUAHUA"/>
    <n v="36"/>
    <s v="JIMĂ‰NEZ"/>
    <n v="148"/>
    <s v="TORREONCITOS"/>
    <s v="CALLE TORREONCITOS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0"/>
    <n v="0"/>
    <n v="0"/>
    <n v="3"/>
    <n v="3"/>
    <n v="6"/>
    <n v="2"/>
    <n v="13"/>
    <n v="15"/>
    <n v="0"/>
    <n v="0"/>
    <n v="0"/>
    <n v="0"/>
    <n v="0"/>
    <n v="0"/>
    <n v="0"/>
    <n v="0"/>
    <n v="0"/>
    <n v="5"/>
    <n v="1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46Q"/>
    <n v="1"/>
    <s v="MATUTINO"/>
    <s v="HECTOR BARRENADA"/>
    <n v="8"/>
    <s v="CHIHUAHUA"/>
    <n v="8"/>
    <s v="CHIHUAHUA"/>
    <n v="12"/>
    <s v="CARICHĂŤ"/>
    <n v="1"/>
    <s v="CARICHĂŤ"/>
    <s v="CALLE 2A "/>
    <n v="0"/>
    <s v="PĂšBLICO"/>
    <x v="3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1"/>
    <n v="1"/>
    <n v="2"/>
    <n v="3"/>
    <n v="3"/>
    <n v="6"/>
    <n v="4"/>
    <n v="9"/>
    <n v="13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561H"/>
    <n v="1"/>
    <s v="MATUTINO"/>
    <s v="PORFIRIO PARRA"/>
    <n v="8"/>
    <s v="CHIHUAHUA"/>
    <n v="8"/>
    <s v="CHIHUAHUA"/>
    <n v="17"/>
    <s v="CUAUHTĂ‰MOC"/>
    <n v="106"/>
    <s v="COLONIA OBREGĂ“N (RUBIO)"/>
    <s v="CALLE ALDAMA"/>
    <n v="0"/>
    <s v="PĂšBLICO"/>
    <x v="3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0"/>
    <n v="1"/>
    <n v="1"/>
    <n v="3"/>
    <n v="5"/>
    <n v="8"/>
    <n v="9"/>
    <n v="3"/>
    <n v="12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081K"/>
    <n v="1"/>
    <s v="MATUTINO"/>
    <s v="LUIS DONALDO COLOSIO MURRIETA"/>
    <n v="8"/>
    <s v="CHIHUAHUA"/>
    <n v="8"/>
    <s v="CHIHUAHUA"/>
    <n v="29"/>
    <s v="GUADALUPE Y CALVO"/>
    <n v="1006"/>
    <s v="LOS NĂšĂ‘EZ (TERREROS)"/>
    <s v="CALLE LOS NUĂ‘EZ (TERREROS)"/>
    <n v="0"/>
    <s v="PĂšBLICO"/>
    <x v="3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2"/>
    <n v="2"/>
    <n v="4"/>
    <n v="3"/>
    <n v="4"/>
    <n v="7"/>
    <n v="4"/>
    <n v="6"/>
    <n v="10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97K"/>
    <n v="1"/>
    <s v="MATUTINO"/>
    <s v="SAMUEL DIAZ HOLGUIN"/>
    <n v="8"/>
    <s v="CHIHUAHUA"/>
    <n v="8"/>
    <s v="CHIHUAHUA"/>
    <n v="7"/>
    <s v="BALLEZA"/>
    <n v="55"/>
    <s v="RANCHERĂŤA GUACHAMOACHI"/>
    <s v="NINGUNO NINGUNO"/>
    <n v="0"/>
    <s v="PĂšBLICO"/>
    <x v="3"/>
    <n v="2"/>
    <s v="BĂSICA"/>
    <n v="1"/>
    <x v="0"/>
    <n v="3"/>
    <x v="3"/>
    <n v="0"/>
    <s v="NO APLICA"/>
    <n v="0"/>
    <s v="NO APLICA"/>
    <s v="08FZI0007F"/>
    <s v="08FJI0003I"/>
    <s v="08ADG0006B"/>
    <n v="0"/>
    <s v="I2019"/>
    <n v="0"/>
    <n v="0"/>
    <n v="0"/>
    <n v="0"/>
    <n v="0"/>
    <n v="0"/>
    <n v="0"/>
    <n v="0"/>
    <n v="0"/>
    <n v="7"/>
    <n v="3"/>
    <n v="10"/>
    <n v="2"/>
    <n v="1"/>
    <n v="3"/>
    <n v="3"/>
    <n v="5"/>
    <n v="8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80J"/>
    <n v="4"/>
    <s v="DISCONTINUO"/>
    <s v="CENOVIO MEZA RAMOS"/>
    <n v="8"/>
    <s v="CHIHUAHUA"/>
    <n v="8"/>
    <s v="CHIHUAHUA"/>
    <n v="27"/>
    <s v="GUACHOCHI"/>
    <n v="318"/>
    <s v="LA JOYA"/>
    <s v="CALLE LA JOYA"/>
    <n v="0"/>
    <s v="PĂšBLICO"/>
    <x v="3"/>
    <n v="2"/>
    <s v="BĂSICA"/>
    <n v="1"/>
    <x v="0"/>
    <n v="3"/>
    <x v="3"/>
    <n v="0"/>
    <s v="NO APLICA"/>
    <n v="0"/>
    <s v="NO APLICA"/>
    <s v="08FZI0005H"/>
    <s v="08FJI0003I"/>
    <s v="08ADG0006B"/>
    <n v="0"/>
    <s v="I2019"/>
    <n v="0"/>
    <n v="0"/>
    <n v="0"/>
    <n v="0"/>
    <n v="0"/>
    <n v="0"/>
    <n v="0"/>
    <n v="0"/>
    <n v="0"/>
    <n v="5"/>
    <n v="3"/>
    <n v="8"/>
    <n v="1"/>
    <n v="5"/>
    <n v="6"/>
    <n v="3"/>
    <n v="4"/>
    <n v="7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420Z"/>
    <n v="1"/>
    <s v="MATUTINO"/>
    <s v="VEINTE DE NOVIEMBRE"/>
    <n v="8"/>
    <s v="CHIHUAHUA"/>
    <n v="8"/>
    <s v="CHIHUAHUA"/>
    <n v="48"/>
    <s v="NAMIQUIPA"/>
    <n v="1"/>
    <s v="NAMIQUIPA"/>
    <s v="CALLE CASAS COLORADAS"/>
    <n v="0"/>
    <s v="PĂšBLICO"/>
    <x v="3"/>
    <n v="2"/>
    <s v="BĂSICA"/>
    <n v="2"/>
    <x v="2"/>
    <n v="1"/>
    <x v="1"/>
    <n v="0"/>
    <s v="NO APLICA"/>
    <n v="0"/>
    <s v="NO APLICA"/>
    <s v="08FIZ0205F"/>
    <s v="08FJS0122C"/>
    <s v="08ADG0010O"/>
    <n v="0"/>
    <s v="I2019"/>
    <n v="6"/>
    <n v="6"/>
    <n v="12"/>
    <n v="6"/>
    <n v="6"/>
    <n v="12"/>
    <n v="1"/>
    <n v="1"/>
    <n v="2"/>
    <n v="0"/>
    <n v="0"/>
    <n v="0"/>
    <n v="1"/>
    <n v="1"/>
    <n v="2"/>
    <n v="0"/>
    <n v="0"/>
    <n v="0"/>
    <n v="0"/>
    <n v="1"/>
    <n v="1"/>
    <n v="1"/>
    <n v="1"/>
    <n v="2"/>
    <n v="2"/>
    <n v="1"/>
    <n v="3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1276J"/>
    <n v="1"/>
    <s v="MATUTINO"/>
    <s v="JOSE MA MORELOS Y PAVON"/>
    <n v="8"/>
    <s v="CHIHUAHUA"/>
    <n v="8"/>
    <s v="CHIHUAHUA"/>
    <n v="61"/>
    <s v="SATEVĂ“"/>
    <n v="78"/>
    <s v="SAN ONOFRE"/>
    <s v="CALLE SAN ONOFRE"/>
    <n v="0"/>
    <s v="PĂšBLICO"/>
    <x v="3"/>
    <n v="2"/>
    <s v="BĂSICA"/>
    <n v="2"/>
    <x v="2"/>
    <n v="1"/>
    <x v="1"/>
    <n v="0"/>
    <s v="NO APLICA"/>
    <n v="0"/>
    <s v="NO APLICA"/>
    <s v="08FIZ0136Z"/>
    <s v="08FJS0102P"/>
    <s v="08ADG0046C"/>
    <n v="0"/>
    <s v="I2019"/>
    <n v="6"/>
    <n v="5"/>
    <n v="11"/>
    <n v="5"/>
    <n v="5"/>
    <n v="10"/>
    <n v="1"/>
    <n v="2"/>
    <n v="3"/>
    <n v="0"/>
    <n v="0"/>
    <n v="0"/>
    <n v="2"/>
    <n v="0"/>
    <n v="2"/>
    <n v="0"/>
    <n v="1"/>
    <n v="1"/>
    <n v="1"/>
    <n v="0"/>
    <n v="1"/>
    <n v="2"/>
    <n v="1"/>
    <n v="3"/>
    <n v="1"/>
    <n v="1"/>
    <n v="2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KPB0190F"/>
    <n v="4"/>
    <s v="DISCONTINUO"/>
    <s v="PRIMARIA INDIGENA COMUNITARIA"/>
    <n v="8"/>
    <s v="CHIHUAHUA"/>
    <n v="8"/>
    <s v="CHIHUAHUA"/>
    <n v="29"/>
    <s v="GUADALUPE Y CALVO"/>
    <n v="1801"/>
    <s v="LA ESCONDIDA"/>
    <s v="CALLE MESA DE LA ESCONDIDA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4"/>
    <n v="7"/>
    <n v="11"/>
    <n v="4"/>
    <n v="7"/>
    <n v="11"/>
    <n v="0"/>
    <n v="3"/>
    <n v="3"/>
    <n v="0"/>
    <n v="0"/>
    <n v="0"/>
    <n v="0"/>
    <n v="1"/>
    <n v="1"/>
    <n v="2"/>
    <n v="2"/>
    <n v="4"/>
    <n v="1"/>
    <n v="0"/>
    <n v="1"/>
    <n v="0"/>
    <n v="3"/>
    <n v="3"/>
    <n v="1"/>
    <n v="0"/>
    <n v="1"/>
    <n v="4"/>
    <n v="6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598B"/>
    <n v="4"/>
    <s v="DISCONTINUO"/>
    <s v="ESCUELA PRIMARIA"/>
    <n v="8"/>
    <s v="CHIHUAHUA"/>
    <n v="8"/>
    <s v="CHIHUAHUA"/>
    <n v="46"/>
    <s v="MORELOS"/>
    <n v="389"/>
    <s v="TASTECITOS"/>
    <s v="CALLE TASTECITO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8"/>
    <n v="11"/>
    <n v="3"/>
    <n v="8"/>
    <n v="11"/>
    <n v="0"/>
    <n v="1"/>
    <n v="1"/>
    <n v="0"/>
    <n v="2"/>
    <n v="2"/>
    <n v="0"/>
    <n v="0"/>
    <n v="0"/>
    <n v="0"/>
    <n v="2"/>
    <n v="2"/>
    <n v="0"/>
    <n v="1"/>
    <n v="1"/>
    <n v="0"/>
    <n v="1"/>
    <n v="1"/>
    <n v="2"/>
    <n v="3"/>
    <n v="5"/>
    <n v="2"/>
    <n v="9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56Z"/>
    <n v="4"/>
    <s v="DISCONTINUO"/>
    <s v="PRIMARIA COMUNITARIA"/>
    <n v="8"/>
    <s v="CHIHUAHUA"/>
    <n v="8"/>
    <s v="CHIHUAHUA"/>
    <n v="63"/>
    <s v="TEMÓSACHIC"/>
    <n v="73"/>
    <s v="YAHUIRACHI"/>
    <s v="CALLE YAHUIRACHI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5"/>
    <n v="11"/>
    <n v="6"/>
    <n v="5"/>
    <n v="11"/>
    <n v="1"/>
    <n v="0"/>
    <n v="1"/>
    <n v="1"/>
    <n v="0"/>
    <n v="1"/>
    <n v="1"/>
    <n v="3"/>
    <n v="4"/>
    <n v="3"/>
    <n v="0"/>
    <n v="3"/>
    <n v="1"/>
    <n v="0"/>
    <n v="1"/>
    <n v="0"/>
    <n v="2"/>
    <n v="2"/>
    <n v="0"/>
    <n v="0"/>
    <n v="0"/>
    <n v="6"/>
    <n v="5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031S"/>
    <n v="1"/>
    <s v="MATUTINO"/>
    <s v="GABRIELA MISTRAL"/>
    <n v="8"/>
    <s v="CHIHUAHUA"/>
    <n v="8"/>
    <s v="CHIHUAHUA"/>
    <n v="26"/>
    <s v="GRAN MORELOS"/>
    <n v="18"/>
    <s v="LA PAZ"/>
    <s v="CALLE LA PAZ"/>
    <n v="0"/>
    <s v="PĂšBLICO"/>
    <x v="3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3"/>
    <n v="0"/>
    <n v="3"/>
    <n v="4"/>
    <n v="3"/>
    <n v="7"/>
    <n v="3"/>
    <n v="8"/>
    <n v="11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100Y"/>
    <n v="1"/>
    <s v="MATUTINO"/>
    <s v="JOSE MARIA PINO SUAREZ"/>
    <n v="8"/>
    <s v="CHIHUAHUA"/>
    <n v="8"/>
    <s v="CHIHUAHUA"/>
    <n v="34"/>
    <s v="IGNACIO ZARAGOZA"/>
    <n v="18"/>
    <s v="IGNACIO ALLENDE"/>
    <s v="CALLE IGNACIO ALLENDE"/>
    <n v="0"/>
    <s v="PĂšBLICO"/>
    <x v="3"/>
    <n v="2"/>
    <s v="BĂSICA"/>
    <n v="1"/>
    <x v="0"/>
    <n v="1"/>
    <x v="1"/>
    <n v="0"/>
    <s v="NO APLICA"/>
    <n v="0"/>
    <s v="NO APLICA"/>
    <s v="08FZP0133M"/>
    <s v="08FJZ0110H"/>
    <s v="08ADG0055K"/>
    <n v="0"/>
    <s v="I2019"/>
    <n v="0"/>
    <n v="0"/>
    <n v="0"/>
    <n v="0"/>
    <n v="0"/>
    <n v="0"/>
    <n v="0"/>
    <n v="0"/>
    <n v="0"/>
    <n v="1"/>
    <n v="1"/>
    <n v="2"/>
    <n v="5"/>
    <n v="2"/>
    <n v="7"/>
    <n v="5"/>
    <n v="7"/>
    <n v="12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JN0533L"/>
    <n v="1"/>
    <s v="MATUTINO"/>
    <s v="SEGISMUNDO FREUD"/>
    <n v="8"/>
    <s v="CHIHUAHUA"/>
    <n v="8"/>
    <s v="CHIHUAHUA"/>
    <n v="21"/>
    <s v="DELICIAS"/>
    <n v="1"/>
    <s v="DELICIAS"/>
    <s v="CALLE 14A NORTE"/>
    <n v="416"/>
    <s v="PĂšBLICO"/>
    <x v="3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0"/>
    <n v="2"/>
    <n v="2"/>
    <n v="5"/>
    <n v="0"/>
    <n v="5"/>
    <n v="4"/>
    <n v="10"/>
    <n v="14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552Z"/>
    <n v="1"/>
    <s v="MATUTINO"/>
    <s v="EVA SAMANO DE LOPEZ MATEOS"/>
    <n v="8"/>
    <s v="CHIHUAHUA"/>
    <n v="8"/>
    <s v="CHIHUAHUA"/>
    <n v="21"/>
    <s v="DELICIAS"/>
    <n v="1"/>
    <s v="DELICIAS"/>
    <s v="CALLE UNIDAD HABITACIONAL MILITAR"/>
    <n v="0"/>
    <s v="PĂšBLICO"/>
    <x v="3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6"/>
    <n v="2"/>
    <n v="8"/>
    <n v="3"/>
    <n v="6"/>
    <n v="9"/>
    <n v="1"/>
    <n v="3"/>
    <n v="4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601S"/>
    <n v="1"/>
    <s v="MATUTINO"/>
    <s v="MARIA MONTESSORI"/>
    <n v="8"/>
    <s v="CHIHUAHUA"/>
    <n v="8"/>
    <s v="CHIHUAHUA"/>
    <n v="24"/>
    <s v="SANTA ISABEL"/>
    <n v="1"/>
    <s v="SANTA ISABEL"/>
    <s v="CALLE BARRIO LAS COLONIAS"/>
    <n v="0"/>
    <s v="PĂšBLICO"/>
    <x v="3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0"/>
    <n v="3"/>
    <n v="3"/>
    <n v="4"/>
    <n v="6"/>
    <n v="10"/>
    <n v="2"/>
    <n v="6"/>
    <n v="8"/>
    <n v="0"/>
    <n v="0"/>
    <n v="0"/>
    <n v="0"/>
    <n v="0"/>
    <n v="0"/>
    <n v="0"/>
    <n v="0"/>
    <n v="0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343Z"/>
    <n v="1"/>
    <s v="MATUTINO"/>
    <s v="CENTRO MONTESSORI DEL NORTE"/>
    <n v="8"/>
    <s v="CHIHUAHUA"/>
    <n v="8"/>
    <s v="CHIHUAHUA"/>
    <n v="19"/>
    <s v="CHIHUAHUA"/>
    <n v="1"/>
    <s v="CHIHUAHUA"/>
    <s v="CALLE MARIA MONTESSORI"/>
    <n v="3901"/>
    <s v="PRIVADO"/>
    <x v="1"/>
    <n v="2"/>
    <s v="BĂSICA"/>
    <n v="1"/>
    <x v="0"/>
    <n v="1"/>
    <x v="1"/>
    <n v="0"/>
    <s v="NO APLICA"/>
    <n v="0"/>
    <s v="NO APLICA"/>
    <s v="08FZP0013Z"/>
    <m/>
    <s v="08ADG0011N"/>
    <n v="0"/>
    <s v="I2019"/>
    <n v="0"/>
    <n v="0"/>
    <n v="0"/>
    <n v="0"/>
    <n v="0"/>
    <n v="0"/>
    <n v="0"/>
    <n v="0"/>
    <n v="0"/>
    <n v="4"/>
    <n v="4"/>
    <n v="8"/>
    <n v="3"/>
    <n v="7"/>
    <n v="10"/>
    <n v="1"/>
    <n v="2"/>
    <n v="3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CC0164T"/>
    <n v="1"/>
    <s v="MATUTINO"/>
    <s v="ELEUTERIO RODRIGUEZ CALLEJA"/>
    <n v="8"/>
    <s v="CHIHUAHUA"/>
    <n v="8"/>
    <s v="CHIHUAHUA"/>
    <n v="27"/>
    <s v="GUACHOCHI"/>
    <n v="84"/>
    <s v="TATAHUICHI"/>
    <s v="CALLE TATAHUICHI"/>
    <n v="0"/>
    <s v="PĂšBLICO"/>
    <x v="3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4"/>
    <n v="3"/>
    <n v="7"/>
    <n v="8"/>
    <n v="3"/>
    <n v="11"/>
    <n v="2"/>
    <n v="1"/>
    <n v="3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JN0133Z"/>
    <n v="1"/>
    <s v="MATUTINO"/>
    <s v="PREESCOLAR COMUNITARIO"/>
    <n v="8"/>
    <s v="CHIHUAHUA"/>
    <n v="8"/>
    <s v="CHIHUAHUA"/>
    <n v="28"/>
    <s v="GUADALUPE"/>
    <n v="36"/>
    <s v="VADO DE CEDILLOS"/>
    <s v="CALLE VADO DE CEDILL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4"/>
    <n v="8"/>
    <n v="22"/>
    <n v="0"/>
    <n v="0"/>
    <n v="0"/>
    <n v="0"/>
    <n v="0"/>
    <n v="0"/>
    <n v="0"/>
    <n v="0"/>
    <n v="0"/>
    <n v="14"/>
    <n v="8"/>
    <n v="2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ETV0088H"/>
    <n v="1"/>
    <s v="MATUTINO"/>
    <s v="TELESECUNDARIA 6088"/>
    <n v="8"/>
    <s v="CHIHUAHUA"/>
    <n v="8"/>
    <s v="CHIHUAHUA"/>
    <n v="26"/>
    <s v="GRAN MORELOS"/>
    <n v="26"/>
    <s v="TRES OJITOS"/>
    <s v="CALLE TRES OJITOS"/>
    <n v="0"/>
    <s v="PĂšBLICO"/>
    <x v="2"/>
    <n v="2"/>
    <s v="BĂSICA"/>
    <n v="3"/>
    <x v="1"/>
    <n v="3"/>
    <x v="2"/>
    <n v="0"/>
    <s v="NO APLICA"/>
    <n v="0"/>
    <s v="NO APLICA"/>
    <s v="08FTV0006G"/>
    <m/>
    <m/>
    <n v="0"/>
    <s v="I2019"/>
    <n v="8"/>
    <n v="5"/>
    <n v="13"/>
    <n v="8"/>
    <n v="5"/>
    <n v="13"/>
    <n v="3"/>
    <n v="2"/>
    <n v="5"/>
    <n v="0"/>
    <n v="0"/>
    <n v="0"/>
    <n v="2"/>
    <n v="2"/>
    <n v="4"/>
    <n v="1"/>
    <n v="1"/>
    <n v="2"/>
    <n v="0"/>
    <n v="0"/>
    <n v="0"/>
    <n v="0"/>
    <n v="0"/>
    <n v="0"/>
    <n v="0"/>
    <n v="0"/>
    <n v="0"/>
    <n v="3"/>
    <n v="3"/>
    <n v="6"/>
    <n v="0"/>
    <n v="1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KSC0021G"/>
    <n v="4"/>
    <s v="DISCONTINUO"/>
    <s v="ESCUELA SECUNDARIA COMUNITARIA INDIGENA"/>
    <n v="8"/>
    <s v="CHIHUAHUA"/>
    <n v="8"/>
    <s v="CHIHUAHUA"/>
    <n v="7"/>
    <s v="BALLEZA"/>
    <n v="179"/>
    <s v="ADJUNTAS DE ARRIBA"/>
    <s v="CALLE LAS ADJUNTAS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2"/>
    <n v="6"/>
    <n v="8"/>
    <n v="2"/>
    <n v="6"/>
    <n v="8"/>
    <n v="2"/>
    <n v="1"/>
    <n v="3"/>
    <n v="5"/>
    <n v="3"/>
    <n v="8"/>
    <n v="0"/>
    <n v="3"/>
    <n v="3"/>
    <n v="0"/>
    <n v="2"/>
    <n v="2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SC0039F"/>
    <n v="4"/>
    <s v="DISCONTINUO"/>
    <s v="SECUNDARIA INDIGENA COMUNITARIA"/>
    <n v="8"/>
    <s v="CHIHUAHUA"/>
    <n v="8"/>
    <s v="CHIHUAHUA"/>
    <n v="27"/>
    <s v="GUACHOCHI"/>
    <n v="88"/>
    <s v="YEGOCHI"/>
    <s v="CALLE NINGUNO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5"/>
    <n v="4"/>
    <n v="9"/>
    <n v="5"/>
    <n v="4"/>
    <n v="9"/>
    <n v="0"/>
    <n v="1"/>
    <n v="1"/>
    <n v="3"/>
    <n v="2"/>
    <n v="5"/>
    <n v="4"/>
    <n v="1"/>
    <n v="5"/>
    <n v="1"/>
    <n v="2"/>
    <n v="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PJN0323L"/>
    <n v="1"/>
    <s v="MATUTINO"/>
    <s v="INSTITUTO INFANTIL AMERICANO I"/>
    <n v="8"/>
    <s v="CHIHUAHUA"/>
    <n v="8"/>
    <s v="CHIHUAHUA"/>
    <n v="19"/>
    <s v="CHIHUAHUA"/>
    <n v="1"/>
    <s v="CHIHUAHUA"/>
    <s v="CALLE PASCUAL OROZCO"/>
    <n v="3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2"/>
    <n v="2"/>
    <n v="4"/>
    <n v="2"/>
    <n v="6"/>
    <n v="8"/>
    <n v="3"/>
    <n v="2"/>
    <n v="5"/>
    <n v="0"/>
    <n v="0"/>
    <n v="0"/>
    <n v="0"/>
    <n v="0"/>
    <n v="0"/>
    <n v="0"/>
    <n v="0"/>
    <n v="0"/>
    <n v="7"/>
    <n v="10"/>
    <n v="17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1"/>
    <n v="6"/>
    <n v="0"/>
    <n v="2"/>
    <n v="0"/>
    <n v="0"/>
    <n v="1"/>
    <n v="0"/>
    <n v="0"/>
    <n v="0"/>
    <n v="1"/>
    <n v="2"/>
    <n v="3"/>
    <n v="3"/>
  </r>
  <r>
    <s v="08KJN0539P"/>
    <n v="1"/>
    <s v="MATUTINO"/>
    <s v="PREESCOLAR COMUNITARIO"/>
    <n v="8"/>
    <s v="CHIHUAHUA"/>
    <n v="8"/>
    <s v="CHIHUAHUA"/>
    <n v="46"/>
    <s v="MORELOS"/>
    <n v="535"/>
    <s v="MESA DEL FRIJOLAR"/>
    <s v="CALLE MESA DEL FRIJOLAR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0"/>
    <n v="0"/>
    <n v="10"/>
    <n v="11"/>
    <n v="21"/>
    <n v="0"/>
    <n v="0"/>
    <n v="1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2"/>
    <n v="0"/>
    <n v="0"/>
    <n v="0"/>
    <n v="0"/>
    <n v="2"/>
    <n v="0"/>
    <n v="0"/>
  </r>
  <r>
    <s v="08DPR1539C"/>
    <n v="2"/>
    <s v="VESPERTINO"/>
    <s v="OTILIO MONTAĂ‘O"/>
    <n v="8"/>
    <s v="CHIHUAHUA"/>
    <n v="8"/>
    <s v="CHIHUAHUA"/>
    <n v="20"/>
    <s v="CHĂŤNIPAS"/>
    <n v="119"/>
    <s v="LAS TUNAS"/>
    <s v="CALLE LAS TUNAS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5"/>
    <n v="6"/>
    <n v="11"/>
    <n v="5"/>
    <n v="6"/>
    <n v="11"/>
    <n v="3"/>
    <n v="3"/>
    <n v="6"/>
    <n v="0"/>
    <n v="0"/>
    <n v="0"/>
    <n v="0"/>
    <n v="0"/>
    <n v="0"/>
    <n v="0"/>
    <n v="0"/>
    <n v="0"/>
    <n v="2"/>
    <n v="0"/>
    <n v="2"/>
    <n v="1"/>
    <n v="3"/>
    <n v="4"/>
    <n v="2"/>
    <n v="0"/>
    <n v="2"/>
    <n v="5"/>
    <n v="3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2263M"/>
    <n v="1"/>
    <s v="MATUTINO"/>
    <s v="ORGANIZACION DE LAS NACIONES UNIDAS"/>
    <n v="8"/>
    <s v="CHIHUAHUA"/>
    <n v="8"/>
    <s v="CHIHUAHUA"/>
    <n v="29"/>
    <s v="GUADALUPE Y CALVO"/>
    <n v="648"/>
    <s v="LA CRUZ"/>
    <s v="CALLE LA CRUZ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10"/>
    <n v="1"/>
    <n v="11"/>
    <n v="10"/>
    <n v="1"/>
    <n v="11"/>
    <n v="2"/>
    <n v="0"/>
    <n v="2"/>
    <n v="0"/>
    <n v="1"/>
    <n v="1"/>
    <n v="1"/>
    <n v="0"/>
    <n v="1"/>
    <n v="2"/>
    <n v="0"/>
    <n v="2"/>
    <n v="2"/>
    <n v="0"/>
    <n v="2"/>
    <n v="0"/>
    <n v="0"/>
    <n v="0"/>
    <n v="3"/>
    <n v="1"/>
    <n v="4"/>
    <n v="8"/>
    <n v="2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96A"/>
    <n v="4"/>
    <s v="DISCONTINUO"/>
    <s v="PRIMARIA INDIGENA COMUNITARIA"/>
    <n v="8"/>
    <s v="CHIHUAHUA"/>
    <n v="8"/>
    <s v="CHIHUAHUA"/>
    <n v="29"/>
    <s v="GUADALUPE Y CALVO"/>
    <n v="1273"/>
    <s v="LA CIPRIANA"/>
    <s v="CALLE LA CIPRIANA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10"/>
    <n v="1"/>
    <n v="11"/>
    <n v="10"/>
    <n v="1"/>
    <n v="11"/>
    <n v="0"/>
    <n v="0"/>
    <n v="0"/>
    <n v="1"/>
    <n v="0"/>
    <n v="1"/>
    <n v="1"/>
    <n v="1"/>
    <n v="2"/>
    <n v="4"/>
    <n v="0"/>
    <n v="4"/>
    <n v="0"/>
    <n v="0"/>
    <n v="0"/>
    <n v="2"/>
    <n v="0"/>
    <n v="2"/>
    <n v="3"/>
    <n v="0"/>
    <n v="3"/>
    <n v="11"/>
    <n v="1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243U"/>
    <n v="4"/>
    <s v="DISCONTINUO"/>
    <s v="PRIMARIA INDIGENA COMUNITARIA"/>
    <n v="8"/>
    <s v="CHIHUAHUA"/>
    <n v="8"/>
    <s v="CHIHUAHUA"/>
    <n v="7"/>
    <s v="BALLEZA"/>
    <n v="117"/>
    <s v="SAN RAFAEL"/>
    <s v="CALLE SAN RAFAEL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4"/>
    <n v="2"/>
    <n v="6"/>
    <n v="4"/>
    <n v="2"/>
    <n v="6"/>
    <n v="0"/>
    <n v="0"/>
    <n v="0"/>
    <n v="3"/>
    <n v="6"/>
    <n v="9"/>
    <n v="0"/>
    <n v="0"/>
    <n v="0"/>
    <n v="1"/>
    <n v="1"/>
    <n v="2"/>
    <n v="0"/>
    <n v="0"/>
    <n v="0"/>
    <n v="3"/>
    <n v="1"/>
    <n v="4"/>
    <n v="1"/>
    <n v="1"/>
    <n v="2"/>
    <n v="8"/>
    <n v="9"/>
    <n v="1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007Z"/>
    <n v="4"/>
    <s v="DISCONTINUO"/>
    <s v="ESCUELA PRIMARIA"/>
    <n v="8"/>
    <s v="CHIHUAHUA"/>
    <n v="8"/>
    <s v="CHIHUAHUA"/>
    <n v="7"/>
    <s v="BALLEZA"/>
    <n v="430"/>
    <s v="EL TIGRE (CASITA DEL ALTO)"/>
    <s v="CALLE EL TIGRE (CASITA DEL ALTO)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6"/>
    <n v="11"/>
    <n v="5"/>
    <n v="6"/>
    <n v="11"/>
    <n v="0"/>
    <n v="0"/>
    <n v="0"/>
    <n v="1"/>
    <n v="0"/>
    <n v="1"/>
    <n v="0"/>
    <n v="0"/>
    <n v="0"/>
    <n v="1"/>
    <n v="1"/>
    <n v="2"/>
    <n v="1"/>
    <n v="0"/>
    <n v="1"/>
    <n v="1"/>
    <n v="2"/>
    <n v="3"/>
    <n v="2"/>
    <n v="3"/>
    <n v="5"/>
    <n v="6"/>
    <n v="6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99Y"/>
    <n v="4"/>
    <s v="DISCONTINUO"/>
    <s v="ESCUELA PRIMARIA"/>
    <n v="8"/>
    <s v="CHIHUAHUA"/>
    <n v="8"/>
    <s v="CHIHUAHUA"/>
    <n v="46"/>
    <s v="MORELOS"/>
    <n v="51"/>
    <s v="LAS CUEVAS"/>
    <s v="CALLE LAS CUEV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7"/>
    <n v="13"/>
    <n v="6"/>
    <n v="7"/>
    <n v="13"/>
    <n v="0"/>
    <n v="0"/>
    <n v="0"/>
    <n v="2"/>
    <n v="0"/>
    <n v="2"/>
    <n v="1"/>
    <n v="1"/>
    <n v="2"/>
    <n v="0"/>
    <n v="1"/>
    <n v="1"/>
    <n v="1"/>
    <n v="0"/>
    <n v="1"/>
    <n v="0"/>
    <n v="1"/>
    <n v="1"/>
    <n v="2"/>
    <n v="1"/>
    <n v="3"/>
    <n v="6"/>
    <n v="4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12B"/>
    <n v="4"/>
    <s v="DISCONTINUO"/>
    <s v="ESCUELA PRIMARIA"/>
    <n v="8"/>
    <s v="CHIHUAHUA"/>
    <n v="8"/>
    <s v="CHIHUAHUA"/>
    <n v="47"/>
    <s v="MORIS"/>
    <n v="15"/>
    <s v="BERMÚDEZ"/>
    <s v="CALLE CONOCID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6"/>
    <n v="11"/>
    <n v="5"/>
    <n v="6"/>
    <n v="11"/>
    <n v="1"/>
    <n v="1"/>
    <n v="2"/>
    <n v="0"/>
    <n v="1"/>
    <n v="1"/>
    <n v="1"/>
    <n v="1"/>
    <n v="2"/>
    <n v="2"/>
    <n v="0"/>
    <n v="2"/>
    <n v="1"/>
    <n v="3"/>
    <n v="4"/>
    <n v="1"/>
    <n v="0"/>
    <n v="1"/>
    <n v="0"/>
    <n v="1"/>
    <n v="1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80O"/>
    <n v="4"/>
    <s v="DISCONTINUO"/>
    <s v="PRIMARIA COMUNITARIA"/>
    <n v="8"/>
    <s v="CHIHUAHUA"/>
    <n v="8"/>
    <s v="CHIHUAHUA"/>
    <n v="8"/>
    <s v="BATOPILAS DE MANUEL GÓMEZ MORÍN"/>
    <n v="569"/>
    <s v="CHINIVO"/>
    <s v="CALLE CHINIV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4"/>
    <n v="10"/>
    <n v="6"/>
    <n v="4"/>
    <n v="10"/>
    <n v="0"/>
    <n v="0"/>
    <n v="0"/>
    <n v="2"/>
    <n v="0"/>
    <n v="2"/>
    <n v="1"/>
    <n v="0"/>
    <n v="1"/>
    <n v="0"/>
    <n v="0"/>
    <n v="0"/>
    <n v="1"/>
    <n v="2"/>
    <n v="3"/>
    <n v="1"/>
    <n v="1"/>
    <n v="2"/>
    <n v="4"/>
    <n v="1"/>
    <n v="5"/>
    <n v="9"/>
    <n v="4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0480X"/>
    <n v="1"/>
    <s v="MATUTINO"/>
    <s v="JOSEFA ORTIZ DE DOMINGUEZ"/>
    <n v="8"/>
    <s v="CHIHUAHUA"/>
    <n v="8"/>
    <s v="CHIHUAHUA"/>
    <n v="47"/>
    <s v="MORIS"/>
    <n v="1"/>
    <s v="MORIS"/>
    <s v="CAMINO A OCAMPO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2"/>
    <n v="0"/>
    <n v="2"/>
    <n v="4"/>
    <n v="4"/>
    <n v="8"/>
    <n v="6"/>
    <n v="6"/>
    <n v="12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947K"/>
    <n v="1"/>
    <s v="MATUTINO"/>
    <s v="LEONARDO DA VINCI"/>
    <n v="8"/>
    <s v="CHIHUAHUA"/>
    <n v="8"/>
    <s v="CHIHUAHUA"/>
    <n v="7"/>
    <s v="BALLEZA"/>
    <n v="70"/>
    <s v="LA MAGDALENA"/>
    <s v="AVENIDA DE LA AMISTAD"/>
    <n v="0"/>
    <s v="PĂšBLICO"/>
    <x v="3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5"/>
    <n v="4"/>
    <n v="9"/>
    <n v="0"/>
    <n v="3"/>
    <n v="3"/>
    <n v="5"/>
    <n v="4"/>
    <n v="9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</r>
  <r>
    <s v="08DJN2003J"/>
    <n v="1"/>
    <s v="MATUTINO"/>
    <s v="FRANCISCO R. ALMADA"/>
    <n v="8"/>
    <s v="CHIHUAHUA"/>
    <n v="8"/>
    <s v="CHIHUAHUA"/>
    <n v="20"/>
    <s v="CHĂŤNIPAS"/>
    <n v="52"/>
    <s v="GUADALUPE VICTORIA"/>
    <s v="CALLE CONOCIDO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2"/>
    <n v="7"/>
    <n v="9"/>
    <n v="3"/>
    <n v="3"/>
    <n v="6"/>
    <n v="5"/>
    <n v="2"/>
    <n v="7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JN2293Q"/>
    <n v="1"/>
    <s v="MATUTINO"/>
    <s v="MARIA GUADALUPE BRENA PONCE"/>
    <n v="8"/>
    <s v="CHIHUAHUA"/>
    <n v="8"/>
    <s v="CHIHUAHUA"/>
    <n v="45"/>
    <s v="MEOQUI"/>
    <n v="19"/>
    <s v="NUEVO SAN LUCAS"/>
    <s v="CALLE NUEVO SAN LUCAS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0"/>
    <n v="0"/>
    <n v="0"/>
    <n v="3"/>
    <n v="8"/>
    <n v="11"/>
    <n v="4"/>
    <n v="7"/>
    <n v="11"/>
    <n v="0"/>
    <n v="0"/>
    <n v="0"/>
    <n v="0"/>
    <n v="0"/>
    <n v="0"/>
    <n v="0"/>
    <n v="0"/>
    <n v="0"/>
    <n v="7"/>
    <n v="15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28P"/>
    <n v="1"/>
    <s v="MATUTINO"/>
    <s v="RAFAEL FELIPE MUĂ‘OZ"/>
    <n v="8"/>
    <s v="CHIHUAHUA"/>
    <n v="8"/>
    <s v="CHIHUAHUA"/>
    <n v="37"/>
    <s v="JUĂREZ"/>
    <n v="1"/>
    <s v="JUĂREZ"/>
    <s v="CALLE COLONIA 12 DE JULIO "/>
    <n v="0"/>
    <s v="PĂšBLICO"/>
    <x v="3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1"/>
    <n v="2"/>
    <n v="3"/>
    <n v="0"/>
    <n v="2"/>
    <n v="2"/>
    <n v="8"/>
    <n v="9"/>
    <n v="17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JN0394Z"/>
    <n v="1"/>
    <s v="MATUTINO"/>
    <s v="NIĂ‘OS HEROES 1364"/>
    <n v="8"/>
    <s v="CHIHUAHUA"/>
    <n v="8"/>
    <s v="CHIHUAHUA"/>
    <n v="11"/>
    <s v="CAMARGO"/>
    <n v="1"/>
    <s v="SANTA ROSALĂŤA DE CAMARGO"/>
    <s v="CALLE LOS REYES"/>
    <n v="0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3"/>
    <n v="1"/>
    <n v="4"/>
    <n v="2"/>
    <n v="5"/>
    <n v="7"/>
    <n v="7"/>
    <n v="4"/>
    <n v="11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75U"/>
    <n v="1"/>
    <s v="MATUTINO"/>
    <s v="PREESCOLAR LA ESTANCIA INFANTIL CAMARGO"/>
    <n v="8"/>
    <s v="CHIHUAHUA"/>
    <n v="8"/>
    <s v="CHIHUAHUA"/>
    <n v="11"/>
    <s v="CAMARGO"/>
    <n v="1"/>
    <s v="SANTA ROSALĂŤA DE CAMARGO"/>
    <s v="CALLE EDUCACION TECNOLOGICA "/>
    <n v="0"/>
    <s v="PRIVADO"/>
    <x v="1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0"/>
    <n v="0"/>
    <n v="0"/>
    <n v="0"/>
    <n v="0"/>
    <n v="0"/>
    <n v="0"/>
    <n v="0"/>
    <n v="0"/>
    <n v="12"/>
    <n v="10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108V"/>
    <n v="1"/>
    <s v="MATUTINO"/>
    <s v="JOHN BARDEEN"/>
    <n v="8"/>
    <s v="CHIHUAHUA"/>
    <n v="8"/>
    <s v="CHIHUAHUA"/>
    <n v="19"/>
    <s v="CHIHUAHUA"/>
    <n v="1"/>
    <s v="CHIHUAHUA"/>
    <s v="AVENIDA RĂŤO DE JANEIRO"/>
    <n v="321"/>
    <s v="PRIVADO"/>
    <x v="1"/>
    <n v="2"/>
    <s v="BĂSICA"/>
    <n v="1"/>
    <x v="0"/>
    <n v="1"/>
    <x v="1"/>
    <n v="0"/>
    <s v="NO APLICA"/>
    <n v="0"/>
    <s v="NO APLICA"/>
    <s v="08FZP0010C"/>
    <m/>
    <m/>
    <n v="0"/>
    <s v="I2019"/>
    <n v="0"/>
    <n v="0"/>
    <n v="0"/>
    <n v="0"/>
    <n v="0"/>
    <n v="0"/>
    <n v="0"/>
    <n v="0"/>
    <n v="0"/>
    <n v="3"/>
    <n v="2"/>
    <n v="5"/>
    <n v="4"/>
    <n v="3"/>
    <n v="7"/>
    <n v="3"/>
    <n v="4"/>
    <n v="7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3"/>
    <n v="5"/>
    <n v="0"/>
    <n v="1"/>
    <n v="0"/>
    <n v="0"/>
    <n v="0"/>
    <n v="0"/>
    <n v="0"/>
    <n v="0"/>
    <n v="1"/>
    <n v="1"/>
    <n v="3"/>
    <n v="3"/>
  </r>
  <r>
    <s v="08PJN0113G"/>
    <n v="1"/>
    <s v="MATUTINO"/>
    <s v="PREESCOLAR EL PAPALOTE"/>
    <n v="8"/>
    <s v="CHIHUAHUA"/>
    <n v="8"/>
    <s v="CHIHUAHUA"/>
    <n v="37"/>
    <s v="JUĂREZ"/>
    <n v="1"/>
    <s v="JUĂREZ"/>
    <s v="CALLE EJIDO LOPEZ MATEOS"/>
    <n v="1281"/>
    <s v="PRIVADO"/>
    <x v="1"/>
    <n v="2"/>
    <s v="BĂSICA"/>
    <n v="1"/>
    <x v="0"/>
    <n v="1"/>
    <x v="1"/>
    <n v="0"/>
    <s v="NO APLICA"/>
    <n v="0"/>
    <s v="NO APLICA"/>
    <s v="08FZP0157W"/>
    <s v="08FJZ0101Z"/>
    <s v="08ADG0005C"/>
    <n v="0"/>
    <s v="I2019"/>
    <n v="0"/>
    <n v="0"/>
    <n v="0"/>
    <n v="0"/>
    <n v="0"/>
    <n v="0"/>
    <n v="0"/>
    <n v="0"/>
    <n v="0"/>
    <n v="14"/>
    <n v="8"/>
    <n v="22"/>
    <n v="0"/>
    <n v="0"/>
    <n v="0"/>
    <n v="0"/>
    <n v="0"/>
    <n v="0"/>
    <n v="0"/>
    <n v="0"/>
    <n v="0"/>
    <n v="0"/>
    <n v="0"/>
    <n v="0"/>
    <n v="0"/>
    <n v="0"/>
    <n v="0"/>
    <n v="14"/>
    <n v="8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131W"/>
    <n v="1"/>
    <s v="MATUTINO"/>
    <s v="PEQUEĂ‘O TAMBOR"/>
    <n v="8"/>
    <s v="CHIHUAHUA"/>
    <n v="8"/>
    <s v="CHIHUAHUA"/>
    <n v="37"/>
    <s v="JUĂREZ"/>
    <n v="1"/>
    <s v="JUĂREZ"/>
    <s v="CALLE TĂŤZOC"/>
    <n v="5468"/>
    <s v="PRIVADO"/>
    <x v="1"/>
    <n v="2"/>
    <s v="BĂSICA"/>
    <n v="1"/>
    <x v="0"/>
    <n v="1"/>
    <x v="1"/>
    <n v="0"/>
    <s v="NO APLICA"/>
    <n v="0"/>
    <s v="NO APLICA"/>
    <s v="08FZP0007P"/>
    <m/>
    <m/>
    <n v="10"/>
    <s v="I2019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0"/>
    <n v="0"/>
    <n v="0"/>
    <n v="0"/>
    <n v="0"/>
    <n v="0"/>
    <n v="0"/>
    <n v="0"/>
    <n v="0"/>
    <n v="12"/>
    <n v="9"/>
    <n v="2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1"/>
    <n v="0"/>
    <n v="0"/>
    <n v="0"/>
    <n v="0"/>
    <n v="0"/>
    <n v="0"/>
    <n v="1"/>
    <n v="1"/>
    <n v="1"/>
  </r>
  <r>
    <s v="08PJN0517Z"/>
    <n v="1"/>
    <s v="MATUTINO"/>
    <s v="INSTITUTO CELESTINE FREINET"/>
    <n v="8"/>
    <s v="CHIHUAHUA"/>
    <n v="8"/>
    <s v="CHIHUAHUA"/>
    <n v="17"/>
    <s v="CUAUHTĂ‰MOC"/>
    <n v="1"/>
    <s v="CUAUHTĂ‰MOC"/>
    <s v="AVENIDA LIBERTAD"/>
    <n v="2370"/>
    <s v="PRIVADO"/>
    <x v="1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0"/>
    <n v="0"/>
    <n v="0"/>
    <n v="6"/>
    <n v="4"/>
    <n v="10"/>
    <n v="5"/>
    <n v="5"/>
    <n v="10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1"/>
    <n v="0"/>
    <n v="0"/>
    <n v="0"/>
    <n v="0"/>
    <n v="0"/>
    <n v="0"/>
    <n v="1"/>
    <n v="1"/>
    <n v="2"/>
    <n v="2"/>
  </r>
  <r>
    <s v="08DCC0005E"/>
    <n v="1"/>
    <s v="MATUTINO"/>
    <s v="PREESCOLAR INDIGENA"/>
    <n v="8"/>
    <s v="CHIHUAHUA"/>
    <n v="8"/>
    <s v="CHIHUAHUA"/>
    <n v="18"/>
    <s v="CUSIHUIRIACHI"/>
    <n v="14"/>
    <s v="CAPILLA DE LOS REMEDIOS"/>
    <s v="NINGUNO NINGUNO"/>
    <n v="0"/>
    <s v="PĂšBLICO"/>
    <x v="3"/>
    <n v="2"/>
    <s v="BĂSICA"/>
    <n v="1"/>
    <x v="0"/>
    <n v="3"/>
    <x v="3"/>
    <n v="0"/>
    <s v="NO APLICA"/>
    <n v="0"/>
    <s v="NO APLICA"/>
    <s v="08FZI0038Z"/>
    <s v="08FJI0009C"/>
    <s v="08ADG0010O"/>
    <n v="0"/>
    <s v="I2019"/>
    <n v="0"/>
    <n v="0"/>
    <n v="0"/>
    <n v="0"/>
    <n v="0"/>
    <n v="0"/>
    <n v="0"/>
    <n v="0"/>
    <n v="0"/>
    <n v="1"/>
    <n v="3"/>
    <n v="4"/>
    <n v="6"/>
    <n v="1"/>
    <n v="7"/>
    <n v="7"/>
    <n v="4"/>
    <n v="11"/>
    <n v="0"/>
    <n v="0"/>
    <n v="0"/>
    <n v="0"/>
    <n v="0"/>
    <n v="0"/>
    <n v="0"/>
    <n v="0"/>
    <n v="0"/>
    <n v="14"/>
    <n v="8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36Y"/>
    <n v="1"/>
    <s v="MATUTINO"/>
    <s v="RAUL FERNANDEZ VILLALOBOS"/>
    <n v="8"/>
    <s v="CHIHUAHUA"/>
    <n v="8"/>
    <s v="CHIHUAHUA"/>
    <n v="7"/>
    <s v="BALLEZA"/>
    <n v="125"/>
    <s v="TECORICHI"/>
    <s v="CALLE TECORICHI"/>
    <n v="0"/>
    <s v="PĂšBLICO"/>
    <x v="3"/>
    <n v="2"/>
    <s v="BĂSICA"/>
    <n v="1"/>
    <x v="0"/>
    <n v="3"/>
    <x v="3"/>
    <n v="0"/>
    <s v="NO APLICA"/>
    <n v="0"/>
    <s v="NO APLICA"/>
    <s v="08FZI0031F"/>
    <s v="08FJI0003I"/>
    <s v="08ADG0006B"/>
    <n v="0"/>
    <s v="I2019"/>
    <n v="0"/>
    <n v="0"/>
    <n v="0"/>
    <n v="0"/>
    <n v="0"/>
    <n v="0"/>
    <n v="0"/>
    <n v="0"/>
    <n v="0"/>
    <n v="4"/>
    <n v="0"/>
    <n v="4"/>
    <n v="5"/>
    <n v="4"/>
    <n v="9"/>
    <n v="6"/>
    <n v="3"/>
    <n v="9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82J"/>
    <n v="4"/>
    <s v="DISCONTINUO"/>
    <s v="BENITO JUAREZ"/>
    <n v="8"/>
    <s v="CHIHUAHUA"/>
    <n v="8"/>
    <s v="CHIHUAHUA"/>
    <n v="29"/>
    <s v="GUADALUPE Y CALVO"/>
    <n v="102"/>
    <s v="LOS JUANICOS"/>
    <s v="CALLE LOS JUANICOS"/>
    <n v="0"/>
    <s v="PĂšBLICO"/>
    <x v="3"/>
    <n v="2"/>
    <s v="BĂSICA"/>
    <n v="1"/>
    <x v="0"/>
    <n v="3"/>
    <x v="3"/>
    <n v="0"/>
    <s v="NO APLICA"/>
    <n v="0"/>
    <s v="NO APLICA"/>
    <s v="08FZI0044J"/>
    <s v="08FJI0010S"/>
    <s v="08ADG0007A"/>
    <n v="0"/>
    <s v="I2019"/>
    <n v="0"/>
    <n v="0"/>
    <n v="0"/>
    <n v="0"/>
    <n v="0"/>
    <n v="0"/>
    <n v="0"/>
    <n v="0"/>
    <n v="0"/>
    <n v="0"/>
    <n v="0"/>
    <n v="0"/>
    <n v="6"/>
    <n v="4"/>
    <n v="10"/>
    <n v="6"/>
    <n v="6"/>
    <n v="12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48B"/>
    <n v="4"/>
    <s v="DISCONTINUO"/>
    <s v="BENITO JUAREZ"/>
    <n v="8"/>
    <s v="CHIHUAHUA"/>
    <n v="8"/>
    <s v="CHIHUAHUA"/>
    <n v="29"/>
    <s v="GUADALUPE Y CALVO"/>
    <n v="136"/>
    <s v="NABOGAME"/>
    <s v="CALLE NAVOGAME"/>
    <n v="0"/>
    <s v="PĂšBLICO"/>
    <x v="3"/>
    <n v="2"/>
    <s v="BĂSICA"/>
    <n v="1"/>
    <x v="0"/>
    <n v="3"/>
    <x v="3"/>
    <n v="0"/>
    <s v="NO APLICA"/>
    <n v="0"/>
    <s v="NO APLICA"/>
    <s v="08FZI0044J"/>
    <s v="08FJI0010S"/>
    <s v="08ADG0007A"/>
    <n v="0"/>
    <s v="I2019"/>
    <n v="0"/>
    <n v="0"/>
    <n v="0"/>
    <n v="0"/>
    <n v="0"/>
    <n v="0"/>
    <n v="0"/>
    <n v="0"/>
    <n v="0"/>
    <n v="3"/>
    <n v="2"/>
    <n v="5"/>
    <n v="5"/>
    <n v="5"/>
    <n v="10"/>
    <n v="4"/>
    <n v="3"/>
    <n v="7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74Z"/>
    <n v="1"/>
    <s v="MATUTINO"/>
    <s v="ANTONIO AVITIA MANCINAS"/>
    <n v="8"/>
    <s v="CHIHUAHUA"/>
    <n v="8"/>
    <s v="CHIHUAHUA"/>
    <n v="51"/>
    <s v="OCAMPO"/>
    <n v="275"/>
    <s v="EL PERIQUITO (EJIDO SANTA EDUVIGES)"/>
    <s v="CALLE EL PERIQUITO (EJIDO SANTA EDUWIGES)"/>
    <n v="0"/>
    <s v="PĂšBLICO"/>
    <x v="3"/>
    <n v="2"/>
    <s v="BĂSICA"/>
    <n v="1"/>
    <x v="0"/>
    <n v="3"/>
    <x v="3"/>
    <n v="0"/>
    <s v="NO APLICA"/>
    <n v="0"/>
    <s v="NO APLICA"/>
    <s v="08FZI0041M"/>
    <s v="08FJI0006F"/>
    <s v="08ADG0010O"/>
    <n v="0"/>
    <s v="I2019"/>
    <n v="0"/>
    <n v="0"/>
    <n v="0"/>
    <n v="0"/>
    <n v="0"/>
    <n v="0"/>
    <n v="0"/>
    <n v="0"/>
    <n v="0"/>
    <n v="1"/>
    <n v="4"/>
    <n v="5"/>
    <n v="6"/>
    <n v="1"/>
    <n v="7"/>
    <n v="6"/>
    <n v="4"/>
    <n v="10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75Z"/>
    <n v="1"/>
    <s v="MATUTINO"/>
    <s v="ELVIRA CRUZ BUSTILLOS"/>
    <n v="8"/>
    <s v="CHIHUAHUA"/>
    <n v="8"/>
    <s v="CHIHUAHUA"/>
    <n v="8"/>
    <s v="BATOPILAS DE MANUEL GĂ“MEZ MORĂŤN"/>
    <n v="187"/>
    <s v="SANTA RITA"/>
    <s v="CALLE HUISUCHI"/>
    <n v="0"/>
    <s v="PĂšBLICO"/>
    <x v="3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1"/>
    <n v="3"/>
    <n v="4"/>
    <n v="4"/>
    <n v="5"/>
    <n v="9"/>
    <n v="3"/>
    <n v="6"/>
    <n v="9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17H"/>
    <n v="1"/>
    <s v="MATUTINO"/>
    <s v="FRIDA KAHLO"/>
    <n v="8"/>
    <s v="CHIHUAHUA"/>
    <n v="8"/>
    <s v="CHIHUAHUA"/>
    <n v="8"/>
    <s v="BATOPILAS DE MANUEL GĂ“MEZ MORĂŤN"/>
    <n v="49"/>
    <s v="COYACHIQUE"/>
    <s v="CALLE COYACHIQUE"/>
    <n v="0"/>
    <s v="PĂšBLICO"/>
    <x v="3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2"/>
    <n v="0"/>
    <n v="2"/>
    <n v="6"/>
    <n v="2"/>
    <n v="8"/>
    <n v="5"/>
    <n v="7"/>
    <n v="12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40I"/>
    <n v="1"/>
    <s v="MATUTINO"/>
    <s v="CHIHUAHUA"/>
    <n v="8"/>
    <s v="CHIHUAHUA"/>
    <n v="8"/>
    <s v="CHIHUAHUA"/>
    <n v="27"/>
    <s v="GUACHOCHI"/>
    <n v="1191"/>
    <s v="PESACHI"/>
    <s v="CALLE PESACHI"/>
    <n v="0"/>
    <s v="PĂšBLICO"/>
    <x v="3"/>
    <n v="2"/>
    <s v="BĂSICA"/>
    <n v="1"/>
    <x v="0"/>
    <n v="3"/>
    <x v="3"/>
    <n v="0"/>
    <s v="NO APLICA"/>
    <n v="0"/>
    <s v="NO APLICA"/>
    <s v="08FZI0039Y"/>
    <s v="08FJI0008D"/>
    <s v="08ADG0006B"/>
    <n v="0"/>
    <s v="I2019"/>
    <n v="0"/>
    <n v="0"/>
    <n v="0"/>
    <n v="0"/>
    <n v="0"/>
    <n v="0"/>
    <n v="0"/>
    <n v="0"/>
    <n v="0"/>
    <n v="5"/>
    <n v="2"/>
    <n v="7"/>
    <n v="4"/>
    <n v="2"/>
    <n v="6"/>
    <n v="4"/>
    <n v="5"/>
    <n v="9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JN1229S"/>
    <n v="1"/>
    <s v="MATUTINO"/>
    <s v="JARDIN DE NIÃ‘OS"/>
    <n v="8"/>
    <s v="CHIHUAHUA"/>
    <n v="8"/>
    <s v="CHIHUAHUA"/>
    <n v="26"/>
    <s v="GRAN MORELOS"/>
    <n v="26"/>
    <s v="TRES OJITOS"/>
    <s v="CALLE TRES OJITO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0"/>
    <n v="0"/>
    <n v="0"/>
    <n v="12"/>
    <n v="8"/>
    <n v="20"/>
    <n v="0"/>
    <n v="0"/>
    <n v="1"/>
    <n v="0"/>
    <n v="0"/>
    <n v="0"/>
    <n v="0"/>
    <n v="1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</r>
  <r>
    <s v="08DTV0080Q"/>
    <n v="1"/>
    <s v="MATUTINO"/>
    <s v="TELESECUNDARIA FEDERALIZADA"/>
    <n v="8"/>
    <s v="CHIHUAHUA"/>
    <n v="8"/>
    <s v="CHIHUAHUA"/>
    <n v="29"/>
    <s v="GUADALUPE Y CALVO"/>
    <n v="91"/>
    <s v="EL GRANIZO"/>
    <s v="CALLE EL GRANIZO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5"/>
    <n v="8"/>
    <n v="13"/>
    <n v="4"/>
    <n v="6"/>
    <n v="10"/>
    <n v="1"/>
    <n v="1"/>
    <n v="2"/>
    <n v="1"/>
    <n v="1"/>
    <n v="2"/>
    <n v="2"/>
    <n v="1"/>
    <n v="3"/>
    <n v="1"/>
    <n v="3"/>
    <n v="4"/>
    <n v="0"/>
    <n v="0"/>
    <n v="0"/>
    <n v="0"/>
    <n v="0"/>
    <n v="0"/>
    <n v="0"/>
    <n v="0"/>
    <n v="0"/>
    <n v="4"/>
    <n v="5"/>
    <n v="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DJN0659S"/>
    <n v="1"/>
    <s v="MATUTINO"/>
    <s v="ROSAURA ZAPATA"/>
    <n v="8"/>
    <s v="CHIHUAHUA"/>
    <n v="8"/>
    <s v="CHIHUAHUA"/>
    <n v="36"/>
    <s v="JIMĂ‰NEZ"/>
    <n v="71"/>
    <s v="LIBERTAD (DOLORES)"/>
    <s v="CALLE LIBERTAD (DOLORES)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7"/>
    <n v="2"/>
    <n v="9"/>
    <n v="3"/>
    <n v="7"/>
    <n v="10"/>
    <n v="2"/>
    <n v="1"/>
    <n v="3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893X"/>
    <n v="1"/>
    <s v="MATUTINO"/>
    <s v="JUVENTINO ROSAS"/>
    <n v="8"/>
    <s v="CHIHUAHUA"/>
    <n v="8"/>
    <s v="CHIHUAHUA"/>
    <n v="50"/>
    <s v="NUEVO CASAS GRANDES"/>
    <n v="11"/>
    <s v="EJIDO HIDALGO"/>
    <s v="CALLE SECCION HIDALGO"/>
    <n v="0"/>
    <s v="PĂšBLICO"/>
    <x v="3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1"/>
    <n v="0"/>
    <n v="1"/>
    <n v="10"/>
    <n v="5"/>
    <n v="15"/>
    <n v="0"/>
    <n v="6"/>
    <n v="6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956S"/>
    <n v="1"/>
    <s v="MATUTINO"/>
    <s v="TOWI"/>
    <n v="8"/>
    <s v="CHIHUAHUA"/>
    <n v="8"/>
    <s v="CHIHUAHUA"/>
    <n v="29"/>
    <s v="GUADALUPE Y CALVO"/>
    <n v="127"/>
    <s v="MESA DE SAN RAFAEL"/>
    <s v="CALLE MESA DE SAN RAFAEL"/>
    <n v="0"/>
    <s v="PĂšBLICO"/>
    <x v="3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1"/>
    <n v="2"/>
    <n v="3"/>
    <n v="2"/>
    <n v="5"/>
    <n v="7"/>
    <n v="5"/>
    <n v="7"/>
    <n v="12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285H"/>
    <n v="1"/>
    <s v="MATUTINO"/>
    <s v="ADOLFO LOPEZ MATEOS"/>
    <n v="8"/>
    <s v="CHIHUAHUA"/>
    <n v="8"/>
    <s v="CHIHUAHUA"/>
    <n v="55"/>
    <s v="ROSALES"/>
    <n v="3"/>
    <s v="BARRANCO BLANCO"/>
    <s v="CALLE BARRANCO BLANCO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0"/>
    <n v="0"/>
    <n v="0"/>
    <n v="6"/>
    <n v="1"/>
    <n v="7"/>
    <n v="6"/>
    <n v="9"/>
    <n v="15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130X"/>
    <n v="1"/>
    <s v="MATUTINO"/>
    <s v="PREESCOLAR CRISTOBAL COLON"/>
    <n v="8"/>
    <s v="CHIHUAHUA"/>
    <n v="8"/>
    <s v="CHIHUAHUA"/>
    <n v="19"/>
    <s v="CHIHUAHUA"/>
    <n v="1"/>
    <s v="CHIHUAHUA"/>
    <s v="CALLE J. J. CALVO"/>
    <n v="2800"/>
    <s v="PRIVADO"/>
    <x v="1"/>
    <n v="2"/>
    <s v="BĂSICA"/>
    <n v="1"/>
    <x v="0"/>
    <n v="1"/>
    <x v="1"/>
    <n v="0"/>
    <s v="NO APLICA"/>
    <n v="0"/>
    <s v="NO APLICA"/>
    <s v="08FZP0013Z"/>
    <m/>
    <m/>
    <n v="10"/>
    <s v="I2019"/>
    <n v="0"/>
    <n v="0"/>
    <n v="0"/>
    <n v="0"/>
    <n v="0"/>
    <n v="0"/>
    <n v="0"/>
    <n v="0"/>
    <n v="0"/>
    <n v="3"/>
    <n v="5"/>
    <n v="8"/>
    <n v="4"/>
    <n v="4"/>
    <n v="8"/>
    <n v="1"/>
    <n v="3"/>
    <n v="4"/>
    <n v="0"/>
    <n v="0"/>
    <n v="0"/>
    <n v="0"/>
    <n v="0"/>
    <n v="0"/>
    <n v="0"/>
    <n v="0"/>
    <n v="0"/>
    <n v="8"/>
    <n v="12"/>
    <n v="20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1"/>
    <n v="0"/>
    <n v="0"/>
    <n v="0"/>
    <n v="0"/>
    <n v="0"/>
    <n v="1"/>
    <n v="2"/>
    <n v="3"/>
    <n v="1"/>
  </r>
  <r>
    <s v="08DCC0008B"/>
    <n v="1"/>
    <s v="MATUTINO"/>
    <s v="CUAUHTEMOC"/>
    <n v="8"/>
    <s v="CHIHUAHUA"/>
    <n v="8"/>
    <s v="CHIHUAHUA"/>
    <n v="9"/>
    <s v="BOCOYNA"/>
    <n v="170"/>
    <s v="SAN LUIS DE MAJIMACHI"/>
    <s v="CALLE SAN LUIS DE MAJIMACHI"/>
    <n v="0"/>
    <s v="PĂšBLICO"/>
    <x v="3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4"/>
    <n v="3"/>
    <n v="7"/>
    <n v="9"/>
    <n v="4"/>
    <n v="13"/>
    <n v="2"/>
    <n v="0"/>
    <n v="2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13M"/>
    <n v="1"/>
    <s v="MATUTINO"/>
    <s v="IGNACIO MANUEL ALTAMIRANO"/>
    <n v="8"/>
    <s v="CHIHUAHUA"/>
    <n v="8"/>
    <s v="CHIHUAHUA"/>
    <n v="9"/>
    <s v="BOCOYNA"/>
    <n v="188"/>
    <s v="SOJAHUACHI"/>
    <s v="CALLE SOJAHUACHI"/>
    <n v="0"/>
    <s v="PĂšBLICO"/>
    <x v="3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2"/>
    <n v="4"/>
    <n v="6"/>
    <n v="6"/>
    <n v="2"/>
    <n v="8"/>
    <n v="4"/>
    <n v="4"/>
    <n v="8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190R"/>
    <n v="1"/>
    <s v="MATUTINO"/>
    <s v="ELVIRA CRUZ BUSTILLOS"/>
    <n v="8"/>
    <s v="CHIHUAHUA"/>
    <n v="8"/>
    <s v="CHIHUAHUA"/>
    <n v="27"/>
    <s v="GUACHOCHI"/>
    <n v="87"/>
    <s v="TURUCEACHI"/>
    <s v="CALLE TURUCEACHI"/>
    <n v="0"/>
    <s v="PĂšBLICO"/>
    <x v="3"/>
    <n v="2"/>
    <s v="BĂSICA"/>
    <n v="1"/>
    <x v="0"/>
    <n v="3"/>
    <x v="3"/>
    <n v="0"/>
    <s v="NO APLICA"/>
    <n v="0"/>
    <s v="NO APLICA"/>
    <s v="08FZI0005H"/>
    <s v="08FJI0003I"/>
    <s v="08ADG0006B"/>
    <n v="0"/>
    <s v="I2019"/>
    <n v="0"/>
    <n v="0"/>
    <n v="0"/>
    <n v="0"/>
    <n v="0"/>
    <n v="0"/>
    <n v="0"/>
    <n v="0"/>
    <n v="0"/>
    <n v="4"/>
    <n v="2"/>
    <n v="6"/>
    <n v="4"/>
    <n v="3"/>
    <n v="7"/>
    <n v="2"/>
    <n v="7"/>
    <n v="9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CC0219F"/>
    <n v="1"/>
    <s v="MATUTINO"/>
    <s v="JOSE MARIA MORELOS"/>
    <n v="8"/>
    <s v="CHIHUAHUA"/>
    <n v="8"/>
    <s v="CHIHUAHUA"/>
    <n v="9"/>
    <s v="BOCOYNA"/>
    <n v="192"/>
    <s v="TALLARACHI"/>
    <s v="CALLE TAYARICHI"/>
    <n v="0"/>
    <s v="PĂšBLICO"/>
    <x v="3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1"/>
    <n v="3"/>
    <n v="4"/>
    <n v="3"/>
    <n v="6"/>
    <n v="9"/>
    <n v="4"/>
    <n v="5"/>
    <n v="9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997P"/>
    <n v="1"/>
    <s v="MATUTINO"/>
    <s v="5 DE MAYO"/>
    <n v="8"/>
    <s v="CHIHUAHUA"/>
    <n v="8"/>
    <s v="CHIHUAHUA"/>
    <n v="7"/>
    <s v="BALLEZA"/>
    <n v="21"/>
    <s v="BAĂ‘OS DE ARRIBA (SAN FRANCISCO)"/>
    <s v="CALLE RANCHERIA BAĂ‘OS DE ARRIBA (SAN FRANCISCO)"/>
    <n v="0"/>
    <s v="PĂšBLICO"/>
    <x v="3"/>
    <n v="2"/>
    <s v="BĂSICA"/>
    <n v="2"/>
    <x v="2"/>
    <n v="1"/>
    <x v="1"/>
    <n v="0"/>
    <s v="NO APLICA"/>
    <n v="0"/>
    <s v="NO APLICA"/>
    <s v="08FIZ0248D"/>
    <s v="08FJS0130L"/>
    <s v="08ADG0006B"/>
    <n v="0"/>
    <s v="I2019"/>
    <n v="4"/>
    <n v="5"/>
    <n v="9"/>
    <n v="4"/>
    <n v="5"/>
    <n v="9"/>
    <n v="0"/>
    <n v="0"/>
    <n v="0"/>
    <n v="0"/>
    <n v="2"/>
    <n v="2"/>
    <n v="1"/>
    <n v="2"/>
    <n v="3"/>
    <n v="0"/>
    <n v="0"/>
    <n v="0"/>
    <n v="2"/>
    <n v="0"/>
    <n v="2"/>
    <n v="1"/>
    <n v="1"/>
    <n v="2"/>
    <n v="1"/>
    <n v="3"/>
    <n v="4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KPR0792Z"/>
    <n v="4"/>
    <s v="DISCONTINUO"/>
    <s v="ESCUELA PRIMARIA"/>
    <n v="8"/>
    <s v="CHIHUAHUA"/>
    <n v="8"/>
    <s v="CHIHUAHUA"/>
    <n v="27"/>
    <s v="GUACHOCHI"/>
    <n v="415"/>
    <s v="LA MESA DEL CHIHUITE"/>
    <s v="CALLE EL CHIHUIT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"/>
    <n v="12"/>
    <n v="13"/>
    <n v="1"/>
    <n v="12"/>
    <n v="13"/>
    <n v="0"/>
    <n v="1"/>
    <n v="1"/>
    <n v="0"/>
    <n v="0"/>
    <n v="0"/>
    <n v="0"/>
    <n v="5"/>
    <n v="5"/>
    <n v="0"/>
    <n v="0"/>
    <n v="0"/>
    <n v="0"/>
    <n v="1"/>
    <n v="1"/>
    <n v="0"/>
    <n v="2"/>
    <n v="2"/>
    <n v="1"/>
    <n v="1"/>
    <n v="2"/>
    <n v="1"/>
    <n v="9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893X"/>
    <n v="4"/>
    <s v="DISCONTINUO"/>
    <s v="ESCUELA PRIMARIA"/>
    <n v="8"/>
    <s v="CHIHUAHUA"/>
    <n v="8"/>
    <s v="CHIHUAHUA"/>
    <n v="27"/>
    <s v="GUACHOCHI"/>
    <n v="485"/>
    <s v="EL NARANJO"/>
    <s v="CALLE EL NARANJ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9"/>
    <n v="5"/>
    <n v="14"/>
    <n v="9"/>
    <n v="5"/>
    <n v="14"/>
    <n v="4"/>
    <n v="1"/>
    <n v="5"/>
    <n v="1"/>
    <n v="1"/>
    <n v="2"/>
    <n v="2"/>
    <n v="0"/>
    <n v="2"/>
    <n v="0"/>
    <n v="0"/>
    <n v="0"/>
    <n v="0"/>
    <n v="0"/>
    <n v="0"/>
    <n v="2"/>
    <n v="1"/>
    <n v="3"/>
    <n v="0"/>
    <n v="0"/>
    <n v="0"/>
    <n v="5"/>
    <n v="2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461P"/>
    <n v="4"/>
    <s v="DISCONTINUO"/>
    <s v="PRIMARIA COMUNITARIA"/>
    <n v="8"/>
    <s v="CHIHUAHUA"/>
    <n v="8"/>
    <s v="CHIHUAHUA"/>
    <n v="51"/>
    <s v="OCAMPO"/>
    <n v="108"/>
    <s v="FRANCO"/>
    <s v="CALLE FRANC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5"/>
    <n v="5"/>
    <n v="10"/>
    <n v="5"/>
    <n v="5"/>
    <n v="10"/>
    <n v="1"/>
    <n v="0"/>
    <n v="1"/>
    <n v="1"/>
    <n v="3"/>
    <n v="4"/>
    <n v="1"/>
    <n v="0"/>
    <n v="1"/>
    <n v="0"/>
    <n v="1"/>
    <n v="1"/>
    <n v="0"/>
    <n v="0"/>
    <n v="0"/>
    <n v="0"/>
    <n v="3"/>
    <n v="3"/>
    <n v="3"/>
    <n v="1"/>
    <n v="4"/>
    <n v="5"/>
    <n v="8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214P"/>
    <n v="1"/>
    <s v="MATUTINO"/>
    <s v="JOSE VASCONCELOS"/>
    <n v="8"/>
    <s v="CHIHUAHUA"/>
    <n v="8"/>
    <s v="CHIHUAHUA"/>
    <n v="9"/>
    <s v="BOCOYNA"/>
    <n v="241"/>
    <s v="HOJASICHI"/>
    <s v="CALLE HOJACHICHI (HOJASICHI)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1"/>
    <n v="6"/>
    <n v="7"/>
    <n v="1"/>
    <n v="6"/>
    <n v="7"/>
    <n v="0"/>
    <n v="1"/>
    <n v="1"/>
    <n v="2"/>
    <n v="5"/>
    <n v="7"/>
    <n v="1"/>
    <n v="2"/>
    <n v="3"/>
    <n v="0"/>
    <n v="4"/>
    <n v="4"/>
    <n v="0"/>
    <n v="0"/>
    <n v="0"/>
    <n v="0"/>
    <n v="0"/>
    <n v="0"/>
    <n v="0"/>
    <n v="0"/>
    <n v="0"/>
    <n v="3"/>
    <n v="11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JN0447P"/>
    <n v="1"/>
    <s v="MATUTINO"/>
    <s v="FRANCISCO MOURE"/>
    <n v="8"/>
    <s v="CHIHUAHUA"/>
    <n v="8"/>
    <s v="CHIHUAHUA"/>
    <n v="12"/>
    <s v="CARICHĂŤ"/>
    <n v="16"/>
    <s v="CIĂ‰NEGA DE OJOS AZULES"/>
    <s v="CALLE CIENEGA DE OJOS AZULES"/>
    <n v="0"/>
    <s v="PĂšBLICO"/>
    <x v="3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0"/>
    <n v="0"/>
    <n v="0"/>
    <n v="6"/>
    <n v="8"/>
    <n v="14"/>
    <n v="3"/>
    <n v="5"/>
    <n v="8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2290T"/>
    <n v="1"/>
    <s v="MATUTINO"/>
    <s v="ALFONSINA STORNI"/>
    <n v="8"/>
    <s v="CHIHUAHUA"/>
    <n v="8"/>
    <s v="CHIHUAHUA"/>
    <n v="19"/>
    <s v="CHIHUAHUA"/>
    <n v="499"/>
    <s v="EJIDO NUEVO SACRAMENTO"/>
    <s v="CALLE EJIDO NUEVO SACRAMENTO"/>
    <n v="0"/>
    <s v="PĂšBLICO"/>
    <x v="3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3"/>
    <n v="1"/>
    <n v="4"/>
    <n v="5"/>
    <n v="3"/>
    <n v="8"/>
    <n v="3"/>
    <n v="7"/>
    <n v="10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JN2297M"/>
    <n v="1"/>
    <s v="MATUTINO"/>
    <s v="MARIA MONTESSORI"/>
    <n v="8"/>
    <s v="CHIHUAHUA"/>
    <n v="8"/>
    <s v="CHIHUAHUA"/>
    <n v="3"/>
    <s v="ALLENDE"/>
    <n v="71"/>
    <s v="TALAMANTES"/>
    <s v="CALLE TALAMANTES DE ABAJO"/>
    <n v="0"/>
    <s v="PĂšBLICO"/>
    <x v="3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4"/>
    <n v="3"/>
    <n v="7"/>
    <n v="2"/>
    <n v="6"/>
    <n v="8"/>
    <n v="3"/>
    <n v="4"/>
    <n v="7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035T"/>
    <n v="1"/>
    <s v="MATUTINO"/>
    <s v="COLEGIO IGNACIO ZARAGOZA"/>
    <n v="8"/>
    <s v="CHIHUAHUA"/>
    <n v="8"/>
    <s v="CHIHUAHUA"/>
    <n v="37"/>
    <s v="JUĂREZ"/>
    <n v="1"/>
    <s v="JUĂREZ"/>
    <s v="CALLE MELQUIADES ALANIS ORIENTE"/>
    <n v="4825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3"/>
    <n v="2"/>
    <n v="5"/>
    <n v="8"/>
    <n v="7"/>
    <n v="15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1"/>
    <n v="5"/>
    <n v="0"/>
    <n v="1"/>
    <n v="0"/>
    <n v="0"/>
    <n v="0"/>
    <n v="0"/>
    <n v="0"/>
    <n v="0"/>
    <n v="1"/>
    <n v="1"/>
    <n v="2"/>
    <n v="2"/>
  </r>
  <r>
    <s v="08PJN0079Q"/>
    <n v="1"/>
    <s v="MATUTINO"/>
    <s v="INSTITUTO MODERNO"/>
    <n v="8"/>
    <s v="CHIHUAHUA"/>
    <n v="8"/>
    <s v="CHIHUAHUA"/>
    <n v="37"/>
    <s v="JUĂREZ"/>
    <n v="1"/>
    <s v="JUĂREZ"/>
    <s v="CALLE PLAN DE AYALA"/>
    <n v="1173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6"/>
    <n v="3"/>
    <n v="9"/>
    <n v="5"/>
    <n v="4"/>
    <n v="9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0"/>
    <n v="2"/>
    <n v="3"/>
    <n v="9"/>
    <n v="0"/>
    <n v="1"/>
    <n v="0"/>
    <n v="0"/>
    <n v="0"/>
    <n v="0"/>
    <n v="0"/>
    <n v="0"/>
    <n v="1"/>
    <n v="1"/>
    <n v="2"/>
    <n v="2"/>
  </r>
  <r>
    <s v="08DCC0060Y"/>
    <n v="1"/>
    <s v="MATUTINO"/>
    <s v="FLORENCIA AGUIRRE BUSTILLOS"/>
    <n v="8"/>
    <s v="CHIHUAHUA"/>
    <n v="8"/>
    <s v="CHIHUAHUA"/>
    <n v="27"/>
    <s v="GUACHOCHI"/>
    <n v="26"/>
    <s v="CIENEGUITA"/>
    <s v="CALLE CIENEGUITAS"/>
    <n v="0"/>
    <s v="PĂšBLICO"/>
    <x v="3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0"/>
    <n v="2"/>
    <n v="2"/>
    <n v="3"/>
    <n v="4"/>
    <n v="7"/>
    <n v="5"/>
    <n v="8"/>
    <n v="13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DI0010J"/>
    <n v="4"/>
    <s v="DISCONTINUO"/>
    <s v="CENDI SEP NUM. 9"/>
    <n v="8"/>
    <s v="CHIHUAHUA"/>
    <n v="8"/>
    <s v="CHIHUAHUA"/>
    <n v="52"/>
    <s v="OJINAGA"/>
    <n v="1"/>
    <s v="MANUEL OJINAGA"/>
    <s v="CALLE FRANCISCO I. MADERO"/>
    <n v="509"/>
    <s v="PĂšBLICO"/>
    <x v="3"/>
    <n v="1"/>
    <s v="INICIAL"/>
    <n v="1"/>
    <x v="3"/>
    <n v="1"/>
    <x v="5"/>
    <n v="0"/>
    <s v="NO APLICA"/>
    <n v="0"/>
    <s v="NO APLICA"/>
    <s v="08FCJ0002P"/>
    <m/>
    <s v="08ADG0056J"/>
    <n v="0"/>
    <s v="I2019"/>
    <n v="0"/>
    <n v="0"/>
    <n v="0"/>
    <n v="0"/>
    <n v="0"/>
    <n v="0"/>
    <n v="0"/>
    <n v="0"/>
    <n v="0"/>
    <n v="6"/>
    <n v="13"/>
    <n v="19"/>
    <n v="0"/>
    <n v="0"/>
    <n v="0"/>
    <n v="3"/>
    <n v="0"/>
    <n v="3"/>
    <n v="0"/>
    <n v="0"/>
    <n v="0"/>
    <n v="0"/>
    <n v="0"/>
    <n v="0"/>
    <n v="0"/>
    <n v="0"/>
    <n v="0"/>
    <n v="9"/>
    <n v="13"/>
    <n v="22"/>
    <n v="1"/>
    <n v="0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DPR0278A"/>
    <n v="1"/>
    <s v="MATUTINO"/>
    <s v="BENITO JUAREZ"/>
    <n v="8"/>
    <s v="CHIHUAHUA"/>
    <n v="8"/>
    <s v="CHIHUAHUA"/>
    <n v="39"/>
    <s v="LĂ“PEZ"/>
    <n v="34"/>
    <s v="SANTA ANA DE ABAJO"/>
    <s v="CALLE SANTA ANA DE ABAJO"/>
    <n v="0"/>
    <s v="PĂšBLICO"/>
    <x v="3"/>
    <n v="2"/>
    <s v="BĂSICA"/>
    <n v="2"/>
    <x v="2"/>
    <n v="1"/>
    <x v="1"/>
    <n v="0"/>
    <s v="NO APLICA"/>
    <n v="0"/>
    <s v="NO APLICA"/>
    <s v="08FIZ0238X"/>
    <s v="08FJS0128X"/>
    <s v="08ADG0004D"/>
    <n v="0"/>
    <s v="I2019"/>
    <n v="4"/>
    <n v="5"/>
    <n v="9"/>
    <n v="4"/>
    <n v="5"/>
    <n v="9"/>
    <n v="1"/>
    <n v="2"/>
    <n v="3"/>
    <n v="1"/>
    <n v="1"/>
    <n v="2"/>
    <n v="3"/>
    <n v="2"/>
    <n v="5"/>
    <n v="0"/>
    <n v="0"/>
    <n v="0"/>
    <n v="0"/>
    <n v="0"/>
    <n v="0"/>
    <n v="0"/>
    <n v="2"/>
    <n v="2"/>
    <n v="2"/>
    <n v="1"/>
    <n v="3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121H"/>
    <n v="4"/>
    <s v="DISCONTINUO"/>
    <s v="IGNACIO ZARAGOZA"/>
    <n v="8"/>
    <s v="CHIHUAHUA"/>
    <n v="8"/>
    <s v="CHIHUAHUA"/>
    <n v="2"/>
    <s v="ALDAMA"/>
    <n v="64"/>
    <s v="PLACER DE GUADALUPE"/>
    <s v="CALLE PLACER DE GUADALUPE"/>
    <n v="0"/>
    <s v="PĂšBLICO"/>
    <x v="3"/>
    <n v="2"/>
    <s v="BĂSICA"/>
    <n v="2"/>
    <x v="2"/>
    <n v="1"/>
    <x v="1"/>
    <n v="0"/>
    <s v="NO APLICA"/>
    <n v="0"/>
    <s v="NO APLICA"/>
    <s v="08FIZ0131E"/>
    <s v="08FJS0101Q"/>
    <s v="08ADG0046C"/>
    <n v="0"/>
    <s v="I2019"/>
    <n v="4"/>
    <n v="7"/>
    <n v="11"/>
    <n v="4"/>
    <n v="7"/>
    <n v="11"/>
    <n v="1"/>
    <n v="0"/>
    <n v="1"/>
    <n v="0"/>
    <n v="1"/>
    <n v="1"/>
    <n v="1"/>
    <n v="2"/>
    <n v="3"/>
    <n v="0"/>
    <n v="0"/>
    <n v="0"/>
    <n v="0"/>
    <n v="2"/>
    <n v="2"/>
    <n v="1"/>
    <n v="1"/>
    <n v="2"/>
    <n v="1"/>
    <n v="2"/>
    <n v="3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590Z"/>
    <n v="1"/>
    <s v="MATUTINO"/>
    <s v="LIBERACION CAMPESINA"/>
    <n v="8"/>
    <s v="CHIHUAHUA"/>
    <n v="8"/>
    <s v="CHIHUAHUA"/>
    <n v="25"/>
    <s v="GĂ“MEZ FARĂŤAS"/>
    <n v="9"/>
    <s v="COLONIA LIBERTAD (EL AGUAJE)"/>
    <s v="CALLE CARRETERA 5 A NICOLAS BRAVO"/>
    <n v="0"/>
    <s v="PĂšBLICO"/>
    <x v="3"/>
    <n v="2"/>
    <s v="BĂSICA"/>
    <n v="2"/>
    <x v="2"/>
    <n v="1"/>
    <x v="1"/>
    <n v="0"/>
    <s v="NO APLICA"/>
    <n v="0"/>
    <s v="NO APLICA"/>
    <s v="08FIZ0195P"/>
    <s v="08FJS0120E"/>
    <s v="08ADG0055K"/>
    <n v="0"/>
    <s v="I2019"/>
    <n v="6"/>
    <n v="6"/>
    <n v="12"/>
    <n v="6"/>
    <n v="6"/>
    <n v="12"/>
    <n v="1"/>
    <n v="1"/>
    <n v="2"/>
    <n v="0"/>
    <n v="2"/>
    <n v="2"/>
    <n v="0"/>
    <n v="2"/>
    <n v="2"/>
    <n v="1"/>
    <n v="1"/>
    <n v="2"/>
    <n v="0"/>
    <n v="1"/>
    <n v="1"/>
    <n v="0"/>
    <n v="0"/>
    <n v="0"/>
    <n v="2"/>
    <n v="0"/>
    <n v="2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KPR1842X"/>
    <n v="4"/>
    <s v="DISCONTINUO"/>
    <s v="ESCUELA PRIMARIA"/>
    <n v="8"/>
    <s v="CHIHUAHUA"/>
    <n v="8"/>
    <s v="CHIHUAHUA"/>
    <n v="27"/>
    <s v="GUACHOCHI"/>
    <n v="649"/>
    <s v="CHORUGUE"/>
    <s v="CALLE CHORUGU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8"/>
    <n v="4"/>
    <n v="12"/>
    <n v="8"/>
    <n v="4"/>
    <n v="12"/>
    <n v="1"/>
    <n v="1"/>
    <n v="2"/>
    <n v="0"/>
    <n v="0"/>
    <n v="0"/>
    <n v="1"/>
    <n v="1"/>
    <n v="2"/>
    <n v="1"/>
    <n v="1"/>
    <n v="2"/>
    <n v="2"/>
    <n v="0"/>
    <n v="2"/>
    <n v="1"/>
    <n v="1"/>
    <n v="2"/>
    <n v="2"/>
    <n v="0"/>
    <n v="2"/>
    <n v="7"/>
    <n v="3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  <n v="2"/>
    <n v="0"/>
    <n v="0"/>
  </r>
  <r>
    <s v="08DTV0096R"/>
    <n v="1"/>
    <s v="MATUTINO"/>
    <s v="FELIPE ANGELES"/>
    <n v="8"/>
    <s v="CHIHUAHUA"/>
    <n v="8"/>
    <s v="CHIHUAHUA"/>
    <n v="67"/>
    <s v="VALLE DE ZARAGOZA"/>
    <n v="36"/>
    <s v="SAN FELIPE"/>
    <s v="CALLE SAN FELIPE DE JESUS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5"/>
    <n v="3"/>
    <n v="8"/>
    <n v="5"/>
    <n v="3"/>
    <n v="8"/>
    <n v="0"/>
    <n v="3"/>
    <n v="3"/>
    <n v="5"/>
    <n v="2"/>
    <n v="7"/>
    <n v="2"/>
    <n v="0"/>
    <n v="2"/>
    <n v="3"/>
    <n v="0"/>
    <n v="3"/>
    <n v="0"/>
    <n v="0"/>
    <n v="0"/>
    <n v="0"/>
    <n v="0"/>
    <n v="0"/>
    <n v="0"/>
    <n v="0"/>
    <n v="0"/>
    <n v="10"/>
    <n v="2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KSC0034K"/>
    <n v="4"/>
    <s v="DISCONTINUO"/>
    <s v="SECUNDARIA INDIGENA COMUNITARIA"/>
    <n v="8"/>
    <s v="CHIHUAHUA"/>
    <n v="8"/>
    <s v="CHIHUAHUA"/>
    <n v="27"/>
    <s v="GUACHOCHI"/>
    <n v="53"/>
    <s v="EL MANZANO"/>
    <s v="CALLE EL MANZANO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3"/>
    <n v="5"/>
    <n v="8"/>
    <n v="3"/>
    <n v="5"/>
    <n v="8"/>
    <n v="0"/>
    <n v="1"/>
    <n v="1"/>
    <n v="1"/>
    <n v="6"/>
    <n v="7"/>
    <n v="4"/>
    <n v="2"/>
    <n v="6"/>
    <n v="0"/>
    <n v="2"/>
    <n v="2"/>
    <n v="0"/>
    <n v="0"/>
    <n v="0"/>
    <n v="0"/>
    <n v="0"/>
    <n v="0"/>
    <n v="0"/>
    <n v="0"/>
    <n v="0"/>
    <n v="5"/>
    <n v="10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37L"/>
    <n v="4"/>
    <s v="DISCONTINUO"/>
    <s v="SECUNDARIA COMUNITARIA"/>
    <n v="8"/>
    <s v="CHIHUAHUA"/>
    <n v="8"/>
    <s v="CHIHUAHUA"/>
    <n v="27"/>
    <s v="GUACHOCHI"/>
    <n v="485"/>
    <s v="EL NARANJO"/>
    <s v="CALLE EL NARANJ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7"/>
    <n v="4"/>
    <n v="11"/>
    <n v="7"/>
    <n v="4"/>
    <n v="11"/>
    <n v="3"/>
    <n v="2"/>
    <n v="5"/>
    <n v="2"/>
    <n v="2"/>
    <n v="4"/>
    <n v="3"/>
    <n v="1"/>
    <n v="4"/>
    <n v="1"/>
    <n v="1"/>
    <n v="2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758S"/>
    <n v="1"/>
    <s v="MATUTINO"/>
    <s v="ANA SULLIVAN"/>
    <n v="8"/>
    <s v="CHIHUAHUA"/>
    <n v="8"/>
    <s v="CHIHUAHUA"/>
    <n v="48"/>
    <s v="NAMIQUIPA"/>
    <n v="64"/>
    <s v="BENITO JUĂREZ"/>
    <s v="CALLE BENITO JUAREZ "/>
    <n v="0"/>
    <s v="PĂšBLICO"/>
    <x v="3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0"/>
    <n v="1"/>
    <n v="1"/>
    <n v="3"/>
    <n v="6"/>
    <n v="9"/>
    <n v="4"/>
    <n v="8"/>
    <n v="12"/>
    <n v="0"/>
    <n v="0"/>
    <n v="0"/>
    <n v="0"/>
    <n v="0"/>
    <n v="0"/>
    <n v="0"/>
    <n v="0"/>
    <n v="0"/>
    <n v="7"/>
    <n v="15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PJN0435P"/>
    <n v="1"/>
    <s v="MATUTINO"/>
    <s v="INSTITUTO SAN PABLO"/>
    <n v="8"/>
    <s v="CHIHUAHUA"/>
    <n v="8"/>
    <s v="CHIHUAHUA"/>
    <n v="37"/>
    <s v="JUĂREZ"/>
    <n v="1"/>
    <s v="JUĂREZ"/>
    <s v="CALLE ANTONIO J. BERMUDEZ"/>
    <n v="45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2"/>
    <n v="2"/>
    <n v="4"/>
    <n v="5"/>
    <n v="1"/>
    <n v="6"/>
    <n v="3"/>
    <n v="4"/>
    <n v="7"/>
    <n v="0"/>
    <n v="0"/>
    <n v="0"/>
    <n v="0"/>
    <n v="0"/>
    <n v="0"/>
    <n v="0"/>
    <n v="0"/>
    <n v="0"/>
    <n v="10"/>
    <n v="7"/>
    <n v="17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2"/>
    <n v="4"/>
    <n v="9"/>
    <n v="0"/>
    <n v="2"/>
    <n v="1"/>
    <n v="0"/>
    <n v="0"/>
    <n v="0"/>
    <n v="0"/>
    <n v="0"/>
    <n v="1"/>
    <n v="2"/>
    <n v="2"/>
    <n v="2"/>
  </r>
  <r>
    <s v="08DPR0932Z"/>
    <n v="4"/>
    <s v="DISCONTINUO"/>
    <s v="FRANCISCO VILLA"/>
    <n v="8"/>
    <s v="CHIHUAHUA"/>
    <n v="8"/>
    <s v="CHIHUAHUA"/>
    <n v="65"/>
    <s v="URIQUE"/>
    <n v="43"/>
    <s v="EL SAUCILLO"/>
    <s v="CALLE EL SAUCILLO"/>
    <n v="0"/>
    <s v="PĂšBLICO"/>
    <x v="3"/>
    <n v="2"/>
    <s v="BĂSICA"/>
    <n v="2"/>
    <x v="2"/>
    <n v="1"/>
    <x v="1"/>
    <n v="0"/>
    <s v="NO APLICA"/>
    <n v="0"/>
    <s v="NO APLICA"/>
    <s v="08FIZ0217K"/>
    <s v="08FJS0124A"/>
    <s v="08ADG0003E"/>
    <n v="0"/>
    <s v="I2019"/>
    <n v="3"/>
    <n v="6"/>
    <n v="9"/>
    <n v="3"/>
    <n v="6"/>
    <n v="9"/>
    <n v="0"/>
    <n v="2"/>
    <n v="2"/>
    <n v="0"/>
    <n v="1"/>
    <n v="1"/>
    <n v="0"/>
    <n v="0"/>
    <n v="0"/>
    <n v="1"/>
    <n v="1"/>
    <n v="2"/>
    <n v="2"/>
    <n v="2"/>
    <n v="4"/>
    <n v="3"/>
    <n v="1"/>
    <n v="4"/>
    <n v="0"/>
    <n v="2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214Z"/>
    <n v="4"/>
    <s v="DISCONTINUO"/>
    <s v="PRIMARIA INDIGENA COMUNITARIA"/>
    <n v="8"/>
    <s v="CHIHUAHUA"/>
    <n v="8"/>
    <s v="CHIHUAHUA"/>
    <n v="27"/>
    <s v="GUACHOCHI"/>
    <n v="131"/>
    <s v="GÜIRINAPUCHI (BIRINAPUCHI)"/>
    <s v="CALLE GUIRINAPUCHI (BIRINAPUCHI)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2"/>
    <n v="2"/>
    <n v="4"/>
    <n v="3"/>
    <n v="2"/>
    <n v="5"/>
    <n v="2"/>
    <n v="1"/>
    <n v="3"/>
    <n v="7"/>
    <n v="5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248P"/>
    <n v="4"/>
    <s v="DISCONTINUO"/>
    <s v="PRIMARIA INDIGENA COMUNITARIA"/>
    <n v="8"/>
    <s v="CHIHUAHUA"/>
    <n v="8"/>
    <s v="CHIHUAHUA"/>
    <n v="27"/>
    <s v="GUACHOCHI"/>
    <n v="529"/>
    <s v="REJOGOCHI"/>
    <s v="CALLE NINGUN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5"/>
    <n v="6"/>
    <n v="11"/>
    <n v="5"/>
    <n v="6"/>
    <n v="11"/>
    <n v="0"/>
    <n v="2"/>
    <n v="2"/>
    <n v="2"/>
    <n v="1"/>
    <n v="3"/>
    <n v="1"/>
    <n v="0"/>
    <n v="1"/>
    <n v="2"/>
    <n v="3"/>
    <n v="5"/>
    <n v="0"/>
    <n v="1"/>
    <n v="1"/>
    <n v="1"/>
    <n v="0"/>
    <n v="1"/>
    <n v="1"/>
    <n v="0"/>
    <n v="1"/>
    <n v="7"/>
    <n v="5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779L"/>
    <n v="4"/>
    <s v="DISCONTINUO"/>
    <s v="ESCUELA PRIMARIA"/>
    <n v="8"/>
    <s v="CHIHUAHUA"/>
    <n v="8"/>
    <s v="CHIHUAHUA"/>
    <n v="29"/>
    <s v="GUADALUPE Y CALVO"/>
    <n v="201"/>
    <s v="SAN IGNACIO DE LOS CANO"/>
    <s v="CALLE SAN IGNACIO DE LOS CAN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8"/>
    <n v="11"/>
    <n v="3"/>
    <n v="8"/>
    <n v="11"/>
    <n v="0"/>
    <n v="2"/>
    <n v="2"/>
    <n v="0"/>
    <n v="1"/>
    <n v="1"/>
    <n v="1"/>
    <n v="2"/>
    <n v="3"/>
    <n v="0"/>
    <n v="2"/>
    <n v="2"/>
    <n v="0"/>
    <n v="0"/>
    <n v="0"/>
    <n v="3"/>
    <n v="3"/>
    <n v="6"/>
    <n v="0"/>
    <n v="0"/>
    <n v="0"/>
    <n v="4"/>
    <n v="8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54A"/>
    <n v="4"/>
    <s v="DISCONTINUO"/>
    <s v="ESCUELA PRIMARIA"/>
    <n v="8"/>
    <s v="CHIHUAHUA"/>
    <n v="8"/>
    <s v="CHIHUAHUA"/>
    <n v="29"/>
    <s v="GUADALUPE Y CALVO"/>
    <n v="279"/>
    <s v="MESA DE TÉLLEZ"/>
    <s v="CALLE MESA DE TELLEZ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3"/>
    <n v="8"/>
    <n v="11"/>
    <n v="3"/>
    <n v="8"/>
    <n v="11"/>
    <n v="0"/>
    <n v="0"/>
    <n v="0"/>
    <n v="2"/>
    <n v="0"/>
    <n v="2"/>
    <n v="1"/>
    <n v="2"/>
    <n v="3"/>
    <n v="1"/>
    <n v="1"/>
    <n v="2"/>
    <n v="0"/>
    <n v="1"/>
    <n v="1"/>
    <n v="1"/>
    <n v="2"/>
    <n v="3"/>
    <n v="0"/>
    <n v="2"/>
    <n v="2"/>
    <n v="5"/>
    <n v="8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2052S"/>
    <n v="4"/>
    <s v="DISCONTINUO"/>
    <s v="PRIMARIA COMUNITARIA"/>
    <n v="8"/>
    <s v="CHIHUAHUA"/>
    <n v="8"/>
    <s v="CHIHUAHUA"/>
    <n v="29"/>
    <s v="GUADALUPE Y CALVO"/>
    <n v="300"/>
    <s v="CORDÓN DE LECHUGUILLA (CORDÓN DE LOS BARROS)"/>
    <s v="CALLE CORDON DE LECHUGUILLA (CORDON DE LOS BARROS)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8"/>
    <n v="12"/>
    <n v="4"/>
    <n v="8"/>
    <n v="12"/>
    <n v="0"/>
    <n v="2"/>
    <n v="2"/>
    <n v="1"/>
    <n v="0"/>
    <n v="1"/>
    <n v="1"/>
    <n v="0"/>
    <n v="1"/>
    <n v="2"/>
    <n v="2"/>
    <n v="4"/>
    <n v="0"/>
    <n v="0"/>
    <n v="0"/>
    <n v="1"/>
    <n v="4"/>
    <n v="5"/>
    <n v="0"/>
    <n v="0"/>
    <n v="0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74D"/>
    <n v="4"/>
    <s v="DISCONTINUO"/>
    <s v="PRIMARIA COMUNITARIA"/>
    <n v="8"/>
    <s v="CHIHUAHUA"/>
    <n v="8"/>
    <s v="CHIHUAHUA"/>
    <n v="8"/>
    <s v="BATOPILAS DE MANUEL GÓMEZ MORÍN"/>
    <n v="93"/>
    <s v="LAS JUNTAS"/>
    <s v="CALLE LAS JUNT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4"/>
    <n v="10"/>
    <n v="6"/>
    <n v="4"/>
    <n v="10"/>
    <n v="0"/>
    <n v="0"/>
    <n v="0"/>
    <n v="1"/>
    <n v="2"/>
    <n v="3"/>
    <n v="2"/>
    <n v="2"/>
    <n v="4"/>
    <n v="2"/>
    <n v="0"/>
    <n v="2"/>
    <n v="2"/>
    <n v="1"/>
    <n v="3"/>
    <n v="1"/>
    <n v="1"/>
    <n v="2"/>
    <n v="0"/>
    <n v="0"/>
    <n v="0"/>
    <n v="8"/>
    <n v="6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228C"/>
    <n v="1"/>
    <s v="MATUTINO"/>
    <s v="FRANCISCO JAVIER MINA"/>
    <n v="8"/>
    <s v="CHIHUAHUA"/>
    <n v="8"/>
    <s v="CHIHUAHUA"/>
    <n v="45"/>
    <s v="MEOQUI"/>
    <n v="11"/>
    <s v="LOS GARCĂŤA"/>
    <s v="CALLE LOS GARCIA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0"/>
    <n v="0"/>
    <n v="0"/>
    <n v="1"/>
    <n v="5"/>
    <n v="6"/>
    <n v="9"/>
    <n v="8"/>
    <n v="17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746N"/>
    <n v="1"/>
    <s v="MATUTINO"/>
    <s v="AMADO NERVO"/>
    <n v="8"/>
    <s v="CHIHUAHUA"/>
    <n v="8"/>
    <s v="CHIHUAHUA"/>
    <n v="13"/>
    <s v="CASAS GRANDES"/>
    <n v="17"/>
    <s v="COLONIA JUĂREZ"/>
    <s v="CALLE ANAHUAC"/>
    <n v="102"/>
    <s v="PĂšBLICO"/>
    <x v="3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1"/>
    <n v="0"/>
    <n v="1"/>
    <n v="5"/>
    <n v="3"/>
    <n v="8"/>
    <n v="6"/>
    <n v="8"/>
    <n v="14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2H"/>
    <n v="1"/>
    <s v="MATUTINO"/>
    <s v="MARIA MONTESSORI"/>
    <n v="8"/>
    <s v="CHIHUAHUA"/>
    <n v="8"/>
    <s v="CHIHUAHUA"/>
    <n v="7"/>
    <s v="BALLEZA"/>
    <n v="54"/>
    <s v="GENERAL CARLOS PACHECO (EL TERRERO)"/>
    <s v="CALLE GRAL. CARLOS PACHECO"/>
    <n v="0"/>
    <s v="PĂšBLICO"/>
    <x v="3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2"/>
    <n v="1"/>
    <n v="3"/>
    <n v="4"/>
    <n v="5"/>
    <n v="9"/>
    <n v="4"/>
    <n v="7"/>
    <n v="11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42C"/>
    <n v="1"/>
    <s v="MATUTINO"/>
    <s v="PREESCOLAR TOWITO"/>
    <n v="8"/>
    <s v="CHIHUAHUA"/>
    <n v="8"/>
    <s v="CHIHUAHUA"/>
    <n v="19"/>
    <s v="CHIHUAHUA"/>
    <n v="1"/>
    <s v="CHIHUAHUA"/>
    <s v="CALLE ANTONIO DE MONTES"/>
    <n v="6905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0"/>
    <n v="0"/>
    <n v="0"/>
    <n v="0"/>
    <n v="0"/>
    <n v="0"/>
    <n v="0"/>
    <n v="0"/>
    <n v="0"/>
    <n v="8"/>
    <n v="14"/>
    <n v="22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2"/>
    <n v="2"/>
  </r>
  <r>
    <s v="08PJN0043B"/>
    <n v="1"/>
    <s v="MATUTINO"/>
    <s v="PREESCOLAR CANACINTRA"/>
    <n v="8"/>
    <s v="CHIHUAHUA"/>
    <n v="8"/>
    <s v="CHIHUAHUA"/>
    <n v="21"/>
    <s v="DELICIAS"/>
    <n v="1"/>
    <s v="DELICIAS"/>
    <s v="CALLE CENTRAL SUR"/>
    <n v="1003"/>
    <s v="PRIVADO"/>
    <x v="1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0"/>
    <n v="0"/>
    <n v="0"/>
    <n v="0"/>
    <n v="0"/>
    <n v="0"/>
    <n v="0"/>
    <n v="0"/>
    <n v="0"/>
    <n v="8"/>
    <n v="15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087Z"/>
    <n v="1"/>
    <s v="MATUTINO"/>
    <s v="PREESCOLAR CAMLE"/>
    <n v="8"/>
    <s v="CHIHUAHUA"/>
    <n v="8"/>
    <s v="CHIHUAHUA"/>
    <n v="11"/>
    <s v="CAMARGO"/>
    <n v="1"/>
    <s v="SANTA ROSALĂŤA DE CAMARGO"/>
    <s v="CALLE LIBERTAD"/>
    <n v="301"/>
    <s v="PRIVADO"/>
    <x v="1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0"/>
    <n v="0"/>
    <n v="0"/>
    <n v="0"/>
    <n v="0"/>
    <n v="0"/>
    <n v="0"/>
    <n v="0"/>
    <n v="0"/>
    <n v="11"/>
    <n v="12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545V"/>
    <n v="1"/>
    <s v="MATUTINO"/>
    <s v="COLEGIO JUAN PABLO II"/>
    <n v="8"/>
    <s v="CHIHUAHUA"/>
    <n v="8"/>
    <s v="CHIHUAHUA"/>
    <n v="37"/>
    <s v="JUĂREZ"/>
    <n v="1"/>
    <s v="JUĂREZ"/>
    <s v="CALLE MARCELO CARAVEO"/>
    <n v="8222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"/>
    <n v="3"/>
    <n v="4"/>
    <n v="4"/>
    <n v="5"/>
    <n v="9"/>
    <n v="7"/>
    <n v="2"/>
    <n v="9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3"/>
    <n v="0"/>
    <n v="1"/>
    <n v="0"/>
    <n v="0"/>
    <n v="0"/>
    <n v="0"/>
    <n v="0"/>
    <n v="0"/>
    <n v="1"/>
    <n v="1"/>
    <n v="1"/>
    <n v="1"/>
  </r>
  <r>
    <s v="08PJN0548S"/>
    <n v="1"/>
    <s v="MATUTINO"/>
    <s v="CENTRO EDUCATIVO MARIA MONTESSORI"/>
    <n v="8"/>
    <s v="CHIHUAHUA"/>
    <n v="8"/>
    <s v="CHIHUAHUA"/>
    <n v="19"/>
    <s v="CHIHUAHUA"/>
    <n v="1"/>
    <s v="CHIHUAHUA"/>
    <s v="CALLE UNIVERSIDAD DE MORELOS"/>
    <n v="813"/>
    <s v="PRIVADO"/>
    <x v="1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3"/>
    <n v="3"/>
    <n v="6"/>
    <n v="3"/>
    <n v="6"/>
    <n v="9"/>
    <n v="3"/>
    <n v="4"/>
    <n v="7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0"/>
    <n v="1"/>
    <n v="0"/>
    <n v="0"/>
    <n v="0"/>
    <n v="0"/>
    <n v="0"/>
    <n v="0"/>
    <n v="1"/>
    <n v="1"/>
    <n v="1"/>
    <n v="1"/>
  </r>
  <r>
    <s v="08DCC0014M"/>
    <n v="1"/>
    <s v="MATUTINO"/>
    <s v="TEPORAKA"/>
    <n v="8"/>
    <s v="CHIHUAHUA"/>
    <n v="8"/>
    <s v="CHIHUAHUA"/>
    <n v="12"/>
    <s v="CARICHĂŤ"/>
    <n v="53"/>
    <s v="TEHUERICHI"/>
    <s v="CALLE TEHUERICHI"/>
    <n v="0"/>
    <s v="PĂšBLICO"/>
    <x v="3"/>
    <n v="2"/>
    <s v="BĂSICA"/>
    <n v="1"/>
    <x v="0"/>
    <n v="3"/>
    <x v="3"/>
    <n v="0"/>
    <s v="NO APLICA"/>
    <n v="0"/>
    <s v="NO APLICA"/>
    <s v="08FZI0026U"/>
    <s v="08FJI0009C"/>
    <s v="08ADG0010O"/>
    <n v="0"/>
    <s v="I2019"/>
    <n v="0"/>
    <n v="0"/>
    <n v="0"/>
    <n v="0"/>
    <n v="0"/>
    <n v="0"/>
    <n v="0"/>
    <n v="0"/>
    <n v="0"/>
    <n v="0"/>
    <n v="1"/>
    <n v="1"/>
    <n v="3"/>
    <n v="8"/>
    <n v="11"/>
    <n v="5"/>
    <n v="6"/>
    <n v="11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03F"/>
    <n v="1"/>
    <s v="MATUTINO"/>
    <s v="MURAKA"/>
    <n v="8"/>
    <s v="CHIHUAHUA"/>
    <n v="8"/>
    <s v="CHIHUAHUA"/>
    <n v="30"/>
    <s v="GUAZAPARES"/>
    <n v="331"/>
    <s v="TIERRA BLANCA"/>
    <s v="CALLE TIERRA BLANCA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2"/>
    <n v="3"/>
    <n v="5"/>
    <n v="4"/>
    <n v="2"/>
    <n v="6"/>
    <n v="6"/>
    <n v="6"/>
    <n v="12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50Q"/>
    <n v="1"/>
    <s v="MATUTINO"/>
    <s v="24 DE FEBRERO"/>
    <n v="8"/>
    <s v="CHIHUAHUA"/>
    <n v="8"/>
    <s v="CHIHUAHUA"/>
    <n v="29"/>
    <s v="GUADALUPE Y CALVO"/>
    <n v="113"/>
    <s v="LLANO GRANDE"/>
    <s v="CALLE LLANO GRANDE"/>
    <n v="0"/>
    <s v="PĂšBLICO"/>
    <x v="3"/>
    <n v="2"/>
    <s v="BĂSICA"/>
    <n v="1"/>
    <x v="0"/>
    <n v="3"/>
    <x v="3"/>
    <n v="0"/>
    <s v="NO APLICA"/>
    <n v="0"/>
    <s v="NO APLICA"/>
    <s v="08FZI0044J"/>
    <s v="08FJI0010S"/>
    <s v="08ADG0007A"/>
    <n v="0"/>
    <s v="I2019"/>
    <n v="0"/>
    <n v="0"/>
    <n v="0"/>
    <n v="0"/>
    <n v="0"/>
    <n v="0"/>
    <n v="0"/>
    <n v="0"/>
    <n v="0"/>
    <n v="1"/>
    <n v="1"/>
    <n v="2"/>
    <n v="3"/>
    <n v="6"/>
    <n v="9"/>
    <n v="9"/>
    <n v="3"/>
    <n v="12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76Y"/>
    <n v="1"/>
    <s v="MATUTINO"/>
    <s v="SOR JUANA INES DE LA CRUZ"/>
    <n v="8"/>
    <s v="CHIHUAHUA"/>
    <n v="8"/>
    <s v="CHIHUAHUA"/>
    <n v="7"/>
    <s v="BALLEZA"/>
    <n v="238"/>
    <s v="SAN JUAN DE LOS ITURRALDE"/>
    <s v="CALLE SAN JUAN DE LOS ITURRALDE"/>
    <n v="0"/>
    <s v="PĂšBLICO"/>
    <x v="3"/>
    <n v="2"/>
    <s v="BĂSICA"/>
    <n v="1"/>
    <x v="0"/>
    <n v="3"/>
    <x v="3"/>
    <n v="0"/>
    <s v="NO APLICA"/>
    <n v="0"/>
    <s v="NO APLICA"/>
    <s v="08FZI0036A"/>
    <s v="08FJI0004H"/>
    <s v="08ADG0007A"/>
    <n v="0"/>
    <s v="I2019"/>
    <n v="0"/>
    <n v="0"/>
    <n v="0"/>
    <n v="0"/>
    <n v="0"/>
    <n v="0"/>
    <n v="0"/>
    <n v="0"/>
    <n v="0"/>
    <n v="7"/>
    <n v="5"/>
    <n v="12"/>
    <n v="3"/>
    <n v="2"/>
    <n v="5"/>
    <n v="2"/>
    <n v="4"/>
    <n v="6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278V"/>
    <n v="1"/>
    <s v="MATUTINO"/>
    <s v="CARMEN SERDAN"/>
    <n v="8"/>
    <s v="CHIHUAHUA"/>
    <n v="8"/>
    <s v="CHIHUAHUA"/>
    <n v="66"/>
    <s v="URUACHI"/>
    <n v="17"/>
    <s v="ARECHUYVO"/>
    <s v="CALLE CONOCIDO"/>
    <n v="0"/>
    <s v="PĂšBLICO"/>
    <x v="3"/>
    <n v="2"/>
    <s v="BĂSICA"/>
    <n v="1"/>
    <x v="0"/>
    <n v="3"/>
    <x v="3"/>
    <n v="0"/>
    <s v="NO APLICA"/>
    <n v="0"/>
    <s v="NO APLICA"/>
    <s v="08FZI0001L"/>
    <s v="08FJI0001K"/>
    <s v="08ADG0003E"/>
    <n v="0"/>
    <s v="I2019"/>
    <n v="0"/>
    <n v="0"/>
    <n v="0"/>
    <n v="0"/>
    <n v="0"/>
    <n v="0"/>
    <n v="0"/>
    <n v="0"/>
    <n v="0"/>
    <n v="2"/>
    <n v="4"/>
    <n v="6"/>
    <n v="7"/>
    <n v="1"/>
    <n v="8"/>
    <n v="6"/>
    <n v="3"/>
    <n v="9"/>
    <n v="0"/>
    <n v="0"/>
    <n v="0"/>
    <n v="0"/>
    <n v="0"/>
    <n v="0"/>
    <n v="0"/>
    <n v="0"/>
    <n v="0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TV0104T"/>
    <n v="4"/>
    <s v="DISCONTINUO"/>
    <s v="SECUNDARIA COMUNITARIA"/>
    <n v="8"/>
    <s v="CHIHUAHUA"/>
    <n v="8"/>
    <s v="CHIHUAHUA"/>
    <n v="31"/>
    <s v="GUERRERO"/>
    <n v="220"/>
    <s v="CHOCACHI"/>
    <s v="CALLE CHOCACHI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4"/>
    <n v="9"/>
    <n v="5"/>
    <n v="4"/>
    <n v="9"/>
    <n v="3"/>
    <n v="3"/>
    <n v="6"/>
    <n v="4"/>
    <n v="3"/>
    <n v="7"/>
    <n v="1"/>
    <n v="1"/>
    <n v="2"/>
    <n v="1"/>
    <n v="2"/>
    <n v="3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401U"/>
    <n v="1"/>
    <s v="MATUTINO"/>
    <s v="HANS CHRISTIAN ANDERSEN"/>
    <n v="8"/>
    <s v="CHIHUAHUA"/>
    <n v="8"/>
    <s v="CHIHUAHUA"/>
    <n v="40"/>
    <s v="MADERA"/>
    <n v="26"/>
    <s v="NICOLĂS BRAVO"/>
    <s v="CALLE INDEPENDENCIA JUNTO A PRESIDENCIA SECCIONAL"/>
    <n v="0"/>
    <s v="PĂšBLICO"/>
    <x v="3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3"/>
    <n v="4"/>
    <n v="7"/>
    <n v="3"/>
    <n v="6"/>
    <n v="9"/>
    <n v="4"/>
    <n v="3"/>
    <n v="7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338W"/>
    <n v="1"/>
    <s v="MATUTINO"/>
    <s v="GENERACION 2000"/>
    <n v="8"/>
    <s v="CHIHUAHUA"/>
    <n v="8"/>
    <s v="CHIHUAHUA"/>
    <n v="37"/>
    <s v="JUĂREZ"/>
    <n v="1"/>
    <s v="JUĂREZ"/>
    <s v="CALLE KILOMETRO 19 1/2 CARRETERA A PORVENIR"/>
    <n v="0"/>
    <s v="PĂšBLICO"/>
    <x v="3"/>
    <n v="2"/>
    <s v="BĂSICA"/>
    <n v="1"/>
    <x v="0"/>
    <n v="1"/>
    <x v="1"/>
    <n v="0"/>
    <s v="NO APLICA"/>
    <n v="0"/>
    <s v="NO APLICA"/>
    <s v="08FZP0022H"/>
    <s v="08FJZ0101Z"/>
    <s v="08ADG0005C"/>
    <n v="0"/>
    <s v="I2019"/>
    <n v="0"/>
    <n v="0"/>
    <n v="0"/>
    <n v="0"/>
    <n v="0"/>
    <n v="0"/>
    <n v="0"/>
    <n v="0"/>
    <n v="0"/>
    <n v="0"/>
    <n v="2"/>
    <n v="2"/>
    <n v="2"/>
    <n v="5"/>
    <n v="7"/>
    <n v="6"/>
    <n v="8"/>
    <n v="14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853T"/>
    <n v="1"/>
    <s v="MATUTINO"/>
    <s v="JOSE MARIA LUIS MORA"/>
    <n v="8"/>
    <s v="CHIHUAHUA"/>
    <n v="8"/>
    <s v="CHIHUAHUA"/>
    <n v="29"/>
    <s v="GUADALUPE Y CALVO"/>
    <n v="675"/>
    <s v="CERRO ZACATOSO"/>
    <s v="CALLE PARAJE CERRO SACATOSO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3"/>
    <n v="8"/>
    <n v="11"/>
    <n v="3"/>
    <n v="6"/>
    <n v="9"/>
    <n v="1"/>
    <n v="0"/>
    <n v="1"/>
    <n v="1"/>
    <n v="2"/>
    <n v="3"/>
    <n v="0"/>
    <n v="1"/>
    <n v="1"/>
    <n v="0"/>
    <n v="3"/>
    <n v="3"/>
    <n v="0"/>
    <n v="0"/>
    <n v="0"/>
    <n v="0"/>
    <n v="0"/>
    <n v="0"/>
    <n v="3"/>
    <n v="3"/>
    <n v="6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944K"/>
    <n v="1"/>
    <s v="MATUTINO"/>
    <s v="MOCTEZUMA II"/>
    <n v="8"/>
    <s v="CHIHUAHUA"/>
    <n v="8"/>
    <s v="CHIHUAHUA"/>
    <n v="29"/>
    <s v="GUADALUPE Y CALVO"/>
    <n v="25"/>
    <s v="BASONOPITA DE ARRIBA"/>
    <s v="CALLE BASONOPITA DE ARRIBA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8"/>
    <n v="4"/>
    <n v="12"/>
    <n v="8"/>
    <n v="4"/>
    <n v="12"/>
    <n v="1"/>
    <n v="0"/>
    <n v="1"/>
    <n v="0"/>
    <n v="0"/>
    <n v="0"/>
    <n v="1"/>
    <n v="0"/>
    <n v="1"/>
    <n v="0"/>
    <n v="1"/>
    <n v="1"/>
    <n v="1"/>
    <n v="0"/>
    <n v="1"/>
    <n v="3"/>
    <n v="2"/>
    <n v="5"/>
    <n v="2"/>
    <n v="1"/>
    <n v="3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195A"/>
    <n v="4"/>
    <s v="DISCONTINUO"/>
    <s v="PRIMARIA INDIGENA COMUNITARIA"/>
    <n v="8"/>
    <s v="CHIHUAHUA"/>
    <n v="8"/>
    <s v="CHIHUAHUA"/>
    <n v="27"/>
    <s v="GUACHOCHI"/>
    <n v="920"/>
    <s v="ROROGOCHACHI"/>
    <s v="CALLE ROROGOCH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6"/>
    <n v="5"/>
    <n v="11"/>
    <n v="6"/>
    <n v="5"/>
    <n v="11"/>
    <n v="0"/>
    <n v="1"/>
    <n v="1"/>
    <n v="2"/>
    <n v="1"/>
    <n v="3"/>
    <n v="1"/>
    <n v="1"/>
    <n v="2"/>
    <n v="0"/>
    <n v="0"/>
    <n v="0"/>
    <n v="3"/>
    <n v="1"/>
    <n v="4"/>
    <n v="2"/>
    <n v="1"/>
    <n v="3"/>
    <n v="0"/>
    <n v="1"/>
    <n v="1"/>
    <n v="8"/>
    <n v="5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047T"/>
    <n v="1"/>
    <s v="MATUTINO"/>
    <s v="LUIS PASTEUR"/>
    <n v="8"/>
    <s v="CHIHUAHUA"/>
    <n v="8"/>
    <s v="CHIHUAHUA"/>
    <n v="39"/>
    <s v="LĂ“PEZ"/>
    <n v="35"/>
    <s v="SANTA MARĂŤA"/>
    <s v="CALLE SANTA MARIA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0"/>
    <n v="0"/>
    <n v="0"/>
    <n v="7"/>
    <n v="4"/>
    <n v="11"/>
    <n v="6"/>
    <n v="6"/>
    <n v="12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CC0112N"/>
    <n v="1"/>
    <s v="MATUTINO"/>
    <s v="JUSTO SIERRA"/>
    <n v="8"/>
    <s v="CHIHUAHUA"/>
    <n v="8"/>
    <s v="CHIHUAHUA"/>
    <n v="65"/>
    <s v="URIQUE"/>
    <n v="42"/>
    <s v="SAN RAFAEL"/>
    <s v="CALLE SAN RAFAEL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1"/>
    <n v="3"/>
    <n v="4"/>
    <n v="4"/>
    <n v="4"/>
    <n v="8"/>
    <n v="7"/>
    <n v="4"/>
    <n v="11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2004Z"/>
    <n v="1"/>
    <s v="MATUTINO"/>
    <s v="JOSEFA ORTIZ DE DOMINGUEZ"/>
    <n v="8"/>
    <s v="CHIHUAHUA"/>
    <n v="8"/>
    <s v="CHIHUAHUA"/>
    <n v="46"/>
    <s v="MORELOS"/>
    <n v="26"/>
    <s v="BATARAPA DE ABAJO"/>
    <s v="CALLE BATARAPA DE ABAJO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5"/>
    <n v="7"/>
    <n v="12"/>
    <n v="5"/>
    <n v="7"/>
    <n v="12"/>
    <n v="0"/>
    <n v="1"/>
    <n v="1"/>
    <n v="0"/>
    <n v="0"/>
    <n v="0"/>
    <n v="1"/>
    <n v="0"/>
    <n v="1"/>
    <n v="2"/>
    <n v="0"/>
    <n v="2"/>
    <n v="0"/>
    <n v="1"/>
    <n v="1"/>
    <n v="1"/>
    <n v="3"/>
    <n v="4"/>
    <n v="1"/>
    <n v="2"/>
    <n v="3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150V"/>
    <n v="1"/>
    <s v="MATUTINO"/>
    <s v="TELESECUNDARIA FEDERALIZADA"/>
    <n v="8"/>
    <s v="CHIHUAHUA"/>
    <n v="8"/>
    <s v="CHIHUAHUA"/>
    <n v="29"/>
    <s v="GUADALUPE Y CALVO"/>
    <n v="372"/>
    <s v="EL SAUCITO DE ARAUJO"/>
    <s v="CALLE SAUCITO DE ARAUJO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6"/>
    <n v="6"/>
    <n v="12"/>
    <n v="6"/>
    <n v="6"/>
    <n v="12"/>
    <n v="4"/>
    <n v="3"/>
    <n v="7"/>
    <n v="3"/>
    <n v="2"/>
    <n v="5"/>
    <n v="0"/>
    <n v="0"/>
    <n v="0"/>
    <n v="1"/>
    <n v="2"/>
    <n v="3"/>
    <n v="0"/>
    <n v="0"/>
    <n v="0"/>
    <n v="0"/>
    <n v="0"/>
    <n v="0"/>
    <n v="0"/>
    <n v="0"/>
    <n v="0"/>
    <n v="4"/>
    <n v="4"/>
    <n v="8"/>
    <n v="1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DTV0243K"/>
    <n v="1"/>
    <s v="MATUTINO"/>
    <s v="TELESECUNDARIA FEDERALIZADA"/>
    <n v="8"/>
    <s v="CHIHUAHUA"/>
    <n v="8"/>
    <s v="CHIHUAHUA"/>
    <n v="9"/>
    <s v="BOCOYNA"/>
    <n v="161"/>
    <s v="SAGOACHI"/>
    <s v="NINGUNO NINGUNO"/>
    <n v="0"/>
    <s v="PĂšBLICO"/>
    <x v="3"/>
    <n v="2"/>
    <s v="BĂSICA"/>
    <n v="3"/>
    <x v="1"/>
    <n v="3"/>
    <x v="2"/>
    <n v="0"/>
    <s v="NO APLICA"/>
    <n v="0"/>
    <s v="NO APLICA"/>
    <s v="08FTV0036A"/>
    <m/>
    <m/>
    <n v="0"/>
    <s v="I2019"/>
    <n v="5"/>
    <n v="5"/>
    <n v="10"/>
    <n v="3"/>
    <n v="4"/>
    <n v="7"/>
    <n v="0"/>
    <n v="1"/>
    <n v="1"/>
    <n v="3"/>
    <n v="2"/>
    <n v="5"/>
    <n v="1"/>
    <n v="1"/>
    <n v="2"/>
    <n v="2"/>
    <n v="5"/>
    <n v="7"/>
    <n v="0"/>
    <n v="0"/>
    <n v="0"/>
    <n v="0"/>
    <n v="0"/>
    <n v="0"/>
    <n v="0"/>
    <n v="0"/>
    <n v="0"/>
    <n v="6"/>
    <n v="8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KTV0070T"/>
    <n v="4"/>
    <s v="DISCONTINUO"/>
    <s v="ESCUELA SECUNDARIA"/>
    <n v="8"/>
    <s v="CHIHUAHUA"/>
    <n v="8"/>
    <s v="CHIHUAHUA"/>
    <n v="41"/>
    <s v="MAGUARICHI"/>
    <n v="281"/>
    <s v="SAN JOSÉ DE LAS LAJAS"/>
    <s v="CALLE SAN JOSE DE LAS LAJAS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6"/>
    <n v="4"/>
    <n v="10"/>
    <n v="6"/>
    <n v="4"/>
    <n v="10"/>
    <n v="2"/>
    <n v="1"/>
    <n v="3"/>
    <n v="2"/>
    <n v="2"/>
    <n v="4"/>
    <n v="0"/>
    <n v="3"/>
    <n v="3"/>
    <n v="5"/>
    <n v="1"/>
    <n v="6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231P"/>
    <n v="4"/>
    <s v="DISCONTINUO"/>
    <s v="SECUNDARIA COMUNITARIA"/>
    <n v="8"/>
    <s v="CHIHUAHUA"/>
    <n v="8"/>
    <s v="CHIHUAHUA"/>
    <n v="8"/>
    <s v="BATOPILAS DE MANUEL GÓMEZ MORÍN"/>
    <n v="1152"/>
    <s v="MESA DE GUACAYVO"/>
    <s v="CALLE NINGUN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8"/>
    <n v="4"/>
    <n v="12"/>
    <n v="8"/>
    <n v="4"/>
    <n v="12"/>
    <n v="1"/>
    <n v="0"/>
    <n v="1"/>
    <n v="0"/>
    <n v="1"/>
    <n v="1"/>
    <n v="2"/>
    <n v="1"/>
    <n v="3"/>
    <n v="5"/>
    <n v="3"/>
    <n v="8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172R"/>
    <n v="1"/>
    <s v="MATUTINO"/>
    <s v="FRANCISCO I. MADERO"/>
    <n v="8"/>
    <s v="CHIHUAHUA"/>
    <n v="8"/>
    <s v="CHIHUAHUA"/>
    <n v="3"/>
    <s v="ALLENDE"/>
    <n v="86"/>
    <s v="PUEBLITO DE ALLENDE"/>
    <s v="CALLE PUEBLITO DE ALLENDE"/>
    <n v="0"/>
    <s v="PĂšBLICO"/>
    <x v="3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1"/>
    <n v="3"/>
    <n v="4"/>
    <n v="2"/>
    <n v="6"/>
    <n v="8"/>
    <n v="5"/>
    <n v="6"/>
    <n v="11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PJN0115E"/>
    <n v="1"/>
    <s v="MATUTINO"/>
    <s v="COLEGIO REGIONAL DE MĂ‰XICO, UNIDAD AEROPUERTO"/>
    <n v="8"/>
    <s v="CHIHUAHUA"/>
    <n v="8"/>
    <s v="CHIHUAHUA"/>
    <n v="37"/>
    <s v="JUĂREZ"/>
    <n v="1"/>
    <s v="JUĂREZ"/>
    <s v="CALLE NUEVO LEON"/>
    <n v="6930"/>
    <s v="PRIVADO"/>
    <x v="1"/>
    <n v="2"/>
    <s v="BĂSICA"/>
    <n v="1"/>
    <x v="0"/>
    <n v="1"/>
    <x v="1"/>
    <n v="0"/>
    <s v="NO APLICA"/>
    <n v="0"/>
    <s v="NO APLICA"/>
    <s v="08FZP0007P"/>
    <m/>
    <m/>
    <n v="0"/>
    <s v="I2019"/>
    <n v="0"/>
    <n v="0"/>
    <n v="0"/>
    <n v="0"/>
    <n v="0"/>
    <n v="0"/>
    <n v="0"/>
    <n v="0"/>
    <n v="0"/>
    <n v="0"/>
    <n v="0"/>
    <n v="0"/>
    <n v="6"/>
    <n v="4"/>
    <n v="10"/>
    <n v="5"/>
    <n v="6"/>
    <n v="11"/>
    <n v="0"/>
    <n v="0"/>
    <n v="0"/>
    <n v="0"/>
    <n v="0"/>
    <n v="0"/>
    <n v="0"/>
    <n v="0"/>
    <n v="0"/>
    <n v="11"/>
    <n v="10"/>
    <n v="2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2"/>
    <n v="0"/>
    <n v="1"/>
    <n v="1"/>
    <n v="0"/>
    <n v="0"/>
    <n v="0"/>
    <n v="0"/>
    <n v="2"/>
    <n v="1"/>
    <n v="1"/>
  </r>
  <r>
    <s v="08PJN0447U"/>
    <n v="1"/>
    <s v="MATUTINO"/>
    <s v="COLEGIO HENRI MARION"/>
    <n v="8"/>
    <s v="CHIHUAHUA"/>
    <n v="8"/>
    <s v="CHIHUAHUA"/>
    <n v="37"/>
    <s v="JUĂREZ"/>
    <n v="1"/>
    <s v="JUĂREZ"/>
    <s v="CALLE CAPULIN"/>
    <n v="6462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6"/>
    <n v="1"/>
    <n v="7"/>
    <n v="7"/>
    <n v="9"/>
    <n v="16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DPR2256C"/>
    <n v="4"/>
    <s v="DISCONTINUO"/>
    <s v="GUADALUPE VICTORIA"/>
    <n v="8"/>
    <s v="CHIHUAHUA"/>
    <n v="8"/>
    <s v="CHIHUAHUA"/>
    <n v="47"/>
    <s v="MORIS"/>
    <n v="60"/>
    <s v="MESA COLORADA"/>
    <s v="CALLE MESA COLORADA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7"/>
    <n v="6"/>
    <n v="13"/>
    <n v="7"/>
    <n v="6"/>
    <n v="13"/>
    <n v="3"/>
    <n v="1"/>
    <n v="4"/>
    <n v="0"/>
    <n v="0"/>
    <n v="0"/>
    <n v="0"/>
    <n v="1"/>
    <n v="1"/>
    <n v="2"/>
    <n v="1"/>
    <n v="3"/>
    <n v="2"/>
    <n v="1"/>
    <n v="3"/>
    <n v="0"/>
    <n v="1"/>
    <n v="1"/>
    <n v="0"/>
    <n v="1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355C"/>
    <n v="1"/>
    <s v="MATUTINO"/>
    <s v="JAIME NUNO"/>
    <n v="8"/>
    <s v="CHIHUAHUA"/>
    <n v="8"/>
    <s v="CHIHUAHUA"/>
    <n v="29"/>
    <s v="GUADALUPE Y CALVO"/>
    <n v="361"/>
    <s v="LA SIERRITA"/>
    <s v="CALLE LA SIERRITA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7"/>
    <n v="6"/>
    <n v="13"/>
    <n v="7"/>
    <n v="6"/>
    <n v="13"/>
    <n v="3"/>
    <n v="3"/>
    <n v="6"/>
    <n v="0"/>
    <n v="1"/>
    <n v="1"/>
    <n v="1"/>
    <n v="1"/>
    <n v="2"/>
    <n v="0"/>
    <n v="0"/>
    <n v="0"/>
    <n v="1"/>
    <n v="0"/>
    <n v="1"/>
    <n v="1"/>
    <n v="0"/>
    <n v="1"/>
    <n v="1"/>
    <n v="2"/>
    <n v="3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016P"/>
    <n v="1"/>
    <s v="MATUTINO"/>
    <s v="FRANCISCO VILLA 2155"/>
    <n v="8"/>
    <s v="CHIHUAHUA"/>
    <n v="8"/>
    <s v="CHIHUAHUA"/>
    <n v="20"/>
    <s v="CHĂŤNIPAS"/>
    <n v="99"/>
    <s v="SALITRILLO"/>
    <s v="CALLE EL SALITRILLO"/>
    <n v="0"/>
    <s v="PĂšBLICO"/>
    <x v="2"/>
    <n v="2"/>
    <s v="BĂSICA"/>
    <n v="2"/>
    <x v="2"/>
    <n v="1"/>
    <x v="1"/>
    <n v="0"/>
    <s v="NO APLICA"/>
    <n v="0"/>
    <s v="NO APLICA"/>
    <s v="08FIZ0010T"/>
    <s v="08FJS0005N"/>
    <m/>
    <n v="0"/>
    <s v="I2019"/>
    <n v="7"/>
    <n v="6"/>
    <n v="13"/>
    <n v="7"/>
    <n v="6"/>
    <n v="13"/>
    <n v="0"/>
    <n v="0"/>
    <n v="0"/>
    <n v="0"/>
    <n v="0"/>
    <n v="0"/>
    <n v="0"/>
    <n v="1"/>
    <n v="1"/>
    <n v="0"/>
    <n v="2"/>
    <n v="2"/>
    <n v="1"/>
    <n v="1"/>
    <n v="2"/>
    <n v="0"/>
    <n v="1"/>
    <n v="1"/>
    <n v="4"/>
    <n v="1"/>
    <n v="5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R0934G"/>
    <n v="4"/>
    <s v="DISCONTINUO"/>
    <s v="ESCUELA PRIMARIA"/>
    <n v="8"/>
    <s v="CHIHUAHUA"/>
    <n v="8"/>
    <s v="CHIHUAHUA"/>
    <n v="29"/>
    <s v="GUADALUPE Y CALVO"/>
    <n v="116"/>
    <s v="LA MANGA"/>
    <s v="CALLE MESA DE LA MANG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8"/>
    <n v="4"/>
    <n v="12"/>
    <n v="8"/>
    <n v="4"/>
    <n v="12"/>
    <n v="0"/>
    <n v="2"/>
    <n v="2"/>
    <n v="2"/>
    <n v="0"/>
    <n v="2"/>
    <n v="3"/>
    <n v="1"/>
    <n v="4"/>
    <n v="1"/>
    <n v="1"/>
    <n v="2"/>
    <n v="0"/>
    <n v="0"/>
    <n v="0"/>
    <n v="2"/>
    <n v="0"/>
    <n v="2"/>
    <n v="2"/>
    <n v="0"/>
    <n v="2"/>
    <n v="10"/>
    <n v="2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0979C"/>
    <n v="4"/>
    <s v="DISCONTINUO"/>
    <s v="PRIMARIA COMUNITARIA AULA COMPARTIDA"/>
    <n v="8"/>
    <s v="CHIHUAHUA"/>
    <n v="8"/>
    <s v="CHIHUAHUA"/>
    <n v="2"/>
    <s v="ALDAMA"/>
    <n v="179"/>
    <s v="EL POTRERO DEL LLANO (PIEDRAS NEGRAS)"/>
    <s v="CALLE PIEDRAS NEGR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6"/>
    <n v="12"/>
    <n v="6"/>
    <n v="6"/>
    <n v="12"/>
    <n v="0"/>
    <n v="0"/>
    <n v="0"/>
    <n v="0"/>
    <n v="1"/>
    <n v="1"/>
    <n v="3"/>
    <n v="2"/>
    <n v="5"/>
    <n v="0"/>
    <n v="1"/>
    <n v="1"/>
    <n v="2"/>
    <n v="2"/>
    <n v="4"/>
    <n v="1"/>
    <n v="0"/>
    <n v="1"/>
    <n v="0"/>
    <n v="1"/>
    <n v="1"/>
    <n v="6"/>
    <n v="7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706T"/>
    <n v="4"/>
    <s v="DISCONTINUO"/>
    <s v="PRIMARIA COMUNITARIA"/>
    <n v="8"/>
    <s v="CHIHUAHUA"/>
    <n v="8"/>
    <s v="CHIHUAHUA"/>
    <n v="9"/>
    <s v="BOCOYNA"/>
    <n v="951"/>
    <s v="NONOAVA (LA MESA DE NONOAVA)"/>
    <s v="CALLE NONOAVA (LA MESA DE NONOAVA)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6"/>
    <n v="13"/>
    <n v="7"/>
    <n v="6"/>
    <n v="13"/>
    <n v="2"/>
    <n v="0"/>
    <n v="2"/>
    <n v="0"/>
    <n v="0"/>
    <n v="0"/>
    <n v="1"/>
    <n v="2"/>
    <n v="3"/>
    <n v="0"/>
    <n v="1"/>
    <n v="1"/>
    <n v="3"/>
    <n v="0"/>
    <n v="3"/>
    <n v="1"/>
    <n v="1"/>
    <n v="2"/>
    <n v="0"/>
    <n v="2"/>
    <n v="2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235M"/>
    <n v="1"/>
    <s v="MATUTINO"/>
    <s v="LAZARO CARDENAS"/>
    <n v="8"/>
    <s v="CHIHUAHUA"/>
    <n v="8"/>
    <s v="CHIHUAHUA"/>
    <n v="55"/>
    <s v="ROSALES"/>
    <n v="70"/>
    <s v="EX-HACIENDA DELICIAS"/>
    <s v="CALLE EXHACIENDA DELICIAS"/>
    <n v="0"/>
    <s v="PĂšBLICO"/>
    <x v="3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0"/>
    <n v="3"/>
    <n v="3"/>
    <n v="6"/>
    <n v="4"/>
    <n v="10"/>
    <n v="4"/>
    <n v="7"/>
    <n v="11"/>
    <n v="0"/>
    <n v="0"/>
    <n v="0"/>
    <n v="0"/>
    <n v="0"/>
    <n v="0"/>
    <n v="0"/>
    <n v="0"/>
    <n v="0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48D"/>
    <n v="1"/>
    <s v="MATUTINO"/>
    <s v="FRIDA KAHLO"/>
    <n v="8"/>
    <s v="CHIHUAHUA"/>
    <n v="8"/>
    <s v="CHIHUAHUA"/>
    <n v="27"/>
    <s v="GUACHOCHI"/>
    <n v="913"/>
    <s v="LAGUNA DE ABOREACHI"/>
    <s v="CAMINO TRAMO CREEL GUACHOCHI IZQUIERDO KILOMETRO 115+84"/>
    <n v="0"/>
    <s v="PĂšBLICO"/>
    <x v="3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1"/>
    <n v="1"/>
    <n v="2"/>
    <n v="6"/>
    <n v="2"/>
    <n v="8"/>
    <n v="6"/>
    <n v="8"/>
    <n v="14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JN2291S"/>
    <n v="1"/>
    <s v="MATUTINO"/>
    <s v="ROSARIO CASTELLANOS"/>
    <n v="8"/>
    <s v="CHIHUAHUA"/>
    <n v="8"/>
    <s v="CHIHUAHUA"/>
    <n v="38"/>
    <s v="JULIMES"/>
    <n v="95"/>
    <s v="COLONIA SAN JOSĂ‰"/>
    <s v="CALLE EL ENTRONQUE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46C"/>
    <n v="0"/>
    <s v="I2019"/>
    <n v="0"/>
    <n v="0"/>
    <n v="0"/>
    <n v="0"/>
    <n v="0"/>
    <n v="0"/>
    <n v="0"/>
    <n v="0"/>
    <n v="0"/>
    <n v="1"/>
    <n v="2"/>
    <n v="3"/>
    <n v="6"/>
    <n v="5"/>
    <n v="11"/>
    <n v="2"/>
    <n v="8"/>
    <n v="10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00J"/>
    <n v="1"/>
    <s v="MATUTINO"/>
    <s v="CRI CRI FRANCISCO GABILONDO SOLER"/>
    <n v="8"/>
    <s v="CHIHUAHUA"/>
    <n v="8"/>
    <s v="CHIHUAHUA"/>
    <n v="56"/>
    <s v="ROSARIO"/>
    <n v="1"/>
    <s v="VALLE DEL ROSARIO"/>
    <s v="CALLE VALLE DEL ROSARIO"/>
    <n v="0"/>
    <s v="PĂšBLICO"/>
    <x v="3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3"/>
    <n v="0"/>
    <n v="3"/>
    <n v="9"/>
    <n v="4"/>
    <n v="13"/>
    <n v="5"/>
    <n v="3"/>
    <n v="8"/>
    <n v="0"/>
    <n v="0"/>
    <n v="0"/>
    <n v="0"/>
    <n v="0"/>
    <n v="0"/>
    <n v="0"/>
    <n v="0"/>
    <n v="0"/>
    <n v="17"/>
    <n v="7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78R"/>
    <n v="1"/>
    <s v="MATUTINO"/>
    <s v="PREESCOLAR TELMEX"/>
    <n v="8"/>
    <s v="CHIHUAHUA"/>
    <n v="8"/>
    <s v="CHIHUAHUA"/>
    <n v="19"/>
    <s v="CHIHUAHUA"/>
    <n v="1"/>
    <s v="CHIHUAHUA"/>
    <s v="CALLE 31"/>
    <n v="1010"/>
    <s v="PRIVADO"/>
    <x v="1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0"/>
    <n v="0"/>
    <n v="0"/>
    <n v="0"/>
    <n v="0"/>
    <n v="0"/>
    <n v="0"/>
    <n v="0"/>
    <n v="0"/>
    <n v="12"/>
    <n v="12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486W"/>
    <n v="1"/>
    <s v="MATUTINO"/>
    <s v="INSTITUTO PREESCOLAR BILINGUE"/>
    <n v="8"/>
    <s v="CHIHUAHUA"/>
    <n v="8"/>
    <s v="CHIHUAHUA"/>
    <n v="37"/>
    <s v="JUĂREZ"/>
    <n v="1"/>
    <s v="JUĂREZ"/>
    <s v="AVENIDA VALENTIN FUENTES"/>
    <n v="406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4"/>
    <n v="3"/>
    <n v="7"/>
    <n v="7"/>
    <n v="7"/>
    <n v="14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5"/>
    <n v="0"/>
    <n v="1"/>
    <n v="0"/>
    <n v="0"/>
    <n v="0"/>
    <n v="0"/>
    <n v="0"/>
    <n v="0"/>
    <n v="1"/>
    <n v="1"/>
    <n v="3"/>
    <n v="3"/>
  </r>
  <r>
    <s v="08PJN0645U"/>
    <n v="1"/>
    <s v="MATUTINO"/>
    <s v="COLEGIO FRANCIS IRENE LOGSDON"/>
    <n v="8"/>
    <s v="CHIHUAHUA"/>
    <n v="8"/>
    <s v="CHIHUAHUA"/>
    <n v="28"/>
    <s v="GUADALUPE"/>
    <n v="1"/>
    <s v="GUADALUPE"/>
    <s v="CALLE 23 DE MARZO"/>
    <n v="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3"/>
    <n v="6"/>
    <n v="9"/>
    <n v="4"/>
    <n v="11"/>
    <n v="15"/>
    <n v="0"/>
    <n v="0"/>
    <n v="0"/>
    <n v="0"/>
    <n v="0"/>
    <n v="0"/>
    <n v="0"/>
    <n v="0"/>
    <n v="0"/>
    <n v="7"/>
    <n v="17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662K"/>
    <n v="1"/>
    <s v="MATUTINO"/>
    <s v="PREESCOLAR TURY RIVERAS"/>
    <n v="8"/>
    <s v="CHIHUAHUA"/>
    <n v="8"/>
    <s v="CHIHUAHUA"/>
    <n v="37"/>
    <s v="JUĂREZ"/>
    <n v="1"/>
    <s v="JUĂREZ"/>
    <s v="CALLE RIVERA LERMA "/>
    <n v="342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0"/>
    <n v="0"/>
    <n v="0"/>
    <n v="0"/>
    <n v="0"/>
    <n v="0"/>
    <n v="0"/>
    <n v="0"/>
    <n v="0"/>
    <n v="14"/>
    <n v="10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DCC0046E"/>
    <n v="1"/>
    <s v="MATUTINO"/>
    <s v="MATILDE MONTOYA LAFRAGUA"/>
    <n v="8"/>
    <s v="CHIHUAHUA"/>
    <n v="8"/>
    <s v="CHIHUAHUA"/>
    <n v="8"/>
    <s v="BATOPILAS DE MANUEL GĂ“MEZ MORĂŤN"/>
    <n v="54"/>
    <s v="EL CUERVO"/>
    <s v="CALLE EL CUERVO"/>
    <n v="0"/>
    <s v="PĂšBLICO"/>
    <x v="3"/>
    <n v="2"/>
    <s v="BĂSICA"/>
    <n v="1"/>
    <x v="0"/>
    <n v="3"/>
    <x v="3"/>
    <n v="0"/>
    <s v="NO APLICA"/>
    <n v="0"/>
    <s v="NO APLICA"/>
    <s v="08FZI0037Z"/>
    <s v="08FJI0007E"/>
    <s v="08ADG0006B"/>
    <n v="0"/>
    <s v="I2019"/>
    <n v="0"/>
    <n v="0"/>
    <n v="0"/>
    <n v="0"/>
    <n v="0"/>
    <n v="0"/>
    <n v="0"/>
    <n v="0"/>
    <n v="0"/>
    <n v="0"/>
    <n v="3"/>
    <n v="3"/>
    <n v="1"/>
    <n v="6"/>
    <n v="7"/>
    <n v="4"/>
    <n v="10"/>
    <n v="14"/>
    <n v="0"/>
    <n v="0"/>
    <n v="0"/>
    <n v="0"/>
    <n v="0"/>
    <n v="0"/>
    <n v="0"/>
    <n v="0"/>
    <n v="0"/>
    <n v="5"/>
    <n v="19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83I"/>
    <n v="1"/>
    <s v="MATUTINO"/>
    <s v="BENITO JUAREZ"/>
    <n v="8"/>
    <s v="CHIHUAHUA"/>
    <n v="8"/>
    <s v="CHIHUAHUA"/>
    <n v="8"/>
    <s v="BATOPILAS DE MANUEL GĂ“MEZ MORĂŤN"/>
    <n v="219"/>
    <s v="MESA DE LA YERBABUENA"/>
    <s v="CALLE MESA YERBABUENA (LA YERBABUENA)"/>
    <n v="0"/>
    <s v="PĂšBLICO"/>
    <x v="3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2"/>
    <n v="2"/>
    <n v="4"/>
    <n v="4"/>
    <n v="5"/>
    <n v="9"/>
    <n v="6"/>
    <n v="5"/>
    <n v="11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16J"/>
    <n v="1"/>
    <s v="MATUTINO"/>
    <s v="MEXICO"/>
    <n v="8"/>
    <s v="CHIHUAHUA"/>
    <n v="8"/>
    <s v="CHIHUAHUA"/>
    <n v="9"/>
    <s v="BOCOYNA"/>
    <n v="77"/>
    <s v="SAN JOSĂ‰ DE GUACAYVO"/>
    <s v="CALLE SAN JOSE DE GUACAYVO"/>
    <n v="0"/>
    <s v="PĂšBLICO"/>
    <x v="3"/>
    <n v="2"/>
    <s v="BĂSICA"/>
    <n v="1"/>
    <x v="0"/>
    <n v="3"/>
    <x v="3"/>
    <n v="0"/>
    <s v="NO APLICA"/>
    <n v="0"/>
    <s v="NO APLICA"/>
    <s v="08FZI0041M"/>
    <s v="08FJI0002J"/>
    <s v="08ADG0003E"/>
    <n v="0"/>
    <s v="I2019"/>
    <n v="0"/>
    <n v="0"/>
    <n v="0"/>
    <n v="0"/>
    <n v="0"/>
    <n v="0"/>
    <n v="0"/>
    <n v="0"/>
    <n v="0"/>
    <n v="2"/>
    <n v="4"/>
    <n v="6"/>
    <n v="1"/>
    <n v="5"/>
    <n v="6"/>
    <n v="8"/>
    <n v="4"/>
    <n v="12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087K"/>
    <n v="2"/>
    <s v="VESPERTINO"/>
    <s v="EMILIANO ZAPATA"/>
    <n v="8"/>
    <s v="CHIHUAHUA"/>
    <n v="8"/>
    <s v="CHIHUAHUA"/>
    <n v="19"/>
    <s v="CHIHUAHUA"/>
    <n v="1"/>
    <s v="CHIHUAHUA"/>
    <s v="CALLE FRANCISCO I. MADERO"/>
    <n v="101"/>
    <s v="PĂšBLICO"/>
    <x v="3"/>
    <n v="2"/>
    <s v="BĂSICA"/>
    <n v="2"/>
    <x v="2"/>
    <n v="1"/>
    <x v="1"/>
    <n v="0"/>
    <s v="NO APLICA"/>
    <n v="0"/>
    <s v="NO APLICA"/>
    <s v="08FIZ0103I"/>
    <s v="08FJS0103O"/>
    <s v="08ADG0046C"/>
    <n v="3"/>
    <s v="I2019"/>
    <n v="14"/>
    <n v="8"/>
    <n v="22"/>
    <n v="14"/>
    <n v="8"/>
    <n v="22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TV0213Q"/>
    <n v="1"/>
    <s v="MATUTINO"/>
    <s v="TELESECUNDARIA FEDERALIZADA"/>
    <n v="8"/>
    <s v="CHIHUAHUA"/>
    <n v="8"/>
    <s v="CHIHUAHUA"/>
    <n v="29"/>
    <s v="GUADALUPE Y CALVO"/>
    <n v="187"/>
    <s v="ALISITOS DE OLIVA (ALISITOS DE ABAJO)"/>
    <s v="CALLE ALISITOS DE OLIVA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6"/>
    <n v="6"/>
    <n v="12"/>
    <n v="6"/>
    <n v="6"/>
    <n v="12"/>
    <n v="2"/>
    <n v="3"/>
    <n v="5"/>
    <n v="2"/>
    <n v="1"/>
    <n v="3"/>
    <n v="3"/>
    <n v="1"/>
    <n v="4"/>
    <n v="1"/>
    <n v="1"/>
    <n v="2"/>
    <n v="0"/>
    <n v="0"/>
    <n v="0"/>
    <n v="0"/>
    <n v="0"/>
    <n v="0"/>
    <n v="0"/>
    <n v="0"/>
    <n v="0"/>
    <n v="6"/>
    <n v="3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KSC0033L"/>
    <n v="4"/>
    <s v="DISCONTINUO"/>
    <s v="SECUNDARIA INDIGENA COMUNITARIA"/>
    <n v="8"/>
    <s v="CHIHUAHUA"/>
    <n v="8"/>
    <s v="CHIHUAHUA"/>
    <n v="7"/>
    <s v="BALLEZA"/>
    <n v="305"/>
    <s v="TÓNACHI"/>
    <s v="CALLE TONACHI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4"/>
    <n v="4"/>
    <n v="8"/>
    <n v="4"/>
    <n v="4"/>
    <n v="8"/>
    <n v="1"/>
    <n v="1"/>
    <n v="2"/>
    <n v="5"/>
    <n v="5"/>
    <n v="10"/>
    <n v="2"/>
    <n v="0"/>
    <n v="2"/>
    <n v="1"/>
    <n v="3"/>
    <n v="4"/>
    <n v="0"/>
    <n v="0"/>
    <n v="0"/>
    <n v="0"/>
    <n v="0"/>
    <n v="0"/>
    <n v="0"/>
    <n v="0"/>
    <n v="0"/>
    <n v="8"/>
    <n v="8"/>
    <n v="1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52D"/>
    <n v="4"/>
    <s v="DISCONTINUO"/>
    <s v="SECUNDARIA COMUNITARIA"/>
    <n v="8"/>
    <s v="CHIHUAHUA"/>
    <n v="8"/>
    <s v="CHIHUAHUA"/>
    <n v="8"/>
    <s v="BATOPILAS DE MANUEL GÓMEZ MORÍN"/>
    <n v="177"/>
    <s v="SAN JOSÉ DE VALENZUELA"/>
    <s v="CALLE SAN JOSE DE VALENZUEL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7"/>
    <n v="12"/>
    <n v="5"/>
    <n v="7"/>
    <n v="12"/>
    <n v="0"/>
    <n v="2"/>
    <n v="2"/>
    <n v="2"/>
    <n v="2"/>
    <n v="4"/>
    <n v="2"/>
    <n v="4"/>
    <n v="6"/>
    <n v="2"/>
    <n v="0"/>
    <n v="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114A"/>
    <n v="1"/>
    <s v="MATUTINO"/>
    <s v="MARGARITA MAZA DE JUAREZ"/>
    <n v="8"/>
    <s v="CHIHUAHUA"/>
    <n v="8"/>
    <s v="CHIHUAHUA"/>
    <n v="29"/>
    <s v="GUADALUPE Y CALVO"/>
    <n v="258"/>
    <s v="LAS YERBITAS [ASERRADERO]"/>
    <s v="CALLE YERBITAS"/>
    <n v="0"/>
    <s v="PĂšBLICO"/>
    <x v="3"/>
    <n v="2"/>
    <s v="BĂSICA"/>
    <n v="1"/>
    <x v="0"/>
    <n v="1"/>
    <x v="1"/>
    <n v="0"/>
    <s v="NO APLICA"/>
    <n v="0"/>
    <s v="NO APLICA"/>
    <s v="08FZP0020J"/>
    <s v="08FJZ0107U"/>
    <s v="08ADG0007A"/>
    <n v="0"/>
    <s v="I2019"/>
    <n v="0"/>
    <n v="0"/>
    <n v="0"/>
    <n v="0"/>
    <n v="0"/>
    <n v="0"/>
    <n v="0"/>
    <n v="0"/>
    <n v="0"/>
    <n v="0"/>
    <n v="1"/>
    <n v="1"/>
    <n v="5"/>
    <n v="6"/>
    <n v="11"/>
    <n v="4"/>
    <n v="8"/>
    <n v="12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233O"/>
    <n v="1"/>
    <s v="MATUTINO"/>
    <s v="SALVADOR NOVO"/>
    <n v="8"/>
    <s v="CHIHUAHUA"/>
    <n v="8"/>
    <s v="CHIHUAHUA"/>
    <n v="27"/>
    <s v="GUACHOCHI"/>
    <n v="70"/>
    <s v="ROCHEACHI"/>
    <s v="CALLE ROCHEACHI"/>
    <n v="0"/>
    <s v="PĂšBLICO"/>
    <x v="3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0"/>
    <n v="4"/>
    <n v="4"/>
    <n v="4"/>
    <n v="6"/>
    <n v="10"/>
    <n v="4"/>
    <n v="6"/>
    <n v="10"/>
    <n v="0"/>
    <n v="0"/>
    <n v="0"/>
    <n v="0"/>
    <n v="0"/>
    <n v="0"/>
    <n v="0"/>
    <n v="0"/>
    <n v="0"/>
    <n v="8"/>
    <n v="16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279X"/>
    <n v="1"/>
    <s v="MATUTINO"/>
    <s v="FRANCISCO ZARCO"/>
    <n v="8"/>
    <s v="CHIHUAHUA"/>
    <n v="8"/>
    <s v="CHIHUAHUA"/>
    <n v="9"/>
    <s v="BOCOYNA"/>
    <n v="45"/>
    <s v="CHOGUITA"/>
    <s v="CALLE CONOCIDO"/>
    <n v="0"/>
    <s v="PĂšBLICO"/>
    <x v="3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1"/>
    <n v="4"/>
    <n v="5"/>
    <n v="3"/>
    <n v="7"/>
    <n v="10"/>
    <n v="5"/>
    <n v="4"/>
    <n v="9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349T"/>
    <n v="1"/>
    <s v="MATUTINO"/>
    <s v="INSTITUTO BILINGUE LONDON"/>
    <n v="8"/>
    <s v="CHIHUAHUA"/>
    <n v="8"/>
    <s v="CHIHUAHUA"/>
    <n v="19"/>
    <s v="CHIHUAHUA"/>
    <n v="1"/>
    <s v="CHIHUAHUA"/>
    <s v="CALLE ESTRADA BOCANEGRA"/>
    <n v="1303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2"/>
    <n v="1"/>
    <n v="3"/>
    <n v="8"/>
    <n v="1"/>
    <n v="9"/>
    <n v="2"/>
    <n v="6"/>
    <n v="8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1"/>
    <n v="1"/>
    <n v="1"/>
    <n v="2"/>
    <n v="8"/>
    <n v="0"/>
    <n v="1"/>
    <n v="0"/>
    <n v="0"/>
    <n v="0"/>
    <n v="0"/>
    <n v="0"/>
    <n v="0"/>
    <n v="1"/>
    <n v="1"/>
    <n v="3"/>
    <n v="2"/>
  </r>
  <r>
    <s v="08DCC0267P"/>
    <n v="1"/>
    <s v="MATUTINO"/>
    <s v="ELVIRA CRUZ BUSTILLOS"/>
    <n v="8"/>
    <s v="CHIHUAHUA"/>
    <n v="8"/>
    <s v="CHIHUAHUA"/>
    <n v="27"/>
    <s v="GUACHOCHI"/>
    <n v="1090"/>
    <s v="CORRALITOS"/>
    <s v="CALLE CORRALITOS"/>
    <n v="0"/>
    <s v="PĂšBLICO"/>
    <x v="3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2"/>
    <n v="1"/>
    <n v="3"/>
    <n v="6"/>
    <n v="5"/>
    <n v="11"/>
    <n v="4"/>
    <n v="6"/>
    <n v="10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057Q"/>
    <n v="1"/>
    <s v="MATUTINO"/>
    <s v="JOSE DE SAN MARTIN"/>
    <n v="8"/>
    <s v="CHIHUAHUA"/>
    <n v="8"/>
    <s v="CHIHUAHUA"/>
    <n v="40"/>
    <s v="MADERA"/>
    <n v="155"/>
    <s v="CASA COLORADA"/>
    <s v="CALLE CASA COLORADA"/>
    <n v="0"/>
    <s v="PĂšBLICO"/>
    <x v="3"/>
    <n v="2"/>
    <s v="BĂSICA"/>
    <n v="2"/>
    <x v="2"/>
    <n v="1"/>
    <x v="1"/>
    <n v="0"/>
    <s v="NO APLICA"/>
    <n v="0"/>
    <s v="NO APLICA"/>
    <s v="08FIZ0193R"/>
    <s v="08FJS0120E"/>
    <s v="08ADG0055K"/>
    <n v="0"/>
    <s v="I2019"/>
    <n v="6"/>
    <n v="6"/>
    <n v="12"/>
    <n v="6"/>
    <n v="6"/>
    <n v="12"/>
    <n v="2"/>
    <n v="0"/>
    <n v="2"/>
    <n v="0"/>
    <n v="2"/>
    <n v="2"/>
    <n v="1"/>
    <n v="1"/>
    <n v="2"/>
    <n v="1"/>
    <n v="2"/>
    <n v="3"/>
    <n v="1"/>
    <n v="2"/>
    <n v="3"/>
    <n v="0"/>
    <n v="1"/>
    <n v="1"/>
    <n v="0"/>
    <n v="0"/>
    <n v="0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0811N"/>
    <n v="1"/>
    <s v="MATUTINO"/>
    <s v="RAFAEL RAMIREZ"/>
    <n v="8"/>
    <s v="CHIHUAHUA"/>
    <n v="8"/>
    <s v="CHIHUAHUA"/>
    <n v="29"/>
    <s v="GUADALUPE Y CALVO"/>
    <n v="1992"/>
    <s v="EL CARRIZO"/>
    <s v="CALLE EL CARRIZO"/>
    <n v="0"/>
    <s v="PĂšBLICO"/>
    <x v="3"/>
    <n v="2"/>
    <s v="BĂSICA"/>
    <n v="2"/>
    <x v="2"/>
    <n v="1"/>
    <x v="1"/>
    <n v="0"/>
    <s v="NO APLICA"/>
    <n v="0"/>
    <s v="NO APLICA"/>
    <s v="08FIZ0259J"/>
    <s v="08FJS0131K"/>
    <s v="08ADG0007A"/>
    <n v="0"/>
    <s v="I2019"/>
    <n v="2"/>
    <n v="9"/>
    <n v="11"/>
    <n v="2"/>
    <n v="9"/>
    <n v="11"/>
    <n v="0"/>
    <n v="1"/>
    <n v="1"/>
    <n v="1"/>
    <n v="1"/>
    <n v="2"/>
    <n v="2"/>
    <n v="2"/>
    <n v="4"/>
    <n v="1"/>
    <n v="1"/>
    <n v="2"/>
    <n v="0"/>
    <n v="3"/>
    <n v="3"/>
    <n v="0"/>
    <n v="1"/>
    <n v="1"/>
    <n v="0"/>
    <n v="1"/>
    <n v="1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119T"/>
    <n v="1"/>
    <s v="MATUTINO"/>
    <s v="FELIPE ANGELES"/>
    <n v="8"/>
    <s v="CHIHUAHUA"/>
    <n v="8"/>
    <s v="CHIHUAHUA"/>
    <n v="40"/>
    <s v="MADERA"/>
    <n v="23"/>
    <s v="EJIDO JESĂšS GARCĂŤA (EL OSO)"/>
    <s v="CALLE JESUS GARCIA"/>
    <n v="0"/>
    <s v="PĂšBLICO"/>
    <x v="3"/>
    <n v="2"/>
    <s v="BĂSICA"/>
    <n v="2"/>
    <x v="2"/>
    <n v="1"/>
    <x v="1"/>
    <n v="0"/>
    <s v="NO APLICA"/>
    <n v="0"/>
    <s v="NO APLICA"/>
    <s v="08FIZ0194Q"/>
    <s v="08FJS0120E"/>
    <s v="08ADG0055K"/>
    <n v="0"/>
    <s v="I2019"/>
    <n v="5"/>
    <n v="3"/>
    <n v="8"/>
    <n v="5"/>
    <n v="3"/>
    <n v="8"/>
    <n v="0"/>
    <n v="0"/>
    <n v="0"/>
    <n v="2"/>
    <n v="3"/>
    <n v="5"/>
    <n v="1"/>
    <n v="1"/>
    <n v="2"/>
    <n v="2"/>
    <n v="0"/>
    <n v="2"/>
    <n v="0"/>
    <n v="0"/>
    <n v="0"/>
    <n v="2"/>
    <n v="0"/>
    <n v="2"/>
    <n v="3"/>
    <n v="2"/>
    <n v="5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1869U"/>
    <n v="1"/>
    <s v="MATUTINO"/>
    <s v="AMERICAS UNIDAS"/>
    <n v="8"/>
    <s v="CHIHUAHUA"/>
    <n v="8"/>
    <s v="CHIHUAHUA"/>
    <n v="29"/>
    <s v="GUADALUPE Y CALVO"/>
    <n v="146"/>
    <s v="ORILLA DE LA MESA"/>
    <s v="CALLE ORILLA DE LA MESA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4"/>
    <n v="6"/>
    <n v="10"/>
    <n v="4"/>
    <n v="6"/>
    <n v="10"/>
    <n v="1"/>
    <n v="0"/>
    <n v="1"/>
    <n v="4"/>
    <n v="1"/>
    <n v="5"/>
    <n v="1"/>
    <n v="2"/>
    <n v="3"/>
    <n v="0"/>
    <n v="2"/>
    <n v="2"/>
    <n v="0"/>
    <n v="0"/>
    <n v="0"/>
    <n v="2"/>
    <n v="1"/>
    <n v="3"/>
    <n v="0"/>
    <n v="1"/>
    <n v="1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236A"/>
    <n v="1"/>
    <s v="MATUTINO"/>
    <s v="20 DE NOVIEMBRE 2189"/>
    <n v="8"/>
    <s v="CHIHUAHUA"/>
    <n v="8"/>
    <s v="CHIHUAHUA"/>
    <n v="20"/>
    <s v="CHĂŤNIPAS"/>
    <n v="71"/>
    <s v="LA LOBERA"/>
    <s v="CALLE LA LOBERA"/>
    <n v="0"/>
    <s v="PĂšBLICO"/>
    <x v="2"/>
    <n v="2"/>
    <s v="BĂSICA"/>
    <n v="2"/>
    <x v="2"/>
    <n v="1"/>
    <x v="1"/>
    <n v="0"/>
    <s v="NO APLICA"/>
    <n v="0"/>
    <s v="NO APLICA"/>
    <s v="08FIZ0010T"/>
    <s v="08FJS0005N"/>
    <m/>
    <n v="0"/>
    <s v="I2019"/>
    <n v="4"/>
    <n v="6"/>
    <n v="10"/>
    <n v="4"/>
    <n v="6"/>
    <n v="10"/>
    <n v="1"/>
    <n v="0"/>
    <n v="1"/>
    <n v="0"/>
    <n v="1"/>
    <n v="1"/>
    <n v="1"/>
    <n v="1"/>
    <n v="2"/>
    <n v="0"/>
    <n v="1"/>
    <n v="1"/>
    <n v="0"/>
    <n v="2"/>
    <n v="2"/>
    <n v="2"/>
    <n v="1"/>
    <n v="3"/>
    <n v="3"/>
    <n v="2"/>
    <n v="5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PB0001S"/>
    <n v="1"/>
    <s v="MATUTINO"/>
    <s v="LA LECCION ES DE LOS RARAMURIS"/>
    <n v="8"/>
    <s v="CHIHUAHUA"/>
    <n v="8"/>
    <s v="CHIHUAHUA"/>
    <n v="9"/>
    <s v="BOCOYNA"/>
    <n v="53"/>
    <s v="GONOGOCHI"/>
    <s v="CALLE SAN IGNACIO DE ARARECO"/>
    <n v="0"/>
    <s v="PRIVADO"/>
    <x v="1"/>
    <n v="2"/>
    <s v="BĂSICA"/>
    <n v="2"/>
    <x v="2"/>
    <n v="3"/>
    <x v="4"/>
    <n v="0"/>
    <s v="NO APLICA"/>
    <n v="0"/>
    <s v="NO APLICA"/>
    <s v="08FZI0029R"/>
    <s v="08FJI0002J"/>
    <s v="08ADG0003E"/>
    <n v="0"/>
    <s v="I2019"/>
    <n v="6"/>
    <n v="7"/>
    <n v="13"/>
    <n v="6"/>
    <n v="7"/>
    <n v="13"/>
    <n v="1"/>
    <n v="2"/>
    <n v="3"/>
    <n v="0"/>
    <n v="0"/>
    <n v="0"/>
    <n v="0"/>
    <n v="0"/>
    <n v="0"/>
    <n v="1"/>
    <n v="0"/>
    <n v="1"/>
    <n v="0"/>
    <n v="1"/>
    <n v="1"/>
    <n v="3"/>
    <n v="2"/>
    <n v="5"/>
    <n v="1"/>
    <n v="2"/>
    <n v="3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173D"/>
    <n v="1"/>
    <s v="MATUTINO"/>
    <s v="PATRIA"/>
    <n v="8"/>
    <s v="CHIHUAHUA"/>
    <n v="8"/>
    <s v="CHIHUAHUA"/>
    <n v="9"/>
    <s v="BOCOYNA"/>
    <n v="34"/>
    <s v="CREEL"/>
    <s v="CALLE TARAHUMARA 73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4"/>
    <n v="2"/>
    <n v="6"/>
    <n v="3"/>
    <n v="6"/>
    <n v="9"/>
    <n v="6"/>
    <n v="3"/>
    <n v="9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2249C"/>
    <n v="1"/>
    <s v="MATUTINO"/>
    <s v="BICENTENARIO"/>
    <n v="8"/>
    <s v="CHIHUAHUA"/>
    <n v="8"/>
    <s v="CHIHUAHUA"/>
    <n v="11"/>
    <s v="CAMARGO"/>
    <n v="155"/>
    <s v="SAN IGNACIO"/>
    <s v="CALLE SAN IGNACIO"/>
    <n v="0"/>
    <s v="PĂšBLICO"/>
    <x v="3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0"/>
    <n v="0"/>
    <n v="0"/>
    <n v="8"/>
    <n v="7"/>
    <n v="15"/>
    <n v="4"/>
    <n v="5"/>
    <n v="9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056F"/>
    <n v="1"/>
    <s v="MATUTINO"/>
    <s v="PREESCOLAR SERVICIO DE GUARDERIAS"/>
    <n v="8"/>
    <s v="CHIHUAHUA"/>
    <n v="8"/>
    <s v="CHIHUAHUA"/>
    <n v="21"/>
    <s v="DELICIAS"/>
    <n v="1"/>
    <s v="DELICIAS"/>
    <s v="CALLE 10A NORTE"/>
    <n v="307"/>
    <s v="PRIVADO"/>
    <x v="1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15"/>
    <n v="9"/>
    <n v="24"/>
    <n v="0"/>
    <n v="0"/>
    <n v="0"/>
    <n v="0"/>
    <n v="0"/>
    <n v="0"/>
    <n v="0"/>
    <n v="0"/>
    <n v="0"/>
    <n v="0"/>
    <n v="0"/>
    <n v="0"/>
    <n v="0"/>
    <n v="0"/>
    <n v="0"/>
    <n v="15"/>
    <n v="9"/>
    <n v="24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</r>
  <r>
    <s v="08KJN1534A"/>
    <n v="1"/>
    <s v="MATUTINO"/>
    <s v="PREESCOLAR COMUNITARIO"/>
    <n v="8"/>
    <s v="CHIHUAHUA"/>
    <n v="8"/>
    <s v="CHIHUAHUA"/>
    <n v="1"/>
    <s v="AHUMADA"/>
    <n v="79"/>
    <s v="LAS PLAYAS"/>
    <s v="CALLE PLAYAS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0"/>
    <n v="0"/>
    <n v="0"/>
    <n v="13"/>
    <n v="12"/>
    <n v="2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ETV0097P"/>
    <n v="1"/>
    <s v="MATUTINO"/>
    <s v="TELESECUNDARIA 6097"/>
    <n v="8"/>
    <s v="CHIHUAHUA"/>
    <n v="8"/>
    <s v="CHIHUAHUA"/>
    <n v="48"/>
    <s v="NAMIQUIPA"/>
    <n v="38"/>
    <s v="LA GUAJOLOTA"/>
    <s v="CALLE LA GUAJOLOTA"/>
    <n v="0"/>
    <s v="PĂšBLICO"/>
    <x v="2"/>
    <n v="2"/>
    <s v="BĂSICA"/>
    <n v="3"/>
    <x v="1"/>
    <n v="3"/>
    <x v="2"/>
    <n v="0"/>
    <s v="NO APLICA"/>
    <n v="0"/>
    <s v="NO APLICA"/>
    <s v="08FTV0009D"/>
    <m/>
    <m/>
    <n v="0"/>
    <s v="I2019"/>
    <n v="3"/>
    <n v="8"/>
    <n v="11"/>
    <n v="3"/>
    <n v="8"/>
    <n v="11"/>
    <n v="1"/>
    <n v="5"/>
    <n v="6"/>
    <n v="2"/>
    <n v="4"/>
    <n v="6"/>
    <n v="0"/>
    <n v="0"/>
    <n v="0"/>
    <n v="1"/>
    <n v="3"/>
    <n v="4"/>
    <n v="0"/>
    <n v="0"/>
    <n v="0"/>
    <n v="0"/>
    <n v="0"/>
    <n v="0"/>
    <n v="0"/>
    <n v="0"/>
    <n v="0"/>
    <n v="3"/>
    <n v="7"/>
    <n v="10"/>
    <n v="1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KSC0016V"/>
    <n v="4"/>
    <s v="DISCONTINUO"/>
    <s v="SECUNDARIA INDIGENA COMUNITARIA"/>
    <n v="8"/>
    <s v="CHIHUAHUA"/>
    <n v="8"/>
    <s v="CHIHUAHUA"/>
    <n v="27"/>
    <s v="GUACHOCHI"/>
    <n v="2201"/>
    <s v="TEPORACHI"/>
    <s v="CALLE TEPORACHI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5"/>
    <n v="8"/>
    <n v="13"/>
    <n v="5"/>
    <n v="8"/>
    <n v="13"/>
    <n v="1"/>
    <n v="0"/>
    <n v="1"/>
    <n v="0"/>
    <n v="0"/>
    <n v="0"/>
    <n v="4"/>
    <n v="2"/>
    <n v="6"/>
    <n v="1"/>
    <n v="5"/>
    <n v="6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56Z"/>
    <n v="4"/>
    <s v="DISCONTINUO"/>
    <s v="SECUNDARIA COMUNITARIA"/>
    <n v="8"/>
    <s v="CHIHUAHUA"/>
    <n v="8"/>
    <s v="CHIHUAHUA"/>
    <n v="8"/>
    <s v="BATOPILAS DE MANUEL GÓMEZ MORÍN"/>
    <n v="392"/>
    <s v="LA CAÑA"/>
    <s v="CALLE LA CAÑ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4"/>
    <n v="6"/>
    <n v="10"/>
    <n v="4"/>
    <n v="6"/>
    <n v="10"/>
    <n v="2"/>
    <n v="1"/>
    <n v="3"/>
    <n v="2"/>
    <n v="5"/>
    <n v="7"/>
    <n v="3"/>
    <n v="1"/>
    <n v="4"/>
    <n v="0"/>
    <n v="3"/>
    <n v="3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PJN0426H"/>
    <n v="1"/>
    <s v="MATUTINO"/>
    <s v="COLEGIO PETER PAN"/>
    <n v="8"/>
    <s v="CHIHUAHUA"/>
    <n v="8"/>
    <s v="CHIHUAHUA"/>
    <n v="19"/>
    <s v="CHIHUAHUA"/>
    <n v="1"/>
    <s v="CHIHUAHUA"/>
    <s v="CALLE 26"/>
    <n v="1911"/>
    <s v="PRIVADO"/>
    <x v="1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2"/>
    <n v="2"/>
    <n v="4"/>
    <n v="2"/>
    <n v="3"/>
    <n v="5"/>
    <n v="4"/>
    <n v="7"/>
    <n v="11"/>
    <n v="0"/>
    <n v="0"/>
    <n v="0"/>
    <n v="0"/>
    <n v="0"/>
    <n v="0"/>
    <n v="0"/>
    <n v="0"/>
    <n v="0"/>
    <n v="8"/>
    <n v="12"/>
    <n v="2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5"/>
    <n v="0"/>
    <n v="2"/>
    <n v="0"/>
    <n v="0"/>
    <n v="1"/>
    <n v="0"/>
    <n v="0"/>
    <n v="0"/>
    <n v="1"/>
    <n v="2"/>
    <n v="4"/>
    <n v="4"/>
  </r>
  <r>
    <s v="08PJN0488U"/>
    <n v="1"/>
    <s v="MATUTINO"/>
    <s v="CLAUDINE THEVENET"/>
    <n v="8"/>
    <s v="CHIHUAHUA"/>
    <n v="8"/>
    <s v="CHIHUAHUA"/>
    <n v="37"/>
    <s v="JUĂREZ"/>
    <n v="1"/>
    <s v="JUĂREZ"/>
    <s v="CALLE SATURNO"/>
    <n v="1680"/>
    <s v="PRIVADO"/>
    <x v="1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0"/>
    <n v="0"/>
    <n v="0"/>
    <n v="4"/>
    <n v="7"/>
    <n v="11"/>
    <n v="4"/>
    <n v="6"/>
    <n v="10"/>
    <n v="0"/>
    <n v="0"/>
    <n v="0"/>
    <n v="0"/>
    <n v="0"/>
    <n v="0"/>
    <n v="0"/>
    <n v="0"/>
    <n v="0"/>
    <n v="8"/>
    <n v="13"/>
    <n v="21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4"/>
    <n v="0"/>
    <n v="2"/>
    <n v="0"/>
    <n v="1"/>
    <n v="1"/>
    <n v="0"/>
    <n v="0"/>
    <n v="0"/>
    <n v="0"/>
    <n v="2"/>
    <n v="4"/>
    <n v="2"/>
  </r>
  <r>
    <s v="08DPR0137B"/>
    <n v="1"/>
    <s v="MATUTINO"/>
    <s v="VEINTE DE NOVIEMBRE"/>
    <n v="8"/>
    <s v="CHIHUAHUA"/>
    <n v="8"/>
    <s v="CHIHUAHUA"/>
    <n v="29"/>
    <s v="GUADALUPE Y CALVO"/>
    <n v="142"/>
    <s v="OJO FRĂŤO DE ARRIBA"/>
    <s v="CALLE OJO FRIO DE ARRIBA"/>
    <n v="0"/>
    <s v="PĂšBLICO"/>
    <x v="3"/>
    <n v="2"/>
    <s v="BĂSICA"/>
    <n v="2"/>
    <x v="2"/>
    <n v="1"/>
    <x v="1"/>
    <n v="0"/>
    <s v="NO APLICA"/>
    <n v="0"/>
    <s v="NO APLICA"/>
    <s v="08FIZ0261Y"/>
    <s v="08FJS0131K"/>
    <s v="08ADG0007A"/>
    <n v="0"/>
    <s v="I2019"/>
    <n v="3"/>
    <n v="6"/>
    <n v="9"/>
    <n v="3"/>
    <n v="6"/>
    <n v="9"/>
    <n v="0"/>
    <n v="0"/>
    <n v="0"/>
    <n v="1"/>
    <n v="2"/>
    <n v="3"/>
    <n v="1"/>
    <n v="0"/>
    <n v="1"/>
    <n v="0"/>
    <n v="1"/>
    <n v="1"/>
    <n v="4"/>
    <n v="2"/>
    <n v="6"/>
    <n v="0"/>
    <n v="3"/>
    <n v="3"/>
    <n v="2"/>
    <n v="0"/>
    <n v="2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0405G"/>
    <n v="2"/>
    <s v="VESPERTINO"/>
    <s v="IGNACIO LOPEZ RAYON"/>
    <n v="8"/>
    <s v="CHIHUAHUA"/>
    <n v="8"/>
    <s v="CHIHUAHUA"/>
    <n v="47"/>
    <s v="MORIS"/>
    <n v="112"/>
    <s v="EL SOCORRO"/>
    <s v="CALLE EL SOCORRO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9"/>
    <n v="4"/>
    <n v="13"/>
    <n v="9"/>
    <n v="4"/>
    <n v="13"/>
    <n v="2"/>
    <n v="0"/>
    <n v="2"/>
    <n v="0"/>
    <n v="0"/>
    <n v="0"/>
    <n v="1"/>
    <n v="0"/>
    <n v="1"/>
    <n v="1"/>
    <n v="0"/>
    <n v="1"/>
    <n v="3"/>
    <n v="2"/>
    <n v="5"/>
    <n v="1"/>
    <n v="0"/>
    <n v="1"/>
    <n v="1"/>
    <n v="2"/>
    <n v="3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0703F"/>
    <n v="1"/>
    <s v="MATUTINO"/>
    <s v="MIGUEL CERVANTES SAAVEDRA"/>
    <n v="8"/>
    <s v="CHIHUAHUA"/>
    <n v="8"/>
    <s v="CHIHUAHUA"/>
    <n v="47"/>
    <s v="MORIS"/>
    <n v="70"/>
    <s v="EL NARANJITO"/>
    <s v="CALLE EL NARANJITO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8"/>
    <n v="6"/>
    <n v="14"/>
    <n v="8"/>
    <n v="6"/>
    <n v="14"/>
    <n v="0"/>
    <n v="0"/>
    <n v="0"/>
    <n v="1"/>
    <n v="0"/>
    <n v="1"/>
    <n v="0"/>
    <n v="2"/>
    <n v="2"/>
    <n v="2"/>
    <n v="0"/>
    <n v="2"/>
    <n v="2"/>
    <n v="0"/>
    <n v="2"/>
    <n v="2"/>
    <n v="1"/>
    <n v="3"/>
    <n v="0"/>
    <n v="1"/>
    <n v="1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425H"/>
    <n v="1"/>
    <s v="MATUTINO"/>
    <s v="PASCUAL ORTIZ RUBIO"/>
    <n v="8"/>
    <s v="CHIHUAHUA"/>
    <n v="8"/>
    <s v="CHIHUAHUA"/>
    <n v="29"/>
    <s v="GUADALUPE Y CALVO"/>
    <n v="752"/>
    <s v="CALABAZAS"/>
    <s v="CALLE CALABAZAS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7"/>
    <n v="5"/>
    <n v="12"/>
    <n v="7"/>
    <n v="5"/>
    <n v="12"/>
    <n v="0"/>
    <n v="2"/>
    <n v="2"/>
    <n v="1"/>
    <n v="1"/>
    <n v="2"/>
    <n v="1"/>
    <n v="2"/>
    <n v="3"/>
    <n v="1"/>
    <n v="0"/>
    <n v="1"/>
    <n v="1"/>
    <n v="1"/>
    <n v="2"/>
    <n v="1"/>
    <n v="0"/>
    <n v="1"/>
    <n v="3"/>
    <n v="0"/>
    <n v="3"/>
    <n v="8"/>
    <n v="4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39J"/>
    <n v="1"/>
    <s v="MATUTINO"/>
    <s v="PRIMARIA BILINGUE"/>
    <n v="8"/>
    <s v="CHIHUAHUA"/>
    <n v="8"/>
    <s v="CHIHUAHUA"/>
    <n v="27"/>
    <s v="GUACHOCHI"/>
    <n v="1643"/>
    <s v="NAGUEACHI"/>
    <s v="CALLE NAWE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9"/>
    <n v="2"/>
    <n v="11"/>
    <n v="9"/>
    <n v="2"/>
    <n v="11"/>
    <n v="2"/>
    <n v="0"/>
    <n v="2"/>
    <n v="1"/>
    <n v="1"/>
    <n v="2"/>
    <n v="2"/>
    <n v="0"/>
    <n v="2"/>
    <n v="1"/>
    <n v="0"/>
    <n v="1"/>
    <n v="2"/>
    <n v="2"/>
    <n v="4"/>
    <n v="2"/>
    <n v="2"/>
    <n v="4"/>
    <n v="1"/>
    <n v="0"/>
    <n v="1"/>
    <n v="9"/>
    <n v="5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112B"/>
    <n v="4"/>
    <s v="DISCONTINUO"/>
    <s v="ESCUELA PRIMARIA INDIGENA"/>
    <n v="8"/>
    <s v="CHIHUAHUA"/>
    <n v="8"/>
    <s v="CHIHUAHUA"/>
    <n v="29"/>
    <s v="GUADALUPE Y CALVO"/>
    <n v="211"/>
    <s v="SAN PEDRO DE CHINATÚ (RANCHERÍA SAN PEDRO)"/>
    <s v="CALLE SAN PEDRO DE CHINATU (RANCHERIA SAN PEDRO)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4"/>
    <n v="7"/>
    <n v="11"/>
    <n v="4"/>
    <n v="7"/>
    <n v="11"/>
    <n v="0"/>
    <n v="0"/>
    <n v="0"/>
    <n v="3"/>
    <n v="2"/>
    <n v="5"/>
    <n v="0"/>
    <n v="1"/>
    <n v="1"/>
    <n v="0"/>
    <n v="2"/>
    <n v="2"/>
    <n v="1"/>
    <n v="0"/>
    <n v="1"/>
    <n v="2"/>
    <n v="0"/>
    <n v="2"/>
    <n v="1"/>
    <n v="3"/>
    <n v="4"/>
    <n v="7"/>
    <n v="8"/>
    <n v="1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007X"/>
    <n v="1"/>
    <s v="MATUTINO"/>
    <s v="PREESCOLAR LA ESTANCIA U527"/>
    <n v="8"/>
    <s v="CHIHUAHUA"/>
    <n v="8"/>
    <s v="CHIHUAHUA"/>
    <n v="21"/>
    <s v="DELICIAS"/>
    <n v="1"/>
    <s v="DELICIAS"/>
    <s v="AVENIDA RIO CHUVISCAR SUR"/>
    <n v="104"/>
    <s v="PRIVADO"/>
    <x v="1"/>
    <n v="2"/>
    <s v="BĂSICA"/>
    <n v="1"/>
    <x v="0"/>
    <n v="1"/>
    <x v="1"/>
    <n v="0"/>
    <s v="NO APLICA"/>
    <n v="0"/>
    <s v="NO APLICA"/>
    <s v="08FZP0151B"/>
    <s v="08FJZ0108T"/>
    <s v="08ADG0005C"/>
    <n v="0"/>
    <s v="I2019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022P"/>
    <n v="1"/>
    <s v="MATUTINO"/>
    <s v="PREESCOLAR ATENEA"/>
    <n v="8"/>
    <s v="CHIHUAHUA"/>
    <n v="8"/>
    <s v="CHIHUAHUA"/>
    <n v="50"/>
    <s v="NUEVO CASAS GRANDES"/>
    <n v="1"/>
    <s v="NUEVO CASAS GRANDES"/>
    <s v="AVENIDA PLAN ALEMAN"/>
    <n v="1904"/>
    <s v="PRIVADO"/>
    <x v="1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0"/>
    <n v="0"/>
    <n v="0"/>
    <n v="0"/>
    <n v="0"/>
    <n v="0"/>
    <n v="0"/>
    <n v="0"/>
    <n v="0"/>
    <n v="14"/>
    <n v="11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028J"/>
    <n v="1"/>
    <s v="MATUTINO"/>
    <s v="PREESCOLAR PAQUIME"/>
    <n v="8"/>
    <s v="CHIHUAHUA"/>
    <n v="8"/>
    <s v="CHIHUAHUA"/>
    <n v="50"/>
    <s v="NUEVO CASAS GRANDES"/>
    <n v="1"/>
    <s v="NUEVO CASAS GRANDES"/>
    <s v="AVENIDA MANUEL OCHOA"/>
    <n v="505"/>
    <s v="PRIVADO"/>
    <x v="1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0"/>
    <n v="0"/>
    <n v="0"/>
    <n v="0"/>
    <n v="0"/>
    <n v="0"/>
    <n v="0"/>
    <n v="0"/>
    <n v="0"/>
    <n v="11"/>
    <n v="12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0"/>
    <n v="1"/>
    <n v="1"/>
    <n v="0"/>
    <n v="0"/>
    <n v="0"/>
    <n v="0"/>
    <n v="0"/>
    <n v="0"/>
    <n v="1"/>
    <n v="1"/>
    <n v="1"/>
  </r>
  <r>
    <s v="08PJN0063P"/>
    <n v="1"/>
    <s v="MATUTINO"/>
    <s v="PREESCOLAR MORELOS I"/>
    <n v="8"/>
    <s v="CHIHUAHUA"/>
    <n v="8"/>
    <s v="CHIHUAHUA"/>
    <n v="37"/>
    <s v="JUĂREZ"/>
    <n v="1"/>
    <s v="JUĂREZ"/>
    <s v="CALLE SAN CRISTOBAL ECATEPEC"/>
    <n v="1103"/>
    <s v="PRIVADO"/>
    <x v="1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0"/>
    <n v="0"/>
    <n v="0"/>
    <n v="0"/>
    <n v="0"/>
    <n v="0"/>
    <n v="0"/>
    <n v="0"/>
    <n v="0"/>
    <n v="14"/>
    <n v="11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066M"/>
    <n v="1"/>
    <s v="MATUTINO"/>
    <s v="PREESCOLAR JUAREZ GEMA"/>
    <n v="8"/>
    <s v="CHIHUAHUA"/>
    <n v="8"/>
    <s v="CHIHUAHUA"/>
    <n v="37"/>
    <s v="JUĂREZ"/>
    <n v="1"/>
    <s v="JUĂREZ"/>
    <s v="AVENIDA DE LOS DEPORTISTAS"/>
    <n v="7620"/>
    <s v="PRIVADO"/>
    <x v="1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0"/>
    <n v="0"/>
    <n v="0"/>
    <n v="0"/>
    <n v="0"/>
    <n v="0"/>
    <n v="0"/>
    <n v="0"/>
    <n v="0"/>
    <n v="9"/>
    <n v="15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1"/>
    <n v="0"/>
    <n v="0"/>
    <n v="0"/>
    <n v="0"/>
    <n v="0"/>
    <n v="0"/>
    <n v="1"/>
    <n v="1"/>
    <n v="1"/>
  </r>
  <r>
    <s v="08PJN0101B"/>
    <n v="1"/>
    <s v="MATUTINO"/>
    <s v="PREESCOLAR ALAS"/>
    <n v="8"/>
    <s v="CHIHUAHUA"/>
    <n v="8"/>
    <s v="CHIHUAHUA"/>
    <n v="36"/>
    <s v="JIMĂ‰NEZ"/>
    <n v="1"/>
    <s v="JOSĂ‰ MARIANO JIMĂ‰NEZ"/>
    <s v="CALLE ZARAGOZA"/>
    <n v="113"/>
    <s v="PRIVADO"/>
    <x v="1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595C"/>
    <n v="1"/>
    <s v="MATUTINO"/>
    <s v="INSTITUTO BILINGUE JAIME NUNO"/>
    <n v="8"/>
    <s v="CHIHUAHUA"/>
    <n v="8"/>
    <s v="CHIHUAHUA"/>
    <n v="37"/>
    <s v="JUĂREZ"/>
    <n v="1"/>
    <s v="JUĂREZ"/>
    <s v="CALLE MIGUEL CABRERA"/>
    <n v="346"/>
    <s v="PRIVADO"/>
    <x v="1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2"/>
    <n v="0"/>
    <n v="2"/>
    <n v="5"/>
    <n v="0"/>
    <n v="5"/>
    <n v="5"/>
    <n v="10"/>
    <n v="15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1"/>
    <n v="0"/>
    <n v="3"/>
    <n v="7"/>
    <n v="0"/>
    <n v="1"/>
    <n v="0"/>
    <n v="0"/>
    <n v="0"/>
    <n v="0"/>
    <n v="0"/>
    <n v="0"/>
    <n v="1"/>
    <n v="1"/>
    <n v="1"/>
    <n v="1"/>
  </r>
  <r>
    <s v="08PJN0613B"/>
    <n v="1"/>
    <s v="MATUTINO"/>
    <s v="PREESCOLAR CARRUSEL DE MEOQUI"/>
    <n v="8"/>
    <s v="CHIHUAHUA"/>
    <n v="8"/>
    <s v="CHIHUAHUA"/>
    <n v="45"/>
    <s v="MEOQUI"/>
    <n v="1"/>
    <s v="PEDRO MEOQUI"/>
    <s v="CALLE CATALPAS"/>
    <n v="2326"/>
    <s v="PRIVADO"/>
    <x v="1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0"/>
    <n v="0"/>
    <n v="0"/>
    <n v="0"/>
    <n v="0"/>
    <n v="0"/>
    <n v="0"/>
    <n v="0"/>
    <n v="0"/>
    <n v="11"/>
    <n v="14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DCC0040K"/>
    <n v="1"/>
    <s v="MATUTINO"/>
    <s v="SANTIAGO RECALACHE"/>
    <n v="8"/>
    <s v="CHIHUAHUA"/>
    <n v="8"/>
    <s v="CHIHUAHUA"/>
    <n v="8"/>
    <s v="BATOPILAS DE MANUEL GĂ“MEZ MORĂŤN"/>
    <n v="553"/>
    <s v="MUNERACHI"/>
    <s v="CALLE MUNERACHI"/>
    <n v="0"/>
    <s v="PĂšBLICO"/>
    <x v="3"/>
    <n v="2"/>
    <s v="BĂSICA"/>
    <n v="1"/>
    <x v="0"/>
    <n v="3"/>
    <x v="3"/>
    <n v="0"/>
    <s v="NO APLICA"/>
    <n v="0"/>
    <s v="NO APLICA"/>
    <s v="08FZI0019K"/>
    <s v="08FJI0007E"/>
    <s v="08ADG0006B"/>
    <n v="0"/>
    <s v="I2019"/>
    <n v="0"/>
    <n v="0"/>
    <n v="0"/>
    <n v="0"/>
    <n v="0"/>
    <n v="0"/>
    <n v="0"/>
    <n v="0"/>
    <n v="0"/>
    <n v="2"/>
    <n v="1"/>
    <n v="3"/>
    <n v="4"/>
    <n v="3"/>
    <n v="7"/>
    <n v="12"/>
    <n v="3"/>
    <n v="15"/>
    <n v="0"/>
    <n v="0"/>
    <n v="0"/>
    <n v="0"/>
    <n v="0"/>
    <n v="0"/>
    <n v="0"/>
    <n v="0"/>
    <n v="0"/>
    <n v="18"/>
    <n v="7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053O"/>
    <n v="1"/>
    <s v="MATUTINO"/>
    <s v="CUITLAHUAC"/>
    <n v="8"/>
    <s v="CHIHUAHUA"/>
    <n v="8"/>
    <s v="CHIHUAHUA"/>
    <n v="27"/>
    <s v="GUACHOCHI"/>
    <n v="86"/>
    <s v="TĂ“NACHI"/>
    <s v="CALLE TONACHI"/>
    <n v="0"/>
    <s v="PĂšBLICO"/>
    <x v="3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4"/>
    <n v="0"/>
    <n v="4"/>
    <n v="7"/>
    <n v="6"/>
    <n v="13"/>
    <n v="6"/>
    <n v="2"/>
    <n v="8"/>
    <n v="0"/>
    <n v="0"/>
    <n v="0"/>
    <n v="0"/>
    <n v="0"/>
    <n v="0"/>
    <n v="0"/>
    <n v="0"/>
    <n v="0"/>
    <n v="17"/>
    <n v="8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166R"/>
    <n v="1"/>
    <s v="MATUTINO"/>
    <s v="IGNACIO ALLENDE"/>
    <n v="8"/>
    <s v="CHIHUAHUA"/>
    <n v="8"/>
    <s v="CHIHUAHUA"/>
    <n v="29"/>
    <s v="GUADALUPE Y CALVO"/>
    <n v="193"/>
    <s v="SAN FRANCISCO"/>
    <s v="CALLE SAN FRANCISCO"/>
    <n v="0"/>
    <s v="PĂšBLICO"/>
    <x v="3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3"/>
    <n v="5"/>
    <n v="8"/>
    <n v="4"/>
    <n v="3"/>
    <n v="7"/>
    <n v="8"/>
    <n v="2"/>
    <n v="10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TV0200L"/>
    <n v="1"/>
    <s v="MATUTINO"/>
    <s v="TELESECUNDARIA 6222"/>
    <n v="8"/>
    <s v="CHIHUAHUA"/>
    <n v="8"/>
    <s v="CHIHUAHUA"/>
    <n v="26"/>
    <s v="GRAN MORELOS"/>
    <n v="9"/>
    <s v="LA CUADRILLA"/>
    <s v="CALLE LA CUADRILLA"/>
    <n v="0"/>
    <s v="PĂšBLICO"/>
    <x v="2"/>
    <n v="2"/>
    <s v="BĂSICA"/>
    <n v="3"/>
    <x v="1"/>
    <n v="3"/>
    <x v="2"/>
    <n v="0"/>
    <s v="NO APLICA"/>
    <n v="0"/>
    <s v="NO APLICA"/>
    <s v="08FTV0006G"/>
    <m/>
    <m/>
    <n v="0"/>
    <s v="I2019"/>
    <n v="4"/>
    <n v="6"/>
    <n v="10"/>
    <n v="4"/>
    <n v="6"/>
    <n v="10"/>
    <n v="2"/>
    <n v="2"/>
    <n v="4"/>
    <n v="4"/>
    <n v="3"/>
    <n v="7"/>
    <n v="1"/>
    <n v="3"/>
    <n v="4"/>
    <n v="1"/>
    <n v="0"/>
    <n v="1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KTV0093D"/>
    <n v="4"/>
    <s v="DISCONTINUO"/>
    <s v="SECUNDARIA COMUNITARIA"/>
    <n v="8"/>
    <s v="CHIHUAHUA"/>
    <n v="8"/>
    <s v="CHIHUAHUA"/>
    <n v="29"/>
    <s v="GUADALUPE Y CALVO"/>
    <n v="110"/>
    <s v="LAS LUCHAS"/>
    <s v="CALLE LAS LUCHAS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7"/>
    <n v="12"/>
    <n v="5"/>
    <n v="7"/>
    <n v="12"/>
    <n v="0"/>
    <n v="2"/>
    <n v="2"/>
    <n v="0"/>
    <n v="3"/>
    <n v="3"/>
    <n v="1"/>
    <n v="5"/>
    <n v="6"/>
    <n v="4"/>
    <n v="0"/>
    <n v="4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187S"/>
    <n v="4"/>
    <s v="DISCONTINUO"/>
    <s v="SECUNDARIA COMUNITARIA"/>
    <n v="8"/>
    <s v="CHIHUAHUA"/>
    <n v="8"/>
    <s v="CHIHUAHUA"/>
    <n v="40"/>
    <s v="MADERA"/>
    <n v="34"/>
    <s v="PRESÓN DEL TORO"/>
    <s v="CALLE PRESON DEL TOR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4"/>
    <n v="5"/>
    <n v="9"/>
    <n v="4"/>
    <n v="5"/>
    <n v="9"/>
    <n v="2"/>
    <n v="0"/>
    <n v="2"/>
    <n v="5"/>
    <n v="2"/>
    <n v="7"/>
    <n v="1"/>
    <n v="2"/>
    <n v="3"/>
    <n v="2"/>
    <n v="3"/>
    <n v="5"/>
    <n v="0"/>
    <n v="0"/>
    <n v="0"/>
    <n v="0"/>
    <n v="0"/>
    <n v="0"/>
    <n v="0"/>
    <n v="0"/>
    <n v="0"/>
    <n v="8"/>
    <n v="7"/>
    <n v="15"/>
    <n v="0"/>
    <n v="0"/>
    <n v="1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</r>
  <r>
    <s v="08DJN0146T"/>
    <n v="1"/>
    <s v="MATUTINO"/>
    <s v="MIGUEL HIDALGO Y COSTILLA"/>
    <n v="8"/>
    <s v="CHIHUAHUA"/>
    <n v="8"/>
    <s v="CHIHUAHUA"/>
    <n v="50"/>
    <s v="NUEVO CASAS GRANDES"/>
    <n v="1"/>
    <s v="NUEVO CASAS GRANDES"/>
    <s v="CALLE OBREGON"/>
    <n v="401"/>
    <s v="PĂšBLICO"/>
    <x v="3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0"/>
    <n v="0"/>
    <n v="0"/>
    <n v="3"/>
    <n v="4"/>
    <n v="7"/>
    <n v="9"/>
    <n v="9"/>
    <n v="18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2250S"/>
    <n v="1"/>
    <s v="MATUTINO"/>
    <s v="JEAN PIAGET"/>
    <n v="8"/>
    <s v="CHIHUAHUA"/>
    <n v="8"/>
    <s v="CHIHUAHUA"/>
    <n v="29"/>
    <s v="GUADALUPE Y CALVO"/>
    <n v="1"/>
    <s v="GUADALUPE Y CALVO"/>
    <s v="CALLE ROBERTO AGUILERA"/>
    <n v="0"/>
    <s v="PĂšBLICO"/>
    <x v="3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2"/>
    <n v="4"/>
    <n v="6"/>
    <n v="5"/>
    <n v="2"/>
    <n v="7"/>
    <n v="4"/>
    <n v="8"/>
    <n v="12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JN0347P"/>
    <n v="1"/>
    <s v="MATUTINO"/>
    <s v="RAMON RODRIGUEZ RAMOS 1322"/>
    <n v="8"/>
    <s v="CHIHUAHUA"/>
    <n v="8"/>
    <s v="CHIHUAHUA"/>
    <n v="66"/>
    <s v="URUACHI"/>
    <n v="494"/>
    <s v="CALAVERAS"/>
    <s v="CALLE CALAVERAS"/>
    <n v="0"/>
    <s v="PĂšBLICO"/>
    <x v="2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2"/>
    <n v="3"/>
    <n v="5"/>
    <n v="7"/>
    <n v="7"/>
    <n v="14"/>
    <n v="3"/>
    <n v="3"/>
    <n v="6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277Q"/>
    <n v="1"/>
    <s v="MATUTINO"/>
    <s v="GRANJA HOGAR"/>
    <n v="8"/>
    <s v="CHIHUAHUA"/>
    <n v="8"/>
    <s v="CHIHUAHUA"/>
    <n v="19"/>
    <s v="CHIHUAHUA"/>
    <n v="1"/>
    <s v="CHIHUAHUA"/>
    <s v="CALLE JUAN DE DIOS MARTIN VARGAS QUINTA "/>
    <n v="6542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1"/>
    <n v="1"/>
    <n v="2"/>
    <n v="2"/>
    <n v="5"/>
    <n v="7"/>
    <n v="8"/>
    <n v="6"/>
    <n v="14"/>
    <n v="0"/>
    <n v="0"/>
    <n v="0"/>
    <n v="0"/>
    <n v="0"/>
    <n v="0"/>
    <n v="0"/>
    <n v="0"/>
    <n v="0"/>
    <n v="11"/>
    <n v="12"/>
    <n v="23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1"/>
    <n v="0"/>
    <n v="0"/>
    <n v="0"/>
    <n v="0"/>
    <n v="0"/>
    <n v="1"/>
    <n v="2"/>
    <n v="1"/>
    <n v="1"/>
  </r>
  <r>
    <s v="08PJN0667F"/>
    <n v="1"/>
    <s v="MATUTINO"/>
    <s v="COLEGIO UN MEJOR MAĂ‘ANA"/>
    <n v="8"/>
    <s v="CHIHUAHUA"/>
    <n v="8"/>
    <s v="CHIHUAHUA"/>
    <n v="17"/>
    <s v="CUAUHTĂ‰MOC"/>
    <n v="1"/>
    <s v="CUAUHTĂ‰MOC"/>
    <s v="AVENIDA CAMPO ALEGRE"/>
    <n v="0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1"/>
    <n v="1"/>
    <n v="2"/>
    <n v="3"/>
    <n v="5"/>
    <n v="8"/>
    <n v="4"/>
    <n v="7"/>
    <n v="11"/>
    <n v="0"/>
    <n v="0"/>
    <n v="0"/>
    <n v="0"/>
    <n v="0"/>
    <n v="0"/>
    <n v="0"/>
    <n v="0"/>
    <n v="0"/>
    <n v="8"/>
    <n v="13"/>
    <n v="2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5"/>
    <n v="0"/>
    <n v="2"/>
    <n v="0"/>
    <n v="0"/>
    <n v="1"/>
    <n v="0"/>
    <n v="0"/>
    <n v="0"/>
    <n v="1"/>
    <n v="2"/>
    <n v="3"/>
    <n v="3"/>
  </r>
  <r>
    <s v="08DPR0076E"/>
    <n v="1"/>
    <s v="MATUTINO"/>
    <s v="CUAUHTEMOC"/>
    <n v="8"/>
    <s v="CHIHUAHUA"/>
    <n v="8"/>
    <s v="CHIHUAHUA"/>
    <n v="29"/>
    <s v="GUADALUPE Y CALVO"/>
    <n v="83"/>
    <s v="DURAZNO DE ARRIBA"/>
    <s v="CALLE EL DURAZNO DE ARRIBA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6"/>
    <n v="7"/>
    <n v="13"/>
    <n v="6"/>
    <n v="6"/>
    <n v="12"/>
    <n v="1"/>
    <n v="1"/>
    <n v="2"/>
    <n v="1"/>
    <n v="0"/>
    <n v="1"/>
    <n v="2"/>
    <n v="1"/>
    <n v="3"/>
    <n v="0"/>
    <n v="0"/>
    <n v="0"/>
    <n v="2"/>
    <n v="1"/>
    <n v="3"/>
    <n v="1"/>
    <n v="2"/>
    <n v="3"/>
    <n v="0"/>
    <n v="2"/>
    <n v="2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PR1887O"/>
    <n v="1"/>
    <s v="MATUTINO"/>
    <s v="INSTITUTO MONTESSORI DE LA FRONTERA S. DE R.L. DE C.V."/>
    <n v="8"/>
    <s v="CHIHUAHUA"/>
    <n v="8"/>
    <s v="CHIHUAHUA"/>
    <n v="37"/>
    <s v="JUĂREZ"/>
    <n v="1"/>
    <s v="JUĂREZ"/>
    <s v="CALLE ANASTASIO BUSTAMANTE"/>
    <n v="607"/>
    <s v="PRIVADO"/>
    <x v="1"/>
    <n v="2"/>
    <s v="BĂSICA"/>
    <n v="2"/>
    <x v="2"/>
    <n v="1"/>
    <x v="1"/>
    <n v="0"/>
    <s v="NO APLICA"/>
    <n v="0"/>
    <s v="NO APLICA"/>
    <s v="08FIZ0147F"/>
    <s v="08FJS0110Y"/>
    <s v="08ADG0005C"/>
    <n v="0"/>
    <s v="I2019"/>
    <n v="7"/>
    <n v="5"/>
    <n v="12"/>
    <n v="7"/>
    <n v="5"/>
    <n v="12"/>
    <n v="1"/>
    <n v="1"/>
    <n v="2"/>
    <n v="3"/>
    <n v="0"/>
    <n v="3"/>
    <n v="1"/>
    <n v="0"/>
    <n v="1"/>
    <n v="1"/>
    <n v="1"/>
    <n v="2"/>
    <n v="0"/>
    <n v="3"/>
    <n v="3"/>
    <n v="0"/>
    <n v="1"/>
    <n v="1"/>
    <n v="2"/>
    <n v="0"/>
    <n v="2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1"/>
    <n v="1"/>
  </r>
  <r>
    <s v="08KPB0008Q"/>
    <n v="1"/>
    <s v="MATUTINO"/>
    <s v="PRIMARIA INDIGENA COMUNITARIA"/>
    <n v="8"/>
    <s v="CHIHUAHUA"/>
    <n v="8"/>
    <s v="CHIHUAHUA"/>
    <n v="27"/>
    <s v="GUACHOCHI"/>
    <n v="1489"/>
    <s v="EL FRIJOLAR"/>
    <s v="CALLE EL FRIJOLAR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9"/>
    <n v="3"/>
    <n v="12"/>
    <n v="9"/>
    <n v="3"/>
    <n v="12"/>
    <n v="2"/>
    <n v="1"/>
    <n v="3"/>
    <n v="1"/>
    <n v="1"/>
    <n v="2"/>
    <n v="2"/>
    <n v="0"/>
    <n v="2"/>
    <n v="4"/>
    <n v="0"/>
    <n v="4"/>
    <n v="1"/>
    <n v="1"/>
    <n v="2"/>
    <n v="1"/>
    <n v="2"/>
    <n v="3"/>
    <n v="0"/>
    <n v="0"/>
    <n v="0"/>
    <n v="9"/>
    <n v="4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200W"/>
    <n v="1"/>
    <s v="MATUTINO"/>
    <s v="PRIMARIA INDIGENA COMUNITARIA"/>
    <n v="8"/>
    <s v="CHIHUAHUA"/>
    <n v="8"/>
    <s v="CHIHUAHUA"/>
    <n v="27"/>
    <s v="GUACHOCHI"/>
    <n v="1050"/>
    <s v="BASIGOCHITO"/>
    <s v="CALLE BASIGOCHIT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6"/>
    <n v="7"/>
    <n v="13"/>
    <n v="6"/>
    <n v="7"/>
    <n v="13"/>
    <n v="0"/>
    <n v="1"/>
    <n v="1"/>
    <n v="1"/>
    <n v="0"/>
    <n v="1"/>
    <n v="2"/>
    <n v="4"/>
    <n v="6"/>
    <n v="3"/>
    <n v="0"/>
    <n v="3"/>
    <n v="0"/>
    <n v="1"/>
    <n v="1"/>
    <n v="1"/>
    <n v="1"/>
    <n v="2"/>
    <n v="0"/>
    <n v="0"/>
    <n v="0"/>
    <n v="7"/>
    <n v="6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847S"/>
    <n v="4"/>
    <s v="DISCONTINUO"/>
    <s v="ESCUELA PRIMARIA"/>
    <n v="8"/>
    <s v="CHIHUAHUA"/>
    <n v="8"/>
    <s v="CHIHUAHUA"/>
    <n v="8"/>
    <s v="BATOPILAS DE MANUEL GÓMEZ MORÍN"/>
    <n v="235"/>
    <s v="CHAPOTILLO"/>
    <s v="CALLE EL CHAPOTILL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7"/>
    <n v="14"/>
    <n v="7"/>
    <n v="7"/>
    <n v="14"/>
    <n v="2"/>
    <n v="1"/>
    <n v="3"/>
    <n v="0"/>
    <n v="0"/>
    <n v="0"/>
    <n v="1"/>
    <n v="0"/>
    <n v="1"/>
    <n v="0"/>
    <n v="2"/>
    <n v="2"/>
    <n v="1"/>
    <n v="0"/>
    <n v="1"/>
    <n v="0"/>
    <n v="3"/>
    <n v="3"/>
    <n v="3"/>
    <n v="1"/>
    <n v="4"/>
    <n v="5"/>
    <n v="6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920K"/>
    <n v="4"/>
    <s v="DISCONTINUO"/>
    <s v="ESCUELA PRIMARIA"/>
    <n v="8"/>
    <s v="CHIHUAHUA"/>
    <n v="8"/>
    <s v="CHIHUAHUA"/>
    <n v="31"/>
    <s v="GUERRERO"/>
    <n v="81"/>
    <s v="PICHACHI"/>
    <s v="CALLE PICHACHI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7"/>
    <n v="14"/>
    <n v="7"/>
    <n v="7"/>
    <n v="14"/>
    <n v="1"/>
    <n v="2"/>
    <n v="3"/>
    <n v="0"/>
    <n v="0"/>
    <n v="0"/>
    <n v="0"/>
    <n v="1"/>
    <n v="1"/>
    <n v="1"/>
    <n v="2"/>
    <n v="3"/>
    <n v="1"/>
    <n v="0"/>
    <n v="1"/>
    <n v="3"/>
    <n v="0"/>
    <n v="3"/>
    <n v="1"/>
    <n v="2"/>
    <n v="3"/>
    <n v="6"/>
    <n v="5"/>
    <n v="1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TV0065Y"/>
    <n v="1"/>
    <s v="MATUTINO"/>
    <s v="TELESECUNDARIA FEDERALIZADA"/>
    <n v="8"/>
    <s v="CHIHUAHUA"/>
    <n v="8"/>
    <s v="CHIHUAHUA"/>
    <n v="46"/>
    <s v="MORELOS"/>
    <n v="14"/>
    <s v="ĂNIMAS DE ARRIBA (EJIDO)"/>
    <s v="CALLE LAS ANIMAS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6B"/>
    <n v="0"/>
    <s v="I2019"/>
    <n v="8"/>
    <n v="3"/>
    <n v="11"/>
    <n v="6"/>
    <n v="3"/>
    <n v="9"/>
    <n v="2"/>
    <n v="1"/>
    <n v="3"/>
    <n v="5"/>
    <n v="0"/>
    <n v="5"/>
    <n v="2"/>
    <n v="1"/>
    <n v="3"/>
    <n v="4"/>
    <n v="1"/>
    <n v="5"/>
    <n v="0"/>
    <n v="0"/>
    <n v="0"/>
    <n v="0"/>
    <n v="0"/>
    <n v="0"/>
    <n v="0"/>
    <n v="0"/>
    <n v="0"/>
    <n v="11"/>
    <n v="2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JN0275N"/>
    <n v="1"/>
    <s v="MATUTINO"/>
    <s v="JUAN JACOBO ROUSSEAU"/>
    <n v="8"/>
    <s v="CHIHUAHUA"/>
    <n v="8"/>
    <s v="CHIHUAHUA"/>
    <n v="10"/>
    <s v="BUENAVENTURA"/>
    <n v="26"/>
    <s v="FLORES MAGĂ“N"/>
    <s v="CALLE HONDURAS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3"/>
    <n v="3"/>
    <n v="6"/>
    <n v="8"/>
    <n v="1"/>
    <n v="9"/>
    <n v="4"/>
    <n v="6"/>
    <n v="10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519S"/>
    <n v="1"/>
    <s v="MATUTINO"/>
    <s v="VICENTE GUERRERO"/>
    <n v="8"/>
    <s v="CHIHUAHUA"/>
    <n v="8"/>
    <s v="CHIHUAHUA"/>
    <n v="22"/>
    <s v="DR. BELISARIO DOMĂŤNGUEZ"/>
    <n v="16"/>
    <s v="TUTUACA (SANTA BĂRBARA DE TUTUACA)"/>
    <s v="CALLE TUTUACA (SANTA BARBARA DE TUTUACA)"/>
    <n v="0"/>
    <s v="PĂšBLICO"/>
    <x v="3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2"/>
    <n v="4"/>
    <n v="6"/>
    <n v="6"/>
    <n v="3"/>
    <n v="9"/>
    <n v="5"/>
    <n v="5"/>
    <n v="1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553D"/>
    <n v="1"/>
    <s v="MATUTINO"/>
    <s v="COLEGIO BERNA"/>
    <n v="8"/>
    <s v="CHIHUAHUA"/>
    <n v="8"/>
    <s v="CHIHUAHUA"/>
    <n v="37"/>
    <s v="JUĂREZ"/>
    <n v="1"/>
    <s v="JUĂREZ"/>
    <s v="CALLE PLUTARCO ELIAS S"/>
    <n v="526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5"/>
    <n v="7"/>
    <n v="12"/>
    <n v="0"/>
    <n v="2"/>
    <n v="2"/>
    <n v="7"/>
    <n v="2"/>
    <n v="9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0"/>
    <n v="1"/>
    <n v="0"/>
    <n v="0"/>
    <n v="0"/>
    <n v="0"/>
    <n v="0"/>
    <n v="0"/>
    <n v="1"/>
    <n v="1"/>
    <n v="2"/>
    <n v="2"/>
  </r>
  <r>
    <s v="08PJN0554C"/>
    <n v="1"/>
    <s v="MATUTINO"/>
    <s v="COLEGIO MEXICO"/>
    <n v="8"/>
    <s v="CHIHUAHUA"/>
    <n v="8"/>
    <s v="CHIHUAHUA"/>
    <n v="21"/>
    <s v="DELICIAS"/>
    <n v="1"/>
    <s v="DELICIAS"/>
    <s v="AVENIDA PRIMERA ORIENTE"/>
    <n v="311"/>
    <s v="PRIVADO"/>
    <x v="1"/>
    <n v="2"/>
    <s v="BĂSICA"/>
    <n v="1"/>
    <x v="0"/>
    <n v="1"/>
    <x v="1"/>
    <n v="0"/>
    <s v="NO APLICA"/>
    <n v="0"/>
    <s v="NO APLICA"/>
    <s v="08FZP0015Y"/>
    <m/>
    <s v="08ADG0011N"/>
    <n v="0"/>
    <s v="I2019"/>
    <n v="0"/>
    <n v="0"/>
    <n v="0"/>
    <n v="0"/>
    <n v="0"/>
    <n v="0"/>
    <n v="0"/>
    <n v="0"/>
    <n v="0"/>
    <n v="1"/>
    <n v="1"/>
    <n v="2"/>
    <n v="6"/>
    <n v="8"/>
    <n v="14"/>
    <n v="6"/>
    <n v="0"/>
    <n v="6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3"/>
    <n v="7"/>
    <n v="0"/>
    <n v="1"/>
    <n v="0"/>
    <n v="0"/>
    <n v="0"/>
    <n v="0"/>
    <n v="0"/>
    <n v="0"/>
    <n v="1"/>
    <n v="1"/>
    <n v="2"/>
    <n v="2"/>
  </r>
  <r>
    <s v="08KTV0164H"/>
    <n v="4"/>
    <s v="DISCONTINUO"/>
    <s v="SECUNDARIA COMUNITARIA"/>
    <n v="8"/>
    <s v="CHIHUAHUA"/>
    <n v="8"/>
    <s v="CHIHUAHUA"/>
    <n v="29"/>
    <s v="GUADALUPE Y CALVO"/>
    <n v="2198"/>
    <s v="LA ZACATOSA"/>
    <s v="CALLE LA ZACATOS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7"/>
    <n v="10"/>
    <n v="3"/>
    <n v="7"/>
    <n v="10"/>
    <n v="0"/>
    <n v="3"/>
    <n v="3"/>
    <n v="6"/>
    <n v="1"/>
    <n v="7"/>
    <n v="1"/>
    <n v="2"/>
    <n v="3"/>
    <n v="3"/>
    <n v="2"/>
    <n v="5"/>
    <n v="0"/>
    <n v="0"/>
    <n v="0"/>
    <n v="0"/>
    <n v="0"/>
    <n v="0"/>
    <n v="0"/>
    <n v="0"/>
    <n v="0"/>
    <n v="10"/>
    <n v="5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682T"/>
    <n v="1"/>
    <s v="MATUTINO"/>
    <s v="MARIANO SALAS"/>
    <n v="8"/>
    <s v="CHIHUAHUA"/>
    <n v="8"/>
    <s v="CHIHUAHUA"/>
    <n v="31"/>
    <s v="GUERRERO"/>
    <n v="25"/>
    <s v="BORJAS"/>
    <s v="CALLE BORJAS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2"/>
    <n v="3"/>
    <n v="5"/>
    <n v="5"/>
    <n v="6"/>
    <n v="11"/>
    <n v="5"/>
    <n v="4"/>
    <n v="9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DJN0985N"/>
    <n v="1"/>
    <s v="MATUTINO"/>
    <s v="JUAN ENRIQUE PESTALOZZI"/>
    <n v="8"/>
    <s v="CHIHUAHUA"/>
    <n v="8"/>
    <s v="CHIHUAHUA"/>
    <n v="9"/>
    <s v="BOCOYNA"/>
    <n v="169"/>
    <s v="SAN JUANITO"/>
    <s v="PRIVADA FELIPE ANGELES"/>
    <n v="0"/>
    <s v="PĂšBLICO"/>
    <x v="3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0"/>
    <n v="0"/>
    <n v="0"/>
    <n v="7"/>
    <n v="6"/>
    <n v="13"/>
    <n v="8"/>
    <n v="4"/>
    <n v="12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</r>
  <r>
    <s v="08DPR1674H"/>
    <n v="1"/>
    <s v="MATUTINO"/>
    <s v="VEINTE DE NOVIEMBRE"/>
    <n v="8"/>
    <s v="CHIHUAHUA"/>
    <n v="8"/>
    <s v="CHIHUAHUA"/>
    <n v="29"/>
    <s v="GUADALUPE Y CALVO"/>
    <n v="372"/>
    <s v="EL SAUCITO DE ARAUJO"/>
    <s v="CALLE SAUCITO DE ARAUJO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4"/>
    <n v="10"/>
    <n v="14"/>
    <n v="4"/>
    <n v="10"/>
    <n v="14"/>
    <n v="1"/>
    <n v="3"/>
    <n v="4"/>
    <n v="0"/>
    <n v="0"/>
    <n v="0"/>
    <n v="0"/>
    <n v="1"/>
    <n v="1"/>
    <n v="1"/>
    <n v="3"/>
    <n v="4"/>
    <n v="1"/>
    <n v="1"/>
    <n v="2"/>
    <n v="0"/>
    <n v="2"/>
    <n v="2"/>
    <n v="1"/>
    <n v="0"/>
    <n v="1"/>
    <n v="3"/>
    <n v="7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1943L"/>
    <n v="1"/>
    <s v="MATUTINO"/>
    <s v="JUAN DE LA BARRERA"/>
    <n v="8"/>
    <s v="CHIHUAHUA"/>
    <n v="8"/>
    <s v="CHIHUAHUA"/>
    <n v="29"/>
    <s v="GUADALUPE Y CALVO"/>
    <n v="1191"/>
    <s v="LA TRAMPA"/>
    <s v="NINGUNO NINGUNO"/>
    <n v="0"/>
    <s v="PĂšBLICO"/>
    <x v="3"/>
    <n v="2"/>
    <s v="BĂSICA"/>
    <n v="2"/>
    <x v="2"/>
    <n v="1"/>
    <x v="1"/>
    <n v="0"/>
    <s v="NO APLICA"/>
    <n v="0"/>
    <s v="NO APLICA"/>
    <s v="08FIZ0259J"/>
    <s v="08FJS0131K"/>
    <s v="08ADG0007A"/>
    <n v="0"/>
    <s v="I2019"/>
    <n v="6"/>
    <n v="7"/>
    <n v="13"/>
    <n v="6"/>
    <n v="7"/>
    <n v="13"/>
    <n v="1"/>
    <n v="3"/>
    <n v="4"/>
    <n v="1"/>
    <n v="1"/>
    <n v="2"/>
    <n v="2"/>
    <n v="0"/>
    <n v="2"/>
    <n v="2"/>
    <n v="1"/>
    <n v="3"/>
    <n v="1"/>
    <n v="2"/>
    <n v="3"/>
    <n v="0"/>
    <n v="0"/>
    <n v="0"/>
    <n v="0"/>
    <n v="1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083B"/>
    <n v="2"/>
    <s v="VESPERTINO"/>
    <s v="FERNANDO AHUATZIN"/>
    <n v="8"/>
    <s v="CHIHUAHUA"/>
    <n v="8"/>
    <s v="CHIHUAHUA"/>
    <n v="11"/>
    <s v="CAMARGO"/>
    <n v="515"/>
    <s v="SAN JOSĂ‰ DEL PARRALITO"/>
    <s v="CALLE SAN JOSE"/>
    <n v="0"/>
    <s v="PĂšBLICO"/>
    <x v="3"/>
    <n v="2"/>
    <s v="BĂSICA"/>
    <n v="2"/>
    <x v="2"/>
    <n v="1"/>
    <x v="1"/>
    <n v="0"/>
    <s v="NO APLICA"/>
    <n v="0"/>
    <s v="NO APLICA"/>
    <s v="08FIZ0236Z"/>
    <s v="08FJS0127Y"/>
    <s v="08ADG0057I"/>
    <n v="0"/>
    <s v="I2019"/>
    <n v="9"/>
    <n v="3"/>
    <n v="12"/>
    <n v="9"/>
    <n v="3"/>
    <n v="12"/>
    <n v="1"/>
    <n v="0"/>
    <n v="1"/>
    <n v="0"/>
    <n v="1"/>
    <n v="1"/>
    <n v="4"/>
    <n v="0"/>
    <n v="4"/>
    <n v="0"/>
    <n v="0"/>
    <n v="0"/>
    <n v="1"/>
    <n v="2"/>
    <n v="3"/>
    <n v="1"/>
    <n v="1"/>
    <n v="2"/>
    <n v="2"/>
    <n v="1"/>
    <n v="3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KPR2116M"/>
    <n v="4"/>
    <s v="DISCONTINUO"/>
    <s v="PRIMARIA COMUNITARIA"/>
    <n v="8"/>
    <s v="CHIHUAHUA"/>
    <n v="8"/>
    <s v="CHIHUAHUA"/>
    <n v="40"/>
    <s v="MADERA"/>
    <n v="360"/>
    <s v="EL CABLE"/>
    <s v="CALLE EL CABLE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7"/>
    <n v="13"/>
    <n v="6"/>
    <n v="7"/>
    <n v="13"/>
    <n v="1"/>
    <n v="1"/>
    <n v="2"/>
    <n v="0"/>
    <n v="2"/>
    <n v="2"/>
    <n v="1"/>
    <n v="0"/>
    <n v="1"/>
    <n v="2"/>
    <n v="1"/>
    <n v="3"/>
    <n v="0"/>
    <n v="2"/>
    <n v="2"/>
    <n v="2"/>
    <n v="2"/>
    <n v="4"/>
    <n v="0"/>
    <n v="1"/>
    <n v="1"/>
    <n v="5"/>
    <n v="8"/>
    <n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001N"/>
    <n v="1"/>
    <s v="MATUTINO"/>
    <s v="LAZARO CARDENAS DEL RIO"/>
    <n v="8"/>
    <s v="CHIHUAHUA"/>
    <n v="8"/>
    <s v="CHIHUAHUA"/>
    <n v="13"/>
    <s v="CASAS GRANDES"/>
    <n v="35"/>
    <s v="EJIDO HERNĂNDEZ (JOBALES)"/>
    <s v="CALLE EJIDO HERNANDEZ (JOBALES)"/>
    <n v="0"/>
    <s v="PĂšBLICO"/>
    <x v="3"/>
    <n v="2"/>
    <s v="BĂSICA"/>
    <n v="3"/>
    <x v="1"/>
    <n v="3"/>
    <x v="2"/>
    <n v="0"/>
    <s v="NO APLICA"/>
    <n v="0"/>
    <s v="NO APLICA"/>
    <s v="08FTV0031F"/>
    <m/>
    <s v="08ADG0013L"/>
    <n v="0"/>
    <s v="I2019"/>
    <n v="6"/>
    <n v="5"/>
    <n v="11"/>
    <n v="6"/>
    <n v="5"/>
    <n v="11"/>
    <n v="3"/>
    <n v="1"/>
    <n v="4"/>
    <n v="3"/>
    <n v="2"/>
    <n v="5"/>
    <n v="1"/>
    <n v="2"/>
    <n v="3"/>
    <n v="2"/>
    <n v="2"/>
    <n v="4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TV0139Z"/>
    <n v="1"/>
    <s v="MATUTINO"/>
    <s v="TELESECUNDARIA FEDERALIZADA"/>
    <n v="8"/>
    <s v="CHIHUAHUA"/>
    <n v="8"/>
    <s v="CHIHUAHUA"/>
    <n v="29"/>
    <s v="GUADALUPE Y CALVO"/>
    <n v="262"/>
    <s v="COLORADAS DE LOS VILLANUEVA (CUEVAS COLORADAS)"/>
    <s v="CALLE COLORADAS DE LOS VILLANUEVA (CUEVAS COLORADAS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6"/>
    <n v="6"/>
    <n v="12"/>
    <n v="6"/>
    <n v="6"/>
    <n v="12"/>
    <n v="2"/>
    <n v="3"/>
    <n v="5"/>
    <n v="0"/>
    <n v="1"/>
    <n v="1"/>
    <n v="3"/>
    <n v="2"/>
    <n v="5"/>
    <n v="2"/>
    <n v="2"/>
    <n v="4"/>
    <n v="0"/>
    <n v="0"/>
    <n v="0"/>
    <n v="0"/>
    <n v="0"/>
    <n v="0"/>
    <n v="0"/>
    <n v="0"/>
    <n v="0"/>
    <n v="5"/>
    <n v="5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</r>
  <r>
    <s v="08DJN0332O"/>
    <n v="1"/>
    <s v="MATUTINO"/>
    <s v="MIGUEL ANGEL BOUNARROTI"/>
    <n v="8"/>
    <s v="CHIHUAHUA"/>
    <n v="8"/>
    <s v="CHIHUAHUA"/>
    <n v="38"/>
    <s v="JULIMES"/>
    <n v="12"/>
    <s v="COLONIA ESPERANZA"/>
    <s v="CALLE SOR JUANA INES DE LA CRUZ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0"/>
    <n v="2"/>
    <n v="2"/>
    <n v="5"/>
    <n v="6"/>
    <n v="11"/>
    <n v="7"/>
    <n v="6"/>
    <n v="13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932I"/>
    <n v="1"/>
    <s v="MATUTINO"/>
    <s v="ESTEFANIA CASTAĂ‘EDA"/>
    <n v="8"/>
    <s v="CHIHUAHUA"/>
    <n v="8"/>
    <s v="CHIHUAHUA"/>
    <n v="62"/>
    <s v="SAUCILLO"/>
    <n v="480"/>
    <s v="EJIDO CONCHOS"/>
    <s v="CALLE EJIDO CONCHOS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3"/>
    <n v="3"/>
    <n v="6"/>
    <n v="5"/>
    <n v="6"/>
    <n v="11"/>
    <n v="6"/>
    <n v="3"/>
    <n v="9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006G"/>
    <n v="1"/>
    <s v="MATUTINO"/>
    <s v="ARNULFO ALVILLAR CORONA"/>
    <n v="8"/>
    <s v="CHIHUAHUA"/>
    <n v="8"/>
    <s v="CHIHUAHUA"/>
    <n v="5"/>
    <s v="ASCENSIĂ“N"/>
    <n v="110"/>
    <s v="PALOMAS VIEJO"/>
    <s v="CALLE ZARAGOZA "/>
    <n v="0"/>
    <s v="PĂšBLICO"/>
    <x v="3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2"/>
    <n v="1"/>
    <n v="3"/>
    <n v="5"/>
    <n v="4"/>
    <n v="9"/>
    <n v="8"/>
    <n v="5"/>
    <n v="13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</r>
  <r>
    <s v="08DJN2288E"/>
    <n v="1"/>
    <s v="MATUTINO"/>
    <s v="MEXICO"/>
    <n v="8"/>
    <s v="CHIHUAHUA"/>
    <n v="8"/>
    <s v="CHIHUAHUA"/>
    <n v="19"/>
    <s v="CHIHUAHUA"/>
    <n v="1"/>
    <s v="CHIHUAHUA"/>
    <s v="AVENIDA VENCEREMOS"/>
    <n v="0"/>
    <s v="PĂšBLICO"/>
    <x v="3"/>
    <n v="2"/>
    <s v="BĂSICA"/>
    <n v="1"/>
    <x v="0"/>
    <n v="1"/>
    <x v="1"/>
    <n v="0"/>
    <s v="NO APLICA"/>
    <n v="0"/>
    <s v="NO APLICA"/>
    <s v="08FZP0153Z"/>
    <s v="08FJZ0102Z"/>
    <s v="08ADG0001G"/>
    <n v="0"/>
    <s v="I2019"/>
    <n v="0"/>
    <n v="0"/>
    <n v="0"/>
    <n v="0"/>
    <n v="0"/>
    <n v="0"/>
    <n v="0"/>
    <n v="0"/>
    <n v="0"/>
    <n v="2"/>
    <n v="1"/>
    <n v="3"/>
    <n v="6"/>
    <n v="6"/>
    <n v="12"/>
    <n v="5"/>
    <n v="6"/>
    <n v="11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39V"/>
    <n v="1"/>
    <s v="MATUTINO"/>
    <s v="PEDRO CONTRERAS CRUZ"/>
    <n v="8"/>
    <s v="CHIHUAHUA"/>
    <n v="8"/>
    <s v="CHIHUAHUA"/>
    <n v="37"/>
    <s v="JUĂREZ"/>
    <n v="1"/>
    <s v="JUĂREZ"/>
    <s v="CALLE INDIO JERONIMO"/>
    <n v="0"/>
    <s v="PĂšBLICO"/>
    <x v="3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0"/>
    <n v="0"/>
    <n v="0"/>
    <n v="4"/>
    <n v="3"/>
    <n v="7"/>
    <n v="7"/>
    <n v="12"/>
    <n v="19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353O"/>
    <n v="1"/>
    <s v="MATUTINO"/>
    <s v="JOSEFINA SEAĂ‘EZ DE AVITIA"/>
    <n v="8"/>
    <s v="CHIHUAHUA"/>
    <n v="8"/>
    <s v="CHIHUAHUA"/>
    <n v="30"/>
    <s v="GUAZAPARES"/>
    <n v="47"/>
    <s v="GUAZAPARES"/>
    <s v="CALLE GUAZAPARES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3"/>
    <n v="2"/>
    <n v="5"/>
    <n v="4"/>
    <n v="1"/>
    <n v="5"/>
    <n v="6"/>
    <n v="10"/>
    <n v="16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092K"/>
    <n v="1"/>
    <s v="MATUTINO"/>
    <s v="PREESCOLAR INFANTIL MUNICIPAL"/>
    <n v="8"/>
    <s v="CHIHUAHUA"/>
    <n v="8"/>
    <s v="CHIHUAHUA"/>
    <n v="19"/>
    <s v="CHIHUAHUA"/>
    <n v="1"/>
    <s v="CHIHUAHUA"/>
    <s v="CALLE JOSE MARIA IGLESIAS"/>
    <n v="7301"/>
    <s v="PRIVADO"/>
    <x v="1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17"/>
    <n v="8"/>
    <n v="25"/>
    <n v="0"/>
    <n v="0"/>
    <n v="0"/>
    <n v="0"/>
    <n v="0"/>
    <n v="0"/>
    <n v="0"/>
    <n v="0"/>
    <n v="0"/>
    <n v="0"/>
    <n v="0"/>
    <n v="0"/>
    <n v="0"/>
    <n v="0"/>
    <n v="0"/>
    <n v="17"/>
    <n v="8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1"/>
    <n v="0"/>
    <n v="0"/>
    <n v="0"/>
    <n v="0"/>
    <n v="0"/>
    <n v="0"/>
    <n v="1"/>
    <n v="1"/>
    <n v="1"/>
  </r>
  <r>
    <s v="08PJN0093J"/>
    <n v="1"/>
    <s v="MATUTINO"/>
    <s v="PREESCOLAR DE OJINAGA"/>
    <n v="8"/>
    <s v="CHIHUAHUA"/>
    <n v="8"/>
    <s v="CHIHUAHUA"/>
    <n v="52"/>
    <s v="OJINAGA"/>
    <n v="1"/>
    <s v="MANUEL OJINAGA"/>
    <s v="CALLE 10A "/>
    <n v="1705"/>
    <s v="PRIVADO"/>
    <x v="1"/>
    <n v="2"/>
    <s v="BĂSICA"/>
    <n v="1"/>
    <x v="0"/>
    <n v="1"/>
    <x v="1"/>
    <n v="0"/>
    <s v="NO APLICA"/>
    <n v="0"/>
    <s v="NO APLICA"/>
    <s v="08FZP0108N"/>
    <s v="08FJZ0117A"/>
    <s v="08ADG0046C"/>
    <n v="0"/>
    <s v="I2019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0"/>
    <n v="0"/>
    <n v="0"/>
    <n v="0"/>
    <n v="0"/>
    <n v="0"/>
    <n v="0"/>
    <n v="0"/>
    <n v="0"/>
    <n v="10"/>
    <n v="15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1"/>
    <n v="0"/>
    <n v="0"/>
    <n v="0"/>
    <n v="0"/>
    <n v="0"/>
    <n v="0"/>
    <n v="1"/>
    <n v="1"/>
    <n v="1"/>
  </r>
  <r>
    <s v="08PJN0376Q"/>
    <n v="1"/>
    <s v="MATUTINO"/>
    <s v="SAN VICENTE DE PAUL"/>
    <n v="8"/>
    <s v="CHIHUAHUA"/>
    <n v="8"/>
    <s v="CHIHUAHUA"/>
    <n v="37"/>
    <s v="JUĂREZ"/>
    <n v="1"/>
    <s v="JUĂREZ"/>
    <s v="CALLE CAPULIN"/>
    <n v="6089"/>
    <s v="PRIVADO"/>
    <x v="1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0"/>
    <n v="0"/>
    <n v="0"/>
    <n v="4"/>
    <n v="4"/>
    <n v="8"/>
    <n v="10"/>
    <n v="6"/>
    <n v="16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5"/>
    <n v="0"/>
    <n v="1"/>
    <n v="0"/>
    <n v="0"/>
    <n v="0"/>
    <n v="0"/>
    <n v="0"/>
    <n v="0"/>
    <n v="1"/>
    <n v="1"/>
    <n v="1"/>
    <n v="1"/>
  </r>
  <r>
    <s v="08PJN0471U"/>
    <n v="1"/>
    <s v="MATUTINO"/>
    <s v="FRANCISCO GONZALEZ BOCANEGRA"/>
    <n v="8"/>
    <s v="CHIHUAHUA"/>
    <n v="8"/>
    <s v="CHIHUAHUA"/>
    <n v="50"/>
    <s v="NUEVO CASAS GRANDES"/>
    <n v="1"/>
    <s v="NUEVO CASAS GRANDES"/>
    <s v="CALLE LIBERTAD"/>
    <n v="701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1"/>
    <n v="0"/>
    <n v="1"/>
    <n v="6"/>
    <n v="5"/>
    <n v="11"/>
    <n v="5"/>
    <n v="7"/>
    <n v="12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4"/>
    <n v="0"/>
    <n v="1"/>
    <n v="0"/>
    <n v="0"/>
    <n v="0"/>
    <n v="0"/>
    <n v="0"/>
    <n v="0"/>
    <n v="1"/>
    <n v="1"/>
    <n v="2"/>
    <n v="2"/>
  </r>
  <r>
    <s v="08PJN0588T"/>
    <n v="1"/>
    <s v="MATUTINO"/>
    <s v="PRESCOLAR LIBERTAD"/>
    <n v="8"/>
    <s v="CHIHUAHUA"/>
    <n v="8"/>
    <s v="CHIHUAHUA"/>
    <n v="10"/>
    <s v="BUENAVENTURA"/>
    <n v="1"/>
    <s v="SAN BUENAVENTURA"/>
    <s v="CALLE FRANCISCO I MADERO"/>
    <n v="0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0"/>
    <n v="1"/>
    <n v="1"/>
    <n v="2"/>
    <n v="4"/>
    <n v="6"/>
    <n v="9"/>
    <n v="4"/>
    <n v="13"/>
    <n v="0"/>
    <n v="0"/>
    <n v="0"/>
    <n v="0"/>
    <n v="0"/>
    <n v="0"/>
    <n v="0"/>
    <n v="0"/>
    <n v="0"/>
    <n v="11"/>
    <n v="9"/>
    <n v="20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6"/>
    <n v="0"/>
    <n v="2"/>
    <n v="0"/>
    <n v="0"/>
    <n v="1"/>
    <n v="0"/>
    <n v="0"/>
    <n v="0"/>
    <n v="1"/>
    <n v="2"/>
    <n v="9"/>
    <n v="2"/>
  </r>
  <r>
    <s v="08PJN0632Q"/>
    <n v="1"/>
    <s v="MATUTINO"/>
    <s v="COLEGIO DEL CARMEN"/>
    <n v="8"/>
    <s v="CHIHUAHUA"/>
    <n v="8"/>
    <s v="CHIHUAHUA"/>
    <n v="37"/>
    <s v="JUĂREZ"/>
    <n v="1"/>
    <s v="JUĂREZ"/>
    <s v="CALLE ANTIMONIO"/>
    <n v="75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4"/>
    <n v="2"/>
    <n v="6"/>
    <n v="11"/>
    <n v="4"/>
    <n v="15"/>
    <n v="0"/>
    <n v="0"/>
    <n v="0"/>
    <n v="0"/>
    <n v="0"/>
    <n v="0"/>
    <n v="0"/>
    <n v="0"/>
    <n v="0"/>
    <n v="15"/>
    <n v="6"/>
    <n v="2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2"/>
    <n v="0"/>
    <n v="1"/>
    <n v="1"/>
    <n v="0"/>
    <n v="0"/>
    <n v="0"/>
    <n v="0"/>
    <n v="2"/>
    <n v="8"/>
    <n v="3"/>
  </r>
  <r>
    <s v="08DCC0120W"/>
    <n v="1"/>
    <s v="MATUTINO"/>
    <s v="18 DE MARZO"/>
    <n v="8"/>
    <s v="CHIHUAHUA"/>
    <n v="8"/>
    <s v="CHIHUAHUA"/>
    <n v="27"/>
    <s v="GUACHOCHI"/>
    <n v="541"/>
    <s v="RAHUIHUARACHI"/>
    <s v="CALLE RAHUIHUARACHI"/>
    <n v="0"/>
    <s v="PĂšBLICO"/>
    <x v="3"/>
    <n v="2"/>
    <s v="BĂSICA"/>
    <n v="1"/>
    <x v="0"/>
    <n v="3"/>
    <x v="3"/>
    <n v="0"/>
    <s v="NO APLICA"/>
    <n v="0"/>
    <s v="NO APLICA"/>
    <s v="08FZI0024W"/>
    <s v="08FJI0008D"/>
    <s v="08ADG0006B"/>
    <n v="0"/>
    <s v="I2019"/>
    <n v="0"/>
    <n v="0"/>
    <n v="0"/>
    <n v="0"/>
    <n v="0"/>
    <n v="0"/>
    <n v="0"/>
    <n v="0"/>
    <n v="0"/>
    <n v="2"/>
    <n v="6"/>
    <n v="8"/>
    <n v="3"/>
    <n v="3"/>
    <n v="6"/>
    <n v="5"/>
    <n v="7"/>
    <n v="12"/>
    <n v="0"/>
    <n v="0"/>
    <n v="0"/>
    <n v="0"/>
    <n v="0"/>
    <n v="0"/>
    <n v="0"/>
    <n v="0"/>
    <n v="0"/>
    <n v="10"/>
    <n v="16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244J"/>
    <n v="1"/>
    <s v="MATUTINO"/>
    <s v="BENITO JUAREZ 2477"/>
    <n v="8"/>
    <s v="CHIHUAHUA"/>
    <n v="8"/>
    <s v="CHIHUAHUA"/>
    <n v="35"/>
    <s v="JANOS"/>
    <n v="16"/>
    <s v="COLONIA MĂ‰XICO"/>
    <s v="CALLE COLONIA MEXICO"/>
    <n v="0"/>
    <s v="PĂšBLICO"/>
    <x v="2"/>
    <n v="2"/>
    <s v="BĂSICA"/>
    <n v="2"/>
    <x v="2"/>
    <n v="1"/>
    <x v="1"/>
    <n v="0"/>
    <s v="NO APLICA"/>
    <n v="0"/>
    <s v="NO APLICA"/>
    <s v="08FIZ0041M"/>
    <s v="08FJS0004O"/>
    <m/>
    <n v="0"/>
    <s v="I2019"/>
    <n v="8"/>
    <n v="5"/>
    <n v="13"/>
    <n v="8"/>
    <n v="5"/>
    <n v="13"/>
    <n v="0"/>
    <n v="0"/>
    <n v="0"/>
    <n v="0"/>
    <n v="0"/>
    <n v="0"/>
    <n v="2"/>
    <n v="1"/>
    <n v="3"/>
    <n v="0"/>
    <n v="0"/>
    <n v="0"/>
    <n v="3"/>
    <n v="2"/>
    <n v="5"/>
    <n v="2"/>
    <n v="0"/>
    <n v="2"/>
    <n v="3"/>
    <n v="0"/>
    <n v="3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482V"/>
    <n v="1"/>
    <s v="MATUTINO"/>
    <s v="HERMENEGILDO GALEANA"/>
    <n v="8"/>
    <s v="CHIHUAHUA"/>
    <n v="8"/>
    <s v="CHIHUAHUA"/>
    <n v="23"/>
    <s v="GALEANA"/>
    <n v="5"/>
    <s v="COLONIA LEBARĂ“N"/>
    <s v="NINGUNO NINGUNO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0"/>
    <n v="0"/>
    <n v="0"/>
    <n v="3"/>
    <n v="5"/>
    <n v="8"/>
    <n v="6"/>
    <n v="12"/>
    <n v="18"/>
    <n v="0"/>
    <n v="0"/>
    <n v="0"/>
    <n v="0"/>
    <n v="0"/>
    <n v="0"/>
    <n v="0"/>
    <n v="0"/>
    <n v="0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JN0186T"/>
    <n v="1"/>
    <s v="MATUTINO"/>
    <s v="FRANCISCO PORTILLO 1068"/>
    <n v="8"/>
    <s v="CHIHUAHUA"/>
    <n v="8"/>
    <s v="CHIHUAHUA"/>
    <n v="4"/>
    <s v="AQUILES SERDĂN"/>
    <n v="2"/>
    <s v="SANTO DOMINGO (FRANCISCO PORTILLO)"/>
    <s v="CALLE FRANCISCO PORTILLO"/>
    <n v="0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2"/>
    <n v="2"/>
    <n v="4"/>
    <n v="5"/>
    <n v="5"/>
    <n v="10"/>
    <n v="7"/>
    <n v="3"/>
    <n v="10"/>
    <n v="0"/>
    <n v="0"/>
    <n v="0"/>
    <n v="0"/>
    <n v="0"/>
    <n v="0"/>
    <n v="0"/>
    <n v="0"/>
    <n v="0"/>
    <n v="14"/>
    <n v="10"/>
    <n v="2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296Z"/>
    <n v="1"/>
    <s v="MATUTINO"/>
    <s v="HERMANAS AGAZZI 1257"/>
    <n v="8"/>
    <s v="CHIHUAHUA"/>
    <n v="8"/>
    <s v="CHIHUAHUA"/>
    <n v="6"/>
    <s v="BACHĂŤNIVA"/>
    <n v="1"/>
    <s v="BACHĂŤNIVA"/>
    <s v="CALLE 35"/>
    <n v="0"/>
    <s v="PĂšBLICO"/>
    <x v="2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3"/>
    <n v="0"/>
    <n v="3"/>
    <n v="4"/>
    <n v="5"/>
    <n v="9"/>
    <n v="8"/>
    <n v="6"/>
    <n v="14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549C"/>
    <n v="4"/>
    <s v="DISCONTINUO"/>
    <s v="LEONA VICARIO"/>
    <n v="8"/>
    <s v="CHIHUAHUA"/>
    <n v="8"/>
    <s v="CHIHUAHUA"/>
    <n v="63"/>
    <s v="TEMĂ“SACHIC"/>
    <n v="71"/>
    <s v="VALLECILLO"/>
    <s v="CALLE VALLECILLO"/>
    <n v="0"/>
    <s v="PĂšBLICO"/>
    <x v="3"/>
    <n v="2"/>
    <s v="BĂSICA"/>
    <n v="2"/>
    <x v="2"/>
    <n v="1"/>
    <x v="1"/>
    <n v="0"/>
    <s v="NO APLICA"/>
    <n v="0"/>
    <s v="NO APLICA"/>
    <s v="08FIZ0211Q"/>
    <s v="08FJS0123B"/>
    <s v="08ADG0003E"/>
    <n v="0"/>
    <s v="I2019"/>
    <n v="9"/>
    <n v="4"/>
    <n v="13"/>
    <n v="9"/>
    <n v="4"/>
    <n v="13"/>
    <n v="0"/>
    <n v="1"/>
    <n v="1"/>
    <n v="2"/>
    <n v="0"/>
    <n v="2"/>
    <n v="2"/>
    <n v="0"/>
    <n v="2"/>
    <n v="2"/>
    <n v="1"/>
    <n v="3"/>
    <n v="3"/>
    <n v="1"/>
    <n v="4"/>
    <n v="0"/>
    <n v="0"/>
    <n v="0"/>
    <n v="1"/>
    <n v="1"/>
    <n v="2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837V"/>
    <n v="4"/>
    <s v="DISCONTINUO"/>
    <s v="SOR JUANA INES DE LA CRUZ"/>
    <n v="8"/>
    <s v="CHIHUAHUA"/>
    <n v="8"/>
    <s v="CHIHUAHUA"/>
    <n v="52"/>
    <s v="OJINAGA"/>
    <n v="35"/>
    <s v="EL MULATO"/>
    <s v="CALLE EL MULATO"/>
    <n v="0"/>
    <s v="PĂšBLICO"/>
    <x v="3"/>
    <n v="2"/>
    <s v="BĂSICA"/>
    <n v="2"/>
    <x v="2"/>
    <n v="1"/>
    <x v="1"/>
    <n v="0"/>
    <s v="NO APLICA"/>
    <n v="0"/>
    <s v="NO APLICA"/>
    <s v="08FIZ0133C"/>
    <s v="08FJS0101Q"/>
    <s v="08ADG0056J"/>
    <n v="0"/>
    <s v="I2019"/>
    <n v="6"/>
    <n v="7"/>
    <n v="13"/>
    <n v="6"/>
    <n v="7"/>
    <n v="13"/>
    <n v="3"/>
    <n v="0"/>
    <n v="3"/>
    <n v="2"/>
    <n v="1"/>
    <n v="3"/>
    <n v="0"/>
    <n v="1"/>
    <n v="1"/>
    <n v="0"/>
    <n v="1"/>
    <n v="1"/>
    <n v="1"/>
    <n v="1"/>
    <n v="2"/>
    <n v="1"/>
    <n v="2"/>
    <n v="3"/>
    <n v="1"/>
    <n v="1"/>
    <n v="2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317L"/>
    <n v="1"/>
    <s v="MATUTINO"/>
    <s v="BENITO JUAREZ 2232"/>
    <n v="8"/>
    <s v="CHIHUAHUA"/>
    <n v="8"/>
    <s v="CHIHUAHUA"/>
    <n v="40"/>
    <s v="MADERA"/>
    <n v="19"/>
    <s v="PRESĂ“N DE GOLONDRINAS"/>
    <s v="CALLE PRESON DE GOLONDRINAS"/>
    <n v="0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5"/>
    <n v="7"/>
    <n v="12"/>
    <n v="5"/>
    <n v="7"/>
    <n v="12"/>
    <n v="1"/>
    <n v="0"/>
    <n v="1"/>
    <n v="0"/>
    <n v="3"/>
    <n v="3"/>
    <n v="2"/>
    <n v="0"/>
    <n v="2"/>
    <n v="0"/>
    <n v="0"/>
    <n v="0"/>
    <n v="1"/>
    <n v="0"/>
    <n v="1"/>
    <n v="0"/>
    <n v="3"/>
    <n v="3"/>
    <n v="2"/>
    <n v="3"/>
    <n v="5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585G"/>
    <n v="1"/>
    <s v="MATUTINO"/>
    <s v="VENUSTIANO CARRANZA 2552"/>
    <n v="8"/>
    <s v="CHIHUAHUA"/>
    <n v="8"/>
    <s v="CHIHUAHUA"/>
    <n v="2"/>
    <s v="ALDAMA"/>
    <n v="25"/>
    <s v="CHORRERAS"/>
    <s v="CALLE EJIDO CHORRERAS"/>
    <n v="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5"/>
    <n v="7"/>
    <n v="12"/>
    <n v="5"/>
    <n v="7"/>
    <n v="12"/>
    <n v="0"/>
    <n v="1"/>
    <n v="1"/>
    <n v="1"/>
    <n v="2"/>
    <n v="3"/>
    <n v="0"/>
    <n v="1"/>
    <n v="1"/>
    <n v="0"/>
    <n v="2"/>
    <n v="2"/>
    <n v="2"/>
    <n v="2"/>
    <n v="4"/>
    <n v="2"/>
    <n v="1"/>
    <n v="3"/>
    <n v="1"/>
    <n v="0"/>
    <n v="1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121J"/>
    <n v="4"/>
    <s v="DISCONTINUO"/>
    <s v="PRIMARIA INDIGENA COMUNITARIA"/>
    <n v="8"/>
    <s v="CHIHUAHUA"/>
    <n v="8"/>
    <s v="CHIHUAHUA"/>
    <n v="27"/>
    <s v="GUACHOCHI"/>
    <n v="1391"/>
    <s v="HUIZOMACHI"/>
    <s v="CALLE NINGUN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8"/>
    <n v="6"/>
    <n v="14"/>
    <n v="8"/>
    <n v="6"/>
    <n v="14"/>
    <n v="2"/>
    <n v="1"/>
    <n v="3"/>
    <n v="0"/>
    <n v="1"/>
    <n v="1"/>
    <n v="3"/>
    <n v="0"/>
    <n v="3"/>
    <n v="2"/>
    <n v="4"/>
    <n v="6"/>
    <n v="1"/>
    <n v="0"/>
    <n v="1"/>
    <n v="0"/>
    <n v="1"/>
    <n v="1"/>
    <n v="0"/>
    <n v="0"/>
    <n v="0"/>
    <n v="6"/>
    <n v="6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041Z"/>
    <n v="1"/>
    <s v="MATUTINO"/>
    <s v="JUAN JACOBO ROSSEAU"/>
    <n v="8"/>
    <s v="CHIHUAHUA"/>
    <n v="8"/>
    <s v="CHIHUAHUA"/>
    <n v="48"/>
    <s v="NAMIQUIPA"/>
    <n v="1"/>
    <s v="NAMIQUIPA"/>
    <s v="AVENIDA INDEPENDENCIA"/>
    <n v="0"/>
    <s v="PĂšBLICO"/>
    <x v="3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1"/>
    <n v="4"/>
    <n v="5"/>
    <n v="4"/>
    <n v="6"/>
    <n v="10"/>
    <n v="6"/>
    <n v="5"/>
    <n v="11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0071T"/>
    <n v="1"/>
    <s v="MATUTINO"/>
    <s v="FRANCISCO I. MADERO"/>
    <n v="8"/>
    <s v="CHIHUAHUA"/>
    <n v="8"/>
    <s v="CHIHUAHUA"/>
    <n v="40"/>
    <s v="MADERA"/>
    <n v="1"/>
    <s v="MADERA"/>
    <s v="CALLE NICOLAS BRAVO"/>
    <n v="1100"/>
    <s v="PĂšBLICO"/>
    <x v="3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2"/>
    <n v="4"/>
    <n v="6"/>
    <n v="6"/>
    <n v="5"/>
    <n v="11"/>
    <n v="3"/>
    <n v="6"/>
    <n v="9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JN0747M"/>
    <n v="1"/>
    <s v="MATUTINO"/>
    <s v="ROSAURA ZAPATA CANO"/>
    <n v="8"/>
    <s v="CHIHUAHUA"/>
    <n v="8"/>
    <s v="CHIHUAHUA"/>
    <n v="58"/>
    <s v="SAN FRANCISCO DE CONCHOS"/>
    <n v="27"/>
    <s v="RANCHO NUEVO"/>
    <s v="CALLE RANCHO NUEVO"/>
    <n v="0"/>
    <s v="PĂšBLICO"/>
    <x v="3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1"/>
    <n v="2"/>
    <n v="3"/>
    <n v="9"/>
    <n v="5"/>
    <n v="14"/>
    <n v="6"/>
    <n v="3"/>
    <n v="9"/>
    <n v="0"/>
    <n v="0"/>
    <n v="0"/>
    <n v="0"/>
    <n v="0"/>
    <n v="0"/>
    <n v="0"/>
    <n v="0"/>
    <n v="0"/>
    <n v="16"/>
    <n v="10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JN2041M"/>
    <n v="1"/>
    <s v="MATUTINO"/>
    <s v="ALEJANDRO FLEMING"/>
    <n v="8"/>
    <s v="CHIHUAHUA"/>
    <n v="8"/>
    <s v="CHIHUAHUA"/>
    <n v="19"/>
    <s v="CHIHUAHUA"/>
    <n v="268"/>
    <s v="LABOR DE TERRAZAS (PORTILLO)"/>
    <s v="CALLE LABOR DE TERRAZAS (PORTILLO)"/>
    <n v="0"/>
    <s v="PĂšBLICO"/>
    <x v="3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2"/>
    <n v="1"/>
    <n v="3"/>
    <n v="8"/>
    <n v="3"/>
    <n v="11"/>
    <n v="5"/>
    <n v="6"/>
    <n v="11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2"/>
  </r>
  <r>
    <s v="08PJN0097F"/>
    <n v="1"/>
    <s v="MATUTINO"/>
    <s v="PREESCOLAR DE LAS ESTANCIAS INFANTILES DE PARRAL"/>
    <n v="8"/>
    <s v="CHIHUAHUA"/>
    <n v="8"/>
    <s v="CHIHUAHUA"/>
    <n v="32"/>
    <s v="HIDALGO DEL PARRAL"/>
    <n v="1"/>
    <s v="HIDALGO DEL PARRAL"/>
    <s v="CALLE DECIMA E IXCOATL"/>
    <n v="0"/>
    <s v="PRIVADO"/>
    <x v="1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10"/>
    <n v="14"/>
    <n v="24"/>
    <n v="0"/>
    <n v="0"/>
    <n v="0"/>
    <n v="0"/>
    <n v="0"/>
    <n v="0"/>
    <n v="0"/>
    <n v="0"/>
    <n v="0"/>
    <n v="0"/>
    <n v="0"/>
    <n v="0"/>
    <n v="0"/>
    <n v="0"/>
    <n v="0"/>
    <n v="10"/>
    <n v="14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0"/>
    <n v="1"/>
    <n v="1"/>
    <n v="0"/>
    <n v="0"/>
    <n v="0"/>
    <n v="0"/>
    <n v="0"/>
    <n v="0"/>
    <n v="1"/>
    <n v="1"/>
    <n v="1"/>
  </r>
  <r>
    <s v="08PJN0363M"/>
    <n v="1"/>
    <s v="MATUTINO"/>
    <s v="NUEVO MUNDO MONTESSORI"/>
    <n v="8"/>
    <s v="CHIHUAHUA"/>
    <n v="8"/>
    <s v="CHIHUAHUA"/>
    <n v="19"/>
    <s v="CHIHUAHUA"/>
    <n v="1"/>
    <s v="CHIHUAHUA"/>
    <s v="CALLE RAMIREZ CALDERON"/>
    <n v="407"/>
    <s v="PRIVADO"/>
    <x v="1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0"/>
    <n v="6"/>
    <n v="6"/>
    <n v="5"/>
    <n v="4"/>
    <n v="9"/>
    <n v="2"/>
    <n v="6"/>
    <n v="8"/>
    <n v="0"/>
    <n v="0"/>
    <n v="0"/>
    <n v="0"/>
    <n v="0"/>
    <n v="0"/>
    <n v="0"/>
    <n v="0"/>
    <n v="0"/>
    <n v="7"/>
    <n v="1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3"/>
    <n v="6"/>
    <n v="0"/>
    <n v="1"/>
    <n v="0"/>
    <n v="0"/>
    <n v="0"/>
    <n v="0"/>
    <n v="0"/>
    <n v="0"/>
    <n v="1"/>
    <n v="1"/>
    <n v="3"/>
    <n v="3"/>
  </r>
  <r>
    <s v="08PJN0377P"/>
    <n v="1"/>
    <s v="MATUTINO"/>
    <s v="JAIME SABINES"/>
    <n v="8"/>
    <s v="CHIHUAHUA"/>
    <n v="8"/>
    <s v="CHIHUAHUA"/>
    <n v="37"/>
    <s v="JUĂREZ"/>
    <n v="1"/>
    <s v="JUĂREZ"/>
    <s v="CALZADA DEL RIO"/>
    <n v="8959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9"/>
    <n v="4"/>
    <n v="13"/>
    <n v="5"/>
    <n v="7"/>
    <n v="12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3"/>
    <n v="3"/>
  </r>
  <r>
    <s v="08DPR0263Z"/>
    <n v="1"/>
    <s v="MATUTINO"/>
    <s v="HEROES DE TALAMANTES"/>
    <n v="8"/>
    <s v="CHIHUAHUA"/>
    <n v="8"/>
    <s v="CHIHUAHUA"/>
    <n v="3"/>
    <s v="ALLENDE"/>
    <n v="71"/>
    <s v="TALAMANTES"/>
    <s v="CALLE TALAMANTES DE ABAJO"/>
    <n v="0"/>
    <s v="PĂšBLICO"/>
    <x v="3"/>
    <n v="2"/>
    <s v="BĂSICA"/>
    <n v="2"/>
    <x v="2"/>
    <n v="1"/>
    <x v="1"/>
    <n v="0"/>
    <s v="NO APLICA"/>
    <n v="0"/>
    <s v="NO APLICA"/>
    <s v="08FIZ0242J"/>
    <s v="08FJS0129W"/>
    <s v="08ADG0004D"/>
    <n v="0"/>
    <s v="I2019"/>
    <n v="6"/>
    <n v="7"/>
    <n v="13"/>
    <n v="6"/>
    <n v="7"/>
    <n v="13"/>
    <n v="0"/>
    <n v="0"/>
    <n v="0"/>
    <n v="1"/>
    <n v="1"/>
    <n v="2"/>
    <n v="0"/>
    <n v="2"/>
    <n v="2"/>
    <n v="1"/>
    <n v="3"/>
    <n v="4"/>
    <n v="2"/>
    <n v="1"/>
    <n v="3"/>
    <n v="0"/>
    <n v="1"/>
    <n v="1"/>
    <n v="0"/>
    <n v="0"/>
    <n v="0"/>
    <n v="4"/>
    <n v="8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6"/>
    <n v="1"/>
  </r>
  <r>
    <s v="08DPR0522W"/>
    <n v="1"/>
    <s v="MATUTINO"/>
    <s v="5 DE MAYO"/>
    <n v="8"/>
    <s v="CHIHUAHUA"/>
    <n v="8"/>
    <s v="CHIHUAHUA"/>
    <n v="36"/>
    <s v="JIMĂ‰NEZ"/>
    <n v="151"/>
    <s v="EL TRIUNFO"/>
    <s v="CALLE EL TRIUNFO"/>
    <n v="0"/>
    <s v="PĂšBLICO"/>
    <x v="3"/>
    <n v="2"/>
    <s v="BĂSICA"/>
    <n v="2"/>
    <x v="2"/>
    <n v="1"/>
    <x v="1"/>
    <n v="0"/>
    <s v="NO APLICA"/>
    <n v="0"/>
    <s v="NO APLICA"/>
    <s v="08FIZ0238X"/>
    <s v="08FJS0128X"/>
    <s v="08ADG0004D"/>
    <n v="0"/>
    <s v="I2019"/>
    <n v="7"/>
    <n v="6"/>
    <n v="13"/>
    <n v="7"/>
    <n v="6"/>
    <n v="13"/>
    <n v="3"/>
    <n v="0"/>
    <n v="3"/>
    <n v="2"/>
    <n v="0"/>
    <n v="2"/>
    <n v="1"/>
    <n v="2"/>
    <n v="3"/>
    <n v="1"/>
    <n v="1"/>
    <n v="2"/>
    <n v="0"/>
    <n v="2"/>
    <n v="2"/>
    <n v="1"/>
    <n v="0"/>
    <n v="1"/>
    <n v="1"/>
    <n v="1"/>
    <n v="2"/>
    <n v="6"/>
    <n v="6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R2401Y"/>
    <n v="1"/>
    <s v="MATUTINO"/>
    <s v="JUSTO SIERRA"/>
    <n v="8"/>
    <s v="CHIHUAHUA"/>
    <n v="8"/>
    <s v="CHIHUAHUA"/>
    <n v="46"/>
    <s v="MORELOS"/>
    <n v="186"/>
    <s v="LAS TIERRAS"/>
    <s v="CALLE LAS TIERRAS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7"/>
    <n v="7"/>
    <n v="14"/>
    <n v="6"/>
    <n v="7"/>
    <n v="13"/>
    <n v="1"/>
    <n v="1"/>
    <n v="2"/>
    <n v="0"/>
    <n v="1"/>
    <n v="1"/>
    <n v="0"/>
    <n v="3"/>
    <n v="3"/>
    <n v="1"/>
    <n v="0"/>
    <n v="1"/>
    <n v="0"/>
    <n v="1"/>
    <n v="1"/>
    <n v="1"/>
    <n v="3"/>
    <n v="4"/>
    <n v="1"/>
    <n v="1"/>
    <n v="2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051V"/>
    <n v="1"/>
    <s v="MATUTINO"/>
    <s v="JOSE VASCONCELOS"/>
    <n v="8"/>
    <s v="CHIHUAHUA"/>
    <n v="8"/>
    <s v="CHIHUAHUA"/>
    <n v="3"/>
    <s v="ALLENDE"/>
    <n v="71"/>
    <s v="TALAMANTES"/>
    <s v="CALLE TALAMANTES DE ABAJO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8"/>
    <n v="4"/>
    <n v="12"/>
    <n v="8"/>
    <n v="4"/>
    <n v="12"/>
    <n v="2"/>
    <n v="1"/>
    <n v="3"/>
    <n v="0"/>
    <n v="3"/>
    <n v="3"/>
    <n v="4"/>
    <n v="3"/>
    <n v="7"/>
    <n v="2"/>
    <n v="0"/>
    <n v="2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ETV0014Q"/>
    <n v="1"/>
    <s v="MATUTINO"/>
    <s v="TELESECUNDARIA 6009"/>
    <n v="8"/>
    <s v="CHIHUAHUA"/>
    <n v="8"/>
    <s v="CHIHUAHUA"/>
    <n v="19"/>
    <s v="CHIHUAHUA"/>
    <n v="263"/>
    <s v="GUADALUPE"/>
    <s v="CALLE GUADALUPE"/>
    <n v="0"/>
    <s v="PĂšBLICO"/>
    <x v="2"/>
    <n v="2"/>
    <s v="BĂSICA"/>
    <n v="3"/>
    <x v="1"/>
    <n v="3"/>
    <x v="2"/>
    <n v="0"/>
    <s v="NO APLICA"/>
    <n v="0"/>
    <s v="NO APLICA"/>
    <s v="08FTV0006G"/>
    <m/>
    <m/>
    <n v="0"/>
    <s v="I2019"/>
    <n v="6"/>
    <n v="6"/>
    <n v="12"/>
    <n v="6"/>
    <n v="6"/>
    <n v="12"/>
    <n v="2"/>
    <n v="2"/>
    <n v="4"/>
    <n v="2"/>
    <n v="2"/>
    <n v="4"/>
    <n v="2"/>
    <n v="2"/>
    <n v="4"/>
    <n v="2"/>
    <n v="1"/>
    <n v="3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</r>
  <r>
    <s v="08KTV0071S"/>
    <n v="4"/>
    <s v="DISCONTINUO"/>
    <s v="SECUNDARIA COMUNITARIA"/>
    <n v="8"/>
    <s v="CHIHUAHUA"/>
    <n v="8"/>
    <s v="CHIHUAHUA"/>
    <n v="47"/>
    <s v="MORIS"/>
    <n v="46"/>
    <s v="EL FRIJOLAR"/>
    <s v="CALLE EL FRIJOLAR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9"/>
    <n v="6"/>
    <n v="15"/>
    <n v="9"/>
    <n v="6"/>
    <n v="15"/>
    <n v="0"/>
    <n v="1"/>
    <n v="1"/>
    <n v="0"/>
    <n v="1"/>
    <n v="1"/>
    <n v="3"/>
    <n v="3"/>
    <n v="6"/>
    <n v="4"/>
    <n v="1"/>
    <n v="5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547O"/>
    <n v="1"/>
    <s v="MATUTINO"/>
    <s v="LUZ MARIA SERRADEL ROMERO"/>
    <n v="8"/>
    <s v="CHIHUAHUA"/>
    <n v="8"/>
    <s v="CHIHUAHUA"/>
    <n v="36"/>
    <s v="JIMĂ‰NEZ"/>
    <n v="1"/>
    <s v="JOSĂ‰ MARIANO JIMĂ‰NEZ"/>
    <s v="CALLE UNION 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3"/>
    <n v="2"/>
    <n v="5"/>
    <n v="6"/>
    <n v="4"/>
    <n v="10"/>
    <n v="3"/>
    <n v="8"/>
    <n v="11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DJN0901P"/>
    <n v="1"/>
    <s v="MATUTINO"/>
    <s v="HEROES MEXICANOS"/>
    <n v="8"/>
    <s v="CHIHUAHUA"/>
    <n v="8"/>
    <s v="CHIHUAHUA"/>
    <n v="9"/>
    <s v="BOCOYNA"/>
    <n v="169"/>
    <s v="SAN JUANITO"/>
    <s v="CALLE COLONIA MAGISTERIAL"/>
    <n v="0"/>
    <s v="PĂšBLICO"/>
    <x v="3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2"/>
    <n v="2"/>
    <n v="4"/>
    <n v="5"/>
    <n v="4"/>
    <n v="9"/>
    <n v="3"/>
    <n v="10"/>
    <n v="13"/>
    <n v="0"/>
    <n v="0"/>
    <n v="0"/>
    <n v="0"/>
    <n v="0"/>
    <n v="0"/>
    <n v="0"/>
    <n v="0"/>
    <n v="0"/>
    <n v="10"/>
    <n v="16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PJN0591G"/>
    <n v="1"/>
    <s v="MATUTINO"/>
    <s v="COLEGIO DEL SOL TECNOLOGICO"/>
    <n v="8"/>
    <s v="CHIHUAHUA"/>
    <n v="8"/>
    <s v="CHIHUAHUA"/>
    <n v="37"/>
    <s v="JUĂREZ"/>
    <n v="1"/>
    <s v="JUĂREZ"/>
    <s v="AVENIDA DEL PARAISO"/>
    <n v="6708"/>
    <s v="PRIVADO"/>
    <x v="1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1"/>
    <n v="2"/>
    <n v="3"/>
    <n v="3"/>
    <n v="4"/>
    <n v="7"/>
    <n v="10"/>
    <n v="6"/>
    <n v="16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2"/>
    <n v="1"/>
  </r>
  <r>
    <s v="08DPR2011I"/>
    <n v="1"/>
    <s v="MATUTINO"/>
    <s v="FELIPE ANGELES"/>
    <n v="8"/>
    <s v="CHIHUAHUA"/>
    <n v="8"/>
    <s v="CHIHUAHUA"/>
    <n v="29"/>
    <s v="GUADALUPE Y CALVO"/>
    <n v="759"/>
    <s v="ASERRADERO EL PORVENIR"/>
    <s v="CALLE ASERRADERO EL PORVENIR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9"/>
    <n v="6"/>
    <n v="15"/>
    <n v="9"/>
    <n v="6"/>
    <n v="15"/>
    <n v="3"/>
    <n v="1"/>
    <n v="4"/>
    <n v="2"/>
    <n v="0"/>
    <n v="2"/>
    <n v="0"/>
    <n v="1"/>
    <n v="1"/>
    <n v="2"/>
    <n v="0"/>
    <n v="2"/>
    <n v="1"/>
    <n v="0"/>
    <n v="1"/>
    <n v="3"/>
    <n v="0"/>
    <n v="3"/>
    <n v="1"/>
    <n v="0"/>
    <n v="1"/>
    <n v="9"/>
    <n v="1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716T"/>
    <n v="1"/>
    <s v="MATUTINO"/>
    <s v="WEKARE"/>
    <n v="8"/>
    <s v="CHIHUAHUA"/>
    <n v="8"/>
    <s v="CHIHUAHUA"/>
    <n v="65"/>
    <s v="URIQUE"/>
    <n v="39"/>
    <s v="LA REFORMA"/>
    <s v="CALLE LA REFORMA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9"/>
    <n v="1"/>
    <n v="10"/>
    <n v="4"/>
    <n v="5"/>
    <n v="9"/>
    <n v="4"/>
    <n v="4"/>
    <n v="8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123W"/>
    <n v="1"/>
    <s v="MATUTINO"/>
    <s v="DIONISIA RUIZ BURROLA"/>
    <n v="8"/>
    <s v="CHIHUAHUA"/>
    <n v="8"/>
    <s v="CHIHUAHUA"/>
    <n v="19"/>
    <s v="CHIHUAHUA"/>
    <n v="1"/>
    <s v="CHIHUAHUA"/>
    <s v="CALLE GRANJELES"/>
    <n v="0"/>
    <s v="PĂšBLICO"/>
    <x v="3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0"/>
    <n v="0"/>
    <n v="0"/>
    <n v="2"/>
    <n v="6"/>
    <n v="8"/>
    <n v="10"/>
    <n v="9"/>
    <n v="19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246F"/>
    <n v="1"/>
    <s v="MATUTINO"/>
    <s v="LEONA VICARIO"/>
    <n v="8"/>
    <s v="CHIHUAHUA"/>
    <n v="8"/>
    <s v="CHIHUAHUA"/>
    <n v="29"/>
    <s v="GUADALUPE Y CALVO"/>
    <n v="207"/>
    <s v="SAN JUAN NEPOMUCENO"/>
    <s v="CALLE SAN JUAN NEPOMUSENO"/>
    <n v="0"/>
    <s v="PĂšBLICO"/>
    <x v="3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0"/>
    <n v="0"/>
    <n v="0"/>
    <n v="3"/>
    <n v="6"/>
    <n v="9"/>
    <n v="8"/>
    <n v="10"/>
    <n v="18"/>
    <n v="0"/>
    <n v="0"/>
    <n v="0"/>
    <n v="0"/>
    <n v="0"/>
    <n v="0"/>
    <n v="0"/>
    <n v="0"/>
    <n v="0"/>
    <n v="11"/>
    <n v="16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218A"/>
    <n v="1"/>
    <s v="MATUTINO"/>
    <s v="MELCHOR OCAMPO"/>
    <n v="8"/>
    <s v="CHIHUAHUA"/>
    <n v="8"/>
    <s v="CHIHUAHUA"/>
    <n v="21"/>
    <s v="DELICIAS"/>
    <n v="1"/>
    <s v="DELICIAS"/>
    <s v="AVENIDA DEL PARQUE"/>
    <n v="2"/>
    <s v="PRIVADO"/>
    <x v="1"/>
    <n v="2"/>
    <s v="BĂSICA"/>
    <n v="1"/>
    <x v="0"/>
    <n v="1"/>
    <x v="1"/>
    <n v="0"/>
    <s v="NO APLICA"/>
    <n v="0"/>
    <s v="NO APLICA"/>
    <s v="08FZP0006Q"/>
    <s v="08FJZ0003Z"/>
    <s v="08ADG0011N"/>
    <n v="0"/>
    <s v="I2019"/>
    <n v="0"/>
    <n v="0"/>
    <n v="0"/>
    <n v="0"/>
    <n v="0"/>
    <n v="0"/>
    <n v="0"/>
    <n v="0"/>
    <n v="0"/>
    <n v="0"/>
    <n v="0"/>
    <n v="0"/>
    <n v="4"/>
    <n v="7"/>
    <n v="11"/>
    <n v="7"/>
    <n v="8"/>
    <n v="15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2"/>
    <n v="2"/>
  </r>
  <r>
    <s v="08DCC0095N"/>
    <n v="1"/>
    <s v="MATUTINO"/>
    <s v="18 DE MARZO"/>
    <n v="8"/>
    <s v="CHIHUAHUA"/>
    <n v="8"/>
    <s v="CHIHUAHUA"/>
    <n v="65"/>
    <s v="URIQUE"/>
    <n v="24"/>
    <s v="GUAPALAYNA"/>
    <s v="CALLE GUAPALAYNA"/>
    <n v="0"/>
    <s v="PĂšBLICO"/>
    <x v="3"/>
    <n v="2"/>
    <s v="BĂSICA"/>
    <n v="1"/>
    <x v="0"/>
    <n v="3"/>
    <x v="3"/>
    <n v="0"/>
    <s v="NO APLICA"/>
    <n v="0"/>
    <s v="NO APLICA"/>
    <s v="08FZI0030G"/>
    <s v="08FJI0005G"/>
    <s v="08ADG0003E"/>
    <n v="0"/>
    <s v="I2019"/>
    <n v="0"/>
    <n v="0"/>
    <n v="0"/>
    <n v="0"/>
    <n v="0"/>
    <n v="0"/>
    <n v="0"/>
    <n v="0"/>
    <n v="0"/>
    <n v="3"/>
    <n v="3"/>
    <n v="6"/>
    <n v="3"/>
    <n v="4"/>
    <n v="7"/>
    <n v="8"/>
    <n v="6"/>
    <n v="14"/>
    <n v="0"/>
    <n v="0"/>
    <n v="0"/>
    <n v="0"/>
    <n v="0"/>
    <n v="0"/>
    <n v="0"/>
    <n v="0"/>
    <n v="0"/>
    <n v="14"/>
    <n v="13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735Y"/>
    <n v="1"/>
    <s v="MATUTINO"/>
    <s v="MIGUEL HIDALGO"/>
    <n v="8"/>
    <s v="CHIHUAHUA"/>
    <n v="8"/>
    <s v="CHIHUAHUA"/>
    <n v="30"/>
    <s v="GUAZAPARES"/>
    <n v="27"/>
    <s v="LA CIENEGUITA DE LOS BUSTILLOS"/>
    <s v="CALLE LA CIENEGUITA DE LOS BUSTILLOS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5"/>
    <n v="5"/>
    <n v="10"/>
    <n v="5"/>
    <n v="5"/>
    <n v="10"/>
    <n v="1"/>
    <n v="1"/>
    <n v="2"/>
    <n v="1"/>
    <n v="3"/>
    <n v="4"/>
    <n v="1"/>
    <n v="0"/>
    <n v="1"/>
    <n v="0"/>
    <n v="1"/>
    <n v="1"/>
    <n v="1"/>
    <n v="2"/>
    <n v="3"/>
    <n v="0"/>
    <n v="2"/>
    <n v="2"/>
    <n v="3"/>
    <n v="0"/>
    <n v="3"/>
    <n v="6"/>
    <n v="8"/>
    <n v="1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PPR0065D"/>
    <n v="1"/>
    <s v="MATUTINO"/>
    <s v="LITTLE KIDS COLEGIO BILINGĂśE"/>
    <n v="8"/>
    <s v="CHIHUAHUA"/>
    <n v="8"/>
    <s v="CHIHUAHUA"/>
    <n v="19"/>
    <s v="CHIHUAHUA"/>
    <n v="1"/>
    <s v="CHIHUAHUA"/>
    <s v="CALLE MISIONEROS"/>
    <n v="2706"/>
    <s v="PRIVADO"/>
    <x v="1"/>
    <n v="2"/>
    <s v="BĂSICA"/>
    <n v="2"/>
    <x v="2"/>
    <n v="1"/>
    <x v="1"/>
    <n v="0"/>
    <s v="NO APLICA"/>
    <n v="0"/>
    <s v="NO APLICA"/>
    <s v="08FIZ0045I"/>
    <m/>
    <s v="08ADG0046C"/>
    <n v="0"/>
    <s v="I2019"/>
    <n v="2"/>
    <n v="2"/>
    <n v="4"/>
    <n v="2"/>
    <n v="2"/>
    <n v="4"/>
    <n v="0"/>
    <n v="0"/>
    <n v="0"/>
    <n v="7"/>
    <n v="6"/>
    <n v="13"/>
    <n v="1"/>
    <n v="3"/>
    <n v="4"/>
    <n v="1"/>
    <n v="1"/>
    <n v="2"/>
    <n v="0"/>
    <n v="0"/>
    <n v="0"/>
    <n v="0"/>
    <n v="0"/>
    <n v="0"/>
    <n v="0"/>
    <n v="0"/>
    <n v="0"/>
    <n v="9"/>
    <n v="10"/>
    <n v="19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1"/>
    <n v="5"/>
    <n v="0"/>
    <n v="2"/>
    <n v="1"/>
    <n v="0"/>
    <n v="0"/>
    <n v="0"/>
    <n v="0"/>
    <n v="0"/>
    <n v="1"/>
    <n v="2"/>
    <n v="3"/>
    <n v="3"/>
  </r>
  <r>
    <s v="08PPR1813X"/>
    <n v="1"/>
    <s v="MATUTINO"/>
    <s v="MUNDO NUEVO"/>
    <n v="8"/>
    <s v="CHIHUAHUA"/>
    <n v="8"/>
    <s v="CHIHUAHUA"/>
    <n v="32"/>
    <s v="HIDALGO DEL PARRAL"/>
    <n v="1"/>
    <s v="HIDALGO DEL PARRAL"/>
    <s v="CALLE MANUEL MERINO"/>
    <n v="16"/>
    <s v="PRIVADO"/>
    <x v="1"/>
    <n v="2"/>
    <s v="BĂSICA"/>
    <n v="2"/>
    <x v="2"/>
    <n v="1"/>
    <x v="1"/>
    <n v="0"/>
    <s v="NO APLICA"/>
    <n v="0"/>
    <s v="NO APLICA"/>
    <s v="08FIZ0267S"/>
    <s v="08FJS0004O"/>
    <s v="08ADG0011N"/>
    <n v="3"/>
    <s v="I2019"/>
    <n v="15"/>
    <n v="12"/>
    <n v="27"/>
    <n v="15"/>
    <n v="12"/>
    <n v="27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TV0234C"/>
    <n v="1"/>
    <s v="MATUTINO"/>
    <s v="TELESECUNDARIA FEDERALIZADA"/>
    <n v="8"/>
    <s v="CHIHUAHUA"/>
    <n v="8"/>
    <s v="CHIHUAHUA"/>
    <n v="29"/>
    <s v="GUADALUPE Y CALVO"/>
    <n v="620"/>
    <s v="LA SOLEDAD"/>
    <s v="CALLE LA SOLEDAD DE ABAJO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7"/>
    <n v="4"/>
    <n v="11"/>
    <n v="7"/>
    <n v="4"/>
    <n v="11"/>
    <n v="1"/>
    <n v="2"/>
    <n v="3"/>
    <n v="4"/>
    <n v="3"/>
    <n v="7"/>
    <n v="1"/>
    <n v="1"/>
    <n v="2"/>
    <n v="4"/>
    <n v="1"/>
    <n v="5"/>
    <n v="0"/>
    <n v="0"/>
    <n v="0"/>
    <n v="0"/>
    <n v="0"/>
    <n v="0"/>
    <n v="0"/>
    <n v="0"/>
    <n v="0"/>
    <n v="9"/>
    <n v="5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KTV0172Q"/>
    <n v="4"/>
    <s v="DISCONTINUO"/>
    <s v="SECUNDARIA COMUNITARIA"/>
    <n v="8"/>
    <s v="CHIHUAHUA"/>
    <n v="8"/>
    <s v="CHIHUAHUA"/>
    <n v="29"/>
    <s v="GUADALUPE Y CALVO"/>
    <n v="477"/>
    <s v="EL BALUARTE"/>
    <s v="CALLE EL BALUARTE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10"/>
    <n v="6"/>
    <n v="16"/>
    <n v="10"/>
    <n v="6"/>
    <n v="16"/>
    <n v="2"/>
    <n v="0"/>
    <n v="2"/>
    <n v="0"/>
    <n v="1"/>
    <n v="1"/>
    <n v="3"/>
    <n v="3"/>
    <n v="6"/>
    <n v="1"/>
    <n v="3"/>
    <n v="4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2124V"/>
    <n v="1"/>
    <s v="MATUTINO"/>
    <s v="RARAMURI"/>
    <n v="8"/>
    <s v="CHIHUAHUA"/>
    <n v="8"/>
    <s v="CHIHUAHUA"/>
    <n v="37"/>
    <s v="JUĂREZ"/>
    <n v="613"/>
    <s v="LOMA BLANCA"/>
    <s v="CALLE LOMA BLANCA"/>
    <n v="0"/>
    <s v="PĂšBLICO"/>
    <x v="3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0"/>
    <n v="0"/>
    <n v="0"/>
    <n v="3"/>
    <n v="3"/>
    <n v="6"/>
    <n v="14"/>
    <n v="7"/>
    <n v="21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126W"/>
    <n v="1"/>
    <s v="MATUTINO"/>
    <s v="FRANCISCO GONZALEZ BOCANEGRA"/>
    <n v="8"/>
    <s v="CHIHUAHUA"/>
    <n v="8"/>
    <s v="CHIHUAHUA"/>
    <n v="29"/>
    <s v="GUADALUPE Y CALVO"/>
    <n v="1515"/>
    <s v="LAS PILAS DEL POTRERILLO"/>
    <s v="CALLE LAS PILAS DEL POTRERILLO"/>
    <n v="0"/>
    <s v="PĂšBLICO"/>
    <x v="3"/>
    <n v="2"/>
    <s v="BĂSICA"/>
    <n v="2"/>
    <x v="2"/>
    <n v="1"/>
    <x v="1"/>
    <n v="0"/>
    <s v="NO APLICA"/>
    <n v="0"/>
    <s v="NO APLICA"/>
    <s v="08FIZ0259J"/>
    <s v="08FJS0131K"/>
    <s v="08ADG0007A"/>
    <n v="0"/>
    <s v="I2019"/>
    <n v="4"/>
    <n v="10"/>
    <n v="14"/>
    <n v="4"/>
    <n v="10"/>
    <n v="14"/>
    <n v="2"/>
    <n v="1"/>
    <n v="3"/>
    <n v="1"/>
    <n v="0"/>
    <n v="1"/>
    <n v="1"/>
    <n v="3"/>
    <n v="4"/>
    <n v="0"/>
    <n v="3"/>
    <n v="3"/>
    <n v="0"/>
    <n v="1"/>
    <n v="1"/>
    <n v="0"/>
    <n v="2"/>
    <n v="2"/>
    <n v="1"/>
    <n v="0"/>
    <n v="1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746D"/>
    <n v="1"/>
    <s v="MATUTINO"/>
    <s v="JOSE MARIA LUIS MORA"/>
    <n v="8"/>
    <s v="CHIHUAHUA"/>
    <n v="8"/>
    <s v="CHIHUAHUA"/>
    <n v="29"/>
    <s v="GUADALUPE Y CALVO"/>
    <n v="1445"/>
    <s v="ZAPORI"/>
    <s v="CALLE ZAPORI"/>
    <n v="0"/>
    <s v="PĂšBLICO"/>
    <x v="3"/>
    <n v="2"/>
    <s v="BĂSICA"/>
    <n v="2"/>
    <x v="2"/>
    <n v="1"/>
    <x v="1"/>
    <n v="0"/>
    <s v="NO APLICA"/>
    <n v="0"/>
    <s v="NO APLICA"/>
    <s v="08FIZ0261Y"/>
    <s v="08FJS0131K"/>
    <s v="08ADG0007A"/>
    <n v="0"/>
    <s v="I2019"/>
    <n v="3"/>
    <n v="12"/>
    <n v="15"/>
    <n v="3"/>
    <n v="12"/>
    <n v="15"/>
    <n v="0"/>
    <n v="3"/>
    <n v="3"/>
    <n v="1"/>
    <n v="0"/>
    <n v="1"/>
    <n v="0"/>
    <n v="2"/>
    <n v="2"/>
    <n v="0"/>
    <n v="2"/>
    <n v="2"/>
    <n v="3"/>
    <n v="1"/>
    <n v="4"/>
    <n v="0"/>
    <n v="2"/>
    <n v="2"/>
    <n v="0"/>
    <n v="0"/>
    <n v="0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0817H"/>
    <n v="1"/>
    <s v="MATUTINO"/>
    <s v="AQUILES SERDAN"/>
    <n v="8"/>
    <s v="CHIHUAHUA"/>
    <n v="8"/>
    <s v="CHIHUAHUA"/>
    <n v="29"/>
    <s v="GUADALUPE Y CALVO"/>
    <n v="367"/>
    <s v="SAN FRANCISCO DE LOS SALGUEIRO"/>
    <s v="CALLE SAN FRANCISCO DE LOS SALGUEIRO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7"/>
    <n v="6"/>
    <n v="13"/>
    <n v="7"/>
    <n v="6"/>
    <n v="13"/>
    <n v="2"/>
    <n v="1"/>
    <n v="3"/>
    <n v="0"/>
    <n v="2"/>
    <n v="2"/>
    <n v="2"/>
    <n v="2"/>
    <n v="4"/>
    <n v="1"/>
    <n v="0"/>
    <n v="1"/>
    <n v="3"/>
    <n v="1"/>
    <n v="4"/>
    <n v="0"/>
    <n v="0"/>
    <n v="0"/>
    <n v="0"/>
    <n v="2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308L"/>
    <n v="1"/>
    <s v="MATUTINO"/>
    <s v="JOSEFA ORTIZ DE DOMINGUEZ"/>
    <n v="8"/>
    <s v="CHIHUAHUA"/>
    <n v="8"/>
    <s v="CHIHUAHUA"/>
    <n v="40"/>
    <s v="MADERA"/>
    <n v="112"/>
    <s v="SANTA RITA"/>
    <s v="CALLE SANTA RITA"/>
    <n v="0"/>
    <s v="PĂšBLICO"/>
    <x v="3"/>
    <n v="2"/>
    <s v="BĂSICA"/>
    <n v="2"/>
    <x v="2"/>
    <n v="1"/>
    <x v="1"/>
    <n v="0"/>
    <s v="NO APLICA"/>
    <n v="0"/>
    <s v="NO APLICA"/>
    <s v="08FIZ0194Q"/>
    <s v="08FJS0120E"/>
    <s v="08ADG0055K"/>
    <n v="0"/>
    <s v="I2019"/>
    <n v="8"/>
    <n v="8"/>
    <n v="16"/>
    <n v="8"/>
    <n v="7"/>
    <n v="15"/>
    <n v="1"/>
    <n v="2"/>
    <n v="3"/>
    <n v="0"/>
    <n v="0"/>
    <n v="0"/>
    <n v="1"/>
    <n v="1"/>
    <n v="2"/>
    <n v="2"/>
    <n v="0"/>
    <n v="2"/>
    <n v="2"/>
    <n v="2"/>
    <n v="4"/>
    <n v="0"/>
    <n v="0"/>
    <n v="0"/>
    <n v="0"/>
    <n v="2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PB0221I"/>
    <n v="4"/>
    <s v="DISCONTINUO"/>
    <s v="PRIMARIA INDIGENA COMUNITARIA"/>
    <n v="8"/>
    <s v="CHIHUAHUA"/>
    <n v="8"/>
    <s v="CHIHUAHUA"/>
    <n v="7"/>
    <s v="BALLEZA"/>
    <n v="502"/>
    <s v="EL LLANO GRANDE"/>
    <s v="CALLE EL LLANO GRANDE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3"/>
    <n v="10"/>
    <n v="13"/>
    <n v="3"/>
    <n v="10"/>
    <n v="13"/>
    <n v="1"/>
    <n v="2"/>
    <n v="3"/>
    <n v="3"/>
    <n v="1"/>
    <n v="4"/>
    <n v="0"/>
    <n v="1"/>
    <n v="1"/>
    <n v="1"/>
    <n v="0"/>
    <n v="1"/>
    <n v="0"/>
    <n v="4"/>
    <n v="4"/>
    <n v="1"/>
    <n v="0"/>
    <n v="1"/>
    <n v="0"/>
    <n v="3"/>
    <n v="3"/>
    <n v="5"/>
    <n v="9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65W"/>
    <n v="4"/>
    <s v="DISCONTINUO"/>
    <s v="ESCUELA PRIMARIA"/>
    <n v="8"/>
    <s v="CHIHUAHUA"/>
    <n v="8"/>
    <s v="CHIHUAHUA"/>
    <n v="29"/>
    <s v="GUADALUPE Y CALVO"/>
    <n v="963"/>
    <s v="LLANO BLANCO"/>
    <s v="CALLE LLANO BLANCO"/>
    <n v="0"/>
    <s v="PÚBLICO"/>
    <x v="0"/>
    <n v="2"/>
    <s v="BÁSICA"/>
    <n v="2"/>
    <x v="2"/>
    <n v="2"/>
    <x v="0"/>
    <n v="0"/>
    <s v="NO APLICA"/>
    <n v="0"/>
    <s v="NO APLICA"/>
    <m/>
    <m/>
    <s v="08ACE0001J"/>
    <n v="0"/>
    <s v="I2019"/>
    <n v="8"/>
    <n v="6"/>
    <n v="14"/>
    <n v="8"/>
    <n v="6"/>
    <n v="14"/>
    <n v="1"/>
    <n v="0"/>
    <n v="1"/>
    <n v="1"/>
    <n v="0"/>
    <n v="1"/>
    <n v="0"/>
    <n v="2"/>
    <n v="2"/>
    <n v="1"/>
    <n v="1"/>
    <n v="2"/>
    <n v="2"/>
    <n v="2"/>
    <n v="4"/>
    <n v="3"/>
    <n v="1"/>
    <n v="4"/>
    <n v="1"/>
    <n v="0"/>
    <n v="1"/>
    <n v="8"/>
    <n v="6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043M"/>
    <n v="1"/>
    <s v="MATUTINO"/>
    <s v="FRANCISCO GONZALEZ BOCANEGRA"/>
    <n v="8"/>
    <s v="CHIHUAHUA"/>
    <n v="8"/>
    <s v="CHIHUAHUA"/>
    <n v="20"/>
    <s v="CHĂŤNIPAS"/>
    <n v="49"/>
    <s v="GOROGACHI"/>
    <s v="CALLE GOROGACHI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5"/>
    <n v="5"/>
    <n v="10"/>
    <n v="5"/>
    <n v="5"/>
    <n v="10"/>
    <n v="1"/>
    <n v="0"/>
    <n v="1"/>
    <n v="4"/>
    <n v="2"/>
    <n v="6"/>
    <n v="4"/>
    <n v="3"/>
    <n v="7"/>
    <n v="1"/>
    <n v="2"/>
    <n v="3"/>
    <n v="0"/>
    <n v="0"/>
    <n v="0"/>
    <n v="0"/>
    <n v="0"/>
    <n v="0"/>
    <n v="0"/>
    <n v="0"/>
    <n v="0"/>
    <n v="9"/>
    <n v="7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0805M"/>
    <n v="1"/>
    <s v="MATUTINO"/>
    <s v="NIĂ‘OS HEROES"/>
    <n v="8"/>
    <s v="CHIHUAHUA"/>
    <n v="8"/>
    <s v="CHIHUAHUA"/>
    <n v="21"/>
    <s v="DELICIAS"/>
    <n v="1"/>
    <s v="DELICIAS"/>
    <s v="CALLE 9A"/>
    <n v="0"/>
    <s v="PĂšBLICO"/>
    <x v="3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3"/>
    <n v="1"/>
    <n v="4"/>
    <n v="3"/>
    <n v="5"/>
    <n v="8"/>
    <n v="6"/>
    <n v="9"/>
    <n v="15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PJN0080F"/>
    <n v="1"/>
    <s v="MATUTINO"/>
    <s v="PREESCOLAR CANACO ALDAMA"/>
    <n v="8"/>
    <s v="CHIHUAHUA"/>
    <n v="8"/>
    <s v="CHIHUAHUA"/>
    <n v="2"/>
    <s v="ALDAMA"/>
    <n v="1"/>
    <s v="JUAN ALDAMA"/>
    <s v="CALLE 20 DE NOVIEMBRE"/>
    <n v="202"/>
    <s v="PRIVADO"/>
    <x v="1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0"/>
    <n v="0"/>
    <n v="0"/>
    <n v="0"/>
    <n v="0"/>
    <n v="0"/>
    <n v="0"/>
    <n v="0"/>
    <n v="0"/>
    <n v="13"/>
    <n v="14"/>
    <n v="2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1"/>
    <n v="1"/>
  </r>
  <r>
    <s v="08DCC0050R"/>
    <n v="1"/>
    <s v="MATUTINO"/>
    <s v="5 DE FEBRERO"/>
    <n v="8"/>
    <s v="CHIHUAHUA"/>
    <n v="8"/>
    <s v="CHIHUAHUA"/>
    <n v="27"/>
    <s v="GUACHOCHI"/>
    <n v="91"/>
    <s v="CHOGUITA"/>
    <s v="CALLE CONOCIDO"/>
    <n v="0"/>
    <s v="PĂšBLICO"/>
    <x v="3"/>
    <n v="2"/>
    <s v="BĂSICA"/>
    <n v="1"/>
    <x v="0"/>
    <n v="3"/>
    <x v="3"/>
    <n v="0"/>
    <s v="NO APLICA"/>
    <n v="0"/>
    <s v="NO APLICA"/>
    <s v="08FZI0033D"/>
    <s v="08FJI0008D"/>
    <s v="08ADG0006B"/>
    <n v="0"/>
    <s v="I2019"/>
    <n v="0"/>
    <n v="0"/>
    <n v="0"/>
    <n v="0"/>
    <n v="0"/>
    <n v="0"/>
    <n v="0"/>
    <n v="0"/>
    <n v="0"/>
    <n v="0"/>
    <n v="2"/>
    <n v="2"/>
    <n v="7"/>
    <n v="2"/>
    <n v="9"/>
    <n v="13"/>
    <n v="3"/>
    <n v="16"/>
    <n v="0"/>
    <n v="0"/>
    <n v="0"/>
    <n v="0"/>
    <n v="0"/>
    <n v="0"/>
    <n v="0"/>
    <n v="0"/>
    <n v="0"/>
    <n v="20"/>
    <n v="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0912L"/>
    <n v="1"/>
    <s v="MATUTINO"/>
    <s v="JOSE MARIA MORELOS Y PAVON"/>
    <n v="8"/>
    <s v="CHIHUAHUA"/>
    <n v="8"/>
    <s v="CHIHUAHUA"/>
    <n v="24"/>
    <s v="SANTA ISABEL"/>
    <n v="31"/>
    <s v="SAN MIGUEL DE LOS ANCHONDO"/>
    <s v="CALLE SAN MIGUEL DE LOS ANCHONDO"/>
    <n v="0"/>
    <s v="PĂšBLICO"/>
    <x v="3"/>
    <n v="2"/>
    <s v="BĂSICA"/>
    <n v="2"/>
    <x v="2"/>
    <n v="1"/>
    <x v="1"/>
    <n v="0"/>
    <s v="NO APLICA"/>
    <n v="0"/>
    <s v="NO APLICA"/>
    <s v="08FIZ0134B"/>
    <s v="08FJS0104N"/>
    <s v="08ADG0046C"/>
    <n v="0"/>
    <s v="I2019"/>
    <n v="7"/>
    <n v="7"/>
    <n v="14"/>
    <n v="7"/>
    <n v="7"/>
    <n v="14"/>
    <n v="0"/>
    <n v="1"/>
    <n v="1"/>
    <n v="1"/>
    <n v="3"/>
    <n v="4"/>
    <n v="2"/>
    <n v="0"/>
    <n v="2"/>
    <n v="1"/>
    <n v="2"/>
    <n v="3"/>
    <n v="0"/>
    <n v="0"/>
    <n v="0"/>
    <n v="0"/>
    <n v="4"/>
    <n v="4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PR0702F"/>
    <n v="1"/>
    <s v="MATUTINO"/>
    <s v="VICENTE GUERRERO 2639"/>
    <n v="8"/>
    <s v="CHIHUAHUA"/>
    <n v="8"/>
    <s v="CHIHUAHUA"/>
    <n v="9"/>
    <s v="BOCOYNA"/>
    <n v="203"/>
    <s v="EL YEPOSO"/>
    <s v="CALLE EL YEPOSO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4"/>
    <n v="9"/>
    <n v="13"/>
    <n v="4"/>
    <n v="9"/>
    <n v="13"/>
    <n v="1"/>
    <n v="0"/>
    <n v="1"/>
    <n v="0"/>
    <n v="3"/>
    <n v="3"/>
    <n v="1"/>
    <n v="0"/>
    <n v="1"/>
    <n v="0"/>
    <n v="3"/>
    <n v="3"/>
    <n v="1"/>
    <n v="2"/>
    <n v="3"/>
    <n v="0"/>
    <n v="0"/>
    <n v="0"/>
    <n v="1"/>
    <n v="3"/>
    <n v="4"/>
    <n v="3"/>
    <n v="11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PES0047H"/>
    <n v="1"/>
    <s v="MATUTINO"/>
    <s v="SECUNDARIA INSTITUTO ARENAS"/>
    <n v="8"/>
    <s v="CHIHUAHUA"/>
    <n v="8"/>
    <s v="CHIHUAHUA"/>
    <n v="19"/>
    <s v="CHIHUAHUA"/>
    <n v="1"/>
    <s v="CHIHUAHUA"/>
    <s v="CALLE RAMIREZ"/>
    <n v="1605"/>
    <s v="PRIVADO"/>
    <x v="1"/>
    <n v="2"/>
    <s v="BĂSICA"/>
    <n v="3"/>
    <x v="1"/>
    <n v="1"/>
    <x v="1"/>
    <n v="0"/>
    <s v="NO APLICA"/>
    <n v="0"/>
    <s v="NO APLICA"/>
    <s v="08FIS0007W"/>
    <m/>
    <m/>
    <n v="0"/>
    <s v="I2019"/>
    <n v="3"/>
    <n v="1"/>
    <n v="4"/>
    <n v="3"/>
    <n v="1"/>
    <n v="4"/>
    <n v="0"/>
    <n v="0"/>
    <n v="0"/>
    <n v="4"/>
    <n v="5"/>
    <n v="9"/>
    <n v="4"/>
    <n v="4"/>
    <n v="8"/>
    <n v="0"/>
    <n v="0"/>
    <n v="0"/>
    <n v="0"/>
    <n v="0"/>
    <n v="0"/>
    <n v="0"/>
    <n v="0"/>
    <n v="0"/>
    <n v="0"/>
    <n v="0"/>
    <n v="0"/>
    <n v="8"/>
    <n v="9"/>
    <n v="17"/>
    <n v="1"/>
    <n v="1"/>
    <n v="0"/>
    <n v="0"/>
    <n v="0"/>
    <n v="0"/>
    <n v="0"/>
    <n v="2"/>
    <n v="0"/>
    <n v="0"/>
    <n v="0"/>
    <n v="1"/>
    <n v="0"/>
    <n v="0"/>
    <n v="0"/>
    <n v="0"/>
    <n v="1"/>
    <n v="1"/>
    <n v="0"/>
    <n v="0"/>
    <n v="1"/>
    <n v="0"/>
    <n v="0"/>
    <n v="0"/>
    <n v="0"/>
    <n v="0"/>
    <n v="1"/>
    <n v="0"/>
    <n v="0"/>
    <n v="0"/>
    <n v="5"/>
    <n v="3"/>
    <n v="1"/>
    <n v="0"/>
    <n v="0"/>
    <n v="0"/>
    <n v="0"/>
    <n v="0"/>
    <n v="0"/>
    <n v="0"/>
    <n v="4"/>
    <n v="12"/>
    <n v="2"/>
  </r>
  <r>
    <s v="08DTV0188H"/>
    <n v="1"/>
    <s v="MATUTINO"/>
    <s v="TELESECUNDARIA FEDERALIZADA"/>
    <n v="8"/>
    <s v="CHIHUAHUA"/>
    <n v="8"/>
    <s v="CHIHUAHUA"/>
    <n v="29"/>
    <s v="GUADALUPE Y CALVO"/>
    <n v="142"/>
    <s v="OJO FRĂŤO DE ARRIBA"/>
    <s v="CALLE OJO FRIO DE ARRIBA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7"/>
    <n v="7"/>
    <n v="14"/>
    <n v="7"/>
    <n v="7"/>
    <n v="14"/>
    <n v="2"/>
    <n v="2"/>
    <n v="4"/>
    <n v="2"/>
    <n v="0"/>
    <n v="2"/>
    <n v="3"/>
    <n v="2"/>
    <n v="5"/>
    <n v="2"/>
    <n v="1"/>
    <n v="3"/>
    <n v="0"/>
    <n v="0"/>
    <n v="0"/>
    <n v="0"/>
    <n v="0"/>
    <n v="0"/>
    <n v="0"/>
    <n v="0"/>
    <n v="0"/>
    <n v="7"/>
    <n v="3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</r>
  <r>
    <s v="08DTV0247G"/>
    <n v="1"/>
    <s v="MATUTINO"/>
    <s v="ABRAHAM LINCOLN"/>
    <n v="8"/>
    <s v="CHIHUAHUA"/>
    <n v="8"/>
    <s v="CHIHUAHUA"/>
    <n v="17"/>
    <s v="CUAUHTĂ‰MOC"/>
    <n v="686"/>
    <s v="ANĂHUAC [CUENCA LECHERA]"/>
    <s v="NINGUNO NINGUNO"/>
    <n v="0"/>
    <s v="PĂšBLICO"/>
    <x v="3"/>
    <n v="2"/>
    <s v="BĂSICA"/>
    <n v="3"/>
    <x v="1"/>
    <n v="3"/>
    <x v="2"/>
    <n v="0"/>
    <s v="NO APLICA"/>
    <n v="0"/>
    <s v="NO APLICA"/>
    <s v="08FTV0031F"/>
    <m/>
    <m/>
    <n v="0"/>
    <s v="I2019"/>
    <n v="3"/>
    <n v="9"/>
    <n v="12"/>
    <n v="3"/>
    <n v="9"/>
    <n v="12"/>
    <n v="0"/>
    <n v="2"/>
    <n v="2"/>
    <n v="4"/>
    <n v="3"/>
    <n v="7"/>
    <n v="2"/>
    <n v="3"/>
    <n v="5"/>
    <n v="0"/>
    <n v="2"/>
    <n v="2"/>
    <n v="0"/>
    <n v="0"/>
    <n v="0"/>
    <n v="0"/>
    <n v="0"/>
    <n v="0"/>
    <n v="0"/>
    <n v="0"/>
    <n v="0"/>
    <n v="6"/>
    <n v="8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KTV0118W"/>
    <n v="4"/>
    <s v="DISCONTINUO"/>
    <s v="SECUNDARIA COMUNITARIA"/>
    <n v="8"/>
    <s v="CHIHUAHUA"/>
    <n v="8"/>
    <s v="CHIHUAHUA"/>
    <n v="29"/>
    <s v="GUADALUPE Y CALVO"/>
    <n v="222"/>
    <s v="SANTO DOMINGO"/>
    <s v="NINGUNO NINGUN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6"/>
    <n v="9"/>
    <n v="15"/>
    <n v="6"/>
    <n v="9"/>
    <n v="15"/>
    <n v="1"/>
    <n v="4"/>
    <n v="5"/>
    <n v="0"/>
    <n v="1"/>
    <n v="1"/>
    <n v="3"/>
    <n v="3"/>
    <n v="6"/>
    <n v="2"/>
    <n v="2"/>
    <n v="4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557V"/>
    <n v="1"/>
    <s v="MATUTINO"/>
    <s v="ADOLFO LOPEZ MATEOS"/>
    <n v="8"/>
    <s v="CHIHUAHUA"/>
    <n v="8"/>
    <s v="CHIHUAHUA"/>
    <n v="9"/>
    <s v="BOCOYNA"/>
    <n v="185"/>
    <s v="SISOGUICHI"/>
    <s v="CALLE SISOGUICHI"/>
    <n v="0"/>
    <s v="PĂšBLICO"/>
    <x v="3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1"/>
    <n v="2"/>
    <n v="3"/>
    <n v="6"/>
    <n v="7"/>
    <n v="13"/>
    <n v="3"/>
    <n v="8"/>
    <n v="11"/>
    <n v="0"/>
    <n v="0"/>
    <n v="0"/>
    <n v="0"/>
    <n v="0"/>
    <n v="0"/>
    <n v="0"/>
    <n v="0"/>
    <n v="0"/>
    <n v="10"/>
    <n v="17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</r>
  <r>
    <s v="08PJN0260Q"/>
    <n v="1"/>
    <s v="MATUTINO"/>
    <s v="CENTRO DE DESARROLLO INFANTIL"/>
    <n v="8"/>
    <s v="CHIHUAHUA"/>
    <n v="8"/>
    <s v="CHIHUAHUA"/>
    <n v="37"/>
    <s v="JUĂREZ"/>
    <n v="1"/>
    <s v="JUĂREZ"/>
    <s v="CALLE CASCADA"/>
    <n v="1446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8"/>
    <n v="2"/>
    <n v="10"/>
    <n v="8"/>
    <n v="8"/>
    <n v="16"/>
    <n v="0"/>
    <n v="0"/>
    <n v="0"/>
    <n v="0"/>
    <n v="0"/>
    <n v="0"/>
    <n v="0"/>
    <n v="0"/>
    <n v="0"/>
    <n v="16"/>
    <n v="10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4"/>
    <n v="3"/>
  </r>
  <r>
    <s v="08DPR0973Z"/>
    <n v="4"/>
    <s v="DISCONTINUO"/>
    <s v="IGNACIO RAMIREZ"/>
    <n v="8"/>
    <s v="CHIHUAHUA"/>
    <n v="8"/>
    <s v="CHIHUAHUA"/>
    <n v="7"/>
    <s v="BALLEZA"/>
    <n v="192"/>
    <s v="EL PORVENIR"/>
    <s v="CALLE EJIDO PILARES"/>
    <n v="0"/>
    <s v="PĂšBLICO"/>
    <x v="3"/>
    <n v="2"/>
    <s v="BĂSICA"/>
    <n v="2"/>
    <x v="2"/>
    <n v="1"/>
    <x v="1"/>
    <n v="0"/>
    <s v="NO APLICA"/>
    <n v="0"/>
    <s v="NO APLICA"/>
    <s v="08FIZ0249C"/>
    <s v="08FJS0130L"/>
    <s v="08ADG0006B"/>
    <n v="0"/>
    <s v="I2019"/>
    <n v="7"/>
    <n v="4"/>
    <n v="11"/>
    <n v="7"/>
    <n v="4"/>
    <n v="11"/>
    <n v="0"/>
    <n v="1"/>
    <n v="1"/>
    <n v="6"/>
    <n v="0"/>
    <n v="6"/>
    <n v="2"/>
    <n v="0"/>
    <n v="2"/>
    <n v="0"/>
    <n v="0"/>
    <n v="0"/>
    <n v="3"/>
    <n v="0"/>
    <n v="3"/>
    <n v="1"/>
    <n v="1"/>
    <n v="2"/>
    <n v="1"/>
    <n v="2"/>
    <n v="3"/>
    <n v="13"/>
    <n v="3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DPR1032O"/>
    <n v="4"/>
    <s v="DISCONTINUO"/>
    <s v="CUAUHTEMOC"/>
    <n v="8"/>
    <s v="CHIHUAHUA"/>
    <n v="8"/>
    <s v="CHIHUAHUA"/>
    <n v="20"/>
    <s v="CHĂŤNIPAS"/>
    <n v="117"/>
    <s v="EL TRIGO DE RUSSO (EL TRIGO)"/>
    <s v="CALLE EL TRIGO DE RUSSO (EL TRIGO)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8"/>
    <n v="5"/>
    <n v="13"/>
    <n v="8"/>
    <n v="5"/>
    <n v="13"/>
    <n v="2"/>
    <n v="0"/>
    <n v="2"/>
    <n v="0"/>
    <n v="1"/>
    <n v="1"/>
    <n v="1"/>
    <n v="0"/>
    <n v="1"/>
    <n v="1"/>
    <n v="1"/>
    <n v="2"/>
    <n v="1"/>
    <n v="2"/>
    <n v="3"/>
    <n v="2"/>
    <n v="1"/>
    <n v="3"/>
    <n v="2"/>
    <n v="2"/>
    <n v="4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51P"/>
    <n v="1"/>
    <s v="MATUTINO"/>
    <s v="PRIMARIA INDIGENA"/>
    <n v="8"/>
    <s v="CHIHUAHUA"/>
    <n v="8"/>
    <s v="CHIHUAHUA"/>
    <n v="7"/>
    <s v="BALLEZA"/>
    <n v="13"/>
    <s v="ARROYO DEL RANCHO"/>
    <s v="CALLE ARROYO DEL RANCHO"/>
    <n v="0"/>
    <s v="PĂšBLICO"/>
    <x v="3"/>
    <n v="2"/>
    <s v="BĂSICA"/>
    <n v="2"/>
    <x v="2"/>
    <n v="3"/>
    <x v="4"/>
    <n v="0"/>
    <s v="NO APLICA"/>
    <n v="0"/>
    <s v="NO APLICA"/>
    <s v="08FZI0007F"/>
    <s v="08FJI0003I"/>
    <s v="08ADG0006B"/>
    <n v="0"/>
    <s v="I2019"/>
    <n v="12"/>
    <n v="3"/>
    <n v="15"/>
    <n v="11"/>
    <n v="2"/>
    <n v="13"/>
    <n v="0"/>
    <n v="0"/>
    <n v="0"/>
    <n v="0"/>
    <n v="1"/>
    <n v="1"/>
    <n v="3"/>
    <n v="1"/>
    <n v="4"/>
    <n v="2"/>
    <n v="1"/>
    <n v="3"/>
    <n v="2"/>
    <n v="0"/>
    <n v="2"/>
    <n v="3"/>
    <n v="1"/>
    <n v="4"/>
    <n v="0"/>
    <n v="0"/>
    <n v="0"/>
    <n v="10"/>
    <n v="4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208O"/>
    <n v="4"/>
    <s v="DISCONTINUO"/>
    <s v="PRIMARIA INDIGENA COMUNITARIA"/>
    <n v="8"/>
    <s v="CHIHUAHUA"/>
    <n v="8"/>
    <s v="CHIHUAHUA"/>
    <n v="27"/>
    <s v="GUACHOCHI"/>
    <n v="2666"/>
    <s v="RAMUCHEACHI"/>
    <s v="CALLE RAMUCHE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8"/>
    <n v="6"/>
    <n v="14"/>
    <n v="8"/>
    <n v="6"/>
    <n v="14"/>
    <n v="0"/>
    <n v="0"/>
    <n v="0"/>
    <n v="1"/>
    <n v="0"/>
    <n v="1"/>
    <n v="0"/>
    <n v="2"/>
    <n v="2"/>
    <n v="2"/>
    <n v="1"/>
    <n v="3"/>
    <n v="2"/>
    <n v="0"/>
    <n v="2"/>
    <n v="1"/>
    <n v="1"/>
    <n v="2"/>
    <n v="3"/>
    <n v="2"/>
    <n v="5"/>
    <n v="9"/>
    <n v="6"/>
    <n v="1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210C"/>
    <n v="4"/>
    <s v="DISCONTINUO"/>
    <s v="PRIMARIA INDIGENA COMUNITARIA"/>
    <n v="8"/>
    <s v="CHIHUAHUA"/>
    <n v="8"/>
    <s v="CHIHUAHUA"/>
    <n v="29"/>
    <s v="GUADALUPE Y CALVO"/>
    <n v="1205"/>
    <s v="LOS LAURELES"/>
    <s v="CALLE LOS LAURELES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7"/>
    <n v="5"/>
    <n v="12"/>
    <n v="7"/>
    <n v="5"/>
    <n v="12"/>
    <n v="1"/>
    <n v="1"/>
    <n v="2"/>
    <n v="1"/>
    <n v="2"/>
    <n v="3"/>
    <n v="0"/>
    <n v="0"/>
    <n v="0"/>
    <n v="5"/>
    <n v="0"/>
    <n v="5"/>
    <n v="1"/>
    <n v="0"/>
    <n v="1"/>
    <n v="2"/>
    <n v="2"/>
    <n v="4"/>
    <n v="1"/>
    <n v="2"/>
    <n v="3"/>
    <n v="10"/>
    <n v="6"/>
    <n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131E"/>
    <n v="4"/>
    <s v="DISCONTINUO"/>
    <s v="PRIMARIA COMUNITARIA"/>
    <n v="8"/>
    <s v="CHIHUAHUA"/>
    <n v="8"/>
    <s v="CHIHUAHUA"/>
    <n v="1"/>
    <s v="AHUMADA"/>
    <n v="11"/>
    <s v="ATOTONILCO"/>
    <s v="CALLE ATOTONILC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6"/>
    <n v="7"/>
    <n v="13"/>
    <n v="6"/>
    <n v="7"/>
    <n v="13"/>
    <n v="0"/>
    <n v="2"/>
    <n v="2"/>
    <n v="4"/>
    <n v="1"/>
    <n v="5"/>
    <n v="1"/>
    <n v="2"/>
    <n v="3"/>
    <n v="0"/>
    <n v="0"/>
    <n v="0"/>
    <n v="2"/>
    <n v="1"/>
    <n v="3"/>
    <n v="0"/>
    <n v="0"/>
    <n v="0"/>
    <n v="2"/>
    <n v="2"/>
    <n v="4"/>
    <n v="9"/>
    <n v="6"/>
    <n v="1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022Z"/>
    <n v="1"/>
    <s v="MATUTINO"/>
    <s v="16 DE SEPTIEMBRE"/>
    <n v="8"/>
    <s v="CHIHUAHUA"/>
    <n v="8"/>
    <s v="CHIHUAHUA"/>
    <n v="51"/>
    <s v="OCAMPO"/>
    <n v="58"/>
    <s v="EL SAUCILLO"/>
    <s v="CALLE RANCHO SAUCILLO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7"/>
    <n v="4"/>
    <n v="11"/>
    <n v="7"/>
    <n v="4"/>
    <n v="11"/>
    <n v="0"/>
    <n v="1"/>
    <n v="1"/>
    <n v="3"/>
    <n v="2"/>
    <n v="5"/>
    <n v="3"/>
    <n v="1"/>
    <n v="4"/>
    <n v="4"/>
    <n v="2"/>
    <n v="6"/>
    <n v="0"/>
    <n v="0"/>
    <n v="0"/>
    <n v="0"/>
    <n v="0"/>
    <n v="0"/>
    <n v="0"/>
    <n v="0"/>
    <n v="0"/>
    <n v="10"/>
    <n v="5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1"/>
  </r>
  <r>
    <s v="08DTV0089H"/>
    <n v="1"/>
    <s v="MATUTINO"/>
    <s v="TELESECUNDARIA FEDERALIZADA"/>
    <n v="8"/>
    <s v="CHIHUAHUA"/>
    <n v="8"/>
    <s v="CHIHUAHUA"/>
    <n v="29"/>
    <s v="GUADALUPE Y CALVO"/>
    <n v="759"/>
    <s v="ASERRADERO EL PORVENIR"/>
    <s v="CALLE EL PORVENIR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10"/>
    <n v="5"/>
    <n v="15"/>
    <n v="5"/>
    <n v="5"/>
    <n v="10"/>
    <n v="3"/>
    <n v="2"/>
    <n v="5"/>
    <n v="2"/>
    <n v="0"/>
    <n v="2"/>
    <n v="4"/>
    <n v="0"/>
    <n v="4"/>
    <n v="3"/>
    <n v="3"/>
    <n v="6"/>
    <n v="0"/>
    <n v="0"/>
    <n v="0"/>
    <n v="0"/>
    <n v="0"/>
    <n v="0"/>
    <n v="0"/>
    <n v="0"/>
    <n v="0"/>
    <n v="9"/>
    <n v="3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0111D"/>
    <n v="1"/>
    <s v="MATUTINO"/>
    <s v="ANTONIO CASO"/>
    <n v="8"/>
    <s v="CHIHUAHUA"/>
    <n v="8"/>
    <s v="CHIHUAHUA"/>
    <n v="31"/>
    <s v="GUERRERO"/>
    <n v="117"/>
    <s v="SANTO TOMĂS"/>
    <s v="CALLE SANTO TOMAS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1"/>
    <n v="0"/>
    <n v="1"/>
    <n v="5"/>
    <n v="6"/>
    <n v="11"/>
    <n v="5"/>
    <n v="11"/>
    <n v="16"/>
    <n v="0"/>
    <n v="0"/>
    <n v="0"/>
    <n v="0"/>
    <n v="0"/>
    <n v="0"/>
    <n v="0"/>
    <n v="0"/>
    <n v="0"/>
    <n v="11"/>
    <n v="17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247R"/>
    <n v="1"/>
    <s v="MATUTINO"/>
    <s v="ROSAS DE LA INFANCIA"/>
    <n v="8"/>
    <s v="CHIHUAHUA"/>
    <n v="8"/>
    <s v="CHIHUAHUA"/>
    <n v="17"/>
    <s v="CUAUHTĂ‰MOC"/>
    <n v="1"/>
    <s v="CUAUHTĂ‰MOC"/>
    <s v="CALLE PORFIRIO DIAZ"/>
    <n v="1995"/>
    <s v="PĂšBLICO"/>
    <x v="3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4"/>
    <n v="0"/>
    <n v="4"/>
    <n v="6"/>
    <n v="3"/>
    <n v="9"/>
    <n v="8"/>
    <n v="6"/>
    <n v="14"/>
    <n v="0"/>
    <n v="0"/>
    <n v="0"/>
    <n v="0"/>
    <n v="0"/>
    <n v="0"/>
    <n v="0"/>
    <n v="0"/>
    <n v="0"/>
    <n v="18"/>
    <n v="9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</r>
  <r>
    <s v="08DJN0251D"/>
    <n v="1"/>
    <s v="MATUTINO"/>
    <s v="ENRIQUE PESTALOZZI"/>
    <n v="8"/>
    <s v="CHIHUAHUA"/>
    <n v="8"/>
    <s v="CHIHUAHUA"/>
    <n v="21"/>
    <s v="DELICIAS"/>
    <n v="371"/>
    <s v="COLONIA TERRAZAS"/>
    <s v="CALLE 1A."/>
    <n v="0"/>
    <s v="PĂšBLICO"/>
    <x v="3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0"/>
    <n v="2"/>
    <n v="2"/>
    <n v="6"/>
    <n v="5"/>
    <n v="11"/>
    <n v="9"/>
    <n v="5"/>
    <n v="14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PJN0016E"/>
    <n v="1"/>
    <s v="MATUTINO"/>
    <s v="PREESCOLAR MITLA"/>
    <n v="8"/>
    <s v="CHIHUAHUA"/>
    <n v="8"/>
    <s v="CHIHUAHUA"/>
    <n v="37"/>
    <s v="JUĂREZ"/>
    <n v="1"/>
    <s v="JUĂREZ"/>
    <s v="CALLE YEPOMERA"/>
    <n v="8515"/>
    <s v="PRIVADO"/>
    <x v="1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11"/>
    <n v="17"/>
    <n v="28"/>
    <n v="0"/>
    <n v="0"/>
    <n v="0"/>
    <n v="0"/>
    <n v="0"/>
    <n v="0"/>
    <n v="0"/>
    <n v="0"/>
    <n v="0"/>
    <n v="0"/>
    <n v="0"/>
    <n v="0"/>
    <n v="0"/>
    <n v="0"/>
    <n v="0"/>
    <n v="11"/>
    <n v="17"/>
    <n v="2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129H"/>
    <n v="1"/>
    <s v="MATUTINO"/>
    <s v="MI PEQUEĂ‘O TESORO"/>
    <n v="8"/>
    <s v="CHIHUAHUA"/>
    <n v="8"/>
    <s v="CHIHUAHUA"/>
    <n v="19"/>
    <s v="CHIHUAHUA"/>
    <n v="1"/>
    <s v="CHIHUAHUA"/>
    <s v="AVENIDA GOMEZ MORIN"/>
    <n v="2304"/>
    <s v="PRIVADO"/>
    <x v="1"/>
    <n v="2"/>
    <s v="BĂSICA"/>
    <n v="1"/>
    <x v="0"/>
    <n v="1"/>
    <x v="1"/>
    <n v="0"/>
    <s v="NO APLICA"/>
    <n v="0"/>
    <s v="NO APLICA"/>
    <s v="08FZP0008O"/>
    <m/>
    <m/>
    <n v="10"/>
    <s v="I2019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2"/>
    <n v="2"/>
  </r>
  <r>
    <s v="08PJN0474R"/>
    <n v="1"/>
    <s v="MATUTINO"/>
    <s v="PREESCOLAR EL ANGEL"/>
    <n v="8"/>
    <s v="CHIHUAHUA"/>
    <n v="8"/>
    <s v="CHIHUAHUA"/>
    <n v="17"/>
    <s v="CUAUHTĂ‰MOC"/>
    <n v="1"/>
    <s v="CUAUHTĂ‰MOC"/>
    <s v="AVENIDA 1 DE MAYO"/>
    <n v="2035"/>
    <s v="PRIVADO"/>
    <x v="1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14"/>
    <n v="14"/>
    <n v="28"/>
    <n v="0"/>
    <n v="0"/>
    <n v="0"/>
    <n v="0"/>
    <n v="0"/>
    <n v="0"/>
    <n v="0"/>
    <n v="0"/>
    <n v="0"/>
    <n v="0"/>
    <n v="0"/>
    <n v="0"/>
    <n v="0"/>
    <n v="0"/>
    <n v="0"/>
    <n v="14"/>
    <n v="14"/>
    <n v="2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JN0530T"/>
    <n v="1"/>
    <s v="MATUTINO"/>
    <s v="CENTRO CULTURAL COLEGIO CRISTOBAL COLON A.C."/>
    <n v="8"/>
    <s v="CHIHUAHUA"/>
    <n v="8"/>
    <s v="CHIHUAHUA"/>
    <n v="37"/>
    <s v="JUĂREZ"/>
    <n v="1"/>
    <s v="JUĂREZ"/>
    <s v="BOULEVARD OSCAR FLORES SANCHEZ"/>
    <n v="6315"/>
    <s v="PRIVADO"/>
    <x v="1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2"/>
    <n v="0"/>
    <n v="2"/>
    <n v="5"/>
    <n v="2"/>
    <n v="7"/>
    <n v="7"/>
    <n v="6"/>
    <n v="13"/>
    <n v="0"/>
    <n v="0"/>
    <n v="0"/>
    <n v="0"/>
    <n v="0"/>
    <n v="0"/>
    <n v="0"/>
    <n v="0"/>
    <n v="0"/>
    <n v="14"/>
    <n v="8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17"/>
    <n v="1"/>
  </r>
  <r>
    <s v="08PJN0556A"/>
    <n v="1"/>
    <s v="MATUTINO"/>
    <s v="PREESCOLAR MANUEL DUBLAN"/>
    <n v="8"/>
    <s v="CHIHUAHUA"/>
    <n v="8"/>
    <s v="CHIHUAHUA"/>
    <n v="50"/>
    <s v="NUEVO CASAS GRANDES"/>
    <n v="1"/>
    <s v="NUEVO CASAS GRANDES"/>
    <s v="AVENIDA MIGUEL HIDALGO"/>
    <n v="4606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0"/>
    <n v="0"/>
    <n v="0"/>
    <n v="15"/>
    <n v="10"/>
    <n v="25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1"/>
    <n v="1"/>
    <n v="6"/>
    <n v="0"/>
    <n v="1"/>
    <n v="0"/>
    <n v="0"/>
    <n v="1"/>
    <n v="0"/>
    <n v="0"/>
    <n v="0"/>
    <n v="0"/>
    <n v="1"/>
    <n v="2"/>
    <n v="2"/>
  </r>
  <r>
    <s v="08PJN0654B"/>
    <n v="1"/>
    <s v="MATUTINO"/>
    <s v="CASA DE LOS NIĂ‘OS RAICES"/>
    <n v="8"/>
    <s v="CHIHUAHUA"/>
    <n v="8"/>
    <s v="CHIHUAHUA"/>
    <n v="19"/>
    <s v="CHIHUAHUA"/>
    <n v="1"/>
    <s v="CHIHUAHUA"/>
    <s v="CALLE MISIONEROS"/>
    <n v="2706"/>
    <s v="PRIVADO"/>
    <x v="1"/>
    <n v="2"/>
    <s v="BĂSICA"/>
    <n v="1"/>
    <x v="0"/>
    <n v="1"/>
    <x v="1"/>
    <n v="0"/>
    <s v="NO APLICA"/>
    <n v="0"/>
    <s v="NO APLICA"/>
    <s v="08FZP0001V"/>
    <m/>
    <s v="08ACE0001J"/>
    <n v="0"/>
    <s v="I2019"/>
    <n v="0"/>
    <n v="0"/>
    <n v="0"/>
    <n v="0"/>
    <n v="0"/>
    <n v="0"/>
    <n v="0"/>
    <n v="0"/>
    <n v="0"/>
    <n v="2"/>
    <n v="1"/>
    <n v="3"/>
    <n v="8"/>
    <n v="5"/>
    <n v="13"/>
    <n v="4"/>
    <n v="6"/>
    <n v="10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5"/>
    <n v="0"/>
    <n v="1"/>
    <n v="0"/>
    <n v="0"/>
    <n v="0"/>
    <n v="0"/>
    <n v="0"/>
    <n v="0"/>
    <n v="1"/>
    <n v="1"/>
    <n v="1"/>
    <n v="1"/>
  </r>
  <r>
    <s v="08DPR1547L"/>
    <n v="4"/>
    <s v="DISCONTINUO"/>
    <s v="JOSE MARIA ARTEAGA"/>
    <n v="8"/>
    <s v="CHIHUAHUA"/>
    <n v="8"/>
    <s v="CHIHUAHUA"/>
    <n v="20"/>
    <s v="CHĂŤNIPAS"/>
    <n v="49"/>
    <s v="GOROGACHI"/>
    <s v="CALLE GOROGACHI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6"/>
    <n v="6"/>
    <n v="12"/>
    <n v="6"/>
    <n v="6"/>
    <n v="12"/>
    <n v="0"/>
    <n v="0"/>
    <n v="0"/>
    <n v="1"/>
    <n v="4"/>
    <n v="5"/>
    <n v="0"/>
    <n v="1"/>
    <n v="1"/>
    <n v="3"/>
    <n v="1"/>
    <n v="4"/>
    <n v="0"/>
    <n v="3"/>
    <n v="3"/>
    <n v="2"/>
    <n v="1"/>
    <n v="3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826W"/>
    <n v="1"/>
    <s v="MATUTINO"/>
    <s v="PASCUAL OROZCO"/>
    <n v="8"/>
    <s v="CHIHUAHUA"/>
    <n v="8"/>
    <s v="CHIHUAHUA"/>
    <n v="46"/>
    <s v="MORELOS"/>
    <n v="182"/>
    <s v="LOS TĂSCATES"/>
    <s v="CALLE LOS TASCATES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5"/>
    <n v="8"/>
    <n v="13"/>
    <n v="5"/>
    <n v="8"/>
    <n v="13"/>
    <n v="1"/>
    <n v="1"/>
    <n v="2"/>
    <n v="2"/>
    <n v="1"/>
    <n v="3"/>
    <n v="0"/>
    <n v="2"/>
    <n v="2"/>
    <n v="0"/>
    <n v="2"/>
    <n v="2"/>
    <n v="1"/>
    <n v="2"/>
    <n v="3"/>
    <n v="2"/>
    <n v="1"/>
    <n v="3"/>
    <n v="1"/>
    <n v="0"/>
    <n v="1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R1850W"/>
    <n v="1"/>
    <s v="MATUTINO"/>
    <s v="TIERRA Y LIBERTAD"/>
    <n v="8"/>
    <s v="CHIHUAHUA"/>
    <n v="8"/>
    <s v="CHIHUAHUA"/>
    <n v="29"/>
    <s v="GUADALUPE Y CALVO"/>
    <n v="2263"/>
    <s v="TERREROS AMARILLOS"/>
    <s v="CALLE TERREROS AMARILLOS"/>
    <n v="0"/>
    <s v="PĂšBLICO"/>
    <x v="3"/>
    <n v="2"/>
    <s v="BĂSICA"/>
    <n v="2"/>
    <x v="2"/>
    <n v="1"/>
    <x v="1"/>
    <n v="0"/>
    <s v="NO APLICA"/>
    <n v="0"/>
    <s v="NO APLICA"/>
    <s v="08FIZ0259J"/>
    <s v="08FJS0131K"/>
    <s v="08ADG0007A"/>
    <n v="0"/>
    <s v="I2019"/>
    <n v="6"/>
    <n v="8"/>
    <n v="14"/>
    <n v="6"/>
    <n v="8"/>
    <n v="14"/>
    <n v="0"/>
    <n v="2"/>
    <n v="2"/>
    <n v="0"/>
    <n v="1"/>
    <n v="1"/>
    <n v="1"/>
    <n v="2"/>
    <n v="3"/>
    <n v="1"/>
    <n v="1"/>
    <n v="2"/>
    <n v="1"/>
    <n v="0"/>
    <n v="1"/>
    <n v="2"/>
    <n v="2"/>
    <n v="4"/>
    <n v="1"/>
    <n v="1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195R"/>
    <n v="1"/>
    <s v="MATUTINO"/>
    <s v="TELESECUNDARIA FEDERALIZADA"/>
    <n v="8"/>
    <s v="CHIHUAHUA"/>
    <n v="8"/>
    <s v="CHIHUAHUA"/>
    <n v="29"/>
    <s v="GUADALUPE Y CALVO"/>
    <n v="669"/>
    <s v="LA MESA DE LOS HONGOS"/>
    <s v="CALLE MESA DE LOS HONGOS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6"/>
    <n v="8"/>
    <n v="14"/>
    <n v="6"/>
    <n v="6"/>
    <n v="12"/>
    <n v="2"/>
    <n v="1"/>
    <n v="3"/>
    <n v="1"/>
    <n v="2"/>
    <n v="3"/>
    <n v="2"/>
    <n v="5"/>
    <n v="7"/>
    <n v="2"/>
    <n v="1"/>
    <n v="3"/>
    <n v="0"/>
    <n v="0"/>
    <n v="0"/>
    <n v="0"/>
    <n v="0"/>
    <n v="0"/>
    <n v="0"/>
    <n v="0"/>
    <n v="0"/>
    <n v="5"/>
    <n v="8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ETV0004J"/>
    <n v="1"/>
    <s v="MATUTINO"/>
    <s v="TELESECUNDARIA 6019"/>
    <n v="8"/>
    <s v="CHIHUAHUA"/>
    <n v="8"/>
    <s v="CHIHUAHUA"/>
    <n v="44"/>
    <s v="MATAMOROS"/>
    <n v="18"/>
    <s v="CIĂ‰NEGA DE CENICEROS"/>
    <s v="CALLE FCO I MADERO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6"/>
    <n v="7"/>
    <n v="13"/>
    <n v="6"/>
    <n v="7"/>
    <n v="13"/>
    <n v="3"/>
    <n v="5"/>
    <n v="8"/>
    <n v="1"/>
    <n v="4"/>
    <n v="5"/>
    <n v="3"/>
    <n v="1"/>
    <n v="4"/>
    <n v="1"/>
    <n v="0"/>
    <n v="1"/>
    <n v="0"/>
    <n v="0"/>
    <n v="0"/>
    <n v="0"/>
    <n v="0"/>
    <n v="0"/>
    <n v="0"/>
    <n v="0"/>
    <n v="0"/>
    <n v="5"/>
    <n v="5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KSC0022F"/>
    <n v="4"/>
    <s v="DISCONTINUO"/>
    <s v="SECUNDARIA INDIGENA COMUNITARIA"/>
    <n v="8"/>
    <s v="CHIHUAHUA"/>
    <n v="8"/>
    <s v="CHIHUAHUA"/>
    <n v="27"/>
    <s v="GUACHOCHI"/>
    <n v="920"/>
    <s v="ROROGOCHACHI"/>
    <s v="CALLE ROROGOCHACHI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9"/>
    <n v="5"/>
    <n v="14"/>
    <n v="9"/>
    <n v="5"/>
    <n v="14"/>
    <n v="2"/>
    <n v="0"/>
    <n v="2"/>
    <n v="1"/>
    <n v="1"/>
    <n v="2"/>
    <n v="4"/>
    <n v="2"/>
    <n v="6"/>
    <n v="3"/>
    <n v="3"/>
    <n v="6"/>
    <n v="0"/>
    <n v="0"/>
    <n v="0"/>
    <n v="0"/>
    <n v="0"/>
    <n v="0"/>
    <n v="0"/>
    <n v="0"/>
    <n v="0"/>
    <n v="8"/>
    <n v="6"/>
    <n v="14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SC0023E"/>
    <n v="4"/>
    <s v="DISCONTINUO"/>
    <s v="SECUNDARIA INDIGENA COMUNITARIA"/>
    <n v="8"/>
    <s v="CHIHUAHUA"/>
    <n v="8"/>
    <s v="CHIHUAHUA"/>
    <n v="27"/>
    <s v="GUACHOCHI"/>
    <n v="1240"/>
    <s v="ROJASARARE"/>
    <s v="CALLE ROJASARARE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8"/>
    <n v="5"/>
    <n v="13"/>
    <n v="8"/>
    <n v="5"/>
    <n v="13"/>
    <n v="4"/>
    <n v="2"/>
    <n v="6"/>
    <n v="3"/>
    <n v="2"/>
    <n v="5"/>
    <n v="1"/>
    <n v="2"/>
    <n v="3"/>
    <n v="3"/>
    <n v="2"/>
    <n v="5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077M"/>
    <n v="4"/>
    <s v="DISCONTINUO"/>
    <s v="SECUNDARIA COMUNITARIA"/>
    <n v="8"/>
    <s v="CHIHUAHUA"/>
    <n v="8"/>
    <s v="CHIHUAHUA"/>
    <n v="31"/>
    <s v="GUERRERO"/>
    <n v="268"/>
    <s v="LA NOPALERA"/>
    <s v="CALLE LA NOPALER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7"/>
    <n v="6"/>
    <n v="13"/>
    <n v="7"/>
    <n v="6"/>
    <n v="13"/>
    <n v="1"/>
    <n v="1"/>
    <n v="2"/>
    <n v="0"/>
    <n v="3"/>
    <n v="3"/>
    <n v="4"/>
    <n v="2"/>
    <n v="6"/>
    <n v="3"/>
    <n v="3"/>
    <n v="6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105T"/>
    <n v="1"/>
    <s v="MATUTINO"/>
    <s v="CUAUHTEMOC"/>
    <n v="8"/>
    <s v="CHIHUAHUA"/>
    <n v="8"/>
    <s v="CHIHUAHUA"/>
    <n v="17"/>
    <s v="CUAUHTĂ‰MOC"/>
    <n v="93"/>
    <s v="LĂZARO CĂRDENAS"/>
    <s v="AVENIDA 5 DE MAYO"/>
    <n v="0"/>
    <s v="PĂšBLICO"/>
    <x v="3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0"/>
    <n v="0"/>
    <n v="0"/>
    <n v="5"/>
    <n v="10"/>
    <n v="15"/>
    <n v="6"/>
    <n v="7"/>
    <n v="13"/>
    <n v="0"/>
    <n v="0"/>
    <n v="0"/>
    <n v="0"/>
    <n v="0"/>
    <n v="0"/>
    <n v="0"/>
    <n v="0"/>
    <n v="0"/>
    <n v="11"/>
    <n v="17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PJN0472T"/>
    <n v="1"/>
    <s v="MATUTINO"/>
    <s v="INSTITUTO PARRALENSE A.C."/>
    <n v="8"/>
    <s v="CHIHUAHUA"/>
    <n v="8"/>
    <s v="CHIHUAHUA"/>
    <n v="32"/>
    <s v="HIDALGO DEL PARRAL"/>
    <n v="1"/>
    <s v="HIDALGO DEL PARRAL"/>
    <s v="CALLE PLAZA JUAREZ"/>
    <n v="16"/>
    <s v="PRIVADO"/>
    <x v="1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4"/>
    <n v="0"/>
    <n v="4"/>
    <n v="2"/>
    <n v="6"/>
    <n v="8"/>
    <n v="5"/>
    <n v="6"/>
    <n v="11"/>
    <n v="0"/>
    <n v="0"/>
    <n v="0"/>
    <n v="0"/>
    <n v="0"/>
    <n v="0"/>
    <n v="0"/>
    <n v="0"/>
    <n v="0"/>
    <n v="11"/>
    <n v="12"/>
    <n v="2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2"/>
    <n v="8"/>
    <n v="0"/>
    <n v="2"/>
    <n v="0"/>
    <n v="0"/>
    <n v="1"/>
    <n v="0"/>
    <n v="0"/>
    <n v="0"/>
    <n v="1"/>
    <n v="2"/>
    <n v="2"/>
    <n v="2"/>
  </r>
  <r>
    <s v="08EPR0197P"/>
    <n v="1"/>
    <s v="MATUTINO"/>
    <s v="FRANCISCO RODRIGUEZ 2342"/>
    <n v="8"/>
    <s v="CHIHUAHUA"/>
    <n v="8"/>
    <s v="CHIHUAHUA"/>
    <n v="30"/>
    <s v="GUAZAPARES"/>
    <n v="54"/>
    <s v="ESTACIĂ“N JULIO ORNELAS"/>
    <s v="CALLE JULIO ORNELAS"/>
    <n v="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5"/>
    <n v="7"/>
    <n v="12"/>
    <n v="5"/>
    <n v="7"/>
    <n v="12"/>
    <n v="2"/>
    <n v="3"/>
    <n v="5"/>
    <n v="6"/>
    <n v="2"/>
    <n v="8"/>
    <n v="0"/>
    <n v="1"/>
    <n v="1"/>
    <n v="1"/>
    <n v="1"/>
    <n v="2"/>
    <n v="0"/>
    <n v="0"/>
    <n v="0"/>
    <n v="3"/>
    <n v="0"/>
    <n v="3"/>
    <n v="0"/>
    <n v="0"/>
    <n v="0"/>
    <n v="10"/>
    <n v="4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208E"/>
    <n v="1"/>
    <s v="MATUTINO"/>
    <s v="EMILIANO ZAPATA 2281"/>
    <n v="8"/>
    <s v="CHIHUAHUA"/>
    <n v="8"/>
    <s v="CHIHUAHUA"/>
    <n v="31"/>
    <s v="GUERRERO"/>
    <n v="108"/>
    <s v="SAN MIGUEL DE TEMEYCHI"/>
    <s v="CALLE SAN MIGUEL DE TEMEYCHI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6"/>
    <n v="8"/>
    <n v="14"/>
    <n v="6"/>
    <n v="8"/>
    <n v="14"/>
    <n v="1"/>
    <n v="1"/>
    <n v="2"/>
    <n v="0"/>
    <n v="1"/>
    <n v="1"/>
    <n v="2"/>
    <n v="2"/>
    <n v="4"/>
    <n v="1"/>
    <n v="2"/>
    <n v="3"/>
    <n v="2"/>
    <n v="2"/>
    <n v="4"/>
    <n v="0"/>
    <n v="0"/>
    <n v="0"/>
    <n v="0"/>
    <n v="1"/>
    <n v="1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EPR0833Y"/>
    <n v="1"/>
    <s v="MATUTINO"/>
    <s v="ALVARO OBREGON SALIDO 2768"/>
    <n v="8"/>
    <s v="CHIHUAHUA"/>
    <n v="8"/>
    <s v="CHIHUAHUA"/>
    <n v="20"/>
    <s v="CHĂŤNIPAS"/>
    <n v="1"/>
    <s v="CHĂŤNIPAS DE ALMADA"/>
    <s v="CALLE CHINIPAS"/>
    <n v="0"/>
    <s v="PĂšBLICO"/>
    <x v="2"/>
    <n v="2"/>
    <s v="BĂSICA"/>
    <n v="2"/>
    <x v="2"/>
    <n v="1"/>
    <x v="1"/>
    <n v="0"/>
    <s v="NO APLICA"/>
    <n v="0"/>
    <s v="NO APLICA"/>
    <s v="08FIZ0010T"/>
    <s v="08FJS0005N"/>
    <m/>
    <n v="0"/>
    <s v="I2019"/>
    <n v="6"/>
    <n v="7"/>
    <n v="13"/>
    <n v="6"/>
    <n v="7"/>
    <n v="13"/>
    <n v="1"/>
    <n v="0"/>
    <n v="1"/>
    <n v="1"/>
    <n v="1"/>
    <n v="2"/>
    <n v="0"/>
    <n v="0"/>
    <n v="0"/>
    <n v="0"/>
    <n v="2"/>
    <n v="2"/>
    <n v="0"/>
    <n v="2"/>
    <n v="2"/>
    <n v="4"/>
    <n v="1"/>
    <n v="5"/>
    <n v="1"/>
    <n v="3"/>
    <n v="4"/>
    <n v="6"/>
    <n v="9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620W"/>
    <n v="1"/>
    <s v="MATUTINO"/>
    <s v="EMILIANO ZAPATA"/>
    <n v="8"/>
    <s v="CHIHUAHUA"/>
    <n v="8"/>
    <s v="CHIHUAHUA"/>
    <n v="63"/>
    <s v="TEMĂ“SACHIC"/>
    <n v="518"/>
    <s v="JANOS"/>
    <s v="CALLE JANOS"/>
    <n v="0"/>
    <s v="PĂšBLICO"/>
    <x v="3"/>
    <n v="2"/>
    <s v="BĂSICA"/>
    <n v="2"/>
    <x v="2"/>
    <n v="3"/>
    <x v="4"/>
    <n v="0"/>
    <s v="NO APLICA"/>
    <n v="0"/>
    <s v="NO APLICA"/>
    <s v="08FZI0016N"/>
    <s v="08FJI0006F"/>
    <s v="08ADG0010O"/>
    <n v="0"/>
    <s v="I2019"/>
    <n v="7"/>
    <n v="7"/>
    <n v="14"/>
    <n v="7"/>
    <n v="7"/>
    <n v="14"/>
    <n v="1"/>
    <n v="0"/>
    <n v="1"/>
    <n v="1"/>
    <n v="0"/>
    <n v="1"/>
    <n v="0"/>
    <n v="2"/>
    <n v="2"/>
    <n v="0"/>
    <n v="2"/>
    <n v="2"/>
    <n v="1"/>
    <n v="1"/>
    <n v="2"/>
    <n v="2"/>
    <n v="1"/>
    <n v="3"/>
    <n v="3"/>
    <n v="1"/>
    <n v="4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76N"/>
    <n v="4"/>
    <s v="DISCONTINUO"/>
    <s v="PRIMARIA INDIGENA COMUNITARIA"/>
    <n v="8"/>
    <s v="CHIHUAHUA"/>
    <n v="8"/>
    <s v="CHIHUAHUA"/>
    <n v="27"/>
    <s v="GUACHOCHI"/>
    <n v="335"/>
    <s v="BAJÍO DE LA CUEVA"/>
    <s v="CALLE CONOCIDO BAJIO DE LA CUEVA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9"/>
    <n v="4"/>
    <n v="13"/>
    <n v="9"/>
    <n v="4"/>
    <n v="13"/>
    <n v="1"/>
    <n v="0"/>
    <n v="1"/>
    <n v="0"/>
    <n v="3"/>
    <n v="3"/>
    <n v="2"/>
    <n v="1"/>
    <n v="3"/>
    <n v="0"/>
    <n v="1"/>
    <n v="1"/>
    <n v="1"/>
    <n v="0"/>
    <n v="1"/>
    <n v="4"/>
    <n v="2"/>
    <n v="6"/>
    <n v="1"/>
    <n v="1"/>
    <n v="2"/>
    <n v="8"/>
    <n v="8"/>
    <n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163I"/>
    <n v="4"/>
    <s v="DISCONTINUO"/>
    <s v="PRIMARIA INDIGENA COMUNITARIA"/>
    <n v="8"/>
    <s v="CHIHUAHUA"/>
    <n v="8"/>
    <s v="CHIHUAHUA"/>
    <n v="27"/>
    <s v="GUACHOCHI"/>
    <n v="2201"/>
    <s v="TEPORACHI"/>
    <s v="CALLE TEPOR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3"/>
    <n v="12"/>
    <n v="15"/>
    <n v="3"/>
    <n v="12"/>
    <n v="15"/>
    <n v="0"/>
    <n v="1"/>
    <n v="1"/>
    <n v="1"/>
    <n v="2"/>
    <n v="3"/>
    <n v="2"/>
    <n v="1"/>
    <n v="3"/>
    <n v="1"/>
    <n v="2"/>
    <n v="3"/>
    <n v="0"/>
    <n v="2"/>
    <n v="2"/>
    <n v="0"/>
    <n v="1"/>
    <n v="1"/>
    <n v="0"/>
    <n v="2"/>
    <n v="2"/>
    <n v="4"/>
    <n v="10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B0250D"/>
    <n v="4"/>
    <s v="DISCONTINUO"/>
    <s v="PRIMARIA INDIGENA COMUNITARIA"/>
    <n v="8"/>
    <s v="CHIHUAHUA"/>
    <n v="8"/>
    <s v="CHIHUAHUA"/>
    <n v="27"/>
    <s v="GUACHOCHI"/>
    <n v="1510"/>
    <s v="BASIGOCHI"/>
    <s v="CALLE BASIGO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6"/>
    <n v="9"/>
    <n v="15"/>
    <n v="6"/>
    <n v="9"/>
    <n v="15"/>
    <n v="0"/>
    <n v="1"/>
    <n v="1"/>
    <n v="0"/>
    <n v="0"/>
    <n v="0"/>
    <n v="3"/>
    <n v="1"/>
    <n v="4"/>
    <n v="0"/>
    <n v="2"/>
    <n v="2"/>
    <n v="1"/>
    <n v="3"/>
    <n v="4"/>
    <n v="0"/>
    <n v="2"/>
    <n v="2"/>
    <n v="2"/>
    <n v="0"/>
    <n v="2"/>
    <n v="6"/>
    <n v="8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KPR1885V"/>
    <n v="4"/>
    <s v="DISCONTINUO"/>
    <s v="ESCUELA PRIMARIA"/>
    <n v="8"/>
    <s v="CHIHUAHUA"/>
    <n v="8"/>
    <s v="CHIHUAHUA"/>
    <n v="17"/>
    <s v="CUAUHTÉMOC"/>
    <n v="96"/>
    <s v="MAURILIO ORTÍZ"/>
    <s v="CALLE MAURILIO ORTIZ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8"/>
    <n v="7"/>
    <n v="15"/>
    <n v="7"/>
    <n v="7"/>
    <n v="14"/>
    <n v="0"/>
    <n v="2"/>
    <n v="2"/>
    <n v="2"/>
    <n v="0"/>
    <n v="2"/>
    <n v="1"/>
    <n v="2"/>
    <n v="3"/>
    <n v="2"/>
    <n v="1"/>
    <n v="3"/>
    <n v="2"/>
    <n v="0"/>
    <n v="2"/>
    <n v="1"/>
    <n v="2"/>
    <n v="3"/>
    <n v="1"/>
    <n v="0"/>
    <n v="1"/>
    <n v="9"/>
    <n v="5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009F"/>
    <n v="1"/>
    <s v="MATUTINO"/>
    <s v="BENITO JUAREZ"/>
    <n v="8"/>
    <s v="CHIHUAHUA"/>
    <n v="8"/>
    <s v="CHIHUAHUA"/>
    <n v="31"/>
    <s v="GUERRERO"/>
    <n v="123"/>
    <s v="TEMECHI (TEMEYCHI)"/>
    <s v="CALLE TEMEYCHI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7"/>
    <n v="2"/>
    <n v="9"/>
    <n v="7"/>
    <n v="2"/>
    <n v="9"/>
    <n v="0"/>
    <n v="1"/>
    <n v="1"/>
    <n v="5"/>
    <n v="5"/>
    <n v="10"/>
    <n v="3"/>
    <n v="0"/>
    <n v="3"/>
    <n v="4"/>
    <n v="1"/>
    <n v="5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TV0054S"/>
    <n v="1"/>
    <s v="MATUTINO"/>
    <s v="TELESECUNDARIA FEDERALIZADA"/>
    <n v="8"/>
    <s v="CHIHUAHUA"/>
    <n v="8"/>
    <s v="CHIHUAHUA"/>
    <n v="29"/>
    <s v="GUADALUPE Y CALVO"/>
    <n v="38"/>
    <s v="SAN SIMĂ“N (CALABAZAS)"/>
    <s v="CALLE SAN SIMON (CALABAZAS)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9"/>
    <n v="6"/>
    <n v="15"/>
    <n v="6"/>
    <n v="6"/>
    <n v="12"/>
    <n v="0"/>
    <n v="3"/>
    <n v="3"/>
    <n v="1"/>
    <n v="2"/>
    <n v="3"/>
    <n v="3"/>
    <n v="0"/>
    <n v="3"/>
    <n v="3"/>
    <n v="3"/>
    <n v="6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</r>
  <r>
    <s v="08DJN0903N"/>
    <n v="1"/>
    <s v="MATUTINO"/>
    <s v="MARIO MORENO CANTINFLAS"/>
    <n v="8"/>
    <s v="CHIHUAHUA"/>
    <n v="8"/>
    <s v="CHIHUAHUA"/>
    <n v="40"/>
    <s v="MADERA"/>
    <n v="1"/>
    <s v="MADERA"/>
    <s v="CALLE FORESTAL"/>
    <n v="0"/>
    <s v="PĂšBLICO"/>
    <x v="3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3"/>
    <n v="5"/>
    <n v="8"/>
    <n v="6"/>
    <n v="6"/>
    <n v="12"/>
    <n v="3"/>
    <n v="4"/>
    <n v="7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3"/>
  </r>
  <r>
    <s v="08DJN2330D"/>
    <n v="1"/>
    <s v="MATUTINO"/>
    <s v="MARIA MONTESSORI"/>
    <n v="8"/>
    <s v="CHIHUAHUA"/>
    <n v="8"/>
    <s v="CHIHUAHUA"/>
    <n v="52"/>
    <s v="OJINAGA"/>
    <n v="1"/>
    <s v="MANUEL OJINAGA"/>
    <s v="CALLE CAĂ‘ADA ANCHA"/>
    <n v="0"/>
    <s v="PĂšBLICO"/>
    <x v="3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1"/>
    <n v="6"/>
    <n v="7"/>
    <n v="3"/>
    <n v="3"/>
    <n v="6"/>
    <n v="9"/>
    <n v="6"/>
    <n v="15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PB0702F"/>
    <n v="4"/>
    <s v="DISCONTINUO"/>
    <s v="MACAWI"/>
    <n v="8"/>
    <s v="CHIHUAHUA"/>
    <n v="8"/>
    <s v="CHIHUAHUA"/>
    <n v="9"/>
    <s v="BOCOYNA"/>
    <n v="444"/>
    <s v="RIQUINAPUCHI"/>
    <s v="CALLE RIQUINAPUCHI"/>
    <n v="0"/>
    <s v="PĂšBLICO"/>
    <x v="3"/>
    <n v="2"/>
    <s v="BĂSICA"/>
    <n v="2"/>
    <x v="2"/>
    <n v="3"/>
    <x v="4"/>
    <n v="0"/>
    <s v="NO APLICA"/>
    <n v="0"/>
    <s v="NO APLICA"/>
    <s v="08FZI0029R"/>
    <s v="08FJI0002J"/>
    <s v="08ADG0003E"/>
    <n v="0"/>
    <s v="I2019"/>
    <n v="7"/>
    <n v="5"/>
    <n v="12"/>
    <n v="7"/>
    <n v="5"/>
    <n v="12"/>
    <n v="0"/>
    <n v="1"/>
    <n v="1"/>
    <n v="2"/>
    <n v="3"/>
    <n v="5"/>
    <n v="2"/>
    <n v="0"/>
    <n v="2"/>
    <n v="1"/>
    <n v="0"/>
    <n v="1"/>
    <n v="2"/>
    <n v="1"/>
    <n v="3"/>
    <n v="1"/>
    <n v="2"/>
    <n v="3"/>
    <n v="1"/>
    <n v="1"/>
    <n v="2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TV0128T"/>
    <n v="1"/>
    <s v="MATUTINO"/>
    <s v="TELESECUNDARIA FEDERALIZADA"/>
    <n v="8"/>
    <s v="CHIHUAHUA"/>
    <n v="8"/>
    <s v="CHIHUAHUA"/>
    <n v="7"/>
    <s v="BALLEZA"/>
    <n v="67"/>
    <s v="LOS LIRIOS"/>
    <s v="CALLE LOS LIRIOS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6"/>
    <n v="7"/>
    <n v="13"/>
    <n v="6"/>
    <n v="7"/>
    <n v="13"/>
    <n v="1"/>
    <n v="1"/>
    <n v="2"/>
    <n v="4"/>
    <n v="1"/>
    <n v="5"/>
    <n v="1"/>
    <n v="3"/>
    <n v="4"/>
    <n v="3"/>
    <n v="1"/>
    <n v="4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DTV0144K"/>
    <n v="1"/>
    <s v="MATUTINO"/>
    <s v="TELESECUNDARIA FEDERALIZADA"/>
    <n v="8"/>
    <s v="CHIHUAHUA"/>
    <n v="8"/>
    <s v="CHIHUAHUA"/>
    <n v="7"/>
    <s v="BALLEZA"/>
    <n v="238"/>
    <s v="SAN JUAN DE LOS ITURRALDE"/>
    <s v="CALLE SAN JUAN DE LOS ITURRALDE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10"/>
    <n v="4"/>
    <n v="14"/>
    <n v="7"/>
    <n v="4"/>
    <n v="11"/>
    <n v="1"/>
    <n v="2"/>
    <n v="3"/>
    <n v="2"/>
    <n v="1"/>
    <n v="3"/>
    <n v="4"/>
    <n v="1"/>
    <n v="5"/>
    <n v="3"/>
    <n v="2"/>
    <n v="5"/>
    <n v="0"/>
    <n v="0"/>
    <n v="0"/>
    <n v="0"/>
    <n v="0"/>
    <n v="0"/>
    <n v="0"/>
    <n v="0"/>
    <n v="0"/>
    <n v="9"/>
    <n v="4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</r>
  <r>
    <s v="08ETV0140N"/>
    <n v="1"/>
    <s v="MATUTINO"/>
    <s v="TELESECUNDARIA 6139"/>
    <n v="8"/>
    <s v="CHIHUAHUA"/>
    <n v="8"/>
    <s v="CHIHUAHUA"/>
    <n v="18"/>
    <s v="CUSIHUIRIACHI"/>
    <n v="26"/>
    <s v="CHOPEQUE"/>
    <s v="CALLE EL CHOPEQUE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0"/>
    <s v="I2019"/>
    <n v="4"/>
    <n v="5"/>
    <n v="9"/>
    <n v="4"/>
    <n v="5"/>
    <n v="9"/>
    <n v="0"/>
    <n v="1"/>
    <n v="1"/>
    <n v="1"/>
    <n v="7"/>
    <n v="8"/>
    <n v="4"/>
    <n v="3"/>
    <n v="7"/>
    <n v="2"/>
    <n v="1"/>
    <n v="3"/>
    <n v="0"/>
    <n v="0"/>
    <n v="0"/>
    <n v="0"/>
    <n v="0"/>
    <n v="0"/>
    <n v="0"/>
    <n v="0"/>
    <n v="0"/>
    <n v="7"/>
    <n v="11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DJN0837E"/>
    <n v="1"/>
    <s v="MATUTINO"/>
    <s v="ROSARIO CASTELLANOS"/>
    <n v="8"/>
    <s v="CHIHUAHUA"/>
    <n v="8"/>
    <s v="CHIHUAHUA"/>
    <n v="55"/>
    <s v="ROSALES"/>
    <n v="170"/>
    <s v="SALĂ“N DE ACTOS (AMPLIACIĂ“N CUARENTA Y SIETE)"/>
    <s v="CALLE SALON DE ACTOS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0"/>
    <n v="0"/>
    <n v="0"/>
    <n v="9"/>
    <n v="3"/>
    <n v="12"/>
    <n v="11"/>
    <n v="5"/>
    <n v="16"/>
    <n v="0"/>
    <n v="0"/>
    <n v="0"/>
    <n v="0"/>
    <n v="0"/>
    <n v="0"/>
    <n v="0"/>
    <n v="0"/>
    <n v="0"/>
    <n v="20"/>
    <n v="8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DJN2282K"/>
    <n v="1"/>
    <s v="MATUTINO"/>
    <s v="LOUIS BRAILLE"/>
    <n v="8"/>
    <s v="CHIHUAHUA"/>
    <n v="8"/>
    <s v="CHIHUAHUA"/>
    <n v="48"/>
    <s v="NAMIQUIPA"/>
    <n v="61"/>
    <s v="EL TERRERO"/>
    <s v="CALLE TREINTA "/>
    <n v="0"/>
    <s v="PĂšBLICO"/>
    <x v="3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1"/>
    <n v="1"/>
    <n v="2"/>
    <n v="3"/>
    <n v="6"/>
    <n v="9"/>
    <n v="10"/>
    <n v="7"/>
    <n v="17"/>
    <n v="0"/>
    <n v="0"/>
    <n v="0"/>
    <n v="0"/>
    <n v="0"/>
    <n v="0"/>
    <n v="0"/>
    <n v="0"/>
    <n v="0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</r>
  <r>
    <s v="08PJN0313E"/>
    <n v="1"/>
    <s v="MATUTINO"/>
    <s v="CENTRO INFANTIL MONTESSORI"/>
    <n v="8"/>
    <s v="CHIHUAHUA"/>
    <n v="8"/>
    <s v="CHIHUAHUA"/>
    <n v="19"/>
    <s v="CHIHUAHUA"/>
    <n v="1"/>
    <s v="CHIHUAHUA"/>
    <s v="CALLE LUIS PASTEUR"/>
    <n v="405"/>
    <s v="PRIVADO"/>
    <x v="1"/>
    <n v="2"/>
    <s v="BĂSICA"/>
    <n v="1"/>
    <x v="0"/>
    <n v="1"/>
    <x v="1"/>
    <n v="0"/>
    <s v="NO APLICA"/>
    <n v="0"/>
    <s v="NO APLICA"/>
    <s v="08FZP0008O"/>
    <s v="08FJZ0003Z"/>
    <s v="08ADG0011N"/>
    <n v="0"/>
    <s v="I2019"/>
    <n v="0"/>
    <n v="0"/>
    <n v="0"/>
    <n v="0"/>
    <n v="0"/>
    <n v="0"/>
    <n v="0"/>
    <n v="0"/>
    <n v="0"/>
    <n v="6"/>
    <n v="4"/>
    <n v="10"/>
    <n v="4"/>
    <n v="5"/>
    <n v="9"/>
    <n v="4"/>
    <n v="3"/>
    <n v="7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8"/>
    <n v="5"/>
  </r>
  <r>
    <s v="08PJN0484Y"/>
    <n v="1"/>
    <s v="MATUTINO"/>
    <s v="INSTITUTO BLAS PASCAL"/>
    <n v="8"/>
    <s v="CHIHUAHUA"/>
    <n v="8"/>
    <s v="CHIHUAHUA"/>
    <n v="50"/>
    <s v="NUEVO CASAS GRANDES"/>
    <n v="1"/>
    <s v="NUEVO CASAS GRANDES"/>
    <s v="CALLE LIBRAMIENTO GOMEZ MORIN"/>
    <n v="1000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5"/>
    <n v="0"/>
    <n v="5"/>
    <n v="4"/>
    <n v="2"/>
    <n v="6"/>
    <n v="5"/>
    <n v="8"/>
    <n v="13"/>
    <n v="0"/>
    <n v="0"/>
    <n v="0"/>
    <n v="0"/>
    <n v="0"/>
    <n v="0"/>
    <n v="0"/>
    <n v="0"/>
    <n v="0"/>
    <n v="14"/>
    <n v="10"/>
    <n v="24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2"/>
    <n v="0"/>
    <n v="0"/>
    <n v="0"/>
    <n v="0"/>
    <n v="0"/>
    <n v="0"/>
    <n v="0"/>
    <n v="0"/>
    <n v="1"/>
    <n v="6"/>
    <n v="0"/>
    <n v="2"/>
    <n v="0"/>
    <n v="0"/>
    <n v="1"/>
    <n v="0"/>
    <n v="0"/>
    <n v="0"/>
    <n v="1"/>
    <n v="2"/>
    <n v="3"/>
    <n v="3"/>
  </r>
  <r>
    <s v="08DPR0450T"/>
    <n v="4"/>
    <s v="DISCONTINUO"/>
    <s v="ALFREDO CHAVEZ"/>
    <n v="8"/>
    <s v="CHIHUAHUA"/>
    <n v="8"/>
    <s v="CHIHUAHUA"/>
    <n v="52"/>
    <s v="OJINAGA"/>
    <n v="31"/>
    <s v="MAIJOMA"/>
    <s v="CALLE MAIJOMA"/>
    <n v="0"/>
    <s v="PĂšBLICO"/>
    <x v="3"/>
    <n v="2"/>
    <s v="BĂSICA"/>
    <n v="2"/>
    <x v="2"/>
    <n v="1"/>
    <x v="1"/>
    <n v="0"/>
    <s v="NO APLICA"/>
    <n v="0"/>
    <s v="NO APLICA"/>
    <s v="08FIZ0133C"/>
    <s v="08FJS0101Q"/>
    <s v="08ADG0056J"/>
    <n v="0"/>
    <s v="I2019"/>
    <n v="9"/>
    <n v="7"/>
    <n v="16"/>
    <n v="9"/>
    <n v="7"/>
    <n v="16"/>
    <n v="2"/>
    <n v="1"/>
    <n v="3"/>
    <n v="0"/>
    <n v="0"/>
    <n v="0"/>
    <n v="1"/>
    <n v="0"/>
    <n v="1"/>
    <n v="1"/>
    <n v="2"/>
    <n v="3"/>
    <n v="0"/>
    <n v="1"/>
    <n v="1"/>
    <n v="4"/>
    <n v="0"/>
    <n v="4"/>
    <n v="0"/>
    <n v="2"/>
    <n v="2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0883G"/>
    <n v="4"/>
    <s v="DISCONTINUO"/>
    <s v="20 DE NOVIEMBRE"/>
    <n v="8"/>
    <s v="CHIHUAHUA"/>
    <n v="8"/>
    <s v="CHIHUAHUA"/>
    <n v="9"/>
    <s v="BOCOYNA"/>
    <n v="132"/>
    <s v="EL RANCHITO"/>
    <s v="CALLE EL RANCHITO"/>
    <n v="0"/>
    <s v="PĂšBLICO"/>
    <x v="3"/>
    <n v="2"/>
    <s v="BĂSICA"/>
    <n v="2"/>
    <x v="2"/>
    <n v="1"/>
    <x v="1"/>
    <n v="0"/>
    <s v="NO APLICA"/>
    <n v="0"/>
    <s v="NO APLICA"/>
    <s v="08FIZ0210R"/>
    <s v="08FJS0123B"/>
    <s v="08ADG0003E"/>
    <n v="0"/>
    <s v="I2019"/>
    <n v="3"/>
    <n v="10"/>
    <n v="13"/>
    <n v="3"/>
    <n v="10"/>
    <n v="13"/>
    <n v="0"/>
    <n v="1"/>
    <n v="1"/>
    <n v="0"/>
    <n v="0"/>
    <n v="0"/>
    <n v="0"/>
    <n v="2"/>
    <n v="2"/>
    <n v="2"/>
    <n v="5"/>
    <n v="7"/>
    <n v="1"/>
    <n v="1"/>
    <n v="2"/>
    <n v="0"/>
    <n v="2"/>
    <n v="2"/>
    <n v="1"/>
    <n v="1"/>
    <n v="2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1531K"/>
    <n v="1"/>
    <s v="MATUTINO"/>
    <s v="NIĂ‘OS HEROES"/>
    <n v="8"/>
    <s v="CHIHUAHUA"/>
    <n v="8"/>
    <s v="CHIHUAHUA"/>
    <n v="20"/>
    <s v="CHĂŤNIPAS"/>
    <n v="80"/>
    <s v="COLONIA MONTENEGRO (SAN ANTONIO)"/>
    <s v="CALLE MONTE NEGRO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7"/>
    <n v="9"/>
    <n v="16"/>
    <n v="7"/>
    <n v="9"/>
    <n v="16"/>
    <n v="2"/>
    <n v="1"/>
    <n v="3"/>
    <n v="0"/>
    <n v="1"/>
    <n v="1"/>
    <n v="1"/>
    <n v="0"/>
    <n v="1"/>
    <n v="1"/>
    <n v="1"/>
    <n v="2"/>
    <n v="1"/>
    <n v="2"/>
    <n v="3"/>
    <n v="2"/>
    <n v="0"/>
    <n v="2"/>
    <n v="0"/>
    <n v="2"/>
    <n v="2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PR2124L"/>
    <n v="1"/>
    <s v="MATUTINO"/>
    <s v="OCTAVIO PAZ"/>
    <n v="8"/>
    <s v="CHIHUAHUA"/>
    <n v="8"/>
    <s v="CHIHUAHUA"/>
    <n v="46"/>
    <s v="MORELOS"/>
    <n v="624"/>
    <s v="LA CHIRIMOYA"/>
    <s v="CALLE LA CHIRIMOYA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7"/>
    <n v="7"/>
    <n v="14"/>
    <n v="7"/>
    <n v="7"/>
    <n v="14"/>
    <n v="2"/>
    <n v="2"/>
    <n v="4"/>
    <n v="0"/>
    <n v="1"/>
    <n v="1"/>
    <n v="1"/>
    <n v="1"/>
    <n v="2"/>
    <n v="1"/>
    <n v="2"/>
    <n v="3"/>
    <n v="2"/>
    <n v="3"/>
    <n v="5"/>
    <n v="1"/>
    <n v="0"/>
    <n v="1"/>
    <n v="0"/>
    <n v="1"/>
    <n v="1"/>
    <n v="5"/>
    <n v="8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477Z"/>
    <n v="1"/>
    <s v="MATUTINO"/>
    <s v="LEONA VICARIO 2310"/>
    <n v="8"/>
    <s v="CHIHUAHUA"/>
    <n v="8"/>
    <s v="CHIHUAHUA"/>
    <n v="13"/>
    <s v="CASAS GRANDES"/>
    <n v="311"/>
    <s v="SECCIĂ“N ENRĂŤQUEZ"/>
    <s v="CALLE ENRIQUEZ"/>
    <n v="0"/>
    <s v="PĂšBLICO"/>
    <x v="2"/>
    <n v="2"/>
    <s v="BĂSICA"/>
    <n v="2"/>
    <x v="2"/>
    <n v="1"/>
    <x v="1"/>
    <n v="0"/>
    <s v="NO APLICA"/>
    <n v="0"/>
    <s v="NO APLICA"/>
    <s v="08FIZ0013Q"/>
    <s v="08FJS0004O"/>
    <m/>
    <n v="0"/>
    <s v="I2019"/>
    <n v="5"/>
    <n v="10"/>
    <n v="15"/>
    <n v="5"/>
    <n v="10"/>
    <n v="15"/>
    <n v="0"/>
    <n v="0"/>
    <n v="0"/>
    <n v="0"/>
    <n v="0"/>
    <n v="0"/>
    <n v="0"/>
    <n v="2"/>
    <n v="2"/>
    <n v="0"/>
    <n v="3"/>
    <n v="3"/>
    <n v="2"/>
    <n v="1"/>
    <n v="3"/>
    <n v="0"/>
    <n v="2"/>
    <n v="2"/>
    <n v="2"/>
    <n v="2"/>
    <n v="4"/>
    <n v="4"/>
    <n v="10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45U"/>
    <n v="1"/>
    <s v="MATUTINO"/>
    <s v="PRIMARIA INDIGENA COMUNITARIA"/>
    <n v="8"/>
    <s v="CHIHUAHUA"/>
    <n v="8"/>
    <s v="CHIHUAHUA"/>
    <n v="27"/>
    <s v="GUACHOCHI"/>
    <n v="410"/>
    <s v="NAPISOACHI DE ARRIBA (OJO DE AGUA)"/>
    <s v="CALLE NAPISO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7"/>
    <n v="6"/>
    <n v="13"/>
    <n v="7"/>
    <n v="6"/>
    <n v="13"/>
    <n v="1"/>
    <n v="1"/>
    <n v="2"/>
    <n v="2"/>
    <n v="0"/>
    <n v="2"/>
    <n v="1"/>
    <n v="0"/>
    <n v="1"/>
    <n v="2"/>
    <n v="2"/>
    <n v="4"/>
    <n v="3"/>
    <n v="2"/>
    <n v="5"/>
    <n v="2"/>
    <n v="1"/>
    <n v="3"/>
    <n v="1"/>
    <n v="0"/>
    <n v="1"/>
    <n v="11"/>
    <n v="5"/>
    <n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TV0167V"/>
    <n v="1"/>
    <s v="MATUTINO"/>
    <s v="TELESECUNDARIA FEDERALIZADA"/>
    <n v="8"/>
    <s v="CHIHUAHUA"/>
    <n v="8"/>
    <s v="CHIHUAHUA"/>
    <n v="9"/>
    <s v="BOCOYNA"/>
    <n v="129"/>
    <s v="ESTACIĂ“N PITORREAL"/>
    <s v="CALLE MESA PITORREAL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5"/>
    <n v="6"/>
    <n v="11"/>
    <n v="5"/>
    <n v="5"/>
    <n v="10"/>
    <n v="1"/>
    <n v="0"/>
    <n v="1"/>
    <n v="3"/>
    <n v="4"/>
    <n v="7"/>
    <n v="4"/>
    <n v="3"/>
    <n v="7"/>
    <n v="1"/>
    <n v="2"/>
    <n v="3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PJN0520M"/>
    <n v="1"/>
    <s v="MATUTINO"/>
    <s v="CENTRO EDUCATIVO TOWI"/>
    <n v="8"/>
    <s v="CHIHUAHUA"/>
    <n v="8"/>
    <s v="CHIHUAHUA"/>
    <n v="37"/>
    <s v="JUĂREZ"/>
    <n v="1"/>
    <s v="JUĂREZ"/>
    <s v="CALLE FIDEL AVILA"/>
    <n v="413"/>
    <s v="PRIVADO"/>
    <x v="1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0"/>
    <n v="0"/>
    <n v="0"/>
    <n v="7"/>
    <n v="5"/>
    <n v="12"/>
    <n v="7"/>
    <n v="9"/>
    <n v="16"/>
    <n v="0"/>
    <n v="0"/>
    <n v="0"/>
    <n v="0"/>
    <n v="0"/>
    <n v="0"/>
    <n v="0"/>
    <n v="0"/>
    <n v="0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DCC0094O"/>
    <n v="1"/>
    <s v="MATUTINO"/>
    <s v="JUAN ESCUTIA"/>
    <n v="8"/>
    <s v="CHIHUAHUA"/>
    <n v="8"/>
    <s v="CHIHUAHUA"/>
    <n v="66"/>
    <s v="URUACHI"/>
    <n v="720"/>
    <s v="ROCOROYVO"/>
    <s v="NINGUNO NINGUNO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3"/>
    <n v="8"/>
    <n v="11"/>
    <n v="6"/>
    <n v="3"/>
    <n v="9"/>
    <n v="4"/>
    <n v="5"/>
    <n v="9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509B"/>
    <n v="1"/>
    <s v="MATUTINO"/>
    <s v="CUAUHTEMOC"/>
    <n v="8"/>
    <s v="CHIHUAHUA"/>
    <n v="8"/>
    <s v="CHIHUAHUA"/>
    <n v="61"/>
    <s v="SATEVĂ“"/>
    <n v="27"/>
    <s v="EL CHAMIZAL"/>
    <s v="CALLE EL CHAMIZAL"/>
    <n v="0"/>
    <s v="PĂšBLICO"/>
    <x v="3"/>
    <n v="2"/>
    <s v="BĂSICA"/>
    <n v="2"/>
    <x v="2"/>
    <n v="1"/>
    <x v="1"/>
    <n v="0"/>
    <s v="NO APLICA"/>
    <n v="0"/>
    <s v="NO APLICA"/>
    <s v="08FIZ0136Z"/>
    <s v="08FJS0102P"/>
    <s v="08ADG0046C"/>
    <n v="0"/>
    <s v="I2019"/>
    <n v="7"/>
    <n v="7"/>
    <n v="14"/>
    <n v="7"/>
    <n v="7"/>
    <n v="14"/>
    <n v="0"/>
    <n v="1"/>
    <n v="1"/>
    <n v="1"/>
    <n v="0"/>
    <n v="1"/>
    <n v="1"/>
    <n v="1"/>
    <n v="2"/>
    <n v="0"/>
    <n v="0"/>
    <n v="0"/>
    <n v="1"/>
    <n v="2"/>
    <n v="3"/>
    <n v="4"/>
    <n v="1"/>
    <n v="5"/>
    <n v="1"/>
    <n v="2"/>
    <n v="3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</r>
  <r>
    <s v="08DTV0006I"/>
    <n v="1"/>
    <s v="MATUTINO"/>
    <s v="TELESECUNDARIA 6039"/>
    <n v="8"/>
    <s v="CHIHUAHUA"/>
    <n v="8"/>
    <s v="CHIHUAHUA"/>
    <n v="15"/>
    <s v="COYAME DEL SOTOL"/>
    <n v="70"/>
    <s v="SAN PEDRO"/>
    <s v="CALLE SAN PEDRO"/>
    <n v="0"/>
    <s v="PĂšBLICO"/>
    <x v="3"/>
    <n v="2"/>
    <s v="BĂSICA"/>
    <n v="3"/>
    <x v="1"/>
    <n v="3"/>
    <x v="2"/>
    <n v="0"/>
    <s v="NO APLICA"/>
    <n v="0"/>
    <s v="NO APLICA"/>
    <s v="08FTV0012R"/>
    <m/>
    <s v="08ADG0056J"/>
    <n v="0"/>
    <s v="I2019"/>
    <n v="5"/>
    <n v="10"/>
    <n v="15"/>
    <n v="5"/>
    <n v="10"/>
    <n v="15"/>
    <n v="1"/>
    <n v="5"/>
    <n v="6"/>
    <n v="1"/>
    <n v="1"/>
    <n v="2"/>
    <n v="3"/>
    <n v="3"/>
    <n v="6"/>
    <n v="1"/>
    <n v="1"/>
    <n v="2"/>
    <n v="0"/>
    <n v="0"/>
    <n v="0"/>
    <n v="0"/>
    <n v="0"/>
    <n v="0"/>
    <n v="0"/>
    <n v="0"/>
    <n v="0"/>
    <n v="5"/>
    <n v="5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DTV0015Q"/>
    <n v="1"/>
    <s v="MATUTINO"/>
    <s v="EL PICHAGUE"/>
    <n v="8"/>
    <s v="CHIHUAHUA"/>
    <n v="8"/>
    <s v="CHIHUAHUA"/>
    <n v="33"/>
    <s v="HUEJOTITĂN"/>
    <n v="38"/>
    <s v="PICHAGUE"/>
    <s v="CALLE PICHAGUE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7"/>
    <n v="4"/>
    <n v="11"/>
    <n v="7"/>
    <n v="4"/>
    <n v="11"/>
    <n v="1"/>
    <n v="1"/>
    <n v="2"/>
    <n v="5"/>
    <n v="1"/>
    <n v="6"/>
    <n v="2"/>
    <n v="3"/>
    <n v="5"/>
    <n v="4"/>
    <n v="0"/>
    <n v="4"/>
    <n v="0"/>
    <n v="0"/>
    <n v="0"/>
    <n v="0"/>
    <n v="0"/>
    <n v="0"/>
    <n v="0"/>
    <n v="0"/>
    <n v="0"/>
    <n v="11"/>
    <n v="4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4"/>
  </r>
  <r>
    <s v="08KTV0039J"/>
    <n v="4"/>
    <s v="DISCONTINUO"/>
    <s v="SECUNDARIA COMUNITARIA"/>
    <n v="8"/>
    <s v="CHIHUAHUA"/>
    <n v="8"/>
    <s v="CHIHUAHUA"/>
    <n v="9"/>
    <s v="BOCOYNA"/>
    <n v="532"/>
    <s v="HUACHABETAVO"/>
    <s v="CALLE HUACHABETAV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3"/>
    <n v="10"/>
    <n v="13"/>
    <n v="3"/>
    <n v="10"/>
    <n v="13"/>
    <n v="1"/>
    <n v="3"/>
    <n v="4"/>
    <n v="2"/>
    <n v="2"/>
    <n v="4"/>
    <n v="3"/>
    <n v="5"/>
    <n v="8"/>
    <n v="1"/>
    <n v="2"/>
    <n v="3"/>
    <n v="0"/>
    <n v="0"/>
    <n v="0"/>
    <n v="0"/>
    <n v="0"/>
    <n v="0"/>
    <n v="0"/>
    <n v="0"/>
    <n v="0"/>
    <n v="6"/>
    <n v="9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2346E"/>
    <n v="1"/>
    <s v="MATUTINO"/>
    <s v="AGUSTIN MELGAR"/>
    <n v="8"/>
    <s v="CHIHUAHUA"/>
    <n v="8"/>
    <s v="CHIHUAHUA"/>
    <n v="50"/>
    <s v="NUEVO CASAS GRANDES"/>
    <n v="3"/>
    <s v="BUENA FE"/>
    <s v="CALLE MISION DE GUADALUPE"/>
    <n v="0"/>
    <s v="PĂšBLICO"/>
    <x v="3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2"/>
    <n v="3"/>
    <n v="5"/>
    <n v="7"/>
    <n v="7"/>
    <n v="14"/>
    <n v="5"/>
    <n v="5"/>
    <n v="10"/>
    <n v="0"/>
    <n v="0"/>
    <n v="0"/>
    <n v="0"/>
    <n v="0"/>
    <n v="0"/>
    <n v="0"/>
    <n v="0"/>
    <n v="0"/>
    <n v="14"/>
    <n v="15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002N"/>
    <n v="4"/>
    <s v="DISCONTINUO"/>
    <s v="DAVID ALFARO SIQUEIROS"/>
    <n v="8"/>
    <s v="CHIHUAHUA"/>
    <n v="8"/>
    <s v="CHIHUAHUA"/>
    <n v="9"/>
    <s v="BOCOYNA"/>
    <n v="58"/>
    <s v="COMUNIDAD EL GUAJOLOTE"/>
    <s v="CALLE GUAJOLOTE"/>
    <n v="0"/>
    <s v="PĂšBLICO"/>
    <x v="3"/>
    <n v="2"/>
    <s v="BĂSICA"/>
    <n v="2"/>
    <x v="2"/>
    <n v="1"/>
    <x v="1"/>
    <n v="0"/>
    <s v="NO APLICA"/>
    <n v="0"/>
    <s v="NO APLICA"/>
    <s v="08FIZ0214N"/>
    <s v="08FJS0124A"/>
    <s v="08ADG0003E"/>
    <n v="0"/>
    <s v="I2019"/>
    <n v="6"/>
    <n v="10"/>
    <n v="16"/>
    <n v="6"/>
    <n v="10"/>
    <n v="16"/>
    <n v="0"/>
    <n v="1"/>
    <n v="1"/>
    <n v="2"/>
    <n v="1"/>
    <n v="3"/>
    <n v="1"/>
    <n v="3"/>
    <n v="4"/>
    <n v="1"/>
    <n v="2"/>
    <n v="3"/>
    <n v="0"/>
    <n v="0"/>
    <n v="0"/>
    <n v="0"/>
    <n v="0"/>
    <n v="0"/>
    <n v="1"/>
    <n v="2"/>
    <n v="3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402J"/>
    <n v="2"/>
    <s v="VESPERTINO"/>
    <s v="BENITO JUAREZ"/>
    <n v="8"/>
    <s v="CHIHUAHUA"/>
    <n v="8"/>
    <s v="CHIHUAHUA"/>
    <n v="47"/>
    <s v="MORIS"/>
    <n v="5"/>
    <s v="AGUAJE VERDE"/>
    <s v="CALLE AGUAJE VERDE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7"/>
    <n v="8"/>
    <n v="15"/>
    <n v="7"/>
    <n v="8"/>
    <n v="15"/>
    <n v="2"/>
    <n v="1"/>
    <n v="3"/>
    <n v="1"/>
    <n v="1"/>
    <n v="2"/>
    <n v="0"/>
    <n v="0"/>
    <n v="0"/>
    <n v="3"/>
    <n v="1"/>
    <n v="4"/>
    <n v="0"/>
    <n v="2"/>
    <n v="2"/>
    <n v="1"/>
    <n v="1"/>
    <n v="2"/>
    <n v="1"/>
    <n v="2"/>
    <n v="3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946I"/>
    <n v="1"/>
    <s v="MATUTINO"/>
    <s v="IGNACIO ZARAGOZA"/>
    <n v="8"/>
    <s v="CHIHUAHUA"/>
    <n v="8"/>
    <s v="CHIHUAHUA"/>
    <n v="29"/>
    <s v="GUADALUPE Y CALVO"/>
    <n v="1116"/>
    <s v="SAN IGNACIO DE CIENEGUILLA"/>
    <s v="CALLE SAN IGNACIO DE CIENEGUILLA"/>
    <n v="0"/>
    <s v="PĂšBLICO"/>
    <x v="3"/>
    <n v="2"/>
    <s v="BĂSICA"/>
    <n v="2"/>
    <x v="2"/>
    <n v="1"/>
    <x v="1"/>
    <n v="0"/>
    <s v="NO APLICA"/>
    <n v="0"/>
    <s v="NO APLICA"/>
    <s v="08FIZ0259J"/>
    <s v="08FJS0131K"/>
    <s v="08ADG0007A"/>
    <n v="0"/>
    <s v="I2019"/>
    <n v="7"/>
    <n v="7"/>
    <n v="14"/>
    <n v="7"/>
    <n v="7"/>
    <n v="14"/>
    <n v="0"/>
    <n v="1"/>
    <n v="1"/>
    <n v="3"/>
    <n v="1"/>
    <n v="4"/>
    <n v="1"/>
    <n v="1"/>
    <n v="2"/>
    <n v="1"/>
    <n v="1"/>
    <n v="2"/>
    <n v="3"/>
    <n v="1"/>
    <n v="4"/>
    <n v="1"/>
    <n v="0"/>
    <n v="1"/>
    <n v="0"/>
    <n v="2"/>
    <n v="2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386W"/>
    <n v="1"/>
    <s v="MATUTINO"/>
    <s v="SALATIEL CASTAĂ‘EDA ARAUJO"/>
    <n v="8"/>
    <s v="CHIHUAHUA"/>
    <n v="8"/>
    <s v="CHIHUAHUA"/>
    <n v="29"/>
    <s v="GUADALUPE Y CALVO"/>
    <n v="432"/>
    <s v="LOS TARROS"/>
    <s v="CALLE LOS TARROS/BUENAVISTA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4"/>
    <n v="9"/>
    <n v="13"/>
    <n v="4"/>
    <n v="9"/>
    <n v="13"/>
    <n v="1"/>
    <n v="0"/>
    <n v="1"/>
    <n v="1"/>
    <n v="2"/>
    <n v="3"/>
    <n v="1"/>
    <n v="1"/>
    <n v="2"/>
    <n v="0"/>
    <n v="2"/>
    <n v="2"/>
    <n v="0"/>
    <n v="1"/>
    <n v="1"/>
    <n v="2"/>
    <n v="1"/>
    <n v="3"/>
    <n v="1"/>
    <n v="4"/>
    <n v="5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142W"/>
    <n v="4"/>
    <s v="DISCONTINUO"/>
    <s v="PRIMARIA INDIGENA COMUNITARIA"/>
    <n v="8"/>
    <s v="CHIHUAHUA"/>
    <n v="8"/>
    <s v="CHIHUAHUA"/>
    <n v="27"/>
    <s v="GUACHOCHI"/>
    <n v="2161"/>
    <s v="RANCHERÍA OCHOCACHI"/>
    <s v="CALLE RANCHERIA OCHOC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6"/>
    <n v="8"/>
    <n v="14"/>
    <n v="6"/>
    <n v="8"/>
    <n v="14"/>
    <n v="0"/>
    <n v="1"/>
    <n v="1"/>
    <n v="1"/>
    <n v="1"/>
    <n v="2"/>
    <n v="1"/>
    <n v="3"/>
    <n v="4"/>
    <n v="0"/>
    <n v="1"/>
    <n v="1"/>
    <n v="3"/>
    <n v="0"/>
    <n v="3"/>
    <n v="0"/>
    <n v="1"/>
    <n v="1"/>
    <n v="2"/>
    <n v="3"/>
    <n v="5"/>
    <n v="7"/>
    <n v="9"/>
    <n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486R"/>
    <n v="1"/>
    <s v="MATUTINO"/>
    <s v="BENITO COQUET"/>
    <n v="8"/>
    <s v="CHIHUAHUA"/>
    <n v="8"/>
    <s v="CHIHUAHUA"/>
    <n v="50"/>
    <s v="NUEVO CASAS GRANDES"/>
    <n v="1"/>
    <s v="NUEVO CASAS GRANDES"/>
    <s v="AVENIDA OCHOA "/>
    <n v="0"/>
    <s v="PĂšBLICO"/>
    <x v="3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5"/>
    <n v="1"/>
    <n v="6"/>
    <n v="7"/>
    <n v="2"/>
    <n v="9"/>
    <n v="4"/>
    <n v="9"/>
    <n v="13"/>
    <n v="0"/>
    <n v="0"/>
    <n v="0"/>
    <n v="0"/>
    <n v="0"/>
    <n v="0"/>
    <n v="0"/>
    <n v="0"/>
    <n v="0"/>
    <n v="16"/>
    <n v="12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</r>
  <r>
    <s v="08DCC0245D"/>
    <n v="1"/>
    <s v="MATUTINO"/>
    <s v="JOSE VASCONCELOS"/>
    <n v="8"/>
    <s v="CHIHUAHUA"/>
    <n v="8"/>
    <s v="CHIHUAHUA"/>
    <n v="65"/>
    <s v="URIQUE"/>
    <n v="1506"/>
    <s v="GUAGUEYVO"/>
    <s v="CALLE GUAGUEYVO"/>
    <n v="0"/>
    <s v="PĂšBLICO"/>
    <x v="3"/>
    <n v="2"/>
    <s v="BĂSICA"/>
    <n v="1"/>
    <x v="0"/>
    <n v="3"/>
    <x v="3"/>
    <n v="0"/>
    <s v="NO APLICA"/>
    <n v="0"/>
    <s v="NO APLICA"/>
    <s v="08FZI0022Y"/>
    <s v="08FJI0008D"/>
    <s v="08ADG0006B"/>
    <n v="0"/>
    <s v="I2019"/>
    <n v="0"/>
    <n v="0"/>
    <n v="0"/>
    <n v="0"/>
    <n v="0"/>
    <n v="0"/>
    <n v="0"/>
    <n v="0"/>
    <n v="0"/>
    <n v="0"/>
    <n v="7"/>
    <n v="7"/>
    <n v="7"/>
    <n v="3"/>
    <n v="10"/>
    <n v="5"/>
    <n v="7"/>
    <n v="12"/>
    <n v="0"/>
    <n v="0"/>
    <n v="0"/>
    <n v="0"/>
    <n v="0"/>
    <n v="0"/>
    <n v="0"/>
    <n v="0"/>
    <n v="0"/>
    <n v="12"/>
    <n v="17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PPR0019S"/>
    <n v="1"/>
    <s v="MATUTINO"/>
    <s v="CENTRO EDUCATIVO GAMA"/>
    <n v="8"/>
    <s v="CHIHUAHUA"/>
    <n v="8"/>
    <s v="CHIHUAHUA"/>
    <n v="19"/>
    <s v="CHIHUAHUA"/>
    <n v="1"/>
    <s v="CHIHUAHUA"/>
    <s v="CALLE MIGUEL BARRAGAN"/>
    <n v="3905"/>
    <s v="PRIVADO"/>
    <x v="1"/>
    <n v="2"/>
    <s v="BĂSICA"/>
    <n v="2"/>
    <x v="2"/>
    <n v="1"/>
    <x v="1"/>
    <n v="0"/>
    <s v="NO APLICA"/>
    <n v="0"/>
    <s v="NO APLICA"/>
    <s v="08FIZ0045I"/>
    <m/>
    <m/>
    <n v="0"/>
    <s v="I2019"/>
    <n v="6"/>
    <n v="7"/>
    <n v="13"/>
    <n v="6"/>
    <n v="7"/>
    <n v="13"/>
    <n v="0"/>
    <n v="0"/>
    <n v="0"/>
    <n v="0"/>
    <n v="3"/>
    <n v="3"/>
    <n v="3"/>
    <n v="1"/>
    <n v="4"/>
    <n v="2"/>
    <n v="1"/>
    <n v="3"/>
    <n v="1"/>
    <n v="1"/>
    <n v="2"/>
    <n v="0"/>
    <n v="0"/>
    <n v="0"/>
    <n v="0"/>
    <n v="0"/>
    <n v="0"/>
    <n v="6"/>
    <n v="6"/>
    <n v="1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1"/>
    <n v="5"/>
    <n v="1"/>
    <n v="1"/>
    <n v="0"/>
    <n v="0"/>
    <n v="0"/>
    <n v="0"/>
    <n v="0"/>
    <n v="0"/>
    <n v="2"/>
    <n v="2"/>
    <n v="4"/>
    <n v="4"/>
  </r>
  <r>
    <s v="08DPB0234C"/>
    <n v="1"/>
    <s v="MATUTINO"/>
    <s v="JULIO VERNE"/>
    <n v="8"/>
    <s v="CHIHUAHUA"/>
    <n v="8"/>
    <s v="CHIHUAHUA"/>
    <n v="66"/>
    <s v="URUACHI"/>
    <n v="230"/>
    <s v="EL TRIGO DE URUACHI"/>
    <s v="CALLE EL TRIGO DE URUACHI"/>
    <n v="0"/>
    <s v="PĂšBLICO"/>
    <x v="3"/>
    <n v="2"/>
    <s v="BĂSICA"/>
    <n v="2"/>
    <x v="2"/>
    <n v="3"/>
    <x v="4"/>
    <n v="0"/>
    <s v="NO APLICA"/>
    <n v="0"/>
    <s v="NO APLICA"/>
    <s v="08FZI0002K"/>
    <s v="08FJI0001K"/>
    <s v="08ADG0003E"/>
    <n v="0"/>
    <s v="I2019"/>
    <n v="10"/>
    <n v="5"/>
    <n v="15"/>
    <n v="10"/>
    <n v="5"/>
    <n v="15"/>
    <n v="0"/>
    <n v="1"/>
    <n v="1"/>
    <n v="1"/>
    <n v="1"/>
    <n v="2"/>
    <n v="2"/>
    <n v="1"/>
    <n v="3"/>
    <n v="2"/>
    <n v="2"/>
    <n v="4"/>
    <n v="2"/>
    <n v="1"/>
    <n v="3"/>
    <n v="1"/>
    <n v="0"/>
    <n v="1"/>
    <n v="1"/>
    <n v="0"/>
    <n v="1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222Y"/>
    <n v="1"/>
    <s v="MATUTINO"/>
    <s v="TELESECUNDARIA FEDERALIZADA"/>
    <n v="8"/>
    <s v="CHIHUAHUA"/>
    <n v="8"/>
    <s v="CHIHUAHUA"/>
    <n v="29"/>
    <s v="GUADALUPE Y CALVO"/>
    <n v="208"/>
    <s v="SAN JULIĂN"/>
    <s v="CALLE SAN JULIAN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9"/>
    <n v="4"/>
    <n v="13"/>
    <n v="8"/>
    <n v="3"/>
    <n v="11"/>
    <n v="2"/>
    <n v="0"/>
    <n v="2"/>
    <n v="2"/>
    <n v="4"/>
    <n v="6"/>
    <n v="2"/>
    <n v="1"/>
    <n v="3"/>
    <n v="4"/>
    <n v="3"/>
    <n v="7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ETV0142L"/>
    <n v="1"/>
    <s v="MATUTINO"/>
    <s v="TELESECUNDARIA 6147"/>
    <n v="8"/>
    <s v="CHIHUAHUA"/>
    <n v="8"/>
    <s v="CHIHUAHUA"/>
    <n v="44"/>
    <s v="MATAMOROS"/>
    <n v="28"/>
    <s v="INDEPENDENCIA Y REFORMA (LOS CHARCOS)"/>
    <s v="CALLE INDEPENDENCIA 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6"/>
    <n v="9"/>
    <n v="15"/>
    <n v="5"/>
    <n v="6"/>
    <n v="11"/>
    <n v="1"/>
    <n v="2"/>
    <n v="3"/>
    <n v="2"/>
    <n v="1"/>
    <n v="3"/>
    <n v="2"/>
    <n v="3"/>
    <n v="5"/>
    <n v="3"/>
    <n v="3"/>
    <n v="6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KTV0138J"/>
    <n v="4"/>
    <s v="DISCONTINUO"/>
    <s v="SECUNDARIA COMUNITARIA"/>
    <n v="8"/>
    <s v="CHIHUAHUA"/>
    <n v="8"/>
    <s v="CHIHUAHUA"/>
    <n v="29"/>
    <s v="GUADALUPE Y CALVO"/>
    <n v="141"/>
    <s v="NUESTRA SEÑORA"/>
    <s v="CALLE NUESTRA SEÑOR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8"/>
    <n v="7"/>
    <n v="15"/>
    <n v="8"/>
    <n v="7"/>
    <n v="15"/>
    <n v="0"/>
    <n v="1"/>
    <n v="1"/>
    <n v="3"/>
    <n v="2"/>
    <n v="5"/>
    <n v="1"/>
    <n v="3"/>
    <n v="4"/>
    <n v="3"/>
    <n v="3"/>
    <n v="6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PR1644N"/>
    <n v="1"/>
    <s v="MATUTINO"/>
    <s v="BENITO JUAREZ"/>
    <n v="8"/>
    <s v="CHIHUAHUA"/>
    <n v="8"/>
    <s v="CHIHUAHUA"/>
    <n v="12"/>
    <s v="CARICHĂŤ"/>
    <n v="17"/>
    <s v="EL CONSUELO"/>
    <s v="CALLE EL CONSUELO"/>
    <n v="0"/>
    <s v="PĂšBLICO"/>
    <x v="3"/>
    <n v="2"/>
    <s v="BĂSICA"/>
    <n v="2"/>
    <x v="2"/>
    <n v="1"/>
    <x v="1"/>
    <n v="0"/>
    <s v="NO APLICA"/>
    <n v="0"/>
    <s v="NO APLICA"/>
    <s v="08FIZ0203H"/>
    <s v="08FJS0121D"/>
    <s v="08ADG0010O"/>
    <n v="0"/>
    <s v="I2019"/>
    <n v="7"/>
    <n v="8"/>
    <n v="15"/>
    <n v="7"/>
    <n v="8"/>
    <n v="15"/>
    <n v="1"/>
    <n v="1"/>
    <n v="2"/>
    <n v="0"/>
    <n v="1"/>
    <n v="1"/>
    <n v="0"/>
    <n v="2"/>
    <n v="2"/>
    <n v="1"/>
    <n v="0"/>
    <n v="1"/>
    <n v="2"/>
    <n v="1"/>
    <n v="3"/>
    <n v="2"/>
    <n v="0"/>
    <n v="2"/>
    <n v="1"/>
    <n v="4"/>
    <n v="5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2208T"/>
    <n v="4"/>
    <s v="DISCONTINUO"/>
    <s v="MARTIN LOPEZ"/>
    <n v="8"/>
    <s v="CHIHUAHUA"/>
    <n v="8"/>
    <s v="CHIHUAHUA"/>
    <n v="12"/>
    <s v="CARICHĂŤ"/>
    <n v="46"/>
    <s v="SAN JOSĂ‰ BAQUEACHI"/>
    <s v="CALLE SAN JOSE BAQUIACHI"/>
    <n v="0"/>
    <s v="PĂšBLICO"/>
    <x v="3"/>
    <n v="2"/>
    <s v="BĂSICA"/>
    <n v="2"/>
    <x v="2"/>
    <n v="1"/>
    <x v="1"/>
    <n v="0"/>
    <s v="NO APLICA"/>
    <n v="0"/>
    <s v="NO APLICA"/>
    <s v="08FIZ0203H"/>
    <s v="08FJS0121D"/>
    <s v="08ADG0010O"/>
    <n v="0"/>
    <s v="I2019"/>
    <n v="7"/>
    <n v="8"/>
    <n v="15"/>
    <n v="7"/>
    <n v="8"/>
    <n v="15"/>
    <n v="2"/>
    <n v="3"/>
    <n v="5"/>
    <n v="1"/>
    <n v="0"/>
    <n v="1"/>
    <n v="0"/>
    <n v="1"/>
    <n v="1"/>
    <n v="3"/>
    <n v="3"/>
    <n v="6"/>
    <n v="1"/>
    <n v="1"/>
    <n v="2"/>
    <n v="1"/>
    <n v="1"/>
    <n v="2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PR0315N"/>
    <n v="1"/>
    <s v="MATUTINO"/>
    <s v="FRANCISCO SARABIA 2070"/>
    <n v="8"/>
    <s v="CHIHUAHUA"/>
    <n v="8"/>
    <s v="CHIHUAHUA"/>
    <n v="40"/>
    <s v="MADERA"/>
    <n v="33"/>
    <s v="LAS POMAS"/>
    <s v="CALLE LAS POMAS"/>
    <n v="0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11"/>
    <n v="4"/>
    <n v="15"/>
    <n v="11"/>
    <n v="4"/>
    <n v="15"/>
    <n v="1"/>
    <n v="1"/>
    <n v="2"/>
    <n v="1"/>
    <n v="1"/>
    <n v="2"/>
    <n v="0"/>
    <n v="0"/>
    <n v="0"/>
    <n v="3"/>
    <n v="1"/>
    <n v="4"/>
    <n v="3"/>
    <n v="1"/>
    <n v="4"/>
    <n v="2"/>
    <n v="0"/>
    <n v="2"/>
    <n v="2"/>
    <n v="0"/>
    <n v="2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846B"/>
    <n v="1"/>
    <s v="MATUTINO"/>
    <s v="FRANCISCO R. ALMADA 2785"/>
    <n v="8"/>
    <s v="CHIHUAHUA"/>
    <n v="8"/>
    <s v="CHIHUAHUA"/>
    <n v="20"/>
    <s v="CHĂŤNIPAS"/>
    <n v="58"/>
    <s v="GUERRA AL TIRANO (LA VINATA)"/>
    <s v="CALLE GUERRA AL TIRANO"/>
    <n v="0"/>
    <s v="PĂšBLICO"/>
    <x v="2"/>
    <n v="2"/>
    <s v="BĂSICA"/>
    <n v="2"/>
    <x v="2"/>
    <n v="1"/>
    <x v="1"/>
    <n v="0"/>
    <s v="NO APLICA"/>
    <n v="0"/>
    <s v="NO APLICA"/>
    <s v="08FIZ0010T"/>
    <s v="08FJS0005N"/>
    <m/>
    <n v="0"/>
    <s v="I2019"/>
    <n v="6"/>
    <n v="9"/>
    <n v="15"/>
    <n v="6"/>
    <n v="9"/>
    <n v="15"/>
    <n v="1"/>
    <n v="1"/>
    <n v="2"/>
    <n v="1"/>
    <n v="0"/>
    <n v="1"/>
    <n v="0"/>
    <n v="1"/>
    <n v="1"/>
    <n v="1"/>
    <n v="2"/>
    <n v="3"/>
    <n v="0"/>
    <n v="1"/>
    <n v="1"/>
    <n v="1"/>
    <n v="1"/>
    <n v="2"/>
    <n v="3"/>
    <n v="3"/>
    <n v="6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215Y"/>
    <n v="4"/>
    <s v="DISCONTINUO"/>
    <s v="PRIMARIA INDIGENA COMUNITARIA"/>
    <n v="8"/>
    <s v="CHIHUAHUA"/>
    <n v="8"/>
    <s v="CHIHUAHUA"/>
    <n v="27"/>
    <s v="GUACHOCHI"/>
    <n v="534"/>
    <s v="CHARERACHI"/>
    <s v="CALLE CHARER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9"/>
    <n v="7"/>
    <n v="16"/>
    <n v="9"/>
    <n v="7"/>
    <n v="16"/>
    <n v="0"/>
    <n v="2"/>
    <n v="2"/>
    <n v="0"/>
    <n v="0"/>
    <n v="0"/>
    <n v="1"/>
    <n v="3"/>
    <n v="4"/>
    <n v="2"/>
    <n v="0"/>
    <n v="2"/>
    <n v="2"/>
    <n v="0"/>
    <n v="2"/>
    <n v="0"/>
    <n v="0"/>
    <n v="0"/>
    <n v="4"/>
    <n v="2"/>
    <n v="6"/>
    <n v="9"/>
    <n v="5"/>
    <n v="1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B0229A"/>
    <n v="4"/>
    <s v="DISCONTINUO"/>
    <s v="PRIMARIA INDIGENA COMUNITARIA"/>
    <n v="8"/>
    <s v="CHIHUAHUA"/>
    <n v="8"/>
    <s v="CHIHUAHUA"/>
    <n v="27"/>
    <s v="GUACHOCHI"/>
    <n v="429"/>
    <s v="BARBECHITOS DE ABAJO"/>
    <s v="CALLE BARBECHITOS DE ABAJO"/>
    <n v="0"/>
    <s v="PÚBLICO"/>
    <x v="0"/>
    <n v="2"/>
    <s v="BÁSICA"/>
    <n v="2"/>
    <x v="2"/>
    <n v="2"/>
    <x v="0"/>
    <n v="1"/>
    <s v="SERVICIOS"/>
    <n v="5"/>
    <s v="INDIGENA"/>
    <m/>
    <m/>
    <s v="08ACE0001J"/>
    <n v="0"/>
    <s v="I2019"/>
    <n v="6"/>
    <n v="8"/>
    <n v="14"/>
    <n v="6"/>
    <n v="8"/>
    <n v="14"/>
    <n v="1"/>
    <n v="1"/>
    <n v="2"/>
    <n v="2"/>
    <n v="1"/>
    <n v="3"/>
    <n v="0"/>
    <n v="0"/>
    <n v="0"/>
    <n v="3"/>
    <n v="1"/>
    <n v="4"/>
    <n v="2"/>
    <n v="2"/>
    <n v="4"/>
    <n v="0"/>
    <n v="0"/>
    <n v="0"/>
    <n v="1"/>
    <n v="4"/>
    <n v="5"/>
    <n v="8"/>
    <n v="8"/>
    <n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60A"/>
    <n v="4"/>
    <s v="DISCONTINUO"/>
    <s v="PRIMARIA COMUNITARIA"/>
    <n v="8"/>
    <s v="CHIHUAHUA"/>
    <n v="8"/>
    <s v="CHIHUAHUA"/>
    <n v="31"/>
    <s v="GUERRERO"/>
    <n v="6"/>
    <s v="AGUA CALIENTE DE ARISIACHI"/>
    <s v="NINGUNO NINGUN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4"/>
    <n v="9"/>
    <n v="13"/>
    <n v="4"/>
    <n v="9"/>
    <n v="13"/>
    <n v="0"/>
    <n v="2"/>
    <n v="2"/>
    <n v="2"/>
    <n v="1"/>
    <n v="3"/>
    <n v="0"/>
    <n v="0"/>
    <n v="0"/>
    <n v="3"/>
    <n v="2"/>
    <n v="5"/>
    <n v="1"/>
    <n v="2"/>
    <n v="3"/>
    <n v="0"/>
    <n v="1"/>
    <n v="1"/>
    <n v="2"/>
    <n v="3"/>
    <n v="5"/>
    <n v="8"/>
    <n v="9"/>
    <n v="1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224G"/>
    <n v="1"/>
    <s v="MATUTINO"/>
    <s v="RICARDO FLORES MAGON"/>
    <n v="8"/>
    <s v="CHIHUAHUA"/>
    <n v="8"/>
    <s v="CHIHUAHUA"/>
    <n v="21"/>
    <s v="DELICIAS"/>
    <n v="326"/>
    <s v="COLONIA VICENTE GUERRERO"/>
    <s v="AVENIDA CUAUHTEMOC 16"/>
    <n v="0"/>
    <s v="PĂšBLICO"/>
    <x v="3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0"/>
    <n v="0"/>
    <n v="2"/>
    <n v="7"/>
    <n v="9"/>
    <n v="10"/>
    <n v="11"/>
    <n v="21"/>
    <n v="0"/>
    <n v="0"/>
    <n v="0"/>
    <n v="0"/>
    <n v="0"/>
    <n v="0"/>
    <n v="0"/>
    <n v="0"/>
    <n v="0"/>
    <n v="12"/>
    <n v="18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779E"/>
    <n v="1"/>
    <s v="MATUTINO"/>
    <s v="BENITO JUAREZ"/>
    <n v="8"/>
    <s v="CHIHUAHUA"/>
    <n v="8"/>
    <s v="CHIHUAHUA"/>
    <n v="36"/>
    <s v="JIMĂ‰NEZ"/>
    <n v="20"/>
    <s v="CALIFORNIA"/>
    <s v="CALLE CALIFORNIA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3"/>
    <n v="2"/>
    <n v="5"/>
    <n v="8"/>
    <n v="7"/>
    <n v="15"/>
    <n v="2"/>
    <n v="8"/>
    <n v="10"/>
    <n v="0"/>
    <n v="0"/>
    <n v="0"/>
    <n v="0"/>
    <n v="0"/>
    <n v="0"/>
    <n v="0"/>
    <n v="0"/>
    <n v="0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965Z"/>
    <n v="1"/>
    <s v="MATUTINO"/>
    <s v="JUAN DE LA BARRERA"/>
    <n v="8"/>
    <s v="CHIHUAHUA"/>
    <n v="8"/>
    <s v="CHIHUAHUA"/>
    <n v="46"/>
    <s v="MORELOS"/>
    <n v="178"/>
    <s v="EL TABLĂ“N"/>
    <s v="CALLE EL TABLON"/>
    <n v="0"/>
    <s v="PĂšBLICO"/>
    <x v="3"/>
    <n v="2"/>
    <s v="BĂSICA"/>
    <n v="1"/>
    <x v="0"/>
    <n v="1"/>
    <x v="1"/>
    <n v="0"/>
    <s v="NO APLICA"/>
    <n v="0"/>
    <s v="NO APLICA"/>
    <s v="08FZP0025E"/>
    <s v="08FJZ0106V"/>
    <s v="08ADG0006B"/>
    <n v="0"/>
    <s v="I2019"/>
    <n v="0"/>
    <n v="0"/>
    <n v="0"/>
    <n v="0"/>
    <n v="0"/>
    <n v="0"/>
    <n v="0"/>
    <n v="0"/>
    <n v="0"/>
    <n v="3"/>
    <n v="5"/>
    <n v="8"/>
    <n v="6"/>
    <n v="3"/>
    <n v="9"/>
    <n v="9"/>
    <n v="4"/>
    <n v="13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477O"/>
    <n v="1"/>
    <s v="MATUTINO"/>
    <s v="INSTITUCIONES VASCO DE QUIROGA S.C."/>
    <n v="8"/>
    <s v="CHIHUAHUA"/>
    <n v="8"/>
    <s v="CHIHUAHUA"/>
    <n v="37"/>
    <s v="JUĂREZ"/>
    <n v="1"/>
    <s v="JUĂREZ"/>
    <s v="CALLE COBRE NORTE"/>
    <n v="577"/>
    <s v="PRIVADO"/>
    <x v="1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2"/>
    <n v="0"/>
    <n v="2"/>
    <n v="4"/>
    <n v="4"/>
    <n v="8"/>
    <n v="12"/>
    <n v="8"/>
    <n v="2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CC0303D"/>
    <n v="4"/>
    <s v="DISCONTINUO"/>
    <s v="FRIDA KAHLO"/>
    <n v="8"/>
    <s v="CHIHUAHUA"/>
    <n v="8"/>
    <s v="CHIHUAHUA"/>
    <n v="21"/>
    <s v="DELICIAS"/>
    <n v="858"/>
    <s v="COLONIA REVOLUCIĂ“N"/>
    <s v="CALLE BATALLA DE HIDALGO DEL PARRAL"/>
    <n v="617"/>
    <s v="PĂšBLICO"/>
    <x v="3"/>
    <n v="2"/>
    <s v="BĂSICA"/>
    <n v="1"/>
    <x v="0"/>
    <n v="3"/>
    <x v="3"/>
    <n v="0"/>
    <s v="NO APLICA"/>
    <n v="0"/>
    <s v="NO APLICA"/>
    <s v="08FZI0034C"/>
    <s v="08FJI0009C"/>
    <s v="08ADG0057I"/>
    <n v="0"/>
    <s v="I2019"/>
    <n v="0"/>
    <n v="0"/>
    <n v="0"/>
    <n v="0"/>
    <n v="0"/>
    <n v="0"/>
    <n v="0"/>
    <n v="0"/>
    <n v="0"/>
    <n v="2"/>
    <n v="0"/>
    <n v="2"/>
    <n v="2"/>
    <n v="2"/>
    <n v="4"/>
    <n v="13"/>
    <n v="11"/>
    <n v="24"/>
    <n v="0"/>
    <n v="0"/>
    <n v="0"/>
    <n v="0"/>
    <n v="0"/>
    <n v="0"/>
    <n v="0"/>
    <n v="0"/>
    <n v="0"/>
    <n v="17"/>
    <n v="13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TV0176M"/>
    <n v="4"/>
    <s v="DISCONTINUO"/>
    <s v="SECUNDARIA COMUNITARIA"/>
    <n v="8"/>
    <s v="CHIHUAHUA"/>
    <n v="8"/>
    <s v="CHIHUAHUA"/>
    <n v="31"/>
    <s v="GUERRERO"/>
    <n v="88"/>
    <s v="LAS RANAS DE TEMEYCHI"/>
    <s v="CALLE LAS RANAS DE TEMEYCHIC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13"/>
    <n v="5"/>
    <n v="18"/>
    <n v="13"/>
    <n v="5"/>
    <n v="18"/>
    <n v="3"/>
    <n v="1"/>
    <n v="4"/>
    <n v="0"/>
    <n v="2"/>
    <n v="2"/>
    <n v="5"/>
    <n v="0"/>
    <n v="5"/>
    <n v="3"/>
    <n v="1"/>
    <n v="4"/>
    <n v="0"/>
    <n v="0"/>
    <n v="0"/>
    <n v="0"/>
    <n v="0"/>
    <n v="0"/>
    <n v="0"/>
    <n v="0"/>
    <n v="0"/>
    <n v="8"/>
    <n v="3"/>
    <n v="1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PJN0491H"/>
    <n v="1"/>
    <s v="MATUTINO"/>
    <s v="CIRCULO CULTURAL NIĂ‘OS HEROES"/>
    <n v="8"/>
    <s v="CHIHUAHUA"/>
    <n v="8"/>
    <s v="CHIHUAHUA"/>
    <n v="17"/>
    <s v="CUAUHTĂ‰MOC"/>
    <n v="1"/>
    <s v="CUAUHTĂ‰MOC"/>
    <s v="CALLE REFORMA"/>
    <n v="1225"/>
    <s v="PRIVADO"/>
    <x v="1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1"/>
    <n v="0"/>
    <n v="1"/>
    <n v="6"/>
    <n v="6"/>
    <n v="12"/>
    <n v="4"/>
    <n v="8"/>
    <n v="12"/>
    <n v="0"/>
    <n v="0"/>
    <n v="0"/>
    <n v="0"/>
    <n v="0"/>
    <n v="0"/>
    <n v="0"/>
    <n v="0"/>
    <n v="0"/>
    <n v="11"/>
    <n v="14"/>
    <n v="25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0"/>
    <n v="1"/>
    <n v="2"/>
    <n v="8"/>
    <n v="0"/>
    <n v="2"/>
    <n v="0"/>
    <n v="0"/>
    <n v="1"/>
    <n v="0"/>
    <n v="0"/>
    <n v="0"/>
    <n v="1"/>
    <n v="2"/>
    <n v="2"/>
    <n v="2"/>
  </r>
  <r>
    <s v="08DPR0290W"/>
    <n v="1"/>
    <s v="MATUTINO"/>
    <s v="FRANCISCO VILLA"/>
    <n v="8"/>
    <s v="CHIHUAHUA"/>
    <n v="8"/>
    <s v="CHIHUAHUA"/>
    <n v="29"/>
    <s v="GUADALUPE Y CALVO"/>
    <n v="33"/>
    <s v="CACALOTE DE ABAJO"/>
    <s v="CALLE CACALOTE DE ABAJO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7"/>
    <n v="6"/>
    <n v="13"/>
    <n v="7"/>
    <n v="6"/>
    <n v="13"/>
    <n v="0"/>
    <n v="1"/>
    <n v="1"/>
    <n v="0"/>
    <n v="1"/>
    <n v="1"/>
    <n v="2"/>
    <n v="4"/>
    <n v="6"/>
    <n v="2"/>
    <n v="0"/>
    <n v="2"/>
    <n v="1"/>
    <n v="1"/>
    <n v="2"/>
    <n v="3"/>
    <n v="0"/>
    <n v="3"/>
    <n v="2"/>
    <n v="1"/>
    <n v="3"/>
    <n v="10"/>
    <n v="7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0710P"/>
    <n v="1"/>
    <s v="MATUTINO"/>
    <s v="JUSTO SIERRA"/>
    <n v="8"/>
    <s v="CHIHUAHUA"/>
    <n v="8"/>
    <s v="CHIHUAHUA"/>
    <n v="40"/>
    <s v="MADERA"/>
    <n v="34"/>
    <s v="PRESĂ“N DEL TORO"/>
    <s v="CALLE PRESON DEL TORO"/>
    <n v="0"/>
    <s v="PĂšBLICO"/>
    <x v="3"/>
    <n v="2"/>
    <s v="BĂSICA"/>
    <n v="2"/>
    <x v="2"/>
    <n v="1"/>
    <x v="1"/>
    <n v="0"/>
    <s v="NO APLICA"/>
    <n v="0"/>
    <s v="NO APLICA"/>
    <s v="08FIZ0196O"/>
    <s v="08FJS0120E"/>
    <s v="08ADG0055K"/>
    <n v="0"/>
    <s v="I2019"/>
    <n v="7"/>
    <n v="7"/>
    <n v="14"/>
    <n v="7"/>
    <n v="7"/>
    <n v="14"/>
    <n v="2"/>
    <n v="2"/>
    <n v="4"/>
    <n v="0"/>
    <n v="1"/>
    <n v="1"/>
    <n v="3"/>
    <n v="1"/>
    <n v="4"/>
    <n v="2"/>
    <n v="1"/>
    <n v="3"/>
    <n v="2"/>
    <n v="1"/>
    <n v="3"/>
    <n v="1"/>
    <n v="1"/>
    <n v="2"/>
    <n v="0"/>
    <n v="1"/>
    <n v="1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0767Q"/>
    <n v="1"/>
    <s v="MATUTINO"/>
    <s v="NICOLAS BRAVO"/>
    <n v="8"/>
    <s v="CHIHUAHUA"/>
    <n v="8"/>
    <s v="CHIHUAHUA"/>
    <n v="46"/>
    <s v="MORELOS"/>
    <n v="360"/>
    <s v="LOS PLACERES"/>
    <s v="CALLE LOS PLACERES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7"/>
    <n v="7"/>
    <n v="14"/>
    <n v="7"/>
    <n v="7"/>
    <n v="14"/>
    <n v="3"/>
    <n v="2"/>
    <n v="5"/>
    <n v="1"/>
    <n v="0"/>
    <n v="1"/>
    <n v="1"/>
    <n v="1"/>
    <n v="2"/>
    <n v="2"/>
    <n v="4"/>
    <n v="6"/>
    <n v="1"/>
    <n v="0"/>
    <n v="1"/>
    <n v="1"/>
    <n v="0"/>
    <n v="1"/>
    <n v="0"/>
    <n v="3"/>
    <n v="3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227A"/>
    <n v="1"/>
    <s v="MATUTINO"/>
    <s v="PATRICIO JARIS"/>
    <n v="8"/>
    <s v="CHIHUAHUA"/>
    <n v="8"/>
    <s v="CHIHUAHUA"/>
    <n v="9"/>
    <s v="BOCOYNA"/>
    <n v="5"/>
    <s v="LAS AGUJAS"/>
    <s v="CALLE LAS AGUJAS (LAS ABUJAS)"/>
    <n v="0"/>
    <s v="PĂšBLICO"/>
    <x v="3"/>
    <n v="2"/>
    <s v="BĂSICA"/>
    <n v="2"/>
    <x v="2"/>
    <n v="1"/>
    <x v="1"/>
    <n v="0"/>
    <s v="NO APLICA"/>
    <n v="0"/>
    <s v="NO APLICA"/>
    <s v="08FIZ0214N"/>
    <s v="08FJS0124A"/>
    <s v="08ADG0003E"/>
    <n v="0"/>
    <s v="I2019"/>
    <n v="4"/>
    <n v="10"/>
    <n v="14"/>
    <n v="4"/>
    <n v="10"/>
    <n v="14"/>
    <n v="0"/>
    <n v="1"/>
    <n v="1"/>
    <n v="2"/>
    <n v="0"/>
    <n v="2"/>
    <n v="2"/>
    <n v="0"/>
    <n v="2"/>
    <n v="0"/>
    <n v="3"/>
    <n v="3"/>
    <n v="0"/>
    <n v="4"/>
    <n v="4"/>
    <n v="1"/>
    <n v="1"/>
    <n v="2"/>
    <n v="1"/>
    <n v="2"/>
    <n v="3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1303Q"/>
    <n v="1"/>
    <s v="MATUTINO"/>
    <s v="FRANCISCO VILLA"/>
    <n v="8"/>
    <s v="CHIHUAHUA"/>
    <n v="8"/>
    <s v="CHIHUAHUA"/>
    <n v="30"/>
    <s v="GUAZAPARES"/>
    <n v="15"/>
    <s v="BASORIACHI"/>
    <s v="CALLE BASORIACHI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8"/>
    <n v="7"/>
    <n v="15"/>
    <n v="8"/>
    <n v="7"/>
    <n v="15"/>
    <n v="2"/>
    <n v="1"/>
    <n v="3"/>
    <n v="0"/>
    <n v="2"/>
    <n v="2"/>
    <n v="0"/>
    <n v="2"/>
    <n v="2"/>
    <n v="1"/>
    <n v="1"/>
    <n v="2"/>
    <n v="1"/>
    <n v="1"/>
    <n v="2"/>
    <n v="1"/>
    <n v="1"/>
    <n v="2"/>
    <n v="1"/>
    <n v="3"/>
    <n v="4"/>
    <n v="4"/>
    <n v="10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028I"/>
    <n v="1"/>
    <s v="MATUTINO"/>
    <s v="IGNACIO ZARAGOZA"/>
    <n v="8"/>
    <s v="CHIHUAHUA"/>
    <n v="8"/>
    <s v="CHIHUAHUA"/>
    <n v="53"/>
    <s v="PRAXEDIS G. GUERRERO"/>
    <n v="34"/>
    <s v="GUADALUPE VICTORIA (RANCHO NUEVO)"/>
    <s v="CALLE CARRETERA JUAREZ PORV KM 73"/>
    <n v="0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11"/>
    <n v="7"/>
    <n v="18"/>
    <n v="10"/>
    <n v="6"/>
    <n v="16"/>
    <n v="5"/>
    <n v="0"/>
    <n v="5"/>
    <n v="2"/>
    <n v="0"/>
    <n v="2"/>
    <n v="0"/>
    <n v="2"/>
    <n v="2"/>
    <n v="1"/>
    <n v="1"/>
    <n v="2"/>
    <n v="0"/>
    <n v="0"/>
    <n v="0"/>
    <n v="2"/>
    <n v="2"/>
    <n v="4"/>
    <n v="1"/>
    <n v="0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164Y"/>
    <n v="1"/>
    <s v="MATUTINO"/>
    <s v="CUAUHTEMOC"/>
    <n v="8"/>
    <s v="CHIHUAHUA"/>
    <n v="8"/>
    <s v="CHIHUAHUA"/>
    <n v="7"/>
    <s v="BALLEZA"/>
    <n v="48"/>
    <s v="CHIQUIHUITE"/>
    <s v="CALLE CONOCIDO"/>
    <n v="0"/>
    <s v="PĂšBLICO"/>
    <x v="3"/>
    <n v="2"/>
    <s v="BĂSICA"/>
    <n v="2"/>
    <x v="2"/>
    <n v="3"/>
    <x v="4"/>
    <n v="0"/>
    <s v="NO APLICA"/>
    <n v="0"/>
    <s v="NO APLICA"/>
    <s v="08FZI0007F"/>
    <s v="08FJI0003I"/>
    <s v="08ADG0006B"/>
    <n v="0"/>
    <s v="I2019"/>
    <n v="8"/>
    <n v="8"/>
    <n v="16"/>
    <n v="6"/>
    <n v="8"/>
    <n v="14"/>
    <n v="1"/>
    <n v="0"/>
    <n v="1"/>
    <n v="0"/>
    <n v="0"/>
    <n v="0"/>
    <n v="0"/>
    <n v="4"/>
    <n v="4"/>
    <n v="2"/>
    <n v="3"/>
    <n v="5"/>
    <n v="0"/>
    <n v="0"/>
    <n v="0"/>
    <n v="3"/>
    <n v="1"/>
    <n v="4"/>
    <n v="2"/>
    <n v="0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507S"/>
    <n v="1"/>
    <s v="MATUTINO"/>
    <s v="COLEGIO BRUSELAS"/>
    <n v="8"/>
    <s v="CHIHUAHUA"/>
    <n v="8"/>
    <s v="CHIHUAHUA"/>
    <n v="19"/>
    <s v="CHIHUAHUA"/>
    <n v="1"/>
    <s v="CHIHUAHUA"/>
    <s v="CALLE LAGUNA DE PASTORES"/>
    <n v="1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"/>
    <n v="0"/>
    <n v="1"/>
    <n v="2"/>
    <n v="10"/>
    <n v="12"/>
    <n v="5"/>
    <n v="9"/>
    <n v="14"/>
    <n v="0"/>
    <n v="0"/>
    <n v="0"/>
    <n v="0"/>
    <n v="0"/>
    <n v="0"/>
    <n v="0"/>
    <n v="0"/>
    <n v="0"/>
    <n v="8"/>
    <n v="19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2"/>
    <n v="6"/>
    <n v="0"/>
    <n v="1"/>
    <n v="0"/>
    <n v="0"/>
    <n v="0"/>
    <n v="0"/>
    <n v="0"/>
    <n v="0"/>
    <n v="1"/>
    <n v="1"/>
    <n v="3"/>
    <n v="3"/>
  </r>
  <r>
    <s v="08PJN0571T"/>
    <n v="1"/>
    <s v="MATUTINO"/>
    <s v="INSTITUTO REINA MADRE"/>
    <n v="8"/>
    <s v="CHIHUAHUA"/>
    <n v="8"/>
    <s v="CHIHUAHUA"/>
    <n v="37"/>
    <s v="JUĂREZ"/>
    <n v="1"/>
    <s v="JUĂREZ"/>
    <s v="CALLE SIERRA DE LOS ARMADILLOS"/>
    <n v="6718"/>
    <s v="PRIVADO"/>
    <x v="1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3"/>
    <n v="1"/>
    <n v="4"/>
    <n v="7"/>
    <n v="4"/>
    <n v="11"/>
    <n v="9"/>
    <n v="6"/>
    <n v="15"/>
    <n v="0"/>
    <n v="0"/>
    <n v="0"/>
    <n v="0"/>
    <n v="0"/>
    <n v="0"/>
    <n v="0"/>
    <n v="0"/>
    <n v="0"/>
    <n v="19"/>
    <n v="11"/>
    <n v="3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CC0248A"/>
    <n v="1"/>
    <s v="MATUTINO"/>
    <s v="TEPORACA"/>
    <n v="8"/>
    <s v="CHIHUAHUA"/>
    <n v="8"/>
    <s v="CHIHUAHUA"/>
    <n v="31"/>
    <s v="GUERRERO"/>
    <n v="128"/>
    <s v="TOMOCHI"/>
    <s v="CALLE TOMOCHI"/>
    <n v="0"/>
    <s v="PĂšBLICO"/>
    <x v="3"/>
    <n v="2"/>
    <s v="BĂSICA"/>
    <n v="1"/>
    <x v="0"/>
    <n v="3"/>
    <x v="3"/>
    <n v="0"/>
    <s v="NO APLICA"/>
    <n v="0"/>
    <s v="NO APLICA"/>
    <s v="08FZI0041M"/>
    <s v="08FJI0006F"/>
    <s v="08ADG0010O"/>
    <n v="0"/>
    <s v="I2019"/>
    <n v="0"/>
    <n v="0"/>
    <n v="0"/>
    <n v="0"/>
    <n v="0"/>
    <n v="0"/>
    <n v="0"/>
    <n v="0"/>
    <n v="0"/>
    <n v="1"/>
    <n v="4"/>
    <n v="5"/>
    <n v="5"/>
    <n v="7"/>
    <n v="12"/>
    <n v="6"/>
    <n v="7"/>
    <n v="13"/>
    <n v="0"/>
    <n v="0"/>
    <n v="0"/>
    <n v="0"/>
    <n v="0"/>
    <n v="0"/>
    <n v="0"/>
    <n v="0"/>
    <n v="0"/>
    <n v="12"/>
    <n v="18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PR0761V"/>
    <n v="1"/>
    <s v="MATUTINO"/>
    <s v="JESUS URUETA 2700"/>
    <n v="8"/>
    <s v="CHIHUAHUA"/>
    <n v="8"/>
    <s v="CHIHUAHUA"/>
    <n v="30"/>
    <s v="GUAZAPARES"/>
    <n v="126"/>
    <s v="MESA DEL ĂLAMO"/>
    <s v="CALLE LOS ALAMILLOS"/>
    <n v="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9"/>
    <n v="6"/>
    <n v="15"/>
    <n v="9"/>
    <n v="6"/>
    <n v="15"/>
    <n v="1"/>
    <n v="0"/>
    <n v="1"/>
    <n v="2"/>
    <n v="2"/>
    <n v="4"/>
    <n v="2"/>
    <n v="1"/>
    <n v="3"/>
    <n v="2"/>
    <n v="1"/>
    <n v="3"/>
    <n v="1"/>
    <n v="0"/>
    <n v="1"/>
    <n v="1"/>
    <n v="0"/>
    <n v="1"/>
    <n v="2"/>
    <n v="1"/>
    <n v="3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174E"/>
    <n v="1"/>
    <s v="MATUTINO"/>
    <s v="TELESECUNDARIA FEDERALIZADA"/>
    <n v="8"/>
    <s v="CHIHUAHUA"/>
    <n v="8"/>
    <s v="CHIHUAHUA"/>
    <n v="30"/>
    <s v="GUAZAPARES"/>
    <n v="109"/>
    <s v="TEPOCHIQUE"/>
    <s v="CALLE TEPOCHIQUE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7"/>
    <n v="4"/>
    <n v="11"/>
    <n v="7"/>
    <n v="4"/>
    <n v="11"/>
    <n v="1"/>
    <n v="1"/>
    <n v="2"/>
    <n v="4"/>
    <n v="6"/>
    <n v="10"/>
    <n v="2"/>
    <n v="2"/>
    <n v="4"/>
    <n v="3"/>
    <n v="1"/>
    <n v="4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ETV0099N"/>
    <n v="1"/>
    <s v="MATUTINO"/>
    <s v="TELESECUNDARIA 6099"/>
    <n v="8"/>
    <s v="CHIHUAHUA"/>
    <n v="8"/>
    <s v="CHIHUAHUA"/>
    <n v="56"/>
    <s v="ROSARIO"/>
    <n v="49"/>
    <s v="SAN JAVIER"/>
    <s v="CALLE SAN JAVIER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6"/>
    <n v="11"/>
    <n v="17"/>
    <n v="6"/>
    <n v="11"/>
    <n v="17"/>
    <n v="1"/>
    <n v="5"/>
    <n v="6"/>
    <n v="1"/>
    <n v="0"/>
    <n v="1"/>
    <n v="1"/>
    <n v="2"/>
    <n v="3"/>
    <n v="3"/>
    <n v="2"/>
    <n v="5"/>
    <n v="0"/>
    <n v="0"/>
    <n v="0"/>
    <n v="0"/>
    <n v="0"/>
    <n v="0"/>
    <n v="0"/>
    <n v="0"/>
    <n v="0"/>
    <n v="5"/>
    <n v="4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</r>
  <r>
    <s v="08PJN0448T"/>
    <n v="1"/>
    <s v="MATUTINO"/>
    <s v="COLEGIO MONTAIGNE"/>
    <n v="8"/>
    <s v="CHIHUAHUA"/>
    <n v="8"/>
    <s v="CHIHUAHUA"/>
    <n v="37"/>
    <s v="JUĂREZ"/>
    <n v="1"/>
    <s v="JUĂREZ"/>
    <s v="CALLE CAMPO ALEGRE"/>
    <n v="7872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"/>
    <n v="6"/>
    <n v="7"/>
    <n v="6"/>
    <n v="3"/>
    <n v="9"/>
    <n v="10"/>
    <n v="2"/>
    <n v="12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0"/>
    <n v="1"/>
    <n v="0"/>
    <n v="0"/>
    <n v="0"/>
    <n v="0"/>
    <n v="0"/>
    <n v="0"/>
    <n v="1"/>
    <n v="1"/>
    <n v="5"/>
    <n v="4"/>
  </r>
  <r>
    <s v="08KJN1596N"/>
    <n v="1"/>
    <s v="MATUTINO"/>
    <s v="PREESCOLAR COMUNITARIO"/>
    <n v="8"/>
    <s v="CHIHUAHUA"/>
    <n v="8"/>
    <s v="CHIHUAHUA"/>
    <n v="29"/>
    <s v="GUADALUPE Y CALVO"/>
    <n v="769"/>
    <s v="LA CIÃ‰NEGA DE LOS AYALA"/>
    <s v="CALLE LA CIENEGA DE LOS AYALA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5"/>
    <n v="15"/>
    <n v="30"/>
    <n v="0"/>
    <n v="0"/>
    <n v="0"/>
    <n v="0"/>
    <n v="0"/>
    <n v="0"/>
    <n v="0"/>
    <n v="0"/>
    <n v="0"/>
    <n v="15"/>
    <n v="15"/>
    <n v="30"/>
    <n v="0"/>
    <n v="0"/>
    <n v="1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2"/>
    <n v="0"/>
    <n v="0"/>
    <n v="0"/>
    <n v="0"/>
    <n v="2"/>
    <n v="0"/>
    <n v="0"/>
  </r>
  <r>
    <s v="08DPR0440M"/>
    <n v="1"/>
    <s v="MATUTINO"/>
    <s v="20 DE NOVIEMBRE"/>
    <n v="8"/>
    <s v="CHIHUAHUA"/>
    <n v="8"/>
    <s v="CHIHUAHUA"/>
    <n v="51"/>
    <s v="OCAMPO"/>
    <n v="257"/>
    <s v="BASOGACHI"/>
    <s v="CALLE BASOGACHI"/>
    <n v="0"/>
    <s v="PĂšBLICO"/>
    <x v="3"/>
    <n v="2"/>
    <s v="BĂSICA"/>
    <n v="2"/>
    <x v="2"/>
    <n v="1"/>
    <x v="1"/>
    <n v="0"/>
    <s v="NO APLICA"/>
    <n v="0"/>
    <s v="NO APLICA"/>
    <s v="08FIZ0210R"/>
    <s v="08FJS0123B"/>
    <s v="08ADG0003E"/>
    <n v="0"/>
    <s v="I2019"/>
    <n v="10"/>
    <n v="5"/>
    <n v="15"/>
    <n v="10"/>
    <n v="5"/>
    <n v="15"/>
    <n v="1"/>
    <n v="0"/>
    <n v="1"/>
    <n v="0"/>
    <n v="1"/>
    <n v="1"/>
    <n v="1"/>
    <n v="0"/>
    <n v="1"/>
    <n v="1"/>
    <n v="1"/>
    <n v="2"/>
    <n v="3"/>
    <n v="0"/>
    <n v="3"/>
    <n v="1"/>
    <n v="1"/>
    <n v="2"/>
    <n v="3"/>
    <n v="3"/>
    <n v="6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2195F"/>
    <n v="1"/>
    <s v="MATUTINO"/>
    <s v="IGNACIO GONZALEZ NEVAREZ"/>
    <n v="8"/>
    <s v="CHIHUAHUA"/>
    <n v="8"/>
    <s v="CHIHUAHUA"/>
    <n v="29"/>
    <s v="GUADALUPE Y CALVO"/>
    <n v="113"/>
    <s v="LLANO GRANDE"/>
    <s v="CALLE LLANO GRANDE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7"/>
    <n v="9"/>
    <n v="16"/>
    <n v="7"/>
    <n v="8"/>
    <n v="15"/>
    <n v="0"/>
    <n v="3"/>
    <n v="3"/>
    <n v="0"/>
    <n v="1"/>
    <n v="1"/>
    <n v="0"/>
    <n v="0"/>
    <n v="0"/>
    <n v="3"/>
    <n v="0"/>
    <n v="3"/>
    <n v="0"/>
    <n v="1"/>
    <n v="1"/>
    <n v="1"/>
    <n v="4"/>
    <n v="5"/>
    <n v="2"/>
    <n v="2"/>
    <n v="4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471E"/>
    <n v="1"/>
    <s v="MATUTINO"/>
    <s v="JOSE JARIS ROSALIO"/>
    <n v="8"/>
    <s v="CHIHUAHUA"/>
    <n v="8"/>
    <s v="CHIHUAHUA"/>
    <n v="27"/>
    <s v="GUACHOCHI"/>
    <n v="701"/>
    <s v="SIQUIRICHI"/>
    <s v="CALLE SIQUIRICHI"/>
    <n v="0"/>
    <s v="PĂšBLICO"/>
    <x v="3"/>
    <n v="2"/>
    <s v="BĂSICA"/>
    <n v="2"/>
    <x v="2"/>
    <n v="3"/>
    <x v="4"/>
    <n v="0"/>
    <s v="NO APLICA"/>
    <n v="0"/>
    <s v="NO APLICA"/>
    <s v="08FZI0033D"/>
    <s v="08FJI0008D"/>
    <s v="08ADG0006B"/>
    <n v="0"/>
    <s v="I2019"/>
    <n v="6"/>
    <n v="8"/>
    <n v="14"/>
    <n v="6"/>
    <n v="8"/>
    <n v="14"/>
    <n v="0"/>
    <n v="0"/>
    <n v="0"/>
    <n v="1"/>
    <n v="2"/>
    <n v="3"/>
    <n v="1"/>
    <n v="0"/>
    <n v="1"/>
    <n v="1"/>
    <n v="2"/>
    <n v="3"/>
    <n v="2"/>
    <n v="1"/>
    <n v="3"/>
    <n v="0"/>
    <n v="1"/>
    <n v="1"/>
    <n v="3"/>
    <n v="3"/>
    <n v="6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TV0095S"/>
    <n v="1"/>
    <s v="MATUTINO"/>
    <s v="JAIME SABINES"/>
    <n v="8"/>
    <s v="CHIHUAHUA"/>
    <n v="8"/>
    <s v="CHIHUAHUA"/>
    <n v="63"/>
    <s v="TEMĂ“SACHIC"/>
    <n v="70"/>
    <s v="TUTUACA"/>
    <s v="CALLE TUTUACA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10"/>
    <n v="6"/>
    <n v="16"/>
    <n v="10"/>
    <n v="6"/>
    <n v="16"/>
    <n v="2"/>
    <n v="3"/>
    <n v="5"/>
    <n v="1"/>
    <n v="2"/>
    <n v="3"/>
    <n v="1"/>
    <n v="2"/>
    <n v="3"/>
    <n v="5"/>
    <n v="0"/>
    <n v="5"/>
    <n v="0"/>
    <n v="0"/>
    <n v="0"/>
    <n v="0"/>
    <n v="0"/>
    <n v="0"/>
    <n v="0"/>
    <n v="0"/>
    <n v="0"/>
    <n v="7"/>
    <n v="4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</r>
  <r>
    <s v="08PJN0125L"/>
    <n v="1"/>
    <s v="MATUTINO"/>
    <s v="COLEGIO SATHYA SAI DE CHIHUAHUA"/>
    <n v="8"/>
    <s v="CHIHUAHUA"/>
    <n v="8"/>
    <s v="CHIHUAHUA"/>
    <n v="19"/>
    <s v="CHIHUAHUA"/>
    <n v="1"/>
    <s v="CHIHUAHUA"/>
    <s v="AVENIDA POLITECNICO NACIONAL"/>
    <n v="900"/>
    <s v="PRIVADO"/>
    <x v="1"/>
    <n v="2"/>
    <s v="BĂSICA"/>
    <n v="1"/>
    <x v="0"/>
    <n v="1"/>
    <x v="1"/>
    <n v="0"/>
    <s v="NO APLICA"/>
    <n v="0"/>
    <s v="NO APLICA"/>
    <s v="08FZP0004S"/>
    <m/>
    <m/>
    <n v="0"/>
    <s v="I2019"/>
    <n v="0"/>
    <n v="0"/>
    <n v="0"/>
    <n v="0"/>
    <n v="0"/>
    <n v="0"/>
    <n v="0"/>
    <n v="0"/>
    <n v="0"/>
    <n v="4"/>
    <n v="2"/>
    <n v="6"/>
    <n v="6"/>
    <n v="8"/>
    <n v="14"/>
    <n v="5"/>
    <n v="2"/>
    <n v="7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1"/>
    <n v="1"/>
    <n v="2"/>
    <n v="8"/>
    <n v="0"/>
    <n v="1"/>
    <n v="0"/>
    <n v="0"/>
    <n v="0"/>
    <n v="0"/>
    <n v="0"/>
    <n v="0"/>
    <n v="1"/>
    <n v="1"/>
    <n v="2"/>
    <n v="2"/>
  </r>
  <r>
    <s v="08DPR0351T"/>
    <n v="1"/>
    <s v="MATUTINO"/>
    <s v="TRECE DE SEPTIEMBRE"/>
    <n v="8"/>
    <s v="CHIHUAHUA"/>
    <n v="8"/>
    <s v="CHIHUAHUA"/>
    <n v="31"/>
    <s v="GUERRERO"/>
    <n v="18"/>
    <s v="ATAROS"/>
    <s v="CALLE CONOCIDO"/>
    <n v="0"/>
    <s v="PĂšBLICO"/>
    <x v="3"/>
    <n v="2"/>
    <s v="BĂSICA"/>
    <n v="2"/>
    <x v="2"/>
    <n v="1"/>
    <x v="1"/>
    <n v="0"/>
    <s v="NO APLICA"/>
    <n v="0"/>
    <s v="NO APLICA"/>
    <s v="08FIZ0213O"/>
    <s v="08FJS0123B"/>
    <s v="08ADG0003E"/>
    <n v="0"/>
    <s v="I2019"/>
    <n v="10"/>
    <n v="5"/>
    <n v="15"/>
    <n v="9"/>
    <n v="5"/>
    <n v="14"/>
    <n v="2"/>
    <n v="0"/>
    <n v="2"/>
    <n v="1"/>
    <n v="1"/>
    <n v="2"/>
    <n v="1"/>
    <n v="0"/>
    <n v="1"/>
    <n v="1"/>
    <n v="1"/>
    <n v="2"/>
    <n v="3"/>
    <n v="1"/>
    <n v="4"/>
    <n v="0"/>
    <n v="0"/>
    <n v="0"/>
    <n v="2"/>
    <n v="4"/>
    <n v="6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DPR2141B"/>
    <n v="1"/>
    <s v="MATUTINO"/>
    <s v="CUITLAHUAC"/>
    <n v="8"/>
    <s v="CHIHUAHUA"/>
    <n v="8"/>
    <s v="CHIHUAHUA"/>
    <n v="29"/>
    <s v="GUADALUPE Y CALVO"/>
    <n v="557"/>
    <s v="LAS TROJAS"/>
    <s v="CALLE LAS TROJAS"/>
    <n v="0"/>
    <s v="PĂšBLICO"/>
    <x v="3"/>
    <n v="2"/>
    <s v="BĂSICA"/>
    <n v="2"/>
    <x v="2"/>
    <n v="1"/>
    <x v="1"/>
    <n v="0"/>
    <s v="NO APLICA"/>
    <n v="0"/>
    <s v="NO APLICA"/>
    <s v="08FIZ0258K"/>
    <s v="08FJS0131K"/>
    <s v="08ADG0007A"/>
    <n v="0"/>
    <s v="I2019"/>
    <n v="9"/>
    <n v="5"/>
    <n v="14"/>
    <n v="9"/>
    <n v="5"/>
    <n v="14"/>
    <n v="1"/>
    <n v="0"/>
    <n v="1"/>
    <n v="2"/>
    <n v="0"/>
    <n v="2"/>
    <n v="2"/>
    <n v="3"/>
    <n v="5"/>
    <n v="2"/>
    <n v="0"/>
    <n v="2"/>
    <n v="0"/>
    <n v="2"/>
    <n v="2"/>
    <n v="3"/>
    <n v="0"/>
    <n v="3"/>
    <n v="1"/>
    <n v="1"/>
    <n v="2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</r>
  <r>
    <s v="08DTV0118M"/>
    <n v="1"/>
    <s v="MATUTINO"/>
    <s v="ROSARIO CASTELLANOS"/>
    <n v="8"/>
    <s v="CHIHUAHUA"/>
    <n v="8"/>
    <s v="CHIHUAHUA"/>
    <n v="17"/>
    <s v="CUAUHTĂ‰MOC"/>
    <n v="112"/>
    <s v="EJIDO PROGRESO (SAN IGNACIO)"/>
    <s v="CALLE EJIDO PROGRESO (SAN IGNACIO)"/>
    <n v="0"/>
    <s v="PĂšBLICO"/>
    <x v="3"/>
    <n v="2"/>
    <s v="BĂSICA"/>
    <n v="3"/>
    <x v="1"/>
    <n v="3"/>
    <x v="2"/>
    <n v="0"/>
    <s v="NO APLICA"/>
    <n v="0"/>
    <s v="NO APLICA"/>
    <s v="08FTV0031F"/>
    <m/>
    <s v="08ADG0010O"/>
    <n v="0"/>
    <s v="I2019"/>
    <n v="7"/>
    <n v="6"/>
    <n v="13"/>
    <n v="7"/>
    <n v="6"/>
    <n v="13"/>
    <n v="2"/>
    <n v="0"/>
    <n v="2"/>
    <n v="5"/>
    <n v="0"/>
    <n v="5"/>
    <n v="3"/>
    <n v="2"/>
    <n v="5"/>
    <n v="2"/>
    <n v="3"/>
    <n v="5"/>
    <n v="0"/>
    <n v="0"/>
    <n v="0"/>
    <n v="0"/>
    <n v="0"/>
    <n v="0"/>
    <n v="0"/>
    <n v="0"/>
    <n v="0"/>
    <n v="10"/>
    <n v="5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JN0065I"/>
    <n v="1"/>
    <s v="MATUTINO"/>
    <s v="JOSEFA ORTIZ DE DOMINGUEZ"/>
    <n v="8"/>
    <s v="CHIHUAHUA"/>
    <n v="8"/>
    <s v="CHIHUAHUA"/>
    <n v="42"/>
    <s v="MANUEL BENAVIDES"/>
    <n v="1"/>
    <s v="MANUEL BENAVIDES"/>
    <s v="CALLE SEPTIMA"/>
    <n v="0"/>
    <s v="PĂšBLICO"/>
    <x v="3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2"/>
    <n v="4"/>
    <n v="6"/>
    <n v="4"/>
    <n v="5"/>
    <n v="9"/>
    <n v="4"/>
    <n v="10"/>
    <n v="14"/>
    <n v="0"/>
    <n v="0"/>
    <n v="0"/>
    <n v="0"/>
    <n v="0"/>
    <n v="0"/>
    <n v="0"/>
    <n v="0"/>
    <n v="0"/>
    <n v="10"/>
    <n v="19"/>
    <n v="29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</r>
  <r>
    <s v="08PJN0608Q"/>
    <n v="1"/>
    <s v="MATUTINO"/>
    <s v="CASTILLO DEL REY"/>
    <n v="8"/>
    <s v="CHIHUAHUA"/>
    <n v="8"/>
    <s v="CHIHUAHUA"/>
    <n v="19"/>
    <s v="CHIHUAHUA"/>
    <n v="1"/>
    <s v="CHIHUAHUA"/>
    <s v="CALLE MINA CANDELARIA"/>
    <n v="1503"/>
    <s v="PRIVADO"/>
    <x v="1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0"/>
    <n v="0"/>
    <n v="0"/>
    <n v="0"/>
    <n v="0"/>
    <n v="0"/>
    <n v="0"/>
    <n v="0"/>
    <n v="0"/>
    <n v="17"/>
    <n v="10"/>
    <n v="27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1"/>
    <n v="1"/>
    <n v="0"/>
    <n v="0"/>
    <n v="0"/>
    <n v="0"/>
    <n v="0"/>
    <n v="0"/>
    <n v="1"/>
    <n v="6"/>
    <n v="0"/>
    <n v="2"/>
    <n v="2"/>
    <n v="0"/>
    <n v="0"/>
    <n v="0"/>
    <n v="0"/>
    <n v="0"/>
    <n v="0"/>
    <n v="2"/>
    <n v="2"/>
    <n v="2"/>
  </r>
  <r>
    <s v="08DPR1795T"/>
    <n v="4"/>
    <s v="DISCONTINUO"/>
    <s v="PROGRESO"/>
    <n v="8"/>
    <s v="CHIHUAHUA"/>
    <n v="8"/>
    <s v="CHIHUAHUA"/>
    <n v="9"/>
    <s v="BOCOYNA"/>
    <n v="33"/>
    <s v="CIĂ‰NEGA DE GUACAYVO"/>
    <s v="CALLE CIENEGA DE GUACAYVO"/>
    <n v="0"/>
    <s v="PĂšBLICO"/>
    <x v="3"/>
    <n v="2"/>
    <s v="BĂSICA"/>
    <n v="2"/>
    <x v="2"/>
    <n v="1"/>
    <x v="1"/>
    <n v="0"/>
    <s v="NO APLICA"/>
    <n v="0"/>
    <s v="NO APLICA"/>
    <s v="08FIZ0210R"/>
    <s v="08FJS0123B"/>
    <s v="08ADG0003E"/>
    <n v="0"/>
    <s v="I2019"/>
    <n v="9"/>
    <n v="7"/>
    <n v="16"/>
    <n v="8"/>
    <n v="7"/>
    <n v="15"/>
    <n v="0"/>
    <n v="2"/>
    <n v="2"/>
    <n v="0"/>
    <n v="3"/>
    <n v="3"/>
    <n v="0"/>
    <n v="0"/>
    <n v="0"/>
    <n v="2"/>
    <n v="2"/>
    <n v="4"/>
    <n v="1"/>
    <n v="1"/>
    <n v="2"/>
    <n v="3"/>
    <n v="0"/>
    <n v="3"/>
    <n v="2"/>
    <n v="1"/>
    <n v="3"/>
    <n v="8"/>
    <n v="7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220Z"/>
    <n v="1"/>
    <s v="MATUTINO"/>
    <s v="21 DE NOVIEMBRE 2117"/>
    <n v="8"/>
    <s v="CHIHUAHUA"/>
    <n v="8"/>
    <s v="CHIHUAHUA"/>
    <n v="32"/>
    <s v="HIDALGO DEL PARRAL"/>
    <n v="44"/>
    <s v="GOMERA DE ARRIBA"/>
    <s v="CALLE COLONIA PEMEX"/>
    <n v="0"/>
    <s v="PĂšBLICO"/>
    <x v="2"/>
    <n v="2"/>
    <s v="BĂSICA"/>
    <n v="2"/>
    <x v="2"/>
    <n v="1"/>
    <x v="1"/>
    <n v="0"/>
    <s v="NO APLICA"/>
    <n v="0"/>
    <s v="NO APLICA"/>
    <s v="08FIZ0267S"/>
    <m/>
    <m/>
    <n v="0"/>
    <s v="I2019"/>
    <n v="8"/>
    <n v="8"/>
    <n v="16"/>
    <n v="8"/>
    <n v="8"/>
    <n v="16"/>
    <n v="0"/>
    <n v="2"/>
    <n v="2"/>
    <n v="0"/>
    <n v="2"/>
    <n v="2"/>
    <n v="0"/>
    <n v="1"/>
    <n v="1"/>
    <n v="4"/>
    <n v="0"/>
    <n v="4"/>
    <n v="0"/>
    <n v="2"/>
    <n v="2"/>
    <n v="0"/>
    <n v="1"/>
    <n v="1"/>
    <n v="3"/>
    <n v="1"/>
    <n v="4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EPR0791P"/>
    <n v="1"/>
    <s v="MATUTINO"/>
    <s v="JESUS GARCIA 2730"/>
    <n v="8"/>
    <s v="CHIHUAHUA"/>
    <n v="8"/>
    <s v="CHIHUAHUA"/>
    <n v="20"/>
    <s v="CHĂŤNIPAS"/>
    <n v="111"/>
    <s v="TECORAHUI"/>
    <s v="CALLE TECORAHUI"/>
    <n v="0"/>
    <s v="PĂšBLICO"/>
    <x v="2"/>
    <n v="2"/>
    <s v="BĂSICA"/>
    <n v="2"/>
    <x v="2"/>
    <n v="1"/>
    <x v="1"/>
    <n v="0"/>
    <s v="NO APLICA"/>
    <n v="0"/>
    <s v="NO APLICA"/>
    <s v="08FIZ0010T"/>
    <s v="08FJS0005N"/>
    <m/>
    <n v="0"/>
    <s v="I2019"/>
    <n v="7"/>
    <n v="7"/>
    <n v="14"/>
    <n v="7"/>
    <n v="7"/>
    <n v="14"/>
    <n v="1"/>
    <n v="1"/>
    <n v="2"/>
    <n v="2"/>
    <n v="0"/>
    <n v="2"/>
    <n v="0"/>
    <n v="0"/>
    <n v="0"/>
    <n v="2"/>
    <n v="1"/>
    <n v="3"/>
    <n v="3"/>
    <n v="3"/>
    <n v="6"/>
    <n v="1"/>
    <n v="1"/>
    <n v="2"/>
    <n v="2"/>
    <n v="1"/>
    <n v="3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KPB0207P"/>
    <n v="4"/>
    <s v="DISCONTINUO"/>
    <s v="PRIMARIA INDIGENA COMUNITARIA"/>
    <n v="8"/>
    <s v="CHIHUAHUA"/>
    <n v="8"/>
    <s v="CHIHUAHUA"/>
    <n v="27"/>
    <s v="GUACHOCHI"/>
    <n v="572"/>
    <s v="RECUZACHI"/>
    <s v="CALLE RECUZ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9"/>
    <n v="5"/>
    <n v="14"/>
    <n v="9"/>
    <n v="5"/>
    <n v="14"/>
    <n v="1"/>
    <n v="0"/>
    <n v="1"/>
    <n v="1"/>
    <n v="3"/>
    <n v="4"/>
    <n v="2"/>
    <n v="0"/>
    <n v="2"/>
    <n v="1"/>
    <n v="2"/>
    <n v="3"/>
    <n v="3"/>
    <n v="0"/>
    <n v="3"/>
    <n v="0"/>
    <n v="3"/>
    <n v="3"/>
    <n v="2"/>
    <n v="1"/>
    <n v="3"/>
    <n v="9"/>
    <n v="9"/>
    <n v="1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111T"/>
    <n v="1"/>
    <s v="MATUTINO"/>
    <s v="FRANCISCO VILLA"/>
    <n v="8"/>
    <s v="CHIHUAHUA"/>
    <n v="8"/>
    <s v="CHIHUAHUA"/>
    <n v="30"/>
    <s v="GUAZAPARES"/>
    <n v="93"/>
    <s v="SANTA MATILDE"/>
    <s v="NINGUNO NINGUNO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9"/>
    <n v="5"/>
    <n v="14"/>
    <n v="9"/>
    <n v="5"/>
    <n v="14"/>
    <n v="1"/>
    <n v="2"/>
    <n v="3"/>
    <n v="3"/>
    <n v="1"/>
    <n v="4"/>
    <n v="5"/>
    <n v="1"/>
    <n v="6"/>
    <n v="3"/>
    <n v="2"/>
    <n v="5"/>
    <n v="0"/>
    <n v="0"/>
    <n v="0"/>
    <n v="0"/>
    <n v="0"/>
    <n v="0"/>
    <n v="0"/>
    <n v="0"/>
    <n v="0"/>
    <n v="11"/>
    <n v="4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JN2251R"/>
    <n v="1"/>
    <s v="MATUTINO"/>
    <s v="BERTA VON GLUMER LEYVA"/>
    <n v="8"/>
    <s v="CHIHUAHUA"/>
    <n v="8"/>
    <s v="CHIHUAHUA"/>
    <n v="29"/>
    <s v="GUADALUPE Y CALVO"/>
    <n v="1150"/>
    <s v="TIERRA BLANCA"/>
    <s v="CALLE TIERRAS BLANCAS II"/>
    <n v="0"/>
    <s v="PĂšBLICO"/>
    <x v="3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1"/>
    <n v="2"/>
    <n v="3"/>
    <n v="9"/>
    <n v="8"/>
    <n v="17"/>
    <n v="5"/>
    <n v="6"/>
    <n v="11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PJN0529D"/>
    <n v="1"/>
    <s v="MATUTINO"/>
    <s v="INSTITUTO MONTESSORI CORAZON DE NIĂ‘O"/>
    <n v="8"/>
    <s v="CHIHUAHUA"/>
    <n v="8"/>
    <s v="CHIHUAHUA"/>
    <n v="32"/>
    <s v="HIDALGO DEL PARRAL"/>
    <n v="1"/>
    <s v="HIDALGO DEL PARRAL"/>
    <s v="CALLE JESUS OBESO"/>
    <n v="5"/>
    <s v="PRIVADO"/>
    <x v="1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3"/>
    <n v="5"/>
    <n v="8"/>
    <n v="4"/>
    <n v="5"/>
    <n v="9"/>
    <n v="8"/>
    <n v="4"/>
    <n v="12"/>
    <n v="0"/>
    <n v="0"/>
    <n v="0"/>
    <n v="0"/>
    <n v="0"/>
    <n v="0"/>
    <n v="0"/>
    <n v="0"/>
    <n v="0"/>
    <n v="15"/>
    <n v="14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2"/>
    <n v="6"/>
    <n v="0"/>
    <n v="1"/>
    <n v="0"/>
    <n v="0"/>
    <n v="0"/>
    <n v="0"/>
    <n v="0"/>
    <n v="0"/>
    <n v="1"/>
    <n v="1"/>
    <n v="1"/>
    <n v="1"/>
  </r>
  <r>
    <s v="08PJN0585W"/>
    <n v="1"/>
    <s v="MATUTINO"/>
    <s v="INSTITUTO EINSTEIN"/>
    <n v="8"/>
    <s v="CHIHUAHUA"/>
    <n v="8"/>
    <s v="CHIHUAHUA"/>
    <n v="37"/>
    <s v="JUĂREZ"/>
    <n v="1"/>
    <s v="JUĂREZ"/>
    <s v="CAMINO VIEJO A SAN JOSE"/>
    <n v="11045"/>
    <s v="PRIVADO"/>
    <x v="1"/>
    <n v="2"/>
    <s v="BĂSICA"/>
    <n v="1"/>
    <x v="0"/>
    <n v="1"/>
    <x v="1"/>
    <n v="0"/>
    <s v="NO APLICA"/>
    <n v="0"/>
    <s v="NO APLICA"/>
    <s v="08FZP0272N"/>
    <s v="08FJZ0104X"/>
    <s v="08ADG0005C"/>
    <n v="0"/>
    <s v="I2019"/>
    <n v="0"/>
    <n v="0"/>
    <n v="0"/>
    <n v="0"/>
    <n v="0"/>
    <n v="0"/>
    <n v="0"/>
    <n v="0"/>
    <n v="0"/>
    <n v="0"/>
    <n v="0"/>
    <n v="0"/>
    <n v="4"/>
    <n v="6"/>
    <n v="10"/>
    <n v="9"/>
    <n v="11"/>
    <n v="20"/>
    <n v="0"/>
    <n v="0"/>
    <n v="0"/>
    <n v="0"/>
    <n v="0"/>
    <n v="0"/>
    <n v="0"/>
    <n v="0"/>
    <n v="0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0"/>
    <n v="1"/>
    <n v="0"/>
    <n v="0"/>
    <n v="0"/>
    <n v="0"/>
    <n v="0"/>
    <n v="0"/>
    <n v="1"/>
    <n v="1"/>
    <n v="2"/>
    <n v="2"/>
  </r>
  <r>
    <s v="08DCC0101H"/>
    <n v="1"/>
    <s v="MATUTINO"/>
    <s v="CUAUHTEMOC"/>
    <n v="8"/>
    <s v="CHIHUAHUA"/>
    <n v="8"/>
    <s v="CHIHUAHUA"/>
    <n v="65"/>
    <s v="URIQUE"/>
    <n v="19"/>
    <s v="CHURO"/>
    <s v="CALLE EL CHURO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6"/>
    <n v="5"/>
    <n v="11"/>
    <n v="2"/>
    <n v="7"/>
    <n v="9"/>
    <n v="4"/>
    <n v="7"/>
    <n v="11"/>
    <n v="0"/>
    <n v="0"/>
    <n v="0"/>
    <n v="0"/>
    <n v="0"/>
    <n v="0"/>
    <n v="0"/>
    <n v="0"/>
    <n v="0"/>
    <n v="12"/>
    <n v="19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0182O"/>
    <n v="4"/>
    <s v="DISCONTINUO"/>
    <s v="MIGUEL HIDALGO"/>
    <n v="8"/>
    <s v="CHIHUAHUA"/>
    <n v="8"/>
    <s v="CHIHUAHUA"/>
    <n v="31"/>
    <s v="GUERRERO"/>
    <n v="123"/>
    <s v="TEMECHI (TEMEYCHI)"/>
    <s v="CALLE TEMECHI (TEMEYCHI)"/>
    <n v="0"/>
    <s v="PĂšBLICO"/>
    <x v="3"/>
    <n v="2"/>
    <s v="BĂSICA"/>
    <n v="2"/>
    <x v="2"/>
    <n v="1"/>
    <x v="1"/>
    <n v="0"/>
    <s v="NO APLICA"/>
    <n v="0"/>
    <s v="NO APLICA"/>
    <s v="08FIZ0207D"/>
    <s v="08FJS0123B"/>
    <s v="08ADG0003E"/>
    <n v="0"/>
    <s v="I2019"/>
    <n v="10"/>
    <n v="6"/>
    <n v="16"/>
    <n v="10"/>
    <n v="6"/>
    <n v="16"/>
    <n v="4"/>
    <n v="3"/>
    <n v="7"/>
    <n v="0"/>
    <n v="4"/>
    <n v="4"/>
    <n v="2"/>
    <n v="0"/>
    <n v="2"/>
    <n v="0"/>
    <n v="3"/>
    <n v="3"/>
    <n v="0"/>
    <n v="0"/>
    <n v="0"/>
    <n v="0"/>
    <n v="0"/>
    <n v="0"/>
    <n v="2"/>
    <n v="0"/>
    <n v="2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</r>
  <r>
    <s v="08DTV0141N"/>
    <n v="1"/>
    <s v="MATUTINO"/>
    <s v="JESĂšS URUETA"/>
    <n v="8"/>
    <s v="CHIHUAHUA"/>
    <n v="8"/>
    <s v="CHIHUAHUA"/>
    <n v="30"/>
    <s v="GUAZAPARES"/>
    <n v="51"/>
    <s v="HORMIGUEROS"/>
    <s v="NINGUNO NINGUNO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7"/>
    <n v="4"/>
    <n v="11"/>
    <n v="7"/>
    <n v="4"/>
    <n v="11"/>
    <n v="2"/>
    <n v="1"/>
    <n v="3"/>
    <n v="9"/>
    <n v="1"/>
    <n v="10"/>
    <n v="1"/>
    <n v="0"/>
    <n v="1"/>
    <n v="5"/>
    <n v="2"/>
    <n v="7"/>
    <n v="0"/>
    <n v="0"/>
    <n v="0"/>
    <n v="0"/>
    <n v="0"/>
    <n v="0"/>
    <n v="0"/>
    <n v="0"/>
    <n v="0"/>
    <n v="15"/>
    <n v="3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ETV0011T"/>
    <n v="1"/>
    <s v="MATUTINO"/>
    <s v="TELESECUNDARIA 6012"/>
    <n v="8"/>
    <s v="CHIHUAHUA"/>
    <n v="8"/>
    <s v="CHIHUAHUA"/>
    <n v="48"/>
    <s v="NAMIQUIPA"/>
    <n v="44"/>
    <s v="NUEVO NAMIQUIPA"/>
    <s v="CALLE NUEVO NAMIQUIPA"/>
    <n v="0"/>
    <s v="PĂšBLICO"/>
    <x v="2"/>
    <n v="2"/>
    <s v="BĂSICA"/>
    <n v="3"/>
    <x v="1"/>
    <n v="3"/>
    <x v="2"/>
    <n v="0"/>
    <s v="NO APLICA"/>
    <n v="0"/>
    <s v="NO APLICA"/>
    <s v="08FTV0009D"/>
    <m/>
    <m/>
    <n v="0"/>
    <s v="I2019"/>
    <n v="8"/>
    <n v="8"/>
    <n v="16"/>
    <n v="8"/>
    <n v="8"/>
    <n v="16"/>
    <n v="3"/>
    <n v="3"/>
    <n v="6"/>
    <n v="3"/>
    <n v="1"/>
    <n v="4"/>
    <n v="3"/>
    <n v="3"/>
    <n v="6"/>
    <n v="1"/>
    <n v="1"/>
    <n v="2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KTV0130R"/>
    <n v="4"/>
    <s v="DISCONTINUO"/>
    <s v="SECUNDARIA COMUNITARIA"/>
    <n v="8"/>
    <s v="CHIHUAHUA"/>
    <n v="8"/>
    <s v="CHIHUAHUA"/>
    <n v="29"/>
    <s v="GUADALUPE Y CALVO"/>
    <n v="26"/>
    <s v="BATALLAPA"/>
    <s v="CALLE BATALLAP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10"/>
    <n v="15"/>
    <n v="5"/>
    <n v="10"/>
    <n v="15"/>
    <n v="0"/>
    <n v="1"/>
    <n v="1"/>
    <n v="3"/>
    <n v="0"/>
    <n v="3"/>
    <n v="3"/>
    <n v="7"/>
    <n v="10"/>
    <n v="2"/>
    <n v="2"/>
    <n v="4"/>
    <n v="0"/>
    <n v="0"/>
    <n v="0"/>
    <n v="0"/>
    <n v="0"/>
    <n v="0"/>
    <n v="0"/>
    <n v="0"/>
    <n v="0"/>
    <n v="8"/>
    <n v="9"/>
    <n v="17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68D"/>
    <n v="4"/>
    <s v="DISCONTINUO"/>
    <s v="SECUNDARIA COMUNITARIA"/>
    <n v="8"/>
    <s v="CHIHUAHUA"/>
    <n v="8"/>
    <s v="CHIHUAHUA"/>
    <n v="29"/>
    <s v="GUADALUPE Y CALVO"/>
    <n v="200"/>
    <s v="SAN IGNACIO DE LOS ALMAZÁN (A. SAN IGNACIO)"/>
    <s v="CALLE SAN IGNACIO DE LOS ALMAZAN (ARROYO SAN IGNACI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10"/>
    <n v="15"/>
    <n v="5"/>
    <n v="10"/>
    <n v="15"/>
    <n v="0"/>
    <n v="5"/>
    <n v="5"/>
    <n v="3"/>
    <n v="2"/>
    <n v="5"/>
    <n v="1"/>
    <n v="2"/>
    <n v="3"/>
    <n v="4"/>
    <n v="3"/>
    <n v="7"/>
    <n v="0"/>
    <n v="0"/>
    <n v="0"/>
    <n v="0"/>
    <n v="0"/>
    <n v="0"/>
    <n v="0"/>
    <n v="0"/>
    <n v="0"/>
    <n v="8"/>
    <n v="7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PR2514A"/>
    <n v="1"/>
    <s v="MATUTINO"/>
    <s v="JUAN JOSE ARREOLA"/>
    <n v="8"/>
    <s v="CHIHUAHUA"/>
    <n v="8"/>
    <s v="CHIHUAHUA"/>
    <n v="32"/>
    <s v="HIDALGO DEL PARRAL"/>
    <n v="46"/>
    <s v="GUILLERMO BACA (EL COBEĂ‘O)"/>
    <s v="CALLE GUILLERMO BACA (EL COBEĂ‘O)"/>
    <n v="0"/>
    <s v="PĂšBLICO"/>
    <x v="3"/>
    <n v="2"/>
    <s v="BĂSICA"/>
    <n v="2"/>
    <x v="2"/>
    <n v="1"/>
    <x v="1"/>
    <n v="0"/>
    <s v="NO APLICA"/>
    <n v="0"/>
    <s v="NO APLICA"/>
    <s v="08FIZ0241K"/>
    <s v="08FJS0128X"/>
    <s v="08ADG0004D"/>
    <n v="0"/>
    <s v="I2019"/>
    <n v="8"/>
    <n v="4"/>
    <n v="12"/>
    <n v="8"/>
    <n v="4"/>
    <n v="12"/>
    <n v="0"/>
    <n v="2"/>
    <n v="2"/>
    <n v="4"/>
    <n v="1"/>
    <n v="5"/>
    <n v="6"/>
    <n v="0"/>
    <n v="6"/>
    <n v="0"/>
    <n v="0"/>
    <n v="0"/>
    <n v="1"/>
    <n v="1"/>
    <n v="2"/>
    <n v="2"/>
    <n v="0"/>
    <n v="2"/>
    <n v="2"/>
    <n v="2"/>
    <n v="4"/>
    <n v="15"/>
    <n v="4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030I"/>
    <n v="1"/>
    <s v="MATUTINO"/>
    <s v="MIGUEL LERDO DE TEJADA 2561"/>
    <n v="8"/>
    <s v="CHIHUAHUA"/>
    <n v="8"/>
    <s v="CHIHUAHUA"/>
    <n v="7"/>
    <s v="BALLEZA"/>
    <n v="61"/>
    <s v="LA HACIENDITA"/>
    <s v="CALLE LA HACIENDITA"/>
    <n v="0"/>
    <s v="PĂšBLICO"/>
    <x v="2"/>
    <n v="2"/>
    <s v="BĂSICA"/>
    <n v="2"/>
    <x v="2"/>
    <n v="1"/>
    <x v="1"/>
    <n v="0"/>
    <s v="NO APLICA"/>
    <n v="0"/>
    <s v="NO APLICA"/>
    <s v="08FIZ0007F"/>
    <m/>
    <m/>
    <n v="0"/>
    <s v="I2019"/>
    <n v="8"/>
    <n v="9"/>
    <n v="17"/>
    <n v="7"/>
    <n v="8"/>
    <n v="15"/>
    <n v="0"/>
    <n v="2"/>
    <n v="2"/>
    <n v="2"/>
    <n v="1"/>
    <n v="3"/>
    <n v="1"/>
    <n v="0"/>
    <n v="1"/>
    <n v="1"/>
    <n v="1"/>
    <n v="2"/>
    <n v="1"/>
    <n v="1"/>
    <n v="2"/>
    <n v="4"/>
    <n v="1"/>
    <n v="5"/>
    <n v="1"/>
    <n v="1"/>
    <n v="2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731A"/>
    <n v="1"/>
    <s v="MATUTINO"/>
    <s v="RAMON CORRAL 2670"/>
    <n v="8"/>
    <s v="CHIHUAHUA"/>
    <n v="8"/>
    <s v="CHIHUAHUA"/>
    <n v="20"/>
    <s v="CHĂŤNIPAS"/>
    <n v="33"/>
    <s v="LA CUMBRE"/>
    <s v="CALLE LA CUMBRE"/>
    <n v="0"/>
    <s v="PĂšBLICO"/>
    <x v="2"/>
    <n v="2"/>
    <s v="BĂSICA"/>
    <n v="2"/>
    <x v="2"/>
    <n v="1"/>
    <x v="1"/>
    <n v="0"/>
    <s v="NO APLICA"/>
    <n v="0"/>
    <s v="NO APLICA"/>
    <s v="08FIZ0010T"/>
    <s v="08FJS0005N"/>
    <m/>
    <n v="0"/>
    <s v="I2019"/>
    <n v="11"/>
    <n v="7"/>
    <n v="18"/>
    <n v="11"/>
    <n v="7"/>
    <n v="18"/>
    <n v="1"/>
    <n v="3"/>
    <n v="4"/>
    <n v="1"/>
    <n v="0"/>
    <n v="1"/>
    <n v="2"/>
    <n v="0"/>
    <n v="2"/>
    <n v="0"/>
    <n v="1"/>
    <n v="1"/>
    <n v="0"/>
    <n v="1"/>
    <n v="1"/>
    <n v="2"/>
    <n v="2"/>
    <n v="4"/>
    <n v="3"/>
    <n v="0"/>
    <n v="3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769N"/>
    <n v="1"/>
    <s v="MATUTINO"/>
    <s v="RAFAEL RAMIREZ 2713"/>
    <n v="8"/>
    <s v="CHIHUAHUA"/>
    <n v="8"/>
    <s v="CHIHUAHUA"/>
    <n v="30"/>
    <s v="GUAZAPARES"/>
    <n v="40"/>
    <s v="EL FRIJOLAR"/>
    <s v="CALLE EL FRIJOLAR"/>
    <n v="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9"/>
    <n v="7"/>
    <n v="16"/>
    <n v="9"/>
    <n v="7"/>
    <n v="16"/>
    <n v="1"/>
    <n v="1"/>
    <n v="2"/>
    <n v="1"/>
    <n v="0"/>
    <n v="1"/>
    <n v="0"/>
    <n v="2"/>
    <n v="2"/>
    <n v="1"/>
    <n v="0"/>
    <n v="1"/>
    <n v="5"/>
    <n v="0"/>
    <n v="5"/>
    <n v="4"/>
    <n v="1"/>
    <n v="5"/>
    <n v="0"/>
    <n v="1"/>
    <n v="1"/>
    <n v="11"/>
    <n v="4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835W"/>
    <n v="1"/>
    <s v="MATUTINO"/>
    <s v="TORIBIO ORTEGA 2775"/>
    <n v="8"/>
    <s v="CHIHUAHUA"/>
    <n v="8"/>
    <s v="CHIHUAHUA"/>
    <n v="66"/>
    <s v="URUACHI"/>
    <n v="65"/>
    <s v="CUESTA BLANCA"/>
    <s v="NINGUNO NINGUNO"/>
    <n v="0"/>
    <s v="PĂšBLICO"/>
    <x v="2"/>
    <n v="2"/>
    <s v="BĂSICA"/>
    <n v="2"/>
    <x v="2"/>
    <n v="1"/>
    <x v="1"/>
    <n v="0"/>
    <s v="NO APLICA"/>
    <n v="0"/>
    <s v="NO APLICA"/>
    <s v="08FIZ0035B"/>
    <s v="08FJS0005N"/>
    <m/>
    <n v="0"/>
    <s v="I2019"/>
    <n v="9"/>
    <n v="7"/>
    <n v="16"/>
    <n v="9"/>
    <n v="7"/>
    <n v="16"/>
    <n v="0"/>
    <n v="1"/>
    <n v="1"/>
    <n v="0"/>
    <n v="2"/>
    <n v="2"/>
    <n v="4"/>
    <n v="0"/>
    <n v="4"/>
    <n v="0"/>
    <n v="1"/>
    <n v="1"/>
    <n v="1"/>
    <n v="2"/>
    <n v="3"/>
    <n v="2"/>
    <n v="2"/>
    <n v="4"/>
    <n v="1"/>
    <n v="0"/>
    <n v="1"/>
    <n v="8"/>
    <n v="7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PB0101M"/>
    <n v="1"/>
    <s v="MATUTINO"/>
    <s v="20 DE NOVIEMBRE"/>
    <n v="8"/>
    <s v="CHIHUAHUA"/>
    <n v="8"/>
    <s v="CHIHUAHUA"/>
    <n v="7"/>
    <s v="BALLEZA"/>
    <n v="54"/>
    <s v="GENERAL CARLOS PACHECO (EL TERRERO)"/>
    <s v="CALLE GENERAL CARLOS PACHECO (EL TERRERO)"/>
    <n v="0"/>
    <s v="PĂšBLICO"/>
    <x v="3"/>
    <n v="2"/>
    <s v="BĂSICA"/>
    <n v="2"/>
    <x v="2"/>
    <n v="3"/>
    <x v="4"/>
    <n v="0"/>
    <s v="NO APLICA"/>
    <n v="0"/>
    <s v="NO APLICA"/>
    <s v="08FZI0007F"/>
    <s v="08FJI0003I"/>
    <s v="08ADG0006B"/>
    <n v="0"/>
    <s v="I2019"/>
    <n v="6"/>
    <n v="9"/>
    <n v="15"/>
    <n v="6"/>
    <n v="9"/>
    <n v="15"/>
    <n v="1"/>
    <n v="3"/>
    <n v="4"/>
    <n v="0"/>
    <n v="1"/>
    <n v="1"/>
    <n v="1"/>
    <n v="2"/>
    <n v="3"/>
    <n v="0"/>
    <n v="2"/>
    <n v="2"/>
    <n v="5"/>
    <n v="2"/>
    <n v="7"/>
    <n v="1"/>
    <n v="0"/>
    <n v="1"/>
    <n v="0"/>
    <n v="1"/>
    <n v="1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593P"/>
    <n v="4"/>
    <s v="DISCONTINUO"/>
    <s v="REVOLUCION MEXICANA"/>
    <n v="8"/>
    <s v="CHIHUAHUA"/>
    <n v="8"/>
    <s v="CHIHUAHUA"/>
    <n v="31"/>
    <s v="GUERRERO"/>
    <n v="268"/>
    <s v="LA NOPALERA"/>
    <s v="CALLE LA NOPALERA"/>
    <n v="0"/>
    <s v="PĂšBLICO"/>
    <x v="3"/>
    <n v="2"/>
    <s v="BĂSICA"/>
    <n v="2"/>
    <x v="2"/>
    <n v="3"/>
    <x v="4"/>
    <n v="0"/>
    <s v="NO APLICA"/>
    <n v="0"/>
    <s v="NO APLICA"/>
    <s v="08FZI0016N"/>
    <s v="08FJI0006F"/>
    <s v="08ADG0010O"/>
    <n v="0"/>
    <s v="I2019"/>
    <n v="4"/>
    <n v="12"/>
    <n v="16"/>
    <n v="4"/>
    <n v="12"/>
    <n v="16"/>
    <n v="0"/>
    <n v="2"/>
    <n v="2"/>
    <n v="0"/>
    <n v="2"/>
    <n v="2"/>
    <n v="0"/>
    <n v="1"/>
    <n v="1"/>
    <n v="0"/>
    <n v="4"/>
    <n v="4"/>
    <n v="1"/>
    <n v="2"/>
    <n v="3"/>
    <n v="1"/>
    <n v="0"/>
    <n v="1"/>
    <n v="2"/>
    <n v="2"/>
    <n v="4"/>
    <n v="4"/>
    <n v="11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TV0123Y"/>
    <n v="1"/>
    <s v="MATUTINO"/>
    <s v="ANTONIO DE SILVA"/>
    <n v="8"/>
    <s v="CHIHUAHUA"/>
    <n v="8"/>
    <s v="CHIHUAHUA"/>
    <n v="66"/>
    <s v="URUACHI"/>
    <n v="186"/>
    <s v="HACIENDA SĂENZ (SANTĂŤSIMO DE ABAJO)"/>
    <s v="CALLE HACIENDA DE LOS SAENZ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6"/>
    <n v="7"/>
    <n v="13"/>
    <n v="6"/>
    <n v="7"/>
    <n v="13"/>
    <n v="1"/>
    <n v="1"/>
    <n v="2"/>
    <n v="8"/>
    <n v="3"/>
    <n v="11"/>
    <n v="1"/>
    <n v="1"/>
    <n v="2"/>
    <n v="3"/>
    <n v="1"/>
    <n v="4"/>
    <n v="0"/>
    <n v="0"/>
    <n v="0"/>
    <n v="0"/>
    <n v="0"/>
    <n v="0"/>
    <n v="0"/>
    <n v="0"/>
    <n v="0"/>
    <n v="12"/>
    <n v="5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PJN0647S"/>
    <n v="1"/>
    <s v="MATUTINO"/>
    <s v="COLEGIO SAN PATRICIO, CAMPUS VALLE DEL SOL"/>
    <n v="8"/>
    <s v="CHIHUAHUA"/>
    <n v="8"/>
    <s v="CHIHUAHUA"/>
    <n v="37"/>
    <s v="JUĂREZ"/>
    <n v="1"/>
    <s v="JUĂREZ"/>
    <s v="AVENIDA VALLE DEL SOL"/>
    <n v="185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3"/>
    <n v="4"/>
    <n v="7"/>
    <n v="6"/>
    <n v="5"/>
    <n v="11"/>
    <n v="4"/>
    <n v="6"/>
    <n v="10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2"/>
    <n v="0"/>
    <n v="2"/>
    <n v="7"/>
    <n v="0"/>
    <n v="1"/>
    <n v="0"/>
    <n v="0"/>
    <n v="0"/>
    <n v="0"/>
    <n v="0"/>
    <n v="0"/>
    <n v="1"/>
    <n v="1"/>
    <n v="3"/>
    <n v="3"/>
  </r>
  <r>
    <s v="08EPR0209D"/>
    <n v="1"/>
    <s v="MATUTINO"/>
    <s v="FELIX U. GOMEZ 2556"/>
    <n v="8"/>
    <s v="CHIHUAHUA"/>
    <n v="8"/>
    <s v="CHIHUAHUA"/>
    <n v="31"/>
    <s v="GUERRERO"/>
    <n v="245"/>
    <s v="LO DE GIL (OREGIL)"/>
    <s v="CALLE JESUS LUGO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8"/>
    <n v="8"/>
    <n v="16"/>
    <n v="8"/>
    <n v="8"/>
    <n v="16"/>
    <n v="1"/>
    <n v="0"/>
    <n v="1"/>
    <n v="0"/>
    <n v="0"/>
    <n v="0"/>
    <n v="2"/>
    <n v="1"/>
    <n v="3"/>
    <n v="1"/>
    <n v="1"/>
    <n v="2"/>
    <n v="0"/>
    <n v="1"/>
    <n v="1"/>
    <n v="2"/>
    <n v="3"/>
    <n v="5"/>
    <n v="2"/>
    <n v="2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KPB0204S"/>
    <n v="4"/>
    <s v="DISCONTINUO"/>
    <s v="PRIMARIA INDIGENA COMUNITARIA"/>
    <n v="8"/>
    <s v="CHIHUAHUA"/>
    <n v="8"/>
    <s v="CHIHUAHUA"/>
    <n v="29"/>
    <s v="GUADALUPE Y CALVO"/>
    <n v="847"/>
    <s v="CABEZA DE BORREGO"/>
    <s v="CALLE CABEZA DE BORREG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7"/>
    <n v="8"/>
    <n v="15"/>
    <n v="7"/>
    <n v="8"/>
    <n v="15"/>
    <n v="1"/>
    <n v="0"/>
    <n v="1"/>
    <n v="4"/>
    <n v="3"/>
    <n v="7"/>
    <n v="1"/>
    <n v="3"/>
    <n v="4"/>
    <n v="1"/>
    <n v="2"/>
    <n v="3"/>
    <n v="1"/>
    <n v="1"/>
    <n v="2"/>
    <n v="0"/>
    <n v="0"/>
    <n v="0"/>
    <n v="1"/>
    <n v="0"/>
    <n v="1"/>
    <n v="8"/>
    <n v="9"/>
    <n v="1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2"/>
    <n v="2"/>
    <n v="0"/>
    <n v="0"/>
  </r>
  <r>
    <s v="08DTV0060C"/>
    <n v="1"/>
    <s v="MATUTINO"/>
    <s v="TEPOCHCALLI"/>
    <n v="8"/>
    <s v="CHIHUAHUA"/>
    <n v="8"/>
    <s v="CHIHUAHUA"/>
    <n v="66"/>
    <s v="URUACHI"/>
    <n v="152"/>
    <s v="PALMARITO (AGUA CALIENTE)"/>
    <s v="CALLE PALMARITO (AGUA CALIENTE)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6"/>
    <n v="8"/>
    <n v="14"/>
    <n v="6"/>
    <n v="8"/>
    <n v="14"/>
    <n v="2"/>
    <n v="1"/>
    <n v="3"/>
    <n v="3"/>
    <n v="2"/>
    <n v="5"/>
    <n v="3"/>
    <n v="2"/>
    <n v="5"/>
    <n v="1"/>
    <n v="5"/>
    <n v="6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DTV0240N"/>
    <n v="1"/>
    <s v="MATUTINO"/>
    <s v="JOSE VASCONCELOS"/>
    <n v="8"/>
    <s v="CHIHUAHUA"/>
    <n v="8"/>
    <s v="CHIHUAHUA"/>
    <n v="19"/>
    <s v="CHIHUAHUA"/>
    <n v="258"/>
    <s v="LA ESPERANZA"/>
    <s v="NINGUNO NINGUNO"/>
    <n v="0"/>
    <s v="PĂšBLICO"/>
    <x v="3"/>
    <n v="2"/>
    <s v="BĂSICA"/>
    <n v="3"/>
    <x v="1"/>
    <n v="3"/>
    <x v="2"/>
    <n v="0"/>
    <s v="NO APLICA"/>
    <n v="0"/>
    <s v="NO APLICA"/>
    <s v="08FTV0030G"/>
    <m/>
    <s v="08ADG0046C"/>
    <n v="0"/>
    <s v="I2019"/>
    <n v="7"/>
    <n v="8"/>
    <n v="15"/>
    <n v="7"/>
    <n v="8"/>
    <n v="15"/>
    <n v="1"/>
    <n v="2"/>
    <n v="3"/>
    <n v="2"/>
    <n v="1"/>
    <n v="3"/>
    <n v="4"/>
    <n v="4"/>
    <n v="8"/>
    <n v="2"/>
    <n v="2"/>
    <n v="4"/>
    <n v="0"/>
    <n v="0"/>
    <n v="0"/>
    <n v="0"/>
    <n v="0"/>
    <n v="0"/>
    <n v="0"/>
    <n v="0"/>
    <n v="0"/>
    <n v="8"/>
    <n v="7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EJN0315X"/>
    <n v="1"/>
    <s v="MATUTINO"/>
    <s v="SOLEDAD ANTONIA HERRERA AVILA 1279"/>
    <n v="8"/>
    <s v="CHIHUAHUA"/>
    <n v="8"/>
    <s v="CHIHUAHUA"/>
    <n v="37"/>
    <s v="JUĂREZ"/>
    <n v="1"/>
    <s v="JUĂREZ"/>
    <s v="CALLE FAUSTINO ROMERO"/>
    <n v="0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3"/>
    <n v="5"/>
    <n v="8"/>
    <n v="9"/>
    <n v="12"/>
    <n v="21"/>
    <n v="0"/>
    <n v="0"/>
    <n v="0"/>
    <n v="0"/>
    <n v="0"/>
    <n v="0"/>
    <n v="0"/>
    <n v="0"/>
    <n v="0"/>
    <n v="12"/>
    <n v="17"/>
    <n v="29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1"/>
    <n v="1"/>
    <n v="0"/>
    <n v="0"/>
    <n v="0"/>
    <n v="0"/>
    <n v="2"/>
    <n v="4"/>
    <n v="2"/>
  </r>
  <r>
    <s v="08DCC0090S"/>
    <n v="1"/>
    <s v="MATUTINO"/>
    <s v="REDENCION DEL TARAHUMARA"/>
    <n v="8"/>
    <s v="CHIHUAHUA"/>
    <n v="8"/>
    <s v="CHIHUAHUA"/>
    <n v="31"/>
    <s v="GUERRERO"/>
    <n v="15"/>
    <s v="ARISIACHI (EL TERRERO)"/>
    <s v="CALLE EL TERRERO DE ARISEACHI"/>
    <n v="0"/>
    <s v="PĂšBLICO"/>
    <x v="3"/>
    <n v="2"/>
    <s v="BĂSICA"/>
    <n v="1"/>
    <x v="0"/>
    <n v="3"/>
    <x v="3"/>
    <n v="0"/>
    <s v="NO APLICA"/>
    <n v="0"/>
    <s v="NO APLICA"/>
    <s v="08FZI0041M"/>
    <s v="08FJI0006F"/>
    <s v="08ADG0010O"/>
    <n v="0"/>
    <s v="I2019"/>
    <n v="0"/>
    <n v="0"/>
    <n v="0"/>
    <n v="0"/>
    <n v="0"/>
    <n v="0"/>
    <n v="0"/>
    <n v="0"/>
    <n v="0"/>
    <n v="8"/>
    <n v="4"/>
    <n v="12"/>
    <n v="8"/>
    <n v="2"/>
    <n v="10"/>
    <n v="3"/>
    <n v="5"/>
    <n v="8"/>
    <n v="0"/>
    <n v="0"/>
    <n v="0"/>
    <n v="0"/>
    <n v="0"/>
    <n v="0"/>
    <n v="0"/>
    <n v="0"/>
    <n v="0"/>
    <n v="19"/>
    <n v="11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PR0771B"/>
    <n v="1"/>
    <s v="MATUTINO"/>
    <s v="LAZARO CARDENAS 2715"/>
    <n v="8"/>
    <s v="CHIHUAHUA"/>
    <n v="8"/>
    <s v="CHIHUAHUA"/>
    <n v="65"/>
    <s v="URIQUE"/>
    <n v="1006"/>
    <s v="AGUA ZARCA (LA CASETA)"/>
    <s v="CALLE AGUA ZARCA"/>
    <n v="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10"/>
    <n v="6"/>
    <n v="16"/>
    <n v="10"/>
    <n v="6"/>
    <n v="16"/>
    <n v="2"/>
    <n v="0"/>
    <n v="2"/>
    <n v="0"/>
    <n v="3"/>
    <n v="3"/>
    <n v="0"/>
    <n v="3"/>
    <n v="3"/>
    <n v="1"/>
    <n v="1"/>
    <n v="2"/>
    <n v="1"/>
    <n v="0"/>
    <n v="1"/>
    <n v="2"/>
    <n v="2"/>
    <n v="4"/>
    <n v="1"/>
    <n v="1"/>
    <n v="2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DJN0098Z"/>
    <n v="1"/>
    <s v="MATUTINO"/>
    <s v="LUZ HERRERA"/>
    <n v="8"/>
    <s v="CHIHUAHUA"/>
    <n v="8"/>
    <s v="CHIHUAHUA"/>
    <n v="48"/>
    <s v="NAMIQUIPA"/>
    <n v="55"/>
    <s v="SANTA CATALINA DE VILLELA (SANTA CATARINA)"/>
    <s v="CALLE SANTA CATALINA DE VILLELA (SANTA CATARINA)"/>
    <n v="0"/>
    <s v="PĂšBLICO"/>
    <x v="3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1"/>
    <n v="2"/>
    <n v="3"/>
    <n v="7"/>
    <n v="7"/>
    <n v="14"/>
    <n v="6"/>
    <n v="9"/>
    <n v="15"/>
    <n v="0"/>
    <n v="0"/>
    <n v="0"/>
    <n v="0"/>
    <n v="0"/>
    <n v="0"/>
    <n v="0"/>
    <n v="0"/>
    <n v="0"/>
    <n v="14"/>
    <n v="18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PJN0385Y"/>
    <n v="1"/>
    <s v="MATUTINO"/>
    <s v="EDUCANDO A LA NIĂ‘EZ"/>
    <n v="8"/>
    <s v="CHIHUAHUA"/>
    <n v="8"/>
    <s v="CHIHUAHUA"/>
    <n v="37"/>
    <s v="JUĂREZ"/>
    <n v="1"/>
    <s v="JUĂREZ"/>
    <s v="CALLE CANUTILLO"/>
    <n v="243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2"/>
    <n v="2"/>
    <n v="4"/>
    <n v="13"/>
    <n v="14"/>
    <n v="27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2"/>
  </r>
  <r>
    <s v="08PJN0446V"/>
    <n v="1"/>
    <s v="MATUTINO"/>
    <s v="SOR JUANA INES DE LA CRUZ"/>
    <n v="8"/>
    <s v="CHIHUAHUA"/>
    <n v="8"/>
    <s v="CHIHUAHUA"/>
    <n v="9"/>
    <s v="BOCOYNA"/>
    <n v="169"/>
    <s v="SAN JUANITO"/>
    <s v="CALLE FRANCISCO I. MADERO"/>
    <n v="0"/>
    <s v="PRIVADO"/>
    <x v="1"/>
    <n v="2"/>
    <s v="BĂSICA"/>
    <n v="1"/>
    <x v="0"/>
    <n v="1"/>
    <x v="1"/>
    <n v="0"/>
    <s v="NO APLICA"/>
    <n v="0"/>
    <s v="NO APLICA"/>
    <s v="08FZP0019U"/>
    <m/>
    <s v="08ADG0011N"/>
    <n v="0"/>
    <s v="I2019"/>
    <n v="0"/>
    <n v="0"/>
    <n v="0"/>
    <n v="0"/>
    <n v="0"/>
    <n v="0"/>
    <n v="0"/>
    <n v="0"/>
    <n v="0"/>
    <n v="0"/>
    <n v="7"/>
    <n v="7"/>
    <n v="3"/>
    <n v="2"/>
    <n v="5"/>
    <n v="8"/>
    <n v="6"/>
    <n v="14"/>
    <n v="0"/>
    <n v="0"/>
    <n v="0"/>
    <n v="0"/>
    <n v="0"/>
    <n v="0"/>
    <n v="0"/>
    <n v="0"/>
    <n v="0"/>
    <n v="11"/>
    <n v="15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1"/>
    <n v="0"/>
    <n v="1"/>
    <n v="7"/>
    <n v="0"/>
    <n v="3"/>
    <n v="1"/>
    <n v="1"/>
    <n v="1"/>
    <n v="0"/>
    <n v="0"/>
    <n v="0"/>
    <n v="0"/>
    <n v="3"/>
    <n v="3"/>
    <n v="3"/>
  </r>
  <r>
    <s v="08DPR0287I"/>
    <n v="1"/>
    <s v="MATUTINO"/>
    <s v="MARIANO JIMENEZ"/>
    <n v="8"/>
    <s v="CHIHUAHUA"/>
    <n v="8"/>
    <s v="CHIHUAHUA"/>
    <n v="44"/>
    <s v="MATAMOROS"/>
    <n v="67"/>
    <s v="VALSEQUILLO"/>
    <s v="CALLE VALSEQUILLO"/>
    <n v="0"/>
    <s v="PĂšBLICO"/>
    <x v="3"/>
    <n v="2"/>
    <s v="BĂSICA"/>
    <n v="2"/>
    <x v="2"/>
    <n v="1"/>
    <x v="1"/>
    <n v="0"/>
    <s v="NO APLICA"/>
    <n v="0"/>
    <s v="NO APLICA"/>
    <s v="08FIZ0241K"/>
    <s v="08FJS0128X"/>
    <s v="08ADG0004D"/>
    <n v="0"/>
    <s v="I2019"/>
    <n v="5"/>
    <n v="11"/>
    <n v="16"/>
    <n v="5"/>
    <n v="11"/>
    <n v="16"/>
    <n v="2"/>
    <n v="2"/>
    <n v="4"/>
    <n v="2"/>
    <n v="1"/>
    <n v="3"/>
    <n v="1"/>
    <n v="2"/>
    <n v="3"/>
    <n v="1"/>
    <n v="3"/>
    <n v="4"/>
    <n v="1"/>
    <n v="1"/>
    <n v="2"/>
    <n v="0"/>
    <n v="2"/>
    <n v="2"/>
    <n v="0"/>
    <n v="0"/>
    <n v="0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1"/>
  </r>
  <r>
    <s v="08EPR0410R"/>
    <n v="1"/>
    <s v="MATUTINO"/>
    <s v="IGNACIO RAMIREZ 2432"/>
    <n v="8"/>
    <s v="CHIHUAHUA"/>
    <n v="8"/>
    <s v="CHIHUAHUA"/>
    <n v="64"/>
    <s v="EL TULE"/>
    <n v="4"/>
    <s v="CARLOS A. MADRAZO (EJIDO EL ĂLAMO)"/>
    <s v="CALLE EL ALAMO"/>
    <n v="0"/>
    <s v="PĂšBLICO"/>
    <x v="2"/>
    <n v="2"/>
    <s v="BĂSICA"/>
    <n v="2"/>
    <x v="2"/>
    <n v="1"/>
    <x v="1"/>
    <n v="0"/>
    <s v="NO APLICA"/>
    <n v="0"/>
    <s v="NO APLICA"/>
    <s v="08FIZ0007F"/>
    <m/>
    <m/>
    <n v="0"/>
    <s v="I2019"/>
    <n v="6"/>
    <n v="9"/>
    <n v="15"/>
    <n v="6"/>
    <n v="9"/>
    <n v="15"/>
    <n v="1"/>
    <n v="4"/>
    <n v="5"/>
    <n v="0"/>
    <n v="1"/>
    <n v="1"/>
    <n v="1"/>
    <n v="1"/>
    <n v="2"/>
    <n v="2"/>
    <n v="2"/>
    <n v="4"/>
    <n v="3"/>
    <n v="0"/>
    <n v="3"/>
    <n v="0"/>
    <n v="3"/>
    <n v="3"/>
    <n v="1"/>
    <n v="1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PR0562W"/>
    <n v="1"/>
    <s v="MATUTINO"/>
    <s v="IGNACIO ALLENDE 2544"/>
    <n v="8"/>
    <s v="CHIHUAHUA"/>
    <n v="8"/>
    <s v="CHIHUAHUA"/>
    <n v="9"/>
    <s v="BOCOYNA"/>
    <n v="220"/>
    <s v="TUCHEACHI"/>
    <s v="CALLE TUCHEACHI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9"/>
    <n v="4"/>
    <n v="13"/>
    <n v="8"/>
    <n v="4"/>
    <n v="12"/>
    <n v="0"/>
    <n v="0"/>
    <n v="0"/>
    <n v="2"/>
    <n v="5"/>
    <n v="7"/>
    <n v="0"/>
    <n v="0"/>
    <n v="0"/>
    <n v="1"/>
    <n v="1"/>
    <n v="2"/>
    <n v="4"/>
    <n v="0"/>
    <n v="4"/>
    <n v="1"/>
    <n v="2"/>
    <n v="3"/>
    <n v="3"/>
    <n v="1"/>
    <n v="4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B0428Q"/>
    <n v="1"/>
    <s v="MATUTINO"/>
    <s v="JUSTO SIERRA"/>
    <n v="8"/>
    <s v="CHIHUAHUA"/>
    <n v="8"/>
    <s v="CHIHUAHUA"/>
    <n v="66"/>
    <s v="URUACHI"/>
    <n v="206"/>
    <s v="SANTA ROSA"/>
    <s v="CALLE SANTA ROSA"/>
    <n v="0"/>
    <s v="PĂšBLICO"/>
    <x v="3"/>
    <n v="2"/>
    <s v="BĂSICA"/>
    <n v="2"/>
    <x v="2"/>
    <n v="3"/>
    <x v="4"/>
    <n v="0"/>
    <s v="NO APLICA"/>
    <n v="0"/>
    <s v="NO APLICA"/>
    <s v="08FZI0002K"/>
    <s v="08FJI0001K"/>
    <s v="08ADG0003E"/>
    <n v="0"/>
    <s v="I2019"/>
    <n v="11"/>
    <n v="4"/>
    <n v="15"/>
    <n v="11"/>
    <n v="4"/>
    <n v="15"/>
    <n v="1"/>
    <n v="0"/>
    <n v="1"/>
    <n v="1"/>
    <n v="0"/>
    <n v="1"/>
    <n v="3"/>
    <n v="0"/>
    <n v="3"/>
    <n v="3"/>
    <n v="1"/>
    <n v="4"/>
    <n v="1"/>
    <n v="3"/>
    <n v="4"/>
    <n v="2"/>
    <n v="0"/>
    <n v="2"/>
    <n v="2"/>
    <n v="1"/>
    <n v="3"/>
    <n v="12"/>
    <n v="5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TV0223X"/>
    <n v="1"/>
    <s v="MATUTINO"/>
    <s v="TELESECUNDARIA FEDERALIZADA"/>
    <n v="8"/>
    <s v="CHIHUAHUA"/>
    <n v="8"/>
    <s v="CHIHUAHUA"/>
    <n v="51"/>
    <s v="OCAMPO"/>
    <n v="275"/>
    <s v="EL PERIQUITO (EJIDO SANTA EDUVIGES)"/>
    <s v="CALLE EL PERIQUITO (EJIDO SANTA EDUWIGES)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5"/>
    <n v="9"/>
    <n v="14"/>
    <n v="5"/>
    <n v="9"/>
    <n v="14"/>
    <n v="1"/>
    <n v="0"/>
    <n v="1"/>
    <n v="2"/>
    <n v="3"/>
    <n v="5"/>
    <n v="0"/>
    <n v="1"/>
    <n v="1"/>
    <n v="3"/>
    <n v="8"/>
    <n v="11"/>
    <n v="0"/>
    <n v="0"/>
    <n v="0"/>
    <n v="0"/>
    <n v="0"/>
    <n v="0"/>
    <n v="0"/>
    <n v="0"/>
    <n v="0"/>
    <n v="5"/>
    <n v="12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ETV0052T"/>
    <n v="1"/>
    <s v="MATUTINO"/>
    <s v="TELESECUNDARIA 6052"/>
    <n v="8"/>
    <s v="CHIHUAHUA"/>
    <n v="8"/>
    <s v="CHIHUAHUA"/>
    <n v="25"/>
    <s v="GĂ“MEZ FARĂŤAS"/>
    <n v="11"/>
    <s v="PABLO AMAYA (LA MARTHA)"/>
    <s v="CALLE FRANCISCO I MADERO"/>
    <n v="0"/>
    <s v="PĂšBLICO"/>
    <x v="2"/>
    <n v="2"/>
    <s v="BĂSICA"/>
    <n v="3"/>
    <x v="1"/>
    <n v="3"/>
    <x v="2"/>
    <n v="0"/>
    <s v="NO APLICA"/>
    <n v="0"/>
    <s v="NO APLICA"/>
    <s v="08FTV0009D"/>
    <m/>
    <m/>
    <n v="0"/>
    <s v="I2019"/>
    <n v="13"/>
    <n v="4"/>
    <n v="17"/>
    <n v="13"/>
    <n v="4"/>
    <n v="17"/>
    <n v="4"/>
    <n v="1"/>
    <n v="5"/>
    <n v="0"/>
    <n v="2"/>
    <n v="2"/>
    <n v="3"/>
    <n v="0"/>
    <n v="3"/>
    <n v="6"/>
    <n v="1"/>
    <n v="7"/>
    <n v="0"/>
    <n v="0"/>
    <n v="0"/>
    <n v="0"/>
    <n v="0"/>
    <n v="0"/>
    <n v="0"/>
    <n v="0"/>
    <n v="0"/>
    <n v="9"/>
    <n v="3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KSC0015W"/>
    <n v="4"/>
    <s v="DISCONTINUO"/>
    <s v="SECUNDARIA INDIGENA COMUNITARIA"/>
    <n v="8"/>
    <s v="CHIHUAHUA"/>
    <n v="8"/>
    <s v="CHIHUAHUA"/>
    <n v="27"/>
    <s v="GUACHOCHI"/>
    <n v="575"/>
    <s v="REQUEACHI"/>
    <s v="CALLE REQUEACHI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5"/>
    <n v="10"/>
    <n v="15"/>
    <n v="5"/>
    <n v="10"/>
    <n v="15"/>
    <n v="0"/>
    <n v="1"/>
    <n v="1"/>
    <n v="2"/>
    <n v="2"/>
    <n v="4"/>
    <n v="2"/>
    <n v="8"/>
    <n v="10"/>
    <n v="3"/>
    <n v="1"/>
    <n v="4"/>
    <n v="0"/>
    <n v="0"/>
    <n v="0"/>
    <n v="0"/>
    <n v="0"/>
    <n v="0"/>
    <n v="0"/>
    <n v="0"/>
    <n v="0"/>
    <n v="7"/>
    <n v="11"/>
    <n v="18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55Z"/>
    <n v="4"/>
    <s v="DISCONTINUO"/>
    <s v="SECUNDARIA COMUNITARIA"/>
    <n v="8"/>
    <s v="CHIHUAHUA"/>
    <n v="8"/>
    <s v="CHIHUAHUA"/>
    <n v="46"/>
    <s v="MORELOS"/>
    <n v="123"/>
    <s v="LAS PALOMAS"/>
    <s v="CALLE LAS PALOMAS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7"/>
    <n v="9"/>
    <n v="16"/>
    <n v="7"/>
    <n v="9"/>
    <n v="16"/>
    <n v="1"/>
    <n v="2"/>
    <n v="3"/>
    <n v="1"/>
    <n v="2"/>
    <n v="3"/>
    <n v="4"/>
    <n v="5"/>
    <n v="9"/>
    <n v="2"/>
    <n v="2"/>
    <n v="4"/>
    <n v="0"/>
    <n v="0"/>
    <n v="0"/>
    <n v="0"/>
    <n v="0"/>
    <n v="0"/>
    <n v="0"/>
    <n v="0"/>
    <n v="0"/>
    <n v="7"/>
    <n v="9"/>
    <n v="1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PR0231G"/>
    <n v="4"/>
    <s v="DISCONTINUO"/>
    <s v="VICENTE GUERRERO"/>
    <n v="8"/>
    <s v="CHIHUAHUA"/>
    <n v="8"/>
    <s v="CHIHUAHUA"/>
    <n v="34"/>
    <s v="IGNACIO ZARAGOZA"/>
    <n v="34"/>
    <s v="EL SAUCITO (EL SAUZ)"/>
    <s v="CALLE PRIMERA"/>
    <n v="0"/>
    <s v="PĂšBLICO"/>
    <x v="3"/>
    <n v="2"/>
    <s v="BĂSICA"/>
    <n v="2"/>
    <x v="2"/>
    <n v="1"/>
    <x v="1"/>
    <n v="0"/>
    <s v="NO APLICA"/>
    <n v="0"/>
    <s v="NO APLICA"/>
    <s v="08FIZ0187G"/>
    <s v="08FJS0119P"/>
    <s v="08ADG0055K"/>
    <n v="0"/>
    <s v="I2019"/>
    <n v="8"/>
    <n v="9"/>
    <n v="17"/>
    <n v="8"/>
    <n v="9"/>
    <n v="17"/>
    <n v="4"/>
    <n v="1"/>
    <n v="5"/>
    <n v="0"/>
    <n v="2"/>
    <n v="2"/>
    <n v="0"/>
    <n v="1"/>
    <n v="1"/>
    <n v="0"/>
    <n v="3"/>
    <n v="3"/>
    <n v="1"/>
    <n v="2"/>
    <n v="3"/>
    <n v="2"/>
    <n v="0"/>
    <n v="2"/>
    <n v="1"/>
    <n v="0"/>
    <n v="1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2"/>
  </r>
  <r>
    <s v="08DPR1183U"/>
    <n v="1"/>
    <s v="MATUTINO"/>
    <s v="VALENTIN GOMEZ FARIAS"/>
    <n v="8"/>
    <s v="CHIHUAHUA"/>
    <n v="8"/>
    <s v="CHIHUAHUA"/>
    <n v="29"/>
    <s v="GUADALUPE Y CALVO"/>
    <n v="256"/>
    <s v="VENTANAS"/>
    <s v="CALLE VENTANAS"/>
    <n v="0"/>
    <s v="PĂšBLICO"/>
    <x v="3"/>
    <n v="2"/>
    <s v="BĂSICA"/>
    <n v="2"/>
    <x v="2"/>
    <n v="1"/>
    <x v="1"/>
    <n v="0"/>
    <s v="NO APLICA"/>
    <n v="0"/>
    <s v="NO APLICA"/>
    <s v="08FIZ0260Z"/>
    <s v="08FJS0131K"/>
    <s v="08ADG0007A"/>
    <n v="0"/>
    <s v="I2019"/>
    <n v="5"/>
    <n v="10"/>
    <n v="15"/>
    <n v="5"/>
    <n v="10"/>
    <n v="15"/>
    <n v="2"/>
    <n v="4"/>
    <n v="6"/>
    <n v="1"/>
    <n v="2"/>
    <n v="3"/>
    <n v="0"/>
    <n v="0"/>
    <n v="0"/>
    <n v="1"/>
    <n v="4"/>
    <n v="5"/>
    <n v="1"/>
    <n v="0"/>
    <n v="1"/>
    <n v="1"/>
    <n v="1"/>
    <n v="2"/>
    <n v="0"/>
    <n v="4"/>
    <n v="4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017C"/>
    <n v="4"/>
    <s v="DISCONTINUO"/>
    <s v="ADOLFO LOPEZ MATEOS"/>
    <n v="8"/>
    <s v="CHIHUAHUA"/>
    <n v="8"/>
    <s v="CHIHUAHUA"/>
    <n v="9"/>
    <s v="BOCOYNA"/>
    <n v="161"/>
    <s v="SAGOACHI"/>
    <s v="CALLE SAGOACHI"/>
    <n v="0"/>
    <s v="PĂšBLICO"/>
    <x v="3"/>
    <n v="2"/>
    <s v="BĂSICA"/>
    <n v="2"/>
    <x v="2"/>
    <n v="1"/>
    <x v="1"/>
    <n v="0"/>
    <s v="NO APLICA"/>
    <n v="0"/>
    <s v="NO APLICA"/>
    <s v="08FIZ0210R"/>
    <s v="08FJS0123B"/>
    <s v="08ADG0003E"/>
    <n v="0"/>
    <s v="I2019"/>
    <n v="11"/>
    <n v="6"/>
    <n v="17"/>
    <n v="10"/>
    <n v="6"/>
    <n v="16"/>
    <n v="2"/>
    <n v="0"/>
    <n v="2"/>
    <n v="1"/>
    <n v="0"/>
    <n v="1"/>
    <n v="1"/>
    <n v="3"/>
    <n v="4"/>
    <n v="3"/>
    <n v="0"/>
    <n v="3"/>
    <n v="4"/>
    <n v="1"/>
    <n v="5"/>
    <n v="0"/>
    <n v="0"/>
    <n v="0"/>
    <n v="0"/>
    <n v="2"/>
    <n v="2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2546T"/>
    <n v="1"/>
    <s v="MATUTINO"/>
    <s v="FRANCISCO VILLA"/>
    <n v="8"/>
    <s v="CHIHUAHUA"/>
    <n v="8"/>
    <s v="CHIHUAHUA"/>
    <n v="29"/>
    <s v="GUADALUPE Y CALVO"/>
    <n v="1594"/>
    <s v="EL ENCINAL"/>
    <s v="CALLE EL ENCINAL"/>
    <n v="0"/>
    <s v="PĂšBLICO"/>
    <x v="3"/>
    <n v="2"/>
    <s v="BĂSICA"/>
    <n v="2"/>
    <x v="2"/>
    <n v="1"/>
    <x v="1"/>
    <n v="0"/>
    <s v="NO APLICA"/>
    <n v="0"/>
    <s v="NO APLICA"/>
    <s v="08FIZ0259J"/>
    <s v="08FJS0131K"/>
    <s v="08ADG0007A"/>
    <n v="0"/>
    <s v="I2019"/>
    <n v="10"/>
    <n v="7"/>
    <n v="17"/>
    <n v="10"/>
    <n v="7"/>
    <n v="17"/>
    <n v="4"/>
    <n v="0"/>
    <n v="4"/>
    <n v="1"/>
    <n v="0"/>
    <n v="1"/>
    <n v="0"/>
    <n v="2"/>
    <n v="2"/>
    <n v="2"/>
    <n v="1"/>
    <n v="3"/>
    <n v="1"/>
    <n v="3"/>
    <n v="4"/>
    <n v="1"/>
    <n v="0"/>
    <n v="1"/>
    <n v="2"/>
    <n v="1"/>
    <n v="3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259L"/>
    <n v="1"/>
    <s v="MATUTINO"/>
    <s v="JUSTO SIERRA 2114"/>
    <n v="8"/>
    <s v="CHIHUAHUA"/>
    <n v="8"/>
    <s v="CHIHUAHUA"/>
    <n v="36"/>
    <s v="JIMĂ‰NEZ"/>
    <n v="91"/>
    <s v="NUEVO TAMPICO"/>
    <s v="CALLE NUEVO TAMPICO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10"/>
    <n v="5"/>
    <n v="15"/>
    <n v="10"/>
    <n v="5"/>
    <n v="15"/>
    <n v="1"/>
    <n v="0"/>
    <n v="1"/>
    <n v="2"/>
    <n v="0"/>
    <n v="2"/>
    <n v="1"/>
    <n v="0"/>
    <n v="1"/>
    <n v="2"/>
    <n v="1"/>
    <n v="3"/>
    <n v="2"/>
    <n v="3"/>
    <n v="5"/>
    <n v="4"/>
    <n v="2"/>
    <n v="6"/>
    <n v="0"/>
    <n v="0"/>
    <n v="0"/>
    <n v="11"/>
    <n v="6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DPB0023Z"/>
    <n v="4"/>
    <s v="DISCONTINUO"/>
    <s v="5 DE MAYO"/>
    <n v="8"/>
    <s v="CHIHUAHUA"/>
    <n v="8"/>
    <s v="CHIHUAHUA"/>
    <n v="63"/>
    <s v="TEMĂ“SACHIC"/>
    <n v="2"/>
    <s v="AGUA CALIENTE DE TUTUACA"/>
    <s v="CALLE CONOCIDO"/>
    <n v="0"/>
    <s v="PĂšBLICO"/>
    <x v="3"/>
    <n v="2"/>
    <s v="BĂSICA"/>
    <n v="2"/>
    <x v="2"/>
    <n v="3"/>
    <x v="4"/>
    <n v="0"/>
    <s v="NO APLICA"/>
    <n v="0"/>
    <s v="NO APLICA"/>
    <s v="08FZI0016N"/>
    <s v="08FJI0006F"/>
    <s v="08ADG0010O"/>
    <n v="0"/>
    <s v="I2019"/>
    <n v="5"/>
    <n v="13"/>
    <n v="18"/>
    <n v="5"/>
    <n v="13"/>
    <n v="18"/>
    <n v="2"/>
    <n v="2"/>
    <n v="4"/>
    <n v="0"/>
    <n v="0"/>
    <n v="0"/>
    <n v="2"/>
    <n v="1"/>
    <n v="3"/>
    <n v="0"/>
    <n v="1"/>
    <n v="1"/>
    <n v="1"/>
    <n v="3"/>
    <n v="4"/>
    <n v="0"/>
    <n v="4"/>
    <n v="4"/>
    <n v="0"/>
    <n v="1"/>
    <n v="1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R2054Q"/>
    <n v="4"/>
    <s v="DISCONTINUO"/>
    <s v="PRIMARIA COMUNITARIA"/>
    <n v="8"/>
    <s v="CHIHUAHUA"/>
    <n v="8"/>
    <s v="CHIHUAHUA"/>
    <n v="29"/>
    <s v="GUADALUPE Y CALVO"/>
    <n v="1155"/>
    <s v="EL TRIGO DE LOS JAVALERA"/>
    <s v="NINGUNO NINGUN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8"/>
    <n v="15"/>
    <n v="7"/>
    <n v="8"/>
    <n v="15"/>
    <n v="1"/>
    <n v="1"/>
    <n v="2"/>
    <n v="3"/>
    <n v="1"/>
    <n v="4"/>
    <n v="2"/>
    <n v="4"/>
    <n v="6"/>
    <n v="3"/>
    <n v="1"/>
    <n v="4"/>
    <n v="1"/>
    <n v="1"/>
    <n v="2"/>
    <n v="0"/>
    <n v="0"/>
    <n v="0"/>
    <n v="1"/>
    <n v="1"/>
    <n v="2"/>
    <n v="10"/>
    <n v="8"/>
    <n v="1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536I"/>
    <n v="1"/>
    <s v="MATUTINO"/>
    <s v="ANGEL TRIAS"/>
    <n v="8"/>
    <s v="CHIHUAHUA"/>
    <n v="8"/>
    <s v="CHIHUAHUA"/>
    <n v="19"/>
    <s v="CHIHUAHUA"/>
    <n v="1"/>
    <s v="CHIHUAHUA"/>
    <s v="CALLE GUADALUPE VICTORIA"/>
    <n v="0"/>
    <s v="PĂšBLICO"/>
    <x v="3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4"/>
    <n v="4"/>
    <n v="8"/>
    <n v="7"/>
    <n v="6"/>
    <n v="13"/>
    <n v="6"/>
    <n v="5"/>
    <n v="11"/>
    <n v="0"/>
    <n v="0"/>
    <n v="0"/>
    <n v="0"/>
    <n v="0"/>
    <n v="0"/>
    <n v="0"/>
    <n v="0"/>
    <n v="0"/>
    <n v="17"/>
    <n v="15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</r>
  <r>
    <s v="08PJN0295F"/>
    <n v="1"/>
    <s v="MATUTINO"/>
    <s v="COLEGIO MEXICO EUROPEO LOIRE"/>
    <n v="8"/>
    <s v="CHIHUAHUA"/>
    <n v="8"/>
    <s v="CHIHUAHUA"/>
    <n v="37"/>
    <s v="JUĂREZ"/>
    <n v="1"/>
    <s v="JUĂREZ"/>
    <s v="AVENIDA PLUTARCO ELIAS CALLES"/>
    <n v="113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"/>
    <n v="3"/>
    <n v="4"/>
    <n v="6"/>
    <n v="5"/>
    <n v="11"/>
    <n v="9"/>
    <n v="5"/>
    <n v="14"/>
    <n v="0"/>
    <n v="0"/>
    <n v="0"/>
    <n v="0"/>
    <n v="0"/>
    <n v="0"/>
    <n v="0"/>
    <n v="0"/>
    <n v="0"/>
    <n v="16"/>
    <n v="13"/>
    <n v="2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2"/>
    <n v="0"/>
    <n v="2"/>
    <n v="7"/>
    <n v="0"/>
    <n v="1"/>
    <n v="0"/>
    <n v="0"/>
    <n v="0"/>
    <n v="0"/>
    <n v="0"/>
    <n v="0"/>
    <n v="1"/>
    <n v="1"/>
    <n v="3"/>
    <n v="3"/>
  </r>
  <r>
    <s v="08PJN0418Z"/>
    <n v="1"/>
    <s v="MATUTINO"/>
    <s v="CASA DE NIĂ‘OS SIGLO XXI"/>
    <n v="8"/>
    <s v="CHIHUAHUA"/>
    <n v="8"/>
    <s v="CHIHUAHUA"/>
    <n v="19"/>
    <s v="CHIHUAHUA"/>
    <n v="1"/>
    <s v="CHIHUAHUA"/>
    <s v="AVENIDA RELIZ"/>
    <n v="11000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2"/>
    <n v="2"/>
    <n v="4"/>
    <n v="5"/>
    <n v="7"/>
    <n v="12"/>
    <n v="8"/>
    <n v="5"/>
    <n v="13"/>
    <n v="0"/>
    <n v="0"/>
    <n v="0"/>
    <n v="0"/>
    <n v="0"/>
    <n v="0"/>
    <n v="0"/>
    <n v="0"/>
    <n v="0"/>
    <n v="15"/>
    <n v="14"/>
    <n v="2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0"/>
    <n v="1"/>
    <n v="3"/>
    <n v="7"/>
    <n v="0"/>
    <n v="1"/>
    <n v="0"/>
    <n v="0"/>
    <n v="0"/>
    <n v="0"/>
    <n v="0"/>
    <n v="0"/>
    <n v="1"/>
    <n v="1"/>
    <n v="3"/>
    <n v="3"/>
  </r>
  <r>
    <s v="08PJN0451G"/>
    <n v="1"/>
    <s v="MATUTINO"/>
    <s v="COLEGIO STOPPANI MONTESSORI"/>
    <n v="8"/>
    <s v="CHIHUAHUA"/>
    <n v="8"/>
    <s v="CHIHUAHUA"/>
    <n v="37"/>
    <s v="JUĂREZ"/>
    <n v="1"/>
    <s v="JUĂREZ"/>
    <s v="AVENIDA TOMAS FERNANDEZ"/>
    <n v="7818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4"/>
    <n v="1"/>
    <n v="5"/>
    <n v="4"/>
    <n v="5"/>
    <n v="9"/>
    <n v="10"/>
    <n v="8"/>
    <n v="18"/>
    <n v="0"/>
    <n v="0"/>
    <n v="0"/>
    <n v="0"/>
    <n v="0"/>
    <n v="0"/>
    <n v="0"/>
    <n v="0"/>
    <n v="0"/>
    <n v="18"/>
    <n v="14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1"/>
    <n v="0"/>
    <n v="0"/>
    <n v="0"/>
    <n v="0"/>
    <n v="0"/>
    <n v="0"/>
    <n v="1"/>
    <n v="1"/>
    <n v="1"/>
    <n v="1"/>
  </r>
  <r>
    <s v="08DCC0004F"/>
    <n v="1"/>
    <s v="MATUTINO"/>
    <s v="MIGUEL HIDALGO"/>
    <n v="8"/>
    <s v="CHIHUAHUA"/>
    <n v="8"/>
    <s v="CHIHUAHUA"/>
    <n v="65"/>
    <s v="URIQUE"/>
    <n v="808"/>
    <s v="PIEDRAS VERDES (TRIGUITO)"/>
    <s v="CALLE PIEDRAS VERDES (TRIGUITO)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5"/>
    <n v="3"/>
    <n v="8"/>
    <n v="9"/>
    <n v="3"/>
    <n v="12"/>
    <n v="4"/>
    <n v="9"/>
    <n v="13"/>
    <n v="0"/>
    <n v="0"/>
    <n v="0"/>
    <n v="0"/>
    <n v="0"/>
    <n v="0"/>
    <n v="0"/>
    <n v="0"/>
    <n v="0"/>
    <n v="18"/>
    <n v="15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839S"/>
    <n v="1"/>
    <s v="MATUTINO"/>
    <s v="20 DE NOVIEMBRE 2779"/>
    <n v="8"/>
    <s v="CHIHUAHUA"/>
    <n v="8"/>
    <s v="CHIHUAHUA"/>
    <n v="30"/>
    <s v="GUAZAPARES"/>
    <n v="257"/>
    <s v="NACARARE"/>
    <s v="CALLE NACARARE"/>
    <n v="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7"/>
    <n v="9"/>
    <n v="16"/>
    <n v="7"/>
    <n v="9"/>
    <n v="16"/>
    <n v="0"/>
    <n v="2"/>
    <n v="2"/>
    <n v="1"/>
    <n v="1"/>
    <n v="2"/>
    <n v="1"/>
    <n v="2"/>
    <n v="3"/>
    <n v="1"/>
    <n v="0"/>
    <n v="1"/>
    <n v="2"/>
    <n v="1"/>
    <n v="3"/>
    <n v="1"/>
    <n v="2"/>
    <n v="3"/>
    <n v="2"/>
    <n v="2"/>
    <n v="4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KPB0058Y"/>
    <n v="1"/>
    <s v="MATUTINO"/>
    <s v="PRIMARIA INDIGENA COMUNITARIA"/>
    <n v="8"/>
    <s v="CHIHUAHUA"/>
    <n v="8"/>
    <s v="CHIHUAHUA"/>
    <n v="29"/>
    <s v="GUADALUPE Y CALVO"/>
    <n v="636"/>
    <s v="MESA LISA"/>
    <s v="CALLE MESA LISA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8"/>
    <n v="6"/>
    <n v="14"/>
    <n v="8"/>
    <n v="6"/>
    <n v="14"/>
    <n v="3"/>
    <n v="0"/>
    <n v="3"/>
    <n v="2"/>
    <n v="4"/>
    <n v="6"/>
    <n v="1"/>
    <n v="1"/>
    <n v="2"/>
    <n v="1"/>
    <n v="1"/>
    <n v="2"/>
    <n v="1"/>
    <n v="2"/>
    <n v="3"/>
    <n v="2"/>
    <n v="1"/>
    <n v="3"/>
    <n v="1"/>
    <n v="1"/>
    <n v="2"/>
    <n v="8"/>
    <n v="10"/>
    <n v="1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  <n v="2"/>
    <n v="0"/>
    <n v="0"/>
  </r>
  <r>
    <s v="08PES0286H"/>
    <n v="1"/>
    <s v="MATUTINO"/>
    <s v="SECUNDARIA INSTITUTO SAN PABLO"/>
    <n v="8"/>
    <s v="CHIHUAHUA"/>
    <n v="8"/>
    <s v="CHIHUAHUA"/>
    <n v="37"/>
    <s v="JUĂREZ"/>
    <n v="1"/>
    <s v="JUĂREZ"/>
    <s v="CALLE ANTONIO J. BERMUDEZ"/>
    <n v="4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9"/>
    <n v="5"/>
    <n v="14"/>
    <n v="9"/>
    <n v="5"/>
    <n v="14"/>
    <n v="4"/>
    <n v="2"/>
    <n v="6"/>
    <n v="0"/>
    <n v="2"/>
    <n v="2"/>
    <n v="5"/>
    <n v="3"/>
    <n v="8"/>
    <n v="1"/>
    <n v="0"/>
    <n v="1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0"/>
    <n v="6"/>
    <n v="1"/>
    <n v="4"/>
    <n v="0"/>
    <n v="0"/>
    <n v="0"/>
    <n v="0"/>
    <n v="0"/>
    <n v="0"/>
    <n v="0"/>
    <n v="5"/>
    <n v="1"/>
    <n v="1"/>
  </r>
  <r>
    <s v="08DTV0155Q"/>
    <n v="1"/>
    <s v="MATUTINO"/>
    <s v="TELESECUNDARIA FEDERALIZADA"/>
    <n v="8"/>
    <s v="CHIHUAHUA"/>
    <n v="8"/>
    <s v="CHIHUAHUA"/>
    <n v="29"/>
    <s v="GUADALUPE Y CALVO"/>
    <n v="637"/>
    <s v="MILPILLAS DE ARRIBA"/>
    <s v="CALLE MILPILLAS DE ARRIBA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9"/>
    <n v="9"/>
    <n v="18"/>
    <n v="9"/>
    <n v="9"/>
    <n v="18"/>
    <n v="3"/>
    <n v="0"/>
    <n v="3"/>
    <n v="3"/>
    <n v="3"/>
    <n v="6"/>
    <n v="3"/>
    <n v="4"/>
    <n v="7"/>
    <n v="0"/>
    <n v="0"/>
    <n v="0"/>
    <n v="0"/>
    <n v="0"/>
    <n v="0"/>
    <n v="0"/>
    <n v="0"/>
    <n v="0"/>
    <n v="0"/>
    <n v="0"/>
    <n v="0"/>
    <n v="6"/>
    <n v="7"/>
    <n v="13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ETV0156O"/>
    <n v="1"/>
    <s v="MATUTINO"/>
    <s v="TELESECUNDARIA 6152"/>
    <n v="8"/>
    <s v="CHIHUAHUA"/>
    <n v="8"/>
    <s v="CHIHUAHUA"/>
    <n v="35"/>
    <s v="JANOS"/>
    <n v="4"/>
    <s v="ALTAMIRANO"/>
    <s v="CALLE EJIDO ALTAMIRANO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7"/>
    <n v="8"/>
    <n v="15"/>
    <n v="7"/>
    <n v="5"/>
    <n v="12"/>
    <n v="3"/>
    <n v="0"/>
    <n v="3"/>
    <n v="3"/>
    <n v="1"/>
    <n v="4"/>
    <n v="2"/>
    <n v="4"/>
    <n v="6"/>
    <n v="3"/>
    <n v="4"/>
    <n v="7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KTV0094C"/>
    <n v="4"/>
    <s v="DISCONTINUO"/>
    <s v="SECUNDARIA COMUNITARIA"/>
    <n v="8"/>
    <s v="CHIHUAHUA"/>
    <n v="8"/>
    <s v="CHIHUAHUA"/>
    <n v="29"/>
    <s v="GUADALUPE Y CALVO"/>
    <n v="132"/>
    <s v="MOMORA"/>
    <s v="CALLE MOMOR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8"/>
    <n v="5"/>
    <n v="13"/>
    <n v="8"/>
    <n v="5"/>
    <n v="13"/>
    <n v="1"/>
    <n v="1"/>
    <n v="2"/>
    <n v="2"/>
    <n v="5"/>
    <n v="7"/>
    <n v="2"/>
    <n v="2"/>
    <n v="4"/>
    <n v="6"/>
    <n v="2"/>
    <n v="8"/>
    <n v="0"/>
    <n v="0"/>
    <n v="0"/>
    <n v="0"/>
    <n v="0"/>
    <n v="0"/>
    <n v="0"/>
    <n v="0"/>
    <n v="0"/>
    <n v="10"/>
    <n v="9"/>
    <n v="19"/>
    <n v="0"/>
    <n v="0"/>
    <n v="1"/>
    <n v="0"/>
    <n v="0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0"/>
    <n v="0"/>
  </r>
  <r>
    <s v="08KTV0132P"/>
    <n v="4"/>
    <s v="DISCONTINUO"/>
    <s v="SECUNDARIA COMUNITARIA"/>
    <n v="8"/>
    <s v="CHIHUAHUA"/>
    <n v="8"/>
    <s v="CHIHUAHUA"/>
    <n v="29"/>
    <s v="GUADALUPE Y CALVO"/>
    <n v="1137"/>
    <s v="LA TABLETA"/>
    <s v="CALLE LA TABLET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11"/>
    <n v="9"/>
    <n v="20"/>
    <n v="11"/>
    <n v="9"/>
    <n v="20"/>
    <n v="1"/>
    <n v="3"/>
    <n v="4"/>
    <n v="0"/>
    <n v="0"/>
    <n v="0"/>
    <n v="4"/>
    <n v="2"/>
    <n v="6"/>
    <n v="3"/>
    <n v="3"/>
    <n v="6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KTV0169C"/>
    <n v="4"/>
    <s v="DISCONTINUO"/>
    <s v="SECUNDARIA COMUNITARIA"/>
    <n v="8"/>
    <s v="CHIHUAHUA"/>
    <n v="8"/>
    <s v="CHIHUAHUA"/>
    <n v="29"/>
    <s v="GUADALUPE Y CALVO"/>
    <n v="244"/>
    <s v="PARAJE EL TIGRITO"/>
    <s v="CALLE PARAJE EL TIGRIT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9"/>
    <n v="8"/>
    <n v="17"/>
    <n v="9"/>
    <n v="8"/>
    <n v="17"/>
    <n v="2"/>
    <n v="2"/>
    <n v="4"/>
    <n v="2"/>
    <n v="0"/>
    <n v="2"/>
    <n v="3"/>
    <n v="5"/>
    <n v="8"/>
    <n v="4"/>
    <n v="1"/>
    <n v="5"/>
    <n v="0"/>
    <n v="0"/>
    <n v="0"/>
    <n v="0"/>
    <n v="0"/>
    <n v="0"/>
    <n v="0"/>
    <n v="0"/>
    <n v="0"/>
    <n v="9"/>
    <n v="6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085W"/>
    <n v="1"/>
    <s v="MATUTINO"/>
    <s v="FERNANDO MONTES DE OCA"/>
    <n v="8"/>
    <s v="CHIHUAHUA"/>
    <n v="8"/>
    <s v="CHIHUAHUA"/>
    <n v="6"/>
    <s v="BACHĂŤNIVA"/>
    <n v="14"/>
    <s v="EL PORVENIR"/>
    <s v="CALLE 26 DE FEBRERO"/>
    <n v="0"/>
    <s v="PĂšBLICO"/>
    <x v="3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6"/>
    <n v="3"/>
    <n v="9"/>
    <n v="5"/>
    <n v="5"/>
    <n v="10"/>
    <n v="5"/>
    <n v="7"/>
    <n v="12"/>
    <n v="0"/>
    <n v="0"/>
    <n v="0"/>
    <n v="0"/>
    <n v="0"/>
    <n v="0"/>
    <n v="0"/>
    <n v="0"/>
    <n v="0"/>
    <n v="16"/>
    <n v="15"/>
    <n v="31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</r>
  <r>
    <s v="08DJN2184J"/>
    <n v="1"/>
    <s v="MATUTINO"/>
    <s v="PEDRO ZARAGOZA VIZCARRA"/>
    <n v="8"/>
    <s v="CHIHUAHUA"/>
    <n v="8"/>
    <s v="CHIHUAHUA"/>
    <n v="37"/>
    <s v="JUĂREZ"/>
    <n v="1"/>
    <s v="JUĂREZ"/>
    <s v="CALLE HECTOR MURGUIA"/>
    <n v="0"/>
    <s v="PĂšBLICO"/>
    <x v="3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2"/>
    <n v="3"/>
    <n v="5"/>
    <n v="8"/>
    <n v="5"/>
    <n v="13"/>
    <n v="5"/>
    <n v="8"/>
    <n v="13"/>
    <n v="0"/>
    <n v="0"/>
    <n v="0"/>
    <n v="0"/>
    <n v="0"/>
    <n v="0"/>
    <n v="0"/>
    <n v="0"/>
    <n v="0"/>
    <n v="15"/>
    <n v="16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133U"/>
    <n v="1"/>
    <s v="MATUTINO"/>
    <s v="COLEGIO BILINGĂśE GESTALT OJINAGA"/>
    <n v="8"/>
    <s v="CHIHUAHUA"/>
    <n v="8"/>
    <s v="CHIHUAHUA"/>
    <n v="52"/>
    <s v="OJINAGA"/>
    <n v="1"/>
    <s v="MANUEL OJINAGA"/>
    <s v="AVENIDA NIĂ‘OS HĂ‰ROES"/>
    <n v="902"/>
    <s v="PRIVADO"/>
    <x v="1"/>
    <n v="2"/>
    <s v="BĂSICA"/>
    <n v="1"/>
    <x v="0"/>
    <n v="1"/>
    <x v="1"/>
    <n v="0"/>
    <s v="NO APLICA"/>
    <n v="0"/>
    <s v="NO APLICA"/>
    <s v="08FZP0004S"/>
    <m/>
    <m/>
    <n v="10"/>
    <s v="I2019"/>
    <n v="0"/>
    <n v="0"/>
    <n v="0"/>
    <n v="0"/>
    <n v="0"/>
    <n v="0"/>
    <n v="0"/>
    <n v="0"/>
    <n v="0"/>
    <n v="3"/>
    <n v="1"/>
    <n v="4"/>
    <n v="6"/>
    <n v="6"/>
    <n v="12"/>
    <n v="3"/>
    <n v="10"/>
    <n v="13"/>
    <n v="0"/>
    <n v="0"/>
    <n v="0"/>
    <n v="0"/>
    <n v="0"/>
    <n v="0"/>
    <n v="0"/>
    <n v="0"/>
    <n v="0"/>
    <n v="12"/>
    <n v="17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4"/>
    <n v="4"/>
  </r>
  <r>
    <s v="08PJN0631R"/>
    <n v="1"/>
    <s v="MATUTINO"/>
    <s v="COLEGIO TERCER CENTENARIO"/>
    <n v="8"/>
    <s v="CHIHUAHUA"/>
    <n v="8"/>
    <s v="CHIHUAHUA"/>
    <n v="37"/>
    <s v="JUĂREZ"/>
    <n v="1"/>
    <s v="JUĂREZ"/>
    <s v="CALLE ARTICULO 27"/>
    <n v="28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6"/>
    <n v="6"/>
    <n v="12"/>
    <n v="9"/>
    <n v="8"/>
    <n v="17"/>
    <n v="0"/>
    <n v="0"/>
    <n v="0"/>
    <n v="0"/>
    <n v="0"/>
    <n v="0"/>
    <n v="0"/>
    <n v="0"/>
    <n v="0"/>
    <n v="15"/>
    <n v="14"/>
    <n v="29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2"/>
    <n v="6"/>
    <n v="0"/>
    <n v="2"/>
    <n v="0"/>
    <n v="1"/>
    <n v="1"/>
    <n v="0"/>
    <n v="0"/>
    <n v="0"/>
    <n v="0"/>
    <n v="2"/>
    <n v="2"/>
    <n v="2"/>
  </r>
  <r>
    <s v="08DCC0225Q"/>
    <n v="1"/>
    <s v="MATUTINO"/>
    <s v="MATILDE PALMA PALMA"/>
    <n v="8"/>
    <s v="CHIHUAHUA"/>
    <n v="8"/>
    <s v="CHIHUAHUA"/>
    <n v="66"/>
    <s v="URUACHI"/>
    <n v="92"/>
    <s v="GUACHEACHI"/>
    <s v="CALLE GUACHEACHI"/>
    <n v="0"/>
    <s v="PĂšBLICO"/>
    <x v="3"/>
    <n v="2"/>
    <s v="BĂSICA"/>
    <n v="1"/>
    <x v="0"/>
    <n v="3"/>
    <x v="3"/>
    <n v="0"/>
    <s v="NO APLICA"/>
    <n v="0"/>
    <s v="NO APLICA"/>
    <s v="08FZI0002K"/>
    <s v="08FJI0001K"/>
    <s v="08ADG0003E"/>
    <n v="0"/>
    <s v="I2019"/>
    <n v="0"/>
    <n v="0"/>
    <n v="0"/>
    <n v="0"/>
    <n v="0"/>
    <n v="0"/>
    <n v="0"/>
    <n v="0"/>
    <n v="0"/>
    <n v="2"/>
    <n v="3"/>
    <n v="5"/>
    <n v="6"/>
    <n v="7"/>
    <n v="13"/>
    <n v="8"/>
    <n v="5"/>
    <n v="13"/>
    <n v="0"/>
    <n v="0"/>
    <n v="0"/>
    <n v="0"/>
    <n v="0"/>
    <n v="0"/>
    <n v="0"/>
    <n v="0"/>
    <n v="0"/>
    <n v="16"/>
    <n v="15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1196Y"/>
    <n v="4"/>
    <s v="DISCONTINUO"/>
    <s v="NIĂ‘OS HEROES"/>
    <n v="8"/>
    <s v="CHIHUAHUA"/>
    <n v="8"/>
    <s v="CHIHUAHUA"/>
    <n v="65"/>
    <s v="URIQUE"/>
    <n v="258"/>
    <s v="POROCHI"/>
    <s v="CALLE POROCHI"/>
    <n v="0"/>
    <s v="PĂšBLICO"/>
    <x v="3"/>
    <n v="2"/>
    <s v="BĂSICA"/>
    <n v="2"/>
    <x v="2"/>
    <n v="1"/>
    <x v="1"/>
    <n v="0"/>
    <s v="NO APLICA"/>
    <n v="0"/>
    <s v="NO APLICA"/>
    <s v="08FIZ0217K"/>
    <s v="08FJS0124A"/>
    <s v="08ADG0003E"/>
    <n v="0"/>
    <s v="I2019"/>
    <n v="7"/>
    <n v="9"/>
    <n v="16"/>
    <n v="7"/>
    <n v="9"/>
    <n v="16"/>
    <n v="0"/>
    <n v="1"/>
    <n v="1"/>
    <n v="1"/>
    <n v="0"/>
    <n v="1"/>
    <n v="2"/>
    <n v="2"/>
    <n v="4"/>
    <n v="3"/>
    <n v="1"/>
    <n v="4"/>
    <n v="1"/>
    <n v="2"/>
    <n v="3"/>
    <n v="1"/>
    <n v="3"/>
    <n v="4"/>
    <n v="1"/>
    <n v="0"/>
    <n v="1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502P"/>
    <n v="1"/>
    <s v="MATUTINO"/>
    <s v="AGUSTIN MELGAR"/>
    <n v="8"/>
    <s v="CHIHUAHUA"/>
    <n v="8"/>
    <s v="CHIHUAHUA"/>
    <n v="29"/>
    <s v="GUADALUPE Y CALVO"/>
    <n v="196"/>
    <s v="SAN FRANCISCO DE LA JOYA"/>
    <s v="CALLE SAN FRANCISCO DE LA JOYA"/>
    <n v="0"/>
    <s v="PĂšBLICO"/>
    <x v="3"/>
    <n v="2"/>
    <s v="BĂSICA"/>
    <n v="2"/>
    <x v="2"/>
    <n v="1"/>
    <x v="1"/>
    <n v="0"/>
    <s v="NO APLICA"/>
    <n v="0"/>
    <s v="NO APLICA"/>
    <s v="08FIZ0260Z"/>
    <s v="08FJS0131K"/>
    <s v="08ADG0007A"/>
    <n v="0"/>
    <s v="I2019"/>
    <n v="6"/>
    <n v="10"/>
    <n v="16"/>
    <n v="6"/>
    <n v="10"/>
    <n v="16"/>
    <n v="3"/>
    <n v="2"/>
    <n v="5"/>
    <n v="0"/>
    <n v="1"/>
    <n v="1"/>
    <n v="0"/>
    <n v="2"/>
    <n v="2"/>
    <n v="1"/>
    <n v="4"/>
    <n v="5"/>
    <n v="1"/>
    <n v="0"/>
    <n v="1"/>
    <n v="2"/>
    <n v="2"/>
    <n v="4"/>
    <n v="1"/>
    <n v="1"/>
    <n v="2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750X"/>
    <n v="1"/>
    <s v="MATUTINO"/>
    <s v="VALENTIN GOMEZ FARIAS"/>
    <n v="8"/>
    <s v="CHIHUAHUA"/>
    <n v="8"/>
    <s v="CHIHUAHUA"/>
    <n v="1"/>
    <s v="AHUMADA"/>
    <n v="354"/>
    <s v="EJIDO ZARAGOZA"/>
    <s v="CALLE EJ ZARAGOZA"/>
    <n v="0"/>
    <s v="PĂšBLICO"/>
    <x v="3"/>
    <n v="2"/>
    <s v="BĂSICA"/>
    <n v="2"/>
    <x v="2"/>
    <n v="1"/>
    <x v="1"/>
    <n v="0"/>
    <s v="NO APLICA"/>
    <n v="0"/>
    <s v="NO APLICA"/>
    <s v="08FIZ0176A"/>
    <s v="08FJS0116S"/>
    <s v="08ADG0005C"/>
    <n v="0"/>
    <s v="I2019"/>
    <n v="8"/>
    <n v="9"/>
    <n v="17"/>
    <n v="8"/>
    <n v="9"/>
    <n v="17"/>
    <n v="1"/>
    <n v="2"/>
    <n v="3"/>
    <n v="0"/>
    <n v="2"/>
    <n v="2"/>
    <n v="1"/>
    <n v="1"/>
    <n v="2"/>
    <n v="2"/>
    <n v="2"/>
    <n v="4"/>
    <n v="1"/>
    <n v="1"/>
    <n v="2"/>
    <n v="0"/>
    <n v="1"/>
    <n v="1"/>
    <n v="3"/>
    <n v="1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677L"/>
    <n v="1"/>
    <s v="MATUTINO"/>
    <s v="CARLOS MONTEMAYOR"/>
    <n v="8"/>
    <s v="CHIHUAHUA"/>
    <n v="8"/>
    <s v="CHIHUAHUA"/>
    <n v="63"/>
    <s v="TEMĂ“SACHIC"/>
    <n v="4"/>
    <s v="AGUA DE LOS LEONES"/>
    <s v="CALLE AGUA DE LOS LEONES"/>
    <n v="0"/>
    <s v="PĂšBLICO"/>
    <x v="3"/>
    <n v="2"/>
    <s v="BĂSICA"/>
    <n v="2"/>
    <x v="2"/>
    <n v="1"/>
    <x v="1"/>
    <n v="0"/>
    <s v="NO APLICA"/>
    <n v="0"/>
    <s v="NO APLICA"/>
    <s v="08FIZ0196O"/>
    <s v="08FJS0120E"/>
    <s v="08ADG0055K"/>
    <n v="0"/>
    <s v="I2019"/>
    <n v="6"/>
    <n v="12"/>
    <n v="18"/>
    <n v="6"/>
    <n v="12"/>
    <n v="18"/>
    <n v="1"/>
    <n v="3"/>
    <n v="4"/>
    <n v="0"/>
    <n v="0"/>
    <n v="0"/>
    <n v="0"/>
    <n v="2"/>
    <n v="2"/>
    <n v="0"/>
    <n v="0"/>
    <n v="0"/>
    <n v="2"/>
    <n v="1"/>
    <n v="3"/>
    <n v="2"/>
    <n v="2"/>
    <n v="4"/>
    <n v="1"/>
    <n v="2"/>
    <n v="3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4"/>
  </r>
  <r>
    <s v="08EPR0418J"/>
    <n v="1"/>
    <s v="MATUTINO"/>
    <s v="BENITO JUAREZ 2221"/>
    <n v="8"/>
    <s v="CHIHUAHUA"/>
    <n v="8"/>
    <s v="CHIHUAHUA"/>
    <n v="66"/>
    <s v="URUACHI"/>
    <n v="126"/>
    <s v="MESA DEL VALLECILLO"/>
    <s v="CALLE MESA DEL VALLECILLO"/>
    <n v="0"/>
    <s v="PĂšBLICO"/>
    <x v="2"/>
    <n v="2"/>
    <s v="BĂSICA"/>
    <n v="2"/>
    <x v="2"/>
    <n v="1"/>
    <x v="1"/>
    <n v="0"/>
    <s v="NO APLICA"/>
    <n v="0"/>
    <s v="NO APLICA"/>
    <s v="08FIZ0035B"/>
    <s v="08FJS0005N"/>
    <m/>
    <n v="0"/>
    <s v="I2019"/>
    <n v="13"/>
    <n v="2"/>
    <n v="15"/>
    <n v="13"/>
    <n v="2"/>
    <n v="15"/>
    <n v="4"/>
    <n v="0"/>
    <n v="4"/>
    <n v="1"/>
    <n v="1"/>
    <n v="2"/>
    <n v="4"/>
    <n v="0"/>
    <n v="4"/>
    <n v="0"/>
    <n v="0"/>
    <n v="0"/>
    <n v="0"/>
    <n v="0"/>
    <n v="0"/>
    <n v="6"/>
    <n v="2"/>
    <n v="8"/>
    <n v="1"/>
    <n v="1"/>
    <n v="2"/>
    <n v="12"/>
    <n v="4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PB0020B"/>
    <n v="1"/>
    <s v="MATUTINO"/>
    <s v="FRANCISCO GONZALEZ BOCANEGRA"/>
    <n v="8"/>
    <s v="CHIHUAHUA"/>
    <n v="8"/>
    <s v="CHIHUAHUA"/>
    <n v="29"/>
    <s v="GUADALUPE Y CALVO"/>
    <n v="117"/>
    <s v="EL MANZANO"/>
    <s v="CALLE EL MANZANO"/>
    <n v="0"/>
    <s v="PĂšBLICO"/>
    <x v="3"/>
    <n v="2"/>
    <s v="BĂSICA"/>
    <n v="2"/>
    <x v="2"/>
    <n v="3"/>
    <x v="4"/>
    <n v="0"/>
    <s v="NO APLICA"/>
    <n v="0"/>
    <s v="NO APLICA"/>
    <s v="08FZI0028S"/>
    <s v="08FJI0010S"/>
    <s v="08ADG0007A"/>
    <n v="0"/>
    <s v="I2019"/>
    <n v="8"/>
    <n v="8"/>
    <n v="16"/>
    <n v="8"/>
    <n v="8"/>
    <n v="16"/>
    <n v="0"/>
    <n v="3"/>
    <n v="3"/>
    <n v="2"/>
    <n v="1"/>
    <n v="3"/>
    <n v="1"/>
    <n v="2"/>
    <n v="3"/>
    <n v="1"/>
    <n v="1"/>
    <n v="2"/>
    <n v="1"/>
    <n v="0"/>
    <n v="1"/>
    <n v="3"/>
    <n v="1"/>
    <n v="4"/>
    <n v="2"/>
    <n v="1"/>
    <n v="3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298N"/>
    <n v="1"/>
    <s v="MATUTINO"/>
    <s v="JUAN ALDAMA"/>
    <n v="8"/>
    <s v="CHIHUAHUA"/>
    <n v="8"/>
    <s v="CHIHUAHUA"/>
    <n v="66"/>
    <s v="URUACHI"/>
    <n v="284"/>
    <s v="CHAGAYVO"/>
    <s v="CALLE CHAGAYVO"/>
    <n v="0"/>
    <s v="PĂšBLICO"/>
    <x v="3"/>
    <n v="2"/>
    <s v="BĂSICA"/>
    <n v="2"/>
    <x v="2"/>
    <n v="3"/>
    <x v="4"/>
    <n v="0"/>
    <s v="NO APLICA"/>
    <n v="0"/>
    <s v="NO APLICA"/>
    <s v="08FZI0001L"/>
    <s v="08FJI0001K"/>
    <s v="08ADG0003E"/>
    <n v="0"/>
    <s v="I2019"/>
    <n v="7"/>
    <n v="10"/>
    <n v="17"/>
    <n v="7"/>
    <n v="10"/>
    <n v="17"/>
    <n v="2"/>
    <n v="1"/>
    <n v="3"/>
    <n v="0"/>
    <n v="1"/>
    <n v="1"/>
    <n v="0"/>
    <n v="3"/>
    <n v="3"/>
    <n v="0"/>
    <n v="2"/>
    <n v="2"/>
    <n v="2"/>
    <n v="2"/>
    <n v="4"/>
    <n v="2"/>
    <n v="2"/>
    <n v="4"/>
    <n v="1"/>
    <n v="0"/>
    <n v="1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686E"/>
    <n v="1"/>
    <s v="MATUTINO"/>
    <s v="RICARDO FLORES MAGON"/>
    <n v="8"/>
    <s v="CHIHUAHUA"/>
    <n v="8"/>
    <s v="CHIHUAHUA"/>
    <n v="66"/>
    <s v="URUACHI"/>
    <n v="222"/>
    <s v="LOS TEPOZANES"/>
    <s v="CALLE LOS TEPOZANES"/>
    <n v="0"/>
    <s v="PĂšBLICO"/>
    <x v="3"/>
    <n v="2"/>
    <s v="BĂSICA"/>
    <n v="2"/>
    <x v="2"/>
    <n v="3"/>
    <x v="4"/>
    <n v="0"/>
    <s v="NO APLICA"/>
    <n v="0"/>
    <s v="NO APLICA"/>
    <s v="08FZI0002K"/>
    <s v="08FJI0001K"/>
    <s v="08ADG0003E"/>
    <n v="0"/>
    <s v="I2019"/>
    <n v="9"/>
    <n v="8"/>
    <n v="17"/>
    <n v="9"/>
    <n v="8"/>
    <n v="17"/>
    <n v="0"/>
    <n v="3"/>
    <n v="3"/>
    <n v="1"/>
    <n v="1"/>
    <n v="2"/>
    <n v="1"/>
    <n v="0"/>
    <n v="1"/>
    <n v="1"/>
    <n v="0"/>
    <n v="1"/>
    <n v="3"/>
    <n v="0"/>
    <n v="3"/>
    <n v="3"/>
    <n v="3"/>
    <n v="6"/>
    <n v="0"/>
    <n v="2"/>
    <n v="2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TV0227T"/>
    <n v="1"/>
    <s v="MATUTINO"/>
    <s v="TELESECUNDARIA FEDERALIZADA"/>
    <n v="8"/>
    <s v="CHIHUAHUA"/>
    <n v="8"/>
    <s v="CHIHUAHUA"/>
    <n v="7"/>
    <s v="BALLEZA"/>
    <n v="222"/>
    <s v="SAN ANTONIO DE ARRIBA"/>
    <s v="CALLE SAN ANTONIO DE ARRIBA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13"/>
    <n v="2"/>
    <n v="15"/>
    <n v="13"/>
    <n v="2"/>
    <n v="15"/>
    <n v="5"/>
    <n v="0"/>
    <n v="5"/>
    <n v="3"/>
    <n v="2"/>
    <n v="5"/>
    <n v="2"/>
    <n v="2"/>
    <n v="4"/>
    <n v="6"/>
    <n v="0"/>
    <n v="6"/>
    <n v="0"/>
    <n v="0"/>
    <n v="0"/>
    <n v="0"/>
    <n v="0"/>
    <n v="0"/>
    <n v="0"/>
    <n v="0"/>
    <n v="0"/>
    <n v="11"/>
    <n v="4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JN0012D"/>
    <n v="1"/>
    <s v="MATUTINO"/>
    <s v="JOSEFA ORTIZ DE DOMINGUEZ"/>
    <n v="8"/>
    <s v="CHIHUAHUA"/>
    <n v="8"/>
    <s v="CHIHUAHUA"/>
    <n v="26"/>
    <s v="GRAN MORELOS"/>
    <n v="1"/>
    <s v="SAN NICOLĂS DE CARRETAS"/>
    <s v="CALLE LA SOLEDAD"/>
    <n v="0"/>
    <s v="PĂšBLICO"/>
    <x v="3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3"/>
    <n v="4"/>
    <n v="7"/>
    <n v="3"/>
    <n v="8"/>
    <n v="11"/>
    <n v="5"/>
    <n v="10"/>
    <n v="15"/>
    <n v="0"/>
    <n v="0"/>
    <n v="0"/>
    <n v="0"/>
    <n v="0"/>
    <n v="0"/>
    <n v="0"/>
    <n v="0"/>
    <n v="0"/>
    <n v="11"/>
    <n v="22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KJN1533B"/>
    <n v="1"/>
    <s v="MATUTINO"/>
    <s v="PREESCOLAR COMUNITARIO"/>
    <n v="8"/>
    <s v="CHIHUAHUA"/>
    <n v="8"/>
    <s v="CHIHUAHUA"/>
    <n v="1"/>
    <s v="AHUMADA"/>
    <n v="7"/>
    <s v="ÃLAMOS DE PEÃ‘A"/>
    <s v="CALLE CONOCIDO"/>
    <n v="0"/>
    <s v="PÃšBLICO"/>
    <x v="0"/>
    <n v="2"/>
    <s v="BÃSICA"/>
    <n v="1"/>
    <x v="0"/>
    <n v="2"/>
    <x v="0"/>
    <n v="0"/>
    <s v="NO APLICA"/>
    <n v="0"/>
    <s v="NO APLICA"/>
    <m/>
    <m/>
    <m/>
    <n v="0"/>
    <s v="I2019"/>
    <n v="0"/>
    <n v="0"/>
    <n v="0"/>
    <n v="0"/>
    <n v="0"/>
    <n v="0"/>
    <n v="0"/>
    <n v="0"/>
    <n v="0"/>
    <n v="0"/>
    <n v="0"/>
    <n v="0"/>
    <n v="0"/>
    <n v="0"/>
    <n v="0"/>
    <n v="18"/>
    <n v="16"/>
    <n v="34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</r>
  <r>
    <s v="08DPR1094A"/>
    <n v="4"/>
    <s v="DISCONTINUO"/>
    <s v="FRANCISCO VILLA"/>
    <n v="8"/>
    <s v="CHIHUAHUA"/>
    <n v="8"/>
    <s v="CHIHUAHUA"/>
    <n v="7"/>
    <s v="BALLEZA"/>
    <n v="67"/>
    <s v="LOS LIRIOS"/>
    <s v="CALLE LOS LIRIOS"/>
    <n v="0"/>
    <s v="PĂšBLICO"/>
    <x v="3"/>
    <n v="2"/>
    <s v="BĂSICA"/>
    <n v="2"/>
    <x v="2"/>
    <n v="1"/>
    <x v="1"/>
    <n v="0"/>
    <s v="NO APLICA"/>
    <n v="0"/>
    <s v="NO APLICA"/>
    <s v="08FIZ0249C"/>
    <s v="08FJS0130L"/>
    <s v="08ADG0006B"/>
    <n v="0"/>
    <s v="I2019"/>
    <n v="8"/>
    <n v="7"/>
    <n v="15"/>
    <n v="8"/>
    <n v="7"/>
    <n v="15"/>
    <n v="3"/>
    <n v="0"/>
    <n v="3"/>
    <n v="2"/>
    <n v="5"/>
    <n v="7"/>
    <n v="0"/>
    <n v="4"/>
    <n v="4"/>
    <n v="0"/>
    <n v="1"/>
    <n v="1"/>
    <n v="1"/>
    <n v="0"/>
    <n v="1"/>
    <n v="0"/>
    <n v="1"/>
    <n v="1"/>
    <n v="3"/>
    <n v="0"/>
    <n v="3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705K"/>
    <n v="1"/>
    <s v="MATUTINO"/>
    <s v="FERNANDO MONTES DE OCA"/>
    <n v="8"/>
    <s v="CHIHUAHUA"/>
    <n v="8"/>
    <s v="CHIHUAHUA"/>
    <n v="45"/>
    <s v="MEOQUI"/>
    <n v="4"/>
    <s v="LOMAS DEL CONSUELO"/>
    <s v="CALLE LOMAS DEL CONSUELO"/>
    <n v="0"/>
    <s v="PĂšBLICO"/>
    <x v="3"/>
    <n v="2"/>
    <s v="BĂSICA"/>
    <n v="2"/>
    <x v="2"/>
    <n v="1"/>
    <x v="1"/>
    <n v="0"/>
    <s v="NO APLICA"/>
    <n v="0"/>
    <s v="NO APLICA"/>
    <s v="08FIZ0221X"/>
    <s v="08FJS0125Z"/>
    <s v="08ADG0057I"/>
    <n v="0"/>
    <s v="I2019"/>
    <n v="9"/>
    <n v="7"/>
    <n v="16"/>
    <n v="9"/>
    <n v="7"/>
    <n v="16"/>
    <n v="1"/>
    <n v="1"/>
    <n v="2"/>
    <n v="0"/>
    <n v="2"/>
    <n v="2"/>
    <n v="2"/>
    <n v="2"/>
    <n v="4"/>
    <n v="2"/>
    <n v="0"/>
    <n v="2"/>
    <n v="1"/>
    <n v="0"/>
    <n v="1"/>
    <n v="3"/>
    <n v="1"/>
    <n v="4"/>
    <n v="0"/>
    <n v="3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DJN0740T"/>
    <n v="1"/>
    <s v="MATUTINO"/>
    <s v="LEONA VICARIO"/>
    <n v="8"/>
    <s v="CHIHUAHUA"/>
    <n v="8"/>
    <s v="CHIHUAHUA"/>
    <n v="11"/>
    <s v="CAMARGO"/>
    <n v="16"/>
    <s v="ALTA VISTA"/>
    <s v="CALLE COLONIA ALTAVISTA"/>
    <n v="0"/>
    <s v="PĂšBLICO"/>
    <x v="3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1"/>
    <n v="8"/>
    <n v="9"/>
    <n v="8"/>
    <n v="4"/>
    <n v="12"/>
    <n v="8"/>
    <n v="2"/>
    <n v="10"/>
    <n v="0"/>
    <n v="0"/>
    <n v="0"/>
    <n v="0"/>
    <n v="0"/>
    <n v="0"/>
    <n v="0"/>
    <n v="0"/>
    <n v="0"/>
    <n v="17"/>
    <n v="14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PR1314W"/>
    <n v="1"/>
    <s v="MATUTINO"/>
    <s v="MARTIN LUIS GUZMAN"/>
    <n v="8"/>
    <s v="CHIHUAHUA"/>
    <n v="8"/>
    <s v="CHIHUAHUA"/>
    <n v="27"/>
    <s v="GUACHOCHI"/>
    <n v="86"/>
    <s v="TĂ“NACHI"/>
    <s v="CALLE TONACHI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6"/>
    <n v="11"/>
    <n v="17"/>
    <n v="6"/>
    <n v="11"/>
    <n v="17"/>
    <n v="1"/>
    <n v="3"/>
    <n v="4"/>
    <n v="2"/>
    <n v="2"/>
    <n v="4"/>
    <n v="1"/>
    <n v="1"/>
    <n v="2"/>
    <n v="0"/>
    <n v="0"/>
    <n v="0"/>
    <n v="2"/>
    <n v="1"/>
    <n v="3"/>
    <n v="1"/>
    <n v="3"/>
    <n v="4"/>
    <n v="1"/>
    <n v="1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824Y"/>
    <n v="1"/>
    <s v="MATUTINO"/>
    <s v="CUAUHTEMOC"/>
    <n v="8"/>
    <s v="CHIHUAHUA"/>
    <n v="8"/>
    <s v="CHIHUAHUA"/>
    <n v="46"/>
    <s v="MORELOS"/>
    <n v="191"/>
    <s v="LA TUNA"/>
    <s v="CALLE LA TUNA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3"/>
    <n v="16"/>
    <n v="19"/>
    <n v="3"/>
    <n v="15"/>
    <n v="18"/>
    <n v="0"/>
    <n v="3"/>
    <n v="3"/>
    <n v="0"/>
    <n v="0"/>
    <n v="0"/>
    <n v="0"/>
    <n v="1"/>
    <n v="1"/>
    <n v="0"/>
    <n v="4"/>
    <n v="4"/>
    <n v="2"/>
    <n v="1"/>
    <n v="3"/>
    <n v="1"/>
    <n v="5"/>
    <n v="6"/>
    <n v="0"/>
    <n v="0"/>
    <n v="0"/>
    <n v="3"/>
    <n v="11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847A"/>
    <n v="1"/>
    <s v="MATUTINO"/>
    <s v="MANUEL DOBLADO 2369"/>
    <n v="8"/>
    <s v="CHIHUAHUA"/>
    <n v="8"/>
    <s v="CHIHUAHUA"/>
    <n v="65"/>
    <s v="URIQUE"/>
    <n v="9"/>
    <s v="BASIGOCHI"/>
    <s v="CALLE BASIGOCHI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10"/>
    <n v="8"/>
    <n v="18"/>
    <n v="10"/>
    <n v="8"/>
    <n v="18"/>
    <n v="3"/>
    <n v="1"/>
    <n v="4"/>
    <n v="2"/>
    <n v="1"/>
    <n v="3"/>
    <n v="1"/>
    <n v="0"/>
    <n v="1"/>
    <n v="1"/>
    <n v="1"/>
    <n v="2"/>
    <n v="2"/>
    <n v="1"/>
    <n v="3"/>
    <n v="0"/>
    <n v="1"/>
    <n v="1"/>
    <n v="2"/>
    <n v="2"/>
    <n v="4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403H"/>
    <n v="4"/>
    <s v="DISCONTINUO"/>
    <s v="LUZ CORONADO VARGAS"/>
    <n v="8"/>
    <s v="CHIHUAHUA"/>
    <n v="8"/>
    <s v="CHIHUAHUA"/>
    <n v="63"/>
    <s v="TEMĂ“SACHIC"/>
    <n v="145"/>
    <s v="PIEDRAS AZULES"/>
    <s v="CALLE PIEDRAS AZULES"/>
    <n v="0"/>
    <s v="PĂšBLICO"/>
    <x v="3"/>
    <n v="2"/>
    <s v="BĂSICA"/>
    <n v="2"/>
    <x v="2"/>
    <n v="3"/>
    <x v="4"/>
    <n v="0"/>
    <s v="NO APLICA"/>
    <n v="0"/>
    <s v="NO APLICA"/>
    <s v="08FZI0016N"/>
    <s v="08FJI0006F"/>
    <s v="08ADG0010O"/>
    <n v="0"/>
    <s v="I2019"/>
    <n v="10"/>
    <n v="5"/>
    <n v="15"/>
    <n v="10"/>
    <n v="5"/>
    <n v="15"/>
    <n v="4"/>
    <n v="2"/>
    <n v="6"/>
    <n v="3"/>
    <n v="1"/>
    <n v="4"/>
    <n v="2"/>
    <n v="1"/>
    <n v="3"/>
    <n v="1"/>
    <n v="3"/>
    <n v="4"/>
    <n v="2"/>
    <n v="1"/>
    <n v="3"/>
    <n v="2"/>
    <n v="0"/>
    <n v="2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84G"/>
    <n v="4"/>
    <s v="DISCONTINUO"/>
    <s v="PRIMARIA INDIGENA"/>
    <n v="8"/>
    <s v="CHIHUAHUA"/>
    <n v="8"/>
    <s v="CHIHUAHUA"/>
    <n v="65"/>
    <s v="URIQUE"/>
    <n v="491"/>
    <s v="JOCHI"/>
    <s v="CALLE JOCHI"/>
    <n v="0"/>
    <s v="PĂšBLICO"/>
    <x v="3"/>
    <n v="2"/>
    <s v="BĂSICA"/>
    <n v="2"/>
    <x v="2"/>
    <n v="3"/>
    <x v="4"/>
    <n v="0"/>
    <s v="NO APLICA"/>
    <n v="0"/>
    <s v="NO APLICA"/>
    <s v="08FZI0013Q"/>
    <s v="08FJI0005G"/>
    <s v="08ADG0003E"/>
    <n v="0"/>
    <s v="I2019"/>
    <n v="10"/>
    <n v="6"/>
    <n v="16"/>
    <n v="10"/>
    <n v="6"/>
    <n v="16"/>
    <n v="2"/>
    <n v="0"/>
    <n v="2"/>
    <n v="1"/>
    <n v="2"/>
    <n v="3"/>
    <n v="1"/>
    <n v="1"/>
    <n v="2"/>
    <n v="1"/>
    <n v="0"/>
    <n v="1"/>
    <n v="1"/>
    <n v="1"/>
    <n v="2"/>
    <n v="2"/>
    <n v="1"/>
    <n v="3"/>
    <n v="3"/>
    <n v="3"/>
    <n v="6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97Z"/>
    <n v="4"/>
    <s v="DISCONTINUO"/>
    <s v="PRIMARIA INDIGENA COMUNITARIA"/>
    <n v="8"/>
    <s v="CHIHUAHUA"/>
    <n v="8"/>
    <s v="CHIHUAHUA"/>
    <n v="29"/>
    <s v="GUADALUPE Y CALVO"/>
    <n v="1675"/>
    <s v="LA RANA"/>
    <s v="CALLE LA RANA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10"/>
    <n v="5"/>
    <n v="15"/>
    <n v="10"/>
    <n v="5"/>
    <n v="15"/>
    <n v="1"/>
    <n v="1"/>
    <n v="2"/>
    <n v="2"/>
    <n v="1"/>
    <n v="3"/>
    <n v="3"/>
    <n v="0"/>
    <n v="3"/>
    <n v="2"/>
    <n v="2"/>
    <n v="4"/>
    <n v="1"/>
    <n v="2"/>
    <n v="3"/>
    <n v="4"/>
    <n v="2"/>
    <n v="6"/>
    <n v="0"/>
    <n v="0"/>
    <n v="0"/>
    <n v="12"/>
    <n v="7"/>
    <n v="1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1926E"/>
    <n v="4"/>
    <s v="DISCONTINUO"/>
    <s v="ESCUELA PRIMARIA"/>
    <n v="8"/>
    <s v="CHIHUAHUA"/>
    <n v="8"/>
    <s v="CHIHUAHUA"/>
    <n v="10"/>
    <s v="BUENAVENTURA"/>
    <n v="25"/>
    <s v="EL PROGRESO"/>
    <s v="CALLE EL PROGRES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8"/>
    <n v="15"/>
    <n v="7"/>
    <n v="8"/>
    <n v="15"/>
    <n v="1"/>
    <n v="1"/>
    <n v="2"/>
    <n v="4"/>
    <n v="0"/>
    <n v="4"/>
    <n v="1"/>
    <n v="4"/>
    <n v="5"/>
    <n v="1"/>
    <n v="1"/>
    <n v="2"/>
    <n v="1"/>
    <n v="1"/>
    <n v="2"/>
    <n v="2"/>
    <n v="3"/>
    <n v="5"/>
    <n v="1"/>
    <n v="0"/>
    <n v="1"/>
    <n v="10"/>
    <n v="9"/>
    <n v="1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TV0066X"/>
    <n v="1"/>
    <s v="MATUTINO"/>
    <s v="TELESECUNDARIA FEDERALIZADA"/>
    <n v="8"/>
    <s v="CHIHUAHUA"/>
    <n v="8"/>
    <s v="CHIHUAHUA"/>
    <n v="29"/>
    <s v="GUADALUPE Y CALVO"/>
    <n v="126"/>
    <s v="MESA DE SAN JOSĂ‰"/>
    <s v="CALLE MESA DE SAN JOSE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9"/>
    <n v="10"/>
    <n v="19"/>
    <n v="2"/>
    <n v="7"/>
    <n v="9"/>
    <n v="3"/>
    <n v="3"/>
    <n v="6"/>
    <n v="1"/>
    <n v="2"/>
    <n v="3"/>
    <n v="2"/>
    <n v="3"/>
    <n v="5"/>
    <n v="3"/>
    <n v="4"/>
    <n v="7"/>
    <n v="0"/>
    <n v="0"/>
    <n v="0"/>
    <n v="0"/>
    <n v="0"/>
    <n v="0"/>
    <n v="0"/>
    <n v="0"/>
    <n v="0"/>
    <n v="6"/>
    <n v="9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3"/>
  </r>
  <r>
    <s v="08DJN0036N"/>
    <n v="1"/>
    <s v="MATUTINO"/>
    <s v="GUADALUPE VICTORIA"/>
    <n v="8"/>
    <s v="CHIHUAHUA"/>
    <n v="8"/>
    <s v="CHIHUAHUA"/>
    <n v="36"/>
    <s v="JIMĂ‰NEZ"/>
    <n v="51"/>
    <s v="ESCALĂ“N"/>
    <s v="CALLE ESCALON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2"/>
    <n v="4"/>
    <n v="6"/>
    <n v="6"/>
    <n v="9"/>
    <n v="15"/>
    <n v="9"/>
    <n v="4"/>
    <n v="13"/>
    <n v="0"/>
    <n v="0"/>
    <n v="0"/>
    <n v="0"/>
    <n v="0"/>
    <n v="0"/>
    <n v="0"/>
    <n v="0"/>
    <n v="0"/>
    <n v="17"/>
    <n v="17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293H"/>
    <n v="1"/>
    <s v="MATUTINO"/>
    <s v="COLEGIO DELICIAS"/>
    <n v="8"/>
    <s v="CHIHUAHUA"/>
    <n v="8"/>
    <s v="CHIHUAHUA"/>
    <n v="21"/>
    <s v="DELICIAS"/>
    <n v="1"/>
    <s v="DELICIAS"/>
    <s v="AVENIDA 10 SUR"/>
    <n v="1000"/>
    <s v="PRIVADO"/>
    <x v="1"/>
    <n v="2"/>
    <s v="BĂSICA"/>
    <n v="1"/>
    <x v="0"/>
    <n v="1"/>
    <x v="1"/>
    <n v="0"/>
    <s v="NO APLICA"/>
    <n v="0"/>
    <s v="NO APLICA"/>
    <s v="08FZP0015Y"/>
    <m/>
    <s v="08ADG0011N"/>
    <n v="0"/>
    <s v="I2019"/>
    <n v="0"/>
    <n v="0"/>
    <n v="0"/>
    <n v="0"/>
    <n v="0"/>
    <n v="0"/>
    <n v="0"/>
    <n v="0"/>
    <n v="0"/>
    <n v="1"/>
    <n v="5"/>
    <n v="6"/>
    <n v="3"/>
    <n v="7"/>
    <n v="10"/>
    <n v="7"/>
    <n v="8"/>
    <n v="15"/>
    <n v="0"/>
    <n v="0"/>
    <n v="0"/>
    <n v="0"/>
    <n v="0"/>
    <n v="0"/>
    <n v="0"/>
    <n v="0"/>
    <n v="0"/>
    <n v="11"/>
    <n v="20"/>
    <n v="3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1"/>
    <n v="5"/>
    <n v="0"/>
    <n v="1"/>
    <n v="0"/>
    <n v="0"/>
    <n v="0"/>
    <n v="0"/>
    <n v="0"/>
    <n v="0"/>
    <n v="1"/>
    <n v="1"/>
    <n v="3"/>
    <n v="3"/>
  </r>
  <r>
    <s v="08PJN0590H"/>
    <n v="1"/>
    <s v="MATUTINO"/>
    <s v="COLEGIO QUETZALCOATL"/>
    <n v="8"/>
    <s v="CHIHUAHUA"/>
    <n v="8"/>
    <s v="CHIHUAHUA"/>
    <n v="37"/>
    <s v="JUĂREZ"/>
    <n v="1"/>
    <s v="JUĂREZ"/>
    <s v="CALLE EJIDO CORRALITOS"/>
    <n v="648"/>
    <s v="PRIVADO"/>
    <x v="1"/>
    <n v="2"/>
    <s v="BĂSICA"/>
    <n v="1"/>
    <x v="0"/>
    <n v="1"/>
    <x v="1"/>
    <n v="0"/>
    <s v="NO APLICA"/>
    <n v="0"/>
    <s v="NO APLICA"/>
    <s v="08FZP0142U"/>
    <s v="08FJZ0101Z"/>
    <s v="08ADG0005C"/>
    <n v="0"/>
    <s v="I2019"/>
    <n v="0"/>
    <n v="0"/>
    <n v="0"/>
    <n v="0"/>
    <n v="0"/>
    <n v="0"/>
    <n v="0"/>
    <n v="0"/>
    <n v="0"/>
    <n v="3"/>
    <n v="2"/>
    <n v="5"/>
    <n v="6"/>
    <n v="7"/>
    <n v="13"/>
    <n v="10"/>
    <n v="6"/>
    <n v="16"/>
    <n v="0"/>
    <n v="0"/>
    <n v="0"/>
    <n v="0"/>
    <n v="0"/>
    <n v="0"/>
    <n v="0"/>
    <n v="0"/>
    <n v="0"/>
    <n v="19"/>
    <n v="15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417L"/>
    <n v="1"/>
    <s v="MATUTINO"/>
    <s v="EUGENIO SANTANA"/>
    <n v="8"/>
    <s v="CHIHUAHUA"/>
    <n v="8"/>
    <s v="CHIHUAHUA"/>
    <n v="48"/>
    <s v="NAMIQUIPA"/>
    <n v="46"/>
    <s v="OJOS AZULES"/>
    <s v="CALLE OJOS AZULES"/>
    <n v="0"/>
    <s v="PĂšBLICO"/>
    <x v="3"/>
    <n v="2"/>
    <s v="BĂSICA"/>
    <n v="2"/>
    <x v="2"/>
    <n v="1"/>
    <x v="1"/>
    <n v="0"/>
    <s v="NO APLICA"/>
    <n v="0"/>
    <s v="NO APLICA"/>
    <s v="08FIZ0206E"/>
    <s v="08FJS0122C"/>
    <s v="08ADG0010O"/>
    <n v="0"/>
    <s v="I2019"/>
    <n v="11"/>
    <n v="5"/>
    <n v="16"/>
    <n v="11"/>
    <n v="5"/>
    <n v="16"/>
    <n v="2"/>
    <n v="0"/>
    <n v="2"/>
    <n v="2"/>
    <n v="1"/>
    <n v="3"/>
    <n v="0"/>
    <n v="3"/>
    <n v="3"/>
    <n v="1"/>
    <n v="1"/>
    <n v="2"/>
    <n v="3"/>
    <n v="1"/>
    <n v="4"/>
    <n v="2"/>
    <n v="1"/>
    <n v="3"/>
    <n v="2"/>
    <n v="0"/>
    <n v="2"/>
    <n v="10"/>
    <n v="7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B0157O"/>
    <n v="1"/>
    <s v="MATUTINO"/>
    <s v="VENUSTIANO CARRANZA"/>
    <n v="8"/>
    <s v="CHIHUAHUA"/>
    <n v="8"/>
    <s v="CHIHUAHUA"/>
    <n v="7"/>
    <s v="BALLEZA"/>
    <n v="64"/>
    <s v="LA LABORCITA"/>
    <s v="CALLE LA LABORCITA"/>
    <n v="0"/>
    <s v="PĂšBLICO"/>
    <x v="3"/>
    <n v="2"/>
    <s v="BĂSICA"/>
    <n v="2"/>
    <x v="2"/>
    <n v="3"/>
    <x v="4"/>
    <n v="0"/>
    <s v="NO APLICA"/>
    <n v="0"/>
    <s v="NO APLICA"/>
    <s v="08FZI0007F"/>
    <s v="08FJI0003I"/>
    <s v="08ADG0006B"/>
    <n v="0"/>
    <s v="I2019"/>
    <n v="7"/>
    <n v="9"/>
    <n v="16"/>
    <n v="7"/>
    <n v="9"/>
    <n v="16"/>
    <n v="0"/>
    <n v="2"/>
    <n v="2"/>
    <n v="3"/>
    <n v="0"/>
    <n v="3"/>
    <n v="1"/>
    <n v="1"/>
    <n v="2"/>
    <n v="2"/>
    <n v="3"/>
    <n v="5"/>
    <n v="1"/>
    <n v="1"/>
    <n v="2"/>
    <n v="3"/>
    <n v="0"/>
    <n v="3"/>
    <n v="0"/>
    <n v="2"/>
    <n v="2"/>
    <n v="10"/>
    <n v="7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B0645E"/>
    <n v="1"/>
    <s v="MATUTINO"/>
    <s v="TARAHUMARA"/>
    <n v="8"/>
    <s v="CHIHUAHUA"/>
    <n v="8"/>
    <s v="CHIHUAHUA"/>
    <n v="65"/>
    <s v="URIQUE"/>
    <n v="162"/>
    <s v="SAN ISIDRO"/>
    <s v="CALLE SAN ISIDRO EJIDO POROCHI"/>
    <n v="0"/>
    <s v="PĂšBLICO"/>
    <x v="3"/>
    <n v="2"/>
    <s v="BĂSICA"/>
    <n v="2"/>
    <x v="2"/>
    <n v="3"/>
    <x v="4"/>
    <n v="0"/>
    <s v="NO APLICA"/>
    <n v="0"/>
    <s v="NO APLICA"/>
    <s v="08FZI0014P"/>
    <s v="08FJI0005G"/>
    <s v="08ADG0003E"/>
    <n v="0"/>
    <s v="I2019"/>
    <n v="7"/>
    <n v="10"/>
    <n v="17"/>
    <n v="7"/>
    <n v="10"/>
    <n v="17"/>
    <n v="0"/>
    <n v="4"/>
    <n v="4"/>
    <n v="0"/>
    <n v="3"/>
    <n v="3"/>
    <n v="1"/>
    <n v="1"/>
    <n v="2"/>
    <n v="2"/>
    <n v="1"/>
    <n v="3"/>
    <n v="1"/>
    <n v="3"/>
    <n v="4"/>
    <n v="0"/>
    <n v="2"/>
    <n v="2"/>
    <n v="0"/>
    <n v="1"/>
    <n v="1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KPR1887T"/>
    <n v="4"/>
    <s v="DISCONTINUO"/>
    <s v="PRIMARIA COMUNITARIA"/>
    <n v="8"/>
    <s v="CHIHUAHUA"/>
    <n v="8"/>
    <s v="CHIHUAHUA"/>
    <n v="17"/>
    <s v="CUAUHTÉMOC"/>
    <n v="105"/>
    <s v="NUEVO ZARAGOZA (LOS ADOBES)"/>
    <s v="CALLE NUEVO ZARAGOZA (LOS ADOBES)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9"/>
    <n v="7"/>
    <n v="16"/>
    <n v="9"/>
    <n v="7"/>
    <n v="16"/>
    <n v="0"/>
    <n v="1"/>
    <n v="1"/>
    <n v="3"/>
    <n v="0"/>
    <n v="3"/>
    <n v="2"/>
    <n v="1"/>
    <n v="3"/>
    <n v="1"/>
    <n v="2"/>
    <n v="3"/>
    <n v="1"/>
    <n v="0"/>
    <n v="1"/>
    <n v="4"/>
    <n v="1"/>
    <n v="5"/>
    <n v="1"/>
    <n v="2"/>
    <n v="3"/>
    <n v="12"/>
    <n v="6"/>
    <n v="1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2"/>
    <n v="2"/>
    <n v="0"/>
    <n v="0"/>
  </r>
  <r>
    <s v="08DTV0215O"/>
    <n v="1"/>
    <s v="MATUTINO"/>
    <s v="TELESECUNDARIA FEDERALIZADA"/>
    <n v="8"/>
    <s v="CHIHUAHUA"/>
    <n v="8"/>
    <s v="CHIHUAHUA"/>
    <n v="9"/>
    <s v="BOCOYNA"/>
    <n v="170"/>
    <s v="SAN LUIS DE MAJIMACHI"/>
    <s v="CALLE SAN LUIS DE MAJIMACHI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8"/>
    <n v="7"/>
    <n v="15"/>
    <n v="8"/>
    <n v="7"/>
    <n v="15"/>
    <n v="1"/>
    <n v="0"/>
    <n v="1"/>
    <n v="0"/>
    <n v="1"/>
    <n v="1"/>
    <n v="5"/>
    <n v="2"/>
    <n v="7"/>
    <n v="3"/>
    <n v="5"/>
    <n v="8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DJN0427B"/>
    <n v="1"/>
    <s v="MATUTINO"/>
    <s v="MELANIE KLEIN"/>
    <n v="8"/>
    <s v="CHIHUAHUA"/>
    <n v="8"/>
    <s v="CHIHUAHUA"/>
    <n v="64"/>
    <s v="EL TULE"/>
    <n v="1"/>
    <s v="EL TULE"/>
    <s v="CALLE EL TULE"/>
    <n v="0"/>
    <s v="PĂšBLICO"/>
    <x v="3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2"/>
    <n v="5"/>
    <n v="7"/>
    <n v="7"/>
    <n v="4"/>
    <n v="11"/>
    <n v="7"/>
    <n v="9"/>
    <n v="16"/>
    <n v="0"/>
    <n v="0"/>
    <n v="0"/>
    <n v="0"/>
    <n v="0"/>
    <n v="0"/>
    <n v="0"/>
    <n v="0"/>
    <n v="0"/>
    <n v="16"/>
    <n v="18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505P"/>
    <n v="1"/>
    <s v="MATUTINO"/>
    <s v="ANTONIO CASSO"/>
    <n v="8"/>
    <s v="CHIHUAHUA"/>
    <n v="8"/>
    <s v="CHIHUAHUA"/>
    <n v="51"/>
    <s v="OCAMPO"/>
    <n v="31"/>
    <s v="HUEVACHI"/>
    <s v="CALLE HUEVACHI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6"/>
    <n v="1"/>
    <n v="7"/>
    <n v="5"/>
    <n v="9"/>
    <n v="14"/>
    <n v="5"/>
    <n v="6"/>
    <n v="11"/>
    <n v="0"/>
    <n v="0"/>
    <n v="0"/>
    <n v="0"/>
    <n v="0"/>
    <n v="0"/>
    <n v="0"/>
    <n v="0"/>
    <n v="0"/>
    <n v="16"/>
    <n v="16"/>
    <n v="32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1"/>
    <n v="0"/>
    <n v="0"/>
    <n v="0"/>
    <n v="0"/>
    <n v="0"/>
    <n v="1"/>
    <n v="2"/>
    <n v="2"/>
    <n v="2"/>
  </r>
  <r>
    <s v="08EJN0105S"/>
    <n v="1"/>
    <s v="MATUTINO"/>
    <s v="5 DE MAYO 1109"/>
    <n v="8"/>
    <s v="CHIHUAHUA"/>
    <n v="8"/>
    <s v="CHIHUAHUA"/>
    <n v="57"/>
    <s v="SAN FRANCISCO DE BORJA"/>
    <n v="1"/>
    <s v="SAN FRANCISCO DE BORJA"/>
    <s v="CALLE FRANCISCO. I MADERO"/>
    <n v="0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5"/>
    <n v="1"/>
    <n v="6"/>
    <n v="7"/>
    <n v="11"/>
    <n v="18"/>
    <n v="4"/>
    <n v="4"/>
    <n v="8"/>
    <n v="0"/>
    <n v="0"/>
    <n v="0"/>
    <n v="0"/>
    <n v="0"/>
    <n v="0"/>
    <n v="0"/>
    <n v="0"/>
    <n v="0"/>
    <n v="16"/>
    <n v="16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660M"/>
    <n v="1"/>
    <s v="MATUTINO"/>
    <s v="CENTRO INFANTIL EDUCART"/>
    <n v="8"/>
    <s v="CHIHUAHUA"/>
    <n v="8"/>
    <s v="CHIHUAHUA"/>
    <n v="37"/>
    <s v="JUĂREZ"/>
    <n v="1"/>
    <s v="JUĂREZ"/>
    <s v="CALLE VICENTE GUERRERO"/>
    <n v="773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"/>
    <n v="3"/>
    <n v="5"/>
    <n v="8"/>
    <n v="5"/>
    <n v="13"/>
    <n v="7"/>
    <n v="6"/>
    <n v="13"/>
    <n v="0"/>
    <n v="0"/>
    <n v="0"/>
    <n v="0"/>
    <n v="0"/>
    <n v="0"/>
    <n v="0"/>
    <n v="0"/>
    <n v="0"/>
    <n v="17"/>
    <n v="14"/>
    <n v="31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3"/>
    <n v="0"/>
    <n v="2"/>
    <n v="0"/>
    <n v="1"/>
    <n v="0"/>
    <n v="0"/>
    <n v="0"/>
    <n v="0"/>
    <n v="1"/>
    <n v="2"/>
    <n v="3"/>
    <n v="3"/>
  </r>
  <r>
    <s v="08DCC0021W"/>
    <n v="4"/>
    <s v="DISCONTINUO"/>
    <s v="MARIA MONTESSORI"/>
    <n v="8"/>
    <s v="CHIHUAHUA"/>
    <n v="8"/>
    <s v="CHIHUAHUA"/>
    <n v="29"/>
    <s v="GUADALUPE Y CALVO"/>
    <n v="1121"/>
    <s v="SAN JOSĂ‰ DE LOS REYES"/>
    <s v="CALLE SAN JOSE DE LOS REYES"/>
    <n v="0"/>
    <s v="PĂšBLICO"/>
    <x v="3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3"/>
    <n v="4"/>
    <n v="7"/>
    <n v="6"/>
    <n v="5"/>
    <n v="11"/>
    <n v="7"/>
    <n v="7"/>
    <n v="14"/>
    <n v="0"/>
    <n v="0"/>
    <n v="0"/>
    <n v="0"/>
    <n v="0"/>
    <n v="0"/>
    <n v="0"/>
    <n v="0"/>
    <n v="0"/>
    <n v="16"/>
    <n v="16"/>
    <n v="32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</r>
  <r>
    <s v="08DCC0198J"/>
    <n v="1"/>
    <s v="MATUTINO"/>
    <s v="RAMON LOPEZ BATISTA"/>
    <n v="8"/>
    <s v="CHIHUAHUA"/>
    <n v="8"/>
    <s v="CHIHUAHUA"/>
    <n v="27"/>
    <s v="GUACHOCHI"/>
    <n v="453"/>
    <s v="HUILLORARE"/>
    <s v="CALLE HUILLORARE"/>
    <n v="0"/>
    <s v="PĂšBLICO"/>
    <x v="3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6"/>
    <n v="3"/>
    <n v="9"/>
    <n v="5"/>
    <n v="9"/>
    <n v="14"/>
    <n v="5"/>
    <n v="4"/>
    <n v="9"/>
    <n v="0"/>
    <n v="0"/>
    <n v="0"/>
    <n v="0"/>
    <n v="0"/>
    <n v="0"/>
    <n v="0"/>
    <n v="0"/>
    <n v="0"/>
    <n v="16"/>
    <n v="16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0502I"/>
    <n v="1"/>
    <s v="MATUTINO"/>
    <s v="JUAN ESCUTIA"/>
    <n v="8"/>
    <s v="CHIHUAHUA"/>
    <n v="8"/>
    <s v="CHIHUAHUA"/>
    <n v="29"/>
    <s v="GUADALUPE Y CALVO"/>
    <n v="757"/>
    <s v="AGUA BLANCA"/>
    <s v="CALLE AGUA BLANCA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4"/>
    <n v="12"/>
    <n v="16"/>
    <n v="4"/>
    <n v="12"/>
    <n v="16"/>
    <n v="0"/>
    <n v="1"/>
    <n v="1"/>
    <n v="0"/>
    <n v="4"/>
    <n v="4"/>
    <n v="1"/>
    <n v="3"/>
    <n v="4"/>
    <n v="0"/>
    <n v="2"/>
    <n v="2"/>
    <n v="0"/>
    <n v="2"/>
    <n v="2"/>
    <n v="1"/>
    <n v="0"/>
    <n v="1"/>
    <n v="2"/>
    <n v="3"/>
    <n v="5"/>
    <n v="4"/>
    <n v="1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560Z"/>
    <n v="4"/>
    <s v="DISCONTINUO"/>
    <s v="PLAN DE AYALA"/>
    <n v="8"/>
    <s v="CHIHUAHUA"/>
    <n v="8"/>
    <s v="CHIHUAHUA"/>
    <n v="52"/>
    <s v="OJINAGA"/>
    <n v="18"/>
    <s v="CRUCES Y ANEXAS"/>
    <s v="CALLE EJIDO CRUCES "/>
    <n v="0"/>
    <s v="PĂšBLICO"/>
    <x v="3"/>
    <n v="2"/>
    <s v="BĂSICA"/>
    <n v="2"/>
    <x v="2"/>
    <n v="1"/>
    <x v="1"/>
    <n v="0"/>
    <s v="NO APLICA"/>
    <n v="0"/>
    <s v="NO APLICA"/>
    <s v="08FIZ0133C"/>
    <s v="08FJS0101Q"/>
    <s v="08ADG0056J"/>
    <n v="0"/>
    <s v="I2019"/>
    <n v="7"/>
    <n v="10"/>
    <n v="17"/>
    <n v="7"/>
    <n v="10"/>
    <n v="17"/>
    <n v="2"/>
    <n v="2"/>
    <n v="4"/>
    <n v="1"/>
    <n v="1"/>
    <n v="2"/>
    <n v="4"/>
    <n v="1"/>
    <n v="5"/>
    <n v="0"/>
    <n v="1"/>
    <n v="1"/>
    <n v="0"/>
    <n v="1"/>
    <n v="1"/>
    <n v="1"/>
    <n v="3"/>
    <n v="4"/>
    <n v="1"/>
    <n v="1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PR0695M"/>
    <n v="1"/>
    <s v="MATUTINO"/>
    <s v="HEROES DE LA TABLETA 2633"/>
    <n v="8"/>
    <s v="CHIHUAHUA"/>
    <n v="8"/>
    <s v="CHIHUAHUA"/>
    <n v="66"/>
    <s v="URUACHI"/>
    <n v="463"/>
    <s v="SANTĂŤSIMO DE ARRIBA"/>
    <s v="CALLE SANTISIMO DE ARRIBA"/>
    <n v="0"/>
    <s v="PĂšBLICO"/>
    <x v="2"/>
    <n v="2"/>
    <s v="BĂSICA"/>
    <n v="2"/>
    <x v="2"/>
    <n v="1"/>
    <x v="1"/>
    <n v="0"/>
    <s v="NO APLICA"/>
    <n v="0"/>
    <s v="NO APLICA"/>
    <s v="08FIZ0035B"/>
    <s v="08FJS0005N"/>
    <m/>
    <n v="0"/>
    <s v="I2019"/>
    <n v="5"/>
    <n v="12"/>
    <n v="17"/>
    <n v="5"/>
    <n v="12"/>
    <n v="17"/>
    <n v="2"/>
    <n v="1"/>
    <n v="3"/>
    <n v="0"/>
    <n v="2"/>
    <n v="2"/>
    <n v="1"/>
    <n v="1"/>
    <n v="2"/>
    <n v="0"/>
    <n v="2"/>
    <n v="2"/>
    <n v="0"/>
    <n v="4"/>
    <n v="4"/>
    <n v="2"/>
    <n v="3"/>
    <n v="5"/>
    <n v="0"/>
    <n v="1"/>
    <n v="1"/>
    <n v="3"/>
    <n v="1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838T"/>
    <n v="1"/>
    <s v="MATUTINO"/>
    <s v="TIERRA Y LIBERTAD 2780"/>
    <n v="8"/>
    <s v="CHIHUAHUA"/>
    <n v="8"/>
    <s v="CHIHUAHUA"/>
    <n v="20"/>
    <s v="CHĂŤNIPAS"/>
    <n v="413"/>
    <s v="BORIEGACHI"/>
    <s v="CALLE CONOCIDO BOREGACHI"/>
    <n v="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9"/>
    <n v="8"/>
    <n v="17"/>
    <n v="9"/>
    <n v="8"/>
    <n v="17"/>
    <n v="1"/>
    <n v="2"/>
    <n v="3"/>
    <n v="1"/>
    <n v="1"/>
    <n v="2"/>
    <n v="2"/>
    <n v="1"/>
    <n v="3"/>
    <n v="3"/>
    <n v="2"/>
    <n v="5"/>
    <n v="1"/>
    <n v="1"/>
    <n v="2"/>
    <n v="1"/>
    <n v="1"/>
    <n v="2"/>
    <n v="0"/>
    <n v="2"/>
    <n v="2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PPR1793Z"/>
    <n v="1"/>
    <s v="MATUTINO"/>
    <s v="CENTRO INFANTIL MONTESSORI"/>
    <n v="8"/>
    <s v="CHIHUAHUA"/>
    <n v="8"/>
    <s v="CHIHUAHUA"/>
    <n v="19"/>
    <s v="CHIHUAHUA"/>
    <n v="1"/>
    <s v="CHIHUAHUA"/>
    <s v="CALLE LUIS PASTEUR"/>
    <n v="403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9"/>
    <n v="7"/>
    <n v="16"/>
    <n v="9"/>
    <n v="7"/>
    <n v="16"/>
    <n v="0"/>
    <n v="1"/>
    <n v="1"/>
    <n v="4"/>
    <n v="0"/>
    <n v="4"/>
    <n v="1"/>
    <n v="2"/>
    <n v="3"/>
    <n v="0"/>
    <n v="1"/>
    <n v="1"/>
    <n v="3"/>
    <n v="1"/>
    <n v="4"/>
    <n v="0"/>
    <n v="1"/>
    <n v="1"/>
    <n v="2"/>
    <n v="0"/>
    <n v="2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6"/>
    <n v="6"/>
  </r>
  <r>
    <s v="08PES0007G"/>
    <n v="2"/>
    <s v="VESPERTINO"/>
    <s v="COLEGIO LA ABUNDANCIA"/>
    <n v="8"/>
    <s v="CHIHUAHUA"/>
    <n v="8"/>
    <s v="CHIHUAHUA"/>
    <n v="10"/>
    <s v="BUENAVENTURA"/>
    <n v="276"/>
    <s v="COLONIA EL VALLE"/>
    <s v="CALLE PRIMERA"/>
    <n v="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19"/>
    <n v="9"/>
    <n v="5"/>
    <n v="14"/>
    <n v="9"/>
    <n v="5"/>
    <n v="14"/>
    <n v="5"/>
    <n v="0"/>
    <n v="5"/>
    <n v="0"/>
    <n v="1"/>
    <n v="1"/>
    <n v="2"/>
    <n v="2"/>
    <n v="4"/>
    <n v="2"/>
    <n v="2"/>
    <n v="4"/>
    <n v="0"/>
    <n v="0"/>
    <n v="0"/>
    <n v="0"/>
    <n v="0"/>
    <n v="0"/>
    <n v="0"/>
    <n v="0"/>
    <n v="0"/>
    <n v="4"/>
    <n v="5"/>
    <n v="9"/>
    <n v="1"/>
    <n v="1"/>
    <n v="1"/>
    <n v="0"/>
    <n v="0"/>
    <n v="0"/>
    <n v="0"/>
    <n v="3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1"/>
    <n v="1"/>
    <n v="0"/>
    <n v="9"/>
    <n v="4"/>
    <n v="4"/>
    <n v="0"/>
    <n v="0"/>
    <n v="0"/>
    <n v="0"/>
    <n v="0"/>
    <n v="0"/>
    <n v="0"/>
    <n v="8"/>
    <n v="3"/>
    <n v="2"/>
  </r>
  <r>
    <s v="08PJN0014G"/>
    <n v="1"/>
    <s v="MATUTINO"/>
    <s v="PREESCOLAR CARITA FELIZ"/>
    <n v="8"/>
    <s v="CHIHUAHUA"/>
    <n v="8"/>
    <s v="CHIHUAHUA"/>
    <n v="21"/>
    <s v="DELICIAS"/>
    <n v="1"/>
    <s v="DELICIAS"/>
    <s v="CALLE 8A. PONIENTE"/>
    <n v="17"/>
    <s v="PRIVADO"/>
    <x v="1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20"/>
    <n v="12"/>
    <n v="32"/>
    <n v="0"/>
    <n v="0"/>
    <n v="0"/>
    <n v="0"/>
    <n v="0"/>
    <n v="0"/>
    <n v="0"/>
    <n v="0"/>
    <n v="0"/>
    <n v="0"/>
    <n v="0"/>
    <n v="0"/>
    <n v="0"/>
    <n v="0"/>
    <n v="0"/>
    <n v="20"/>
    <n v="12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0"/>
    <n v="1"/>
    <n v="0"/>
    <n v="0"/>
    <n v="0"/>
    <n v="0"/>
    <n v="0"/>
    <n v="0"/>
    <n v="1"/>
    <n v="1"/>
    <n v="2"/>
    <n v="2"/>
  </r>
  <r>
    <s v="08PJN0107W"/>
    <n v="1"/>
    <s v="MATUTINO"/>
    <s v="BENJAMIN FRANKLIN SMART KIDS"/>
    <n v="8"/>
    <s v="CHIHUAHUA"/>
    <n v="8"/>
    <s v="CHIHUAHUA"/>
    <n v="37"/>
    <s v="JUĂREZ"/>
    <n v="1"/>
    <s v="JUĂREZ"/>
    <s v="CALLE CAROLINA"/>
    <n v="106"/>
    <s v="PRIVADO"/>
    <x v="1"/>
    <n v="2"/>
    <s v="BĂSICA"/>
    <n v="1"/>
    <x v="0"/>
    <n v="1"/>
    <x v="1"/>
    <n v="0"/>
    <s v="NO APLICA"/>
    <n v="0"/>
    <s v="NO APLICA"/>
    <s v="08FZP0016X"/>
    <m/>
    <m/>
    <n v="0"/>
    <s v="I2019"/>
    <n v="0"/>
    <n v="0"/>
    <n v="0"/>
    <n v="0"/>
    <n v="0"/>
    <n v="0"/>
    <n v="0"/>
    <n v="0"/>
    <n v="0"/>
    <n v="10"/>
    <n v="3"/>
    <n v="13"/>
    <n v="7"/>
    <n v="9"/>
    <n v="16"/>
    <n v="0"/>
    <n v="0"/>
    <n v="0"/>
    <n v="0"/>
    <n v="0"/>
    <n v="0"/>
    <n v="0"/>
    <n v="0"/>
    <n v="0"/>
    <n v="0"/>
    <n v="0"/>
    <n v="0"/>
    <n v="17"/>
    <n v="12"/>
    <n v="29"/>
    <n v="1"/>
    <n v="1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3"/>
    <n v="7"/>
    <n v="0"/>
    <n v="2"/>
    <n v="1"/>
    <n v="1"/>
    <n v="0"/>
    <n v="0"/>
    <n v="0"/>
    <n v="0"/>
    <n v="0"/>
    <n v="2"/>
    <n v="4"/>
    <n v="3"/>
  </r>
  <r>
    <s v="08DCC0007C"/>
    <n v="1"/>
    <s v="MATUTINO"/>
    <s v="ADOLFO LOPEZ MATEOS"/>
    <n v="8"/>
    <s v="CHIHUAHUA"/>
    <n v="8"/>
    <s v="CHIHUAHUA"/>
    <n v="9"/>
    <s v="BOCOYNA"/>
    <n v="80"/>
    <s v="HUETOSACACHI"/>
    <s v="CALLE HUETOSACACHI"/>
    <n v="0"/>
    <s v="PĂšBLICO"/>
    <x v="3"/>
    <n v="2"/>
    <s v="BĂSICA"/>
    <n v="1"/>
    <x v="0"/>
    <n v="3"/>
    <x v="3"/>
    <n v="0"/>
    <s v="NO APLICA"/>
    <n v="0"/>
    <s v="NO APLICA"/>
    <s v="08FZI0041M"/>
    <s v="08FJI0002J"/>
    <s v="08ADG0003E"/>
    <n v="0"/>
    <s v="I2019"/>
    <n v="0"/>
    <n v="0"/>
    <n v="0"/>
    <n v="0"/>
    <n v="0"/>
    <n v="0"/>
    <n v="0"/>
    <n v="0"/>
    <n v="0"/>
    <n v="5"/>
    <n v="3"/>
    <n v="8"/>
    <n v="8"/>
    <n v="8"/>
    <n v="16"/>
    <n v="4"/>
    <n v="4"/>
    <n v="8"/>
    <n v="0"/>
    <n v="0"/>
    <n v="0"/>
    <n v="0"/>
    <n v="0"/>
    <n v="0"/>
    <n v="0"/>
    <n v="0"/>
    <n v="0"/>
    <n v="17"/>
    <n v="15"/>
    <n v="32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3"/>
    <n v="2"/>
  </r>
  <r>
    <s v="08EPR0074F"/>
    <n v="1"/>
    <s v="MATUTINO"/>
    <s v="TORIBIO ORTEGA 2164"/>
    <n v="8"/>
    <s v="CHIHUAHUA"/>
    <n v="8"/>
    <s v="CHIHUAHUA"/>
    <n v="15"/>
    <s v="COYAME DEL SOTOL"/>
    <n v="28"/>
    <s v="CUCHILLO PARADO"/>
    <s v="CALLE CUCHILLO PARADO"/>
    <n v="0"/>
    <s v="PĂšBLICO"/>
    <x v="2"/>
    <n v="2"/>
    <s v="BĂSICA"/>
    <n v="2"/>
    <x v="2"/>
    <n v="1"/>
    <x v="1"/>
    <n v="0"/>
    <s v="NO APLICA"/>
    <n v="0"/>
    <s v="NO APLICA"/>
    <s v="08FIZ0012R"/>
    <s v="08FJS0001R"/>
    <m/>
    <n v="0"/>
    <s v="I2019"/>
    <n v="11"/>
    <n v="6"/>
    <n v="17"/>
    <n v="11"/>
    <n v="6"/>
    <n v="17"/>
    <n v="1"/>
    <n v="0"/>
    <n v="1"/>
    <n v="1"/>
    <n v="0"/>
    <n v="1"/>
    <n v="3"/>
    <n v="1"/>
    <n v="4"/>
    <n v="0"/>
    <n v="2"/>
    <n v="2"/>
    <n v="2"/>
    <n v="1"/>
    <n v="3"/>
    <n v="1"/>
    <n v="1"/>
    <n v="2"/>
    <n v="4"/>
    <n v="1"/>
    <n v="5"/>
    <n v="11"/>
    <n v="6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ETV0095R"/>
    <n v="1"/>
    <s v="MATUTINO"/>
    <s v="TELESECUNDARIA 6095"/>
    <n v="8"/>
    <s v="CHIHUAHUA"/>
    <n v="8"/>
    <s v="CHIHUAHUA"/>
    <n v="48"/>
    <s v="NAMIQUIPA"/>
    <n v="54"/>
    <s v="SALVADOR GĂ“MEZ Y GĂ“MEZ (EL NOGAL)"/>
    <s v="CALLE SALVADOR GOMEZ "/>
    <n v="0"/>
    <s v="PĂšBLICO"/>
    <x v="2"/>
    <n v="2"/>
    <s v="BĂSICA"/>
    <n v="3"/>
    <x v="1"/>
    <n v="3"/>
    <x v="2"/>
    <n v="0"/>
    <s v="NO APLICA"/>
    <n v="0"/>
    <s v="NO APLICA"/>
    <s v="08FTV0009D"/>
    <m/>
    <m/>
    <n v="0"/>
    <s v="I2019"/>
    <n v="7"/>
    <n v="7"/>
    <n v="14"/>
    <n v="7"/>
    <n v="7"/>
    <n v="14"/>
    <n v="2"/>
    <n v="3"/>
    <n v="5"/>
    <n v="2"/>
    <n v="6"/>
    <n v="8"/>
    <n v="1"/>
    <n v="3"/>
    <n v="4"/>
    <n v="3"/>
    <n v="1"/>
    <n v="4"/>
    <n v="0"/>
    <n v="0"/>
    <n v="0"/>
    <n v="0"/>
    <n v="0"/>
    <n v="0"/>
    <n v="0"/>
    <n v="0"/>
    <n v="0"/>
    <n v="6"/>
    <n v="10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PJN0010K"/>
    <n v="1"/>
    <s v="MATUTINO"/>
    <s v="PREESCOLAR NOGODI"/>
    <n v="8"/>
    <s v="CHIHUAHUA"/>
    <n v="8"/>
    <s v="CHIHUAHUA"/>
    <n v="19"/>
    <s v="CHIHUAHUA"/>
    <n v="1"/>
    <s v="CHIHUAHUA"/>
    <s v="CALLE PARQUE BAIXA"/>
    <n v="10105"/>
    <s v="PRIVADO"/>
    <x v="1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8"/>
    <n v="16"/>
    <n v="34"/>
    <n v="0"/>
    <n v="0"/>
    <n v="0"/>
    <n v="0"/>
    <n v="0"/>
    <n v="0"/>
    <n v="0"/>
    <n v="0"/>
    <n v="0"/>
    <n v="0"/>
    <n v="0"/>
    <n v="0"/>
    <n v="0"/>
    <n v="0"/>
    <n v="0"/>
    <n v="18"/>
    <n v="16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</r>
  <r>
    <s v="08PJN0389U"/>
    <n v="1"/>
    <s v="MATUTINO"/>
    <s v="COLEGIO LANCASTER"/>
    <n v="8"/>
    <s v="CHIHUAHUA"/>
    <n v="8"/>
    <s v="CHIHUAHUA"/>
    <n v="37"/>
    <s v="JUĂREZ"/>
    <n v="1"/>
    <s v="JUĂREZ"/>
    <s v="CALLE AVELINA GALLEGOS"/>
    <n v="555"/>
    <s v="PRIVADO"/>
    <x v="1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0"/>
    <n v="0"/>
    <n v="0"/>
    <n v="2"/>
    <n v="7"/>
    <n v="9"/>
    <n v="12"/>
    <n v="11"/>
    <n v="23"/>
    <n v="0"/>
    <n v="0"/>
    <n v="0"/>
    <n v="0"/>
    <n v="0"/>
    <n v="0"/>
    <n v="0"/>
    <n v="0"/>
    <n v="0"/>
    <n v="14"/>
    <n v="18"/>
    <n v="32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3"/>
    <n v="1"/>
    <n v="0"/>
    <n v="0"/>
    <n v="0"/>
    <n v="0"/>
    <n v="0"/>
    <n v="0"/>
    <n v="0"/>
    <n v="1"/>
    <n v="1"/>
    <n v="8"/>
    <n v="1"/>
  </r>
  <r>
    <s v="08DCC0106C"/>
    <n v="1"/>
    <s v="MATUTINO"/>
    <s v="ISABEL LA CATOLICA"/>
    <n v="8"/>
    <s v="CHIHUAHUA"/>
    <n v="8"/>
    <s v="CHIHUAHUA"/>
    <n v="9"/>
    <s v="BOCOYNA"/>
    <n v="124"/>
    <s v="PANALACHI"/>
    <s v="CALLE PANALACHI"/>
    <n v="0"/>
    <s v="PĂšBLICO"/>
    <x v="3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3"/>
    <n v="5"/>
    <n v="8"/>
    <n v="7"/>
    <n v="4"/>
    <n v="11"/>
    <n v="9"/>
    <n v="5"/>
    <n v="14"/>
    <n v="0"/>
    <n v="0"/>
    <n v="0"/>
    <n v="0"/>
    <n v="0"/>
    <n v="0"/>
    <n v="0"/>
    <n v="0"/>
    <n v="0"/>
    <n v="19"/>
    <n v="14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</r>
  <r>
    <s v="08DPR1298V"/>
    <n v="1"/>
    <s v="MATUTINO"/>
    <s v="FRANCISCO I. MADERO"/>
    <n v="8"/>
    <s v="CHIHUAHUA"/>
    <n v="8"/>
    <s v="CHIHUAHUA"/>
    <n v="30"/>
    <s v="GUAZAPARES"/>
    <n v="117"/>
    <s v="VERĂ“NICA"/>
    <s v="CALLE VERONICA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14"/>
    <n v="4"/>
    <n v="18"/>
    <n v="14"/>
    <n v="4"/>
    <n v="18"/>
    <n v="2"/>
    <n v="0"/>
    <n v="2"/>
    <n v="0"/>
    <n v="0"/>
    <n v="0"/>
    <n v="1"/>
    <n v="0"/>
    <n v="1"/>
    <n v="4"/>
    <n v="2"/>
    <n v="6"/>
    <n v="1"/>
    <n v="1"/>
    <n v="2"/>
    <n v="4"/>
    <n v="0"/>
    <n v="4"/>
    <n v="2"/>
    <n v="1"/>
    <n v="3"/>
    <n v="12"/>
    <n v="4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2130W"/>
    <n v="1"/>
    <s v="MATUTINO"/>
    <s v="JOSE MARTI"/>
    <n v="8"/>
    <s v="CHIHUAHUA"/>
    <n v="8"/>
    <s v="CHIHUAHUA"/>
    <n v="29"/>
    <s v="GUADALUPE Y CALVO"/>
    <n v="514"/>
    <s v="ARROYO TENDIDO"/>
    <s v="CALLE ARROYO TENDIDO"/>
    <n v="0"/>
    <s v="PĂšBLICO"/>
    <x v="3"/>
    <n v="2"/>
    <s v="BĂSICA"/>
    <n v="2"/>
    <x v="2"/>
    <n v="1"/>
    <x v="1"/>
    <n v="0"/>
    <s v="NO APLICA"/>
    <n v="0"/>
    <s v="NO APLICA"/>
    <s v="08FIZ0260Z"/>
    <s v="08FJS0131K"/>
    <s v="08ADG0007A"/>
    <n v="0"/>
    <s v="I2019"/>
    <n v="6"/>
    <n v="13"/>
    <n v="19"/>
    <n v="6"/>
    <n v="13"/>
    <n v="19"/>
    <n v="3"/>
    <n v="1"/>
    <n v="4"/>
    <n v="1"/>
    <n v="1"/>
    <n v="2"/>
    <n v="2"/>
    <n v="2"/>
    <n v="4"/>
    <n v="0"/>
    <n v="1"/>
    <n v="1"/>
    <n v="0"/>
    <n v="2"/>
    <n v="2"/>
    <n v="0"/>
    <n v="3"/>
    <n v="3"/>
    <n v="0"/>
    <n v="2"/>
    <n v="2"/>
    <n v="3"/>
    <n v="11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217M"/>
    <n v="1"/>
    <s v="MATUTINO"/>
    <s v="MIGUEL HIDALGO Y COSTILLA 2275"/>
    <n v="8"/>
    <s v="CHIHUAHUA"/>
    <n v="8"/>
    <s v="CHIHUAHUA"/>
    <n v="31"/>
    <s v="GUERRERO"/>
    <n v="651"/>
    <s v="SAN JUAN DE SANTO TOMĂS"/>
    <s v="CALLE SAN JUAN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6"/>
    <n v="11"/>
    <n v="17"/>
    <n v="6"/>
    <n v="11"/>
    <n v="17"/>
    <n v="0"/>
    <n v="1"/>
    <n v="1"/>
    <n v="2"/>
    <n v="1"/>
    <n v="3"/>
    <n v="0"/>
    <n v="0"/>
    <n v="0"/>
    <n v="0"/>
    <n v="1"/>
    <n v="1"/>
    <n v="2"/>
    <n v="2"/>
    <n v="4"/>
    <n v="2"/>
    <n v="2"/>
    <n v="4"/>
    <n v="1"/>
    <n v="2"/>
    <n v="3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6"/>
  </r>
  <r>
    <s v="08EPR0856I"/>
    <n v="1"/>
    <s v="MATUTINO"/>
    <s v="FRANCISCO I. MADERO 2237"/>
    <n v="8"/>
    <s v="CHIHUAHUA"/>
    <n v="8"/>
    <s v="CHIHUAHUA"/>
    <n v="20"/>
    <s v="CHĂŤNIPAS"/>
    <n v="38"/>
    <s v="LOS DESFILADEROS"/>
    <s v="CALLE DESFILADEROS"/>
    <n v="0"/>
    <s v="PĂšBLICO"/>
    <x v="2"/>
    <n v="2"/>
    <s v="BĂSICA"/>
    <n v="2"/>
    <x v="2"/>
    <n v="1"/>
    <x v="1"/>
    <n v="0"/>
    <s v="NO APLICA"/>
    <n v="0"/>
    <s v="NO APLICA"/>
    <s v="08FIZ0010T"/>
    <s v="08FJS0005N"/>
    <m/>
    <n v="0"/>
    <s v="I2019"/>
    <n v="11"/>
    <n v="8"/>
    <n v="19"/>
    <n v="11"/>
    <n v="8"/>
    <n v="19"/>
    <n v="0"/>
    <n v="0"/>
    <n v="0"/>
    <n v="1"/>
    <n v="0"/>
    <n v="1"/>
    <n v="0"/>
    <n v="2"/>
    <n v="2"/>
    <n v="2"/>
    <n v="0"/>
    <n v="2"/>
    <n v="1"/>
    <n v="0"/>
    <n v="1"/>
    <n v="4"/>
    <n v="3"/>
    <n v="7"/>
    <n v="2"/>
    <n v="1"/>
    <n v="3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418J"/>
    <n v="4"/>
    <s v="DISCONTINUO"/>
    <s v="LAZARO CARDENAS"/>
    <n v="8"/>
    <s v="CHIHUAHUA"/>
    <n v="8"/>
    <s v="CHIHUAHUA"/>
    <n v="31"/>
    <s v="GUERRERO"/>
    <n v="15"/>
    <s v="ARISIACHI (EL TERRERO)"/>
    <s v="CALLE EL TERRERO DE ARISEACHI"/>
    <n v="0"/>
    <s v="PĂšBLICO"/>
    <x v="3"/>
    <n v="2"/>
    <s v="BĂSICA"/>
    <n v="2"/>
    <x v="2"/>
    <n v="3"/>
    <x v="4"/>
    <n v="0"/>
    <s v="NO APLICA"/>
    <n v="0"/>
    <s v="NO APLICA"/>
    <s v="08FZI0016N"/>
    <s v="08FJI0006F"/>
    <s v="08ADG0010O"/>
    <n v="0"/>
    <s v="I2019"/>
    <n v="7"/>
    <n v="10"/>
    <n v="17"/>
    <n v="7"/>
    <n v="10"/>
    <n v="17"/>
    <n v="0"/>
    <n v="2"/>
    <n v="2"/>
    <n v="0"/>
    <n v="2"/>
    <n v="2"/>
    <n v="1"/>
    <n v="1"/>
    <n v="2"/>
    <n v="1"/>
    <n v="3"/>
    <n v="4"/>
    <n v="3"/>
    <n v="2"/>
    <n v="5"/>
    <n v="1"/>
    <n v="0"/>
    <n v="1"/>
    <n v="2"/>
    <n v="1"/>
    <n v="3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82I"/>
    <n v="1"/>
    <s v="MATUTINO"/>
    <s v="PLUTARCO ELIAS CALLES"/>
    <n v="8"/>
    <s v="CHIHUAHUA"/>
    <n v="8"/>
    <s v="CHIHUAHUA"/>
    <n v="66"/>
    <s v="URUACHI"/>
    <n v="353"/>
    <s v="ARROYO DEL OSO"/>
    <s v="CALLE ARROYO DEL OSO"/>
    <n v="0"/>
    <s v="PĂšBLICO"/>
    <x v="3"/>
    <n v="2"/>
    <s v="BĂSICA"/>
    <n v="2"/>
    <x v="2"/>
    <n v="3"/>
    <x v="4"/>
    <n v="0"/>
    <s v="NO APLICA"/>
    <n v="0"/>
    <s v="NO APLICA"/>
    <s v="08FZI0002K"/>
    <s v="08FJI0001K"/>
    <s v="08ADG0003E"/>
    <n v="0"/>
    <s v="I2019"/>
    <n v="8"/>
    <n v="8"/>
    <n v="16"/>
    <n v="8"/>
    <n v="8"/>
    <n v="16"/>
    <n v="0"/>
    <n v="0"/>
    <n v="0"/>
    <n v="0"/>
    <n v="3"/>
    <n v="3"/>
    <n v="1"/>
    <n v="2"/>
    <n v="3"/>
    <n v="0"/>
    <n v="2"/>
    <n v="2"/>
    <n v="3"/>
    <n v="2"/>
    <n v="5"/>
    <n v="1"/>
    <n v="1"/>
    <n v="2"/>
    <n v="3"/>
    <n v="1"/>
    <n v="4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R1745V"/>
    <n v="4"/>
    <s v="DISCONTINUO"/>
    <s v="PRIMARIA COMUNITARIA AULA COMPARTIDA"/>
    <n v="8"/>
    <s v="CHIHUAHUA"/>
    <n v="8"/>
    <s v="CHIHUAHUA"/>
    <n v="1"/>
    <s v="AHUMADA"/>
    <n v="122"/>
    <s v="LAS TUNAS"/>
    <s v="CALLE LAS TUNAS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2"/>
    <n v="6"/>
    <n v="18"/>
    <n v="12"/>
    <n v="6"/>
    <n v="18"/>
    <n v="0"/>
    <n v="0"/>
    <n v="0"/>
    <n v="2"/>
    <n v="1"/>
    <n v="3"/>
    <n v="0"/>
    <n v="1"/>
    <n v="1"/>
    <n v="3"/>
    <n v="1"/>
    <n v="4"/>
    <n v="3"/>
    <n v="1"/>
    <n v="4"/>
    <n v="2"/>
    <n v="1"/>
    <n v="3"/>
    <n v="3"/>
    <n v="0"/>
    <n v="3"/>
    <n v="13"/>
    <n v="5"/>
    <n v="1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PR0030J"/>
    <n v="4"/>
    <s v="DISCONTINUO"/>
    <s v="ALVARO OBREGON"/>
    <n v="8"/>
    <s v="CHIHUAHUA"/>
    <n v="8"/>
    <s v="CHIHUAHUA"/>
    <n v="65"/>
    <s v="URIQUE"/>
    <n v="8"/>
    <s v="BASAGOTA"/>
    <s v="CALLE BASAGOTA"/>
    <n v="0"/>
    <s v="PĂšBLICO"/>
    <x v="3"/>
    <n v="2"/>
    <s v="BĂSICA"/>
    <n v="2"/>
    <x v="2"/>
    <n v="1"/>
    <x v="1"/>
    <n v="0"/>
    <s v="NO APLICA"/>
    <n v="0"/>
    <s v="NO APLICA"/>
    <s v="08FIZ0217K"/>
    <s v="08FJS0124A"/>
    <s v="08ADG0003E"/>
    <n v="0"/>
    <s v="I2019"/>
    <n v="9"/>
    <n v="6"/>
    <n v="15"/>
    <n v="9"/>
    <n v="6"/>
    <n v="15"/>
    <n v="2"/>
    <n v="0"/>
    <n v="2"/>
    <n v="1"/>
    <n v="1"/>
    <n v="2"/>
    <n v="2"/>
    <n v="2"/>
    <n v="4"/>
    <n v="2"/>
    <n v="0"/>
    <n v="2"/>
    <n v="2"/>
    <n v="1"/>
    <n v="3"/>
    <n v="3"/>
    <n v="4"/>
    <n v="7"/>
    <n v="0"/>
    <n v="1"/>
    <n v="1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PR0481L"/>
    <n v="1"/>
    <s v="MATUTINO"/>
    <s v="MELCHOR GUASPE 2437"/>
    <n v="8"/>
    <s v="CHIHUAHUA"/>
    <n v="8"/>
    <s v="CHIHUAHUA"/>
    <n v="42"/>
    <s v="MANUEL BENAVIDES"/>
    <n v="6"/>
    <s v="ĂLAMOS DE SAN ANTONIO"/>
    <s v="CALLE ALAMOS DE SAN ANTONIO"/>
    <n v="0"/>
    <s v="PĂšBLICO"/>
    <x v="2"/>
    <n v="2"/>
    <s v="BĂSICA"/>
    <n v="2"/>
    <x v="2"/>
    <n v="1"/>
    <x v="1"/>
    <n v="0"/>
    <s v="NO APLICA"/>
    <n v="0"/>
    <s v="NO APLICA"/>
    <s v="08FIZ0014P"/>
    <s v="08FJS0001R"/>
    <m/>
    <n v="0"/>
    <s v="I2019"/>
    <n v="10"/>
    <n v="7"/>
    <n v="17"/>
    <n v="10"/>
    <n v="7"/>
    <n v="17"/>
    <n v="3"/>
    <n v="0"/>
    <n v="3"/>
    <n v="0"/>
    <n v="2"/>
    <n v="2"/>
    <n v="1"/>
    <n v="2"/>
    <n v="3"/>
    <n v="1"/>
    <n v="2"/>
    <n v="3"/>
    <n v="2"/>
    <n v="3"/>
    <n v="5"/>
    <n v="0"/>
    <n v="1"/>
    <n v="1"/>
    <n v="2"/>
    <n v="0"/>
    <n v="2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1"/>
  </r>
  <r>
    <s v="08DPB0540K"/>
    <n v="4"/>
    <s v="DISCONTINUO"/>
    <s v="JOSE MARIA MORELOS"/>
    <n v="8"/>
    <s v="CHIHUAHUA"/>
    <n v="8"/>
    <s v="CHIHUAHUA"/>
    <n v="9"/>
    <s v="BOCOYNA"/>
    <n v="352"/>
    <s v="TALAYOTES (TALAYOTES DE LOS VOLCANES)"/>
    <s v="CALLE TALAYOTES DE VOLCANES"/>
    <n v="0"/>
    <s v="PĂšBLICO"/>
    <x v="3"/>
    <n v="2"/>
    <s v="BĂSICA"/>
    <n v="2"/>
    <x v="2"/>
    <n v="3"/>
    <x v="4"/>
    <n v="0"/>
    <s v="NO APLICA"/>
    <n v="0"/>
    <s v="NO APLICA"/>
    <s v="08FZI0004I"/>
    <s v="08FJI0002J"/>
    <s v="08ADG0003E"/>
    <n v="0"/>
    <s v="I2019"/>
    <n v="7"/>
    <n v="9"/>
    <n v="16"/>
    <n v="7"/>
    <n v="9"/>
    <n v="16"/>
    <n v="0"/>
    <n v="2"/>
    <n v="2"/>
    <n v="0"/>
    <n v="2"/>
    <n v="2"/>
    <n v="0"/>
    <n v="2"/>
    <n v="2"/>
    <n v="3"/>
    <n v="2"/>
    <n v="5"/>
    <n v="2"/>
    <n v="2"/>
    <n v="4"/>
    <n v="2"/>
    <n v="1"/>
    <n v="3"/>
    <n v="0"/>
    <n v="2"/>
    <n v="2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044W"/>
    <n v="1"/>
    <s v="MATUTINO"/>
    <s v="JUSTO SIERRA"/>
    <n v="8"/>
    <s v="CHIHUAHUA"/>
    <n v="8"/>
    <s v="CHIHUAHUA"/>
    <n v="45"/>
    <s v="MEOQUI"/>
    <n v="7"/>
    <s v="ESTACIĂ“N CONSUELO"/>
    <s v="CALLE FRANCISCO I. MADERO"/>
    <n v="4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5"/>
    <n v="1"/>
    <n v="6"/>
    <n v="6"/>
    <n v="8"/>
    <n v="14"/>
    <n v="9"/>
    <n v="4"/>
    <n v="13"/>
    <n v="0"/>
    <n v="0"/>
    <n v="0"/>
    <n v="0"/>
    <n v="0"/>
    <n v="0"/>
    <n v="0"/>
    <n v="0"/>
    <n v="0"/>
    <n v="20"/>
    <n v="13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326D"/>
    <n v="1"/>
    <s v="MATUTINO"/>
    <s v="IGNACIO MANUEL ALTAMIRANO"/>
    <n v="8"/>
    <s v="CHIHUAHUA"/>
    <n v="8"/>
    <s v="CHIHUAHUA"/>
    <n v="37"/>
    <s v="JUĂREZ"/>
    <n v="1"/>
    <s v="JUĂREZ"/>
    <s v="CALLE ORO"/>
    <n v="0"/>
    <s v="PĂšBLICO"/>
    <x v="3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3"/>
    <n v="1"/>
    <n v="4"/>
    <n v="5"/>
    <n v="3"/>
    <n v="8"/>
    <n v="10"/>
    <n v="12"/>
    <n v="22"/>
    <n v="0"/>
    <n v="0"/>
    <n v="0"/>
    <n v="0"/>
    <n v="0"/>
    <n v="0"/>
    <n v="0"/>
    <n v="0"/>
    <n v="0"/>
    <n v="18"/>
    <n v="16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</r>
  <r>
    <s v="08DJN2319H"/>
    <n v="1"/>
    <s v="MATUTINO"/>
    <s v="ANTONIO DE DEZA Y ULLOA"/>
    <n v="8"/>
    <s v="CHIHUAHUA"/>
    <n v="8"/>
    <s v="CHIHUAHUA"/>
    <n v="51"/>
    <s v="OCAMPO"/>
    <n v="16"/>
    <s v="CAHUISORI"/>
    <s v="CALLE CONOCIDO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1"/>
    <n v="5"/>
    <n v="6"/>
    <n v="7"/>
    <n v="5"/>
    <n v="12"/>
    <n v="4"/>
    <n v="11"/>
    <n v="15"/>
    <n v="0"/>
    <n v="0"/>
    <n v="0"/>
    <n v="0"/>
    <n v="0"/>
    <n v="0"/>
    <n v="0"/>
    <n v="0"/>
    <n v="0"/>
    <n v="12"/>
    <n v="21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167E"/>
    <n v="1"/>
    <s v="MATUTINO"/>
    <s v="FAUSTO L SANCHEZ BLANCO 1077"/>
    <n v="8"/>
    <s v="CHIHUAHUA"/>
    <n v="8"/>
    <s v="CHIHUAHUA"/>
    <n v="10"/>
    <s v="BUENAVENTURA"/>
    <n v="1"/>
    <s v="SAN BUENAVENTURA"/>
    <s v="CALLE FRANCISCO I MADERO"/>
    <n v="0"/>
    <s v="PĂšBLICO"/>
    <x v="2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0"/>
    <n v="0"/>
    <n v="0"/>
    <n v="13"/>
    <n v="7"/>
    <n v="20"/>
    <n v="3"/>
    <n v="10"/>
    <n v="13"/>
    <n v="0"/>
    <n v="0"/>
    <n v="0"/>
    <n v="0"/>
    <n v="0"/>
    <n v="0"/>
    <n v="0"/>
    <n v="0"/>
    <n v="0"/>
    <n v="16"/>
    <n v="17"/>
    <n v="33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0"/>
    <n v="2"/>
    <n v="2"/>
    <n v="2"/>
  </r>
  <r>
    <s v="08EJN0399V"/>
    <n v="1"/>
    <s v="MATUTINO"/>
    <s v="MIGUEL DE CERVANTES SAAVEDRA 1381"/>
    <n v="8"/>
    <s v="CHIHUAHUA"/>
    <n v="8"/>
    <s v="CHIHUAHUA"/>
    <n v="62"/>
    <s v="SAUCILLO"/>
    <n v="41"/>
    <s v="LAS VARAS"/>
    <s v="CALLE CAMARGO"/>
    <n v="0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3"/>
    <n v="3"/>
    <n v="6"/>
    <n v="6"/>
    <n v="8"/>
    <n v="14"/>
    <n v="11"/>
    <n v="2"/>
    <n v="13"/>
    <n v="0"/>
    <n v="0"/>
    <n v="0"/>
    <n v="0"/>
    <n v="0"/>
    <n v="0"/>
    <n v="0"/>
    <n v="0"/>
    <n v="0"/>
    <n v="20"/>
    <n v="13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312F"/>
    <n v="1"/>
    <s v="MATUTINO"/>
    <s v="A.D.I."/>
    <n v="8"/>
    <s v="CHIHUAHUA"/>
    <n v="8"/>
    <s v="CHIHUAHUA"/>
    <n v="19"/>
    <s v="CHIHUAHUA"/>
    <n v="1"/>
    <s v="CHIHUAHUA"/>
    <s v="CALLE EUCALIPTO"/>
    <n v="2515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6"/>
    <n v="2"/>
    <n v="8"/>
    <n v="5"/>
    <n v="5"/>
    <n v="10"/>
    <n v="6"/>
    <n v="5"/>
    <n v="11"/>
    <n v="0"/>
    <n v="0"/>
    <n v="0"/>
    <n v="0"/>
    <n v="0"/>
    <n v="0"/>
    <n v="0"/>
    <n v="0"/>
    <n v="0"/>
    <n v="17"/>
    <n v="12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1"/>
    <n v="0"/>
    <n v="4"/>
    <n v="9"/>
    <n v="0"/>
    <n v="2"/>
    <n v="0"/>
    <n v="0"/>
    <n v="1"/>
    <n v="0"/>
    <n v="0"/>
    <n v="0"/>
    <n v="1"/>
    <n v="2"/>
    <n v="3"/>
    <n v="3"/>
  </r>
  <r>
    <s v="08DCC0251O"/>
    <n v="1"/>
    <s v="MATUTINO"/>
    <s v="RAMON LOPEZ BATISTA"/>
    <n v="8"/>
    <s v="CHIHUAHUA"/>
    <n v="8"/>
    <s v="CHIHUAHUA"/>
    <n v="27"/>
    <s v="GUACHOCHI"/>
    <n v="182"/>
    <s v="NAPUCHI"/>
    <s v="CALLE NAPUCHI"/>
    <n v="0"/>
    <s v="PĂšBLICO"/>
    <x v="3"/>
    <n v="2"/>
    <s v="BĂSICA"/>
    <n v="1"/>
    <x v="0"/>
    <n v="3"/>
    <x v="3"/>
    <n v="0"/>
    <s v="NO APLICA"/>
    <n v="0"/>
    <s v="NO APLICA"/>
    <s v="08FZI0032E"/>
    <s v="08FJI0008D"/>
    <s v="08ADG0006B"/>
    <n v="0"/>
    <s v="I2019"/>
    <n v="0"/>
    <n v="0"/>
    <n v="0"/>
    <n v="0"/>
    <n v="0"/>
    <n v="0"/>
    <n v="0"/>
    <n v="0"/>
    <n v="0"/>
    <n v="2"/>
    <n v="9"/>
    <n v="11"/>
    <n v="3"/>
    <n v="4"/>
    <n v="7"/>
    <n v="5"/>
    <n v="10"/>
    <n v="15"/>
    <n v="0"/>
    <n v="0"/>
    <n v="0"/>
    <n v="0"/>
    <n v="0"/>
    <n v="0"/>
    <n v="0"/>
    <n v="0"/>
    <n v="0"/>
    <n v="10"/>
    <n v="23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1317T"/>
    <n v="1"/>
    <s v="MATUTINO"/>
    <s v="ALFONSO NETZAHUALPILLI URUETA CARRILLO"/>
    <n v="8"/>
    <s v="CHIHUAHUA"/>
    <n v="8"/>
    <s v="CHIHUAHUA"/>
    <n v="11"/>
    <s v="CAMARGO"/>
    <n v="46"/>
    <s v="ESTACIĂ“N DĂŤAZ (EJIDO SAN LEONARDO)"/>
    <s v="CALLE ESTACION DIAZ (EJIDO SAN LEONARDO)"/>
    <n v="0"/>
    <s v="PĂšBLICO"/>
    <x v="3"/>
    <n v="2"/>
    <s v="BĂSICA"/>
    <n v="2"/>
    <x v="2"/>
    <n v="1"/>
    <x v="1"/>
    <n v="0"/>
    <s v="NO APLICA"/>
    <n v="0"/>
    <s v="NO APLICA"/>
    <s v="08FIZ0236Z"/>
    <s v="08FJS0127Y"/>
    <s v="08ADG0057I"/>
    <n v="0"/>
    <s v="I2019"/>
    <n v="11"/>
    <n v="6"/>
    <n v="17"/>
    <n v="11"/>
    <n v="6"/>
    <n v="17"/>
    <n v="2"/>
    <n v="2"/>
    <n v="4"/>
    <n v="1"/>
    <n v="3"/>
    <n v="4"/>
    <n v="2"/>
    <n v="1"/>
    <n v="3"/>
    <n v="1"/>
    <n v="2"/>
    <n v="3"/>
    <n v="2"/>
    <n v="0"/>
    <n v="2"/>
    <n v="3"/>
    <n v="0"/>
    <n v="3"/>
    <n v="0"/>
    <n v="1"/>
    <n v="1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1854S"/>
    <n v="1"/>
    <s v="MATUTINO"/>
    <s v="PONCIANO ARRIAGA"/>
    <n v="8"/>
    <s v="CHIHUAHUA"/>
    <n v="8"/>
    <s v="CHIHUAHUA"/>
    <n v="29"/>
    <s v="GUADALUPE Y CALVO"/>
    <n v="768"/>
    <s v="EL CARNERO"/>
    <s v="CALLE EL CARNERO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1"/>
    <n v="8"/>
    <n v="19"/>
    <n v="11"/>
    <n v="8"/>
    <n v="19"/>
    <n v="0"/>
    <n v="1"/>
    <n v="1"/>
    <n v="2"/>
    <n v="1"/>
    <n v="3"/>
    <n v="5"/>
    <n v="1"/>
    <n v="6"/>
    <n v="2"/>
    <n v="1"/>
    <n v="3"/>
    <n v="2"/>
    <n v="1"/>
    <n v="3"/>
    <n v="0"/>
    <n v="0"/>
    <n v="0"/>
    <n v="0"/>
    <n v="1"/>
    <n v="1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088X"/>
    <n v="1"/>
    <s v="MATUTINO"/>
    <s v="MIGUEL HIDALGO"/>
    <n v="8"/>
    <s v="CHIHUAHUA"/>
    <n v="8"/>
    <s v="CHIHUAHUA"/>
    <n v="29"/>
    <s v="GUADALUPE Y CALVO"/>
    <n v="3"/>
    <s v="AGUA CALIENTE"/>
    <s v="CALLE AGUA CALIENTE DE PEĂ‘A"/>
    <n v="0"/>
    <s v="PĂšBLICO"/>
    <x v="3"/>
    <n v="2"/>
    <s v="BĂSICA"/>
    <n v="2"/>
    <x v="2"/>
    <n v="1"/>
    <x v="1"/>
    <n v="0"/>
    <s v="NO APLICA"/>
    <n v="0"/>
    <s v="NO APLICA"/>
    <s v="08FIZ0259J"/>
    <s v="08FJS0131K"/>
    <s v="08ADG0007A"/>
    <n v="0"/>
    <s v="I2019"/>
    <n v="7"/>
    <n v="12"/>
    <n v="19"/>
    <n v="7"/>
    <n v="12"/>
    <n v="19"/>
    <n v="2"/>
    <n v="3"/>
    <n v="5"/>
    <n v="0"/>
    <n v="0"/>
    <n v="0"/>
    <n v="1"/>
    <n v="2"/>
    <n v="3"/>
    <n v="1"/>
    <n v="2"/>
    <n v="3"/>
    <n v="0"/>
    <n v="2"/>
    <n v="2"/>
    <n v="2"/>
    <n v="2"/>
    <n v="4"/>
    <n v="1"/>
    <n v="1"/>
    <n v="2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210T"/>
    <n v="4"/>
    <s v="DISCONTINUO"/>
    <s v="14 DE SEPTIEMBRE 2069"/>
    <n v="8"/>
    <s v="CHIHUAHUA"/>
    <n v="8"/>
    <s v="CHIHUAHUA"/>
    <n v="31"/>
    <s v="GUERRERO"/>
    <n v="69"/>
    <s v="NOGAL Y ANEXAS (EL PINO)"/>
    <s v="CALLE NOGAL 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14"/>
    <n v="14"/>
    <n v="28"/>
    <n v="12"/>
    <n v="12"/>
    <n v="24"/>
    <n v="0"/>
    <n v="0"/>
    <n v="0"/>
    <n v="1"/>
    <n v="0"/>
    <n v="1"/>
    <n v="1"/>
    <n v="1"/>
    <n v="2"/>
    <n v="0"/>
    <n v="1"/>
    <n v="1"/>
    <n v="0"/>
    <n v="2"/>
    <n v="2"/>
    <n v="0"/>
    <n v="0"/>
    <n v="0"/>
    <n v="2"/>
    <n v="1"/>
    <n v="3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PR0387G"/>
    <n v="1"/>
    <s v="MATUTINO"/>
    <s v="NICOLAS BRAVO 2119"/>
    <n v="8"/>
    <s v="CHIHUAHUA"/>
    <n v="8"/>
    <s v="CHIHUAHUA"/>
    <n v="56"/>
    <s v="ROSARIO"/>
    <n v="17"/>
    <s v="SAN NICOLĂS DEL CAĂ‘Ă“N"/>
    <s v="CALLE SAN NICOLAS DEL CAĂ‘ON"/>
    <n v="0"/>
    <s v="PĂšBLICO"/>
    <x v="2"/>
    <n v="2"/>
    <s v="BĂSICA"/>
    <n v="2"/>
    <x v="2"/>
    <n v="1"/>
    <x v="1"/>
    <n v="0"/>
    <s v="NO APLICA"/>
    <n v="0"/>
    <s v="NO APLICA"/>
    <s v="08FIZ0007F"/>
    <m/>
    <m/>
    <n v="0"/>
    <s v="I2019"/>
    <n v="6"/>
    <n v="14"/>
    <n v="20"/>
    <n v="6"/>
    <n v="14"/>
    <n v="20"/>
    <n v="2"/>
    <n v="5"/>
    <n v="7"/>
    <n v="1"/>
    <n v="0"/>
    <n v="1"/>
    <n v="0"/>
    <n v="2"/>
    <n v="2"/>
    <n v="0"/>
    <n v="1"/>
    <n v="1"/>
    <n v="2"/>
    <n v="1"/>
    <n v="3"/>
    <n v="0"/>
    <n v="1"/>
    <n v="1"/>
    <n v="2"/>
    <n v="2"/>
    <n v="4"/>
    <n v="5"/>
    <n v="7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387G"/>
    <n v="1"/>
    <s v="MATUTINO"/>
    <s v="GABRIEL TEPORACA"/>
    <n v="8"/>
    <s v="CHIHUAHUA"/>
    <n v="8"/>
    <s v="CHIHUAHUA"/>
    <n v="29"/>
    <s v="GUADALUPE Y CALVO"/>
    <n v="311"/>
    <s v="BORREGOS QUEMADOS"/>
    <s v="CALLE BORREGOS QUEMADOS (BORREGOS)"/>
    <n v="0"/>
    <s v="PĂšBLICO"/>
    <x v="3"/>
    <n v="2"/>
    <s v="BĂSICA"/>
    <n v="2"/>
    <x v="2"/>
    <n v="3"/>
    <x v="4"/>
    <n v="0"/>
    <s v="NO APLICA"/>
    <n v="0"/>
    <s v="NO APLICA"/>
    <s v="08FZI0027T"/>
    <s v="08FJI0010S"/>
    <s v="08ADG0007A"/>
    <n v="0"/>
    <s v="I2019"/>
    <n v="9"/>
    <n v="8"/>
    <n v="17"/>
    <n v="9"/>
    <n v="8"/>
    <n v="17"/>
    <n v="1"/>
    <n v="0"/>
    <n v="1"/>
    <n v="0"/>
    <n v="2"/>
    <n v="2"/>
    <n v="1"/>
    <n v="3"/>
    <n v="4"/>
    <n v="3"/>
    <n v="2"/>
    <n v="5"/>
    <n v="2"/>
    <n v="1"/>
    <n v="3"/>
    <n v="2"/>
    <n v="0"/>
    <n v="2"/>
    <n v="0"/>
    <n v="2"/>
    <n v="2"/>
    <n v="8"/>
    <n v="10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457L"/>
    <n v="1"/>
    <s v="MATUTINO"/>
    <s v="TIERRA Y LIBERTAD"/>
    <n v="8"/>
    <s v="CHIHUAHUA"/>
    <n v="8"/>
    <s v="CHIHUAHUA"/>
    <n v="27"/>
    <s v="GUACHOCHI"/>
    <n v="1261"/>
    <s v="SATERACHI"/>
    <s v="CALLE SATERACHI"/>
    <n v="0"/>
    <s v="PĂšBLICO"/>
    <x v="3"/>
    <n v="2"/>
    <s v="BĂSICA"/>
    <n v="2"/>
    <x v="2"/>
    <n v="3"/>
    <x v="4"/>
    <n v="0"/>
    <s v="NO APLICA"/>
    <n v="0"/>
    <s v="NO APLICA"/>
    <s v="08FZI0006G"/>
    <s v="08FJI0003I"/>
    <s v="08ADG0006B"/>
    <n v="0"/>
    <s v="I2019"/>
    <n v="12"/>
    <n v="9"/>
    <n v="21"/>
    <n v="12"/>
    <n v="9"/>
    <n v="21"/>
    <n v="0"/>
    <n v="1"/>
    <n v="1"/>
    <n v="0"/>
    <n v="1"/>
    <n v="1"/>
    <n v="1"/>
    <n v="1"/>
    <n v="2"/>
    <n v="3"/>
    <n v="0"/>
    <n v="3"/>
    <n v="1"/>
    <n v="1"/>
    <n v="2"/>
    <n v="1"/>
    <n v="1"/>
    <n v="2"/>
    <n v="4"/>
    <n v="0"/>
    <n v="4"/>
    <n v="10"/>
    <n v="4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36X"/>
    <n v="1"/>
    <s v="MATUTINO"/>
    <s v="ANASTACIO LARA"/>
    <n v="8"/>
    <s v="CHIHUAHUA"/>
    <n v="8"/>
    <s v="CHIHUAHUA"/>
    <n v="65"/>
    <s v="URIQUE"/>
    <n v="1008"/>
    <s v="MESA DEL SOMBRERO"/>
    <s v="CALLE MESA DEL SOMBRERO"/>
    <n v="0"/>
    <s v="PĂšBLICO"/>
    <x v="3"/>
    <n v="2"/>
    <s v="BĂSICA"/>
    <n v="2"/>
    <x v="2"/>
    <n v="3"/>
    <x v="4"/>
    <n v="0"/>
    <s v="NO APLICA"/>
    <n v="0"/>
    <s v="NO APLICA"/>
    <s v="08FZI0015O"/>
    <s v="08FJI0005G"/>
    <s v="08ADG0003E"/>
    <n v="0"/>
    <s v="I2019"/>
    <n v="11"/>
    <n v="6"/>
    <n v="17"/>
    <n v="11"/>
    <n v="6"/>
    <n v="17"/>
    <n v="1"/>
    <n v="0"/>
    <n v="1"/>
    <n v="2"/>
    <n v="0"/>
    <n v="2"/>
    <n v="0"/>
    <n v="2"/>
    <n v="2"/>
    <n v="2"/>
    <n v="2"/>
    <n v="4"/>
    <n v="3"/>
    <n v="0"/>
    <n v="3"/>
    <n v="2"/>
    <n v="1"/>
    <n v="3"/>
    <n v="3"/>
    <n v="1"/>
    <n v="4"/>
    <n v="12"/>
    <n v="6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227C"/>
    <n v="4"/>
    <s v="DISCONTINUO"/>
    <s v="PRIMARIA INDIGENA"/>
    <n v="8"/>
    <s v="CHIHUAHUA"/>
    <n v="8"/>
    <s v="CHIHUAHUA"/>
    <n v="29"/>
    <s v="GUADALUPE Y CALVO"/>
    <n v="2260"/>
    <s v="EL CHOAL"/>
    <s v="NINGUNO NINGUN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14"/>
    <n v="4"/>
    <n v="18"/>
    <n v="14"/>
    <n v="4"/>
    <n v="18"/>
    <n v="2"/>
    <n v="1"/>
    <n v="3"/>
    <n v="1"/>
    <n v="1"/>
    <n v="2"/>
    <n v="2"/>
    <n v="0"/>
    <n v="2"/>
    <n v="3"/>
    <n v="3"/>
    <n v="6"/>
    <n v="3"/>
    <n v="0"/>
    <n v="3"/>
    <n v="4"/>
    <n v="0"/>
    <n v="4"/>
    <n v="0"/>
    <n v="0"/>
    <n v="0"/>
    <n v="13"/>
    <n v="4"/>
    <n v="1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0760G"/>
    <n v="1"/>
    <s v="MATUTINO"/>
    <s v="ANGEL DE CAMPO"/>
    <n v="8"/>
    <s v="CHIHUAHUA"/>
    <n v="8"/>
    <s v="CHIHUAHUA"/>
    <n v="62"/>
    <s v="SAUCILLO"/>
    <n v="35"/>
    <s v="SANTA GERTRUDIS (LA HACIENDA)"/>
    <s v="CALLE SANTA GERTRUDIS (LA HACIENDA)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1"/>
    <n v="5"/>
    <n v="6"/>
    <n v="4"/>
    <n v="10"/>
    <n v="14"/>
    <n v="6"/>
    <n v="7"/>
    <n v="13"/>
    <n v="0"/>
    <n v="0"/>
    <n v="0"/>
    <n v="0"/>
    <n v="0"/>
    <n v="0"/>
    <n v="0"/>
    <n v="0"/>
    <n v="0"/>
    <n v="11"/>
    <n v="22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PJN0327H"/>
    <n v="1"/>
    <s v="MATUTINO"/>
    <s v="CASA HOGAR"/>
    <n v="8"/>
    <s v="CHIHUAHUA"/>
    <n v="8"/>
    <s v="CHIHUAHUA"/>
    <n v="32"/>
    <s v="HIDALGO DEL PARRAL"/>
    <n v="1"/>
    <s v="HIDALGO DEL PARRAL"/>
    <s v="CALLE RIO LERMA"/>
    <n v="13"/>
    <s v="PRIVADO"/>
    <x v="1"/>
    <n v="2"/>
    <s v="BĂSICA"/>
    <n v="1"/>
    <x v="0"/>
    <n v="1"/>
    <x v="1"/>
    <n v="0"/>
    <s v="NO APLICA"/>
    <n v="0"/>
    <s v="NO APLICA"/>
    <s v="08FZP0003T"/>
    <m/>
    <s v="08ADG0011N"/>
    <n v="0"/>
    <s v="I2019"/>
    <n v="0"/>
    <n v="0"/>
    <n v="0"/>
    <n v="0"/>
    <n v="0"/>
    <n v="0"/>
    <n v="0"/>
    <n v="0"/>
    <n v="0"/>
    <n v="0"/>
    <n v="0"/>
    <n v="0"/>
    <n v="5"/>
    <n v="11"/>
    <n v="16"/>
    <n v="11"/>
    <n v="7"/>
    <n v="18"/>
    <n v="0"/>
    <n v="0"/>
    <n v="0"/>
    <n v="0"/>
    <n v="0"/>
    <n v="0"/>
    <n v="0"/>
    <n v="0"/>
    <n v="0"/>
    <n v="16"/>
    <n v="18"/>
    <n v="3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1"/>
    <n v="0"/>
    <n v="0"/>
    <n v="0"/>
    <n v="0"/>
    <n v="0"/>
    <n v="0"/>
    <n v="1"/>
    <n v="1"/>
    <n v="2"/>
    <n v="2"/>
  </r>
  <r>
    <s v="08PJN0364L"/>
    <n v="1"/>
    <s v="MATUTINO"/>
    <s v="BEATRIZ ORDOĂ‘EZ ACUĂ‘A"/>
    <n v="8"/>
    <s v="CHIHUAHUA"/>
    <n v="8"/>
    <s v="CHIHUAHUA"/>
    <n v="19"/>
    <s v="CHIHUAHUA"/>
    <n v="1"/>
    <s v="CHIHUAHUA"/>
    <s v="CALLE 20"/>
    <n v="1903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5"/>
    <n v="4"/>
    <n v="9"/>
    <n v="10"/>
    <n v="7"/>
    <n v="17"/>
    <n v="3"/>
    <n v="3"/>
    <n v="6"/>
    <n v="0"/>
    <n v="0"/>
    <n v="0"/>
    <n v="0"/>
    <n v="0"/>
    <n v="0"/>
    <n v="0"/>
    <n v="0"/>
    <n v="0"/>
    <n v="18"/>
    <n v="14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6"/>
    <n v="0"/>
    <n v="1"/>
    <n v="0"/>
    <n v="0"/>
    <n v="0"/>
    <n v="0"/>
    <n v="0"/>
    <n v="0"/>
    <n v="1"/>
    <n v="1"/>
    <n v="3"/>
    <n v="3"/>
  </r>
  <r>
    <s v="08DPB0040P"/>
    <n v="1"/>
    <s v="MATUTINO"/>
    <s v="JOSE MARIA MORELOS"/>
    <n v="8"/>
    <s v="CHIHUAHUA"/>
    <n v="8"/>
    <s v="CHIHUAHUA"/>
    <n v="47"/>
    <s v="MORIS"/>
    <n v="48"/>
    <s v="EL GAVILĂN"/>
    <s v="CALLE EL GAVILAN"/>
    <n v="0"/>
    <s v="PĂšBLICO"/>
    <x v="3"/>
    <n v="2"/>
    <s v="BĂSICA"/>
    <n v="2"/>
    <x v="2"/>
    <n v="3"/>
    <x v="4"/>
    <n v="0"/>
    <s v="NO APLICA"/>
    <n v="0"/>
    <s v="NO APLICA"/>
    <s v="08FZI0001L"/>
    <s v="08FJI0001K"/>
    <s v="08ADG0003E"/>
    <n v="0"/>
    <s v="I2019"/>
    <n v="7"/>
    <n v="9"/>
    <n v="16"/>
    <n v="7"/>
    <n v="9"/>
    <n v="16"/>
    <n v="0"/>
    <n v="1"/>
    <n v="1"/>
    <n v="1"/>
    <n v="1"/>
    <n v="2"/>
    <n v="4"/>
    <n v="2"/>
    <n v="6"/>
    <n v="1"/>
    <n v="0"/>
    <n v="1"/>
    <n v="1"/>
    <n v="3"/>
    <n v="4"/>
    <n v="1"/>
    <n v="4"/>
    <n v="5"/>
    <n v="1"/>
    <n v="0"/>
    <n v="1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064Z"/>
    <n v="1"/>
    <s v="MATUTINO"/>
    <s v="AMADO NERVO"/>
    <n v="8"/>
    <s v="CHIHUAHUA"/>
    <n v="8"/>
    <s v="CHIHUAHUA"/>
    <n v="12"/>
    <s v="CARICHĂŤ"/>
    <n v="46"/>
    <s v="SAN JOSĂ‰ BAQUEACHI"/>
    <s v="CALLE SAN JOSE BAQUIACHI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8"/>
    <n v="7"/>
    <n v="15"/>
    <n v="8"/>
    <n v="7"/>
    <n v="15"/>
    <n v="4"/>
    <n v="1"/>
    <n v="5"/>
    <n v="4"/>
    <n v="4"/>
    <n v="8"/>
    <n v="2"/>
    <n v="5"/>
    <n v="7"/>
    <n v="1"/>
    <n v="0"/>
    <n v="1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102L"/>
    <n v="1"/>
    <s v="MATUTINO"/>
    <s v="JUSTO SIERRA"/>
    <n v="8"/>
    <s v="CHIHUAHUA"/>
    <n v="8"/>
    <s v="CHIHUAHUA"/>
    <n v="31"/>
    <s v="GUERRERO"/>
    <n v="66"/>
    <s v="MIĂ‘ACA"/>
    <s v="NINGUNO NINGUNO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7"/>
    <n v="7"/>
    <n v="14"/>
    <n v="7"/>
    <n v="7"/>
    <n v="14"/>
    <n v="3"/>
    <n v="2"/>
    <n v="5"/>
    <n v="2"/>
    <n v="6"/>
    <n v="8"/>
    <n v="3"/>
    <n v="1"/>
    <n v="4"/>
    <n v="2"/>
    <n v="4"/>
    <n v="6"/>
    <n v="0"/>
    <n v="0"/>
    <n v="0"/>
    <n v="0"/>
    <n v="0"/>
    <n v="0"/>
    <n v="0"/>
    <n v="0"/>
    <n v="0"/>
    <n v="7"/>
    <n v="11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DTV0209D"/>
    <n v="1"/>
    <s v="MATUTINO"/>
    <s v="TELESECUNDARIA FEDERALIZADA"/>
    <n v="8"/>
    <s v="CHIHUAHUA"/>
    <n v="8"/>
    <s v="CHIHUAHUA"/>
    <n v="1"/>
    <s v="AHUMADA"/>
    <n v="79"/>
    <s v="LAS PLAYAS"/>
    <s v="CALLE PLAYAS"/>
    <n v="0"/>
    <s v="PĂšBLICO"/>
    <x v="3"/>
    <n v="2"/>
    <s v="BĂSICA"/>
    <n v="3"/>
    <x v="1"/>
    <n v="3"/>
    <x v="2"/>
    <n v="0"/>
    <s v="NO APLICA"/>
    <n v="0"/>
    <s v="NO APLICA"/>
    <s v="08FTV0030G"/>
    <m/>
    <s v="08ADG0005C"/>
    <n v="0"/>
    <s v="I2019"/>
    <n v="10"/>
    <n v="5"/>
    <n v="15"/>
    <n v="9"/>
    <n v="5"/>
    <n v="14"/>
    <n v="3"/>
    <n v="2"/>
    <n v="5"/>
    <n v="1"/>
    <n v="2"/>
    <n v="3"/>
    <n v="5"/>
    <n v="4"/>
    <n v="9"/>
    <n v="2"/>
    <n v="2"/>
    <n v="4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KTV0016Z"/>
    <n v="4"/>
    <s v="DISCONTINUO"/>
    <s v="SECUNDARIA COMUNITARIA"/>
    <n v="8"/>
    <s v="CHIHUAHUA"/>
    <n v="8"/>
    <s v="CHIHUAHUA"/>
    <n v="29"/>
    <s v="GUADALUPE Y CALVO"/>
    <n v="104"/>
    <s v="LAGUNA DE LOS CANO"/>
    <s v="CALLE LAGUNA DE LOS CANO"/>
    <n v="0"/>
    <s v="PÚBLICO"/>
    <x v="0"/>
    <n v="2"/>
    <s v="BÁSICA"/>
    <n v="3"/>
    <x v="1"/>
    <n v="2"/>
    <x v="0"/>
    <n v="0"/>
    <s v="NO APLICA"/>
    <n v="0"/>
    <s v="NO APLICA"/>
    <m/>
    <m/>
    <s v="08ACE0001J"/>
    <n v="0"/>
    <s v="I2019"/>
    <n v="10"/>
    <n v="6"/>
    <n v="16"/>
    <n v="10"/>
    <n v="6"/>
    <n v="16"/>
    <n v="4"/>
    <n v="1"/>
    <n v="5"/>
    <n v="3"/>
    <n v="4"/>
    <n v="7"/>
    <n v="4"/>
    <n v="3"/>
    <n v="7"/>
    <n v="2"/>
    <n v="2"/>
    <n v="4"/>
    <n v="0"/>
    <n v="0"/>
    <n v="0"/>
    <n v="0"/>
    <n v="0"/>
    <n v="0"/>
    <n v="0"/>
    <n v="0"/>
    <n v="0"/>
    <n v="9"/>
    <n v="9"/>
    <n v="18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KTV0148Q"/>
    <n v="4"/>
    <s v="DISCONTINUO"/>
    <s v="SECUNDARIA COMUNITARIA"/>
    <n v="8"/>
    <s v="CHIHUAHUA"/>
    <n v="8"/>
    <s v="CHIHUAHUA"/>
    <n v="27"/>
    <s v="GUACHOCHI"/>
    <n v="2412"/>
    <s v="ARROYO DE GUALAYNA"/>
    <s v="CALLE ARROYO DE GUALAYN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5"/>
    <n v="10"/>
    <n v="15"/>
    <n v="5"/>
    <n v="10"/>
    <n v="15"/>
    <n v="1"/>
    <n v="0"/>
    <n v="1"/>
    <n v="4"/>
    <n v="3"/>
    <n v="7"/>
    <n v="3"/>
    <n v="3"/>
    <n v="6"/>
    <n v="1"/>
    <n v="6"/>
    <n v="7"/>
    <n v="0"/>
    <n v="0"/>
    <n v="0"/>
    <n v="0"/>
    <n v="0"/>
    <n v="0"/>
    <n v="0"/>
    <n v="0"/>
    <n v="0"/>
    <n v="8"/>
    <n v="12"/>
    <n v="20"/>
    <n v="0"/>
    <n v="0"/>
    <n v="1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</r>
  <r>
    <s v="08DJN0592A"/>
    <n v="1"/>
    <s v="MATUTINO"/>
    <s v="NIĂ‘OS INSURGENTES DE CHAPULTEPEC"/>
    <n v="8"/>
    <s v="CHIHUAHUA"/>
    <n v="8"/>
    <s v="CHIHUAHUA"/>
    <n v="19"/>
    <s v="CHIHUAHUA"/>
    <n v="1"/>
    <s v="CHIHUAHUA"/>
    <s v="CALLE ENRIQUE MILLER "/>
    <n v="0"/>
    <s v="PĂšBLICO"/>
    <x v="3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1"/>
    <n v="4"/>
    <n v="5"/>
    <n v="4"/>
    <n v="4"/>
    <n v="8"/>
    <n v="10"/>
    <n v="11"/>
    <n v="21"/>
    <n v="0"/>
    <n v="0"/>
    <n v="0"/>
    <n v="0"/>
    <n v="0"/>
    <n v="0"/>
    <n v="0"/>
    <n v="0"/>
    <n v="0"/>
    <n v="15"/>
    <n v="19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1"/>
    <n v="4"/>
    <n v="0"/>
    <n v="1"/>
    <n v="0"/>
    <n v="0"/>
    <n v="0"/>
    <n v="0"/>
    <n v="0"/>
    <n v="0"/>
    <n v="1"/>
    <n v="1"/>
    <n v="2"/>
    <n v="1"/>
  </r>
  <r>
    <s v="08DJN2264V"/>
    <n v="1"/>
    <s v="MATUTINO"/>
    <s v="30 DE ABRIL"/>
    <n v="8"/>
    <s v="CHIHUAHUA"/>
    <n v="8"/>
    <s v="CHIHUAHUA"/>
    <n v="10"/>
    <s v="BUENAVENTURA"/>
    <n v="5"/>
    <s v="EJIDO BENITO JUĂREZ"/>
    <s v="CALLE EMILIANO ZAPATA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2"/>
    <n v="1"/>
    <n v="3"/>
    <n v="9"/>
    <n v="5"/>
    <n v="14"/>
    <n v="7"/>
    <n v="9"/>
    <n v="16"/>
    <n v="0"/>
    <n v="0"/>
    <n v="0"/>
    <n v="0"/>
    <n v="0"/>
    <n v="0"/>
    <n v="0"/>
    <n v="0"/>
    <n v="0"/>
    <n v="18"/>
    <n v="15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CC0158I"/>
    <n v="1"/>
    <s v="MATUTINO"/>
    <s v="JOSESITO AGUIRRE"/>
    <n v="8"/>
    <s v="CHIHUAHUA"/>
    <n v="8"/>
    <s v="CHIHUAHUA"/>
    <n v="31"/>
    <s v="GUERRERO"/>
    <n v="116"/>
    <s v="SANTA ROSA DE ARISIACHI"/>
    <s v="CALLE SANTA ROSA DE ARISIACHI"/>
    <n v="0"/>
    <s v="PĂšBLICO"/>
    <x v="3"/>
    <n v="2"/>
    <s v="BĂSICA"/>
    <n v="1"/>
    <x v="0"/>
    <n v="3"/>
    <x v="3"/>
    <n v="0"/>
    <s v="NO APLICA"/>
    <n v="0"/>
    <s v="NO APLICA"/>
    <s v="08FZI0041M"/>
    <s v="08FJI0006F"/>
    <s v="08ADG0010O"/>
    <n v="0"/>
    <s v="I2019"/>
    <n v="0"/>
    <n v="0"/>
    <n v="0"/>
    <n v="0"/>
    <n v="0"/>
    <n v="0"/>
    <n v="0"/>
    <n v="0"/>
    <n v="0"/>
    <n v="2"/>
    <n v="3"/>
    <n v="5"/>
    <n v="7"/>
    <n v="9"/>
    <n v="16"/>
    <n v="5"/>
    <n v="7"/>
    <n v="12"/>
    <n v="0"/>
    <n v="0"/>
    <n v="0"/>
    <n v="0"/>
    <n v="0"/>
    <n v="0"/>
    <n v="0"/>
    <n v="0"/>
    <n v="0"/>
    <n v="14"/>
    <n v="19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DPR0005K"/>
    <n v="1"/>
    <s v="MATUTINO"/>
    <s v="EMILIANO ZAPATA"/>
    <n v="8"/>
    <s v="CHIHUAHUA"/>
    <n v="8"/>
    <s v="CHIHUAHUA"/>
    <n v="29"/>
    <s v="GUADALUPE Y CALVO"/>
    <n v="371"/>
    <s v="LOS INDIOS"/>
    <s v="CALLE LOS INDIOS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8"/>
    <n v="9"/>
    <n v="17"/>
    <n v="8"/>
    <n v="9"/>
    <n v="17"/>
    <n v="2"/>
    <n v="2"/>
    <n v="4"/>
    <n v="2"/>
    <n v="1"/>
    <n v="3"/>
    <n v="0"/>
    <n v="2"/>
    <n v="2"/>
    <n v="0"/>
    <n v="2"/>
    <n v="2"/>
    <n v="1"/>
    <n v="3"/>
    <n v="4"/>
    <n v="2"/>
    <n v="1"/>
    <n v="3"/>
    <n v="3"/>
    <n v="0"/>
    <n v="3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171I"/>
    <n v="2"/>
    <s v="VESPERTINO"/>
    <s v="FRANCISCO I. MADERO"/>
    <n v="8"/>
    <s v="CHIHUAHUA"/>
    <n v="8"/>
    <s v="CHIHUAHUA"/>
    <n v="51"/>
    <s v="OCAMPO"/>
    <n v="32"/>
    <s v="JESĂšS DEL MONTE"/>
    <s v="CALLE JESUS DEL MONTE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12"/>
    <n v="5"/>
    <n v="17"/>
    <n v="12"/>
    <n v="5"/>
    <n v="17"/>
    <n v="1"/>
    <n v="1"/>
    <n v="2"/>
    <n v="1"/>
    <n v="2"/>
    <n v="3"/>
    <n v="2"/>
    <n v="1"/>
    <n v="3"/>
    <n v="0"/>
    <n v="0"/>
    <n v="0"/>
    <n v="4"/>
    <n v="2"/>
    <n v="6"/>
    <n v="2"/>
    <n v="1"/>
    <n v="3"/>
    <n v="2"/>
    <n v="1"/>
    <n v="3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289U"/>
    <n v="2"/>
    <s v="VESPERTINO"/>
    <s v="12 DE OCTUBRE"/>
    <n v="8"/>
    <s v="CHIHUAHUA"/>
    <n v="8"/>
    <s v="CHIHUAHUA"/>
    <n v="20"/>
    <s v="CHĂŤNIPAS"/>
    <n v="83"/>
    <s v="PALMAREJO"/>
    <s v="CALLE PALMAREJO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7"/>
    <n v="11"/>
    <n v="18"/>
    <n v="7"/>
    <n v="11"/>
    <n v="18"/>
    <n v="0"/>
    <n v="0"/>
    <n v="0"/>
    <n v="0"/>
    <n v="0"/>
    <n v="0"/>
    <n v="7"/>
    <n v="11"/>
    <n v="18"/>
    <n v="0"/>
    <n v="0"/>
    <n v="0"/>
    <n v="0"/>
    <n v="0"/>
    <n v="0"/>
    <n v="0"/>
    <n v="0"/>
    <n v="0"/>
    <n v="0"/>
    <n v="0"/>
    <n v="0"/>
    <n v="7"/>
    <n v="11"/>
    <n v="18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0"/>
    <n v="1"/>
    <n v="1"/>
    <n v="1"/>
  </r>
  <r>
    <s v="08EPR0680K"/>
    <n v="1"/>
    <s v="MATUTINO"/>
    <s v="ABEL NAVARRO RUBIO 2619"/>
    <n v="8"/>
    <s v="CHIHUAHUA"/>
    <n v="8"/>
    <s v="CHIHUAHUA"/>
    <n v="20"/>
    <s v="CHĂŤNIPAS"/>
    <n v="125"/>
    <s v="YECAROMA"/>
    <s v="CALLE YECAROMA"/>
    <n v="0"/>
    <s v="PĂšBLICO"/>
    <x v="2"/>
    <n v="2"/>
    <s v="BĂSICA"/>
    <n v="2"/>
    <x v="2"/>
    <n v="1"/>
    <x v="1"/>
    <n v="0"/>
    <s v="NO APLICA"/>
    <n v="0"/>
    <s v="NO APLICA"/>
    <s v="08FIZ0010T"/>
    <s v="08FJS0005N"/>
    <m/>
    <n v="0"/>
    <s v="I2019"/>
    <n v="7"/>
    <n v="12"/>
    <n v="19"/>
    <n v="7"/>
    <n v="12"/>
    <n v="19"/>
    <n v="0"/>
    <n v="2"/>
    <n v="2"/>
    <n v="0"/>
    <n v="0"/>
    <n v="0"/>
    <n v="3"/>
    <n v="2"/>
    <n v="5"/>
    <n v="0"/>
    <n v="3"/>
    <n v="3"/>
    <n v="2"/>
    <n v="2"/>
    <n v="4"/>
    <n v="1"/>
    <n v="2"/>
    <n v="3"/>
    <n v="0"/>
    <n v="1"/>
    <n v="1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424U"/>
    <n v="1"/>
    <s v="MATUTINO"/>
    <s v="SOR JUANA INES DE LA CRUZ"/>
    <n v="8"/>
    <s v="CHIHUAHUA"/>
    <n v="8"/>
    <s v="CHIHUAHUA"/>
    <n v="29"/>
    <s v="GUADALUPE Y CALVO"/>
    <n v="182"/>
    <s v="RANCHO EL INDIO"/>
    <s v="CALLE RANCHO EL INDIO"/>
    <n v="0"/>
    <s v="PĂšBLICO"/>
    <x v="3"/>
    <n v="2"/>
    <s v="BĂSICA"/>
    <n v="2"/>
    <x v="2"/>
    <n v="3"/>
    <x v="4"/>
    <n v="0"/>
    <s v="NO APLICA"/>
    <n v="0"/>
    <s v="NO APLICA"/>
    <s v="08FZI0012R"/>
    <s v="08FJI0004H"/>
    <s v="08ADG0007A"/>
    <n v="0"/>
    <s v="I2019"/>
    <n v="7"/>
    <n v="11"/>
    <n v="18"/>
    <n v="7"/>
    <n v="11"/>
    <n v="18"/>
    <n v="0"/>
    <n v="3"/>
    <n v="3"/>
    <n v="1"/>
    <n v="0"/>
    <n v="1"/>
    <n v="3"/>
    <n v="1"/>
    <n v="4"/>
    <n v="2"/>
    <n v="1"/>
    <n v="3"/>
    <n v="0"/>
    <n v="1"/>
    <n v="1"/>
    <n v="1"/>
    <n v="1"/>
    <n v="2"/>
    <n v="1"/>
    <n v="4"/>
    <n v="5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B0597L"/>
    <n v="1"/>
    <s v="MATUTINO"/>
    <s v="16 DE SEPTIEMBRE"/>
    <n v="8"/>
    <s v="CHIHUAHUA"/>
    <n v="8"/>
    <s v="CHIHUAHUA"/>
    <n v="7"/>
    <s v="BALLEZA"/>
    <n v="583"/>
    <s v="LOS BAJĂŤOS DE FĂ‰LIX"/>
    <s v="CALLE LOS BAJIOS DE FELIX"/>
    <n v="0"/>
    <s v="PĂšBLICO"/>
    <x v="3"/>
    <n v="2"/>
    <s v="BĂSICA"/>
    <n v="2"/>
    <x v="2"/>
    <n v="3"/>
    <x v="4"/>
    <n v="0"/>
    <s v="NO APLICA"/>
    <n v="0"/>
    <s v="NO APLICA"/>
    <s v="08FZI0036A"/>
    <s v="08FJI0004H"/>
    <s v="08ADG0007A"/>
    <n v="0"/>
    <s v="I2019"/>
    <n v="12"/>
    <n v="3"/>
    <n v="15"/>
    <n v="12"/>
    <n v="3"/>
    <n v="15"/>
    <n v="1"/>
    <n v="1"/>
    <n v="2"/>
    <n v="3"/>
    <n v="0"/>
    <n v="3"/>
    <n v="2"/>
    <n v="1"/>
    <n v="3"/>
    <n v="3"/>
    <n v="1"/>
    <n v="4"/>
    <n v="2"/>
    <n v="1"/>
    <n v="3"/>
    <n v="4"/>
    <n v="0"/>
    <n v="4"/>
    <n v="2"/>
    <n v="1"/>
    <n v="3"/>
    <n v="16"/>
    <n v="4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683H"/>
    <n v="1"/>
    <s v="MATUTINO"/>
    <s v="CLEMENTE CRUZ HUAHUICHI"/>
    <n v="8"/>
    <s v="CHIHUAHUA"/>
    <n v="8"/>
    <s v="CHIHUAHUA"/>
    <n v="27"/>
    <s v="GUACHOCHI"/>
    <n v="1516"/>
    <s v="GUMISACHI"/>
    <s v="CALLE GUMISACHI"/>
    <n v="0"/>
    <s v="PĂšBLICO"/>
    <x v="3"/>
    <n v="2"/>
    <s v="BĂSICA"/>
    <n v="2"/>
    <x v="2"/>
    <n v="3"/>
    <x v="4"/>
    <n v="0"/>
    <s v="NO APLICA"/>
    <n v="0"/>
    <s v="NO APLICA"/>
    <s v="08FZI0033D"/>
    <s v="08FJI0008D"/>
    <s v="08ADG0006B"/>
    <n v="0"/>
    <s v="I2019"/>
    <n v="9"/>
    <n v="8"/>
    <n v="17"/>
    <n v="9"/>
    <n v="8"/>
    <n v="17"/>
    <n v="0"/>
    <n v="2"/>
    <n v="2"/>
    <n v="0"/>
    <n v="3"/>
    <n v="3"/>
    <n v="2"/>
    <n v="1"/>
    <n v="3"/>
    <n v="3"/>
    <n v="1"/>
    <n v="4"/>
    <n v="2"/>
    <n v="3"/>
    <n v="5"/>
    <n v="1"/>
    <n v="1"/>
    <n v="2"/>
    <n v="1"/>
    <n v="0"/>
    <n v="1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JN0899R"/>
    <n v="1"/>
    <s v="MATUTINO"/>
    <s v="VENUSTIANO CARRANZA"/>
    <n v="8"/>
    <s v="CHIHUAHUA"/>
    <n v="8"/>
    <s v="CHIHUAHUA"/>
    <n v="27"/>
    <s v="GUACHOCHI"/>
    <n v="1"/>
    <s v="GUACHOCHI"/>
    <s v="PRIVADA TULIPAN"/>
    <n v="0"/>
    <s v="PĂšBLICO"/>
    <x v="3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6"/>
    <n v="3"/>
    <n v="9"/>
    <n v="4"/>
    <n v="8"/>
    <n v="12"/>
    <n v="7"/>
    <n v="5"/>
    <n v="12"/>
    <n v="0"/>
    <n v="0"/>
    <n v="0"/>
    <n v="0"/>
    <n v="0"/>
    <n v="0"/>
    <n v="0"/>
    <n v="0"/>
    <n v="0"/>
    <n v="17"/>
    <n v="16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</r>
  <r>
    <s v="08DJN0960E"/>
    <n v="1"/>
    <s v="MATUTINO"/>
    <s v="MEXICO"/>
    <n v="8"/>
    <s v="CHIHUAHUA"/>
    <n v="8"/>
    <s v="CHIHUAHUA"/>
    <n v="9"/>
    <s v="BOCOYNA"/>
    <n v="169"/>
    <s v="SAN JUANITO"/>
    <s v="PRIVADA DE FELIPE ANGELES"/>
    <n v="0"/>
    <s v="PĂšBLICO"/>
    <x v="3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7"/>
    <n v="4"/>
    <n v="11"/>
    <n v="3"/>
    <n v="4"/>
    <n v="7"/>
    <n v="8"/>
    <n v="7"/>
    <n v="15"/>
    <n v="0"/>
    <n v="0"/>
    <n v="0"/>
    <n v="0"/>
    <n v="0"/>
    <n v="0"/>
    <n v="0"/>
    <n v="0"/>
    <n v="0"/>
    <n v="18"/>
    <n v="15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PJN0620L"/>
    <n v="1"/>
    <s v="MATUTINO"/>
    <s v="COLEGIO BILINGUE PALABRA VIVA"/>
    <n v="8"/>
    <s v="CHIHUAHUA"/>
    <n v="8"/>
    <s v="CHIHUAHUA"/>
    <n v="19"/>
    <s v="CHIHUAHUA"/>
    <n v="1"/>
    <s v="CHIHUAHUA"/>
    <s v="PROLONGACIĂ“N HACIENDAS DEL VALLE"/>
    <n v="7700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5"/>
    <n v="4"/>
    <n v="9"/>
    <n v="5"/>
    <n v="9"/>
    <n v="14"/>
    <n v="1"/>
    <n v="7"/>
    <n v="8"/>
    <n v="0"/>
    <n v="0"/>
    <n v="0"/>
    <n v="0"/>
    <n v="0"/>
    <n v="0"/>
    <n v="0"/>
    <n v="0"/>
    <n v="0"/>
    <n v="11"/>
    <n v="20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2"/>
    <n v="9"/>
    <n v="0"/>
    <n v="1"/>
    <n v="0"/>
    <n v="0"/>
    <n v="0"/>
    <n v="0"/>
    <n v="0"/>
    <n v="0"/>
    <n v="1"/>
    <n v="1"/>
    <n v="3"/>
    <n v="3"/>
  </r>
  <r>
    <s v="08PJN0665H"/>
    <n v="1"/>
    <s v="MATUTINO"/>
    <s v="COLEGIO ALEJANDRO MAGNO"/>
    <n v="8"/>
    <s v="CHIHUAHUA"/>
    <n v="8"/>
    <s v="CHIHUAHUA"/>
    <n v="37"/>
    <s v="JUĂREZ"/>
    <n v="1"/>
    <s v="JUĂREZ"/>
    <s v="CALLE JUPITER"/>
    <n v="1115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4"/>
    <n v="2"/>
    <n v="6"/>
    <n v="3"/>
    <n v="8"/>
    <n v="11"/>
    <n v="6"/>
    <n v="7"/>
    <n v="13"/>
    <n v="0"/>
    <n v="0"/>
    <n v="0"/>
    <n v="0"/>
    <n v="0"/>
    <n v="0"/>
    <n v="0"/>
    <n v="0"/>
    <n v="0"/>
    <n v="13"/>
    <n v="17"/>
    <n v="30"/>
    <n v="0"/>
    <n v="0"/>
    <n v="1"/>
    <n v="0"/>
    <n v="0"/>
    <n v="0"/>
    <n v="1"/>
    <n v="2"/>
    <n v="0"/>
    <n v="0"/>
    <n v="1"/>
    <n v="0"/>
    <n v="0"/>
    <n v="0"/>
    <n v="0"/>
    <n v="0"/>
    <n v="0"/>
    <n v="2"/>
    <n v="0"/>
    <n v="0"/>
    <n v="1"/>
    <n v="0"/>
    <n v="0"/>
    <n v="0"/>
    <n v="0"/>
    <n v="0"/>
    <n v="1"/>
    <n v="0"/>
    <n v="0"/>
    <n v="3"/>
    <n v="8"/>
    <n v="0"/>
    <n v="2"/>
    <n v="0"/>
    <n v="0"/>
    <n v="1"/>
    <n v="0"/>
    <n v="0"/>
    <n v="0"/>
    <n v="1"/>
    <n v="2"/>
    <n v="4"/>
    <n v="3"/>
  </r>
  <r>
    <s v="08DCC0147C"/>
    <n v="1"/>
    <s v="MATUTINO"/>
    <s v="NIĂ‘O TARAHUMARA"/>
    <n v="8"/>
    <s v="CHIHUAHUA"/>
    <n v="8"/>
    <s v="CHIHUAHUA"/>
    <n v="29"/>
    <s v="GUADALUPE Y CALVO"/>
    <n v="255"/>
    <s v="EL VENADITO"/>
    <s v="CALLE EL VENADITO"/>
    <n v="0"/>
    <s v="PĂšBLICO"/>
    <x v="3"/>
    <n v="2"/>
    <s v="BĂSICA"/>
    <n v="1"/>
    <x v="0"/>
    <n v="3"/>
    <x v="3"/>
    <n v="0"/>
    <s v="NO APLICA"/>
    <n v="0"/>
    <s v="NO APLICA"/>
    <s v="08FZI0044J"/>
    <s v="08FJI0010S"/>
    <s v="08ADG0007A"/>
    <n v="0"/>
    <s v="I2019"/>
    <n v="0"/>
    <n v="0"/>
    <n v="0"/>
    <n v="0"/>
    <n v="0"/>
    <n v="0"/>
    <n v="0"/>
    <n v="0"/>
    <n v="0"/>
    <n v="1"/>
    <n v="1"/>
    <n v="2"/>
    <n v="6"/>
    <n v="7"/>
    <n v="13"/>
    <n v="12"/>
    <n v="9"/>
    <n v="21"/>
    <n v="0"/>
    <n v="0"/>
    <n v="0"/>
    <n v="0"/>
    <n v="0"/>
    <n v="0"/>
    <n v="0"/>
    <n v="0"/>
    <n v="0"/>
    <n v="19"/>
    <n v="17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TV0133E"/>
    <n v="1"/>
    <s v="MATUTINO"/>
    <s v="JOSE VASCONCELOS"/>
    <n v="8"/>
    <s v="CHIHUAHUA"/>
    <n v="8"/>
    <s v="CHIHUAHUA"/>
    <n v="29"/>
    <s v="GUADALUPE Y CALVO"/>
    <n v="156"/>
    <s v="PIE DE LA CUESTA"/>
    <s v="CALLE PIE DE LA CUESTA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9"/>
    <n v="6"/>
    <n v="15"/>
    <n v="9"/>
    <n v="6"/>
    <n v="15"/>
    <n v="2"/>
    <n v="2"/>
    <n v="4"/>
    <n v="6"/>
    <n v="1"/>
    <n v="7"/>
    <n v="3"/>
    <n v="3"/>
    <n v="6"/>
    <n v="3"/>
    <n v="1"/>
    <n v="4"/>
    <n v="0"/>
    <n v="0"/>
    <n v="0"/>
    <n v="0"/>
    <n v="0"/>
    <n v="0"/>
    <n v="0"/>
    <n v="0"/>
    <n v="0"/>
    <n v="12"/>
    <n v="5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4"/>
  </r>
  <r>
    <s v="08DTV0175D"/>
    <n v="1"/>
    <s v="MATUTINO"/>
    <s v="TELESECUNDARIA FEDERALIZADA"/>
    <n v="8"/>
    <s v="CHIHUAHUA"/>
    <n v="8"/>
    <s v="CHIHUAHUA"/>
    <n v="29"/>
    <s v="GUADALUPE Y CALVO"/>
    <n v="1736"/>
    <s v="CIĂ‰NEGA DE SILVA"/>
    <s v="CALLE CONOCIDO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11"/>
    <n v="7"/>
    <n v="18"/>
    <n v="11"/>
    <n v="7"/>
    <n v="18"/>
    <n v="1"/>
    <n v="3"/>
    <n v="4"/>
    <n v="2"/>
    <n v="2"/>
    <n v="4"/>
    <n v="5"/>
    <n v="1"/>
    <n v="6"/>
    <n v="3"/>
    <n v="2"/>
    <n v="5"/>
    <n v="0"/>
    <n v="0"/>
    <n v="0"/>
    <n v="0"/>
    <n v="0"/>
    <n v="0"/>
    <n v="0"/>
    <n v="0"/>
    <n v="0"/>
    <n v="10"/>
    <n v="5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ETV0119K"/>
    <n v="1"/>
    <s v="MATUTINO"/>
    <s v="TELESECUNDARIA 6118"/>
    <n v="8"/>
    <s v="CHIHUAHUA"/>
    <n v="8"/>
    <s v="CHIHUAHUA"/>
    <n v="1"/>
    <s v="AHUMADA"/>
    <n v="351"/>
    <s v="VILLA AHUMADA Y ANEXAS"/>
    <s v="CALLE EJIDO VILLA AHUMADA "/>
    <n v="0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5"/>
    <n v="10"/>
    <n v="15"/>
    <n v="5"/>
    <n v="10"/>
    <n v="15"/>
    <n v="2"/>
    <n v="4"/>
    <n v="6"/>
    <n v="4"/>
    <n v="4"/>
    <n v="8"/>
    <n v="1"/>
    <n v="4"/>
    <n v="5"/>
    <n v="1"/>
    <n v="2"/>
    <n v="3"/>
    <n v="0"/>
    <n v="0"/>
    <n v="0"/>
    <n v="0"/>
    <n v="0"/>
    <n v="0"/>
    <n v="0"/>
    <n v="0"/>
    <n v="0"/>
    <n v="6"/>
    <n v="10"/>
    <n v="1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0232P"/>
    <n v="1"/>
    <s v="MATUTINO"/>
    <s v="VICENTE GUERRERO"/>
    <n v="8"/>
    <s v="CHIHUAHUA"/>
    <n v="8"/>
    <s v="CHIHUAHUA"/>
    <n v="27"/>
    <s v="GUACHOCHI"/>
    <n v="127"/>
    <s v="NOROGACHI"/>
    <s v="CALLE NOROGACHI"/>
    <n v="0"/>
    <s v="PĂšBLICO"/>
    <x v="3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6"/>
    <n v="7"/>
    <n v="13"/>
    <n v="8"/>
    <n v="6"/>
    <n v="14"/>
    <n v="4"/>
    <n v="3"/>
    <n v="7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640U"/>
    <n v="1"/>
    <s v="MATUTINO"/>
    <s v="ESTEFANIA CASTAĂ‘EDA"/>
    <n v="8"/>
    <s v="CHIHUAHUA"/>
    <n v="8"/>
    <s v="CHIHUAHUA"/>
    <n v="65"/>
    <s v="URIQUE"/>
    <n v="12"/>
    <s v="CEROCAHUI"/>
    <s v="CALLE CONOCIDO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4"/>
    <n v="7"/>
    <n v="11"/>
    <n v="10"/>
    <n v="3"/>
    <n v="13"/>
    <n v="8"/>
    <n v="4"/>
    <n v="12"/>
    <n v="0"/>
    <n v="0"/>
    <n v="0"/>
    <n v="0"/>
    <n v="0"/>
    <n v="0"/>
    <n v="0"/>
    <n v="0"/>
    <n v="0"/>
    <n v="22"/>
    <n v="14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JN0743Q"/>
    <n v="1"/>
    <s v="MATUTINO"/>
    <s v="NACIONES UNIDAS"/>
    <n v="8"/>
    <s v="CHIHUAHUA"/>
    <n v="8"/>
    <s v="CHIHUAHUA"/>
    <n v="36"/>
    <s v="JIMĂ‰NEZ"/>
    <n v="1"/>
    <s v="JOSĂ‰ MARIANO JIMĂ‰NEZ"/>
    <s v="CALLE RICARDO FLORES MAGON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"/>
    <n v="4"/>
    <n v="5"/>
    <n v="8"/>
    <n v="5"/>
    <n v="13"/>
    <n v="11"/>
    <n v="5"/>
    <n v="16"/>
    <n v="0"/>
    <n v="0"/>
    <n v="0"/>
    <n v="0"/>
    <n v="0"/>
    <n v="0"/>
    <n v="0"/>
    <n v="0"/>
    <n v="0"/>
    <n v="20"/>
    <n v="14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593E"/>
    <n v="1"/>
    <s v="MATUTINO"/>
    <s v="INSTITUTO BILINGĂśE MONTE REAL"/>
    <n v="8"/>
    <s v="CHIHUAHUA"/>
    <n v="8"/>
    <s v="CHIHUAHUA"/>
    <n v="19"/>
    <s v="CHIHUAHUA"/>
    <n v="1"/>
    <s v="CHIHUAHUA"/>
    <s v="AVENIDA ZARCO"/>
    <n v="3401"/>
    <s v="PRIVADO"/>
    <x v="1"/>
    <n v="2"/>
    <s v="BĂSICA"/>
    <n v="1"/>
    <x v="0"/>
    <n v="1"/>
    <x v="1"/>
    <n v="0"/>
    <s v="NO APLICA"/>
    <n v="0"/>
    <s v="NO APLICA"/>
    <s v="08FZP0012A"/>
    <m/>
    <s v="08ADG0011N"/>
    <n v="0"/>
    <s v="I2019"/>
    <n v="0"/>
    <n v="0"/>
    <n v="0"/>
    <n v="0"/>
    <n v="0"/>
    <n v="0"/>
    <n v="0"/>
    <n v="0"/>
    <n v="0"/>
    <n v="3"/>
    <n v="7"/>
    <n v="10"/>
    <n v="6"/>
    <n v="2"/>
    <n v="8"/>
    <n v="6"/>
    <n v="6"/>
    <n v="12"/>
    <n v="0"/>
    <n v="0"/>
    <n v="0"/>
    <n v="0"/>
    <n v="0"/>
    <n v="0"/>
    <n v="0"/>
    <n v="0"/>
    <n v="0"/>
    <n v="15"/>
    <n v="15"/>
    <n v="30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1"/>
    <n v="1"/>
    <n v="0"/>
    <n v="2"/>
    <n v="9"/>
    <n v="0"/>
    <n v="2"/>
    <n v="1"/>
    <n v="0"/>
    <n v="0"/>
    <n v="0"/>
    <n v="0"/>
    <n v="0"/>
    <n v="1"/>
    <n v="2"/>
    <n v="3"/>
    <n v="3"/>
  </r>
  <r>
    <s v="08PJN0653C"/>
    <n v="1"/>
    <s v="MATUTINO"/>
    <s v="COLEGIO BILINGUE AGUILA DE GUACHOCHI"/>
    <n v="8"/>
    <s v="CHIHUAHUA"/>
    <n v="8"/>
    <s v="CHIHUAHUA"/>
    <n v="27"/>
    <s v="GUACHOCHI"/>
    <n v="3129"/>
    <s v="LA LAJA"/>
    <s v="NINGUNO NINGUNO"/>
    <n v="0"/>
    <s v="PRIVADO"/>
    <x v="1"/>
    <n v="2"/>
    <s v="BĂSICA"/>
    <n v="1"/>
    <x v="0"/>
    <n v="1"/>
    <x v="1"/>
    <n v="0"/>
    <s v="NO APLICA"/>
    <n v="0"/>
    <s v="NO APLICA"/>
    <s v="08FZP0003T"/>
    <m/>
    <s v="08ADG0011N"/>
    <n v="0"/>
    <s v="I2019"/>
    <n v="0"/>
    <n v="0"/>
    <n v="0"/>
    <n v="0"/>
    <n v="0"/>
    <n v="0"/>
    <n v="0"/>
    <n v="0"/>
    <n v="0"/>
    <n v="4"/>
    <n v="3"/>
    <n v="7"/>
    <n v="6"/>
    <n v="10"/>
    <n v="16"/>
    <n v="4"/>
    <n v="4"/>
    <n v="8"/>
    <n v="0"/>
    <n v="0"/>
    <n v="0"/>
    <n v="0"/>
    <n v="0"/>
    <n v="0"/>
    <n v="0"/>
    <n v="0"/>
    <n v="0"/>
    <n v="14"/>
    <n v="17"/>
    <n v="31"/>
    <n v="1"/>
    <n v="0"/>
    <n v="0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3"/>
    <n v="7"/>
    <n v="0"/>
    <n v="2"/>
    <n v="1"/>
    <n v="0"/>
    <n v="0"/>
    <n v="0"/>
    <n v="0"/>
    <n v="0"/>
    <n v="1"/>
    <n v="2"/>
    <n v="3"/>
    <n v="3"/>
  </r>
  <r>
    <s v="08DPR1329Y"/>
    <n v="1"/>
    <s v="MATUTINO"/>
    <s v="JOSE MA MORELOS Y PAVON"/>
    <n v="8"/>
    <s v="CHIHUAHUA"/>
    <n v="8"/>
    <s v="CHIHUAHUA"/>
    <n v="29"/>
    <s v="GUADALUPE Y CALVO"/>
    <n v="987"/>
    <s v="MESA LOS PERDIDOS"/>
    <s v="CALLE MESA LOS PERDIDOS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14"/>
    <n v="10"/>
    <n v="24"/>
    <n v="14"/>
    <n v="10"/>
    <n v="24"/>
    <n v="4"/>
    <n v="2"/>
    <n v="6"/>
    <n v="0"/>
    <n v="0"/>
    <n v="0"/>
    <n v="1"/>
    <n v="1"/>
    <n v="2"/>
    <n v="0"/>
    <n v="0"/>
    <n v="0"/>
    <n v="2"/>
    <n v="0"/>
    <n v="2"/>
    <n v="1"/>
    <n v="1"/>
    <n v="2"/>
    <n v="1"/>
    <n v="2"/>
    <n v="3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PR0547D"/>
    <n v="1"/>
    <s v="MATUTINO"/>
    <s v="22 DE MAYO 2495"/>
    <n v="8"/>
    <s v="CHIHUAHUA"/>
    <n v="8"/>
    <s v="CHIHUAHUA"/>
    <n v="1"/>
    <s v="AHUMADA"/>
    <n v="351"/>
    <s v="VILLA AHUMADA Y ANEXAS"/>
    <s v="CALLE VILLA AHUMADA "/>
    <n v="0"/>
    <s v="PĂšBLICO"/>
    <x v="2"/>
    <n v="2"/>
    <s v="BĂSICA"/>
    <n v="2"/>
    <x v="2"/>
    <n v="1"/>
    <x v="1"/>
    <n v="0"/>
    <s v="NO APLICA"/>
    <n v="0"/>
    <s v="NO APLICA"/>
    <s v="08FIZ0028S"/>
    <m/>
    <m/>
    <n v="0"/>
    <s v="I2019"/>
    <n v="5"/>
    <n v="14"/>
    <n v="19"/>
    <n v="5"/>
    <n v="14"/>
    <n v="19"/>
    <n v="2"/>
    <n v="2"/>
    <n v="4"/>
    <n v="1"/>
    <n v="1"/>
    <n v="2"/>
    <n v="0"/>
    <n v="2"/>
    <n v="2"/>
    <n v="0"/>
    <n v="3"/>
    <n v="3"/>
    <n v="0"/>
    <n v="2"/>
    <n v="2"/>
    <n v="1"/>
    <n v="1"/>
    <n v="2"/>
    <n v="1"/>
    <n v="3"/>
    <n v="4"/>
    <n v="3"/>
    <n v="1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B0591R"/>
    <n v="4"/>
    <s v="DISCONTINUO"/>
    <s v="MIGUEL HIDALGO"/>
    <n v="8"/>
    <s v="CHIHUAHUA"/>
    <n v="8"/>
    <s v="CHIHUAHUA"/>
    <n v="65"/>
    <s v="URIQUE"/>
    <n v="1649"/>
    <s v="BARAGOMACHI VIEJO"/>
    <s v="CALLE CONOCIDO"/>
    <n v="0"/>
    <s v="PĂšBLICO"/>
    <x v="3"/>
    <n v="2"/>
    <s v="BĂSICA"/>
    <n v="2"/>
    <x v="2"/>
    <n v="3"/>
    <x v="4"/>
    <n v="0"/>
    <s v="NO APLICA"/>
    <n v="0"/>
    <s v="NO APLICA"/>
    <s v="08FZI0014P"/>
    <s v="08FJI0005G"/>
    <s v="08ADG0003E"/>
    <n v="0"/>
    <s v="I2019"/>
    <n v="10"/>
    <n v="8"/>
    <n v="18"/>
    <n v="9"/>
    <n v="8"/>
    <n v="17"/>
    <n v="2"/>
    <n v="1"/>
    <n v="3"/>
    <n v="0"/>
    <n v="3"/>
    <n v="3"/>
    <n v="5"/>
    <n v="4"/>
    <n v="9"/>
    <n v="0"/>
    <n v="1"/>
    <n v="1"/>
    <n v="1"/>
    <n v="0"/>
    <n v="1"/>
    <n v="0"/>
    <n v="1"/>
    <n v="1"/>
    <n v="1"/>
    <n v="1"/>
    <n v="2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KPB0238I"/>
    <n v="4"/>
    <s v="DISCONTINUO"/>
    <s v="PRIMARIA INDIGENA COMUNITARIA"/>
    <n v="8"/>
    <s v="CHIHUAHUA"/>
    <n v="8"/>
    <s v="CHIHUAHUA"/>
    <n v="29"/>
    <s v="GUADALUPE Y CALVO"/>
    <n v="1007"/>
    <s v="EL OJITO"/>
    <s v="CALLE EL OJIT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5"/>
    <n v="14"/>
    <n v="19"/>
    <n v="5"/>
    <n v="14"/>
    <n v="19"/>
    <n v="2"/>
    <n v="1"/>
    <n v="3"/>
    <n v="1"/>
    <n v="0"/>
    <n v="1"/>
    <n v="1"/>
    <n v="3"/>
    <n v="4"/>
    <n v="0"/>
    <n v="0"/>
    <n v="0"/>
    <n v="1"/>
    <n v="3"/>
    <n v="4"/>
    <n v="1"/>
    <n v="4"/>
    <n v="5"/>
    <n v="0"/>
    <n v="3"/>
    <n v="3"/>
    <n v="4"/>
    <n v="13"/>
    <n v="1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TV0002M"/>
    <n v="1"/>
    <s v="MATUTINO"/>
    <s v="FRANCISCO VILLA"/>
    <n v="8"/>
    <s v="CHIHUAHUA"/>
    <n v="8"/>
    <s v="CHIHUAHUA"/>
    <n v="13"/>
    <s v="CASAS GRANDES"/>
    <n v="16"/>
    <s v="EJIDO IGNACIO ZARAGOZA (EL WILLY)"/>
    <s v="CALLE EJIDO IGNACIO ZARAGOZA (EL WILLY)"/>
    <n v="0"/>
    <s v="PĂšBLICO"/>
    <x v="3"/>
    <n v="2"/>
    <s v="BĂSICA"/>
    <n v="3"/>
    <x v="1"/>
    <n v="3"/>
    <x v="2"/>
    <n v="0"/>
    <s v="NO APLICA"/>
    <n v="0"/>
    <s v="NO APLICA"/>
    <s v="08FTV0031F"/>
    <m/>
    <s v="08ADG0013L"/>
    <n v="0"/>
    <s v="I2019"/>
    <n v="10"/>
    <n v="5"/>
    <n v="15"/>
    <n v="10"/>
    <n v="5"/>
    <n v="15"/>
    <n v="1"/>
    <n v="2"/>
    <n v="3"/>
    <n v="3"/>
    <n v="4"/>
    <n v="7"/>
    <n v="3"/>
    <n v="0"/>
    <n v="3"/>
    <n v="6"/>
    <n v="3"/>
    <n v="9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JN0033Q"/>
    <n v="1"/>
    <s v="MATUTINO"/>
    <s v="JOSE VASCONCELOS"/>
    <n v="8"/>
    <s v="CHIHUAHUA"/>
    <n v="8"/>
    <s v="CHIHUAHUA"/>
    <n v="23"/>
    <s v="GALEANA"/>
    <n v="37"/>
    <s v="ABDENAGO C. GARCĂŤA (LAGUNITAS)"/>
    <s v="CALLE LAGUNITAS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1"/>
    <n v="2"/>
    <n v="3"/>
    <n v="6"/>
    <n v="6"/>
    <n v="12"/>
    <n v="9"/>
    <n v="10"/>
    <n v="19"/>
    <n v="0"/>
    <n v="0"/>
    <n v="0"/>
    <n v="0"/>
    <n v="0"/>
    <n v="0"/>
    <n v="0"/>
    <n v="0"/>
    <n v="0"/>
    <n v="16"/>
    <n v="18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DPR0185L"/>
    <n v="4"/>
    <s v="DISCONTINUO"/>
    <s v="REFORMA AGRARIA"/>
    <n v="8"/>
    <s v="CHIHUAHUA"/>
    <n v="8"/>
    <s v="CHIHUAHUA"/>
    <n v="31"/>
    <s v="GUERRERO"/>
    <n v="220"/>
    <s v="CHOCACHI"/>
    <s v="CALLE CHOCACHI"/>
    <n v="0"/>
    <s v="PĂšBLICO"/>
    <x v="3"/>
    <n v="2"/>
    <s v="BĂSICA"/>
    <n v="2"/>
    <x v="2"/>
    <n v="1"/>
    <x v="1"/>
    <n v="0"/>
    <s v="NO APLICA"/>
    <n v="0"/>
    <s v="NO APLICA"/>
    <s v="08FIZ0209B"/>
    <s v="08FJS0123B"/>
    <s v="08ADG0003E"/>
    <n v="0"/>
    <s v="I2019"/>
    <n v="8"/>
    <n v="12"/>
    <n v="20"/>
    <n v="7"/>
    <n v="10"/>
    <n v="17"/>
    <n v="0"/>
    <n v="2"/>
    <n v="2"/>
    <n v="1"/>
    <n v="1"/>
    <n v="2"/>
    <n v="0"/>
    <n v="2"/>
    <n v="2"/>
    <n v="3"/>
    <n v="2"/>
    <n v="5"/>
    <n v="1"/>
    <n v="2"/>
    <n v="3"/>
    <n v="1"/>
    <n v="1"/>
    <n v="2"/>
    <n v="1"/>
    <n v="2"/>
    <n v="3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B0487F"/>
    <n v="4"/>
    <s v="DISCONTINUO"/>
    <s v="CULTURA TARAHUMARA"/>
    <n v="8"/>
    <s v="CHIHUAHUA"/>
    <n v="8"/>
    <s v="CHIHUAHUA"/>
    <n v="7"/>
    <s v="BALLEZA"/>
    <n v="221"/>
    <s v="EL VIGUEĂ‘O [ASERRADERO]"/>
    <s v="CALLE VIGUEĂ‘O"/>
    <n v="0"/>
    <s v="PĂšBLICO"/>
    <x v="3"/>
    <n v="2"/>
    <s v="BĂSICA"/>
    <n v="2"/>
    <x v="2"/>
    <n v="3"/>
    <x v="4"/>
    <n v="0"/>
    <s v="NO APLICA"/>
    <n v="0"/>
    <s v="NO APLICA"/>
    <s v="08FZI0011S"/>
    <s v="08FJI0004H"/>
    <s v="08ADG0007A"/>
    <n v="0"/>
    <s v="I2019"/>
    <n v="10"/>
    <n v="7"/>
    <n v="17"/>
    <n v="9"/>
    <n v="7"/>
    <n v="16"/>
    <n v="3"/>
    <n v="4"/>
    <n v="7"/>
    <n v="3"/>
    <n v="3"/>
    <n v="6"/>
    <n v="1"/>
    <n v="1"/>
    <n v="2"/>
    <n v="3"/>
    <n v="0"/>
    <n v="3"/>
    <n v="1"/>
    <n v="0"/>
    <n v="1"/>
    <n v="2"/>
    <n v="2"/>
    <n v="4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</r>
  <r>
    <s v="08PES0020A"/>
    <n v="1"/>
    <s v="MATUTINO"/>
    <s v="COLEGIO UN MEJOR MAĂ‘ANA"/>
    <n v="8"/>
    <s v="CHIHUAHUA"/>
    <n v="8"/>
    <s v="CHIHUAHUA"/>
    <n v="17"/>
    <s v="CUAUHTĂ‰MOC"/>
    <n v="1"/>
    <s v="CUAUHTĂ‰MOC"/>
    <s v="CALLE PALMERAS"/>
    <n v="5400"/>
    <s v="PRIVADO"/>
    <x v="1"/>
    <n v="2"/>
    <s v="BĂSICA"/>
    <n v="3"/>
    <x v="1"/>
    <n v="1"/>
    <x v="1"/>
    <n v="0"/>
    <s v="NO APLICA"/>
    <n v="0"/>
    <s v="NO APLICA"/>
    <s v="08FIS0004Z"/>
    <m/>
    <m/>
    <n v="0"/>
    <s v="I2019"/>
    <n v="7"/>
    <n v="10"/>
    <n v="17"/>
    <n v="4"/>
    <n v="8"/>
    <n v="12"/>
    <n v="0"/>
    <n v="0"/>
    <n v="0"/>
    <n v="2"/>
    <n v="4"/>
    <n v="6"/>
    <n v="2"/>
    <n v="3"/>
    <n v="5"/>
    <n v="1"/>
    <n v="5"/>
    <n v="6"/>
    <n v="0"/>
    <n v="0"/>
    <n v="0"/>
    <n v="0"/>
    <n v="0"/>
    <n v="0"/>
    <n v="0"/>
    <n v="0"/>
    <n v="0"/>
    <n v="5"/>
    <n v="12"/>
    <n v="17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3"/>
    <n v="3"/>
  </r>
  <r>
    <s v="08DTV0067W"/>
    <n v="1"/>
    <s v="MATUTINO"/>
    <s v="SOR JUANA INES DE LA CRUZ"/>
    <n v="8"/>
    <s v="CHIHUAHUA"/>
    <n v="8"/>
    <s v="CHIHUAHUA"/>
    <n v="29"/>
    <s v="GUADALUPE Y CALVO"/>
    <n v="480"/>
    <s v="MESA DE LA CRUZ"/>
    <s v="CALLE MESA DE LA CRUZ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7"/>
    <n v="9"/>
    <n v="16"/>
    <n v="7"/>
    <n v="8"/>
    <n v="15"/>
    <n v="2"/>
    <n v="3"/>
    <n v="5"/>
    <n v="4"/>
    <n v="0"/>
    <n v="4"/>
    <n v="2"/>
    <n v="6"/>
    <n v="8"/>
    <n v="4"/>
    <n v="1"/>
    <n v="5"/>
    <n v="0"/>
    <n v="0"/>
    <n v="0"/>
    <n v="0"/>
    <n v="0"/>
    <n v="0"/>
    <n v="0"/>
    <n v="0"/>
    <n v="0"/>
    <n v="10"/>
    <n v="7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DTV0146I"/>
    <n v="1"/>
    <s v="MATUTINO"/>
    <s v="ĂLVARO OBREGĂ“N"/>
    <n v="8"/>
    <s v="CHIHUAHUA"/>
    <n v="8"/>
    <s v="CHIHUAHUA"/>
    <n v="46"/>
    <s v="MORELOS"/>
    <n v="100"/>
    <s v="RANCHO MESA LOS LEALES"/>
    <s v="NINGUNO NINGUNO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6B"/>
    <n v="0"/>
    <s v="I2019"/>
    <n v="9"/>
    <n v="9"/>
    <n v="18"/>
    <n v="9"/>
    <n v="9"/>
    <n v="18"/>
    <n v="3"/>
    <n v="2"/>
    <n v="5"/>
    <n v="0"/>
    <n v="2"/>
    <n v="2"/>
    <n v="4"/>
    <n v="2"/>
    <n v="6"/>
    <n v="2"/>
    <n v="5"/>
    <n v="7"/>
    <n v="0"/>
    <n v="0"/>
    <n v="0"/>
    <n v="0"/>
    <n v="0"/>
    <n v="0"/>
    <n v="0"/>
    <n v="0"/>
    <n v="0"/>
    <n v="6"/>
    <n v="9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ETV0008F"/>
    <n v="1"/>
    <s v="MATUTINO"/>
    <s v="TELESECUNDARIA 6005"/>
    <n v="8"/>
    <s v="CHIHUAHUA"/>
    <n v="8"/>
    <s v="CHIHUAHUA"/>
    <n v="38"/>
    <s v="JULIMES"/>
    <n v="12"/>
    <s v="COLONIA ESPERANZA"/>
    <s v="CALLE COLONIA ESPERANZA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4"/>
    <n v="10"/>
    <n v="14"/>
    <n v="4"/>
    <n v="10"/>
    <n v="14"/>
    <n v="1"/>
    <n v="5"/>
    <n v="6"/>
    <n v="3"/>
    <n v="4"/>
    <n v="7"/>
    <n v="3"/>
    <n v="3"/>
    <n v="6"/>
    <n v="2"/>
    <n v="2"/>
    <n v="4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ETV0136A"/>
    <n v="1"/>
    <s v="MATUTINO"/>
    <s v="TELESECUNDARIA 6138"/>
    <n v="8"/>
    <s v="CHIHUAHUA"/>
    <n v="8"/>
    <s v="CHIHUAHUA"/>
    <n v="2"/>
    <s v="ALDAMA"/>
    <n v="25"/>
    <s v="CHORRERAS"/>
    <s v="CALLE EJIDO CHORRERAS"/>
    <n v="0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17"/>
    <n v="6"/>
    <n v="23"/>
    <n v="17"/>
    <n v="6"/>
    <n v="23"/>
    <n v="8"/>
    <n v="1"/>
    <n v="9"/>
    <n v="0"/>
    <n v="1"/>
    <n v="1"/>
    <n v="2"/>
    <n v="2"/>
    <n v="4"/>
    <n v="2"/>
    <n v="1"/>
    <n v="3"/>
    <n v="0"/>
    <n v="0"/>
    <n v="0"/>
    <n v="0"/>
    <n v="0"/>
    <n v="0"/>
    <n v="0"/>
    <n v="0"/>
    <n v="0"/>
    <n v="4"/>
    <n v="4"/>
    <n v="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KTV0128C"/>
    <n v="4"/>
    <s v="DISCONTINUO"/>
    <s v="SECUNDARIA COMUNITARIA"/>
    <n v="8"/>
    <s v="CHIHUAHUA"/>
    <n v="8"/>
    <s v="CHIHUAHUA"/>
    <n v="29"/>
    <s v="GUADALUPE Y CALVO"/>
    <n v="619"/>
    <s v="BASONOPITA DE ABAJO"/>
    <s v="CALLE BASONOPITA DE ABAJO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9"/>
    <n v="10"/>
    <n v="19"/>
    <n v="9"/>
    <n v="10"/>
    <n v="19"/>
    <n v="2"/>
    <n v="5"/>
    <n v="7"/>
    <n v="2"/>
    <n v="1"/>
    <n v="3"/>
    <n v="3"/>
    <n v="4"/>
    <n v="7"/>
    <n v="4"/>
    <n v="1"/>
    <n v="5"/>
    <n v="0"/>
    <n v="0"/>
    <n v="0"/>
    <n v="0"/>
    <n v="0"/>
    <n v="0"/>
    <n v="0"/>
    <n v="0"/>
    <n v="0"/>
    <n v="9"/>
    <n v="6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EJN0353Z"/>
    <n v="1"/>
    <s v="MATUTINO"/>
    <s v="MARIA ESTUARDO 1335"/>
    <n v="8"/>
    <s v="CHIHUAHUA"/>
    <n v="8"/>
    <s v="CHIHUAHUA"/>
    <n v="45"/>
    <s v="MEOQUI"/>
    <n v="7"/>
    <s v="ESTACIĂ“N CONSUELO"/>
    <s v="CALLE ENCINO"/>
    <n v="0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3"/>
    <n v="1"/>
    <n v="4"/>
    <n v="3"/>
    <n v="13"/>
    <n v="16"/>
    <n v="5"/>
    <n v="9"/>
    <n v="14"/>
    <n v="0"/>
    <n v="0"/>
    <n v="0"/>
    <n v="0"/>
    <n v="0"/>
    <n v="0"/>
    <n v="0"/>
    <n v="0"/>
    <n v="0"/>
    <n v="11"/>
    <n v="23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</r>
  <r>
    <s v="08PJN0465J"/>
    <n v="1"/>
    <s v="MATUTINO"/>
    <s v="INSTITUTO INFANTIL FEDERICO FROEBEL"/>
    <n v="8"/>
    <s v="CHIHUAHUA"/>
    <n v="8"/>
    <s v="CHIHUAHUA"/>
    <n v="37"/>
    <s v="JUĂREZ"/>
    <n v="1"/>
    <s v="JUĂREZ"/>
    <s v="CALLE MIGUEL CABRERA"/>
    <n v="327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3"/>
    <n v="2"/>
    <n v="5"/>
    <n v="7"/>
    <n v="7"/>
    <n v="14"/>
    <n v="10"/>
    <n v="4"/>
    <n v="14"/>
    <n v="0"/>
    <n v="0"/>
    <n v="0"/>
    <n v="0"/>
    <n v="0"/>
    <n v="0"/>
    <n v="0"/>
    <n v="0"/>
    <n v="0"/>
    <n v="20"/>
    <n v="13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4"/>
    <n v="0"/>
    <n v="2"/>
    <n v="0"/>
    <n v="0"/>
    <n v="1"/>
    <n v="0"/>
    <n v="0"/>
    <n v="0"/>
    <n v="1"/>
    <n v="2"/>
    <n v="3"/>
    <n v="3"/>
  </r>
  <r>
    <s v="08PJN0503W"/>
    <n v="1"/>
    <s v="MATUTINO"/>
    <s v="ESCUELA PREESCOLAR LA GLORIA DE LOS NIĂ‘OS"/>
    <n v="8"/>
    <s v="CHIHUAHUA"/>
    <n v="8"/>
    <s v="CHIHUAHUA"/>
    <n v="19"/>
    <s v="CHIHUAHUA"/>
    <n v="1"/>
    <s v="CHIHUAHUA"/>
    <s v="AVENIDA HEROICO COLEGIO MILITAR"/>
    <n v="8922"/>
    <s v="PRIVADO"/>
    <x v="1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5"/>
    <n v="18"/>
    <n v="33"/>
    <n v="0"/>
    <n v="0"/>
    <n v="0"/>
    <n v="0"/>
    <n v="0"/>
    <n v="0"/>
    <n v="0"/>
    <n v="0"/>
    <n v="0"/>
    <n v="0"/>
    <n v="0"/>
    <n v="0"/>
    <n v="0"/>
    <n v="0"/>
    <n v="0"/>
    <n v="15"/>
    <n v="18"/>
    <n v="33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5"/>
    <n v="0"/>
    <n v="2"/>
    <n v="2"/>
    <n v="0"/>
    <n v="0"/>
    <n v="0"/>
    <n v="0"/>
    <n v="0"/>
    <n v="0"/>
    <n v="2"/>
    <n v="2"/>
    <n v="2"/>
  </r>
  <r>
    <s v="08PJN0687T"/>
    <n v="1"/>
    <s v="MATUTINO"/>
    <s v="COLEGIO CAMPBELL"/>
    <n v="8"/>
    <s v="CHIHUAHUA"/>
    <n v="8"/>
    <s v="CHIHUAHUA"/>
    <n v="37"/>
    <s v="JUĂREZ"/>
    <n v="1"/>
    <s v="JUĂREZ"/>
    <s v="BOULEVARD TOMAS FERNANDEZ"/>
    <n v="850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"/>
    <n v="1"/>
    <n v="3"/>
    <n v="10"/>
    <n v="9"/>
    <n v="19"/>
    <n v="7"/>
    <n v="3"/>
    <n v="10"/>
    <n v="0"/>
    <n v="0"/>
    <n v="0"/>
    <n v="0"/>
    <n v="0"/>
    <n v="0"/>
    <n v="0"/>
    <n v="0"/>
    <n v="0"/>
    <n v="19"/>
    <n v="13"/>
    <n v="32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2"/>
    <n v="0"/>
    <n v="1"/>
    <n v="0"/>
    <n v="0"/>
    <n v="0"/>
    <n v="0"/>
    <n v="1"/>
    <n v="0"/>
    <n v="0"/>
    <n v="6"/>
    <n v="0"/>
    <n v="2"/>
    <n v="1"/>
    <n v="0"/>
    <n v="0"/>
    <n v="0"/>
    <n v="0"/>
    <n v="0"/>
    <n v="1"/>
    <n v="2"/>
    <n v="3"/>
    <n v="3"/>
  </r>
  <r>
    <s v="08DPR1197X"/>
    <n v="4"/>
    <s v="DISCONTINUO"/>
    <s v="20 DE NOVIEMBRE"/>
    <n v="8"/>
    <s v="CHIHUAHUA"/>
    <n v="8"/>
    <s v="CHIHUAHUA"/>
    <n v="15"/>
    <s v="COYAME DEL SOTOL"/>
    <n v="58"/>
    <s v="LA PAZ DE MĂ‰XICO"/>
    <s v="CALLE LA PAZ DE MEXICO"/>
    <n v="0"/>
    <s v="PĂšBLICO"/>
    <x v="3"/>
    <n v="2"/>
    <s v="BĂSICA"/>
    <n v="2"/>
    <x v="2"/>
    <n v="1"/>
    <x v="1"/>
    <n v="0"/>
    <s v="NO APLICA"/>
    <n v="0"/>
    <s v="NO APLICA"/>
    <s v="08FIZ0132D"/>
    <s v="08FJS0101Q"/>
    <s v="08ADG0056J"/>
    <n v="0"/>
    <s v="I2019"/>
    <n v="9"/>
    <n v="8"/>
    <n v="17"/>
    <n v="9"/>
    <n v="8"/>
    <n v="17"/>
    <n v="0"/>
    <n v="0"/>
    <n v="0"/>
    <n v="1"/>
    <n v="2"/>
    <n v="3"/>
    <n v="0"/>
    <n v="3"/>
    <n v="3"/>
    <n v="1"/>
    <n v="1"/>
    <n v="2"/>
    <n v="3"/>
    <n v="0"/>
    <n v="3"/>
    <n v="1"/>
    <n v="3"/>
    <n v="4"/>
    <n v="3"/>
    <n v="1"/>
    <n v="4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</r>
  <r>
    <s v="08DPR1544O"/>
    <n v="4"/>
    <s v="DISCONTINUO"/>
    <s v="JULIO PASCUAL"/>
    <n v="8"/>
    <s v="CHIHUAHUA"/>
    <n v="8"/>
    <s v="CHIHUAHUA"/>
    <n v="20"/>
    <s v="CHĂŤNIPAS"/>
    <n v="78"/>
    <s v="LA MISIĂ“N DE GUADALUPE"/>
    <s v="CALLE LA MISION DE GUADALUPE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12"/>
    <n v="7"/>
    <n v="19"/>
    <n v="12"/>
    <n v="7"/>
    <n v="19"/>
    <n v="2"/>
    <n v="0"/>
    <n v="2"/>
    <n v="0"/>
    <n v="1"/>
    <n v="1"/>
    <n v="0"/>
    <n v="1"/>
    <n v="1"/>
    <n v="4"/>
    <n v="1"/>
    <n v="5"/>
    <n v="2"/>
    <n v="2"/>
    <n v="4"/>
    <n v="0"/>
    <n v="1"/>
    <n v="1"/>
    <n v="3"/>
    <n v="2"/>
    <n v="5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2419X"/>
    <n v="4"/>
    <s v="DISCONTINUO"/>
    <s v="NIĂ‘OS HEROES"/>
    <n v="8"/>
    <s v="CHIHUAHUA"/>
    <n v="8"/>
    <s v="CHIHUAHUA"/>
    <n v="65"/>
    <s v="URIQUE"/>
    <n v="48"/>
    <s v="TUBARES"/>
    <s v="NINGUNO NINGUNO"/>
    <n v="0"/>
    <s v="PĂšBLICO"/>
    <x v="3"/>
    <n v="2"/>
    <s v="BĂSICA"/>
    <n v="2"/>
    <x v="2"/>
    <n v="1"/>
    <x v="1"/>
    <n v="0"/>
    <s v="NO APLICA"/>
    <n v="0"/>
    <s v="NO APLICA"/>
    <s v="08FIZ0220Y"/>
    <s v="08FJS0124A"/>
    <s v="08ADG0003E"/>
    <n v="0"/>
    <s v="I2019"/>
    <n v="5"/>
    <n v="10"/>
    <n v="15"/>
    <n v="5"/>
    <n v="10"/>
    <n v="15"/>
    <n v="1"/>
    <n v="1"/>
    <n v="2"/>
    <n v="2"/>
    <n v="1"/>
    <n v="3"/>
    <n v="1"/>
    <n v="1"/>
    <n v="2"/>
    <n v="2"/>
    <n v="2"/>
    <n v="4"/>
    <n v="1"/>
    <n v="5"/>
    <n v="6"/>
    <n v="1"/>
    <n v="2"/>
    <n v="3"/>
    <n v="3"/>
    <n v="0"/>
    <n v="3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260A"/>
    <n v="1"/>
    <s v="MATUTINO"/>
    <s v="IGNACIO ZARAGOZA 2194"/>
    <n v="8"/>
    <s v="CHIHUAHUA"/>
    <n v="8"/>
    <s v="CHIHUAHUA"/>
    <n v="36"/>
    <s v="JIMĂ‰NEZ"/>
    <n v="67"/>
    <s v="JACOBO"/>
    <s v="CALLE JACOBO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5"/>
    <n v="13"/>
    <n v="18"/>
    <n v="5"/>
    <n v="13"/>
    <n v="18"/>
    <n v="0"/>
    <n v="1"/>
    <n v="1"/>
    <n v="1"/>
    <n v="0"/>
    <n v="1"/>
    <n v="2"/>
    <n v="3"/>
    <n v="5"/>
    <n v="0"/>
    <n v="1"/>
    <n v="1"/>
    <n v="3"/>
    <n v="3"/>
    <n v="6"/>
    <n v="1"/>
    <n v="2"/>
    <n v="3"/>
    <n v="1"/>
    <n v="1"/>
    <n v="2"/>
    <n v="8"/>
    <n v="10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PB0671C"/>
    <n v="1"/>
    <s v="MATUTINO"/>
    <s v="IGNACIO MANUEL ALTAMIRANO"/>
    <n v="8"/>
    <s v="CHIHUAHUA"/>
    <n v="8"/>
    <s v="CHIHUAHUA"/>
    <n v="65"/>
    <s v="URIQUE"/>
    <n v="531"/>
    <s v="POTRERITO"/>
    <s v="CALLE LOS POTRERITOS"/>
    <n v="0"/>
    <s v="PĂšBLICO"/>
    <x v="3"/>
    <n v="2"/>
    <s v="BĂSICA"/>
    <n v="2"/>
    <x v="2"/>
    <n v="3"/>
    <x v="4"/>
    <n v="0"/>
    <s v="NO APLICA"/>
    <n v="0"/>
    <s v="NO APLICA"/>
    <s v="08FZI0030G"/>
    <s v="08FJI0005G"/>
    <s v="08ADG0003E"/>
    <n v="0"/>
    <s v="I2019"/>
    <n v="11"/>
    <n v="7"/>
    <n v="18"/>
    <n v="11"/>
    <n v="7"/>
    <n v="18"/>
    <n v="3"/>
    <n v="3"/>
    <n v="6"/>
    <n v="1"/>
    <n v="4"/>
    <n v="5"/>
    <n v="1"/>
    <n v="0"/>
    <n v="1"/>
    <n v="3"/>
    <n v="1"/>
    <n v="4"/>
    <n v="2"/>
    <n v="1"/>
    <n v="3"/>
    <n v="1"/>
    <n v="1"/>
    <n v="2"/>
    <n v="0"/>
    <n v="1"/>
    <n v="1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R2081N"/>
    <n v="4"/>
    <s v="DISCONTINUO"/>
    <s v="PRIMARIA COMUNITARIA"/>
    <n v="8"/>
    <s v="CHIHUAHUA"/>
    <n v="8"/>
    <s v="CHIHUAHUA"/>
    <n v="8"/>
    <s v="BATOPILAS DE MANUEL GÓMEZ MORÍN"/>
    <n v="187"/>
    <s v="SANTA RITA"/>
    <s v="CALLE SANTA RIT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8"/>
    <n v="9"/>
    <n v="17"/>
    <n v="8"/>
    <n v="9"/>
    <n v="17"/>
    <n v="0"/>
    <n v="2"/>
    <n v="2"/>
    <n v="1"/>
    <n v="0"/>
    <n v="1"/>
    <n v="0"/>
    <n v="2"/>
    <n v="2"/>
    <n v="5"/>
    <n v="4"/>
    <n v="9"/>
    <n v="1"/>
    <n v="0"/>
    <n v="1"/>
    <n v="1"/>
    <n v="1"/>
    <n v="2"/>
    <n v="3"/>
    <n v="2"/>
    <n v="5"/>
    <n v="11"/>
    <n v="9"/>
    <n v="2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PJN0263N"/>
    <n v="1"/>
    <s v="MATUTINO"/>
    <s v="CARMEN IBARRA DE BRISEĂ‘O"/>
    <n v="8"/>
    <s v="CHIHUAHUA"/>
    <n v="8"/>
    <s v="CHIHUAHUA"/>
    <n v="11"/>
    <s v="CAMARGO"/>
    <n v="1"/>
    <s v="SANTA ROSALĂŤA DE CAMARGO"/>
    <s v="CALLE LERDO DE TEJADA"/>
    <n v="1309"/>
    <s v="PRIVADO"/>
    <x v="1"/>
    <n v="2"/>
    <s v="BĂSICA"/>
    <n v="1"/>
    <x v="0"/>
    <n v="1"/>
    <x v="1"/>
    <n v="0"/>
    <s v="NO APLICA"/>
    <n v="0"/>
    <s v="NO APLICA"/>
    <s v="08FZP0015Y"/>
    <m/>
    <s v="08ADG0057I"/>
    <n v="0"/>
    <s v="I2019"/>
    <n v="0"/>
    <n v="0"/>
    <n v="0"/>
    <n v="0"/>
    <n v="0"/>
    <n v="0"/>
    <n v="0"/>
    <n v="0"/>
    <n v="0"/>
    <n v="4"/>
    <n v="8"/>
    <n v="12"/>
    <n v="2"/>
    <n v="9"/>
    <n v="11"/>
    <n v="3"/>
    <n v="7"/>
    <n v="10"/>
    <n v="0"/>
    <n v="0"/>
    <n v="0"/>
    <n v="0"/>
    <n v="0"/>
    <n v="0"/>
    <n v="0"/>
    <n v="0"/>
    <n v="0"/>
    <n v="9"/>
    <n v="24"/>
    <n v="3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3"/>
    <n v="7"/>
    <n v="0"/>
    <n v="1"/>
    <n v="0"/>
    <n v="0"/>
    <n v="0"/>
    <n v="0"/>
    <n v="0"/>
    <n v="0"/>
    <n v="1"/>
    <n v="1"/>
    <n v="3"/>
    <n v="3"/>
  </r>
  <r>
    <s v="08PJN0495D"/>
    <n v="1"/>
    <s v="MATUTINO"/>
    <s v="JARDIN DE NIĂ‘OS GUADALUPE Y CALVO"/>
    <n v="8"/>
    <s v="CHIHUAHUA"/>
    <n v="8"/>
    <s v="CHIHUAHUA"/>
    <n v="29"/>
    <s v="GUADALUPE Y CALVO"/>
    <n v="1"/>
    <s v="GUADALUPE Y CALVO"/>
    <s v="CALLE MIGUEL HIDALGO"/>
    <n v="103"/>
    <s v="PRIVADO"/>
    <x v="1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2"/>
    <n v="3"/>
    <n v="5"/>
    <n v="3"/>
    <n v="8"/>
    <n v="11"/>
    <n v="10"/>
    <n v="8"/>
    <n v="18"/>
    <n v="0"/>
    <n v="0"/>
    <n v="0"/>
    <n v="0"/>
    <n v="0"/>
    <n v="0"/>
    <n v="0"/>
    <n v="0"/>
    <n v="0"/>
    <n v="15"/>
    <n v="19"/>
    <n v="34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DPR0028V"/>
    <n v="1"/>
    <s v="MATUTINO"/>
    <s v="ELIGIO ANCONA"/>
    <n v="8"/>
    <s v="CHIHUAHUA"/>
    <n v="8"/>
    <s v="CHIHUAHUA"/>
    <n v="29"/>
    <s v="GUADALUPE Y CALVO"/>
    <n v="1486"/>
    <s v="BAJĂŤO DE LA MESA"/>
    <s v="CALLE BAJIO DE LA MESA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9"/>
    <n v="9"/>
    <n v="18"/>
    <n v="9"/>
    <n v="9"/>
    <n v="18"/>
    <n v="1"/>
    <n v="1"/>
    <n v="2"/>
    <n v="2"/>
    <n v="0"/>
    <n v="2"/>
    <n v="0"/>
    <n v="0"/>
    <n v="0"/>
    <n v="2"/>
    <n v="3"/>
    <n v="5"/>
    <n v="1"/>
    <n v="0"/>
    <n v="1"/>
    <n v="4"/>
    <n v="1"/>
    <n v="5"/>
    <n v="0"/>
    <n v="3"/>
    <n v="3"/>
    <n v="9"/>
    <n v="7"/>
    <n v="1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PR0071O"/>
    <n v="1"/>
    <s v="MATUTINO"/>
    <s v="ESCUELA BAUDELIO PELAYO"/>
    <n v="8"/>
    <s v="CHIHUAHUA"/>
    <n v="8"/>
    <s v="CHIHUAHUA"/>
    <n v="37"/>
    <s v="JUĂREZ"/>
    <n v="1"/>
    <s v="JUĂREZ"/>
    <s v="CALLE ISLA TIBURĂ“N"/>
    <n v="5810"/>
    <s v="PRIVADO"/>
    <x v="1"/>
    <n v="2"/>
    <s v="BĂSICA"/>
    <n v="2"/>
    <x v="2"/>
    <n v="1"/>
    <x v="1"/>
    <n v="0"/>
    <s v="NO APLICA"/>
    <n v="0"/>
    <s v="NO APLICA"/>
    <s v="08FIZ0040N"/>
    <m/>
    <m/>
    <n v="10"/>
    <s v="I2019"/>
    <n v="0"/>
    <n v="0"/>
    <n v="0"/>
    <n v="0"/>
    <n v="0"/>
    <n v="0"/>
    <n v="0"/>
    <n v="0"/>
    <n v="0"/>
    <n v="4"/>
    <n v="5"/>
    <n v="9"/>
    <n v="5"/>
    <n v="2"/>
    <n v="7"/>
    <n v="0"/>
    <n v="2"/>
    <n v="2"/>
    <n v="1"/>
    <n v="5"/>
    <n v="6"/>
    <n v="1"/>
    <n v="2"/>
    <n v="3"/>
    <n v="2"/>
    <n v="4"/>
    <n v="6"/>
    <n v="13"/>
    <n v="20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2"/>
    <n v="6"/>
    <n v="2"/>
    <n v="0"/>
    <n v="0"/>
    <n v="0"/>
    <n v="0"/>
    <n v="0"/>
    <n v="0"/>
    <n v="0"/>
    <n v="2"/>
    <n v="2"/>
    <n v="2"/>
    <n v="2"/>
  </r>
  <r>
    <s v="08DPB0025X"/>
    <n v="4"/>
    <s v="DISCONTINUO"/>
    <s v="REPABE RARAMURI"/>
    <n v="8"/>
    <s v="CHIHUAHUA"/>
    <n v="8"/>
    <s v="CHIHUAHUA"/>
    <n v="41"/>
    <s v="MAGUARICHI"/>
    <n v="299"/>
    <s v="ERECHUCHIQUE"/>
    <s v="CALLE ERECHUCHIQUE"/>
    <n v="0"/>
    <s v="PĂšBLICO"/>
    <x v="3"/>
    <n v="2"/>
    <s v="BĂSICA"/>
    <n v="2"/>
    <x v="2"/>
    <n v="3"/>
    <x v="4"/>
    <n v="0"/>
    <s v="NO APLICA"/>
    <n v="0"/>
    <s v="NO APLICA"/>
    <s v="08FZI0015O"/>
    <s v="08FJI0005G"/>
    <s v="08ADG0003E"/>
    <n v="0"/>
    <s v="I2019"/>
    <n v="9"/>
    <n v="11"/>
    <n v="20"/>
    <n v="9"/>
    <n v="11"/>
    <n v="20"/>
    <n v="0"/>
    <n v="2"/>
    <n v="2"/>
    <n v="1"/>
    <n v="1"/>
    <n v="2"/>
    <n v="2"/>
    <n v="2"/>
    <n v="4"/>
    <n v="1"/>
    <n v="0"/>
    <n v="1"/>
    <n v="1"/>
    <n v="2"/>
    <n v="3"/>
    <n v="2"/>
    <n v="1"/>
    <n v="3"/>
    <n v="1"/>
    <n v="2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098P"/>
    <n v="1"/>
    <s v="MATUTINO"/>
    <s v="TELESECUNDARIA FEDERAL"/>
    <n v="8"/>
    <s v="CHIHUAHUA"/>
    <n v="8"/>
    <s v="CHIHUAHUA"/>
    <n v="20"/>
    <s v="CHĂŤNIPAS"/>
    <n v="15"/>
    <s v="BENJAMĂŤN M. CHAPARRO (SANTA ANA)"/>
    <s v="CALLE BENJAMIN M. CHAPARRO (SANTA ANA)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8"/>
    <n v="9"/>
    <n v="17"/>
    <n v="8"/>
    <n v="9"/>
    <n v="17"/>
    <n v="2"/>
    <n v="2"/>
    <n v="4"/>
    <n v="3"/>
    <n v="1"/>
    <n v="4"/>
    <n v="1"/>
    <n v="3"/>
    <n v="4"/>
    <n v="5"/>
    <n v="4"/>
    <n v="9"/>
    <n v="0"/>
    <n v="0"/>
    <n v="0"/>
    <n v="0"/>
    <n v="0"/>
    <n v="0"/>
    <n v="0"/>
    <n v="0"/>
    <n v="0"/>
    <n v="9"/>
    <n v="8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DTV0204I"/>
    <n v="1"/>
    <s v="MATUTINO"/>
    <s v="TELESECUNDARIA FEDERAL MANUEL OJINAGA CASTAĂ‘EDA"/>
    <n v="8"/>
    <s v="CHIHUAHUA"/>
    <n v="8"/>
    <s v="CHIHUAHUA"/>
    <n v="66"/>
    <s v="URUACHI"/>
    <n v="92"/>
    <s v="GUACHEACHI"/>
    <s v="CALLE GUACHEACHI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5"/>
    <n v="14"/>
    <n v="19"/>
    <n v="5"/>
    <n v="14"/>
    <n v="19"/>
    <n v="1"/>
    <n v="1"/>
    <n v="2"/>
    <n v="2"/>
    <n v="2"/>
    <n v="4"/>
    <n v="2"/>
    <n v="6"/>
    <n v="8"/>
    <n v="2"/>
    <n v="2"/>
    <n v="4"/>
    <n v="0"/>
    <n v="0"/>
    <n v="0"/>
    <n v="0"/>
    <n v="0"/>
    <n v="0"/>
    <n v="0"/>
    <n v="0"/>
    <n v="0"/>
    <n v="6"/>
    <n v="10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ETV0025W"/>
    <n v="1"/>
    <s v="MATUTINO"/>
    <s v="TELESECUNDARIA 6026"/>
    <n v="8"/>
    <s v="CHIHUAHUA"/>
    <n v="8"/>
    <s v="CHIHUAHUA"/>
    <n v="2"/>
    <s v="ALDAMA"/>
    <n v="98"/>
    <s v="EMILIANO ZAPATA (SAN IGNACIO)"/>
    <s v="AVENIDA NIĂ‘OS HEROES"/>
    <n v="0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11"/>
    <n v="4"/>
    <n v="15"/>
    <n v="11"/>
    <n v="4"/>
    <n v="15"/>
    <n v="4"/>
    <n v="2"/>
    <n v="6"/>
    <n v="5"/>
    <n v="3"/>
    <n v="8"/>
    <n v="4"/>
    <n v="0"/>
    <n v="4"/>
    <n v="4"/>
    <n v="1"/>
    <n v="5"/>
    <n v="0"/>
    <n v="0"/>
    <n v="0"/>
    <n v="0"/>
    <n v="0"/>
    <n v="0"/>
    <n v="0"/>
    <n v="0"/>
    <n v="0"/>
    <n v="13"/>
    <n v="4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JN0589N"/>
    <n v="1"/>
    <s v="MATUTINO"/>
    <s v="JUAN ALDAMA"/>
    <n v="8"/>
    <s v="CHIHUAHUA"/>
    <n v="8"/>
    <s v="CHIHUAHUA"/>
    <n v="55"/>
    <s v="ROSALES"/>
    <n v="8"/>
    <s v="KILĂ“METRO NOVENTA Y NUEVE"/>
    <s v="CALLE KILOMETRO 99"/>
    <n v="0"/>
    <s v="PĂšBLICO"/>
    <x v="3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5"/>
    <n v="4"/>
    <n v="9"/>
    <n v="11"/>
    <n v="1"/>
    <n v="12"/>
    <n v="6"/>
    <n v="8"/>
    <n v="14"/>
    <n v="0"/>
    <n v="0"/>
    <n v="0"/>
    <n v="0"/>
    <n v="0"/>
    <n v="0"/>
    <n v="0"/>
    <n v="0"/>
    <n v="0"/>
    <n v="22"/>
    <n v="13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237J"/>
    <n v="1"/>
    <s v="MATUTINO"/>
    <s v="DAVID ALFARO SIQUEIROS 1112"/>
    <n v="8"/>
    <s v="CHIHUAHUA"/>
    <n v="8"/>
    <s v="CHIHUAHUA"/>
    <n v="45"/>
    <s v="MEOQUI"/>
    <n v="13"/>
    <s v="GUADALUPE VICTORIA"/>
    <s v="CALLE GUADALUPE VICTORIA"/>
    <n v="0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2"/>
    <n v="8"/>
    <n v="10"/>
    <n v="9"/>
    <n v="5"/>
    <n v="14"/>
    <n v="3"/>
    <n v="8"/>
    <n v="11"/>
    <n v="0"/>
    <n v="0"/>
    <n v="0"/>
    <n v="0"/>
    <n v="0"/>
    <n v="0"/>
    <n v="0"/>
    <n v="0"/>
    <n v="0"/>
    <n v="14"/>
    <n v="21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CC0034Z"/>
    <n v="1"/>
    <s v="MATUTINO"/>
    <s v="FELIX MARIA ZULOAGA"/>
    <n v="8"/>
    <s v="CHIHUAHUA"/>
    <n v="8"/>
    <s v="CHIHUAHUA"/>
    <n v="27"/>
    <s v="GUACHOCHI"/>
    <n v="59"/>
    <s v="OTOVACHI (OTOVACHI DE ARRIBA)"/>
    <s v="CALLE OTOVACHI (OTOVACHI DE ARRIBA)"/>
    <n v="0"/>
    <s v="PĂšBLICO"/>
    <x v="3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3"/>
    <n v="7"/>
    <n v="10"/>
    <n v="6"/>
    <n v="7"/>
    <n v="13"/>
    <n v="8"/>
    <n v="4"/>
    <n v="12"/>
    <n v="0"/>
    <n v="0"/>
    <n v="0"/>
    <n v="0"/>
    <n v="0"/>
    <n v="0"/>
    <n v="0"/>
    <n v="0"/>
    <n v="0"/>
    <n v="17"/>
    <n v="18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0260B"/>
    <n v="1"/>
    <s v="MATUTINO"/>
    <s v="ESCUADRON 201"/>
    <n v="8"/>
    <s v="CHIHUAHUA"/>
    <n v="8"/>
    <s v="CHIHUAHUA"/>
    <n v="44"/>
    <s v="MATAMOROS"/>
    <n v="18"/>
    <s v="CIĂ‰NEGA DE CENICEROS"/>
    <s v="CALLE FCO I MADERO"/>
    <n v="0"/>
    <s v="PĂšBLICO"/>
    <x v="3"/>
    <n v="2"/>
    <s v="BĂSICA"/>
    <n v="2"/>
    <x v="2"/>
    <n v="1"/>
    <x v="1"/>
    <n v="0"/>
    <s v="NO APLICA"/>
    <n v="0"/>
    <s v="NO APLICA"/>
    <s v="08FIZ0241K"/>
    <s v="08FJS0128X"/>
    <s v="08ADG0004D"/>
    <n v="0"/>
    <s v="I2019"/>
    <n v="9"/>
    <n v="11"/>
    <n v="20"/>
    <n v="7"/>
    <n v="11"/>
    <n v="18"/>
    <n v="2"/>
    <n v="4"/>
    <n v="6"/>
    <n v="6"/>
    <n v="0"/>
    <n v="6"/>
    <n v="0"/>
    <n v="1"/>
    <n v="1"/>
    <n v="0"/>
    <n v="2"/>
    <n v="2"/>
    <n v="3"/>
    <n v="0"/>
    <n v="3"/>
    <n v="0"/>
    <n v="2"/>
    <n v="2"/>
    <n v="0"/>
    <n v="1"/>
    <n v="1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1868V"/>
    <n v="1"/>
    <s v="MATUTINO"/>
    <s v="VASCO DE QUIROGA"/>
    <n v="8"/>
    <s v="CHIHUAHUA"/>
    <n v="8"/>
    <s v="CHIHUAHUA"/>
    <n v="29"/>
    <s v="GUADALUPE Y CALVO"/>
    <n v="810"/>
    <s v="SAN SIMĂ“N"/>
    <s v="CALLE SAN SIMON (CALABAZAS)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11"/>
    <n v="10"/>
    <n v="21"/>
    <n v="11"/>
    <n v="10"/>
    <n v="21"/>
    <n v="1"/>
    <n v="2"/>
    <n v="3"/>
    <n v="2"/>
    <n v="0"/>
    <n v="2"/>
    <n v="0"/>
    <n v="2"/>
    <n v="2"/>
    <n v="2"/>
    <n v="2"/>
    <n v="4"/>
    <n v="3"/>
    <n v="1"/>
    <n v="4"/>
    <n v="2"/>
    <n v="0"/>
    <n v="2"/>
    <n v="1"/>
    <n v="0"/>
    <n v="1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2314C"/>
    <n v="1"/>
    <s v="MATUTINO"/>
    <s v="GUADALUPE VICTORIA"/>
    <n v="8"/>
    <s v="CHIHUAHUA"/>
    <n v="8"/>
    <s v="CHIHUAHUA"/>
    <n v="29"/>
    <s v="GUADALUPE Y CALVO"/>
    <n v="1807"/>
    <s v="LAS JOYITAS"/>
    <s v="CALLE LAS JOYITAS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4"/>
    <n v="14"/>
    <n v="18"/>
    <n v="4"/>
    <n v="14"/>
    <n v="18"/>
    <n v="0"/>
    <n v="1"/>
    <n v="1"/>
    <n v="1"/>
    <n v="2"/>
    <n v="3"/>
    <n v="1"/>
    <n v="1"/>
    <n v="2"/>
    <n v="2"/>
    <n v="5"/>
    <n v="7"/>
    <n v="0"/>
    <n v="1"/>
    <n v="1"/>
    <n v="1"/>
    <n v="2"/>
    <n v="3"/>
    <n v="0"/>
    <n v="3"/>
    <n v="3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426G"/>
    <n v="4"/>
    <s v="DISCONTINUO"/>
    <s v="JAIME TORRES BODET"/>
    <n v="8"/>
    <s v="CHIHUAHUA"/>
    <n v="8"/>
    <s v="CHIHUAHUA"/>
    <n v="51"/>
    <s v="OCAMPO"/>
    <n v="224"/>
    <s v="AGUA CALIENTE"/>
    <s v="CALLE AGUA CALIENTE DE ARRIBA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10"/>
    <n v="10"/>
    <n v="20"/>
    <n v="10"/>
    <n v="9"/>
    <n v="19"/>
    <n v="1"/>
    <n v="3"/>
    <n v="4"/>
    <n v="1"/>
    <n v="1"/>
    <n v="2"/>
    <n v="2"/>
    <n v="1"/>
    <n v="3"/>
    <n v="1"/>
    <n v="4"/>
    <n v="5"/>
    <n v="0"/>
    <n v="1"/>
    <n v="1"/>
    <n v="1"/>
    <n v="1"/>
    <n v="2"/>
    <n v="3"/>
    <n v="0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688R"/>
    <n v="1"/>
    <s v="MATUTINO"/>
    <s v="SIMON BOLIVAR"/>
    <n v="8"/>
    <s v="CHIHUAHUA"/>
    <n v="8"/>
    <s v="CHIHUAHUA"/>
    <n v="29"/>
    <s v="GUADALUPE Y CALVO"/>
    <n v="81"/>
    <s v="DOLORES"/>
    <s v="CALLE LOS ESPINOS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4"/>
    <n v="6"/>
    <n v="20"/>
    <n v="14"/>
    <n v="6"/>
    <n v="20"/>
    <n v="2"/>
    <n v="1"/>
    <n v="3"/>
    <n v="0"/>
    <n v="2"/>
    <n v="2"/>
    <n v="0"/>
    <n v="0"/>
    <n v="0"/>
    <n v="3"/>
    <n v="0"/>
    <n v="3"/>
    <n v="1"/>
    <n v="1"/>
    <n v="2"/>
    <n v="1"/>
    <n v="1"/>
    <n v="2"/>
    <n v="5"/>
    <n v="2"/>
    <n v="7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86U"/>
    <n v="4"/>
    <s v="DISCONTINUO"/>
    <s v="PRIMARIA INDIGENA COMUNITARIA"/>
    <n v="8"/>
    <s v="CHIHUAHUA"/>
    <n v="8"/>
    <s v="CHIHUAHUA"/>
    <n v="29"/>
    <s v="GUADALUPE Y CALVO"/>
    <n v="518"/>
    <s v="AGUA FRÍA"/>
    <s v="CALLE AGUA FRIA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9"/>
    <n v="11"/>
    <n v="20"/>
    <n v="9"/>
    <n v="11"/>
    <n v="20"/>
    <n v="4"/>
    <n v="1"/>
    <n v="5"/>
    <n v="2"/>
    <n v="0"/>
    <n v="2"/>
    <n v="1"/>
    <n v="1"/>
    <n v="2"/>
    <n v="0"/>
    <n v="2"/>
    <n v="2"/>
    <n v="0"/>
    <n v="2"/>
    <n v="2"/>
    <n v="2"/>
    <n v="2"/>
    <n v="4"/>
    <n v="2"/>
    <n v="2"/>
    <n v="4"/>
    <n v="7"/>
    <n v="9"/>
    <n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PJN0402Y"/>
    <n v="1"/>
    <s v="MATUTINO"/>
    <s v="COLEGIO VERSALLES"/>
    <n v="8"/>
    <s v="CHIHUAHUA"/>
    <n v="8"/>
    <s v="CHIHUAHUA"/>
    <n v="37"/>
    <s v="JUĂREZ"/>
    <n v="1"/>
    <s v="JUĂREZ"/>
    <s v="CALLE PITAHAYA"/>
    <n v="6152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"/>
    <n v="0"/>
    <n v="2"/>
    <n v="10"/>
    <n v="6"/>
    <n v="16"/>
    <n v="11"/>
    <n v="7"/>
    <n v="18"/>
    <n v="0"/>
    <n v="0"/>
    <n v="0"/>
    <n v="0"/>
    <n v="0"/>
    <n v="0"/>
    <n v="0"/>
    <n v="0"/>
    <n v="0"/>
    <n v="23"/>
    <n v="13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2"/>
    <n v="2"/>
  </r>
  <r>
    <s v="08PJN0634O"/>
    <n v="1"/>
    <s v="MATUTINO"/>
    <s v="COLEGIO COLLAGE"/>
    <n v="8"/>
    <s v="CHIHUAHUA"/>
    <n v="8"/>
    <s v="CHIHUAHUA"/>
    <n v="37"/>
    <s v="JUĂREZ"/>
    <n v="1"/>
    <s v="JUĂREZ"/>
    <s v="CALLE ALPISTE"/>
    <n v="1012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"/>
    <n v="3"/>
    <n v="4"/>
    <n v="13"/>
    <n v="3"/>
    <n v="16"/>
    <n v="4"/>
    <n v="7"/>
    <n v="11"/>
    <n v="0"/>
    <n v="0"/>
    <n v="0"/>
    <n v="0"/>
    <n v="0"/>
    <n v="0"/>
    <n v="0"/>
    <n v="0"/>
    <n v="0"/>
    <n v="18"/>
    <n v="13"/>
    <n v="3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1"/>
    <n v="0"/>
    <n v="1"/>
    <n v="3"/>
    <n v="9"/>
    <n v="0"/>
    <n v="1"/>
    <n v="0"/>
    <n v="0"/>
    <n v="0"/>
    <n v="0"/>
    <n v="0"/>
    <n v="0"/>
    <n v="1"/>
    <n v="1"/>
    <n v="10"/>
    <n v="2"/>
  </r>
  <r>
    <s v="08PJN0677M"/>
    <n v="1"/>
    <s v="MATUTINO"/>
    <s v="COLEGIO SAN ISIDRO"/>
    <n v="8"/>
    <s v="CHIHUAHUA"/>
    <n v="8"/>
    <s v="CHIHUAHUA"/>
    <n v="37"/>
    <s v="JUĂREZ"/>
    <n v="1"/>
    <s v="JUĂREZ"/>
    <s v="CALLE CHIRICAHUA BYM."/>
    <n v="35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4"/>
    <n v="2"/>
    <n v="6"/>
    <n v="10"/>
    <n v="1"/>
    <n v="11"/>
    <n v="8"/>
    <n v="7"/>
    <n v="15"/>
    <n v="0"/>
    <n v="0"/>
    <n v="0"/>
    <n v="0"/>
    <n v="0"/>
    <n v="0"/>
    <n v="0"/>
    <n v="0"/>
    <n v="0"/>
    <n v="22"/>
    <n v="10"/>
    <n v="3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3"/>
    <n v="3"/>
  </r>
  <r>
    <s v="08PPR0054Y"/>
    <n v="1"/>
    <s v="MATUTINO"/>
    <s v="INSTITUTO GARDNER"/>
    <n v="8"/>
    <s v="CHIHUAHUA"/>
    <n v="8"/>
    <s v="CHIHUAHUA"/>
    <n v="37"/>
    <s v="JUĂREZ"/>
    <n v="1"/>
    <s v="JUĂREZ"/>
    <s v="CALLE 20 DE NOVIEMBRE"/>
    <n v="2770"/>
    <s v="PRIVADO"/>
    <x v="1"/>
    <n v="2"/>
    <s v="BĂSICA"/>
    <n v="2"/>
    <x v="2"/>
    <n v="1"/>
    <x v="1"/>
    <n v="0"/>
    <s v="NO APLICA"/>
    <n v="0"/>
    <s v="NO APLICA"/>
    <s v="08FIZ0040N"/>
    <m/>
    <m/>
    <n v="3"/>
    <s v="I2019"/>
    <n v="23"/>
    <n v="17"/>
    <n v="40"/>
    <n v="23"/>
    <n v="17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70T"/>
    <n v="1"/>
    <s v="MATUTINO"/>
    <s v="PRIMARIA INDIGENA COMUNITARIA"/>
    <n v="8"/>
    <s v="CHIHUAHUA"/>
    <n v="8"/>
    <s v="CHIHUAHUA"/>
    <n v="29"/>
    <s v="GUADALUPE Y CALVO"/>
    <n v="195"/>
    <s v="SAN FRANCISCO DE CHINATÚ"/>
    <s v="CALLE SAN FRANCISCO DE CHINATU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9"/>
    <n v="9"/>
    <n v="18"/>
    <n v="9"/>
    <n v="9"/>
    <n v="18"/>
    <n v="2"/>
    <n v="2"/>
    <n v="4"/>
    <n v="2"/>
    <n v="1"/>
    <n v="3"/>
    <n v="2"/>
    <n v="1"/>
    <n v="3"/>
    <n v="2"/>
    <n v="4"/>
    <n v="6"/>
    <n v="1"/>
    <n v="1"/>
    <n v="2"/>
    <n v="2"/>
    <n v="2"/>
    <n v="4"/>
    <n v="0"/>
    <n v="0"/>
    <n v="0"/>
    <n v="9"/>
    <n v="9"/>
    <n v="1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  <n v="2"/>
    <n v="0"/>
    <n v="0"/>
  </r>
  <r>
    <s v="08DTV0216N"/>
    <n v="1"/>
    <s v="MATUTINO"/>
    <s v="TELESECUNDARIA FEDERALIZADA"/>
    <n v="8"/>
    <s v="CHIHUAHUA"/>
    <n v="8"/>
    <s v="CHIHUAHUA"/>
    <n v="66"/>
    <s v="URUACHI"/>
    <n v="233"/>
    <s v="LAS TROJAS"/>
    <s v="CALLE MESA DE LAS TROJAS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10"/>
    <n v="5"/>
    <n v="15"/>
    <n v="10"/>
    <n v="5"/>
    <n v="15"/>
    <n v="1"/>
    <n v="1"/>
    <n v="2"/>
    <n v="5"/>
    <n v="2"/>
    <n v="7"/>
    <n v="4"/>
    <n v="3"/>
    <n v="7"/>
    <n v="4"/>
    <n v="2"/>
    <n v="6"/>
    <n v="0"/>
    <n v="0"/>
    <n v="0"/>
    <n v="0"/>
    <n v="0"/>
    <n v="0"/>
    <n v="0"/>
    <n v="0"/>
    <n v="0"/>
    <n v="13"/>
    <n v="7"/>
    <n v="2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PJN0044A"/>
    <n v="1"/>
    <s v="MATUTINO"/>
    <s v="INSTITUTO BILINGĂśE PATRIA Y CULTURA"/>
    <n v="8"/>
    <s v="CHIHUAHUA"/>
    <n v="8"/>
    <s v="CHIHUAHUA"/>
    <n v="37"/>
    <s v="JUĂREZ"/>
    <n v="1"/>
    <s v="JUĂREZ"/>
    <s v="CALLE MELQUIADES ALANIS"/>
    <n v="5825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"/>
    <n v="1"/>
    <n v="2"/>
    <n v="4"/>
    <n v="8"/>
    <n v="12"/>
    <n v="12"/>
    <n v="7"/>
    <n v="19"/>
    <n v="0"/>
    <n v="0"/>
    <n v="0"/>
    <n v="0"/>
    <n v="0"/>
    <n v="0"/>
    <n v="0"/>
    <n v="0"/>
    <n v="0"/>
    <n v="17"/>
    <n v="16"/>
    <n v="3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6"/>
    <n v="0"/>
    <n v="2"/>
    <n v="0"/>
    <n v="0"/>
    <n v="1"/>
    <n v="0"/>
    <n v="0"/>
    <n v="0"/>
    <n v="1"/>
    <n v="2"/>
    <n v="3"/>
    <n v="3"/>
  </r>
  <r>
    <s v="08PJN0119A"/>
    <n v="1"/>
    <s v="MATUTINO"/>
    <s v="PICCOLINO PREESCOLAR"/>
    <n v="8"/>
    <s v="CHIHUAHUA"/>
    <n v="8"/>
    <s v="CHIHUAHUA"/>
    <n v="19"/>
    <s v="CHIHUAHUA"/>
    <n v="1"/>
    <s v="CHIHUAHUA"/>
    <s v="CALLE 14"/>
    <n v="1008"/>
    <s v="PRIVADO"/>
    <x v="1"/>
    <n v="2"/>
    <s v="BĂSICA"/>
    <n v="1"/>
    <x v="0"/>
    <n v="1"/>
    <x v="1"/>
    <n v="0"/>
    <s v="NO APLICA"/>
    <n v="0"/>
    <s v="NO APLICA"/>
    <s v="08FZP0001V"/>
    <m/>
    <m/>
    <n v="0"/>
    <s v="I2019"/>
    <n v="0"/>
    <n v="0"/>
    <n v="0"/>
    <n v="0"/>
    <n v="0"/>
    <n v="0"/>
    <n v="0"/>
    <n v="0"/>
    <n v="0"/>
    <n v="4"/>
    <n v="6"/>
    <n v="10"/>
    <n v="7"/>
    <n v="8"/>
    <n v="15"/>
    <n v="4"/>
    <n v="5"/>
    <n v="9"/>
    <n v="0"/>
    <n v="0"/>
    <n v="0"/>
    <n v="0"/>
    <n v="0"/>
    <n v="0"/>
    <n v="0"/>
    <n v="0"/>
    <n v="0"/>
    <n v="15"/>
    <n v="19"/>
    <n v="34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4"/>
    <n v="0"/>
    <n v="2"/>
    <n v="1"/>
    <n v="0"/>
    <n v="0"/>
    <n v="0"/>
    <n v="0"/>
    <n v="0"/>
    <n v="1"/>
    <n v="2"/>
    <n v="3"/>
    <n v="3"/>
  </r>
  <r>
    <s v="08DPR1231N"/>
    <n v="1"/>
    <s v="MATUTINO"/>
    <s v="IGNACIO ZARAGOZA"/>
    <n v="8"/>
    <s v="CHIHUAHUA"/>
    <n v="8"/>
    <s v="CHIHUAHUA"/>
    <n v="29"/>
    <s v="GUADALUPE Y CALVO"/>
    <n v="27"/>
    <s v="BASONOPA"/>
    <s v="CALLE BASONOPA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10"/>
    <n v="12"/>
    <n v="22"/>
    <n v="10"/>
    <n v="12"/>
    <n v="22"/>
    <n v="2"/>
    <n v="2"/>
    <n v="4"/>
    <n v="0"/>
    <n v="0"/>
    <n v="0"/>
    <n v="0"/>
    <n v="0"/>
    <n v="0"/>
    <n v="1"/>
    <n v="1"/>
    <n v="2"/>
    <n v="2"/>
    <n v="6"/>
    <n v="8"/>
    <n v="2"/>
    <n v="1"/>
    <n v="3"/>
    <n v="1"/>
    <n v="0"/>
    <n v="1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700P"/>
    <n v="4"/>
    <s v="DISCONTINUO"/>
    <s v="LEONA VICARIO"/>
    <n v="8"/>
    <s v="CHIHUAHUA"/>
    <n v="8"/>
    <s v="CHIHUAHUA"/>
    <n v="2"/>
    <s v="ALDAMA"/>
    <n v="45"/>
    <s v="LOS LEONES"/>
    <s v="CALLE LOS LEONES"/>
    <n v="0"/>
    <s v="PĂšBLICO"/>
    <x v="3"/>
    <n v="2"/>
    <s v="BĂSICA"/>
    <n v="2"/>
    <x v="2"/>
    <n v="1"/>
    <x v="1"/>
    <n v="0"/>
    <s v="NO APLICA"/>
    <n v="0"/>
    <s v="NO APLICA"/>
    <s v="08FIZ0131E"/>
    <s v="08FJS0101Q"/>
    <s v="08ADG0046C"/>
    <n v="0"/>
    <s v="I2019"/>
    <n v="12"/>
    <n v="8"/>
    <n v="20"/>
    <n v="12"/>
    <n v="8"/>
    <n v="20"/>
    <n v="4"/>
    <n v="2"/>
    <n v="6"/>
    <n v="1"/>
    <n v="2"/>
    <n v="3"/>
    <n v="1"/>
    <n v="1"/>
    <n v="2"/>
    <n v="2"/>
    <n v="1"/>
    <n v="3"/>
    <n v="4"/>
    <n v="1"/>
    <n v="5"/>
    <n v="0"/>
    <n v="1"/>
    <n v="1"/>
    <n v="0"/>
    <n v="1"/>
    <n v="1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027V"/>
    <n v="1"/>
    <s v="MATUTINO"/>
    <s v="JOSEFINA CABALLERO 2798"/>
    <n v="8"/>
    <s v="CHIHUAHUA"/>
    <n v="8"/>
    <s v="CHIHUAHUA"/>
    <n v="30"/>
    <s v="GUAZAPARES"/>
    <n v="100"/>
    <s v="LA SIDRA"/>
    <s v="NINGUNO NINGUNO"/>
    <n v="0"/>
    <s v="PĂšBLICO"/>
    <x v="2"/>
    <n v="2"/>
    <s v="BĂSICA"/>
    <n v="2"/>
    <x v="2"/>
    <n v="1"/>
    <x v="1"/>
    <n v="0"/>
    <s v="NO APLICA"/>
    <n v="0"/>
    <s v="NO APLICA"/>
    <s v="08FIZ0044J"/>
    <m/>
    <m/>
    <n v="0"/>
    <s v="I2019"/>
    <n v="8"/>
    <n v="9"/>
    <n v="17"/>
    <n v="8"/>
    <n v="9"/>
    <n v="17"/>
    <n v="0"/>
    <n v="4"/>
    <n v="4"/>
    <n v="1"/>
    <n v="3"/>
    <n v="4"/>
    <n v="2"/>
    <n v="2"/>
    <n v="4"/>
    <n v="2"/>
    <n v="2"/>
    <n v="4"/>
    <n v="3"/>
    <n v="0"/>
    <n v="3"/>
    <n v="1"/>
    <n v="2"/>
    <n v="3"/>
    <n v="1"/>
    <n v="0"/>
    <n v="1"/>
    <n v="10"/>
    <n v="9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468R"/>
    <n v="1"/>
    <s v="MATUTINO"/>
    <s v="JAIME TORRES BODET"/>
    <n v="8"/>
    <s v="CHIHUAHUA"/>
    <n v="8"/>
    <s v="CHIHUAHUA"/>
    <n v="27"/>
    <s v="GUACHOCHI"/>
    <n v="2668"/>
    <s v="RANCHERĂŤA BABOREACHI"/>
    <s v="CALLE RANCHERIA BABOREACHI"/>
    <n v="0"/>
    <s v="PĂšBLICO"/>
    <x v="3"/>
    <n v="2"/>
    <s v="BĂSICA"/>
    <n v="2"/>
    <x v="2"/>
    <n v="3"/>
    <x v="4"/>
    <n v="0"/>
    <s v="NO APLICA"/>
    <n v="0"/>
    <s v="NO APLICA"/>
    <s v="08FZI0021Z"/>
    <s v="08FJI0008D"/>
    <s v="08ADG0006B"/>
    <n v="0"/>
    <s v="I2019"/>
    <n v="13"/>
    <n v="6"/>
    <n v="19"/>
    <n v="12"/>
    <n v="5"/>
    <n v="17"/>
    <n v="3"/>
    <n v="1"/>
    <n v="4"/>
    <n v="2"/>
    <n v="2"/>
    <n v="4"/>
    <n v="2"/>
    <n v="2"/>
    <n v="4"/>
    <n v="2"/>
    <n v="1"/>
    <n v="3"/>
    <n v="1"/>
    <n v="1"/>
    <n v="2"/>
    <n v="2"/>
    <n v="0"/>
    <n v="2"/>
    <n v="3"/>
    <n v="0"/>
    <n v="3"/>
    <n v="12"/>
    <n v="6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0063A"/>
    <n v="4"/>
    <s v="DISCONTINUO"/>
    <s v="MANUEL AVILA CAMACHO"/>
    <n v="8"/>
    <s v="CHIHUAHUA"/>
    <n v="8"/>
    <s v="CHIHUAHUA"/>
    <n v="12"/>
    <s v="CARICHĂŤ"/>
    <n v="35"/>
    <s v="MOLINARES"/>
    <s v="CALLE MOLINARES"/>
    <n v="0"/>
    <s v="PĂšBLICO"/>
    <x v="3"/>
    <n v="2"/>
    <s v="BĂSICA"/>
    <n v="2"/>
    <x v="2"/>
    <n v="1"/>
    <x v="1"/>
    <n v="0"/>
    <s v="NO APLICA"/>
    <n v="0"/>
    <s v="NO APLICA"/>
    <s v="08FIZ0203H"/>
    <s v="08FJS0121D"/>
    <s v="08ADG0010O"/>
    <n v="0"/>
    <s v="I2019"/>
    <n v="10"/>
    <n v="9"/>
    <n v="19"/>
    <n v="10"/>
    <n v="9"/>
    <n v="19"/>
    <n v="3"/>
    <n v="1"/>
    <n v="4"/>
    <n v="3"/>
    <n v="0"/>
    <n v="3"/>
    <n v="1"/>
    <n v="0"/>
    <n v="1"/>
    <n v="1"/>
    <n v="1"/>
    <n v="2"/>
    <n v="0"/>
    <n v="2"/>
    <n v="2"/>
    <n v="4"/>
    <n v="3"/>
    <n v="7"/>
    <n v="1"/>
    <n v="1"/>
    <n v="2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044L"/>
    <n v="1"/>
    <s v="MATUTINO"/>
    <s v="ALVARO OBREGON"/>
    <n v="8"/>
    <s v="CHIHUAHUA"/>
    <n v="8"/>
    <s v="CHIHUAHUA"/>
    <n v="40"/>
    <s v="MADERA"/>
    <n v="64"/>
    <s v="MESA DE LA SIMONA"/>
    <s v="CALLE MESA DE LA SIMONA"/>
    <n v="0"/>
    <s v="PĂšBLICO"/>
    <x v="3"/>
    <n v="2"/>
    <s v="BĂSICA"/>
    <n v="3"/>
    <x v="1"/>
    <n v="3"/>
    <x v="2"/>
    <n v="0"/>
    <s v="NO APLICA"/>
    <n v="0"/>
    <s v="NO APLICA"/>
    <s v="08FTV0031F"/>
    <m/>
    <s v="08ADG0055K"/>
    <n v="0"/>
    <s v="I2019"/>
    <n v="11"/>
    <n v="7"/>
    <n v="18"/>
    <n v="11"/>
    <n v="7"/>
    <n v="18"/>
    <n v="6"/>
    <n v="3"/>
    <n v="9"/>
    <n v="4"/>
    <n v="1"/>
    <n v="5"/>
    <n v="1"/>
    <n v="3"/>
    <n v="4"/>
    <n v="4"/>
    <n v="2"/>
    <n v="6"/>
    <n v="0"/>
    <n v="0"/>
    <n v="0"/>
    <n v="0"/>
    <n v="0"/>
    <n v="0"/>
    <n v="0"/>
    <n v="0"/>
    <n v="0"/>
    <n v="9"/>
    <n v="6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KSC0027A"/>
    <n v="4"/>
    <s v="DISCONTINUO"/>
    <s v="SECUNDARIA COMUNITARIA INDIGENA"/>
    <n v="8"/>
    <s v="CHIHUAHUA"/>
    <n v="8"/>
    <s v="CHIHUAHUA"/>
    <n v="27"/>
    <s v="GUACHOCHI"/>
    <n v="498"/>
    <s v="NAPUCHI"/>
    <s v="CALLE NAPUCHI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9"/>
    <n v="8"/>
    <n v="17"/>
    <n v="9"/>
    <n v="8"/>
    <n v="17"/>
    <n v="1"/>
    <n v="1"/>
    <n v="2"/>
    <n v="2"/>
    <n v="4"/>
    <n v="6"/>
    <n v="5"/>
    <n v="4"/>
    <n v="9"/>
    <n v="3"/>
    <n v="3"/>
    <n v="6"/>
    <n v="0"/>
    <n v="0"/>
    <n v="0"/>
    <n v="0"/>
    <n v="0"/>
    <n v="0"/>
    <n v="0"/>
    <n v="0"/>
    <n v="0"/>
    <n v="10"/>
    <n v="11"/>
    <n v="2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298Y"/>
    <n v="1"/>
    <s v="MATUTINO"/>
    <s v="JOSE MARIA MARI"/>
    <n v="8"/>
    <s v="CHIHUAHUA"/>
    <n v="8"/>
    <s v="CHIHUAHUA"/>
    <n v="62"/>
    <s v="SAUCILLO"/>
    <n v="6"/>
    <s v="COLONIA BENITO JUĂREZ"/>
    <s v="CALLE MACLOVIO HERRERA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1"/>
    <n v="3"/>
    <n v="4"/>
    <n v="12"/>
    <n v="4"/>
    <n v="16"/>
    <n v="6"/>
    <n v="10"/>
    <n v="16"/>
    <n v="0"/>
    <n v="0"/>
    <n v="0"/>
    <n v="0"/>
    <n v="0"/>
    <n v="0"/>
    <n v="0"/>
    <n v="0"/>
    <n v="0"/>
    <n v="19"/>
    <n v="17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516V"/>
    <n v="1"/>
    <s v="MATUTINO"/>
    <s v="BINI RE'E"/>
    <n v="8"/>
    <s v="CHIHUAHUA"/>
    <n v="8"/>
    <s v="CHIHUAHUA"/>
    <n v="11"/>
    <s v="CAMARGO"/>
    <n v="1"/>
    <s v="SANTA ROSALĂŤA DE CAMARGO"/>
    <s v="CAMINO REAL"/>
    <n v="0"/>
    <s v="PĂšBLICO"/>
    <x v="3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1"/>
    <n v="2"/>
    <n v="3"/>
    <n v="7"/>
    <n v="6"/>
    <n v="13"/>
    <n v="9"/>
    <n v="10"/>
    <n v="19"/>
    <n v="0"/>
    <n v="0"/>
    <n v="0"/>
    <n v="0"/>
    <n v="0"/>
    <n v="0"/>
    <n v="0"/>
    <n v="0"/>
    <n v="0"/>
    <n v="17"/>
    <n v="18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</r>
  <r>
    <s v="08DJN2305E"/>
    <n v="1"/>
    <s v="MATUTINO"/>
    <s v="MAKAWI"/>
    <n v="8"/>
    <s v="CHIHUAHUA"/>
    <n v="8"/>
    <s v="CHIHUAHUA"/>
    <n v="46"/>
    <s v="MORELOS"/>
    <n v="254"/>
    <s v="CIĂ‰NEGA PRIETA"/>
    <s v="CALLE CIENEGA PRIETA"/>
    <n v="0"/>
    <s v="PĂšBLICO"/>
    <x v="3"/>
    <n v="2"/>
    <s v="BĂSICA"/>
    <n v="1"/>
    <x v="0"/>
    <n v="1"/>
    <x v="1"/>
    <n v="0"/>
    <s v="NO APLICA"/>
    <n v="0"/>
    <s v="NO APLICA"/>
    <s v="08FZP0025E"/>
    <s v="08FJZ0106V"/>
    <s v="08ADG0007A"/>
    <n v="0"/>
    <s v="I2019"/>
    <n v="0"/>
    <n v="0"/>
    <n v="0"/>
    <n v="0"/>
    <n v="0"/>
    <n v="0"/>
    <n v="0"/>
    <n v="0"/>
    <n v="0"/>
    <n v="6"/>
    <n v="8"/>
    <n v="14"/>
    <n v="6"/>
    <n v="5"/>
    <n v="11"/>
    <n v="5"/>
    <n v="6"/>
    <n v="11"/>
    <n v="0"/>
    <n v="0"/>
    <n v="0"/>
    <n v="0"/>
    <n v="0"/>
    <n v="0"/>
    <n v="0"/>
    <n v="0"/>
    <n v="0"/>
    <n v="17"/>
    <n v="19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563K"/>
    <n v="1"/>
    <s v="MATUTINO"/>
    <s v="CENTRO EDUCATIVO SAN FELIPE"/>
    <n v="8"/>
    <s v="CHIHUAHUA"/>
    <n v="8"/>
    <s v="CHIHUAHUA"/>
    <n v="19"/>
    <s v="CHIHUAHUA"/>
    <n v="1"/>
    <s v="CHIHUAHUA"/>
    <s v="AVENIDA PASCUAL OROZCO"/>
    <n v="902"/>
    <s v="PRIVADO"/>
    <x v="1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2"/>
    <n v="1"/>
    <n v="3"/>
    <n v="7"/>
    <n v="13"/>
    <n v="20"/>
    <n v="6"/>
    <n v="4"/>
    <n v="10"/>
    <n v="0"/>
    <n v="0"/>
    <n v="0"/>
    <n v="0"/>
    <n v="0"/>
    <n v="0"/>
    <n v="0"/>
    <n v="0"/>
    <n v="0"/>
    <n v="15"/>
    <n v="18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2"/>
    <n v="7"/>
    <n v="0"/>
    <n v="2"/>
    <n v="0"/>
    <n v="0"/>
    <n v="1"/>
    <n v="0"/>
    <n v="0"/>
    <n v="0"/>
    <n v="1"/>
    <n v="2"/>
    <n v="3"/>
    <n v="3"/>
  </r>
  <r>
    <s v="08DPR0409C"/>
    <n v="1"/>
    <s v="MATUTINO"/>
    <s v="GREGORIO TORRES QUINTERO"/>
    <n v="8"/>
    <s v="CHIHUAHUA"/>
    <n v="8"/>
    <s v="CHIHUAHUA"/>
    <n v="58"/>
    <s v="SAN FRANCISCO DE CONCHOS"/>
    <n v="5"/>
    <s v="EL AMPARANEĂ‘O (EL AMPARALEĂ‘O)"/>
    <s v="CALLE EL AMPARANEĂ‘O (EL AMPARALEĂ‘O)"/>
    <n v="0"/>
    <s v="PĂšBLICO"/>
    <x v="3"/>
    <n v="2"/>
    <s v="BĂSICA"/>
    <n v="2"/>
    <x v="2"/>
    <n v="1"/>
    <x v="1"/>
    <n v="0"/>
    <s v="NO APLICA"/>
    <n v="0"/>
    <s v="NO APLICA"/>
    <s v="08FIZ0235Z"/>
    <s v="08FJS0127Y"/>
    <s v="08ADG0057I"/>
    <n v="0"/>
    <s v="I2019"/>
    <n v="12"/>
    <n v="9"/>
    <n v="21"/>
    <n v="12"/>
    <n v="9"/>
    <n v="21"/>
    <n v="0"/>
    <n v="2"/>
    <n v="2"/>
    <n v="0"/>
    <n v="1"/>
    <n v="1"/>
    <n v="3"/>
    <n v="0"/>
    <n v="3"/>
    <n v="1"/>
    <n v="1"/>
    <n v="2"/>
    <n v="3"/>
    <n v="2"/>
    <n v="5"/>
    <n v="1"/>
    <n v="2"/>
    <n v="3"/>
    <n v="2"/>
    <n v="0"/>
    <n v="2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</r>
  <r>
    <s v="08DPR1311Z"/>
    <n v="1"/>
    <s v="MATUTINO"/>
    <s v="16 DE SEPTIEMBRE"/>
    <n v="8"/>
    <s v="CHIHUAHUA"/>
    <n v="8"/>
    <s v="CHIHUAHUA"/>
    <n v="51"/>
    <s v="OCAMPO"/>
    <n v="65"/>
    <s v="MEMELICHI DE ARRIBA (EL FRESNO)"/>
    <s v="CALLE MEMELICHI DE ARRIBA (EL FRESNO)"/>
    <n v="0"/>
    <s v="PĂšBLICO"/>
    <x v="3"/>
    <n v="2"/>
    <s v="BĂSICA"/>
    <n v="2"/>
    <x v="2"/>
    <n v="1"/>
    <x v="1"/>
    <n v="0"/>
    <s v="NO APLICA"/>
    <n v="0"/>
    <s v="NO APLICA"/>
    <s v="08FIZ0211Q"/>
    <s v="08FJS0123B"/>
    <s v="08ADG0003E"/>
    <n v="0"/>
    <s v="I2019"/>
    <n v="8"/>
    <n v="10"/>
    <n v="18"/>
    <n v="8"/>
    <n v="10"/>
    <n v="18"/>
    <n v="3"/>
    <n v="2"/>
    <n v="5"/>
    <n v="1"/>
    <n v="1"/>
    <n v="2"/>
    <n v="2"/>
    <n v="2"/>
    <n v="4"/>
    <n v="0"/>
    <n v="2"/>
    <n v="2"/>
    <n v="1"/>
    <n v="3"/>
    <n v="4"/>
    <n v="1"/>
    <n v="1"/>
    <n v="2"/>
    <n v="2"/>
    <n v="2"/>
    <n v="4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211G"/>
    <n v="1"/>
    <s v="MATUTINO"/>
    <s v="ARTURO GAMIZ"/>
    <n v="8"/>
    <s v="CHIHUAHUA"/>
    <n v="8"/>
    <s v="CHIHUAHUA"/>
    <n v="36"/>
    <s v="JIMĂ‰NEZ"/>
    <n v="75"/>
    <s v="EJIDO LOTE OCHO (LUGO)"/>
    <s v="CALLE NINGUNO"/>
    <n v="0"/>
    <s v="PĂšBLICO"/>
    <x v="3"/>
    <n v="2"/>
    <s v="BĂSICA"/>
    <n v="2"/>
    <x v="2"/>
    <n v="1"/>
    <x v="1"/>
    <n v="0"/>
    <s v="NO APLICA"/>
    <n v="0"/>
    <s v="NO APLICA"/>
    <s v="08FIZ0238X"/>
    <s v="08FJS0128X"/>
    <s v="08ADG0004D"/>
    <n v="0"/>
    <s v="I2019"/>
    <n v="10"/>
    <n v="8"/>
    <n v="18"/>
    <n v="10"/>
    <n v="8"/>
    <n v="18"/>
    <n v="0"/>
    <n v="1"/>
    <n v="1"/>
    <n v="1"/>
    <n v="0"/>
    <n v="1"/>
    <n v="4"/>
    <n v="1"/>
    <n v="5"/>
    <n v="3"/>
    <n v="2"/>
    <n v="5"/>
    <n v="1"/>
    <n v="2"/>
    <n v="3"/>
    <n v="2"/>
    <n v="1"/>
    <n v="3"/>
    <n v="1"/>
    <n v="2"/>
    <n v="3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2262N"/>
    <n v="1"/>
    <s v="MATUTINO"/>
    <s v="MANUEL OSCAR QUIĂ‘ONES GARCIA"/>
    <n v="8"/>
    <s v="CHIHUAHUA"/>
    <n v="8"/>
    <s v="CHIHUAHUA"/>
    <n v="32"/>
    <s v="HIDALGO DEL PARRAL"/>
    <n v="161"/>
    <s v="EL POSADEĂ‘O"/>
    <s v="CALLE EL POSADEĂ‘O"/>
    <n v="0"/>
    <s v="PĂšBLICO"/>
    <x v="3"/>
    <n v="2"/>
    <s v="BĂSICA"/>
    <n v="2"/>
    <x v="2"/>
    <n v="1"/>
    <x v="1"/>
    <n v="0"/>
    <s v="NO APLICA"/>
    <n v="0"/>
    <s v="NO APLICA"/>
    <s v="08FIZ0249C"/>
    <s v="08FJS0130L"/>
    <s v="08ADG0006B"/>
    <n v="0"/>
    <s v="I2019"/>
    <n v="13"/>
    <n v="7"/>
    <n v="20"/>
    <n v="13"/>
    <n v="7"/>
    <n v="20"/>
    <n v="3"/>
    <n v="2"/>
    <n v="5"/>
    <n v="3"/>
    <n v="1"/>
    <n v="4"/>
    <n v="1"/>
    <n v="1"/>
    <n v="2"/>
    <n v="3"/>
    <n v="1"/>
    <n v="4"/>
    <n v="2"/>
    <n v="1"/>
    <n v="3"/>
    <n v="2"/>
    <n v="0"/>
    <n v="2"/>
    <n v="1"/>
    <n v="0"/>
    <n v="1"/>
    <n v="12"/>
    <n v="4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156P"/>
    <n v="1"/>
    <s v="MATUTINO"/>
    <s v="BENITO JUAREZ"/>
    <n v="8"/>
    <s v="CHIHUAHUA"/>
    <n v="8"/>
    <s v="CHIHUAHUA"/>
    <n v="7"/>
    <s v="BALLEZA"/>
    <n v="81"/>
    <s v="LA NOPALERA (LA CUEVA NOPALERA)"/>
    <s v="CALLE LA NOPALERA (LA CUEVA NOPALERA)"/>
    <n v="0"/>
    <s v="PĂšBLICO"/>
    <x v="3"/>
    <n v="2"/>
    <s v="BĂSICA"/>
    <n v="2"/>
    <x v="2"/>
    <n v="3"/>
    <x v="4"/>
    <n v="0"/>
    <s v="NO APLICA"/>
    <n v="0"/>
    <s v="NO APLICA"/>
    <s v="08FZI0007F"/>
    <s v="08FJI0003I"/>
    <s v="08ADG0006B"/>
    <n v="0"/>
    <s v="I2019"/>
    <n v="9"/>
    <n v="9"/>
    <n v="18"/>
    <n v="9"/>
    <n v="9"/>
    <n v="18"/>
    <n v="3"/>
    <n v="2"/>
    <n v="5"/>
    <n v="1"/>
    <n v="1"/>
    <n v="2"/>
    <n v="2"/>
    <n v="2"/>
    <n v="4"/>
    <n v="2"/>
    <n v="2"/>
    <n v="4"/>
    <n v="2"/>
    <n v="1"/>
    <n v="3"/>
    <n v="0"/>
    <n v="3"/>
    <n v="3"/>
    <n v="2"/>
    <n v="0"/>
    <n v="2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099Y"/>
    <n v="1"/>
    <s v="MATUTINO"/>
    <s v="PRIMARIA INDIGENA COMUNITARIA"/>
    <n v="8"/>
    <s v="CHIHUAHUA"/>
    <n v="8"/>
    <s v="CHIHUAHUA"/>
    <n v="29"/>
    <s v="GUADALUPE Y CALVO"/>
    <n v="374"/>
    <s v="EL ARENAL"/>
    <s v="CALLE EL ARENAL"/>
    <n v="0"/>
    <s v="PÚBLICO"/>
    <x v="0"/>
    <n v="2"/>
    <s v="BÁSICA"/>
    <n v="2"/>
    <x v="2"/>
    <n v="2"/>
    <x v="0"/>
    <n v="1"/>
    <s v="SERVICIOS"/>
    <n v="5"/>
    <s v="INDIGENA"/>
    <m/>
    <m/>
    <s v="08ACE0001J"/>
    <n v="0"/>
    <s v="I2019"/>
    <n v="9"/>
    <n v="9"/>
    <n v="18"/>
    <n v="9"/>
    <n v="9"/>
    <n v="18"/>
    <n v="0"/>
    <n v="3"/>
    <n v="3"/>
    <n v="3"/>
    <n v="0"/>
    <n v="3"/>
    <n v="2"/>
    <n v="2"/>
    <n v="4"/>
    <n v="1"/>
    <n v="0"/>
    <n v="1"/>
    <n v="2"/>
    <n v="0"/>
    <n v="2"/>
    <n v="3"/>
    <n v="3"/>
    <n v="6"/>
    <n v="2"/>
    <n v="2"/>
    <n v="4"/>
    <n v="13"/>
    <n v="7"/>
    <n v="2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057P"/>
    <n v="1"/>
    <s v="MATUTINO"/>
    <s v="JAIME NUNO"/>
    <n v="8"/>
    <s v="CHIHUAHUA"/>
    <n v="8"/>
    <s v="CHIHUAHUA"/>
    <n v="47"/>
    <s v="MORIS"/>
    <n v="114"/>
    <s v="TALAYOTES"/>
    <s v="CALLE TALAYOTES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8"/>
    <n v="11"/>
    <n v="19"/>
    <n v="8"/>
    <n v="11"/>
    <n v="19"/>
    <n v="3"/>
    <n v="0"/>
    <n v="3"/>
    <n v="1"/>
    <n v="1"/>
    <n v="2"/>
    <n v="2"/>
    <n v="4"/>
    <n v="6"/>
    <n v="3"/>
    <n v="6"/>
    <n v="9"/>
    <n v="0"/>
    <n v="0"/>
    <n v="0"/>
    <n v="0"/>
    <n v="0"/>
    <n v="0"/>
    <n v="0"/>
    <n v="0"/>
    <n v="0"/>
    <n v="6"/>
    <n v="11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</r>
  <r>
    <s v="08DTV0106H"/>
    <n v="1"/>
    <s v="MATUTINO"/>
    <s v="TELESECUNDARIA FEDERAL"/>
    <n v="8"/>
    <s v="CHIHUAHUA"/>
    <n v="8"/>
    <s v="CHIHUAHUA"/>
    <n v="7"/>
    <s v="BALLEZA"/>
    <n v="94"/>
    <s v="EJIDO LA PINTA"/>
    <s v="CALLE LA PINTA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6"/>
    <n v="10"/>
    <n v="16"/>
    <n v="6"/>
    <n v="10"/>
    <n v="16"/>
    <n v="2"/>
    <n v="2"/>
    <n v="4"/>
    <n v="5"/>
    <n v="2"/>
    <n v="7"/>
    <n v="2"/>
    <n v="6"/>
    <n v="8"/>
    <n v="1"/>
    <n v="2"/>
    <n v="3"/>
    <n v="0"/>
    <n v="0"/>
    <n v="0"/>
    <n v="0"/>
    <n v="0"/>
    <n v="0"/>
    <n v="0"/>
    <n v="0"/>
    <n v="0"/>
    <n v="8"/>
    <n v="10"/>
    <n v="1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ETV0105H"/>
    <n v="1"/>
    <s v="MATUTINO"/>
    <s v="TELESECUNDARIA 6105"/>
    <n v="8"/>
    <s v="CHIHUAHUA"/>
    <n v="8"/>
    <s v="CHIHUAHUA"/>
    <n v="31"/>
    <s v="GUERRERO"/>
    <n v="651"/>
    <s v="SAN JUAN DE SANTO TOMĂS"/>
    <s v="CALLE SAN JUAN DE STO TOMAS"/>
    <n v="0"/>
    <s v="PĂšBLICO"/>
    <x v="2"/>
    <n v="2"/>
    <s v="BĂSICA"/>
    <n v="3"/>
    <x v="1"/>
    <n v="3"/>
    <x v="2"/>
    <n v="0"/>
    <s v="NO APLICA"/>
    <n v="0"/>
    <s v="NO APLICA"/>
    <s v="08FTV0009D"/>
    <m/>
    <m/>
    <n v="0"/>
    <s v="I2019"/>
    <n v="8"/>
    <n v="8"/>
    <n v="16"/>
    <n v="8"/>
    <n v="7"/>
    <n v="15"/>
    <n v="2"/>
    <n v="1"/>
    <n v="3"/>
    <n v="2"/>
    <n v="3"/>
    <n v="5"/>
    <n v="7"/>
    <n v="6"/>
    <n v="13"/>
    <n v="0"/>
    <n v="1"/>
    <n v="1"/>
    <n v="0"/>
    <n v="0"/>
    <n v="0"/>
    <n v="0"/>
    <n v="0"/>
    <n v="0"/>
    <n v="0"/>
    <n v="0"/>
    <n v="0"/>
    <n v="9"/>
    <n v="10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DJN0529Z"/>
    <n v="1"/>
    <s v="MATUTINO"/>
    <s v="JUAN NEWBERRY"/>
    <n v="8"/>
    <s v="CHIHUAHUA"/>
    <n v="8"/>
    <s v="CHIHUAHUA"/>
    <n v="21"/>
    <s v="DELICIAS"/>
    <n v="1"/>
    <s v="DELICIAS"/>
    <s v="CALLE ENRIQUE RUBIO"/>
    <n v="1001"/>
    <s v="PĂšBLICO"/>
    <x v="3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2"/>
    <n v="3"/>
    <n v="5"/>
    <n v="4"/>
    <n v="10"/>
    <n v="14"/>
    <n v="8"/>
    <n v="8"/>
    <n v="16"/>
    <n v="0"/>
    <n v="0"/>
    <n v="0"/>
    <n v="0"/>
    <n v="0"/>
    <n v="0"/>
    <n v="0"/>
    <n v="0"/>
    <n v="0"/>
    <n v="14"/>
    <n v="21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</r>
  <r>
    <s v="08PJN0073W"/>
    <n v="1"/>
    <s v="MATUTINO"/>
    <s v="PREESCOLAR BABY'S &amp; BABY'S"/>
    <n v="8"/>
    <s v="CHIHUAHUA"/>
    <n v="8"/>
    <s v="CHIHUAHUA"/>
    <n v="21"/>
    <s v="DELICIAS"/>
    <n v="1"/>
    <s v="DELICIAS"/>
    <s v="CALLE 7A. ORIENTE"/>
    <n v="302"/>
    <s v="PRIVADO"/>
    <x v="1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21"/>
    <n v="17"/>
    <n v="38"/>
    <n v="0"/>
    <n v="0"/>
    <n v="0"/>
    <n v="0"/>
    <n v="0"/>
    <n v="0"/>
    <n v="0"/>
    <n v="0"/>
    <n v="0"/>
    <n v="0"/>
    <n v="0"/>
    <n v="0"/>
    <n v="0"/>
    <n v="0"/>
    <n v="0"/>
    <n v="21"/>
    <n v="17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PJN0116D"/>
    <n v="1"/>
    <s v="MATUTINO"/>
    <s v="COLEGIO BILINGĂśE D'MONT"/>
    <n v="8"/>
    <s v="CHIHUAHUA"/>
    <n v="8"/>
    <s v="CHIHUAHUA"/>
    <n v="19"/>
    <s v="CHIHUAHUA"/>
    <n v="1"/>
    <s v="CHIHUAHUA"/>
    <s v="CALLE CENTENARIO"/>
    <n v="174"/>
    <s v="PRIVADO"/>
    <x v="1"/>
    <n v="2"/>
    <s v="BĂSICA"/>
    <n v="1"/>
    <x v="0"/>
    <n v="1"/>
    <x v="1"/>
    <n v="0"/>
    <s v="NO APLICA"/>
    <n v="0"/>
    <s v="NO APLICA"/>
    <s v="08FZP0010C"/>
    <m/>
    <s v="08ADG0046C"/>
    <n v="0"/>
    <s v="I2019"/>
    <n v="0"/>
    <n v="0"/>
    <n v="0"/>
    <n v="0"/>
    <n v="0"/>
    <n v="0"/>
    <n v="0"/>
    <n v="0"/>
    <n v="0"/>
    <n v="7"/>
    <n v="5"/>
    <n v="12"/>
    <n v="8"/>
    <n v="9"/>
    <n v="17"/>
    <n v="3"/>
    <n v="2"/>
    <n v="5"/>
    <n v="0"/>
    <n v="0"/>
    <n v="0"/>
    <n v="0"/>
    <n v="0"/>
    <n v="0"/>
    <n v="0"/>
    <n v="0"/>
    <n v="0"/>
    <n v="18"/>
    <n v="16"/>
    <n v="34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0"/>
    <n v="1"/>
    <n v="0"/>
    <n v="0"/>
    <n v="0"/>
    <n v="0"/>
    <n v="0"/>
    <n v="1"/>
    <n v="1"/>
    <n v="3"/>
    <n v="8"/>
    <n v="0"/>
    <n v="1"/>
    <n v="0"/>
    <n v="0"/>
    <n v="0"/>
    <n v="0"/>
    <n v="0"/>
    <n v="0"/>
    <n v="1"/>
    <n v="1"/>
    <n v="3"/>
    <n v="3"/>
  </r>
  <r>
    <s v="08PJN0689R"/>
    <n v="1"/>
    <s v="MATUTINO"/>
    <s v="INSTITUTO ADELA DE CORNEJO IV SIGLOS"/>
    <n v="8"/>
    <s v="CHIHUAHUA"/>
    <n v="8"/>
    <s v="CHIHUAHUA"/>
    <n v="37"/>
    <s v="JUĂREZ"/>
    <n v="1"/>
    <s v="JUĂREZ"/>
    <s v="CALZADA DEL RIO"/>
    <n v="995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4"/>
    <n v="4"/>
    <n v="3"/>
    <n v="6"/>
    <n v="9"/>
    <n v="10"/>
    <n v="11"/>
    <n v="21"/>
    <n v="0"/>
    <n v="0"/>
    <n v="0"/>
    <n v="0"/>
    <n v="0"/>
    <n v="0"/>
    <n v="0"/>
    <n v="0"/>
    <n v="0"/>
    <n v="13"/>
    <n v="21"/>
    <n v="3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2"/>
    <n v="1"/>
    <n v="1"/>
    <n v="8"/>
    <n v="0"/>
    <n v="1"/>
    <n v="0"/>
    <n v="0"/>
    <n v="0"/>
    <n v="0"/>
    <n v="0"/>
    <n v="0"/>
    <n v="1"/>
    <n v="1"/>
    <n v="3"/>
    <n v="3"/>
  </r>
  <r>
    <s v="08DCC0297J"/>
    <n v="4"/>
    <s v="DISCONTINUO"/>
    <s v="JUSTO SIERRA"/>
    <n v="8"/>
    <s v="CHIHUAHUA"/>
    <n v="8"/>
    <s v="CHIHUAHUA"/>
    <n v="40"/>
    <s v="MADERA"/>
    <n v="1"/>
    <s v="MADERA"/>
    <s v="CALLE PARQUE DE LA AMISTAD"/>
    <n v="0"/>
    <s v="PĂšBLICO"/>
    <x v="3"/>
    <n v="2"/>
    <s v="BĂSICA"/>
    <n v="1"/>
    <x v="0"/>
    <n v="3"/>
    <x v="3"/>
    <n v="0"/>
    <s v="NO APLICA"/>
    <n v="0"/>
    <s v="NO APLICA"/>
    <s v="08FZI0017M"/>
    <s v="08FJI0006F"/>
    <s v="08ADG0055K"/>
    <n v="0"/>
    <s v="I2019"/>
    <n v="0"/>
    <n v="0"/>
    <n v="0"/>
    <n v="0"/>
    <n v="0"/>
    <n v="0"/>
    <n v="0"/>
    <n v="0"/>
    <n v="0"/>
    <n v="4"/>
    <n v="3"/>
    <n v="7"/>
    <n v="8"/>
    <n v="9"/>
    <n v="17"/>
    <n v="7"/>
    <n v="5"/>
    <n v="12"/>
    <n v="0"/>
    <n v="0"/>
    <n v="0"/>
    <n v="0"/>
    <n v="0"/>
    <n v="0"/>
    <n v="0"/>
    <n v="0"/>
    <n v="0"/>
    <n v="19"/>
    <n v="17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DPR0487G"/>
    <n v="4"/>
    <s v="DISCONTINUO"/>
    <s v="MARIANO MATAMOROS"/>
    <n v="8"/>
    <s v="CHIHUAHUA"/>
    <n v="8"/>
    <s v="CHIHUAHUA"/>
    <n v="57"/>
    <s v="SAN FRANCISCO DE BORJA"/>
    <n v="31"/>
    <s v="TEPORACHI"/>
    <s v="CALLE LOC TEPORACHI"/>
    <n v="0"/>
    <s v="PĂšBLICO"/>
    <x v="3"/>
    <n v="2"/>
    <s v="BĂSICA"/>
    <n v="2"/>
    <x v="2"/>
    <n v="1"/>
    <x v="1"/>
    <n v="0"/>
    <s v="NO APLICA"/>
    <n v="0"/>
    <s v="NO APLICA"/>
    <s v="08FIZ0135A"/>
    <s v="08FJS0105M"/>
    <s v="08ADG0046C"/>
    <n v="0"/>
    <s v="I2019"/>
    <n v="14"/>
    <n v="5"/>
    <n v="19"/>
    <n v="14"/>
    <n v="5"/>
    <n v="19"/>
    <n v="5"/>
    <n v="0"/>
    <n v="5"/>
    <n v="1"/>
    <n v="3"/>
    <n v="4"/>
    <n v="2"/>
    <n v="2"/>
    <n v="4"/>
    <n v="1"/>
    <n v="0"/>
    <n v="1"/>
    <n v="2"/>
    <n v="0"/>
    <n v="2"/>
    <n v="0"/>
    <n v="1"/>
    <n v="1"/>
    <n v="3"/>
    <n v="1"/>
    <n v="4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3"/>
    <n v="2"/>
  </r>
  <r>
    <s v="08DPR1448L"/>
    <n v="1"/>
    <s v="MATUTINO"/>
    <s v="EMILIANO ZAPATA"/>
    <n v="8"/>
    <s v="CHIHUAHUA"/>
    <n v="8"/>
    <s v="CHIHUAHUA"/>
    <n v="29"/>
    <s v="GUADALUPE Y CALVO"/>
    <n v="218"/>
    <s v="SANTA ROSALĂŤA DE CARRIZAL"/>
    <s v="NINGUNO NINGUNO"/>
    <n v="0"/>
    <s v="PĂšBLICO"/>
    <x v="3"/>
    <n v="2"/>
    <s v="BĂSICA"/>
    <n v="2"/>
    <x v="2"/>
    <n v="1"/>
    <x v="1"/>
    <n v="0"/>
    <s v="NO APLICA"/>
    <n v="0"/>
    <s v="NO APLICA"/>
    <s v="08FIZ0258K"/>
    <s v="08FJS0131K"/>
    <s v="08ADG0007A"/>
    <n v="0"/>
    <s v="I2019"/>
    <n v="7"/>
    <n v="14"/>
    <n v="21"/>
    <n v="7"/>
    <n v="14"/>
    <n v="21"/>
    <n v="0"/>
    <n v="2"/>
    <n v="2"/>
    <n v="5"/>
    <n v="1"/>
    <n v="6"/>
    <n v="1"/>
    <n v="1"/>
    <n v="2"/>
    <n v="1"/>
    <n v="3"/>
    <n v="4"/>
    <n v="2"/>
    <n v="1"/>
    <n v="3"/>
    <n v="0"/>
    <n v="0"/>
    <n v="0"/>
    <n v="1"/>
    <n v="0"/>
    <n v="1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</r>
  <r>
    <s v="08EPR0044L"/>
    <n v="2"/>
    <s v="VESPERTINO"/>
    <s v="ENRIQUE C REBSAMEN 2171"/>
    <n v="8"/>
    <s v="CHIHUAHUA"/>
    <n v="8"/>
    <s v="CHIHUAHUA"/>
    <n v="19"/>
    <s v="CHIHUAHUA"/>
    <n v="1"/>
    <s v="CHIHUAHUA"/>
    <s v="CALLE RIO JANEIRO"/>
    <n v="309"/>
    <s v="PĂšBLICO"/>
    <x v="2"/>
    <n v="2"/>
    <s v="BĂSICA"/>
    <n v="2"/>
    <x v="2"/>
    <n v="1"/>
    <x v="1"/>
    <n v="0"/>
    <s v="NO APLICA"/>
    <n v="0"/>
    <s v="NO APLICA"/>
    <s v="08FIZ0043K"/>
    <s v="08FJS0001R"/>
    <m/>
    <n v="3"/>
    <s v="I2019"/>
    <n v="12"/>
    <n v="27"/>
    <n v="39"/>
    <n v="12"/>
    <n v="27"/>
    <n v="39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0064E"/>
    <n v="1"/>
    <s v="MATUTINO"/>
    <s v="INSTITUTO ARENAS"/>
    <n v="8"/>
    <s v="CHIHUAHUA"/>
    <n v="8"/>
    <s v="CHIHUAHUA"/>
    <n v="19"/>
    <s v="CHIHUAHUA"/>
    <n v="1"/>
    <s v="CHIHUAHUA"/>
    <s v="CALLE RAMIREZ"/>
    <n v="1605"/>
    <s v="PRIVADO"/>
    <x v="1"/>
    <n v="2"/>
    <s v="BĂSICA"/>
    <n v="2"/>
    <x v="2"/>
    <n v="1"/>
    <x v="1"/>
    <n v="0"/>
    <s v="NO APLICA"/>
    <n v="0"/>
    <s v="NO APLICA"/>
    <s v="08FIZ0045I"/>
    <m/>
    <s v="08ADG0046C"/>
    <n v="0"/>
    <s v="I2019"/>
    <n v="4"/>
    <n v="1"/>
    <n v="5"/>
    <n v="4"/>
    <n v="1"/>
    <n v="5"/>
    <n v="0"/>
    <n v="0"/>
    <n v="0"/>
    <n v="7"/>
    <n v="7"/>
    <n v="14"/>
    <n v="5"/>
    <n v="1"/>
    <n v="6"/>
    <n v="0"/>
    <n v="1"/>
    <n v="1"/>
    <n v="3"/>
    <n v="2"/>
    <n v="5"/>
    <n v="3"/>
    <n v="0"/>
    <n v="3"/>
    <n v="0"/>
    <n v="0"/>
    <n v="0"/>
    <n v="18"/>
    <n v="11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3"/>
    <n v="0"/>
    <n v="1"/>
    <n v="0"/>
    <n v="0"/>
    <n v="0"/>
    <n v="0"/>
    <n v="0"/>
    <n v="0"/>
    <n v="1"/>
    <n v="1"/>
    <n v="12"/>
    <n v="5"/>
  </r>
  <r>
    <s v="08KTV0072R"/>
    <n v="4"/>
    <s v="DISCONTINUO"/>
    <s v="SECUNDARIA COMUNITARIA"/>
    <n v="8"/>
    <s v="CHIHUAHUA"/>
    <n v="8"/>
    <s v="CHIHUAHUA"/>
    <n v="51"/>
    <s v="OCAMPO"/>
    <n v="21"/>
    <s v="LA CASITA"/>
    <s v="CALLE LA CASITA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12"/>
    <n v="9"/>
    <n v="21"/>
    <n v="12"/>
    <n v="9"/>
    <n v="21"/>
    <n v="4"/>
    <n v="3"/>
    <n v="7"/>
    <n v="1"/>
    <n v="3"/>
    <n v="4"/>
    <n v="2"/>
    <n v="5"/>
    <n v="7"/>
    <n v="4"/>
    <n v="0"/>
    <n v="4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EJN0112B"/>
    <n v="1"/>
    <s v="MATUTINO"/>
    <s v="MARGARITA MAZA DE JUAREZ 1118"/>
    <n v="8"/>
    <s v="CHIHUAHUA"/>
    <n v="8"/>
    <s v="CHIHUAHUA"/>
    <n v="48"/>
    <s v="NAMIQUIPA"/>
    <n v="31"/>
    <s v="CRUCES"/>
    <s v="CALLE LOPEZ MATEOS"/>
    <n v="0"/>
    <s v="PĂšBLICO"/>
    <x v="2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7"/>
    <n v="1"/>
    <n v="8"/>
    <n v="9"/>
    <n v="5"/>
    <n v="14"/>
    <n v="4"/>
    <n v="10"/>
    <n v="14"/>
    <n v="0"/>
    <n v="0"/>
    <n v="0"/>
    <n v="0"/>
    <n v="0"/>
    <n v="0"/>
    <n v="0"/>
    <n v="0"/>
    <n v="0"/>
    <n v="20"/>
    <n v="16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</r>
  <r>
    <s v="08EJN0401T"/>
    <n v="1"/>
    <s v="MATUTINO"/>
    <s v="EMILIANO ZAPATA 8101"/>
    <n v="8"/>
    <s v="CHIHUAHUA"/>
    <n v="8"/>
    <s v="CHIHUAHUA"/>
    <n v="19"/>
    <s v="CHIHUAHUA"/>
    <n v="1"/>
    <s v="CHIHUAHUA"/>
    <s v="CALLE EMILIANO ZAPATA"/>
    <n v="213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3"/>
    <n v="1"/>
    <n v="4"/>
    <n v="10"/>
    <n v="6"/>
    <n v="16"/>
    <n v="6"/>
    <n v="10"/>
    <n v="16"/>
    <n v="0"/>
    <n v="0"/>
    <n v="0"/>
    <n v="0"/>
    <n v="0"/>
    <n v="0"/>
    <n v="0"/>
    <n v="0"/>
    <n v="0"/>
    <n v="19"/>
    <n v="17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2"/>
    <n v="0"/>
    <n v="0"/>
    <n v="1"/>
    <n v="0"/>
    <n v="0"/>
    <n v="0"/>
    <n v="1"/>
    <n v="2"/>
    <n v="2"/>
    <n v="2"/>
  </r>
  <r>
    <s v="08PJN0674P"/>
    <n v="1"/>
    <s v="MATUTINO"/>
    <s v="INSTITUTO BILINGUE ICM UNIDAD SALVARCAR"/>
    <n v="8"/>
    <s v="CHIHUAHUA"/>
    <n v="8"/>
    <s v="CHIHUAHUA"/>
    <n v="37"/>
    <s v="JUĂREZ"/>
    <n v="1"/>
    <s v="JUĂREZ"/>
    <s v="CALLE IGNACIO ZARAGOZA"/>
    <n v="133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4"/>
    <n v="4"/>
    <n v="8"/>
    <n v="7"/>
    <n v="15"/>
    <n v="6"/>
    <n v="8"/>
    <n v="14"/>
    <n v="0"/>
    <n v="0"/>
    <n v="0"/>
    <n v="0"/>
    <n v="0"/>
    <n v="0"/>
    <n v="0"/>
    <n v="0"/>
    <n v="0"/>
    <n v="14"/>
    <n v="19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1"/>
    <n v="4"/>
    <n v="9"/>
    <n v="0"/>
    <n v="2"/>
    <n v="0"/>
    <n v="0"/>
    <n v="1"/>
    <n v="0"/>
    <n v="0"/>
    <n v="0"/>
    <n v="1"/>
    <n v="2"/>
    <n v="2"/>
    <n v="2"/>
  </r>
  <r>
    <s v="08DPR0055S"/>
    <n v="1"/>
    <s v="MATUTINO"/>
    <s v="LAZARO CARDENAS"/>
    <n v="8"/>
    <s v="CHIHUAHUA"/>
    <n v="8"/>
    <s v="CHIHUAHUA"/>
    <n v="29"/>
    <s v="GUADALUPE Y CALVO"/>
    <n v="1137"/>
    <s v="LA TABLETA"/>
    <s v="CALLE LA TABLETA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9"/>
    <n v="10"/>
    <n v="19"/>
    <n v="9"/>
    <n v="10"/>
    <n v="19"/>
    <n v="1"/>
    <n v="1"/>
    <n v="2"/>
    <n v="1"/>
    <n v="3"/>
    <n v="4"/>
    <n v="0"/>
    <n v="1"/>
    <n v="1"/>
    <n v="2"/>
    <n v="1"/>
    <n v="3"/>
    <n v="1"/>
    <n v="3"/>
    <n v="4"/>
    <n v="1"/>
    <n v="0"/>
    <n v="1"/>
    <n v="4"/>
    <n v="2"/>
    <n v="6"/>
    <n v="9"/>
    <n v="10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0451S"/>
    <n v="2"/>
    <s v="VESPERTINO"/>
    <s v="HEROE DE NACOZARI"/>
    <n v="8"/>
    <s v="CHIHUAHUA"/>
    <n v="8"/>
    <s v="CHIHUAHUA"/>
    <n v="45"/>
    <s v="MEOQUI"/>
    <n v="1"/>
    <s v="PEDRO MEOQUI"/>
    <s v="CALLE 12 "/>
    <n v="0"/>
    <s v="PĂšBLICO"/>
    <x v="3"/>
    <n v="2"/>
    <s v="BĂSICA"/>
    <n v="2"/>
    <x v="2"/>
    <n v="1"/>
    <x v="1"/>
    <n v="0"/>
    <s v="NO APLICA"/>
    <n v="0"/>
    <s v="NO APLICA"/>
    <s v="08FIZ0221X"/>
    <s v="08FJS0125Z"/>
    <s v="08ADG0057I"/>
    <n v="0"/>
    <s v="I2019"/>
    <n v="7"/>
    <n v="8"/>
    <n v="15"/>
    <n v="7"/>
    <n v="8"/>
    <n v="15"/>
    <n v="0"/>
    <n v="0"/>
    <n v="0"/>
    <n v="3"/>
    <n v="1"/>
    <n v="4"/>
    <n v="2"/>
    <n v="1"/>
    <n v="3"/>
    <n v="2"/>
    <n v="4"/>
    <n v="6"/>
    <n v="3"/>
    <n v="3"/>
    <n v="6"/>
    <n v="2"/>
    <n v="0"/>
    <n v="2"/>
    <n v="0"/>
    <n v="1"/>
    <n v="1"/>
    <n v="12"/>
    <n v="10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7"/>
    <n v="1"/>
  </r>
  <r>
    <s v="08DPR0768P"/>
    <n v="1"/>
    <s v="MATUTINO"/>
    <s v="MIGUEL DE CERVANTES SAAVEDRA"/>
    <n v="8"/>
    <s v="CHIHUAHUA"/>
    <n v="8"/>
    <s v="CHIHUAHUA"/>
    <n v="46"/>
    <s v="MORELOS"/>
    <n v="180"/>
    <s v="LOS TAJOS"/>
    <s v="CALLE LOS TAJOS"/>
    <n v="0"/>
    <s v="PĂšBLICO"/>
    <x v="3"/>
    <n v="2"/>
    <s v="BĂSICA"/>
    <n v="2"/>
    <x v="2"/>
    <n v="1"/>
    <x v="1"/>
    <n v="0"/>
    <s v="NO APLICA"/>
    <n v="0"/>
    <s v="NO APLICA"/>
    <s v="08FIZ0253P"/>
    <s v="08FJS0130L"/>
    <s v="08ADG0006B"/>
    <n v="0"/>
    <s v="I2019"/>
    <n v="8"/>
    <n v="10"/>
    <n v="18"/>
    <n v="8"/>
    <n v="8"/>
    <n v="16"/>
    <n v="0"/>
    <n v="2"/>
    <n v="2"/>
    <n v="1"/>
    <n v="1"/>
    <n v="2"/>
    <n v="1"/>
    <n v="1"/>
    <n v="2"/>
    <n v="1"/>
    <n v="2"/>
    <n v="3"/>
    <n v="0"/>
    <n v="4"/>
    <n v="4"/>
    <n v="1"/>
    <n v="2"/>
    <n v="3"/>
    <n v="5"/>
    <n v="2"/>
    <n v="7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917G"/>
    <n v="1"/>
    <s v="MATUTINO"/>
    <s v="BENITO JUAREZ"/>
    <n v="8"/>
    <s v="CHIHUAHUA"/>
    <n v="8"/>
    <s v="CHIHUAHUA"/>
    <n v="40"/>
    <s v="MADERA"/>
    <n v="25"/>
    <s v="NAHUERACHI"/>
    <s v="CALLE NAHUERACHI"/>
    <n v="0"/>
    <s v="PĂšBLICO"/>
    <x v="3"/>
    <n v="2"/>
    <s v="BĂSICA"/>
    <n v="2"/>
    <x v="2"/>
    <n v="1"/>
    <x v="1"/>
    <n v="0"/>
    <s v="NO APLICA"/>
    <n v="0"/>
    <s v="NO APLICA"/>
    <s v="08FIZ0193R"/>
    <s v="08FJS0120E"/>
    <s v="08ADG0055K"/>
    <n v="0"/>
    <s v="I2019"/>
    <n v="8"/>
    <n v="11"/>
    <n v="19"/>
    <n v="8"/>
    <n v="11"/>
    <n v="19"/>
    <n v="1"/>
    <n v="4"/>
    <n v="5"/>
    <n v="3"/>
    <n v="0"/>
    <n v="3"/>
    <n v="2"/>
    <n v="1"/>
    <n v="3"/>
    <n v="2"/>
    <n v="1"/>
    <n v="3"/>
    <n v="1"/>
    <n v="2"/>
    <n v="3"/>
    <n v="1"/>
    <n v="1"/>
    <n v="2"/>
    <n v="1"/>
    <n v="2"/>
    <n v="3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B0010V"/>
    <n v="1"/>
    <s v="MATUTINO"/>
    <s v="24 DE FEBRERO"/>
    <n v="8"/>
    <s v="CHIHUAHUA"/>
    <n v="8"/>
    <s v="CHIHUAHUA"/>
    <n v="27"/>
    <s v="GUACHOCHI"/>
    <n v="2717"/>
    <s v="ROJASARARE"/>
    <s v="CALLE ROJASARARE"/>
    <n v="0"/>
    <s v="PĂšBLICO"/>
    <x v="3"/>
    <n v="2"/>
    <s v="BĂSICA"/>
    <n v="2"/>
    <x v="2"/>
    <n v="3"/>
    <x v="4"/>
    <n v="0"/>
    <s v="NO APLICA"/>
    <n v="0"/>
    <s v="NO APLICA"/>
    <s v="08FZI0033D"/>
    <s v="08FJI0008D"/>
    <s v="08ADG0006B"/>
    <n v="0"/>
    <s v="I2019"/>
    <n v="12"/>
    <n v="6"/>
    <n v="18"/>
    <n v="12"/>
    <n v="6"/>
    <n v="18"/>
    <n v="1"/>
    <n v="1"/>
    <n v="2"/>
    <n v="1"/>
    <n v="1"/>
    <n v="2"/>
    <n v="2"/>
    <n v="4"/>
    <n v="6"/>
    <n v="0"/>
    <n v="0"/>
    <n v="0"/>
    <n v="6"/>
    <n v="2"/>
    <n v="8"/>
    <n v="3"/>
    <n v="1"/>
    <n v="4"/>
    <n v="0"/>
    <n v="0"/>
    <n v="0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034E"/>
    <n v="1"/>
    <s v="MATUTINO"/>
    <s v="NI;OS HEROES"/>
    <n v="8"/>
    <s v="CHIHUAHUA"/>
    <n v="8"/>
    <s v="CHIHUAHUA"/>
    <n v="45"/>
    <s v="MEOQUI"/>
    <n v="1"/>
    <s v="PEDRO MEOQUI"/>
    <s v="CALLE NIĂ‘OS HEROES"/>
    <n v="0"/>
    <s v="PĂšBLICO"/>
    <x v="3"/>
    <n v="2"/>
    <s v="BĂSICA"/>
    <n v="2"/>
    <x v="2"/>
    <n v="3"/>
    <x v="4"/>
    <n v="0"/>
    <s v="NO APLICA"/>
    <n v="0"/>
    <s v="NO APLICA"/>
    <s v="08FZI0034C"/>
    <s v="08FJI0009C"/>
    <s v="08ADG0057I"/>
    <n v="0"/>
    <s v="I2019"/>
    <n v="11"/>
    <n v="7"/>
    <n v="18"/>
    <n v="11"/>
    <n v="7"/>
    <n v="18"/>
    <n v="3"/>
    <n v="1"/>
    <n v="4"/>
    <n v="4"/>
    <n v="1"/>
    <n v="5"/>
    <n v="1"/>
    <n v="2"/>
    <n v="3"/>
    <n v="3"/>
    <n v="3"/>
    <n v="6"/>
    <n v="1"/>
    <n v="0"/>
    <n v="1"/>
    <n v="3"/>
    <n v="0"/>
    <n v="3"/>
    <n v="1"/>
    <n v="0"/>
    <n v="1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369R"/>
    <n v="1"/>
    <s v="MATUTINO"/>
    <s v="IGNACIO ZARAGOZA"/>
    <n v="8"/>
    <s v="CHIHUAHUA"/>
    <n v="8"/>
    <s v="CHIHUAHUA"/>
    <n v="29"/>
    <s v="GUADALUPE Y CALVO"/>
    <n v="905"/>
    <s v="EL CUĂŤDAME"/>
    <s v="CALLE EL CUIDAME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8"/>
    <n v="9"/>
    <n v="17"/>
    <n v="8"/>
    <n v="9"/>
    <n v="17"/>
    <n v="3"/>
    <n v="0"/>
    <n v="3"/>
    <n v="4"/>
    <n v="2"/>
    <n v="6"/>
    <n v="0"/>
    <n v="4"/>
    <n v="4"/>
    <n v="0"/>
    <n v="3"/>
    <n v="3"/>
    <n v="1"/>
    <n v="0"/>
    <n v="1"/>
    <n v="2"/>
    <n v="1"/>
    <n v="3"/>
    <n v="1"/>
    <n v="2"/>
    <n v="3"/>
    <n v="8"/>
    <n v="12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PB0706B"/>
    <n v="1"/>
    <s v="MATUTINO"/>
    <s v="RAMON LOPEZ PEREZ"/>
    <n v="8"/>
    <s v="CHIHUAHUA"/>
    <n v="8"/>
    <s v="CHIHUAHUA"/>
    <n v="8"/>
    <s v="BATOPILAS DE MANUEL GĂ“MEZ MORĂŤN"/>
    <n v="929"/>
    <s v="EL ARENAL DE LA PALMA"/>
    <s v="CALLE EL ARENAL DE LA PALMA"/>
    <n v="0"/>
    <s v="PĂšBLICO"/>
    <x v="3"/>
    <n v="2"/>
    <s v="BĂSICA"/>
    <n v="2"/>
    <x v="2"/>
    <n v="3"/>
    <x v="4"/>
    <n v="0"/>
    <s v="NO APLICA"/>
    <n v="0"/>
    <s v="NO APLICA"/>
    <s v="08FZI0020Z"/>
    <s v="08FJI0007E"/>
    <s v="08ADG0006B"/>
    <n v="0"/>
    <s v="I2019"/>
    <n v="10"/>
    <n v="9"/>
    <n v="19"/>
    <n v="9"/>
    <n v="9"/>
    <n v="18"/>
    <n v="1"/>
    <n v="0"/>
    <n v="1"/>
    <n v="2"/>
    <n v="1"/>
    <n v="3"/>
    <n v="0"/>
    <n v="1"/>
    <n v="1"/>
    <n v="2"/>
    <n v="1"/>
    <n v="3"/>
    <n v="1"/>
    <n v="5"/>
    <n v="6"/>
    <n v="2"/>
    <n v="3"/>
    <n v="5"/>
    <n v="2"/>
    <n v="0"/>
    <n v="2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719F"/>
    <n v="1"/>
    <s v="MATUTINO"/>
    <s v="JOSEFA ORTIZ DE DOMINGUEZ"/>
    <n v="8"/>
    <s v="CHIHUAHUA"/>
    <n v="8"/>
    <s v="CHIHUAHUA"/>
    <n v="29"/>
    <s v="GUADALUPE Y CALVO"/>
    <n v="771"/>
    <s v="TIERRAS AMARILLAS"/>
    <s v="CALLE TIERRAS AMARILLAS"/>
    <n v="0"/>
    <s v="PĂšBLICO"/>
    <x v="3"/>
    <n v="2"/>
    <s v="BĂSICA"/>
    <n v="2"/>
    <x v="2"/>
    <n v="3"/>
    <x v="4"/>
    <n v="0"/>
    <s v="NO APLICA"/>
    <n v="0"/>
    <s v="NO APLICA"/>
    <s v="08FZI0028S"/>
    <s v="08FJI0010S"/>
    <s v="08ADG0007A"/>
    <n v="0"/>
    <s v="I2019"/>
    <n v="10"/>
    <n v="9"/>
    <n v="19"/>
    <n v="10"/>
    <n v="9"/>
    <n v="19"/>
    <n v="5"/>
    <n v="2"/>
    <n v="7"/>
    <n v="3"/>
    <n v="1"/>
    <n v="4"/>
    <n v="1"/>
    <n v="2"/>
    <n v="3"/>
    <n v="3"/>
    <n v="2"/>
    <n v="5"/>
    <n v="0"/>
    <n v="0"/>
    <n v="0"/>
    <n v="0"/>
    <n v="3"/>
    <n v="3"/>
    <n v="1"/>
    <n v="0"/>
    <n v="1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KPR1854B"/>
    <n v="4"/>
    <s v="DISCONTINUO"/>
    <s v="ESCUELA PRIMARIA"/>
    <n v="8"/>
    <s v="CHIHUAHUA"/>
    <n v="8"/>
    <s v="CHIHUAHUA"/>
    <n v="17"/>
    <s v="CUAUHTÉMOC"/>
    <n v="95"/>
    <s v="EJIDO EL LLORÓN"/>
    <s v="CALLE EL LLORON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12"/>
    <n v="19"/>
    <n v="7"/>
    <n v="12"/>
    <n v="19"/>
    <n v="0"/>
    <n v="0"/>
    <n v="0"/>
    <n v="1"/>
    <n v="1"/>
    <n v="2"/>
    <n v="2"/>
    <n v="2"/>
    <n v="4"/>
    <n v="0"/>
    <n v="2"/>
    <n v="2"/>
    <n v="2"/>
    <n v="1"/>
    <n v="3"/>
    <n v="0"/>
    <n v="3"/>
    <n v="3"/>
    <n v="3"/>
    <n v="4"/>
    <n v="7"/>
    <n v="8"/>
    <n v="13"/>
    <n v="2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KPR2093S"/>
    <n v="4"/>
    <s v="DISCONTINUO"/>
    <s v="PRIMARIA COMUNITARIA"/>
    <n v="8"/>
    <s v="CHIHUAHUA"/>
    <n v="8"/>
    <s v="CHIHUAHUA"/>
    <n v="46"/>
    <s v="MORELOS"/>
    <n v="192"/>
    <s v="LA TUNITA (LA TULITA)"/>
    <s v="CALLE LA TUNITA (LA TULITA)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7"/>
    <n v="12"/>
    <n v="19"/>
    <n v="7"/>
    <n v="12"/>
    <n v="19"/>
    <n v="1"/>
    <n v="3"/>
    <n v="4"/>
    <n v="2"/>
    <n v="0"/>
    <n v="2"/>
    <n v="1"/>
    <n v="2"/>
    <n v="3"/>
    <n v="2"/>
    <n v="0"/>
    <n v="2"/>
    <n v="3"/>
    <n v="2"/>
    <n v="5"/>
    <n v="1"/>
    <n v="2"/>
    <n v="3"/>
    <n v="2"/>
    <n v="2"/>
    <n v="4"/>
    <n v="11"/>
    <n v="8"/>
    <n v="1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PJN0337O"/>
    <n v="1"/>
    <s v="MATUTINO"/>
    <s v="COLEGIO INFANTIL BILINGUE"/>
    <n v="8"/>
    <s v="CHIHUAHUA"/>
    <n v="8"/>
    <s v="CHIHUAHUA"/>
    <n v="37"/>
    <s v="JUĂREZ"/>
    <n v="1"/>
    <s v="JUĂREZ"/>
    <s v="CALLE SANDIA"/>
    <n v="608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7"/>
    <n v="8"/>
    <n v="15"/>
    <n v="11"/>
    <n v="9"/>
    <n v="20"/>
    <n v="0"/>
    <n v="0"/>
    <n v="0"/>
    <n v="0"/>
    <n v="0"/>
    <n v="0"/>
    <n v="0"/>
    <n v="0"/>
    <n v="0"/>
    <n v="18"/>
    <n v="17"/>
    <n v="35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3"/>
    <n v="7"/>
    <n v="0"/>
    <n v="1"/>
    <n v="0"/>
    <n v="0"/>
    <n v="0"/>
    <n v="0"/>
    <n v="0"/>
    <n v="0"/>
    <n v="1"/>
    <n v="1"/>
    <n v="4"/>
    <n v="2"/>
  </r>
  <r>
    <s v="08DPR0720W"/>
    <n v="1"/>
    <s v="MATUTINO"/>
    <s v="FRANCISCO I. MADERO"/>
    <n v="8"/>
    <s v="CHIHUAHUA"/>
    <n v="8"/>
    <s v="CHIHUAHUA"/>
    <n v="40"/>
    <s v="MADERA"/>
    <n v="125"/>
    <s v="LOS DESMONTES"/>
    <s v="CALLE LOS DESMONTES"/>
    <n v="0"/>
    <s v="PĂšBLICO"/>
    <x v="3"/>
    <n v="2"/>
    <s v="BĂSICA"/>
    <n v="2"/>
    <x v="2"/>
    <n v="1"/>
    <x v="1"/>
    <n v="0"/>
    <s v="NO APLICA"/>
    <n v="0"/>
    <s v="NO APLICA"/>
    <s v="08FIZ0193R"/>
    <s v="08FJS0120E"/>
    <s v="08ADG0055K"/>
    <n v="0"/>
    <s v="I2019"/>
    <n v="8"/>
    <n v="12"/>
    <n v="20"/>
    <n v="8"/>
    <n v="12"/>
    <n v="20"/>
    <n v="0"/>
    <n v="3"/>
    <n v="3"/>
    <n v="0"/>
    <n v="0"/>
    <n v="0"/>
    <n v="1"/>
    <n v="2"/>
    <n v="3"/>
    <n v="1"/>
    <n v="2"/>
    <n v="3"/>
    <n v="1"/>
    <n v="1"/>
    <n v="2"/>
    <n v="4"/>
    <n v="1"/>
    <n v="5"/>
    <n v="1"/>
    <n v="3"/>
    <n v="4"/>
    <n v="8"/>
    <n v="9"/>
    <n v="17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</r>
  <r>
    <s v="08DPR1026D"/>
    <n v="1"/>
    <s v="MATUTINO"/>
    <s v="IGNACIO ZARAGOZA"/>
    <n v="8"/>
    <s v="CHIHUAHUA"/>
    <n v="8"/>
    <s v="CHIHUAHUA"/>
    <n v="58"/>
    <s v="SAN FRANCISCO DE CONCHOS"/>
    <n v="20"/>
    <s v="EL MOLINO"/>
    <s v="CALLE EL MOLINO"/>
    <n v="0"/>
    <s v="PĂšBLICO"/>
    <x v="3"/>
    <n v="2"/>
    <s v="BĂSICA"/>
    <n v="2"/>
    <x v="2"/>
    <n v="1"/>
    <x v="1"/>
    <n v="0"/>
    <s v="NO APLICA"/>
    <n v="0"/>
    <s v="NO APLICA"/>
    <s v="08FIZ0235Z"/>
    <s v="08FJS0127Y"/>
    <s v="08ADG0057I"/>
    <n v="0"/>
    <s v="I2019"/>
    <n v="8"/>
    <n v="12"/>
    <n v="20"/>
    <n v="8"/>
    <n v="12"/>
    <n v="20"/>
    <n v="1"/>
    <n v="5"/>
    <n v="6"/>
    <n v="2"/>
    <n v="0"/>
    <n v="2"/>
    <n v="1"/>
    <n v="0"/>
    <n v="1"/>
    <n v="4"/>
    <n v="0"/>
    <n v="4"/>
    <n v="0"/>
    <n v="4"/>
    <n v="4"/>
    <n v="1"/>
    <n v="0"/>
    <n v="1"/>
    <n v="1"/>
    <n v="3"/>
    <n v="4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200U"/>
    <n v="4"/>
    <s v="DISCONTINUO"/>
    <s v="MANUEL DOBLADO"/>
    <n v="8"/>
    <s v="CHIHUAHUA"/>
    <n v="8"/>
    <s v="CHIHUAHUA"/>
    <n v="31"/>
    <s v="GUERRERO"/>
    <n v="95"/>
    <s v="RĂŤO VERDE"/>
    <s v="CALLE RIO VERDE"/>
    <n v="0"/>
    <s v="PĂšBLICO"/>
    <x v="3"/>
    <n v="2"/>
    <s v="BĂSICA"/>
    <n v="2"/>
    <x v="2"/>
    <n v="1"/>
    <x v="1"/>
    <n v="0"/>
    <s v="NO APLICA"/>
    <n v="0"/>
    <s v="NO APLICA"/>
    <s v="08FIZ0209B"/>
    <s v="08FJS0123B"/>
    <s v="08ADG0003E"/>
    <n v="0"/>
    <s v="I2019"/>
    <n v="8"/>
    <n v="9"/>
    <n v="17"/>
    <n v="8"/>
    <n v="9"/>
    <n v="17"/>
    <n v="3"/>
    <n v="1"/>
    <n v="4"/>
    <n v="3"/>
    <n v="1"/>
    <n v="4"/>
    <n v="2"/>
    <n v="1"/>
    <n v="3"/>
    <n v="2"/>
    <n v="2"/>
    <n v="4"/>
    <n v="0"/>
    <n v="1"/>
    <n v="1"/>
    <n v="3"/>
    <n v="3"/>
    <n v="6"/>
    <n v="0"/>
    <n v="2"/>
    <n v="2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B0036C"/>
    <n v="1"/>
    <s v="MATUTINO"/>
    <s v="FRANCISCO VILLA"/>
    <n v="8"/>
    <s v="CHIHUAHUA"/>
    <n v="8"/>
    <s v="CHIHUAHUA"/>
    <n v="66"/>
    <s v="URUACHI"/>
    <n v="67"/>
    <s v="LA CUMBRE"/>
    <s v="CALLE LA CUMBRE"/>
    <n v="0"/>
    <s v="PĂšBLICO"/>
    <x v="3"/>
    <n v="2"/>
    <s v="BĂSICA"/>
    <n v="2"/>
    <x v="2"/>
    <n v="3"/>
    <x v="4"/>
    <n v="0"/>
    <s v="NO APLICA"/>
    <n v="0"/>
    <s v="NO APLICA"/>
    <s v="08FZI0002K"/>
    <s v="08FJI0001K"/>
    <s v="08ADG0003E"/>
    <n v="0"/>
    <s v="I2019"/>
    <n v="12"/>
    <n v="6"/>
    <n v="18"/>
    <n v="12"/>
    <n v="6"/>
    <n v="18"/>
    <n v="4"/>
    <n v="1"/>
    <n v="5"/>
    <n v="3"/>
    <n v="0"/>
    <n v="3"/>
    <n v="2"/>
    <n v="0"/>
    <n v="2"/>
    <n v="4"/>
    <n v="1"/>
    <n v="5"/>
    <n v="0"/>
    <n v="2"/>
    <n v="2"/>
    <n v="1"/>
    <n v="0"/>
    <n v="1"/>
    <n v="3"/>
    <n v="2"/>
    <n v="5"/>
    <n v="13"/>
    <n v="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DTV0113R"/>
    <n v="1"/>
    <s v="MATUTINO"/>
    <s v="JAIME TORRES BODET"/>
    <n v="8"/>
    <s v="CHIHUAHUA"/>
    <n v="8"/>
    <s v="CHIHUAHUA"/>
    <n v="31"/>
    <s v="GUERRERO"/>
    <n v="57"/>
    <s v="EL JAGĂśEY"/>
    <s v="CALLE EL JAGUEY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8"/>
    <n v="6"/>
    <n v="14"/>
    <n v="8"/>
    <n v="6"/>
    <n v="14"/>
    <n v="2"/>
    <n v="2"/>
    <n v="4"/>
    <n v="8"/>
    <n v="4"/>
    <n v="12"/>
    <n v="2"/>
    <n v="1"/>
    <n v="3"/>
    <n v="4"/>
    <n v="3"/>
    <n v="7"/>
    <n v="0"/>
    <n v="0"/>
    <n v="0"/>
    <n v="0"/>
    <n v="0"/>
    <n v="0"/>
    <n v="0"/>
    <n v="0"/>
    <n v="0"/>
    <n v="14"/>
    <n v="8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DTV0218L"/>
    <n v="1"/>
    <s v="MATUTINO"/>
    <s v="TELESECUNDARIA FEDERALIZADA"/>
    <n v="8"/>
    <s v="CHIHUAHUA"/>
    <n v="8"/>
    <s v="CHIHUAHUA"/>
    <n v="9"/>
    <s v="BOCOYNA"/>
    <n v="352"/>
    <s v="TALAYOTES (TALAYOTES DE LOS VOLCANES)"/>
    <s v="CALLE TALAYOTES DE VOLCANES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7"/>
    <n v="9"/>
    <n v="16"/>
    <n v="7"/>
    <n v="9"/>
    <n v="16"/>
    <n v="3"/>
    <n v="2"/>
    <n v="5"/>
    <n v="3"/>
    <n v="1"/>
    <n v="4"/>
    <n v="0"/>
    <n v="5"/>
    <n v="5"/>
    <n v="6"/>
    <n v="5"/>
    <n v="11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KTV0195A"/>
    <n v="4"/>
    <s v="DISCONTINUO"/>
    <s v="SECUNDARIA COMUNITARIA"/>
    <n v="8"/>
    <s v="CHIHUAHUA"/>
    <n v="8"/>
    <s v="CHIHUAHUA"/>
    <n v="51"/>
    <s v="OCAMPO"/>
    <n v="169"/>
    <s v="CUEVAS BLANCAS (GASACHI)"/>
    <s v="CALLE CUEVAS BLANCAS (GASACHI)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7"/>
    <n v="11"/>
    <n v="18"/>
    <n v="7"/>
    <n v="11"/>
    <n v="18"/>
    <n v="2"/>
    <n v="2"/>
    <n v="4"/>
    <n v="6"/>
    <n v="0"/>
    <n v="6"/>
    <n v="4"/>
    <n v="4"/>
    <n v="8"/>
    <n v="1"/>
    <n v="5"/>
    <n v="6"/>
    <n v="0"/>
    <n v="0"/>
    <n v="0"/>
    <n v="0"/>
    <n v="0"/>
    <n v="0"/>
    <n v="0"/>
    <n v="0"/>
    <n v="0"/>
    <n v="11"/>
    <n v="9"/>
    <n v="2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495Z"/>
    <n v="1"/>
    <s v="MATUTINO"/>
    <s v="AMADO NERVO"/>
    <n v="8"/>
    <s v="CHIHUAHUA"/>
    <n v="8"/>
    <s v="CHIHUAHUA"/>
    <n v="16"/>
    <s v="LA CRUZ"/>
    <n v="1"/>
    <s v="LA CRUZ"/>
    <s v="CALLE LERDO DE TEJADA"/>
    <n v="0"/>
    <s v="PĂšBLICO"/>
    <x v="3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9"/>
    <n v="2"/>
    <n v="11"/>
    <n v="7"/>
    <n v="4"/>
    <n v="11"/>
    <n v="7"/>
    <n v="7"/>
    <n v="14"/>
    <n v="0"/>
    <n v="0"/>
    <n v="0"/>
    <n v="0"/>
    <n v="0"/>
    <n v="0"/>
    <n v="0"/>
    <n v="0"/>
    <n v="0"/>
    <n v="23"/>
    <n v="13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</r>
  <r>
    <s v="08DJN2110S"/>
    <n v="1"/>
    <s v="MATUTINO"/>
    <s v="MARIA EDMEE ALVAREZ"/>
    <n v="8"/>
    <s v="CHIHUAHUA"/>
    <n v="8"/>
    <s v="CHIHUAHUA"/>
    <n v="37"/>
    <s v="JUĂREZ"/>
    <n v="1"/>
    <s v="JUĂREZ"/>
    <s v="CALLE CEREZOS"/>
    <n v="0"/>
    <s v="PĂšBLICO"/>
    <x v="3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1"/>
    <n v="2"/>
    <n v="3"/>
    <n v="4"/>
    <n v="7"/>
    <n v="11"/>
    <n v="18"/>
    <n v="5"/>
    <n v="23"/>
    <n v="0"/>
    <n v="0"/>
    <n v="0"/>
    <n v="0"/>
    <n v="0"/>
    <n v="0"/>
    <n v="0"/>
    <n v="0"/>
    <n v="0"/>
    <n v="23"/>
    <n v="14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2289D"/>
    <n v="1"/>
    <s v="MATUTINO"/>
    <s v="MIGUEL HIDALGO Y COSTILLA"/>
    <n v="8"/>
    <s v="CHIHUAHUA"/>
    <n v="8"/>
    <s v="CHIHUAHUA"/>
    <n v="19"/>
    <s v="CHIHUAHUA"/>
    <n v="247"/>
    <s v="EJIDO ESTACIĂ“N TERRAZAS Y MINAS DEL COBRE"/>
    <s v="CALLE EJIDO ESTACION TERRAZAS "/>
    <n v="0"/>
    <s v="PĂšBLICO"/>
    <x v="3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4"/>
    <n v="1"/>
    <n v="5"/>
    <n v="5"/>
    <n v="10"/>
    <n v="15"/>
    <n v="11"/>
    <n v="6"/>
    <n v="17"/>
    <n v="0"/>
    <n v="0"/>
    <n v="0"/>
    <n v="0"/>
    <n v="0"/>
    <n v="0"/>
    <n v="0"/>
    <n v="0"/>
    <n v="0"/>
    <n v="20"/>
    <n v="17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352A"/>
    <n v="1"/>
    <s v="MATUTINO"/>
    <s v="HELLEN KELLER 1336"/>
    <n v="8"/>
    <s v="CHIHUAHUA"/>
    <n v="8"/>
    <s v="CHIHUAHUA"/>
    <n v="19"/>
    <s v="CHIHUAHUA"/>
    <n v="1"/>
    <s v="CHIHUAHUA"/>
    <s v="CALLE PAQUIME"/>
    <n v="1404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3"/>
    <n v="5"/>
    <n v="8"/>
    <n v="10"/>
    <n v="6"/>
    <n v="16"/>
    <n v="6"/>
    <n v="6"/>
    <n v="12"/>
    <n v="0"/>
    <n v="0"/>
    <n v="0"/>
    <n v="0"/>
    <n v="0"/>
    <n v="0"/>
    <n v="0"/>
    <n v="0"/>
    <n v="0"/>
    <n v="19"/>
    <n v="17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4"/>
    <n v="2"/>
  </r>
  <r>
    <s v="08DCC0192P"/>
    <n v="1"/>
    <s v="MATUTINO"/>
    <s v="P. CARLOS DIAZ INFANTE LARIOS"/>
    <n v="8"/>
    <s v="CHIHUAHUA"/>
    <n v="8"/>
    <s v="CHIHUAHUA"/>
    <n v="19"/>
    <s v="CHIHUAHUA"/>
    <n v="301"/>
    <s v="SIERRA AZUL (LA COLORADA)"/>
    <s v="CALLE SIERRA AZUL"/>
    <n v="0"/>
    <s v="PĂšBLICO"/>
    <x v="3"/>
    <n v="2"/>
    <s v="BĂSICA"/>
    <n v="1"/>
    <x v="0"/>
    <n v="3"/>
    <x v="3"/>
    <n v="0"/>
    <s v="NO APLICA"/>
    <n v="0"/>
    <s v="NO APLICA"/>
    <s v="08FZI0025V"/>
    <s v="08FJI0009C"/>
    <s v="08ADG0046C"/>
    <n v="0"/>
    <s v="I2019"/>
    <n v="0"/>
    <n v="0"/>
    <n v="0"/>
    <n v="0"/>
    <n v="0"/>
    <n v="0"/>
    <n v="0"/>
    <n v="0"/>
    <n v="0"/>
    <n v="4"/>
    <n v="6"/>
    <n v="10"/>
    <n v="3"/>
    <n v="8"/>
    <n v="11"/>
    <n v="5"/>
    <n v="11"/>
    <n v="16"/>
    <n v="0"/>
    <n v="0"/>
    <n v="0"/>
    <n v="0"/>
    <n v="0"/>
    <n v="0"/>
    <n v="0"/>
    <n v="0"/>
    <n v="0"/>
    <n v="12"/>
    <n v="25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0146J"/>
    <n v="1"/>
    <s v="MATUTINO"/>
    <s v="MIGUEL HIDALGO"/>
    <n v="8"/>
    <s v="CHIHUAHUA"/>
    <n v="8"/>
    <s v="CHIHUAHUA"/>
    <n v="29"/>
    <s v="GUADALUPE Y CALVO"/>
    <n v="222"/>
    <s v="SANTO DOMINGO"/>
    <s v="CALLE SANTO DOMINGO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2"/>
    <n v="8"/>
    <n v="20"/>
    <n v="12"/>
    <n v="8"/>
    <n v="20"/>
    <n v="0"/>
    <n v="1"/>
    <n v="1"/>
    <n v="1"/>
    <n v="1"/>
    <n v="2"/>
    <n v="2"/>
    <n v="0"/>
    <n v="2"/>
    <n v="3"/>
    <n v="2"/>
    <n v="5"/>
    <n v="2"/>
    <n v="0"/>
    <n v="2"/>
    <n v="2"/>
    <n v="0"/>
    <n v="2"/>
    <n v="3"/>
    <n v="3"/>
    <n v="6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200N"/>
    <n v="1"/>
    <s v="MATUTINO"/>
    <s v="NIĂ‘OS HEROES"/>
    <n v="8"/>
    <s v="CHIHUAHUA"/>
    <n v="8"/>
    <s v="CHIHUAHUA"/>
    <n v="11"/>
    <s v="CAMARGO"/>
    <n v="35"/>
    <s v="EJIDO LAS CUEVAS"/>
    <s v="CALLE EJIDO LAS CUEVAS"/>
    <n v="0"/>
    <s v="PĂšBLICO"/>
    <x v="3"/>
    <n v="2"/>
    <s v="BĂSICA"/>
    <n v="2"/>
    <x v="2"/>
    <n v="1"/>
    <x v="1"/>
    <n v="0"/>
    <s v="NO APLICA"/>
    <n v="0"/>
    <s v="NO APLICA"/>
    <s v="08FIZ0236Z"/>
    <s v="08FJS0127Y"/>
    <s v="08ADG0057I"/>
    <n v="0"/>
    <s v="I2019"/>
    <n v="7"/>
    <n v="13"/>
    <n v="20"/>
    <n v="7"/>
    <n v="13"/>
    <n v="20"/>
    <n v="0"/>
    <n v="2"/>
    <n v="2"/>
    <n v="1"/>
    <n v="0"/>
    <n v="1"/>
    <n v="1"/>
    <n v="0"/>
    <n v="1"/>
    <n v="1"/>
    <n v="1"/>
    <n v="2"/>
    <n v="3"/>
    <n v="4"/>
    <n v="7"/>
    <n v="0"/>
    <n v="4"/>
    <n v="4"/>
    <n v="1"/>
    <n v="2"/>
    <n v="3"/>
    <n v="7"/>
    <n v="11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</r>
  <r>
    <s v="08DPR0386I"/>
    <n v="4"/>
    <s v="DISCONTINUO"/>
    <s v="JOSEFA ORTIZ DE DOMINGUEZ"/>
    <n v="8"/>
    <s v="CHIHUAHUA"/>
    <n v="8"/>
    <s v="CHIHUAHUA"/>
    <n v="46"/>
    <s v="MORELOS"/>
    <n v="71"/>
    <s v="LA GAITA"/>
    <s v="NINGUNO NINGUNO"/>
    <n v="0"/>
    <s v="PĂšBLICO"/>
    <x v="3"/>
    <n v="2"/>
    <s v="BĂSICA"/>
    <n v="2"/>
    <x v="2"/>
    <n v="1"/>
    <x v="1"/>
    <n v="0"/>
    <s v="NO APLICA"/>
    <n v="0"/>
    <s v="NO APLICA"/>
    <s v="08FIZ0253P"/>
    <s v="08FJS0130L"/>
    <s v="08ADG0006B"/>
    <n v="0"/>
    <s v="I2019"/>
    <n v="9"/>
    <n v="13"/>
    <n v="22"/>
    <n v="9"/>
    <n v="13"/>
    <n v="22"/>
    <n v="4"/>
    <n v="1"/>
    <n v="5"/>
    <n v="2"/>
    <n v="2"/>
    <n v="4"/>
    <n v="0"/>
    <n v="1"/>
    <n v="1"/>
    <n v="1"/>
    <n v="4"/>
    <n v="5"/>
    <n v="0"/>
    <n v="1"/>
    <n v="1"/>
    <n v="2"/>
    <n v="0"/>
    <n v="2"/>
    <n v="0"/>
    <n v="2"/>
    <n v="2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318K"/>
    <n v="1"/>
    <s v="MATUTINO"/>
    <s v="AQUILES SERDAN 2229"/>
    <n v="8"/>
    <s v="CHIHUAHUA"/>
    <n v="8"/>
    <s v="CHIHUAHUA"/>
    <n v="40"/>
    <s v="MADERA"/>
    <n v="42"/>
    <s v="TRES OJITOS"/>
    <s v="CALLE TRES OJITOS"/>
    <n v="0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7"/>
    <n v="11"/>
    <n v="18"/>
    <n v="7"/>
    <n v="11"/>
    <n v="18"/>
    <n v="2"/>
    <n v="3"/>
    <n v="5"/>
    <n v="1"/>
    <n v="5"/>
    <n v="6"/>
    <n v="0"/>
    <n v="2"/>
    <n v="2"/>
    <n v="0"/>
    <n v="1"/>
    <n v="1"/>
    <n v="1"/>
    <n v="2"/>
    <n v="3"/>
    <n v="0"/>
    <n v="1"/>
    <n v="1"/>
    <n v="4"/>
    <n v="2"/>
    <n v="6"/>
    <n v="6"/>
    <n v="13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100N"/>
    <n v="1"/>
    <s v="MATUTINO"/>
    <s v="RAFAEL RAMIREZ"/>
    <n v="8"/>
    <s v="CHIHUAHUA"/>
    <n v="8"/>
    <s v="CHIHUAHUA"/>
    <n v="29"/>
    <s v="GUADALUPE Y CALVO"/>
    <n v="205"/>
    <s v="SAN JOSĂ‰ DE TURUACHITO"/>
    <s v="CALLE SAN JOSE DE TURUACHITO"/>
    <n v="0"/>
    <s v="PĂšBLICO"/>
    <x v="3"/>
    <n v="2"/>
    <s v="BĂSICA"/>
    <n v="2"/>
    <x v="2"/>
    <n v="3"/>
    <x v="4"/>
    <n v="0"/>
    <s v="NO APLICA"/>
    <n v="0"/>
    <s v="NO APLICA"/>
    <s v="08FZI0012R"/>
    <s v="08FJI0004H"/>
    <s v="08ADG0007A"/>
    <n v="0"/>
    <s v="I2019"/>
    <n v="7"/>
    <n v="12"/>
    <n v="19"/>
    <n v="7"/>
    <n v="12"/>
    <n v="19"/>
    <n v="1"/>
    <n v="2"/>
    <n v="3"/>
    <n v="1"/>
    <n v="1"/>
    <n v="2"/>
    <n v="0"/>
    <n v="2"/>
    <n v="2"/>
    <n v="3"/>
    <n v="1"/>
    <n v="4"/>
    <n v="0"/>
    <n v="2"/>
    <n v="2"/>
    <n v="3"/>
    <n v="6"/>
    <n v="9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573B"/>
    <n v="4"/>
    <s v="DISCONTINUO"/>
    <s v="MOTOLINIA"/>
    <n v="8"/>
    <s v="CHIHUAHUA"/>
    <n v="8"/>
    <s v="CHIHUAHUA"/>
    <n v="29"/>
    <s v="GUADALUPE Y CALVO"/>
    <n v="185"/>
    <s v="REDONDEADOS"/>
    <s v="CALLE REDONDEADOS"/>
    <n v="0"/>
    <s v="PĂšBLICO"/>
    <x v="3"/>
    <n v="2"/>
    <s v="BĂSICA"/>
    <n v="2"/>
    <x v="2"/>
    <n v="3"/>
    <x v="4"/>
    <n v="0"/>
    <s v="NO APLICA"/>
    <n v="0"/>
    <s v="NO APLICA"/>
    <s v="08FZI0012R"/>
    <s v="08FJI0004H"/>
    <s v="08ADG0007A"/>
    <n v="0"/>
    <s v="I2019"/>
    <n v="7"/>
    <n v="13"/>
    <n v="20"/>
    <n v="7"/>
    <n v="13"/>
    <n v="20"/>
    <n v="0"/>
    <n v="2"/>
    <n v="2"/>
    <n v="3"/>
    <n v="2"/>
    <n v="5"/>
    <n v="2"/>
    <n v="1"/>
    <n v="3"/>
    <n v="3"/>
    <n v="5"/>
    <n v="8"/>
    <n v="0"/>
    <n v="0"/>
    <n v="0"/>
    <n v="2"/>
    <n v="0"/>
    <n v="2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JN0302U"/>
    <n v="1"/>
    <s v="MATUTINO"/>
    <s v="AGAZZI"/>
    <n v="8"/>
    <s v="CHIHUAHUA"/>
    <n v="8"/>
    <s v="CHIHUAHUA"/>
    <n v="62"/>
    <s v="SAUCILLO"/>
    <n v="20"/>
    <s v="LOMA CHICA"/>
    <s v="CALLE LOMA CHICA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1"/>
    <n v="4"/>
    <n v="5"/>
    <n v="8"/>
    <n v="7"/>
    <n v="15"/>
    <n v="6"/>
    <n v="11"/>
    <n v="17"/>
    <n v="0"/>
    <n v="0"/>
    <n v="0"/>
    <n v="0"/>
    <n v="0"/>
    <n v="0"/>
    <n v="0"/>
    <n v="0"/>
    <n v="0"/>
    <n v="15"/>
    <n v="22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DJN0624C"/>
    <n v="1"/>
    <s v="MATUTINO"/>
    <s v="LUZ MARIA SERRADELL"/>
    <n v="8"/>
    <s v="CHIHUAHUA"/>
    <n v="8"/>
    <s v="CHIHUAHUA"/>
    <n v="35"/>
    <s v="JANOS"/>
    <n v="72"/>
    <s v="MONTE VERDE (ALTAMIRA)"/>
    <s v="CALLE IGNACIO MEJIA"/>
    <n v="0"/>
    <s v="PĂšBLICO"/>
    <x v="3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3"/>
    <n v="2"/>
    <n v="5"/>
    <n v="3"/>
    <n v="5"/>
    <n v="8"/>
    <n v="18"/>
    <n v="6"/>
    <n v="24"/>
    <n v="0"/>
    <n v="0"/>
    <n v="0"/>
    <n v="0"/>
    <n v="0"/>
    <n v="0"/>
    <n v="0"/>
    <n v="0"/>
    <n v="0"/>
    <n v="24"/>
    <n v="13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DJN2253P"/>
    <n v="1"/>
    <s v="MATUTINO"/>
    <s v="BICENTENARIO DE LA INDEPENDENCIA DE MEXICO"/>
    <n v="8"/>
    <s v="CHIHUAHUA"/>
    <n v="8"/>
    <s v="CHIHUAHUA"/>
    <n v="17"/>
    <s v="CUAUHTĂ‰MOC"/>
    <n v="1"/>
    <s v="CUAUHTĂ‰MOC"/>
    <s v="CALLE MARTE"/>
    <n v="0"/>
    <s v="PĂšBLICO"/>
    <x v="3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3"/>
    <n v="2"/>
    <n v="5"/>
    <n v="9"/>
    <n v="9"/>
    <n v="18"/>
    <n v="9"/>
    <n v="5"/>
    <n v="14"/>
    <n v="0"/>
    <n v="0"/>
    <n v="0"/>
    <n v="0"/>
    <n v="0"/>
    <n v="0"/>
    <n v="0"/>
    <n v="0"/>
    <n v="0"/>
    <n v="21"/>
    <n v="16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PJN0105Y"/>
    <n v="1"/>
    <s v="MATUTINO"/>
    <s v="PREESCOLAR MI ANGEL GUARDIAN"/>
    <n v="8"/>
    <s v="CHIHUAHUA"/>
    <n v="8"/>
    <s v="CHIHUAHUA"/>
    <n v="32"/>
    <s v="HIDALGO DEL PARRAL"/>
    <n v="1"/>
    <s v="HIDALGO DEL PARRAL"/>
    <s v="CALLE HACIENDA CABADEREĂ‘A"/>
    <n v="6"/>
    <s v="PRIVADO"/>
    <x v="1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23"/>
    <n v="15"/>
    <n v="38"/>
    <n v="0"/>
    <n v="0"/>
    <n v="0"/>
    <n v="0"/>
    <n v="0"/>
    <n v="0"/>
    <n v="0"/>
    <n v="0"/>
    <n v="0"/>
    <n v="0"/>
    <n v="0"/>
    <n v="0"/>
    <n v="0"/>
    <n v="0"/>
    <n v="0"/>
    <n v="23"/>
    <n v="15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0"/>
    <n v="0"/>
    <n v="0"/>
    <n v="0"/>
    <n v="0"/>
    <n v="0"/>
    <n v="1"/>
    <n v="1"/>
    <n v="2"/>
    <n v="2"/>
  </r>
  <r>
    <s v="08PJN0403X"/>
    <n v="1"/>
    <s v="MATUTINO"/>
    <s v="COLEGIO HIDALGO"/>
    <n v="8"/>
    <s v="CHIHUAHUA"/>
    <n v="8"/>
    <s v="CHIHUAHUA"/>
    <n v="32"/>
    <s v="HIDALGO DEL PARRAL"/>
    <n v="1"/>
    <s v="HIDALGO DEL PARRAL"/>
    <s v="CALLE PEDRO T. GOMEZ"/>
    <n v="1"/>
    <s v="PRIVADO"/>
    <x v="1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5"/>
    <n v="3"/>
    <n v="8"/>
    <n v="6"/>
    <n v="6"/>
    <n v="12"/>
    <n v="7"/>
    <n v="5"/>
    <n v="12"/>
    <n v="0"/>
    <n v="0"/>
    <n v="0"/>
    <n v="0"/>
    <n v="0"/>
    <n v="0"/>
    <n v="0"/>
    <n v="0"/>
    <n v="0"/>
    <n v="18"/>
    <n v="14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5"/>
    <n v="9"/>
    <n v="0"/>
    <n v="3"/>
    <n v="1"/>
    <n v="1"/>
    <n v="1"/>
    <n v="0"/>
    <n v="0"/>
    <n v="0"/>
    <n v="0"/>
    <n v="3"/>
    <n v="3"/>
    <n v="3"/>
  </r>
  <r>
    <s v="08DDI0009U"/>
    <n v="4"/>
    <s v="DISCONTINUO"/>
    <s v="CENDI SEP NUM. 10"/>
    <n v="8"/>
    <s v="CHIHUAHUA"/>
    <n v="8"/>
    <s v="CHIHUAHUA"/>
    <n v="11"/>
    <s v="CAMARGO"/>
    <n v="1"/>
    <s v="SANTA ROSALĂŤA DE CAMARGO"/>
    <s v="CALLE BENITO JUAREZ"/>
    <n v="0"/>
    <s v="PĂšBLICO"/>
    <x v="3"/>
    <n v="1"/>
    <s v="INICIAL"/>
    <n v="1"/>
    <x v="3"/>
    <n v="1"/>
    <x v="5"/>
    <n v="0"/>
    <s v="NO APLICA"/>
    <n v="0"/>
    <s v="NO APLICA"/>
    <s v="08FCJ0001Q"/>
    <m/>
    <s v="08ADG0057I"/>
    <n v="0"/>
    <s v="I2019"/>
    <n v="0"/>
    <n v="0"/>
    <n v="0"/>
    <n v="0"/>
    <n v="0"/>
    <n v="0"/>
    <n v="0"/>
    <n v="0"/>
    <n v="0"/>
    <n v="6"/>
    <n v="6"/>
    <n v="12"/>
    <n v="6"/>
    <n v="3"/>
    <n v="9"/>
    <n v="11"/>
    <n v="3"/>
    <n v="14"/>
    <n v="0"/>
    <n v="0"/>
    <n v="0"/>
    <n v="0"/>
    <n v="0"/>
    <n v="0"/>
    <n v="0"/>
    <n v="0"/>
    <n v="0"/>
    <n v="23"/>
    <n v="12"/>
    <n v="35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DTV0224W"/>
    <n v="1"/>
    <s v="MATUTINO"/>
    <s v="FELIPE ANGELES"/>
    <n v="8"/>
    <s v="CHIHUAHUA"/>
    <n v="8"/>
    <s v="CHIHUAHUA"/>
    <n v="12"/>
    <s v="CARICHĂŤ"/>
    <n v="7"/>
    <s v="BACABUREACHI"/>
    <s v="CALLE BACABUREACHI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6"/>
    <n v="11"/>
    <n v="17"/>
    <n v="6"/>
    <n v="11"/>
    <n v="17"/>
    <n v="3"/>
    <n v="6"/>
    <n v="9"/>
    <n v="7"/>
    <n v="1"/>
    <n v="8"/>
    <n v="1"/>
    <n v="3"/>
    <n v="4"/>
    <n v="2"/>
    <n v="2"/>
    <n v="4"/>
    <n v="0"/>
    <n v="0"/>
    <n v="0"/>
    <n v="0"/>
    <n v="0"/>
    <n v="0"/>
    <n v="0"/>
    <n v="0"/>
    <n v="0"/>
    <n v="10"/>
    <n v="6"/>
    <n v="1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239Y"/>
    <n v="1"/>
    <s v="MATUTINO"/>
    <s v="NIĂ‘OS HEROES"/>
    <n v="8"/>
    <s v="CHIHUAHUA"/>
    <n v="8"/>
    <s v="CHIHUAHUA"/>
    <n v="12"/>
    <s v="CARICHĂŤ"/>
    <n v="25"/>
    <s v="RANCHERĂŤA GUAHUACHĂ‰RARE"/>
    <s v="CALLE GUAHUACHERARE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7"/>
    <n v="8"/>
    <n v="15"/>
    <n v="7"/>
    <n v="8"/>
    <n v="15"/>
    <n v="2"/>
    <n v="2"/>
    <n v="4"/>
    <n v="5"/>
    <n v="6"/>
    <n v="11"/>
    <n v="4"/>
    <n v="2"/>
    <n v="6"/>
    <n v="1"/>
    <n v="4"/>
    <n v="5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DJN0062L"/>
    <n v="1"/>
    <s v="MATUTINO"/>
    <s v="FEDERICO A FROEBEL"/>
    <n v="8"/>
    <s v="CHIHUAHUA"/>
    <n v="8"/>
    <s v="CHIHUAHUA"/>
    <n v="59"/>
    <s v="SAN FRANCISCO DEL ORO"/>
    <n v="1"/>
    <s v="SAN FRANCISCO DEL ORO"/>
    <s v="CALLE METALURGICOS "/>
    <n v="0"/>
    <s v="PĂšBLICO"/>
    <x v="3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3"/>
    <n v="4"/>
    <n v="7"/>
    <n v="10"/>
    <n v="10"/>
    <n v="20"/>
    <n v="6"/>
    <n v="4"/>
    <n v="10"/>
    <n v="0"/>
    <n v="0"/>
    <n v="0"/>
    <n v="0"/>
    <n v="0"/>
    <n v="0"/>
    <n v="0"/>
    <n v="0"/>
    <n v="0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DJN0898S"/>
    <n v="1"/>
    <s v="MATUTINO"/>
    <s v="FRANCISCO GABILONDO SOLER"/>
    <n v="8"/>
    <s v="CHIHUAHUA"/>
    <n v="8"/>
    <s v="CHIHUAHUA"/>
    <n v="16"/>
    <s v="LA CRUZ"/>
    <n v="1"/>
    <s v="LA CRUZ"/>
    <s v="CALLE GREGORIO SOTO"/>
    <n v="0"/>
    <s v="PĂšBLICO"/>
    <x v="3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0"/>
    <n v="2"/>
    <n v="2"/>
    <n v="9"/>
    <n v="11"/>
    <n v="20"/>
    <n v="8"/>
    <n v="7"/>
    <n v="15"/>
    <n v="0"/>
    <n v="0"/>
    <n v="0"/>
    <n v="0"/>
    <n v="0"/>
    <n v="0"/>
    <n v="0"/>
    <n v="0"/>
    <n v="0"/>
    <n v="17"/>
    <n v="20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2131E"/>
    <n v="1"/>
    <s v="MATUTINO"/>
    <s v="AMALIA GONZALEZ"/>
    <n v="8"/>
    <s v="CHIHUAHUA"/>
    <n v="8"/>
    <s v="CHIHUAHUA"/>
    <n v="19"/>
    <s v="CHIHUAHUA"/>
    <n v="1"/>
    <s v="CHIHUAHUA"/>
    <s v="CALLE EJIDO GUADALUPE"/>
    <n v="0"/>
    <s v="PĂšBLICO"/>
    <x v="3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4"/>
    <n v="1"/>
    <n v="5"/>
    <n v="5"/>
    <n v="8"/>
    <n v="13"/>
    <n v="11"/>
    <n v="8"/>
    <n v="19"/>
    <n v="0"/>
    <n v="0"/>
    <n v="0"/>
    <n v="0"/>
    <n v="0"/>
    <n v="0"/>
    <n v="0"/>
    <n v="0"/>
    <n v="0"/>
    <n v="20"/>
    <n v="17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PJN0574Q"/>
    <n v="1"/>
    <s v="MATUTINO"/>
    <s v="COLEGIO MONTESSORI SAN ANGEL"/>
    <n v="8"/>
    <s v="CHIHUAHUA"/>
    <n v="8"/>
    <s v="CHIHUAHUA"/>
    <n v="37"/>
    <s v="JUĂREZ"/>
    <n v="1"/>
    <s v="JUĂREZ"/>
    <s v="CAMINO ESCUDERO"/>
    <n v="3410"/>
    <s v="PRIVADO"/>
    <x v="1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1"/>
    <n v="6"/>
    <n v="7"/>
    <n v="11"/>
    <n v="5"/>
    <n v="16"/>
    <n v="1"/>
    <n v="12"/>
    <n v="13"/>
    <n v="0"/>
    <n v="0"/>
    <n v="0"/>
    <n v="0"/>
    <n v="0"/>
    <n v="0"/>
    <n v="0"/>
    <n v="0"/>
    <n v="0"/>
    <n v="13"/>
    <n v="23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5"/>
    <n v="0"/>
    <n v="2"/>
    <n v="0"/>
    <n v="0"/>
    <n v="1"/>
    <n v="0"/>
    <n v="0"/>
    <n v="0"/>
    <n v="1"/>
    <n v="2"/>
    <n v="2"/>
    <n v="2"/>
  </r>
  <r>
    <s v="08DCC0013N"/>
    <n v="1"/>
    <s v="MATUTINO"/>
    <s v="1 DE SEPTIEMBRE"/>
    <n v="8"/>
    <s v="CHIHUAHUA"/>
    <n v="8"/>
    <s v="CHIHUAHUA"/>
    <n v="27"/>
    <s v="GUACHOCHI"/>
    <n v="39"/>
    <s v="GUAHUACHIQUE"/>
    <s v="CALLE GUAHUACHIQUE"/>
    <n v="0"/>
    <s v="PĂšBLICO"/>
    <x v="3"/>
    <n v="2"/>
    <s v="BĂSICA"/>
    <n v="1"/>
    <x v="0"/>
    <n v="3"/>
    <x v="3"/>
    <n v="0"/>
    <s v="NO APLICA"/>
    <n v="0"/>
    <s v="NO APLICA"/>
    <s v="08FZI0022Y"/>
    <s v="08FJI0008D"/>
    <s v="08ADG0006B"/>
    <n v="0"/>
    <s v="I2019"/>
    <n v="0"/>
    <n v="0"/>
    <n v="0"/>
    <n v="0"/>
    <n v="0"/>
    <n v="0"/>
    <n v="0"/>
    <n v="0"/>
    <n v="0"/>
    <n v="1"/>
    <n v="5"/>
    <n v="6"/>
    <n v="5"/>
    <n v="6"/>
    <n v="11"/>
    <n v="7"/>
    <n v="13"/>
    <n v="20"/>
    <n v="0"/>
    <n v="0"/>
    <n v="0"/>
    <n v="0"/>
    <n v="0"/>
    <n v="0"/>
    <n v="0"/>
    <n v="0"/>
    <n v="0"/>
    <n v="13"/>
    <n v="24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DDI0008V"/>
    <n v="4"/>
    <s v="DISCONTINUO"/>
    <s v="CENDI SEP NUM. 6"/>
    <n v="8"/>
    <s v="CHIHUAHUA"/>
    <n v="8"/>
    <s v="CHIHUAHUA"/>
    <n v="19"/>
    <s v="CHIHUAHUA"/>
    <n v="1"/>
    <s v="CHIHUAHUA"/>
    <s v="CALLE AZTECAS"/>
    <n v="0"/>
    <s v="PĂšBLICO"/>
    <x v="3"/>
    <n v="1"/>
    <s v="INICIAL"/>
    <n v="1"/>
    <x v="3"/>
    <n v="1"/>
    <x v="5"/>
    <n v="0"/>
    <s v="NO APLICA"/>
    <n v="0"/>
    <s v="NO APLICA"/>
    <s v="08FCJ0001Q"/>
    <m/>
    <s v="08ADG0046C"/>
    <n v="0"/>
    <s v="I2019"/>
    <n v="0"/>
    <n v="0"/>
    <n v="0"/>
    <n v="0"/>
    <n v="0"/>
    <n v="0"/>
    <n v="0"/>
    <n v="0"/>
    <n v="0"/>
    <n v="9"/>
    <n v="8"/>
    <n v="17"/>
    <n v="1"/>
    <n v="10"/>
    <n v="11"/>
    <n v="1"/>
    <n v="9"/>
    <n v="10"/>
    <n v="0"/>
    <n v="0"/>
    <n v="0"/>
    <n v="0"/>
    <n v="0"/>
    <n v="0"/>
    <n v="0"/>
    <n v="0"/>
    <n v="0"/>
    <n v="11"/>
    <n v="27"/>
    <n v="38"/>
    <n v="1"/>
    <n v="2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</r>
  <r>
    <s v="08DPB0019M"/>
    <n v="1"/>
    <s v="MATUTINO"/>
    <s v="LAZARO CARDENAS"/>
    <n v="8"/>
    <s v="CHIHUAHUA"/>
    <n v="8"/>
    <s v="CHIHUAHUA"/>
    <n v="8"/>
    <s v="BATOPILAS DE MANUEL GĂ“MEZ MORĂŤN"/>
    <n v="315"/>
    <s v="EL POTRERO DE CASTILLO"/>
    <s v="CALLE EL POTRERO DE CASTILLO"/>
    <n v="0"/>
    <s v="PĂšBLICO"/>
    <x v="3"/>
    <n v="2"/>
    <s v="BĂSICA"/>
    <n v="2"/>
    <x v="2"/>
    <n v="3"/>
    <x v="4"/>
    <n v="0"/>
    <s v="NO APLICA"/>
    <n v="0"/>
    <s v="NO APLICA"/>
    <s v="08FZI0020Z"/>
    <s v="08FJI0007E"/>
    <s v="08ADG0006B"/>
    <n v="0"/>
    <s v="I2019"/>
    <n v="13"/>
    <n v="6"/>
    <n v="19"/>
    <n v="12"/>
    <n v="4"/>
    <n v="16"/>
    <n v="2"/>
    <n v="1"/>
    <n v="3"/>
    <n v="3"/>
    <n v="0"/>
    <n v="3"/>
    <n v="1"/>
    <n v="0"/>
    <n v="1"/>
    <n v="4"/>
    <n v="2"/>
    <n v="6"/>
    <n v="1"/>
    <n v="1"/>
    <n v="2"/>
    <n v="4"/>
    <n v="3"/>
    <n v="7"/>
    <n v="2"/>
    <n v="0"/>
    <n v="2"/>
    <n v="15"/>
    <n v="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534Z"/>
    <n v="4"/>
    <s v="DISCONTINUO"/>
    <s v="FRANCISCO SARABIA"/>
    <n v="8"/>
    <s v="CHIHUAHUA"/>
    <n v="8"/>
    <s v="CHIHUAHUA"/>
    <n v="66"/>
    <s v="URUACHI"/>
    <n v="460"/>
    <s v="SAN ANTONIO"/>
    <s v="CALLE SAN ANTONIO"/>
    <n v="0"/>
    <s v="PĂšBLICO"/>
    <x v="3"/>
    <n v="2"/>
    <s v="BĂSICA"/>
    <n v="2"/>
    <x v="2"/>
    <n v="3"/>
    <x v="4"/>
    <n v="0"/>
    <s v="NO APLICA"/>
    <n v="0"/>
    <s v="NO APLICA"/>
    <s v="08FZI0002K"/>
    <s v="08FJI0001K"/>
    <s v="08ADG0003E"/>
    <n v="0"/>
    <s v="I2019"/>
    <n v="8"/>
    <n v="10"/>
    <n v="18"/>
    <n v="8"/>
    <n v="10"/>
    <n v="18"/>
    <n v="1"/>
    <n v="3"/>
    <n v="4"/>
    <n v="4"/>
    <n v="0"/>
    <n v="4"/>
    <n v="0"/>
    <n v="3"/>
    <n v="3"/>
    <n v="1"/>
    <n v="1"/>
    <n v="2"/>
    <n v="4"/>
    <n v="1"/>
    <n v="5"/>
    <n v="2"/>
    <n v="3"/>
    <n v="5"/>
    <n v="1"/>
    <n v="0"/>
    <n v="1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171S"/>
    <n v="1"/>
    <s v="MATUTINO"/>
    <s v="ABRAHAM GONZALEZ"/>
    <n v="8"/>
    <s v="CHIHUAHUA"/>
    <n v="8"/>
    <s v="CHIHUAHUA"/>
    <n v="31"/>
    <s v="GUERRERO"/>
    <n v="3"/>
    <s v="LA JUNTA"/>
    <s v="PROLONGACIĂ“N 12 DE OCTUBRE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6"/>
    <n v="5"/>
    <n v="11"/>
    <n v="6"/>
    <n v="6"/>
    <n v="12"/>
    <n v="8"/>
    <n v="6"/>
    <n v="14"/>
    <n v="0"/>
    <n v="0"/>
    <n v="0"/>
    <n v="0"/>
    <n v="0"/>
    <n v="0"/>
    <n v="0"/>
    <n v="0"/>
    <n v="0"/>
    <n v="20"/>
    <n v="17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PJN0587U"/>
    <n v="1"/>
    <s v="MATUTINO"/>
    <s v="PREESCOLAR ALMA DAYER LEBARON"/>
    <n v="8"/>
    <s v="CHIHUAHUA"/>
    <n v="8"/>
    <s v="CHIHUAHUA"/>
    <n v="23"/>
    <s v="GALEANA"/>
    <n v="1"/>
    <s v="HERMENEGILDO GALEANA"/>
    <s v="CALLE ALMA DAYER LEBARON"/>
    <n v="110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1"/>
    <n v="2"/>
    <n v="3"/>
    <n v="7"/>
    <n v="7"/>
    <n v="14"/>
    <n v="7"/>
    <n v="14"/>
    <n v="21"/>
    <n v="0"/>
    <n v="0"/>
    <n v="0"/>
    <n v="0"/>
    <n v="0"/>
    <n v="0"/>
    <n v="0"/>
    <n v="0"/>
    <n v="0"/>
    <n v="15"/>
    <n v="23"/>
    <n v="3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4"/>
  </r>
  <r>
    <s v="08DPR0442K"/>
    <n v="1"/>
    <s v="MATUTINO"/>
    <s v="NIĂ‘OS HEROES"/>
    <n v="8"/>
    <s v="CHIHUAHUA"/>
    <n v="8"/>
    <s v="CHIHUAHUA"/>
    <n v="32"/>
    <s v="HIDALGO DEL PARRAL"/>
    <n v="9"/>
    <s v="ĂNIMAS DE ARRIBA"/>
    <s v="CALLE LAS ANIMAS DE ARRIBA"/>
    <n v="0"/>
    <s v="PĂšBLICO"/>
    <x v="3"/>
    <n v="2"/>
    <s v="BĂSICA"/>
    <n v="2"/>
    <x v="2"/>
    <n v="1"/>
    <x v="1"/>
    <n v="0"/>
    <s v="NO APLICA"/>
    <n v="0"/>
    <s v="NO APLICA"/>
    <s v="08FIZ0241K"/>
    <s v="08FJS0128X"/>
    <s v="08ADG0004D"/>
    <n v="0"/>
    <s v="I2019"/>
    <n v="7"/>
    <n v="11"/>
    <n v="18"/>
    <n v="7"/>
    <n v="11"/>
    <n v="18"/>
    <n v="1"/>
    <n v="1"/>
    <n v="2"/>
    <n v="0"/>
    <n v="3"/>
    <n v="3"/>
    <n v="1"/>
    <n v="4"/>
    <n v="5"/>
    <n v="1"/>
    <n v="0"/>
    <n v="1"/>
    <n v="2"/>
    <n v="2"/>
    <n v="4"/>
    <n v="0"/>
    <n v="2"/>
    <n v="2"/>
    <n v="3"/>
    <n v="3"/>
    <n v="6"/>
    <n v="7"/>
    <n v="14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PR0203J"/>
    <n v="1"/>
    <s v="MATUTINO"/>
    <s v="5 DE MAYO 2251"/>
    <n v="8"/>
    <s v="CHIHUAHUA"/>
    <n v="8"/>
    <s v="CHIHUAHUA"/>
    <n v="31"/>
    <s v="GUERRERO"/>
    <n v="27"/>
    <s v="CALERA"/>
    <s v="CALLE CALERA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12"/>
    <n v="9"/>
    <n v="21"/>
    <n v="12"/>
    <n v="9"/>
    <n v="21"/>
    <n v="1"/>
    <n v="0"/>
    <n v="1"/>
    <n v="0"/>
    <n v="0"/>
    <n v="0"/>
    <n v="1"/>
    <n v="3"/>
    <n v="4"/>
    <n v="1"/>
    <n v="1"/>
    <n v="2"/>
    <n v="1"/>
    <n v="0"/>
    <n v="1"/>
    <n v="4"/>
    <n v="4"/>
    <n v="8"/>
    <n v="2"/>
    <n v="1"/>
    <n v="3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EPR0377Z"/>
    <n v="1"/>
    <s v="MATUTINO"/>
    <s v="LAZARO CARDENAS 2468"/>
    <n v="8"/>
    <s v="CHIHUAHUA"/>
    <n v="8"/>
    <s v="CHIHUAHUA"/>
    <n v="52"/>
    <s v="OJINAGA"/>
    <n v="39"/>
    <s v="PALOMAS NĂšMERO UNO"/>
    <s v="CALLE PALOMAS NUMERO UNO"/>
    <n v="0"/>
    <s v="PĂšBLICO"/>
    <x v="2"/>
    <n v="2"/>
    <s v="BĂSICA"/>
    <n v="2"/>
    <x v="2"/>
    <n v="1"/>
    <x v="1"/>
    <n v="0"/>
    <s v="NO APLICA"/>
    <n v="0"/>
    <s v="NO APLICA"/>
    <s v="08FIZ0014P"/>
    <s v="08FJS0001R"/>
    <m/>
    <n v="0"/>
    <s v="I2019"/>
    <n v="9"/>
    <n v="11"/>
    <n v="20"/>
    <n v="9"/>
    <n v="11"/>
    <n v="20"/>
    <n v="3"/>
    <n v="3"/>
    <n v="6"/>
    <n v="2"/>
    <n v="1"/>
    <n v="3"/>
    <n v="0"/>
    <n v="1"/>
    <n v="1"/>
    <n v="1"/>
    <n v="1"/>
    <n v="2"/>
    <n v="2"/>
    <n v="2"/>
    <n v="4"/>
    <n v="1"/>
    <n v="1"/>
    <n v="2"/>
    <n v="2"/>
    <n v="3"/>
    <n v="5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TV0179Z"/>
    <n v="1"/>
    <s v="MATUTINO"/>
    <s v="TELESECUNDARIA FEDERALIZADA"/>
    <n v="8"/>
    <s v="CHIHUAHUA"/>
    <n v="8"/>
    <s v="CHIHUAHUA"/>
    <n v="29"/>
    <s v="GUADALUPE Y CALVO"/>
    <n v="185"/>
    <s v="REDONDEADOS"/>
    <s v="CALLE REDONDEADOS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11"/>
    <n v="9"/>
    <n v="20"/>
    <n v="11"/>
    <n v="9"/>
    <n v="20"/>
    <n v="4"/>
    <n v="1"/>
    <n v="5"/>
    <n v="1"/>
    <n v="2"/>
    <n v="3"/>
    <n v="3"/>
    <n v="3"/>
    <n v="6"/>
    <n v="3"/>
    <n v="4"/>
    <n v="7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ETV0080P"/>
    <n v="1"/>
    <s v="MATUTINO"/>
    <s v="TELESECUNDARIA 6080"/>
    <n v="8"/>
    <s v="CHIHUAHUA"/>
    <n v="8"/>
    <s v="CHIHUAHUA"/>
    <n v="63"/>
    <s v="TEMĂ“SACHIC"/>
    <n v="66"/>
    <s v="TOSANACHI"/>
    <s v="CALLE TOSANACHI"/>
    <n v="0"/>
    <s v="PĂšBLICO"/>
    <x v="2"/>
    <n v="2"/>
    <s v="BĂSICA"/>
    <n v="3"/>
    <x v="1"/>
    <n v="3"/>
    <x v="2"/>
    <n v="0"/>
    <s v="NO APLICA"/>
    <n v="0"/>
    <s v="NO APLICA"/>
    <s v="08FTV0010T"/>
    <m/>
    <m/>
    <n v="0"/>
    <s v="I2019"/>
    <n v="9"/>
    <n v="8"/>
    <n v="17"/>
    <n v="9"/>
    <n v="8"/>
    <n v="17"/>
    <n v="3"/>
    <n v="1"/>
    <n v="4"/>
    <n v="2"/>
    <n v="2"/>
    <n v="4"/>
    <n v="1"/>
    <n v="6"/>
    <n v="7"/>
    <n v="5"/>
    <n v="3"/>
    <n v="8"/>
    <n v="0"/>
    <n v="0"/>
    <n v="0"/>
    <n v="0"/>
    <n v="0"/>
    <n v="0"/>
    <n v="0"/>
    <n v="0"/>
    <n v="0"/>
    <n v="8"/>
    <n v="11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DJN0148R"/>
    <n v="1"/>
    <s v="MATUTINO"/>
    <s v="GABRIELA MISTRAL"/>
    <n v="8"/>
    <s v="CHIHUAHUA"/>
    <n v="8"/>
    <s v="CHIHUAHUA"/>
    <n v="23"/>
    <s v="GALEANA"/>
    <n v="5"/>
    <s v="COLONIA LEBARĂ“N"/>
    <s v="CALLE ALMA DAYER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1"/>
    <n v="4"/>
    <n v="5"/>
    <n v="7"/>
    <n v="4"/>
    <n v="11"/>
    <n v="7"/>
    <n v="15"/>
    <n v="22"/>
    <n v="0"/>
    <n v="0"/>
    <n v="0"/>
    <n v="0"/>
    <n v="0"/>
    <n v="0"/>
    <n v="0"/>
    <n v="0"/>
    <n v="0"/>
    <n v="15"/>
    <n v="2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558U"/>
    <n v="1"/>
    <s v="MATUTINO"/>
    <s v="AQUILES SERDAN"/>
    <n v="8"/>
    <s v="CHIHUAHUA"/>
    <n v="8"/>
    <s v="CHIHUAHUA"/>
    <n v="47"/>
    <s v="MORIS"/>
    <n v="78"/>
    <s v="EL PILAR"/>
    <s v="CALLE EL PILAR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5"/>
    <n v="2"/>
    <n v="7"/>
    <n v="6"/>
    <n v="9"/>
    <n v="15"/>
    <n v="8"/>
    <n v="8"/>
    <n v="16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568A"/>
    <n v="1"/>
    <s v="MATUTINO"/>
    <s v="MIGUEL ALEMAN"/>
    <n v="8"/>
    <s v="CHIHUAHUA"/>
    <n v="8"/>
    <s v="CHIHUAHUA"/>
    <n v="52"/>
    <s v="OJINAGA"/>
    <n v="1"/>
    <s v="MANUEL OJINAGA"/>
    <s v="CALLE ALLENDE"/>
    <n v="0"/>
    <s v="PĂšBLICO"/>
    <x v="3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7"/>
    <n v="1"/>
    <n v="8"/>
    <n v="6"/>
    <n v="9"/>
    <n v="15"/>
    <n v="10"/>
    <n v="4"/>
    <n v="14"/>
    <n v="0"/>
    <n v="0"/>
    <n v="0"/>
    <n v="0"/>
    <n v="0"/>
    <n v="0"/>
    <n v="0"/>
    <n v="0"/>
    <n v="0"/>
    <n v="23"/>
    <n v="14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2"/>
    <n v="2"/>
  </r>
  <r>
    <s v="08DJN0645P"/>
    <n v="1"/>
    <s v="MATUTINO"/>
    <s v="FRANCISCO GONZALEZ BOCANEGRA"/>
    <n v="8"/>
    <s v="CHIHUAHUA"/>
    <n v="8"/>
    <s v="CHIHUAHUA"/>
    <n v="41"/>
    <s v="MAGUARICHI"/>
    <n v="1"/>
    <s v="MAGUARICHI"/>
    <s v="CALLE MAGUARICHI"/>
    <n v="0"/>
    <s v="PĂšBLICO"/>
    <x v="3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4"/>
    <n v="6"/>
    <n v="10"/>
    <n v="7"/>
    <n v="10"/>
    <n v="17"/>
    <n v="5"/>
    <n v="6"/>
    <n v="11"/>
    <n v="0"/>
    <n v="0"/>
    <n v="0"/>
    <n v="0"/>
    <n v="0"/>
    <n v="0"/>
    <n v="0"/>
    <n v="0"/>
    <n v="0"/>
    <n v="16"/>
    <n v="22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248V"/>
    <n v="1"/>
    <s v="MATUTINO"/>
    <s v="COLEGIO DEL VALLE"/>
    <n v="8"/>
    <s v="CHIHUAHUA"/>
    <n v="8"/>
    <s v="CHIHUAHUA"/>
    <n v="37"/>
    <s v="JUĂREZ"/>
    <n v="1"/>
    <s v="JUĂREZ"/>
    <s v="CAMINO VIEJO A SAN JOSE"/>
    <n v="825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8"/>
    <n v="8"/>
    <n v="16"/>
    <n v="11"/>
    <n v="9"/>
    <n v="20"/>
    <n v="0"/>
    <n v="0"/>
    <n v="0"/>
    <n v="0"/>
    <n v="0"/>
    <n v="0"/>
    <n v="0"/>
    <n v="0"/>
    <n v="0"/>
    <n v="19"/>
    <n v="17"/>
    <n v="36"/>
    <n v="0"/>
    <n v="1"/>
    <n v="1"/>
    <n v="0"/>
    <n v="0"/>
    <n v="0"/>
    <n v="0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1"/>
    <n v="1"/>
    <n v="6"/>
    <n v="0"/>
    <n v="2"/>
    <n v="0"/>
    <n v="1"/>
    <n v="1"/>
    <n v="0"/>
    <n v="0"/>
    <n v="0"/>
    <n v="0"/>
    <n v="2"/>
    <n v="2"/>
    <n v="2"/>
  </r>
  <r>
    <s v="08PJN0516Z"/>
    <n v="1"/>
    <s v="MATUTINO"/>
    <s v="INSTITUTO NELLIE CAMPOBELLO"/>
    <n v="8"/>
    <s v="CHIHUAHUA"/>
    <n v="8"/>
    <s v="CHIHUAHUA"/>
    <n v="37"/>
    <s v="JUĂREZ"/>
    <n v="1"/>
    <s v="JUĂREZ"/>
    <s v="CALLE VALLE DEL SUR"/>
    <n v="8564"/>
    <s v="PRIVADO"/>
    <x v="1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0"/>
    <n v="0"/>
    <n v="0"/>
    <n v="11"/>
    <n v="8"/>
    <n v="19"/>
    <n v="11"/>
    <n v="9"/>
    <n v="20"/>
    <n v="0"/>
    <n v="0"/>
    <n v="0"/>
    <n v="0"/>
    <n v="0"/>
    <n v="0"/>
    <n v="0"/>
    <n v="0"/>
    <n v="0"/>
    <n v="22"/>
    <n v="17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0"/>
    <n v="1"/>
    <n v="0"/>
    <n v="0"/>
    <n v="0"/>
    <n v="0"/>
    <n v="0"/>
    <n v="0"/>
    <n v="1"/>
    <n v="1"/>
    <n v="2"/>
    <n v="1"/>
  </r>
  <r>
    <s v="08PJN0630S"/>
    <n v="1"/>
    <s v="MATUTINO"/>
    <s v="COLEGIO MAPLE"/>
    <n v="8"/>
    <s v="CHIHUAHUA"/>
    <n v="8"/>
    <s v="CHIHUAHUA"/>
    <n v="19"/>
    <s v="CHIHUAHUA"/>
    <n v="1"/>
    <s v="CHIHUAHUA"/>
    <s v="CALLE UNIVERSIDAD LA SALLE"/>
    <n v="1419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3"/>
    <n v="6"/>
    <n v="9"/>
    <n v="6"/>
    <n v="7"/>
    <n v="13"/>
    <n v="9"/>
    <n v="4"/>
    <n v="13"/>
    <n v="0"/>
    <n v="0"/>
    <n v="0"/>
    <n v="0"/>
    <n v="0"/>
    <n v="0"/>
    <n v="0"/>
    <n v="0"/>
    <n v="0"/>
    <n v="18"/>
    <n v="17"/>
    <n v="35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1"/>
    <n v="0"/>
    <n v="6"/>
    <n v="0"/>
    <n v="2"/>
    <n v="1"/>
    <n v="0"/>
    <n v="0"/>
    <n v="0"/>
    <n v="0"/>
    <n v="0"/>
    <n v="1"/>
    <n v="2"/>
    <n v="4"/>
    <n v="4"/>
  </r>
  <r>
    <s v="08PJN0638K"/>
    <n v="1"/>
    <s v="MATUTINO"/>
    <s v="SABINA BERMAN"/>
    <n v="8"/>
    <s v="CHIHUAHUA"/>
    <n v="8"/>
    <s v="CHIHUAHUA"/>
    <n v="37"/>
    <s v="JUĂREZ"/>
    <n v="1"/>
    <s v="JUĂREZ"/>
    <s v="CALLE MELON"/>
    <n v="6905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8"/>
    <n v="6"/>
    <n v="14"/>
    <n v="10"/>
    <n v="11"/>
    <n v="21"/>
    <n v="0"/>
    <n v="0"/>
    <n v="0"/>
    <n v="0"/>
    <n v="0"/>
    <n v="0"/>
    <n v="0"/>
    <n v="0"/>
    <n v="0"/>
    <n v="18"/>
    <n v="17"/>
    <n v="35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1"/>
    <n v="1"/>
    <n v="1"/>
    <n v="0"/>
    <n v="8"/>
    <n v="0"/>
    <n v="2"/>
    <n v="0"/>
    <n v="1"/>
    <n v="1"/>
    <n v="0"/>
    <n v="0"/>
    <n v="0"/>
    <n v="0"/>
    <n v="2"/>
    <n v="2"/>
    <n v="2"/>
  </r>
  <r>
    <s v="08DCC0071D"/>
    <n v="1"/>
    <s v="MATUTINO"/>
    <s v="5 DE MAYO"/>
    <n v="8"/>
    <s v="CHIHUAHUA"/>
    <n v="8"/>
    <s v="CHIHUAHUA"/>
    <n v="27"/>
    <s v="GUACHOCHI"/>
    <n v="20"/>
    <s v="CABĂ“RACHI"/>
    <s v="CALLE CABORACHI"/>
    <n v="0"/>
    <s v="PĂšBLICO"/>
    <x v="3"/>
    <n v="2"/>
    <s v="BĂSICA"/>
    <n v="1"/>
    <x v="0"/>
    <n v="3"/>
    <x v="3"/>
    <n v="0"/>
    <s v="NO APLICA"/>
    <n v="0"/>
    <s v="NO APLICA"/>
    <s v="08FZI0039Y"/>
    <s v="08FJI0003I"/>
    <s v="08ADG0006B"/>
    <n v="0"/>
    <s v="I2019"/>
    <n v="0"/>
    <n v="0"/>
    <n v="0"/>
    <n v="0"/>
    <n v="0"/>
    <n v="0"/>
    <n v="0"/>
    <n v="0"/>
    <n v="0"/>
    <n v="2"/>
    <n v="1"/>
    <n v="3"/>
    <n v="11"/>
    <n v="7"/>
    <n v="18"/>
    <n v="7"/>
    <n v="10"/>
    <n v="17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CC0199I"/>
    <n v="1"/>
    <s v="MATUTINO"/>
    <s v="IGNACIO ZARAGOZA"/>
    <n v="8"/>
    <s v="CHIHUAHUA"/>
    <n v="8"/>
    <s v="CHIHUAHUA"/>
    <n v="46"/>
    <s v="MORELOS"/>
    <n v="1"/>
    <s v="MORELOS"/>
    <s v="CALLE MORELOS"/>
    <n v="0"/>
    <s v="PĂšBLICO"/>
    <x v="3"/>
    <n v="2"/>
    <s v="BĂSICA"/>
    <n v="1"/>
    <x v="0"/>
    <n v="3"/>
    <x v="3"/>
    <n v="0"/>
    <s v="NO APLICA"/>
    <n v="0"/>
    <s v="NO APLICA"/>
    <s v="08FZI0040N"/>
    <s v="08FJI0003I"/>
    <s v="08ADG0006B"/>
    <n v="0"/>
    <s v="I2019"/>
    <n v="0"/>
    <n v="0"/>
    <n v="0"/>
    <n v="0"/>
    <n v="0"/>
    <n v="0"/>
    <n v="0"/>
    <n v="0"/>
    <n v="0"/>
    <n v="4"/>
    <n v="3"/>
    <n v="7"/>
    <n v="5"/>
    <n v="7"/>
    <n v="12"/>
    <n v="10"/>
    <n v="9"/>
    <n v="19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CC0266Q"/>
    <n v="1"/>
    <s v="MATUTINO"/>
    <s v="PREESCOLAR GENERAL"/>
    <n v="8"/>
    <s v="CHIHUAHUA"/>
    <n v="8"/>
    <s v="CHIHUAHUA"/>
    <n v="30"/>
    <s v="GUAZAPARES"/>
    <n v="1148"/>
    <s v="MESA DE OCOVIACHI"/>
    <s v="CALLE OCOVIACHI"/>
    <n v="0"/>
    <s v="PĂšBLICO"/>
    <x v="3"/>
    <n v="2"/>
    <s v="BĂSICA"/>
    <n v="1"/>
    <x v="0"/>
    <n v="3"/>
    <x v="3"/>
    <n v="0"/>
    <s v="NO APLICA"/>
    <n v="0"/>
    <s v="NO APLICA"/>
    <s v="08FZI0043K"/>
    <s v="08FJI0005G"/>
    <s v="08ADG0003E"/>
    <n v="0"/>
    <s v="I2019"/>
    <n v="0"/>
    <n v="0"/>
    <n v="0"/>
    <n v="0"/>
    <n v="0"/>
    <n v="0"/>
    <n v="0"/>
    <n v="0"/>
    <n v="0"/>
    <n v="9"/>
    <n v="9"/>
    <n v="18"/>
    <n v="6"/>
    <n v="6"/>
    <n v="12"/>
    <n v="6"/>
    <n v="2"/>
    <n v="8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2341Z"/>
    <n v="1"/>
    <s v="MATUTINO"/>
    <s v="AMADO NERVO"/>
    <n v="8"/>
    <s v="CHIHUAHUA"/>
    <n v="8"/>
    <s v="CHIHUAHUA"/>
    <n v="46"/>
    <s v="MORELOS"/>
    <n v="49"/>
    <s v="CORCOVADOS"/>
    <s v="CALLE CORCOVADO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12"/>
    <n v="7"/>
    <n v="19"/>
    <n v="12"/>
    <n v="7"/>
    <n v="19"/>
    <n v="1"/>
    <n v="4"/>
    <n v="5"/>
    <n v="2"/>
    <n v="2"/>
    <n v="4"/>
    <n v="2"/>
    <n v="0"/>
    <n v="2"/>
    <n v="4"/>
    <n v="3"/>
    <n v="7"/>
    <n v="2"/>
    <n v="0"/>
    <n v="2"/>
    <n v="3"/>
    <n v="0"/>
    <n v="3"/>
    <n v="1"/>
    <n v="0"/>
    <n v="1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PJN0441Z"/>
    <n v="1"/>
    <s v="MATUTINO"/>
    <s v="INSTITUTO VICENTINO DE CIUDAD JUAREZ"/>
    <n v="8"/>
    <s v="CHIHUAHUA"/>
    <n v="8"/>
    <s v="CHIHUAHUA"/>
    <n v="37"/>
    <s v="JUĂREZ"/>
    <n v="1"/>
    <s v="JUĂREZ"/>
    <s v="CALLE TARASCOS"/>
    <n v="6524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3"/>
    <n v="10"/>
    <n v="13"/>
    <n v="11"/>
    <n v="12"/>
    <n v="23"/>
    <n v="0"/>
    <n v="0"/>
    <n v="0"/>
    <n v="0"/>
    <n v="0"/>
    <n v="0"/>
    <n v="0"/>
    <n v="0"/>
    <n v="0"/>
    <n v="14"/>
    <n v="22"/>
    <n v="3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2"/>
    <n v="6"/>
    <n v="0"/>
    <n v="2"/>
    <n v="0"/>
    <n v="1"/>
    <n v="1"/>
    <n v="0"/>
    <n v="0"/>
    <n v="0"/>
    <n v="0"/>
    <n v="2"/>
    <n v="3"/>
    <n v="2"/>
  </r>
  <r>
    <s v="08PJN0546U"/>
    <n v="1"/>
    <s v="MATUTINO"/>
    <s v="PREESCOLAR IGNACIO DUARTE TARIN"/>
    <n v="8"/>
    <s v="CHIHUAHUA"/>
    <n v="8"/>
    <s v="CHIHUAHUA"/>
    <n v="37"/>
    <s v="JUĂREZ"/>
    <n v="1"/>
    <s v="JUĂREZ"/>
    <s v="CALLE FRANCISCA GOMEZ VELETA"/>
    <n v="792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2"/>
    <n v="1"/>
    <n v="3"/>
    <n v="4"/>
    <n v="4"/>
    <n v="8"/>
    <n v="12"/>
    <n v="12"/>
    <n v="24"/>
    <n v="0"/>
    <n v="0"/>
    <n v="0"/>
    <n v="0"/>
    <n v="0"/>
    <n v="0"/>
    <n v="0"/>
    <n v="0"/>
    <n v="0"/>
    <n v="18"/>
    <n v="17"/>
    <n v="3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3"/>
    <n v="2"/>
    <n v="10"/>
    <n v="0"/>
    <n v="1"/>
    <n v="0"/>
    <n v="0"/>
    <n v="0"/>
    <n v="0"/>
    <n v="0"/>
    <n v="0"/>
    <n v="1"/>
    <n v="1"/>
    <n v="3"/>
    <n v="3"/>
  </r>
  <r>
    <s v="08DPB0458K"/>
    <n v="1"/>
    <s v="MATUTINO"/>
    <s v="ESCUELA PRIMARIA BILINGUE"/>
    <n v="8"/>
    <s v="CHIHUAHUA"/>
    <n v="8"/>
    <s v="CHIHUAHUA"/>
    <n v="9"/>
    <s v="BOCOYNA"/>
    <n v="382"/>
    <s v="OCOROCHI (GUAGUIRARE)"/>
    <s v="CALLE OCOROCHI (GUAGUIRARE)"/>
    <n v="0"/>
    <s v="PĂšBLICO"/>
    <x v="3"/>
    <n v="2"/>
    <s v="BĂSICA"/>
    <n v="2"/>
    <x v="2"/>
    <n v="3"/>
    <x v="4"/>
    <n v="0"/>
    <s v="NO APLICA"/>
    <n v="0"/>
    <s v="NO APLICA"/>
    <s v="08FZI0004I"/>
    <s v="08FJI0002J"/>
    <s v="08ADG0003E"/>
    <n v="0"/>
    <s v="I2019"/>
    <n v="9"/>
    <n v="9"/>
    <n v="18"/>
    <n v="9"/>
    <n v="9"/>
    <n v="18"/>
    <n v="0"/>
    <n v="0"/>
    <n v="0"/>
    <n v="3"/>
    <n v="0"/>
    <n v="3"/>
    <n v="2"/>
    <n v="0"/>
    <n v="2"/>
    <n v="2"/>
    <n v="1"/>
    <n v="3"/>
    <n v="2"/>
    <n v="1"/>
    <n v="3"/>
    <n v="2"/>
    <n v="5"/>
    <n v="7"/>
    <n v="1"/>
    <n v="3"/>
    <n v="4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</r>
  <r>
    <s v="08ETV0071H"/>
    <n v="1"/>
    <s v="MATUTINO"/>
    <s v="TELESECUNDARIA 6071"/>
    <n v="8"/>
    <s v="CHIHUAHUA"/>
    <n v="8"/>
    <s v="CHIHUAHUA"/>
    <n v="43"/>
    <s v="MATACHĂŤ"/>
    <n v="2"/>
    <s v="EJIDO BUENAVISTA (BUENAVISTA)"/>
    <s v="CALLE BUENAVISTA"/>
    <n v="0"/>
    <s v="PĂšBLICO"/>
    <x v="2"/>
    <n v="2"/>
    <s v="BĂSICA"/>
    <n v="3"/>
    <x v="1"/>
    <n v="3"/>
    <x v="2"/>
    <n v="0"/>
    <s v="NO APLICA"/>
    <n v="0"/>
    <s v="NO APLICA"/>
    <s v="08FTV0010T"/>
    <m/>
    <m/>
    <n v="0"/>
    <s v="I2019"/>
    <n v="10"/>
    <n v="7"/>
    <n v="17"/>
    <n v="9"/>
    <n v="7"/>
    <n v="16"/>
    <n v="5"/>
    <n v="2"/>
    <n v="7"/>
    <n v="3"/>
    <n v="4"/>
    <n v="7"/>
    <n v="5"/>
    <n v="1"/>
    <n v="6"/>
    <n v="2"/>
    <n v="3"/>
    <n v="5"/>
    <n v="0"/>
    <n v="0"/>
    <n v="0"/>
    <n v="0"/>
    <n v="0"/>
    <n v="0"/>
    <n v="0"/>
    <n v="0"/>
    <n v="0"/>
    <n v="10"/>
    <n v="8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</r>
  <r>
    <s v="08PJN0429E"/>
    <n v="1"/>
    <s v="MATUTINO"/>
    <s v="JARDIN DE NIĂ‘OS MAFALDA"/>
    <n v="8"/>
    <s v="CHIHUAHUA"/>
    <n v="8"/>
    <s v="CHIHUAHUA"/>
    <n v="37"/>
    <s v="JUĂREZ"/>
    <n v="1"/>
    <s v="JUĂREZ"/>
    <s v="CALLE POPOCATL"/>
    <n v="5840"/>
    <s v="PRIVADO"/>
    <x v="1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0"/>
    <n v="3"/>
    <n v="3"/>
    <n v="13"/>
    <n v="4"/>
    <n v="17"/>
    <n v="9"/>
    <n v="9"/>
    <n v="18"/>
    <n v="0"/>
    <n v="0"/>
    <n v="0"/>
    <n v="0"/>
    <n v="0"/>
    <n v="0"/>
    <n v="0"/>
    <n v="0"/>
    <n v="0"/>
    <n v="22"/>
    <n v="16"/>
    <n v="38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2"/>
    <n v="1"/>
    <n v="0"/>
    <n v="0"/>
    <n v="0"/>
    <n v="0"/>
    <n v="0"/>
    <n v="1"/>
    <n v="2"/>
    <n v="2"/>
    <n v="2"/>
  </r>
  <r>
    <s v="08PJN0525H"/>
    <n v="1"/>
    <s v="MATUTINO"/>
    <s v="COLEGIO VIDA CON FUTURO"/>
    <n v="8"/>
    <s v="CHIHUAHUA"/>
    <n v="8"/>
    <s v="CHIHUAHUA"/>
    <n v="32"/>
    <s v="HIDALGO DEL PARRAL"/>
    <n v="1"/>
    <s v="HIDALGO DEL PARRAL"/>
    <s v="CALLE OJO DE ALMANCEĂ‘A"/>
    <n v="20"/>
    <s v="PRIVADO"/>
    <x v="1"/>
    <n v="2"/>
    <s v="BĂSICA"/>
    <n v="1"/>
    <x v="0"/>
    <n v="1"/>
    <x v="1"/>
    <n v="0"/>
    <s v="NO APLICA"/>
    <n v="0"/>
    <s v="NO APLICA"/>
    <s v="08FZP0003T"/>
    <m/>
    <s v="08ADG0001G"/>
    <n v="0"/>
    <s v="I2019"/>
    <n v="0"/>
    <n v="0"/>
    <n v="0"/>
    <n v="0"/>
    <n v="0"/>
    <n v="0"/>
    <n v="0"/>
    <n v="0"/>
    <n v="0"/>
    <n v="0"/>
    <n v="0"/>
    <n v="0"/>
    <n v="3"/>
    <n v="14"/>
    <n v="17"/>
    <n v="8"/>
    <n v="12"/>
    <n v="20"/>
    <n v="0"/>
    <n v="0"/>
    <n v="0"/>
    <n v="0"/>
    <n v="0"/>
    <n v="0"/>
    <n v="0"/>
    <n v="0"/>
    <n v="0"/>
    <n v="11"/>
    <n v="26"/>
    <n v="37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5"/>
    <n v="0"/>
    <n v="2"/>
    <n v="0"/>
    <n v="1"/>
    <n v="1"/>
    <n v="0"/>
    <n v="0"/>
    <n v="0"/>
    <n v="0"/>
    <n v="2"/>
    <n v="2"/>
    <n v="2"/>
  </r>
  <r>
    <s v="08PJN0673Q"/>
    <n v="1"/>
    <s v="MATUTINO"/>
    <s v="INSTITUTO BILINGUE ICM"/>
    <n v="8"/>
    <s v="CHIHUAHUA"/>
    <n v="8"/>
    <s v="CHIHUAHUA"/>
    <n v="37"/>
    <s v="JUĂREZ"/>
    <n v="1"/>
    <s v="JUĂREZ"/>
    <s v="CALLE FULTON"/>
    <n v="92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"/>
    <n v="5"/>
    <n v="6"/>
    <n v="7"/>
    <n v="11"/>
    <n v="18"/>
    <n v="5"/>
    <n v="3"/>
    <n v="8"/>
    <n v="0"/>
    <n v="0"/>
    <n v="0"/>
    <n v="0"/>
    <n v="0"/>
    <n v="0"/>
    <n v="0"/>
    <n v="0"/>
    <n v="0"/>
    <n v="13"/>
    <n v="19"/>
    <n v="32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1"/>
    <n v="3"/>
    <n v="1"/>
    <n v="4"/>
    <n v="14"/>
    <n v="0"/>
    <n v="2"/>
    <n v="1"/>
    <n v="0"/>
    <n v="0"/>
    <n v="0"/>
    <n v="0"/>
    <n v="0"/>
    <n v="1"/>
    <n v="2"/>
    <n v="3"/>
    <n v="3"/>
  </r>
  <r>
    <s v="08DCC0276X"/>
    <n v="1"/>
    <s v="MATUTINO"/>
    <s v="GABRIEL TEPORACA"/>
    <n v="8"/>
    <s v="CHIHUAHUA"/>
    <n v="8"/>
    <s v="CHIHUAHUA"/>
    <n v="29"/>
    <s v="GUADALUPE Y CALVO"/>
    <n v="781"/>
    <s v="AGUA AMARILLA"/>
    <s v="CALLE AGUA AMARILLA"/>
    <n v="0"/>
    <s v="PĂšBLICO"/>
    <x v="3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1"/>
    <n v="5"/>
    <n v="6"/>
    <n v="3"/>
    <n v="5"/>
    <n v="8"/>
    <n v="17"/>
    <n v="7"/>
    <n v="24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DPR0209E"/>
    <n v="2"/>
    <s v="VESPERTINO"/>
    <s v="ADOLFO LOPEZ MATEOS"/>
    <n v="8"/>
    <s v="CHIHUAHUA"/>
    <n v="8"/>
    <s v="CHIHUAHUA"/>
    <n v="48"/>
    <s v="NAMIQUIPA"/>
    <n v="74"/>
    <s v="NUEVO SANTA CLARA"/>
    <s v="CALLE SANTA CLARA"/>
    <n v="0"/>
    <s v="PĂšBLICO"/>
    <x v="3"/>
    <n v="2"/>
    <s v="BĂSICA"/>
    <n v="2"/>
    <x v="2"/>
    <n v="1"/>
    <x v="1"/>
    <n v="0"/>
    <s v="NO APLICA"/>
    <n v="0"/>
    <s v="NO APLICA"/>
    <s v="08FIZ0206E"/>
    <s v="08FJS0122C"/>
    <s v="08ADG0010O"/>
    <n v="0"/>
    <s v="I2019"/>
    <n v="10"/>
    <n v="11"/>
    <n v="21"/>
    <n v="10"/>
    <n v="11"/>
    <n v="21"/>
    <n v="2"/>
    <n v="2"/>
    <n v="4"/>
    <n v="1"/>
    <n v="0"/>
    <n v="1"/>
    <n v="1"/>
    <n v="2"/>
    <n v="3"/>
    <n v="0"/>
    <n v="3"/>
    <n v="3"/>
    <n v="5"/>
    <n v="2"/>
    <n v="7"/>
    <n v="0"/>
    <n v="3"/>
    <n v="3"/>
    <n v="1"/>
    <n v="0"/>
    <n v="1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070J"/>
    <n v="1"/>
    <s v="MATUTINO"/>
    <s v="BENITO JUAREZ"/>
    <n v="8"/>
    <s v="CHIHUAHUA"/>
    <n v="8"/>
    <s v="CHIHUAHUA"/>
    <n v="29"/>
    <s v="GUADALUPE Y CALVO"/>
    <n v="223"/>
    <s v="ZAPE CHICO"/>
    <s v="CALLE ZAPE CHICO"/>
    <n v="0"/>
    <s v="PĂšBLICO"/>
    <x v="3"/>
    <n v="2"/>
    <s v="BĂSICA"/>
    <n v="2"/>
    <x v="2"/>
    <n v="3"/>
    <x v="4"/>
    <n v="0"/>
    <s v="NO APLICA"/>
    <n v="0"/>
    <s v="NO APLICA"/>
    <s v="08FZI0012R"/>
    <s v="08FJI0004H"/>
    <s v="08ADG0007A"/>
    <n v="0"/>
    <s v="I2019"/>
    <n v="17"/>
    <n v="4"/>
    <n v="21"/>
    <n v="17"/>
    <n v="4"/>
    <n v="21"/>
    <n v="4"/>
    <n v="0"/>
    <n v="4"/>
    <n v="0"/>
    <n v="2"/>
    <n v="2"/>
    <n v="1"/>
    <n v="1"/>
    <n v="2"/>
    <n v="2"/>
    <n v="1"/>
    <n v="3"/>
    <n v="1"/>
    <n v="0"/>
    <n v="1"/>
    <n v="4"/>
    <n v="0"/>
    <n v="4"/>
    <n v="4"/>
    <n v="2"/>
    <n v="6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57J"/>
    <n v="4"/>
    <s v="DISCONTINUO"/>
    <s v="BENITO JUAREZ"/>
    <n v="8"/>
    <s v="CHIHUAHUA"/>
    <n v="8"/>
    <s v="CHIHUAHUA"/>
    <n v="37"/>
    <s v="JUĂREZ"/>
    <n v="1"/>
    <s v="JUĂREZ"/>
    <s v="CALLE PLUTARCO ELIAS S"/>
    <n v="0"/>
    <s v="PĂšBLICO"/>
    <x v="3"/>
    <n v="2"/>
    <s v="BĂSICA"/>
    <n v="2"/>
    <x v="2"/>
    <n v="3"/>
    <x v="4"/>
    <n v="0"/>
    <s v="NO APLICA"/>
    <n v="0"/>
    <s v="NO APLICA"/>
    <s v="08FZI0025V"/>
    <s v="08FJI0009C"/>
    <s v="08ADG0005C"/>
    <n v="0"/>
    <s v="I2019"/>
    <n v="11"/>
    <n v="7"/>
    <n v="18"/>
    <n v="11"/>
    <n v="7"/>
    <n v="18"/>
    <n v="2"/>
    <n v="0"/>
    <n v="2"/>
    <n v="2"/>
    <n v="2"/>
    <n v="4"/>
    <n v="2"/>
    <n v="3"/>
    <n v="5"/>
    <n v="1"/>
    <n v="1"/>
    <n v="2"/>
    <n v="1"/>
    <n v="0"/>
    <n v="1"/>
    <n v="5"/>
    <n v="0"/>
    <n v="5"/>
    <n v="2"/>
    <n v="3"/>
    <n v="5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85F"/>
    <n v="1"/>
    <s v="MATUTINO"/>
    <s v="NICOLAS BRAVO"/>
    <n v="8"/>
    <s v="CHIHUAHUA"/>
    <n v="8"/>
    <s v="CHIHUAHUA"/>
    <n v="29"/>
    <s v="GUADALUPE Y CALVO"/>
    <n v="809"/>
    <s v="EL CAJONCITO"/>
    <s v="CALLE EL CAJONCITO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7"/>
    <n v="12"/>
    <n v="19"/>
    <n v="7"/>
    <n v="12"/>
    <n v="19"/>
    <n v="1"/>
    <n v="1"/>
    <n v="2"/>
    <n v="0"/>
    <n v="4"/>
    <n v="4"/>
    <n v="1"/>
    <n v="6"/>
    <n v="7"/>
    <n v="1"/>
    <n v="2"/>
    <n v="3"/>
    <n v="1"/>
    <n v="0"/>
    <n v="1"/>
    <n v="2"/>
    <n v="3"/>
    <n v="5"/>
    <n v="1"/>
    <n v="0"/>
    <n v="1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094D"/>
    <n v="1"/>
    <s v="MATUTINO"/>
    <s v="LAZARO CARDENAS DEL RIO"/>
    <n v="8"/>
    <s v="CHIHUAHUA"/>
    <n v="8"/>
    <s v="CHIHUAHUA"/>
    <n v="10"/>
    <s v="BUENAVENTURA"/>
    <n v="30"/>
    <s v="SAN LORENZO"/>
    <s v="CALLE FERNANDO MONTES DE OCA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4"/>
    <n v="5"/>
    <n v="9"/>
    <n v="8"/>
    <n v="4"/>
    <n v="12"/>
    <n v="9"/>
    <n v="8"/>
    <n v="17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PJN0409R"/>
    <n v="1"/>
    <s v="MATUTINO"/>
    <s v="JUAN JACOBO ROUSSEAU"/>
    <n v="8"/>
    <s v="CHIHUAHUA"/>
    <n v="8"/>
    <s v="CHIHUAHUA"/>
    <n v="37"/>
    <s v="JUĂREZ"/>
    <n v="1"/>
    <s v="JUĂREZ"/>
    <s v="CALLE PLAN DE AYUTLA"/>
    <n v="5269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2"/>
    <n v="2"/>
    <n v="4"/>
    <n v="8"/>
    <n v="6"/>
    <n v="14"/>
    <n v="11"/>
    <n v="4"/>
    <n v="15"/>
    <n v="0"/>
    <n v="0"/>
    <n v="0"/>
    <n v="0"/>
    <n v="0"/>
    <n v="0"/>
    <n v="0"/>
    <n v="0"/>
    <n v="0"/>
    <n v="21"/>
    <n v="12"/>
    <n v="3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1"/>
    <n v="0"/>
    <n v="0"/>
    <n v="0"/>
    <n v="1"/>
    <n v="0"/>
    <n v="2"/>
    <n v="10"/>
    <n v="0"/>
    <n v="3"/>
    <n v="1"/>
    <n v="1"/>
    <n v="1"/>
    <n v="0"/>
    <n v="0"/>
    <n v="0"/>
    <n v="0"/>
    <n v="3"/>
    <n v="3"/>
    <n v="3"/>
  </r>
  <r>
    <s v="08DTV0125W"/>
    <n v="1"/>
    <s v="MATUTINO"/>
    <s v="TELESECUNDARIA FEDERALIZADA"/>
    <n v="8"/>
    <s v="CHIHUAHUA"/>
    <n v="8"/>
    <s v="CHIHUAHUA"/>
    <n v="29"/>
    <s v="GUADALUPE Y CALVO"/>
    <n v="57"/>
    <s v="COLORADAS DE LOS CHĂVEZ"/>
    <s v="CALLE COLORADAS DE LOS CHAVEZ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8"/>
    <n v="11"/>
    <n v="19"/>
    <n v="7"/>
    <n v="11"/>
    <n v="18"/>
    <n v="0"/>
    <n v="4"/>
    <n v="4"/>
    <n v="2"/>
    <n v="4"/>
    <n v="6"/>
    <n v="4"/>
    <n v="4"/>
    <n v="8"/>
    <n v="2"/>
    <n v="3"/>
    <n v="5"/>
    <n v="0"/>
    <n v="0"/>
    <n v="0"/>
    <n v="0"/>
    <n v="0"/>
    <n v="0"/>
    <n v="0"/>
    <n v="0"/>
    <n v="0"/>
    <n v="8"/>
    <n v="11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DJN0347Q"/>
    <n v="1"/>
    <s v="MATUTINO"/>
    <s v="JOSE LOPEZ PORTILLO"/>
    <n v="8"/>
    <s v="CHIHUAHUA"/>
    <n v="8"/>
    <s v="CHIHUAHUA"/>
    <n v="62"/>
    <s v="SAUCILLO"/>
    <n v="9"/>
    <s v="LA CUADRA"/>
    <s v="CALLE LA CUADRA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3"/>
    <n v="3"/>
    <n v="6"/>
    <n v="6"/>
    <n v="6"/>
    <n v="12"/>
    <n v="11"/>
    <n v="10"/>
    <n v="21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456X"/>
    <n v="1"/>
    <s v="MATUTINO"/>
    <s v="BASASEACHI"/>
    <n v="8"/>
    <s v="CHIHUAHUA"/>
    <n v="8"/>
    <s v="CHIHUAHUA"/>
    <n v="51"/>
    <s v="OCAMPO"/>
    <n v="9"/>
    <s v="BAQUIRIACHI"/>
    <s v="NINGUNO NINGUNO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2"/>
    <n v="2"/>
    <n v="4"/>
    <n v="9"/>
    <n v="8"/>
    <n v="17"/>
    <n v="6"/>
    <n v="12"/>
    <n v="18"/>
    <n v="0"/>
    <n v="0"/>
    <n v="0"/>
    <n v="0"/>
    <n v="0"/>
    <n v="0"/>
    <n v="0"/>
    <n v="0"/>
    <n v="0"/>
    <n v="17"/>
    <n v="22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776H"/>
    <n v="1"/>
    <s v="MATUTINO"/>
    <s v="JOSE MARTI"/>
    <n v="8"/>
    <s v="CHIHUAHUA"/>
    <n v="8"/>
    <s v="CHIHUAHUA"/>
    <n v="46"/>
    <s v="MORELOS"/>
    <n v="1"/>
    <s v="MORELOS"/>
    <s v="CALLE INDEPENDENCIA"/>
    <n v="0"/>
    <s v="PĂšBLICO"/>
    <x v="3"/>
    <n v="2"/>
    <s v="BĂSICA"/>
    <n v="1"/>
    <x v="0"/>
    <n v="1"/>
    <x v="1"/>
    <n v="0"/>
    <s v="NO APLICA"/>
    <n v="0"/>
    <s v="NO APLICA"/>
    <s v="08FZP0025E"/>
    <s v="08FJZ0106V"/>
    <s v="08ADG0006B"/>
    <n v="0"/>
    <s v="I2019"/>
    <n v="0"/>
    <n v="0"/>
    <n v="0"/>
    <n v="0"/>
    <n v="0"/>
    <n v="0"/>
    <n v="0"/>
    <n v="0"/>
    <n v="0"/>
    <n v="3"/>
    <n v="7"/>
    <n v="10"/>
    <n v="8"/>
    <n v="7"/>
    <n v="15"/>
    <n v="6"/>
    <n v="8"/>
    <n v="14"/>
    <n v="0"/>
    <n v="0"/>
    <n v="0"/>
    <n v="0"/>
    <n v="0"/>
    <n v="0"/>
    <n v="0"/>
    <n v="0"/>
    <n v="0"/>
    <n v="17"/>
    <n v="22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461N"/>
    <n v="1"/>
    <s v="MATUTINO"/>
    <s v="JARDIN DE NIĂ‘OS CARRUSEL"/>
    <n v="8"/>
    <s v="CHIHUAHUA"/>
    <n v="8"/>
    <s v="CHIHUAHUA"/>
    <n v="37"/>
    <s v="JUĂREZ"/>
    <n v="1"/>
    <s v="JUĂREZ"/>
    <s v="CALLE JOSE MONTES VALLES"/>
    <n v="506"/>
    <s v="PRIVADO"/>
    <x v="1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2"/>
    <n v="4"/>
    <n v="6"/>
    <n v="3"/>
    <n v="10"/>
    <n v="13"/>
    <n v="13"/>
    <n v="9"/>
    <n v="22"/>
    <n v="0"/>
    <n v="0"/>
    <n v="0"/>
    <n v="0"/>
    <n v="0"/>
    <n v="0"/>
    <n v="0"/>
    <n v="0"/>
    <n v="0"/>
    <n v="18"/>
    <n v="23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118N"/>
    <n v="1"/>
    <s v="MATUTINO"/>
    <s v="GABRIEL RAMOS MILLAN"/>
    <n v="8"/>
    <s v="CHIHUAHUA"/>
    <n v="8"/>
    <s v="CHIHUAHUA"/>
    <n v="29"/>
    <s v="GUADALUPE Y CALVO"/>
    <n v="91"/>
    <s v="EL GRANIZO"/>
    <s v="CALLE EL GRANIZO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9"/>
    <n v="11"/>
    <n v="20"/>
    <n v="9"/>
    <n v="11"/>
    <n v="20"/>
    <n v="1"/>
    <n v="0"/>
    <n v="1"/>
    <n v="1"/>
    <n v="2"/>
    <n v="3"/>
    <n v="3"/>
    <n v="1"/>
    <n v="4"/>
    <n v="0"/>
    <n v="3"/>
    <n v="3"/>
    <n v="0"/>
    <n v="3"/>
    <n v="3"/>
    <n v="1"/>
    <n v="2"/>
    <n v="3"/>
    <n v="4"/>
    <n v="1"/>
    <n v="5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395Q"/>
    <n v="1"/>
    <s v="MATUTINO"/>
    <s v="FRANCISCO I. MADERO"/>
    <n v="8"/>
    <s v="CHIHUAHUA"/>
    <n v="8"/>
    <s v="CHIHUAHUA"/>
    <n v="47"/>
    <s v="MORIS"/>
    <n v="46"/>
    <s v="EL FRIJOLAR"/>
    <s v="CALLE EL FRIJOLAR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11"/>
    <n v="10"/>
    <n v="21"/>
    <n v="11"/>
    <n v="10"/>
    <n v="21"/>
    <n v="0"/>
    <n v="1"/>
    <n v="1"/>
    <n v="0"/>
    <n v="0"/>
    <n v="0"/>
    <n v="2"/>
    <n v="1"/>
    <n v="3"/>
    <n v="1"/>
    <n v="1"/>
    <n v="2"/>
    <n v="0"/>
    <n v="2"/>
    <n v="2"/>
    <n v="7"/>
    <n v="3"/>
    <n v="10"/>
    <n v="1"/>
    <n v="2"/>
    <n v="3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056Q"/>
    <n v="1"/>
    <s v="MATUTINO"/>
    <s v="CUAUHTEMOC"/>
    <n v="8"/>
    <s v="CHIHUAHUA"/>
    <n v="8"/>
    <s v="CHIHUAHUA"/>
    <n v="27"/>
    <s v="GUACHOCHI"/>
    <n v="1547"/>
    <s v="GUAGĂśITARE (BAJITARE)"/>
    <s v="CALLE GUAGUITARE"/>
    <n v="0"/>
    <s v="PĂšBLICO"/>
    <x v="3"/>
    <n v="2"/>
    <s v="BĂSICA"/>
    <n v="2"/>
    <x v="2"/>
    <n v="3"/>
    <x v="4"/>
    <n v="0"/>
    <s v="NO APLICA"/>
    <n v="0"/>
    <s v="NO APLICA"/>
    <s v="08FZI0029R"/>
    <s v="08FJI0002J"/>
    <s v="08ADG0003E"/>
    <n v="0"/>
    <s v="I2019"/>
    <n v="12"/>
    <n v="11"/>
    <n v="23"/>
    <n v="12"/>
    <n v="11"/>
    <n v="23"/>
    <n v="2"/>
    <n v="1"/>
    <n v="3"/>
    <n v="0"/>
    <n v="0"/>
    <n v="0"/>
    <n v="2"/>
    <n v="2"/>
    <n v="4"/>
    <n v="1"/>
    <n v="2"/>
    <n v="3"/>
    <n v="0"/>
    <n v="3"/>
    <n v="3"/>
    <n v="4"/>
    <n v="1"/>
    <n v="5"/>
    <n v="2"/>
    <n v="0"/>
    <n v="2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B0022J"/>
    <n v="1"/>
    <s v="MATUTINO"/>
    <s v="PRIMARIA INDIGENA COMUNITARIA"/>
    <n v="8"/>
    <s v="CHIHUAHUA"/>
    <n v="8"/>
    <s v="CHIHUAHUA"/>
    <n v="27"/>
    <s v="GUACHOCHI"/>
    <n v="575"/>
    <s v="REQUEACHI"/>
    <s v="CALLE REQUE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15"/>
    <n v="7"/>
    <n v="22"/>
    <n v="15"/>
    <n v="7"/>
    <n v="22"/>
    <n v="1"/>
    <n v="2"/>
    <n v="3"/>
    <n v="1"/>
    <n v="0"/>
    <n v="1"/>
    <n v="2"/>
    <n v="2"/>
    <n v="4"/>
    <n v="5"/>
    <n v="0"/>
    <n v="5"/>
    <n v="2"/>
    <n v="0"/>
    <n v="2"/>
    <n v="2"/>
    <n v="3"/>
    <n v="5"/>
    <n v="1"/>
    <n v="1"/>
    <n v="2"/>
    <n v="13"/>
    <n v="6"/>
    <n v="1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TV0166W"/>
    <n v="1"/>
    <s v="MATUTINO"/>
    <s v="FERNANDO MONTES DE OCA"/>
    <n v="8"/>
    <s v="CHIHUAHUA"/>
    <n v="8"/>
    <s v="CHIHUAHUA"/>
    <n v="66"/>
    <s v="URUACHI"/>
    <n v="494"/>
    <s v="CALAVERAS"/>
    <s v="CALLE CALAVERAS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11"/>
    <n v="5"/>
    <n v="16"/>
    <n v="11"/>
    <n v="5"/>
    <n v="16"/>
    <n v="4"/>
    <n v="1"/>
    <n v="5"/>
    <n v="5"/>
    <n v="3"/>
    <n v="8"/>
    <n v="6"/>
    <n v="2"/>
    <n v="8"/>
    <n v="3"/>
    <n v="3"/>
    <n v="6"/>
    <n v="0"/>
    <n v="0"/>
    <n v="0"/>
    <n v="0"/>
    <n v="0"/>
    <n v="0"/>
    <n v="0"/>
    <n v="0"/>
    <n v="0"/>
    <n v="14"/>
    <n v="8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PR0229S"/>
    <n v="1"/>
    <s v="MATUTINO"/>
    <s v="VICENTE GUERRERO"/>
    <n v="8"/>
    <s v="CHIHUAHUA"/>
    <n v="8"/>
    <s v="CHIHUAHUA"/>
    <n v="33"/>
    <s v="HUEJOTITĂN"/>
    <n v="14"/>
    <s v="CIENEGUILLA"/>
    <s v="CALLE LA CIENEGUILLA"/>
    <n v="0"/>
    <s v="PĂšBLICO"/>
    <x v="3"/>
    <n v="2"/>
    <s v="BĂSICA"/>
    <n v="2"/>
    <x v="2"/>
    <n v="1"/>
    <x v="1"/>
    <n v="0"/>
    <s v="NO APLICA"/>
    <n v="0"/>
    <s v="NO APLICA"/>
    <s v="08FIZ0248D"/>
    <s v="08FJS0130L"/>
    <s v="08ADG0006B"/>
    <n v="0"/>
    <s v="I2019"/>
    <n v="12"/>
    <n v="8"/>
    <n v="20"/>
    <n v="11"/>
    <n v="8"/>
    <n v="19"/>
    <n v="0"/>
    <n v="1"/>
    <n v="1"/>
    <n v="2"/>
    <n v="1"/>
    <n v="3"/>
    <n v="4"/>
    <n v="1"/>
    <n v="5"/>
    <n v="2"/>
    <n v="2"/>
    <n v="4"/>
    <n v="1"/>
    <n v="1"/>
    <n v="2"/>
    <n v="2"/>
    <n v="0"/>
    <n v="2"/>
    <n v="3"/>
    <n v="2"/>
    <n v="5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DPR0234D"/>
    <n v="4"/>
    <s v="DISCONTINUO"/>
    <s v="LAZARO CARDENAS"/>
    <n v="8"/>
    <s v="CHIHUAHUA"/>
    <n v="8"/>
    <s v="CHIHUAHUA"/>
    <n v="34"/>
    <s v="IGNACIO ZARAGOZA"/>
    <n v="2"/>
    <s v="ABRAHAM GONZĂLEZ"/>
    <s v="CALLE CONOCIDO"/>
    <n v="0"/>
    <s v="PĂšBLICO"/>
    <x v="3"/>
    <n v="2"/>
    <s v="BĂSICA"/>
    <n v="2"/>
    <x v="2"/>
    <n v="1"/>
    <x v="1"/>
    <n v="0"/>
    <s v="NO APLICA"/>
    <n v="0"/>
    <s v="NO APLICA"/>
    <s v="08FIZ0187G"/>
    <s v="08FJS0119P"/>
    <s v="08ADG0055K"/>
    <n v="0"/>
    <s v="I2019"/>
    <n v="11"/>
    <n v="11"/>
    <n v="22"/>
    <n v="11"/>
    <n v="11"/>
    <n v="22"/>
    <n v="2"/>
    <n v="1"/>
    <n v="3"/>
    <n v="0"/>
    <n v="0"/>
    <n v="0"/>
    <n v="1"/>
    <n v="1"/>
    <n v="2"/>
    <n v="4"/>
    <n v="0"/>
    <n v="4"/>
    <n v="0"/>
    <n v="4"/>
    <n v="4"/>
    <n v="2"/>
    <n v="3"/>
    <n v="5"/>
    <n v="1"/>
    <n v="2"/>
    <n v="3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001V"/>
    <n v="1"/>
    <s v="MATUTINO"/>
    <s v="GABINO BARREDA"/>
    <n v="8"/>
    <s v="CHIHUAHUA"/>
    <n v="8"/>
    <s v="CHIHUAHUA"/>
    <n v="29"/>
    <s v="GUADALUPE Y CALVO"/>
    <n v="2203"/>
    <s v="LOS ALISOS"/>
    <s v="CALLE LOS ALISOS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12"/>
    <n v="6"/>
    <n v="18"/>
    <n v="12"/>
    <n v="6"/>
    <n v="18"/>
    <n v="0"/>
    <n v="0"/>
    <n v="0"/>
    <n v="2"/>
    <n v="1"/>
    <n v="3"/>
    <n v="3"/>
    <n v="3"/>
    <n v="6"/>
    <n v="1"/>
    <n v="0"/>
    <n v="1"/>
    <n v="3"/>
    <n v="0"/>
    <n v="3"/>
    <n v="2"/>
    <n v="1"/>
    <n v="3"/>
    <n v="3"/>
    <n v="2"/>
    <n v="5"/>
    <n v="14"/>
    <n v="7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DPR1564B"/>
    <n v="1"/>
    <s v="MATUTINO"/>
    <s v="AQUILES SERDAN"/>
    <n v="8"/>
    <s v="CHIHUAHUA"/>
    <n v="8"/>
    <s v="CHIHUAHUA"/>
    <n v="20"/>
    <s v="CHĂŤNIPAS"/>
    <n v="72"/>
    <s v="LOS LLANITOS"/>
    <s v="CALLE LOS LLANITOS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7"/>
    <n v="13"/>
    <n v="20"/>
    <n v="7"/>
    <n v="13"/>
    <n v="20"/>
    <n v="1"/>
    <n v="4"/>
    <n v="5"/>
    <n v="2"/>
    <n v="2"/>
    <n v="4"/>
    <n v="0"/>
    <n v="2"/>
    <n v="2"/>
    <n v="2"/>
    <n v="3"/>
    <n v="5"/>
    <n v="2"/>
    <n v="0"/>
    <n v="2"/>
    <n v="1"/>
    <n v="0"/>
    <n v="1"/>
    <n v="0"/>
    <n v="3"/>
    <n v="3"/>
    <n v="7"/>
    <n v="10"/>
    <n v="1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398M"/>
    <n v="1"/>
    <s v="MATUTINO"/>
    <s v="GOGOFITO"/>
    <n v="8"/>
    <s v="CHIHUAHUA"/>
    <n v="8"/>
    <s v="CHIHUAHUA"/>
    <n v="29"/>
    <s v="GUADALUPE Y CALVO"/>
    <n v="286"/>
    <s v="SAN REGIS (EL CARPINTERO)"/>
    <s v="CALLE SAN REGIS (EL CARPINTERO)"/>
    <n v="0"/>
    <s v="PĂšBLICO"/>
    <x v="3"/>
    <n v="2"/>
    <s v="BĂSICA"/>
    <n v="2"/>
    <x v="2"/>
    <n v="3"/>
    <x v="4"/>
    <n v="0"/>
    <s v="NO APLICA"/>
    <n v="0"/>
    <s v="NO APLICA"/>
    <s v="08FZI0012R"/>
    <s v="08FJI0004H"/>
    <s v="08ADG0007A"/>
    <n v="0"/>
    <s v="I2019"/>
    <n v="10"/>
    <n v="9"/>
    <n v="19"/>
    <n v="10"/>
    <n v="9"/>
    <n v="19"/>
    <n v="4"/>
    <n v="1"/>
    <n v="5"/>
    <n v="2"/>
    <n v="3"/>
    <n v="5"/>
    <n v="1"/>
    <n v="0"/>
    <n v="1"/>
    <n v="3"/>
    <n v="4"/>
    <n v="7"/>
    <n v="0"/>
    <n v="1"/>
    <n v="1"/>
    <n v="0"/>
    <n v="2"/>
    <n v="2"/>
    <n v="3"/>
    <n v="1"/>
    <n v="4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TV0115O"/>
    <n v="1"/>
    <s v="MATUTINO"/>
    <s v="TELESECUNDARIA 6115"/>
    <n v="8"/>
    <s v="CHIHUAHUA"/>
    <n v="8"/>
    <s v="CHIHUAHUA"/>
    <n v="24"/>
    <s v="SANTA ISABEL"/>
    <n v="31"/>
    <s v="SAN MIGUEL DE LOS ANCHONDO"/>
    <s v="CALLE SAN MIGUEL DE LOS ANCHONDO"/>
    <n v="0"/>
    <s v="PĂšBLICO"/>
    <x v="2"/>
    <n v="2"/>
    <s v="BĂSICA"/>
    <n v="3"/>
    <x v="1"/>
    <n v="3"/>
    <x v="2"/>
    <n v="0"/>
    <s v="NO APLICA"/>
    <n v="0"/>
    <s v="NO APLICA"/>
    <s v="08FTV0006G"/>
    <m/>
    <m/>
    <n v="0"/>
    <s v="I2019"/>
    <n v="14"/>
    <n v="7"/>
    <n v="21"/>
    <n v="14"/>
    <n v="7"/>
    <n v="21"/>
    <n v="7"/>
    <n v="2"/>
    <n v="9"/>
    <n v="2"/>
    <n v="2"/>
    <n v="4"/>
    <n v="2"/>
    <n v="2"/>
    <n v="4"/>
    <n v="4"/>
    <n v="2"/>
    <n v="6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0028E"/>
    <n v="1"/>
    <s v="MATUTINO"/>
    <s v="ARNOLD GESSEL"/>
    <n v="8"/>
    <s v="CHIHUAHUA"/>
    <n v="8"/>
    <s v="CHIHUAHUA"/>
    <n v="59"/>
    <s v="SAN FRANCISCO DEL ORO"/>
    <n v="1"/>
    <s v="SAN FRANCISCO DEL ORO"/>
    <s v="NINGUNO NINGUNO"/>
    <n v="0"/>
    <s v="PĂšBLICO"/>
    <x v="3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4"/>
    <n v="5"/>
    <n v="9"/>
    <n v="7"/>
    <n v="5"/>
    <n v="12"/>
    <n v="9"/>
    <n v="9"/>
    <n v="18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424E"/>
    <n v="1"/>
    <s v="MATUTINO"/>
    <s v="RARAMURI"/>
    <n v="8"/>
    <s v="CHIHUAHUA"/>
    <n v="8"/>
    <s v="CHIHUAHUA"/>
    <n v="29"/>
    <s v="GUADALUPE Y CALVO"/>
    <n v="1333"/>
    <s v="MESA DEL DURAZNO"/>
    <s v="NINGUNO NINGUNO"/>
    <n v="0"/>
    <s v="PĂšBLICO"/>
    <x v="3"/>
    <n v="2"/>
    <s v="BĂSICA"/>
    <n v="1"/>
    <x v="0"/>
    <n v="1"/>
    <x v="1"/>
    <n v="0"/>
    <s v="NO APLICA"/>
    <n v="0"/>
    <s v="NO APLICA"/>
    <s v="08FZP0123F"/>
    <s v="08FJZ0107U"/>
    <m/>
    <n v="0"/>
    <s v="I2019"/>
    <n v="0"/>
    <n v="0"/>
    <n v="0"/>
    <n v="0"/>
    <n v="0"/>
    <n v="0"/>
    <n v="0"/>
    <n v="0"/>
    <n v="0"/>
    <n v="6"/>
    <n v="4"/>
    <n v="10"/>
    <n v="7"/>
    <n v="6"/>
    <n v="13"/>
    <n v="4"/>
    <n v="13"/>
    <n v="17"/>
    <n v="0"/>
    <n v="0"/>
    <n v="0"/>
    <n v="0"/>
    <n v="0"/>
    <n v="0"/>
    <n v="0"/>
    <n v="0"/>
    <n v="0"/>
    <n v="17"/>
    <n v="23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</r>
  <r>
    <s v="08DJN0567B"/>
    <n v="1"/>
    <s v="MATUTINO"/>
    <s v="LUZ CID DE OROZCO"/>
    <n v="8"/>
    <s v="CHIHUAHUA"/>
    <n v="8"/>
    <s v="CHIHUAHUA"/>
    <n v="19"/>
    <s v="CHIHUAHUA"/>
    <n v="1"/>
    <s v="CHIHUAHUA"/>
    <s v="CALLE CIVICO POPULAR"/>
    <n v="8200"/>
    <s v="PĂšBLICO"/>
    <x v="3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8"/>
    <n v="4"/>
    <n v="12"/>
    <n v="4"/>
    <n v="7"/>
    <n v="11"/>
    <n v="6"/>
    <n v="10"/>
    <n v="16"/>
    <n v="0"/>
    <n v="0"/>
    <n v="0"/>
    <n v="0"/>
    <n v="0"/>
    <n v="0"/>
    <n v="0"/>
    <n v="0"/>
    <n v="0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DCC0107B"/>
    <n v="1"/>
    <s v="MATUTINO"/>
    <s v="IGNACIO MANUEL ALTAMIRANO"/>
    <n v="8"/>
    <s v="CHIHUAHUA"/>
    <n v="8"/>
    <s v="CHIHUAHUA"/>
    <n v="27"/>
    <s v="GUACHOCHI"/>
    <n v="31"/>
    <s v="CUSĂRARE"/>
    <s v="CALLE CUSARARE"/>
    <n v="0"/>
    <s v="PĂšBLICO"/>
    <x v="3"/>
    <n v="2"/>
    <s v="BĂSICA"/>
    <n v="1"/>
    <x v="0"/>
    <n v="3"/>
    <x v="3"/>
    <n v="0"/>
    <s v="NO APLICA"/>
    <n v="0"/>
    <s v="NO APLICA"/>
    <s v="08FZI0039Y"/>
    <s v="08FJI0002J"/>
    <s v="08ADG0003E"/>
    <n v="0"/>
    <s v="I2019"/>
    <n v="0"/>
    <n v="0"/>
    <n v="0"/>
    <n v="0"/>
    <n v="0"/>
    <n v="0"/>
    <n v="0"/>
    <n v="0"/>
    <n v="0"/>
    <n v="3"/>
    <n v="4"/>
    <n v="7"/>
    <n v="9"/>
    <n v="3"/>
    <n v="12"/>
    <n v="8"/>
    <n v="12"/>
    <n v="20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DCC0168P"/>
    <n v="1"/>
    <s v="MATUTINO"/>
    <s v="IGNACIO LEON RUIZ"/>
    <n v="8"/>
    <s v="CHIHUAHUA"/>
    <n v="8"/>
    <s v="CHIHUAHUA"/>
    <n v="19"/>
    <s v="CHIHUAHUA"/>
    <n v="1"/>
    <s v="CHIHUAHUA"/>
    <s v="CALLE RIO TAMESIS"/>
    <n v="9001"/>
    <s v="PĂšBLICO"/>
    <x v="3"/>
    <n v="2"/>
    <s v="BĂSICA"/>
    <n v="1"/>
    <x v="0"/>
    <n v="3"/>
    <x v="3"/>
    <n v="0"/>
    <s v="NO APLICA"/>
    <n v="0"/>
    <s v="NO APLICA"/>
    <s v="08FZI0025V"/>
    <s v="08FJI0009C"/>
    <s v="08ADG0046C"/>
    <n v="0"/>
    <s v="I2019"/>
    <n v="0"/>
    <n v="0"/>
    <n v="0"/>
    <n v="0"/>
    <n v="0"/>
    <n v="0"/>
    <n v="0"/>
    <n v="0"/>
    <n v="0"/>
    <n v="7"/>
    <n v="3"/>
    <n v="10"/>
    <n v="5"/>
    <n v="6"/>
    <n v="11"/>
    <n v="6"/>
    <n v="13"/>
    <n v="19"/>
    <n v="0"/>
    <n v="0"/>
    <n v="0"/>
    <n v="0"/>
    <n v="0"/>
    <n v="0"/>
    <n v="0"/>
    <n v="0"/>
    <n v="0"/>
    <n v="18"/>
    <n v="22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</r>
  <r>
    <s v="08DPR0445H"/>
    <n v="4"/>
    <s v="DISCONTINUO"/>
    <s v="NARCISO MENDOZA"/>
    <n v="8"/>
    <s v="CHIHUAHUA"/>
    <n v="8"/>
    <s v="CHIHUAHUA"/>
    <n v="51"/>
    <s v="OCAMPO"/>
    <n v="244"/>
    <s v="YOQUIVO (SAN FRANCISCO DE YOQUIVO)"/>
    <s v="CALLE YOQUIVO"/>
    <n v="0"/>
    <s v="PĂšBLICO"/>
    <x v="3"/>
    <n v="2"/>
    <s v="BĂSICA"/>
    <n v="2"/>
    <x v="2"/>
    <n v="1"/>
    <x v="1"/>
    <n v="0"/>
    <s v="NO APLICA"/>
    <n v="0"/>
    <s v="NO APLICA"/>
    <s v="08FIZ0210R"/>
    <s v="08FJS0123B"/>
    <s v="08ADG0003E"/>
    <n v="0"/>
    <s v="I2019"/>
    <n v="11"/>
    <n v="10"/>
    <n v="21"/>
    <n v="11"/>
    <n v="10"/>
    <n v="21"/>
    <n v="3"/>
    <n v="3"/>
    <n v="6"/>
    <n v="0"/>
    <n v="2"/>
    <n v="2"/>
    <n v="3"/>
    <n v="0"/>
    <n v="3"/>
    <n v="0"/>
    <n v="2"/>
    <n v="2"/>
    <n v="1"/>
    <n v="3"/>
    <n v="4"/>
    <n v="2"/>
    <n v="2"/>
    <n v="4"/>
    <n v="2"/>
    <n v="1"/>
    <n v="3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694V"/>
    <n v="1"/>
    <s v="MATUTINO"/>
    <s v="FERNANDO MONTES DE OCA"/>
    <n v="8"/>
    <s v="CHIHUAHUA"/>
    <n v="8"/>
    <s v="CHIHUAHUA"/>
    <n v="46"/>
    <s v="MORELOS"/>
    <n v="199"/>
    <s v="ZARUPA"/>
    <s v="CALLE ZARUPA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11"/>
    <n v="9"/>
    <n v="20"/>
    <n v="11"/>
    <n v="9"/>
    <n v="20"/>
    <n v="0"/>
    <n v="1"/>
    <n v="1"/>
    <n v="1"/>
    <n v="1"/>
    <n v="2"/>
    <n v="1"/>
    <n v="1"/>
    <n v="2"/>
    <n v="1"/>
    <n v="1"/>
    <n v="2"/>
    <n v="5"/>
    <n v="1"/>
    <n v="6"/>
    <n v="1"/>
    <n v="1"/>
    <n v="2"/>
    <n v="3"/>
    <n v="4"/>
    <n v="7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1931G"/>
    <n v="4"/>
    <s v="DISCONTINUO"/>
    <s v="JOSEFA ORTIZ DE DOMINGUEZ"/>
    <n v="8"/>
    <s v="CHIHUAHUA"/>
    <n v="8"/>
    <s v="CHIHUAHUA"/>
    <n v="8"/>
    <s v="BATOPILAS DE MANUEL GĂ“MEZ MORĂŤN"/>
    <n v="40"/>
    <s v="CERRO COLORADO"/>
    <s v="CALLE CERRO COLORADO"/>
    <n v="0"/>
    <s v="PĂšBLICO"/>
    <x v="3"/>
    <n v="2"/>
    <s v="BĂSICA"/>
    <n v="2"/>
    <x v="2"/>
    <n v="1"/>
    <x v="1"/>
    <n v="0"/>
    <s v="NO APLICA"/>
    <n v="0"/>
    <s v="NO APLICA"/>
    <s v="08FIZ0215M"/>
    <s v="08FJS0124A"/>
    <s v="08ADG0003E"/>
    <n v="0"/>
    <s v="I2019"/>
    <n v="13"/>
    <n v="9"/>
    <n v="22"/>
    <n v="13"/>
    <n v="9"/>
    <n v="22"/>
    <n v="1"/>
    <n v="1"/>
    <n v="2"/>
    <n v="0"/>
    <n v="0"/>
    <n v="0"/>
    <n v="2"/>
    <n v="3"/>
    <n v="5"/>
    <n v="3"/>
    <n v="2"/>
    <n v="5"/>
    <n v="2"/>
    <n v="1"/>
    <n v="3"/>
    <n v="3"/>
    <n v="1"/>
    <n v="4"/>
    <n v="2"/>
    <n v="0"/>
    <n v="2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453P"/>
    <n v="1"/>
    <s v="MATUTINO"/>
    <s v="REYNALDO BALCAZAR PEREZ"/>
    <n v="8"/>
    <s v="CHIHUAHUA"/>
    <n v="8"/>
    <s v="CHIHUAHUA"/>
    <n v="9"/>
    <s v="BOCOYNA"/>
    <n v="122"/>
    <s v="OSACHI"/>
    <s v="CALLE OSACHI"/>
    <n v="0"/>
    <s v="PĂšBLICO"/>
    <x v="3"/>
    <n v="2"/>
    <s v="BĂSICA"/>
    <n v="2"/>
    <x v="2"/>
    <n v="3"/>
    <x v="4"/>
    <n v="0"/>
    <s v="NO APLICA"/>
    <n v="0"/>
    <s v="NO APLICA"/>
    <s v="08FZI0003J"/>
    <s v="08FJI0002J"/>
    <s v="08ADG0003E"/>
    <n v="0"/>
    <s v="I2019"/>
    <n v="9"/>
    <n v="11"/>
    <n v="20"/>
    <n v="9"/>
    <n v="11"/>
    <n v="20"/>
    <n v="0"/>
    <n v="4"/>
    <n v="4"/>
    <n v="2"/>
    <n v="2"/>
    <n v="4"/>
    <n v="0"/>
    <n v="2"/>
    <n v="2"/>
    <n v="2"/>
    <n v="0"/>
    <n v="2"/>
    <n v="3"/>
    <n v="0"/>
    <n v="3"/>
    <n v="4"/>
    <n v="2"/>
    <n v="6"/>
    <n v="0"/>
    <n v="3"/>
    <n v="3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TV0160A"/>
    <n v="1"/>
    <s v="MATUTINO"/>
    <s v="TELESECUNDARIA 6160"/>
    <n v="8"/>
    <s v="CHIHUAHUA"/>
    <n v="8"/>
    <s v="CHIHUAHUA"/>
    <n v="31"/>
    <s v="GUERRERO"/>
    <n v="24"/>
    <s v="BOQUILLA Y ANEXAS (BAJE DE AGUA)"/>
    <s v="CALLE BOQUILLA "/>
    <n v="0"/>
    <s v="PĂšBLICO"/>
    <x v="2"/>
    <n v="2"/>
    <s v="BĂSICA"/>
    <n v="3"/>
    <x v="1"/>
    <n v="3"/>
    <x v="2"/>
    <n v="0"/>
    <s v="NO APLICA"/>
    <n v="0"/>
    <s v="NO APLICA"/>
    <s v="08FTV0010T"/>
    <m/>
    <m/>
    <n v="0"/>
    <s v="I2019"/>
    <n v="13"/>
    <n v="7"/>
    <n v="20"/>
    <n v="9"/>
    <n v="7"/>
    <n v="16"/>
    <n v="3"/>
    <n v="2"/>
    <n v="5"/>
    <n v="3"/>
    <n v="2"/>
    <n v="5"/>
    <n v="3"/>
    <n v="3"/>
    <n v="6"/>
    <n v="6"/>
    <n v="2"/>
    <n v="8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DPR1253Z"/>
    <n v="1"/>
    <s v="MATUTINO"/>
    <s v="PRIMERO DE MAYO"/>
    <n v="8"/>
    <s v="CHIHUAHUA"/>
    <n v="8"/>
    <s v="CHIHUAHUA"/>
    <n v="8"/>
    <s v="BATOPILAS DE MANUEL GĂ“MEZ MORĂŤN"/>
    <n v="91"/>
    <s v="JESĂšS MARĂŤA"/>
    <s v="CALLE JESUS MARIA"/>
    <n v="0"/>
    <s v="PĂšBLICO"/>
    <x v="3"/>
    <n v="2"/>
    <s v="BĂSICA"/>
    <n v="2"/>
    <x v="2"/>
    <n v="1"/>
    <x v="1"/>
    <n v="0"/>
    <s v="NO APLICA"/>
    <n v="0"/>
    <s v="NO APLICA"/>
    <s v="08FIZ0218J"/>
    <s v="08FJS0124A"/>
    <s v="08ADG0003E"/>
    <n v="0"/>
    <s v="I2019"/>
    <n v="6"/>
    <n v="16"/>
    <n v="22"/>
    <n v="6"/>
    <n v="16"/>
    <n v="22"/>
    <n v="2"/>
    <n v="2"/>
    <n v="4"/>
    <n v="0"/>
    <n v="1"/>
    <n v="1"/>
    <n v="0"/>
    <n v="4"/>
    <n v="4"/>
    <n v="1"/>
    <n v="4"/>
    <n v="5"/>
    <n v="0"/>
    <n v="4"/>
    <n v="4"/>
    <n v="1"/>
    <n v="2"/>
    <n v="3"/>
    <n v="1"/>
    <n v="0"/>
    <n v="1"/>
    <n v="3"/>
    <n v="1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B0441K"/>
    <n v="1"/>
    <s v="MATUTINO"/>
    <s v="BENITO JUAREZ"/>
    <n v="8"/>
    <s v="CHIHUAHUA"/>
    <n v="8"/>
    <s v="CHIHUAHUA"/>
    <n v="63"/>
    <s v="TEMĂ“SACHIC"/>
    <n v="55"/>
    <s v="SAN ANTONIO"/>
    <s v="CALLE SAN ANTONIO"/>
    <n v="0"/>
    <s v="PĂšBLICO"/>
    <x v="3"/>
    <n v="2"/>
    <s v="BĂSICA"/>
    <n v="2"/>
    <x v="2"/>
    <n v="3"/>
    <x v="4"/>
    <n v="0"/>
    <s v="NO APLICA"/>
    <n v="0"/>
    <s v="NO APLICA"/>
    <s v="08FZI0016N"/>
    <s v="08FJI0006F"/>
    <s v="08ADG0010O"/>
    <n v="0"/>
    <s v="I2019"/>
    <n v="13"/>
    <n v="10"/>
    <n v="23"/>
    <n v="13"/>
    <n v="10"/>
    <n v="23"/>
    <n v="6"/>
    <n v="2"/>
    <n v="8"/>
    <n v="0"/>
    <n v="1"/>
    <n v="1"/>
    <n v="0"/>
    <n v="0"/>
    <n v="0"/>
    <n v="0"/>
    <n v="2"/>
    <n v="2"/>
    <n v="1"/>
    <n v="2"/>
    <n v="3"/>
    <n v="5"/>
    <n v="0"/>
    <n v="5"/>
    <n v="1"/>
    <n v="3"/>
    <n v="4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PB0658I"/>
    <n v="1"/>
    <s v="MATUTINO"/>
    <s v="PRIMARIA INDIGENA"/>
    <n v="8"/>
    <s v="CHIHUAHUA"/>
    <n v="8"/>
    <s v="CHIHUAHUA"/>
    <n v="12"/>
    <s v="CARICHĂŤ"/>
    <n v="249"/>
    <s v="LAS JUNTAS"/>
    <s v="CALLE LAS JUNTAS"/>
    <n v="0"/>
    <s v="PĂšBLICO"/>
    <x v="3"/>
    <n v="2"/>
    <s v="BĂSICA"/>
    <n v="2"/>
    <x v="2"/>
    <n v="3"/>
    <x v="4"/>
    <n v="0"/>
    <s v="NO APLICA"/>
    <n v="0"/>
    <s v="NO APLICA"/>
    <s v="08FZI0026U"/>
    <s v="08FJI0009C"/>
    <s v="08ADG0010O"/>
    <n v="0"/>
    <s v="I2019"/>
    <n v="8"/>
    <n v="12"/>
    <n v="20"/>
    <n v="8"/>
    <n v="12"/>
    <n v="20"/>
    <n v="1"/>
    <n v="3"/>
    <n v="4"/>
    <n v="1"/>
    <n v="1"/>
    <n v="2"/>
    <n v="3"/>
    <n v="1"/>
    <n v="4"/>
    <n v="1"/>
    <n v="2"/>
    <n v="3"/>
    <n v="3"/>
    <n v="2"/>
    <n v="5"/>
    <n v="1"/>
    <n v="2"/>
    <n v="3"/>
    <n v="1"/>
    <n v="2"/>
    <n v="3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236A"/>
    <n v="1"/>
    <s v="MATUTINO"/>
    <s v="TELESECUNDARIA FEDERALIZADA"/>
    <n v="8"/>
    <s v="CHIHUAHUA"/>
    <n v="8"/>
    <s v="CHIHUAHUA"/>
    <n v="29"/>
    <s v="GUADALUPE Y CALVO"/>
    <n v="245"/>
    <s v="TOHAYANA"/>
    <s v="CALLE CARRETERA DE LAS ALGORROBAS A LA TRAMPA KILOMETRO 14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7A"/>
    <n v="0"/>
    <s v="I2019"/>
    <n v="10"/>
    <n v="9"/>
    <n v="19"/>
    <n v="10"/>
    <n v="9"/>
    <n v="19"/>
    <n v="5"/>
    <n v="2"/>
    <n v="7"/>
    <n v="5"/>
    <n v="3"/>
    <n v="8"/>
    <n v="4"/>
    <n v="2"/>
    <n v="6"/>
    <n v="2"/>
    <n v="3"/>
    <n v="5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ETV0002L"/>
    <n v="1"/>
    <s v="MATUTINO"/>
    <s v="TELESECUNDARIA 6020"/>
    <n v="8"/>
    <s v="CHIHUAHUA"/>
    <n v="8"/>
    <s v="CHIHUAHUA"/>
    <n v="44"/>
    <s v="MATAMOROS"/>
    <n v="58"/>
    <s v="SANTA ROSALĂŤA (LA MAROMA)"/>
    <s v="CALLE BENITO JUAREZ"/>
    <n v="3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10"/>
    <n v="7"/>
    <n v="17"/>
    <n v="10"/>
    <n v="7"/>
    <n v="17"/>
    <n v="5"/>
    <n v="2"/>
    <n v="7"/>
    <n v="2"/>
    <n v="1"/>
    <n v="3"/>
    <n v="4"/>
    <n v="6"/>
    <n v="10"/>
    <n v="5"/>
    <n v="1"/>
    <n v="6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ETV0112R"/>
    <n v="1"/>
    <s v="MATUTINO"/>
    <s v="TELESECUNDARIA 6112"/>
    <n v="8"/>
    <s v="CHIHUAHUA"/>
    <n v="8"/>
    <s v="CHIHUAHUA"/>
    <n v="40"/>
    <s v="MADERA"/>
    <n v="47"/>
    <s v="SOCORRO RIVERA"/>
    <s v="CALLE SOCORRO RIVERA"/>
    <n v="0"/>
    <s v="PĂšBLICO"/>
    <x v="2"/>
    <n v="2"/>
    <s v="BĂSICA"/>
    <n v="3"/>
    <x v="1"/>
    <n v="3"/>
    <x v="2"/>
    <n v="0"/>
    <s v="NO APLICA"/>
    <n v="0"/>
    <s v="NO APLICA"/>
    <s v="08FTV0010T"/>
    <m/>
    <m/>
    <n v="0"/>
    <s v="I2019"/>
    <n v="8"/>
    <n v="9"/>
    <n v="17"/>
    <n v="8"/>
    <n v="9"/>
    <n v="17"/>
    <n v="3"/>
    <n v="5"/>
    <n v="8"/>
    <n v="4"/>
    <n v="4"/>
    <n v="8"/>
    <n v="3"/>
    <n v="4"/>
    <n v="7"/>
    <n v="3"/>
    <n v="1"/>
    <n v="4"/>
    <n v="0"/>
    <n v="0"/>
    <n v="0"/>
    <n v="0"/>
    <n v="0"/>
    <n v="0"/>
    <n v="0"/>
    <n v="0"/>
    <n v="0"/>
    <n v="10"/>
    <n v="9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DJN0001Y"/>
    <n v="1"/>
    <s v="MATUTINO"/>
    <s v="JUAN JACOBO ROUSSEAU"/>
    <n v="8"/>
    <s v="CHIHUAHUA"/>
    <n v="8"/>
    <s v="CHIHUAHUA"/>
    <n v="14"/>
    <s v="CORONADO"/>
    <n v="1"/>
    <s v="JOSĂ‰ ESTEBAN CORONADO"/>
    <s v="CALLE VILLA CORONADO"/>
    <n v="0"/>
    <s v="PĂšBLICO"/>
    <x v="3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3"/>
    <n v="2"/>
    <n v="5"/>
    <n v="5"/>
    <n v="9"/>
    <n v="14"/>
    <n v="11"/>
    <n v="10"/>
    <n v="21"/>
    <n v="0"/>
    <n v="0"/>
    <n v="0"/>
    <n v="0"/>
    <n v="0"/>
    <n v="0"/>
    <n v="0"/>
    <n v="0"/>
    <n v="0"/>
    <n v="19"/>
    <n v="21"/>
    <n v="40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</r>
  <r>
    <s v="08DJN0164I"/>
    <n v="1"/>
    <s v="MATUTINO"/>
    <s v="SOR JUANA INES DE LA CRUZ"/>
    <n v="8"/>
    <s v="CHIHUAHUA"/>
    <n v="8"/>
    <s v="CHIHUAHUA"/>
    <n v="16"/>
    <s v="LA CRUZ"/>
    <n v="1"/>
    <s v="LA CRUZ"/>
    <s v="CALLE MORELOS"/>
    <n v="0"/>
    <s v="PĂšBLICO"/>
    <x v="3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5"/>
    <n v="3"/>
    <n v="8"/>
    <n v="11"/>
    <n v="7"/>
    <n v="18"/>
    <n v="9"/>
    <n v="5"/>
    <n v="14"/>
    <n v="0"/>
    <n v="0"/>
    <n v="0"/>
    <n v="0"/>
    <n v="0"/>
    <n v="0"/>
    <n v="0"/>
    <n v="0"/>
    <n v="0"/>
    <n v="25"/>
    <n v="15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303T"/>
    <n v="1"/>
    <s v="MATUTINO"/>
    <s v="OVIDIO DECROLY"/>
    <n v="8"/>
    <s v="CHIHUAHUA"/>
    <n v="8"/>
    <s v="CHIHUAHUA"/>
    <n v="40"/>
    <s v="MADERA"/>
    <n v="113"/>
    <s v="EL LARGO"/>
    <s v="CALLE EL LARGO MADERA"/>
    <n v="0"/>
    <s v="PĂšBLICO"/>
    <x v="3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1"/>
    <n v="1"/>
    <n v="2"/>
    <n v="4"/>
    <n v="6"/>
    <n v="10"/>
    <n v="10"/>
    <n v="18"/>
    <n v="28"/>
    <n v="0"/>
    <n v="0"/>
    <n v="0"/>
    <n v="0"/>
    <n v="0"/>
    <n v="0"/>
    <n v="0"/>
    <n v="0"/>
    <n v="0"/>
    <n v="15"/>
    <n v="25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017D"/>
    <n v="1"/>
    <s v="MATUTINO"/>
    <s v="PIOLIN"/>
    <n v="8"/>
    <s v="CHIHUAHUA"/>
    <n v="8"/>
    <s v="CHIHUAHUA"/>
    <n v="37"/>
    <s v="JUĂREZ"/>
    <n v="1"/>
    <s v="JUĂREZ"/>
    <s v="CALZADA DEL RIO"/>
    <n v="850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4"/>
    <n v="4"/>
    <n v="8"/>
    <n v="5"/>
    <n v="5"/>
    <n v="10"/>
    <n v="12"/>
    <n v="6"/>
    <n v="18"/>
    <n v="0"/>
    <n v="0"/>
    <n v="0"/>
    <n v="0"/>
    <n v="0"/>
    <n v="0"/>
    <n v="0"/>
    <n v="0"/>
    <n v="0"/>
    <n v="21"/>
    <n v="15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3"/>
    <n v="7"/>
    <n v="0"/>
    <n v="2"/>
    <n v="0"/>
    <n v="0"/>
    <n v="0"/>
    <n v="0"/>
    <n v="0"/>
    <n v="0"/>
    <n v="2"/>
    <n v="2"/>
    <n v="6"/>
    <n v="4"/>
  </r>
  <r>
    <s v="08PJN0500Z"/>
    <n v="1"/>
    <s v="MATUTINO"/>
    <s v="COLEGIO BILINGUE MONTECARLO"/>
    <n v="8"/>
    <s v="CHIHUAHUA"/>
    <n v="8"/>
    <s v="CHIHUAHUA"/>
    <n v="19"/>
    <s v="CHIHUAHUA"/>
    <n v="1"/>
    <s v="CHIHUAHUA"/>
    <s v="PRIVADA DE CARLOS FUERO"/>
    <n v="7006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6"/>
    <n v="5"/>
    <n v="11"/>
    <n v="12"/>
    <n v="4"/>
    <n v="16"/>
    <n v="6"/>
    <n v="4"/>
    <n v="10"/>
    <n v="0"/>
    <n v="0"/>
    <n v="0"/>
    <n v="0"/>
    <n v="0"/>
    <n v="0"/>
    <n v="0"/>
    <n v="0"/>
    <n v="0"/>
    <n v="24"/>
    <n v="13"/>
    <n v="37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1"/>
    <n v="0"/>
    <n v="0"/>
    <n v="0"/>
    <n v="1"/>
    <n v="0"/>
    <n v="2"/>
    <n v="7"/>
    <n v="0"/>
    <n v="2"/>
    <n v="0"/>
    <n v="0"/>
    <n v="1"/>
    <n v="0"/>
    <n v="0"/>
    <n v="0"/>
    <n v="1"/>
    <n v="2"/>
    <n v="3"/>
    <n v="3"/>
  </r>
  <r>
    <s v="08PJN0572S"/>
    <n v="2"/>
    <s v="VESPERTINO"/>
    <s v="TURY II"/>
    <n v="8"/>
    <s v="CHIHUAHUA"/>
    <n v="8"/>
    <s v="CHIHUAHUA"/>
    <n v="37"/>
    <s v="JUĂREZ"/>
    <n v="1"/>
    <s v="JUĂREZ"/>
    <s v="PROLONGACIĂ“N AVENIDA DE LAS TORRES"/>
    <n v="1301"/>
    <s v="PRIVADO"/>
    <x v="1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23"/>
    <n v="17"/>
    <n v="40"/>
    <n v="0"/>
    <n v="0"/>
    <n v="0"/>
    <n v="0"/>
    <n v="0"/>
    <n v="0"/>
    <n v="0"/>
    <n v="0"/>
    <n v="0"/>
    <n v="0"/>
    <n v="0"/>
    <n v="0"/>
    <n v="0"/>
    <n v="0"/>
    <n v="0"/>
    <n v="23"/>
    <n v="17"/>
    <n v="40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DCC0002H"/>
    <n v="1"/>
    <s v="MATUTINO"/>
    <s v="REVOLUCION"/>
    <n v="8"/>
    <s v="CHIHUAHUA"/>
    <n v="8"/>
    <s v="CHIHUAHUA"/>
    <n v="65"/>
    <s v="URIQUE"/>
    <n v="366"/>
    <s v="GUADALUPE CORONADO"/>
    <s v="CALLE GUADALUPE CORONADO"/>
    <n v="0"/>
    <s v="PĂšBLICO"/>
    <x v="3"/>
    <n v="2"/>
    <s v="BĂSICA"/>
    <n v="1"/>
    <x v="0"/>
    <n v="3"/>
    <x v="3"/>
    <n v="0"/>
    <s v="NO APLICA"/>
    <n v="0"/>
    <s v="NO APLICA"/>
    <s v="08FZI0030G"/>
    <s v="08FJI0005G"/>
    <s v="08ADG0003E"/>
    <n v="0"/>
    <s v="I2019"/>
    <n v="0"/>
    <n v="0"/>
    <n v="0"/>
    <n v="0"/>
    <n v="0"/>
    <n v="0"/>
    <n v="0"/>
    <n v="0"/>
    <n v="0"/>
    <n v="4"/>
    <n v="4"/>
    <n v="8"/>
    <n v="10"/>
    <n v="8"/>
    <n v="18"/>
    <n v="6"/>
    <n v="8"/>
    <n v="14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2679J"/>
    <n v="1"/>
    <s v="MATUTINO"/>
    <s v="GABRIELA MISTRAL"/>
    <n v="8"/>
    <s v="CHIHUAHUA"/>
    <n v="8"/>
    <s v="CHIHUAHUA"/>
    <n v="47"/>
    <s v="MORIS"/>
    <n v="117"/>
    <s v="TROMPA"/>
    <s v="CALLE LA TROMPA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8"/>
    <n v="12"/>
    <n v="20"/>
    <n v="8"/>
    <n v="12"/>
    <n v="20"/>
    <n v="1"/>
    <n v="2"/>
    <n v="3"/>
    <n v="1"/>
    <n v="4"/>
    <n v="5"/>
    <n v="1"/>
    <n v="3"/>
    <n v="4"/>
    <n v="3"/>
    <n v="0"/>
    <n v="3"/>
    <n v="0"/>
    <n v="1"/>
    <n v="1"/>
    <n v="2"/>
    <n v="2"/>
    <n v="4"/>
    <n v="0"/>
    <n v="4"/>
    <n v="4"/>
    <n v="7"/>
    <n v="14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071I"/>
    <n v="1"/>
    <s v="MATUTINO"/>
    <s v="PLAN TARAHUMARA"/>
    <n v="8"/>
    <s v="CHIHUAHUA"/>
    <n v="8"/>
    <s v="CHIHUAHUA"/>
    <n v="29"/>
    <s v="GUADALUPE Y CALVO"/>
    <n v="68"/>
    <s v="LA CUEVA DEL BURRO"/>
    <s v="CALLE LA CUEVA DEL BURRO"/>
    <n v="0"/>
    <s v="PĂšBLICO"/>
    <x v="3"/>
    <n v="2"/>
    <s v="BĂSICA"/>
    <n v="2"/>
    <x v="2"/>
    <n v="3"/>
    <x v="4"/>
    <n v="0"/>
    <s v="NO APLICA"/>
    <n v="0"/>
    <s v="NO APLICA"/>
    <s v="08FZI0010T"/>
    <s v="08FJI0004H"/>
    <s v="08ADG0007A"/>
    <n v="0"/>
    <s v="I2019"/>
    <n v="10"/>
    <n v="11"/>
    <n v="21"/>
    <n v="10"/>
    <n v="11"/>
    <n v="21"/>
    <n v="1"/>
    <n v="2"/>
    <n v="3"/>
    <n v="2"/>
    <n v="0"/>
    <n v="2"/>
    <n v="4"/>
    <n v="0"/>
    <n v="4"/>
    <n v="1"/>
    <n v="0"/>
    <n v="1"/>
    <n v="1"/>
    <n v="3"/>
    <n v="4"/>
    <n v="3"/>
    <n v="2"/>
    <n v="5"/>
    <n v="1"/>
    <n v="3"/>
    <n v="4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215O"/>
    <n v="1"/>
    <s v="MATUTINO"/>
    <s v="AGUSTIN MELGAR"/>
    <n v="8"/>
    <s v="CHIHUAHUA"/>
    <n v="8"/>
    <s v="CHIHUAHUA"/>
    <n v="27"/>
    <s v="GUACHOCHI"/>
    <n v="168"/>
    <s v="GOMARACHI"/>
    <s v="CALLE GOMARACHI"/>
    <n v="0"/>
    <s v="PĂšBLICO"/>
    <x v="3"/>
    <n v="2"/>
    <s v="BĂSICA"/>
    <n v="2"/>
    <x v="2"/>
    <n v="3"/>
    <x v="4"/>
    <n v="0"/>
    <s v="NO APLICA"/>
    <n v="0"/>
    <s v="NO APLICA"/>
    <s v="08FZI0024W"/>
    <s v="08FJI0008D"/>
    <s v="08ADG0006B"/>
    <n v="0"/>
    <s v="I2019"/>
    <n v="7"/>
    <n v="13"/>
    <n v="20"/>
    <n v="7"/>
    <n v="13"/>
    <n v="20"/>
    <n v="0"/>
    <n v="2"/>
    <n v="2"/>
    <n v="4"/>
    <n v="1"/>
    <n v="5"/>
    <n v="0"/>
    <n v="3"/>
    <n v="3"/>
    <n v="1"/>
    <n v="2"/>
    <n v="3"/>
    <n v="2"/>
    <n v="3"/>
    <n v="5"/>
    <n v="2"/>
    <n v="2"/>
    <n v="4"/>
    <n v="1"/>
    <n v="0"/>
    <n v="1"/>
    <n v="10"/>
    <n v="11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PB0712M"/>
    <n v="4"/>
    <s v="DISCONTINUO"/>
    <s v="FRANCISCO I MADERO"/>
    <n v="8"/>
    <s v="CHIHUAHUA"/>
    <n v="8"/>
    <s v="CHIHUAHUA"/>
    <n v="65"/>
    <s v="URIQUE"/>
    <n v="351"/>
    <s v="EL PINAL"/>
    <s v="CALLE EL PINAL"/>
    <n v="0"/>
    <s v="PĂšBLICO"/>
    <x v="3"/>
    <n v="2"/>
    <s v="BĂSICA"/>
    <n v="2"/>
    <x v="2"/>
    <n v="3"/>
    <x v="4"/>
    <n v="0"/>
    <s v="NO APLICA"/>
    <n v="0"/>
    <s v="NO APLICA"/>
    <s v="08FZI0030G"/>
    <s v="08FJI0005G"/>
    <s v="08ADG0003E"/>
    <n v="0"/>
    <s v="I2019"/>
    <n v="12"/>
    <n v="12"/>
    <n v="24"/>
    <n v="12"/>
    <n v="12"/>
    <n v="24"/>
    <n v="2"/>
    <n v="3"/>
    <n v="5"/>
    <n v="1"/>
    <n v="1"/>
    <n v="2"/>
    <n v="0"/>
    <n v="1"/>
    <n v="1"/>
    <n v="3"/>
    <n v="2"/>
    <n v="5"/>
    <n v="2"/>
    <n v="1"/>
    <n v="3"/>
    <n v="1"/>
    <n v="1"/>
    <n v="2"/>
    <n v="3"/>
    <n v="0"/>
    <n v="3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JN0014B"/>
    <n v="1"/>
    <s v="MATUTINO"/>
    <s v="MIGUEL HIDALGO"/>
    <n v="8"/>
    <s v="CHIHUAHUA"/>
    <n v="8"/>
    <s v="CHIHUAHUA"/>
    <n v="19"/>
    <s v="CHIHUAHUA"/>
    <n v="1"/>
    <s v="CHIHUAHUA"/>
    <s v="CALLE 5A."/>
    <n v="4200"/>
    <s v="PĂšBLICO"/>
    <x v="3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7"/>
    <n v="5"/>
    <n v="12"/>
    <n v="8"/>
    <n v="7"/>
    <n v="15"/>
    <n v="8"/>
    <n v="3"/>
    <n v="11"/>
    <n v="0"/>
    <n v="0"/>
    <n v="0"/>
    <n v="0"/>
    <n v="0"/>
    <n v="0"/>
    <n v="0"/>
    <n v="0"/>
    <n v="0"/>
    <n v="23"/>
    <n v="15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5"/>
    <n v="0"/>
    <n v="2"/>
    <n v="0"/>
    <n v="0"/>
    <n v="0"/>
    <n v="0"/>
    <n v="0"/>
    <n v="0"/>
    <n v="2"/>
    <n v="2"/>
    <n v="5"/>
    <n v="2"/>
  </r>
  <r>
    <s v="08PJN0103Z"/>
    <n v="1"/>
    <s v="MATUTINO"/>
    <s v="PREESCOLAR DE LA OPERADORA DE ESTANCIAS INFANTILES"/>
    <n v="8"/>
    <s v="CHIHUAHUA"/>
    <n v="8"/>
    <s v="CHIHUAHUA"/>
    <n v="32"/>
    <s v="HIDALGO DEL PARRAL"/>
    <n v="1"/>
    <s v="HIDALGO DEL PARRAL"/>
    <s v="CALLE JESĂšS YĂĂ‘EZ"/>
    <n v="68"/>
    <s v="PRIVADO"/>
    <x v="1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20"/>
    <n v="20"/>
    <n v="40"/>
    <n v="0"/>
    <n v="0"/>
    <n v="0"/>
    <n v="0"/>
    <n v="0"/>
    <n v="0"/>
    <n v="0"/>
    <n v="0"/>
    <n v="0"/>
    <n v="0"/>
    <n v="0"/>
    <n v="0"/>
    <n v="0"/>
    <n v="0"/>
    <n v="0"/>
    <n v="20"/>
    <n v="20"/>
    <n v="40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3"/>
    <n v="2"/>
  </r>
  <r>
    <s v="08PJN0603V"/>
    <n v="1"/>
    <s v="MATUTINO"/>
    <s v="LEON TOLSTOI"/>
    <n v="8"/>
    <s v="CHIHUAHUA"/>
    <n v="8"/>
    <s v="CHIHUAHUA"/>
    <n v="37"/>
    <s v="JUĂREZ"/>
    <n v="1"/>
    <s v="JUĂREZ"/>
    <s v="CALLE HACIENDA DE LAS TROJES SUR"/>
    <n v="1118"/>
    <s v="PRIVADO"/>
    <x v="1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0"/>
    <n v="1"/>
    <n v="1"/>
    <n v="11"/>
    <n v="7"/>
    <n v="18"/>
    <n v="14"/>
    <n v="8"/>
    <n v="22"/>
    <n v="0"/>
    <n v="0"/>
    <n v="0"/>
    <n v="0"/>
    <n v="0"/>
    <n v="0"/>
    <n v="0"/>
    <n v="0"/>
    <n v="0"/>
    <n v="25"/>
    <n v="16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3"/>
    <n v="3"/>
  </r>
  <r>
    <s v="08DPR0128U"/>
    <n v="4"/>
    <s v="DISCONTINUO"/>
    <s v="ESPIRITU OLIMPICO"/>
    <n v="8"/>
    <s v="CHIHUAHUA"/>
    <n v="8"/>
    <s v="CHIHUAHUA"/>
    <n v="29"/>
    <s v="GUADALUPE Y CALVO"/>
    <n v="1139"/>
    <s v="TAMBORILLO"/>
    <s v="CALLE TAMBORILLO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15"/>
    <n v="8"/>
    <n v="23"/>
    <n v="15"/>
    <n v="8"/>
    <n v="23"/>
    <n v="1"/>
    <n v="2"/>
    <n v="3"/>
    <n v="2"/>
    <n v="0"/>
    <n v="2"/>
    <n v="2"/>
    <n v="1"/>
    <n v="3"/>
    <n v="4"/>
    <n v="0"/>
    <n v="4"/>
    <n v="4"/>
    <n v="2"/>
    <n v="6"/>
    <n v="0"/>
    <n v="0"/>
    <n v="0"/>
    <n v="2"/>
    <n v="1"/>
    <n v="3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0279Z"/>
    <n v="1"/>
    <s v="MATUTINO"/>
    <s v="ROBERTO KOCH"/>
    <n v="8"/>
    <s v="CHIHUAHUA"/>
    <n v="8"/>
    <s v="CHIHUAHUA"/>
    <n v="29"/>
    <s v="GUADALUPE Y CALVO"/>
    <n v="850"/>
    <s v="EL CACASTLE"/>
    <s v="CALLE EL CACASTLE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8"/>
    <n v="10"/>
    <n v="18"/>
    <n v="7"/>
    <n v="10"/>
    <n v="17"/>
    <n v="2"/>
    <n v="2"/>
    <n v="4"/>
    <n v="2"/>
    <n v="3"/>
    <n v="5"/>
    <n v="1"/>
    <n v="4"/>
    <n v="5"/>
    <n v="2"/>
    <n v="1"/>
    <n v="3"/>
    <n v="3"/>
    <n v="1"/>
    <n v="4"/>
    <n v="1"/>
    <n v="3"/>
    <n v="4"/>
    <n v="1"/>
    <n v="1"/>
    <n v="2"/>
    <n v="10"/>
    <n v="13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ETV0153R"/>
    <n v="1"/>
    <s v="MATUTINO"/>
    <s v="TELESECUNDARIA 6149"/>
    <n v="8"/>
    <s v="CHIHUAHUA"/>
    <n v="8"/>
    <s v="CHIHUAHUA"/>
    <n v="52"/>
    <s v="OJINAGA"/>
    <n v="35"/>
    <s v="EL MULATO"/>
    <s v="CALLE LOMA DE JUAREZ"/>
    <n v="0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11"/>
    <n v="11"/>
    <n v="22"/>
    <n v="9"/>
    <n v="11"/>
    <n v="20"/>
    <n v="2"/>
    <n v="3"/>
    <n v="5"/>
    <n v="5"/>
    <n v="0"/>
    <n v="5"/>
    <n v="1"/>
    <n v="1"/>
    <n v="2"/>
    <n v="3"/>
    <n v="8"/>
    <n v="11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DJN0203U"/>
    <n v="1"/>
    <s v="MATUTINO"/>
    <s v="LUIS URIAS"/>
    <n v="8"/>
    <s v="CHIHUAHUA"/>
    <n v="8"/>
    <s v="CHIHUAHUA"/>
    <n v="49"/>
    <s v="NONOAVA"/>
    <n v="1"/>
    <s v="NONOAVA"/>
    <s v="CALLE INDEPENCIA"/>
    <n v="0"/>
    <s v="PĂšBLICO"/>
    <x v="3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11"/>
    <n v="4"/>
    <n v="15"/>
    <n v="5"/>
    <n v="2"/>
    <n v="7"/>
    <n v="11"/>
    <n v="7"/>
    <n v="18"/>
    <n v="0"/>
    <n v="0"/>
    <n v="0"/>
    <n v="0"/>
    <n v="0"/>
    <n v="0"/>
    <n v="0"/>
    <n v="0"/>
    <n v="0"/>
    <n v="27"/>
    <n v="13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236L"/>
    <n v="1"/>
    <s v="MATUTINO"/>
    <s v="AGUSTIN YAĂ‘EZ"/>
    <n v="8"/>
    <s v="CHIHUAHUA"/>
    <n v="8"/>
    <s v="CHIHUAHUA"/>
    <n v="21"/>
    <s v="DELICIAS"/>
    <n v="1"/>
    <s v="DELICIAS"/>
    <s v="AVENIDA CARMEN SERDAN"/>
    <n v="410"/>
    <s v="PĂšBLICO"/>
    <x v="3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4"/>
    <n v="2"/>
    <n v="6"/>
    <n v="8"/>
    <n v="5"/>
    <n v="13"/>
    <n v="11"/>
    <n v="8"/>
    <n v="19"/>
    <n v="0"/>
    <n v="0"/>
    <n v="0"/>
    <n v="0"/>
    <n v="0"/>
    <n v="0"/>
    <n v="0"/>
    <n v="0"/>
    <n v="0"/>
    <n v="23"/>
    <n v="15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6"/>
    <n v="2"/>
  </r>
  <r>
    <s v="08DJN0808J"/>
    <n v="1"/>
    <s v="MATUTINO"/>
    <s v="SIGISMUND SCHLOMO FREUD"/>
    <n v="8"/>
    <s v="CHIHUAHUA"/>
    <n v="8"/>
    <s v="CHIHUAHUA"/>
    <n v="7"/>
    <s v="BALLEZA"/>
    <n v="1"/>
    <s v="MARIANO BALLEZA"/>
    <s v="CALLE EMILIANO ZAPATA"/>
    <n v="0"/>
    <s v="PĂšBLICO"/>
    <x v="3"/>
    <n v="2"/>
    <s v="BĂSICA"/>
    <n v="1"/>
    <x v="0"/>
    <n v="1"/>
    <x v="1"/>
    <n v="0"/>
    <s v="NO APLICA"/>
    <n v="0"/>
    <s v="NO APLICA"/>
    <s v="08FZP0024F"/>
    <s v="08FJZ0107U"/>
    <s v="08ADG0004D"/>
    <n v="0"/>
    <s v="I2019"/>
    <n v="0"/>
    <n v="0"/>
    <n v="0"/>
    <n v="0"/>
    <n v="0"/>
    <n v="0"/>
    <n v="0"/>
    <n v="0"/>
    <n v="0"/>
    <n v="3"/>
    <n v="3"/>
    <n v="6"/>
    <n v="5"/>
    <n v="14"/>
    <n v="19"/>
    <n v="4"/>
    <n v="11"/>
    <n v="15"/>
    <n v="0"/>
    <n v="0"/>
    <n v="0"/>
    <n v="0"/>
    <n v="0"/>
    <n v="0"/>
    <n v="0"/>
    <n v="0"/>
    <n v="0"/>
    <n v="12"/>
    <n v="28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PJN0664I"/>
    <n v="1"/>
    <s v="MATUTINO"/>
    <s v="COLEGIO SAN JOSE"/>
    <n v="8"/>
    <s v="CHIHUAHUA"/>
    <n v="8"/>
    <s v="CHIHUAHUA"/>
    <n v="37"/>
    <s v="JUĂREZ"/>
    <n v="1"/>
    <s v="JUĂREZ"/>
    <s v="CALLE SĂ“CRATES"/>
    <n v="39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5"/>
    <n v="5"/>
    <n v="7"/>
    <n v="8"/>
    <n v="15"/>
    <n v="8"/>
    <n v="12"/>
    <n v="20"/>
    <n v="0"/>
    <n v="0"/>
    <n v="0"/>
    <n v="0"/>
    <n v="0"/>
    <n v="0"/>
    <n v="0"/>
    <n v="0"/>
    <n v="0"/>
    <n v="15"/>
    <n v="25"/>
    <n v="4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5"/>
    <n v="0"/>
    <n v="1"/>
    <n v="0"/>
    <n v="0"/>
    <n v="0"/>
    <n v="0"/>
    <n v="0"/>
    <n v="0"/>
    <n v="1"/>
    <n v="1"/>
    <n v="3"/>
    <n v="2"/>
  </r>
  <r>
    <s v="08DPR1702N"/>
    <n v="4"/>
    <s v="DISCONTINUO"/>
    <s v="BENITO JUAREZ"/>
    <n v="8"/>
    <s v="CHIHUAHUA"/>
    <n v="8"/>
    <s v="CHIHUAHUA"/>
    <n v="15"/>
    <s v="COYAME DEL SOTOL"/>
    <n v="70"/>
    <s v="SAN PEDRO"/>
    <s v="CALLE SAN PEDRO"/>
    <n v="0"/>
    <s v="PĂšBLICO"/>
    <x v="3"/>
    <n v="2"/>
    <s v="BĂSICA"/>
    <n v="2"/>
    <x v="2"/>
    <n v="1"/>
    <x v="1"/>
    <n v="0"/>
    <s v="NO APLICA"/>
    <n v="0"/>
    <s v="NO APLICA"/>
    <s v="08FIZ0132D"/>
    <s v="08FJS0101Q"/>
    <s v="08ADG0056J"/>
    <n v="0"/>
    <s v="I2019"/>
    <n v="10"/>
    <n v="9"/>
    <n v="19"/>
    <n v="10"/>
    <n v="8"/>
    <n v="18"/>
    <n v="2"/>
    <n v="0"/>
    <n v="2"/>
    <n v="3"/>
    <n v="1"/>
    <n v="4"/>
    <n v="1"/>
    <n v="4"/>
    <n v="5"/>
    <n v="2"/>
    <n v="0"/>
    <n v="2"/>
    <n v="1"/>
    <n v="2"/>
    <n v="3"/>
    <n v="4"/>
    <n v="1"/>
    <n v="5"/>
    <n v="1"/>
    <n v="2"/>
    <n v="3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3"/>
  </r>
  <r>
    <s v="08KPB0189Q"/>
    <n v="4"/>
    <s v="DISCONTINUO"/>
    <s v="PRIMARIA INDIGENA COMUNITARIA"/>
    <n v="8"/>
    <s v="CHIHUAHUA"/>
    <n v="8"/>
    <s v="CHIHUAHUA"/>
    <n v="29"/>
    <s v="GUADALUPE Y CALVO"/>
    <n v="2143"/>
    <s v="EL PINABETE"/>
    <s v="CALLE EL PINABETE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9"/>
    <n v="12"/>
    <n v="21"/>
    <n v="9"/>
    <n v="12"/>
    <n v="21"/>
    <n v="1"/>
    <n v="1"/>
    <n v="2"/>
    <n v="0"/>
    <n v="0"/>
    <n v="0"/>
    <n v="2"/>
    <n v="3"/>
    <n v="5"/>
    <n v="0"/>
    <n v="1"/>
    <n v="1"/>
    <n v="1"/>
    <n v="2"/>
    <n v="3"/>
    <n v="5"/>
    <n v="4"/>
    <n v="9"/>
    <n v="1"/>
    <n v="3"/>
    <n v="4"/>
    <n v="9"/>
    <n v="13"/>
    <n v="2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EJN0117X"/>
    <n v="1"/>
    <s v="MATUTINO"/>
    <s v="PORFIRIO PARRA 1005"/>
    <n v="8"/>
    <s v="CHIHUAHUA"/>
    <n v="8"/>
    <s v="CHIHUAHUA"/>
    <n v="19"/>
    <s v="CHIHUAHUA"/>
    <n v="1"/>
    <s v="CHIHUAHUA"/>
    <s v="CALLE 22"/>
    <n v="2007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6"/>
    <n v="2"/>
    <n v="8"/>
    <n v="7"/>
    <n v="10"/>
    <n v="17"/>
    <n v="6"/>
    <n v="8"/>
    <n v="14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1"/>
    <n v="5"/>
    <n v="0"/>
    <n v="2"/>
    <n v="0"/>
    <n v="0"/>
    <n v="1"/>
    <n v="0"/>
    <n v="0"/>
    <n v="0"/>
    <n v="1"/>
    <n v="2"/>
    <n v="3"/>
    <n v="2"/>
  </r>
  <r>
    <s v="08EJN0253A"/>
    <n v="1"/>
    <s v="MATUTINO"/>
    <s v="16 DE SEPTIEMBRE 1215"/>
    <n v="8"/>
    <s v="CHIHUAHUA"/>
    <n v="8"/>
    <s v="CHIHUAHUA"/>
    <n v="45"/>
    <s v="MEOQUI"/>
    <n v="15"/>
    <s v="LĂZARO CĂRDENAS"/>
    <s v="CALLE BACHIMBA"/>
    <n v="0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2"/>
    <n v="5"/>
    <n v="7"/>
    <n v="10"/>
    <n v="3"/>
    <n v="13"/>
    <n v="8"/>
    <n v="12"/>
    <n v="20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</r>
  <r>
    <s v="08KPR1667H"/>
    <n v="4"/>
    <s v="DISCONTINUO"/>
    <s v="ESCUELA PRIMARIA"/>
    <n v="8"/>
    <s v="CHIHUAHUA"/>
    <n v="8"/>
    <s v="CHIHUAHUA"/>
    <n v="29"/>
    <s v="GUADALUPE Y CALVO"/>
    <n v="1096"/>
    <s v="EL RINCÓN NEGRO"/>
    <s v="CALLE EL RINCON NEGR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9"/>
    <n v="10"/>
    <n v="19"/>
    <n v="9"/>
    <n v="10"/>
    <n v="19"/>
    <n v="1"/>
    <n v="0"/>
    <n v="1"/>
    <n v="3"/>
    <n v="3"/>
    <n v="6"/>
    <n v="1"/>
    <n v="2"/>
    <n v="3"/>
    <n v="1"/>
    <n v="3"/>
    <n v="4"/>
    <n v="2"/>
    <n v="3"/>
    <n v="5"/>
    <n v="3"/>
    <n v="0"/>
    <n v="3"/>
    <n v="1"/>
    <n v="2"/>
    <n v="3"/>
    <n v="11"/>
    <n v="13"/>
    <n v="2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2"/>
    <n v="2"/>
    <n v="0"/>
    <n v="0"/>
  </r>
  <r>
    <s v="08ETV0190V"/>
    <n v="1"/>
    <s v="MATUTINO"/>
    <s v="TELESECUNDARIA 6197"/>
    <n v="8"/>
    <s v="CHIHUAHUA"/>
    <n v="8"/>
    <s v="CHIHUAHUA"/>
    <n v="19"/>
    <s v="CHIHUAHUA"/>
    <n v="243"/>
    <s v="LA CASITA"/>
    <s v="CALLE LA CASITA"/>
    <n v="0"/>
    <s v="PĂšBLICO"/>
    <x v="2"/>
    <n v="2"/>
    <s v="BĂSICA"/>
    <n v="3"/>
    <x v="1"/>
    <n v="3"/>
    <x v="2"/>
    <n v="0"/>
    <s v="NO APLICA"/>
    <n v="0"/>
    <s v="NO APLICA"/>
    <s v="08FTV0006G"/>
    <m/>
    <m/>
    <n v="0"/>
    <s v="I2019"/>
    <n v="9"/>
    <n v="11"/>
    <n v="20"/>
    <n v="9"/>
    <n v="11"/>
    <n v="20"/>
    <n v="4"/>
    <n v="4"/>
    <n v="8"/>
    <n v="4"/>
    <n v="1"/>
    <n v="5"/>
    <n v="3"/>
    <n v="6"/>
    <n v="9"/>
    <n v="2"/>
    <n v="1"/>
    <n v="3"/>
    <n v="0"/>
    <n v="0"/>
    <n v="0"/>
    <n v="0"/>
    <n v="0"/>
    <n v="0"/>
    <n v="0"/>
    <n v="0"/>
    <n v="0"/>
    <n v="9"/>
    <n v="8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KSC0044R"/>
    <n v="4"/>
    <s v="DISCONTINUO"/>
    <s v="SECUNDARIA INDIGENA COMUNITARIA"/>
    <n v="8"/>
    <s v="CHIHUAHUA"/>
    <n v="8"/>
    <s v="CHIHUAHUA"/>
    <n v="29"/>
    <s v="GUADALUPE Y CALVO"/>
    <n v="125"/>
    <s v="LA MESA DE MULATOS"/>
    <s v="CALLE NINGUNO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12"/>
    <n v="10"/>
    <n v="22"/>
    <n v="12"/>
    <n v="10"/>
    <n v="22"/>
    <n v="2"/>
    <n v="0"/>
    <n v="2"/>
    <n v="7"/>
    <n v="2"/>
    <n v="9"/>
    <n v="4"/>
    <n v="4"/>
    <n v="8"/>
    <n v="2"/>
    <n v="2"/>
    <n v="4"/>
    <n v="0"/>
    <n v="0"/>
    <n v="0"/>
    <n v="0"/>
    <n v="0"/>
    <n v="0"/>
    <n v="0"/>
    <n v="0"/>
    <n v="0"/>
    <n v="13"/>
    <n v="8"/>
    <n v="21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026G"/>
    <n v="1"/>
    <s v="MATUTINO"/>
    <s v="CRISTOBAL COLON"/>
    <n v="8"/>
    <s v="CHIHUAHUA"/>
    <n v="8"/>
    <s v="CHIHUAHUA"/>
    <n v="48"/>
    <s v="NAMIQUIPA"/>
    <n v="43"/>
    <s v="EL MOLINO"/>
    <s v="AVENIDA INDEPENDENCIA"/>
    <n v="0"/>
    <s v="PĂšBLICO"/>
    <x v="3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4"/>
    <n v="8"/>
    <n v="12"/>
    <n v="7"/>
    <n v="6"/>
    <n v="13"/>
    <n v="11"/>
    <n v="4"/>
    <n v="15"/>
    <n v="0"/>
    <n v="0"/>
    <n v="0"/>
    <n v="0"/>
    <n v="0"/>
    <n v="0"/>
    <n v="0"/>
    <n v="0"/>
    <n v="0"/>
    <n v="22"/>
    <n v="18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</r>
  <r>
    <s v="08DJN0230R"/>
    <n v="1"/>
    <s v="MATUTINO"/>
    <s v="MIGUEL HIDALGO Y COSTILLA"/>
    <n v="8"/>
    <s v="CHIHUAHUA"/>
    <n v="8"/>
    <s v="CHIHUAHUA"/>
    <n v="45"/>
    <s v="MEOQUI"/>
    <n v="1"/>
    <s v="PEDRO MEOQUI"/>
    <s v="CALLE DEPORTIVA"/>
    <n v="702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"/>
    <n v="4"/>
    <n v="5"/>
    <n v="7"/>
    <n v="13"/>
    <n v="20"/>
    <n v="10"/>
    <n v="5"/>
    <n v="15"/>
    <n v="0"/>
    <n v="0"/>
    <n v="0"/>
    <n v="0"/>
    <n v="0"/>
    <n v="0"/>
    <n v="0"/>
    <n v="0"/>
    <n v="0"/>
    <n v="18"/>
    <n v="22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</r>
  <r>
    <s v="08DJN0677H"/>
    <n v="1"/>
    <s v="MATUTINO"/>
    <s v="MARIANO ARISTA"/>
    <n v="8"/>
    <s v="CHIHUAHUA"/>
    <n v="8"/>
    <s v="CHIHUAHUA"/>
    <n v="48"/>
    <s v="NAMIQUIPA"/>
    <n v="1"/>
    <s v="NAMIQUIPA"/>
    <s v="CALLE 1A."/>
    <n v="0"/>
    <s v="PĂšBLICO"/>
    <x v="3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1"/>
    <n v="6"/>
    <n v="7"/>
    <n v="8"/>
    <n v="7"/>
    <n v="15"/>
    <n v="10"/>
    <n v="8"/>
    <n v="18"/>
    <n v="0"/>
    <n v="0"/>
    <n v="0"/>
    <n v="0"/>
    <n v="0"/>
    <n v="0"/>
    <n v="0"/>
    <n v="0"/>
    <n v="0"/>
    <n v="19"/>
    <n v="21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</r>
  <r>
    <s v="08DJN0832J"/>
    <n v="1"/>
    <s v="MATUTINO"/>
    <s v="VENUSTIANO CARRANZA"/>
    <n v="8"/>
    <s v="CHIHUAHUA"/>
    <n v="8"/>
    <s v="CHIHUAHUA"/>
    <n v="17"/>
    <s v="CUAUHTĂ‰MOC"/>
    <n v="113"/>
    <s v="LA QUEMADA"/>
    <s v="CALLE YUCATAN"/>
    <n v="0"/>
    <s v="PĂšBLICO"/>
    <x v="3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3"/>
    <n v="0"/>
    <n v="3"/>
    <n v="4"/>
    <n v="6"/>
    <n v="10"/>
    <n v="10"/>
    <n v="18"/>
    <n v="28"/>
    <n v="0"/>
    <n v="0"/>
    <n v="0"/>
    <n v="0"/>
    <n v="0"/>
    <n v="0"/>
    <n v="0"/>
    <n v="0"/>
    <n v="0"/>
    <n v="17"/>
    <n v="24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977E"/>
    <n v="1"/>
    <s v="MATUTINO"/>
    <s v="TOWI"/>
    <n v="8"/>
    <s v="CHIHUAHUA"/>
    <n v="8"/>
    <s v="CHIHUAHUA"/>
    <n v="10"/>
    <s v="BUENAVENTURA"/>
    <n v="25"/>
    <s v="EL PROGRESO"/>
    <s v="CALLE ACASIAS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6"/>
    <n v="2"/>
    <n v="8"/>
    <n v="8"/>
    <n v="5"/>
    <n v="13"/>
    <n v="12"/>
    <n v="8"/>
    <n v="20"/>
    <n v="0"/>
    <n v="0"/>
    <n v="0"/>
    <n v="0"/>
    <n v="0"/>
    <n v="0"/>
    <n v="0"/>
    <n v="0"/>
    <n v="0"/>
    <n v="26"/>
    <n v="15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187S"/>
    <n v="1"/>
    <s v="MATUTINO"/>
    <s v="MARIA MONTES 1045"/>
    <n v="8"/>
    <s v="CHIHUAHUA"/>
    <n v="8"/>
    <s v="CHIHUAHUA"/>
    <n v="15"/>
    <s v="COYAME DEL SOTOL"/>
    <n v="1"/>
    <s v="SANTIAGO DE COYAME"/>
    <s v="CALLE CENTENARIO"/>
    <n v="0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"/>
    <n v="7"/>
    <n v="8"/>
    <n v="7"/>
    <n v="12"/>
    <n v="19"/>
    <n v="10"/>
    <n v="4"/>
    <n v="14"/>
    <n v="0"/>
    <n v="0"/>
    <n v="0"/>
    <n v="0"/>
    <n v="0"/>
    <n v="0"/>
    <n v="0"/>
    <n v="0"/>
    <n v="0"/>
    <n v="18"/>
    <n v="23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224F"/>
    <n v="1"/>
    <s v="MATUTINO"/>
    <s v="JEAN PIAGET 1143"/>
    <n v="8"/>
    <s v="CHIHUAHUA"/>
    <n v="8"/>
    <s v="CHIHUAHUA"/>
    <n v="19"/>
    <s v="CHIHUAHUA"/>
    <n v="1"/>
    <s v="CHIHUAHUA"/>
    <s v="CALLE ATENAS"/>
    <n v="1012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4"/>
    <n v="3"/>
    <n v="7"/>
    <n v="6"/>
    <n v="10"/>
    <n v="16"/>
    <n v="11"/>
    <n v="5"/>
    <n v="16"/>
    <n v="0"/>
    <n v="0"/>
    <n v="0"/>
    <n v="0"/>
    <n v="0"/>
    <n v="0"/>
    <n v="0"/>
    <n v="0"/>
    <n v="0"/>
    <n v="21"/>
    <n v="18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1"/>
    <n v="5"/>
    <n v="0"/>
    <n v="2"/>
    <n v="0"/>
    <n v="0"/>
    <n v="1"/>
    <n v="0"/>
    <n v="0"/>
    <n v="0"/>
    <n v="1"/>
    <n v="2"/>
    <n v="3"/>
    <n v="3"/>
  </r>
  <r>
    <s v="08EJN0357W"/>
    <n v="1"/>
    <s v="MATUTINO"/>
    <s v="5 DE FEBRERO 1328"/>
    <n v="8"/>
    <s v="CHIHUAHUA"/>
    <n v="8"/>
    <s v="CHIHUAHUA"/>
    <n v="10"/>
    <s v="BUENAVENTURA"/>
    <n v="82"/>
    <s v="CONSTITUCIĂ“N"/>
    <s v="CALLE BENITO JUAREZ"/>
    <n v="0"/>
    <s v="PĂšBLICO"/>
    <x v="2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4"/>
    <n v="3"/>
    <n v="7"/>
    <n v="7"/>
    <n v="5"/>
    <n v="12"/>
    <n v="16"/>
    <n v="6"/>
    <n v="22"/>
    <n v="0"/>
    <n v="0"/>
    <n v="0"/>
    <n v="0"/>
    <n v="0"/>
    <n v="0"/>
    <n v="0"/>
    <n v="0"/>
    <n v="0"/>
    <n v="27"/>
    <n v="14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414X"/>
    <n v="1"/>
    <s v="MATUTINO"/>
    <s v="FEDERICO FROEBEL 1393"/>
    <n v="8"/>
    <s v="CHIHUAHUA"/>
    <n v="8"/>
    <s v="CHIHUAHUA"/>
    <n v="20"/>
    <s v="CHĂŤNIPAS"/>
    <n v="83"/>
    <s v="PALMAREJO"/>
    <s v="CALLE PALMEREJO"/>
    <n v="0"/>
    <s v="PĂšBLICO"/>
    <x v="2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6"/>
    <n v="8"/>
    <n v="14"/>
    <n v="4"/>
    <n v="5"/>
    <n v="9"/>
    <n v="6"/>
    <n v="12"/>
    <n v="18"/>
    <n v="0"/>
    <n v="0"/>
    <n v="0"/>
    <n v="0"/>
    <n v="0"/>
    <n v="0"/>
    <n v="0"/>
    <n v="0"/>
    <n v="0"/>
    <n v="16"/>
    <n v="25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CC0073B"/>
    <n v="1"/>
    <s v="MATUTINO"/>
    <s v="EDUARDO OMARINI"/>
    <n v="8"/>
    <s v="CHIHUAHUA"/>
    <n v="8"/>
    <s v="CHIHUAHUA"/>
    <n v="29"/>
    <s v="GUADALUPE Y CALVO"/>
    <n v="253"/>
    <s v="TURUACHI"/>
    <s v="CALLE TURUACHI"/>
    <n v="0"/>
    <s v="PĂšBLICO"/>
    <x v="3"/>
    <n v="2"/>
    <s v="BĂSICA"/>
    <n v="1"/>
    <x v="0"/>
    <n v="3"/>
    <x v="3"/>
    <n v="0"/>
    <s v="NO APLICA"/>
    <n v="0"/>
    <s v="NO APLICA"/>
    <s v="08FZI0044J"/>
    <s v="08FJI0004H"/>
    <s v="08ADG0007A"/>
    <n v="0"/>
    <s v="I2019"/>
    <n v="0"/>
    <n v="0"/>
    <n v="0"/>
    <n v="0"/>
    <n v="0"/>
    <n v="0"/>
    <n v="0"/>
    <n v="0"/>
    <n v="0"/>
    <n v="3"/>
    <n v="4"/>
    <n v="7"/>
    <n v="12"/>
    <n v="8"/>
    <n v="20"/>
    <n v="8"/>
    <n v="6"/>
    <n v="14"/>
    <n v="0"/>
    <n v="0"/>
    <n v="0"/>
    <n v="0"/>
    <n v="0"/>
    <n v="0"/>
    <n v="0"/>
    <n v="0"/>
    <n v="0"/>
    <n v="23"/>
    <n v="18"/>
    <n v="41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</r>
  <r>
    <s v="08DCC0212M"/>
    <n v="1"/>
    <s v="MATUTINO"/>
    <s v="FRANCISCO GABILONDO SOLER"/>
    <n v="8"/>
    <s v="CHIHUAHUA"/>
    <n v="8"/>
    <s v="CHIHUAHUA"/>
    <n v="32"/>
    <s v="HIDALGO DEL PARRAL"/>
    <n v="1"/>
    <s v="HIDALGO DEL PARRAL"/>
    <s v="CALLE CARRETERA VIA CORTA A CHIHUAHUA KILOMETRO 4"/>
    <n v="0"/>
    <s v="PĂšBLICO"/>
    <x v="3"/>
    <n v="2"/>
    <s v="BĂSICA"/>
    <n v="1"/>
    <x v="0"/>
    <n v="3"/>
    <x v="3"/>
    <n v="0"/>
    <s v="NO APLICA"/>
    <n v="0"/>
    <s v="NO APLICA"/>
    <s v="08FZI0034C"/>
    <s v="08FJI0009C"/>
    <s v="08ADG0004D"/>
    <n v="0"/>
    <s v="I2019"/>
    <n v="0"/>
    <n v="0"/>
    <n v="0"/>
    <n v="0"/>
    <n v="0"/>
    <n v="0"/>
    <n v="0"/>
    <n v="0"/>
    <n v="0"/>
    <n v="6"/>
    <n v="11"/>
    <n v="17"/>
    <n v="8"/>
    <n v="3"/>
    <n v="11"/>
    <n v="10"/>
    <n v="3"/>
    <n v="13"/>
    <n v="0"/>
    <n v="0"/>
    <n v="0"/>
    <n v="0"/>
    <n v="0"/>
    <n v="0"/>
    <n v="0"/>
    <n v="0"/>
    <n v="0"/>
    <n v="24"/>
    <n v="17"/>
    <n v="4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1"/>
    <n v="0"/>
    <n v="0"/>
    <n v="0"/>
    <n v="0"/>
    <n v="0"/>
    <n v="1"/>
    <n v="2"/>
    <n v="2"/>
    <n v="2"/>
  </r>
  <r>
    <s v="08DCC0310N"/>
    <n v="1"/>
    <s v="MATUTINO"/>
    <s v="FRIDA KAHLO"/>
    <n v="8"/>
    <s v="CHIHUAHUA"/>
    <n v="8"/>
    <s v="CHIHUAHUA"/>
    <n v="66"/>
    <s v="URUACHI"/>
    <n v="1"/>
    <s v="URUACHI"/>
    <s v="CALLE EL ARCO"/>
    <n v="0"/>
    <s v="PĂšBLICO"/>
    <x v="3"/>
    <n v="2"/>
    <s v="BĂSICA"/>
    <n v="1"/>
    <x v="0"/>
    <n v="3"/>
    <x v="3"/>
    <n v="0"/>
    <s v="NO APLICA"/>
    <n v="0"/>
    <s v="NO APLICA"/>
    <s v="08FZI0002K"/>
    <s v="08FJI0001K"/>
    <s v="08ADG0003E"/>
    <n v="0"/>
    <s v="I2019"/>
    <n v="0"/>
    <n v="0"/>
    <n v="0"/>
    <n v="0"/>
    <n v="0"/>
    <n v="0"/>
    <n v="0"/>
    <n v="0"/>
    <n v="0"/>
    <n v="8"/>
    <n v="6"/>
    <n v="14"/>
    <n v="6"/>
    <n v="8"/>
    <n v="14"/>
    <n v="7"/>
    <n v="6"/>
    <n v="13"/>
    <n v="0"/>
    <n v="0"/>
    <n v="0"/>
    <n v="0"/>
    <n v="0"/>
    <n v="0"/>
    <n v="0"/>
    <n v="0"/>
    <n v="0"/>
    <n v="21"/>
    <n v="20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0315O"/>
    <n v="1"/>
    <s v="MATUTINO"/>
    <s v="FERNANDO AHUATZIN"/>
    <n v="8"/>
    <s v="CHIHUAHUA"/>
    <n v="8"/>
    <s v="CHIHUAHUA"/>
    <n v="30"/>
    <s v="GUAZAPARES"/>
    <n v="4"/>
    <s v="ALGARROBAL"/>
    <s v="CALLE ALGARROBAL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12"/>
    <n v="11"/>
    <n v="23"/>
    <n v="12"/>
    <n v="11"/>
    <n v="23"/>
    <n v="2"/>
    <n v="1"/>
    <n v="3"/>
    <n v="1"/>
    <n v="2"/>
    <n v="3"/>
    <n v="4"/>
    <n v="1"/>
    <n v="5"/>
    <n v="0"/>
    <n v="2"/>
    <n v="2"/>
    <n v="2"/>
    <n v="1"/>
    <n v="3"/>
    <n v="0"/>
    <n v="3"/>
    <n v="3"/>
    <n v="1"/>
    <n v="2"/>
    <n v="3"/>
    <n v="8"/>
    <n v="11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451R"/>
    <n v="4"/>
    <s v="DISCONTINUO"/>
    <s v="RARAJIPAME"/>
    <n v="8"/>
    <s v="CHIHUAHUA"/>
    <n v="8"/>
    <s v="CHIHUAHUA"/>
    <n v="55"/>
    <s v="ROSALES"/>
    <n v="1"/>
    <s v="SANTA CRUZ DE ROSALES"/>
    <s v="CALLE MORELOS"/>
    <n v="0"/>
    <s v="PĂšBLICO"/>
    <x v="3"/>
    <n v="2"/>
    <s v="BĂSICA"/>
    <n v="2"/>
    <x v="2"/>
    <n v="3"/>
    <x v="4"/>
    <n v="0"/>
    <s v="NO APLICA"/>
    <n v="0"/>
    <s v="NO APLICA"/>
    <s v="08FZI0034C"/>
    <s v="08FJI0009C"/>
    <s v="08ADG0057I"/>
    <n v="0"/>
    <s v="I2019"/>
    <n v="7"/>
    <n v="15"/>
    <n v="22"/>
    <n v="6"/>
    <n v="15"/>
    <n v="21"/>
    <n v="0"/>
    <n v="1"/>
    <n v="1"/>
    <n v="3"/>
    <n v="2"/>
    <n v="5"/>
    <n v="0"/>
    <n v="2"/>
    <n v="2"/>
    <n v="1"/>
    <n v="1"/>
    <n v="2"/>
    <n v="0"/>
    <n v="5"/>
    <n v="5"/>
    <n v="2"/>
    <n v="3"/>
    <n v="5"/>
    <n v="1"/>
    <n v="1"/>
    <n v="2"/>
    <n v="7"/>
    <n v="14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JN0180Z"/>
    <n v="1"/>
    <s v="MATUTINO"/>
    <s v="MANUEL ACUĂ‘A"/>
    <n v="8"/>
    <s v="CHIHUAHUA"/>
    <n v="8"/>
    <s v="CHIHUAHUA"/>
    <n v="5"/>
    <s v="ASCENSIĂ“N"/>
    <n v="34"/>
    <s v="GUADALUPE VICTORIA"/>
    <s v="CALLE CORREGIDORA"/>
    <n v="0"/>
    <s v="PĂšBLICO"/>
    <x v="3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2"/>
    <n v="2"/>
    <n v="4"/>
    <n v="4"/>
    <n v="9"/>
    <n v="13"/>
    <n v="11"/>
    <n v="13"/>
    <n v="24"/>
    <n v="0"/>
    <n v="0"/>
    <n v="0"/>
    <n v="0"/>
    <n v="0"/>
    <n v="0"/>
    <n v="0"/>
    <n v="0"/>
    <n v="0"/>
    <n v="17"/>
    <n v="24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DJN0257Y"/>
    <n v="1"/>
    <s v="MATUTINO"/>
    <s v="JUANA DE ASBAJE Y RAMIREZ"/>
    <n v="8"/>
    <s v="CHIHUAHUA"/>
    <n v="8"/>
    <s v="CHIHUAHUA"/>
    <n v="34"/>
    <s v="IGNACIO ZARAGOZA"/>
    <n v="1"/>
    <s v="IGNACIO ZARAGOZA"/>
    <s v="CALLE JOSEFA ORTIZ DE DOMINGUEZ"/>
    <n v="0"/>
    <s v="PĂšBLICO"/>
    <x v="3"/>
    <n v="2"/>
    <s v="BĂSICA"/>
    <n v="1"/>
    <x v="0"/>
    <n v="1"/>
    <x v="1"/>
    <n v="0"/>
    <s v="NO APLICA"/>
    <n v="0"/>
    <s v="NO APLICA"/>
    <s v="08FZP0133M"/>
    <s v="08FJZ0110H"/>
    <s v="08ADG0055K"/>
    <n v="0"/>
    <s v="I2019"/>
    <n v="0"/>
    <n v="0"/>
    <n v="0"/>
    <n v="0"/>
    <n v="0"/>
    <n v="0"/>
    <n v="0"/>
    <n v="0"/>
    <n v="0"/>
    <n v="2"/>
    <n v="1"/>
    <n v="3"/>
    <n v="7"/>
    <n v="4"/>
    <n v="11"/>
    <n v="15"/>
    <n v="12"/>
    <n v="27"/>
    <n v="0"/>
    <n v="0"/>
    <n v="0"/>
    <n v="0"/>
    <n v="0"/>
    <n v="0"/>
    <n v="0"/>
    <n v="0"/>
    <n v="0"/>
    <n v="24"/>
    <n v="17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EJN0411Z"/>
    <n v="1"/>
    <s v="MATUTINO"/>
    <s v="FRIDA KAHLO CALDERON 1360"/>
    <n v="8"/>
    <s v="CHIHUAHUA"/>
    <n v="8"/>
    <s v="CHIHUAHUA"/>
    <n v="19"/>
    <s v="CHIHUAHUA"/>
    <n v="1"/>
    <s v="CHIHUAHUA"/>
    <s v="CALLE NUBES"/>
    <n v="5100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7"/>
    <n v="2"/>
    <n v="9"/>
    <n v="7"/>
    <n v="9"/>
    <n v="16"/>
    <n v="9"/>
    <n v="6"/>
    <n v="15"/>
    <n v="0"/>
    <n v="0"/>
    <n v="0"/>
    <n v="0"/>
    <n v="0"/>
    <n v="0"/>
    <n v="0"/>
    <n v="0"/>
    <n v="0"/>
    <n v="23"/>
    <n v="17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2"/>
  </r>
  <r>
    <s v="08PJN0074V"/>
    <n v="1"/>
    <s v="MATUTINO"/>
    <s v="PREESCOLAR SAUCITO"/>
    <n v="8"/>
    <s v="CHIHUAHUA"/>
    <n v="8"/>
    <s v="CHIHUAHUA"/>
    <n v="19"/>
    <s v="CHIHUAHUA"/>
    <n v="1"/>
    <s v="CHIHUAHUA"/>
    <s v="AVENIDA DE LA JUVENTUD (ENSEGUIDA PLANTA ALTEC) PARQUE IND. SAUC"/>
    <n v="0"/>
    <s v="PRIVADO"/>
    <x v="1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29"/>
    <n v="12"/>
    <n v="41"/>
    <n v="0"/>
    <n v="0"/>
    <n v="0"/>
    <n v="0"/>
    <n v="0"/>
    <n v="0"/>
    <n v="0"/>
    <n v="0"/>
    <n v="0"/>
    <n v="0"/>
    <n v="0"/>
    <n v="0"/>
    <n v="0"/>
    <n v="0"/>
    <n v="0"/>
    <n v="29"/>
    <n v="12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2"/>
    <n v="5"/>
    <n v="0"/>
    <n v="1"/>
    <n v="0"/>
    <n v="0"/>
    <n v="0"/>
    <n v="0"/>
    <n v="0"/>
    <n v="0"/>
    <n v="1"/>
    <n v="1"/>
    <n v="2"/>
    <n v="2"/>
  </r>
  <r>
    <s v="08KPR1951D"/>
    <n v="4"/>
    <s v="DISCONTINUO"/>
    <s v="ESCUELA PRIMARIA"/>
    <n v="8"/>
    <s v="CHIHUAHUA"/>
    <n v="8"/>
    <s v="CHIHUAHUA"/>
    <n v="29"/>
    <s v="GUADALUPE Y CALVO"/>
    <n v="426"/>
    <s v="LA SOLEDAD NUEVA"/>
    <s v="CALLE LA SOLEDAD NUEVA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2"/>
    <n v="10"/>
    <n v="22"/>
    <n v="12"/>
    <n v="10"/>
    <n v="22"/>
    <n v="0"/>
    <n v="2"/>
    <n v="2"/>
    <n v="1"/>
    <n v="1"/>
    <n v="2"/>
    <n v="3"/>
    <n v="0"/>
    <n v="3"/>
    <n v="2"/>
    <n v="3"/>
    <n v="5"/>
    <n v="1"/>
    <n v="1"/>
    <n v="2"/>
    <n v="4"/>
    <n v="1"/>
    <n v="5"/>
    <n v="1"/>
    <n v="3"/>
    <n v="4"/>
    <n v="12"/>
    <n v="9"/>
    <n v="2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  <n v="2"/>
    <n v="0"/>
    <n v="0"/>
  </r>
  <r>
    <s v="08DJN0052E"/>
    <n v="1"/>
    <s v="MATUTINO"/>
    <s v="JOSE MARIANO MONTERDE"/>
    <n v="8"/>
    <s v="CHIHUAHUA"/>
    <n v="8"/>
    <s v="CHIHUAHUA"/>
    <n v="19"/>
    <s v="CHIHUAHUA"/>
    <n v="1"/>
    <s v="CHIHUAHUA"/>
    <s v="CALLE MIGUEL BARRAGAN"/>
    <n v="0"/>
    <s v="PĂšBLICO"/>
    <x v="3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7"/>
    <n v="1"/>
    <n v="8"/>
    <n v="7"/>
    <n v="5"/>
    <n v="12"/>
    <n v="11"/>
    <n v="9"/>
    <n v="20"/>
    <n v="0"/>
    <n v="0"/>
    <n v="0"/>
    <n v="0"/>
    <n v="0"/>
    <n v="0"/>
    <n v="0"/>
    <n v="0"/>
    <n v="0"/>
    <n v="25"/>
    <n v="15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4"/>
    <n v="0"/>
    <n v="2"/>
    <n v="0"/>
    <n v="0"/>
    <n v="1"/>
    <n v="0"/>
    <n v="0"/>
    <n v="0"/>
    <n v="1"/>
    <n v="2"/>
    <n v="4"/>
    <n v="2"/>
  </r>
  <r>
    <s v="08DJN0972J"/>
    <n v="1"/>
    <s v="MATUTINO"/>
    <s v="ROSARIO CASTELLANOS"/>
    <n v="8"/>
    <s v="CHIHUAHUA"/>
    <n v="8"/>
    <s v="CHIHUAHUA"/>
    <n v="19"/>
    <s v="CHIHUAHUA"/>
    <n v="1"/>
    <s v="CHIHUAHUA"/>
    <s v="CALLE 8 DE DICIEMBRE"/>
    <n v="3901"/>
    <s v="PĂšBLICO"/>
    <x v="3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6"/>
    <n v="5"/>
    <n v="11"/>
    <n v="9"/>
    <n v="5"/>
    <n v="14"/>
    <n v="3"/>
    <n v="13"/>
    <n v="16"/>
    <n v="0"/>
    <n v="0"/>
    <n v="0"/>
    <n v="0"/>
    <n v="0"/>
    <n v="0"/>
    <n v="0"/>
    <n v="0"/>
    <n v="0"/>
    <n v="18"/>
    <n v="23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EJN0368B"/>
    <n v="1"/>
    <s v="MATUTINO"/>
    <s v="VICENTE GUERRERO 1345"/>
    <n v="8"/>
    <s v="CHIHUAHUA"/>
    <n v="8"/>
    <s v="CHIHUAHUA"/>
    <n v="2"/>
    <s v="ALDAMA"/>
    <n v="66"/>
    <s v="EL PORVENIR"/>
    <s v="CALLE EL PORVENIR"/>
    <n v="0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7"/>
    <n v="11"/>
    <n v="18"/>
    <n v="6"/>
    <n v="3"/>
    <n v="9"/>
    <n v="6"/>
    <n v="8"/>
    <n v="14"/>
    <n v="0"/>
    <n v="0"/>
    <n v="0"/>
    <n v="0"/>
    <n v="0"/>
    <n v="0"/>
    <n v="0"/>
    <n v="0"/>
    <n v="0"/>
    <n v="19"/>
    <n v="22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</r>
  <r>
    <s v="08PJN0292I"/>
    <n v="1"/>
    <s v="MATUTINO"/>
    <s v="EL PEQUEĂ‘O OXFORD"/>
    <n v="8"/>
    <s v="CHIHUAHUA"/>
    <n v="8"/>
    <s v="CHIHUAHUA"/>
    <n v="19"/>
    <s v="CHIHUAHUA"/>
    <n v="1"/>
    <s v="CHIHUAHUA"/>
    <s v="CALLE FRANCISCO JAVIER MINA"/>
    <n v="1610"/>
    <s v="PRIVADO"/>
    <x v="1"/>
    <n v="2"/>
    <s v="BĂSICA"/>
    <n v="1"/>
    <x v="0"/>
    <n v="1"/>
    <x v="1"/>
    <n v="0"/>
    <s v="NO APLICA"/>
    <n v="0"/>
    <s v="NO APLICA"/>
    <s v="08FZP0012A"/>
    <m/>
    <s v="08ADG0011N"/>
    <n v="0"/>
    <s v="I2019"/>
    <n v="0"/>
    <n v="0"/>
    <n v="0"/>
    <n v="0"/>
    <n v="0"/>
    <n v="0"/>
    <n v="0"/>
    <n v="0"/>
    <n v="0"/>
    <n v="2"/>
    <n v="6"/>
    <n v="8"/>
    <n v="1"/>
    <n v="9"/>
    <n v="10"/>
    <n v="11"/>
    <n v="8"/>
    <n v="19"/>
    <n v="0"/>
    <n v="0"/>
    <n v="0"/>
    <n v="0"/>
    <n v="0"/>
    <n v="0"/>
    <n v="0"/>
    <n v="0"/>
    <n v="0"/>
    <n v="14"/>
    <n v="23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3"/>
    <n v="0"/>
    <n v="0"/>
    <n v="0"/>
    <n v="1"/>
    <n v="0"/>
    <n v="0"/>
    <n v="3"/>
    <n v="10"/>
    <n v="0"/>
    <n v="2"/>
    <n v="0"/>
    <n v="0"/>
    <n v="1"/>
    <n v="0"/>
    <n v="0"/>
    <n v="0"/>
    <n v="1"/>
    <n v="2"/>
    <n v="3"/>
    <n v="3"/>
  </r>
  <r>
    <s v="08PJN0459Z"/>
    <n v="1"/>
    <s v="MATUTINO"/>
    <s v="INSTITUTO EDUCATIVO SIERRA MADRE"/>
    <n v="8"/>
    <s v="CHIHUAHUA"/>
    <n v="8"/>
    <s v="CHIHUAHUA"/>
    <n v="37"/>
    <s v="JUĂREZ"/>
    <n v="1"/>
    <s v="JUĂREZ"/>
    <s v="CAMINO VIEJO A SAN JOSE"/>
    <n v="897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"/>
    <n v="5"/>
    <n v="6"/>
    <n v="4"/>
    <n v="3"/>
    <n v="7"/>
    <n v="9"/>
    <n v="11"/>
    <n v="20"/>
    <n v="0"/>
    <n v="0"/>
    <n v="0"/>
    <n v="0"/>
    <n v="0"/>
    <n v="0"/>
    <n v="0"/>
    <n v="0"/>
    <n v="0"/>
    <n v="14"/>
    <n v="19"/>
    <n v="3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2"/>
    <n v="1"/>
    <n v="8"/>
    <n v="16"/>
    <n v="0"/>
    <n v="2"/>
    <n v="0"/>
    <n v="0"/>
    <n v="0"/>
    <n v="0"/>
    <n v="0"/>
    <n v="0"/>
    <n v="2"/>
    <n v="2"/>
    <n v="6"/>
    <n v="4"/>
  </r>
  <r>
    <s v="08PJN0644V"/>
    <n v="1"/>
    <s v="MATUTINO"/>
    <s v="CENTRO DE EDUCACION Y FORMACION INTEGRAL BILINGUE (C.E.F.I.B.)"/>
    <n v="8"/>
    <s v="CHIHUAHUA"/>
    <n v="8"/>
    <s v="CHIHUAHUA"/>
    <n v="19"/>
    <s v="CHIHUAHUA"/>
    <n v="1"/>
    <s v="CHIHUAHUA"/>
    <s v="CALLE REPUBLICA DE PERU"/>
    <n v="205"/>
    <s v="PRIVADO"/>
    <x v="1"/>
    <n v="2"/>
    <s v="BĂSICA"/>
    <n v="1"/>
    <x v="0"/>
    <n v="1"/>
    <x v="1"/>
    <n v="0"/>
    <s v="NO APLICA"/>
    <n v="0"/>
    <s v="NO APLICA"/>
    <s v="08FZP0004S"/>
    <m/>
    <s v="08ADG0011N"/>
    <n v="0"/>
    <s v="I2019"/>
    <n v="0"/>
    <n v="0"/>
    <n v="0"/>
    <n v="0"/>
    <n v="0"/>
    <n v="0"/>
    <n v="0"/>
    <n v="0"/>
    <n v="0"/>
    <n v="6"/>
    <n v="4"/>
    <n v="10"/>
    <n v="9"/>
    <n v="3"/>
    <n v="12"/>
    <n v="7"/>
    <n v="9"/>
    <n v="16"/>
    <n v="0"/>
    <n v="0"/>
    <n v="0"/>
    <n v="0"/>
    <n v="0"/>
    <n v="0"/>
    <n v="0"/>
    <n v="0"/>
    <n v="0"/>
    <n v="22"/>
    <n v="16"/>
    <n v="3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2"/>
    <n v="0"/>
    <n v="4"/>
    <n v="9"/>
    <n v="0"/>
    <n v="1"/>
    <n v="0"/>
    <n v="0"/>
    <n v="0"/>
    <n v="0"/>
    <n v="0"/>
    <n v="0"/>
    <n v="1"/>
    <n v="1"/>
    <n v="6"/>
    <n v="3"/>
  </r>
  <r>
    <s v="08DPR0251U"/>
    <n v="1"/>
    <s v="MATUTINO"/>
    <s v="IGNACIO MANUEL ALTAMIRANO"/>
    <n v="8"/>
    <s v="CHIHUAHUA"/>
    <n v="8"/>
    <s v="CHIHUAHUA"/>
    <n v="29"/>
    <s v="GUADALUPE Y CALVO"/>
    <n v="148"/>
    <s v="LOS OTATES DE ABAJO"/>
    <s v="NINGUNO NINGUNO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m/>
    <n v="0"/>
    <s v="I2019"/>
    <n v="13"/>
    <n v="9"/>
    <n v="22"/>
    <n v="13"/>
    <n v="9"/>
    <n v="22"/>
    <n v="4"/>
    <n v="0"/>
    <n v="4"/>
    <n v="2"/>
    <n v="0"/>
    <n v="2"/>
    <n v="1"/>
    <n v="2"/>
    <n v="3"/>
    <n v="2"/>
    <n v="2"/>
    <n v="4"/>
    <n v="3"/>
    <n v="2"/>
    <n v="5"/>
    <n v="2"/>
    <n v="2"/>
    <n v="4"/>
    <n v="1"/>
    <n v="1"/>
    <n v="2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544H"/>
    <n v="1"/>
    <s v="MATUTINO"/>
    <s v="BENITO JUAREZ"/>
    <n v="8"/>
    <s v="CHIHUAHUA"/>
    <n v="8"/>
    <s v="CHIHUAHUA"/>
    <n v="13"/>
    <s v="CASAS GRANDES"/>
    <n v="35"/>
    <s v="EJIDO HERNĂNDEZ (JOBALES)"/>
    <s v="CALLE EJIDO HERNANDEZ (JOBALES)"/>
    <n v="0"/>
    <s v="PĂšBLICO"/>
    <x v="3"/>
    <n v="2"/>
    <s v="BĂSICA"/>
    <n v="2"/>
    <x v="2"/>
    <n v="1"/>
    <x v="1"/>
    <n v="0"/>
    <s v="NO APLICA"/>
    <n v="0"/>
    <s v="NO APLICA"/>
    <s v="08FIZ0192S"/>
    <s v="08FJS0119P"/>
    <s v="08ADG0013L"/>
    <n v="0"/>
    <s v="I2019"/>
    <n v="7"/>
    <n v="13"/>
    <n v="20"/>
    <n v="7"/>
    <n v="13"/>
    <n v="20"/>
    <n v="0"/>
    <n v="1"/>
    <n v="1"/>
    <n v="3"/>
    <n v="1"/>
    <n v="4"/>
    <n v="2"/>
    <n v="2"/>
    <n v="4"/>
    <n v="2"/>
    <n v="2"/>
    <n v="4"/>
    <n v="1"/>
    <n v="1"/>
    <n v="2"/>
    <n v="2"/>
    <n v="4"/>
    <n v="6"/>
    <n v="0"/>
    <n v="3"/>
    <n v="3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1601P"/>
    <n v="4"/>
    <s v="DISCONTINUO"/>
    <s v="LAZARO CARDENAS"/>
    <n v="8"/>
    <s v="CHIHUAHUA"/>
    <n v="8"/>
    <s v="CHIHUAHUA"/>
    <n v="66"/>
    <s v="URUACHI"/>
    <n v="820"/>
    <s v="EL REBAJE"/>
    <s v="CALLE EL REVAJE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10"/>
    <n v="13"/>
    <n v="23"/>
    <n v="10"/>
    <n v="13"/>
    <n v="23"/>
    <n v="3"/>
    <n v="3"/>
    <n v="6"/>
    <n v="1"/>
    <n v="1"/>
    <n v="2"/>
    <n v="1"/>
    <n v="1"/>
    <n v="2"/>
    <n v="1"/>
    <n v="2"/>
    <n v="3"/>
    <n v="1"/>
    <n v="4"/>
    <n v="5"/>
    <n v="1"/>
    <n v="1"/>
    <n v="2"/>
    <n v="2"/>
    <n v="2"/>
    <n v="4"/>
    <n v="7"/>
    <n v="11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PR0223X"/>
    <n v="1"/>
    <s v="MATUTINO"/>
    <s v="21 DE MARZO 2126"/>
    <n v="8"/>
    <s v="CHIHUAHUA"/>
    <n v="8"/>
    <s v="CHIHUAHUA"/>
    <n v="32"/>
    <s v="HIDALGO DEL PARRAL"/>
    <n v="118"/>
    <s v="VILLA ESCOBEDO (MINAS NUEVAS)"/>
    <s v="CALLE LA PEĂ‘A"/>
    <n v="0"/>
    <s v="PĂšBLICO"/>
    <x v="2"/>
    <n v="2"/>
    <s v="BĂSICA"/>
    <n v="2"/>
    <x v="2"/>
    <n v="1"/>
    <x v="1"/>
    <n v="0"/>
    <s v="NO APLICA"/>
    <n v="0"/>
    <s v="NO APLICA"/>
    <s v="08FIZ0267S"/>
    <m/>
    <m/>
    <n v="0"/>
    <s v="I2019"/>
    <n v="14"/>
    <n v="10"/>
    <n v="24"/>
    <n v="14"/>
    <n v="10"/>
    <n v="24"/>
    <n v="3"/>
    <n v="1"/>
    <n v="4"/>
    <n v="0"/>
    <n v="0"/>
    <n v="0"/>
    <n v="2"/>
    <n v="2"/>
    <n v="4"/>
    <n v="2"/>
    <n v="2"/>
    <n v="4"/>
    <n v="1"/>
    <n v="0"/>
    <n v="1"/>
    <n v="1"/>
    <n v="4"/>
    <n v="5"/>
    <n v="3"/>
    <n v="1"/>
    <n v="4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306F"/>
    <n v="1"/>
    <s v="MATUTINO"/>
    <s v="BENITO JUAREZ"/>
    <n v="8"/>
    <s v="CHIHUAHUA"/>
    <n v="8"/>
    <s v="CHIHUAHUA"/>
    <n v="7"/>
    <s v="BALLEZA"/>
    <n v="322"/>
    <s v="EL TRIGUEĂ‘O"/>
    <s v="CALLE EL TRIGUEĂ‘O"/>
    <n v="0"/>
    <s v="PĂšBLICO"/>
    <x v="3"/>
    <n v="2"/>
    <s v="BĂSICA"/>
    <n v="2"/>
    <x v="2"/>
    <n v="3"/>
    <x v="4"/>
    <n v="0"/>
    <s v="NO APLICA"/>
    <n v="0"/>
    <s v="NO APLICA"/>
    <s v="08FZI0011S"/>
    <s v="08FJI0004H"/>
    <s v="08ADG0007A"/>
    <n v="0"/>
    <s v="I2019"/>
    <n v="10"/>
    <n v="10"/>
    <n v="20"/>
    <n v="10"/>
    <n v="10"/>
    <n v="20"/>
    <n v="0"/>
    <n v="0"/>
    <n v="0"/>
    <n v="4"/>
    <n v="3"/>
    <n v="7"/>
    <n v="2"/>
    <n v="4"/>
    <n v="6"/>
    <n v="1"/>
    <n v="1"/>
    <n v="2"/>
    <n v="1"/>
    <n v="1"/>
    <n v="2"/>
    <n v="2"/>
    <n v="1"/>
    <n v="3"/>
    <n v="2"/>
    <n v="2"/>
    <n v="4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381M"/>
    <n v="4"/>
    <s v="DISCONTINUO"/>
    <s v="MARIA BERTHA CHAVEZ GOMEZ"/>
    <n v="8"/>
    <s v="CHIHUAHUA"/>
    <n v="8"/>
    <s v="CHIHUAHUA"/>
    <n v="46"/>
    <s v="MORELOS"/>
    <n v="369"/>
    <s v="RANCHERĂŤA MATACHIQUE"/>
    <s v="CALLE CONOCIDO MATACHIQUE"/>
    <n v="0"/>
    <s v="PĂšBLICO"/>
    <x v="3"/>
    <n v="2"/>
    <s v="BĂSICA"/>
    <n v="2"/>
    <x v="2"/>
    <n v="3"/>
    <x v="4"/>
    <n v="0"/>
    <s v="NO APLICA"/>
    <n v="0"/>
    <s v="NO APLICA"/>
    <m/>
    <m/>
    <s v="08ADG0006B"/>
    <n v="0"/>
    <s v="I2019"/>
    <n v="14"/>
    <n v="10"/>
    <n v="24"/>
    <n v="14"/>
    <n v="10"/>
    <n v="24"/>
    <n v="0"/>
    <n v="0"/>
    <n v="0"/>
    <n v="1"/>
    <n v="0"/>
    <n v="1"/>
    <n v="3"/>
    <n v="0"/>
    <n v="3"/>
    <n v="3"/>
    <n v="5"/>
    <n v="8"/>
    <n v="2"/>
    <n v="2"/>
    <n v="4"/>
    <n v="2"/>
    <n v="0"/>
    <n v="2"/>
    <n v="1"/>
    <n v="1"/>
    <n v="2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675Z"/>
    <n v="1"/>
    <s v="MATUTINO"/>
    <s v="FRANCISCO I. MADERO"/>
    <n v="8"/>
    <s v="CHIHUAHUA"/>
    <n v="8"/>
    <s v="CHIHUAHUA"/>
    <n v="29"/>
    <s v="GUADALUPE Y CALVO"/>
    <n v="1162"/>
    <s v="TUNAS"/>
    <s v="CALLE LAS TUNAS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15"/>
    <n v="6"/>
    <n v="21"/>
    <n v="11"/>
    <n v="6"/>
    <n v="17"/>
    <n v="3"/>
    <n v="1"/>
    <n v="4"/>
    <n v="3"/>
    <n v="0"/>
    <n v="3"/>
    <n v="2"/>
    <n v="2"/>
    <n v="4"/>
    <n v="2"/>
    <n v="0"/>
    <n v="2"/>
    <n v="3"/>
    <n v="3"/>
    <n v="6"/>
    <n v="4"/>
    <n v="2"/>
    <n v="6"/>
    <n v="2"/>
    <n v="0"/>
    <n v="2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111R"/>
    <n v="1"/>
    <s v="MATUTINO"/>
    <s v="FRIDA KAHLO"/>
    <n v="8"/>
    <s v="CHIHUAHUA"/>
    <n v="8"/>
    <s v="CHIHUAHUA"/>
    <n v="37"/>
    <s v="JUĂREZ"/>
    <n v="1"/>
    <s v="JUĂREZ"/>
    <s v="CALLE VISTA DEL PINO"/>
    <n v="7214"/>
    <s v="PĂšBLICO"/>
    <x v="3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3"/>
    <n v="1"/>
    <n v="4"/>
    <n v="11"/>
    <n v="3"/>
    <n v="14"/>
    <n v="17"/>
    <n v="6"/>
    <n v="23"/>
    <n v="0"/>
    <n v="0"/>
    <n v="0"/>
    <n v="0"/>
    <n v="0"/>
    <n v="0"/>
    <n v="0"/>
    <n v="0"/>
    <n v="0"/>
    <n v="31"/>
    <n v="10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2"/>
    <n v="0"/>
    <n v="0"/>
    <n v="1"/>
    <n v="0"/>
    <n v="0"/>
    <n v="0"/>
    <n v="1"/>
    <n v="2"/>
    <n v="3"/>
    <n v="2"/>
  </r>
  <r>
    <s v="08DPR0150W"/>
    <n v="1"/>
    <s v="MATUTINO"/>
    <s v="LEONA VICARIO"/>
    <n v="8"/>
    <s v="CHIHUAHUA"/>
    <n v="8"/>
    <s v="CHIHUAHUA"/>
    <n v="29"/>
    <s v="GUADALUPE Y CALVO"/>
    <n v="202"/>
    <s v="SAN IGNACIO DE LOS SOTELO"/>
    <s v="CALLE SAN IGNACIO DE LOS SOTELO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10"/>
    <n v="12"/>
    <n v="22"/>
    <n v="10"/>
    <n v="12"/>
    <n v="22"/>
    <n v="1"/>
    <n v="3"/>
    <n v="4"/>
    <n v="3"/>
    <n v="0"/>
    <n v="3"/>
    <n v="1"/>
    <n v="0"/>
    <n v="1"/>
    <n v="1"/>
    <n v="1"/>
    <n v="2"/>
    <n v="3"/>
    <n v="0"/>
    <n v="3"/>
    <n v="2"/>
    <n v="0"/>
    <n v="2"/>
    <n v="2"/>
    <n v="5"/>
    <n v="7"/>
    <n v="12"/>
    <n v="6"/>
    <n v="1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TV0046I"/>
    <n v="1"/>
    <s v="MATUTINO"/>
    <s v="TELESECUNDARIA 6046"/>
    <n v="8"/>
    <s v="CHIHUAHUA"/>
    <n v="8"/>
    <s v="CHIHUAHUA"/>
    <n v="19"/>
    <s v="CHIHUAHUA"/>
    <n v="303"/>
    <s v="COLONIA SOTO"/>
    <s v="CALLE SOTO"/>
    <n v="0"/>
    <s v="PĂšBLICO"/>
    <x v="2"/>
    <n v="2"/>
    <s v="BĂSICA"/>
    <n v="3"/>
    <x v="1"/>
    <n v="3"/>
    <x v="2"/>
    <n v="0"/>
    <s v="NO APLICA"/>
    <n v="0"/>
    <s v="NO APLICA"/>
    <s v="08FTV0006G"/>
    <m/>
    <m/>
    <n v="0"/>
    <s v="I2019"/>
    <n v="13"/>
    <n v="7"/>
    <n v="20"/>
    <n v="13"/>
    <n v="7"/>
    <n v="20"/>
    <n v="1"/>
    <n v="2"/>
    <n v="3"/>
    <n v="1"/>
    <n v="4"/>
    <n v="5"/>
    <n v="7"/>
    <n v="2"/>
    <n v="9"/>
    <n v="3"/>
    <n v="3"/>
    <n v="6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</r>
  <r>
    <s v="08ETV0086J"/>
    <n v="1"/>
    <s v="MATUTINO"/>
    <s v="TELESECUNDARIA 6086"/>
    <n v="8"/>
    <s v="CHIHUAHUA"/>
    <n v="8"/>
    <s v="CHIHUAHUA"/>
    <n v="11"/>
    <s v="CAMARGO"/>
    <n v="109"/>
    <s v="ORTEGUEĂ‘O"/>
    <s v="CALLE ORTEGUEĂ‘O"/>
    <n v="0"/>
    <s v="PĂšBLICO"/>
    <x v="2"/>
    <n v="2"/>
    <s v="BĂSICA"/>
    <n v="3"/>
    <x v="1"/>
    <n v="3"/>
    <x v="2"/>
    <n v="0"/>
    <s v="NO APLICA"/>
    <n v="0"/>
    <s v="NO APLICA"/>
    <s v="08FTV0007F"/>
    <m/>
    <m/>
    <n v="0"/>
    <s v="I2019"/>
    <n v="12"/>
    <n v="11"/>
    <n v="23"/>
    <n v="12"/>
    <n v="11"/>
    <n v="23"/>
    <n v="5"/>
    <n v="6"/>
    <n v="11"/>
    <n v="3"/>
    <n v="0"/>
    <n v="3"/>
    <n v="2"/>
    <n v="5"/>
    <n v="7"/>
    <n v="4"/>
    <n v="0"/>
    <n v="4"/>
    <n v="0"/>
    <n v="0"/>
    <n v="0"/>
    <n v="0"/>
    <n v="0"/>
    <n v="0"/>
    <n v="0"/>
    <n v="0"/>
    <n v="0"/>
    <n v="9"/>
    <n v="5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</r>
  <r>
    <s v="08DJN0045V"/>
    <n v="1"/>
    <s v="MATUTINO"/>
    <s v="NARCISO MENDOZA"/>
    <n v="8"/>
    <s v="CHIHUAHUA"/>
    <n v="8"/>
    <s v="CHIHUAHUA"/>
    <n v="40"/>
    <s v="MADERA"/>
    <n v="44"/>
    <s v="LAS VARAS (ESTACIĂ“N BABĂŤCORA)"/>
    <s v="CALLE BENITO JUAREZ "/>
    <n v="0"/>
    <s v="PĂšBLICO"/>
    <x v="3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2"/>
    <n v="0"/>
    <n v="2"/>
    <n v="6"/>
    <n v="6"/>
    <n v="12"/>
    <n v="12"/>
    <n v="16"/>
    <n v="28"/>
    <n v="0"/>
    <n v="0"/>
    <n v="0"/>
    <n v="0"/>
    <n v="0"/>
    <n v="0"/>
    <n v="0"/>
    <n v="0"/>
    <n v="0"/>
    <n v="20"/>
    <n v="22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051K"/>
    <n v="1"/>
    <s v="MATUTINO"/>
    <s v="PREESCOLAR NIĂ‘ITO JESUS"/>
    <n v="8"/>
    <s v="CHIHUAHUA"/>
    <n v="8"/>
    <s v="CHIHUAHUA"/>
    <n v="37"/>
    <s v="JUĂREZ"/>
    <n v="1"/>
    <s v="JUĂREZ"/>
    <s v="AVENIDA FUNDIDORES"/>
    <n v="620"/>
    <s v="PRIVADO"/>
    <x v="1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24"/>
    <n v="18"/>
    <n v="42"/>
    <n v="0"/>
    <n v="0"/>
    <n v="0"/>
    <n v="0"/>
    <n v="0"/>
    <n v="0"/>
    <n v="0"/>
    <n v="0"/>
    <n v="0"/>
    <n v="0"/>
    <n v="0"/>
    <n v="0"/>
    <n v="0"/>
    <n v="0"/>
    <n v="0"/>
    <n v="24"/>
    <n v="18"/>
    <n v="42"/>
    <n v="2"/>
    <n v="0"/>
    <n v="0"/>
    <n v="0"/>
    <n v="0"/>
    <n v="0"/>
    <n v="0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2"/>
    <n v="0"/>
    <n v="0"/>
    <n v="0"/>
    <n v="0"/>
    <n v="0"/>
    <n v="0"/>
    <n v="2"/>
    <n v="2"/>
    <n v="2"/>
  </r>
  <r>
    <s v="08DCC0169O"/>
    <n v="1"/>
    <s v="MATUTINO"/>
    <s v="FLORENCIO DIAZ HOLGUIN"/>
    <n v="8"/>
    <s v="CHIHUAHUA"/>
    <n v="8"/>
    <s v="CHIHUAHUA"/>
    <n v="7"/>
    <s v="BALLEZA"/>
    <n v="88"/>
    <s v="PICHIQUE"/>
    <s v="TERRACERIA TRAMO PICHIQUE CARRETERA 20 GUACHOCHI-BALLEZA"/>
    <n v="0"/>
    <s v="PĂšBLICO"/>
    <x v="3"/>
    <n v="2"/>
    <s v="BĂSICA"/>
    <n v="1"/>
    <x v="0"/>
    <n v="3"/>
    <x v="3"/>
    <n v="0"/>
    <s v="NO APLICA"/>
    <n v="0"/>
    <s v="NO APLICA"/>
    <s v="08FZI0031F"/>
    <s v="08FJI0003I"/>
    <s v="08ADG0006B"/>
    <n v="0"/>
    <s v="I2019"/>
    <n v="0"/>
    <n v="0"/>
    <n v="0"/>
    <n v="0"/>
    <n v="0"/>
    <n v="0"/>
    <n v="0"/>
    <n v="0"/>
    <n v="0"/>
    <n v="4"/>
    <n v="3"/>
    <n v="7"/>
    <n v="7"/>
    <n v="9"/>
    <n v="16"/>
    <n v="11"/>
    <n v="8"/>
    <n v="19"/>
    <n v="0"/>
    <n v="0"/>
    <n v="0"/>
    <n v="0"/>
    <n v="0"/>
    <n v="0"/>
    <n v="0"/>
    <n v="0"/>
    <n v="0"/>
    <n v="22"/>
    <n v="20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0406F"/>
    <n v="4"/>
    <s v="DISCONTINUO"/>
    <s v="GUADALUPE VICTORIA"/>
    <n v="8"/>
    <s v="CHIHUAHUA"/>
    <n v="8"/>
    <s v="CHIHUAHUA"/>
    <n v="47"/>
    <s v="MORIS"/>
    <n v="27"/>
    <s v="CIĂ‰NEGA DEL PILAR"/>
    <s v="CALLE CIENEGA DEL PILAR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13"/>
    <n v="10"/>
    <n v="23"/>
    <n v="13"/>
    <n v="10"/>
    <n v="23"/>
    <n v="4"/>
    <n v="3"/>
    <n v="7"/>
    <n v="1"/>
    <n v="0"/>
    <n v="1"/>
    <n v="4"/>
    <n v="3"/>
    <n v="7"/>
    <n v="1"/>
    <n v="1"/>
    <n v="2"/>
    <n v="2"/>
    <n v="2"/>
    <n v="4"/>
    <n v="0"/>
    <n v="0"/>
    <n v="0"/>
    <n v="3"/>
    <n v="1"/>
    <n v="4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0760X"/>
    <n v="1"/>
    <s v="MATUTINO"/>
    <s v="CUITLAHUAC"/>
    <n v="8"/>
    <s v="CHIHUAHUA"/>
    <n v="8"/>
    <s v="CHIHUAHUA"/>
    <n v="46"/>
    <s v="MORELOS"/>
    <n v="14"/>
    <s v="ĂNIMAS DE ARRIBA (EJIDO)"/>
    <s v="CALLE LAS ANIMAS"/>
    <n v="0"/>
    <s v="PĂšBLICO"/>
    <x v="3"/>
    <n v="2"/>
    <s v="BĂSICA"/>
    <n v="2"/>
    <x v="2"/>
    <n v="1"/>
    <x v="1"/>
    <n v="0"/>
    <s v="NO APLICA"/>
    <n v="0"/>
    <s v="NO APLICA"/>
    <s v="08FIZ0253P"/>
    <s v="08FJS0130L"/>
    <s v="08ADG0006B"/>
    <n v="0"/>
    <s v="I2019"/>
    <n v="13"/>
    <n v="11"/>
    <n v="24"/>
    <n v="13"/>
    <n v="11"/>
    <n v="24"/>
    <n v="6"/>
    <n v="0"/>
    <n v="6"/>
    <n v="0"/>
    <n v="1"/>
    <n v="1"/>
    <n v="0"/>
    <n v="2"/>
    <n v="2"/>
    <n v="0"/>
    <n v="3"/>
    <n v="3"/>
    <n v="2"/>
    <n v="1"/>
    <n v="3"/>
    <n v="3"/>
    <n v="1"/>
    <n v="4"/>
    <n v="2"/>
    <n v="2"/>
    <n v="4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R1529W"/>
    <n v="1"/>
    <s v="MATUTINO"/>
    <s v="FELIPE ANGELES"/>
    <n v="8"/>
    <s v="CHIHUAHUA"/>
    <n v="8"/>
    <s v="CHIHUAHUA"/>
    <n v="29"/>
    <s v="GUADALUPE Y CALVO"/>
    <n v="11"/>
    <s v="ARROYO DE SAN ANDRĂ‰S"/>
    <s v="CALLE ARROYO DE SAN ANDRES"/>
    <n v="0"/>
    <s v="PĂšBLICO"/>
    <x v="3"/>
    <n v="2"/>
    <s v="BĂSICA"/>
    <n v="2"/>
    <x v="2"/>
    <n v="1"/>
    <x v="1"/>
    <n v="0"/>
    <s v="NO APLICA"/>
    <n v="0"/>
    <s v="NO APLICA"/>
    <s v="08FIZ0259J"/>
    <s v="08FJS0131K"/>
    <s v="08ADG0007A"/>
    <n v="0"/>
    <s v="I2019"/>
    <n v="10"/>
    <n v="12"/>
    <n v="22"/>
    <n v="10"/>
    <n v="12"/>
    <n v="22"/>
    <n v="0"/>
    <n v="3"/>
    <n v="3"/>
    <n v="1"/>
    <n v="2"/>
    <n v="3"/>
    <n v="1"/>
    <n v="1"/>
    <n v="2"/>
    <n v="3"/>
    <n v="1"/>
    <n v="4"/>
    <n v="3"/>
    <n v="2"/>
    <n v="5"/>
    <n v="0"/>
    <n v="2"/>
    <n v="2"/>
    <n v="2"/>
    <n v="3"/>
    <n v="5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938Z"/>
    <n v="1"/>
    <s v="MATUTINO"/>
    <s v="MIGUEL HIDALGO"/>
    <n v="8"/>
    <s v="CHIHUAHUA"/>
    <n v="8"/>
    <s v="CHIHUAHUA"/>
    <n v="29"/>
    <s v="GUADALUPE Y CALVO"/>
    <n v="911"/>
    <s v="EL DURAZNO"/>
    <s v="CALLE EL DURAZNO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11"/>
    <n v="11"/>
    <n v="22"/>
    <n v="11"/>
    <n v="11"/>
    <n v="22"/>
    <n v="0"/>
    <n v="1"/>
    <n v="1"/>
    <n v="0"/>
    <n v="1"/>
    <n v="1"/>
    <n v="1"/>
    <n v="3"/>
    <n v="4"/>
    <n v="3"/>
    <n v="3"/>
    <n v="6"/>
    <n v="0"/>
    <n v="1"/>
    <n v="1"/>
    <n v="4"/>
    <n v="2"/>
    <n v="6"/>
    <n v="3"/>
    <n v="1"/>
    <n v="4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094H"/>
    <n v="1"/>
    <s v="MATUTINO"/>
    <s v="MANUEL PAYNO FLORES"/>
    <n v="8"/>
    <s v="CHIHUAHUA"/>
    <n v="8"/>
    <s v="CHIHUAHUA"/>
    <n v="29"/>
    <s v="GUADALUPE Y CALVO"/>
    <n v="618"/>
    <s v="ARROYO DE ALMODĂ“VAR"/>
    <s v="CALLE ARROYO DE ALMODOVAR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9"/>
    <n v="14"/>
    <n v="23"/>
    <n v="9"/>
    <n v="14"/>
    <n v="23"/>
    <n v="0"/>
    <n v="3"/>
    <n v="3"/>
    <n v="0"/>
    <n v="0"/>
    <n v="0"/>
    <n v="2"/>
    <n v="2"/>
    <n v="4"/>
    <n v="2"/>
    <n v="1"/>
    <n v="3"/>
    <n v="2"/>
    <n v="3"/>
    <n v="5"/>
    <n v="2"/>
    <n v="3"/>
    <n v="5"/>
    <n v="0"/>
    <n v="3"/>
    <n v="3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464V"/>
    <n v="1"/>
    <s v="MATUTINO"/>
    <s v="LUIS ECHEVERRIA ALVAREZ"/>
    <n v="8"/>
    <s v="CHIHUAHUA"/>
    <n v="8"/>
    <s v="CHIHUAHUA"/>
    <n v="8"/>
    <s v="BATOPILAS DE MANUEL GĂ“MEZ MORĂŤN"/>
    <n v="948"/>
    <s v="BOCOYBO (REPOGUEACHI)"/>
    <s v="CALLE BOCOYBO (REPOGUEACHI)"/>
    <n v="0"/>
    <s v="PĂšBLICO"/>
    <x v="3"/>
    <n v="2"/>
    <s v="BĂSICA"/>
    <n v="2"/>
    <x v="2"/>
    <n v="3"/>
    <x v="4"/>
    <n v="0"/>
    <s v="NO APLICA"/>
    <n v="0"/>
    <s v="NO APLICA"/>
    <s v="08FZI0037Z"/>
    <s v="08FJI0007E"/>
    <s v="08ADG0006B"/>
    <n v="0"/>
    <s v="I2019"/>
    <n v="11"/>
    <n v="11"/>
    <n v="22"/>
    <n v="11"/>
    <n v="11"/>
    <n v="22"/>
    <n v="1"/>
    <n v="2"/>
    <n v="3"/>
    <n v="0"/>
    <n v="1"/>
    <n v="1"/>
    <n v="1"/>
    <n v="3"/>
    <n v="4"/>
    <n v="1"/>
    <n v="0"/>
    <n v="1"/>
    <n v="2"/>
    <n v="3"/>
    <n v="5"/>
    <n v="2"/>
    <n v="2"/>
    <n v="4"/>
    <n v="4"/>
    <n v="1"/>
    <n v="5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DPB0653N"/>
    <n v="1"/>
    <s v="MATUTINO"/>
    <s v="PLAN DE GUADALUPE"/>
    <n v="8"/>
    <s v="CHIHUAHUA"/>
    <n v="8"/>
    <s v="CHIHUAHUA"/>
    <n v="65"/>
    <s v="URIQUE"/>
    <n v="521"/>
    <s v="LA PINOSA"/>
    <s v="CALLE LA PINOZA"/>
    <n v="0"/>
    <s v="PĂšBLICO"/>
    <x v="3"/>
    <n v="2"/>
    <s v="BĂSICA"/>
    <n v="2"/>
    <x v="2"/>
    <n v="3"/>
    <x v="4"/>
    <n v="0"/>
    <s v="NO APLICA"/>
    <n v="0"/>
    <s v="NO APLICA"/>
    <s v="08FZI0030G"/>
    <s v="08FJI0005G"/>
    <s v="08ADG0003E"/>
    <n v="0"/>
    <s v="I2019"/>
    <n v="11"/>
    <n v="8"/>
    <n v="19"/>
    <n v="11"/>
    <n v="8"/>
    <n v="19"/>
    <n v="2"/>
    <n v="2"/>
    <n v="4"/>
    <n v="2"/>
    <n v="3"/>
    <n v="5"/>
    <n v="2"/>
    <n v="1"/>
    <n v="3"/>
    <n v="2"/>
    <n v="1"/>
    <n v="3"/>
    <n v="3"/>
    <n v="1"/>
    <n v="4"/>
    <n v="1"/>
    <n v="1"/>
    <n v="2"/>
    <n v="1"/>
    <n v="5"/>
    <n v="6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TV0070J"/>
    <n v="1"/>
    <s v="MATUTINO"/>
    <s v="FELIPE CARRILLO PUERTO"/>
    <n v="8"/>
    <s v="CHIHUAHUA"/>
    <n v="8"/>
    <s v="CHIHUAHUA"/>
    <n v="31"/>
    <s v="GUERRERO"/>
    <n v="4"/>
    <s v="AGUA CALIENTE"/>
    <s v="CALLE CONOCIDO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8"/>
    <n v="9"/>
    <n v="17"/>
    <n v="8"/>
    <n v="9"/>
    <n v="17"/>
    <n v="2"/>
    <n v="4"/>
    <n v="6"/>
    <n v="5"/>
    <n v="6"/>
    <n v="11"/>
    <n v="4"/>
    <n v="1"/>
    <n v="5"/>
    <n v="3"/>
    <n v="3"/>
    <n v="6"/>
    <n v="0"/>
    <n v="0"/>
    <n v="0"/>
    <n v="0"/>
    <n v="0"/>
    <n v="0"/>
    <n v="0"/>
    <n v="0"/>
    <n v="0"/>
    <n v="12"/>
    <n v="10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DTV0173F"/>
    <n v="1"/>
    <s v="MATUTINO"/>
    <s v="TELESECUNDARIA FEDERALIZADA"/>
    <n v="8"/>
    <s v="CHIHUAHUA"/>
    <n v="8"/>
    <s v="CHIHUAHUA"/>
    <n v="7"/>
    <s v="BALLEZA"/>
    <n v="55"/>
    <s v="RANCHERĂŤA GUACHAMOACHI"/>
    <s v="CALLE RANCHERIA GUACHAMOACHI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9"/>
    <n v="9"/>
    <n v="18"/>
    <n v="9"/>
    <n v="9"/>
    <n v="18"/>
    <n v="2"/>
    <n v="2"/>
    <n v="4"/>
    <n v="5"/>
    <n v="4"/>
    <n v="9"/>
    <n v="3"/>
    <n v="2"/>
    <n v="5"/>
    <n v="3"/>
    <n v="5"/>
    <n v="8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PJN0003A"/>
    <n v="1"/>
    <s v="MATUTINO"/>
    <s v="PREESCOLAR DE CHIHUAHUA"/>
    <n v="8"/>
    <s v="CHIHUAHUA"/>
    <n v="8"/>
    <s v="CHIHUAHUA"/>
    <n v="19"/>
    <s v="CHIHUAHUA"/>
    <n v="1"/>
    <s v="CHIHUAHUA"/>
    <s v="AVENIDA RUDYARD KIPLING"/>
    <n v="11518"/>
    <s v="PRIVADO"/>
    <x v="1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19"/>
    <n v="18"/>
    <n v="37"/>
    <n v="1"/>
    <n v="1"/>
    <n v="2"/>
    <n v="0"/>
    <n v="1"/>
    <n v="1"/>
    <n v="0"/>
    <n v="0"/>
    <n v="0"/>
    <n v="0"/>
    <n v="0"/>
    <n v="0"/>
    <n v="0"/>
    <n v="0"/>
    <n v="0"/>
    <n v="20"/>
    <n v="20"/>
    <n v="4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0"/>
    <n v="1"/>
    <n v="0"/>
    <n v="0"/>
    <n v="0"/>
    <n v="0"/>
    <n v="0"/>
    <n v="0"/>
    <n v="1"/>
    <n v="1"/>
    <n v="8"/>
    <n v="2"/>
  </r>
  <r>
    <s v="08DTV0198O"/>
    <n v="1"/>
    <s v="MATUTINO"/>
    <s v="TELESECUNDARIA FEDERALIZADA"/>
    <n v="8"/>
    <s v="CHIHUAHUA"/>
    <n v="8"/>
    <s v="CHIHUAHUA"/>
    <n v="7"/>
    <s v="BALLEZA"/>
    <n v="92"/>
    <s v="RANCHERĂŤA PINALEJO"/>
    <s v="CALLE RANCHERIA PINALEJO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7"/>
    <n v="9"/>
    <n v="16"/>
    <n v="7"/>
    <n v="9"/>
    <n v="16"/>
    <n v="3"/>
    <n v="2"/>
    <n v="5"/>
    <n v="5"/>
    <n v="7"/>
    <n v="12"/>
    <n v="1"/>
    <n v="3"/>
    <n v="4"/>
    <n v="4"/>
    <n v="4"/>
    <n v="8"/>
    <n v="0"/>
    <n v="0"/>
    <n v="0"/>
    <n v="0"/>
    <n v="0"/>
    <n v="0"/>
    <n v="0"/>
    <n v="0"/>
    <n v="0"/>
    <n v="10"/>
    <n v="14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KSC0013Y"/>
    <n v="4"/>
    <s v="DISCONTINUO"/>
    <s v="SECUNDARIA INDIGENA COMUNITARIA"/>
    <n v="8"/>
    <s v="CHIHUAHUA"/>
    <n v="8"/>
    <s v="CHIHUAHUA"/>
    <n v="27"/>
    <s v="GUACHOCHI"/>
    <n v="1505"/>
    <s v="SARABEACHI"/>
    <s v="CALLE SARABEACHI"/>
    <n v="0"/>
    <s v="PÚBLICO"/>
    <x v="0"/>
    <n v="2"/>
    <s v="BÁSICA"/>
    <n v="3"/>
    <x v="1"/>
    <n v="2"/>
    <x v="0"/>
    <n v="1"/>
    <s v="SERVICIOS"/>
    <n v="5"/>
    <s v="INDIGENA"/>
    <m/>
    <m/>
    <m/>
    <n v="0"/>
    <s v="I2019"/>
    <n v="12"/>
    <n v="15"/>
    <n v="27"/>
    <n v="12"/>
    <n v="15"/>
    <n v="27"/>
    <n v="4"/>
    <n v="5"/>
    <n v="9"/>
    <n v="3"/>
    <n v="2"/>
    <n v="5"/>
    <n v="2"/>
    <n v="3"/>
    <n v="5"/>
    <n v="2"/>
    <n v="2"/>
    <n v="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</r>
  <r>
    <s v="08DJN0439G"/>
    <n v="1"/>
    <s v="MATUTINO"/>
    <s v="JUAN DE ZUMARRAGA"/>
    <n v="8"/>
    <s v="CHIHUAHUA"/>
    <n v="8"/>
    <s v="CHIHUAHUA"/>
    <n v="9"/>
    <s v="BOCOYNA"/>
    <n v="1"/>
    <s v="BOCOYNA"/>
    <s v="CALLE PRESIDENTES "/>
    <n v="0"/>
    <s v="PĂšBLICO"/>
    <x v="3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3"/>
    <n v="6"/>
    <n v="9"/>
    <n v="8"/>
    <n v="7"/>
    <n v="15"/>
    <n v="12"/>
    <n v="6"/>
    <n v="18"/>
    <n v="0"/>
    <n v="0"/>
    <n v="0"/>
    <n v="0"/>
    <n v="0"/>
    <n v="0"/>
    <n v="0"/>
    <n v="0"/>
    <n v="0"/>
    <n v="23"/>
    <n v="19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542T"/>
    <n v="1"/>
    <s v="MATUTINO"/>
    <s v="FRIDA KAHLO CALDERON"/>
    <n v="8"/>
    <s v="CHIHUAHUA"/>
    <n v="8"/>
    <s v="CHIHUAHUA"/>
    <n v="32"/>
    <s v="HIDALGO DEL PARRAL"/>
    <n v="1"/>
    <s v="HIDALGO DEL PARRAL"/>
    <s v="PROLONGACIĂ“N MONTES URALES"/>
    <n v="0"/>
    <s v="PĂšBLICO"/>
    <x v="3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4"/>
    <n v="5"/>
    <n v="9"/>
    <n v="4"/>
    <n v="8"/>
    <n v="12"/>
    <n v="4"/>
    <n v="16"/>
    <n v="20"/>
    <n v="0"/>
    <n v="0"/>
    <n v="0"/>
    <n v="0"/>
    <n v="0"/>
    <n v="0"/>
    <n v="0"/>
    <n v="0"/>
    <n v="0"/>
    <n v="12"/>
    <n v="29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</r>
  <r>
    <s v="08DJN2172E"/>
    <n v="2"/>
    <s v="VESPERTINO"/>
    <s v="ANTONIO MAGUREGUI HERRERA"/>
    <n v="8"/>
    <s v="CHIHUAHUA"/>
    <n v="8"/>
    <s v="CHIHUAHUA"/>
    <n v="37"/>
    <s v="JUĂREZ"/>
    <n v="1"/>
    <s v="JUĂREZ"/>
    <s v="CALLE DEL DURAZNO"/>
    <n v="0"/>
    <s v="PĂšBLICO"/>
    <x v="3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7"/>
    <n v="2"/>
    <n v="9"/>
    <n v="11"/>
    <n v="6"/>
    <n v="17"/>
    <n v="6"/>
    <n v="9"/>
    <n v="15"/>
    <n v="0"/>
    <n v="0"/>
    <n v="0"/>
    <n v="0"/>
    <n v="0"/>
    <n v="0"/>
    <n v="0"/>
    <n v="0"/>
    <n v="0"/>
    <n v="24"/>
    <n v="17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8"/>
    <n v="2"/>
  </r>
  <r>
    <s v="08PPR0042T"/>
    <n v="1"/>
    <s v="MATUTINO"/>
    <s v="CASA DE NIĂ‘OS RAICES"/>
    <n v="8"/>
    <s v="CHIHUAHUA"/>
    <n v="8"/>
    <s v="CHIHUAHUA"/>
    <n v="19"/>
    <s v="CHIHUAHUA"/>
    <n v="1"/>
    <s v="CHIHUAHUA"/>
    <s v="CALLE MISIONEROS"/>
    <n v="2706"/>
    <s v="PRIVADO"/>
    <x v="1"/>
    <n v="2"/>
    <s v="BĂSICA"/>
    <n v="2"/>
    <x v="2"/>
    <n v="1"/>
    <x v="1"/>
    <n v="0"/>
    <s v="NO APLICA"/>
    <n v="0"/>
    <s v="NO APLICA"/>
    <s v="08FIZ0045I"/>
    <m/>
    <m/>
    <n v="0"/>
    <s v="I2019"/>
    <n v="10"/>
    <n v="6"/>
    <n v="16"/>
    <n v="10"/>
    <n v="6"/>
    <n v="16"/>
    <n v="0"/>
    <n v="0"/>
    <n v="0"/>
    <n v="7"/>
    <n v="2"/>
    <n v="9"/>
    <n v="2"/>
    <n v="3"/>
    <n v="5"/>
    <n v="4"/>
    <n v="2"/>
    <n v="6"/>
    <n v="3"/>
    <n v="2"/>
    <n v="5"/>
    <n v="1"/>
    <n v="0"/>
    <n v="1"/>
    <n v="0"/>
    <n v="0"/>
    <n v="0"/>
    <n v="17"/>
    <n v="9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2"/>
    <n v="6"/>
    <n v="0"/>
    <n v="1"/>
    <n v="0"/>
    <n v="0"/>
    <n v="0"/>
    <n v="0"/>
    <n v="0"/>
    <n v="0"/>
    <n v="1"/>
    <n v="1"/>
    <n v="2"/>
    <n v="2"/>
  </r>
  <r>
    <s v="08DPB0262Z"/>
    <n v="1"/>
    <s v="MATUTINO"/>
    <s v="MIGUEL HIDALGO"/>
    <n v="8"/>
    <s v="CHIHUAHUA"/>
    <n v="8"/>
    <s v="CHIHUAHUA"/>
    <n v="7"/>
    <s v="BALLEZA"/>
    <n v="31"/>
    <s v="CERRO COLORADO"/>
    <s v="CALLE CONOCIDO"/>
    <n v="0"/>
    <s v="PĂšBLICO"/>
    <x v="3"/>
    <n v="2"/>
    <s v="BĂSICA"/>
    <n v="2"/>
    <x v="2"/>
    <n v="3"/>
    <x v="4"/>
    <n v="0"/>
    <s v="NO APLICA"/>
    <n v="0"/>
    <s v="NO APLICA"/>
    <s v="08FZI0031F"/>
    <s v="08FJI0003I"/>
    <s v="08ADG0006B"/>
    <n v="0"/>
    <s v="I2019"/>
    <n v="11"/>
    <n v="11"/>
    <n v="22"/>
    <n v="11"/>
    <n v="11"/>
    <n v="22"/>
    <n v="2"/>
    <n v="4"/>
    <n v="6"/>
    <n v="1"/>
    <n v="3"/>
    <n v="4"/>
    <n v="1"/>
    <n v="2"/>
    <n v="3"/>
    <n v="0"/>
    <n v="2"/>
    <n v="2"/>
    <n v="4"/>
    <n v="1"/>
    <n v="5"/>
    <n v="1"/>
    <n v="2"/>
    <n v="3"/>
    <n v="3"/>
    <n v="0"/>
    <n v="3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41I"/>
    <n v="4"/>
    <s v="DISCONTINUO"/>
    <s v="NIĂ‘OS REVOLUCIONARIOS"/>
    <n v="8"/>
    <s v="CHIHUAHUA"/>
    <n v="8"/>
    <s v="CHIHUAHUA"/>
    <n v="65"/>
    <s v="URIQUE"/>
    <n v="365"/>
    <s v="MORIBO"/>
    <s v="CALLE MESA DE MORIBO"/>
    <n v="0"/>
    <s v="PĂšBLICO"/>
    <x v="3"/>
    <n v="2"/>
    <s v="BĂSICA"/>
    <n v="2"/>
    <x v="2"/>
    <n v="3"/>
    <x v="4"/>
    <n v="0"/>
    <s v="NO APLICA"/>
    <n v="0"/>
    <s v="NO APLICA"/>
    <s v="08FZI0030G"/>
    <s v="08FJI0005G"/>
    <s v="08ADG0003E"/>
    <n v="0"/>
    <s v="I2019"/>
    <n v="11"/>
    <n v="10"/>
    <n v="21"/>
    <n v="11"/>
    <n v="10"/>
    <n v="21"/>
    <n v="1"/>
    <n v="1"/>
    <n v="2"/>
    <n v="4"/>
    <n v="1"/>
    <n v="5"/>
    <n v="2"/>
    <n v="1"/>
    <n v="3"/>
    <n v="3"/>
    <n v="1"/>
    <n v="4"/>
    <n v="3"/>
    <n v="0"/>
    <n v="3"/>
    <n v="1"/>
    <n v="4"/>
    <n v="5"/>
    <n v="2"/>
    <n v="1"/>
    <n v="3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TV0150U"/>
    <n v="1"/>
    <s v="MATUTINO"/>
    <s v="TELESECUNDARIA 6151"/>
    <n v="8"/>
    <s v="CHIHUAHUA"/>
    <n v="8"/>
    <s v="CHIHUAHUA"/>
    <n v="66"/>
    <s v="URUACHI"/>
    <n v="820"/>
    <s v="EL REBAJE"/>
    <s v="CALLE EL REVAJE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11"/>
    <n v="7"/>
    <n v="18"/>
    <n v="11"/>
    <n v="7"/>
    <n v="18"/>
    <n v="2"/>
    <n v="1"/>
    <n v="3"/>
    <n v="4"/>
    <n v="4"/>
    <n v="8"/>
    <n v="5"/>
    <n v="2"/>
    <n v="7"/>
    <n v="4"/>
    <n v="4"/>
    <n v="8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</r>
  <r>
    <s v="08PJN0024N"/>
    <n v="1"/>
    <s v="MATUTINO"/>
    <s v="A E D I"/>
    <n v="8"/>
    <s v="CHIHUAHUA"/>
    <n v="8"/>
    <s v="CHIHUAHUA"/>
    <n v="19"/>
    <s v="CHIHUAHUA"/>
    <n v="1"/>
    <s v="CHIHUAHUA"/>
    <s v="CALLE URUGUAY"/>
    <n v="705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4"/>
    <n v="6"/>
    <n v="10"/>
    <n v="10"/>
    <n v="7"/>
    <n v="17"/>
    <n v="8"/>
    <n v="2"/>
    <n v="10"/>
    <n v="0"/>
    <n v="0"/>
    <n v="0"/>
    <n v="0"/>
    <n v="0"/>
    <n v="0"/>
    <n v="0"/>
    <n v="0"/>
    <n v="0"/>
    <n v="22"/>
    <n v="15"/>
    <n v="3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3"/>
    <n v="9"/>
    <n v="0"/>
    <n v="3"/>
    <n v="1"/>
    <n v="1"/>
    <n v="1"/>
    <n v="0"/>
    <n v="0"/>
    <n v="0"/>
    <n v="0"/>
    <n v="3"/>
    <n v="5"/>
    <n v="3"/>
  </r>
  <r>
    <s v="08DPB0701G"/>
    <n v="1"/>
    <s v="MATUTINO"/>
    <s v="NIĂ‘O TARAHUMARA"/>
    <n v="8"/>
    <s v="CHIHUAHUA"/>
    <n v="8"/>
    <s v="CHIHUAHUA"/>
    <n v="7"/>
    <s v="BALLEZA"/>
    <n v="307"/>
    <s v="BACOCHI"/>
    <s v="CALLE BACOCHI"/>
    <n v="0"/>
    <s v="PĂšBLICO"/>
    <x v="3"/>
    <n v="2"/>
    <s v="BĂSICA"/>
    <n v="2"/>
    <x v="2"/>
    <n v="3"/>
    <x v="4"/>
    <n v="0"/>
    <s v="NO APLICA"/>
    <n v="0"/>
    <s v="NO APLICA"/>
    <s v="08FZI0031F"/>
    <s v="08FJI0003I"/>
    <s v="08ADG0006B"/>
    <n v="0"/>
    <s v="I2019"/>
    <n v="10"/>
    <n v="11"/>
    <n v="21"/>
    <n v="10"/>
    <n v="11"/>
    <n v="21"/>
    <n v="1"/>
    <n v="1"/>
    <n v="2"/>
    <n v="0"/>
    <n v="2"/>
    <n v="2"/>
    <n v="2"/>
    <n v="2"/>
    <n v="4"/>
    <n v="5"/>
    <n v="1"/>
    <n v="6"/>
    <n v="1"/>
    <n v="2"/>
    <n v="3"/>
    <n v="1"/>
    <n v="4"/>
    <n v="5"/>
    <n v="1"/>
    <n v="2"/>
    <n v="3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120A"/>
    <n v="1"/>
    <s v="MATUTINO"/>
    <s v="LUIS DONALDO COLOSIO MURRIETA"/>
    <n v="8"/>
    <s v="CHIHUAHUA"/>
    <n v="8"/>
    <s v="CHIHUAHUA"/>
    <n v="20"/>
    <s v="CHĂŤNIPAS"/>
    <n v="72"/>
    <s v="LOS LLANITOS"/>
    <s v="CALLE LOS LLANITOS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8"/>
    <n v="11"/>
    <n v="19"/>
    <n v="8"/>
    <n v="11"/>
    <n v="19"/>
    <n v="3"/>
    <n v="4"/>
    <n v="7"/>
    <n v="2"/>
    <n v="4"/>
    <n v="6"/>
    <n v="2"/>
    <n v="4"/>
    <n v="6"/>
    <n v="5"/>
    <n v="3"/>
    <n v="8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TV0137A"/>
    <n v="1"/>
    <s v="MATUTINO"/>
    <s v="FRANCISCO GONZALEZ BOCANEGRA"/>
    <n v="8"/>
    <s v="CHIHUAHUA"/>
    <n v="8"/>
    <s v="CHIHUAHUA"/>
    <n v="47"/>
    <s v="MORIS"/>
    <n v="335"/>
    <s v="LA CIENEGUITA DE RODRĂŤGUEZ"/>
    <s v="CALLE LA CIENEGUITA DE RODRIGUEZ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10"/>
    <n v="13"/>
    <n v="23"/>
    <n v="10"/>
    <n v="13"/>
    <n v="23"/>
    <n v="3"/>
    <n v="6"/>
    <n v="9"/>
    <n v="3"/>
    <n v="2"/>
    <n v="5"/>
    <n v="2"/>
    <n v="4"/>
    <n v="6"/>
    <n v="4"/>
    <n v="2"/>
    <n v="6"/>
    <n v="0"/>
    <n v="0"/>
    <n v="0"/>
    <n v="0"/>
    <n v="0"/>
    <n v="0"/>
    <n v="0"/>
    <n v="0"/>
    <n v="0"/>
    <n v="9"/>
    <n v="8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</r>
  <r>
    <s v="08ETV0016O"/>
    <n v="1"/>
    <s v="MATUTINO"/>
    <s v="TELESECUNDARIA 6007"/>
    <n v="8"/>
    <s v="CHIHUAHUA"/>
    <n v="8"/>
    <s v="CHIHUAHUA"/>
    <n v="38"/>
    <s v="JULIMES"/>
    <n v="29"/>
    <s v="LABOR NUEVA"/>
    <s v="CALLE LABOR NUEVA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7"/>
    <n v="12"/>
    <n v="19"/>
    <n v="7"/>
    <n v="12"/>
    <n v="19"/>
    <n v="4"/>
    <n v="3"/>
    <n v="7"/>
    <n v="4"/>
    <n v="4"/>
    <n v="8"/>
    <n v="3"/>
    <n v="5"/>
    <n v="8"/>
    <n v="0"/>
    <n v="4"/>
    <n v="4"/>
    <n v="0"/>
    <n v="0"/>
    <n v="0"/>
    <n v="0"/>
    <n v="0"/>
    <n v="0"/>
    <n v="0"/>
    <n v="0"/>
    <n v="0"/>
    <n v="7"/>
    <n v="13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DPB0688C"/>
    <n v="1"/>
    <s v="MATUTINO"/>
    <s v="ISIDRO MORENO VEGA"/>
    <n v="8"/>
    <s v="CHIHUAHUA"/>
    <n v="8"/>
    <s v="CHIHUAHUA"/>
    <n v="65"/>
    <s v="URIQUE"/>
    <n v="384"/>
    <s v="MESA DE GĂśITAYVO"/>
    <s v="CALLE MESA DE GUITAYVO"/>
    <n v="0"/>
    <s v="PĂšBLICO"/>
    <x v="3"/>
    <n v="2"/>
    <s v="BĂSICA"/>
    <n v="2"/>
    <x v="2"/>
    <n v="3"/>
    <x v="4"/>
    <n v="0"/>
    <s v="NO APLICA"/>
    <n v="0"/>
    <s v="NO APLICA"/>
    <s v="08FZI0015O"/>
    <s v="08FJI0005G"/>
    <s v="08ADG0003E"/>
    <n v="0"/>
    <s v="I2019"/>
    <n v="10"/>
    <n v="11"/>
    <n v="21"/>
    <n v="10"/>
    <n v="11"/>
    <n v="21"/>
    <n v="1"/>
    <n v="1"/>
    <n v="2"/>
    <n v="2"/>
    <n v="2"/>
    <n v="4"/>
    <n v="1"/>
    <n v="1"/>
    <n v="2"/>
    <n v="2"/>
    <n v="2"/>
    <n v="4"/>
    <n v="0"/>
    <n v="3"/>
    <n v="3"/>
    <n v="2"/>
    <n v="0"/>
    <n v="2"/>
    <n v="4"/>
    <n v="4"/>
    <n v="8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B0720V"/>
    <n v="1"/>
    <s v="MATUTINO"/>
    <s v="ELVIRA CRUZ BUSTILLOS"/>
    <n v="8"/>
    <s v="CHIHUAHUA"/>
    <n v="8"/>
    <s v="CHIHUAHUA"/>
    <n v="7"/>
    <s v="BALLEZA"/>
    <n v="619"/>
    <s v="SAN ANTONIO DE ABAJO"/>
    <s v="CALLE SAN ANTONIO DE ABAJO"/>
    <n v="0"/>
    <s v="PĂšBLICO"/>
    <x v="3"/>
    <n v="2"/>
    <s v="BĂSICA"/>
    <n v="2"/>
    <x v="2"/>
    <n v="3"/>
    <x v="4"/>
    <n v="0"/>
    <s v="NO APLICA"/>
    <n v="0"/>
    <s v="NO APLICA"/>
    <s v="08FZI0011S"/>
    <s v="08FJI0004H"/>
    <s v="08ADG0006B"/>
    <n v="0"/>
    <s v="I2019"/>
    <n v="10"/>
    <n v="12"/>
    <n v="22"/>
    <n v="10"/>
    <n v="12"/>
    <n v="22"/>
    <n v="1"/>
    <n v="3"/>
    <n v="4"/>
    <n v="2"/>
    <n v="1"/>
    <n v="3"/>
    <n v="1"/>
    <n v="2"/>
    <n v="3"/>
    <n v="3"/>
    <n v="1"/>
    <n v="4"/>
    <n v="2"/>
    <n v="4"/>
    <n v="6"/>
    <n v="1"/>
    <n v="1"/>
    <n v="2"/>
    <n v="2"/>
    <n v="1"/>
    <n v="3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B0727O"/>
    <n v="1"/>
    <s v="MATUTINO"/>
    <s v="TENOCH"/>
    <n v="8"/>
    <s v="CHIHUAHUA"/>
    <n v="8"/>
    <s v="CHIHUAHUA"/>
    <n v="19"/>
    <s v="CHIHUAHUA"/>
    <n v="1"/>
    <s v="CHIHUAHUA"/>
    <s v="CALLE CATEDRAL DE GUANAJUATO"/>
    <n v="0"/>
    <s v="PĂšBLICO"/>
    <x v="3"/>
    <n v="2"/>
    <s v="BĂSICA"/>
    <n v="2"/>
    <x v="2"/>
    <n v="3"/>
    <x v="4"/>
    <n v="0"/>
    <s v="NO APLICA"/>
    <n v="0"/>
    <s v="NO APLICA"/>
    <s v="08FZI0025V"/>
    <s v="08FJI0009C"/>
    <s v="08ADG0001G"/>
    <n v="0"/>
    <s v="I2019"/>
    <n v="8"/>
    <n v="11"/>
    <n v="19"/>
    <n v="8"/>
    <n v="11"/>
    <n v="19"/>
    <n v="1"/>
    <n v="4"/>
    <n v="5"/>
    <n v="1"/>
    <n v="0"/>
    <n v="1"/>
    <n v="1"/>
    <n v="0"/>
    <n v="1"/>
    <n v="1"/>
    <n v="3"/>
    <n v="4"/>
    <n v="3"/>
    <n v="2"/>
    <n v="5"/>
    <n v="2"/>
    <n v="3"/>
    <n v="5"/>
    <n v="5"/>
    <n v="3"/>
    <n v="8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728N"/>
    <n v="1"/>
    <s v="MATUTINO"/>
    <s v="NIEVES SALMERON FRIAS"/>
    <n v="8"/>
    <s v="CHIHUAHUA"/>
    <n v="8"/>
    <s v="CHIHUAHUA"/>
    <n v="8"/>
    <s v="BATOPILAS DE MANUEL GĂ“MEZ MORĂŤN"/>
    <n v="1242"/>
    <s v="SAHUE"/>
    <s v="CALLE SAHUE"/>
    <n v="0"/>
    <s v="PĂšBLICO"/>
    <x v="3"/>
    <n v="2"/>
    <s v="BĂSICA"/>
    <n v="2"/>
    <x v="2"/>
    <n v="3"/>
    <x v="4"/>
    <n v="0"/>
    <s v="NO APLICA"/>
    <n v="0"/>
    <s v="NO APLICA"/>
    <s v="08FZI0018L"/>
    <s v="08FJI0007E"/>
    <s v="08ADG0006B"/>
    <n v="0"/>
    <s v="I2019"/>
    <n v="10"/>
    <n v="13"/>
    <n v="23"/>
    <n v="10"/>
    <n v="11"/>
    <n v="21"/>
    <n v="2"/>
    <n v="3"/>
    <n v="5"/>
    <n v="2"/>
    <n v="0"/>
    <n v="2"/>
    <n v="1"/>
    <n v="3"/>
    <n v="4"/>
    <n v="0"/>
    <n v="5"/>
    <n v="5"/>
    <n v="0"/>
    <n v="0"/>
    <n v="0"/>
    <n v="4"/>
    <n v="2"/>
    <n v="6"/>
    <n v="3"/>
    <n v="1"/>
    <n v="4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KPB0072R"/>
    <n v="4"/>
    <s v="DISCONTINUO"/>
    <s v="PRIMARIA INDIGENA COMUNITARIA"/>
    <n v="8"/>
    <s v="CHIHUAHUA"/>
    <n v="8"/>
    <s v="CHIHUAHUA"/>
    <n v="27"/>
    <s v="GUACHOCHI"/>
    <n v="1438"/>
    <s v="SITAGAPACHI"/>
    <s v="CALLE SITAGAP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18"/>
    <n v="5"/>
    <n v="23"/>
    <n v="18"/>
    <n v="5"/>
    <n v="23"/>
    <n v="3"/>
    <n v="0"/>
    <n v="3"/>
    <n v="0"/>
    <n v="2"/>
    <n v="2"/>
    <n v="1"/>
    <n v="0"/>
    <n v="1"/>
    <n v="3"/>
    <n v="1"/>
    <n v="4"/>
    <n v="4"/>
    <n v="0"/>
    <n v="4"/>
    <n v="4"/>
    <n v="1"/>
    <n v="5"/>
    <n v="3"/>
    <n v="3"/>
    <n v="6"/>
    <n v="15"/>
    <n v="7"/>
    <n v="2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667A"/>
    <n v="1"/>
    <s v="MATUTINO"/>
    <s v="HUITZIL"/>
    <n v="8"/>
    <s v="CHIHUAHUA"/>
    <n v="8"/>
    <s v="CHIHUAHUA"/>
    <n v="23"/>
    <s v="GALEANA"/>
    <n v="1"/>
    <s v="HERMENEGILDO GALEANA"/>
    <s v="CALLE ZACATECAS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2"/>
    <n v="1"/>
    <n v="3"/>
    <n v="11"/>
    <n v="6"/>
    <n v="17"/>
    <n v="11"/>
    <n v="12"/>
    <n v="23"/>
    <n v="0"/>
    <n v="0"/>
    <n v="0"/>
    <n v="0"/>
    <n v="0"/>
    <n v="0"/>
    <n v="0"/>
    <n v="0"/>
    <n v="0"/>
    <n v="24"/>
    <n v="19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PJN0651E"/>
    <n v="1"/>
    <s v="MATUTINO"/>
    <s v="COLEGIO PEQUEĂ‘O MUNDO INFANTIL"/>
    <n v="8"/>
    <s v="CHIHUAHUA"/>
    <n v="8"/>
    <s v="CHIHUAHUA"/>
    <n v="21"/>
    <s v="DELICIAS"/>
    <n v="1"/>
    <s v="DELICIAS"/>
    <s v="AVENIDA AGRICULTURA SECTOR SUR"/>
    <n v="703"/>
    <s v="PRIVADO"/>
    <x v="1"/>
    <n v="2"/>
    <s v="BĂSICA"/>
    <n v="1"/>
    <x v="0"/>
    <n v="1"/>
    <x v="1"/>
    <n v="0"/>
    <s v="NO APLICA"/>
    <n v="0"/>
    <s v="NO APLICA"/>
    <s v="08FZP0015Y"/>
    <m/>
    <s v="08ADG0011N"/>
    <n v="0"/>
    <s v="I2019"/>
    <n v="0"/>
    <n v="0"/>
    <n v="0"/>
    <n v="0"/>
    <n v="0"/>
    <n v="0"/>
    <n v="0"/>
    <n v="0"/>
    <n v="0"/>
    <n v="2"/>
    <n v="4"/>
    <n v="6"/>
    <n v="10"/>
    <n v="10"/>
    <n v="20"/>
    <n v="12"/>
    <n v="4"/>
    <n v="16"/>
    <n v="0"/>
    <n v="0"/>
    <n v="0"/>
    <n v="0"/>
    <n v="0"/>
    <n v="0"/>
    <n v="0"/>
    <n v="0"/>
    <n v="0"/>
    <n v="24"/>
    <n v="18"/>
    <n v="4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6"/>
    <n v="0"/>
    <n v="1"/>
    <n v="0"/>
    <n v="0"/>
    <n v="0"/>
    <n v="0"/>
    <n v="0"/>
    <n v="0"/>
    <n v="1"/>
    <n v="1"/>
    <n v="3"/>
    <n v="3"/>
  </r>
  <r>
    <s v="08DPB0404G"/>
    <n v="1"/>
    <s v="MATUTINO"/>
    <s v="TECUM UMAN"/>
    <n v="8"/>
    <s v="CHIHUAHUA"/>
    <n v="8"/>
    <s v="CHIHUAHUA"/>
    <n v="65"/>
    <s v="URIQUE"/>
    <n v="167"/>
    <s v="TĂ“NACHI"/>
    <s v="CALLE TONACHI"/>
    <n v="0"/>
    <s v="PĂšBLICO"/>
    <x v="3"/>
    <n v="2"/>
    <s v="BĂSICA"/>
    <n v="2"/>
    <x v="2"/>
    <n v="3"/>
    <x v="4"/>
    <n v="0"/>
    <s v="NO APLICA"/>
    <n v="0"/>
    <s v="NO APLICA"/>
    <s v="08FZI0014P"/>
    <s v="08FJI0005G"/>
    <s v="08ADG0003E"/>
    <n v="0"/>
    <s v="I2019"/>
    <n v="13"/>
    <n v="9"/>
    <n v="22"/>
    <n v="13"/>
    <n v="9"/>
    <n v="22"/>
    <n v="3"/>
    <n v="2"/>
    <n v="5"/>
    <n v="2"/>
    <n v="3"/>
    <n v="5"/>
    <n v="3"/>
    <n v="2"/>
    <n v="5"/>
    <n v="5"/>
    <n v="1"/>
    <n v="6"/>
    <n v="0"/>
    <n v="2"/>
    <n v="2"/>
    <n v="0"/>
    <n v="1"/>
    <n v="1"/>
    <n v="2"/>
    <n v="0"/>
    <n v="2"/>
    <n v="12"/>
    <n v="9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TV0148G"/>
    <n v="1"/>
    <s v="MATUTINO"/>
    <s v="FRIDA KAHLO"/>
    <n v="8"/>
    <s v="CHIHUAHUA"/>
    <n v="8"/>
    <s v="CHIHUAHUA"/>
    <n v="65"/>
    <s v="URIQUE"/>
    <n v="1757"/>
    <s v="SEGORACHI"/>
    <s v="NINGUNO NINGUNO"/>
    <n v="0"/>
    <s v="PĂšBLICO"/>
    <x v="3"/>
    <n v="2"/>
    <s v="BĂSICA"/>
    <n v="3"/>
    <x v="1"/>
    <n v="3"/>
    <x v="2"/>
    <n v="0"/>
    <s v="NO APLICA"/>
    <n v="0"/>
    <s v="NO APLICA"/>
    <s v="08FTV0040N"/>
    <m/>
    <s v="08ADG0003E"/>
    <n v="0"/>
    <s v="I2019"/>
    <n v="12"/>
    <n v="9"/>
    <n v="21"/>
    <n v="12"/>
    <n v="9"/>
    <n v="21"/>
    <n v="2"/>
    <n v="2"/>
    <n v="4"/>
    <n v="3"/>
    <n v="3"/>
    <n v="6"/>
    <n v="5"/>
    <n v="3"/>
    <n v="8"/>
    <n v="4"/>
    <n v="3"/>
    <n v="7"/>
    <n v="0"/>
    <n v="0"/>
    <n v="0"/>
    <n v="0"/>
    <n v="0"/>
    <n v="0"/>
    <n v="0"/>
    <n v="0"/>
    <n v="0"/>
    <n v="12"/>
    <n v="9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DJN0089S"/>
    <n v="1"/>
    <s v="MATUTINO"/>
    <s v="MARIA MONTESSORI"/>
    <n v="8"/>
    <s v="CHIHUAHUA"/>
    <n v="8"/>
    <s v="CHIHUAHUA"/>
    <n v="39"/>
    <s v="LĂ“PEZ"/>
    <n v="28"/>
    <s v="SALĂICES"/>
    <s v="NINGUNO NINGUNO"/>
    <n v="0"/>
    <s v="PĂšBLICO"/>
    <x v="3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4"/>
    <n v="4"/>
    <n v="8"/>
    <n v="11"/>
    <n v="2"/>
    <n v="13"/>
    <n v="10"/>
    <n v="12"/>
    <n v="22"/>
    <n v="0"/>
    <n v="0"/>
    <n v="0"/>
    <n v="0"/>
    <n v="0"/>
    <n v="0"/>
    <n v="0"/>
    <n v="0"/>
    <n v="0"/>
    <n v="25"/>
    <n v="18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095C"/>
    <n v="1"/>
    <s v="MATUTINO"/>
    <s v="MELCHOR OCAMPO"/>
    <n v="8"/>
    <s v="CHIHUAHUA"/>
    <n v="8"/>
    <s v="CHIHUAHUA"/>
    <n v="40"/>
    <s v="MADERA"/>
    <n v="1"/>
    <s v="MADERA"/>
    <s v="CALLE D"/>
    <n v="0"/>
    <s v="PĂšBLICO"/>
    <x v="3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4"/>
    <n v="3"/>
    <n v="7"/>
    <n v="9"/>
    <n v="5"/>
    <n v="14"/>
    <n v="11"/>
    <n v="11"/>
    <n v="22"/>
    <n v="0"/>
    <n v="0"/>
    <n v="0"/>
    <n v="0"/>
    <n v="0"/>
    <n v="0"/>
    <n v="0"/>
    <n v="0"/>
    <n v="0"/>
    <n v="24"/>
    <n v="19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307P"/>
    <n v="1"/>
    <s v="MATUTINO"/>
    <s v="JEAN PIAGET"/>
    <n v="8"/>
    <s v="CHIHUAHUA"/>
    <n v="8"/>
    <s v="CHIHUAHUA"/>
    <n v="61"/>
    <s v="SATEVĂ“"/>
    <n v="73"/>
    <s v="SAN JOSĂ‰ DEL SITIO"/>
    <s v="NINGUNO NINGUNO"/>
    <n v="0"/>
    <s v="PĂšBLICO"/>
    <x v="3"/>
    <n v="2"/>
    <s v="BĂSICA"/>
    <n v="1"/>
    <x v="0"/>
    <n v="1"/>
    <x v="1"/>
    <n v="0"/>
    <s v="NO APLICA"/>
    <n v="0"/>
    <s v="NO APLICA"/>
    <s v="08FZP0273M"/>
    <s v="08FJZ0116B"/>
    <m/>
    <n v="0"/>
    <s v="I2019"/>
    <n v="0"/>
    <n v="0"/>
    <n v="0"/>
    <n v="0"/>
    <n v="0"/>
    <n v="0"/>
    <n v="0"/>
    <n v="0"/>
    <n v="0"/>
    <n v="2"/>
    <n v="4"/>
    <n v="6"/>
    <n v="8"/>
    <n v="11"/>
    <n v="19"/>
    <n v="9"/>
    <n v="10"/>
    <n v="19"/>
    <n v="0"/>
    <n v="0"/>
    <n v="0"/>
    <n v="0"/>
    <n v="0"/>
    <n v="0"/>
    <n v="0"/>
    <n v="0"/>
    <n v="0"/>
    <n v="19"/>
    <n v="25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</r>
  <r>
    <s v="08DJN0323G"/>
    <n v="1"/>
    <s v="MATUTINO"/>
    <s v="JUAN DE DIOS PEZA"/>
    <n v="8"/>
    <s v="CHIHUAHUA"/>
    <n v="8"/>
    <s v="CHIHUAHUA"/>
    <n v="31"/>
    <s v="GUERRERO"/>
    <n v="128"/>
    <s v="TOMOCHI"/>
    <s v="CALLE TOMOCHI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2"/>
    <n v="8"/>
    <n v="10"/>
    <n v="7"/>
    <n v="9"/>
    <n v="16"/>
    <n v="12"/>
    <n v="5"/>
    <n v="17"/>
    <n v="0"/>
    <n v="0"/>
    <n v="0"/>
    <n v="0"/>
    <n v="0"/>
    <n v="0"/>
    <n v="0"/>
    <n v="0"/>
    <n v="0"/>
    <n v="21"/>
    <n v="22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611Z"/>
    <n v="1"/>
    <s v="MATUTINO"/>
    <s v="AMERICA GABRIEL"/>
    <n v="8"/>
    <s v="CHIHUAHUA"/>
    <n v="8"/>
    <s v="CHIHUAHUA"/>
    <n v="25"/>
    <s v="GĂ“MEZ FARĂŤAS"/>
    <n v="1"/>
    <s v="VALENTĂŤN GĂ“MEZ FARĂŤAS"/>
    <s v="CALLE 17"/>
    <n v="0"/>
    <s v="PĂšBLICO"/>
    <x v="3"/>
    <n v="2"/>
    <s v="BĂSICA"/>
    <n v="1"/>
    <x v="0"/>
    <n v="1"/>
    <x v="1"/>
    <n v="0"/>
    <s v="NO APLICA"/>
    <n v="0"/>
    <s v="NO APLICA"/>
    <s v="08FZP0133M"/>
    <s v="08FJZ0111G"/>
    <s v="08ADG0055K"/>
    <n v="0"/>
    <s v="I2019"/>
    <n v="0"/>
    <n v="0"/>
    <n v="0"/>
    <n v="0"/>
    <n v="0"/>
    <n v="0"/>
    <n v="0"/>
    <n v="0"/>
    <n v="0"/>
    <n v="5"/>
    <n v="1"/>
    <n v="6"/>
    <n v="7"/>
    <n v="10"/>
    <n v="17"/>
    <n v="11"/>
    <n v="9"/>
    <n v="20"/>
    <n v="0"/>
    <n v="0"/>
    <n v="0"/>
    <n v="0"/>
    <n v="0"/>
    <n v="0"/>
    <n v="0"/>
    <n v="0"/>
    <n v="0"/>
    <n v="23"/>
    <n v="20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TV0143L"/>
    <n v="1"/>
    <s v="MATUTINO"/>
    <s v="TELESECUNDARIA FEDERALIZADA"/>
    <n v="8"/>
    <s v="CHIHUAHUA"/>
    <n v="8"/>
    <s v="CHIHUAHUA"/>
    <n v="46"/>
    <s v="MORELOS"/>
    <n v="175"/>
    <s v="SOROBUENA"/>
    <s v="CALLE SOROBUENA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6B"/>
    <n v="0"/>
    <s v="I2019"/>
    <n v="13"/>
    <n v="8"/>
    <n v="21"/>
    <n v="13"/>
    <n v="8"/>
    <n v="21"/>
    <n v="5"/>
    <n v="2"/>
    <n v="7"/>
    <n v="1"/>
    <n v="4"/>
    <n v="5"/>
    <n v="3"/>
    <n v="3"/>
    <n v="6"/>
    <n v="5"/>
    <n v="4"/>
    <n v="9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</r>
  <r>
    <s v="08DTV0212R"/>
    <n v="1"/>
    <s v="MATUTINO"/>
    <s v="VENUSTIANO CARRANZA"/>
    <n v="8"/>
    <s v="CHIHUAHUA"/>
    <n v="8"/>
    <s v="CHIHUAHUA"/>
    <n v="8"/>
    <s v="BATOPILAS DE MANUEL GĂ“MEZ MORĂŤN"/>
    <n v="584"/>
    <s v="EL RODEO"/>
    <s v="CALLE EL RODEO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3E"/>
    <n v="0"/>
    <s v="I2019"/>
    <n v="14"/>
    <n v="9"/>
    <n v="23"/>
    <n v="13"/>
    <n v="9"/>
    <n v="22"/>
    <n v="3"/>
    <n v="4"/>
    <n v="7"/>
    <n v="2"/>
    <n v="2"/>
    <n v="4"/>
    <n v="5"/>
    <n v="2"/>
    <n v="7"/>
    <n v="5"/>
    <n v="3"/>
    <n v="8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0120L"/>
    <n v="1"/>
    <s v="MATUTINO"/>
    <s v="TOWI"/>
    <n v="8"/>
    <s v="CHIHUAHUA"/>
    <n v="8"/>
    <s v="CHIHUAHUA"/>
    <n v="32"/>
    <s v="HIDALGO DEL PARRAL"/>
    <n v="1"/>
    <s v="HIDALGO DEL PARRAL"/>
    <s v="CALLE RIVERA DEL TIVOLI"/>
    <n v="0"/>
    <s v="PĂšBLICO"/>
    <x v="3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7"/>
    <n v="4"/>
    <n v="11"/>
    <n v="7"/>
    <n v="7"/>
    <n v="14"/>
    <n v="12"/>
    <n v="5"/>
    <n v="17"/>
    <n v="0"/>
    <n v="0"/>
    <n v="0"/>
    <n v="0"/>
    <n v="0"/>
    <n v="0"/>
    <n v="0"/>
    <n v="0"/>
    <n v="0"/>
    <n v="26"/>
    <n v="16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5"/>
    <n v="2"/>
  </r>
  <r>
    <s v="08DPR1228Z"/>
    <n v="1"/>
    <s v="MATUTINO"/>
    <s v="EMILIANO ZAPATA"/>
    <n v="8"/>
    <s v="CHIHUAHUA"/>
    <n v="8"/>
    <s v="CHIHUAHUA"/>
    <n v="29"/>
    <s v="GUADALUPE Y CALVO"/>
    <n v="494"/>
    <s v="LOS PARAJES"/>
    <s v="CALLE LOS PARAJES"/>
    <n v="0"/>
    <s v="PĂšBLICO"/>
    <x v="3"/>
    <n v="2"/>
    <s v="BĂSICA"/>
    <n v="2"/>
    <x v="2"/>
    <n v="1"/>
    <x v="1"/>
    <n v="0"/>
    <s v="NO APLICA"/>
    <n v="0"/>
    <s v="NO APLICA"/>
    <s v="08FIZ0258K"/>
    <s v="08FJS0131K"/>
    <s v="08ADG0007A"/>
    <n v="0"/>
    <s v="I2019"/>
    <n v="13"/>
    <n v="11"/>
    <n v="24"/>
    <n v="11"/>
    <n v="11"/>
    <n v="22"/>
    <n v="1"/>
    <n v="1"/>
    <n v="2"/>
    <n v="0"/>
    <n v="2"/>
    <n v="2"/>
    <n v="2"/>
    <n v="1"/>
    <n v="3"/>
    <n v="3"/>
    <n v="2"/>
    <n v="5"/>
    <n v="1"/>
    <n v="3"/>
    <n v="4"/>
    <n v="3"/>
    <n v="1"/>
    <n v="4"/>
    <n v="1"/>
    <n v="1"/>
    <n v="2"/>
    <n v="10"/>
    <n v="10"/>
    <n v="2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864Z"/>
    <n v="1"/>
    <s v="MATUTINO"/>
    <s v="MARIANO ESCOBEDO"/>
    <n v="8"/>
    <s v="CHIHUAHUA"/>
    <n v="8"/>
    <s v="CHIHUAHUA"/>
    <n v="29"/>
    <s v="GUADALUPE Y CALVO"/>
    <n v="262"/>
    <s v="COLORADAS DE LOS VILLANUEVA (CUEVAS COLORADAS)"/>
    <s v="CALLE COLORADAS DE LOS VILLANUEVA (CUEVAS COLORADAS"/>
    <n v="0"/>
    <s v="PĂšBLICO"/>
    <x v="3"/>
    <n v="2"/>
    <s v="BĂSICA"/>
    <n v="2"/>
    <x v="2"/>
    <n v="1"/>
    <x v="1"/>
    <n v="0"/>
    <s v="NO APLICA"/>
    <n v="0"/>
    <s v="NO APLICA"/>
    <s v="08FIZ0261Y"/>
    <s v="08FJS0131K"/>
    <s v="08ADG0007A"/>
    <n v="0"/>
    <s v="I2019"/>
    <n v="10"/>
    <n v="8"/>
    <n v="18"/>
    <n v="10"/>
    <n v="8"/>
    <n v="18"/>
    <n v="0"/>
    <n v="1"/>
    <n v="1"/>
    <n v="5"/>
    <n v="2"/>
    <n v="7"/>
    <n v="1"/>
    <n v="0"/>
    <n v="1"/>
    <n v="2"/>
    <n v="3"/>
    <n v="5"/>
    <n v="1"/>
    <n v="2"/>
    <n v="3"/>
    <n v="4"/>
    <n v="0"/>
    <n v="4"/>
    <n v="3"/>
    <n v="2"/>
    <n v="5"/>
    <n v="16"/>
    <n v="9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</r>
  <r>
    <s v="08DPR2089W"/>
    <n v="1"/>
    <s v="MATUTINO"/>
    <s v="JOSE MARIA MORELOS Y PAVON"/>
    <n v="8"/>
    <s v="CHIHUAHUA"/>
    <n v="8"/>
    <s v="CHIHUAHUA"/>
    <n v="29"/>
    <s v="GUADALUPE Y CALVO"/>
    <n v="117"/>
    <s v="EL MANZANO"/>
    <s v="CALLE EL MANZANO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16"/>
    <n v="8"/>
    <n v="24"/>
    <n v="16"/>
    <n v="8"/>
    <n v="24"/>
    <n v="2"/>
    <n v="1"/>
    <n v="3"/>
    <n v="0"/>
    <n v="0"/>
    <n v="0"/>
    <n v="2"/>
    <n v="1"/>
    <n v="3"/>
    <n v="0"/>
    <n v="1"/>
    <n v="1"/>
    <n v="6"/>
    <n v="1"/>
    <n v="7"/>
    <n v="3"/>
    <n v="1"/>
    <n v="4"/>
    <n v="2"/>
    <n v="2"/>
    <n v="4"/>
    <n v="13"/>
    <n v="6"/>
    <n v="1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DTV0082O"/>
    <n v="1"/>
    <s v="MATUTINO"/>
    <s v="TELESECUNDARIA FEDERALIZADA"/>
    <n v="8"/>
    <s v="CHIHUAHUA"/>
    <n v="8"/>
    <s v="CHIHUAHUA"/>
    <n v="29"/>
    <s v="GUADALUPE Y CALVO"/>
    <n v="30"/>
    <s v="BUENAVISTA DE REFORMA"/>
    <s v="CALLE MESA DE LA REFORMA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11"/>
    <n v="9"/>
    <n v="20"/>
    <n v="11"/>
    <n v="8"/>
    <n v="19"/>
    <n v="5"/>
    <n v="4"/>
    <n v="9"/>
    <n v="7"/>
    <n v="5"/>
    <n v="12"/>
    <n v="0"/>
    <n v="1"/>
    <n v="1"/>
    <n v="5"/>
    <n v="3"/>
    <n v="8"/>
    <n v="0"/>
    <n v="0"/>
    <n v="0"/>
    <n v="0"/>
    <n v="0"/>
    <n v="0"/>
    <n v="0"/>
    <n v="0"/>
    <n v="0"/>
    <n v="12"/>
    <n v="9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DTV0127U"/>
    <n v="1"/>
    <s v="MATUTINO"/>
    <s v="TELESECUNDARIA FEDERALIZADA"/>
    <n v="8"/>
    <s v="CHIHUAHUA"/>
    <n v="8"/>
    <s v="CHIHUAHUA"/>
    <n v="29"/>
    <s v="GUADALUPE Y CALVO"/>
    <n v="196"/>
    <s v="SAN FRANCISCO DE LA JOYA"/>
    <s v="CALLE SAN FRANCISCO DE LA JOYA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11"/>
    <n v="9"/>
    <n v="20"/>
    <n v="10"/>
    <n v="8"/>
    <n v="18"/>
    <n v="4"/>
    <n v="6"/>
    <n v="10"/>
    <n v="9"/>
    <n v="4"/>
    <n v="13"/>
    <n v="4"/>
    <n v="1"/>
    <n v="5"/>
    <n v="1"/>
    <n v="2"/>
    <n v="3"/>
    <n v="0"/>
    <n v="0"/>
    <n v="0"/>
    <n v="0"/>
    <n v="0"/>
    <n v="0"/>
    <n v="0"/>
    <n v="0"/>
    <n v="0"/>
    <n v="14"/>
    <n v="7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DTV0207F"/>
    <n v="1"/>
    <s v="MATUTINO"/>
    <s v="TELESECUNDARIA FEDERALIZADA"/>
    <n v="8"/>
    <s v="CHIHUAHUA"/>
    <n v="8"/>
    <s v="CHIHUAHUA"/>
    <n v="29"/>
    <s v="GUADALUPE Y CALVO"/>
    <n v="143"/>
    <s v="OJUELOS"/>
    <s v="CALLE OJUELOS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12"/>
    <n v="9"/>
    <n v="21"/>
    <n v="12"/>
    <n v="9"/>
    <n v="21"/>
    <n v="4"/>
    <n v="3"/>
    <n v="7"/>
    <n v="4"/>
    <n v="3"/>
    <n v="7"/>
    <n v="6"/>
    <n v="1"/>
    <n v="7"/>
    <n v="3"/>
    <n v="3"/>
    <n v="6"/>
    <n v="0"/>
    <n v="0"/>
    <n v="0"/>
    <n v="0"/>
    <n v="0"/>
    <n v="0"/>
    <n v="0"/>
    <n v="0"/>
    <n v="0"/>
    <n v="13"/>
    <n v="7"/>
    <n v="2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DJN0194C"/>
    <n v="1"/>
    <s v="MATUTINO"/>
    <s v="LEONA VICARIO"/>
    <n v="8"/>
    <s v="CHIHUAHUA"/>
    <n v="8"/>
    <s v="CHIHUAHUA"/>
    <n v="19"/>
    <s v="CHIHUAHUA"/>
    <n v="1"/>
    <s v="CHIHUAHUA"/>
    <s v="CALLE CASCADA DE BASASEACHIC "/>
    <n v="0"/>
    <s v="PĂšBLICO"/>
    <x v="3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7"/>
    <n v="4"/>
    <n v="11"/>
    <n v="5"/>
    <n v="9"/>
    <n v="14"/>
    <n v="8"/>
    <n v="10"/>
    <n v="18"/>
    <n v="0"/>
    <n v="0"/>
    <n v="0"/>
    <n v="0"/>
    <n v="0"/>
    <n v="0"/>
    <n v="0"/>
    <n v="0"/>
    <n v="0"/>
    <n v="20"/>
    <n v="23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4"/>
    <n v="2"/>
  </r>
  <r>
    <s v="08DJN0506O"/>
    <n v="1"/>
    <s v="MATUTINO"/>
    <s v="MARIA ENRIQUETA CAMARILLO"/>
    <n v="8"/>
    <s v="CHIHUAHUA"/>
    <n v="8"/>
    <s v="CHIHUAHUA"/>
    <n v="51"/>
    <s v="OCAMPO"/>
    <n v="17"/>
    <s v="CAJURICHI"/>
    <s v="CALLE CAJURICHI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2"/>
    <n v="7"/>
    <n v="9"/>
    <n v="8"/>
    <n v="9"/>
    <n v="17"/>
    <n v="11"/>
    <n v="7"/>
    <n v="18"/>
    <n v="0"/>
    <n v="0"/>
    <n v="0"/>
    <n v="0"/>
    <n v="0"/>
    <n v="0"/>
    <n v="0"/>
    <n v="0"/>
    <n v="0"/>
    <n v="21"/>
    <n v="23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639E"/>
    <n v="1"/>
    <s v="MATUTINO"/>
    <s v="SOR JUANA INES DE LA CRUZ"/>
    <n v="8"/>
    <s v="CHIHUAHUA"/>
    <n v="8"/>
    <s v="CHIHUAHUA"/>
    <n v="51"/>
    <s v="OCAMPO"/>
    <n v="1"/>
    <s v="MELCHOR OCAMPO"/>
    <s v="CALLE PRESIDENCIA MUNICIPAL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7"/>
    <n v="6"/>
    <n v="13"/>
    <n v="9"/>
    <n v="7"/>
    <n v="16"/>
    <n v="8"/>
    <n v="7"/>
    <n v="15"/>
    <n v="0"/>
    <n v="0"/>
    <n v="0"/>
    <n v="0"/>
    <n v="0"/>
    <n v="0"/>
    <n v="0"/>
    <n v="0"/>
    <n v="0"/>
    <n v="24"/>
    <n v="20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707L"/>
    <n v="1"/>
    <s v="MATUTINO"/>
    <s v="MANUEL GUTIERREZ NAJERA"/>
    <n v="8"/>
    <s v="CHIHUAHUA"/>
    <n v="8"/>
    <s v="CHIHUAHUA"/>
    <n v="62"/>
    <s v="SAUCILLO"/>
    <n v="259"/>
    <s v="LA VIĂ‘A"/>
    <s v="CALLE EJIDO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3"/>
    <n v="5"/>
    <n v="8"/>
    <n v="10"/>
    <n v="8"/>
    <n v="18"/>
    <n v="6"/>
    <n v="11"/>
    <n v="17"/>
    <n v="0"/>
    <n v="0"/>
    <n v="0"/>
    <n v="0"/>
    <n v="0"/>
    <n v="0"/>
    <n v="0"/>
    <n v="0"/>
    <n v="0"/>
    <n v="19"/>
    <n v="24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2"/>
    <n v="2"/>
  </r>
  <r>
    <s v="08DJN0788M"/>
    <n v="1"/>
    <s v="MATUTINO"/>
    <s v="MARIA DE MAEZTU"/>
    <n v="8"/>
    <s v="CHIHUAHUA"/>
    <n v="8"/>
    <s v="CHIHUAHUA"/>
    <n v="37"/>
    <s v="JUĂREZ"/>
    <n v="1"/>
    <s v="JUĂREZ"/>
    <s v="CALLE MEMBRILA"/>
    <n v="2524"/>
    <s v="PĂšBLICO"/>
    <x v="3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0"/>
    <n v="1"/>
    <n v="1"/>
    <n v="4"/>
    <n v="8"/>
    <n v="12"/>
    <n v="14"/>
    <n v="17"/>
    <n v="31"/>
    <n v="0"/>
    <n v="0"/>
    <n v="0"/>
    <n v="0"/>
    <n v="0"/>
    <n v="0"/>
    <n v="0"/>
    <n v="0"/>
    <n v="0"/>
    <n v="18"/>
    <n v="26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412E"/>
    <n v="1"/>
    <s v="MATUTINO"/>
    <s v="JARDIN DE NIĂ‘OS ARCO IRIS"/>
    <n v="8"/>
    <s v="CHIHUAHUA"/>
    <n v="8"/>
    <s v="CHIHUAHUA"/>
    <n v="19"/>
    <s v="CHIHUAHUA"/>
    <n v="1"/>
    <s v="CHIHUAHUA"/>
    <s v="AVENIDA ZARCO"/>
    <n v="2618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9"/>
    <n v="7"/>
    <n v="16"/>
    <n v="6"/>
    <n v="7"/>
    <n v="13"/>
    <n v="8"/>
    <n v="4"/>
    <n v="12"/>
    <n v="0"/>
    <n v="0"/>
    <n v="0"/>
    <n v="0"/>
    <n v="0"/>
    <n v="0"/>
    <n v="0"/>
    <n v="0"/>
    <n v="0"/>
    <n v="23"/>
    <n v="18"/>
    <n v="41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7"/>
    <n v="0"/>
    <n v="2"/>
    <n v="1"/>
    <n v="0"/>
    <n v="0"/>
    <n v="0"/>
    <n v="0"/>
    <n v="0"/>
    <n v="1"/>
    <n v="2"/>
    <n v="3"/>
    <n v="3"/>
  </r>
  <r>
    <s v="08DPR0250V"/>
    <n v="4"/>
    <s v="DISCONTINUO"/>
    <s v="ADOLFO LOPEZ MATEOS"/>
    <n v="8"/>
    <s v="CHIHUAHUA"/>
    <n v="8"/>
    <s v="CHIHUAHUA"/>
    <n v="22"/>
    <s v="DR. BELISARIO DOMĂŤNGUEZ"/>
    <n v="15"/>
    <s v="SANTA ROSALĂŤA DE CUEVAS"/>
    <s v="CALLE SANTA ROSALIA DE CUEVAS"/>
    <n v="0"/>
    <s v="PĂšBLICO"/>
    <x v="3"/>
    <n v="2"/>
    <s v="BĂSICA"/>
    <n v="2"/>
    <x v="2"/>
    <n v="1"/>
    <x v="1"/>
    <n v="0"/>
    <s v="NO APLICA"/>
    <n v="0"/>
    <s v="NO APLICA"/>
    <s v="08FIZ0135A"/>
    <s v="08FJS0105M"/>
    <s v="08ADG0046C"/>
    <n v="0"/>
    <s v="I2019"/>
    <n v="7"/>
    <n v="14"/>
    <n v="21"/>
    <n v="7"/>
    <n v="14"/>
    <n v="21"/>
    <n v="1"/>
    <n v="2"/>
    <n v="3"/>
    <n v="1"/>
    <n v="2"/>
    <n v="3"/>
    <n v="0"/>
    <n v="2"/>
    <n v="2"/>
    <n v="1"/>
    <n v="2"/>
    <n v="3"/>
    <n v="3"/>
    <n v="2"/>
    <n v="5"/>
    <n v="1"/>
    <n v="5"/>
    <n v="6"/>
    <n v="2"/>
    <n v="1"/>
    <n v="3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4"/>
  </r>
  <r>
    <s v="08DPR0558K"/>
    <n v="1"/>
    <s v="MATUTINO"/>
    <s v="ADOLFO LOPEZ MATEOS"/>
    <n v="8"/>
    <s v="CHIHUAHUA"/>
    <n v="8"/>
    <s v="CHIHUAHUA"/>
    <n v="65"/>
    <s v="URIQUE"/>
    <n v="1614"/>
    <s v="SEHUERACHI"/>
    <s v="CALLE SEHUERACHI"/>
    <n v="0"/>
    <s v="PĂšBLICO"/>
    <x v="3"/>
    <n v="2"/>
    <s v="BĂSICA"/>
    <n v="2"/>
    <x v="2"/>
    <n v="1"/>
    <x v="1"/>
    <n v="0"/>
    <s v="NO APLICA"/>
    <n v="0"/>
    <s v="NO APLICA"/>
    <s v="08FIZ0217K"/>
    <s v="08FJS0124A"/>
    <s v="08ADG0003E"/>
    <n v="0"/>
    <s v="I2019"/>
    <n v="11"/>
    <n v="12"/>
    <n v="23"/>
    <n v="11"/>
    <n v="12"/>
    <n v="23"/>
    <n v="0"/>
    <n v="2"/>
    <n v="2"/>
    <n v="0"/>
    <n v="1"/>
    <n v="1"/>
    <n v="2"/>
    <n v="1"/>
    <n v="3"/>
    <n v="4"/>
    <n v="2"/>
    <n v="6"/>
    <n v="3"/>
    <n v="1"/>
    <n v="4"/>
    <n v="0"/>
    <n v="4"/>
    <n v="4"/>
    <n v="2"/>
    <n v="2"/>
    <n v="4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EPR0316M"/>
    <n v="1"/>
    <s v="MATUTINO"/>
    <s v="CRISTOBAL COLON 2345"/>
    <n v="8"/>
    <s v="CHIHUAHUA"/>
    <n v="8"/>
    <s v="CHIHUAHUA"/>
    <n v="40"/>
    <s v="MADERA"/>
    <n v="29"/>
    <s v="EL NORTE"/>
    <s v="CALLE EL NORTE"/>
    <n v="0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8"/>
    <n v="17"/>
    <n v="25"/>
    <n v="8"/>
    <n v="17"/>
    <n v="25"/>
    <n v="3"/>
    <n v="2"/>
    <n v="5"/>
    <n v="3"/>
    <n v="0"/>
    <n v="3"/>
    <n v="0"/>
    <n v="2"/>
    <n v="2"/>
    <n v="0"/>
    <n v="1"/>
    <n v="1"/>
    <n v="4"/>
    <n v="2"/>
    <n v="6"/>
    <n v="1"/>
    <n v="1"/>
    <n v="2"/>
    <n v="0"/>
    <n v="5"/>
    <n v="5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104H"/>
    <n v="1"/>
    <s v="MATUTINO"/>
    <s v="MARIA SALCIDO"/>
    <n v="8"/>
    <s v="CHIHUAHUA"/>
    <n v="8"/>
    <s v="CHIHUAHUA"/>
    <n v="37"/>
    <s v="JUĂREZ"/>
    <n v="1"/>
    <s v="JUĂREZ"/>
    <s v="CALLE LUCERO"/>
    <n v="0"/>
    <s v="PĂšBLICO"/>
    <x v="3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6"/>
    <n v="2"/>
    <n v="8"/>
    <n v="9"/>
    <n v="5"/>
    <n v="14"/>
    <n v="14"/>
    <n v="8"/>
    <n v="22"/>
    <n v="0"/>
    <n v="0"/>
    <n v="0"/>
    <n v="0"/>
    <n v="0"/>
    <n v="0"/>
    <n v="0"/>
    <n v="0"/>
    <n v="0"/>
    <n v="29"/>
    <n v="15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ETV0066W"/>
    <n v="1"/>
    <s v="MATUTINO"/>
    <s v="TELESECUNDARIA 6066"/>
    <n v="8"/>
    <s v="CHIHUAHUA"/>
    <n v="8"/>
    <s v="CHIHUAHUA"/>
    <n v="36"/>
    <s v="JIMĂ‰NEZ"/>
    <n v="179"/>
    <s v="LAGUNA DE PALOMAS (ESTACIĂ“N CARRILLO)"/>
    <s v="CALLE LAGUNA DE PALOMAS (ESTACION CARRILLO)"/>
    <n v="0"/>
    <s v="PĂšBLICO"/>
    <x v="2"/>
    <n v="2"/>
    <s v="BĂSICA"/>
    <n v="3"/>
    <x v="1"/>
    <n v="3"/>
    <x v="2"/>
    <n v="0"/>
    <s v="NO APLICA"/>
    <n v="0"/>
    <s v="NO APLICA"/>
    <s v="08FTV0007F"/>
    <m/>
    <m/>
    <n v="0"/>
    <s v="I2019"/>
    <n v="15"/>
    <n v="6"/>
    <n v="21"/>
    <n v="15"/>
    <n v="6"/>
    <n v="21"/>
    <n v="5"/>
    <n v="2"/>
    <n v="7"/>
    <n v="2"/>
    <n v="3"/>
    <n v="5"/>
    <n v="4"/>
    <n v="3"/>
    <n v="7"/>
    <n v="6"/>
    <n v="1"/>
    <n v="7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5"/>
    <n v="3"/>
  </r>
  <r>
    <s v="08DCC0312L"/>
    <n v="1"/>
    <s v="MATUTINO"/>
    <s v="MATILDE PALMA PALMA"/>
    <n v="8"/>
    <s v="CHIHUAHUA"/>
    <n v="8"/>
    <s v="CHIHUAHUA"/>
    <n v="17"/>
    <s v="CUAUHTĂ‰MOC"/>
    <n v="5"/>
    <s v="COLONIA ANĂHUAC"/>
    <s v="CALLE CUITLAHUAC"/>
    <n v="0"/>
    <s v="PĂšBLICO"/>
    <x v="3"/>
    <n v="2"/>
    <s v="BĂSICA"/>
    <n v="1"/>
    <x v="0"/>
    <n v="3"/>
    <x v="3"/>
    <n v="0"/>
    <s v="NO APLICA"/>
    <n v="0"/>
    <s v="NO APLICA"/>
    <s v="08FZI0038Z"/>
    <s v="08FJI0009C"/>
    <s v="08ADG0010O"/>
    <n v="0"/>
    <s v="I2019"/>
    <n v="0"/>
    <n v="0"/>
    <n v="0"/>
    <n v="0"/>
    <n v="0"/>
    <n v="0"/>
    <n v="0"/>
    <n v="0"/>
    <n v="0"/>
    <n v="1"/>
    <n v="1"/>
    <n v="2"/>
    <n v="14"/>
    <n v="6"/>
    <n v="20"/>
    <n v="15"/>
    <n v="7"/>
    <n v="22"/>
    <n v="0"/>
    <n v="0"/>
    <n v="0"/>
    <n v="0"/>
    <n v="0"/>
    <n v="0"/>
    <n v="0"/>
    <n v="0"/>
    <n v="0"/>
    <n v="30"/>
    <n v="14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DPR1823Z"/>
    <n v="4"/>
    <s v="DISCONTINUO"/>
    <s v="15 DE MAYO"/>
    <n v="8"/>
    <s v="CHIHUAHUA"/>
    <n v="8"/>
    <s v="CHIHUAHUA"/>
    <n v="8"/>
    <s v="BATOPILAS DE MANUEL GĂ“MEZ MORĂŤN"/>
    <n v="1224"/>
    <s v="SANTA GERTRUDIS"/>
    <s v="CALLE SANTA GERTRUDIS"/>
    <n v="0"/>
    <s v="PĂšBLICO"/>
    <x v="3"/>
    <n v="2"/>
    <s v="BĂSICA"/>
    <n v="2"/>
    <x v="2"/>
    <n v="1"/>
    <x v="1"/>
    <n v="0"/>
    <s v="NO APLICA"/>
    <n v="0"/>
    <s v="NO APLICA"/>
    <s v="08FIZ0218J"/>
    <s v="08FJS0124A"/>
    <s v="08ADG0006B"/>
    <n v="0"/>
    <s v="I2019"/>
    <n v="10"/>
    <n v="15"/>
    <n v="25"/>
    <n v="9"/>
    <n v="15"/>
    <n v="24"/>
    <n v="1"/>
    <n v="2"/>
    <n v="3"/>
    <n v="0"/>
    <n v="0"/>
    <n v="0"/>
    <n v="3"/>
    <n v="4"/>
    <n v="7"/>
    <n v="1"/>
    <n v="1"/>
    <n v="2"/>
    <n v="2"/>
    <n v="1"/>
    <n v="3"/>
    <n v="0"/>
    <n v="5"/>
    <n v="5"/>
    <n v="2"/>
    <n v="2"/>
    <n v="4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513N"/>
    <n v="1"/>
    <s v="MATUTINO"/>
    <s v="LUIS ECHEVERRIA ALVAREZ"/>
    <n v="8"/>
    <s v="CHIHUAHUA"/>
    <n v="8"/>
    <s v="CHIHUAHUA"/>
    <n v="29"/>
    <s v="GUADALUPE Y CALVO"/>
    <n v="648"/>
    <s v="LA CRUZ"/>
    <s v="CALLE SAN JOSE DE LOS REYES"/>
    <n v="0"/>
    <s v="PĂšBLICO"/>
    <x v="3"/>
    <n v="2"/>
    <s v="BĂSICA"/>
    <n v="2"/>
    <x v="2"/>
    <n v="3"/>
    <x v="4"/>
    <n v="0"/>
    <s v="NO APLICA"/>
    <n v="0"/>
    <s v="NO APLICA"/>
    <s v="08FZI0012R"/>
    <s v="08FJI0004H"/>
    <s v="08ADG0007A"/>
    <n v="0"/>
    <s v="I2019"/>
    <n v="12"/>
    <n v="12"/>
    <n v="24"/>
    <n v="12"/>
    <n v="11"/>
    <n v="23"/>
    <n v="2"/>
    <n v="1"/>
    <n v="3"/>
    <n v="2"/>
    <n v="2"/>
    <n v="4"/>
    <n v="2"/>
    <n v="0"/>
    <n v="2"/>
    <n v="3"/>
    <n v="3"/>
    <n v="6"/>
    <n v="3"/>
    <n v="2"/>
    <n v="5"/>
    <n v="0"/>
    <n v="1"/>
    <n v="1"/>
    <n v="0"/>
    <n v="3"/>
    <n v="3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2"/>
  </r>
  <r>
    <s v="08KPB0166F"/>
    <n v="4"/>
    <s v="DISCONTINUO"/>
    <s v="PRIMARIA INDIGENA COMUNITARIA"/>
    <n v="8"/>
    <s v="CHIHUAHUA"/>
    <n v="8"/>
    <s v="CHIHUAHUA"/>
    <n v="27"/>
    <s v="GUACHOCHI"/>
    <n v="957"/>
    <s v="SAGOACHI"/>
    <s v="CALLE SAGO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10"/>
    <n v="14"/>
    <n v="24"/>
    <n v="10"/>
    <n v="14"/>
    <n v="24"/>
    <n v="2"/>
    <n v="2"/>
    <n v="4"/>
    <n v="0"/>
    <n v="1"/>
    <n v="1"/>
    <n v="3"/>
    <n v="1"/>
    <n v="4"/>
    <n v="1"/>
    <n v="2"/>
    <n v="3"/>
    <n v="2"/>
    <n v="5"/>
    <n v="7"/>
    <n v="1"/>
    <n v="3"/>
    <n v="4"/>
    <n v="1"/>
    <n v="2"/>
    <n v="3"/>
    <n v="8"/>
    <n v="14"/>
    <n v="2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DJN0125G"/>
    <n v="1"/>
    <s v="MATUTINO"/>
    <s v="MARGARITA MAZA DE JUAREZ"/>
    <n v="8"/>
    <s v="CHIHUAHUA"/>
    <n v="8"/>
    <s v="CHIHUAHUA"/>
    <n v="27"/>
    <s v="GUACHOCHI"/>
    <n v="1"/>
    <s v="GUACHOCHI"/>
    <s v="CALLE FELIPE ANGELES"/>
    <n v="0"/>
    <s v="PĂšBLICO"/>
    <x v="3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5"/>
    <n v="7"/>
    <n v="12"/>
    <n v="10"/>
    <n v="6"/>
    <n v="16"/>
    <n v="14"/>
    <n v="2"/>
    <n v="16"/>
    <n v="0"/>
    <n v="0"/>
    <n v="0"/>
    <n v="0"/>
    <n v="0"/>
    <n v="0"/>
    <n v="0"/>
    <n v="0"/>
    <n v="0"/>
    <n v="29"/>
    <n v="15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DJN0359V"/>
    <n v="1"/>
    <s v="MATUTINO"/>
    <s v="FEDERICO GARCIA LORCA"/>
    <n v="8"/>
    <s v="CHIHUAHUA"/>
    <n v="8"/>
    <s v="CHIHUAHUA"/>
    <n v="19"/>
    <s v="CHIHUAHUA"/>
    <n v="1"/>
    <s v="CHIHUAHUA"/>
    <s v="CALLE MONTES URALES"/>
    <n v="0"/>
    <s v="PĂšBLICO"/>
    <x v="3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2"/>
    <n v="4"/>
    <n v="6"/>
    <n v="11"/>
    <n v="9"/>
    <n v="20"/>
    <n v="11"/>
    <n v="6"/>
    <n v="17"/>
    <n v="0"/>
    <n v="0"/>
    <n v="0"/>
    <n v="0"/>
    <n v="0"/>
    <n v="0"/>
    <n v="0"/>
    <n v="0"/>
    <n v="0"/>
    <n v="24"/>
    <n v="19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4"/>
    <n v="0"/>
    <n v="2"/>
    <n v="0"/>
    <n v="0"/>
    <n v="1"/>
    <n v="0"/>
    <n v="0"/>
    <n v="0"/>
    <n v="1"/>
    <n v="2"/>
    <n v="4"/>
    <n v="3"/>
  </r>
  <r>
    <s v="08EJN0035N"/>
    <n v="1"/>
    <s v="MATUTINO"/>
    <s v="XOCHIPILLI"/>
    <n v="8"/>
    <s v="CHIHUAHUA"/>
    <n v="8"/>
    <s v="CHIHUAHUA"/>
    <n v="5"/>
    <s v="ASCENSIĂ“N"/>
    <n v="1"/>
    <s v="ASCENSIĂ“N"/>
    <s v="CALLE TRIGO"/>
    <n v="0"/>
    <s v="PĂšBLICO"/>
    <x v="2"/>
    <n v="2"/>
    <s v="BĂSICA"/>
    <n v="1"/>
    <x v="0"/>
    <n v="1"/>
    <x v="1"/>
    <n v="0"/>
    <s v="NO APLICA"/>
    <n v="0"/>
    <s v="NO APLICA"/>
    <s v="08FZP0017W"/>
    <m/>
    <m/>
    <n v="0"/>
    <s v="I2019"/>
    <n v="0"/>
    <n v="0"/>
    <n v="0"/>
    <n v="0"/>
    <n v="0"/>
    <n v="0"/>
    <n v="0"/>
    <n v="0"/>
    <n v="0"/>
    <n v="5"/>
    <n v="3"/>
    <n v="8"/>
    <n v="10"/>
    <n v="2"/>
    <n v="12"/>
    <n v="18"/>
    <n v="9"/>
    <n v="27"/>
    <n v="0"/>
    <n v="0"/>
    <n v="0"/>
    <n v="0"/>
    <n v="0"/>
    <n v="0"/>
    <n v="0"/>
    <n v="0"/>
    <n v="0"/>
    <n v="33"/>
    <n v="14"/>
    <n v="4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359K"/>
    <n v="1"/>
    <s v="MATUTINO"/>
    <s v="BENITO JUAREZ 2049"/>
    <n v="8"/>
    <s v="CHIHUAHUA"/>
    <n v="8"/>
    <s v="CHIHUAHUA"/>
    <n v="62"/>
    <s v="SAUCILLO"/>
    <n v="6"/>
    <s v="COLONIA BENITO JUĂREZ"/>
    <s v="AVENIDA 2DA"/>
    <n v="25"/>
    <s v="PĂšBLICO"/>
    <x v="2"/>
    <n v="2"/>
    <s v="BĂSICA"/>
    <n v="2"/>
    <x v="2"/>
    <n v="1"/>
    <x v="1"/>
    <n v="0"/>
    <s v="NO APLICA"/>
    <n v="0"/>
    <s v="NO APLICA"/>
    <s v="08FIZ0025V"/>
    <m/>
    <m/>
    <n v="0"/>
    <s v="I2019"/>
    <n v="8"/>
    <n v="16"/>
    <n v="24"/>
    <n v="7"/>
    <n v="16"/>
    <n v="23"/>
    <n v="0"/>
    <n v="2"/>
    <n v="2"/>
    <n v="3"/>
    <n v="1"/>
    <n v="4"/>
    <n v="0"/>
    <n v="1"/>
    <n v="1"/>
    <n v="5"/>
    <n v="3"/>
    <n v="8"/>
    <n v="2"/>
    <n v="2"/>
    <n v="4"/>
    <n v="0"/>
    <n v="3"/>
    <n v="3"/>
    <n v="0"/>
    <n v="2"/>
    <n v="2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</r>
  <r>
    <s v="08DTV0122Z"/>
    <n v="1"/>
    <s v="MATUTINO"/>
    <s v="BENJAMIN M. CHAPARRO CERVANTES"/>
    <n v="8"/>
    <s v="CHIHUAHUA"/>
    <n v="8"/>
    <s v="CHIHUAHUA"/>
    <n v="20"/>
    <s v="CHĂŤNIPAS"/>
    <n v="52"/>
    <s v="GUADALUPE VICTORIA"/>
    <s v="NINGUNO NINGUNO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12"/>
    <n v="8"/>
    <n v="20"/>
    <n v="12"/>
    <n v="8"/>
    <n v="20"/>
    <n v="4"/>
    <n v="2"/>
    <n v="6"/>
    <n v="5"/>
    <n v="3"/>
    <n v="8"/>
    <n v="5"/>
    <n v="4"/>
    <n v="9"/>
    <n v="3"/>
    <n v="2"/>
    <n v="5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177B"/>
    <n v="1"/>
    <s v="MATUTINO"/>
    <s v="TELESECUNDARIA FEDERALIZADA"/>
    <n v="8"/>
    <s v="CHIHUAHUA"/>
    <n v="8"/>
    <s v="CHIHUAHUA"/>
    <n v="65"/>
    <s v="URIQUE"/>
    <n v="30"/>
    <s v="MESA DE ARTURO"/>
    <s v="CALLE MESA DE ARTURO"/>
    <n v="0"/>
    <s v="PĂšBLICO"/>
    <x v="3"/>
    <n v="2"/>
    <s v="BĂSICA"/>
    <n v="3"/>
    <x v="1"/>
    <n v="3"/>
    <x v="2"/>
    <n v="0"/>
    <s v="NO APLICA"/>
    <n v="0"/>
    <s v="NO APLICA"/>
    <s v="08FTV0040N"/>
    <m/>
    <s v="08ADG0003E"/>
    <n v="0"/>
    <s v="I2019"/>
    <n v="12"/>
    <n v="8"/>
    <n v="20"/>
    <n v="12"/>
    <n v="8"/>
    <n v="20"/>
    <n v="3"/>
    <n v="3"/>
    <n v="6"/>
    <n v="4"/>
    <n v="1"/>
    <n v="5"/>
    <n v="6"/>
    <n v="1"/>
    <n v="7"/>
    <n v="7"/>
    <n v="4"/>
    <n v="11"/>
    <n v="0"/>
    <n v="0"/>
    <n v="0"/>
    <n v="0"/>
    <n v="0"/>
    <n v="0"/>
    <n v="0"/>
    <n v="0"/>
    <n v="0"/>
    <n v="17"/>
    <n v="6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DTV0190W"/>
    <n v="1"/>
    <s v="MATUTINO"/>
    <s v="JUAN ESCUTIA"/>
    <n v="8"/>
    <s v="CHIHUAHUA"/>
    <n v="8"/>
    <s v="CHIHUAHUA"/>
    <n v="65"/>
    <s v="URIQUE"/>
    <n v="19"/>
    <s v="CHURO"/>
    <s v="CALLE EL CHURO"/>
    <n v="0"/>
    <s v="PĂšBLICO"/>
    <x v="3"/>
    <n v="2"/>
    <s v="BĂSICA"/>
    <n v="3"/>
    <x v="1"/>
    <n v="3"/>
    <x v="2"/>
    <n v="0"/>
    <s v="NO APLICA"/>
    <n v="0"/>
    <s v="NO APLICA"/>
    <s v="08FTV0040N"/>
    <m/>
    <s v="08ADG0003E"/>
    <n v="0"/>
    <s v="I2019"/>
    <n v="13"/>
    <n v="8"/>
    <n v="21"/>
    <n v="13"/>
    <n v="8"/>
    <n v="21"/>
    <n v="2"/>
    <n v="1"/>
    <n v="3"/>
    <n v="3"/>
    <n v="2"/>
    <n v="5"/>
    <n v="7"/>
    <n v="5"/>
    <n v="12"/>
    <n v="3"/>
    <n v="3"/>
    <n v="6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ETV0096Q"/>
    <n v="1"/>
    <s v="MATUTINO"/>
    <s v="TELESECUNDARIA 6096"/>
    <n v="8"/>
    <s v="CHIHUAHUA"/>
    <n v="8"/>
    <s v="CHIHUAHUA"/>
    <n v="48"/>
    <s v="NAMIQUIPA"/>
    <n v="74"/>
    <s v="NUEVO SANTA CLARA"/>
    <s v="CALLE SANTA CLARA"/>
    <n v="0"/>
    <s v="PĂšBLICO"/>
    <x v="2"/>
    <n v="2"/>
    <s v="BĂSICA"/>
    <n v="3"/>
    <x v="1"/>
    <n v="3"/>
    <x v="2"/>
    <n v="0"/>
    <s v="NO APLICA"/>
    <n v="0"/>
    <s v="NO APLICA"/>
    <s v="08FTV0009D"/>
    <m/>
    <m/>
    <n v="0"/>
    <s v="I2019"/>
    <n v="11"/>
    <n v="7"/>
    <n v="18"/>
    <n v="11"/>
    <n v="7"/>
    <n v="18"/>
    <n v="4"/>
    <n v="4"/>
    <n v="8"/>
    <n v="10"/>
    <n v="5"/>
    <n v="15"/>
    <n v="1"/>
    <n v="2"/>
    <n v="3"/>
    <n v="4"/>
    <n v="1"/>
    <n v="5"/>
    <n v="0"/>
    <n v="0"/>
    <n v="0"/>
    <n v="0"/>
    <n v="0"/>
    <n v="0"/>
    <n v="0"/>
    <n v="0"/>
    <n v="0"/>
    <n v="15"/>
    <n v="8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PB0001N"/>
    <n v="1"/>
    <s v="MATUTINO"/>
    <s v="IGNACIO RAMIREZ"/>
    <n v="8"/>
    <s v="CHIHUAHUA"/>
    <n v="8"/>
    <s v="CHIHUAHUA"/>
    <n v="29"/>
    <s v="GUADALUPE Y CALVO"/>
    <n v="324"/>
    <s v="EL RINCĂ“N DEL COMANCHE"/>
    <s v="CALLE EL RINCON DEL COMANCHE"/>
    <n v="0"/>
    <s v="PĂšBLICO"/>
    <x v="3"/>
    <n v="2"/>
    <s v="BĂSICA"/>
    <n v="2"/>
    <x v="2"/>
    <n v="3"/>
    <x v="4"/>
    <n v="0"/>
    <s v="NO APLICA"/>
    <n v="0"/>
    <s v="NO APLICA"/>
    <s v="08FZI0027T"/>
    <s v="08FJI0010S"/>
    <s v="08ADG0007A"/>
    <n v="0"/>
    <s v="I2019"/>
    <n v="8"/>
    <n v="12"/>
    <n v="20"/>
    <n v="8"/>
    <n v="12"/>
    <n v="20"/>
    <n v="2"/>
    <n v="1"/>
    <n v="3"/>
    <n v="5"/>
    <n v="2"/>
    <n v="7"/>
    <n v="1"/>
    <n v="5"/>
    <n v="6"/>
    <n v="1"/>
    <n v="3"/>
    <n v="4"/>
    <n v="1"/>
    <n v="0"/>
    <n v="1"/>
    <n v="3"/>
    <n v="1"/>
    <n v="4"/>
    <n v="1"/>
    <n v="3"/>
    <n v="4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732Z"/>
    <n v="1"/>
    <s v="MATUTINO"/>
    <s v="ELVIRA CHAVEZ MARTINEZ"/>
    <n v="8"/>
    <s v="CHIHUAHUA"/>
    <n v="8"/>
    <s v="CHIHUAHUA"/>
    <n v="12"/>
    <s v="CARICHĂŤ"/>
    <n v="13"/>
    <s v="COLONIA BUENAVISTA"/>
    <s v="CALLE COLONIA BUENAVISTA"/>
    <n v="0"/>
    <s v="PĂšBLICO"/>
    <x v="3"/>
    <n v="2"/>
    <s v="BĂSICA"/>
    <n v="2"/>
    <x v="2"/>
    <n v="3"/>
    <x v="4"/>
    <n v="0"/>
    <s v="NO APLICA"/>
    <n v="0"/>
    <s v="NO APLICA"/>
    <s v="08FZI0038Z"/>
    <s v="08FJI0009C"/>
    <s v="08ADG0010O"/>
    <n v="0"/>
    <s v="I2019"/>
    <n v="10"/>
    <n v="10"/>
    <n v="20"/>
    <n v="10"/>
    <n v="10"/>
    <n v="20"/>
    <n v="1"/>
    <n v="2"/>
    <n v="3"/>
    <n v="1"/>
    <n v="5"/>
    <n v="6"/>
    <n v="2"/>
    <n v="3"/>
    <n v="5"/>
    <n v="5"/>
    <n v="1"/>
    <n v="6"/>
    <n v="2"/>
    <n v="1"/>
    <n v="3"/>
    <n v="2"/>
    <n v="3"/>
    <n v="5"/>
    <n v="1"/>
    <n v="0"/>
    <n v="1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TV0139Y"/>
    <n v="1"/>
    <s v="MATUTINO"/>
    <s v="TELESECUNDARIA 6142"/>
    <n v="8"/>
    <s v="CHIHUAHUA"/>
    <n v="8"/>
    <s v="CHIHUAHUA"/>
    <n v="36"/>
    <s v="JIMĂ‰NEZ"/>
    <n v="121"/>
    <s v="SAN FELIPE"/>
    <s v="CALLE SAN FELIPE"/>
    <n v="0"/>
    <s v="PĂšBLICO"/>
    <x v="2"/>
    <n v="2"/>
    <s v="BĂSICA"/>
    <n v="3"/>
    <x v="1"/>
    <n v="3"/>
    <x v="2"/>
    <n v="0"/>
    <s v="NO APLICA"/>
    <n v="0"/>
    <s v="NO APLICA"/>
    <s v="08FTV0007F"/>
    <m/>
    <m/>
    <n v="0"/>
    <s v="I2019"/>
    <n v="12"/>
    <n v="8"/>
    <n v="20"/>
    <n v="8"/>
    <n v="8"/>
    <n v="16"/>
    <n v="2"/>
    <n v="2"/>
    <n v="4"/>
    <n v="5"/>
    <n v="3"/>
    <n v="8"/>
    <n v="6"/>
    <n v="3"/>
    <n v="9"/>
    <n v="5"/>
    <n v="3"/>
    <n v="8"/>
    <n v="0"/>
    <n v="0"/>
    <n v="0"/>
    <n v="0"/>
    <n v="0"/>
    <n v="0"/>
    <n v="0"/>
    <n v="0"/>
    <n v="0"/>
    <n v="16"/>
    <n v="9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DPR0394R"/>
    <n v="1"/>
    <s v="MATUTINO"/>
    <s v="INSURGENTE PEDRO MORENO"/>
    <n v="8"/>
    <s v="CHIHUAHUA"/>
    <n v="8"/>
    <s v="CHIHUAHUA"/>
    <n v="31"/>
    <s v="GUERRERO"/>
    <n v="74"/>
    <s v="PAHUIRACHI"/>
    <s v="CALLE PAHUIRACHI"/>
    <n v="0"/>
    <s v="PĂšBLICO"/>
    <x v="3"/>
    <n v="2"/>
    <s v="BĂSICA"/>
    <n v="2"/>
    <x v="2"/>
    <n v="1"/>
    <x v="1"/>
    <n v="0"/>
    <s v="NO APLICA"/>
    <n v="0"/>
    <s v="NO APLICA"/>
    <s v="08FIZ0207D"/>
    <s v="08FJS0123B"/>
    <s v="08ADG0010O"/>
    <n v="0"/>
    <s v="I2019"/>
    <n v="13"/>
    <n v="9"/>
    <n v="22"/>
    <n v="13"/>
    <n v="8"/>
    <n v="21"/>
    <n v="0"/>
    <n v="0"/>
    <n v="0"/>
    <n v="1"/>
    <n v="3"/>
    <n v="4"/>
    <n v="1"/>
    <n v="1"/>
    <n v="2"/>
    <n v="1"/>
    <n v="2"/>
    <n v="3"/>
    <n v="4"/>
    <n v="0"/>
    <n v="4"/>
    <n v="2"/>
    <n v="2"/>
    <n v="4"/>
    <n v="3"/>
    <n v="4"/>
    <n v="7"/>
    <n v="12"/>
    <n v="12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659P"/>
    <n v="4"/>
    <s v="DISCONTINUO"/>
    <s v="VICENTE GUERRERO"/>
    <n v="8"/>
    <s v="CHIHUAHUA"/>
    <n v="8"/>
    <s v="CHIHUAHUA"/>
    <n v="10"/>
    <s v="BUENAVENTURA"/>
    <n v="16"/>
    <s v="LERDO DE TEJADA (SAN ISIDRO)"/>
    <s v="CALLE LERDO DE TEJADA (SAN ISIDRO)"/>
    <n v="0"/>
    <s v="PĂšBLICO"/>
    <x v="3"/>
    <n v="2"/>
    <s v="BĂSICA"/>
    <n v="2"/>
    <x v="2"/>
    <n v="1"/>
    <x v="1"/>
    <n v="0"/>
    <s v="NO APLICA"/>
    <n v="0"/>
    <s v="NO APLICA"/>
    <s v="08FIZ0186H"/>
    <s v="08FJS0119P"/>
    <s v="08ADG0013L"/>
    <n v="0"/>
    <s v="I2019"/>
    <n v="10"/>
    <n v="12"/>
    <n v="22"/>
    <n v="10"/>
    <n v="12"/>
    <n v="22"/>
    <n v="5"/>
    <n v="2"/>
    <n v="7"/>
    <n v="3"/>
    <n v="0"/>
    <n v="3"/>
    <n v="1"/>
    <n v="1"/>
    <n v="2"/>
    <n v="1"/>
    <n v="4"/>
    <n v="5"/>
    <n v="1"/>
    <n v="5"/>
    <n v="6"/>
    <n v="4"/>
    <n v="0"/>
    <n v="4"/>
    <n v="1"/>
    <n v="1"/>
    <n v="2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2380B"/>
    <n v="1"/>
    <s v="MATUTINO"/>
    <s v="JOSEFA ORTIZ DE DOMINGUEZ"/>
    <n v="8"/>
    <s v="CHIHUAHUA"/>
    <n v="8"/>
    <s v="CHIHUAHUA"/>
    <n v="27"/>
    <s v="GUACHOCHI"/>
    <n v="3110"/>
    <s v="MESA DEL OCOTE"/>
    <s v="CALLE MESA DEL OCOTE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9"/>
    <n v="9"/>
    <n v="18"/>
    <n v="9"/>
    <n v="9"/>
    <n v="18"/>
    <n v="0"/>
    <n v="1"/>
    <n v="1"/>
    <n v="2"/>
    <n v="2"/>
    <n v="4"/>
    <n v="2"/>
    <n v="2"/>
    <n v="4"/>
    <n v="4"/>
    <n v="4"/>
    <n v="8"/>
    <n v="3"/>
    <n v="2"/>
    <n v="5"/>
    <n v="1"/>
    <n v="3"/>
    <n v="4"/>
    <n v="2"/>
    <n v="0"/>
    <n v="2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733Z"/>
    <n v="1"/>
    <s v="MATUTINO"/>
    <s v="GABRIEL TEPORACA"/>
    <n v="8"/>
    <s v="CHIHUAHUA"/>
    <n v="8"/>
    <s v="CHIHUAHUA"/>
    <n v="29"/>
    <s v="GUADALUPE Y CALVO"/>
    <n v="895"/>
    <s v="CORRAL QUEMADO"/>
    <s v="CALLE CORRAL QUEMADO"/>
    <n v="0"/>
    <s v="PĂšBLICO"/>
    <x v="3"/>
    <n v="2"/>
    <s v="BĂSICA"/>
    <n v="2"/>
    <x v="2"/>
    <n v="3"/>
    <x v="4"/>
    <n v="0"/>
    <s v="NO APLICA"/>
    <n v="0"/>
    <s v="NO APLICA"/>
    <s v="08FZI0028S"/>
    <s v="08FJI0010S"/>
    <s v="08ADG0007A"/>
    <n v="0"/>
    <s v="I2019"/>
    <n v="11"/>
    <n v="10"/>
    <n v="21"/>
    <n v="11"/>
    <n v="10"/>
    <n v="21"/>
    <n v="1"/>
    <n v="2"/>
    <n v="3"/>
    <n v="2"/>
    <n v="5"/>
    <n v="7"/>
    <n v="0"/>
    <n v="0"/>
    <n v="0"/>
    <n v="2"/>
    <n v="3"/>
    <n v="5"/>
    <n v="2"/>
    <n v="1"/>
    <n v="3"/>
    <n v="4"/>
    <n v="3"/>
    <n v="7"/>
    <n v="1"/>
    <n v="2"/>
    <n v="3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TV0058N"/>
    <n v="1"/>
    <s v="MATUTINO"/>
    <s v="TELESECUNDARIA 6058"/>
    <n v="8"/>
    <s v="CHIHUAHUA"/>
    <n v="8"/>
    <s v="CHIHUAHUA"/>
    <n v="63"/>
    <s v="TEMĂ“SACHIC"/>
    <n v="16"/>
    <s v="COCOMORACHIC"/>
    <s v="CALLE COCOMORACHI"/>
    <n v="0"/>
    <s v="PĂšBLICO"/>
    <x v="2"/>
    <n v="2"/>
    <s v="BĂSICA"/>
    <n v="3"/>
    <x v="1"/>
    <n v="3"/>
    <x v="2"/>
    <n v="0"/>
    <s v="NO APLICA"/>
    <n v="0"/>
    <s v="NO APLICA"/>
    <s v="08FTV0010T"/>
    <m/>
    <m/>
    <n v="0"/>
    <s v="I2019"/>
    <n v="14"/>
    <n v="7"/>
    <n v="21"/>
    <n v="14"/>
    <n v="7"/>
    <n v="21"/>
    <n v="5"/>
    <n v="4"/>
    <n v="9"/>
    <n v="5"/>
    <n v="3"/>
    <n v="8"/>
    <n v="4"/>
    <n v="1"/>
    <n v="5"/>
    <n v="5"/>
    <n v="2"/>
    <n v="7"/>
    <n v="0"/>
    <n v="0"/>
    <n v="0"/>
    <n v="0"/>
    <n v="0"/>
    <n v="0"/>
    <n v="0"/>
    <n v="0"/>
    <n v="0"/>
    <n v="14"/>
    <n v="6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ETV0068U"/>
    <n v="1"/>
    <s v="MATUTINO"/>
    <s v="TELESECUNDARIA 6068"/>
    <n v="8"/>
    <s v="CHIHUAHUA"/>
    <n v="8"/>
    <s v="CHIHUAHUA"/>
    <n v="40"/>
    <s v="MADERA"/>
    <n v="31"/>
    <s v="NUEVA MADERA"/>
    <s v="CALLE SEGUNDA"/>
    <n v="0"/>
    <s v="PĂšBLICO"/>
    <x v="2"/>
    <n v="2"/>
    <s v="BĂSICA"/>
    <n v="3"/>
    <x v="1"/>
    <n v="3"/>
    <x v="2"/>
    <n v="0"/>
    <s v="NO APLICA"/>
    <n v="0"/>
    <s v="NO APLICA"/>
    <s v="08FTV0010T"/>
    <m/>
    <m/>
    <n v="0"/>
    <s v="I2019"/>
    <n v="10"/>
    <n v="11"/>
    <n v="21"/>
    <n v="10"/>
    <n v="11"/>
    <n v="21"/>
    <n v="5"/>
    <n v="3"/>
    <n v="8"/>
    <n v="3"/>
    <n v="4"/>
    <n v="7"/>
    <n v="0"/>
    <n v="6"/>
    <n v="6"/>
    <n v="5"/>
    <n v="2"/>
    <n v="7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0313Z"/>
    <n v="1"/>
    <s v="MATUTINO"/>
    <s v="ALFONSO REYES"/>
    <n v="8"/>
    <s v="CHIHUAHUA"/>
    <n v="8"/>
    <s v="CHIHUAHUA"/>
    <n v="62"/>
    <s v="SAUCILLO"/>
    <n v="36"/>
    <s v="ESTACIĂ“N SAUCILLO"/>
    <s v="CALLE SEGUNDA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5"/>
    <n v="2"/>
    <n v="7"/>
    <n v="7"/>
    <n v="10"/>
    <n v="17"/>
    <n v="10"/>
    <n v="11"/>
    <n v="21"/>
    <n v="0"/>
    <n v="0"/>
    <n v="0"/>
    <n v="0"/>
    <n v="0"/>
    <n v="0"/>
    <n v="0"/>
    <n v="0"/>
    <n v="0"/>
    <n v="22"/>
    <n v="23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</r>
  <r>
    <s v="08DPR1188P"/>
    <n v="1"/>
    <s v="MATUTINO"/>
    <s v="AĂ‘O DE JUAREZ"/>
    <n v="8"/>
    <s v="CHIHUAHUA"/>
    <n v="8"/>
    <s v="CHIHUAHUA"/>
    <n v="48"/>
    <s v="NAMIQUIPA"/>
    <n v="74"/>
    <s v="NUEVO SANTA CLARA"/>
    <s v="CALLE NUEVO SANTA CLARA"/>
    <n v="0"/>
    <s v="PĂšBLICO"/>
    <x v="3"/>
    <n v="2"/>
    <s v="BĂSICA"/>
    <n v="2"/>
    <x v="2"/>
    <n v="1"/>
    <x v="1"/>
    <n v="0"/>
    <s v="NO APLICA"/>
    <n v="0"/>
    <s v="NO APLICA"/>
    <s v="08FIZ0206E"/>
    <s v="08FJS0122C"/>
    <s v="08ADG0010O"/>
    <n v="0"/>
    <s v="I2019"/>
    <n v="14"/>
    <n v="12"/>
    <n v="26"/>
    <n v="14"/>
    <n v="12"/>
    <n v="26"/>
    <n v="5"/>
    <n v="2"/>
    <n v="7"/>
    <n v="0"/>
    <n v="1"/>
    <n v="1"/>
    <n v="3"/>
    <n v="3"/>
    <n v="6"/>
    <n v="1"/>
    <n v="1"/>
    <n v="2"/>
    <n v="3"/>
    <n v="1"/>
    <n v="4"/>
    <n v="0"/>
    <n v="3"/>
    <n v="3"/>
    <n v="1"/>
    <n v="1"/>
    <n v="2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</r>
  <r>
    <s v="08DPB0595N"/>
    <n v="4"/>
    <s v="DISCONTINUO"/>
    <s v="VICENTE GUERRERO"/>
    <n v="8"/>
    <s v="CHIHUAHUA"/>
    <n v="8"/>
    <s v="CHIHUAHUA"/>
    <n v="63"/>
    <s v="TEMĂ“SACHIC"/>
    <n v="7"/>
    <s v="BABĂŤCORA DE CONOACHIC"/>
    <s v="CALLE CONOCIDO"/>
    <n v="0"/>
    <s v="PĂšBLICO"/>
    <x v="3"/>
    <n v="2"/>
    <s v="BĂSICA"/>
    <n v="2"/>
    <x v="2"/>
    <n v="3"/>
    <x v="4"/>
    <n v="0"/>
    <s v="NO APLICA"/>
    <n v="0"/>
    <s v="NO APLICA"/>
    <s v="08FZI0017M"/>
    <s v="08FJI0006F"/>
    <s v="08ADG0055K"/>
    <n v="0"/>
    <s v="I2019"/>
    <n v="12"/>
    <n v="12"/>
    <n v="24"/>
    <n v="10"/>
    <n v="12"/>
    <n v="22"/>
    <n v="4"/>
    <n v="3"/>
    <n v="7"/>
    <n v="2"/>
    <n v="3"/>
    <n v="5"/>
    <n v="4"/>
    <n v="0"/>
    <n v="4"/>
    <n v="1"/>
    <n v="3"/>
    <n v="4"/>
    <n v="0"/>
    <n v="1"/>
    <n v="1"/>
    <n v="2"/>
    <n v="3"/>
    <n v="5"/>
    <n v="0"/>
    <n v="2"/>
    <n v="2"/>
    <n v="9"/>
    <n v="12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DJN0483U"/>
    <n v="1"/>
    <s v="MATUTINO"/>
    <s v="JUAN JACOBO ROUSSEAU"/>
    <n v="8"/>
    <s v="CHIHUAHUA"/>
    <n v="8"/>
    <s v="CHIHUAHUA"/>
    <n v="50"/>
    <s v="NUEVO CASAS GRANDES"/>
    <n v="1"/>
    <s v="NUEVO CASAS GRANDES"/>
    <s v="CALLE COLON"/>
    <n v="0"/>
    <s v="PĂšBLICO"/>
    <x v="3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0"/>
    <n v="5"/>
    <n v="5"/>
    <n v="6"/>
    <n v="7"/>
    <n v="13"/>
    <n v="14"/>
    <n v="13"/>
    <n v="27"/>
    <n v="0"/>
    <n v="0"/>
    <n v="0"/>
    <n v="0"/>
    <n v="0"/>
    <n v="0"/>
    <n v="0"/>
    <n v="0"/>
    <n v="0"/>
    <n v="20"/>
    <n v="25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DJN0525C"/>
    <n v="1"/>
    <s v="MATUTINO"/>
    <s v="JOAQUIN BARANDA"/>
    <n v="8"/>
    <s v="CHIHUAHUA"/>
    <n v="8"/>
    <s v="CHIHUAHUA"/>
    <n v="29"/>
    <s v="GUADALUPE Y CALVO"/>
    <n v="15"/>
    <s v="BABORIGAME"/>
    <s v="CALLE PIEDREGOSA"/>
    <n v="0"/>
    <s v="PĂšBLICO"/>
    <x v="3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2"/>
    <n v="2"/>
    <n v="4"/>
    <n v="5"/>
    <n v="10"/>
    <n v="15"/>
    <n v="14"/>
    <n v="10"/>
    <n v="24"/>
    <n v="0"/>
    <n v="0"/>
    <n v="0"/>
    <n v="0"/>
    <n v="0"/>
    <n v="0"/>
    <n v="0"/>
    <n v="0"/>
    <n v="0"/>
    <n v="21"/>
    <n v="22"/>
    <n v="4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</r>
  <r>
    <s v="08PJN0009V"/>
    <n v="1"/>
    <s v="MATUTINO"/>
    <s v="PREESCOLAR MUNDO MĂGICO DE LOS NIĂ‘OS"/>
    <n v="8"/>
    <s v="CHIHUAHUA"/>
    <n v="8"/>
    <s v="CHIHUAHUA"/>
    <n v="19"/>
    <s v="CHIHUAHUA"/>
    <n v="1"/>
    <s v="CHIHUAHUA"/>
    <s v="CALLE CIPRES "/>
    <n v="1317"/>
    <s v="PRIVADO"/>
    <x v="1"/>
    <n v="2"/>
    <s v="BĂSICA"/>
    <n v="1"/>
    <x v="0"/>
    <n v="1"/>
    <x v="1"/>
    <n v="0"/>
    <s v="NO APLICA"/>
    <n v="0"/>
    <s v="NO APLICA"/>
    <s v="08FZP0103S"/>
    <s v="08FJZ0113E"/>
    <m/>
    <n v="0"/>
    <s v="I2019"/>
    <n v="0"/>
    <n v="0"/>
    <n v="0"/>
    <n v="0"/>
    <n v="0"/>
    <n v="0"/>
    <n v="0"/>
    <n v="0"/>
    <n v="0"/>
    <n v="24"/>
    <n v="19"/>
    <n v="43"/>
    <n v="0"/>
    <n v="0"/>
    <n v="0"/>
    <n v="0"/>
    <n v="0"/>
    <n v="0"/>
    <n v="0"/>
    <n v="0"/>
    <n v="0"/>
    <n v="0"/>
    <n v="0"/>
    <n v="0"/>
    <n v="0"/>
    <n v="0"/>
    <n v="0"/>
    <n v="24"/>
    <n v="19"/>
    <n v="4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0"/>
    <n v="1"/>
    <n v="0"/>
    <n v="0"/>
    <n v="0"/>
    <n v="0"/>
    <n v="0"/>
    <n v="0"/>
    <n v="1"/>
    <n v="1"/>
    <n v="3"/>
    <n v="3"/>
  </r>
  <r>
    <s v="08PJN0061R"/>
    <n v="1"/>
    <s v="MATUTINO"/>
    <s v="PREESCOLAR TARAHUMARA"/>
    <n v="8"/>
    <s v="CHIHUAHUA"/>
    <n v="8"/>
    <s v="CHIHUAHUA"/>
    <n v="17"/>
    <s v="CUAUHTĂ‰MOC"/>
    <n v="1"/>
    <s v="CUAUHTĂ‰MOC"/>
    <s v="AVENIDA DE LOS RINCONES "/>
    <n v="975"/>
    <s v="PRIVADO"/>
    <x v="1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26"/>
    <n v="18"/>
    <n v="44"/>
    <n v="2"/>
    <n v="0"/>
    <n v="2"/>
    <n v="0"/>
    <n v="0"/>
    <n v="0"/>
    <n v="0"/>
    <n v="0"/>
    <n v="0"/>
    <n v="0"/>
    <n v="0"/>
    <n v="0"/>
    <n v="0"/>
    <n v="0"/>
    <n v="0"/>
    <n v="28"/>
    <n v="18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1"/>
    <n v="0"/>
    <n v="0"/>
    <n v="0"/>
    <n v="0"/>
    <n v="0"/>
    <n v="0"/>
    <n v="1"/>
    <n v="1"/>
    <n v="2"/>
    <n v="2"/>
  </r>
  <r>
    <s v="08PJN0432S"/>
    <n v="1"/>
    <s v="MATUTINO"/>
    <s v="INSTITUTO AMADO NERVO"/>
    <n v="8"/>
    <s v="CHIHUAHUA"/>
    <n v="8"/>
    <s v="CHIHUAHUA"/>
    <n v="11"/>
    <s v="CAMARGO"/>
    <n v="1"/>
    <s v="SANTA ROSALĂŤA DE CAMARGO"/>
    <s v="CALLE VICENTE GUERRERO"/>
    <n v="1001"/>
    <s v="PRIVADO"/>
    <x v="1"/>
    <n v="2"/>
    <s v="BĂSICA"/>
    <n v="1"/>
    <x v="0"/>
    <n v="1"/>
    <x v="1"/>
    <n v="0"/>
    <s v="NO APLICA"/>
    <n v="0"/>
    <s v="NO APLICA"/>
    <s v="08FZP0015Y"/>
    <m/>
    <s v="08ADG0011N"/>
    <n v="0"/>
    <s v="I2019"/>
    <n v="0"/>
    <n v="0"/>
    <n v="0"/>
    <n v="0"/>
    <n v="0"/>
    <n v="0"/>
    <n v="0"/>
    <n v="0"/>
    <n v="0"/>
    <n v="3"/>
    <n v="3"/>
    <n v="6"/>
    <n v="12"/>
    <n v="8"/>
    <n v="20"/>
    <n v="7"/>
    <n v="11"/>
    <n v="18"/>
    <n v="0"/>
    <n v="0"/>
    <n v="0"/>
    <n v="0"/>
    <n v="0"/>
    <n v="0"/>
    <n v="0"/>
    <n v="0"/>
    <n v="0"/>
    <n v="22"/>
    <n v="22"/>
    <n v="4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1"/>
    <n v="1"/>
    <n v="7"/>
    <n v="0"/>
    <n v="1"/>
    <n v="0"/>
    <n v="0"/>
    <n v="0"/>
    <n v="0"/>
    <n v="0"/>
    <n v="0"/>
    <n v="1"/>
    <n v="1"/>
    <n v="3"/>
    <n v="3"/>
  </r>
  <r>
    <s v="08DPR0157P"/>
    <n v="1"/>
    <s v="MATUTINO"/>
    <s v="IGNACIO ZARAGOZA"/>
    <n v="8"/>
    <s v="CHIHUAHUA"/>
    <n v="8"/>
    <s v="CHIHUAHUA"/>
    <n v="29"/>
    <s v="GUADALUPE Y CALVO"/>
    <n v="139"/>
    <s v="EL NOPAL"/>
    <s v="CALLE EL NOPAL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9"/>
    <n v="16"/>
    <n v="25"/>
    <n v="9"/>
    <n v="16"/>
    <n v="25"/>
    <n v="1"/>
    <n v="3"/>
    <n v="4"/>
    <n v="0"/>
    <n v="0"/>
    <n v="0"/>
    <n v="1"/>
    <n v="3"/>
    <n v="4"/>
    <n v="0"/>
    <n v="4"/>
    <n v="4"/>
    <n v="2"/>
    <n v="4"/>
    <n v="6"/>
    <n v="3"/>
    <n v="0"/>
    <n v="3"/>
    <n v="2"/>
    <n v="2"/>
    <n v="4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592Y"/>
    <n v="1"/>
    <s v="MATUTINO"/>
    <s v="ROTARIA FEDERAL CUAUHTEMOC"/>
    <n v="8"/>
    <s v="CHIHUAHUA"/>
    <n v="8"/>
    <s v="CHIHUAHUA"/>
    <n v="11"/>
    <s v="CAMARGO"/>
    <n v="92"/>
    <s v="MARAVILLAS"/>
    <s v="CALLE MARAVILLAS"/>
    <n v="0"/>
    <s v="PĂšBLICO"/>
    <x v="3"/>
    <n v="2"/>
    <s v="BĂSICA"/>
    <n v="2"/>
    <x v="2"/>
    <n v="1"/>
    <x v="1"/>
    <n v="0"/>
    <s v="NO APLICA"/>
    <n v="0"/>
    <s v="NO APLICA"/>
    <s v="08FIZ0236Z"/>
    <s v="08FJS0127Y"/>
    <s v="08ADG0057I"/>
    <n v="0"/>
    <s v="I2019"/>
    <n v="7"/>
    <n v="15"/>
    <n v="22"/>
    <n v="7"/>
    <n v="15"/>
    <n v="22"/>
    <n v="4"/>
    <n v="5"/>
    <n v="9"/>
    <n v="1"/>
    <n v="6"/>
    <n v="7"/>
    <n v="0"/>
    <n v="0"/>
    <n v="0"/>
    <n v="0"/>
    <n v="2"/>
    <n v="2"/>
    <n v="1"/>
    <n v="2"/>
    <n v="3"/>
    <n v="2"/>
    <n v="5"/>
    <n v="7"/>
    <n v="0"/>
    <n v="1"/>
    <n v="1"/>
    <n v="4"/>
    <n v="16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6"/>
    <n v="1"/>
  </r>
  <r>
    <s v="08DPR1797R"/>
    <n v="1"/>
    <s v="MATUTINO"/>
    <s v="FRANCISCO GONZALEZ BOCANEGRA"/>
    <n v="8"/>
    <s v="CHIHUAHUA"/>
    <n v="8"/>
    <s v="CHIHUAHUA"/>
    <n v="11"/>
    <s v="CAMARGO"/>
    <n v="51"/>
    <s v="LA ENRAMADA"/>
    <s v="CALLE LA ENRAMADA"/>
    <n v="0"/>
    <s v="PĂšBLICO"/>
    <x v="3"/>
    <n v="2"/>
    <s v="BĂSICA"/>
    <n v="2"/>
    <x v="2"/>
    <n v="1"/>
    <x v="1"/>
    <n v="0"/>
    <s v="NO APLICA"/>
    <n v="0"/>
    <s v="NO APLICA"/>
    <s v="08FIZ0236Z"/>
    <s v="08FJS0127Y"/>
    <s v="08ADG0057I"/>
    <n v="0"/>
    <s v="I2019"/>
    <n v="11"/>
    <n v="12"/>
    <n v="23"/>
    <n v="11"/>
    <n v="12"/>
    <n v="23"/>
    <n v="2"/>
    <n v="5"/>
    <n v="7"/>
    <n v="3"/>
    <n v="3"/>
    <n v="6"/>
    <n v="2"/>
    <n v="1"/>
    <n v="3"/>
    <n v="0"/>
    <n v="0"/>
    <n v="0"/>
    <n v="1"/>
    <n v="2"/>
    <n v="3"/>
    <n v="3"/>
    <n v="1"/>
    <n v="4"/>
    <n v="1"/>
    <n v="2"/>
    <n v="3"/>
    <n v="10"/>
    <n v="9"/>
    <n v="1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DJN0709J"/>
    <n v="1"/>
    <s v="MATUTINO"/>
    <s v="RALLENALI"/>
    <n v="8"/>
    <s v="CHIHUAHUA"/>
    <n v="8"/>
    <s v="CHIHUAHUA"/>
    <n v="20"/>
    <s v="CHĂŤNIPAS"/>
    <n v="66"/>
    <s v="IGNACIO VALENZUELA LAGARDA (LORETO)"/>
    <s v="CALLE IGNACIO VALENZUELA (LORETO)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5"/>
    <n v="7"/>
    <n v="12"/>
    <n v="11"/>
    <n v="10"/>
    <n v="21"/>
    <n v="7"/>
    <n v="6"/>
    <n v="13"/>
    <n v="0"/>
    <n v="0"/>
    <n v="0"/>
    <n v="0"/>
    <n v="0"/>
    <n v="0"/>
    <n v="0"/>
    <n v="0"/>
    <n v="0"/>
    <n v="23"/>
    <n v="23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PR0162A"/>
    <n v="1"/>
    <s v="MATUTINO"/>
    <s v="GREGORIO TORRES QUINTERO"/>
    <n v="8"/>
    <s v="CHIHUAHUA"/>
    <n v="8"/>
    <s v="CHIHUAHUA"/>
    <n v="29"/>
    <s v="GUADALUPE Y CALVO"/>
    <n v="151"/>
    <s v="EL PALMITO"/>
    <s v="CALLE EL PALMITO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9"/>
    <n v="6"/>
    <n v="25"/>
    <n v="19"/>
    <n v="6"/>
    <n v="25"/>
    <n v="2"/>
    <n v="1"/>
    <n v="3"/>
    <n v="0"/>
    <n v="1"/>
    <n v="1"/>
    <n v="4"/>
    <n v="2"/>
    <n v="6"/>
    <n v="3"/>
    <n v="1"/>
    <n v="4"/>
    <n v="5"/>
    <n v="2"/>
    <n v="7"/>
    <n v="1"/>
    <n v="0"/>
    <n v="1"/>
    <n v="3"/>
    <n v="0"/>
    <n v="3"/>
    <n v="16"/>
    <n v="6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PR0325U"/>
    <n v="1"/>
    <s v="MATUTINO"/>
    <s v="BENITO JUAREZ 2243"/>
    <n v="8"/>
    <s v="CHIHUAHUA"/>
    <n v="8"/>
    <s v="CHIHUAHUA"/>
    <n v="44"/>
    <s v="MATAMOROS"/>
    <n v="58"/>
    <s v="SANTA ROSALĂŤA (LA MAROMA)"/>
    <s v="CALLE CONOCIDO"/>
    <n v="0"/>
    <s v="PĂšBLICO"/>
    <x v="2"/>
    <n v="2"/>
    <s v="BĂSICA"/>
    <n v="2"/>
    <x v="2"/>
    <n v="1"/>
    <x v="1"/>
    <n v="0"/>
    <s v="NO APLICA"/>
    <n v="0"/>
    <s v="NO APLICA"/>
    <s v="08FIZ0267S"/>
    <m/>
    <m/>
    <n v="0"/>
    <s v="I2019"/>
    <n v="13"/>
    <n v="11"/>
    <n v="24"/>
    <n v="13"/>
    <n v="11"/>
    <n v="24"/>
    <n v="2"/>
    <n v="1"/>
    <n v="3"/>
    <n v="0"/>
    <n v="2"/>
    <n v="2"/>
    <n v="2"/>
    <n v="2"/>
    <n v="4"/>
    <n v="2"/>
    <n v="3"/>
    <n v="5"/>
    <n v="3"/>
    <n v="0"/>
    <n v="3"/>
    <n v="2"/>
    <n v="3"/>
    <n v="5"/>
    <n v="2"/>
    <n v="2"/>
    <n v="4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94N"/>
    <n v="1"/>
    <s v="MATUTINO"/>
    <s v="FRANCISCO I. MADERO"/>
    <n v="8"/>
    <s v="CHIHUAHUA"/>
    <n v="8"/>
    <s v="CHIHUAHUA"/>
    <n v="12"/>
    <s v="CARICHĂŤ"/>
    <n v="486"/>
    <s v="NAPUCHI"/>
    <s v="CALLE NAPUCHIS"/>
    <n v="0"/>
    <s v="PĂšBLICO"/>
    <x v="3"/>
    <n v="2"/>
    <s v="BĂSICA"/>
    <n v="2"/>
    <x v="2"/>
    <n v="3"/>
    <x v="4"/>
    <n v="0"/>
    <s v="NO APLICA"/>
    <n v="0"/>
    <s v="NO APLICA"/>
    <s v="08FZI0026U"/>
    <s v="08FJI0009C"/>
    <s v="08ADG0010O"/>
    <n v="0"/>
    <s v="I2019"/>
    <n v="8"/>
    <n v="10"/>
    <n v="18"/>
    <n v="8"/>
    <n v="10"/>
    <n v="18"/>
    <n v="4"/>
    <n v="3"/>
    <n v="7"/>
    <n v="4"/>
    <n v="5"/>
    <n v="9"/>
    <n v="0"/>
    <n v="5"/>
    <n v="5"/>
    <n v="4"/>
    <n v="1"/>
    <n v="5"/>
    <n v="2"/>
    <n v="2"/>
    <n v="4"/>
    <n v="2"/>
    <n v="0"/>
    <n v="2"/>
    <n v="1"/>
    <n v="1"/>
    <n v="2"/>
    <n v="13"/>
    <n v="14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B0703E"/>
    <n v="1"/>
    <s v="MATUTINO"/>
    <s v="NIĂ‘OS REVOLUCIONARIOS"/>
    <n v="8"/>
    <s v="CHIHUAHUA"/>
    <n v="8"/>
    <s v="CHIHUAHUA"/>
    <n v="12"/>
    <s v="CARICHĂŤ"/>
    <n v="202"/>
    <s v="ROMIGACHI (ROMARACHI)"/>
    <s v="CALLE ROMIGACHI"/>
    <n v="0"/>
    <s v="PĂšBLICO"/>
    <x v="3"/>
    <n v="2"/>
    <s v="BĂSICA"/>
    <n v="2"/>
    <x v="2"/>
    <n v="3"/>
    <x v="4"/>
    <n v="0"/>
    <s v="NO APLICA"/>
    <n v="0"/>
    <s v="NO APLICA"/>
    <s v="08FZI0033D"/>
    <s v="08FJI0008D"/>
    <s v="08ADG0010O"/>
    <n v="0"/>
    <s v="I2019"/>
    <n v="7"/>
    <n v="17"/>
    <n v="24"/>
    <n v="7"/>
    <n v="17"/>
    <n v="24"/>
    <n v="1"/>
    <n v="4"/>
    <n v="5"/>
    <n v="1"/>
    <n v="0"/>
    <n v="1"/>
    <n v="0"/>
    <n v="6"/>
    <n v="6"/>
    <n v="4"/>
    <n v="3"/>
    <n v="7"/>
    <n v="1"/>
    <n v="2"/>
    <n v="3"/>
    <n v="0"/>
    <n v="2"/>
    <n v="2"/>
    <n v="0"/>
    <n v="3"/>
    <n v="3"/>
    <n v="6"/>
    <n v="16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KPR2039Y"/>
    <n v="4"/>
    <s v="DISCONTINUO"/>
    <s v="PRIMARIA COMUNITARIA"/>
    <n v="8"/>
    <s v="CHIHUAHUA"/>
    <n v="8"/>
    <s v="CHIHUAHUA"/>
    <n v="1"/>
    <s v="AHUMADA"/>
    <n v="1045"/>
    <s v="COLONIA VALLE DE LA ESPERANZA"/>
    <s v="NINGUNO NINGUNO"/>
    <n v="0"/>
    <s v="PÚBLICO"/>
    <x v="0"/>
    <n v="2"/>
    <s v="BÁSICA"/>
    <n v="2"/>
    <x v="2"/>
    <n v="2"/>
    <x v="0"/>
    <n v="0"/>
    <s v="NO APLICA"/>
    <n v="0"/>
    <s v="NO APLICA"/>
    <m/>
    <m/>
    <m/>
    <n v="0"/>
    <s v="I2019"/>
    <n v="12"/>
    <n v="7"/>
    <n v="19"/>
    <n v="12"/>
    <n v="7"/>
    <n v="19"/>
    <n v="0"/>
    <n v="2"/>
    <n v="2"/>
    <n v="2"/>
    <n v="2"/>
    <n v="4"/>
    <n v="4"/>
    <n v="2"/>
    <n v="6"/>
    <n v="2"/>
    <n v="4"/>
    <n v="6"/>
    <n v="2"/>
    <n v="0"/>
    <n v="2"/>
    <n v="6"/>
    <n v="1"/>
    <n v="7"/>
    <n v="2"/>
    <n v="1"/>
    <n v="3"/>
    <n v="18"/>
    <n v="10"/>
    <n v="2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3"/>
    <n v="3"/>
    <n v="0"/>
    <n v="0"/>
  </r>
  <r>
    <s v="08DJN0234N"/>
    <n v="1"/>
    <s v="MATUTINO"/>
    <s v="JUAN ENRIQUE PESTALOZZI"/>
    <n v="8"/>
    <s v="CHIHUAHUA"/>
    <n v="8"/>
    <s v="CHIHUAHUA"/>
    <n v="55"/>
    <s v="ROSALES"/>
    <n v="9"/>
    <s v="EL MOLINO"/>
    <s v="CALLE EL MOLINO"/>
    <n v="0"/>
    <s v="PĂšBLICO"/>
    <x v="3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1"/>
    <n v="1"/>
    <n v="2"/>
    <n v="13"/>
    <n v="13"/>
    <n v="26"/>
    <n v="8"/>
    <n v="10"/>
    <n v="18"/>
    <n v="0"/>
    <n v="0"/>
    <n v="0"/>
    <n v="0"/>
    <n v="0"/>
    <n v="0"/>
    <n v="0"/>
    <n v="0"/>
    <n v="0"/>
    <n v="22"/>
    <n v="24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JN0998R"/>
    <n v="1"/>
    <s v="MATUTINO"/>
    <s v="PRAXEDIS GILBERTO GUERRERO HURTADO"/>
    <n v="8"/>
    <s v="CHIHUAHUA"/>
    <n v="8"/>
    <s v="CHIHUAHUA"/>
    <n v="53"/>
    <s v="PRAXEDIS G. GUERRERO"/>
    <n v="1"/>
    <s v="PRAXEDIS G. GUERRERO"/>
    <s v="CALLE 17 "/>
    <n v="0"/>
    <s v="PĂšBLICO"/>
    <x v="3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2"/>
    <n v="0"/>
    <n v="2"/>
    <n v="11"/>
    <n v="11"/>
    <n v="22"/>
    <n v="9"/>
    <n v="13"/>
    <n v="22"/>
    <n v="0"/>
    <n v="0"/>
    <n v="0"/>
    <n v="0"/>
    <n v="0"/>
    <n v="0"/>
    <n v="0"/>
    <n v="0"/>
    <n v="0"/>
    <n v="22"/>
    <n v="24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PJN0008W"/>
    <n v="1"/>
    <s v="MATUTINO"/>
    <s v="PREESCOLAR TOWWI"/>
    <n v="8"/>
    <s v="CHIHUAHUA"/>
    <n v="8"/>
    <s v="CHIHUAHUA"/>
    <n v="17"/>
    <s v="CUAUHTĂ‰MOC"/>
    <n v="1"/>
    <s v="CUAUHTĂ‰MOC"/>
    <s v="CALLE RIO SANTA CLARA "/>
    <n v="0"/>
    <s v="PRIVADO"/>
    <x v="1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24"/>
    <n v="20"/>
    <n v="44"/>
    <n v="1"/>
    <n v="2"/>
    <n v="3"/>
    <n v="0"/>
    <n v="0"/>
    <n v="0"/>
    <n v="0"/>
    <n v="0"/>
    <n v="0"/>
    <n v="0"/>
    <n v="0"/>
    <n v="0"/>
    <n v="0"/>
    <n v="0"/>
    <n v="0"/>
    <n v="25"/>
    <n v="22"/>
    <n v="4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0"/>
    <n v="0"/>
    <n v="0"/>
    <n v="0"/>
    <n v="0"/>
    <n v="0"/>
    <n v="1"/>
    <n v="1"/>
    <n v="2"/>
    <n v="2"/>
  </r>
  <r>
    <s v="08DPR0441L"/>
    <n v="4"/>
    <s v="DISCONTINUO"/>
    <s v="VICENTE GUERRERO"/>
    <n v="8"/>
    <s v="CHIHUAHUA"/>
    <n v="8"/>
    <s v="CHIHUAHUA"/>
    <n v="51"/>
    <s v="OCAMPO"/>
    <n v="36"/>
    <s v="MEMELICHI DE ABAJO"/>
    <s v="CALLE MEMELICHI DE ABAJO"/>
    <n v="0"/>
    <s v="PĂšBLICO"/>
    <x v="3"/>
    <n v="2"/>
    <s v="BĂSICA"/>
    <n v="2"/>
    <x v="2"/>
    <n v="1"/>
    <x v="1"/>
    <n v="0"/>
    <s v="NO APLICA"/>
    <n v="0"/>
    <s v="NO APLICA"/>
    <s v="08FIZ0211Q"/>
    <s v="08FJS0123B"/>
    <s v="08ADG0003E"/>
    <n v="0"/>
    <s v="I2019"/>
    <n v="11"/>
    <n v="14"/>
    <n v="25"/>
    <n v="11"/>
    <n v="14"/>
    <n v="25"/>
    <n v="1"/>
    <n v="4"/>
    <n v="5"/>
    <n v="0"/>
    <n v="0"/>
    <n v="0"/>
    <n v="1"/>
    <n v="2"/>
    <n v="3"/>
    <n v="1"/>
    <n v="0"/>
    <n v="1"/>
    <n v="1"/>
    <n v="3"/>
    <n v="4"/>
    <n v="5"/>
    <n v="4"/>
    <n v="9"/>
    <n v="1"/>
    <n v="1"/>
    <n v="2"/>
    <n v="9"/>
    <n v="10"/>
    <n v="1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TV0013R"/>
    <n v="1"/>
    <s v="MATUTINO"/>
    <s v="TELESECUNDARIA 6010"/>
    <n v="8"/>
    <s v="CHIHUAHUA"/>
    <n v="8"/>
    <s v="CHIHUAHUA"/>
    <n v="16"/>
    <s v="LA CRUZ"/>
    <n v="4"/>
    <s v="CORRALEĂ‘O DE JUĂREZ"/>
    <s v="CALLE CONOCIDO"/>
    <n v="0"/>
    <s v="PĂšBLICO"/>
    <x v="2"/>
    <n v="2"/>
    <s v="BĂSICA"/>
    <n v="3"/>
    <x v="1"/>
    <n v="3"/>
    <x v="2"/>
    <n v="0"/>
    <s v="NO APLICA"/>
    <n v="0"/>
    <s v="NO APLICA"/>
    <s v="08FTV0007F"/>
    <m/>
    <m/>
    <n v="0"/>
    <s v="I2019"/>
    <n v="17"/>
    <n v="4"/>
    <n v="21"/>
    <n v="12"/>
    <n v="2"/>
    <n v="14"/>
    <n v="5"/>
    <n v="0"/>
    <n v="5"/>
    <n v="5"/>
    <n v="5"/>
    <n v="10"/>
    <n v="10"/>
    <n v="1"/>
    <n v="11"/>
    <n v="3"/>
    <n v="2"/>
    <n v="5"/>
    <n v="0"/>
    <n v="0"/>
    <n v="0"/>
    <n v="0"/>
    <n v="0"/>
    <n v="0"/>
    <n v="0"/>
    <n v="0"/>
    <n v="0"/>
    <n v="18"/>
    <n v="8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</r>
  <r>
    <s v="08DJN0358W"/>
    <n v="1"/>
    <s v="MATUTINO"/>
    <s v="NIĂ‘O ARTILLERO"/>
    <n v="8"/>
    <s v="CHIHUAHUA"/>
    <n v="8"/>
    <s v="CHIHUAHUA"/>
    <n v="2"/>
    <s v="ALDAMA"/>
    <n v="1"/>
    <s v="JUAN ALDAMA"/>
    <s v="CALLE FRANCISCO PORTILLO"/>
    <n v="0"/>
    <s v="PĂšBLICO"/>
    <x v="3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3"/>
    <n v="6"/>
    <n v="9"/>
    <n v="8"/>
    <n v="7"/>
    <n v="15"/>
    <n v="12"/>
    <n v="9"/>
    <n v="21"/>
    <n v="0"/>
    <n v="0"/>
    <n v="0"/>
    <n v="0"/>
    <n v="0"/>
    <n v="0"/>
    <n v="0"/>
    <n v="0"/>
    <n v="0"/>
    <n v="23"/>
    <n v="22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</r>
  <r>
    <s v="08DJN0896U"/>
    <n v="1"/>
    <s v="MATUTINO"/>
    <s v="ALFONSINA STORNI"/>
    <n v="8"/>
    <s v="CHIHUAHUA"/>
    <n v="8"/>
    <s v="CHIHUAHUA"/>
    <n v="11"/>
    <s v="CAMARGO"/>
    <n v="549"/>
    <s v="EL TECUĂN"/>
    <s v="CALLE EL TECUAN"/>
    <n v="0"/>
    <s v="PĂšBLICO"/>
    <x v="3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7"/>
    <n v="8"/>
    <n v="15"/>
    <n v="5"/>
    <n v="4"/>
    <n v="9"/>
    <n v="3"/>
    <n v="18"/>
    <n v="21"/>
    <n v="0"/>
    <n v="0"/>
    <n v="0"/>
    <n v="0"/>
    <n v="0"/>
    <n v="0"/>
    <n v="0"/>
    <n v="0"/>
    <n v="0"/>
    <n v="15"/>
    <n v="30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0"/>
    <n v="5"/>
    <n v="0"/>
    <n v="2"/>
    <n v="0"/>
    <n v="0"/>
    <n v="1"/>
    <n v="0"/>
    <n v="0"/>
    <n v="0"/>
    <n v="1"/>
    <n v="2"/>
    <n v="2"/>
    <n v="2"/>
  </r>
  <r>
    <s v="08PJN0688S"/>
    <n v="1"/>
    <s v="MATUTINO"/>
    <s v="KIDS GARDEN"/>
    <n v="8"/>
    <s v="CHIHUAHUA"/>
    <n v="8"/>
    <s v="CHIHUAHUA"/>
    <n v="19"/>
    <s v="CHIHUAHUA"/>
    <n v="1"/>
    <s v="CHIHUAHUA"/>
    <s v="AVENIDA PASCUAL OROZCO"/>
    <n v="2504"/>
    <s v="PRIVADO"/>
    <x v="1"/>
    <n v="2"/>
    <s v="BĂSICA"/>
    <n v="1"/>
    <x v="0"/>
    <n v="1"/>
    <x v="1"/>
    <n v="0"/>
    <s v="NO APLICA"/>
    <n v="0"/>
    <s v="NO APLICA"/>
    <s v="08FZP0004S"/>
    <m/>
    <s v="08ADG0011N"/>
    <n v="0"/>
    <s v="I2019"/>
    <n v="0"/>
    <n v="0"/>
    <n v="0"/>
    <n v="0"/>
    <n v="0"/>
    <n v="0"/>
    <n v="0"/>
    <n v="0"/>
    <n v="0"/>
    <n v="3"/>
    <n v="5"/>
    <n v="8"/>
    <n v="11"/>
    <n v="7"/>
    <n v="18"/>
    <n v="8"/>
    <n v="9"/>
    <n v="17"/>
    <n v="0"/>
    <n v="0"/>
    <n v="0"/>
    <n v="0"/>
    <n v="0"/>
    <n v="0"/>
    <n v="0"/>
    <n v="0"/>
    <n v="0"/>
    <n v="22"/>
    <n v="21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3"/>
    <n v="0"/>
    <n v="2"/>
    <n v="8"/>
    <n v="0"/>
    <n v="2"/>
    <n v="0"/>
    <n v="0"/>
    <n v="1"/>
    <n v="0"/>
    <n v="0"/>
    <n v="0"/>
    <n v="1"/>
    <n v="2"/>
    <n v="3"/>
    <n v="3"/>
  </r>
  <r>
    <s v="08DPR1634G"/>
    <n v="1"/>
    <s v="MATUTINO"/>
    <s v="ADOLFO LOPEZ MATEOS"/>
    <n v="8"/>
    <s v="CHIHUAHUA"/>
    <n v="8"/>
    <s v="CHIHUAHUA"/>
    <n v="55"/>
    <s v="ROSALES"/>
    <n v="10"/>
    <s v="ORINDA"/>
    <s v="CALLE ORINDA"/>
    <n v="0"/>
    <s v="PĂšBLICO"/>
    <x v="3"/>
    <n v="2"/>
    <s v="BĂSICA"/>
    <n v="2"/>
    <x v="2"/>
    <n v="1"/>
    <x v="1"/>
    <n v="0"/>
    <s v="NO APLICA"/>
    <n v="0"/>
    <s v="NO APLICA"/>
    <s v="08FIZ0230E"/>
    <s v="08FJS0126Z"/>
    <s v="08ADG0057I"/>
    <n v="0"/>
    <s v="I2019"/>
    <n v="13"/>
    <n v="7"/>
    <n v="20"/>
    <n v="13"/>
    <n v="7"/>
    <n v="20"/>
    <n v="1"/>
    <n v="1"/>
    <n v="2"/>
    <n v="1"/>
    <n v="5"/>
    <n v="6"/>
    <n v="2"/>
    <n v="2"/>
    <n v="4"/>
    <n v="1"/>
    <n v="2"/>
    <n v="3"/>
    <n v="4"/>
    <n v="0"/>
    <n v="4"/>
    <n v="4"/>
    <n v="2"/>
    <n v="6"/>
    <n v="2"/>
    <n v="0"/>
    <n v="2"/>
    <n v="14"/>
    <n v="11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</r>
  <r>
    <s v="08DPB0696L"/>
    <n v="1"/>
    <s v="MATUTINO"/>
    <s v="MIGUEL HIDALGO Y COSTILLA"/>
    <n v="8"/>
    <s v="CHIHUAHUA"/>
    <n v="8"/>
    <s v="CHIHUAHUA"/>
    <n v="29"/>
    <s v="GUADALUPE Y CALVO"/>
    <n v="187"/>
    <s v="ALISITOS DE OLIVA (ALISITOS DE ABAJO)"/>
    <s v="CALLE ALISITOS DE OLIVA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9"/>
    <n v="16"/>
    <n v="25"/>
    <n v="8"/>
    <n v="15"/>
    <n v="23"/>
    <n v="1"/>
    <n v="1"/>
    <n v="2"/>
    <n v="2"/>
    <n v="1"/>
    <n v="3"/>
    <n v="2"/>
    <n v="2"/>
    <n v="4"/>
    <n v="2"/>
    <n v="2"/>
    <n v="4"/>
    <n v="0"/>
    <n v="1"/>
    <n v="1"/>
    <n v="2"/>
    <n v="3"/>
    <n v="5"/>
    <n v="1"/>
    <n v="6"/>
    <n v="7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TV0122Y"/>
    <n v="1"/>
    <s v="MATUTINO"/>
    <s v="TELESECUNDARIA 6123"/>
    <n v="8"/>
    <s v="CHIHUAHUA"/>
    <n v="8"/>
    <s v="CHIHUAHUA"/>
    <n v="48"/>
    <s v="NAMIQUIPA"/>
    <n v="37"/>
    <s v="GUADALUPE VICTORIA (EL PICACHO)"/>
    <s v="CALLE GUADALUPE VICTORIA"/>
    <n v="0"/>
    <s v="PĂšBLICO"/>
    <x v="2"/>
    <n v="2"/>
    <s v="BĂSICA"/>
    <n v="3"/>
    <x v="1"/>
    <n v="3"/>
    <x v="2"/>
    <n v="0"/>
    <s v="NO APLICA"/>
    <n v="0"/>
    <s v="NO APLICA"/>
    <s v="08FTV0009D"/>
    <m/>
    <m/>
    <n v="0"/>
    <s v="I2019"/>
    <n v="10"/>
    <n v="9"/>
    <n v="19"/>
    <n v="9"/>
    <n v="9"/>
    <n v="18"/>
    <n v="1"/>
    <n v="1"/>
    <n v="2"/>
    <n v="5"/>
    <n v="1"/>
    <n v="6"/>
    <n v="6"/>
    <n v="7"/>
    <n v="13"/>
    <n v="4"/>
    <n v="4"/>
    <n v="8"/>
    <n v="0"/>
    <n v="0"/>
    <n v="0"/>
    <n v="0"/>
    <n v="0"/>
    <n v="0"/>
    <n v="0"/>
    <n v="0"/>
    <n v="0"/>
    <n v="15"/>
    <n v="12"/>
    <n v="2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DJN0034P"/>
    <n v="1"/>
    <s v="MATUTINO"/>
    <s v="MAGISTERIO"/>
    <n v="8"/>
    <s v="CHIHUAHUA"/>
    <n v="8"/>
    <s v="CHIHUAHUA"/>
    <n v="32"/>
    <s v="HIDALGO DEL PARRAL"/>
    <n v="1"/>
    <s v="HIDALGO DEL PARRAL"/>
    <s v="PROLONGACIĂ“N EUGENIO CINTRON "/>
    <n v="0"/>
    <s v="PĂšBLICO"/>
    <x v="3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5"/>
    <n v="5"/>
    <n v="10"/>
    <n v="6"/>
    <n v="10"/>
    <n v="16"/>
    <n v="10"/>
    <n v="9"/>
    <n v="19"/>
    <n v="0"/>
    <n v="0"/>
    <n v="0"/>
    <n v="0"/>
    <n v="0"/>
    <n v="0"/>
    <n v="0"/>
    <n v="0"/>
    <n v="0"/>
    <n v="21"/>
    <n v="24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7"/>
    <n v="2"/>
  </r>
  <r>
    <s v="08PJN0005Z"/>
    <n v="1"/>
    <s v="MATUTINO"/>
    <s v="PREESCOLAR PARQUE RĂŤO BRAVO"/>
    <n v="8"/>
    <s v="CHIHUAHUA"/>
    <n v="8"/>
    <s v="CHIHUAHUA"/>
    <n v="37"/>
    <s v="JUĂREZ"/>
    <n v="1"/>
    <s v="JUĂREZ"/>
    <s v="CALLE MANUEL SANDOVAL VALLARTA"/>
    <n v="590"/>
    <s v="PRIVADO"/>
    <x v="1"/>
    <n v="2"/>
    <s v="BĂSICA"/>
    <n v="1"/>
    <x v="0"/>
    <n v="1"/>
    <x v="1"/>
    <n v="0"/>
    <s v="NO APLICA"/>
    <n v="0"/>
    <s v="NO APLICA"/>
    <s v="08FZP0022H"/>
    <s v="08FJZ0101Z"/>
    <s v="08ADG0005C"/>
    <n v="0"/>
    <s v="I2019"/>
    <n v="0"/>
    <n v="0"/>
    <n v="0"/>
    <n v="0"/>
    <n v="0"/>
    <n v="0"/>
    <n v="0"/>
    <n v="0"/>
    <n v="0"/>
    <n v="24"/>
    <n v="19"/>
    <n v="43"/>
    <n v="1"/>
    <n v="5"/>
    <n v="6"/>
    <n v="0"/>
    <n v="0"/>
    <n v="0"/>
    <n v="0"/>
    <n v="0"/>
    <n v="0"/>
    <n v="0"/>
    <n v="0"/>
    <n v="0"/>
    <n v="0"/>
    <n v="0"/>
    <n v="0"/>
    <n v="25"/>
    <n v="24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ETV0091V"/>
    <n v="1"/>
    <s v="MATUTINO"/>
    <s v="TELESECUNDARIA 6091"/>
    <n v="8"/>
    <s v="CHIHUAHUA"/>
    <n v="8"/>
    <s v="CHIHUAHUA"/>
    <n v="31"/>
    <s v="GUERRERO"/>
    <n v="91"/>
    <s v="RANCHO DE SANTIAGO"/>
    <s v="CALLE RANCHOS DE SANTIAGO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0"/>
    <s v="I2019"/>
    <n v="12"/>
    <n v="11"/>
    <n v="23"/>
    <n v="10"/>
    <n v="11"/>
    <n v="21"/>
    <n v="7"/>
    <n v="3"/>
    <n v="10"/>
    <n v="4"/>
    <n v="2"/>
    <n v="6"/>
    <n v="3"/>
    <n v="5"/>
    <n v="8"/>
    <n v="2"/>
    <n v="4"/>
    <n v="6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ETV0094S"/>
    <n v="1"/>
    <s v="MATUTINO"/>
    <s v="TELESECUNDARIA 6094"/>
    <n v="8"/>
    <s v="CHIHUAHUA"/>
    <n v="8"/>
    <s v="CHIHUAHUA"/>
    <n v="44"/>
    <s v="MATAMOROS"/>
    <n v="68"/>
    <s v="EL VERANO (EJIDO DE BORJAS)"/>
    <s v="CALLE LAZARO CARDENAS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13"/>
    <n v="9"/>
    <n v="22"/>
    <n v="13"/>
    <n v="9"/>
    <n v="22"/>
    <n v="2"/>
    <n v="2"/>
    <n v="4"/>
    <n v="3"/>
    <n v="2"/>
    <n v="5"/>
    <n v="8"/>
    <n v="3"/>
    <n v="11"/>
    <n v="3"/>
    <n v="4"/>
    <n v="7"/>
    <n v="0"/>
    <n v="0"/>
    <n v="0"/>
    <n v="0"/>
    <n v="0"/>
    <n v="0"/>
    <n v="0"/>
    <n v="0"/>
    <n v="0"/>
    <n v="14"/>
    <n v="9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DJN0470Q"/>
    <n v="1"/>
    <s v="MATUTINO"/>
    <s v="MIGUEL HUERTA MALDONADO"/>
    <n v="8"/>
    <s v="CHIHUAHUA"/>
    <n v="8"/>
    <s v="CHIHUAHUA"/>
    <n v="37"/>
    <s v="JUĂREZ"/>
    <n v="1"/>
    <s v="JUĂREZ"/>
    <s v="CALLE REFUGIO HERRERA GONZALEZ "/>
    <n v="0"/>
    <s v="PĂšBLICO"/>
    <x v="3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0"/>
    <n v="1"/>
    <n v="1"/>
    <n v="5"/>
    <n v="7"/>
    <n v="12"/>
    <n v="20"/>
    <n v="14"/>
    <n v="34"/>
    <n v="0"/>
    <n v="0"/>
    <n v="0"/>
    <n v="0"/>
    <n v="0"/>
    <n v="0"/>
    <n v="0"/>
    <n v="0"/>
    <n v="0"/>
    <n v="25"/>
    <n v="22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EJN0150E"/>
    <n v="1"/>
    <s v="MATUTINO"/>
    <s v="MIGUEL AHUMADA 1081"/>
    <n v="8"/>
    <s v="CHIHUAHUA"/>
    <n v="8"/>
    <s v="CHIHUAHUA"/>
    <n v="37"/>
    <s v="JUĂREZ"/>
    <n v="1"/>
    <s v="JUĂREZ"/>
    <s v="CALLE PIPILA SUR"/>
    <n v="675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4"/>
    <n v="3"/>
    <n v="7"/>
    <n v="6"/>
    <n v="6"/>
    <n v="12"/>
    <n v="18"/>
    <n v="9"/>
    <n v="27"/>
    <n v="0"/>
    <n v="0"/>
    <n v="0"/>
    <n v="0"/>
    <n v="0"/>
    <n v="0"/>
    <n v="0"/>
    <n v="0"/>
    <n v="0"/>
    <n v="28"/>
    <n v="18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2"/>
    <n v="2"/>
  </r>
  <r>
    <s v="08EPR0075E"/>
    <n v="1"/>
    <s v="MATUTINO"/>
    <s v="DORADOS DE VILLA 2799"/>
    <n v="8"/>
    <s v="CHIHUAHUA"/>
    <n v="8"/>
    <s v="CHIHUAHUA"/>
    <n v="5"/>
    <s v="ASCENSIĂ“N"/>
    <n v="1136"/>
    <s v="CASA VERDE"/>
    <s v="NINGUNO NINGUNO"/>
    <n v="0"/>
    <s v="PĂšBLICO"/>
    <x v="2"/>
    <n v="2"/>
    <s v="BĂSICA"/>
    <n v="2"/>
    <x v="2"/>
    <n v="1"/>
    <x v="1"/>
    <n v="0"/>
    <s v="NO APLICA"/>
    <n v="0"/>
    <s v="NO APLICA"/>
    <s v="08FIZ0041M"/>
    <m/>
    <m/>
    <n v="0"/>
    <s v="I2019"/>
    <n v="6"/>
    <n v="15"/>
    <n v="21"/>
    <n v="6"/>
    <n v="14"/>
    <n v="20"/>
    <n v="0"/>
    <n v="0"/>
    <n v="0"/>
    <n v="3"/>
    <n v="5"/>
    <n v="8"/>
    <n v="1"/>
    <n v="3"/>
    <n v="4"/>
    <n v="2"/>
    <n v="3"/>
    <n v="5"/>
    <n v="1"/>
    <n v="3"/>
    <n v="4"/>
    <n v="1"/>
    <n v="3"/>
    <n v="4"/>
    <n v="2"/>
    <n v="2"/>
    <n v="4"/>
    <n v="10"/>
    <n v="19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2013Q"/>
    <n v="1"/>
    <s v="MATUTINO"/>
    <s v="ATZIRI DAYRE"/>
    <n v="8"/>
    <s v="CHIHUAHUA"/>
    <n v="8"/>
    <s v="CHIHUAHUA"/>
    <n v="37"/>
    <s v="JUĂREZ"/>
    <n v="1"/>
    <s v="JUĂREZ"/>
    <s v="CALLE TIKE"/>
    <n v="0"/>
    <s v="PĂšBLICO"/>
    <x v="3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1"/>
    <n v="0"/>
    <n v="1"/>
    <n v="6"/>
    <n v="6"/>
    <n v="12"/>
    <n v="21"/>
    <n v="13"/>
    <n v="34"/>
    <n v="0"/>
    <n v="0"/>
    <n v="0"/>
    <n v="0"/>
    <n v="0"/>
    <n v="0"/>
    <n v="0"/>
    <n v="0"/>
    <n v="0"/>
    <n v="28"/>
    <n v="19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PJN0095H"/>
    <n v="1"/>
    <s v="MATUTINO"/>
    <s v="PREESCOLAR ALEGRIJES"/>
    <n v="8"/>
    <s v="CHIHUAHUA"/>
    <n v="8"/>
    <s v="CHIHUAHUA"/>
    <n v="21"/>
    <s v="DELICIAS"/>
    <n v="1"/>
    <s v="DELICIAS"/>
    <s v="CALLE AZUCENA"/>
    <n v="910"/>
    <s v="PRIVADO"/>
    <x v="1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26"/>
    <n v="21"/>
    <n v="47"/>
    <n v="0"/>
    <n v="2"/>
    <n v="2"/>
    <n v="0"/>
    <n v="0"/>
    <n v="0"/>
    <n v="0"/>
    <n v="0"/>
    <n v="0"/>
    <n v="0"/>
    <n v="0"/>
    <n v="0"/>
    <n v="0"/>
    <n v="0"/>
    <n v="0"/>
    <n v="26"/>
    <n v="23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PJN0453E"/>
    <n v="1"/>
    <s v="MATUTINO"/>
    <s v="JARDIN DE NIĂ‘OS RE'PABE RARAMURI"/>
    <n v="8"/>
    <s v="CHIHUAHUA"/>
    <n v="8"/>
    <s v="CHIHUAHUA"/>
    <n v="27"/>
    <s v="GUACHOCHI"/>
    <n v="1"/>
    <s v="GUACHOCHI"/>
    <s v="PRIVADA DE JOHN F. KENNEDY "/>
    <n v="0"/>
    <s v="PRIVADO"/>
    <x v="1"/>
    <n v="2"/>
    <s v="BĂSICA"/>
    <n v="1"/>
    <x v="0"/>
    <n v="1"/>
    <x v="1"/>
    <n v="0"/>
    <s v="NO APLICA"/>
    <n v="0"/>
    <s v="NO APLICA"/>
    <s v="08FZP0003T"/>
    <m/>
    <s v="08ADG0011N"/>
    <n v="0"/>
    <s v="I2019"/>
    <n v="0"/>
    <n v="0"/>
    <n v="0"/>
    <n v="0"/>
    <n v="0"/>
    <n v="0"/>
    <n v="0"/>
    <n v="0"/>
    <n v="0"/>
    <n v="3"/>
    <n v="6"/>
    <n v="9"/>
    <n v="4"/>
    <n v="10"/>
    <n v="14"/>
    <n v="7"/>
    <n v="10"/>
    <n v="17"/>
    <n v="0"/>
    <n v="0"/>
    <n v="0"/>
    <n v="0"/>
    <n v="0"/>
    <n v="0"/>
    <n v="0"/>
    <n v="0"/>
    <n v="0"/>
    <n v="14"/>
    <n v="26"/>
    <n v="4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1"/>
    <n v="0"/>
    <n v="0"/>
    <n v="1"/>
    <n v="0"/>
    <n v="2"/>
    <n v="3"/>
    <n v="13"/>
    <n v="0"/>
    <n v="3"/>
    <n v="1"/>
    <n v="1"/>
    <n v="1"/>
    <n v="0"/>
    <n v="0"/>
    <n v="0"/>
    <n v="0"/>
    <n v="3"/>
    <n v="3"/>
    <n v="3"/>
  </r>
  <r>
    <s v="08DCC0213L"/>
    <n v="1"/>
    <s v="MATUTINO"/>
    <s v="LUCIANO AMADOR"/>
    <n v="8"/>
    <s v="CHIHUAHUA"/>
    <n v="8"/>
    <s v="CHIHUAHUA"/>
    <n v="65"/>
    <s v="URIQUE"/>
    <n v="1877"/>
    <s v="CORAREACHI"/>
    <s v="CALLE CORAREACHI"/>
    <n v="0"/>
    <s v="PĂšBLICO"/>
    <x v="3"/>
    <n v="2"/>
    <s v="BĂSICA"/>
    <n v="1"/>
    <x v="0"/>
    <n v="3"/>
    <x v="3"/>
    <n v="0"/>
    <s v="NO APLICA"/>
    <n v="0"/>
    <s v="NO APLICA"/>
    <s v="08FZI0022Y"/>
    <s v="08FJI0008D"/>
    <s v="08ADG0006B"/>
    <n v="0"/>
    <s v="I2019"/>
    <n v="0"/>
    <n v="0"/>
    <n v="0"/>
    <n v="0"/>
    <n v="0"/>
    <n v="0"/>
    <n v="0"/>
    <n v="0"/>
    <n v="0"/>
    <n v="5"/>
    <n v="7"/>
    <n v="12"/>
    <n v="13"/>
    <n v="5"/>
    <n v="18"/>
    <n v="10"/>
    <n v="7"/>
    <n v="17"/>
    <n v="0"/>
    <n v="0"/>
    <n v="0"/>
    <n v="0"/>
    <n v="0"/>
    <n v="0"/>
    <n v="0"/>
    <n v="0"/>
    <n v="0"/>
    <n v="28"/>
    <n v="19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DPR0732A"/>
    <n v="1"/>
    <s v="MATUTINO"/>
    <s v="MARIANO ESCOBEDO"/>
    <n v="8"/>
    <s v="CHIHUAHUA"/>
    <n v="8"/>
    <s v="CHIHUAHUA"/>
    <n v="30"/>
    <s v="GUAZAPARES"/>
    <n v="93"/>
    <s v="SANTA MATILDE"/>
    <s v="CALLE SANTA MATILDE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10"/>
    <n v="14"/>
    <n v="24"/>
    <n v="10"/>
    <n v="14"/>
    <n v="24"/>
    <n v="2"/>
    <n v="1"/>
    <n v="3"/>
    <n v="1"/>
    <n v="2"/>
    <n v="3"/>
    <n v="1"/>
    <n v="2"/>
    <n v="3"/>
    <n v="1"/>
    <n v="5"/>
    <n v="6"/>
    <n v="2"/>
    <n v="1"/>
    <n v="3"/>
    <n v="1"/>
    <n v="2"/>
    <n v="3"/>
    <n v="2"/>
    <n v="2"/>
    <n v="4"/>
    <n v="8"/>
    <n v="14"/>
    <n v="2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TV0069U"/>
    <n v="1"/>
    <s v="MATUTINO"/>
    <s v="TELESECUNDARIA FEDERAL"/>
    <n v="8"/>
    <s v="CHIHUAHUA"/>
    <n v="8"/>
    <s v="CHIHUAHUA"/>
    <n v="29"/>
    <s v="GUADALUPE Y CALVO"/>
    <n v="47"/>
    <s v="LA CATEDRAL"/>
    <s v="CALLE LA CATEDRAL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4"/>
    <n v="14"/>
    <n v="18"/>
    <n v="4"/>
    <n v="14"/>
    <n v="18"/>
    <n v="0"/>
    <n v="1"/>
    <n v="1"/>
    <n v="11"/>
    <n v="3"/>
    <n v="14"/>
    <n v="2"/>
    <n v="7"/>
    <n v="9"/>
    <n v="2"/>
    <n v="4"/>
    <n v="6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081P"/>
    <n v="1"/>
    <s v="MATUTINO"/>
    <s v="TELESECUNDARIA FEDERALIZADA"/>
    <n v="8"/>
    <s v="CHIHUAHUA"/>
    <n v="8"/>
    <s v="CHIHUAHUA"/>
    <n v="29"/>
    <s v="GUADALUPE Y CALVO"/>
    <n v="462"/>
    <s v="TALAYOTES"/>
    <s v="CALLE TALAYOTITOS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8"/>
    <n v="14"/>
    <n v="22"/>
    <n v="8"/>
    <n v="14"/>
    <n v="22"/>
    <n v="2"/>
    <n v="4"/>
    <n v="6"/>
    <n v="7"/>
    <n v="3"/>
    <n v="10"/>
    <n v="5"/>
    <n v="8"/>
    <n v="13"/>
    <n v="0"/>
    <n v="1"/>
    <n v="1"/>
    <n v="0"/>
    <n v="0"/>
    <n v="0"/>
    <n v="0"/>
    <n v="0"/>
    <n v="0"/>
    <n v="0"/>
    <n v="0"/>
    <n v="0"/>
    <n v="12"/>
    <n v="12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DTV0230G"/>
    <n v="1"/>
    <s v="MATUTINO"/>
    <s v="16 DE NOVIEMBRE"/>
    <n v="8"/>
    <s v="CHIHUAHUA"/>
    <n v="8"/>
    <s v="CHIHUAHUA"/>
    <n v="8"/>
    <s v="BATOPILAS DE MANUEL GĂ“MEZ MORĂŤN"/>
    <n v="1"/>
    <s v="BATOPILAS DE MANUEL GĂ“MEZ MORĂŤN"/>
    <s v="CALLE HUISUCHI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6B"/>
    <n v="0"/>
    <s v="I2019"/>
    <n v="7"/>
    <n v="12"/>
    <n v="19"/>
    <n v="6"/>
    <n v="12"/>
    <n v="18"/>
    <n v="2"/>
    <n v="3"/>
    <n v="5"/>
    <n v="6"/>
    <n v="9"/>
    <n v="15"/>
    <n v="3"/>
    <n v="5"/>
    <n v="8"/>
    <n v="1"/>
    <n v="4"/>
    <n v="5"/>
    <n v="0"/>
    <n v="0"/>
    <n v="0"/>
    <n v="0"/>
    <n v="0"/>
    <n v="0"/>
    <n v="0"/>
    <n v="0"/>
    <n v="0"/>
    <n v="10"/>
    <n v="18"/>
    <n v="2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PJN0033V"/>
    <n v="1"/>
    <s v="MATUTINO"/>
    <s v="INSTITUTO MEXICO DE CIUDAD JUAREZ"/>
    <n v="8"/>
    <s v="CHIHUAHUA"/>
    <n v="8"/>
    <s v="CHIHUAHUA"/>
    <n v="37"/>
    <s v="JUĂREZ"/>
    <n v="1"/>
    <s v="JUĂREZ"/>
    <s v="CALLE COLEGIO MEXICO"/>
    <n v="196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7"/>
    <n v="5"/>
    <n v="12"/>
    <n v="9"/>
    <n v="6"/>
    <n v="15"/>
    <n v="10"/>
    <n v="7"/>
    <n v="17"/>
    <n v="0"/>
    <n v="0"/>
    <n v="0"/>
    <n v="0"/>
    <n v="0"/>
    <n v="0"/>
    <n v="0"/>
    <n v="0"/>
    <n v="0"/>
    <n v="26"/>
    <n v="18"/>
    <n v="4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1"/>
    <n v="0"/>
    <n v="0"/>
    <n v="0"/>
    <n v="0"/>
    <n v="1"/>
    <n v="0"/>
    <n v="5"/>
    <n v="10"/>
    <n v="0"/>
    <n v="1"/>
    <n v="0"/>
    <n v="0"/>
    <n v="0"/>
    <n v="0"/>
    <n v="0"/>
    <n v="0"/>
    <n v="1"/>
    <n v="1"/>
    <n v="4"/>
    <n v="3"/>
  </r>
  <r>
    <s v="08EPR0003L"/>
    <n v="1"/>
    <s v="MATUTINO"/>
    <s v="FRANCISCO VILLA 2356"/>
    <n v="8"/>
    <s v="CHIHUAHUA"/>
    <n v="8"/>
    <s v="CHIHUAHUA"/>
    <n v="2"/>
    <s v="ALDAMA"/>
    <n v="69"/>
    <s v="EL PUEBLITO"/>
    <s v="CALLE DRA. ANABEL MONARREZ"/>
    <n v="0"/>
    <s v="PĂšBLICO"/>
    <x v="2"/>
    <n v="2"/>
    <s v="BĂSICA"/>
    <n v="2"/>
    <x v="2"/>
    <n v="1"/>
    <x v="1"/>
    <n v="0"/>
    <s v="NO APLICA"/>
    <n v="0"/>
    <s v="NO APLICA"/>
    <s v="08FIZ0012R"/>
    <s v="08FJS0001R"/>
    <m/>
    <n v="0"/>
    <s v="I2019"/>
    <n v="12"/>
    <n v="7"/>
    <n v="19"/>
    <n v="12"/>
    <n v="7"/>
    <n v="19"/>
    <n v="0"/>
    <n v="0"/>
    <n v="0"/>
    <n v="2"/>
    <n v="3"/>
    <n v="5"/>
    <n v="3"/>
    <n v="4"/>
    <n v="7"/>
    <n v="2"/>
    <n v="0"/>
    <n v="2"/>
    <n v="2"/>
    <n v="3"/>
    <n v="5"/>
    <n v="2"/>
    <n v="1"/>
    <n v="3"/>
    <n v="4"/>
    <n v="2"/>
    <n v="6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</r>
  <r>
    <s v="08PPR2097J"/>
    <n v="1"/>
    <s v="MATUTINO"/>
    <s v="COLEGIO DE LAS NACIONES"/>
    <n v="8"/>
    <s v="CHIHUAHUA"/>
    <n v="8"/>
    <s v="CHIHUAHUA"/>
    <n v="37"/>
    <s v="JUĂREZ"/>
    <n v="1"/>
    <s v="JUĂREZ"/>
    <s v="AVENIDA VICENTE GUERRERO"/>
    <n v="198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0"/>
    <n v="14"/>
    <n v="24"/>
    <n v="10"/>
    <n v="14"/>
    <n v="24"/>
    <n v="4"/>
    <n v="2"/>
    <n v="6"/>
    <n v="1"/>
    <n v="0"/>
    <n v="1"/>
    <n v="0"/>
    <n v="1"/>
    <n v="1"/>
    <n v="2"/>
    <n v="2"/>
    <n v="4"/>
    <n v="1"/>
    <n v="2"/>
    <n v="3"/>
    <n v="1"/>
    <n v="2"/>
    <n v="3"/>
    <n v="3"/>
    <n v="4"/>
    <n v="7"/>
    <n v="8"/>
    <n v="11"/>
    <n v="19"/>
    <n v="0"/>
    <n v="0"/>
    <n v="0"/>
    <n v="0"/>
    <n v="0"/>
    <n v="0"/>
    <n v="2"/>
    <n v="2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6"/>
    <n v="3"/>
  </r>
  <r>
    <s v="08DPB0673A"/>
    <n v="1"/>
    <s v="MATUTINO"/>
    <s v="PATRICIO RUBI RUBI"/>
    <n v="8"/>
    <s v="CHIHUAHUA"/>
    <n v="8"/>
    <s v="CHIHUAHUA"/>
    <n v="27"/>
    <s v="GUACHOCHI"/>
    <n v="334"/>
    <s v="TALPA"/>
    <s v="CALLE TALPA"/>
    <n v="0"/>
    <s v="PĂšBLICO"/>
    <x v="3"/>
    <n v="2"/>
    <s v="BĂSICA"/>
    <n v="2"/>
    <x v="2"/>
    <n v="3"/>
    <x v="4"/>
    <n v="0"/>
    <s v="NO APLICA"/>
    <n v="0"/>
    <s v="NO APLICA"/>
    <s v="08FZI0005H"/>
    <s v="08FJI0003I"/>
    <s v="08ADG0006B"/>
    <n v="0"/>
    <s v="I2019"/>
    <n v="14"/>
    <n v="13"/>
    <n v="27"/>
    <n v="14"/>
    <n v="13"/>
    <n v="27"/>
    <n v="3"/>
    <n v="2"/>
    <n v="5"/>
    <n v="0"/>
    <n v="2"/>
    <n v="2"/>
    <n v="1"/>
    <n v="0"/>
    <n v="1"/>
    <n v="4"/>
    <n v="2"/>
    <n v="6"/>
    <n v="2"/>
    <n v="0"/>
    <n v="2"/>
    <n v="1"/>
    <n v="3"/>
    <n v="4"/>
    <n v="2"/>
    <n v="3"/>
    <n v="5"/>
    <n v="10"/>
    <n v="10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PJN0065N"/>
    <n v="1"/>
    <s v="MATUTINO"/>
    <s v="PREESCOLAR BAMBI"/>
    <n v="8"/>
    <s v="CHIHUAHUA"/>
    <n v="8"/>
    <s v="CHIHUAHUA"/>
    <n v="37"/>
    <s v="JUĂREZ"/>
    <n v="1"/>
    <s v="JUĂREZ"/>
    <s v="PRIVADA DEL VALLE"/>
    <n v="985"/>
    <s v="PRIVADO"/>
    <x v="1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28"/>
    <n v="21"/>
    <n v="49"/>
    <n v="0"/>
    <n v="0"/>
    <n v="0"/>
    <n v="0"/>
    <n v="0"/>
    <n v="0"/>
    <n v="0"/>
    <n v="0"/>
    <n v="0"/>
    <n v="0"/>
    <n v="0"/>
    <n v="0"/>
    <n v="0"/>
    <n v="0"/>
    <n v="0"/>
    <n v="28"/>
    <n v="21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0"/>
    <n v="0"/>
    <n v="0"/>
    <n v="0"/>
    <n v="0"/>
    <n v="0"/>
    <n v="1"/>
    <n v="1"/>
    <n v="1"/>
    <n v="1"/>
  </r>
  <r>
    <s v="08DPR0543I"/>
    <n v="4"/>
    <s v="DISCONTINUO"/>
    <s v="IGNACIO ZARAGOZA"/>
    <n v="8"/>
    <s v="CHIHUAHUA"/>
    <n v="8"/>
    <s v="CHIHUAHUA"/>
    <n v="13"/>
    <s v="CASAS GRANDES"/>
    <n v="16"/>
    <s v="EJIDO IGNACIO ZARAGOZA (EL WILLY)"/>
    <s v="CALLE EJIDO IGNACIO ZARAGOZA (EL WILLY)"/>
    <n v="0"/>
    <s v="PĂšBLICO"/>
    <x v="3"/>
    <n v="2"/>
    <s v="BĂSICA"/>
    <n v="2"/>
    <x v="2"/>
    <n v="1"/>
    <x v="1"/>
    <n v="0"/>
    <s v="NO APLICA"/>
    <n v="0"/>
    <s v="NO APLICA"/>
    <s v="08FIZ0192S"/>
    <s v="08FJS0119P"/>
    <s v="08ADG0013L"/>
    <n v="0"/>
    <s v="I2019"/>
    <n v="13"/>
    <n v="12"/>
    <n v="25"/>
    <n v="13"/>
    <n v="12"/>
    <n v="25"/>
    <n v="4"/>
    <n v="2"/>
    <n v="6"/>
    <n v="2"/>
    <n v="2"/>
    <n v="4"/>
    <n v="1"/>
    <n v="1"/>
    <n v="2"/>
    <n v="4"/>
    <n v="1"/>
    <n v="5"/>
    <n v="2"/>
    <n v="2"/>
    <n v="4"/>
    <n v="3"/>
    <n v="3"/>
    <n v="6"/>
    <n v="1"/>
    <n v="0"/>
    <n v="1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R1800O"/>
    <n v="2"/>
    <s v="VESPERTINO"/>
    <s v="SOR JUANA INES DE LA CRUZ"/>
    <n v="8"/>
    <s v="CHIHUAHUA"/>
    <n v="8"/>
    <s v="CHIHUAHUA"/>
    <n v="30"/>
    <s v="GUAZAPARES"/>
    <n v="282"/>
    <s v="BAJĂŤOS DEL PITORREAL"/>
    <s v="CALLE BAJIOS DEL PITORREAL"/>
    <n v="0"/>
    <s v="PĂšBLICO"/>
    <x v="3"/>
    <n v="2"/>
    <s v="BĂSICA"/>
    <n v="2"/>
    <x v="2"/>
    <n v="1"/>
    <x v="1"/>
    <n v="0"/>
    <s v="NO APLICA"/>
    <n v="0"/>
    <s v="NO APLICA"/>
    <s v="08FIZ0220Y"/>
    <s v="08FJS0124A"/>
    <s v="08ADG0003E"/>
    <n v="0"/>
    <s v="I2019"/>
    <n v="9"/>
    <n v="14"/>
    <n v="23"/>
    <n v="9"/>
    <n v="14"/>
    <n v="23"/>
    <n v="0"/>
    <n v="0"/>
    <n v="0"/>
    <n v="2"/>
    <n v="0"/>
    <n v="2"/>
    <n v="2"/>
    <n v="2"/>
    <n v="4"/>
    <n v="1"/>
    <n v="4"/>
    <n v="5"/>
    <n v="3"/>
    <n v="0"/>
    <n v="3"/>
    <n v="1"/>
    <n v="3"/>
    <n v="4"/>
    <n v="1"/>
    <n v="6"/>
    <n v="7"/>
    <n v="10"/>
    <n v="15"/>
    <n v="2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R1867W"/>
    <n v="1"/>
    <s v="MATUTINO"/>
    <s v="CARMEN SERDAN"/>
    <n v="8"/>
    <s v="CHIHUAHUA"/>
    <n v="8"/>
    <s v="CHIHUAHUA"/>
    <n v="29"/>
    <s v="GUADALUPE Y CALVO"/>
    <n v="405"/>
    <s v="SAN JOSĂ‰ DEL RINCĂ“N"/>
    <s v="CALLE SAN JOSE DEL RINCON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11"/>
    <n v="12"/>
    <n v="23"/>
    <n v="11"/>
    <n v="12"/>
    <n v="23"/>
    <n v="4"/>
    <n v="0"/>
    <n v="4"/>
    <n v="2"/>
    <n v="5"/>
    <n v="7"/>
    <n v="0"/>
    <n v="2"/>
    <n v="2"/>
    <n v="1"/>
    <n v="2"/>
    <n v="3"/>
    <n v="3"/>
    <n v="5"/>
    <n v="8"/>
    <n v="0"/>
    <n v="4"/>
    <n v="4"/>
    <n v="1"/>
    <n v="0"/>
    <n v="1"/>
    <n v="7"/>
    <n v="18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TV0087J"/>
    <n v="1"/>
    <s v="MATUTINO"/>
    <s v="LUIS URIAS BELDERRAIN"/>
    <n v="8"/>
    <s v="CHIHUAHUA"/>
    <n v="8"/>
    <s v="CHIHUAHUA"/>
    <n v="1"/>
    <s v="AHUMADA"/>
    <n v="327"/>
    <s v="SAN LORENCITO"/>
    <s v="CALLE SAN LORENCITO"/>
    <n v="0"/>
    <s v="PĂšBLICO"/>
    <x v="3"/>
    <n v="2"/>
    <s v="BĂSICA"/>
    <n v="3"/>
    <x v="1"/>
    <n v="3"/>
    <x v="2"/>
    <n v="0"/>
    <s v="NO APLICA"/>
    <n v="0"/>
    <s v="NO APLICA"/>
    <s v="08FTV0030G"/>
    <m/>
    <s v="08ADG0005C"/>
    <n v="0"/>
    <s v="I2019"/>
    <n v="9"/>
    <n v="13"/>
    <n v="22"/>
    <n v="9"/>
    <n v="13"/>
    <n v="22"/>
    <n v="2"/>
    <n v="7"/>
    <n v="9"/>
    <n v="6"/>
    <n v="5"/>
    <n v="11"/>
    <n v="4"/>
    <n v="2"/>
    <n v="6"/>
    <n v="3"/>
    <n v="3"/>
    <n v="6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</r>
  <r>
    <s v="08DJN0051F"/>
    <n v="1"/>
    <s v="MATUTINO"/>
    <s v="GABRIELA MISTRAL"/>
    <n v="8"/>
    <s v="CHIHUAHUA"/>
    <n v="8"/>
    <s v="CHIHUAHUA"/>
    <n v="19"/>
    <s v="CHIHUAHUA"/>
    <n v="1"/>
    <s v="CHIHUAHUA"/>
    <s v="CALLE 12 DE DICIEMBRE"/>
    <n v="9202"/>
    <s v="PĂšBLICO"/>
    <x v="3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5"/>
    <n v="6"/>
    <n v="11"/>
    <n v="5"/>
    <n v="13"/>
    <n v="18"/>
    <n v="7"/>
    <n v="11"/>
    <n v="18"/>
    <n v="0"/>
    <n v="0"/>
    <n v="0"/>
    <n v="0"/>
    <n v="0"/>
    <n v="0"/>
    <n v="0"/>
    <n v="0"/>
    <n v="0"/>
    <n v="17"/>
    <n v="30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</r>
  <r>
    <s v="08DJN0990Z"/>
    <n v="1"/>
    <s v="MATUTINO"/>
    <s v="FRANCISCO GABILONDO SOLER"/>
    <n v="8"/>
    <s v="CHIHUAHUA"/>
    <n v="8"/>
    <s v="CHIHUAHUA"/>
    <n v="62"/>
    <s v="SAUCILLO"/>
    <n v="299"/>
    <s v="COLONIA VICENTE GUERRERO"/>
    <s v="CALLE CHINIPAS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1"/>
    <n v="2"/>
    <n v="3"/>
    <n v="6"/>
    <n v="11"/>
    <n v="17"/>
    <n v="18"/>
    <n v="10"/>
    <n v="28"/>
    <n v="0"/>
    <n v="0"/>
    <n v="0"/>
    <n v="0"/>
    <n v="0"/>
    <n v="0"/>
    <n v="0"/>
    <n v="0"/>
    <n v="0"/>
    <n v="25"/>
    <n v="23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082D"/>
    <n v="1"/>
    <s v="MATUTINO"/>
    <s v="PREESCOLAR HOGARES INFANTILES CANACO A"/>
    <n v="8"/>
    <s v="CHIHUAHUA"/>
    <n v="8"/>
    <s v="CHIHUAHUA"/>
    <n v="19"/>
    <s v="CHIHUAHUA"/>
    <n v="1"/>
    <s v="CHIHUAHUA"/>
    <s v="CALLE PASEO DE NAMIQUIPA"/>
    <n v="14511"/>
    <s v="PRIVADO"/>
    <x v="1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23"/>
    <n v="25"/>
    <n v="48"/>
    <n v="0"/>
    <n v="0"/>
    <n v="0"/>
    <n v="0"/>
    <n v="0"/>
    <n v="0"/>
    <n v="0"/>
    <n v="0"/>
    <n v="0"/>
    <n v="0"/>
    <n v="0"/>
    <n v="0"/>
    <n v="0"/>
    <n v="0"/>
    <n v="0"/>
    <n v="23"/>
    <n v="25"/>
    <n v="48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PJN0560N"/>
    <n v="1"/>
    <s v="MATUTINO"/>
    <s v="INSTITUTO BILINGĂśE MEZTLI"/>
    <n v="8"/>
    <s v="CHIHUAHUA"/>
    <n v="8"/>
    <s v="CHIHUAHUA"/>
    <n v="37"/>
    <s v="JUĂREZ"/>
    <n v="1"/>
    <s v="JUĂREZ"/>
    <s v="CALLE LĂ“PEZ MATEOS"/>
    <n v="1281"/>
    <s v="PRIVADO"/>
    <x v="1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1"/>
    <n v="3"/>
    <n v="4"/>
    <n v="11"/>
    <n v="9"/>
    <n v="20"/>
    <n v="10"/>
    <n v="11"/>
    <n v="21"/>
    <n v="0"/>
    <n v="0"/>
    <n v="0"/>
    <n v="0"/>
    <n v="0"/>
    <n v="0"/>
    <n v="0"/>
    <n v="0"/>
    <n v="0"/>
    <n v="22"/>
    <n v="23"/>
    <n v="45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2"/>
    <n v="0"/>
    <n v="1"/>
    <n v="7"/>
    <n v="0"/>
    <n v="2"/>
    <n v="1"/>
    <n v="0"/>
    <n v="0"/>
    <n v="0"/>
    <n v="0"/>
    <n v="0"/>
    <n v="1"/>
    <n v="2"/>
    <n v="3"/>
    <n v="3"/>
  </r>
  <r>
    <s v="08EPR0569P"/>
    <n v="1"/>
    <s v="MATUTINO"/>
    <s v="ROMULO ESCOBAR 2087"/>
    <n v="8"/>
    <s v="CHIHUAHUA"/>
    <n v="8"/>
    <s v="CHIHUAHUA"/>
    <n v="36"/>
    <s v="JIMĂ‰NEZ"/>
    <n v="1"/>
    <s v="JOSĂ‰ MARIANO JIMĂ‰NEZ"/>
    <s v="CALLE HEROES DE LA REVOLUCION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6"/>
    <n v="18"/>
    <n v="24"/>
    <n v="6"/>
    <n v="17"/>
    <n v="23"/>
    <n v="1"/>
    <n v="1"/>
    <n v="2"/>
    <n v="0"/>
    <n v="1"/>
    <n v="1"/>
    <n v="1"/>
    <n v="1"/>
    <n v="2"/>
    <n v="0"/>
    <n v="4"/>
    <n v="4"/>
    <n v="2"/>
    <n v="4"/>
    <n v="6"/>
    <n v="3"/>
    <n v="6"/>
    <n v="9"/>
    <n v="0"/>
    <n v="3"/>
    <n v="3"/>
    <n v="6"/>
    <n v="19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5"/>
    <n v="1"/>
  </r>
  <r>
    <s v="08DPB0627P"/>
    <n v="1"/>
    <s v="MATUTINO"/>
    <s v="FRANCISCO VILLA"/>
    <n v="8"/>
    <s v="CHIHUAHUA"/>
    <n v="8"/>
    <s v="CHIHUAHUA"/>
    <n v="29"/>
    <s v="GUADALUPE Y CALVO"/>
    <n v="1186"/>
    <s v="EL DURAZNITO"/>
    <s v="CALLE EL DURAZNITO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13"/>
    <n v="12"/>
    <n v="25"/>
    <n v="13"/>
    <n v="12"/>
    <n v="25"/>
    <n v="1"/>
    <n v="2"/>
    <n v="3"/>
    <n v="1"/>
    <n v="0"/>
    <n v="1"/>
    <n v="1"/>
    <n v="1"/>
    <n v="2"/>
    <n v="3"/>
    <n v="2"/>
    <n v="5"/>
    <n v="3"/>
    <n v="3"/>
    <n v="6"/>
    <n v="3"/>
    <n v="1"/>
    <n v="4"/>
    <n v="3"/>
    <n v="3"/>
    <n v="6"/>
    <n v="14"/>
    <n v="10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TV0220Z"/>
    <n v="1"/>
    <s v="MATUTINO"/>
    <s v="CENTAURO DEL NORTE"/>
    <n v="8"/>
    <s v="CHIHUAHUA"/>
    <n v="8"/>
    <s v="CHIHUAHUA"/>
    <n v="31"/>
    <s v="GUERRERO"/>
    <n v="174"/>
    <s v="EL TERRERO"/>
    <s v="CALLE EL TERRERO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7"/>
    <n v="13"/>
    <n v="20"/>
    <n v="7"/>
    <n v="13"/>
    <n v="20"/>
    <n v="4"/>
    <n v="3"/>
    <n v="7"/>
    <n v="4"/>
    <n v="6"/>
    <n v="10"/>
    <n v="2"/>
    <n v="6"/>
    <n v="8"/>
    <n v="1"/>
    <n v="5"/>
    <n v="6"/>
    <n v="0"/>
    <n v="0"/>
    <n v="0"/>
    <n v="0"/>
    <n v="0"/>
    <n v="0"/>
    <n v="0"/>
    <n v="0"/>
    <n v="0"/>
    <n v="7"/>
    <n v="17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1"/>
    <n v="1"/>
    <n v="0"/>
    <n v="0"/>
    <n v="0"/>
    <n v="0"/>
    <n v="0"/>
    <n v="0"/>
    <n v="0"/>
    <n v="2"/>
    <n v="3"/>
    <n v="2"/>
  </r>
  <r>
    <s v="08DJN2125U"/>
    <n v="1"/>
    <s v="MATUTINO"/>
    <s v="RICARDO G. BOFIL"/>
    <n v="8"/>
    <s v="CHIHUAHUA"/>
    <n v="8"/>
    <s v="CHIHUAHUA"/>
    <n v="19"/>
    <s v="CHIHUAHUA"/>
    <n v="1"/>
    <s v="CHIHUAHUA"/>
    <s v="CALLE ARROYO DE LA PALMA "/>
    <n v="0"/>
    <s v="PĂšBLICO"/>
    <x v="3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2"/>
    <n v="5"/>
    <n v="7"/>
    <n v="5"/>
    <n v="7"/>
    <n v="12"/>
    <n v="14"/>
    <n v="14"/>
    <n v="28"/>
    <n v="0"/>
    <n v="0"/>
    <n v="0"/>
    <n v="0"/>
    <n v="0"/>
    <n v="0"/>
    <n v="0"/>
    <n v="0"/>
    <n v="0"/>
    <n v="21"/>
    <n v="26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4"/>
    <n v="0"/>
    <n v="2"/>
    <n v="0"/>
    <n v="0"/>
    <n v="1"/>
    <n v="0"/>
    <n v="0"/>
    <n v="0"/>
    <n v="1"/>
    <n v="2"/>
    <n v="3"/>
    <n v="2"/>
  </r>
  <r>
    <s v="08PJN0096G"/>
    <n v="1"/>
    <s v="MATUTINO"/>
    <s v="PREESCOLAR LOS PEQUEĂ‘OS GENIOS UNIDAD CUAUHTEMOC"/>
    <n v="8"/>
    <s v="CHIHUAHUA"/>
    <n v="8"/>
    <s v="CHIHUAHUA"/>
    <n v="17"/>
    <s v="CUAUHTĂ‰MOC"/>
    <n v="1"/>
    <s v="CUAUHTĂ‰MOC"/>
    <s v="CALLE 5 DE MAYO"/>
    <n v="832"/>
    <s v="PRIVADO"/>
    <x v="1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27"/>
    <n v="20"/>
    <n v="47"/>
    <n v="1"/>
    <n v="2"/>
    <n v="3"/>
    <n v="0"/>
    <n v="0"/>
    <n v="0"/>
    <n v="0"/>
    <n v="0"/>
    <n v="0"/>
    <n v="0"/>
    <n v="0"/>
    <n v="0"/>
    <n v="0"/>
    <n v="0"/>
    <n v="0"/>
    <n v="28"/>
    <n v="22"/>
    <n v="5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R2522J"/>
    <n v="1"/>
    <s v="MATUTINO"/>
    <s v="MIGUEL F. MARTINEZ"/>
    <n v="8"/>
    <s v="CHIHUAHUA"/>
    <n v="8"/>
    <s v="CHIHUAHUA"/>
    <n v="46"/>
    <s v="MORELOS"/>
    <n v="536"/>
    <s v="EL BORDO"/>
    <s v="CALLE EL BORDO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9"/>
    <n v="14"/>
    <n v="23"/>
    <n v="9"/>
    <n v="14"/>
    <n v="23"/>
    <n v="4"/>
    <n v="3"/>
    <n v="7"/>
    <n v="3"/>
    <n v="2"/>
    <n v="5"/>
    <n v="1"/>
    <n v="4"/>
    <n v="5"/>
    <n v="1"/>
    <n v="1"/>
    <n v="2"/>
    <n v="0"/>
    <n v="2"/>
    <n v="2"/>
    <n v="0"/>
    <n v="2"/>
    <n v="2"/>
    <n v="3"/>
    <n v="3"/>
    <n v="6"/>
    <n v="8"/>
    <n v="14"/>
    <n v="2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140Z"/>
    <n v="1"/>
    <s v="MATUTINO"/>
    <s v="CLUB DE LEONES"/>
    <n v="8"/>
    <s v="CHIHUAHUA"/>
    <n v="8"/>
    <s v="CHIHUAHUA"/>
    <n v="45"/>
    <s v="MEOQUI"/>
    <n v="1"/>
    <s v="PEDRO MEOQUI"/>
    <s v="CALLE BRASIL"/>
    <n v="3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4"/>
    <n v="5"/>
    <n v="9"/>
    <n v="11"/>
    <n v="8"/>
    <n v="19"/>
    <n v="11"/>
    <n v="9"/>
    <n v="20"/>
    <n v="0"/>
    <n v="0"/>
    <n v="0"/>
    <n v="0"/>
    <n v="0"/>
    <n v="0"/>
    <n v="0"/>
    <n v="0"/>
    <n v="0"/>
    <n v="26"/>
    <n v="22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961D"/>
    <n v="1"/>
    <s v="MATUTINO"/>
    <s v="TARAHUMARA"/>
    <n v="8"/>
    <s v="CHIHUAHUA"/>
    <n v="8"/>
    <s v="CHIHUAHUA"/>
    <n v="5"/>
    <s v="ASCENSIĂ“N"/>
    <n v="1"/>
    <s v="ASCENSIĂ“N"/>
    <s v="CALLE COL DIAZ "/>
    <n v="0"/>
    <s v="PĂšBLICO"/>
    <x v="3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1"/>
    <n v="2"/>
    <n v="3"/>
    <n v="5"/>
    <n v="6"/>
    <n v="11"/>
    <n v="18"/>
    <n v="16"/>
    <n v="34"/>
    <n v="0"/>
    <n v="0"/>
    <n v="0"/>
    <n v="0"/>
    <n v="0"/>
    <n v="0"/>
    <n v="0"/>
    <n v="0"/>
    <n v="0"/>
    <n v="24"/>
    <n v="24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PR0764T"/>
    <n v="1"/>
    <s v="MATUTINO"/>
    <s v="JUSTO SIERRA"/>
    <n v="8"/>
    <s v="CHIHUAHUA"/>
    <n v="8"/>
    <s v="CHIHUAHUA"/>
    <n v="8"/>
    <s v="BATOPILAS DE MANUEL GĂ“MEZ MORĂŤN"/>
    <n v="159"/>
    <s v="EL REFUGIO (RANCHERĂŤA)"/>
    <s v="NINGUNO NINGUNO"/>
    <n v="0"/>
    <s v="PĂšBLICO"/>
    <x v="3"/>
    <n v="2"/>
    <s v="BĂSICA"/>
    <n v="2"/>
    <x v="2"/>
    <n v="1"/>
    <x v="1"/>
    <n v="0"/>
    <s v="NO APLICA"/>
    <n v="0"/>
    <s v="NO APLICA"/>
    <s v="08FIZ0218J"/>
    <s v="08FJS0124A"/>
    <s v="08ADG0006B"/>
    <n v="0"/>
    <s v="I2019"/>
    <n v="14"/>
    <n v="10"/>
    <n v="24"/>
    <n v="14"/>
    <n v="10"/>
    <n v="24"/>
    <n v="1"/>
    <n v="1"/>
    <n v="2"/>
    <n v="4"/>
    <n v="0"/>
    <n v="4"/>
    <n v="0"/>
    <n v="0"/>
    <n v="0"/>
    <n v="5"/>
    <n v="5"/>
    <n v="10"/>
    <n v="4"/>
    <n v="2"/>
    <n v="6"/>
    <n v="3"/>
    <n v="0"/>
    <n v="3"/>
    <n v="0"/>
    <n v="3"/>
    <n v="3"/>
    <n v="16"/>
    <n v="10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334J"/>
    <n v="1"/>
    <s v="MATUTINO"/>
    <s v="LAZARO CARDENAS"/>
    <n v="8"/>
    <s v="CHIHUAHUA"/>
    <n v="8"/>
    <s v="CHIHUAHUA"/>
    <n v="29"/>
    <s v="GUADALUPE Y CALVO"/>
    <n v="1130"/>
    <s v="SAUCITO DE LOS PĂ‰REZ"/>
    <s v="CALLE SAUCITO DE LOS PEREZ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4"/>
    <n v="11"/>
    <n v="25"/>
    <n v="14"/>
    <n v="11"/>
    <n v="25"/>
    <n v="1"/>
    <n v="3"/>
    <n v="4"/>
    <n v="1"/>
    <n v="2"/>
    <n v="3"/>
    <n v="4"/>
    <n v="4"/>
    <n v="8"/>
    <n v="1"/>
    <n v="1"/>
    <n v="2"/>
    <n v="1"/>
    <n v="1"/>
    <n v="2"/>
    <n v="3"/>
    <n v="0"/>
    <n v="3"/>
    <n v="4"/>
    <n v="2"/>
    <n v="6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2387V"/>
    <n v="1"/>
    <s v="MATUTINO"/>
    <s v="AMADO NERVO"/>
    <n v="8"/>
    <s v="CHIHUAHUA"/>
    <n v="8"/>
    <s v="CHIHUAHUA"/>
    <n v="29"/>
    <s v="GUADALUPE Y CALVO"/>
    <n v="1905"/>
    <s v="EL ZAPOTE"/>
    <s v="CALLE EL ZAPOTE"/>
    <n v="0"/>
    <s v="PĂšBLICO"/>
    <x v="3"/>
    <n v="2"/>
    <s v="BĂSICA"/>
    <n v="2"/>
    <x v="2"/>
    <n v="1"/>
    <x v="1"/>
    <n v="0"/>
    <s v="NO APLICA"/>
    <n v="0"/>
    <s v="NO APLICA"/>
    <s v="08FIZ0259J"/>
    <s v="08FJS0131K"/>
    <s v="08ADG0007A"/>
    <n v="0"/>
    <s v="I2019"/>
    <n v="10"/>
    <n v="14"/>
    <n v="24"/>
    <n v="10"/>
    <n v="14"/>
    <n v="24"/>
    <n v="2"/>
    <n v="2"/>
    <n v="4"/>
    <n v="2"/>
    <n v="4"/>
    <n v="6"/>
    <n v="1"/>
    <n v="2"/>
    <n v="3"/>
    <n v="1"/>
    <n v="1"/>
    <n v="2"/>
    <n v="1"/>
    <n v="4"/>
    <n v="5"/>
    <n v="1"/>
    <n v="1"/>
    <n v="2"/>
    <n v="0"/>
    <n v="3"/>
    <n v="3"/>
    <n v="6"/>
    <n v="15"/>
    <n v="2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</r>
  <r>
    <s v="08EPR0012T"/>
    <n v="1"/>
    <s v="MATUTINO"/>
    <s v="NIĂ‘OS HEROES 2270"/>
    <n v="8"/>
    <s v="CHIHUAHUA"/>
    <n v="8"/>
    <s v="CHIHUAHUA"/>
    <n v="3"/>
    <s v="ALLENDE"/>
    <n v="6"/>
    <s v="AGUA FRĂŤA ALFAREĂ‘A"/>
    <s v="CALLE AGUA FRIA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10"/>
    <n v="16"/>
    <n v="26"/>
    <n v="10"/>
    <n v="16"/>
    <n v="26"/>
    <n v="0"/>
    <n v="3"/>
    <n v="3"/>
    <n v="2"/>
    <n v="0"/>
    <n v="2"/>
    <n v="3"/>
    <n v="3"/>
    <n v="6"/>
    <n v="4"/>
    <n v="1"/>
    <n v="5"/>
    <n v="0"/>
    <n v="4"/>
    <n v="4"/>
    <n v="1"/>
    <n v="2"/>
    <n v="3"/>
    <n v="1"/>
    <n v="2"/>
    <n v="3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TV0072G"/>
    <n v="1"/>
    <s v="MATUTINO"/>
    <s v="TELESECUNDARIA 6072"/>
    <n v="8"/>
    <s v="CHIHUAHUA"/>
    <n v="8"/>
    <s v="CHIHUAHUA"/>
    <n v="43"/>
    <s v="MATACHĂŤ"/>
    <n v="7"/>
    <s v="TEJOLOCACHI"/>
    <s v="CALLE TEJOLOCACHI"/>
    <n v="0"/>
    <s v="PĂšBLICO"/>
    <x v="2"/>
    <n v="2"/>
    <s v="BĂSICA"/>
    <n v="3"/>
    <x v="1"/>
    <n v="3"/>
    <x v="2"/>
    <n v="0"/>
    <s v="NO APLICA"/>
    <n v="0"/>
    <s v="NO APLICA"/>
    <s v="08FTV0010T"/>
    <m/>
    <m/>
    <n v="0"/>
    <s v="I2019"/>
    <n v="13"/>
    <n v="9"/>
    <n v="22"/>
    <n v="13"/>
    <n v="9"/>
    <n v="22"/>
    <n v="4"/>
    <n v="2"/>
    <n v="6"/>
    <n v="4"/>
    <n v="3"/>
    <n v="7"/>
    <n v="6"/>
    <n v="3"/>
    <n v="9"/>
    <n v="4"/>
    <n v="3"/>
    <n v="7"/>
    <n v="0"/>
    <n v="0"/>
    <n v="0"/>
    <n v="0"/>
    <n v="0"/>
    <n v="0"/>
    <n v="0"/>
    <n v="0"/>
    <n v="0"/>
    <n v="14"/>
    <n v="9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</r>
  <r>
    <s v="08DJN0101X"/>
    <n v="1"/>
    <s v="MATUTINO"/>
    <s v="ANTONIO MAGUREGUI"/>
    <n v="8"/>
    <s v="CHIHUAHUA"/>
    <n v="8"/>
    <s v="CHIHUAHUA"/>
    <n v="48"/>
    <s v="NAMIQUIPA"/>
    <n v="40"/>
    <s v="INDEPENDENCIA (COLOGACHI)"/>
    <s v="CALLE INDEPENDENCIA"/>
    <n v="0"/>
    <s v="PĂšBLICO"/>
    <x v="3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4"/>
    <n v="4"/>
    <n v="8"/>
    <n v="8"/>
    <n v="11"/>
    <n v="19"/>
    <n v="11"/>
    <n v="10"/>
    <n v="21"/>
    <n v="0"/>
    <n v="0"/>
    <n v="0"/>
    <n v="0"/>
    <n v="0"/>
    <n v="0"/>
    <n v="0"/>
    <n v="0"/>
    <n v="0"/>
    <n v="23"/>
    <n v="25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DJN0177M"/>
    <n v="1"/>
    <s v="MATUTINO"/>
    <s v="PEDRO DE GANTE"/>
    <n v="8"/>
    <s v="CHIHUAHUA"/>
    <n v="8"/>
    <s v="CHIHUAHUA"/>
    <n v="55"/>
    <s v="ROSALES"/>
    <n v="1"/>
    <s v="SANTA CRUZ DE ROSALES"/>
    <s v="CALLE 5 DE MAYO"/>
    <n v="0"/>
    <s v="PĂšBLICO"/>
    <x v="3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1"/>
    <n v="3"/>
    <n v="4"/>
    <n v="9"/>
    <n v="9"/>
    <n v="18"/>
    <n v="11"/>
    <n v="15"/>
    <n v="26"/>
    <n v="0"/>
    <n v="0"/>
    <n v="0"/>
    <n v="0"/>
    <n v="0"/>
    <n v="0"/>
    <n v="0"/>
    <n v="0"/>
    <n v="0"/>
    <n v="21"/>
    <n v="27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EJN0428Z"/>
    <n v="1"/>
    <s v="MATUTINO"/>
    <s v="MANUEL BUENDIA 1403"/>
    <n v="8"/>
    <s v="CHIHUAHUA"/>
    <n v="8"/>
    <s v="CHIHUAHUA"/>
    <n v="19"/>
    <s v="CHIHUAHUA"/>
    <n v="1"/>
    <s v="CHIHUAHUA"/>
    <s v="CALLE 67"/>
    <n v="6603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5"/>
    <n v="2"/>
    <n v="7"/>
    <n v="14"/>
    <n v="6"/>
    <n v="20"/>
    <n v="11"/>
    <n v="10"/>
    <n v="21"/>
    <n v="0"/>
    <n v="0"/>
    <n v="0"/>
    <n v="0"/>
    <n v="0"/>
    <n v="0"/>
    <n v="0"/>
    <n v="0"/>
    <n v="0"/>
    <n v="30"/>
    <n v="18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0"/>
    <n v="2"/>
    <n v="0"/>
    <n v="0"/>
    <n v="1"/>
    <n v="0"/>
    <n v="0"/>
    <n v="0"/>
    <n v="1"/>
    <n v="2"/>
    <n v="3"/>
    <n v="2"/>
  </r>
  <r>
    <s v="08PJN0037R"/>
    <n v="1"/>
    <s v="MATUTINO"/>
    <s v="COLEGIO JOSEFA VILLEGAS OROZCO"/>
    <n v="8"/>
    <s v="CHIHUAHUA"/>
    <n v="8"/>
    <s v="CHIHUAHUA"/>
    <n v="37"/>
    <s v="JUĂREZ"/>
    <n v="1"/>
    <s v="JUĂREZ"/>
    <s v="CALLE TETZALEZ"/>
    <n v="182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2"/>
    <n v="2"/>
    <n v="4"/>
    <n v="6"/>
    <n v="8"/>
    <n v="14"/>
    <n v="15"/>
    <n v="13"/>
    <n v="28"/>
    <n v="0"/>
    <n v="0"/>
    <n v="0"/>
    <n v="0"/>
    <n v="0"/>
    <n v="0"/>
    <n v="0"/>
    <n v="0"/>
    <n v="0"/>
    <n v="23"/>
    <n v="23"/>
    <n v="4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1"/>
    <n v="1"/>
    <n v="0"/>
    <n v="5"/>
    <n v="10"/>
    <n v="0"/>
    <n v="1"/>
    <n v="0"/>
    <n v="0"/>
    <n v="0"/>
    <n v="0"/>
    <n v="0"/>
    <n v="0"/>
    <n v="1"/>
    <n v="1"/>
    <n v="2"/>
    <n v="2"/>
  </r>
  <r>
    <s v="08PJN0366J"/>
    <n v="1"/>
    <s v="MATUTINO"/>
    <s v="COLEGIO REGIONAL DEL NORTE"/>
    <n v="8"/>
    <s v="CHIHUAHUA"/>
    <n v="8"/>
    <s v="CHIHUAHUA"/>
    <n v="19"/>
    <s v="CHIHUAHUA"/>
    <n v="1"/>
    <s v="CHIHUAHUA"/>
    <s v="AVENIDA LA CANTERA KILOMETRO 3.5"/>
    <n v="0"/>
    <s v="PRIVADO"/>
    <x v="1"/>
    <n v="2"/>
    <s v="BĂSICA"/>
    <n v="1"/>
    <x v="0"/>
    <n v="1"/>
    <x v="1"/>
    <n v="0"/>
    <s v="NO APLICA"/>
    <n v="0"/>
    <s v="NO APLICA"/>
    <s v="08FZP0013Z"/>
    <m/>
    <s v="08ADG0011N"/>
    <n v="0"/>
    <s v="I2019"/>
    <n v="0"/>
    <n v="0"/>
    <n v="0"/>
    <n v="0"/>
    <n v="0"/>
    <n v="0"/>
    <n v="0"/>
    <n v="0"/>
    <n v="0"/>
    <n v="3"/>
    <n v="2"/>
    <n v="5"/>
    <n v="13"/>
    <n v="5"/>
    <n v="18"/>
    <n v="13"/>
    <n v="11"/>
    <n v="24"/>
    <n v="0"/>
    <n v="0"/>
    <n v="0"/>
    <n v="0"/>
    <n v="0"/>
    <n v="0"/>
    <n v="0"/>
    <n v="0"/>
    <n v="0"/>
    <n v="29"/>
    <n v="18"/>
    <n v="4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2"/>
    <n v="7"/>
    <n v="0"/>
    <n v="1"/>
    <n v="0"/>
    <n v="0"/>
    <n v="0"/>
    <n v="0"/>
    <n v="0"/>
    <n v="0"/>
    <n v="1"/>
    <n v="1"/>
    <n v="3"/>
    <n v="3"/>
  </r>
  <r>
    <s v="08PJN0624H"/>
    <n v="1"/>
    <s v="MATUTINO"/>
    <s v="PREESCOLAR JUANA DE ASBAJE U528"/>
    <n v="8"/>
    <s v="CHIHUAHUA"/>
    <n v="8"/>
    <s v="CHIHUAHUA"/>
    <n v="19"/>
    <s v="CHIHUAHUA"/>
    <n v="1"/>
    <s v="CHIHUAHUA"/>
    <s v="CALLE HEROES DE LA REVOLUCION"/>
    <n v="0"/>
    <s v="PRIVADO"/>
    <x v="1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25"/>
    <n v="25"/>
    <n v="50"/>
    <n v="0"/>
    <n v="0"/>
    <n v="0"/>
    <n v="0"/>
    <n v="0"/>
    <n v="0"/>
    <n v="0"/>
    <n v="0"/>
    <n v="0"/>
    <n v="0"/>
    <n v="0"/>
    <n v="0"/>
    <n v="0"/>
    <n v="0"/>
    <n v="0"/>
    <n v="25"/>
    <n v="25"/>
    <n v="5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2"/>
    <n v="2"/>
  </r>
  <r>
    <s v="08DTV0200M"/>
    <n v="1"/>
    <s v="MATUTINO"/>
    <s v="AGUSTĂŤN MELGAR"/>
    <n v="8"/>
    <s v="CHIHUAHUA"/>
    <n v="8"/>
    <s v="CHIHUAHUA"/>
    <n v="65"/>
    <s v="URIQUE"/>
    <n v="164"/>
    <s v="SAN PABLO"/>
    <s v="CALLE SAN PABLO"/>
    <n v="0"/>
    <s v="PĂšBLICO"/>
    <x v="3"/>
    <n v="2"/>
    <s v="BĂSICA"/>
    <n v="3"/>
    <x v="1"/>
    <n v="3"/>
    <x v="2"/>
    <n v="0"/>
    <s v="NO APLICA"/>
    <n v="0"/>
    <s v="NO APLICA"/>
    <s v="08FTV0040N"/>
    <m/>
    <s v="08ADG0003E"/>
    <n v="0"/>
    <s v="I2019"/>
    <n v="13"/>
    <n v="6"/>
    <n v="19"/>
    <n v="13"/>
    <n v="6"/>
    <n v="19"/>
    <n v="4"/>
    <n v="0"/>
    <n v="4"/>
    <n v="6"/>
    <n v="8"/>
    <n v="14"/>
    <n v="7"/>
    <n v="4"/>
    <n v="11"/>
    <n v="2"/>
    <n v="2"/>
    <n v="4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DJN0341W"/>
    <n v="1"/>
    <s v="MATUTINO"/>
    <s v="JAIME TORRES BODET"/>
    <n v="8"/>
    <s v="CHIHUAHUA"/>
    <n v="8"/>
    <s v="CHIHUAHUA"/>
    <n v="21"/>
    <s v="DELICIAS"/>
    <n v="2"/>
    <s v="COLONIA ABRAHAM GONZĂLEZ (LA QUEMADA)"/>
    <s v="PRIVADA EULALIO MERAZ"/>
    <n v="0"/>
    <s v="PĂšBLICO"/>
    <x v="3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0"/>
    <n v="0"/>
    <n v="9"/>
    <n v="10"/>
    <n v="19"/>
    <n v="18"/>
    <n v="12"/>
    <n v="30"/>
    <n v="0"/>
    <n v="0"/>
    <n v="0"/>
    <n v="0"/>
    <n v="0"/>
    <n v="0"/>
    <n v="0"/>
    <n v="0"/>
    <n v="0"/>
    <n v="27"/>
    <n v="22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0906K"/>
    <n v="1"/>
    <s v="MATUTINO"/>
    <s v="MONTE ALBAN"/>
    <n v="8"/>
    <s v="CHIHUAHUA"/>
    <n v="8"/>
    <s v="CHIHUAHUA"/>
    <n v="37"/>
    <s v="JUĂREZ"/>
    <n v="1"/>
    <s v="JUĂREZ"/>
    <s v="CALLE FRANCISCO VILLA"/>
    <n v="5832"/>
    <s v="PĂšBLICO"/>
    <x v="3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1"/>
    <n v="2"/>
    <n v="3"/>
    <n v="8"/>
    <n v="13"/>
    <n v="21"/>
    <n v="11"/>
    <n v="13"/>
    <n v="24"/>
    <n v="0"/>
    <n v="0"/>
    <n v="0"/>
    <n v="0"/>
    <n v="0"/>
    <n v="0"/>
    <n v="0"/>
    <n v="0"/>
    <n v="0"/>
    <n v="20"/>
    <n v="28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</r>
  <r>
    <s v="08DJN0970L"/>
    <n v="1"/>
    <s v="MATUTINO"/>
    <s v="VASCO DE QUIROGA"/>
    <n v="8"/>
    <s v="CHIHUAHUA"/>
    <n v="8"/>
    <s v="CHIHUAHUA"/>
    <n v="30"/>
    <s v="GUAZAPARES"/>
    <n v="66"/>
    <s v="MONTERDE (MONTERDE VIEJO)"/>
    <s v="CALLE MONTERDE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3"/>
    <n v="9"/>
    <n v="12"/>
    <n v="8"/>
    <n v="9"/>
    <n v="17"/>
    <n v="12"/>
    <n v="8"/>
    <n v="20"/>
    <n v="0"/>
    <n v="0"/>
    <n v="0"/>
    <n v="0"/>
    <n v="0"/>
    <n v="0"/>
    <n v="0"/>
    <n v="0"/>
    <n v="0"/>
    <n v="23"/>
    <n v="26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067L"/>
    <n v="1"/>
    <s v="MATUTINO"/>
    <s v="PREESCOLAR TOWWI"/>
    <n v="8"/>
    <s v="CHIHUAHUA"/>
    <n v="8"/>
    <s v="CHIHUAHUA"/>
    <n v="37"/>
    <s v="JUĂREZ"/>
    <n v="1"/>
    <s v="JUĂREZ"/>
    <s v="CALLE MARIA DEL CARMEN MARTINEZ"/>
    <n v="3420"/>
    <s v="PRIVADO"/>
    <x v="1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23"/>
    <n v="26"/>
    <n v="49"/>
    <n v="0"/>
    <n v="0"/>
    <n v="0"/>
    <n v="0"/>
    <n v="0"/>
    <n v="0"/>
    <n v="0"/>
    <n v="0"/>
    <n v="0"/>
    <n v="0"/>
    <n v="0"/>
    <n v="0"/>
    <n v="0"/>
    <n v="0"/>
    <n v="0"/>
    <n v="23"/>
    <n v="26"/>
    <n v="49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PJN0573R"/>
    <n v="2"/>
    <s v="VESPERTINO"/>
    <s v="TURY III"/>
    <n v="8"/>
    <s v="CHIHUAHUA"/>
    <n v="8"/>
    <s v="CHIHUAHUA"/>
    <n v="37"/>
    <s v="JUĂREZ"/>
    <n v="1"/>
    <s v="JUĂREZ"/>
    <s v="CALLE SOL DEL RIO"/>
    <n v="4551"/>
    <s v="PRIVADO"/>
    <x v="1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23"/>
    <n v="26"/>
    <n v="49"/>
    <n v="0"/>
    <n v="0"/>
    <n v="0"/>
    <n v="0"/>
    <n v="0"/>
    <n v="0"/>
    <n v="0"/>
    <n v="0"/>
    <n v="0"/>
    <n v="0"/>
    <n v="0"/>
    <n v="0"/>
    <n v="0"/>
    <n v="0"/>
    <n v="0"/>
    <n v="23"/>
    <n v="26"/>
    <n v="49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DCC0178W"/>
    <n v="1"/>
    <s v="MATUTINO"/>
    <s v="VENANCIA VIDAL GEN"/>
    <n v="8"/>
    <s v="CHIHUAHUA"/>
    <n v="8"/>
    <s v="CHIHUAHUA"/>
    <n v="27"/>
    <s v="GUACHOCHI"/>
    <n v="1"/>
    <s v="GUACHOCHI"/>
    <s v="CALLE SERGIO"/>
    <n v="0"/>
    <s v="PĂšBLICO"/>
    <x v="3"/>
    <n v="2"/>
    <s v="BĂSICA"/>
    <n v="1"/>
    <x v="0"/>
    <n v="3"/>
    <x v="3"/>
    <n v="0"/>
    <s v="NO APLICA"/>
    <n v="0"/>
    <s v="NO APLICA"/>
    <s v="08FZI0005H"/>
    <s v="08FJI0003I"/>
    <s v="08ADG0006B"/>
    <n v="0"/>
    <s v="I2019"/>
    <n v="0"/>
    <n v="0"/>
    <n v="0"/>
    <n v="0"/>
    <n v="0"/>
    <n v="0"/>
    <n v="0"/>
    <n v="0"/>
    <n v="0"/>
    <n v="3"/>
    <n v="8"/>
    <n v="11"/>
    <n v="11"/>
    <n v="7"/>
    <n v="18"/>
    <n v="12"/>
    <n v="8"/>
    <n v="20"/>
    <n v="0"/>
    <n v="0"/>
    <n v="0"/>
    <n v="0"/>
    <n v="0"/>
    <n v="0"/>
    <n v="0"/>
    <n v="0"/>
    <n v="0"/>
    <n v="26"/>
    <n v="23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CC0279U"/>
    <n v="4"/>
    <s v="DISCONTINUO"/>
    <s v="RAYENARI"/>
    <n v="8"/>
    <s v="CHIHUAHUA"/>
    <n v="8"/>
    <s v="CHIHUAHUA"/>
    <n v="19"/>
    <s v="CHIHUAHUA"/>
    <n v="1"/>
    <s v="CHIHUAHUA"/>
    <s v="CALLE SAUCES"/>
    <n v="0"/>
    <s v="PĂšBLICO"/>
    <x v="3"/>
    <n v="2"/>
    <s v="BĂSICA"/>
    <n v="1"/>
    <x v="0"/>
    <n v="3"/>
    <x v="3"/>
    <n v="0"/>
    <s v="NO APLICA"/>
    <n v="0"/>
    <s v="NO APLICA"/>
    <s v="08FZI0025V"/>
    <s v="08FJI0009C"/>
    <s v="08ADG0046C"/>
    <n v="0"/>
    <s v="I2019"/>
    <n v="0"/>
    <n v="0"/>
    <n v="0"/>
    <n v="0"/>
    <n v="0"/>
    <n v="0"/>
    <n v="0"/>
    <n v="0"/>
    <n v="0"/>
    <n v="1"/>
    <n v="3"/>
    <n v="4"/>
    <n v="9"/>
    <n v="8"/>
    <n v="17"/>
    <n v="16"/>
    <n v="11"/>
    <n v="27"/>
    <n v="0"/>
    <n v="0"/>
    <n v="0"/>
    <n v="0"/>
    <n v="0"/>
    <n v="0"/>
    <n v="0"/>
    <n v="0"/>
    <n v="0"/>
    <n v="26"/>
    <n v="22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4"/>
  </r>
  <r>
    <s v="08PPR0057V"/>
    <n v="1"/>
    <s v="MATUTINO"/>
    <s v="COLEGIO DEL BOSQUE"/>
    <n v="8"/>
    <s v="CHIHUAHUA"/>
    <n v="8"/>
    <s v="CHIHUAHUA"/>
    <n v="37"/>
    <s v="JUĂREZ"/>
    <n v="1"/>
    <s v="JUĂREZ"/>
    <s v="CALLE VALLE DE ALLENDE"/>
    <n v="397"/>
    <s v="PRIVADO"/>
    <x v="1"/>
    <n v="2"/>
    <s v="BĂSICA"/>
    <n v="2"/>
    <x v="2"/>
    <n v="1"/>
    <x v="1"/>
    <n v="0"/>
    <s v="NO APLICA"/>
    <n v="0"/>
    <s v="NO APLICA"/>
    <s v="08FIZ0040N"/>
    <m/>
    <s v="08ADG0005C"/>
    <n v="0"/>
    <s v="I2019"/>
    <n v="15"/>
    <n v="2"/>
    <n v="17"/>
    <n v="15"/>
    <n v="2"/>
    <n v="17"/>
    <n v="0"/>
    <n v="0"/>
    <n v="0"/>
    <n v="10"/>
    <n v="5"/>
    <n v="15"/>
    <n v="7"/>
    <n v="1"/>
    <n v="8"/>
    <n v="5"/>
    <n v="2"/>
    <n v="7"/>
    <n v="1"/>
    <n v="1"/>
    <n v="2"/>
    <n v="0"/>
    <n v="0"/>
    <n v="0"/>
    <n v="0"/>
    <n v="0"/>
    <n v="0"/>
    <n v="23"/>
    <n v="9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3"/>
    <n v="0"/>
    <n v="1"/>
    <n v="0"/>
    <n v="0"/>
    <n v="0"/>
    <n v="0"/>
    <n v="0"/>
    <n v="0"/>
    <n v="1"/>
    <n v="1"/>
    <n v="4"/>
    <n v="4"/>
  </r>
  <r>
    <s v="08DPB0117N"/>
    <n v="1"/>
    <s v="MATUTINO"/>
    <s v="RICARDO FLORES MAGON"/>
    <n v="8"/>
    <s v="CHIHUAHUA"/>
    <n v="8"/>
    <s v="CHIHUAHUA"/>
    <n v="27"/>
    <s v="GUACHOCHI"/>
    <n v="85"/>
    <s v="LOS TUCEROS"/>
    <s v="CALLE TUCEROS"/>
    <n v="0"/>
    <s v="PĂšBLICO"/>
    <x v="3"/>
    <n v="2"/>
    <s v="BĂSICA"/>
    <n v="2"/>
    <x v="2"/>
    <n v="3"/>
    <x v="4"/>
    <n v="0"/>
    <s v="NO APLICA"/>
    <n v="0"/>
    <s v="NO APLICA"/>
    <s v="08FZI0008E"/>
    <s v="08FJI0003I"/>
    <s v="08ADG0006B"/>
    <n v="0"/>
    <s v="I2019"/>
    <n v="16"/>
    <n v="10"/>
    <n v="26"/>
    <n v="16"/>
    <n v="10"/>
    <n v="26"/>
    <n v="2"/>
    <n v="3"/>
    <n v="5"/>
    <n v="1"/>
    <n v="4"/>
    <n v="5"/>
    <n v="2"/>
    <n v="3"/>
    <n v="5"/>
    <n v="2"/>
    <n v="1"/>
    <n v="3"/>
    <n v="3"/>
    <n v="1"/>
    <n v="4"/>
    <n v="3"/>
    <n v="0"/>
    <n v="3"/>
    <n v="2"/>
    <n v="1"/>
    <n v="3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463W"/>
    <n v="1"/>
    <s v="MATUTINO"/>
    <s v="MANUEL CARRILLO FRIAS"/>
    <n v="8"/>
    <s v="CHIHUAHUA"/>
    <n v="8"/>
    <s v="CHIHUAHUA"/>
    <n v="65"/>
    <s v="URIQUE"/>
    <n v="1568"/>
    <s v="PIE DE LA CUESTA"/>
    <s v="CALLE PIE DE LA CUESTA"/>
    <n v="0"/>
    <s v="PĂšBLICO"/>
    <x v="3"/>
    <n v="2"/>
    <s v="BĂSICA"/>
    <n v="2"/>
    <x v="2"/>
    <n v="3"/>
    <x v="4"/>
    <n v="0"/>
    <s v="NO APLICA"/>
    <n v="0"/>
    <s v="NO APLICA"/>
    <s v="08FZI0030G"/>
    <s v="08FJI0005G"/>
    <s v="08ADG0003E"/>
    <n v="0"/>
    <s v="I2019"/>
    <n v="8"/>
    <n v="13"/>
    <n v="21"/>
    <n v="8"/>
    <n v="13"/>
    <n v="21"/>
    <n v="2"/>
    <n v="2"/>
    <n v="4"/>
    <n v="1"/>
    <n v="1"/>
    <n v="2"/>
    <n v="1"/>
    <n v="1"/>
    <n v="2"/>
    <n v="3"/>
    <n v="2"/>
    <n v="5"/>
    <n v="1"/>
    <n v="6"/>
    <n v="7"/>
    <n v="2"/>
    <n v="0"/>
    <n v="2"/>
    <n v="4"/>
    <n v="6"/>
    <n v="10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PJN0523J"/>
    <n v="1"/>
    <s v="MATUTINO"/>
    <s v="TATOWI CENTRO EDUCATIVO"/>
    <n v="8"/>
    <s v="CHIHUAHUA"/>
    <n v="8"/>
    <s v="CHIHUAHUA"/>
    <n v="17"/>
    <s v="CUAUHTĂ‰MOC"/>
    <n v="1"/>
    <s v="CUAUHTĂ‰MOC"/>
    <s v="CALZADA BELISARIO CHAVEZ"/>
    <n v="5415"/>
    <s v="PRIVADO"/>
    <x v="1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10"/>
    <n v="6"/>
    <n v="16"/>
    <n v="6"/>
    <n v="2"/>
    <n v="8"/>
    <n v="9"/>
    <n v="10"/>
    <n v="19"/>
    <n v="0"/>
    <n v="0"/>
    <n v="0"/>
    <n v="0"/>
    <n v="0"/>
    <n v="0"/>
    <n v="0"/>
    <n v="0"/>
    <n v="0"/>
    <n v="25"/>
    <n v="18"/>
    <n v="4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5"/>
    <n v="11"/>
    <n v="0"/>
    <n v="3"/>
    <n v="1"/>
    <n v="1"/>
    <n v="1"/>
    <n v="0"/>
    <n v="0"/>
    <n v="0"/>
    <n v="0"/>
    <n v="3"/>
    <n v="3"/>
    <n v="3"/>
  </r>
  <r>
    <s v="08DPR0389F"/>
    <n v="1"/>
    <s v="MATUTINO"/>
    <s v="GRAN MORELOS"/>
    <n v="8"/>
    <s v="CHIHUAHUA"/>
    <n v="8"/>
    <s v="CHIHUAHUA"/>
    <n v="46"/>
    <s v="MORELOS"/>
    <n v="175"/>
    <s v="SOROBUENA"/>
    <s v="CALLE SOROBUENA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11"/>
    <n v="13"/>
    <n v="24"/>
    <n v="11"/>
    <n v="13"/>
    <n v="24"/>
    <n v="1"/>
    <n v="3"/>
    <n v="4"/>
    <n v="2"/>
    <n v="1"/>
    <n v="3"/>
    <n v="0"/>
    <n v="4"/>
    <n v="4"/>
    <n v="5"/>
    <n v="2"/>
    <n v="7"/>
    <n v="2"/>
    <n v="1"/>
    <n v="3"/>
    <n v="2"/>
    <n v="0"/>
    <n v="2"/>
    <n v="1"/>
    <n v="3"/>
    <n v="4"/>
    <n v="12"/>
    <n v="11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</r>
  <r>
    <s v="08DPR1399T"/>
    <n v="1"/>
    <s v="MATUTINO"/>
    <s v="GRAN MORELOS"/>
    <n v="8"/>
    <s v="CHIHUAHUA"/>
    <n v="8"/>
    <s v="CHIHUAHUA"/>
    <n v="45"/>
    <s v="MEOQUI"/>
    <n v="12"/>
    <s v="GRAN MORELOS (LOS CISNEROS)"/>
    <s v="CALLE MEOQUI"/>
    <n v="0"/>
    <s v="PĂšBLICO"/>
    <x v="3"/>
    <n v="2"/>
    <s v="BĂSICA"/>
    <n v="2"/>
    <x v="2"/>
    <n v="1"/>
    <x v="1"/>
    <n v="0"/>
    <s v="NO APLICA"/>
    <n v="0"/>
    <s v="NO APLICA"/>
    <s v="08FIZ0223V"/>
    <s v="08FJS0125Z"/>
    <s v="08ADG0057I"/>
    <n v="0"/>
    <s v="I2019"/>
    <n v="8"/>
    <n v="16"/>
    <n v="24"/>
    <n v="8"/>
    <n v="16"/>
    <n v="24"/>
    <n v="1"/>
    <n v="0"/>
    <n v="1"/>
    <n v="0"/>
    <n v="3"/>
    <n v="3"/>
    <n v="0"/>
    <n v="3"/>
    <n v="3"/>
    <n v="3"/>
    <n v="1"/>
    <n v="4"/>
    <n v="2"/>
    <n v="6"/>
    <n v="8"/>
    <n v="0"/>
    <n v="1"/>
    <n v="1"/>
    <n v="1"/>
    <n v="5"/>
    <n v="6"/>
    <n v="6"/>
    <n v="19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072S"/>
    <n v="1"/>
    <s v="MATUTINO"/>
    <s v="ELOY S VALLINA"/>
    <n v="8"/>
    <s v="CHIHUAHUA"/>
    <n v="8"/>
    <s v="CHIHUAHUA"/>
    <n v="19"/>
    <s v="CHIHUAHUA"/>
    <n v="1"/>
    <s v="CHIHUAHUA"/>
    <s v="CALLE JOSE ELIGIO MUNOZ "/>
    <n v="0"/>
    <s v="PĂšBLICO"/>
    <x v="3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0"/>
    <n v="0"/>
    <n v="0"/>
    <n v="12"/>
    <n v="11"/>
    <n v="23"/>
    <n v="12"/>
    <n v="13"/>
    <n v="25"/>
    <n v="0"/>
    <n v="0"/>
    <n v="0"/>
    <n v="0"/>
    <n v="0"/>
    <n v="0"/>
    <n v="0"/>
    <n v="0"/>
    <n v="0"/>
    <n v="24"/>
    <n v="24"/>
    <n v="48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1"/>
    <n v="0"/>
    <n v="5"/>
    <n v="0"/>
    <n v="2"/>
    <n v="0"/>
    <n v="1"/>
    <n v="1"/>
    <n v="0"/>
    <n v="0"/>
    <n v="0"/>
    <n v="0"/>
    <n v="2"/>
    <n v="2"/>
    <n v="2"/>
  </r>
  <r>
    <s v="08DJN0093E"/>
    <n v="1"/>
    <s v="MATUTINO"/>
    <s v="FRANCISCO LUNA ARROYO"/>
    <n v="8"/>
    <s v="CHIHUAHUA"/>
    <n v="8"/>
    <s v="CHIHUAHUA"/>
    <n v="59"/>
    <s v="SAN FRANCISCO DEL ORO"/>
    <n v="1"/>
    <s v="SAN FRANCISCO DEL ORO"/>
    <s v="CALLE CUADRILLAS VERDES "/>
    <n v="0"/>
    <s v="PĂšBLICO"/>
    <x v="3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10"/>
    <n v="6"/>
    <n v="16"/>
    <n v="8"/>
    <n v="11"/>
    <n v="19"/>
    <n v="6"/>
    <n v="8"/>
    <n v="14"/>
    <n v="0"/>
    <n v="0"/>
    <n v="0"/>
    <n v="0"/>
    <n v="0"/>
    <n v="0"/>
    <n v="0"/>
    <n v="0"/>
    <n v="0"/>
    <n v="24"/>
    <n v="25"/>
    <n v="4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DJN0213A"/>
    <n v="1"/>
    <s v="MATUTINO"/>
    <s v="CUITLAHUAC"/>
    <n v="8"/>
    <s v="CHIHUAHUA"/>
    <n v="8"/>
    <s v="CHIHUAHUA"/>
    <n v="54"/>
    <s v="RIVA PALACIO"/>
    <n v="1"/>
    <s v="SAN ANDRĂ‰S"/>
    <s v="CALLE CALDERON"/>
    <n v="0"/>
    <s v="PĂšBLICO"/>
    <x v="3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4"/>
    <n v="4"/>
    <n v="8"/>
    <n v="12"/>
    <n v="10"/>
    <n v="22"/>
    <n v="11"/>
    <n v="8"/>
    <n v="19"/>
    <n v="0"/>
    <n v="0"/>
    <n v="0"/>
    <n v="0"/>
    <n v="0"/>
    <n v="0"/>
    <n v="0"/>
    <n v="0"/>
    <n v="0"/>
    <n v="27"/>
    <n v="22"/>
    <n v="4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EPR0671C"/>
    <n v="1"/>
    <s v="MATUTINO"/>
    <s v="MIGUEL HIDALGO 2610"/>
    <n v="8"/>
    <s v="CHIHUAHUA"/>
    <n v="8"/>
    <s v="CHIHUAHUA"/>
    <n v="9"/>
    <s v="BOCOYNA"/>
    <n v="165"/>
    <s v="EL SALTO"/>
    <s v="CALLE EL SALTO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13"/>
    <n v="8"/>
    <n v="21"/>
    <n v="13"/>
    <n v="8"/>
    <n v="21"/>
    <n v="2"/>
    <n v="1"/>
    <n v="3"/>
    <n v="5"/>
    <n v="3"/>
    <n v="8"/>
    <n v="2"/>
    <n v="1"/>
    <n v="3"/>
    <n v="1"/>
    <n v="2"/>
    <n v="3"/>
    <n v="2"/>
    <n v="3"/>
    <n v="5"/>
    <n v="2"/>
    <n v="0"/>
    <n v="2"/>
    <n v="4"/>
    <n v="2"/>
    <n v="6"/>
    <n v="16"/>
    <n v="11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KPB0206Q"/>
    <n v="4"/>
    <s v="DISCONTINUO"/>
    <s v="PRIMARIA INDIGENA COMUNITARIA"/>
    <n v="8"/>
    <s v="CHIHUAHUA"/>
    <n v="8"/>
    <s v="CHIHUAHUA"/>
    <n v="27"/>
    <s v="GUACHOCHI"/>
    <n v="2165"/>
    <s v="TURUCEACHI"/>
    <s v="CALLE TURUSEACHI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15"/>
    <n v="13"/>
    <n v="28"/>
    <n v="14"/>
    <n v="13"/>
    <n v="27"/>
    <n v="1"/>
    <n v="2"/>
    <n v="3"/>
    <n v="0"/>
    <n v="0"/>
    <n v="0"/>
    <n v="4"/>
    <n v="3"/>
    <n v="7"/>
    <n v="1"/>
    <n v="2"/>
    <n v="3"/>
    <n v="6"/>
    <n v="2"/>
    <n v="8"/>
    <n v="2"/>
    <n v="3"/>
    <n v="5"/>
    <n v="0"/>
    <n v="1"/>
    <n v="1"/>
    <n v="13"/>
    <n v="11"/>
    <n v="2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0"/>
    <n v="0"/>
  </r>
  <r>
    <s v="08DJN0991Y"/>
    <n v="1"/>
    <s v="MATUTINO"/>
    <s v="ROSAURA ZAPATA CANO"/>
    <n v="8"/>
    <s v="CHIHUAHUA"/>
    <n v="8"/>
    <s v="CHIHUAHUA"/>
    <n v="27"/>
    <s v="GUACHOCHI"/>
    <n v="1"/>
    <s v="GUACHOCHI"/>
    <s v="CALLE BARRANCAS DEL PICACHO"/>
    <n v="0"/>
    <s v="PĂšBLICO"/>
    <x v="3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5"/>
    <n v="4"/>
    <n v="9"/>
    <n v="15"/>
    <n v="4"/>
    <n v="19"/>
    <n v="11"/>
    <n v="8"/>
    <n v="19"/>
    <n v="0"/>
    <n v="0"/>
    <n v="0"/>
    <n v="0"/>
    <n v="0"/>
    <n v="0"/>
    <n v="0"/>
    <n v="0"/>
    <n v="0"/>
    <n v="31"/>
    <n v="16"/>
    <n v="4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1"/>
    <n v="2"/>
    <n v="1"/>
    <n v="1"/>
    <n v="1"/>
    <n v="0"/>
    <n v="0"/>
    <n v="0"/>
    <n v="0"/>
    <n v="3"/>
    <n v="3"/>
    <n v="3"/>
  </r>
  <r>
    <s v="08PJN0106X"/>
    <n v="1"/>
    <s v="MATUTINO"/>
    <s v="PREESCOLAR LOS PEQUEĂ‘OS GENIOS UNIDAD CHIHUAHUA"/>
    <n v="8"/>
    <s v="CHIHUAHUA"/>
    <n v="8"/>
    <s v="CHIHUAHUA"/>
    <n v="19"/>
    <s v="CHIHUAHUA"/>
    <n v="1"/>
    <s v="CHIHUAHUA"/>
    <s v="CALLE GOLONDRINAS"/>
    <n v="4300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24"/>
    <n v="26"/>
    <n v="50"/>
    <n v="0"/>
    <n v="1"/>
    <n v="1"/>
    <n v="0"/>
    <n v="0"/>
    <n v="0"/>
    <n v="0"/>
    <n v="0"/>
    <n v="0"/>
    <n v="0"/>
    <n v="0"/>
    <n v="0"/>
    <n v="0"/>
    <n v="0"/>
    <n v="0"/>
    <n v="24"/>
    <n v="27"/>
    <n v="5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2"/>
    <n v="2"/>
  </r>
  <r>
    <s v="08PJN0404W"/>
    <n v="1"/>
    <s v="MATUTINO"/>
    <s v="COLEGIO SANTA FE"/>
    <n v="8"/>
    <s v="CHIHUAHUA"/>
    <n v="8"/>
    <s v="CHIHUAHUA"/>
    <n v="37"/>
    <s v="JUĂREZ"/>
    <n v="1"/>
    <s v="JUĂREZ"/>
    <s v="AVENIDA VALLE DEL SOL"/>
    <n v="1766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3"/>
    <n v="3"/>
    <n v="6"/>
    <n v="14"/>
    <n v="6"/>
    <n v="20"/>
    <n v="11"/>
    <n v="7"/>
    <n v="18"/>
    <n v="0"/>
    <n v="0"/>
    <n v="0"/>
    <n v="0"/>
    <n v="0"/>
    <n v="0"/>
    <n v="0"/>
    <n v="0"/>
    <n v="0"/>
    <n v="28"/>
    <n v="16"/>
    <n v="44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1"/>
    <n v="2"/>
    <n v="5"/>
    <n v="12"/>
    <n v="0"/>
    <n v="2"/>
    <n v="1"/>
    <n v="0"/>
    <n v="0"/>
    <n v="0"/>
    <n v="0"/>
    <n v="0"/>
    <n v="1"/>
    <n v="2"/>
    <n v="4"/>
    <n v="3"/>
  </r>
  <r>
    <s v="08DPR0882H"/>
    <n v="1"/>
    <s v="MATUTINO"/>
    <s v="BENITO JUAREZ"/>
    <n v="8"/>
    <s v="CHIHUAHUA"/>
    <n v="8"/>
    <s v="CHIHUAHUA"/>
    <n v="9"/>
    <s v="BOCOYNA"/>
    <n v="905"/>
    <s v="ARACOYVO"/>
    <s v="CALLE LA LUSIANA"/>
    <n v="0"/>
    <s v="PĂšBLICO"/>
    <x v="3"/>
    <n v="2"/>
    <s v="BĂSICA"/>
    <n v="2"/>
    <x v="2"/>
    <n v="1"/>
    <x v="1"/>
    <n v="0"/>
    <s v="NO APLICA"/>
    <n v="0"/>
    <s v="NO APLICA"/>
    <s v="08FIZ0213O"/>
    <s v="08FJS0123B"/>
    <s v="08ADG0003E"/>
    <n v="0"/>
    <s v="I2019"/>
    <n v="13"/>
    <n v="13"/>
    <n v="26"/>
    <n v="13"/>
    <n v="13"/>
    <n v="26"/>
    <n v="1"/>
    <n v="0"/>
    <n v="1"/>
    <n v="2"/>
    <n v="1"/>
    <n v="3"/>
    <n v="1"/>
    <n v="3"/>
    <n v="4"/>
    <n v="1"/>
    <n v="2"/>
    <n v="3"/>
    <n v="2"/>
    <n v="1"/>
    <n v="3"/>
    <n v="5"/>
    <n v="2"/>
    <n v="7"/>
    <n v="1"/>
    <n v="2"/>
    <n v="3"/>
    <n v="12"/>
    <n v="11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</r>
  <r>
    <s v="08DPR2121O"/>
    <n v="1"/>
    <s v="MATUTINO"/>
    <s v="FRANCISCO R. ALMADA"/>
    <n v="8"/>
    <s v="CHIHUAHUA"/>
    <n v="8"/>
    <s v="CHIHUAHUA"/>
    <n v="40"/>
    <s v="MADERA"/>
    <n v="19"/>
    <s v="PRESĂ“N DE GOLONDRINAS"/>
    <s v="CALLE PRESON DE GOLONDRINAS"/>
    <n v="0"/>
    <s v="PĂšBLICO"/>
    <x v="3"/>
    <n v="2"/>
    <s v="BĂSICA"/>
    <n v="2"/>
    <x v="2"/>
    <n v="1"/>
    <x v="1"/>
    <n v="0"/>
    <s v="NO APLICA"/>
    <n v="0"/>
    <s v="NO APLICA"/>
    <s v="08FIZ0196O"/>
    <s v="08FJS0120E"/>
    <s v="08ADG0055K"/>
    <n v="0"/>
    <s v="I2019"/>
    <n v="13"/>
    <n v="14"/>
    <n v="27"/>
    <n v="13"/>
    <n v="13"/>
    <n v="26"/>
    <n v="0"/>
    <n v="1"/>
    <n v="1"/>
    <n v="0"/>
    <n v="1"/>
    <n v="1"/>
    <n v="0"/>
    <n v="0"/>
    <n v="0"/>
    <n v="1"/>
    <n v="6"/>
    <n v="7"/>
    <n v="6"/>
    <n v="2"/>
    <n v="8"/>
    <n v="1"/>
    <n v="1"/>
    <n v="2"/>
    <n v="3"/>
    <n v="2"/>
    <n v="5"/>
    <n v="11"/>
    <n v="12"/>
    <n v="2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JN2206E"/>
    <n v="1"/>
    <s v="MATUTINO"/>
    <s v="RIO BRAVO"/>
    <n v="8"/>
    <s v="CHIHUAHUA"/>
    <n v="8"/>
    <s v="CHIHUAHUA"/>
    <n v="37"/>
    <s v="JUĂREZ"/>
    <n v="1"/>
    <s v="JUĂREZ"/>
    <s v="CALLE LICENCIADO REYES BAEZA"/>
    <n v="0"/>
    <s v="PĂšBLICO"/>
    <x v="3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3"/>
    <n v="0"/>
    <n v="3"/>
    <n v="6"/>
    <n v="14"/>
    <n v="20"/>
    <n v="18"/>
    <n v="9"/>
    <n v="27"/>
    <n v="0"/>
    <n v="0"/>
    <n v="0"/>
    <n v="0"/>
    <n v="0"/>
    <n v="0"/>
    <n v="0"/>
    <n v="0"/>
    <n v="0"/>
    <n v="27"/>
    <n v="23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057E"/>
    <n v="1"/>
    <s v="MATUTINO"/>
    <s v="PREESCOLAR CANACO DELICIAS"/>
    <n v="8"/>
    <s v="CHIHUAHUA"/>
    <n v="8"/>
    <s v="CHIHUAHUA"/>
    <n v="21"/>
    <s v="DELICIAS"/>
    <n v="1"/>
    <s v="DELICIAS"/>
    <s v="AVENIDA PLUTARCO ELIAS CALLES"/>
    <n v="2609"/>
    <s v="PRIVADO"/>
    <x v="1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25"/>
    <n v="25"/>
    <n v="50"/>
    <n v="0"/>
    <n v="0"/>
    <n v="0"/>
    <n v="0"/>
    <n v="0"/>
    <n v="0"/>
    <n v="0"/>
    <n v="0"/>
    <n v="0"/>
    <n v="0"/>
    <n v="0"/>
    <n v="0"/>
    <n v="0"/>
    <n v="0"/>
    <n v="0"/>
    <n v="25"/>
    <n v="25"/>
    <n v="50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PJN0058D"/>
    <n v="1"/>
    <s v="MATUTINO"/>
    <s v="PREESCOLAR LAS AMERICAS"/>
    <n v="8"/>
    <s v="CHIHUAHUA"/>
    <n v="8"/>
    <s v="CHIHUAHUA"/>
    <n v="19"/>
    <s v="CHIHUAHUA"/>
    <n v="1"/>
    <s v="CHIHUAHUA"/>
    <s v="CALLE WASHINGTON"/>
    <n v="205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25"/>
    <n v="25"/>
    <n v="50"/>
    <n v="0"/>
    <n v="0"/>
    <n v="0"/>
    <n v="0"/>
    <n v="0"/>
    <n v="0"/>
    <n v="0"/>
    <n v="0"/>
    <n v="0"/>
    <n v="0"/>
    <n v="0"/>
    <n v="0"/>
    <n v="0"/>
    <n v="0"/>
    <n v="0"/>
    <n v="25"/>
    <n v="25"/>
    <n v="50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PJN0347V"/>
    <n v="1"/>
    <s v="MATUTINO"/>
    <s v="COLEGIO PANAMERICANO BILINGUE"/>
    <n v="8"/>
    <s v="CHIHUAHUA"/>
    <n v="8"/>
    <s v="CHIHUAHUA"/>
    <n v="37"/>
    <s v="JUĂREZ"/>
    <n v="1"/>
    <s v="JUĂREZ"/>
    <s v="CALLE MARIA MARTINEZ"/>
    <n v="285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4"/>
    <n v="3"/>
    <n v="7"/>
    <n v="5"/>
    <n v="12"/>
    <n v="17"/>
    <n v="11"/>
    <n v="9"/>
    <n v="20"/>
    <n v="0"/>
    <n v="0"/>
    <n v="0"/>
    <n v="0"/>
    <n v="0"/>
    <n v="0"/>
    <n v="0"/>
    <n v="0"/>
    <n v="0"/>
    <n v="20"/>
    <n v="24"/>
    <n v="44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2"/>
    <n v="6"/>
    <n v="13"/>
    <n v="0"/>
    <n v="2"/>
    <n v="1"/>
    <n v="0"/>
    <n v="0"/>
    <n v="0"/>
    <n v="0"/>
    <n v="0"/>
    <n v="1"/>
    <n v="2"/>
    <n v="3"/>
    <n v="3"/>
  </r>
  <r>
    <s v="08PJN0369G"/>
    <n v="1"/>
    <s v="MATUTINO"/>
    <s v="EDUCARE MONTESSORI"/>
    <n v="8"/>
    <s v="CHIHUAHUA"/>
    <n v="8"/>
    <s v="CHIHUAHUA"/>
    <n v="17"/>
    <s v="CUAUHTĂ‰MOC"/>
    <n v="1"/>
    <s v="CUAUHTĂ‰MOC"/>
    <s v="CALLE LEONA AVICARIO"/>
    <n v="1965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5"/>
    <n v="7"/>
    <n v="12"/>
    <n v="5"/>
    <n v="7"/>
    <n v="12"/>
    <n v="13"/>
    <n v="10"/>
    <n v="23"/>
    <n v="0"/>
    <n v="0"/>
    <n v="0"/>
    <n v="0"/>
    <n v="0"/>
    <n v="0"/>
    <n v="0"/>
    <n v="0"/>
    <n v="0"/>
    <n v="23"/>
    <n v="24"/>
    <n v="47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7"/>
    <n v="0"/>
    <n v="2"/>
    <n v="1"/>
    <n v="0"/>
    <n v="0"/>
    <n v="0"/>
    <n v="0"/>
    <n v="0"/>
    <n v="1"/>
    <n v="2"/>
    <n v="3"/>
    <n v="3"/>
  </r>
  <r>
    <s v="08DPR0359L"/>
    <n v="1"/>
    <s v="MATUTINO"/>
    <s v="PABLO NERUDA"/>
    <n v="8"/>
    <s v="CHIHUAHUA"/>
    <n v="8"/>
    <s v="CHIHUAHUA"/>
    <n v="29"/>
    <s v="GUADALUPE Y CALVO"/>
    <n v="500"/>
    <s v="EL COYOTE"/>
    <s v="CALLE EL COYOTE"/>
    <n v="0"/>
    <s v="PĂšBLICO"/>
    <x v="3"/>
    <n v="2"/>
    <s v="BĂSICA"/>
    <n v="2"/>
    <x v="2"/>
    <n v="1"/>
    <x v="1"/>
    <n v="0"/>
    <s v="NO APLICA"/>
    <n v="0"/>
    <s v="NO APLICA"/>
    <s v="08FIZ0258K"/>
    <s v="08FJS0131K"/>
    <s v="08ADG0007A"/>
    <n v="0"/>
    <s v="I2019"/>
    <n v="14"/>
    <n v="14"/>
    <n v="28"/>
    <n v="14"/>
    <n v="14"/>
    <n v="28"/>
    <n v="3"/>
    <n v="5"/>
    <n v="8"/>
    <n v="2"/>
    <n v="0"/>
    <n v="2"/>
    <n v="1"/>
    <n v="1"/>
    <n v="2"/>
    <n v="2"/>
    <n v="2"/>
    <n v="4"/>
    <n v="2"/>
    <n v="0"/>
    <n v="2"/>
    <n v="2"/>
    <n v="2"/>
    <n v="4"/>
    <n v="2"/>
    <n v="2"/>
    <n v="4"/>
    <n v="11"/>
    <n v="7"/>
    <n v="1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EPR0504F"/>
    <n v="1"/>
    <s v="MATUTINO"/>
    <s v="BENITO JUAREZ 2264"/>
    <n v="8"/>
    <s v="CHIHUAHUA"/>
    <n v="8"/>
    <s v="CHIHUAHUA"/>
    <n v="62"/>
    <s v="SAUCILLO"/>
    <n v="32"/>
    <s v="SAN FRANCISCO DEL MEZQUITAL"/>
    <s v="CALLE SAN FRANCISCO DEL MEZQUITAL"/>
    <n v="0"/>
    <s v="PĂšBLICO"/>
    <x v="2"/>
    <n v="2"/>
    <s v="BĂSICA"/>
    <n v="2"/>
    <x v="2"/>
    <n v="1"/>
    <x v="1"/>
    <n v="0"/>
    <s v="NO APLICA"/>
    <n v="0"/>
    <s v="NO APLICA"/>
    <s v="08FIZ0025V"/>
    <m/>
    <m/>
    <n v="0"/>
    <s v="I2019"/>
    <n v="17"/>
    <n v="13"/>
    <n v="30"/>
    <n v="17"/>
    <n v="13"/>
    <n v="30"/>
    <n v="3"/>
    <n v="2"/>
    <n v="5"/>
    <n v="2"/>
    <n v="1"/>
    <n v="3"/>
    <n v="2"/>
    <n v="1"/>
    <n v="3"/>
    <n v="3"/>
    <n v="3"/>
    <n v="6"/>
    <n v="1"/>
    <n v="1"/>
    <n v="2"/>
    <n v="0"/>
    <n v="0"/>
    <n v="0"/>
    <n v="3"/>
    <n v="2"/>
    <n v="5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5"/>
    <n v="1"/>
  </r>
  <r>
    <s v="08PJN0054H"/>
    <n v="1"/>
    <s v="MATUTINO"/>
    <s v="PREESCOLAR CRECE"/>
    <n v="8"/>
    <s v="CHIHUAHUA"/>
    <n v="8"/>
    <s v="CHIHUAHUA"/>
    <n v="19"/>
    <s v="CHIHUAHUA"/>
    <n v="1"/>
    <s v="CHIHUAHUA"/>
    <s v="AVENIDA FEDOR DOSTOIEVSKI"/>
    <n v="4902"/>
    <s v="PRIVADO"/>
    <x v="1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27"/>
    <n v="20"/>
    <n v="47"/>
    <n v="0"/>
    <n v="2"/>
    <n v="2"/>
    <n v="0"/>
    <n v="0"/>
    <n v="0"/>
    <n v="0"/>
    <n v="0"/>
    <n v="0"/>
    <n v="0"/>
    <n v="0"/>
    <n v="0"/>
    <n v="0"/>
    <n v="0"/>
    <n v="0"/>
    <n v="27"/>
    <n v="22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0"/>
    <n v="1"/>
    <n v="0"/>
    <n v="0"/>
    <n v="0"/>
    <n v="0"/>
    <n v="0"/>
    <n v="0"/>
    <n v="1"/>
    <n v="1"/>
    <n v="3"/>
    <n v="3"/>
  </r>
  <r>
    <s v="08PJN0558Z"/>
    <n v="1"/>
    <s v="MATUTINO"/>
    <s v="INSTITUTO BILINGUE FRIDA KAHLO"/>
    <n v="8"/>
    <s v="CHIHUAHUA"/>
    <n v="8"/>
    <s v="CHIHUAHUA"/>
    <n v="37"/>
    <s v="JUĂREZ"/>
    <n v="1"/>
    <s v="JUĂREZ"/>
    <s v="CALLE VALENTIN FUENTES"/>
    <n v="1843"/>
    <s v="PRIVADO"/>
    <x v="1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3"/>
    <n v="7"/>
    <n v="10"/>
    <n v="8"/>
    <n v="5"/>
    <n v="13"/>
    <n v="17"/>
    <n v="8"/>
    <n v="25"/>
    <n v="0"/>
    <n v="0"/>
    <n v="0"/>
    <n v="0"/>
    <n v="0"/>
    <n v="0"/>
    <n v="0"/>
    <n v="0"/>
    <n v="0"/>
    <n v="28"/>
    <n v="20"/>
    <n v="4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6"/>
    <n v="0"/>
    <n v="2"/>
    <n v="1"/>
    <n v="0"/>
    <n v="0"/>
    <n v="0"/>
    <n v="0"/>
    <n v="0"/>
    <n v="1"/>
    <n v="2"/>
    <n v="3"/>
    <n v="2"/>
  </r>
  <r>
    <s v="08DPR1213Y"/>
    <n v="1"/>
    <s v="MATUTINO"/>
    <s v="MANUEL ACUĂ‘A"/>
    <n v="8"/>
    <s v="CHIHUAHUA"/>
    <n v="8"/>
    <s v="CHIHUAHUA"/>
    <n v="5"/>
    <s v="ASCENSIĂ“N"/>
    <n v="148"/>
    <s v="COLONIA MODELO"/>
    <s v="CALLE GUADALUPE VICTORIA"/>
    <n v="368"/>
    <s v="PĂšBLICO"/>
    <x v="3"/>
    <n v="2"/>
    <s v="BĂSICA"/>
    <n v="2"/>
    <x v="2"/>
    <n v="1"/>
    <x v="1"/>
    <n v="0"/>
    <s v="NO APLICA"/>
    <n v="0"/>
    <s v="NO APLICA"/>
    <s v="08FIZ0188F"/>
    <s v="08FJS0119P"/>
    <s v="08ADG0013L"/>
    <n v="0"/>
    <s v="I2019"/>
    <n v="11"/>
    <n v="15"/>
    <n v="26"/>
    <n v="11"/>
    <n v="15"/>
    <n v="26"/>
    <n v="2"/>
    <n v="4"/>
    <n v="6"/>
    <n v="1"/>
    <n v="1"/>
    <n v="2"/>
    <n v="0"/>
    <n v="3"/>
    <n v="3"/>
    <n v="2"/>
    <n v="1"/>
    <n v="3"/>
    <n v="3"/>
    <n v="2"/>
    <n v="5"/>
    <n v="2"/>
    <n v="2"/>
    <n v="4"/>
    <n v="1"/>
    <n v="3"/>
    <n v="4"/>
    <n v="9"/>
    <n v="12"/>
    <n v="2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</r>
  <r>
    <s v="08DPR1613U"/>
    <n v="1"/>
    <s v="MATUTINO"/>
    <s v="LAZARO CARDENAS"/>
    <n v="8"/>
    <s v="CHIHUAHUA"/>
    <n v="8"/>
    <s v="CHIHUAHUA"/>
    <n v="11"/>
    <s v="CAMARGO"/>
    <n v="98"/>
    <s v="EL MOLINO"/>
    <s v="CALLE EL MOLINO"/>
    <n v="0"/>
    <s v="PĂšBLICO"/>
    <x v="3"/>
    <n v="2"/>
    <s v="BĂSICA"/>
    <n v="2"/>
    <x v="2"/>
    <n v="1"/>
    <x v="1"/>
    <n v="0"/>
    <s v="NO APLICA"/>
    <n v="0"/>
    <s v="NO APLICA"/>
    <s v="08FIZ0236Z"/>
    <s v="08FJS0127Y"/>
    <s v="08ADG0057I"/>
    <n v="0"/>
    <s v="I2019"/>
    <n v="9"/>
    <n v="9"/>
    <n v="18"/>
    <n v="9"/>
    <n v="9"/>
    <n v="18"/>
    <n v="2"/>
    <n v="1"/>
    <n v="3"/>
    <n v="7"/>
    <n v="5"/>
    <n v="12"/>
    <n v="1"/>
    <n v="2"/>
    <n v="3"/>
    <n v="4"/>
    <n v="2"/>
    <n v="6"/>
    <n v="0"/>
    <n v="4"/>
    <n v="4"/>
    <n v="1"/>
    <n v="1"/>
    <n v="2"/>
    <n v="3"/>
    <n v="0"/>
    <n v="3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</r>
  <r>
    <s v="08DJN0023J"/>
    <n v="1"/>
    <s v="MATUTINO"/>
    <s v="MELCHOR OCAMPO"/>
    <n v="8"/>
    <s v="CHIHUAHUA"/>
    <n v="8"/>
    <s v="CHIHUAHUA"/>
    <n v="21"/>
    <s v="DELICIAS"/>
    <n v="1"/>
    <s v="DELICIAS"/>
    <s v="AVENIDA EMILIANO ZAPATA"/>
    <n v="0"/>
    <s v="PĂšBLICO"/>
    <x v="3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2"/>
    <n v="0"/>
    <n v="2"/>
    <n v="8"/>
    <n v="12"/>
    <n v="20"/>
    <n v="14"/>
    <n v="13"/>
    <n v="27"/>
    <n v="0"/>
    <n v="0"/>
    <n v="0"/>
    <n v="0"/>
    <n v="0"/>
    <n v="0"/>
    <n v="0"/>
    <n v="0"/>
    <n v="0"/>
    <n v="24"/>
    <n v="25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</r>
  <r>
    <s v="08DJN0836F"/>
    <n v="1"/>
    <s v="MATUTINO"/>
    <s v="ALICIA MELENDEZ MORALES"/>
    <n v="8"/>
    <s v="CHIHUAHUA"/>
    <n v="8"/>
    <s v="CHIHUAHUA"/>
    <n v="32"/>
    <s v="HIDALGO DEL PARRAL"/>
    <n v="1"/>
    <s v="HIDALGO DEL PARRAL"/>
    <s v="CALLE RIO CONCHOS"/>
    <n v="27"/>
    <s v="PĂšBLICO"/>
    <x v="3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4"/>
    <n v="3"/>
    <n v="7"/>
    <n v="8"/>
    <n v="10"/>
    <n v="18"/>
    <n v="12"/>
    <n v="11"/>
    <n v="23"/>
    <n v="0"/>
    <n v="0"/>
    <n v="0"/>
    <n v="0"/>
    <n v="0"/>
    <n v="0"/>
    <n v="0"/>
    <n v="0"/>
    <n v="0"/>
    <n v="24"/>
    <n v="24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1"/>
    <n v="1"/>
    <n v="0"/>
    <n v="0"/>
    <n v="0"/>
    <n v="0"/>
    <n v="0"/>
    <n v="1"/>
    <n v="0"/>
    <n v="6"/>
    <n v="0"/>
    <n v="2"/>
    <n v="0"/>
    <n v="0"/>
    <n v="1"/>
    <n v="0"/>
    <n v="0"/>
    <n v="0"/>
    <n v="1"/>
    <n v="2"/>
    <n v="4"/>
    <n v="2"/>
  </r>
  <r>
    <s v="08DJN0927X"/>
    <n v="1"/>
    <s v="MATUTINO"/>
    <s v="FERNANDO BAEZA MELENDEZ"/>
    <n v="8"/>
    <s v="CHIHUAHUA"/>
    <n v="8"/>
    <s v="CHIHUAHUA"/>
    <n v="21"/>
    <s v="DELICIAS"/>
    <n v="1"/>
    <s v="DELICIAS"/>
    <s v="CALLE FELIX GUTIERREZ"/>
    <n v="4600"/>
    <s v="PĂšBLICO"/>
    <x v="3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4"/>
    <n v="2"/>
    <n v="6"/>
    <n v="8"/>
    <n v="9"/>
    <n v="17"/>
    <n v="12"/>
    <n v="14"/>
    <n v="26"/>
    <n v="0"/>
    <n v="0"/>
    <n v="0"/>
    <n v="0"/>
    <n v="0"/>
    <n v="0"/>
    <n v="0"/>
    <n v="0"/>
    <n v="0"/>
    <n v="24"/>
    <n v="25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4"/>
    <n v="0"/>
    <n v="2"/>
    <n v="0"/>
    <n v="0"/>
    <n v="1"/>
    <n v="0"/>
    <n v="0"/>
    <n v="0"/>
    <n v="1"/>
    <n v="2"/>
    <n v="4"/>
    <n v="2"/>
  </r>
  <r>
    <s v="08EJN0381W"/>
    <n v="1"/>
    <s v="MATUTINO"/>
    <s v="TORIBIO ORTEGA 8109"/>
    <n v="8"/>
    <s v="CHIHUAHUA"/>
    <n v="8"/>
    <s v="CHIHUAHUA"/>
    <n v="37"/>
    <s v="JUĂREZ"/>
    <n v="1"/>
    <s v="JUĂREZ"/>
    <s v="CALLE PABLO GOMEZ "/>
    <n v="0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0"/>
    <n v="0"/>
    <n v="8"/>
    <n v="8"/>
    <n v="16"/>
    <n v="22"/>
    <n v="12"/>
    <n v="34"/>
    <n v="0"/>
    <n v="0"/>
    <n v="0"/>
    <n v="0"/>
    <n v="0"/>
    <n v="0"/>
    <n v="0"/>
    <n v="0"/>
    <n v="0"/>
    <n v="30"/>
    <n v="20"/>
    <n v="5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0"/>
    <n v="2"/>
    <n v="0"/>
    <n v="1"/>
    <n v="1"/>
    <n v="0"/>
    <n v="0"/>
    <n v="0"/>
    <n v="0"/>
    <n v="2"/>
    <n v="2"/>
    <n v="2"/>
  </r>
  <r>
    <s v="08PJN0367I"/>
    <n v="1"/>
    <s v="MATUTINO"/>
    <s v="INSTITUTO EDUCATIVO HELEN KELLER"/>
    <n v="8"/>
    <s v="CHIHUAHUA"/>
    <n v="8"/>
    <s v="CHIHUAHUA"/>
    <n v="19"/>
    <s v="CHIHUAHUA"/>
    <n v="1"/>
    <s v="CHIHUAHUA"/>
    <s v="AVENIDA SAN FELIPE"/>
    <n v="113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0"/>
    <n v="9"/>
    <n v="9"/>
    <n v="11"/>
    <n v="6"/>
    <n v="17"/>
    <n v="9"/>
    <n v="10"/>
    <n v="19"/>
    <n v="0"/>
    <n v="0"/>
    <n v="0"/>
    <n v="0"/>
    <n v="0"/>
    <n v="0"/>
    <n v="0"/>
    <n v="0"/>
    <n v="0"/>
    <n v="20"/>
    <n v="25"/>
    <n v="45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4"/>
    <n v="0"/>
    <n v="3"/>
    <n v="12"/>
    <n v="0"/>
    <n v="2"/>
    <n v="1"/>
    <n v="0"/>
    <n v="0"/>
    <n v="0"/>
    <n v="0"/>
    <n v="0"/>
    <n v="1"/>
    <n v="2"/>
    <n v="3"/>
    <n v="3"/>
  </r>
  <r>
    <s v="08DPB0446F"/>
    <n v="1"/>
    <s v="MATUTINO"/>
    <s v="GUADALUPE VICTORIA"/>
    <n v="8"/>
    <s v="CHIHUAHUA"/>
    <n v="8"/>
    <s v="CHIHUAHUA"/>
    <n v="46"/>
    <s v="MORELOS"/>
    <n v="731"/>
    <s v="POTRERO DE PORTILLO"/>
    <s v="CALLE POTRERO DE PORTILLO"/>
    <n v="0"/>
    <s v="PĂšBLICO"/>
    <x v="3"/>
    <n v="2"/>
    <s v="BĂSICA"/>
    <n v="2"/>
    <x v="2"/>
    <n v="3"/>
    <x v="4"/>
    <n v="0"/>
    <s v="NO APLICA"/>
    <n v="0"/>
    <s v="NO APLICA"/>
    <s v="08FZI0009D"/>
    <s v="08FJI0003I"/>
    <s v="08ADG0006B"/>
    <n v="0"/>
    <s v="I2019"/>
    <n v="9"/>
    <n v="15"/>
    <n v="24"/>
    <n v="9"/>
    <n v="15"/>
    <n v="24"/>
    <n v="4"/>
    <n v="5"/>
    <n v="9"/>
    <n v="5"/>
    <n v="4"/>
    <n v="9"/>
    <n v="1"/>
    <n v="1"/>
    <n v="2"/>
    <n v="0"/>
    <n v="1"/>
    <n v="1"/>
    <n v="0"/>
    <n v="3"/>
    <n v="3"/>
    <n v="2"/>
    <n v="4"/>
    <n v="6"/>
    <n v="2"/>
    <n v="1"/>
    <n v="3"/>
    <n v="10"/>
    <n v="14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DPB0606C"/>
    <n v="1"/>
    <s v="MATUTINO"/>
    <s v="IGNACIO ZARAGOZA"/>
    <n v="8"/>
    <s v="CHIHUAHUA"/>
    <n v="8"/>
    <s v="CHIHUAHUA"/>
    <n v="7"/>
    <s v="BALLEZA"/>
    <n v="303"/>
    <s v="PIEDRA AGUJERADA"/>
    <s v="CALLE PIEDRA AGUJERADA"/>
    <n v="0"/>
    <s v="PĂšBLICO"/>
    <x v="3"/>
    <n v="2"/>
    <s v="BĂSICA"/>
    <n v="2"/>
    <x v="2"/>
    <n v="3"/>
    <x v="4"/>
    <n v="0"/>
    <s v="NO APLICA"/>
    <n v="0"/>
    <s v="NO APLICA"/>
    <s v="08FZI0031F"/>
    <s v="08FJI0003I"/>
    <s v="08ADG0006B"/>
    <n v="0"/>
    <s v="I2019"/>
    <n v="12"/>
    <n v="15"/>
    <n v="27"/>
    <n v="12"/>
    <n v="15"/>
    <n v="27"/>
    <n v="1"/>
    <n v="2"/>
    <n v="3"/>
    <n v="0"/>
    <n v="1"/>
    <n v="1"/>
    <n v="2"/>
    <n v="3"/>
    <n v="5"/>
    <n v="2"/>
    <n v="2"/>
    <n v="4"/>
    <n v="3"/>
    <n v="1"/>
    <n v="4"/>
    <n v="2"/>
    <n v="5"/>
    <n v="7"/>
    <n v="1"/>
    <n v="2"/>
    <n v="3"/>
    <n v="10"/>
    <n v="14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EPR0827N"/>
    <n v="1"/>
    <s v="MATUTINO"/>
    <s v="BENITO JUAREZ 2612"/>
    <n v="8"/>
    <s v="CHIHUAHUA"/>
    <n v="8"/>
    <s v="CHIHUAHUA"/>
    <n v="9"/>
    <s v="BOCOYNA"/>
    <n v="102"/>
    <s v="MEHUACHI"/>
    <s v="CALLE LOS MAGUECHIS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16"/>
    <n v="12"/>
    <n v="28"/>
    <n v="16"/>
    <n v="12"/>
    <n v="28"/>
    <n v="2"/>
    <n v="2"/>
    <n v="4"/>
    <n v="0"/>
    <n v="1"/>
    <n v="1"/>
    <n v="1"/>
    <n v="2"/>
    <n v="3"/>
    <n v="4"/>
    <n v="1"/>
    <n v="5"/>
    <n v="4"/>
    <n v="0"/>
    <n v="4"/>
    <n v="0"/>
    <n v="4"/>
    <n v="4"/>
    <n v="4"/>
    <n v="2"/>
    <n v="6"/>
    <n v="13"/>
    <n v="10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PPR0066C"/>
    <n v="1"/>
    <s v="MATUTINO"/>
    <s v="CENTRO EDUCATIVO SAN FELIPE"/>
    <n v="8"/>
    <s v="CHIHUAHUA"/>
    <n v="8"/>
    <s v="CHIHUAHUA"/>
    <n v="19"/>
    <s v="CHIHUAHUA"/>
    <n v="1"/>
    <s v="CHIHUAHUA"/>
    <s v="AVENIDA PASCUAL OROZCO"/>
    <n v="902"/>
    <s v="PRIVADO"/>
    <x v="1"/>
    <n v="2"/>
    <s v="BĂSICA"/>
    <n v="2"/>
    <x v="2"/>
    <n v="1"/>
    <x v="1"/>
    <n v="0"/>
    <s v="NO APLICA"/>
    <n v="0"/>
    <s v="NO APLICA"/>
    <s v="08FIZ0045I"/>
    <m/>
    <m/>
    <n v="0"/>
    <s v="I2019"/>
    <n v="13"/>
    <n v="8"/>
    <n v="21"/>
    <n v="13"/>
    <n v="8"/>
    <n v="21"/>
    <n v="0"/>
    <n v="0"/>
    <n v="0"/>
    <n v="4"/>
    <n v="6"/>
    <n v="10"/>
    <n v="4"/>
    <n v="2"/>
    <n v="6"/>
    <n v="1"/>
    <n v="0"/>
    <n v="1"/>
    <n v="2"/>
    <n v="2"/>
    <n v="4"/>
    <n v="2"/>
    <n v="0"/>
    <n v="2"/>
    <n v="1"/>
    <n v="2"/>
    <n v="3"/>
    <n v="14"/>
    <n v="12"/>
    <n v="26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1"/>
    <n v="6"/>
    <n v="0"/>
    <n v="2"/>
    <n v="0"/>
    <n v="0"/>
    <n v="0"/>
    <n v="0"/>
    <n v="0"/>
    <n v="0"/>
    <n v="2"/>
    <n v="2"/>
    <n v="6"/>
    <n v="6"/>
  </r>
  <r>
    <s v="08PPR2117G"/>
    <n v="1"/>
    <s v="MATUTINO"/>
    <s v="PRIMARIA COMUNIDAD EDUCATIVA TAMUJE IWIGARA"/>
    <n v="8"/>
    <s v="CHIHUAHUA"/>
    <n v="8"/>
    <s v="CHIHUAHUA"/>
    <n v="9"/>
    <s v="BOCOYNA"/>
    <n v="34"/>
    <s v="CREEL"/>
    <s v="CALLE BARRIO ELEVACION"/>
    <n v="0"/>
    <s v="PRIVADO"/>
    <x v="1"/>
    <n v="2"/>
    <s v="BĂSICA"/>
    <n v="2"/>
    <x v="2"/>
    <n v="1"/>
    <x v="1"/>
    <n v="0"/>
    <s v="NO APLICA"/>
    <n v="0"/>
    <s v="NO APLICA"/>
    <s v="08FIZ0011S"/>
    <m/>
    <s v="08ADG0011N"/>
    <n v="0"/>
    <s v="I2019"/>
    <n v="10"/>
    <n v="16"/>
    <n v="26"/>
    <n v="10"/>
    <n v="16"/>
    <n v="26"/>
    <n v="1"/>
    <n v="0"/>
    <n v="1"/>
    <n v="2"/>
    <n v="1"/>
    <n v="3"/>
    <n v="1"/>
    <n v="4"/>
    <n v="5"/>
    <n v="2"/>
    <n v="4"/>
    <n v="6"/>
    <n v="3"/>
    <n v="1"/>
    <n v="4"/>
    <n v="0"/>
    <n v="3"/>
    <n v="3"/>
    <n v="1"/>
    <n v="2"/>
    <n v="3"/>
    <n v="9"/>
    <n v="15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1"/>
    <n v="4"/>
    <n v="0"/>
    <n v="2"/>
    <n v="0"/>
    <n v="0"/>
    <n v="0"/>
    <n v="0"/>
    <n v="0"/>
    <n v="0"/>
    <n v="2"/>
    <n v="2"/>
    <n v="1"/>
    <n v="1"/>
  </r>
  <r>
    <s v="08DTV0008G"/>
    <n v="1"/>
    <s v="MATUTINO"/>
    <s v="ADOLFO LOPEZ MATEOS"/>
    <n v="8"/>
    <s v="CHIHUAHUA"/>
    <n v="8"/>
    <s v="CHIHUAHUA"/>
    <n v="1"/>
    <s v="AHUMADA"/>
    <n v="70"/>
    <s v="OJO CALIENTE [COLONIA SECA]"/>
    <s v="CALLE OJO CALIENTE (COLONIA SECA)"/>
    <n v="0"/>
    <s v="PĂšBLICO"/>
    <x v="3"/>
    <n v="2"/>
    <s v="BĂSICA"/>
    <n v="3"/>
    <x v="1"/>
    <n v="3"/>
    <x v="2"/>
    <n v="0"/>
    <s v="NO APLICA"/>
    <n v="0"/>
    <s v="NO APLICA"/>
    <s v="08FTV0030G"/>
    <m/>
    <s v="08ADG0005C"/>
    <n v="0"/>
    <s v="I2019"/>
    <n v="12"/>
    <n v="10"/>
    <n v="22"/>
    <n v="11"/>
    <n v="10"/>
    <n v="21"/>
    <n v="2"/>
    <n v="5"/>
    <n v="7"/>
    <n v="6"/>
    <n v="6"/>
    <n v="12"/>
    <n v="2"/>
    <n v="5"/>
    <n v="7"/>
    <n v="5"/>
    <n v="1"/>
    <n v="6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2"/>
    <n v="0"/>
    <n v="0"/>
    <n v="0"/>
    <n v="0"/>
    <n v="0"/>
    <n v="0"/>
    <n v="0"/>
    <n v="0"/>
    <n v="2"/>
    <n v="3"/>
    <n v="3"/>
  </r>
  <r>
    <s v="08ETV0063Z"/>
    <n v="1"/>
    <s v="MATUTINO"/>
    <s v="TELESECUNDARIA 6063"/>
    <n v="8"/>
    <s v="CHIHUAHUA"/>
    <n v="8"/>
    <s v="CHIHUAHUA"/>
    <n v="33"/>
    <s v="HUEJOTITĂN"/>
    <n v="1"/>
    <s v="HUEJOTITĂN"/>
    <s v="CALLE HUEJOTITAN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7"/>
    <n v="18"/>
    <n v="25"/>
    <n v="6"/>
    <n v="17"/>
    <n v="23"/>
    <n v="5"/>
    <n v="4"/>
    <n v="9"/>
    <n v="3"/>
    <n v="4"/>
    <n v="7"/>
    <n v="0"/>
    <n v="9"/>
    <n v="9"/>
    <n v="2"/>
    <n v="4"/>
    <n v="6"/>
    <n v="0"/>
    <n v="0"/>
    <n v="0"/>
    <n v="0"/>
    <n v="0"/>
    <n v="0"/>
    <n v="0"/>
    <n v="0"/>
    <n v="0"/>
    <n v="5"/>
    <n v="17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ETV0209C"/>
    <n v="1"/>
    <s v="MATUTINO"/>
    <s v="TELESECUNDARIA 6231"/>
    <n v="8"/>
    <s v="CHIHUAHUA"/>
    <n v="8"/>
    <s v="CHIHUAHUA"/>
    <n v="36"/>
    <s v="JIMĂ‰NEZ"/>
    <n v="183"/>
    <s v="LAS GLORIAS"/>
    <s v="CALLE LAS GLORIAS"/>
    <n v="0"/>
    <s v="PĂšBLICO"/>
    <x v="2"/>
    <n v="2"/>
    <s v="BĂSICA"/>
    <n v="3"/>
    <x v="1"/>
    <n v="3"/>
    <x v="2"/>
    <n v="0"/>
    <s v="NO APLICA"/>
    <n v="0"/>
    <s v="NO APLICA"/>
    <s v="08FTV0007F"/>
    <m/>
    <m/>
    <n v="0"/>
    <s v="I2019"/>
    <n v="7"/>
    <n v="12"/>
    <n v="19"/>
    <n v="7"/>
    <n v="12"/>
    <n v="19"/>
    <n v="1"/>
    <n v="1"/>
    <n v="2"/>
    <n v="9"/>
    <n v="5"/>
    <n v="14"/>
    <n v="3"/>
    <n v="7"/>
    <n v="10"/>
    <n v="3"/>
    <n v="4"/>
    <n v="7"/>
    <n v="0"/>
    <n v="0"/>
    <n v="0"/>
    <n v="0"/>
    <n v="0"/>
    <n v="0"/>
    <n v="0"/>
    <n v="0"/>
    <n v="0"/>
    <n v="15"/>
    <n v="16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0013C"/>
    <n v="1"/>
    <s v="MATUTINO"/>
    <s v="JUAN ALANIS"/>
    <n v="8"/>
    <s v="CHIHUAHUA"/>
    <n v="8"/>
    <s v="CHIHUAHUA"/>
    <n v="19"/>
    <s v="CHIHUAHUA"/>
    <n v="1"/>
    <s v="CHIHUAHUA"/>
    <s v="CALLE OCEANO PACIFICO"/>
    <n v="3669"/>
    <s v="PĂšBLICO"/>
    <x v="3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4"/>
    <n v="7"/>
    <n v="11"/>
    <n v="7"/>
    <n v="5"/>
    <n v="12"/>
    <n v="8"/>
    <n v="18"/>
    <n v="26"/>
    <n v="0"/>
    <n v="0"/>
    <n v="0"/>
    <n v="0"/>
    <n v="0"/>
    <n v="0"/>
    <n v="0"/>
    <n v="0"/>
    <n v="0"/>
    <n v="19"/>
    <n v="30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1"/>
    <n v="5"/>
    <n v="0"/>
    <n v="2"/>
    <n v="0"/>
    <n v="0"/>
    <n v="1"/>
    <n v="0"/>
    <n v="0"/>
    <n v="0"/>
    <n v="1"/>
    <n v="2"/>
    <n v="4"/>
    <n v="2"/>
  </r>
  <r>
    <s v="08PJN0635N"/>
    <n v="1"/>
    <s v="MATUTINO"/>
    <s v="ESCUELA BAUDELIO PELAYO BRAMBILA"/>
    <n v="8"/>
    <s v="CHIHUAHUA"/>
    <n v="8"/>
    <s v="CHIHUAHUA"/>
    <n v="37"/>
    <s v="JUĂREZ"/>
    <n v="1"/>
    <s v="JUĂREZ"/>
    <s v="CALLE ISLA TIBURĂ“N"/>
    <n v="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8"/>
    <n v="13"/>
    <n v="21"/>
    <n v="5"/>
    <n v="8"/>
    <n v="13"/>
    <n v="10"/>
    <n v="7"/>
    <n v="17"/>
    <n v="0"/>
    <n v="0"/>
    <n v="0"/>
    <n v="0"/>
    <n v="0"/>
    <n v="0"/>
    <n v="0"/>
    <n v="0"/>
    <n v="0"/>
    <n v="23"/>
    <n v="28"/>
    <n v="51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5"/>
    <n v="0"/>
    <n v="1"/>
    <n v="0"/>
    <n v="0"/>
    <n v="0"/>
    <n v="0"/>
    <n v="0"/>
    <n v="0"/>
    <n v="1"/>
    <n v="1"/>
    <n v="2"/>
    <n v="1"/>
  </r>
  <r>
    <s v="08DJN0876G"/>
    <n v="1"/>
    <s v="MATUTINO"/>
    <s v="AATZIN"/>
    <n v="8"/>
    <s v="CHIHUAHUA"/>
    <n v="8"/>
    <s v="CHIHUAHUA"/>
    <n v="37"/>
    <s v="JUĂREZ"/>
    <n v="1"/>
    <s v="JUĂREZ"/>
    <s v="CALLE COLINA "/>
    <n v="0"/>
    <s v="PĂšBLICO"/>
    <x v="3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4"/>
    <n v="4"/>
    <n v="8"/>
    <n v="8"/>
    <n v="9"/>
    <n v="17"/>
    <n v="8"/>
    <n v="17"/>
    <n v="25"/>
    <n v="0"/>
    <n v="0"/>
    <n v="0"/>
    <n v="0"/>
    <n v="0"/>
    <n v="0"/>
    <n v="0"/>
    <n v="0"/>
    <n v="0"/>
    <n v="20"/>
    <n v="30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</r>
  <r>
    <s v="08DPR0523V"/>
    <n v="1"/>
    <s v="MATUTINO"/>
    <s v="AGUSTIN MELGAR"/>
    <n v="8"/>
    <s v="CHIHUAHUA"/>
    <n v="8"/>
    <s v="CHIHUAHUA"/>
    <n v="36"/>
    <s v="JIMĂ‰NEZ"/>
    <n v="362"/>
    <s v="SAN LUIS"/>
    <s v="CALLE SAN LUIS"/>
    <n v="0"/>
    <s v="PĂšBLICO"/>
    <x v="3"/>
    <n v="2"/>
    <s v="BĂSICA"/>
    <n v="2"/>
    <x v="2"/>
    <n v="1"/>
    <x v="1"/>
    <n v="0"/>
    <s v="NO APLICA"/>
    <n v="0"/>
    <s v="NO APLICA"/>
    <s v="08FIZ0238X"/>
    <s v="08FJS0128X"/>
    <s v="08ADG0004D"/>
    <n v="0"/>
    <s v="I2019"/>
    <n v="10"/>
    <n v="18"/>
    <n v="28"/>
    <n v="10"/>
    <n v="18"/>
    <n v="28"/>
    <n v="1"/>
    <n v="5"/>
    <n v="6"/>
    <n v="0"/>
    <n v="1"/>
    <n v="1"/>
    <n v="1"/>
    <n v="2"/>
    <n v="3"/>
    <n v="1"/>
    <n v="4"/>
    <n v="5"/>
    <n v="0"/>
    <n v="0"/>
    <n v="0"/>
    <n v="1"/>
    <n v="3"/>
    <n v="4"/>
    <n v="4"/>
    <n v="3"/>
    <n v="7"/>
    <n v="7"/>
    <n v="13"/>
    <n v="2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</r>
  <r>
    <s v="08DPR1250B"/>
    <n v="1"/>
    <s v="MATUTINO"/>
    <s v="PLAN NACIONAL DE 11 AĂ‘OS"/>
    <n v="8"/>
    <s v="CHIHUAHUA"/>
    <n v="8"/>
    <s v="CHIHUAHUA"/>
    <n v="11"/>
    <s v="CAMARGO"/>
    <n v="87"/>
    <s v="LA LAGUNA DE LAS VACAS (SAN ISIDRO)"/>
    <s v="CALLE LA LAGUNA DE LAS VACAS (SAN ISIDRO)"/>
    <n v="0"/>
    <s v="PĂšBLICO"/>
    <x v="3"/>
    <n v="2"/>
    <s v="BĂSICA"/>
    <n v="2"/>
    <x v="2"/>
    <n v="1"/>
    <x v="1"/>
    <n v="0"/>
    <s v="NO APLICA"/>
    <n v="0"/>
    <s v="NO APLICA"/>
    <s v="08FIZ0235Z"/>
    <s v="08FJS0127Y"/>
    <s v="08ADG0057I"/>
    <n v="0"/>
    <s v="I2019"/>
    <n v="13"/>
    <n v="13"/>
    <n v="26"/>
    <n v="13"/>
    <n v="13"/>
    <n v="26"/>
    <n v="1"/>
    <n v="2"/>
    <n v="3"/>
    <n v="2"/>
    <n v="1"/>
    <n v="3"/>
    <n v="1"/>
    <n v="3"/>
    <n v="4"/>
    <n v="2"/>
    <n v="2"/>
    <n v="4"/>
    <n v="3"/>
    <n v="2"/>
    <n v="5"/>
    <n v="3"/>
    <n v="1"/>
    <n v="4"/>
    <n v="2"/>
    <n v="2"/>
    <n v="4"/>
    <n v="13"/>
    <n v="11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PES0248E"/>
    <n v="1"/>
    <s v="MATUTINO"/>
    <s v="COLEGIO HISPANOAMERICANO"/>
    <n v="8"/>
    <s v="CHIHUAHUA"/>
    <n v="8"/>
    <s v="CHIHUAHUA"/>
    <n v="37"/>
    <s v="JUĂREZ"/>
    <n v="1"/>
    <s v="JUĂREZ"/>
    <s v="CALLE REPUBLICA DE CUBA SUR"/>
    <n v="65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9"/>
    <n v="11"/>
    <n v="20"/>
    <n v="9"/>
    <n v="11"/>
    <n v="20"/>
    <n v="0"/>
    <n v="0"/>
    <n v="0"/>
    <n v="3"/>
    <n v="3"/>
    <n v="6"/>
    <n v="2"/>
    <n v="5"/>
    <n v="7"/>
    <n v="7"/>
    <n v="5"/>
    <n v="12"/>
    <n v="0"/>
    <n v="0"/>
    <n v="0"/>
    <n v="0"/>
    <n v="0"/>
    <n v="0"/>
    <n v="0"/>
    <n v="0"/>
    <n v="0"/>
    <n v="12"/>
    <n v="13"/>
    <n v="25"/>
    <n v="1"/>
    <n v="1"/>
    <n v="1"/>
    <n v="0"/>
    <n v="0"/>
    <n v="0"/>
    <n v="0"/>
    <n v="3"/>
    <n v="0"/>
    <n v="1"/>
    <n v="0"/>
    <n v="0"/>
    <n v="0"/>
    <n v="0"/>
    <n v="0"/>
    <n v="0"/>
    <n v="3"/>
    <n v="1"/>
    <n v="0"/>
    <n v="0"/>
    <n v="1"/>
    <n v="0"/>
    <n v="0"/>
    <n v="1"/>
    <n v="0"/>
    <n v="0"/>
    <n v="1"/>
    <n v="0"/>
    <n v="0"/>
    <n v="0"/>
    <n v="8"/>
    <n v="5"/>
    <n v="3"/>
    <n v="0"/>
    <n v="0"/>
    <n v="0"/>
    <n v="0"/>
    <n v="0"/>
    <n v="0"/>
    <n v="0"/>
    <n v="8"/>
    <n v="3"/>
    <n v="3"/>
  </r>
  <r>
    <s v="08DJN0843P"/>
    <n v="1"/>
    <s v="MATUTINO"/>
    <s v="PEDRO CALDERON DE LA BARCA"/>
    <n v="8"/>
    <s v="CHIHUAHUA"/>
    <n v="8"/>
    <s v="CHIHUAHUA"/>
    <n v="19"/>
    <s v="CHIHUAHUA"/>
    <n v="1"/>
    <s v="CHIHUAHUA"/>
    <s v="CALZADA ROBINSON "/>
    <n v="0"/>
    <s v="PĂšBLICO"/>
    <x v="3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6"/>
    <n v="1"/>
    <n v="7"/>
    <n v="7"/>
    <n v="9"/>
    <n v="16"/>
    <n v="14"/>
    <n v="13"/>
    <n v="27"/>
    <n v="0"/>
    <n v="0"/>
    <n v="0"/>
    <n v="0"/>
    <n v="0"/>
    <n v="0"/>
    <n v="0"/>
    <n v="0"/>
    <n v="0"/>
    <n v="27"/>
    <n v="23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2"/>
  </r>
  <r>
    <s v="08DPB0623T"/>
    <n v="4"/>
    <s v="DISCONTINUO"/>
    <s v="FRANCISCO VILLA"/>
    <n v="8"/>
    <s v="CHIHUAHUA"/>
    <n v="8"/>
    <s v="CHIHUAHUA"/>
    <n v="65"/>
    <s v="URIQUE"/>
    <n v="1576"/>
    <s v="EL METATE"/>
    <s v="CALLE EL METATE"/>
    <n v="0"/>
    <s v="PĂšBLICO"/>
    <x v="3"/>
    <n v="2"/>
    <s v="BĂSICA"/>
    <n v="2"/>
    <x v="2"/>
    <n v="3"/>
    <x v="4"/>
    <n v="0"/>
    <s v="NO APLICA"/>
    <n v="0"/>
    <s v="NO APLICA"/>
    <s v="08FZI0014P"/>
    <s v="08FJI0005G"/>
    <s v="08ADG0003E"/>
    <n v="0"/>
    <s v="I2019"/>
    <n v="12"/>
    <n v="15"/>
    <n v="27"/>
    <n v="12"/>
    <n v="15"/>
    <n v="27"/>
    <n v="2"/>
    <n v="1"/>
    <n v="3"/>
    <n v="3"/>
    <n v="2"/>
    <n v="5"/>
    <n v="2"/>
    <n v="2"/>
    <n v="4"/>
    <n v="3"/>
    <n v="1"/>
    <n v="4"/>
    <n v="4"/>
    <n v="1"/>
    <n v="5"/>
    <n v="0"/>
    <n v="4"/>
    <n v="4"/>
    <n v="1"/>
    <n v="3"/>
    <n v="4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B0674Z"/>
    <n v="1"/>
    <s v="MATUTINO"/>
    <s v="ANDRES MORENO GALLARDO"/>
    <n v="8"/>
    <s v="CHIHUAHUA"/>
    <n v="8"/>
    <s v="CHIHUAHUA"/>
    <n v="65"/>
    <s v="URIQUE"/>
    <n v="108"/>
    <s v="BACAJIPARE (HUACAJIPARE)"/>
    <s v="CALLE HUACAJIPARA"/>
    <n v="0"/>
    <s v="PĂšBLICO"/>
    <x v="3"/>
    <n v="2"/>
    <s v="BĂSICA"/>
    <n v="2"/>
    <x v="2"/>
    <n v="3"/>
    <x v="4"/>
    <n v="0"/>
    <s v="NO APLICA"/>
    <n v="0"/>
    <s v="NO APLICA"/>
    <s v="08FZI0015O"/>
    <s v="08FJI0005G"/>
    <s v="08ADG0003E"/>
    <n v="0"/>
    <s v="I2019"/>
    <n v="10"/>
    <n v="16"/>
    <n v="26"/>
    <n v="10"/>
    <n v="16"/>
    <n v="26"/>
    <n v="0"/>
    <n v="3"/>
    <n v="3"/>
    <n v="4"/>
    <n v="4"/>
    <n v="8"/>
    <n v="1"/>
    <n v="4"/>
    <n v="5"/>
    <n v="0"/>
    <n v="2"/>
    <n v="2"/>
    <n v="2"/>
    <n v="0"/>
    <n v="2"/>
    <n v="3"/>
    <n v="3"/>
    <n v="6"/>
    <n v="2"/>
    <n v="2"/>
    <n v="4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975G"/>
    <n v="1"/>
    <s v="MATUTINO"/>
    <s v="FRANCISCO GABILONDO SOLER"/>
    <n v="8"/>
    <s v="CHIHUAHUA"/>
    <n v="8"/>
    <s v="CHIHUAHUA"/>
    <n v="55"/>
    <s v="ROSALES"/>
    <n v="1"/>
    <s v="SANTA CRUZ DE ROSALES"/>
    <s v="CALLE PROGRESO"/>
    <n v="807"/>
    <s v="PĂšBLICO"/>
    <x v="3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0"/>
    <n v="0"/>
    <n v="0"/>
    <n v="19"/>
    <n v="6"/>
    <n v="25"/>
    <n v="14"/>
    <n v="13"/>
    <n v="27"/>
    <n v="0"/>
    <n v="0"/>
    <n v="0"/>
    <n v="0"/>
    <n v="0"/>
    <n v="0"/>
    <n v="0"/>
    <n v="0"/>
    <n v="0"/>
    <n v="33"/>
    <n v="19"/>
    <n v="52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0"/>
    <n v="2"/>
    <n v="3"/>
    <n v="2"/>
  </r>
  <r>
    <s v="08DJN2130F"/>
    <n v="1"/>
    <s v="MATUTINO"/>
    <s v="TERESA DE CALCUTA"/>
    <n v="8"/>
    <s v="CHIHUAHUA"/>
    <n v="8"/>
    <s v="CHIHUAHUA"/>
    <n v="37"/>
    <s v="JUĂREZ"/>
    <n v="1"/>
    <s v="JUĂREZ"/>
    <s v="CALLE BATALLA DE ALBARRADA"/>
    <n v="0"/>
    <s v="PĂšBLICO"/>
    <x v="3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6"/>
    <n v="6"/>
    <n v="12"/>
    <n v="4"/>
    <n v="6"/>
    <n v="10"/>
    <n v="15"/>
    <n v="15"/>
    <n v="30"/>
    <n v="0"/>
    <n v="0"/>
    <n v="0"/>
    <n v="0"/>
    <n v="0"/>
    <n v="0"/>
    <n v="0"/>
    <n v="0"/>
    <n v="0"/>
    <n v="25"/>
    <n v="27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</r>
  <r>
    <s v="08PJN0071Y"/>
    <n v="1"/>
    <s v="MATUTINO"/>
    <s v="COLEGIO REGIONAL DE JIMENEZ"/>
    <n v="8"/>
    <s v="CHIHUAHUA"/>
    <n v="8"/>
    <s v="CHIHUAHUA"/>
    <n v="36"/>
    <s v="JIMĂ‰NEZ"/>
    <n v="1"/>
    <s v="JOSĂ‰ MARIANO JIMĂ‰NEZ"/>
    <s v="AVENIDA SOR JUANA INES DE LA CRUZ"/>
    <n v="1200"/>
    <s v="PRIVADO"/>
    <x v="1"/>
    <n v="2"/>
    <s v="BĂSICA"/>
    <n v="1"/>
    <x v="0"/>
    <n v="1"/>
    <x v="1"/>
    <n v="0"/>
    <s v="NO APLICA"/>
    <n v="0"/>
    <s v="NO APLICA"/>
    <s v="08FZP0011B"/>
    <m/>
    <s v="08ADG0011N"/>
    <n v="0"/>
    <s v="I2019"/>
    <n v="0"/>
    <n v="0"/>
    <n v="0"/>
    <n v="0"/>
    <n v="0"/>
    <n v="0"/>
    <n v="0"/>
    <n v="0"/>
    <n v="0"/>
    <n v="4"/>
    <n v="7"/>
    <n v="11"/>
    <n v="8"/>
    <n v="8"/>
    <n v="16"/>
    <n v="8"/>
    <n v="13"/>
    <n v="21"/>
    <n v="0"/>
    <n v="0"/>
    <n v="0"/>
    <n v="0"/>
    <n v="0"/>
    <n v="0"/>
    <n v="0"/>
    <n v="0"/>
    <n v="0"/>
    <n v="20"/>
    <n v="28"/>
    <n v="4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2"/>
    <n v="7"/>
    <n v="0"/>
    <n v="3"/>
    <n v="1"/>
    <n v="1"/>
    <n v="1"/>
    <n v="0"/>
    <n v="0"/>
    <n v="0"/>
    <n v="0"/>
    <n v="3"/>
    <n v="3"/>
    <n v="3"/>
  </r>
  <r>
    <s v="08PJN0498A"/>
    <n v="1"/>
    <s v="MATUTINO"/>
    <s v="JARDIN DE NIĂ‘OS KIDOOS"/>
    <n v="8"/>
    <s v="CHIHUAHUA"/>
    <n v="8"/>
    <s v="CHIHUAHUA"/>
    <n v="37"/>
    <s v="JUĂREZ"/>
    <n v="1"/>
    <s v="JUĂREZ"/>
    <s v="CALLE RIO ALAMO"/>
    <n v="645"/>
    <s v="PRIVADO"/>
    <x v="1"/>
    <n v="2"/>
    <s v="BĂSICA"/>
    <n v="1"/>
    <x v="0"/>
    <n v="1"/>
    <x v="1"/>
    <n v="0"/>
    <s v="NO APLICA"/>
    <n v="0"/>
    <s v="NO APLICA"/>
    <s v="08FZP0022H"/>
    <s v="08FJZ0103Y"/>
    <s v="08ADG0005C"/>
    <n v="0"/>
    <s v="I2019"/>
    <n v="0"/>
    <n v="0"/>
    <n v="0"/>
    <n v="0"/>
    <n v="0"/>
    <n v="0"/>
    <n v="0"/>
    <n v="0"/>
    <n v="0"/>
    <n v="6"/>
    <n v="4"/>
    <n v="10"/>
    <n v="9"/>
    <n v="8"/>
    <n v="17"/>
    <n v="18"/>
    <n v="4"/>
    <n v="22"/>
    <n v="0"/>
    <n v="0"/>
    <n v="0"/>
    <n v="0"/>
    <n v="0"/>
    <n v="0"/>
    <n v="0"/>
    <n v="0"/>
    <n v="0"/>
    <n v="33"/>
    <n v="16"/>
    <n v="4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3"/>
    <n v="3"/>
  </r>
  <r>
    <s v="08DPR0086L"/>
    <n v="1"/>
    <s v="MATUTINO"/>
    <s v="JOSE TRINIDAD PEREYRA"/>
    <n v="8"/>
    <s v="CHIHUAHUA"/>
    <n v="8"/>
    <s v="CHIHUAHUA"/>
    <n v="27"/>
    <s v="GUACHOCHI"/>
    <n v="5"/>
    <s v="AGUA ESCONDIDA"/>
    <s v="CALLE CONOCIDO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12"/>
    <n v="15"/>
    <n v="27"/>
    <n v="11"/>
    <n v="15"/>
    <n v="26"/>
    <n v="2"/>
    <n v="2"/>
    <n v="4"/>
    <n v="2"/>
    <n v="2"/>
    <n v="4"/>
    <n v="2"/>
    <n v="2"/>
    <n v="4"/>
    <n v="0"/>
    <n v="1"/>
    <n v="1"/>
    <n v="0"/>
    <n v="4"/>
    <n v="4"/>
    <n v="3"/>
    <n v="2"/>
    <n v="5"/>
    <n v="4"/>
    <n v="2"/>
    <n v="6"/>
    <n v="11"/>
    <n v="13"/>
    <n v="2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655M"/>
    <n v="4"/>
    <s v="DISCONTINUO"/>
    <s v="IGNACIO M ALTAMIRANO"/>
    <n v="8"/>
    <s v="CHIHUAHUA"/>
    <n v="8"/>
    <s v="CHIHUAHUA"/>
    <n v="9"/>
    <s v="BOCOYNA"/>
    <n v="188"/>
    <s v="SOJAHUACHI"/>
    <s v="CALLE SOJAHUACHI"/>
    <n v="0"/>
    <s v="PĂšBLICO"/>
    <x v="3"/>
    <n v="2"/>
    <s v="BĂSICA"/>
    <n v="2"/>
    <x v="2"/>
    <n v="1"/>
    <x v="1"/>
    <n v="0"/>
    <s v="NO APLICA"/>
    <n v="0"/>
    <s v="NO APLICA"/>
    <s v="08FIZ0214N"/>
    <s v="08FJS0124A"/>
    <s v="08ADG0003E"/>
    <n v="0"/>
    <s v="I2019"/>
    <n v="15"/>
    <n v="13"/>
    <n v="28"/>
    <n v="15"/>
    <n v="13"/>
    <n v="28"/>
    <n v="4"/>
    <n v="1"/>
    <n v="5"/>
    <n v="1"/>
    <n v="0"/>
    <n v="1"/>
    <n v="2"/>
    <n v="2"/>
    <n v="4"/>
    <n v="1"/>
    <n v="1"/>
    <n v="2"/>
    <n v="2"/>
    <n v="4"/>
    <n v="6"/>
    <n v="3"/>
    <n v="1"/>
    <n v="4"/>
    <n v="3"/>
    <n v="2"/>
    <n v="5"/>
    <n v="12"/>
    <n v="10"/>
    <n v="2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TV0019M"/>
    <n v="1"/>
    <s v="MATUTINO"/>
    <s v="JOSE IGNACIO PAVON"/>
    <n v="8"/>
    <s v="CHIHUAHUA"/>
    <n v="8"/>
    <s v="CHIHUAHUA"/>
    <n v="8"/>
    <s v="BATOPILAS DE MANUEL GĂ“MEZ MORĂŤN"/>
    <n v="174"/>
    <s v="SAN IGNACIO"/>
    <s v="CALLE SAN IGNACIO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6B"/>
    <n v="0"/>
    <s v="I2019"/>
    <n v="13"/>
    <n v="12"/>
    <n v="25"/>
    <n v="12"/>
    <n v="12"/>
    <n v="24"/>
    <n v="3"/>
    <n v="2"/>
    <n v="5"/>
    <n v="4"/>
    <n v="4"/>
    <n v="8"/>
    <n v="6"/>
    <n v="6"/>
    <n v="12"/>
    <n v="3"/>
    <n v="3"/>
    <n v="6"/>
    <n v="0"/>
    <n v="0"/>
    <n v="0"/>
    <n v="0"/>
    <n v="0"/>
    <n v="0"/>
    <n v="0"/>
    <n v="0"/>
    <n v="0"/>
    <n v="13"/>
    <n v="13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ETV0141M"/>
    <n v="1"/>
    <s v="MATUTINO"/>
    <s v="TELESECUNDARIA 6144"/>
    <n v="8"/>
    <s v="CHIHUAHUA"/>
    <n v="8"/>
    <s v="CHIHUAHUA"/>
    <n v="59"/>
    <s v="SAN FRANCISCO DEL ORO"/>
    <n v="36"/>
    <s v="SAN JOSĂ‰ DE LOS BAYLĂ“N"/>
    <s v="CALLE SAN JOSE DE LOS BAILON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10"/>
    <n v="16"/>
    <n v="26"/>
    <n v="8"/>
    <n v="16"/>
    <n v="24"/>
    <n v="1"/>
    <n v="5"/>
    <n v="6"/>
    <n v="3"/>
    <n v="2"/>
    <n v="5"/>
    <n v="4"/>
    <n v="5"/>
    <n v="9"/>
    <n v="3"/>
    <n v="7"/>
    <n v="10"/>
    <n v="0"/>
    <n v="0"/>
    <n v="0"/>
    <n v="0"/>
    <n v="0"/>
    <n v="0"/>
    <n v="0"/>
    <n v="0"/>
    <n v="0"/>
    <n v="10"/>
    <n v="14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</r>
  <r>
    <s v="08PJN0696A"/>
    <n v="1"/>
    <s v="MATUTINO"/>
    <s v="CENTRO EDUCATIVO VILLOVELA"/>
    <n v="8"/>
    <s v="CHIHUAHUA"/>
    <n v="8"/>
    <s v="CHIHUAHUA"/>
    <n v="32"/>
    <s v="HIDALGO DEL PARRAL"/>
    <n v="1"/>
    <s v="HIDALGO DEL PARRAL"/>
    <s v="PROLONGACIĂ“N OJINAGA "/>
    <n v="0"/>
    <s v="PRIVADO"/>
    <x v="1"/>
    <n v="2"/>
    <s v="BĂSICA"/>
    <n v="1"/>
    <x v="0"/>
    <n v="1"/>
    <x v="1"/>
    <n v="0"/>
    <s v="NO APLICA"/>
    <n v="0"/>
    <s v="NO APLICA"/>
    <s v="08FZP0003T"/>
    <m/>
    <s v="08ADG0011N"/>
    <n v="0"/>
    <s v="I2019"/>
    <n v="0"/>
    <n v="0"/>
    <n v="0"/>
    <n v="0"/>
    <n v="0"/>
    <n v="0"/>
    <n v="0"/>
    <n v="0"/>
    <n v="0"/>
    <n v="7"/>
    <n v="10"/>
    <n v="17"/>
    <n v="11"/>
    <n v="7"/>
    <n v="18"/>
    <n v="10"/>
    <n v="6"/>
    <n v="16"/>
    <n v="0"/>
    <n v="0"/>
    <n v="0"/>
    <n v="0"/>
    <n v="0"/>
    <n v="0"/>
    <n v="0"/>
    <n v="0"/>
    <n v="0"/>
    <n v="28"/>
    <n v="23"/>
    <n v="5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3"/>
    <n v="3"/>
  </r>
  <r>
    <s v="08PJN0449S"/>
    <n v="1"/>
    <s v="MATUTINO"/>
    <s v="CENTRO EDUCATIVO GIMNASTICO REGIONAL"/>
    <n v="8"/>
    <s v="CHIHUAHUA"/>
    <n v="8"/>
    <s v="CHIHUAHUA"/>
    <n v="37"/>
    <s v="JUĂREZ"/>
    <n v="1"/>
    <s v="JUĂREZ"/>
    <s v="AVENIDA DEL CHARRO"/>
    <n v="909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"/>
    <n v="1"/>
    <n v="3"/>
    <n v="8"/>
    <n v="15"/>
    <n v="23"/>
    <n v="7"/>
    <n v="17"/>
    <n v="24"/>
    <n v="0"/>
    <n v="0"/>
    <n v="0"/>
    <n v="0"/>
    <n v="0"/>
    <n v="0"/>
    <n v="0"/>
    <n v="0"/>
    <n v="0"/>
    <n v="17"/>
    <n v="33"/>
    <n v="5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</r>
  <r>
    <s v="08DPR0119M"/>
    <n v="1"/>
    <s v="MATUTINO"/>
    <s v="FRANCISCO VILLA"/>
    <n v="8"/>
    <s v="CHIHUAHUA"/>
    <n v="8"/>
    <s v="CHIHUAHUA"/>
    <n v="29"/>
    <s v="GUADALUPE Y CALVO"/>
    <n v="97"/>
    <s v="HUERTA DE LOS CARRILLO"/>
    <s v="CALLE LA HUERTA DE LOS CARRILLO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11"/>
    <n v="17"/>
    <n v="28"/>
    <n v="11"/>
    <n v="17"/>
    <n v="28"/>
    <n v="3"/>
    <n v="1"/>
    <n v="4"/>
    <n v="3"/>
    <n v="1"/>
    <n v="4"/>
    <n v="0"/>
    <n v="5"/>
    <n v="5"/>
    <n v="4"/>
    <n v="2"/>
    <n v="6"/>
    <n v="0"/>
    <n v="1"/>
    <n v="1"/>
    <n v="0"/>
    <n v="3"/>
    <n v="3"/>
    <n v="2"/>
    <n v="2"/>
    <n v="4"/>
    <n v="9"/>
    <n v="14"/>
    <n v="2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R0476A"/>
    <n v="1"/>
    <s v="MATUTINO"/>
    <s v="VENUSTIANO CARRANZA"/>
    <n v="8"/>
    <s v="CHIHUAHUA"/>
    <n v="8"/>
    <s v="CHIHUAHUA"/>
    <n v="55"/>
    <s v="ROSALES"/>
    <n v="60"/>
    <s v="EX-HACIENDA CASA BLANCA"/>
    <s v="CALLE EXHACIENDA CASA BLANCA"/>
    <n v="0"/>
    <s v="PĂšBLICO"/>
    <x v="3"/>
    <n v="2"/>
    <s v="BĂSICA"/>
    <n v="2"/>
    <x v="2"/>
    <n v="1"/>
    <x v="1"/>
    <n v="0"/>
    <s v="NO APLICA"/>
    <n v="0"/>
    <s v="NO APLICA"/>
    <s v="08FIZ0230E"/>
    <s v="08FJS0126Z"/>
    <s v="08ADG0057I"/>
    <n v="0"/>
    <s v="I2019"/>
    <n v="7"/>
    <n v="15"/>
    <n v="22"/>
    <n v="6"/>
    <n v="15"/>
    <n v="21"/>
    <n v="1"/>
    <n v="3"/>
    <n v="4"/>
    <n v="3"/>
    <n v="5"/>
    <n v="8"/>
    <n v="3"/>
    <n v="3"/>
    <n v="6"/>
    <n v="2"/>
    <n v="3"/>
    <n v="5"/>
    <n v="2"/>
    <n v="2"/>
    <n v="4"/>
    <n v="2"/>
    <n v="0"/>
    <n v="2"/>
    <n v="1"/>
    <n v="3"/>
    <n v="4"/>
    <n v="13"/>
    <n v="16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DPR0920U"/>
    <n v="4"/>
    <s v="DISCONTINUO"/>
    <s v="PRIMERO DE MAYO"/>
    <n v="8"/>
    <s v="CHIHUAHUA"/>
    <n v="8"/>
    <s v="CHIHUAHUA"/>
    <n v="43"/>
    <s v="MATACHĂŤ"/>
    <n v="2"/>
    <s v="EJIDO BUENAVISTA (BUENAVISTA)"/>
    <s v="CALLE BUENAVISTA"/>
    <n v="0"/>
    <s v="PĂšBLICO"/>
    <x v="3"/>
    <n v="2"/>
    <s v="BĂSICA"/>
    <n v="2"/>
    <x v="2"/>
    <n v="1"/>
    <x v="1"/>
    <n v="0"/>
    <s v="NO APLICA"/>
    <n v="0"/>
    <s v="NO APLICA"/>
    <s v="08FIZ0205F"/>
    <s v="08FJS0122C"/>
    <s v="08ADG0010O"/>
    <n v="0"/>
    <s v="I2019"/>
    <n v="12"/>
    <n v="15"/>
    <n v="27"/>
    <n v="12"/>
    <n v="15"/>
    <n v="27"/>
    <n v="2"/>
    <n v="4"/>
    <n v="6"/>
    <n v="1"/>
    <n v="1"/>
    <n v="2"/>
    <n v="0"/>
    <n v="4"/>
    <n v="4"/>
    <n v="1"/>
    <n v="1"/>
    <n v="2"/>
    <n v="1"/>
    <n v="1"/>
    <n v="2"/>
    <n v="3"/>
    <n v="2"/>
    <n v="5"/>
    <n v="5"/>
    <n v="3"/>
    <n v="8"/>
    <n v="11"/>
    <n v="12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776X"/>
    <n v="1"/>
    <s v="MATUTINO"/>
    <s v="FELIPE ANGELES 2709"/>
    <n v="8"/>
    <s v="CHIHUAHUA"/>
    <n v="8"/>
    <s v="CHIHUAHUA"/>
    <n v="20"/>
    <s v="CHĂŤNIPAS"/>
    <n v="23"/>
    <s v="CANELAS"/>
    <s v="CALLE CANDELAS"/>
    <n v="0"/>
    <s v="PĂšBLICO"/>
    <x v="2"/>
    <n v="2"/>
    <s v="BĂSICA"/>
    <n v="2"/>
    <x v="2"/>
    <n v="1"/>
    <x v="1"/>
    <n v="0"/>
    <s v="NO APLICA"/>
    <n v="0"/>
    <s v="NO APLICA"/>
    <s v="08FIZ0010T"/>
    <s v="08FJS0005N"/>
    <m/>
    <n v="0"/>
    <s v="I2019"/>
    <n v="15"/>
    <n v="12"/>
    <n v="27"/>
    <n v="15"/>
    <n v="12"/>
    <n v="27"/>
    <n v="1"/>
    <n v="2"/>
    <n v="3"/>
    <n v="1"/>
    <n v="0"/>
    <n v="1"/>
    <n v="1"/>
    <n v="5"/>
    <n v="6"/>
    <n v="2"/>
    <n v="1"/>
    <n v="3"/>
    <n v="5"/>
    <n v="3"/>
    <n v="8"/>
    <n v="1"/>
    <n v="1"/>
    <n v="2"/>
    <n v="3"/>
    <n v="2"/>
    <n v="5"/>
    <n v="13"/>
    <n v="12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ETV0172F"/>
    <n v="1"/>
    <s v="MATUTINO"/>
    <s v="TELESECUNDARIA 6170"/>
    <n v="8"/>
    <s v="CHIHUAHUA"/>
    <n v="8"/>
    <s v="CHIHUAHUA"/>
    <n v="12"/>
    <s v="CARICHĂŤ"/>
    <n v="51"/>
    <s v="TAJIRACHI"/>
    <s v="CALLE TAJIRACHI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0"/>
    <s v="I2019"/>
    <n v="13"/>
    <n v="11"/>
    <n v="24"/>
    <n v="13"/>
    <n v="11"/>
    <n v="24"/>
    <n v="2"/>
    <n v="5"/>
    <n v="7"/>
    <n v="2"/>
    <n v="4"/>
    <n v="6"/>
    <n v="8"/>
    <n v="4"/>
    <n v="12"/>
    <n v="4"/>
    <n v="3"/>
    <n v="7"/>
    <n v="0"/>
    <n v="0"/>
    <n v="0"/>
    <n v="0"/>
    <n v="0"/>
    <n v="0"/>
    <n v="0"/>
    <n v="0"/>
    <n v="0"/>
    <n v="14"/>
    <n v="11"/>
    <n v="2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2035B"/>
    <n v="1"/>
    <s v="MATUTINO"/>
    <s v="ROSARIO CASTELLANOS"/>
    <n v="8"/>
    <s v="CHIHUAHUA"/>
    <n v="8"/>
    <s v="CHIHUAHUA"/>
    <n v="17"/>
    <s v="CUAUHTĂ‰MOC"/>
    <n v="1"/>
    <s v="CUAUHTĂ‰MOC"/>
    <s v="CALLE 94"/>
    <n v="0"/>
    <s v="PĂšBLICO"/>
    <x v="3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1"/>
    <n v="0"/>
    <n v="1"/>
    <n v="9"/>
    <n v="9"/>
    <n v="18"/>
    <n v="15"/>
    <n v="18"/>
    <n v="33"/>
    <n v="0"/>
    <n v="0"/>
    <n v="0"/>
    <n v="0"/>
    <n v="0"/>
    <n v="0"/>
    <n v="0"/>
    <n v="0"/>
    <n v="0"/>
    <n v="25"/>
    <n v="27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</r>
  <r>
    <s v="08DJN2252Q"/>
    <n v="1"/>
    <s v="MATUTINO"/>
    <s v="JOHN DEWEY"/>
    <n v="8"/>
    <s v="CHIHUAHUA"/>
    <n v="8"/>
    <s v="CHIHUAHUA"/>
    <n v="29"/>
    <s v="GUADALUPE Y CALVO"/>
    <n v="30"/>
    <s v="BUENAVISTA DE REFORMA"/>
    <s v="CALLE BUENAVISTA"/>
    <n v="0"/>
    <s v="PĂšBLICO"/>
    <x v="3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7"/>
    <n v="6"/>
    <n v="13"/>
    <n v="12"/>
    <n v="5"/>
    <n v="17"/>
    <n v="17"/>
    <n v="6"/>
    <n v="23"/>
    <n v="0"/>
    <n v="0"/>
    <n v="0"/>
    <n v="0"/>
    <n v="0"/>
    <n v="0"/>
    <n v="0"/>
    <n v="0"/>
    <n v="0"/>
    <n v="36"/>
    <n v="17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JN0123N"/>
    <n v="1"/>
    <s v="MATUTINO"/>
    <s v="COLEGIO REGIONAL DE MĂ‰XICO UNIDAD ZARAGOZA"/>
    <n v="8"/>
    <s v="CHIHUAHUA"/>
    <n v="8"/>
    <s v="CHIHUAHUA"/>
    <n v="37"/>
    <s v="JUĂREZ"/>
    <n v="1"/>
    <s v="JUĂREZ"/>
    <s v="CALLE RAMIRO VEGA VALDEZ"/>
    <n v="860"/>
    <s v="PRIVADO"/>
    <x v="1"/>
    <n v="2"/>
    <s v="BĂSICA"/>
    <n v="1"/>
    <x v="0"/>
    <n v="1"/>
    <x v="1"/>
    <n v="0"/>
    <s v="NO APLICA"/>
    <n v="0"/>
    <s v="NO APLICA"/>
    <s v="08FZP0007P"/>
    <m/>
    <m/>
    <n v="0"/>
    <s v="I2019"/>
    <n v="0"/>
    <n v="0"/>
    <n v="0"/>
    <n v="0"/>
    <n v="0"/>
    <n v="0"/>
    <n v="0"/>
    <n v="0"/>
    <n v="0"/>
    <n v="0"/>
    <n v="0"/>
    <n v="0"/>
    <n v="15"/>
    <n v="10"/>
    <n v="25"/>
    <n v="12"/>
    <n v="13"/>
    <n v="25"/>
    <n v="0"/>
    <n v="0"/>
    <n v="0"/>
    <n v="0"/>
    <n v="0"/>
    <n v="0"/>
    <n v="0"/>
    <n v="0"/>
    <n v="0"/>
    <n v="27"/>
    <n v="23"/>
    <n v="50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0"/>
    <n v="0"/>
    <n v="3"/>
    <n v="8"/>
    <n v="0"/>
    <n v="2"/>
    <n v="0"/>
    <n v="1"/>
    <n v="1"/>
    <n v="0"/>
    <n v="0"/>
    <n v="0"/>
    <n v="0"/>
    <n v="2"/>
    <n v="2"/>
    <n v="2"/>
  </r>
  <r>
    <s v="08DPB0049G"/>
    <n v="1"/>
    <s v="MATUTINO"/>
    <s v="BARTOLOME DE LAS CASAS"/>
    <n v="8"/>
    <s v="CHIHUAHUA"/>
    <n v="8"/>
    <s v="CHIHUAHUA"/>
    <n v="29"/>
    <s v="GUADALUPE Y CALVO"/>
    <n v="106"/>
    <s v="LA LAJA COLORADA"/>
    <s v="CALLE LAJA COLORADA"/>
    <n v="0"/>
    <s v="PĂšBLICO"/>
    <x v="3"/>
    <n v="2"/>
    <s v="BĂSICA"/>
    <n v="2"/>
    <x v="2"/>
    <n v="3"/>
    <x v="4"/>
    <n v="0"/>
    <s v="NO APLICA"/>
    <n v="0"/>
    <s v="NO APLICA"/>
    <s v="08FZI0012R"/>
    <s v="08FJI0004H"/>
    <s v="08ADG0007A"/>
    <n v="0"/>
    <s v="I2019"/>
    <n v="17"/>
    <n v="10"/>
    <n v="27"/>
    <n v="17"/>
    <n v="10"/>
    <n v="27"/>
    <n v="4"/>
    <n v="1"/>
    <n v="5"/>
    <n v="3"/>
    <n v="1"/>
    <n v="4"/>
    <n v="2"/>
    <n v="3"/>
    <n v="5"/>
    <n v="2"/>
    <n v="3"/>
    <n v="5"/>
    <n v="3"/>
    <n v="1"/>
    <n v="4"/>
    <n v="2"/>
    <n v="1"/>
    <n v="3"/>
    <n v="3"/>
    <n v="1"/>
    <n v="4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PJN0011J"/>
    <n v="1"/>
    <s v="MATUTINO"/>
    <s v="PREESCOLAR CHILPAYATL"/>
    <n v="8"/>
    <s v="CHIHUAHUA"/>
    <n v="8"/>
    <s v="CHIHUAHUA"/>
    <n v="37"/>
    <s v="JUĂREZ"/>
    <n v="1"/>
    <s v="JUĂREZ"/>
    <s v="CALLE ACACIA"/>
    <n v="9401"/>
    <s v="PRIVADO"/>
    <x v="1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27"/>
    <n v="22"/>
    <n v="49"/>
    <n v="3"/>
    <n v="2"/>
    <n v="5"/>
    <n v="0"/>
    <n v="0"/>
    <n v="0"/>
    <n v="0"/>
    <n v="0"/>
    <n v="0"/>
    <n v="0"/>
    <n v="0"/>
    <n v="0"/>
    <n v="0"/>
    <n v="0"/>
    <n v="0"/>
    <n v="30"/>
    <n v="24"/>
    <n v="5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0"/>
    <n v="0"/>
    <n v="0"/>
    <n v="0"/>
    <n v="0"/>
    <n v="0"/>
    <n v="1"/>
    <n v="1"/>
    <n v="2"/>
    <n v="2"/>
  </r>
  <r>
    <s v="08PJN0542Y"/>
    <n v="1"/>
    <s v="MATUTINO"/>
    <s v="CENTRO DE INTEGRACION Y MULTIPLE APRENDIZAJE (HISTORIAS Y CUENTOS)"/>
    <n v="8"/>
    <s v="CHIHUAHUA"/>
    <n v="8"/>
    <s v="CHIHUAHUA"/>
    <n v="37"/>
    <s v="JUĂREZ"/>
    <n v="1"/>
    <s v="JUĂREZ"/>
    <s v="CALLE ERENDIRA"/>
    <n v="8222"/>
    <s v="PRIVADO"/>
    <x v="1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0"/>
    <n v="1"/>
    <n v="1"/>
    <n v="7"/>
    <n v="10"/>
    <n v="17"/>
    <n v="21"/>
    <n v="12"/>
    <n v="33"/>
    <n v="0"/>
    <n v="0"/>
    <n v="0"/>
    <n v="0"/>
    <n v="0"/>
    <n v="0"/>
    <n v="0"/>
    <n v="0"/>
    <n v="0"/>
    <n v="28"/>
    <n v="23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3"/>
    <n v="7"/>
    <n v="0"/>
    <n v="2"/>
    <n v="0"/>
    <n v="0"/>
    <n v="0"/>
    <n v="0"/>
    <n v="0"/>
    <n v="0"/>
    <n v="2"/>
    <n v="2"/>
    <n v="2"/>
    <n v="1"/>
  </r>
  <r>
    <s v="08DCC0277W"/>
    <n v="4"/>
    <s v="DISCONTINUO"/>
    <s v="PREESCOLAR INDIGENA"/>
    <n v="8"/>
    <s v="CHIHUAHUA"/>
    <n v="8"/>
    <s v="CHIHUAHUA"/>
    <n v="17"/>
    <s v="CUAUHTĂ‰MOC"/>
    <n v="1"/>
    <s v="CUAUHTĂ‰MOC"/>
    <s v="CALLE GUACHOCHI"/>
    <n v="6026"/>
    <s v="PĂšBLICO"/>
    <x v="3"/>
    <n v="2"/>
    <s v="BĂSICA"/>
    <n v="1"/>
    <x v="0"/>
    <n v="3"/>
    <x v="3"/>
    <n v="0"/>
    <s v="NO APLICA"/>
    <n v="0"/>
    <s v="NO APLICA"/>
    <s v="08FZI0038Z"/>
    <s v="08FJI0009C"/>
    <s v="08ADG0010O"/>
    <n v="0"/>
    <s v="I2019"/>
    <n v="0"/>
    <n v="0"/>
    <n v="0"/>
    <n v="0"/>
    <n v="0"/>
    <n v="0"/>
    <n v="0"/>
    <n v="0"/>
    <n v="0"/>
    <n v="2"/>
    <n v="1"/>
    <n v="3"/>
    <n v="11"/>
    <n v="11"/>
    <n v="22"/>
    <n v="12"/>
    <n v="14"/>
    <n v="26"/>
    <n v="0"/>
    <n v="0"/>
    <n v="0"/>
    <n v="0"/>
    <n v="0"/>
    <n v="0"/>
    <n v="0"/>
    <n v="0"/>
    <n v="0"/>
    <n v="25"/>
    <n v="26"/>
    <n v="5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</r>
  <r>
    <s v="08DPR0158O"/>
    <n v="1"/>
    <s v="MATUTINO"/>
    <s v="IGNACIO ALLENDE"/>
    <n v="8"/>
    <s v="CHIHUAHUA"/>
    <n v="8"/>
    <s v="CHIHUAHUA"/>
    <n v="29"/>
    <s v="GUADALUPE Y CALVO"/>
    <n v="88"/>
    <s v="GALEANA"/>
    <s v="CALLE GALEANA (MESA DEL RIITO)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8"/>
    <n v="20"/>
    <n v="28"/>
    <n v="8"/>
    <n v="19"/>
    <n v="27"/>
    <n v="1"/>
    <n v="3"/>
    <n v="4"/>
    <n v="1"/>
    <n v="1"/>
    <n v="2"/>
    <n v="1"/>
    <n v="5"/>
    <n v="6"/>
    <n v="2"/>
    <n v="2"/>
    <n v="4"/>
    <n v="2"/>
    <n v="4"/>
    <n v="6"/>
    <n v="0"/>
    <n v="2"/>
    <n v="2"/>
    <n v="2"/>
    <n v="2"/>
    <n v="4"/>
    <n v="8"/>
    <n v="16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966P"/>
    <n v="4"/>
    <s v="DISCONTINUO"/>
    <s v="ALVARO OBREGON"/>
    <n v="8"/>
    <s v="CHIHUAHUA"/>
    <n v="8"/>
    <s v="CHIHUAHUA"/>
    <n v="8"/>
    <s v="BATOPILAS DE MANUEL GĂ“MEZ MORĂŤN"/>
    <n v="174"/>
    <s v="SAN IGNACIO"/>
    <s v="CALLE SAN IGNACIO"/>
    <n v="0"/>
    <s v="PĂšBLICO"/>
    <x v="3"/>
    <n v="2"/>
    <s v="BĂSICA"/>
    <n v="2"/>
    <x v="2"/>
    <n v="1"/>
    <x v="1"/>
    <n v="0"/>
    <s v="NO APLICA"/>
    <n v="0"/>
    <s v="NO APLICA"/>
    <s v="08FIZ0218J"/>
    <s v="08FJS0124A"/>
    <s v="08ADG0003E"/>
    <n v="0"/>
    <s v="I2019"/>
    <n v="12"/>
    <n v="15"/>
    <n v="27"/>
    <n v="12"/>
    <n v="15"/>
    <n v="27"/>
    <n v="3"/>
    <n v="2"/>
    <n v="5"/>
    <n v="1"/>
    <n v="1"/>
    <n v="2"/>
    <n v="2"/>
    <n v="2"/>
    <n v="4"/>
    <n v="1"/>
    <n v="2"/>
    <n v="3"/>
    <n v="1"/>
    <n v="0"/>
    <n v="1"/>
    <n v="3"/>
    <n v="5"/>
    <n v="8"/>
    <n v="3"/>
    <n v="3"/>
    <n v="6"/>
    <n v="11"/>
    <n v="13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928T"/>
    <n v="4"/>
    <s v="DISCONTINUO"/>
    <s v="NIĂ‘O ARTILLERO"/>
    <n v="8"/>
    <s v="CHIHUAHUA"/>
    <n v="8"/>
    <s v="CHIHUAHUA"/>
    <n v="8"/>
    <s v="BATOPILAS DE MANUEL GĂ“MEZ MORĂŤN"/>
    <n v="181"/>
    <s v="SAN JUAN DE DIOS (AGUA CALIENTE)"/>
    <s v="CALLE SAN JUAN DE DIOS (AGUACALIENTE)"/>
    <n v="0"/>
    <s v="PĂšBLICO"/>
    <x v="3"/>
    <n v="2"/>
    <s v="BĂSICA"/>
    <n v="2"/>
    <x v="2"/>
    <n v="1"/>
    <x v="1"/>
    <n v="0"/>
    <s v="NO APLICA"/>
    <n v="0"/>
    <s v="NO APLICA"/>
    <s v="08FIZ0218J"/>
    <s v="08FJS0124A"/>
    <s v="08ADG0003E"/>
    <n v="0"/>
    <s v="I2019"/>
    <n v="17"/>
    <n v="12"/>
    <n v="29"/>
    <n v="17"/>
    <n v="12"/>
    <n v="29"/>
    <n v="2"/>
    <n v="1"/>
    <n v="3"/>
    <n v="0"/>
    <n v="0"/>
    <n v="0"/>
    <n v="1"/>
    <n v="1"/>
    <n v="2"/>
    <n v="2"/>
    <n v="1"/>
    <n v="3"/>
    <n v="4"/>
    <n v="3"/>
    <n v="7"/>
    <n v="2"/>
    <n v="4"/>
    <n v="6"/>
    <n v="4"/>
    <n v="1"/>
    <n v="5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699I"/>
    <n v="1"/>
    <s v="MATUTINO"/>
    <s v="ADOLFO LOPEZ MATEOS 2637"/>
    <n v="8"/>
    <s v="CHIHUAHUA"/>
    <n v="8"/>
    <s v="CHIHUAHUA"/>
    <n v="30"/>
    <s v="GUAZAPARES"/>
    <n v="105"/>
    <s v="TAHONITAS"/>
    <s v="CALLE TAHONITAS"/>
    <n v="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15"/>
    <n v="12"/>
    <n v="27"/>
    <n v="15"/>
    <n v="12"/>
    <n v="27"/>
    <n v="2"/>
    <n v="1"/>
    <n v="3"/>
    <n v="1"/>
    <n v="1"/>
    <n v="2"/>
    <n v="2"/>
    <n v="2"/>
    <n v="4"/>
    <n v="6"/>
    <n v="3"/>
    <n v="9"/>
    <n v="2"/>
    <n v="2"/>
    <n v="4"/>
    <n v="2"/>
    <n v="1"/>
    <n v="3"/>
    <n v="0"/>
    <n v="3"/>
    <n v="3"/>
    <n v="13"/>
    <n v="12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512Z"/>
    <n v="1"/>
    <s v="MATUTINO"/>
    <s v="NIĂ‘OS HEROES"/>
    <n v="8"/>
    <s v="CHIHUAHUA"/>
    <n v="8"/>
    <s v="CHIHUAHUA"/>
    <n v="52"/>
    <s v="OJINAGA"/>
    <n v="1"/>
    <s v="MANUEL OJINAGA"/>
    <s v="CALLE CUAUHTEMOC "/>
    <n v="0"/>
    <s v="PĂšBLICO"/>
    <x v="3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4"/>
    <n v="5"/>
    <n v="9"/>
    <n v="7"/>
    <n v="11"/>
    <n v="18"/>
    <n v="13"/>
    <n v="13"/>
    <n v="26"/>
    <n v="0"/>
    <n v="0"/>
    <n v="0"/>
    <n v="0"/>
    <n v="0"/>
    <n v="0"/>
    <n v="0"/>
    <n v="0"/>
    <n v="0"/>
    <n v="24"/>
    <n v="29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JN0633K"/>
    <n v="1"/>
    <s v="MATUTINO"/>
    <s v="SIMON BOLIVAR"/>
    <n v="8"/>
    <s v="CHIHUAHUA"/>
    <n v="8"/>
    <s v="CHIHUAHUA"/>
    <n v="37"/>
    <s v="JUĂREZ"/>
    <n v="1"/>
    <s v="JUĂREZ"/>
    <s v="CALLE ESTEBAN CORONADO"/>
    <n v="1551"/>
    <s v="PĂšBLICO"/>
    <x v="3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2"/>
    <n v="5"/>
    <n v="7"/>
    <n v="5"/>
    <n v="7"/>
    <n v="12"/>
    <n v="19"/>
    <n v="15"/>
    <n v="34"/>
    <n v="0"/>
    <n v="0"/>
    <n v="0"/>
    <n v="0"/>
    <n v="0"/>
    <n v="0"/>
    <n v="0"/>
    <n v="0"/>
    <n v="0"/>
    <n v="26"/>
    <n v="27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</r>
  <r>
    <s v="08DJN0790A"/>
    <n v="1"/>
    <s v="MATUTINO"/>
    <s v="JUAN AMOS COMENIUS"/>
    <n v="8"/>
    <s v="CHIHUAHUA"/>
    <n v="8"/>
    <s v="CHIHUAHUA"/>
    <n v="37"/>
    <s v="JUĂREZ"/>
    <n v="1"/>
    <s v="JUĂREZ"/>
    <s v="CALLE ZINC"/>
    <n v="0"/>
    <s v="PĂšBLICO"/>
    <x v="3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1"/>
    <n v="2"/>
    <n v="3"/>
    <n v="13"/>
    <n v="8"/>
    <n v="21"/>
    <n v="21"/>
    <n v="8"/>
    <n v="29"/>
    <n v="0"/>
    <n v="0"/>
    <n v="0"/>
    <n v="0"/>
    <n v="0"/>
    <n v="0"/>
    <n v="0"/>
    <n v="0"/>
    <n v="0"/>
    <n v="35"/>
    <n v="18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DJN2021Z"/>
    <n v="1"/>
    <s v="MATUTINO"/>
    <s v="VICTOR MANUEL PRADO"/>
    <n v="8"/>
    <s v="CHIHUAHUA"/>
    <n v="8"/>
    <s v="CHIHUAHUA"/>
    <n v="62"/>
    <s v="SAUCILLO"/>
    <n v="1"/>
    <s v="SAUCILLO"/>
    <s v="CALLE QUERETARO 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3"/>
    <n v="3"/>
    <n v="6"/>
    <n v="14"/>
    <n v="11"/>
    <n v="25"/>
    <n v="15"/>
    <n v="7"/>
    <n v="22"/>
    <n v="0"/>
    <n v="0"/>
    <n v="0"/>
    <n v="0"/>
    <n v="0"/>
    <n v="0"/>
    <n v="0"/>
    <n v="0"/>
    <n v="0"/>
    <n v="32"/>
    <n v="21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EJN0200W"/>
    <n v="1"/>
    <s v="MATUTINO"/>
    <s v="LUZ MARIA SERRADEL 1092"/>
    <n v="8"/>
    <s v="CHIHUAHUA"/>
    <n v="8"/>
    <s v="CHIHUAHUA"/>
    <n v="31"/>
    <s v="GUERRERO"/>
    <n v="23"/>
    <s v="BASĂšCHIL"/>
    <s v="CALLE COLONIA CENTRO"/>
    <n v="0"/>
    <s v="PĂšBLICO"/>
    <x v="2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0"/>
    <n v="4"/>
    <n v="14"/>
    <n v="7"/>
    <n v="9"/>
    <n v="16"/>
    <n v="11"/>
    <n v="10"/>
    <n v="21"/>
    <n v="0"/>
    <n v="0"/>
    <n v="0"/>
    <n v="0"/>
    <n v="0"/>
    <n v="0"/>
    <n v="0"/>
    <n v="0"/>
    <n v="0"/>
    <n v="28"/>
    <n v="23"/>
    <n v="5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</r>
  <r>
    <s v="08DPR2159A"/>
    <n v="4"/>
    <s v="DISCONTINUO"/>
    <s v="GRACIANO SANCHEZ"/>
    <n v="8"/>
    <s v="CHIHUAHUA"/>
    <n v="8"/>
    <s v="CHIHUAHUA"/>
    <n v="29"/>
    <s v="GUADALUPE Y CALVO"/>
    <n v="209"/>
    <s v="SAN MIGUEL"/>
    <s v="CALLE SAN MIGUEL"/>
    <n v="0"/>
    <s v="PĂšBLICO"/>
    <x v="3"/>
    <n v="2"/>
    <s v="BĂSICA"/>
    <n v="2"/>
    <x v="2"/>
    <n v="1"/>
    <x v="1"/>
    <n v="0"/>
    <s v="NO APLICA"/>
    <n v="0"/>
    <s v="NO APLICA"/>
    <m/>
    <m/>
    <s v="08ADG0007A"/>
    <n v="0"/>
    <s v="I2019"/>
    <n v="21"/>
    <n v="5"/>
    <n v="26"/>
    <n v="21"/>
    <n v="5"/>
    <n v="26"/>
    <n v="1"/>
    <n v="1"/>
    <n v="2"/>
    <n v="2"/>
    <n v="4"/>
    <n v="6"/>
    <n v="2"/>
    <n v="1"/>
    <n v="3"/>
    <n v="4"/>
    <n v="2"/>
    <n v="6"/>
    <n v="3"/>
    <n v="0"/>
    <n v="3"/>
    <n v="4"/>
    <n v="1"/>
    <n v="5"/>
    <n v="4"/>
    <n v="0"/>
    <n v="4"/>
    <n v="19"/>
    <n v="8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336O"/>
    <n v="1"/>
    <s v="MATUTINO"/>
    <s v="PEDRO DE LILLE BORJA"/>
    <n v="8"/>
    <s v="CHIHUAHUA"/>
    <n v="8"/>
    <s v="CHIHUAHUA"/>
    <n v="27"/>
    <s v="GUACHOCHI"/>
    <n v="76"/>
    <s v="SANTA ANITA"/>
    <s v="CALLE SANTA ANITA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10"/>
    <n v="17"/>
    <n v="27"/>
    <n v="9"/>
    <n v="15"/>
    <n v="24"/>
    <n v="1"/>
    <n v="2"/>
    <n v="3"/>
    <n v="2"/>
    <n v="4"/>
    <n v="6"/>
    <n v="0"/>
    <n v="2"/>
    <n v="2"/>
    <n v="3"/>
    <n v="0"/>
    <n v="3"/>
    <n v="0"/>
    <n v="4"/>
    <n v="4"/>
    <n v="5"/>
    <n v="2"/>
    <n v="7"/>
    <n v="1"/>
    <n v="4"/>
    <n v="5"/>
    <n v="11"/>
    <n v="16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EPR0039Z"/>
    <n v="1"/>
    <s v="MATUTINO"/>
    <s v="EMILIANO ZAPATA 2379"/>
    <n v="8"/>
    <s v="CHIHUAHUA"/>
    <n v="8"/>
    <s v="CHIHUAHUA"/>
    <n v="9"/>
    <s v="BOCOYNA"/>
    <n v="532"/>
    <s v="HUACHABETAVO"/>
    <s v="CALLE HUECHOVETAVO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17"/>
    <n v="9"/>
    <n v="26"/>
    <n v="15"/>
    <n v="9"/>
    <n v="24"/>
    <n v="2"/>
    <n v="2"/>
    <n v="4"/>
    <n v="1"/>
    <n v="3"/>
    <n v="4"/>
    <n v="2"/>
    <n v="1"/>
    <n v="3"/>
    <n v="3"/>
    <n v="2"/>
    <n v="5"/>
    <n v="1"/>
    <n v="1"/>
    <n v="2"/>
    <n v="5"/>
    <n v="2"/>
    <n v="7"/>
    <n v="4"/>
    <n v="2"/>
    <n v="6"/>
    <n v="16"/>
    <n v="11"/>
    <n v="2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EPR0730B"/>
    <n v="1"/>
    <s v="MATUTINO"/>
    <s v="ROBERTO CRUZ 2664"/>
    <n v="8"/>
    <s v="CHIHUAHUA"/>
    <n v="8"/>
    <s v="CHIHUAHUA"/>
    <n v="20"/>
    <s v="CHĂŤNIPAS"/>
    <n v="1"/>
    <s v="CHĂŤNIPAS DE ALMADA"/>
    <s v="CALLE LOS BANCOS"/>
    <n v="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20"/>
    <n v="12"/>
    <n v="32"/>
    <n v="20"/>
    <n v="12"/>
    <n v="32"/>
    <n v="1"/>
    <n v="1"/>
    <n v="2"/>
    <n v="2"/>
    <n v="0"/>
    <n v="2"/>
    <n v="2"/>
    <n v="1"/>
    <n v="3"/>
    <n v="4"/>
    <n v="5"/>
    <n v="9"/>
    <n v="3"/>
    <n v="2"/>
    <n v="5"/>
    <n v="2"/>
    <n v="1"/>
    <n v="3"/>
    <n v="0"/>
    <n v="1"/>
    <n v="1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B0731A"/>
    <n v="1"/>
    <s v="MATUTINO"/>
    <s v="JOSE VASCONCELOS"/>
    <n v="8"/>
    <s v="CHIHUAHUA"/>
    <n v="8"/>
    <s v="CHIHUAHUA"/>
    <n v="17"/>
    <s v="CUAUHTĂ‰MOC"/>
    <n v="5"/>
    <s v="COLONIA ANĂHUAC"/>
    <s v="CALLE LA ESPERANZA"/>
    <n v="0"/>
    <s v="PĂšBLICO"/>
    <x v="3"/>
    <n v="2"/>
    <s v="BĂSICA"/>
    <n v="2"/>
    <x v="2"/>
    <n v="3"/>
    <x v="4"/>
    <n v="0"/>
    <s v="NO APLICA"/>
    <n v="0"/>
    <s v="NO APLICA"/>
    <s v="08FZI0038Z"/>
    <s v="08FJI0009C"/>
    <s v="08ADG0010O"/>
    <n v="0"/>
    <s v="I2019"/>
    <n v="14"/>
    <n v="14"/>
    <n v="28"/>
    <n v="14"/>
    <n v="14"/>
    <n v="28"/>
    <n v="3"/>
    <n v="0"/>
    <n v="3"/>
    <n v="3"/>
    <n v="2"/>
    <n v="5"/>
    <n v="0"/>
    <n v="1"/>
    <n v="1"/>
    <n v="2"/>
    <n v="2"/>
    <n v="4"/>
    <n v="2"/>
    <n v="4"/>
    <n v="6"/>
    <n v="2"/>
    <n v="4"/>
    <n v="6"/>
    <n v="1"/>
    <n v="2"/>
    <n v="3"/>
    <n v="10"/>
    <n v="15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DTV0228S"/>
    <n v="1"/>
    <s v="MATUTINO"/>
    <s v="TELESECUNDARIA FEDERALIZADA"/>
    <n v="8"/>
    <s v="CHIHUAHUA"/>
    <n v="8"/>
    <s v="CHIHUAHUA"/>
    <n v="7"/>
    <s v="BALLEZA"/>
    <n v="227"/>
    <s v="LAS DELICIAS"/>
    <s v="CALLE LAS DELICIAS SEGORACHI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7"/>
    <n v="17"/>
    <n v="24"/>
    <n v="7"/>
    <n v="17"/>
    <n v="24"/>
    <n v="2"/>
    <n v="6"/>
    <n v="8"/>
    <n v="5"/>
    <n v="6"/>
    <n v="11"/>
    <n v="4"/>
    <n v="5"/>
    <n v="9"/>
    <n v="0"/>
    <n v="6"/>
    <n v="6"/>
    <n v="0"/>
    <n v="0"/>
    <n v="0"/>
    <n v="0"/>
    <n v="0"/>
    <n v="0"/>
    <n v="0"/>
    <n v="0"/>
    <n v="0"/>
    <n v="9"/>
    <n v="17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2068T"/>
    <n v="1"/>
    <s v="MATUTINO"/>
    <s v="OSCAR MARES"/>
    <n v="8"/>
    <s v="CHIHUAHUA"/>
    <n v="8"/>
    <s v="CHIHUAHUA"/>
    <n v="1"/>
    <s v="AHUMADA"/>
    <n v="1"/>
    <s v="MIGUEL AHUMADA"/>
    <s v="CALLE SAN LUIS"/>
    <n v="0"/>
    <s v="PĂšBLICO"/>
    <x v="3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2"/>
    <n v="4"/>
    <n v="6"/>
    <n v="6"/>
    <n v="5"/>
    <n v="11"/>
    <n v="21"/>
    <n v="16"/>
    <n v="37"/>
    <n v="0"/>
    <n v="0"/>
    <n v="0"/>
    <n v="0"/>
    <n v="0"/>
    <n v="0"/>
    <n v="0"/>
    <n v="0"/>
    <n v="0"/>
    <n v="29"/>
    <n v="25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PPR0010A"/>
    <n v="1"/>
    <s v="MATUTINO"/>
    <s v="MIGUEL HIDALGO"/>
    <n v="8"/>
    <s v="CHIHUAHUA"/>
    <n v="8"/>
    <s v="CHIHUAHUA"/>
    <n v="48"/>
    <s v="NAMIQUIPA"/>
    <n v="61"/>
    <s v="EL TERRERO"/>
    <s v="AVENIDA JUAREZ"/>
    <n v="2600"/>
    <s v="PRIVADO"/>
    <x v="1"/>
    <n v="2"/>
    <s v="BĂSICA"/>
    <n v="2"/>
    <x v="2"/>
    <n v="1"/>
    <x v="1"/>
    <n v="0"/>
    <s v="NO APLICA"/>
    <n v="0"/>
    <s v="NO APLICA"/>
    <s v="08FIZ0016N"/>
    <m/>
    <s v="08ADG0011N"/>
    <n v="0"/>
    <s v="I2019"/>
    <n v="17"/>
    <n v="11"/>
    <n v="28"/>
    <n v="17"/>
    <n v="11"/>
    <n v="28"/>
    <n v="3"/>
    <n v="2"/>
    <n v="5"/>
    <n v="4"/>
    <n v="2"/>
    <n v="6"/>
    <n v="2"/>
    <n v="1"/>
    <n v="3"/>
    <n v="4"/>
    <n v="3"/>
    <n v="7"/>
    <n v="2"/>
    <n v="2"/>
    <n v="4"/>
    <n v="2"/>
    <n v="0"/>
    <n v="2"/>
    <n v="2"/>
    <n v="1"/>
    <n v="3"/>
    <n v="16"/>
    <n v="9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DPR0477Z"/>
    <n v="1"/>
    <s v="MATUTINO"/>
    <s v="MELCHOR OCAMPO"/>
    <n v="8"/>
    <s v="CHIHUAHUA"/>
    <n v="8"/>
    <s v="CHIHUAHUA"/>
    <n v="27"/>
    <s v="GUACHOCHI"/>
    <n v="306"/>
    <s v="BAJĂŤO LARGO"/>
    <s v="CALLE CONOCIDO BAJIO LARGO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16"/>
    <n v="13"/>
    <n v="29"/>
    <n v="16"/>
    <n v="13"/>
    <n v="29"/>
    <n v="5"/>
    <n v="4"/>
    <n v="9"/>
    <n v="1"/>
    <n v="4"/>
    <n v="5"/>
    <n v="1"/>
    <n v="3"/>
    <n v="4"/>
    <n v="3"/>
    <n v="3"/>
    <n v="6"/>
    <n v="3"/>
    <n v="0"/>
    <n v="3"/>
    <n v="0"/>
    <n v="0"/>
    <n v="0"/>
    <n v="1"/>
    <n v="2"/>
    <n v="3"/>
    <n v="9"/>
    <n v="12"/>
    <n v="2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147P"/>
    <n v="4"/>
    <s v="DISCONTINUO"/>
    <s v="LAZARO CARDENAS DEL RIO"/>
    <n v="8"/>
    <s v="CHIHUAHUA"/>
    <n v="8"/>
    <s v="CHIHUAHUA"/>
    <n v="63"/>
    <s v="TEMĂ“SACHIC"/>
    <n v="66"/>
    <s v="TOSANACHI"/>
    <s v="CALLE TOSANACHI"/>
    <n v="0"/>
    <s v="PĂšBLICO"/>
    <x v="3"/>
    <n v="2"/>
    <s v="BĂSICA"/>
    <n v="2"/>
    <x v="2"/>
    <n v="1"/>
    <x v="1"/>
    <n v="0"/>
    <s v="NO APLICA"/>
    <n v="0"/>
    <s v="NO APLICA"/>
    <s v="08FIZ0211Q"/>
    <s v="08FJS0123B"/>
    <s v="08ADG0003E"/>
    <n v="0"/>
    <s v="I2019"/>
    <n v="14"/>
    <n v="10"/>
    <n v="24"/>
    <n v="14"/>
    <n v="10"/>
    <n v="24"/>
    <n v="2"/>
    <n v="1"/>
    <n v="3"/>
    <n v="3"/>
    <n v="1"/>
    <n v="4"/>
    <n v="3"/>
    <n v="2"/>
    <n v="5"/>
    <n v="0"/>
    <n v="2"/>
    <n v="2"/>
    <n v="5"/>
    <n v="1"/>
    <n v="6"/>
    <n v="6"/>
    <n v="2"/>
    <n v="8"/>
    <n v="2"/>
    <n v="2"/>
    <n v="4"/>
    <n v="19"/>
    <n v="10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JN0610Z"/>
    <n v="1"/>
    <s v="MATUTINO"/>
    <s v="HENRI WALLON"/>
    <n v="8"/>
    <s v="CHIHUAHUA"/>
    <n v="8"/>
    <s v="CHIHUAHUA"/>
    <n v="40"/>
    <s v="MADERA"/>
    <n v="113"/>
    <s v="EL LARGO"/>
    <s v="CALLE EL LARGO MADERA"/>
    <n v="0"/>
    <s v="PĂšBLICO"/>
    <x v="3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3"/>
    <n v="4"/>
    <n v="7"/>
    <n v="8"/>
    <n v="10"/>
    <n v="18"/>
    <n v="17"/>
    <n v="12"/>
    <n v="29"/>
    <n v="0"/>
    <n v="0"/>
    <n v="0"/>
    <n v="0"/>
    <n v="0"/>
    <n v="0"/>
    <n v="0"/>
    <n v="0"/>
    <n v="0"/>
    <n v="28"/>
    <n v="26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DTV0042N"/>
    <n v="1"/>
    <s v="MATUTINO"/>
    <s v="AQUILES SERDAN"/>
    <n v="8"/>
    <s v="CHIHUAHUA"/>
    <n v="8"/>
    <s v="CHIHUAHUA"/>
    <n v="67"/>
    <s v="VALLE DE ZARAGOZA"/>
    <n v="34"/>
    <s v="SALITRITO"/>
    <s v="CALLE SALITRITO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11"/>
    <n v="15"/>
    <n v="26"/>
    <n v="10"/>
    <n v="15"/>
    <n v="25"/>
    <n v="1"/>
    <n v="3"/>
    <n v="4"/>
    <n v="5"/>
    <n v="1"/>
    <n v="6"/>
    <n v="7"/>
    <n v="8"/>
    <n v="15"/>
    <n v="4"/>
    <n v="2"/>
    <n v="6"/>
    <n v="0"/>
    <n v="0"/>
    <n v="0"/>
    <n v="0"/>
    <n v="0"/>
    <n v="0"/>
    <n v="0"/>
    <n v="0"/>
    <n v="0"/>
    <n v="16"/>
    <n v="11"/>
    <n v="27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</r>
  <r>
    <s v="08DJN0594Z"/>
    <n v="1"/>
    <s v="MATUTINO"/>
    <s v="MARIA MONTESSORI"/>
    <n v="8"/>
    <s v="CHIHUAHUA"/>
    <n v="8"/>
    <s v="CHIHUAHUA"/>
    <n v="11"/>
    <s v="CAMARGO"/>
    <n v="1"/>
    <s v="SANTA ROSALĂŤA DE CAMARGO"/>
    <s v="CALLE RIO BATOPILAS "/>
    <n v="0"/>
    <s v="PĂšBLICO"/>
    <x v="3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7"/>
    <n v="2"/>
    <n v="9"/>
    <n v="9"/>
    <n v="7"/>
    <n v="16"/>
    <n v="17"/>
    <n v="11"/>
    <n v="28"/>
    <n v="0"/>
    <n v="0"/>
    <n v="0"/>
    <n v="0"/>
    <n v="0"/>
    <n v="0"/>
    <n v="0"/>
    <n v="0"/>
    <n v="0"/>
    <n v="33"/>
    <n v="20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5"/>
    <n v="2"/>
  </r>
  <r>
    <s v="08PJN0623I"/>
    <n v="1"/>
    <s v="MATUTINO"/>
    <s v="PREESCOLAR JUANA DE ASBAJE U529"/>
    <n v="8"/>
    <s v="CHIHUAHUA"/>
    <n v="8"/>
    <s v="CHIHUAHUA"/>
    <n v="19"/>
    <s v="CHIHUAHUA"/>
    <n v="1"/>
    <s v="CHIHUAHUA"/>
    <s v="CALLE MIGUELITOS"/>
    <n v="4001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28"/>
    <n v="28"/>
    <n v="56"/>
    <n v="0"/>
    <n v="0"/>
    <n v="0"/>
    <n v="0"/>
    <n v="0"/>
    <n v="0"/>
    <n v="0"/>
    <n v="0"/>
    <n v="0"/>
    <n v="0"/>
    <n v="0"/>
    <n v="0"/>
    <n v="0"/>
    <n v="0"/>
    <n v="0"/>
    <n v="28"/>
    <n v="28"/>
    <n v="5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0"/>
    <n v="0"/>
    <n v="0"/>
    <n v="0"/>
    <n v="0"/>
    <n v="0"/>
    <n v="1"/>
    <n v="1"/>
    <n v="2"/>
    <n v="2"/>
  </r>
  <r>
    <s v="08DTV0206G"/>
    <n v="1"/>
    <s v="MATUTINO"/>
    <s v="TELESECUNDARIA FEDERALIZADA"/>
    <n v="8"/>
    <s v="CHIHUAHUA"/>
    <n v="8"/>
    <s v="CHIHUAHUA"/>
    <n v="27"/>
    <s v="GUACHOCHI"/>
    <n v="76"/>
    <s v="SANTA ANITA"/>
    <s v="CALLE SANTA ANITA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0"/>
    <n v="21"/>
    <n v="21"/>
    <n v="0"/>
    <n v="21"/>
    <n v="21"/>
    <n v="0"/>
    <n v="4"/>
    <n v="4"/>
    <n v="9"/>
    <n v="6"/>
    <n v="15"/>
    <n v="0"/>
    <n v="9"/>
    <n v="9"/>
    <n v="0"/>
    <n v="8"/>
    <n v="8"/>
    <n v="0"/>
    <n v="0"/>
    <n v="0"/>
    <n v="0"/>
    <n v="0"/>
    <n v="0"/>
    <n v="0"/>
    <n v="0"/>
    <n v="0"/>
    <n v="9"/>
    <n v="23"/>
    <n v="3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KTV0081Z"/>
    <n v="4"/>
    <s v="DISCONTINUO"/>
    <s v="SECUNDARIA COMUNITARIA"/>
    <n v="8"/>
    <s v="CHIHUAHUA"/>
    <n v="8"/>
    <s v="CHIHUAHUA"/>
    <n v="65"/>
    <s v="URIQUE"/>
    <n v="258"/>
    <s v="POROCHI"/>
    <s v="CALLE POROCHI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12"/>
    <n v="16"/>
    <n v="28"/>
    <n v="12"/>
    <n v="16"/>
    <n v="28"/>
    <n v="3"/>
    <n v="1"/>
    <n v="4"/>
    <n v="1"/>
    <n v="2"/>
    <n v="3"/>
    <n v="2"/>
    <n v="8"/>
    <n v="10"/>
    <n v="7"/>
    <n v="7"/>
    <n v="14"/>
    <n v="0"/>
    <n v="0"/>
    <n v="0"/>
    <n v="0"/>
    <n v="0"/>
    <n v="0"/>
    <n v="0"/>
    <n v="0"/>
    <n v="0"/>
    <n v="10"/>
    <n v="17"/>
    <n v="27"/>
    <n v="0"/>
    <n v="0"/>
    <n v="1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</r>
  <r>
    <s v="08KTV0134N"/>
    <n v="4"/>
    <s v="DISCONTINUO"/>
    <s v="SECUNDARIA COMUNITARIA"/>
    <n v="8"/>
    <s v="CHIHUAHUA"/>
    <n v="8"/>
    <s v="CHIHUAHUA"/>
    <n v="29"/>
    <s v="GUADALUPE Y CALVO"/>
    <n v="1484"/>
    <s v="LAS JUNTAS"/>
    <s v="CALLE LAS JUNTAS"/>
    <n v="0"/>
    <s v="PÚBLICO"/>
    <x v="0"/>
    <n v="2"/>
    <s v="BÁSICA"/>
    <n v="3"/>
    <x v="1"/>
    <n v="2"/>
    <x v="0"/>
    <n v="0"/>
    <s v="NO APLICA"/>
    <n v="0"/>
    <s v="NO APLICA"/>
    <m/>
    <m/>
    <m/>
    <n v="0"/>
    <s v="I2019"/>
    <n v="15"/>
    <n v="15"/>
    <n v="30"/>
    <n v="14"/>
    <n v="14"/>
    <n v="28"/>
    <n v="5"/>
    <n v="3"/>
    <n v="8"/>
    <n v="4"/>
    <n v="4"/>
    <n v="8"/>
    <n v="4"/>
    <n v="2"/>
    <n v="6"/>
    <n v="5"/>
    <n v="6"/>
    <n v="11"/>
    <n v="0"/>
    <n v="0"/>
    <n v="0"/>
    <n v="0"/>
    <n v="0"/>
    <n v="0"/>
    <n v="0"/>
    <n v="0"/>
    <n v="0"/>
    <n v="13"/>
    <n v="12"/>
    <n v="25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</r>
  <r>
    <s v="08DJN0984O"/>
    <n v="1"/>
    <s v="MATUTINO"/>
    <s v="JOSE MARIA MORELOS"/>
    <n v="8"/>
    <s v="CHIHUAHUA"/>
    <n v="8"/>
    <s v="CHIHUAHUA"/>
    <n v="47"/>
    <s v="MORIS"/>
    <n v="1"/>
    <s v="MORIS"/>
    <s v="CALLE MORIS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6"/>
    <n v="5"/>
    <n v="11"/>
    <n v="13"/>
    <n v="12"/>
    <n v="25"/>
    <n v="13"/>
    <n v="6"/>
    <n v="19"/>
    <n v="0"/>
    <n v="0"/>
    <n v="0"/>
    <n v="0"/>
    <n v="0"/>
    <n v="0"/>
    <n v="0"/>
    <n v="0"/>
    <n v="0"/>
    <n v="32"/>
    <n v="23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</r>
  <r>
    <s v="08DJN2278Y"/>
    <n v="1"/>
    <s v="MATUTINO"/>
    <s v="ROSARIO VERA PEĂ‘ALOZA"/>
    <n v="8"/>
    <s v="CHIHUAHUA"/>
    <n v="8"/>
    <s v="CHIHUAHUA"/>
    <n v="65"/>
    <s v="URIQUE"/>
    <n v="14"/>
    <s v="CIENEGUITA LLUVIA DE ORO"/>
    <s v="CALLE CIENEGUITA DE TREJO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7"/>
    <n v="2"/>
    <n v="9"/>
    <n v="15"/>
    <n v="12"/>
    <n v="27"/>
    <n v="10"/>
    <n v="9"/>
    <n v="19"/>
    <n v="0"/>
    <n v="0"/>
    <n v="0"/>
    <n v="0"/>
    <n v="0"/>
    <n v="0"/>
    <n v="0"/>
    <n v="0"/>
    <n v="0"/>
    <n v="32"/>
    <n v="23"/>
    <n v="55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</r>
  <r>
    <s v="08PJN0408S"/>
    <n v="1"/>
    <s v="MATUTINO"/>
    <s v="INSTITUTO PANAMERICANO TRILINGUE CENTRO"/>
    <n v="8"/>
    <s v="CHIHUAHUA"/>
    <n v="8"/>
    <s v="CHIHUAHUA"/>
    <n v="19"/>
    <s v="CHIHUAHUA"/>
    <n v="1"/>
    <s v="CHIHUAHUA"/>
    <s v="CALLE ALLENDE"/>
    <n v="702"/>
    <s v="PRIVADO"/>
    <x v="1"/>
    <n v="2"/>
    <s v="BĂSICA"/>
    <n v="1"/>
    <x v="0"/>
    <n v="1"/>
    <x v="1"/>
    <n v="0"/>
    <s v="NO APLICA"/>
    <n v="0"/>
    <s v="NO APLICA"/>
    <s v="08FZP0010C"/>
    <m/>
    <s v="08ACE0001J"/>
    <n v="0"/>
    <s v="I2019"/>
    <n v="0"/>
    <n v="0"/>
    <n v="0"/>
    <n v="0"/>
    <n v="0"/>
    <n v="0"/>
    <n v="0"/>
    <n v="0"/>
    <n v="0"/>
    <n v="4"/>
    <n v="6"/>
    <n v="10"/>
    <n v="13"/>
    <n v="4"/>
    <n v="17"/>
    <n v="13"/>
    <n v="12"/>
    <n v="25"/>
    <n v="0"/>
    <n v="0"/>
    <n v="0"/>
    <n v="0"/>
    <n v="0"/>
    <n v="0"/>
    <n v="0"/>
    <n v="0"/>
    <n v="0"/>
    <n v="30"/>
    <n v="22"/>
    <n v="5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7"/>
    <n v="0"/>
    <n v="2"/>
    <n v="0"/>
    <n v="0"/>
    <n v="0"/>
    <n v="0"/>
    <n v="0"/>
    <n v="0"/>
    <n v="2"/>
    <n v="2"/>
    <n v="3"/>
    <n v="3"/>
  </r>
  <r>
    <s v="08EPR0397N"/>
    <n v="1"/>
    <s v="MATUTINO"/>
    <s v="5 DE MAYO 2123"/>
    <n v="8"/>
    <s v="CHIHUAHUA"/>
    <n v="8"/>
    <s v="CHIHUAHUA"/>
    <n v="60"/>
    <s v="SANTA BĂRBARA"/>
    <n v="14"/>
    <s v="CORRAL DE PIEDRAS (CENZONTLE)"/>
    <s v="CALLE CORRAL DE PIEDRAS"/>
    <n v="0"/>
    <s v="PĂšBLICO"/>
    <x v="2"/>
    <n v="2"/>
    <s v="BĂSICA"/>
    <n v="2"/>
    <x v="2"/>
    <n v="1"/>
    <x v="1"/>
    <n v="0"/>
    <s v="NO APLICA"/>
    <n v="0"/>
    <s v="NO APLICA"/>
    <s v="08FIZ0027T"/>
    <m/>
    <m/>
    <n v="0"/>
    <s v="I2019"/>
    <n v="12"/>
    <n v="12"/>
    <n v="24"/>
    <n v="11"/>
    <n v="11"/>
    <n v="22"/>
    <n v="0"/>
    <n v="2"/>
    <n v="2"/>
    <n v="2"/>
    <n v="3"/>
    <n v="5"/>
    <n v="4"/>
    <n v="2"/>
    <n v="6"/>
    <n v="7"/>
    <n v="3"/>
    <n v="10"/>
    <n v="1"/>
    <n v="2"/>
    <n v="3"/>
    <n v="4"/>
    <n v="0"/>
    <n v="4"/>
    <n v="1"/>
    <n v="4"/>
    <n v="5"/>
    <n v="19"/>
    <n v="14"/>
    <n v="3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KPB0116Y"/>
    <n v="4"/>
    <s v="DISCONTINUO"/>
    <s v="PRIMARIA INDIGENA COMUNITARIA"/>
    <n v="8"/>
    <s v="CHIHUAHUA"/>
    <n v="8"/>
    <s v="CHIHUAHUA"/>
    <n v="27"/>
    <s v="GUACHOCHI"/>
    <n v="819"/>
    <s v="SANTA ROSA"/>
    <s v="CALLE NINGUNO"/>
    <n v="0"/>
    <s v="PÚBLICO"/>
    <x v="0"/>
    <n v="2"/>
    <s v="BÁSICA"/>
    <n v="2"/>
    <x v="2"/>
    <n v="2"/>
    <x v="0"/>
    <n v="1"/>
    <s v="SERVICIOS"/>
    <n v="5"/>
    <s v="INDIGENA"/>
    <m/>
    <m/>
    <m/>
    <n v="0"/>
    <s v="I2019"/>
    <n v="17"/>
    <n v="11"/>
    <n v="28"/>
    <n v="17"/>
    <n v="11"/>
    <n v="28"/>
    <n v="5"/>
    <n v="0"/>
    <n v="5"/>
    <n v="2"/>
    <n v="3"/>
    <n v="5"/>
    <n v="4"/>
    <n v="3"/>
    <n v="7"/>
    <n v="4"/>
    <n v="2"/>
    <n v="6"/>
    <n v="1"/>
    <n v="1"/>
    <n v="2"/>
    <n v="2"/>
    <n v="2"/>
    <n v="4"/>
    <n v="1"/>
    <n v="3"/>
    <n v="4"/>
    <n v="14"/>
    <n v="14"/>
    <n v="2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</r>
  <r>
    <s v="08PPR2074Z"/>
    <n v="1"/>
    <s v="MATUTINO"/>
    <s v="YAMA-NE"/>
    <n v="8"/>
    <s v="CHIHUAHUA"/>
    <n v="8"/>
    <s v="CHIHUAHUA"/>
    <n v="37"/>
    <s v="JUĂREZ"/>
    <n v="1"/>
    <s v="JUĂREZ"/>
    <s v="CALLE PEDRO ROSALES DE LEON"/>
    <n v="7857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3"/>
    <s v="I2019"/>
    <n v="19"/>
    <n v="34"/>
    <n v="53"/>
    <n v="19"/>
    <n v="34"/>
    <n v="53"/>
    <n v="4"/>
    <n v="1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129R"/>
    <n v="1"/>
    <s v="MATUTINO"/>
    <s v="TELESECUNDARIA 6130"/>
    <n v="8"/>
    <s v="CHIHUAHUA"/>
    <n v="8"/>
    <s v="CHIHUAHUA"/>
    <n v="66"/>
    <s v="URUACHI"/>
    <n v="304"/>
    <s v="GOSOGACHI"/>
    <s v="CALLE GOSOGACHI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10"/>
    <n v="10"/>
    <n v="20"/>
    <n v="10"/>
    <n v="10"/>
    <n v="20"/>
    <n v="1"/>
    <n v="5"/>
    <n v="6"/>
    <n v="6"/>
    <n v="9"/>
    <n v="15"/>
    <n v="5"/>
    <n v="6"/>
    <n v="11"/>
    <n v="5"/>
    <n v="1"/>
    <n v="6"/>
    <n v="0"/>
    <n v="0"/>
    <n v="0"/>
    <n v="0"/>
    <n v="0"/>
    <n v="0"/>
    <n v="0"/>
    <n v="0"/>
    <n v="0"/>
    <n v="16"/>
    <n v="16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</r>
  <r>
    <s v="08ETV0203I"/>
    <n v="1"/>
    <s v="MATUTINO"/>
    <s v="TELESECUNDARIA 6225"/>
    <n v="8"/>
    <s v="CHIHUAHUA"/>
    <n v="8"/>
    <s v="CHIHUAHUA"/>
    <n v="31"/>
    <s v="GUERRERO"/>
    <n v="77"/>
    <s v="PEDERNALES"/>
    <s v="CALLE PEDERNALES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0"/>
    <s v="I2019"/>
    <n v="15"/>
    <n v="13"/>
    <n v="28"/>
    <n v="12"/>
    <n v="13"/>
    <n v="25"/>
    <n v="5"/>
    <n v="4"/>
    <n v="9"/>
    <n v="5"/>
    <n v="2"/>
    <n v="7"/>
    <n v="3"/>
    <n v="4"/>
    <n v="7"/>
    <n v="6"/>
    <n v="4"/>
    <n v="10"/>
    <n v="0"/>
    <n v="0"/>
    <n v="0"/>
    <n v="0"/>
    <n v="0"/>
    <n v="0"/>
    <n v="0"/>
    <n v="0"/>
    <n v="0"/>
    <n v="14"/>
    <n v="10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</r>
  <r>
    <s v="08DJN0802P"/>
    <n v="1"/>
    <s v="MATUTINO"/>
    <s v="HAYDIN"/>
    <n v="8"/>
    <s v="CHIHUAHUA"/>
    <n v="8"/>
    <s v="CHIHUAHUA"/>
    <n v="37"/>
    <s v="JUĂREZ"/>
    <n v="1"/>
    <s v="JUĂREZ"/>
    <s v="CALLE SIERRA MADRE DEL SUR"/>
    <n v="0"/>
    <s v="PĂšBLICO"/>
    <x v="3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3"/>
    <n v="3"/>
    <n v="6"/>
    <n v="10"/>
    <n v="10"/>
    <n v="20"/>
    <n v="15"/>
    <n v="14"/>
    <n v="29"/>
    <n v="0"/>
    <n v="0"/>
    <n v="0"/>
    <n v="0"/>
    <n v="0"/>
    <n v="0"/>
    <n v="0"/>
    <n v="0"/>
    <n v="0"/>
    <n v="28"/>
    <n v="27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DPB0429P"/>
    <n v="1"/>
    <s v="MATUTINO"/>
    <s v="NIĂ‘OS HEROES"/>
    <n v="8"/>
    <s v="CHIHUAHUA"/>
    <n v="8"/>
    <s v="CHIHUAHUA"/>
    <n v="46"/>
    <s v="MORELOS"/>
    <n v="476"/>
    <s v="CABEZA DEL VIEJO"/>
    <s v="CALLE CABEZA DEL VIEJO"/>
    <n v="0"/>
    <s v="PĂšBLICO"/>
    <x v="3"/>
    <n v="2"/>
    <s v="BĂSICA"/>
    <n v="2"/>
    <x v="2"/>
    <n v="3"/>
    <x v="4"/>
    <n v="0"/>
    <s v="NO APLICA"/>
    <n v="0"/>
    <s v="NO APLICA"/>
    <s v="08FZI0009D"/>
    <s v="08FJI0003I"/>
    <s v="08ADG0006B"/>
    <n v="0"/>
    <s v="I2019"/>
    <n v="16"/>
    <n v="11"/>
    <n v="27"/>
    <n v="16"/>
    <n v="11"/>
    <n v="27"/>
    <n v="1"/>
    <n v="1"/>
    <n v="2"/>
    <n v="2"/>
    <n v="2"/>
    <n v="4"/>
    <n v="3"/>
    <n v="4"/>
    <n v="7"/>
    <n v="5"/>
    <n v="3"/>
    <n v="8"/>
    <n v="2"/>
    <n v="2"/>
    <n v="4"/>
    <n v="0"/>
    <n v="1"/>
    <n v="1"/>
    <n v="5"/>
    <n v="1"/>
    <n v="6"/>
    <n v="17"/>
    <n v="13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ES0033Z"/>
    <n v="1"/>
    <s v="MATUTINO"/>
    <s v="SECUNDARIA ESTATAL 3075 NIĂ‘OS HEROES"/>
    <n v="8"/>
    <s v="CHIHUAHUA"/>
    <n v="8"/>
    <s v="CHIHUAHUA"/>
    <n v="31"/>
    <s v="GUERRERO"/>
    <n v="76"/>
    <s v="PĂRAMO DE MORELOS"/>
    <s v="NINGUNO NINGUNO"/>
    <n v="0"/>
    <s v="PĂšBLICO"/>
    <x v="2"/>
    <n v="2"/>
    <s v="BĂSICA"/>
    <n v="3"/>
    <x v="1"/>
    <n v="1"/>
    <x v="1"/>
    <n v="0"/>
    <s v="NO APLICA"/>
    <n v="0"/>
    <s v="NO APLICA"/>
    <s v="08FIS0025L"/>
    <m/>
    <m/>
    <n v="10"/>
    <s v="I2019"/>
    <n v="0"/>
    <n v="0"/>
    <n v="0"/>
    <n v="0"/>
    <n v="0"/>
    <n v="0"/>
    <n v="0"/>
    <n v="0"/>
    <n v="0"/>
    <n v="9"/>
    <n v="6"/>
    <n v="15"/>
    <n v="11"/>
    <n v="9"/>
    <n v="20"/>
    <n v="7"/>
    <n v="10"/>
    <n v="17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2"/>
    <n v="7"/>
    <n v="1"/>
    <n v="2"/>
    <n v="0"/>
    <n v="0"/>
    <n v="0"/>
    <n v="0"/>
    <n v="0"/>
    <n v="0"/>
    <n v="0"/>
    <n v="3"/>
    <n v="4"/>
    <n v="3"/>
  </r>
  <r>
    <s v="08DTV0170I"/>
    <n v="1"/>
    <s v="MATUTINO"/>
    <s v="TELESECUNDARIA FEDERALIZADA"/>
    <n v="8"/>
    <s v="CHIHUAHUA"/>
    <n v="8"/>
    <s v="CHIHUAHUA"/>
    <n v="29"/>
    <s v="GUADALUPE Y CALVO"/>
    <n v="1333"/>
    <s v="MESA DEL DURAZNO"/>
    <s v="CALLE MEZA DEL DURAZNO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16"/>
    <n v="14"/>
    <n v="30"/>
    <n v="16"/>
    <n v="14"/>
    <n v="30"/>
    <n v="3"/>
    <n v="5"/>
    <n v="8"/>
    <n v="2"/>
    <n v="1"/>
    <n v="3"/>
    <n v="7"/>
    <n v="5"/>
    <n v="12"/>
    <n v="4"/>
    <n v="4"/>
    <n v="8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2016N"/>
    <n v="1"/>
    <s v="MATUTINO"/>
    <s v="JEAN PIAGET"/>
    <n v="8"/>
    <s v="CHIHUAHUA"/>
    <n v="8"/>
    <s v="CHIHUAHUA"/>
    <n v="50"/>
    <s v="NUEVO CASAS GRANDES"/>
    <n v="1"/>
    <s v="NUEVO CASAS GRANDES"/>
    <s v="CALLE JOSE MARTI "/>
    <n v="0"/>
    <s v="PĂšBLICO"/>
    <x v="3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2"/>
    <n v="1"/>
    <n v="3"/>
    <n v="6"/>
    <n v="9"/>
    <n v="15"/>
    <n v="18"/>
    <n v="19"/>
    <n v="37"/>
    <n v="0"/>
    <n v="0"/>
    <n v="0"/>
    <n v="0"/>
    <n v="0"/>
    <n v="0"/>
    <n v="0"/>
    <n v="0"/>
    <n v="0"/>
    <n v="26"/>
    <n v="29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EPR0246H"/>
    <n v="4"/>
    <s v="DISCONTINUO"/>
    <s v="AMERICO VESPUCIO 2497"/>
    <n v="8"/>
    <s v="CHIHUAHUA"/>
    <n v="8"/>
    <s v="CHIHUAHUA"/>
    <n v="35"/>
    <s v="JANOS"/>
    <n v="37"/>
    <s v="LĂZARO CĂRDENAS (OJO FRĂŤO)"/>
    <s v="CALLE L. CARDENAS"/>
    <n v="0"/>
    <s v="PĂšBLICO"/>
    <x v="2"/>
    <n v="2"/>
    <s v="BĂSICA"/>
    <n v="2"/>
    <x v="2"/>
    <n v="1"/>
    <x v="1"/>
    <n v="0"/>
    <s v="NO APLICA"/>
    <n v="0"/>
    <s v="NO APLICA"/>
    <s v="08FIZ0041M"/>
    <s v="08FJS0004O"/>
    <m/>
    <n v="0"/>
    <s v="I2019"/>
    <n v="16"/>
    <n v="13"/>
    <n v="29"/>
    <n v="16"/>
    <n v="13"/>
    <n v="29"/>
    <n v="0"/>
    <n v="0"/>
    <n v="0"/>
    <n v="3"/>
    <n v="1"/>
    <n v="4"/>
    <n v="1"/>
    <n v="2"/>
    <n v="3"/>
    <n v="1"/>
    <n v="4"/>
    <n v="5"/>
    <n v="3"/>
    <n v="0"/>
    <n v="3"/>
    <n v="6"/>
    <n v="3"/>
    <n v="9"/>
    <n v="2"/>
    <n v="3"/>
    <n v="5"/>
    <n v="16"/>
    <n v="13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TV0021Z"/>
    <n v="1"/>
    <s v="MATUTINO"/>
    <s v="TELESECUNDARIA 6006"/>
    <n v="8"/>
    <s v="CHIHUAHUA"/>
    <n v="8"/>
    <s v="CHIHUAHUA"/>
    <n v="38"/>
    <s v="JULIMES"/>
    <n v="28"/>
    <s v="HACIENDA HUMBOLDT (EJIDO JULIMES)"/>
    <s v="CALLE JULIMES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17"/>
    <n v="7"/>
    <n v="24"/>
    <n v="17"/>
    <n v="7"/>
    <n v="24"/>
    <n v="4"/>
    <n v="1"/>
    <n v="5"/>
    <n v="6"/>
    <n v="4"/>
    <n v="10"/>
    <n v="8"/>
    <n v="4"/>
    <n v="12"/>
    <n v="4"/>
    <n v="3"/>
    <n v="7"/>
    <n v="0"/>
    <n v="0"/>
    <n v="0"/>
    <n v="0"/>
    <n v="0"/>
    <n v="0"/>
    <n v="0"/>
    <n v="0"/>
    <n v="0"/>
    <n v="18"/>
    <n v="11"/>
    <n v="2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</r>
  <r>
    <s v="08ETV0024X"/>
    <n v="1"/>
    <s v="MATUTINO"/>
    <s v="TELESECUNDARIA 6025"/>
    <n v="8"/>
    <s v="CHIHUAHUA"/>
    <n v="8"/>
    <s v="CHIHUAHUA"/>
    <n v="31"/>
    <s v="GUERRERO"/>
    <n v="121"/>
    <s v="TACUBA"/>
    <s v="CALLE TACUBA"/>
    <n v="0"/>
    <s v="PĂšBLICO"/>
    <x v="2"/>
    <n v="2"/>
    <s v="BĂSICA"/>
    <n v="3"/>
    <x v="1"/>
    <n v="3"/>
    <x v="2"/>
    <n v="0"/>
    <s v="NO APLICA"/>
    <n v="0"/>
    <s v="NO APLICA"/>
    <s v="08FTV0010T"/>
    <m/>
    <m/>
    <n v="0"/>
    <s v="I2019"/>
    <n v="12"/>
    <n v="16"/>
    <n v="28"/>
    <n v="11"/>
    <n v="16"/>
    <n v="27"/>
    <n v="4"/>
    <n v="4"/>
    <n v="8"/>
    <n v="4"/>
    <n v="3"/>
    <n v="7"/>
    <n v="1"/>
    <n v="3"/>
    <n v="4"/>
    <n v="6"/>
    <n v="7"/>
    <n v="13"/>
    <n v="0"/>
    <n v="0"/>
    <n v="0"/>
    <n v="0"/>
    <n v="0"/>
    <n v="0"/>
    <n v="0"/>
    <n v="0"/>
    <n v="0"/>
    <n v="11"/>
    <n v="13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</r>
  <r>
    <s v="08PJN0657Z"/>
    <n v="1"/>
    <s v="MATUTINO"/>
    <s v="COLEGIO BILINGUE ALEXANDER BAIN"/>
    <n v="8"/>
    <s v="CHIHUAHUA"/>
    <n v="8"/>
    <s v="CHIHUAHUA"/>
    <n v="19"/>
    <s v="CHIHUAHUA"/>
    <n v="1"/>
    <s v="CHIHUAHUA"/>
    <s v="CALLE RAMĂŤREZ CALDERĂ“N"/>
    <n v="504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8"/>
    <n v="4"/>
    <n v="12"/>
    <n v="7"/>
    <n v="11"/>
    <n v="18"/>
    <n v="12"/>
    <n v="8"/>
    <n v="20"/>
    <n v="0"/>
    <n v="0"/>
    <n v="0"/>
    <n v="0"/>
    <n v="0"/>
    <n v="0"/>
    <n v="0"/>
    <n v="0"/>
    <n v="0"/>
    <n v="27"/>
    <n v="23"/>
    <n v="50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3"/>
    <n v="0"/>
    <n v="3"/>
    <n v="11"/>
    <n v="0"/>
    <n v="2"/>
    <n v="1"/>
    <n v="0"/>
    <n v="0"/>
    <n v="0"/>
    <n v="0"/>
    <n v="0"/>
    <n v="1"/>
    <n v="2"/>
    <n v="6"/>
    <n v="4"/>
  </r>
  <r>
    <s v="08PJN0693D"/>
    <n v="1"/>
    <s v="MATUTINO"/>
    <s v="COLEGIO REGIONAL DE MEXICO CENTRO"/>
    <n v="8"/>
    <s v="CHIHUAHUA"/>
    <n v="8"/>
    <s v="CHIHUAHUA"/>
    <n v="37"/>
    <s v="JUĂREZ"/>
    <n v="1"/>
    <s v="JUĂREZ"/>
    <s v="CALLE COYOACAN"/>
    <n v="2736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8"/>
    <n v="17"/>
    <n v="25"/>
    <n v="16"/>
    <n v="12"/>
    <n v="28"/>
    <n v="0"/>
    <n v="0"/>
    <n v="0"/>
    <n v="0"/>
    <n v="0"/>
    <n v="0"/>
    <n v="0"/>
    <n v="0"/>
    <n v="0"/>
    <n v="24"/>
    <n v="29"/>
    <n v="5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3"/>
    <n v="7"/>
    <n v="0"/>
    <n v="1"/>
    <n v="0"/>
    <n v="0"/>
    <n v="0"/>
    <n v="0"/>
    <n v="0"/>
    <n v="0"/>
    <n v="1"/>
    <n v="1"/>
    <n v="9"/>
    <n v="2"/>
  </r>
  <r>
    <s v="08DPR1662C"/>
    <n v="4"/>
    <s v="DISCONTINUO"/>
    <s v="LEONA VICARIO"/>
    <n v="8"/>
    <s v="CHIHUAHUA"/>
    <n v="8"/>
    <s v="CHIHUAHUA"/>
    <n v="12"/>
    <s v="CARICHĂŤ"/>
    <n v="51"/>
    <s v="TAJIRACHI"/>
    <s v="CALLE TAJIRACHI"/>
    <n v="0"/>
    <s v="PĂšBLICO"/>
    <x v="3"/>
    <n v="2"/>
    <s v="BĂSICA"/>
    <n v="2"/>
    <x v="2"/>
    <n v="1"/>
    <x v="1"/>
    <n v="0"/>
    <s v="NO APLICA"/>
    <n v="0"/>
    <s v="NO APLICA"/>
    <s v="08FIZ0203H"/>
    <s v="08FJS0121D"/>
    <s v="08ADG0010O"/>
    <n v="0"/>
    <s v="I2019"/>
    <n v="17"/>
    <n v="10"/>
    <n v="27"/>
    <n v="17"/>
    <n v="10"/>
    <n v="27"/>
    <n v="2"/>
    <n v="2"/>
    <n v="4"/>
    <n v="1"/>
    <n v="3"/>
    <n v="4"/>
    <n v="4"/>
    <n v="0"/>
    <n v="4"/>
    <n v="1"/>
    <n v="3"/>
    <n v="4"/>
    <n v="2"/>
    <n v="4"/>
    <n v="6"/>
    <n v="3"/>
    <n v="2"/>
    <n v="5"/>
    <n v="3"/>
    <n v="1"/>
    <n v="4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PPR0068A"/>
    <n v="1"/>
    <s v="MATUTINO"/>
    <s v="COLEGIO BILINGĂśE MARY ANN"/>
    <n v="8"/>
    <s v="CHIHUAHUA"/>
    <n v="8"/>
    <s v="CHIHUAHUA"/>
    <n v="37"/>
    <s v="JUĂREZ"/>
    <n v="1"/>
    <s v="JUĂREZ"/>
    <s v="AVENIDA EJĂ‰RCITO NACIONAL"/>
    <n v="6155"/>
    <s v="PRIVADO"/>
    <x v="1"/>
    <n v="2"/>
    <s v="BĂSICA"/>
    <n v="2"/>
    <x v="2"/>
    <n v="1"/>
    <x v="1"/>
    <n v="0"/>
    <s v="NO APLICA"/>
    <n v="0"/>
    <s v="NO APLICA"/>
    <s v="08FIZ0040N"/>
    <m/>
    <m/>
    <n v="0"/>
    <s v="I2019"/>
    <n v="16"/>
    <n v="6"/>
    <n v="22"/>
    <n v="16"/>
    <n v="6"/>
    <n v="22"/>
    <n v="0"/>
    <n v="0"/>
    <n v="0"/>
    <n v="3"/>
    <n v="2"/>
    <n v="5"/>
    <n v="6"/>
    <n v="2"/>
    <n v="8"/>
    <n v="2"/>
    <n v="2"/>
    <n v="4"/>
    <n v="0"/>
    <n v="1"/>
    <n v="1"/>
    <n v="3"/>
    <n v="2"/>
    <n v="5"/>
    <n v="2"/>
    <n v="0"/>
    <n v="2"/>
    <n v="16"/>
    <n v="9"/>
    <n v="25"/>
    <n v="1"/>
    <n v="1"/>
    <n v="1"/>
    <n v="0"/>
    <n v="0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1"/>
    <n v="1"/>
    <n v="1"/>
    <n v="10"/>
    <n v="0"/>
    <n v="5"/>
    <n v="1"/>
    <n v="1"/>
    <n v="1"/>
    <n v="0"/>
    <n v="0"/>
    <n v="1"/>
    <n v="1"/>
    <n v="5"/>
    <n v="5"/>
    <n v="5"/>
  </r>
  <r>
    <s v="08DTV0101M"/>
    <n v="1"/>
    <s v="MATUTINO"/>
    <s v="QUETZALCOATL"/>
    <n v="8"/>
    <s v="CHIHUAHUA"/>
    <n v="8"/>
    <s v="CHIHUAHUA"/>
    <n v="9"/>
    <s v="BOCOYNA"/>
    <n v="16"/>
    <s v="BAHUINOCACHI"/>
    <s v="CALLE BAHUINOCACHI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12"/>
    <n v="11"/>
    <n v="23"/>
    <n v="12"/>
    <n v="11"/>
    <n v="23"/>
    <n v="4"/>
    <n v="2"/>
    <n v="6"/>
    <n v="7"/>
    <n v="6"/>
    <n v="13"/>
    <n v="5"/>
    <n v="3"/>
    <n v="8"/>
    <n v="3"/>
    <n v="6"/>
    <n v="9"/>
    <n v="0"/>
    <n v="0"/>
    <n v="0"/>
    <n v="0"/>
    <n v="0"/>
    <n v="0"/>
    <n v="0"/>
    <n v="0"/>
    <n v="0"/>
    <n v="15"/>
    <n v="15"/>
    <n v="3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ETV0135B"/>
    <n v="1"/>
    <s v="MATUTINO"/>
    <s v="TELESECUNDARIA 6135"/>
    <n v="8"/>
    <s v="CHIHUAHUA"/>
    <n v="8"/>
    <s v="CHIHUAHUA"/>
    <n v="48"/>
    <s v="NAMIQUIPA"/>
    <n v="47"/>
    <s v="EL OSO"/>
    <s v="CALLE EL OSO"/>
    <n v="0"/>
    <s v="PĂšBLICO"/>
    <x v="2"/>
    <n v="2"/>
    <s v="BĂSICA"/>
    <n v="3"/>
    <x v="1"/>
    <n v="3"/>
    <x v="2"/>
    <n v="0"/>
    <s v="NO APLICA"/>
    <n v="0"/>
    <s v="NO APLICA"/>
    <s v="08FTV0009D"/>
    <m/>
    <m/>
    <n v="0"/>
    <s v="I2019"/>
    <n v="15"/>
    <n v="15"/>
    <n v="30"/>
    <n v="15"/>
    <n v="15"/>
    <n v="30"/>
    <n v="2"/>
    <n v="2"/>
    <n v="4"/>
    <n v="2"/>
    <n v="2"/>
    <n v="4"/>
    <n v="8"/>
    <n v="1"/>
    <n v="9"/>
    <n v="4"/>
    <n v="7"/>
    <n v="11"/>
    <n v="0"/>
    <n v="0"/>
    <n v="0"/>
    <n v="0"/>
    <n v="0"/>
    <n v="0"/>
    <n v="0"/>
    <n v="0"/>
    <n v="0"/>
    <n v="14"/>
    <n v="10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DJN0046U"/>
    <n v="1"/>
    <s v="MATUTINO"/>
    <s v="ANTONIO CREEL"/>
    <n v="8"/>
    <s v="CHIHUAHUA"/>
    <n v="8"/>
    <s v="CHIHUAHUA"/>
    <n v="9"/>
    <s v="BOCOYNA"/>
    <n v="34"/>
    <s v="CREEL"/>
    <s v="CALLE JUAN MANUEL MARTINEZ"/>
    <n v="155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5"/>
    <n v="4"/>
    <n v="9"/>
    <n v="12"/>
    <n v="11"/>
    <n v="23"/>
    <n v="12"/>
    <n v="11"/>
    <n v="23"/>
    <n v="0"/>
    <n v="0"/>
    <n v="0"/>
    <n v="0"/>
    <n v="0"/>
    <n v="0"/>
    <n v="0"/>
    <n v="0"/>
    <n v="0"/>
    <n v="29"/>
    <n v="26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4"/>
    <n v="0"/>
    <n v="2"/>
    <n v="0"/>
    <n v="0"/>
    <n v="1"/>
    <n v="0"/>
    <n v="0"/>
    <n v="0"/>
    <n v="1"/>
    <n v="2"/>
    <n v="3"/>
    <n v="2"/>
  </r>
  <r>
    <s v="08DPR1153Z"/>
    <n v="4"/>
    <s v="DISCONTINUO"/>
    <s v="VALENTIN GOMEZ FARIAS"/>
    <n v="8"/>
    <s v="CHIHUAHUA"/>
    <n v="8"/>
    <s v="CHIHUAHUA"/>
    <n v="51"/>
    <s v="OCAMPO"/>
    <n v="169"/>
    <s v="CUEVAS BLANCAS (GASACHI)"/>
    <s v="CALLE CUEVAS BLANCAS (GASACHI)"/>
    <n v="0"/>
    <s v="PĂšBLICO"/>
    <x v="3"/>
    <n v="2"/>
    <s v="BĂSICA"/>
    <n v="2"/>
    <x v="2"/>
    <n v="1"/>
    <x v="1"/>
    <n v="0"/>
    <s v="NO APLICA"/>
    <n v="0"/>
    <s v="NO APLICA"/>
    <s v="08FIZ0209B"/>
    <s v="08FJS0123B"/>
    <s v="08ADG0003E"/>
    <n v="0"/>
    <s v="I2019"/>
    <n v="21"/>
    <n v="7"/>
    <n v="28"/>
    <n v="21"/>
    <n v="7"/>
    <n v="28"/>
    <n v="5"/>
    <n v="2"/>
    <n v="7"/>
    <n v="2"/>
    <n v="3"/>
    <n v="5"/>
    <n v="4"/>
    <n v="2"/>
    <n v="6"/>
    <n v="1"/>
    <n v="1"/>
    <n v="2"/>
    <n v="4"/>
    <n v="1"/>
    <n v="5"/>
    <n v="5"/>
    <n v="0"/>
    <n v="5"/>
    <n v="0"/>
    <n v="2"/>
    <n v="2"/>
    <n v="16"/>
    <n v="9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498Z"/>
    <n v="4"/>
    <s v="DISCONTINUO"/>
    <s v="LUIS DONALDO COLOSIO"/>
    <n v="8"/>
    <s v="CHIHUAHUA"/>
    <n v="8"/>
    <s v="CHIHUAHUA"/>
    <n v="30"/>
    <s v="GUAZAPARES"/>
    <n v="1"/>
    <s v="TĂ‰MORIS"/>
    <s v="CALLE TEMORIS"/>
    <n v="0"/>
    <s v="PĂšBLICO"/>
    <x v="3"/>
    <n v="2"/>
    <s v="BĂSICA"/>
    <n v="2"/>
    <x v="2"/>
    <n v="1"/>
    <x v="1"/>
    <n v="0"/>
    <s v="NO APLICA"/>
    <n v="0"/>
    <s v="NO APLICA"/>
    <s v="08FIZ0217K"/>
    <s v="08FJS0124A"/>
    <s v="08ADG0003E"/>
    <n v="0"/>
    <s v="I2019"/>
    <n v="16"/>
    <n v="12"/>
    <n v="28"/>
    <n v="16"/>
    <n v="12"/>
    <n v="28"/>
    <n v="1"/>
    <n v="2"/>
    <n v="3"/>
    <n v="4"/>
    <n v="0"/>
    <n v="4"/>
    <n v="1"/>
    <n v="0"/>
    <n v="1"/>
    <n v="6"/>
    <n v="1"/>
    <n v="7"/>
    <n v="4"/>
    <n v="2"/>
    <n v="6"/>
    <n v="3"/>
    <n v="2"/>
    <n v="5"/>
    <n v="1"/>
    <n v="3"/>
    <n v="4"/>
    <n v="19"/>
    <n v="8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369R"/>
    <n v="1"/>
    <s v="MATUTINO"/>
    <s v="CUAUHTEMOC 2442"/>
    <n v="8"/>
    <s v="CHIHUAHUA"/>
    <n v="8"/>
    <s v="CHIHUAHUA"/>
    <n v="52"/>
    <s v="OJINAGA"/>
    <n v="60"/>
    <s v="TIERRAS NUEVAS"/>
    <s v="CALLE TIERRAS NUEVAS"/>
    <n v="0"/>
    <s v="PĂšBLICO"/>
    <x v="2"/>
    <n v="2"/>
    <s v="BĂSICA"/>
    <n v="2"/>
    <x v="2"/>
    <n v="1"/>
    <x v="1"/>
    <n v="0"/>
    <s v="NO APLICA"/>
    <n v="0"/>
    <s v="NO APLICA"/>
    <s v="08FIZ0014P"/>
    <s v="08FJS0001R"/>
    <m/>
    <n v="0"/>
    <s v="I2019"/>
    <n v="16"/>
    <n v="11"/>
    <n v="27"/>
    <n v="16"/>
    <n v="11"/>
    <n v="27"/>
    <n v="2"/>
    <n v="1"/>
    <n v="3"/>
    <n v="2"/>
    <n v="1"/>
    <n v="3"/>
    <n v="1"/>
    <n v="3"/>
    <n v="4"/>
    <n v="3"/>
    <n v="4"/>
    <n v="7"/>
    <n v="2"/>
    <n v="4"/>
    <n v="6"/>
    <n v="5"/>
    <n v="1"/>
    <n v="6"/>
    <n v="1"/>
    <n v="3"/>
    <n v="4"/>
    <n v="14"/>
    <n v="16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PR0800G"/>
    <n v="1"/>
    <s v="MATUTINO"/>
    <s v="FRANCISCO GONZALEZ BOCANEGRA 2744"/>
    <n v="8"/>
    <s v="CHIHUAHUA"/>
    <n v="8"/>
    <s v="CHIHUAHUA"/>
    <n v="9"/>
    <s v="BOCOYNA"/>
    <n v="132"/>
    <s v="EL RANCHITO"/>
    <s v="CALLE EL RANCHITO II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14"/>
    <n v="14"/>
    <n v="28"/>
    <n v="14"/>
    <n v="14"/>
    <n v="28"/>
    <n v="1"/>
    <n v="2"/>
    <n v="3"/>
    <n v="4"/>
    <n v="1"/>
    <n v="5"/>
    <n v="2"/>
    <n v="4"/>
    <n v="6"/>
    <n v="1"/>
    <n v="1"/>
    <n v="2"/>
    <n v="1"/>
    <n v="1"/>
    <n v="2"/>
    <n v="5"/>
    <n v="0"/>
    <n v="5"/>
    <n v="4"/>
    <n v="3"/>
    <n v="7"/>
    <n v="17"/>
    <n v="10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245T"/>
    <n v="1"/>
    <s v="MATUTINO"/>
    <s v="LEON BARRI"/>
    <n v="8"/>
    <s v="CHIHUAHUA"/>
    <n v="8"/>
    <s v="CHIHUAHUA"/>
    <n v="19"/>
    <s v="CHIHUAHUA"/>
    <n v="1"/>
    <s v="CHIHUAHUA"/>
    <s v="CALLE OVIEDO BACA"/>
    <n v="6313"/>
    <s v="PĂšBLICO"/>
    <x v="3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1"/>
    <n v="1"/>
    <n v="2"/>
    <n v="13"/>
    <n v="14"/>
    <n v="27"/>
    <n v="15"/>
    <n v="11"/>
    <n v="26"/>
    <n v="0"/>
    <n v="0"/>
    <n v="0"/>
    <n v="0"/>
    <n v="0"/>
    <n v="0"/>
    <n v="0"/>
    <n v="0"/>
    <n v="0"/>
    <n v="29"/>
    <n v="26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</r>
  <r>
    <s v="08DPR1102T"/>
    <n v="1"/>
    <s v="MATUTINO"/>
    <s v="PLAN DE AYALA"/>
    <n v="8"/>
    <s v="CHIHUAHUA"/>
    <n v="8"/>
    <s v="CHIHUAHUA"/>
    <n v="40"/>
    <s v="MADERA"/>
    <n v="47"/>
    <s v="SOCORRO RIVERA"/>
    <s v="CALLE SOCORRO RIVERA"/>
    <n v="0"/>
    <s v="PĂšBLICO"/>
    <x v="3"/>
    <n v="2"/>
    <s v="BĂSICA"/>
    <n v="2"/>
    <x v="2"/>
    <n v="1"/>
    <x v="1"/>
    <n v="0"/>
    <s v="NO APLICA"/>
    <n v="0"/>
    <s v="NO APLICA"/>
    <s v="08FIZ0193R"/>
    <s v="08FJS0120E"/>
    <s v="08ADG0055K"/>
    <n v="0"/>
    <s v="I2019"/>
    <n v="15"/>
    <n v="12"/>
    <n v="27"/>
    <n v="15"/>
    <n v="12"/>
    <n v="27"/>
    <n v="2"/>
    <n v="1"/>
    <n v="3"/>
    <n v="1"/>
    <n v="4"/>
    <n v="5"/>
    <n v="1"/>
    <n v="4"/>
    <n v="5"/>
    <n v="1"/>
    <n v="0"/>
    <n v="1"/>
    <n v="4"/>
    <n v="1"/>
    <n v="5"/>
    <n v="3"/>
    <n v="0"/>
    <n v="3"/>
    <n v="3"/>
    <n v="6"/>
    <n v="9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PJN0606S"/>
    <n v="1"/>
    <s v="MATUTINO"/>
    <s v="PREESCOLAR QUIJOTE"/>
    <n v="8"/>
    <s v="CHIHUAHUA"/>
    <n v="8"/>
    <s v="CHIHUAHUA"/>
    <n v="19"/>
    <s v="CHIHUAHUA"/>
    <n v="1"/>
    <s v="CHIHUAHUA"/>
    <s v="AVENIDA DE LA MANCHA"/>
    <n v="15309"/>
    <s v="PRIVADO"/>
    <x v="1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31"/>
    <n v="26"/>
    <n v="57"/>
    <n v="0"/>
    <n v="0"/>
    <n v="0"/>
    <n v="0"/>
    <n v="0"/>
    <n v="0"/>
    <n v="0"/>
    <n v="0"/>
    <n v="0"/>
    <n v="0"/>
    <n v="0"/>
    <n v="0"/>
    <n v="0"/>
    <n v="0"/>
    <n v="0"/>
    <n v="31"/>
    <n v="26"/>
    <n v="5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4"/>
    <n v="0"/>
    <n v="1"/>
    <n v="0"/>
    <n v="0"/>
    <n v="0"/>
    <n v="0"/>
    <n v="0"/>
    <n v="0"/>
    <n v="1"/>
    <n v="1"/>
    <n v="2"/>
    <n v="2"/>
  </r>
  <r>
    <s v="08DPR0638W"/>
    <n v="4"/>
    <s v="DISCONTINUO"/>
    <s v="MIGUEL HIDALGO"/>
    <n v="8"/>
    <s v="CHIHUAHUA"/>
    <n v="8"/>
    <s v="CHIHUAHUA"/>
    <n v="67"/>
    <s v="VALLE DE ZARAGOZA"/>
    <n v="36"/>
    <s v="SAN FELIPE"/>
    <s v="CALLE SAN FELIPE DE JESUS"/>
    <n v="0"/>
    <s v="PĂšBLICO"/>
    <x v="3"/>
    <n v="2"/>
    <s v="BĂSICA"/>
    <n v="2"/>
    <x v="2"/>
    <n v="1"/>
    <x v="1"/>
    <n v="0"/>
    <s v="NO APLICA"/>
    <n v="0"/>
    <s v="NO APLICA"/>
    <s v="08FIZ0240L"/>
    <s v="08FJS0128X"/>
    <s v="08ADG0004D"/>
    <n v="0"/>
    <s v="I2019"/>
    <n v="16"/>
    <n v="10"/>
    <n v="26"/>
    <n v="16"/>
    <n v="10"/>
    <n v="26"/>
    <n v="3"/>
    <n v="3"/>
    <n v="6"/>
    <n v="3"/>
    <n v="0"/>
    <n v="3"/>
    <n v="3"/>
    <n v="1"/>
    <n v="4"/>
    <n v="1"/>
    <n v="2"/>
    <n v="3"/>
    <n v="5"/>
    <n v="0"/>
    <n v="5"/>
    <n v="4"/>
    <n v="1"/>
    <n v="5"/>
    <n v="5"/>
    <n v="3"/>
    <n v="8"/>
    <n v="21"/>
    <n v="7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491Z"/>
    <n v="1"/>
    <s v="MATUTINO"/>
    <s v="JUSTO SIERRA"/>
    <n v="8"/>
    <s v="CHIHUAHUA"/>
    <n v="8"/>
    <s v="CHIHUAHUA"/>
    <n v="7"/>
    <s v="BALLEZA"/>
    <n v="92"/>
    <s v="RANCHERĂŤA PINALEJO"/>
    <s v="CALLE RANCHERIA PINALEJO"/>
    <n v="0"/>
    <s v="PĂšBLICO"/>
    <x v="3"/>
    <n v="2"/>
    <s v="BĂSICA"/>
    <n v="2"/>
    <x v="2"/>
    <n v="1"/>
    <x v="1"/>
    <n v="0"/>
    <s v="NO APLICA"/>
    <n v="0"/>
    <s v="NO APLICA"/>
    <s v="08FIZ0248D"/>
    <s v="08FJS0130L"/>
    <s v="08ADG0006B"/>
    <n v="0"/>
    <s v="I2019"/>
    <n v="14"/>
    <n v="12"/>
    <n v="26"/>
    <n v="14"/>
    <n v="12"/>
    <n v="26"/>
    <n v="0"/>
    <n v="5"/>
    <n v="5"/>
    <n v="5"/>
    <n v="3"/>
    <n v="8"/>
    <n v="3"/>
    <n v="2"/>
    <n v="5"/>
    <n v="1"/>
    <n v="2"/>
    <n v="3"/>
    <n v="2"/>
    <n v="2"/>
    <n v="4"/>
    <n v="3"/>
    <n v="0"/>
    <n v="3"/>
    <n v="3"/>
    <n v="2"/>
    <n v="5"/>
    <n v="17"/>
    <n v="11"/>
    <n v="2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</r>
  <r>
    <s v="08DPR1741P"/>
    <n v="1"/>
    <s v="MATUTINO"/>
    <s v="NIĂ‘OS HEROES"/>
    <n v="8"/>
    <s v="CHIHUAHUA"/>
    <n v="8"/>
    <s v="CHIHUAHUA"/>
    <n v="9"/>
    <s v="BOCOYNA"/>
    <n v="1"/>
    <s v="BOCOYNA"/>
    <s v="CALLE PRESIDENTES "/>
    <n v="0"/>
    <s v="PĂšBLICO"/>
    <x v="3"/>
    <n v="2"/>
    <s v="BĂSICA"/>
    <n v="2"/>
    <x v="2"/>
    <n v="1"/>
    <x v="1"/>
    <n v="0"/>
    <s v="NO APLICA"/>
    <n v="0"/>
    <s v="NO APLICA"/>
    <s v="08FIZ0213O"/>
    <s v="08FJS0123B"/>
    <s v="08ADG0003E"/>
    <n v="0"/>
    <s v="I2019"/>
    <n v="19"/>
    <n v="8"/>
    <n v="27"/>
    <n v="19"/>
    <n v="8"/>
    <n v="27"/>
    <n v="3"/>
    <n v="2"/>
    <n v="5"/>
    <n v="2"/>
    <n v="4"/>
    <n v="6"/>
    <n v="1"/>
    <n v="2"/>
    <n v="3"/>
    <n v="5"/>
    <n v="1"/>
    <n v="6"/>
    <n v="2"/>
    <n v="1"/>
    <n v="3"/>
    <n v="5"/>
    <n v="2"/>
    <n v="7"/>
    <n v="1"/>
    <n v="1"/>
    <n v="2"/>
    <n v="16"/>
    <n v="11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</r>
  <r>
    <s v="08DPB0707A"/>
    <n v="1"/>
    <s v="MATUTINO"/>
    <s v="JULIO VERNE"/>
    <n v="8"/>
    <s v="CHIHUAHUA"/>
    <n v="8"/>
    <s v="CHIHUAHUA"/>
    <n v="29"/>
    <s v="GUADALUPE Y CALVO"/>
    <n v="707"/>
    <s v="EL MUERTECITO"/>
    <s v="CALLE EL MUERTECITO"/>
    <n v="0"/>
    <s v="PĂšBLICO"/>
    <x v="3"/>
    <n v="2"/>
    <s v="BĂSICA"/>
    <n v="2"/>
    <x v="2"/>
    <n v="3"/>
    <x v="4"/>
    <n v="0"/>
    <s v="NO APLICA"/>
    <n v="0"/>
    <s v="NO APLICA"/>
    <s v="08FZI0027T"/>
    <s v="08FJI0010S"/>
    <s v="08ADG0007A"/>
    <n v="0"/>
    <s v="I2019"/>
    <n v="15"/>
    <n v="12"/>
    <n v="27"/>
    <n v="15"/>
    <n v="12"/>
    <n v="27"/>
    <n v="1"/>
    <n v="3"/>
    <n v="4"/>
    <n v="4"/>
    <n v="3"/>
    <n v="7"/>
    <n v="3"/>
    <n v="3"/>
    <n v="6"/>
    <n v="4"/>
    <n v="2"/>
    <n v="6"/>
    <n v="3"/>
    <n v="0"/>
    <n v="3"/>
    <n v="1"/>
    <n v="4"/>
    <n v="5"/>
    <n v="1"/>
    <n v="2"/>
    <n v="3"/>
    <n v="16"/>
    <n v="14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ETV0148F"/>
    <n v="1"/>
    <s v="MATUTINO"/>
    <s v="TELESECUNDARIA 6148"/>
    <n v="8"/>
    <s v="CHIHUAHUA"/>
    <n v="8"/>
    <s v="CHIHUAHUA"/>
    <n v="31"/>
    <s v="GUERRERO"/>
    <n v="300"/>
    <s v="SAN PABLO"/>
    <s v="CALLE SAN PABLO DE LA SIERRA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12"/>
    <n v="14"/>
    <n v="26"/>
    <n v="12"/>
    <n v="14"/>
    <n v="26"/>
    <n v="3"/>
    <n v="0"/>
    <n v="3"/>
    <n v="3"/>
    <n v="3"/>
    <n v="6"/>
    <n v="5"/>
    <n v="5"/>
    <n v="10"/>
    <n v="4"/>
    <n v="9"/>
    <n v="13"/>
    <n v="0"/>
    <n v="0"/>
    <n v="0"/>
    <n v="0"/>
    <n v="0"/>
    <n v="0"/>
    <n v="0"/>
    <n v="0"/>
    <n v="0"/>
    <n v="12"/>
    <n v="17"/>
    <n v="2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PJN0276R"/>
    <n v="1"/>
    <s v="MATUTINO"/>
    <s v="RAYENARE"/>
    <n v="8"/>
    <s v="CHIHUAHUA"/>
    <n v="8"/>
    <s v="CHIHUAHUA"/>
    <n v="37"/>
    <s v="JUĂREZ"/>
    <n v="1"/>
    <s v="JUĂREZ"/>
    <s v="CALLE AGUIRRE LAREDO"/>
    <n v="5228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3"/>
    <n v="3"/>
    <n v="6"/>
    <n v="15"/>
    <n v="9"/>
    <n v="24"/>
    <n v="13"/>
    <n v="9"/>
    <n v="22"/>
    <n v="0"/>
    <n v="0"/>
    <n v="0"/>
    <n v="0"/>
    <n v="0"/>
    <n v="0"/>
    <n v="0"/>
    <n v="0"/>
    <n v="0"/>
    <n v="31"/>
    <n v="21"/>
    <n v="5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2"/>
    <n v="1"/>
    <n v="3"/>
    <n v="10"/>
    <n v="0"/>
    <n v="2"/>
    <n v="0"/>
    <n v="0"/>
    <n v="0"/>
    <n v="0"/>
    <n v="0"/>
    <n v="0"/>
    <n v="2"/>
    <n v="2"/>
    <n v="4"/>
    <n v="4"/>
  </r>
  <r>
    <s v="08DPR0738V"/>
    <n v="1"/>
    <s v="MATUTINO"/>
    <s v="NIĂ‘O ARTILLERO"/>
    <n v="8"/>
    <s v="CHIHUAHUA"/>
    <n v="8"/>
    <s v="CHIHUAHUA"/>
    <n v="30"/>
    <s v="GUAZAPARES"/>
    <n v="91"/>
    <s v="SAN JOSĂ‰"/>
    <s v="CALLE SAN JOSE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15"/>
    <n v="13"/>
    <n v="28"/>
    <n v="14"/>
    <n v="13"/>
    <n v="27"/>
    <n v="3"/>
    <n v="0"/>
    <n v="3"/>
    <n v="1"/>
    <n v="6"/>
    <n v="7"/>
    <n v="1"/>
    <n v="2"/>
    <n v="3"/>
    <n v="2"/>
    <n v="4"/>
    <n v="6"/>
    <n v="3"/>
    <n v="3"/>
    <n v="6"/>
    <n v="2"/>
    <n v="0"/>
    <n v="2"/>
    <n v="2"/>
    <n v="2"/>
    <n v="4"/>
    <n v="11"/>
    <n v="17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PR0766R"/>
    <n v="1"/>
    <s v="MATUTINO"/>
    <s v="BELISARIO DOMINGUEZ"/>
    <n v="8"/>
    <s v="CHIHUAHUA"/>
    <n v="8"/>
    <s v="CHIHUAHUA"/>
    <n v="46"/>
    <s v="MORELOS"/>
    <n v="123"/>
    <s v="LAS PALOMAS"/>
    <s v="CALLE LAS PALOMAS"/>
    <n v="0"/>
    <s v="PĂšBLICO"/>
    <x v="3"/>
    <n v="2"/>
    <s v="BĂSICA"/>
    <n v="2"/>
    <x v="2"/>
    <n v="1"/>
    <x v="1"/>
    <n v="0"/>
    <s v="NO APLICA"/>
    <n v="0"/>
    <s v="NO APLICA"/>
    <s v="08FIZ0253P"/>
    <s v="08FJS0130L"/>
    <s v="08ADG0006B"/>
    <n v="0"/>
    <s v="I2019"/>
    <n v="13"/>
    <n v="14"/>
    <n v="27"/>
    <n v="13"/>
    <n v="14"/>
    <n v="27"/>
    <n v="1"/>
    <n v="2"/>
    <n v="3"/>
    <n v="0"/>
    <n v="6"/>
    <n v="6"/>
    <n v="3"/>
    <n v="3"/>
    <n v="6"/>
    <n v="4"/>
    <n v="1"/>
    <n v="5"/>
    <n v="2"/>
    <n v="0"/>
    <n v="2"/>
    <n v="3"/>
    <n v="3"/>
    <n v="6"/>
    <n v="2"/>
    <n v="4"/>
    <n v="6"/>
    <n v="14"/>
    <n v="17"/>
    <n v="3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PR1668X"/>
    <n v="1"/>
    <s v="MATUTINO"/>
    <s v="ORALIA MENDEZ"/>
    <n v="8"/>
    <s v="CHIHUAHUA"/>
    <n v="8"/>
    <s v="CHIHUAHUA"/>
    <n v="55"/>
    <s v="ROSALES"/>
    <n v="14"/>
    <s v="SAN VALENTĂŤN"/>
    <s v="CALLE SAN VALENTIN"/>
    <n v="0"/>
    <s v="PĂšBLICO"/>
    <x v="3"/>
    <n v="2"/>
    <s v="BĂSICA"/>
    <n v="2"/>
    <x v="2"/>
    <n v="1"/>
    <x v="1"/>
    <n v="0"/>
    <s v="NO APLICA"/>
    <n v="0"/>
    <s v="NO APLICA"/>
    <s v="08FIZ0230E"/>
    <s v="08FJS0126Z"/>
    <s v="08ADG0057I"/>
    <n v="0"/>
    <s v="I2019"/>
    <n v="15"/>
    <n v="12"/>
    <n v="27"/>
    <n v="15"/>
    <n v="12"/>
    <n v="27"/>
    <n v="3"/>
    <n v="2"/>
    <n v="5"/>
    <n v="2"/>
    <n v="4"/>
    <n v="6"/>
    <n v="2"/>
    <n v="0"/>
    <n v="2"/>
    <n v="4"/>
    <n v="3"/>
    <n v="7"/>
    <n v="1"/>
    <n v="3"/>
    <n v="4"/>
    <n v="2"/>
    <n v="0"/>
    <n v="2"/>
    <n v="3"/>
    <n v="3"/>
    <n v="6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</r>
  <r>
    <s v="08DPR1803L"/>
    <n v="4"/>
    <s v="DISCONTINUO"/>
    <s v="MARIANO ESCOBEDO"/>
    <n v="8"/>
    <s v="CHIHUAHUA"/>
    <n v="8"/>
    <s v="CHIHUAHUA"/>
    <n v="65"/>
    <s v="URIQUE"/>
    <n v="33"/>
    <s v="LAS MORAS"/>
    <s v="CALLE LAS MORAS"/>
    <n v="0"/>
    <s v="PĂšBLICO"/>
    <x v="3"/>
    <n v="2"/>
    <s v="BĂSICA"/>
    <n v="2"/>
    <x v="2"/>
    <n v="1"/>
    <x v="1"/>
    <n v="0"/>
    <s v="NO APLICA"/>
    <n v="0"/>
    <s v="NO APLICA"/>
    <s v="08FIZ0217K"/>
    <s v="08FJS0124A"/>
    <s v="08ADG0003E"/>
    <n v="0"/>
    <s v="I2019"/>
    <n v="14"/>
    <n v="13"/>
    <n v="27"/>
    <n v="14"/>
    <n v="13"/>
    <n v="27"/>
    <n v="2"/>
    <n v="2"/>
    <n v="4"/>
    <n v="3"/>
    <n v="4"/>
    <n v="7"/>
    <n v="1"/>
    <n v="4"/>
    <n v="5"/>
    <n v="0"/>
    <n v="1"/>
    <n v="1"/>
    <n v="4"/>
    <n v="2"/>
    <n v="6"/>
    <n v="2"/>
    <n v="0"/>
    <n v="2"/>
    <n v="3"/>
    <n v="4"/>
    <n v="7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PB0600I"/>
    <n v="1"/>
    <s v="MATUTINO"/>
    <s v="HERMILO HOLGUIN CARO"/>
    <n v="8"/>
    <s v="CHIHUAHUA"/>
    <n v="8"/>
    <s v="CHIHUAHUA"/>
    <n v="29"/>
    <s v="GUADALUPE Y CALVO"/>
    <n v="620"/>
    <s v="LA SOLEDAD"/>
    <s v="CALLE LA SOLEDAD DE ABAJO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11"/>
    <n v="11"/>
    <n v="22"/>
    <n v="11"/>
    <n v="11"/>
    <n v="22"/>
    <n v="2"/>
    <n v="1"/>
    <n v="3"/>
    <n v="1"/>
    <n v="4"/>
    <n v="5"/>
    <n v="0"/>
    <n v="3"/>
    <n v="3"/>
    <n v="4"/>
    <n v="4"/>
    <n v="8"/>
    <n v="2"/>
    <n v="1"/>
    <n v="3"/>
    <n v="5"/>
    <n v="3"/>
    <n v="8"/>
    <n v="3"/>
    <n v="5"/>
    <n v="8"/>
    <n v="15"/>
    <n v="20"/>
    <n v="35"/>
    <n v="1"/>
    <n v="1"/>
    <n v="0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</r>
  <r>
    <s v="08PES0046I"/>
    <n v="1"/>
    <s v="MATUTINO"/>
    <s v="COLEGIO BILINGĂśE ĂGUILA DE GUACHOCHI"/>
    <n v="8"/>
    <s v="CHIHUAHUA"/>
    <n v="8"/>
    <s v="CHIHUAHUA"/>
    <n v="27"/>
    <s v="GUACHOCHI"/>
    <n v="3129"/>
    <s v="LA LAJA"/>
    <s v="NINGUNO NINGUNO"/>
    <n v="0"/>
    <s v="PRIVADO"/>
    <x v="1"/>
    <n v="2"/>
    <s v="BĂSICA"/>
    <n v="3"/>
    <x v="1"/>
    <n v="1"/>
    <x v="1"/>
    <n v="0"/>
    <s v="NO APLICA"/>
    <n v="0"/>
    <s v="NO APLICA"/>
    <s v="08FIS0003Z"/>
    <m/>
    <s v="08ADG0006B"/>
    <n v="0"/>
    <s v="I2019"/>
    <n v="11"/>
    <n v="13"/>
    <n v="24"/>
    <n v="11"/>
    <n v="13"/>
    <n v="24"/>
    <n v="5"/>
    <n v="5"/>
    <n v="10"/>
    <n v="6"/>
    <n v="6"/>
    <n v="12"/>
    <n v="4"/>
    <n v="7"/>
    <n v="11"/>
    <n v="2"/>
    <n v="3"/>
    <n v="5"/>
    <n v="0"/>
    <n v="0"/>
    <n v="0"/>
    <n v="0"/>
    <n v="0"/>
    <n v="0"/>
    <n v="0"/>
    <n v="0"/>
    <n v="0"/>
    <n v="12"/>
    <n v="16"/>
    <n v="28"/>
    <n v="1"/>
    <n v="1"/>
    <n v="1"/>
    <n v="0"/>
    <n v="0"/>
    <n v="0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1"/>
    <n v="4"/>
    <n v="3"/>
  </r>
  <r>
    <s v="08ETV0131F"/>
    <n v="1"/>
    <s v="MATUTINO"/>
    <s v="TELESECUNDARIA 6134"/>
    <n v="8"/>
    <s v="CHIHUAHUA"/>
    <n v="8"/>
    <s v="CHIHUAHUA"/>
    <n v="22"/>
    <s v="DR. BELISARIO DOMĂŤNGUEZ"/>
    <n v="14"/>
    <s v="SANTA MARĂŤA DE CUEVAS"/>
    <s v="CALLE SANTA MARIA DE CUEVAS"/>
    <n v="0"/>
    <s v="PĂšBLICO"/>
    <x v="2"/>
    <n v="2"/>
    <s v="BĂSICA"/>
    <n v="3"/>
    <x v="1"/>
    <n v="3"/>
    <x v="2"/>
    <n v="0"/>
    <s v="NO APLICA"/>
    <n v="0"/>
    <s v="NO APLICA"/>
    <s v="08FTV0006G"/>
    <m/>
    <m/>
    <n v="0"/>
    <s v="I2019"/>
    <n v="9"/>
    <n v="16"/>
    <n v="25"/>
    <n v="9"/>
    <n v="16"/>
    <n v="25"/>
    <n v="2"/>
    <n v="4"/>
    <n v="6"/>
    <n v="2"/>
    <n v="8"/>
    <n v="10"/>
    <n v="4"/>
    <n v="2"/>
    <n v="6"/>
    <n v="2"/>
    <n v="11"/>
    <n v="13"/>
    <n v="0"/>
    <n v="0"/>
    <n v="0"/>
    <n v="0"/>
    <n v="0"/>
    <n v="0"/>
    <n v="0"/>
    <n v="0"/>
    <n v="0"/>
    <n v="8"/>
    <n v="21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ETV0137Z"/>
    <n v="1"/>
    <s v="MATUTINO"/>
    <s v="TELESECUNDARIA 6136"/>
    <n v="8"/>
    <s v="CHIHUAHUA"/>
    <n v="8"/>
    <s v="CHIHUAHUA"/>
    <n v="46"/>
    <s v="MORELOS"/>
    <n v="333"/>
    <s v="LAJITAS DE PALMIRA"/>
    <s v="CALLE LAJITAS DE PALMIRA"/>
    <n v="0"/>
    <s v="PĂšBLICO"/>
    <x v="2"/>
    <n v="2"/>
    <s v="BĂSICA"/>
    <n v="3"/>
    <x v="1"/>
    <n v="3"/>
    <x v="2"/>
    <n v="0"/>
    <s v="NO APLICA"/>
    <n v="0"/>
    <s v="NO APLICA"/>
    <s v="08FTV0008E"/>
    <m/>
    <m/>
    <n v="0"/>
    <s v="I2019"/>
    <n v="16"/>
    <n v="8"/>
    <n v="24"/>
    <n v="16"/>
    <n v="8"/>
    <n v="24"/>
    <n v="6"/>
    <n v="2"/>
    <n v="8"/>
    <n v="7"/>
    <n v="4"/>
    <n v="11"/>
    <n v="4"/>
    <n v="4"/>
    <n v="8"/>
    <n v="8"/>
    <n v="2"/>
    <n v="10"/>
    <n v="0"/>
    <n v="0"/>
    <n v="0"/>
    <n v="0"/>
    <n v="0"/>
    <n v="0"/>
    <n v="0"/>
    <n v="0"/>
    <n v="0"/>
    <n v="19"/>
    <n v="10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EJN0267D"/>
    <n v="1"/>
    <s v="MATUTINO"/>
    <s v="ROSAURA ZAPATA CANO 1223"/>
    <n v="8"/>
    <s v="CHIHUAHUA"/>
    <n v="8"/>
    <s v="CHIHUAHUA"/>
    <n v="43"/>
    <s v="MATACHĂŤ"/>
    <n v="1"/>
    <s v="MATACHĂŤ"/>
    <s v="CALLE MORELOS "/>
    <n v="0"/>
    <s v="PĂšBLICO"/>
    <x v="2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2"/>
    <n v="8"/>
    <n v="20"/>
    <n v="9"/>
    <n v="10"/>
    <n v="19"/>
    <n v="8"/>
    <n v="7"/>
    <n v="15"/>
    <n v="0"/>
    <n v="0"/>
    <n v="0"/>
    <n v="0"/>
    <n v="0"/>
    <n v="0"/>
    <n v="0"/>
    <n v="0"/>
    <n v="0"/>
    <n v="29"/>
    <n v="25"/>
    <n v="5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PJN0557Z"/>
    <n v="1"/>
    <s v="MATUTINO"/>
    <s v="ELLEN KEY"/>
    <n v="8"/>
    <s v="CHIHUAHUA"/>
    <n v="8"/>
    <s v="CHIHUAHUA"/>
    <n v="37"/>
    <s v="JUĂREZ"/>
    <n v="1"/>
    <s v="JUĂREZ"/>
    <s v="CALLE ISLA TERRANOVA"/>
    <n v="5441"/>
    <s v="PRIVADO"/>
    <x v="1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0"/>
    <n v="0"/>
    <n v="0"/>
    <n v="13"/>
    <n v="9"/>
    <n v="22"/>
    <n v="14"/>
    <n v="19"/>
    <n v="33"/>
    <n v="0"/>
    <n v="0"/>
    <n v="0"/>
    <n v="0"/>
    <n v="0"/>
    <n v="0"/>
    <n v="0"/>
    <n v="0"/>
    <n v="0"/>
    <n v="27"/>
    <n v="28"/>
    <n v="55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1"/>
    <n v="2"/>
    <n v="0"/>
    <n v="0"/>
    <n v="0"/>
    <n v="0"/>
    <n v="3"/>
    <n v="3"/>
    <n v="3"/>
  </r>
  <r>
    <s v="08DCC0188C"/>
    <n v="1"/>
    <s v="MATUTINO"/>
    <s v="ELVIRA CRUZ BUSTILLOS"/>
    <n v="8"/>
    <s v="CHIHUAHUA"/>
    <n v="8"/>
    <s v="CHIHUAHUA"/>
    <n v="19"/>
    <s v="CHIHUAHUA"/>
    <n v="1"/>
    <s v="CHIHUAHUA"/>
    <s v="CALLE GUADALUPE JUAREZ"/>
    <n v="0"/>
    <s v="PĂšBLICO"/>
    <x v="3"/>
    <n v="2"/>
    <s v="BĂSICA"/>
    <n v="1"/>
    <x v="0"/>
    <n v="3"/>
    <x v="3"/>
    <n v="0"/>
    <s v="NO APLICA"/>
    <n v="0"/>
    <s v="NO APLICA"/>
    <s v="08FZI0025V"/>
    <s v="08FJI0009C"/>
    <s v="08ADG0046C"/>
    <n v="0"/>
    <s v="I2019"/>
    <n v="0"/>
    <n v="0"/>
    <n v="0"/>
    <n v="0"/>
    <n v="0"/>
    <n v="0"/>
    <n v="0"/>
    <n v="0"/>
    <n v="0"/>
    <n v="3"/>
    <n v="6"/>
    <n v="9"/>
    <n v="9"/>
    <n v="8"/>
    <n v="17"/>
    <n v="17"/>
    <n v="12"/>
    <n v="29"/>
    <n v="0"/>
    <n v="0"/>
    <n v="0"/>
    <n v="0"/>
    <n v="0"/>
    <n v="0"/>
    <n v="0"/>
    <n v="0"/>
    <n v="0"/>
    <n v="29"/>
    <n v="26"/>
    <n v="5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</r>
  <r>
    <s v="08DPR1316U"/>
    <n v="1"/>
    <s v="MATUTINO"/>
    <s v="LUIS CABRERA"/>
    <n v="8"/>
    <s v="CHIHUAHUA"/>
    <n v="8"/>
    <s v="CHIHUAHUA"/>
    <n v="11"/>
    <s v="CAMARGO"/>
    <n v="644"/>
    <s v="LEYES DE REFORMA"/>
    <s v="CALLE LEYES DE REFORMA"/>
    <n v="0"/>
    <s v="PĂšBLICO"/>
    <x v="3"/>
    <n v="2"/>
    <s v="BĂSICA"/>
    <n v="2"/>
    <x v="2"/>
    <n v="1"/>
    <x v="1"/>
    <n v="0"/>
    <s v="NO APLICA"/>
    <n v="0"/>
    <s v="NO APLICA"/>
    <s v="08FIZ0235Z"/>
    <s v="08FJS0127Y"/>
    <s v="08ADG0057I"/>
    <n v="0"/>
    <s v="I2019"/>
    <n v="17"/>
    <n v="12"/>
    <n v="29"/>
    <n v="17"/>
    <n v="12"/>
    <n v="29"/>
    <n v="1"/>
    <n v="3"/>
    <n v="4"/>
    <n v="1"/>
    <n v="4"/>
    <n v="5"/>
    <n v="2"/>
    <n v="0"/>
    <n v="2"/>
    <n v="1"/>
    <n v="0"/>
    <n v="1"/>
    <n v="3"/>
    <n v="2"/>
    <n v="5"/>
    <n v="4"/>
    <n v="1"/>
    <n v="5"/>
    <n v="3"/>
    <n v="5"/>
    <n v="8"/>
    <n v="14"/>
    <n v="12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PES0319I"/>
    <n v="1"/>
    <s v="MATUTINO"/>
    <s v="INSTITUTO KUROWI"/>
    <n v="8"/>
    <s v="CHIHUAHUA"/>
    <n v="8"/>
    <s v="CHIHUAHUA"/>
    <n v="37"/>
    <s v="JUĂREZ"/>
    <n v="1"/>
    <s v="JUĂREZ"/>
    <s v="CALLE 20 DE NOVIEMBRE"/>
    <n v="439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9"/>
    <n v="14"/>
    <n v="23"/>
    <n v="9"/>
    <n v="14"/>
    <n v="23"/>
    <n v="2"/>
    <n v="4"/>
    <n v="6"/>
    <n v="6"/>
    <n v="4"/>
    <n v="10"/>
    <n v="1"/>
    <n v="4"/>
    <n v="5"/>
    <n v="6"/>
    <n v="3"/>
    <n v="9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0"/>
    <n v="1"/>
    <n v="0"/>
    <n v="0"/>
    <n v="0"/>
    <n v="0"/>
    <n v="0"/>
    <n v="0"/>
    <n v="1"/>
    <n v="3"/>
    <n v="0"/>
    <n v="0"/>
    <n v="0"/>
    <n v="1"/>
    <n v="0"/>
    <n v="1"/>
    <n v="1"/>
    <n v="0"/>
    <n v="0"/>
    <n v="1"/>
    <n v="0"/>
    <n v="0"/>
    <n v="9"/>
    <n v="2"/>
    <n v="7"/>
    <n v="0"/>
    <n v="0"/>
    <n v="0"/>
    <n v="0"/>
    <n v="0"/>
    <n v="0"/>
    <n v="0"/>
    <n v="9"/>
    <n v="3"/>
    <n v="3"/>
  </r>
  <r>
    <s v="08ETV0208D"/>
    <n v="1"/>
    <s v="MATUTINO"/>
    <s v="TELESECUNDARIA 6230"/>
    <n v="8"/>
    <s v="CHIHUAHUA"/>
    <n v="8"/>
    <s v="CHIHUAHUA"/>
    <n v="29"/>
    <s v="GUADALUPE Y CALVO"/>
    <n v="54"/>
    <s v="CINCO LLAGAS"/>
    <s v="CALLE EJIDO CINCO LLAGAS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17"/>
    <n v="7"/>
    <n v="24"/>
    <n v="17"/>
    <n v="7"/>
    <n v="24"/>
    <n v="6"/>
    <n v="4"/>
    <n v="10"/>
    <n v="8"/>
    <n v="6"/>
    <n v="14"/>
    <n v="10"/>
    <n v="2"/>
    <n v="12"/>
    <n v="1"/>
    <n v="1"/>
    <n v="2"/>
    <n v="0"/>
    <n v="0"/>
    <n v="0"/>
    <n v="0"/>
    <n v="0"/>
    <n v="0"/>
    <n v="0"/>
    <n v="0"/>
    <n v="0"/>
    <n v="19"/>
    <n v="9"/>
    <n v="2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0289Q"/>
    <n v="1"/>
    <s v="MATUTINO"/>
    <s v="Ă“DAMI"/>
    <n v="8"/>
    <s v="CHIHUAHUA"/>
    <n v="8"/>
    <s v="CHIHUAHUA"/>
    <n v="29"/>
    <s v="GUADALUPE Y CALVO"/>
    <n v="1"/>
    <s v="GUADALUPE Y CALVO"/>
    <s v="CALLE GUADALUPE "/>
    <n v="503"/>
    <s v="PĂšBLICO"/>
    <x v="3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2"/>
    <n v="3"/>
    <n v="5"/>
    <n v="11"/>
    <n v="10"/>
    <n v="21"/>
    <n v="16"/>
    <n v="15"/>
    <n v="31"/>
    <n v="0"/>
    <n v="0"/>
    <n v="0"/>
    <n v="0"/>
    <n v="0"/>
    <n v="0"/>
    <n v="0"/>
    <n v="0"/>
    <n v="0"/>
    <n v="29"/>
    <n v="28"/>
    <n v="5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</r>
  <r>
    <s v="08EJN0131Q"/>
    <n v="1"/>
    <s v="MATUTINO"/>
    <s v="ANGEL TRIAS 1050"/>
    <n v="8"/>
    <s v="CHIHUAHUA"/>
    <n v="8"/>
    <s v="CHIHUAHUA"/>
    <n v="19"/>
    <s v="CHIHUAHUA"/>
    <n v="1"/>
    <s v="CHIHUAHUA"/>
    <s v="CALLE HEROICO COLEGIO MILITAR"/>
    <n v="7106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0"/>
    <n v="3"/>
    <n v="13"/>
    <n v="7"/>
    <n v="16"/>
    <n v="23"/>
    <n v="10"/>
    <n v="8"/>
    <n v="18"/>
    <n v="0"/>
    <n v="0"/>
    <n v="0"/>
    <n v="0"/>
    <n v="0"/>
    <n v="0"/>
    <n v="0"/>
    <n v="0"/>
    <n v="0"/>
    <n v="27"/>
    <n v="27"/>
    <n v="5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DPR0139Z"/>
    <n v="1"/>
    <s v="MATUTINO"/>
    <s v="VEINTE DE NOVIEMBRE"/>
    <n v="8"/>
    <s v="CHIHUAHUA"/>
    <n v="8"/>
    <s v="CHIHUAHUA"/>
    <n v="29"/>
    <s v="GUADALUPE Y CALVO"/>
    <n v="104"/>
    <s v="LAGUNA DE LOS CANO"/>
    <s v="CALLE LAGUNA DE LOS CANO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13"/>
    <n v="16"/>
    <n v="29"/>
    <n v="13"/>
    <n v="15"/>
    <n v="28"/>
    <n v="2"/>
    <n v="1"/>
    <n v="3"/>
    <n v="3"/>
    <n v="2"/>
    <n v="5"/>
    <n v="2"/>
    <n v="2"/>
    <n v="4"/>
    <n v="4"/>
    <n v="3"/>
    <n v="7"/>
    <n v="3"/>
    <n v="2"/>
    <n v="5"/>
    <n v="3"/>
    <n v="1"/>
    <n v="4"/>
    <n v="0"/>
    <n v="3"/>
    <n v="3"/>
    <n v="15"/>
    <n v="13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291V"/>
    <n v="1"/>
    <s v="MATUTINO"/>
    <s v="10 DE ABRIL"/>
    <n v="8"/>
    <s v="CHIHUAHUA"/>
    <n v="8"/>
    <s v="CHIHUAHUA"/>
    <n v="8"/>
    <s v="BATOPILAS DE MANUEL GĂ“MEZ MORĂŤN"/>
    <n v="94"/>
    <s v="LA LABOR"/>
    <s v="CALLE LA LABOR"/>
    <n v="0"/>
    <s v="PĂšBLICO"/>
    <x v="3"/>
    <n v="2"/>
    <s v="BĂSICA"/>
    <n v="2"/>
    <x v="2"/>
    <n v="1"/>
    <x v="1"/>
    <n v="0"/>
    <s v="NO APLICA"/>
    <n v="0"/>
    <s v="NO APLICA"/>
    <s v="08FIZ0218J"/>
    <s v="08FJS0124A"/>
    <s v="08ADG0003E"/>
    <n v="0"/>
    <s v="I2019"/>
    <n v="13"/>
    <n v="16"/>
    <n v="29"/>
    <n v="13"/>
    <n v="16"/>
    <n v="29"/>
    <n v="1"/>
    <n v="1"/>
    <n v="2"/>
    <n v="1"/>
    <n v="1"/>
    <n v="2"/>
    <n v="1"/>
    <n v="2"/>
    <n v="3"/>
    <n v="1"/>
    <n v="4"/>
    <n v="5"/>
    <n v="7"/>
    <n v="2"/>
    <n v="9"/>
    <n v="1"/>
    <n v="5"/>
    <n v="6"/>
    <n v="1"/>
    <n v="2"/>
    <n v="3"/>
    <n v="12"/>
    <n v="16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443Q"/>
    <n v="4"/>
    <s v="DISCONTINUO"/>
    <s v="JUSTO SIERRA"/>
    <n v="8"/>
    <s v="CHIHUAHUA"/>
    <n v="8"/>
    <s v="CHIHUAHUA"/>
    <n v="8"/>
    <s v="BATOPILAS DE MANUEL GĂ“MEZ MORĂŤN"/>
    <n v="190"/>
    <s v="SATEVĂ“"/>
    <s v="CALLE SATEVO"/>
    <n v="0"/>
    <s v="PĂšBLICO"/>
    <x v="3"/>
    <n v="2"/>
    <s v="BĂSICA"/>
    <n v="2"/>
    <x v="2"/>
    <n v="1"/>
    <x v="1"/>
    <n v="0"/>
    <s v="NO APLICA"/>
    <n v="0"/>
    <s v="NO APLICA"/>
    <s v="08FIZ0215M"/>
    <s v="08FJS0124A"/>
    <s v="08ADG0003E"/>
    <n v="0"/>
    <s v="I2019"/>
    <n v="13"/>
    <n v="15"/>
    <n v="28"/>
    <n v="12"/>
    <n v="15"/>
    <n v="27"/>
    <n v="4"/>
    <n v="3"/>
    <n v="7"/>
    <n v="2"/>
    <n v="5"/>
    <n v="7"/>
    <n v="3"/>
    <n v="1"/>
    <n v="4"/>
    <n v="1"/>
    <n v="2"/>
    <n v="3"/>
    <n v="2"/>
    <n v="1"/>
    <n v="3"/>
    <n v="1"/>
    <n v="5"/>
    <n v="6"/>
    <n v="2"/>
    <n v="1"/>
    <n v="3"/>
    <n v="11"/>
    <n v="15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</r>
  <r>
    <s v="08PJN0386X"/>
    <n v="1"/>
    <s v="MATUTINO"/>
    <s v="PREESCOLAR DE DESARROLLO INTEGRAL INFANTIL DE CHIHUAHUA"/>
    <n v="8"/>
    <s v="CHIHUAHUA"/>
    <n v="8"/>
    <s v="CHIHUAHUA"/>
    <n v="19"/>
    <s v="CHIHUAHUA"/>
    <n v="1"/>
    <s v="CHIHUAHUA"/>
    <s v="CALLE MARIA ELENA HERNANDEZ"/>
    <n v="2900"/>
    <s v="PRIVADO"/>
    <x v="1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30"/>
    <n v="28"/>
    <n v="58"/>
    <n v="0"/>
    <n v="0"/>
    <n v="0"/>
    <n v="0"/>
    <n v="0"/>
    <n v="0"/>
    <n v="0"/>
    <n v="0"/>
    <n v="0"/>
    <n v="0"/>
    <n v="0"/>
    <n v="0"/>
    <n v="0"/>
    <n v="0"/>
    <n v="0"/>
    <n v="30"/>
    <n v="28"/>
    <n v="58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</r>
  <r>
    <s v="08DPR0584I"/>
    <n v="4"/>
    <s v="DISCONTINUO"/>
    <s v="CRISTOBAL COLON"/>
    <n v="8"/>
    <s v="CHIHUAHUA"/>
    <n v="8"/>
    <s v="CHIHUAHUA"/>
    <n v="66"/>
    <s v="URUACHI"/>
    <n v="152"/>
    <s v="PALMARITO (AGUA CALIENTE)"/>
    <s v="CALLE PALMARITO (AGUA CALIENTE)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13"/>
    <n v="17"/>
    <n v="30"/>
    <n v="13"/>
    <n v="17"/>
    <n v="30"/>
    <n v="3"/>
    <n v="2"/>
    <n v="5"/>
    <n v="2"/>
    <n v="1"/>
    <n v="3"/>
    <n v="2"/>
    <n v="3"/>
    <n v="5"/>
    <n v="3"/>
    <n v="3"/>
    <n v="6"/>
    <n v="2"/>
    <n v="2"/>
    <n v="4"/>
    <n v="2"/>
    <n v="3"/>
    <n v="5"/>
    <n v="1"/>
    <n v="4"/>
    <n v="5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PR1855R"/>
    <n v="1"/>
    <s v="MATUTINO"/>
    <s v="NIĂ‘OS HEROES"/>
    <n v="8"/>
    <s v="CHIHUAHUA"/>
    <n v="8"/>
    <s v="CHIHUAHUA"/>
    <n v="29"/>
    <s v="GUADALUPE Y CALVO"/>
    <n v="1510"/>
    <s v="CIĂ‰NEGA DE ARAUJO"/>
    <s v="CALLE CIENEGA DE ARAUJO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7"/>
    <n v="12"/>
    <n v="29"/>
    <n v="17"/>
    <n v="12"/>
    <n v="29"/>
    <n v="1"/>
    <n v="3"/>
    <n v="4"/>
    <n v="2"/>
    <n v="2"/>
    <n v="4"/>
    <n v="1"/>
    <n v="1"/>
    <n v="2"/>
    <n v="3"/>
    <n v="5"/>
    <n v="8"/>
    <n v="5"/>
    <n v="1"/>
    <n v="6"/>
    <n v="1"/>
    <n v="0"/>
    <n v="1"/>
    <n v="6"/>
    <n v="2"/>
    <n v="8"/>
    <n v="18"/>
    <n v="11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DPB0670D"/>
    <n v="4"/>
    <s v="DISCONTINUO"/>
    <s v="EMILIO ABREU GOMEZ"/>
    <n v="8"/>
    <s v="CHIHUAHUA"/>
    <n v="8"/>
    <s v="CHIHUAHUA"/>
    <n v="8"/>
    <s v="BATOPILAS DE MANUEL GĂ“MEZ MORĂŤN"/>
    <n v="460"/>
    <s v="RECUBIRACHI"/>
    <s v="CALLE RECUHUIRACHI"/>
    <n v="0"/>
    <s v="PĂšBLICO"/>
    <x v="3"/>
    <n v="2"/>
    <s v="BĂSICA"/>
    <n v="2"/>
    <x v="2"/>
    <n v="3"/>
    <x v="4"/>
    <n v="0"/>
    <s v="NO APLICA"/>
    <n v="0"/>
    <s v="NO APLICA"/>
    <s v="08FZI0037Z"/>
    <s v="08FJI0007E"/>
    <s v="08ADG0006B"/>
    <n v="0"/>
    <s v="I2019"/>
    <n v="15"/>
    <n v="16"/>
    <n v="31"/>
    <n v="15"/>
    <n v="16"/>
    <n v="31"/>
    <n v="2"/>
    <n v="4"/>
    <n v="6"/>
    <n v="4"/>
    <n v="2"/>
    <n v="6"/>
    <n v="3"/>
    <n v="3"/>
    <n v="6"/>
    <n v="3"/>
    <n v="2"/>
    <n v="5"/>
    <n v="1"/>
    <n v="2"/>
    <n v="3"/>
    <n v="1"/>
    <n v="1"/>
    <n v="2"/>
    <n v="2"/>
    <n v="2"/>
    <n v="4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JN0019W"/>
    <n v="1"/>
    <s v="MATUTINO"/>
    <s v="MEXICO LEALTAD 1134"/>
    <n v="8"/>
    <s v="CHIHUAHUA"/>
    <n v="8"/>
    <s v="CHIHUAHUA"/>
    <n v="19"/>
    <s v="CHIHUAHUA"/>
    <n v="1"/>
    <s v="CHIHUAHUA"/>
    <s v="CALLE PABLO MEOQUI"/>
    <n v="5606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9"/>
    <n v="3"/>
    <n v="12"/>
    <n v="12"/>
    <n v="11"/>
    <n v="23"/>
    <n v="14"/>
    <n v="6"/>
    <n v="20"/>
    <n v="0"/>
    <n v="0"/>
    <n v="0"/>
    <n v="0"/>
    <n v="0"/>
    <n v="0"/>
    <n v="0"/>
    <n v="0"/>
    <n v="0"/>
    <n v="35"/>
    <n v="20"/>
    <n v="5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PJN0068K"/>
    <n v="1"/>
    <s v="MATUTINO"/>
    <s v="PREESCOLAR NENETL"/>
    <n v="8"/>
    <s v="CHIHUAHUA"/>
    <n v="8"/>
    <s v="CHIHUAHUA"/>
    <n v="37"/>
    <s v="JUĂREZ"/>
    <n v="1"/>
    <s v="JUĂREZ"/>
    <s v="CALLE VALLE DE PASEO"/>
    <n v="3742"/>
    <s v="PRIVADO"/>
    <x v="1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37"/>
    <n v="22"/>
    <n v="59"/>
    <n v="0"/>
    <n v="0"/>
    <n v="0"/>
    <n v="0"/>
    <n v="0"/>
    <n v="0"/>
    <n v="0"/>
    <n v="0"/>
    <n v="0"/>
    <n v="0"/>
    <n v="0"/>
    <n v="0"/>
    <n v="0"/>
    <n v="0"/>
    <n v="0"/>
    <n v="37"/>
    <n v="22"/>
    <n v="5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1"/>
    <n v="0"/>
    <n v="0"/>
    <n v="0"/>
    <n v="0"/>
    <n v="0"/>
    <n v="0"/>
    <n v="1"/>
    <n v="1"/>
    <n v="1"/>
    <n v="1"/>
  </r>
  <r>
    <s v="08DPR0164Z"/>
    <n v="1"/>
    <s v="MATUTINO"/>
    <s v="AMALIA E ORTIZ"/>
    <n v="8"/>
    <s v="CHIHUAHUA"/>
    <n v="8"/>
    <s v="CHIHUAHUA"/>
    <n v="30"/>
    <s v="GUAZAPARES"/>
    <n v="39"/>
    <s v="ESTACIĂ“N TĂ‰MORIS"/>
    <s v="CALLE ESTACION TEMORIS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17"/>
    <n v="14"/>
    <n v="31"/>
    <n v="17"/>
    <n v="14"/>
    <n v="31"/>
    <n v="2"/>
    <n v="4"/>
    <n v="6"/>
    <n v="2"/>
    <n v="2"/>
    <n v="4"/>
    <n v="3"/>
    <n v="2"/>
    <n v="5"/>
    <n v="3"/>
    <n v="2"/>
    <n v="5"/>
    <n v="4"/>
    <n v="1"/>
    <n v="5"/>
    <n v="0"/>
    <n v="1"/>
    <n v="1"/>
    <n v="2"/>
    <n v="2"/>
    <n v="4"/>
    <n v="14"/>
    <n v="10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DPR0485I"/>
    <n v="1"/>
    <s v="MATUTINO"/>
    <s v="IGNACIO LOPEZ RAYON"/>
    <n v="8"/>
    <s v="CHIHUAHUA"/>
    <n v="8"/>
    <s v="CHIHUAHUA"/>
    <n v="29"/>
    <s v="GUADALUPE Y CALVO"/>
    <n v="65"/>
    <s v="CORRE COYOTE"/>
    <s v="CALLE CARRETERA YERVITAS A BARBECHITOS"/>
    <n v="0"/>
    <s v="PĂšBLICO"/>
    <x v="3"/>
    <n v="2"/>
    <s v="BĂSICA"/>
    <n v="2"/>
    <x v="2"/>
    <n v="1"/>
    <x v="1"/>
    <n v="0"/>
    <s v="NO APLICA"/>
    <n v="0"/>
    <s v="NO APLICA"/>
    <s v="08FIZ0260Z"/>
    <s v="08FJS0131K"/>
    <s v="08ADG0007A"/>
    <n v="0"/>
    <s v="I2019"/>
    <n v="10"/>
    <n v="20"/>
    <n v="30"/>
    <n v="9"/>
    <n v="20"/>
    <n v="29"/>
    <n v="2"/>
    <n v="2"/>
    <n v="4"/>
    <n v="2"/>
    <n v="1"/>
    <n v="3"/>
    <n v="3"/>
    <n v="4"/>
    <n v="7"/>
    <n v="3"/>
    <n v="2"/>
    <n v="5"/>
    <n v="1"/>
    <n v="5"/>
    <n v="6"/>
    <n v="0"/>
    <n v="3"/>
    <n v="3"/>
    <n v="1"/>
    <n v="2"/>
    <n v="3"/>
    <n v="10"/>
    <n v="17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714K"/>
    <n v="1"/>
    <s v="MATUTINO"/>
    <s v="JOSE VASCONCELOS"/>
    <n v="8"/>
    <s v="CHIHUAHUA"/>
    <n v="8"/>
    <s v="CHIHUAHUA"/>
    <n v="27"/>
    <s v="GUACHOCHI"/>
    <n v="325"/>
    <s v="OCOCHICHI"/>
    <s v="CALLE AGUA CALIENTE"/>
    <n v="0"/>
    <s v="PĂšBLICO"/>
    <x v="3"/>
    <n v="2"/>
    <s v="BĂSICA"/>
    <n v="2"/>
    <x v="2"/>
    <n v="3"/>
    <x v="4"/>
    <n v="0"/>
    <s v="NO APLICA"/>
    <n v="0"/>
    <s v="NO APLICA"/>
    <s v="08FZI0033D"/>
    <s v="08FJI0008D"/>
    <s v="08ADG0006B"/>
    <n v="0"/>
    <s v="I2019"/>
    <n v="23"/>
    <n v="9"/>
    <n v="32"/>
    <n v="19"/>
    <n v="6"/>
    <n v="25"/>
    <n v="3"/>
    <n v="0"/>
    <n v="3"/>
    <n v="0"/>
    <n v="0"/>
    <n v="0"/>
    <n v="5"/>
    <n v="1"/>
    <n v="6"/>
    <n v="2"/>
    <n v="2"/>
    <n v="4"/>
    <n v="5"/>
    <n v="3"/>
    <n v="8"/>
    <n v="5"/>
    <n v="1"/>
    <n v="6"/>
    <n v="3"/>
    <n v="2"/>
    <n v="5"/>
    <n v="20"/>
    <n v="9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PES0048G"/>
    <n v="1"/>
    <s v="MATUTINO"/>
    <s v="COLEGIO REGIONAL DE MĂ‰XICO, UNIDAD AEROPUERTO"/>
    <n v="8"/>
    <s v="CHIHUAHUA"/>
    <n v="8"/>
    <s v="CHIHUAHUA"/>
    <n v="37"/>
    <s v="JUĂREZ"/>
    <n v="1"/>
    <s v="JUĂREZ"/>
    <s v="CALLE NUEVO LEON"/>
    <n v="693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19"/>
    <n v="10"/>
    <n v="6"/>
    <n v="16"/>
    <n v="9"/>
    <n v="6"/>
    <n v="15"/>
    <n v="0"/>
    <n v="0"/>
    <n v="0"/>
    <n v="9"/>
    <n v="10"/>
    <n v="19"/>
    <n v="6"/>
    <n v="3"/>
    <n v="9"/>
    <n v="4"/>
    <n v="2"/>
    <n v="6"/>
    <n v="0"/>
    <n v="0"/>
    <n v="0"/>
    <n v="0"/>
    <n v="0"/>
    <n v="0"/>
    <n v="0"/>
    <n v="0"/>
    <n v="0"/>
    <n v="19"/>
    <n v="15"/>
    <n v="34"/>
    <n v="1"/>
    <n v="1"/>
    <n v="1"/>
    <n v="0"/>
    <n v="0"/>
    <n v="0"/>
    <n v="0"/>
    <n v="3"/>
    <n v="0"/>
    <n v="0"/>
    <n v="0"/>
    <n v="1"/>
    <n v="0"/>
    <n v="0"/>
    <n v="0"/>
    <n v="0"/>
    <n v="3"/>
    <n v="2"/>
    <n v="0"/>
    <n v="0"/>
    <n v="1"/>
    <n v="0"/>
    <n v="0"/>
    <n v="1"/>
    <n v="0"/>
    <n v="1"/>
    <n v="0"/>
    <n v="0"/>
    <n v="2"/>
    <n v="2"/>
    <n v="13"/>
    <n v="4"/>
    <n v="4"/>
    <n v="0"/>
    <n v="0"/>
    <n v="0"/>
    <n v="0"/>
    <n v="0"/>
    <n v="0"/>
    <n v="0"/>
    <n v="8"/>
    <n v="3"/>
    <n v="3"/>
  </r>
  <r>
    <s v="08EJN0370Q"/>
    <n v="1"/>
    <s v="MATUTINO"/>
    <s v="MARIO ALFREDO MACIAS SALDAĂ‘A 1347"/>
    <n v="8"/>
    <s v="CHIHUAHUA"/>
    <n v="8"/>
    <s v="CHIHUAHUA"/>
    <n v="19"/>
    <s v="CHIHUAHUA"/>
    <n v="1"/>
    <s v="CHIHUAHUA"/>
    <s v="CALLE 72"/>
    <n v="4804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0"/>
    <n v="0"/>
    <n v="0"/>
    <n v="8"/>
    <n v="13"/>
    <n v="21"/>
    <n v="16"/>
    <n v="17"/>
    <n v="33"/>
    <n v="0"/>
    <n v="0"/>
    <n v="0"/>
    <n v="0"/>
    <n v="0"/>
    <n v="0"/>
    <n v="0"/>
    <n v="0"/>
    <n v="0"/>
    <n v="24"/>
    <n v="30"/>
    <n v="54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0"/>
    <n v="1"/>
    <n v="2"/>
    <n v="0"/>
    <n v="0"/>
    <n v="0"/>
    <n v="0"/>
    <n v="3"/>
    <n v="4"/>
    <n v="3"/>
  </r>
  <r>
    <s v="08DJN0891Z"/>
    <n v="1"/>
    <s v="MATUTINO"/>
    <s v="ENRIQUE PESTALOZZI"/>
    <n v="8"/>
    <s v="CHIHUAHUA"/>
    <n v="8"/>
    <s v="CHIHUAHUA"/>
    <n v="27"/>
    <s v="GUACHOCHI"/>
    <n v="1035"/>
    <s v="BAJĂŤO DE LOS PALMA"/>
    <s v="AVENIDA UNIVERSIDAD"/>
    <n v="0"/>
    <s v="PĂšBLICO"/>
    <x v="3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7"/>
    <n v="8"/>
    <n v="15"/>
    <n v="10"/>
    <n v="8"/>
    <n v="18"/>
    <n v="10"/>
    <n v="13"/>
    <n v="23"/>
    <n v="0"/>
    <n v="0"/>
    <n v="0"/>
    <n v="0"/>
    <n v="0"/>
    <n v="0"/>
    <n v="0"/>
    <n v="0"/>
    <n v="0"/>
    <n v="27"/>
    <n v="29"/>
    <n v="5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</r>
  <r>
    <s v="08EPR0851N"/>
    <n v="1"/>
    <s v="MATUTINO"/>
    <s v="5 DE MAYO 2788"/>
    <n v="8"/>
    <s v="CHIHUAHUA"/>
    <n v="8"/>
    <s v="CHIHUAHUA"/>
    <n v="30"/>
    <s v="GUAZAPARES"/>
    <n v="2"/>
    <s v="ACHICHURI"/>
    <s v="CALLE ACHICHURI"/>
    <n v="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15"/>
    <n v="15"/>
    <n v="30"/>
    <n v="15"/>
    <n v="15"/>
    <n v="30"/>
    <n v="3"/>
    <n v="1"/>
    <n v="4"/>
    <n v="2"/>
    <n v="0"/>
    <n v="2"/>
    <n v="0"/>
    <n v="3"/>
    <n v="3"/>
    <n v="1"/>
    <n v="2"/>
    <n v="3"/>
    <n v="3"/>
    <n v="2"/>
    <n v="5"/>
    <n v="7"/>
    <n v="1"/>
    <n v="8"/>
    <n v="2"/>
    <n v="4"/>
    <n v="6"/>
    <n v="15"/>
    <n v="12"/>
    <n v="2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ES0186I"/>
    <n v="1"/>
    <s v="MATUTINO"/>
    <s v="SECUNDARIA PARTICULAR MANUEL BERNARDO AGUIRRE"/>
    <n v="8"/>
    <s v="CHIHUAHUA"/>
    <n v="8"/>
    <s v="CHIHUAHUA"/>
    <n v="19"/>
    <s v="CHIHUAHUA"/>
    <n v="1"/>
    <s v="CHIHUAHUA"/>
    <s v="CALLE 3RA."/>
    <n v="1409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19"/>
    <n v="13"/>
    <n v="16"/>
    <n v="29"/>
    <n v="9"/>
    <n v="15"/>
    <n v="24"/>
    <n v="3"/>
    <n v="6"/>
    <n v="9"/>
    <n v="2"/>
    <n v="3"/>
    <n v="5"/>
    <n v="8"/>
    <n v="5"/>
    <n v="13"/>
    <n v="1"/>
    <n v="3"/>
    <n v="4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8"/>
    <n v="0"/>
    <n v="7"/>
    <n v="0"/>
    <n v="0"/>
    <n v="0"/>
    <n v="0"/>
    <n v="0"/>
    <n v="0"/>
    <n v="0"/>
    <n v="7"/>
    <n v="3"/>
    <n v="3"/>
  </r>
  <r>
    <s v="08DJN0080A"/>
    <n v="1"/>
    <s v="MATUTINO"/>
    <s v="CLUB SERTOMA"/>
    <n v="8"/>
    <s v="CHIHUAHUA"/>
    <n v="8"/>
    <s v="CHIHUAHUA"/>
    <n v="45"/>
    <s v="MEOQUI"/>
    <n v="1"/>
    <s v="PEDRO MEOQUI"/>
    <s v="CALLE ABASOLO"/>
    <n v="107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2"/>
    <n v="2"/>
    <n v="4"/>
    <n v="10"/>
    <n v="14"/>
    <n v="24"/>
    <n v="16"/>
    <n v="14"/>
    <n v="30"/>
    <n v="0"/>
    <n v="0"/>
    <n v="0"/>
    <n v="0"/>
    <n v="0"/>
    <n v="0"/>
    <n v="0"/>
    <n v="0"/>
    <n v="0"/>
    <n v="28"/>
    <n v="30"/>
    <n v="5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</r>
  <r>
    <s v="08PJN0614A"/>
    <n v="1"/>
    <s v="MATUTINO"/>
    <s v="COLEGIO INDEPENDENCIA"/>
    <n v="8"/>
    <s v="CHIHUAHUA"/>
    <n v="8"/>
    <s v="CHIHUAHUA"/>
    <n v="37"/>
    <s v="JUĂREZ"/>
    <n v="1"/>
    <s v="JUĂREZ"/>
    <s v="CALLE DE LA LABRANZA"/>
    <n v="743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12"/>
    <n v="11"/>
    <n v="23"/>
    <n v="9"/>
    <n v="22"/>
    <n v="31"/>
    <n v="0"/>
    <n v="0"/>
    <n v="0"/>
    <n v="0"/>
    <n v="0"/>
    <n v="0"/>
    <n v="0"/>
    <n v="0"/>
    <n v="0"/>
    <n v="21"/>
    <n v="33"/>
    <n v="54"/>
    <n v="0"/>
    <n v="0"/>
    <n v="1"/>
    <n v="0"/>
    <n v="0"/>
    <n v="0"/>
    <n v="1"/>
    <n v="2"/>
    <n v="0"/>
    <n v="0"/>
    <n v="1"/>
    <n v="0"/>
    <n v="0"/>
    <n v="0"/>
    <n v="0"/>
    <n v="0"/>
    <n v="0"/>
    <n v="2"/>
    <n v="0"/>
    <n v="0"/>
    <n v="1"/>
    <n v="0"/>
    <n v="1"/>
    <n v="0"/>
    <n v="0"/>
    <n v="0"/>
    <n v="0"/>
    <n v="2"/>
    <n v="2"/>
    <n v="1"/>
    <n v="10"/>
    <n v="0"/>
    <n v="2"/>
    <n v="0"/>
    <n v="0"/>
    <n v="1"/>
    <n v="0"/>
    <n v="0"/>
    <n v="0"/>
    <n v="1"/>
    <n v="2"/>
    <n v="4"/>
    <n v="4"/>
  </r>
  <r>
    <s v="08DTV0217M"/>
    <n v="1"/>
    <s v="MATUTINO"/>
    <s v="TELESECUNDARIA FEDERALIZADA"/>
    <n v="8"/>
    <s v="CHIHUAHUA"/>
    <n v="8"/>
    <s v="CHIHUAHUA"/>
    <n v="31"/>
    <s v="GUERRERO"/>
    <n v="221"/>
    <s v="CIENEGUITA"/>
    <s v="CALLE CIENEGUITA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10"/>
    <n v="12"/>
    <n v="22"/>
    <n v="10"/>
    <n v="12"/>
    <n v="22"/>
    <n v="1"/>
    <n v="6"/>
    <n v="7"/>
    <n v="7"/>
    <n v="6"/>
    <n v="13"/>
    <n v="4"/>
    <n v="4"/>
    <n v="8"/>
    <n v="8"/>
    <n v="3"/>
    <n v="11"/>
    <n v="0"/>
    <n v="0"/>
    <n v="0"/>
    <n v="0"/>
    <n v="0"/>
    <n v="0"/>
    <n v="0"/>
    <n v="0"/>
    <n v="0"/>
    <n v="19"/>
    <n v="13"/>
    <n v="32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</r>
  <r>
    <s v="08DJN0112C"/>
    <n v="1"/>
    <s v="MATUTINO"/>
    <s v="JUSTO SIERRA"/>
    <n v="8"/>
    <s v="CHIHUAHUA"/>
    <n v="8"/>
    <s v="CHIHUAHUA"/>
    <n v="67"/>
    <s v="VALLE DE ZARAGOZA"/>
    <n v="1"/>
    <s v="VALLE DE ZARAGOZA"/>
    <s v="CALLE VALLE DE ZARAGOZA"/>
    <n v="0"/>
    <s v="PĂšBLICO"/>
    <x v="3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0"/>
    <n v="0"/>
    <n v="0"/>
    <n v="9"/>
    <n v="10"/>
    <n v="19"/>
    <n v="19"/>
    <n v="18"/>
    <n v="37"/>
    <n v="0"/>
    <n v="0"/>
    <n v="0"/>
    <n v="0"/>
    <n v="0"/>
    <n v="0"/>
    <n v="0"/>
    <n v="0"/>
    <n v="0"/>
    <n v="28"/>
    <n v="28"/>
    <n v="56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1"/>
    <n v="2"/>
    <n v="0"/>
    <n v="0"/>
    <n v="0"/>
    <n v="0"/>
    <n v="3"/>
    <n v="3"/>
    <n v="3"/>
  </r>
  <r>
    <s v="08DJN0200X"/>
    <n v="1"/>
    <s v="MATUTINO"/>
    <s v="ANGELA PERALTA"/>
    <n v="8"/>
    <s v="CHIHUAHUA"/>
    <n v="8"/>
    <s v="CHIHUAHUA"/>
    <n v="20"/>
    <s v="CHĂŤNIPAS"/>
    <n v="77"/>
    <s v="MILPILLAS"/>
    <s v="CALLE MILPILLAS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10"/>
    <n v="6"/>
    <n v="16"/>
    <n v="9"/>
    <n v="12"/>
    <n v="21"/>
    <n v="11"/>
    <n v="9"/>
    <n v="20"/>
    <n v="0"/>
    <n v="0"/>
    <n v="0"/>
    <n v="0"/>
    <n v="0"/>
    <n v="0"/>
    <n v="0"/>
    <n v="0"/>
    <n v="0"/>
    <n v="30"/>
    <n v="27"/>
    <n v="5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1"/>
    <n v="1"/>
    <n v="1"/>
    <n v="0"/>
    <n v="0"/>
    <n v="0"/>
    <n v="0"/>
    <n v="3"/>
    <n v="3"/>
    <n v="3"/>
  </r>
  <r>
    <s v="08EJN0403R"/>
    <n v="1"/>
    <s v="MATUTINO"/>
    <s v="OTILIO MONTAĂ‘O 8104"/>
    <n v="8"/>
    <s v="CHIHUAHUA"/>
    <n v="8"/>
    <s v="CHIHUAHUA"/>
    <n v="19"/>
    <s v="CHIHUAHUA"/>
    <n v="1"/>
    <s v="CHIHUAHUA"/>
    <s v="CALLE ERNESTO ESPINOZA"/>
    <n v="236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4"/>
    <n v="4"/>
    <n v="8"/>
    <n v="11"/>
    <n v="13"/>
    <n v="24"/>
    <n v="14"/>
    <n v="9"/>
    <n v="23"/>
    <n v="0"/>
    <n v="0"/>
    <n v="0"/>
    <n v="0"/>
    <n v="0"/>
    <n v="0"/>
    <n v="0"/>
    <n v="0"/>
    <n v="0"/>
    <n v="29"/>
    <n v="26"/>
    <n v="5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PJN0311G"/>
    <n v="1"/>
    <s v="MATUTINO"/>
    <s v="INSTITUTO BILINGUE MEXICO MODERNO"/>
    <n v="8"/>
    <s v="CHIHUAHUA"/>
    <n v="8"/>
    <s v="CHIHUAHUA"/>
    <n v="19"/>
    <s v="CHIHUAHUA"/>
    <n v="1"/>
    <s v="CHIHUAHUA"/>
    <s v="PROLONGACIĂ“N GONZALEZ COSSIO"/>
    <n v="9903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5"/>
    <n v="10"/>
    <n v="15"/>
    <n v="13"/>
    <n v="5"/>
    <n v="18"/>
    <n v="9"/>
    <n v="11"/>
    <n v="20"/>
    <n v="0"/>
    <n v="0"/>
    <n v="0"/>
    <n v="0"/>
    <n v="0"/>
    <n v="0"/>
    <n v="0"/>
    <n v="0"/>
    <n v="0"/>
    <n v="27"/>
    <n v="26"/>
    <n v="5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2"/>
    <n v="1"/>
    <n v="3"/>
    <n v="11"/>
    <n v="0"/>
    <n v="3"/>
    <n v="1"/>
    <n v="1"/>
    <n v="1"/>
    <n v="0"/>
    <n v="0"/>
    <n v="0"/>
    <n v="0"/>
    <n v="3"/>
    <n v="3"/>
    <n v="3"/>
  </r>
  <r>
    <s v="08DPR0117O"/>
    <n v="1"/>
    <s v="MATUTINO"/>
    <s v="CRISTOBAL COLON"/>
    <n v="8"/>
    <s v="CHIHUAHUA"/>
    <n v="8"/>
    <s v="CHIHUAHUA"/>
    <n v="29"/>
    <s v="GUADALUPE Y CALVO"/>
    <n v="480"/>
    <s v="MESA DE LA CRUZ"/>
    <s v="CAMINO CAMINO AL ZORRILLO"/>
    <n v="0"/>
    <s v="PĂšBLICO"/>
    <x v="3"/>
    <n v="2"/>
    <s v="BĂSICA"/>
    <n v="2"/>
    <x v="2"/>
    <n v="1"/>
    <x v="1"/>
    <n v="0"/>
    <s v="NO APLICA"/>
    <n v="0"/>
    <s v="NO APLICA"/>
    <s v="08FIZ0261Y"/>
    <s v="08FJS0131K"/>
    <s v="08ADG0007A"/>
    <n v="0"/>
    <s v="I2019"/>
    <n v="13"/>
    <n v="14"/>
    <n v="27"/>
    <n v="11"/>
    <n v="14"/>
    <n v="25"/>
    <n v="2"/>
    <n v="0"/>
    <n v="2"/>
    <n v="4"/>
    <n v="2"/>
    <n v="6"/>
    <n v="2"/>
    <n v="4"/>
    <n v="6"/>
    <n v="1"/>
    <n v="2"/>
    <n v="3"/>
    <n v="1"/>
    <n v="3"/>
    <n v="4"/>
    <n v="5"/>
    <n v="3"/>
    <n v="8"/>
    <n v="2"/>
    <n v="3"/>
    <n v="5"/>
    <n v="15"/>
    <n v="17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</r>
  <r>
    <s v="08DPR0718H"/>
    <n v="1"/>
    <s v="MATUTINO"/>
    <s v="AĂ‘O DE HIDALGO"/>
    <n v="8"/>
    <s v="CHIHUAHUA"/>
    <n v="8"/>
    <s v="CHIHUAHUA"/>
    <n v="40"/>
    <s v="MADERA"/>
    <n v="6"/>
    <s v="AĂ‘O DE HIDALGO (EL CUATROCIENTOS)"/>
    <s v="CALLE AĂ‘O DE HIDALGO"/>
    <n v="0"/>
    <s v="PĂšBLICO"/>
    <x v="3"/>
    <n v="2"/>
    <s v="BĂSICA"/>
    <n v="2"/>
    <x v="2"/>
    <n v="1"/>
    <x v="1"/>
    <n v="0"/>
    <s v="NO APLICA"/>
    <n v="0"/>
    <s v="NO APLICA"/>
    <s v="08FIZ0196O"/>
    <s v="08FJS0120E"/>
    <s v="08ADG0055K"/>
    <n v="0"/>
    <s v="I2019"/>
    <n v="19"/>
    <n v="11"/>
    <n v="30"/>
    <n v="19"/>
    <n v="11"/>
    <n v="30"/>
    <n v="1"/>
    <n v="3"/>
    <n v="4"/>
    <n v="2"/>
    <n v="0"/>
    <n v="2"/>
    <n v="1"/>
    <n v="2"/>
    <n v="3"/>
    <n v="5"/>
    <n v="2"/>
    <n v="7"/>
    <n v="3"/>
    <n v="1"/>
    <n v="4"/>
    <n v="4"/>
    <n v="0"/>
    <n v="4"/>
    <n v="5"/>
    <n v="3"/>
    <n v="8"/>
    <n v="20"/>
    <n v="8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EPR0035D"/>
    <n v="1"/>
    <s v="MATUTINO"/>
    <s v="MARIANO ESCOBEDO 2565"/>
    <n v="8"/>
    <s v="CHIHUAHUA"/>
    <n v="8"/>
    <s v="CHIHUAHUA"/>
    <n v="9"/>
    <s v="BOCOYNA"/>
    <n v="166"/>
    <s v="SAN ANTONIO"/>
    <s v="CALLE SAN ANTONIO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18"/>
    <n v="11"/>
    <n v="29"/>
    <n v="18"/>
    <n v="11"/>
    <n v="29"/>
    <n v="5"/>
    <n v="0"/>
    <n v="5"/>
    <n v="3"/>
    <n v="4"/>
    <n v="7"/>
    <n v="4"/>
    <n v="3"/>
    <n v="7"/>
    <n v="3"/>
    <n v="1"/>
    <n v="4"/>
    <n v="3"/>
    <n v="2"/>
    <n v="5"/>
    <n v="1"/>
    <n v="4"/>
    <n v="5"/>
    <n v="0"/>
    <n v="0"/>
    <n v="0"/>
    <n v="14"/>
    <n v="14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189G"/>
    <n v="1"/>
    <s v="MATUTINO"/>
    <s v="TELESECUNDARIA FEDERALIZADA"/>
    <n v="8"/>
    <s v="CHIHUAHUA"/>
    <n v="8"/>
    <s v="CHIHUAHUA"/>
    <n v="29"/>
    <s v="GUADALUPE Y CALVO"/>
    <n v="913"/>
    <s v="CEBOLLAS"/>
    <s v="CALLE CONOCIDO CEBOLLAS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13"/>
    <n v="17"/>
    <n v="30"/>
    <n v="13"/>
    <n v="17"/>
    <n v="30"/>
    <n v="5"/>
    <n v="8"/>
    <n v="13"/>
    <n v="5"/>
    <n v="1"/>
    <n v="6"/>
    <n v="4"/>
    <n v="3"/>
    <n v="7"/>
    <n v="4"/>
    <n v="6"/>
    <n v="10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0787N"/>
    <n v="1"/>
    <s v="MATUTINO"/>
    <s v="JUANA DE IBARBOUROU"/>
    <n v="8"/>
    <s v="CHIHUAHUA"/>
    <n v="8"/>
    <s v="CHIHUAHUA"/>
    <n v="37"/>
    <s v="JUĂREZ"/>
    <n v="1"/>
    <s v="JUĂREZ"/>
    <s v="CALLE VALENTIN GOMEZ FARIAS"/>
    <n v="0"/>
    <s v="PĂšBLICO"/>
    <x v="3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0"/>
    <n v="0"/>
    <n v="0"/>
    <n v="14"/>
    <n v="5"/>
    <n v="19"/>
    <n v="19"/>
    <n v="21"/>
    <n v="40"/>
    <n v="0"/>
    <n v="0"/>
    <n v="0"/>
    <n v="0"/>
    <n v="0"/>
    <n v="0"/>
    <n v="0"/>
    <n v="0"/>
    <n v="0"/>
    <n v="33"/>
    <n v="26"/>
    <n v="5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</r>
  <r>
    <s v="08DJN2224U"/>
    <n v="2"/>
    <s v="VESPERTINO"/>
    <s v="HILDA ORELIA ARIZPE RODRIGUEZ"/>
    <n v="8"/>
    <s v="CHIHUAHUA"/>
    <n v="8"/>
    <s v="CHIHUAHUA"/>
    <n v="21"/>
    <s v="DELICIAS"/>
    <n v="1"/>
    <s v="DELICIAS"/>
    <s v="CALLE EMILIANO ZAPATA"/>
    <n v="410"/>
    <s v="PĂšBLICO"/>
    <x v="3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2"/>
    <n v="5"/>
    <n v="7"/>
    <n v="14"/>
    <n v="15"/>
    <n v="29"/>
    <n v="11"/>
    <n v="12"/>
    <n v="23"/>
    <n v="0"/>
    <n v="0"/>
    <n v="0"/>
    <n v="0"/>
    <n v="0"/>
    <n v="0"/>
    <n v="0"/>
    <n v="0"/>
    <n v="0"/>
    <n v="27"/>
    <n v="32"/>
    <n v="5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DDI0012H"/>
    <n v="4"/>
    <s v="DISCONTINUO"/>
    <s v="CENDI SEP NUM. 8"/>
    <n v="8"/>
    <s v="CHIHUAHUA"/>
    <n v="8"/>
    <s v="CHIHUAHUA"/>
    <n v="17"/>
    <s v="CUAUHTĂ‰MOC"/>
    <n v="1"/>
    <s v="CUAUHTĂ‰MOC"/>
    <s v="CALLE CLAVELES "/>
    <n v="3203"/>
    <s v="PĂšBLICO"/>
    <x v="3"/>
    <n v="1"/>
    <s v="INICIAL"/>
    <n v="1"/>
    <x v="3"/>
    <n v="1"/>
    <x v="5"/>
    <n v="0"/>
    <s v="NO APLICA"/>
    <n v="0"/>
    <s v="NO APLICA"/>
    <s v="08FCJ0001Q"/>
    <m/>
    <s v="08ADG0010O"/>
    <n v="0"/>
    <s v="I2019"/>
    <n v="0"/>
    <n v="0"/>
    <n v="0"/>
    <n v="0"/>
    <n v="0"/>
    <n v="0"/>
    <n v="0"/>
    <n v="0"/>
    <n v="0"/>
    <n v="9"/>
    <n v="11"/>
    <n v="20"/>
    <n v="8"/>
    <n v="14"/>
    <n v="22"/>
    <n v="7"/>
    <n v="12"/>
    <n v="19"/>
    <n v="0"/>
    <n v="0"/>
    <n v="0"/>
    <n v="0"/>
    <n v="0"/>
    <n v="0"/>
    <n v="0"/>
    <n v="0"/>
    <n v="0"/>
    <n v="24"/>
    <n v="37"/>
    <n v="61"/>
    <n v="1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</r>
  <r>
    <s v="08ETV0102K"/>
    <n v="1"/>
    <s v="MATUTINO"/>
    <s v="TELESECUNDARIA 6102"/>
    <n v="8"/>
    <s v="CHIHUAHUA"/>
    <n v="8"/>
    <s v="CHIHUAHUA"/>
    <n v="62"/>
    <s v="SAUCILLO"/>
    <n v="35"/>
    <s v="SANTA GERTRUDIS (LA HACIENDA)"/>
    <s v="CALLE SANTA GERTRUDIS (LA HACIENDA)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19"/>
    <n v="14"/>
    <n v="33"/>
    <n v="18"/>
    <n v="12"/>
    <n v="30"/>
    <n v="5"/>
    <n v="1"/>
    <n v="6"/>
    <n v="4"/>
    <n v="2"/>
    <n v="6"/>
    <n v="4"/>
    <n v="4"/>
    <n v="8"/>
    <n v="5"/>
    <n v="6"/>
    <n v="11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DJN0397Y"/>
    <n v="2"/>
    <s v="VESPERTINO"/>
    <s v="LUISA MAY ALCOTT"/>
    <n v="8"/>
    <s v="CHIHUAHUA"/>
    <n v="8"/>
    <s v="CHIHUAHUA"/>
    <n v="40"/>
    <s v="MADERA"/>
    <n v="1"/>
    <s v="MADERA"/>
    <s v="PROLONGACIĂ“N VICENTE GUERRERO "/>
    <n v="0"/>
    <s v="PĂšBLICO"/>
    <x v="3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2"/>
    <n v="6"/>
    <n v="8"/>
    <n v="13"/>
    <n v="9"/>
    <n v="22"/>
    <n v="14"/>
    <n v="15"/>
    <n v="29"/>
    <n v="0"/>
    <n v="0"/>
    <n v="0"/>
    <n v="0"/>
    <n v="0"/>
    <n v="0"/>
    <n v="0"/>
    <n v="0"/>
    <n v="0"/>
    <n v="29"/>
    <n v="30"/>
    <n v="5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PJN0589S"/>
    <n v="1"/>
    <s v="MATUTINO"/>
    <s v="CENTRO EDUCATIVO OMEGA"/>
    <n v="8"/>
    <s v="CHIHUAHUA"/>
    <n v="8"/>
    <s v="CHIHUAHUA"/>
    <n v="37"/>
    <s v="JUĂREZ"/>
    <n v="1"/>
    <s v="JUĂREZ"/>
    <s v="PROLONGACIĂ“N HERMANOS ESCOBAR"/>
    <n v="6137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4"/>
    <n v="11"/>
    <n v="25"/>
    <n v="8"/>
    <n v="6"/>
    <n v="14"/>
    <n v="8"/>
    <n v="9"/>
    <n v="17"/>
    <n v="0"/>
    <n v="0"/>
    <n v="0"/>
    <n v="0"/>
    <n v="0"/>
    <n v="0"/>
    <n v="0"/>
    <n v="0"/>
    <n v="0"/>
    <n v="30"/>
    <n v="26"/>
    <n v="5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</r>
  <r>
    <s v="08DCC0059I"/>
    <n v="1"/>
    <s v="MATUTINO"/>
    <s v="IGNACIO ZARAGOZA"/>
    <n v="8"/>
    <s v="CHIHUAHUA"/>
    <n v="8"/>
    <s v="CHIHUAHUA"/>
    <n v="27"/>
    <s v="GUACHOCHI"/>
    <n v="90"/>
    <s v="SAMACHIQUE"/>
    <s v="CALLE SAMACHIQUE"/>
    <n v="0"/>
    <s v="PĂšBLICO"/>
    <x v="3"/>
    <n v="2"/>
    <s v="BĂSICA"/>
    <n v="1"/>
    <x v="0"/>
    <n v="3"/>
    <x v="3"/>
    <n v="0"/>
    <s v="NO APLICA"/>
    <n v="0"/>
    <s v="NO APLICA"/>
    <s v="08FZI0032E"/>
    <s v="08FJI0008D"/>
    <s v="08ADG0006B"/>
    <n v="0"/>
    <s v="I2019"/>
    <n v="0"/>
    <n v="0"/>
    <n v="0"/>
    <n v="0"/>
    <n v="0"/>
    <n v="0"/>
    <n v="0"/>
    <n v="0"/>
    <n v="0"/>
    <n v="7"/>
    <n v="7"/>
    <n v="14"/>
    <n v="11"/>
    <n v="7"/>
    <n v="18"/>
    <n v="8"/>
    <n v="18"/>
    <n v="26"/>
    <n v="0"/>
    <n v="0"/>
    <n v="0"/>
    <n v="0"/>
    <n v="0"/>
    <n v="0"/>
    <n v="0"/>
    <n v="0"/>
    <n v="0"/>
    <n v="26"/>
    <n v="32"/>
    <n v="5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2"/>
    <n v="2"/>
  </r>
  <r>
    <s v="08DPR1498T"/>
    <n v="1"/>
    <s v="MATUTINO"/>
    <s v="16 DE SEPTIEMBRE"/>
    <n v="8"/>
    <s v="CHIHUAHUA"/>
    <n v="8"/>
    <s v="CHIHUAHUA"/>
    <n v="29"/>
    <s v="GUADALUPE Y CALVO"/>
    <n v="200"/>
    <s v="SAN IGNACIO DE LOS ALMAZĂN (A. SAN IGNACIO)"/>
    <s v="CALLE SAN IGNACIO DE LOS ALMAZAN (ARROYO SAN IGNACI"/>
    <n v="0"/>
    <s v="PĂšBLICO"/>
    <x v="3"/>
    <n v="2"/>
    <s v="BĂSICA"/>
    <n v="2"/>
    <x v="2"/>
    <n v="1"/>
    <x v="1"/>
    <n v="0"/>
    <s v="NO APLICA"/>
    <n v="0"/>
    <s v="NO APLICA"/>
    <s v="08FIZ0261Y"/>
    <s v="08FJS0131K"/>
    <s v="08ADG0007A"/>
    <n v="0"/>
    <s v="I2019"/>
    <n v="16"/>
    <n v="14"/>
    <n v="30"/>
    <n v="15"/>
    <n v="13"/>
    <n v="28"/>
    <n v="4"/>
    <n v="2"/>
    <n v="6"/>
    <n v="5"/>
    <n v="2"/>
    <n v="7"/>
    <n v="1"/>
    <n v="1"/>
    <n v="2"/>
    <n v="2"/>
    <n v="4"/>
    <n v="6"/>
    <n v="7"/>
    <n v="2"/>
    <n v="9"/>
    <n v="1"/>
    <n v="1"/>
    <n v="2"/>
    <n v="0"/>
    <n v="2"/>
    <n v="2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840P"/>
    <n v="4"/>
    <s v="DISCONTINUO"/>
    <s v="BENITO JUAREZ"/>
    <n v="8"/>
    <s v="CHIHUAHUA"/>
    <n v="8"/>
    <s v="CHIHUAHUA"/>
    <n v="49"/>
    <s v="NONOAVA"/>
    <n v="12"/>
    <s v="LA JUNTA DE LOS RĂŤOS"/>
    <s v="CALLE LA JUNTA DE LOS RIOS"/>
    <n v="0"/>
    <s v="PĂšBLICO"/>
    <x v="3"/>
    <n v="2"/>
    <s v="BĂSICA"/>
    <n v="2"/>
    <x v="2"/>
    <n v="1"/>
    <x v="1"/>
    <n v="0"/>
    <s v="NO APLICA"/>
    <n v="0"/>
    <s v="NO APLICA"/>
    <s v="08FIZ0135A"/>
    <s v="08FJS0105M"/>
    <s v="08ADG0046C"/>
    <n v="0"/>
    <s v="I2019"/>
    <n v="19"/>
    <n v="10"/>
    <n v="29"/>
    <n v="19"/>
    <n v="10"/>
    <n v="29"/>
    <n v="7"/>
    <n v="3"/>
    <n v="10"/>
    <n v="5"/>
    <n v="1"/>
    <n v="6"/>
    <n v="4"/>
    <n v="1"/>
    <n v="5"/>
    <n v="1"/>
    <n v="3"/>
    <n v="4"/>
    <n v="2"/>
    <n v="2"/>
    <n v="4"/>
    <n v="1"/>
    <n v="0"/>
    <n v="1"/>
    <n v="3"/>
    <n v="2"/>
    <n v="5"/>
    <n v="16"/>
    <n v="9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3"/>
  </r>
  <r>
    <s v="08EPR0144K"/>
    <n v="1"/>
    <s v="MATUTINO"/>
    <s v="HOMERO CERVANTES LAUREIRO 2800"/>
    <n v="8"/>
    <s v="CHIHUAHUA"/>
    <n v="8"/>
    <s v="CHIHUAHUA"/>
    <n v="30"/>
    <s v="GUAZAPARES"/>
    <n v="78"/>
    <s v="EL PUERTO CHIQUITO"/>
    <s v="NINGUNO NINGUNO"/>
    <n v="0"/>
    <s v="PĂšBLICO"/>
    <x v="2"/>
    <n v="2"/>
    <s v="BĂSICA"/>
    <n v="2"/>
    <x v="2"/>
    <n v="1"/>
    <x v="1"/>
    <n v="0"/>
    <s v="NO APLICA"/>
    <n v="0"/>
    <s v="NO APLICA"/>
    <s v="08FIZ0044J"/>
    <m/>
    <m/>
    <n v="0"/>
    <s v="I2019"/>
    <n v="13"/>
    <n v="12"/>
    <n v="25"/>
    <n v="13"/>
    <n v="12"/>
    <n v="25"/>
    <n v="2"/>
    <n v="2"/>
    <n v="4"/>
    <n v="3"/>
    <n v="6"/>
    <n v="9"/>
    <n v="3"/>
    <n v="3"/>
    <n v="6"/>
    <n v="2"/>
    <n v="2"/>
    <n v="4"/>
    <n v="2"/>
    <n v="3"/>
    <n v="5"/>
    <n v="4"/>
    <n v="3"/>
    <n v="7"/>
    <n v="2"/>
    <n v="0"/>
    <n v="2"/>
    <n v="16"/>
    <n v="17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123Y"/>
    <n v="1"/>
    <s v="MATUTINO"/>
    <s v="CUITLAHUAC"/>
    <n v="8"/>
    <s v="CHIHUAHUA"/>
    <n v="8"/>
    <s v="CHIHUAHUA"/>
    <n v="7"/>
    <s v="BALLEZA"/>
    <n v="89"/>
    <s v="PIEDRA BOLA"/>
    <s v="CALLE PIEDRA BOLA"/>
    <n v="0"/>
    <s v="PĂšBLICO"/>
    <x v="3"/>
    <n v="2"/>
    <s v="BĂSICA"/>
    <n v="2"/>
    <x v="2"/>
    <n v="3"/>
    <x v="4"/>
    <n v="0"/>
    <s v="NO APLICA"/>
    <n v="0"/>
    <s v="NO APLICA"/>
    <s v="08FZI0036A"/>
    <s v="08FJI0004H"/>
    <s v="08ADG0007A"/>
    <n v="0"/>
    <s v="I2019"/>
    <n v="17"/>
    <n v="5"/>
    <n v="22"/>
    <n v="16"/>
    <n v="5"/>
    <n v="21"/>
    <n v="3"/>
    <n v="0"/>
    <n v="3"/>
    <n v="3"/>
    <n v="3"/>
    <n v="6"/>
    <n v="0"/>
    <n v="2"/>
    <n v="2"/>
    <n v="5"/>
    <n v="3"/>
    <n v="8"/>
    <n v="2"/>
    <n v="2"/>
    <n v="4"/>
    <n v="4"/>
    <n v="1"/>
    <n v="5"/>
    <n v="8"/>
    <n v="4"/>
    <n v="12"/>
    <n v="22"/>
    <n v="15"/>
    <n v="3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654M"/>
    <n v="1"/>
    <s v="MATUTINO"/>
    <s v="AGUSTIN MELGAR"/>
    <n v="8"/>
    <s v="CHIHUAHUA"/>
    <n v="8"/>
    <s v="CHIHUAHUA"/>
    <n v="27"/>
    <s v="GUACHOCHI"/>
    <n v="586"/>
    <s v="MATALIRABO"/>
    <s v="CALLE MATALIRABO"/>
    <n v="0"/>
    <s v="PĂšBLICO"/>
    <x v="3"/>
    <n v="2"/>
    <s v="BĂSICA"/>
    <n v="2"/>
    <x v="2"/>
    <n v="3"/>
    <x v="4"/>
    <n v="0"/>
    <s v="NO APLICA"/>
    <n v="0"/>
    <s v="NO APLICA"/>
    <s v="08FZI0022Y"/>
    <s v="08FJI0008D"/>
    <s v="08ADG0006B"/>
    <n v="0"/>
    <s v="I2019"/>
    <n v="10"/>
    <n v="18"/>
    <n v="28"/>
    <n v="10"/>
    <n v="18"/>
    <n v="28"/>
    <n v="1"/>
    <n v="7"/>
    <n v="8"/>
    <n v="5"/>
    <n v="5"/>
    <n v="10"/>
    <n v="2"/>
    <n v="2"/>
    <n v="4"/>
    <n v="1"/>
    <n v="3"/>
    <n v="4"/>
    <n v="2"/>
    <n v="3"/>
    <n v="5"/>
    <n v="1"/>
    <n v="2"/>
    <n v="3"/>
    <n v="3"/>
    <n v="1"/>
    <n v="4"/>
    <n v="14"/>
    <n v="16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</r>
  <r>
    <s v="08DTV0058O"/>
    <n v="1"/>
    <s v="MATUTINO"/>
    <s v="FRANCISCO R. ALMADA"/>
    <n v="8"/>
    <s v="CHIHUAHUA"/>
    <n v="8"/>
    <s v="CHIHUAHUA"/>
    <n v="30"/>
    <s v="GUAZAPARES"/>
    <n v="45"/>
    <s v="GUAJIPA"/>
    <s v="NINGUNO NINGUNO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14"/>
    <n v="13"/>
    <n v="27"/>
    <n v="14"/>
    <n v="13"/>
    <n v="27"/>
    <n v="3"/>
    <n v="3"/>
    <n v="6"/>
    <n v="5"/>
    <n v="5"/>
    <n v="10"/>
    <n v="9"/>
    <n v="4"/>
    <n v="13"/>
    <n v="2"/>
    <n v="5"/>
    <n v="7"/>
    <n v="0"/>
    <n v="0"/>
    <n v="0"/>
    <n v="0"/>
    <n v="0"/>
    <n v="0"/>
    <n v="0"/>
    <n v="0"/>
    <n v="0"/>
    <n v="16"/>
    <n v="14"/>
    <n v="3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203J"/>
    <n v="1"/>
    <s v="MATUTINO"/>
    <s v="TELESECUNDARIA FEDERALIZADA"/>
    <n v="8"/>
    <s v="CHIHUAHUA"/>
    <n v="8"/>
    <s v="CHIHUAHUA"/>
    <n v="7"/>
    <s v="BALLEZA"/>
    <n v="63"/>
    <s v="LA JOYA"/>
    <s v="CALLE LA JOYA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14"/>
    <n v="12"/>
    <n v="26"/>
    <n v="14"/>
    <n v="12"/>
    <n v="26"/>
    <n v="2"/>
    <n v="1"/>
    <n v="3"/>
    <n v="2"/>
    <n v="6"/>
    <n v="8"/>
    <n v="8"/>
    <n v="6"/>
    <n v="14"/>
    <n v="5"/>
    <n v="5"/>
    <n v="10"/>
    <n v="0"/>
    <n v="0"/>
    <n v="0"/>
    <n v="0"/>
    <n v="0"/>
    <n v="0"/>
    <n v="0"/>
    <n v="0"/>
    <n v="0"/>
    <n v="15"/>
    <n v="17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DTV0225V"/>
    <n v="1"/>
    <s v="MATUTINO"/>
    <s v="NIĂ‘OS HEROES"/>
    <n v="8"/>
    <s v="CHIHUAHUA"/>
    <n v="8"/>
    <s v="CHIHUAHUA"/>
    <n v="65"/>
    <s v="URIQUE"/>
    <n v="366"/>
    <s v="GUADALUPE CORONADO"/>
    <s v="NINGUNO NINGUNO"/>
    <n v="0"/>
    <s v="PĂšBLICO"/>
    <x v="3"/>
    <n v="2"/>
    <s v="BĂSICA"/>
    <n v="3"/>
    <x v="1"/>
    <n v="3"/>
    <x v="2"/>
    <n v="0"/>
    <s v="NO APLICA"/>
    <n v="0"/>
    <s v="NO APLICA"/>
    <s v="08FTV0040N"/>
    <m/>
    <s v="08ADG0003E"/>
    <n v="0"/>
    <s v="I2019"/>
    <n v="19"/>
    <n v="7"/>
    <n v="26"/>
    <n v="19"/>
    <n v="7"/>
    <n v="26"/>
    <n v="6"/>
    <n v="2"/>
    <n v="8"/>
    <n v="6"/>
    <n v="5"/>
    <n v="11"/>
    <n v="3"/>
    <n v="5"/>
    <n v="8"/>
    <n v="9"/>
    <n v="1"/>
    <n v="10"/>
    <n v="0"/>
    <n v="0"/>
    <n v="0"/>
    <n v="0"/>
    <n v="0"/>
    <n v="0"/>
    <n v="0"/>
    <n v="0"/>
    <n v="0"/>
    <n v="18"/>
    <n v="11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</r>
  <r>
    <s v="08DPR1667Y"/>
    <n v="1"/>
    <s v="MATUTINO"/>
    <s v="FRANCISCO I. MADERO"/>
    <n v="8"/>
    <s v="CHIHUAHUA"/>
    <n v="8"/>
    <s v="CHIHUAHUA"/>
    <n v="45"/>
    <s v="MEOQUI"/>
    <n v="20"/>
    <s v="POTRERO DEL LLANO"/>
    <s v="NINGUNO NINGUNO"/>
    <n v="0"/>
    <s v="PĂšBLICO"/>
    <x v="3"/>
    <n v="2"/>
    <s v="BĂSICA"/>
    <n v="2"/>
    <x v="2"/>
    <n v="1"/>
    <x v="1"/>
    <n v="0"/>
    <s v="NO APLICA"/>
    <n v="0"/>
    <s v="NO APLICA"/>
    <s v="08FIZ0222W"/>
    <s v="08FJS0125Z"/>
    <s v="08ADG0057I"/>
    <n v="0"/>
    <s v="I2019"/>
    <n v="6"/>
    <n v="21"/>
    <n v="27"/>
    <n v="6"/>
    <n v="21"/>
    <n v="27"/>
    <n v="1"/>
    <n v="4"/>
    <n v="5"/>
    <n v="3"/>
    <n v="3"/>
    <n v="6"/>
    <n v="2"/>
    <n v="5"/>
    <n v="7"/>
    <n v="1"/>
    <n v="1"/>
    <n v="2"/>
    <n v="0"/>
    <n v="2"/>
    <n v="2"/>
    <n v="1"/>
    <n v="3"/>
    <n v="4"/>
    <n v="2"/>
    <n v="5"/>
    <n v="7"/>
    <n v="9"/>
    <n v="19"/>
    <n v="2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</r>
  <r>
    <s v="08ETV0059M"/>
    <n v="1"/>
    <s v="MATUTINO"/>
    <s v="TELESECUNDARIA 6059"/>
    <n v="8"/>
    <s v="CHIHUAHUA"/>
    <n v="8"/>
    <s v="CHIHUAHUA"/>
    <n v="31"/>
    <s v="GUERRERO"/>
    <n v="117"/>
    <s v="SANTO TOMĂS"/>
    <s v="CALLE SANTO TOMAS"/>
    <n v="0"/>
    <s v="PĂšBLICO"/>
    <x v="2"/>
    <n v="2"/>
    <s v="BĂSICA"/>
    <n v="3"/>
    <x v="1"/>
    <n v="3"/>
    <x v="2"/>
    <n v="0"/>
    <s v="NO APLICA"/>
    <n v="0"/>
    <s v="NO APLICA"/>
    <s v="08FTV0010T"/>
    <m/>
    <m/>
    <n v="0"/>
    <s v="I2019"/>
    <n v="9"/>
    <n v="15"/>
    <n v="24"/>
    <n v="7"/>
    <n v="15"/>
    <n v="22"/>
    <n v="4"/>
    <n v="7"/>
    <n v="11"/>
    <n v="7"/>
    <n v="7"/>
    <n v="14"/>
    <n v="3"/>
    <n v="5"/>
    <n v="8"/>
    <n v="4"/>
    <n v="5"/>
    <n v="9"/>
    <n v="0"/>
    <n v="0"/>
    <n v="0"/>
    <n v="0"/>
    <n v="0"/>
    <n v="0"/>
    <n v="0"/>
    <n v="0"/>
    <n v="0"/>
    <n v="14"/>
    <n v="17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</r>
  <r>
    <s v="08EJN0119V"/>
    <n v="1"/>
    <s v="MATUTINO"/>
    <s v="ESTEFANIA CASTAĂ‘EDA 1008"/>
    <n v="8"/>
    <s v="CHIHUAHUA"/>
    <n v="8"/>
    <s v="CHIHUAHUA"/>
    <n v="19"/>
    <s v="CHIHUAHUA"/>
    <n v="1"/>
    <s v="CHIHUAHUA"/>
    <s v="CALLE 29"/>
    <n v="1008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4"/>
    <n v="7"/>
    <n v="11"/>
    <n v="11"/>
    <n v="11"/>
    <n v="22"/>
    <n v="9"/>
    <n v="13"/>
    <n v="22"/>
    <n v="0"/>
    <n v="0"/>
    <n v="0"/>
    <n v="0"/>
    <n v="0"/>
    <n v="0"/>
    <n v="0"/>
    <n v="0"/>
    <n v="0"/>
    <n v="24"/>
    <n v="31"/>
    <n v="5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1"/>
    <n v="7"/>
    <n v="0"/>
    <n v="3"/>
    <n v="1"/>
    <n v="1"/>
    <n v="1"/>
    <n v="0"/>
    <n v="0"/>
    <n v="0"/>
    <n v="0"/>
    <n v="3"/>
    <n v="6"/>
    <n v="4"/>
  </r>
  <r>
    <s v="08PJN0618X"/>
    <n v="1"/>
    <s v="MATUTINO"/>
    <s v="COLEGIO DEL BOSQUE"/>
    <n v="8"/>
    <s v="CHIHUAHUA"/>
    <n v="8"/>
    <s v="CHIHUAHUA"/>
    <n v="37"/>
    <s v="JUĂREZ"/>
    <n v="1"/>
    <s v="JUĂREZ"/>
    <s v="CALLE VALLE DE ALLENDE"/>
    <n v="397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"/>
    <n v="3"/>
    <n v="5"/>
    <n v="9"/>
    <n v="14"/>
    <n v="23"/>
    <n v="8"/>
    <n v="12"/>
    <n v="20"/>
    <n v="0"/>
    <n v="0"/>
    <n v="0"/>
    <n v="0"/>
    <n v="0"/>
    <n v="0"/>
    <n v="0"/>
    <n v="0"/>
    <n v="0"/>
    <n v="19"/>
    <n v="29"/>
    <n v="4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5"/>
    <n v="0"/>
    <n v="1"/>
    <n v="0"/>
    <n v="0"/>
    <n v="0"/>
    <n v="0"/>
    <n v="0"/>
    <n v="0"/>
    <n v="1"/>
    <n v="1"/>
    <n v="49"/>
    <n v="3"/>
  </r>
  <r>
    <s v="08DPR0136C"/>
    <n v="1"/>
    <s v="MATUTINO"/>
    <s v="VENUSTIANO CARRANZA"/>
    <n v="8"/>
    <s v="CHIHUAHUA"/>
    <n v="8"/>
    <s v="CHIHUAHUA"/>
    <n v="29"/>
    <s v="GUADALUPE Y CALVO"/>
    <n v="619"/>
    <s v="BASONOPITA DE ABAJO"/>
    <s v="CALLE BASONOPITA DE ABAJO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3"/>
    <n v="16"/>
    <n v="29"/>
    <n v="13"/>
    <n v="16"/>
    <n v="29"/>
    <n v="2"/>
    <n v="1"/>
    <n v="3"/>
    <n v="3"/>
    <n v="0"/>
    <n v="3"/>
    <n v="2"/>
    <n v="4"/>
    <n v="6"/>
    <n v="1"/>
    <n v="2"/>
    <n v="3"/>
    <n v="0"/>
    <n v="6"/>
    <n v="6"/>
    <n v="4"/>
    <n v="3"/>
    <n v="7"/>
    <n v="4"/>
    <n v="1"/>
    <n v="5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971A"/>
    <n v="4"/>
    <s v="DISCONTINUO"/>
    <s v="GUADALUPE VICTORIA"/>
    <n v="8"/>
    <s v="CHIHUAHUA"/>
    <n v="8"/>
    <s v="CHIHUAHUA"/>
    <n v="29"/>
    <s v="GUADALUPE Y CALVO"/>
    <n v="47"/>
    <s v="LA CATEDRAL"/>
    <s v="CALLE LA CATEDRAL"/>
    <n v="0"/>
    <s v="PĂšBLICO"/>
    <x v="3"/>
    <n v="2"/>
    <s v="BĂSICA"/>
    <n v="2"/>
    <x v="2"/>
    <n v="1"/>
    <x v="1"/>
    <n v="0"/>
    <s v="NO APLICA"/>
    <n v="0"/>
    <s v="NO APLICA"/>
    <s v="08FIZ0249C"/>
    <s v="08FJS0130L"/>
    <s v="08ADG0006B"/>
    <n v="0"/>
    <s v="I2019"/>
    <n v="21"/>
    <n v="12"/>
    <n v="33"/>
    <n v="21"/>
    <n v="12"/>
    <n v="33"/>
    <n v="4"/>
    <n v="1"/>
    <n v="5"/>
    <n v="0"/>
    <n v="3"/>
    <n v="3"/>
    <n v="2"/>
    <n v="2"/>
    <n v="4"/>
    <n v="2"/>
    <n v="3"/>
    <n v="5"/>
    <n v="4"/>
    <n v="2"/>
    <n v="6"/>
    <n v="4"/>
    <n v="0"/>
    <n v="4"/>
    <n v="1"/>
    <n v="2"/>
    <n v="3"/>
    <n v="13"/>
    <n v="12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043M"/>
    <n v="1"/>
    <s v="MATUTINO"/>
    <s v="LEYES DE REFORMA 2543"/>
    <n v="8"/>
    <s v="CHIHUAHUA"/>
    <n v="8"/>
    <s v="CHIHUAHUA"/>
    <n v="9"/>
    <s v="BOCOYNA"/>
    <n v="507"/>
    <s v="GASISUCHI (SAYAHUACHI)"/>
    <s v="CALLE GASISUCHI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15"/>
    <n v="14"/>
    <n v="29"/>
    <n v="15"/>
    <n v="14"/>
    <n v="29"/>
    <n v="4"/>
    <n v="1"/>
    <n v="5"/>
    <n v="2"/>
    <n v="4"/>
    <n v="6"/>
    <n v="2"/>
    <n v="2"/>
    <n v="4"/>
    <n v="1"/>
    <n v="4"/>
    <n v="5"/>
    <n v="3"/>
    <n v="3"/>
    <n v="6"/>
    <n v="3"/>
    <n v="1"/>
    <n v="4"/>
    <n v="2"/>
    <n v="2"/>
    <n v="4"/>
    <n v="13"/>
    <n v="16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447E"/>
    <n v="1"/>
    <s v="MATUTINO"/>
    <s v="MARIO A. MACIAS SALDAĂ‘A"/>
    <n v="8"/>
    <s v="CHIHUAHUA"/>
    <n v="8"/>
    <s v="CHIHUAHUA"/>
    <n v="29"/>
    <s v="GUADALUPE Y CALVO"/>
    <n v="516"/>
    <s v="TIERRA FLOJA"/>
    <s v="CALLE TIERRA FLOJA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16"/>
    <n v="16"/>
    <n v="32"/>
    <n v="16"/>
    <n v="15"/>
    <n v="31"/>
    <n v="3"/>
    <n v="1"/>
    <n v="4"/>
    <n v="3"/>
    <n v="0"/>
    <n v="3"/>
    <n v="2"/>
    <n v="3"/>
    <n v="5"/>
    <n v="1"/>
    <n v="3"/>
    <n v="4"/>
    <n v="4"/>
    <n v="4"/>
    <n v="8"/>
    <n v="2"/>
    <n v="3"/>
    <n v="5"/>
    <n v="2"/>
    <n v="2"/>
    <n v="4"/>
    <n v="14"/>
    <n v="15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</r>
  <r>
    <s v="08DPB0715J"/>
    <n v="1"/>
    <s v="MATUTINO"/>
    <s v="CUAUHTEMOC"/>
    <n v="8"/>
    <s v="CHIHUAHUA"/>
    <n v="8"/>
    <s v="CHIHUAHUA"/>
    <n v="27"/>
    <s v="GUACHOCHI"/>
    <n v="53"/>
    <s v="EL MANZANO"/>
    <s v="CALLE EL MANZANO"/>
    <n v="0"/>
    <s v="PĂšBLICO"/>
    <x v="3"/>
    <n v="2"/>
    <s v="BĂSICA"/>
    <n v="2"/>
    <x v="2"/>
    <n v="3"/>
    <x v="4"/>
    <n v="0"/>
    <s v="NO APLICA"/>
    <n v="0"/>
    <s v="NO APLICA"/>
    <s v="08FZI0021Z"/>
    <s v="08FJI0008D"/>
    <s v="08ADG0006B"/>
    <n v="0"/>
    <s v="I2019"/>
    <n v="13"/>
    <n v="17"/>
    <n v="30"/>
    <n v="12"/>
    <n v="17"/>
    <n v="29"/>
    <n v="1"/>
    <n v="5"/>
    <n v="6"/>
    <n v="1"/>
    <n v="3"/>
    <n v="4"/>
    <n v="3"/>
    <n v="2"/>
    <n v="5"/>
    <n v="3"/>
    <n v="3"/>
    <n v="6"/>
    <n v="3"/>
    <n v="0"/>
    <n v="3"/>
    <n v="2"/>
    <n v="4"/>
    <n v="6"/>
    <n v="2"/>
    <n v="2"/>
    <n v="4"/>
    <n v="14"/>
    <n v="14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161A"/>
    <n v="1"/>
    <s v="MATUTINO"/>
    <s v="TELESECUNDARIA FEDERALIZADA"/>
    <n v="8"/>
    <s v="CHIHUAHUA"/>
    <n v="8"/>
    <s v="CHIHUAHUA"/>
    <n v="27"/>
    <s v="GUACHOCHI"/>
    <n v="172"/>
    <s v="BASIGOCHI DE ABOREACHI"/>
    <s v="CALLE BOSIGOCHI DE ABOREACHI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9"/>
    <n v="14"/>
    <n v="23"/>
    <n v="9"/>
    <n v="14"/>
    <n v="23"/>
    <n v="2"/>
    <n v="5"/>
    <n v="7"/>
    <n v="13"/>
    <n v="4"/>
    <n v="17"/>
    <n v="3"/>
    <n v="3"/>
    <n v="6"/>
    <n v="4"/>
    <n v="7"/>
    <n v="11"/>
    <n v="0"/>
    <n v="0"/>
    <n v="0"/>
    <n v="0"/>
    <n v="0"/>
    <n v="0"/>
    <n v="0"/>
    <n v="0"/>
    <n v="0"/>
    <n v="20"/>
    <n v="14"/>
    <n v="34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ETV0109D"/>
    <n v="1"/>
    <s v="MATUTINO"/>
    <s v="TELESECUNDARIA 6109"/>
    <n v="8"/>
    <s v="CHIHUAHUA"/>
    <n v="8"/>
    <s v="CHIHUAHUA"/>
    <n v="64"/>
    <s v="EL TULE"/>
    <n v="6"/>
    <s v="VAQUETEROS (SAN JOSĂ‰ DE VAQUETEROS)"/>
    <s v="CALLE VAQUETEROS SAN JOSE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16"/>
    <n v="13"/>
    <n v="29"/>
    <n v="16"/>
    <n v="12"/>
    <n v="28"/>
    <n v="2"/>
    <n v="2"/>
    <n v="4"/>
    <n v="5"/>
    <n v="4"/>
    <n v="9"/>
    <n v="6"/>
    <n v="6"/>
    <n v="12"/>
    <n v="6"/>
    <n v="3"/>
    <n v="9"/>
    <n v="0"/>
    <n v="0"/>
    <n v="0"/>
    <n v="0"/>
    <n v="0"/>
    <n v="0"/>
    <n v="0"/>
    <n v="0"/>
    <n v="0"/>
    <n v="17"/>
    <n v="13"/>
    <n v="3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ETV0155P"/>
    <n v="1"/>
    <s v="MATUTINO"/>
    <s v="TELESECUNDARIA 6150"/>
    <n v="8"/>
    <s v="CHIHUAHUA"/>
    <n v="8"/>
    <s v="CHIHUAHUA"/>
    <n v="50"/>
    <s v="NUEVO CASAS GRANDES"/>
    <n v="8"/>
    <s v="GUADALUPE"/>
    <s v="CALLE GUADALUPE VICTORIA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18"/>
    <n v="13"/>
    <n v="31"/>
    <n v="18"/>
    <n v="13"/>
    <n v="31"/>
    <n v="7"/>
    <n v="5"/>
    <n v="12"/>
    <n v="4"/>
    <n v="3"/>
    <n v="7"/>
    <n v="4"/>
    <n v="2"/>
    <n v="6"/>
    <n v="6"/>
    <n v="4"/>
    <n v="10"/>
    <n v="0"/>
    <n v="0"/>
    <n v="0"/>
    <n v="0"/>
    <n v="0"/>
    <n v="0"/>
    <n v="0"/>
    <n v="0"/>
    <n v="0"/>
    <n v="14"/>
    <n v="9"/>
    <n v="2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DJN2049E"/>
    <n v="1"/>
    <s v="MATUTINO"/>
    <s v="TARAHUMARA"/>
    <n v="8"/>
    <s v="CHIHUAHUA"/>
    <n v="8"/>
    <s v="CHIHUAHUA"/>
    <n v="9"/>
    <s v="BOCOYNA"/>
    <n v="169"/>
    <s v="SAN JUANITO"/>
    <s v="CALLE BARRIO LAS PEĂ‘ITAS"/>
    <n v="0"/>
    <s v="PĂšBLICO"/>
    <x v="3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4"/>
    <n v="4"/>
    <n v="8"/>
    <n v="8"/>
    <n v="17"/>
    <n v="25"/>
    <n v="10"/>
    <n v="17"/>
    <n v="27"/>
    <n v="0"/>
    <n v="0"/>
    <n v="0"/>
    <n v="0"/>
    <n v="0"/>
    <n v="0"/>
    <n v="0"/>
    <n v="0"/>
    <n v="0"/>
    <n v="22"/>
    <n v="38"/>
    <n v="6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</r>
  <r>
    <s v="08PJN0356C"/>
    <n v="1"/>
    <s v="MATUTINO"/>
    <s v="INSTITUTO VISION MEXICO"/>
    <n v="8"/>
    <s v="CHIHUAHUA"/>
    <n v="8"/>
    <s v="CHIHUAHUA"/>
    <n v="37"/>
    <s v="JUĂREZ"/>
    <n v="1"/>
    <s v="JUĂREZ"/>
    <s v="PROLONGACIĂ“N VICENTE GUERRERO"/>
    <n v="895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4"/>
    <n v="7"/>
    <n v="11"/>
    <n v="10"/>
    <n v="11"/>
    <n v="21"/>
    <n v="8"/>
    <n v="16"/>
    <n v="24"/>
    <n v="0"/>
    <n v="0"/>
    <n v="0"/>
    <n v="0"/>
    <n v="0"/>
    <n v="0"/>
    <n v="0"/>
    <n v="0"/>
    <n v="0"/>
    <n v="22"/>
    <n v="34"/>
    <n v="56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0"/>
    <n v="1"/>
    <n v="0"/>
    <n v="0"/>
    <n v="0"/>
    <n v="0"/>
    <n v="0"/>
    <n v="3"/>
    <n v="0"/>
    <n v="1"/>
    <n v="8"/>
    <n v="0"/>
    <n v="2"/>
    <n v="0"/>
    <n v="0"/>
    <n v="0"/>
    <n v="0"/>
    <n v="0"/>
    <n v="0"/>
    <n v="2"/>
    <n v="2"/>
    <n v="5"/>
    <n v="5"/>
  </r>
  <r>
    <s v="08DPR1941N"/>
    <n v="1"/>
    <s v="MATUTINO"/>
    <s v="HERMENEGILDO GALEANA"/>
    <n v="8"/>
    <s v="CHIHUAHUA"/>
    <n v="8"/>
    <s v="CHIHUAHUA"/>
    <n v="29"/>
    <s v="GUADALUPE Y CALVO"/>
    <n v="184"/>
    <s v="RANCHO VIEJO"/>
    <s v="CALLE RANCHO VIEJO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2"/>
    <n v="19"/>
    <n v="31"/>
    <n v="12"/>
    <n v="19"/>
    <n v="31"/>
    <n v="1"/>
    <n v="4"/>
    <n v="5"/>
    <n v="1"/>
    <n v="2"/>
    <n v="3"/>
    <n v="2"/>
    <n v="3"/>
    <n v="5"/>
    <n v="3"/>
    <n v="3"/>
    <n v="6"/>
    <n v="3"/>
    <n v="2"/>
    <n v="5"/>
    <n v="2"/>
    <n v="3"/>
    <n v="5"/>
    <n v="2"/>
    <n v="3"/>
    <n v="5"/>
    <n v="13"/>
    <n v="16"/>
    <n v="2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</r>
  <r>
    <s v="08DJN2134B"/>
    <n v="1"/>
    <s v="MATUTINO"/>
    <s v="HELLEN KELLER"/>
    <n v="8"/>
    <s v="CHIHUAHUA"/>
    <n v="8"/>
    <s v="CHIHUAHUA"/>
    <n v="19"/>
    <s v="CHIHUAHUA"/>
    <n v="276"/>
    <s v="COLONIA NUEVO DELICIAS"/>
    <s v="CALLE BENITO JUAREZ"/>
    <n v="0"/>
    <s v="PĂšBLICO"/>
    <x v="3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2"/>
    <n v="5"/>
    <n v="7"/>
    <n v="13"/>
    <n v="12"/>
    <n v="25"/>
    <n v="14"/>
    <n v="13"/>
    <n v="27"/>
    <n v="0"/>
    <n v="0"/>
    <n v="0"/>
    <n v="0"/>
    <n v="0"/>
    <n v="0"/>
    <n v="0"/>
    <n v="0"/>
    <n v="0"/>
    <n v="29"/>
    <n v="30"/>
    <n v="59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2"/>
    <n v="3"/>
    <n v="2"/>
    <n v="2"/>
  </r>
  <r>
    <s v="08DJN2187G"/>
    <n v="1"/>
    <s v="MATUTINO"/>
    <s v="ENRIQUE LAUBSCHER"/>
    <n v="8"/>
    <s v="CHIHUAHUA"/>
    <n v="8"/>
    <s v="CHIHUAHUA"/>
    <n v="37"/>
    <s v="JUĂREZ"/>
    <n v="1"/>
    <s v="JUĂREZ"/>
    <s v="CALLE ROCINANTE"/>
    <n v="8407"/>
    <s v="PĂšBLICO"/>
    <x v="3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2"/>
    <n v="0"/>
    <n v="2"/>
    <n v="8"/>
    <n v="6"/>
    <n v="14"/>
    <n v="18"/>
    <n v="26"/>
    <n v="44"/>
    <n v="0"/>
    <n v="0"/>
    <n v="0"/>
    <n v="0"/>
    <n v="0"/>
    <n v="0"/>
    <n v="0"/>
    <n v="0"/>
    <n v="0"/>
    <n v="28"/>
    <n v="32"/>
    <n v="6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</r>
  <r>
    <s v="08EJN0178K"/>
    <n v="1"/>
    <s v="MATUTINO"/>
    <s v="COMISION FEDERAL DE ELECTRICIDAD 1042"/>
    <n v="8"/>
    <s v="CHIHUAHUA"/>
    <n v="8"/>
    <s v="CHIHUAHUA"/>
    <n v="58"/>
    <s v="SAN FRANCISCO DE CONCHOS"/>
    <n v="8"/>
    <s v="BOQUILLA DE BABISAS (LA BOQUILLA DE CONCHOS)"/>
    <s v="CALLE LAZARO CARDENAS "/>
    <n v="0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13"/>
    <n v="8"/>
    <n v="21"/>
    <n v="16"/>
    <n v="6"/>
    <n v="22"/>
    <n v="6"/>
    <n v="8"/>
    <n v="14"/>
    <n v="0"/>
    <n v="0"/>
    <n v="0"/>
    <n v="0"/>
    <n v="0"/>
    <n v="0"/>
    <n v="0"/>
    <n v="0"/>
    <n v="0"/>
    <n v="35"/>
    <n v="22"/>
    <n v="5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PJN0215D"/>
    <n v="1"/>
    <s v="MATUTINO"/>
    <s v="COLEGIO GIL ESPARZA A C"/>
    <n v="8"/>
    <s v="CHIHUAHUA"/>
    <n v="8"/>
    <s v="CHIHUAHUA"/>
    <n v="19"/>
    <s v="CHIHUAHUA"/>
    <n v="1"/>
    <s v="CHIHUAHUA"/>
    <s v="CALLE 10A"/>
    <n v="2410"/>
    <s v="PRIVADO"/>
    <x v="1"/>
    <n v="2"/>
    <s v="BĂSICA"/>
    <n v="1"/>
    <x v="0"/>
    <n v="1"/>
    <x v="1"/>
    <n v="0"/>
    <s v="NO APLICA"/>
    <n v="0"/>
    <s v="NO APLICA"/>
    <s v="08FZP0012A"/>
    <m/>
    <s v="08ADG0011N"/>
    <n v="0"/>
    <s v="I2019"/>
    <n v="0"/>
    <n v="0"/>
    <n v="0"/>
    <n v="0"/>
    <n v="0"/>
    <n v="0"/>
    <n v="0"/>
    <n v="0"/>
    <n v="0"/>
    <n v="5"/>
    <n v="5"/>
    <n v="10"/>
    <n v="8"/>
    <n v="13"/>
    <n v="21"/>
    <n v="13"/>
    <n v="11"/>
    <n v="24"/>
    <n v="0"/>
    <n v="0"/>
    <n v="0"/>
    <n v="0"/>
    <n v="0"/>
    <n v="0"/>
    <n v="0"/>
    <n v="0"/>
    <n v="0"/>
    <n v="26"/>
    <n v="29"/>
    <n v="5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2"/>
    <n v="0"/>
    <n v="0"/>
    <n v="0"/>
    <n v="1"/>
    <n v="0"/>
    <n v="2"/>
    <n v="10"/>
    <n v="0"/>
    <n v="3"/>
    <n v="1"/>
    <n v="1"/>
    <n v="1"/>
    <n v="0"/>
    <n v="0"/>
    <n v="0"/>
    <n v="0"/>
    <n v="3"/>
    <n v="3"/>
    <n v="3"/>
  </r>
  <r>
    <s v="08PJN0342Z"/>
    <n v="1"/>
    <s v="MATUTINO"/>
    <s v="EVA SAMANO DE LOPEZ MATEOS"/>
    <n v="8"/>
    <s v="CHIHUAHUA"/>
    <n v="8"/>
    <s v="CHIHUAHUA"/>
    <n v="37"/>
    <s v="JUĂREZ"/>
    <n v="1"/>
    <s v="JUĂREZ"/>
    <s v="AVENIDA EJE VIAL JUAN GABRIEL"/>
    <n v="220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1"/>
    <n v="4"/>
    <n v="15"/>
    <n v="10"/>
    <n v="11"/>
    <n v="21"/>
    <n v="7"/>
    <n v="14"/>
    <n v="21"/>
    <n v="0"/>
    <n v="0"/>
    <n v="0"/>
    <n v="0"/>
    <n v="0"/>
    <n v="0"/>
    <n v="0"/>
    <n v="0"/>
    <n v="0"/>
    <n v="28"/>
    <n v="29"/>
    <n v="5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6"/>
    <n v="0"/>
    <n v="3"/>
    <n v="1"/>
    <n v="1"/>
    <n v="1"/>
    <n v="0"/>
    <n v="0"/>
    <n v="0"/>
    <n v="0"/>
    <n v="3"/>
    <n v="3"/>
    <n v="3"/>
  </r>
  <r>
    <s v="08PPR2118F"/>
    <n v="1"/>
    <s v="MATUTINO"/>
    <s v="INSTITUTO EMMANUEL"/>
    <n v="8"/>
    <s v="CHIHUAHUA"/>
    <n v="8"/>
    <s v="CHIHUAHUA"/>
    <n v="37"/>
    <s v="JUĂREZ"/>
    <n v="1"/>
    <s v="JUĂREZ"/>
    <s v="CALLE RABANO"/>
    <n v="1111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6"/>
    <n v="15"/>
    <n v="31"/>
    <n v="16"/>
    <n v="15"/>
    <n v="31"/>
    <n v="6"/>
    <n v="3"/>
    <n v="9"/>
    <n v="2"/>
    <n v="1"/>
    <n v="3"/>
    <n v="2"/>
    <n v="4"/>
    <n v="6"/>
    <n v="3"/>
    <n v="3"/>
    <n v="6"/>
    <n v="2"/>
    <n v="4"/>
    <n v="6"/>
    <n v="3"/>
    <n v="1"/>
    <n v="4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0"/>
    <n v="0"/>
    <n v="0"/>
    <n v="0"/>
    <n v="0"/>
    <n v="0"/>
    <n v="1"/>
    <n v="1"/>
    <n v="5"/>
    <n v="4"/>
  </r>
  <r>
    <s v="08PES0024X"/>
    <n v="2"/>
    <s v="VESPERTINO"/>
    <s v="COLEGIO S. PARKER GAMWELL"/>
    <n v="8"/>
    <s v="CHIHUAHUA"/>
    <n v="8"/>
    <s v="CHIHUAHUA"/>
    <n v="37"/>
    <s v="JUĂREZ"/>
    <n v="1"/>
    <s v="JUĂREZ"/>
    <s v="CALLE ASNOS"/>
    <n v="8705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19"/>
    <n v="7"/>
    <n v="22"/>
    <n v="29"/>
    <n v="6"/>
    <n v="16"/>
    <n v="22"/>
    <n v="2"/>
    <n v="3"/>
    <n v="5"/>
    <n v="2"/>
    <n v="7"/>
    <n v="9"/>
    <n v="3"/>
    <n v="9"/>
    <n v="12"/>
    <n v="2"/>
    <n v="7"/>
    <n v="9"/>
    <n v="0"/>
    <n v="0"/>
    <n v="0"/>
    <n v="0"/>
    <n v="0"/>
    <n v="0"/>
    <n v="0"/>
    <n v="0"/>
    <n v="0"/>
    <n v="7"/>
    <n v="23"/>
    <n v="30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1"/>
    <n v="5"/>
    <n v="3"/>
    <n v="1"/>
    <n v="0"/>
    <n v="0"/>
    <n v="0"/>
    <n v="0"/>
    <n v="0"/>
    <n v="0"/>
    <n v="0"/>
    <n v="4"/>
    <n v="3"/>
    <n v="3"/>
  </r>
  <r>
    <s v="08DTV0171H"/>
    <n v="1"/>
    <s v="MATUTINO"/>
    <s v="FELIPE ĂNGELES"/>
    <n v="8"/>
    <s v="CHIHUAHUA"/>
    <n v="8"/>
    <s v="CHIHUAHUA"/>
    <n v="20"/>
    <s v="CHĂŤNIPAS"/>
    <n v="37"/>
    <s v="LAS CHINACAS"/>
    <s v="NINGUNO NINGUNO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18"/>
    <n v="12"/>
    <n v="30"/>
    <n v="18"/>
    <n v="12"/>
    <n v="30"/>
    <n v="8"/>
    <n v="2"/>
    <n v="10"/>
    <n v="2"/>
    <n v="4"/>
    <n v="6"/>
    <n v="4"/>
    <n v="3"/>
    <n v="7"/>
    <n v="6"/>
    <n v="7"/>
    <n v="13"/>
    <n v="0"/>
    <n v="0"/>
    <n v="0"/>
    <n v="0"/>
    <n v="0"/>
    <n v="0"/>
    <n v="0"/>
    <n v="0"/>
    <n v="0"/>
    <n v="12"/>
    <n v="14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PB0204I"/>
    <n v="1"/>
    <s v="MATUTINO"/>
    <s v="PRIMERO DE SEPTIEMBRE"/>
    <n v="8"/>
    <s v="CHIHUAHUA"/>
    <n v="8"/>
    <s v="CHIHUAHUA"/>
    <n v="27"/>
    <s v="GUACHOCHI"/>
    <n v="502"/>
    <s v="ROJASARARE DE ROCHEACHI"/>
    <s v="CALLE ROJASARARE DE ROCHEACHI"/>
    <n v="0"/>
    <s v="PĂšBLICO"/>
    <x v="3"/>
    <n v="2"/>
    <s v="BĂSICA"/>
    <n v="2"/>
    <x v="2"/>
    <n v="3"/>
    <x v="4"/>
    <n v="0"/>
    <s v="NO APLICA"/>
    <n v="0"/>
    <s v="NO APLICA"/>
    <s v="08FZI0023X"/>
    <s v="08FJI0008D"/>
    <s v="08ADG0006B"/>
    <n v="0"/>
    <s v="I2019"/>
    <n v="18"/>
    <n v="13"/>
    <n v="31"/>
    <n v="18"/>
    <n v="13"/>
    <n v="31"/>
    <n v="3"/>
    <n v="2"/>
    <n v="5"/>
    <n v="2"/>
    <n v="1"/>
    <n v="3"/>
    <n v="4"/>
    <n v="1"/>
    <n v="5"/>
    <n v="4"/>
    <n v="5"/>
    <n v="9"/>
    <n v="2"/>
    <n v="2"/>
    <n v="4"/>
    <n v="3"/>
    <n v="2"/>
    <n v="5"/>
    <n v="3"/>
    <n v="1"/>
    <n v="4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</r>
  <r>
    <s v="08DJN0379I"/>
    <n v="1"/>
    <s v="MATUTINO"/>
    <s v="TEPORIKE"/>
    <n v="8"/>
    <s v="CHIHUAHUA"/>
    <n v="8"/>
    <s v="CHIHUAHUA"/>
    <n v="19"/>
    <s v="CHIHUAHUA"/>
    <n v="1"/>
    <s v="CHIHUAHUA"/>
    <s v="CALLE NOCHEBUENAS"/>
    <n v="1320"/>
    <s v="PĂšBLICO"/>
    <x v="3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5"/>
    <n v="13"/>
    <n v="18"/>
    <n v="6"/>
    <n v="8"/>
    <n v="14"/>
    <n v="12"/>
    <n v="13"/>
    <n v="25"/>
    <n v="0"/>
    <n v="0"/>
    <n v="0"/>
    <n v="0"/>
    <n v="0"/>
    <n v="0"/>
    <n v="0"/>
    <n v="0"/>
    <n v="0"/>
    <n v="23"/>
    <n v="34"/>
    <n v="5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7"/>
    <n v="0"/>
    <n v="3"/>
    <n v="1"/>
    <n v="1"/>
    <n v="1"/>
    <n v="0"/>
    <n v="0"/>
    <n v="0"/>
    <n v="0"/>
    <n v="3"/>
    <n v="3"/>
    <n v="3"/>
  </r>
  <r>
    <s v="08DJN2175B"/>
    <n v="2"/>
    <s v="VESPERTINO"/>
    <s v="DOLORES ROMERO DE REVILLA"/>
    <n v="8"/>
    <s v="CHIHUAHUA"/>
    <n v="8"/>
    <s v="CHIHUAHUA"/>
    <n v="37"/>
    <s v="JUĂREZ"/>
    <n v="1"/>
    <s v="JUĂREZ"/>
    <s v="CALLE CAĂ‘ON DE URIQUE"/>
    <n v="0"/>
    <s v="PĂšBLICO"/>
    <x v="3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0"/>
    <n v="0"/>
    <n v="0"/>
    <n v="6"/>
    <n v="11"/>
    <n v="17"/>
    <n v="21"/>
    <n v="22"/>
    <n v="43"/>
    <n v="0"/>
    <n v="0"/>
    <n v="0"/>
    <n v="0"/>
    <n v="0"/>
    <n v="0"/>
    <n v="0"/>
    <n v="0"/>
    <n v="0"/>
    <n v="27"/>
    <n v="33"/>
    <n v="6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7"/>
    <n v="2"/>
  </r>
  <r>
    <s v="08DPR0747C"/>
    <n v="1"/>
    <s v="MATUTINO"/>
    <s v="GUADALUPE VICTORIA"/>
    <n v="8"/>
    <s v="CHIHUAHUA"/>
    <n v="8"/>
    <s v="CHIHUAHUA"/>
    <n v="30"/>
    <s v="GUAZAPARES"/>
    <n v="109"/>
    <s v="TEPOCHIQUE"/>
    <s v="CALLE TEPOCHIQUE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10"/>
    <n v="17"/>
    <n v="27"/>
    <n v="10"/>
    <n v="16"/>
    <n v="26"/>
    <n v="4"/>
    <n v="2"/>
    <n v="6"/>
    <n v="4"/>
    <n v="2"/>
    <n v="6"/>
    <n v="0"/>
    <n v="2"/>
    <n v="2"/>
    <n v="2"/>
    <n v="7"/>
    <n v="9"/>
    <n v="1"/>
    <n v="5"/>
    <n v="6"/>
    <n v="4"/>
    <n v="3"/>
    <n v="7"/>
    <n v="0"/>
    <n v="2"/>
    <n v="2"/>
    <n v="11"/>
    <n v="21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456U"/>
    <n v="1"/>
    <s v="MATUTINO"/>
    <s v="MIGUEL HIDALGO"/>
    <n v="8"/>
    <s v="CHIHUAHUA"/>
    <n v="8"/>
    <s v="CHIHUAHUA"/>
    <n v="29"/>
    <s v="GUADALUPE Y CALVO"/>
    <n v="126"/>
    <s v="MESA DE SAN JOSĂ‰"/>
    <s v="CALLE MESA DE SAN JOSE"/>
    <n v="0"/>
    <s v="PĂšBLICO"/>
    <x v="3"/>
    <n v="2"/>
    <s v="BĂSICA"/>
    <n v="2"/>
    <x v="2"/>
    <n v="1"/>
    <x v="1"/>
    <n v="0"/>
    <s v="NO APLICA"/>
    <n v="0"/>
    <s v="NO APLICA"/>
    <s v="08FIZ0260Z"/>
    <s v="08FJS0131K"/>
    <s v="08ADG0007A"/>
    <n v="0"/>
    <s v="I2019"/>
    <n v="15"/>
    <n v="17"/>
    <n v="32"/>
    <n v="15"/>
    <n v="17"/>
    <n v="32"/>
    <n v="2"/>
    <n v="2"/>
    <n v="4"/>
    <n v="1"/>
    <n v="2"/>
    <n v="3"/>
    <n v="1"/>
    <n v="2"/>
    <n v="3"/>
    <n v="2"/>
    <n v="0"/>
    <n v="2"/>
    <n v="2"/>
    <n v="5"/>
    <n v="7"/>
    <n v="3"/>
    <n v="5"/>
    <n v="8"/>
    <n v="2"/>
    <n v="2"/>
    <n v="4"/>
    <n v="11"/>
    <n v="16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</r>
  <r>
    <s v="08DTV0032G"/>
    <n v="1"/>
    <s v="MATUTINO"/>
    <s v="MIGUEL QUIĂ‘ONES PEDROZA"/>
    <n v="8"/>
    <s v="CHIHUAHUA"/>
    <n v="8"/>
    <s v="CHIHUAHUA"/>
    <n v="31"/>
    <s v="GUERRERO"/>
    <n v="15"/>
    <s v="ARISIACHI (EL TERRERO)"/>
    <s v="CALLE EL TERRERO DE ARISEACHI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13"/>
    <n v="10"/>
    <n v="23"/>
    <n v="13"/>
    <n v="10"/>
    <n v="23"/>
    <n v="5"/>
    <n v="2"/>
    <n v="7"/>
    <n v="7"/>
    <n v="8"/>
    <n v="15"/>
    <n v="6"/>
    <n v="4"/>
    <n v="10"/>
    <n v="2"/>
    <n v="7"/>
    <n v="9"/>
    <n v="0"/>
    <n v="0"/>
    <n v="0"/>
    <n v="0"/>
    <n v="0"/>
    <n v="0"/>
    <n v="0"/>
    <n v="0"/>
    <n v="0"/>
    <n v="15"/>
    <n v="19"/>
    <n v="3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4"/>
  </r>
  <r>
    <s v="08DJN0585R"/>
    <n v="1"/>
    <s v="MATUTINO"/>
    <s v="LEONA VICARIO"/>
    <n v="8"/>
    <s v="CHIHUAHUA"/>
    <n v="8"/>
    <s v="CHIHUAHUA"/>
    <n v="19"/>
    <s v="CHIHUAHUA"/>
    <n v="1"/>
    <s v="CHIHUAHUA"/>
    <s v="CALLE TOMA DE ZACATECAS"/>
    <n v="1803"/>
    <s v="PĂšBLICO"/>
    <x v="3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7"/>
    <n v="5"/>
    <n v="12"/>
    <n v="9"/>
    <n v="13"/>
    <n v="22"/>
    <n v="17"/>
    <n v="9"/>
    <n v="26"/>
    <n v="0"/>
    <n v="0"/>
    <n v="0"/>
    <n v="0"/>
    <n v="0"/>
    <n v="0"/>
    <n v="0"/>
    <n v="0"/>
    <n v="0"/>
    <n v="33"/>
    <n v="27"/>
    <n v="6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4"/>
    <n v="0"/>
    <n v="2"/>
    <n v="0"/>
    <n v="0"/>
    <n v="0"/>
    <n v="0"/>
    <n v="0"/>
    <n v="0"/>
    <n v="2"/>
    <n v="2"/>
    <n v="4"/>
    <n v="2"/>
  </r>
  <r>
    <s v="08PJN0509Q"/>
    <n v="1"/>
    <s v="MATUTINO"/>
    <s v="COLEGIO VIGOTSKY"/>
    <n v="8"/>
    <s v="CHIHUAHUA"/>
    <n v="8"/>
    <s v="CHIHUAHUA"/>
    <n v="19"/>
    <s v="CHIHUAHUA"/>
    <n v="1"/>
    <s v="CHIHUAHUA"/>
    <s v="CALLE CUARTA"/>
    <n v="2415"/>
    <s v="PRIVADO"/>
    <x v="1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4"/>
    <n v="9"/>
    <n v="13"/>
    <n v="12"/>
    <n v="11"/>
    <n v="23"/>
    <n v="8"/>
    <n v="13"/>
    <n v="21"/>
    <n v="0"/>
    <n v="0"/>
    <n v="0"/>
    <n v="0"/>
    <n v="0"/>
    <n v="0"/>
    <n v="0"/>
    <n v="0"/>
    <n v="0"/>
    <n v="24"/>
    <n v="33"/>
    <n v="57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3"/>
    <n v="8"/>
    <n v="0"/>
    <n v="2"/>
    <n v="1"/>
    <n v="0"/>
    <n v="0"/>
    <n v="0"/>
    <n v="0"/>
    <n v="0"/>
    <n v="1"/>
    <n v="2"/>
    <n v="6"/>
    <n v="4"/>
  </r>
  <r>
    <s v="08DJN0255Z"/>
    <n v="1"/>
    <s v="MATUTINO"/>
    <s v="FRANCISCO GONZALEZ BOCANEGRA"/>
    <n v="8"/>
    <s v="CHIHUAHUA"/>
    <n v="8"/>
    <s v="CHIHUAHUA"/>
    <n v="45"/>
    <s v="MEOQUI"/>
    <n v="10"/>
    <s v="LAS PUENTES"/>
    <s v="CALLE ZARAGOZA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0"/>
    <n v="4"/>
    <n v="14"/>
    <n v="6"/>
    <n v="16"/>
    <n v="22"/>
    <n v="10"/>
    <n v="13"/>
    <n v="23"/>
    <n v="0"/>
    <n v="0"/>
    <n v="0"/>
    <n v="0"/>
    <n v="0"/>
    <n v="0"/>
    <n v="0"/>
    <n v="0"/>
    <n v="0"/>
    <n v="26"/>
    <n v="33"/>
    <n v="59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1"/>
    <n v="0"/>
    <n v="0"/>
    <n v="0"/>
    <n v="2"/>
    <n v="3"/>
    <n v="3"/>
    <n v="3"/>
  </r>
  <r>
    <s v="08EJN0004U"/>
    <n v="1"/>
    <s v="MATUTINO"/>
    <s v="MARIANO IRIGOYEN 1126"/>
    <n v="8"/>
    <s v="CHIHUAHUA"/>
    <n v="8"/>
    <s v="CHIHUAHUA"/>
    <n v="19"/>
    <s v="CHIHUAHUA"/>
    <n v="1"/>
    <s v="CHIHUAHUA"/>
    <s v="CALLE OPALO"/>
    <n v="6000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5"/>
    <n v="8"/>
    <n v="13"/>
    <n v="7"/>
    <n v="9"/>
    <n v="16"/>
    <n v="16"/>
    <n v="12"/>
    <n v="28"/>
    <n v="0"/>
    <n v="0"/>
    <n v="0"/>
    <n v="0"/>
    <n v="0"/>
    <n v="0"/>
    <n v="0"/>
    <n v="0"/>
    <n v="0"/>
    <n v="28"/>
    <n v="29"/>
    <n v="5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3"/>
  </r>
  <r>
    <s v="08PJN0458Z"/>
    <n v="1"/>
    <s v="MATUTINO"/>
    <s v="CENTRO DE EDUCACION INFANTIL DOMINIQUE"/>
    <n v="8"/>
    <s v="CHIHUAHUA"/>
    <n v="8"/>
    <s v="CHIHUAHUA"/>
    <n v="37"/>
    <s v="JUĂREZ"/>
    <n v="1"/>
    <s v="JUĂREZ"/>
    <s v="CALLE PUERTO VIGO"/>
    <n v="1452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5"/>
    <n v="4"/>
    <n v="9"/>
    <n v="19"/>
    <n v="6"/>
    <n v="25"/>
    <n v="10"/>
    <n v="15"/>
    <n v="25"/>
    <n v="0"/>
    <n v="0"/>
    <n v="0"/>
    <n v="0"/>
    <n v="0"/>
    <n v="0"/>
    <n v="0"/>
    <n v="0"/>
    <n v="0"/>
    <n v="34"/>
    <n v="25"/>
    <n v="5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1"/>
    <n v="1"/>
    <n v="1"/>
    <n v="0"/>
    <n v="0"/>
    <n v="0"/>
    <n v="0"/>
    <n v="3"/>
    <n v="3"/>
    <n v="3"/>
  </r>
  <r>
    <s v="08DTV0138Z"/>
    <n v="1"/>
    <s v="MATUTINO"/>
    <s v="ROBERTO FIERRO"/>
    <n v="8"/>
    <s v="CHIHUAHUA"/>
    <n v="8"/>
    <s v="CHIHUAHUA"/>
    <n v="17"/>
    <s v="CUAUHTĂ‰MOC"/>
    <n v="32"/>
    <s v="CASA COLORADA"/>
    <s v="CALLE CASA COLORADA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11"/>
    <n v="19"/>
    <n v="30"/>
    <n v="11"/>
    <n v="18"/>
    <n v="29"/>
    <n v="7"/>
    <n v="6"/>
    <n v="13"/>
    <n v="3"/>
    <n v="6"/>
    <n v="9"/>
    <n v="3"/>
    <n v="8"/>
    <n v="11"/>
    <n v="2"/>
    <n v="4"/>
    <n v="6"/>
    <n v="0"/>
    <n v="0"/>
    <n v="0"/>
    <n v="0"/>
    <n v="0"/>
    <n v="0"/>
    <n v="0"/>
    <n v="0"/>
    <n v="0"/>
    <n v="8"/>
    <n v="18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TV0249E"/>
    <n v="1"/>
    <s v="MATUTINO"/>
    <s v="TELESECUNDARIA FEDERALIZADA"/>
    <n v="8"/>
    <s v="CHIHUAHUA"/>
    <n v="8"/>
    <s v="CHIHUAHUA"/>
    <n v="29"/>
    <s v="GUADALUPE Y CALVO"/>
    <n v="235"/>
    <s v="EL TALAYOTITO"/>
    <s v="NINGUNO NINGUNO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11"/>
    <n v="14"/>
    <n v="25"/>
    <n v="9"/>
    <n v="12"/>
    <n v="21"/>
    <n v="3"/>
    <n v="1"/>
    <n v="4"/>
    <n v="11"/>
    <n v="7"/>
    <n v="18"/>
    <n v="5"/>
    <n v="6"/>
    <n v="11"/>
    <n v="3"/>
    <n v="5"/>
    <n v="8"/>
    <n v="0"/>
    <n v="0"/>
    <n v="0"/>
    <n v="0"/>
    <n v="0"/>
    <n v="0"/>
    <n v="0"/>
    <n v="0"/>
    <n v="0"/>
    <n v="19"/>
    <n v="18"/>
    <n v="3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PB0013S"/>
    <n v="1"/>
    <s v="MATUTINO"/>
    <s v="REVOLUCION"/>
    <n v="8"/>
    <s v="CHIHUAHUA"/>
    <n v="8"/>
    <s v="CHIHUAHUA"/>
    <n v="7"/>
    <s v="BALLEZA"/>
    <n v="49"/>
    <s v="CHURICHIQUE"/>
    <s v="CALLE CHURICHIQUE"/>
    <n v="0"/>
    <s v="PĂšBLICO"/>
    <x v="3"/>
    <n v="2"/>
    <s v="BĂSICA"/>
    <n v="2"/>
    <x v="2"/>
    <n v="3"/>
    <x v="4"/>
    <n v="0"/>
    <s v="NO APLICA"/>
    <n v="0"/>
    <s v="NO APLICA"/>
    <s v="08FZI0031F"/>
    <s v="08FJI0003I"/>
    <s v="08ADG0006B"/>
    <n v="0"/>
    <s v="I2019"/>
    <n v="17"/>
    <n v="16"/>
    <n v="33"/>
    <n v="17"/>
    <n v="16"/>
    <n v="33"/>
    <n v="4"/>
    <n v="2"/>
    <n v="6"/>
    <n v="0"/>
    <n v="1"/>
    <n v="1"/>
    <n v="1"/>
    <n v="1"/>
    <n v="2"/>
    <n v="3"/>
    <n v="2"/>
    <n v="5"/>
    <n v="1"/>
    <n v="4"/>
    <n v="5"/>
    <n v="6"/>
    <n v="2"/>
    <n v="8"/>
    <n v="2"/>
    <n v="5"/>
    <n v="7"/>
    <n v="13"/>
    <n v="15"/>
    <n v="2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</r>
  <r>
    <s v="08PES0052T"/>
    <n v="1"/>
    <s v="MATUTINO"/>
    <s v="COLEGIO RIBERAS"/>
    <n v="8"/>
    <s v="CHIHUAHUA"/>
    <n v="8"/>
    <s v="CHIHUAHUA"/>
    <n v="19"/>
    <s v="CHIHUAHUA"/>
    <n v="1"/>
    <s v="CHIHUAHUA"/>
    <s v="AVENIDA RIO URUGUAY"/>
    <n v="1400"/>
    <s v="PRIVADO"/>
    <x v="1"/>
    <n v="2"/>
    <s v="BĂSICA"/>
    <n v="3"/>
    <x v="1"/>
    <n v="1"/>
    <x v="1"/>
    <n v="0"/>
    <s v="NO APLICA"/>
    <n v="0"/>
    <s v="NO APLICA"/>
    <s v="08FIS0007W"/>
    <m/>
    <m/>
    <n v="10"/>
    <s v="I2019"/>
    <n v="0"/>
    <n v="0"/>
    <n v="0"/>
    <n v="0"/>
    <n v="0"/>
    <n v="0"/>
    <n v="0"/>
    <n v="0"/>
    <n v="0"/>
    <n v="29"/>
    <n v="29"/>
    <n v="58"/>
    <n v="0"/>
    <n v="0"/>
    <n v="0"/>
    <n v="0"/>
    <n v="0"/>
    <n v="0"/>
    <n v="0"/>
    <n v="0"/>
    <n v="0"/>
    <n v="0"/>
    <n v="0"/>
    <n v="0"/>
    <n v="0"/>
    <n v="0"/>
    <n v="0"/>
    <n v="29"/>
    <n v="29"/>
    <n v="58"/>
    <n v="2"/>
    <n v="0"/>
    <n v="0"/>
    <n v="0"/>
    <n v="0"/>
    <n v="0"/>
    <n v="0"/>
    <n v="2"/>
    <n v="0"/>
    <n v="1"/>
    <n v="0"/>
    <n v="0"/>
    <n v="0"/>
    <n v="0"/>
    <n v="0"/>
    <n v="0"/>
    <n v="0"/>
    <n v="2"/>
    <n v="0"/>
    <n v="0"/>
    <n v="1"/>
    <n v="0"/>
    <n v="0"/>
    <n v="0"/>
    <n v="1"/>
    <n v="0"/>
    <n v="0"/>
    <n v="0"/>
    <n v="0"/>
    <n v="0"/>
    <n v="5"/>
    <n v="2"/>
    <n v="3"/>
    <n v="0"/>
    <n v="0"/>
    <n v="0"/>
    <n v="0"/>
    <n v="0"/>
    <n v="0"/>
    <n v="0"/>
    <n v="5"/>
    <n v="9"/>
    <n v="2"/>
  </r>
  <r>
    <s v="08EJN0374M"/>
    <n v="1"/>
    <s v="MATUTINO"/>
    <s v="13 DE SEPTIEMBRE 8107"/>
    <n v="8"/>
    <s v="CHIHUAHUA"/>
    <n v="8"/>
    <s v="CHIHUAHUA"/>
    <n v="19"/>
    <s v="CHIHUAHUA"/>
    <n v="1"/>
    <s v="CHIHUAHUA"/>
    <s v="CALLE FLORES MAGON"/>
    <n v="342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4"/>
    <n v="6"/>
    <n v="10"/>
    <n v="8"/>
    <n v="10"/>
    <n v="18"/>
    <n v="15"/>
    <n v="15"/>
    <n v="30"/>
    <n v="0"/>
    <n v="0"/>
    <n v="0"/>
    <n v="0"/>
    <n v="0"/>
    <n v="0"/>
    <n v="0"/>
    <n v="0"/>
    <n v="0"/>
    <n v="27"/>
    <n v="31"/>
    <n v="5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7"/>
    <n v="0"/>
    <n v="3"/>
    <n v="1"/>
    <n v="1"/>
    <n v="1"/>
    <n v="0"/>
    <n v="0"/>
    <n v="0"/>
    <n v="0"/>
    <n v="3"/>
    <n v="3"/>
    <n v="3"/>
  </r>
  <r>
    <s v="08PJN0102A"/>
    <n v="1"/>
    <s v="MATUTINO"/>
    <s v="PREESCOLAR ANDY"/>
    <n v="8"/>
    <s v="CHIHUAHUA"/>
    <n v="8"/>
    <s v="CHIHUAHUA"/>
    <n v="19"/>
    <s v="CHIHUAHUA"/>
    <n v="1"/>
    <s v="CHIHUAHUA"/>
    <s v="CALLE 49A."/>
    <n v="107"/>
    <s v="PRIVADO"/>
    <x v="1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32"/>
    <n v="24"/>
    <n v="56"/>
    <n v="1"/>
    <n v="1"/>
    <n v="2"/>
    <n v="0"/>
    <n v="0"/>
    <n v="0"/>
    <n v="0"/>
    <n v="0"/>
    <n v="0"/>
    <n v="0"/>
    <n v="0"/>
    <n v="0"/>
    <n v="0"/>
    <n v="0"/>
    <n v="0"/>
    <n v="33"/>
    <n v="25"/>
    <n v="5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"/>
    <n v="0"/>
    <n v="1"/>
    <n v="0"/>
    <n v="0"/>
    <n v="0"/>
    <n v="0"/>
    <n v="0"/>
    <n v="0"/>
    <n v="1"/>
    <n v="1"/>
    <n v="3"/>
    <n v="3"/>
  </r>
  <r>
    <s v="08DPR0486H"/>
    <n v="1"/>
    <s v="MATUTINO"/>
    <s v="JOSE MA MORELOS Y PAVON"/>
    <n v="8"/>
    <s v="CHIHUAHUA"/>
    <n v="8"/>
    <s v="CHIHUAHUA"/>
    <n v="27"/>
    <s v="GUACHOCHI"/>
    <n v="4"/>
    <s v="AGUA BLANCA"/>
    <s v="CALLE AGUA BLANCA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16"/>
    <n v="13"/>
    <n v="29"/>
    <n v="15"/>
    <n v="13"/>
    <n v="28"/>
    <n v="1"/>
    <n v="1"/>
    <n v="2"/>
    <n v="3"/>
    <n v="4"/>
    <n v="7"/>
    <n v="4"/>
    <n v="3"/>
    <n v="7"/>
    <n v="3"/>
    <n v="4"/>
    <n v="7"/>
    <n v="2"/>
    <n v="1"/>
    <n v="3"/>
    <n v="3"/>
    <n v="2"/>
    <n v="5"/>
    <n v="2"/>
    <n v="2"/>
    <n v="4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103S"/>
    <n v="1"/>
    <s v="MATUTINO"/>
    <s v="MANUEL M. PONCE"/>
    <n v="8"/>
    <s v="CHIHUAHUA"/>
    <n v="8"/>
    <s v="CHIHUAHUA"/>
    <n v="46"/>
    <s v="MORELOS"/>
    <n v="162"/>
    <s v="SAN ANTONIO DE LA HUERTA"/>
    <s v="CALLE SAN ANTONIO DE LA HUERTA"/>
    <n v="0"/>
    <s v="PĂšBLICO"/>
    <x v="3"/>
    <n v="2"/>
    <s v="BĂSICA"/>
    <n v="2"/>
    <x v="2"/>
    <n v="1"/>
    <x v="1"/>
    <n v="0"/>
    <s v="NO APLICA"/>
    <n v="0"/>
    <s v="NO APLICA"/>
    <s v="08FIZ0253P"/>
    <s v="08FJS0130L"/>
    <s v="08ADG0006B"/>
    <n v="0"/>
    <s v="I2019"/>
    <n v="14"/>
    <n v="17"/>
    <n v="31"/>
    <n v="12"/>
    <n v="16"/>
    <n v="28"/>
    <n v="1"/>
    <n v="1"/>
    <n v="2"/>
    <n v="2"/>
    <n v="4"/>
    <n v="6"/>
    <n v="1"/>
    <n v="3"/>
    <n v="4"/>
    <n v="4"/>
    <n v="4"/>
    <n v="8"/>
    <n v="3"/>
    <n v="1"/>
    <n v="4"/>
    <n v="2"/>
    <n v="2"/>
    <n v="4"/>
    <n v="2"/>
    <n v="4"/>
    <n v="6"/>
    <n v="14"/>
    <n v="18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PPR2107Z"/>
    <n v="1"/>
    <s v="MATUTINO"/>
    <s v="COLEGIO SENDAS DEL SABER"/>
    <n v="8"/>
    <s v="CHIHUAHUA"/>
    <n v="8"/>
    <s v="CHIHUAHUA"/>
    <n v="19"/>
    <s v="CHIHUAHUA"/>
    <n v="1"/>
    <s v="CHIHUAHUA"/>
    <s v="PRIVADA VELAZQUEZ DE LEON"/>
    <n v="6300"/>
    <s v="PRIVADO"/>
    <x v="1"/>
    <n v="2"/>
    <s v="BĂSICA"/>
    <n v="2"/>
    <x v="2"/>
    <n v="1"/>
    <x v="1"/>
    <n v="0"/>
    <s v="NO APLICA"/>
    <n v="0"/>
    <s v="NO APLICA"/>
    <s v="08FIZ0019K"/>
    <m/>
    <s v="08FJS0004O"/>
    <n v="0"/>
    <s v="I2019"/>
    <n v="13"/>
    <n v="12"/>
    <n v="25"/>
    <n v="13"/>
    <n v="12"/>
    <n v="25"/>
    <n v="4"/>
    <n v="1"/>
    <n v="5"/>
    <n v="1"/>
    <n v="1"/>
    <n v="2"/>
    <n v="4"/>
    <n v="4"/>
    <n v="8"/>
    <n v="0"/>
    <n v="5"/>
    <n v="5"/>
    <n v="3"/>
    <n v="1"/>
    <n v="4"/>
    <n v="1"/>
    <n v="1"/>
    <n v="2"/>
    <n v="1"/>
    <n v="2"/>
    <n v="3"/>
    <n v="10"/>
    <n v="14"/>
    <n v="2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2"/>
    <n v="0"/>
    <n v="0"/>
    <n v="0"/>
    <n v="1"/>
    <n v="0"/>
    <n v="1"/>
    <n v="11"/>
    <n v="0"/>
    <n v="6"/>
    <n v="1"/>
    <n v="1"/>
    <n v="1"/>
    <n v="1"/>
    <n v="1"/>
    <n v="1"/>
    <n v="0"/>
    <n v="6"/>
    <n v="5"/>
    <n v="5"/>
  </r>
  <r>
    <s v="08DPB0140O"/>
    <n v="1"/>
    <s v="MATUTINO"/>
    <s v="GUADALUPE VICTORIA"/>
    <n v="8"/>
    <s v="CHIHUAHUA"/>
    <n v="8"/>
    <s v="CHIHUAHUA"/>
    <n v="9"/>
    <s v="BOCOYNA"/>
    <n v="490"/>
    <s v="REPECHIQUE"/>
    <s v="CALLE REPECHIQUE"/>
    <n v="0"/>
    <s v="PĂšBLICO"/>
    <x v="3"/>
    <n v="2"/>
    <s v="BĂSICA"/>
    <n v="2"/>
    <x v="2"/>
    <n v="3"/>
    <x v="4"/>
    <n v="0"/>
    <s v="NO APLICA"/>
    <n v="0"/>
    <s v="NO APLICA"/>
    <s v="08FZI0003J"/>
    <s v="08FJI0002J"/>
    <s v="08ADG0003E"/>
    <n v="0"/>
    <s v="I2019"/>
    <n v="17"/>
    <n v="13"/>
    <n v="30"/>
    <n v="17"/>
    <n v="13"/>
    <n v="30"/>
    <n v="2"/>
    <n v="1"/>
    <n v="3"/>
    <n v="3"/>
    <n v="2"/>
    <n v="5"/>
    <n v="4"/>
    <n v="1"/>
    <n v="5"/>
    <n v="2"/>
    <n v="5"/>
    <n v="7"/>
    <n v="1"/>
    <n v="2"/>
    <n v="3"/>
    <n v="3"/>
    <n v="2"/>
    <n v="5"/>
    <n v="3"/>
    <n v="3"/>
    <n v="6"/>
    <n v="16"/>
    <n v="15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EPR0470F"/>
    <n v="1"/>
    <s v="MATUTINO"/>
    <s v="IGNACIO ALLENDE 2362"/>
    <n v="8"/>
    <s v="CHIHUAHUA"/>
    <n v="8"/>
    <s v="CHIHUAHUA"/>
    <n v="30"/>
    <s v="GUAZAPARES"/>
    <n v="59"/>
    <s v="LOS LLANOS DE URUAPAN"/>
    <s v="CALLE LOS LLANOS"/>
    <n v="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16"/>
    <n v="13"/>
    <n v="29"/>
    <n v="16"/>
    <n v="13"/>
    <n v="29"/>
    <n v="4"/>
    <n v="3"/>
    <n v="7"/>
    <n v="4"/>
    <n v="1"/>
    <n v="5"/>
    <n v="1"/>
    <n v="5"/>
    <n v="6"/>
    <n v="6"/>
    <n v="1"/>
    <n v="7"/>
    <n v="2"/>
    <n v="2"/>
    <n v="4"/>
    <n v="2"/>
    <n v="3"/>
    <n v="5"/>
    <n v="1"/>
    <n v="2"/>
    <n v="3"/>
    <n v="16"/>
    <n v="14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PR0156Q"/>
    <n v="4"/>
    <s v="DISCONTINUO"/>
    <s v="FRANCISCO I. MADERO"/>
    <n v="8"/>
    <s v="CHIHUAHUA"/>
    <n v="8"/>
    <s v="CHIHUAHUA"/>
    <n v="63"/>
    <s v="TEMĂ“SACHIC"/>
    <n v="70"/>
    <s v="TUTUACA"/>
    <s v="CALLE TUTUACA"/>
    <n v="0"/>
    <s v="PĂšBLICO"/>
    <x v="3"/>
    <n v="2"/>
    <s v="BĂSICA"/>
    <n v="2"/>
    <x v="2"/>
    <n v="1"/>
    <x v="1"/>
    <n v="0"/>
    <s v="NO APLICA"/>
    <n v="0"/>
    <s v="NO APLICA"/>
    <s v="08FIZ0211Q"/>
    <s v="08FJS0123B"/>
    <s v="08ADG0003E"/>
    <n v="0"/>
    <s v="I2019"/>
    <n v="16"/>
    <n v="19"/>
    <n v="35"/>
    <n v="16"/>
    <n v="19"/>
    <n v="35"/>
    <n v="2"/>
    <n v="2"/>
    <n v="4"/>
    <n v="2"/>
    <n v="2"/>
    <n v="4"/>
    <n v="3"/>
    <n v="2"/>
    <n v="5"/>
    <n v="4"/>
    <n v="2"/>
    <n v="6"/>
    <n v="0"/>
    <n v="2"/>
    <n v="2"/>
    <n v="3"/>
    <n v="1"/>
    <n v="4"/>
    <n v="0"/>
    <n v="5"/>
    <n v="5"/>
    <n v="12"/>
    <n v="14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713M"/>
    <n v="1"/>
    <s v="MATUTINO"/>
    <s v="ANAHUAC"/>
    <n v="8"/>
    <s v="CHIHUAHUA"/>
    <n v="8"/>
    <s v="CHIHUAHUA"/>
    <n v="40"/>
    <s v="MADERA"/>
    <n v="17"/>
    <s v="CHUHUICHUPA"/>
    <s v="CALLE CHUHUICHUPA"/>
    <n v="0"/>
    <s v="PĂšBLICO"/>
    <x v="3"/>
    <n v="2"/>
    <s v="BĂSICA"/>
    <n v="2"/>
    <x v="2"/>
    <n v="1"/>
    <x v="1"/>
    <n v="0"/>
    <s v="NO APLICA"/>
    <n v="0"/>
    <s v="NO APLICA"/>
    <s v="08FIZ0194Q"/>
    <s v="08FJS0120E"/>
    <s v="08ADG0055K"/>
    <n v="0"/>
    <s v="I2019"/>
    <n v="16"/>
    <n v="15"/>
    <n v="31"/>
    <n v="16"/>
    <n v="15"/>
    <n v="31"/>
    <n v="4"/>
    <n v="8"/>
    <n v="12"/>
    <n v="0"/>
    <n v="1"/>
    <n v="1"/>
    <n v="2"/>
    <n v="2"/>
    <n v="4"/>
    <n v="0"/>
    <n v="3"/>
    <n v="3"/>
    <n v="3"/>
    <n v="3"/>
    <n v="6"/>
    <n v="1"/>
    <n v="2"/>
    <n v="3"/>
    <n v="7"/>
    <n v="1"/>
    <n v="8"/>
    <n v="13"/>
    <n v="12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2"/>
  </r>
  <r>
    <s v="08DPR1149N"/>
    <n v="1"/>
    <s v="MATUTINO"/>
    <s v="BENITO JUAREZ"/>
    <n v="8"/>
    <s v="CHIHUAHUA"/>
    <n v="8"/>
    <s v="CHIHUAHUA"/>
    <n v="28"/>
    <s v="GUADALUPE"/>
    <n v="221"/>
    <s v="BARREALES"/>
    <s v="CALLE BARREALES GUADALUPE DISTRITO BRAVO"/>
    <n v="0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16"/>
    <n v="17"/>
    <n v="33"/>
    <n v="16"/>
    <n v="17"/>
    <n v="33"/>
    <n v="6"/>
    <n v="4"/>
    <n v="10"/>
    <n v="1"/>
    <n v="1"/>
    <n v="2"/>
    <n v="2"/>
    <n v="4"/>
    <n v="6"/>
    <n v="3"/>
    <n v="0"/>
    <n v="3"/>
    <n v="3"/>
    <n v="1"/>
    <n v="4"/>
    <n v="0"/>
    <n v="6"/>
    <n v="6"/>
    <n v="1"/>
    <n v="3"/>
    <n v="4"/>
    <n v="10"/>
    <n v="15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664A"/>
    <n v="1"/>
    <s v="MATUTINO"/>
    <s v="FRANCISCO SARABIA"/>
    <n v="8"/>
    <s v="CHIHUAHUA"/>
    <n v="8"/>
    <s v="CHIHUAHUA"/>
    <n v="20"/>
    <s v="CHĂŤNIPAS"/>
    <n v="15"/>
    <s v="BENJAMĂŤN M. CHAPARRO (SANTA ANA)"/>
    <s v="CALLE BENJAMIN M. CHAPARRO (SANTA ANA)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18"/>
    <n v="12"/>
    <n v="30"/>
    <n v="17"/>
    <n v="12"/>
    <n v="29"/>
    <n v="3"/>
    <n v="0"/>
    <n v="3"/>
    <n v="3"/>
    <n v="0"/>
    <n v="3"/>
    <n v="7"/>
    <n v="3"/>
    <n v="10"/>
    <n v="3"/>
    <n v="0"/>
    <n v="3"/>
    <n v="1"/>
    <n v="6"/>
    <n v="7"/>
    <n v="0"/>
    <n v="2"/>
    <n v="2"/>
    <n v="6"/>
    <n v="1"/>
    <n v="7"/>
    <n v="20"/>
    <n v="12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177Q"/>
    <n v="1"/>
    <s v="MATUTINO"/>
    <s v="RICARDO FLORES MAGON"/>
    <n v="8"/>
    <s v="CHIHUAHUA"/>
    <n v="8"/>
    <s v="CHIHUAHUA"/>
    <n v="25"/>
    <s v="GĂ“MEZ FARĂŤAS"/>
    <n v="1"/>
    <s v="VALENTĂŤN GĂ“MEZ FARĂŤAS"/>
    <s v="CALLE CRESCENCIO MACIAS"/>
    <n v="0"/>
    <s v="PĂšBLICO"/>
    <x v="3"/>
    <n v="2"/>
    <s v="BĂSICA"/>
    <n v="2"/>
    <x v="2"/>
    <n v="1"/>
    <x v="1"/>
    <n v="0"/>
    <s v="NO APLICA"/>
    <n v="0"/>
    <s v="NO APLICA"/>
    <s v="08FIZ0195P"/>
    <s v="08FJS0120E"/>
    <s v="08ADG0055K"/>
    <n v="0"/>
    <s v="I2019"/>
    <n v="15"/>
    <n v="17"/>
    <n v="32"/>
    <n v="15"/>
    <n v="17"/>
    <n v="32"/>
    <n v="1"/>
    <n v="6"/>
    <n v="7"/>
    <n v="0"/>
    <n v="2"/>
    <n v="2"/>
    <n v="6"/>
    <n v="3"/>
    <n v="9"/>
    <n v="1"/>
    <n v="2"/>
    <n v="3"/>
    <n v="3"/>
    <n v="1"/>
    <n v="4"/>
    <n v="1"/>
    <n v="2"/>
    <n v="3"/>
    <n v="3"/>
    <n v="3"/>
    <n v="6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EPR0420Y"/>
    <n v="1"/>
    <s v="MATUTINO"/>
    <s v="VENUSTIANO CARRANZA 2459"/>
    <n v="8"/>
    <s v="CHIHUAHUA"/>
    <n v="8"/>
    <s v="CHIHUAHUA"/>
    <n v="66"/>
    <s v="URUACHI"/>
    <n v="304"/>
    <s v="GOSOGACHI"/>
    <s v="CALLE GOSOGACHI"/>
    <n v="0"/>
    <s v="PĂšBLICO"/>
    <x v="2"/>
    <n v="2"/>
    <s v="BĂSICA"/>
    <n v="2"/>
    <x v="2"/>
    <n v="1"/>
    <x v="1"/>
    <n v="0"/>
    <s v="NO APLICA"/>
    <n v="0"/>
    <s v="NO APLICA"/>
    <s v="08FIZ0035B"/>
    <s v="08FJS0005N"/>
    <m/>
    <n v="0"/>
    <s v="I2019"/>
    <n v="14"/>
    <n v="15"/>
    <n v="29"/>
    <n v="14"/>
    <n v="15"/>
    <n v="29"/>
    <n v="2"/>
    <n v="4"/>
    <n v="6"/>
    <n v="2"/>
    <n v="3"/>
    <n v="5"/>
    <n v="4"/>
    <n v="4"/>
    <n v="8"/>
    <n v="1"/>
    <n v="3"/>
    <n v="4"/>
    <n v="0"/>
    <n v="4"/>
    <n v="4"/>
    <n v="5"/>
    <n v="2"/>
    <n v="7"/>
    <n v="2"/>
    <n v="0"/>
    <n v="2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3"/>
  </r>
  <r>
    <s v="08DPB0498L"/>
    <n v="1"/>
    <s v="MATUTINO"/>
    <s v="AGUSTIN MELGAR"/>
    <n v="8"/>
    <s v="CHIHUAHUA"/>
    <n v="8"/>
    <s v="CHIHUAHUA"/>
    <n v="8"/>
    <s v="BATOPILAS DE MANUEL GĂ“MEZ MORĂŤN"/>
    <n v="1079"/>
    <s v="SALVIAL"/>
    <s v="CALLE EL SALVIAL"/>
    <n v="0"/>
    <s v="PĂšBLICO"/>
    <x v="3"/>
    <n v="2"/>
    <s v="BĂSICA"/>
    <n v="2"/>
    <x v="2"/>
    <n v="3"/>
    <x v="4"/>
    <n v="0"/>
    <s v="NO APLICA"/>
    <n v="0"/>
    <s v="NO APLICA"/>
    <s v="08FZI0020Z"/>
    <s v="08FJI0007E"/>
    <s v="08ADG0006B"/>
    <n v="0"/>
    <s v="I2019"/>
    <n v="17"/>
    <n v="16"/>
    <n v="33"/>
    <n v="15"/>
    <n v="16"/>
    <n v="31"/>
    <n v="0"/>
    <n v="1"/>
    <n v="1"/>
    <n v="2"/>
    <n v="1"/>
    <n v="3"/>
    <n v="1"/>
    <n v="2"/>
    <n v="3"/>
    <n v="7"/>
    <n v="3"/>
    <n v="10"/>
    <n v="1"/>
    <n v="2"/>
    <n v="3"/>
    <n v="3"/>
    <n v="4"/>
    <n v="7"/>
    <n v="3"/>
    <n v="2"/>
    <n v="5"/>
    <n v="17"/>
    <n v="14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</r>
  <r>
    <s v="08DTV0021A"/>
    <n v="1"/>
    <s v="MATUTINO"/>
    <s v="JUAN DE LA BARRERA"/>
    <n v="8"/>
    <s v="CHIHUAHUA"/>
    <n v="8"/>
    <s v="CHIHUAHUA"/>
    <n v="51"/>
    <s v="OCAMPO"/>
    <n v="31"/>
    <s v="HUEVACHI"/>
    <s v="CALLE HUEVACHI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12"/>
    <n v="11"/>
    <n v="23"/>
    <n v="12"/>
    <n v="11"/>
    <n v="23"/>
    <n v="2"/>
    <n v="5"/>
    <n v="7"/>
    <n v="6"/>
    <n v="14"/>
    <n v="20"/>
    <n v="6"/>
    <n v="4"/>
    <n v="10"/>
    <n v="3"/>
    <n v="3"/>
    <n v="6"/>
    <n v="0"/>
    <n v="0"/>
    <n v="0"/>
    <n v="0"/>
    <n v="0"/>
    <n v="0"/>
    <n v="0"/>
    <n v="0"/>
    <n v="0"/>
    <n v="15"/>
    <n v="21"/>
    <n v="3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DTV0078B"/>
    <n v="1"/>
    <s v="MATUTINO"/>
    <s v="15 DE MAYO"/>
    <n v="8"/>
    <s v="CHIHUAHUA"/>
    <n v="8"/>
    <s v="CHIHUAHUA"/>
    <n v="9"/>
    <s v="BOCOYNA"/>
    <n v="188"/>
    <s v="SOJAHUACHI"/>
    <s v="CALLE SOJAHUACHI"/>
    <n v="0"/>
    <s v="PĂšBLICO"/>
    <x v="3"/>
    <n v="2"/>
    <s v="BĂSICA"/>
    <n v="3"/>
    <x v="1"/>
    <n v="3"/>
    <x v="2"/>
    <n v="0"/>
    <s v="NO APLICA"/>
    <n v="0"/>
    <s v="NO APLICA"/>
    <s v="08FTV0032E"/>
    <m/>
    <s v="08ADG0010O"/>
    <n v="0"/>
    <s v="I2019"/>
    <n v="14"/>
    <n v="12"/>
    <n v="26"/>
    <n v="13"/>
    <n v="12"/>
    <n v="25"/>
    <n v="4"/>
    <n v="4"/>
    <n v="8"/>
    <n v="9"/>
    <n v="4"/>
    <n v="13"/>
    <n v="6"/>
    <n v="1"/>
    <n v="7"/>
    <n v="4"/>
    <n v="8"/>
    <n v="12"/>
    <n v="0"/>
    <n v="0"/>
    <n v="0"/>
    <n v="0"/>
    <n v="0"/>
    <n v="0"/>
    <n v="0"/>
    <n v="0"/>
    <n v="0"/>
    <n v="19"/>
    <n v="13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TV0186J"/>
    <n v="1"/>
    <s v="MATUTINO"/>
    <s v="GUADALUPE VICTORIA"/>
    <n v="8"/>
    <s v="CHIHUAHUA"/>
    <n v="8"/>
    <s v="CHIHUAHUA"/>
    <n v="30"/>
    <s v="GUAZAPARES"/>
    <n v="1148"/>
    <s v="MESA DE OCOVIACHI"/>
    <s v="NINGUNO NINGUNO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14"/>
    <n v="12"/>
    <n v="26"/>
    <n v="14"/>
    <n v="12"/>
    <n v="26"/>
    <n v="1"/>
    <n v="4"/>
    <n v="5"/>
    <n v="6"/>
    <n v="9"/>
    <n v="15"/>
    <n v="4"/>
    <n v="4"/>
    <n v="8"/>
    <n v="7"/>
    <n v="4"/>
    <n v="11"/>
    <n v="0"/>
    <n v="0"/>
    <n v="0"/>
    <n v="0"/>
    <n v="0"/>
    <n v="0"/>
    <n v="0"/>
    <n v="0"/>
    <n v="0"/>
    <n v="17"/>
    <n v="17"/>
    <n v="3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PR0761W"/>
    <n v="1"/>
    <s v="MATUTINO"/>
    <s v="MANUEL CHAO"/>
    <n v="8"/>
    <s v="CHIHUAHUA"/>
    <n v="8"/>
    <s v="CHIHUAHUA"/>
    <n v="29"/>
    <s v="GUADALUPE Y CALVO"/>
    <n v="1"/>
    <s v="GUADALUPE Y CALVO"/>
    <s v="CALLE TURUACHITO"/>
    <n v="0"/>
    <s v="PĂšBLICO"/>
    <x v="3"/>
    <n v="2"/>
    <s v="BĂSICA"/>
    <n v="2"/>
    <x v="2"/>
    <n v="1"/>
    <x v="1"/>
    <n v="0"/>
    <s v="NO APLICA"/>
    <n v="0"/>
    <s v="NO APLICA"/>
    <s v="08FIZ0258K"/>
    <s v="08FJS0131K"/>
    <s v="08ADG0007A"/>
    <n v="0"/>
    <s v="I2019"/>
    <n v="10"/>
    <n v="24"/>
    <n v="34"/>
    <n v="10"/>
    <n v="24"/>
    <n v="34"/>
    <n v="0"/>
    <n v="4"/>
    <n v="4"/>
    <n v="3"/>
    <n v="1"/>
    <n v="4"/>
    <n v="1"/>
    <n v="5"/>
    <n v="6"/>
    <n v="0"/>
    <n v="3"/>
    <n v="3"/>
    <n v="2"/>
    <n v="3"/>
    <n v="5"/>
    <n v="2"/>
    <n v="3"/>
    <n v="5"/>
    <n v="1"/>
    <n v="1"/>
    <n v="2"/>
    <n v="9"/>
    <n v="16"/>
    <n v="2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PPR2017H"/>
    <n v="1"/>
    <s v="MATUTINO"/>
    <s v="INSTITUTO INFANTIL AMERICANO"/>
    <n v="8"/>
    <s v="CHIHUAHUA"/>
    <n v="8"/>
    <s v="CHIHUAHUA"/>
    <n v="19"/>
    <s v="CHIHUAHUA"/>
    <n v="1"/>
    <s v="CHIHUAHUA"/>
    <s v="CALLE PASCUAL OROZCO"/>
    <n v="3"/>
    <s v="PRIVADO"/>
    <x v="1"/>
    <n v="2"/>
    <s v="BĂSICA"/>
    <n v="2"/>
    <x v="2"/>
    <n v="1"/>
    <x v="1"/>
    <n v="0"/>
    <s v="NO APLICA"/>
    <n v="0"/>
    <s v="NO APLICA"/>
    <s v="08FIZ0111R"/>
    <s v="08FJS0105M"/>
    <s v="08ADG0046C"/>
    <n v="0"/>
    <s v="I2019"/>
    <n v="15"/>
    <n v="14"/>
    <n v="29"/>
    <n v="15"/>
    <n v="14"/>
    <n v="29"/>
    <n v="1"/>
    <n v="0"/>
    <n v="1"/>
    <n v="3"/>
    <n v="4"/>
    <n v="7"/>
    <n v="3"/>
    <n v="5"/>
    <n v="8"/>
    <n v="2"/>
    <n v="3"/>
    <n v="5"/>
    <n v="1"/>
    <n v="3"/>
    <n v="4"/>
    <n v="4"/>
    <n v="0"/>
    <n v="4"/>
    <n v="1"/>
    <n v="2"/>
    <n v="3"/>
    <n v="14"/>
    <n v="17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2"/>
    <n v="1"/>
    <n v="0"/>
    <n v="0"/>
    <n v="0"/>
    <n v="7"/>
    <n v="0"/>
    <n v="2"/>
    <n v="0"/>
    <n v="0"/>
    <n v="0"/>
    <n v="0"/>
    <n v="0"/>
    <n v="0"/>
    <n v="2"/>
    <n v="2"/>
    <n v="3"/>
    <n v="2"/>
  </r>
  <r>
    <s v="08EJN0396Y"/>
    <n v="1"/>
    <s v="MATUTINO"/>
    <s v="JUAN RANGEL DE BIEZMA 1385"/>
    <n v="8"/>
    <s v="CHIHUAHUA"/>
    <n v="8"/>
    <s v="CHIHUAHUA"/>
    <n v="32"/>
    <s v="HIDALGO DEL PARRAL"/>
    <n v="1"/>
    <s v="HIDALGO DEL PARRAL"/>
    <s v="CALLE VENEZUELA"/>
    <n v="0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7"/>
    <n v="8"/>
    <n v="15"/>
    <n v="8"/>
    <n v="8"/>
    <n v="16"/>
    <n v="13"/>
    <n v="15"/>
    <n v="28"/>
    <n v="0"/>
    <n v="0"/>
    <n v="0"/>
    <n v="0"/>
    <n v="0"/>
    <n v="0"/>
    <n v="0"/>
    <n v="0"/>
    <n v="0"/>
    <n v="28"/>
    <n v="31"/>
    <n v="5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DCC0302E"/>
    <n v="4"/>
    <s v="DISCONTINUO"/>
    <s v="ROSARIO GUTIERREZ"/>
    <n v="8"/>
    <s v="CHIHUAHUA"/>
    <n v="8"/>
    <s v="CHIHUAHUA"/>
    <n v="27"/>
    <s v="GUACHOCHI"/>
    <n v="1"/>
    <s v="GUACHOCHI"/>
    <s v="CALLE PENSAMIENTO "/>
    <n v="0"/>
    <s v="PĂšBLICO"/>
    <x v="3"/>
    <n v="2"/>
    <s v="BĂSICA"/>
    <n v="1"/>
    <x v="0"/>
    <n v="3"/>
    <x v="3"/>
    <n v="0"/>
    <s v="NO APLICA"/>
    <n v="0"/>
    <s v="NO APLICA"/>
    <s v="08FZI0005H"/>
    <s v="08FJI0003I"/>
    <s v="08ADG0006B"/>
    <n v="0"/>
    <s v="I2019"/>
    <n v="0"/>
    <n v="0"/>
    <n v="0"/>
    <n v="0"/>
    <n v="0"/>
    <n v="0"/>
    <n v="0"/>
    <n v="0"/>
    <n v="0"/>
    <n v="6"/>
    <n v="9"/>
    <n v="15"/>
    <n v="10"/>
    <n v="9"/>
    <n v="19"/>
    <n v="15"/>
    <n v="12"/>
    <n v="27"/>
    <n v="0"/>
    <n v="0"/>
    <n v="0"/>
    <n v="0"/>
    <n v="0"/>
    <n v="0"/>
    <n v="0"/>
    <n v="0"/>
    <n v="0"/>
    <n v="31"/>
    <n v="30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DPR0142N"/>
    <n v="1"/>
    <s v="MATUTINO"/>
    <s v="NIĂ‘OS HEROES"/>
    <n v="8"/>
    <s v="CHIHUAHUA"/>
    <n v="8"/>
    <s v="CHIHUAHUA"/>
    <n v="29"/>
    <s v="GUADALUPE Y CALVO"/>
    <n v="216"/>
    <s v="SANTA RITA"/>
    <s v="CALLE SANTA RITA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15"/>
    <n v="17"/>
    <n v="32"/>
    <n v="15"/>
    <n v="17"/>
    <n v="32"/>
    <n v="0"/>
    <n v="3"/>
    <n v="3"/>
    <n v="0"/>
    <n v="3"/>
    <n v="3"/>
    <n v="3"/>
    <n v="5"/>
    <n v="8"/>
    <n v="0"/>
    <n v="4"/>
    <n v="4"/>
    <n v="1"/>
    <n v="3"/>
    <n v="4"/>
    <n v="2"/>
    <n v="4"/>
    <n v="6"/>
    <n v="4"/>
    <n v="1"/>
    <n v="5"/>
    <n v="10"/>
    <n v="20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228T"/>
    <n v="4"/>
    <s v="DISCONTINUO"/>
    <s v="VEINTE DE NOVIEMBRE"/>
    <n v="8"/>
    <s v="CHIHUAHUA"/>
    <n v="8"/>
    <s v="CHIHUAHUA"/>
    <n v="33"/>
    <s v="HUEJOTITĂN"/>
    <n v="38"/>
    <s v="PICHAGUE"/>
    <s v="CALLE PICHAGUE"/>
    <n v="0"/>
    <s v="PĂšBLICO"/>
    <x v="3"/>
    <n v="2"/>
    <s v="BĂSICA"/>
    <n v="2"/>
    <x v="2"/>
    <n v="1"/>
    <x v="1"/>
    <n v="0"/>
    <s v="NO APLICA"/>
    <n v="0"/>
    <s v="NO APLICA"/>
    <s v="08FIZ0249C"/>
    <s v="08FJS0130L"/>
    <s v="08ADG0006B"/>
    <n v="0"/>
    <s v="I2019"/>
    <n v="13"/>
    <n v="20"/>
    <n v="33"/>
    <n v="13"/>
    <n v="20"/>
    <n v="33"/>
    <n v="2"/>
    <n v="1"/>
    <n v="3"/>
    <n v="0"/>
    <n v="1"/>
    <n v="1"/>
    <n v="3"/>
    <n v="4"/>
    <n v="7"/>
    <n v="4"/>
    <n v="0"/>
    <n v="4"/>
    <n v="1"/>
    <n v="3"/>
    <n v="4"/>
    <n v="2"/>
    <n v="4"/>
    <n v="6"/>
    <n v="1"/>
    <n v="6"/>
    <n v="7"/>
    <n v="11"/>
    <n v="18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534H"/>
    <n v="4"/>
    <s v="DISCONTINUO"/>
    <s v="FRANCISCO GONZALEZ BOCANEGRA"/>
    <n v="8"/>
    <s v="CHIHUAHUA"/>
    <n v="8"/>
    <s v="CHIHUAHUA"/>
    <n v="20"/>
    <s v="CHĂŤNIPAS"/>
    <n v="56"/>
    <s v="GUAZIZACO"/>
    <s v="CALLE GUAZIZACO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16"/>
    <n v="16"/>
    <n v="32"/>
    <n v="15"/>
    <n v="16"/>
    <n v="31"/>
    <n v="1"/>
    <n v="1"/>
    <n v="2"/>
    <n v="1"/>
    <n v="2"/>
    <n v="3"/>
    <n v="1"/>
    <n v="3"/>
    <n v="4"/>
    <n v="2"/>
    <n v="4"/>
    <n v="6"/>
    <n v="3"/>
    <n v="2"/>
    <n v="5"/>
    <n v="5"/>
    <n v="2"/>
    <n v="7"/>
    <n v="3"/>
    <n v="3"/>
    <n v="6"/>
    <n v="15"/>
    <n v="16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030I"/>
    <n v="1"/>
    <s v="MATUTINO"/>
    <s v="PROGRESO"/>
    <n v="8"/>
    <s v="CHIHUAHUA"/>
    <n v="8"/>
    <s v="CHIHUAHUA"/>
    <n v="65"/>
    <s v="URIQUE"/>
    <n v="28"/>
    <s v="HUICORACHI"/>
    <s v="CALLE HUICORACHI"/>
    <n v="0"/>
    <s v="PĂšBLICO"/>
    <x v="3"/>
    <n v="2"/>
    <s v="BĂSICA"/>
    <n v="2"/>
    <x v="2"/>
    <n v="3"/>
    <x v="4"/>
    <n v="0"/>
    <s v="NO APLICA"/>
    <n v="0"/>
    <s v="NO APLICA"/>
    <s v="08FZI0013Q"/>
    <s v="08FJI0005G"/>
    <s v="08ADG0003E"/>
    <n v="0"/>
    <s v="I2019"/>
    <n v="18"/>
    <n v="13"/>
    <n v="31"/>
    <n v="18"/>
    <n v="13"/>
    <n v="31"/>
    <n v="2"/>
    <n v="3"/>
    <n v="5"/>
    <n v="2"/>
    <n v="3"/>
    <n v="5"/>
    <n v="4"/>
    <n v="1"/>
    <n v="5"/>
    <n v="3"/>
    <n v="3"/>
    <n v="6"/>
    <n v="3"/>
    <n v="4"/>
    <n v="7"/>
    <n v="4"/>
    <n v="0"/>
    <n v="4"/>
    <n v="1"/>
    <n v="2"/>
    <n v="3"/>
    <n v="17"/>
    <n v="13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502H"/>
    <n v="4"/>
    <s v="DISCONTINUO"/>
    <s v="JAIME TORRES BODET"/>
    <n v="8"/>
    <s v="CHIHUAHUA"/>
    <n v="8"/>
    <s v="CHIHUAHUA"/>
    <n v="7"/>
    <s v="BALLEZA"/>
    <n v="1"/>
    <s v="MARIANO BALLEZA"/>
    <s v="CALLE COLONIA ALTO DE LAS GARROCHAS"/>
    <n v="0"/>
    <s v="PĂšBLICO"/>
    <x v="3"/>
    <n v="2"/>
    <s v="BĂSICA"/>
    <n v="2"/>
    <x v="2"/>
    <n v="3"/>
    <x v="4"/>
    <n v="0"/>
    <s v="NO APLICA"/>
    <n v="0"/>
    <s v="NO APLICA"/>
    <s v="08FZI0011S"/>
    <s v="08FJI0004H"/>
    <s v="08ADG0007A"/>
    <n v="0"/>
    <s v="I2019"/>
    <n v="15"/>
    <n v="17"/>
    <n v="32"/>
    <n v="10"/>
    <n v="14"/>
    <n v="24"/>
    <n v="1"/>
    <n v="2"/>
    <n v="3"/>
    <n v="5"/>
    <n v="1"/>
    <n v="6"/>
    <n v="2"/>
    <n v="2"/>
    <n v="4"/>
    <n v="2"/>
    <n v="4"/>
    <n v="6"/>
    <n v="3"/>
    <n v="5"/>
    <n v="8"/>
    <n v="4"/>
    <n v="2"/>
    <n v="6"/>
    <n v="3"/>
    <n v="1"/>
    <n v="4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TV0074F"/>
    <n v="1"/>
    <s v="MATUTINO"/>
    <s v="TELESECUNDARIA FEDERALIZADA"/>
    <n v="8"/>
    <s v="CHIHUAHUA"/>
    <n v="8"/>
    <s v="CHIHUAHUA"/>
    <n v="27"/>
    <s v="GUACHOCHI"/>
    <n v="976"/>
    <s v="NACACHI"/>
    <s v="CALLE NACACHI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16"/>
    <n v="12"/>
    <n v="28"/>
    <n v="16"/>
    <n v="12"/>
    <n v="28"/>
    <n v="6"/>
    <n v="2"/>
    <n v="8"/>
    <n v="5"/>
    <n v="6"/>
    <n v="11"/>
    <n v="2"/>
    <n v="7"/>
    <n v="9"/>
    <n v="8"/>
    <n v="4"/>
    <n v="12"/>
    <n v="0"/>
    <n v="0"/>
    <n v="0"/>
    <n v="0"/>
    <n v="0"/>
    <n v="0"/>
    <n v="0"/>
    <n v="0"/>
    <n v="0"/>
    <n v="15"/>
    <n v="17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</r>
  <r>
    <s v="08PPR2099H"/>
    <n v="1"/>
    <s v="MATUTINO"/>
    <s v="PRIMARIA PARTICULAR VISION CON PROPOSITO"/>
    <n v="8"/>
    <s v="CHIHUAHUA"/>
    <n v="8"/>
    <s v="CHIHUAHUA"/>
    <n v="17"/>
    <s v="CUAUHTĂ‰MOC"/>
    <n v="1"/>
    <s v="CUAUHTĂ‰MOC"/>
    <s v="AVENIDA ALLENDE"/>
    <n v="1054"/>
    <s v="PRIVADO"/>
    <x v="1"/>
    <n v="2"/>
    <s v="BĂSICA"/>
    <n v="2"/>
    <x v="2"/>
    <n v="1"/>
    <x v="1"/>
    <n v="0"/>
    <s v="NO APLICA"/>
    <n v="0"/>
    <s v="NO APLICA"/>
    <s v="08FIZ0009D"/>
    <m/>
    <s v="08ADG0011N"/>
    <n v="0"/>
    <s v="I2019"/>
    <n v="17"/>
    <n v="10"/>
    <n v="27"/>
    <n v="17"/>
    <n v="10"/>
    <n v="27"/>
    <n v="2"/>
    <n v="2"/>
    <n v="4"/>
    <n v="1"/>
    <n v="3"/>
    <n v="4"/>
    <n v="4"/>
    <n v="1"/>
    <n v="5"/>
    <n v="2"/>
    <n v="2"/>
    <n v="4"/>
    <n v="6"/>
    <n v="1"/>
    <n v="7"/>
    <n v="4"/>
    <n v="2"/>
    <n v="6"/>
    <n v="2"/>
    <n v="2"/>
    <n v="4"/>
    <n v="19"/>
    <n v="11"/>
    <n v="3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1"/>
    <n v="8"/>
    <n v="0"/>
    <n v="3"/>
    <n v="0"/>
    <n v="0"/>
    <n v="0"/>
    <n v="0"/>
    <n v="0"/>
    <n v="0"/>
    <n v="3"/>
    <n v="3"/>
    <n v="3"/>
    <n v="3"/>
  </r>
  <r>
    <s v="08ETV0042M"/>
    <n v="1"/>
    <s v="MATUTINO"/>
    <s v="TELESECUNDARIA 6042"/>
    <n v="8"/>
    <s v="CHIHUAHUA"/>
    <n v="8"/>
    <s v="CHIHUAHUA"/>
    <n v="17"/>
    <s v="CUAUHTĂ‰MOC"/>
    <n v="1"/>
    <s v="CUAUHTĂ‰MOC"/>
    <s v="CALLE TENOCHTITLAN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0"/>
    <s v="I2019"/>
    <n v="18"/>
    <n v="10"/>
    <n v="28"/>
    <n v="17"/>
    <n v="10"/>
    <n v="27"/>
    <n v="5"/>
    <n v="1"/>
    <n v="6"/>
    <n v="6"/>
    <n v="3"/>
    <n v="9"/>
    <n v="9"/>
    <n v="3"/>
    <n v="12"/>
    <n v="6"/>
    <n v="6"/>
    <n v="12"/>
    <n v="0"/>
    <n v="0"/>
    <n v="0"/>
    <n v="0"/>
    <n v="0"/>
    <n v="0"/>
    <n v="0"/>
    <n v="0"/>
    <n v="0"/>
    <n v="21"/>
    <n v="12"/>
    <n v="3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</r>
  <r>
    <s v="08DPR0149G"/>
    <n v="1"/>
    <s v="MATUTINO"/>
    <s v="FLORENTINO BOJORQUEZ"/>
    <n v="8"/>
    <s v="CHIHUAHUA"/>
    <n v="8"/>
    <s v="CHIHUAHUA"/>
    <n v="29"/>
    <s v="GUADALUPE Y CALVO"/>
    <n v="1421"/>
    <s v="ALGARROBAS"/>
    <s v="CALLE ALGARROBAS"/>
    <n v="0"/>
    <s v="PĂšBLICO"/>
    <x v="3"/>
    <n v="2"/>
    <s v="BĂSICA"/>
    <n v="2"/>
    <x v="2"/>
    <n v="1"/>
    <x v="1"/>
    <n v="0"/>
    <s v="NO APLICA"/>
    <n v="0"/>
    <s v="NO APLICA"/>
    <s v="08FIZ0259J"/>
    <s v="08FJS0131K"/>
    <s v="08ADG0007A"/>
    <n v="0"/>
    <s v="I2019"/>
    <n v="12"/>
    <n v="20"/>
    <n v="32"/>
    <n v="12"/>
    <n v="20"/>
    <n v="32"/>
    <n v="2"/>
    <n v="4"/>
    <n v="6"/>
    <n v="2"/>
    <n v="3"/>
    <n v="5"/>
    <n v="1"/>
    <n v="3"/>
    <n v="4"/>
    <n v="4"/>
    <n v="4"/>
    <n v="8"/>
    <n v="3"/>
    <n v="3"/>
    <n v="6"/>
    <n v="2"/>
    <n v="2"/>
    <n v="4"/>
    <n v="0"/>
    <n v="2"/>
    <n v="2"/>
    <n v="12"/>
    <n v="17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550S"/>
    <n v="1"/>
    <s v="MATUTINO"/>
    <s v="CARLOS PACHECO"/>
    <n v="8"/>
    <s v="CHIHUAHUA"/>
    <n v="8"/>
    <s v="CHIHUAHUA"/>
    <n v="64"/>
    <s v="EL TULE"/>
    <n v="25"/>
    <s v="SAN MATEO"/>
    <s v="CALLE SAN MATEO"/>
    <n v="0"/>
    <s v="PĂšBLICO"/>
    <x v="3"/>
    <n v="2"/>
    <s v="BĂSICA"/>
    <n v="2"/>
    <x v="2"/>
    <n v="1"/>
    <x v="1"/>
    <n v="0"/>
    <s v="NO APLICA"/>
    <n v="0"/>
    <s v="NO APLICA"/>
    <s v="08FIZ0248D"/>
    <s v="08FJS0130L"/>
    <s v="08ADG0006B"/>
    <n v="0"/>
    <s v="I2019"/>
    <n v="15"/>
    <n v="17"/>
    <n v="32"/>
    <n v="15"/>
    <n v="17"/>
    <n v="32"/>
    <n v="2"/>
    <n v="4"/>
    <n v="6"/>
    <n v="4"/>
    <n v="1"/>
    <n v="5"/>
    <n v="0"/>
    <n v="2"/>
    <n v="2"/>
    <n v="6"/>
    <n v="4"/>
    <n v="10"/>
    <n v="2"/>
    <n v="1"/>
    <n v="3"/>
    <n v="4"/>
    <n v="3"/>
    <n v="7"/>
    <n v="1"/>
    <n v="1"/>
    <n v="2"/>
    <n v="17"/>
    <n v="12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297W"/>
    <n v="1"/>
    <s v="MATUTINO"/>
    <s v="AMADO NERVO"/>
    <n v="8"/>
    <s v="CHIHUAHUA"/>
    <n v="8"/>
    <s v="CHIHUAHUA"/>
    <n v="30"/>
    <s v="GUAZAPARES"/>
    <n v="16"/>
    <s v="EL BATAMOTE"/>
    <s v="CALLE EL BATAMOTE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11"/>
    <n v="18"/>
    <n v="29"/>
    <n v="10"/>
    <n v="17"/>
    <n v="27"/>
    <n v="1"/>
    <n v="5"/>
    <n v="6"/>
    <n v="2"/>
    <n v="7"/>
    <n v="9"/>
    <n v="0"/>
    <n v="1"/>
    <n v="1"/>
    <n v="2"/>
    <n v="2"/>
    <n v="4"/>
    <n v="3"/>
    <n v="8"/>
    <n v="11"/>
    <n v="2"/>
    <n v="1"/>
    <n v="3"/>
    <n v="3"/>
    <n v="2"/>
    <n v="5"/>
    <n v="12"/>
    <n v="21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462X"/>
    <n v="1"/>
    <s v="MATUTINO"/>
    <s v="HERMILO HOLGUIN CARO"/>
    <n v="8"/>
    <s v="CHIHUAHUA"/>
    <n v="8"/>
    <s v="CHIHUAHUA"/>
    <n v="27"/>
    <s v="GUACHOCHI"/>
    <n v="2208"/>
    <s v="HURICHIQUE"/>
    <s v="CALLE HURICHIQUE"/>
    <n v="0"/>
    <s v="PĂšBLICO"/>
    <x v="3"/>
    <n v="2"/>
    <s v="BĂSICA"/>
    <n v="2"/>
    <x v="2"/>
    <n v="3"/>
    <x v="4"/>
    <n v="0"/>
    <s v="NO APLICA"/>
    <n v="0"/>
    <s v="NO APLICA"/>
    <s v="08FZI0006G"/>
    <s v="08FJI0003I"/>
    <s v="08ADG0006B"/>
    <n v="0"/>
    <s v="I2019"/>
    <n v="13"/>
    <n v="18"/>
    <n v="31"/>
    <n v="13"/>
    <n v="17"/>
    <n v="30"/>
    <n v="2"/>
    <n v="0"/>
    <n v="2"/>
    <n v="4"/>
    <n v="1"/>
    <n v="5"/>
    <n v="0"/>
    <n v="6"/>
    <n v="6"/>
    <n v="2"/>
    <n v="2"/>
    <n v="4"/>
    <n v="5"/>
    <n v="3"/>
    <n v="8"/>
    <n v="3"/>
    <n v="2"/>
    <n v="5"/>
    <n v="1"/>
    <n v="3"/>
    <n v="4"/>
    <n v="15"/>
    <n v="17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</r>
  <r>
    <s v="08DTV0011U"/>
    <n v="1"/>
    <s v="MATUTINO"/>
    <s v="TELESECUNDARIA 6209"/>
    <n v="8"/>
    <s v="CHIHUAHUA"/>
    <n v="8"/>
    <s v="CHIHUAHUA"/>
    <n v="63"/>
    <s v="TEMĂ“SACHIC"/>
    <n v="7"/>
    <s v="BABĂŤCORA DE CONOACHIC"/>
    <s v="CALLE CONOCIDO"/>
    <n v="0"/>
    <s v="PĂšBLICO"/>
    <x v="3"/>
    <n v="2"/>
    <s v="BĂSICA"/>
    <n v="3"/>
    <x v="1"/>
    <n v="3"/>
    <x v="2"/>
    <n v="0"/>
    <s v="NO APLICA"/>
    <n v="0"/>
    <s v="NO APLICA"/>
    <s v="08FTV0031F"/>
    <m/>
    <s v="08ADG0010O"/>
    <n v="0"/>
    <s v="I2019"/>
    <n v="19"/>
    <n v="13"/>
    <n v="32"/>
    <n v="17"/>
    <n v="13"/>
    <n v="30"/>
    <n v="5"/>
    <n v="7"/>
    <n v="12"/>
    <n v="7"/>
    <n v="4"/>
    <n v="11"/>
    <n v="8"/>
    <n v="3"/>
    <n v="11"/>
    <n v="2"/>
    <n v="3"/>
    <n v="5"/>
    <n v="0"/>
    <n v="0"/>
    <n v="0"/>
    <n v="0"/>
    <n v="0"/>
    <n v="0"/>
    <n v="0"/>
    <n v="0"/>
    <n v="0"/>
    <n v="17"/>
    <n v="10"/>
    <n v="27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ETV0070I"/>
    <n v="1"/>
    <s v="MATUTINO"/>
    <s v="TELESECUNDARIA 6070"/>
    <n v="8"/>
    <s v="CHIHUAHUA"/>
    <n v="8"/>
    <s v="CHIHUAHUA"/>
    <n v="40"/>
    <s v="MADERA"/>
    <n v="30"/>
    <s v="LA NORTEĂ‘A"/>
    <s v="CALLE LA NORTEĂ‘A"/>
    <n v="0"/>
    <s v="PĂšBLICO"/>
    <x v="2"/>
    <n v="2"/>
    <s v="BĂSICA"/>
    <n v="3"/>
    <x v="1"/>
    <n v="3"/>
    <x v="2"/>
    <n v="0"/>
    <s v="NO APLICA"/>
    <n v="0"/>
    <s v="NO APLICA"/>
    <s v="08FTV0010T"/>
    <m/>
    <m/>
    <n v="0"/>
    <s v="I2019"/>
    <n v="21"/>
    <n v="10"/>
    <n v="31"/>
    <n v="19"/>
    <n v="10"/>
    <n v="29"/>
    <n v="4"/>
    <n v="3"/>
    <n v="7"/>
    <n v="5"/>
    <n v="6"/>
    <n v="11"/>
    <n v="6"/>
    <n v="3"/>
    <n v="9"/>
    <n v="6"/>
    <n v="4"/>
    <n v="10"/>
    <n v="0"/>
    <n v="0"/>
    <n v="0"/>
    <n v="0"/>
    <n v="0"/>
    <n v="0"/>
    <n v="0"/>
    <n v="0"/>
    <n v="0"/>
    <n v="17"/>
    <n v="13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</r>
  <r>
    <s v="08ETV0092U"/>
    <n v="1"/>
    <s v="MATUTINO"/>
    <s v="TELESECUNDARIA 6092"/>
    <n v="8"/>
    <s v="CHIHUAHUA"/>
    <n v="8"/>
    <s v="CHIHUAHUA"/>
    <n v="35"/>
    <s v="JANOS"/>
    <n v="12"/>
    <s v="CASA DE JANOS"/>
    <s v="CALLE CONOCIDO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16"/>
    <n v="15"/>
    <n v="31"/>
    <n v="16"/>
    <n v="15"/>
    <n v="31"/>
    <n v="6"/>
    <n v="8"/>
    <n v="14"/>
    <n v="6"/>
    <n v="4"/>
    <n v="10"/>
    <n v="6"/>
    <n v="3"/>
    <n v="9"/>
    <n v="3"/>
    <n v="4"/>
    <n v="7"/>
    <n v="0"/>
    <n v="0"/>
    <n v="0"/>
    <n v="0"/>
    <n v="0"/>
    <n v="0"/>
    <n v="0"/>
    <n v="0"/>
    <n v="0"/>
    <n v="15"/>
    <n v="11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PB0024Y"/>
    <n v="1"/>
    <s v="MATUTINO"/>
    <s v="FELIPE ANGELES"/>
    <n v="8"/>
    <s v="CHIHUAHUA"/>
    <n v="8"/>
    <s v="CHIHUAHUA"/>
    <n v="63"/>
    <s v="TEMĂ“SACHIC"/>
    <n v="183"/>
    <s v="LA CIĂ‰NEGA BLANCA (LOS CHIQUEROS)"/>
    <s v="CALLE LA CIENEGA BLANCA"/>
    <n v="0"/>
    <s v="PĂšBLICO"/>
    <x v="3"/>
    <n v="2"/>
    <s v="BĂSICA"/>
    <n v="2"/>
    <x v="2"/>
    <n v="3"/>
    <x v="4"/>
    <n v="0"/>
    <s v="NO APLICA"/>
    <n v="0"/>
    <s v="NO APLICA"/>
    <s v="08FZI0017M"/>
    <s v="08FJI0006F"/>
    <s v="08ADG0055K"/>
    <n v="0"/>
    <s v="I2019"/>
    <n v="16"/>
    <n v="17"/>
    <n v="33"/>
    <n v="15"/>
    <n v="16"/>
    <n v="31"/>
    <n v="1"/>
    <n v="1"/>
    <n v="2"/>
    <n v="1"/>
    <n v="3"/>
    <n v="4"/>
    <n v="2"/>
    <n v="1"/>
    <n v="3"/>
    <n v="7"/>
    <n v="5"/>
    <n v="12"/>
    <n v="2"/>
    <n v="6"/>
    <n v="8"/>
    <n v="1"/>
    <n v="4"/>
    <n v="5"/>
    <n v="1"/>
    <n v="0"/>
    <n v="1"/>
    <n v="14"/>
    <n v="19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JN0016Z"/>
    <n v="1"/>
    <s v="MATUTINO"/>
    <s v="IGNACIO ALLENDE 1125"/>
    <n v="8"/>
    <s v="CHIHUAHUA"/>
    <n v="8"/>
    <s v="CHIHUAHUA"/>
    <n v="32"/>
    <s v="HIDALGO DEL PARRAL"/>
    <n v="1"/>
    <s v="HIDALGO DEL PARRAL"/>
    <s v="CALLE PEĂ‘A BLANCA "/>
    <n v="0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3"/>
    <n v="10"/>
    <n v="13"/>
    <n v="13"/>
    <n v="8"/>
    <n v="21"/>
    <n v="11"/>
    <n v="15"/>
    <n v="26"/>
    <n v="0"/>
    <n v="0"/>
    <n v="0"/>
    <n v="0"/>
    <n v="0"/>
    <n v="0"/>
    <n v="0"/>
    <n v="0"/>
    <n v="0"/>
    <n v="27"/>
    <n v="33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EJN0030S"/>
    <n v="2"/>
    <s v="VESPERTINO"/>
    <s v="GABRIELA MISTRAL 1153"/>
    <n v="8"/>
    <s v="CHIHUAHUA"/>
    <n v="8"/>
    <s v="CHIHUAHUA"/>
    <n v="37"/>
    <s v="JUĂREZ"/>
    <n v="1"/>
    <s v="JUĂREZ"/>
    <s v="CALZADA 5 DE FEBRERO"/>
    <n v="1656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8"/>
    <n v="8"/>
    <n v="16"/>
    <n v="7"/>
    <n v="12"/>
    <n v="19"/>
    <n v="19"/>
    <n v="7"/>
    <n v="26"/>
    <n v="0"/>
    <n v="0"/>
    <n v="0"/>
    <n v="0"/>
    <n v="0"/>
    <n v="0"/>
    <n v="0"/>
    <n v="0"/>
    <n v="0"/>
    <n v="34"/>
    <n v="27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EJN0180Z"/>
    <n v="2"/>
    <s v="VESPERTINO"/>
    <s v="PASCUAL OROZCO 1063"/>
    <n v="8"/>
    <s v="CHIHUAHUA"/>
    <n v="8"/>
    <s v="CHIHUAHUA"/>
    <n v="31"/>
    <s v="GUERRERO"/>
    <n v="71"/>
    <s v="OROZCO (SAN ISIDRO PASCUAL OROZCO)"/>
    <s v="CALLE PASCUAL OROZCO"/>
    <n v="0"/>
    <s v="PĂšBLICO"/>
    <x v="2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2"/>
    <n v="5"/>
    <n v="17"/>
    <n v="11"/>
    <n v="9"/>
    <n v="20"/>
    <n v="14"/>
    <n v="10"/>
    <n v="24"/>
    <n v="0"/>
    <n v="0"/>
    <n v="0"/>
    <n v="0"/>
    <n v="0"/>
    <n v="0"/>
    <n v="0"/>
    <n v="0"/>
    <n v="0"/>
    <n v="37"/>
    <n v="24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3"/>
    <n v="3"/>
  </r>
  <r>
    <s v="08EJN0206Q"/>
    <n v="1"/>
    <s v="MATUTINO"/>
    <s v="JUAN JACOBO ROUSSEAU 1098"/>
    <n v="8"/>
    <s v="CHIHUAHUA"/>
    <n v="8"/>
    <s v="CHIHUAHUA"/>
    <n v="19"/>
    <s v="CHIHUAHUA"/>
    <n v="1"/>
    <s v="CHIHUAHUA"/>
    <s v="CALLE DONATO GUERRA"/>
    <n v="3404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6"/>
    <n v="8"/>
    <n v="14"/>
    <n v="11"/>
    <n v="11"/>
    <n v="22"/>
    <n v="13"/>
    <n v="12"/>
    <n v="25"/>
    <n v="0"/>
    <n v="0"/>
    <n v="0"/>
    <n v="0"/>
    <n v="0"/>
    <n v="0"/>
    <n v="0"/>
    <n v="0"/>
    <n v="0"/>
    <n v="30"/>
    <n v="31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DPR1485P"/>
    <n v="2"/>
    <s v="VESPERTINO"/>
    <s v="18 DE MARZO"/>
    <n v="8"/>
    <s v="CHIHUAHUA"/>
    <n v="8"/>
    <s v="CHIHUAHUA"/>
    <n v="65"/>
    <s v="URIQUE"/>
    <n v="24"/>
    <s v="GUAPALAYNA"/>
    <s v="CALLE GUAPALAYNA"/>
    <n v="0"/>
    <s v="PĂšBLICO"/>
    <x v="3"/>
    <n v="2"/>
    <s v="BĂSICA"/>
    <n v="2"/>
    <x v="2"/>
    <n v="1"/>
    <x v="1"/>
    <n v="0"/>
    <s v="NO APLICA"/>
    <n v="0"/>
    <s v="NO APLICA"/>
    <s v="08FIZ0220Y"/>
    <s v="08FJS0124A"/>
    <s v="08ADG0003E"/>
    <n v="0"/>
    <s v="I2019"/>
    <n v="17"/>
    <n v="16"/>
    <n v="33"/>
    <n v="17"/>
    <n v="16"/>
    <n v="33"/>
    <n v="4"/>
    <n v="4"/>
    <n v="8"/>
    <n v="2"/>
    <n v="2"/>
    <n v="4"/>
    <n v="1"/>
    <n v="2"/>
    <n v="3"/>
    <n v="1"/>
    <n v="4"/>
    <n v="5"/>
    <n v="2"/>
    <n v="1"/>
    <n v="3"/>
    <n v="5"/>
    <n v="2"/>
    <n v="7"/>
    <n v="2"/>
    <n v="1"/>
    <n v="3"/>
    <n v="13"/>
    <n v="12"/>
    <n v="2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</r>
  <r>
    <s v="08DPB0055R"/>
    <n v="1"/>
    <s v="MATUTINO"/>
    <s v="GOGOFITO"/>
    <n v="8"/>
    <s v="CHIHUAHUA"/>
    <n v="8"/>
    <s v="CHIHUAHUA"/>
    <n v="29"/>
    <s v="GUADALUPE Y CALVO"/>
    <n v="669"/>
    <s v="LA MESA DE LOS HONGOS"/>
    <s v="CALLE MESA DE LOS HONGOS"/>
    <n v="0"/>
    <s v="PĂšBLICO"/>
    <x v="3"/>
    <n v="2"/>
    <s v="BĂSICA"/>
    <n v="2"/>
    <x v="2"/>
    <n v="3"/>
    <x v="4"/>
    <n v="0"/>
    <s v="NO APLICA"/>
    <n v="0"/>
    <s v="NO APLICA"/>
    <s v="08FZI0028S"/>
    <s v="08FJI0010S"/>
    <s v="08ADG0007A"/>
    <n v="0"/>
    <s v="I2019"/>
    <n v="14"/>
    <n v="12"/>
    <n v="26"/>
    <n v="14"/>
    <n v="12"/>
    <n v="26"/>
    <n v="1"/>
    <n v="3"/>
    <n v="4"/>
    <n v="8"/>
    <n v="5"/>
    <n v="13"/>
    <n v="5"/>
    <n v="1"/>
    <n v="6"/>
    <n v="5"/>
    <n v="3"/>
    <n v="8"/>
    <n v="2"/>
    <n v="2"/>
    <n v="4"/>
    <n v="2"/>
    <n v="2"/>
    <n v="4"/>
    <n v="1"/>
    <n v="1"/>
    <n v="2"/>
    <n v="23"/>
    <n v="14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DPB0631B"/>
    <n v="4"/>
    <s v="DISCONTINUO"/>
    <s v="ESTANISLADO PALMA CANTERA"/>
    <n v="8"/>
    <s v="CHIHUAHUA"/>
    <n v="8"/>
    <s v="CHIHUAHUA"/>
    <n v="9"/>
    <s v="BOCOYNA"/>
    <n v="29"/>
    <s v="CAHUIRARE"/>
    <s v="CALLE CAHUIRARE"/>
    <n v="0"/>
    <s v="PĂšBLICO"/>
    <x v="3"/>
    <n v="2"/>
    <s v="BĂSICA"/>
    <n v="2"/>
    <x v="2"/>
    <n v="3"/>
    <x v="4"/>
    <n v="0"/>
    <s v="NO APLICA"/>
    <n v="0"/>
    <s v="NO APLICA"/>
    <s v="08FZI0003J"/>
    <s v="08FJI0002J"/>
    <s v="08ADG0003E"/>
    <n v="0"/>
    <s v="I2019"/>
    <n v="14"/>
    <n v="17"/>
    <n v="31"/>
    <n v="14"/>
    <n v="16"/>
    <n v="30"/>
    <n v="2"/>
    <n v="2"/>
    <n v="4"/>
    <n v="1"/>
    <n v="3"/>
    <n v="4"/>
    <n v="5"/>
    <n v="1"/>
    <n v="6"/>
    <n v="1"/>
    <n v="3"/>
    <n v="4"/>
    <n v="1"/>
    <n v="3"/>
    <n v="4"/>
    <n v="5"/>
    <n v="3"/>
    <n v="8"/>
    <n v="2"/>
    <n v="4"/>
    <n v="6"/>
    <n v="15"/>
    <n v="17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665S"/>
    <n v="1"/>
    <s v="MATUTINO"/>
    <s v="MARIANO IRIGOYEN"/>
    <n v="8"/>
    <s v="CHIHUAHUA"/>
    <n v="8"/>
    <s v="CHIHUAHUA"/>
    <n v="8"/>
    <s v="BATOPILAS DE MANUEL GĂ“MEZ MORĂŤN"/>
    <n v="76"/>
    <s v="GUACAYVO"/>
    <s v="CALLE GUACAYVO"/>
    <n v="0"/>
    <s v="PĂšBLICO"/>
    <x v="3"/>
    <n v="2"/>
    <s v="BĂSICA"/>
    <n v="2"/>
    <x v="2"/>
    <n v="3"/>
    <x v="4"/>
    <n v="0"/>
    <s v="NO APLICA"/>
    <n v="0"/>
    <s v="NO APLICA"/>
    <s v="08FZI0019K"/>
    <s v="08FJI0007E"/>
    <s v="08ADG0006B"/>
    <n v="0"/>
    <s v="I2019"/>
    <n v="21"/>
    <n v="11"/>
    <n v="32"/>
    <n v="21"/>
    <n v="11"/>
    <n v="32"/>
    <n v="1"/>
    <n v="2"/>
    <n v="3"/>
    <n v="4"/>
    <n v="2"/>
    <n v="6"/>
    <n v="3"/>
    <n v="0"/>
    <n v="3"/>
    <n v="6"/>
    <n v="3"/>
    <n v="9"/>
    <n v="6"/>
    <n v="2"/>
    <n v="8"/>
    <n v="3"/>
    <n v="1"/>
    <n v="4"/>
    <n v="1"/>
    <n v="0"/>
    <n v="1"/>
    <n v="23"/>
    <n v="8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167W"/>
    <n v="4"/>
    <s v="DISCONTINUO"/>
    <s v="VICTOR N. LARA"/>
    <n v="8"/>
    <s v="CHIHUAHUA"/>
    <n v="8"/>
    <s v="CHIHUAHUA"/>
    <n v="31"/>
    <s v="GUERRERO"/>
    <n v="88"/>
    <s v="LAS RANAS DE TEMEYCHI"/>
    <s v="CALLE LAS RANAS DE TEMEYCHIC"/>
    <n v="0"/>
    <s v="PĂšBLICO"/>
    <x v="3"/>
    <n v="2"/>
    <s v="BĂSICA"/>
    <n v="2"/>
    <x v="2"/>
    <n v="1"/>
    <x v="1"/>
    <n v="0"/>
    <s v="NO APLICA"/>
    <n v="0"/>
    <s v="NO APLICA"/>
    <s v="08FIZ0207D"/>
    <s v="08FJS0123B"/>
    <s v="08ADG0003E"/>
    <n v="0"/>
    <s v="I2019"/>
    <n v="19"/>
    <n v="13"/>
    <n v="32"/>
    <n v="19"/>
    <n v="13"/>
    <n v="32"/>
    <n v="1"/>
    <n v="2"/>
    <n v="3"/>
    <n v="2"/>
    <n v="0"/>
    <n v="2"/>
    <n v="2"/>
    <n v="5"/>
    <n v="7"/>
    <n v="2"/>
    <n v="3"/>
    <n v="5"/>
    <n v="6"/>
    <n v="1"/>
    <n v="7"/>
    <n v="2"/>
    <n v="1"/>
    <n v="3"/>
    <n v="5"/>
    <n v="2"/>
    <n v="7"/>
    <n v="19"/>
    <n v="12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PR1646L"/>
    <n v="1"/>
    <s v="MATUTINO"/>
    <s v="MIGUEL HIDALGO Y COSTILLA"/>
    <n v="8"/>
    <s v="CHIHUAHUA"/>
    <n v="8"/>
    <s v="CHIHUAHUA"/>
    <n v="27"/>
    <s v="GUACHOCHI"/>
    <n v="976"/>
    <s v="NACACHI"/>
    <s v="CALLE NACACHI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22"/>
    <n v="15"/>
    <n v="37"/>
    <n v="21"/>
    <n v="14"/>
    <n v="35"/>
    <n v="2"/>
    <n v="1"/>
    <n v="3"/>
    <n v="1"/>
    <n v="5"/>
    <n v="6"/>
    <n v="2"/>
    <n v="3"/>
    <n v="5"/>
    <n v="3"/>
    <n v="1"/>
    <n v="4"/>
    <n v="4"/>
    <n v="2"/>
    <n v="6"/>
    <n v="2"/>
    <n v="1"/>
    <n v="3"/>
    <n v="2"/>
    <n v="1"/>
    <n v="3"/>
    <n v="14"/>
    <n v="13"/>
    <n v="2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</r>
  <r>
    <s v="08PPR0044R"/>
    <n v="1"/>
    <s v="MATUTINO"/>
    <s v="COLEGIO LA ABUNDANCIA"/>
    <n v="8"/>
    <s v="CHIHUAHUA"/>
    <n v="8"/>
    <s v="CHIHUAHUA"/>
    <n v="10"/>
    <s v="BUENAVENTURA"/>
    <n v="276"/>
    <s v="COLONIA EL VALLE"/>
    <s v="CALLE PRIMERA"/>
    <n v="0"/>
    <s v="PRIVADO"/>
    <x v="1"/>
    <n v="2"/>
    <s v="BĂSICA"/>
    <n v="2"/>
    <x v="2"/>
    <n v="1"/>
    <x v="1"/>
    <n v="0"/>
    <s v="NO APLICA"/>
    <n v="0"/>
    <s v="NO APLICA"/>
    <s v="08FIZ0021Z"/>
    <m/>
    <m/>
    <n v="0"/>
    <s v="I2019"/>
    <n v="15"/>
    <n v="12"/>
    <n v="27"/>
    <n v="15"/>
    <n v="12"/>
    <n v="27"/>
    <n v="0"/>
    <n v="0"/>
    <n v="0"/>
    <n v="3"/>
    <n v="6"/>
    <n v="9"/>
    <n v="2"/>
    <n v="1"/>
    <n v="3"/>
    <n v="5"/>
    <n v="4"/>
    <n v="9"/>
    <n v="1"/>
    <n v="4"/>
    <n v="5"/>
    <n v="3"/>
    <n v="2"/>
    <n v="5"/>
    <n v="3"/>
    <n v="1"/>
    <n v="4"/>
    <n v="17"/>
    <n v="18"/>
    <n v="35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0"/>
    <n v="0"/>
    <n v="0"/>
    <n v="0"/>
    <n v="0"/>
    <n v="2"/>
    <n v="3"/>
    <n v="4"/>
    <n v="4"/>
  </r>
  <r>
    <s v="08PPR1759T"/>
    <n v="1"/>
    <s v="MATUTINO"/>
    <s v="MANUEL BERNARDO AGUIRRE"/>
    <n v="8"/>
    <s v="CHIHUAHUA"/>
    <n v="8"/>
    <s v="CHIHUAHUA"/>
    <n v="19"/>
    <s v="CHIHUAHUA"/>
    <n v="1"/>
    <s v="CHIHUAHUA"/>
    <s v="CALLE 3RA."/>
    <n v="1409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9"/>
    <n v="14"/>
    <n v="33"/>
    <n v="19"/>
    <n v="14"/>
    <n v="33"/>
    <n v="0"/>
    <n v="3"/>
    <n v="3"/>
    <n v="2"/>
    <n v="3"/>
    <n v="5"/>
    <n v="3"/>
    <n v="1"/>
    <n v="4"/>
    <n v="3"/>
    <n v="1"/>
    <n v="4"/>
    <n v="4"/>
    <n v="3"/>
    <n v="7"/>
    <n v="2"/>
    <n v="2"/>
    <n v="4"/>
    <n v="3"/>
    <n v="0"/>
    <n v="3"/>
    <n v="17"/>
    <n v="10"/>
    <n v="27"/>
    <n v="0"/>
    <n v="0"/>
    <n v="0"/>
    <n v="0"/>
    <n v="0"/>
    <n v="0"/>
    <n v="3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1"/>
    <n v="0"/>
    <n v="0"/>
    <n v="5"/>
    <n v="1"/>
    <n v="2"/>
    <n v="0"/>
    <n v="0"/>
    <n v="0"/>
    <n v="0"/>
    <n v="0"/>
    <n v="0"/>
    <n v="3"/>
    <n v="3"/>
    <n v="3"/>
    <n v="3"/>
  </r>
  <r>
    <s v="08DJN0576J"/>
    <n v="1"/>
    <s v="MATUTINO"/>
    <s v="CLUB DE LEONES"/>
    <n v="8"/>
    <s v="CHIHUAHUA"/>
    <n v="8"/>
    <s v="CHIHUAHUA"/>
    <n v="27"/>
    <s v="GUACHOCHI"/>
    <n v="1"/>
    <s v="GUACHOCHI"/>
    <s v="CALLE FRANCISCO I MADERO"/>
    <n v="0"/>
    <s v="PĂšBLICO"/>
    <x v="3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6"/>
    <n v="9"/>
    <n v="15"/>
    <n v="12"/>
    <n v="14"/>
    <n v="26"/>
    <n v="12"/>
    <n v="8"/>
    <n v="20"/>
    <n v="0"/>
    <n v="0"/>
    <n v="0"/>
    <n v="0"/>
    <n v="0"/>
    <n v="0"/>
    <n v="0"/>
    <n v="0"/>
    <n v="0"/>
    <n v="30"/>
    <n v="31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DJN2269Q"/>
    <n v="1"/>
    <s v="MATUTINO"/>
    <s v="GLORIA ARELLANO ROCHA"/>
    <n v="8"/>
    <s v="CHIHUAHUA"/>
    <n v="8"/>
    <s v="CHIHUAHUA"/>
    <n v="21"/>
    <s v="DELICIAS"/>
    <n v="1"/>
    <s v="DELICIAS"/>
    <s v="CALLE TEHUANTEPEC"/>
    <n v="0"/>
    <s v="PĂšBLICO"/>
    <x v="3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3"/>
    <n v="4"/>
    <n v="7"/>
    <n v="12"/>
    <n v="13"/>
    <n v="25"/>
    <n v="16"/>
    <n v="14"/>
    <n v="30"/>
    <n v="0"/>
    <n v="0"/>
    <n v="0"/>
    <n v="0"/>
    <n v="0"/>
    <n v="0"/>
    <n v="0"/>
    <n v="0"/>
    <n v="0"/>
    <n v="31"/>
    <n v="31"/>
    <n v="62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4"/>
    <n v="0"/>
    <n v="3"/>
    <n v="0"/>
    <n v="0"/>
    <n v="1"/>
    <n v="0"/>
    <n v="0"/>
    <n v="0"/>
    <n v="2"/>
    <n v="3"/>
    <n v="3"/>
    <n v="3"/>
  </r>
  <r>
    <s v="08EJN0039J"/>
    <n v="1"/>
    <s v="MATUTINO"/>
    <s v="CONSUELO AGUILAR LOZANO 1161"/>
    <n v="8"/>
    <s v="CHIHUAHUA"/>
    <n v="8"/>
    <s v="CHIHUAHUA"/>
    <n v="37"/>
    <s v="JUĂREZ"/>
    <n v="1"/>
    <s v="JUĂREZ"/>
    <s v="CALLE ART-CULO 123 "/>
    <n v="0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6"/>
    <n v="8"/>
    <n v="11"/>
    <n v="13"/>
    <n v="24"/>
    <n v="14"/>
    <n v="15"/>
    <n v="29"/>
    <n v="0"/>
    <n v="0"/>
    <n v="0"/>
    <n v="0"/>
    <n v="0"/>
    <n v="0"/>
    <n v="0"/>
    <n v="0"/>
    <n v="0"/>
    <n v="27"/>
    <n v="34"/>
    <n v="61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1"/>
    <n v="1"/>
    <n v="0"/>
    <n v="0"/>
    <n v="0"/>
    <n v="1"/>
    <n v="3"/>
    <n v="3"/>
    <n v="3"/>
  </r>
  <r>
    <s v="08EJN0195A"/>
    <n v="1"/>
    <s v="MATUTINO"/>
    <s v="BENITO JUAREZ 1064"/>
    <n v="8"/>
    <s v="CHIHUAHUA"/>
    <n v="8"/>
    <s v="CHIHUAHUA"/>
    <n v="19"/>
    <s v="CHIHUAHUA"/>
    <n v="300"/>
    <s v="EL SAUZ"/>
    <s v="CALLE VENEZUELA"/>
    <n v="0"/>
    <s v="PĂšBLICO"/>
    <x v="2"/>
    <n v="2"/>
    <s v="BĂSICA"/>
    <n v="1"/>
    <x v="0"/>
    <n v="1"/>
    <x v="1"/>
    <n v="0"/>
    <s v="NO APLICA"/>
    <n v="0"/>
    <s v="NO APLICA"/>
    <s v="08FZP0004S"/>
    <s v="08FJZ0001A"/>
    <s v="08ACE0001J"/>
    <n v="0"/>
    <s v="I2019"/>
    <n v="0"/>
    <n v="0"/>
    <n v="0"/>
    <n v="0"/>
    <n v="0"/>
    <n v="0"/>
    <n v="0"/>
    <n v="0"/>
    <n v="0"/>
    <n v="11"/>
    <n v="7"/>
    <n v="18"/>
    <n v="7"/>
    <n v="16"/>
    <n v="23"/>
    <n v="14"/>
    <n v="6"/>
    <n v="20"/>
    <n v="0"/>
    <n v="0"/>
    <n v="0"/>
    <n v="0"/>
    <n v="0"/>
    <n v="0"/>
    <n v="0"/>
    <n v="0"/>
    <n v="0"/>
    <n v="32"/>
    <n v="29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EJN0431N"/>
    <n v="1"/>
    <s v="MATUTINO"/>
    <s v="MARIANO VALENZUELA 1399"/>
    <n v="8"/>
    <s v="CHIHUAHUA"/>
    <n v="8"/>
    <s v="CHIHUAHUA"/>
    <n v="19"/>
    <s v="CHIHUAHUA"/>
    <n v="1"/>
    <s v="CHIHUAHUA"/>
    <s v="CALLE MINA LA NEGRITA"/>
    <n v="6935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8"/>
    <n v="4"/>
    <n v="12"/>
    <n v="12"/>
    <n v="11"/>
    <n v="23"/>
    <n v="13"/>
    <n v="12"/>
    <n v="25"/>
    <n v="0"/>
    <n v="0"/>
    <n v="0"/>
    <n v="0"/>
    <n v="0"/>
    <n v="0"/>
    <n v="0"/>
    <n v="0"/>
    <n v="0"/>
    <n v="33"/>
    <n v="27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2"/>
    <n v="8"/>
    <n v="0"/>
    <n v="3"/>
    <n v="1"/>
    <n v="1"/>
    <n v="1"/>
    <n v="0"/>
    <n v="0"/>
    <n v="0"/>
    <n v="0"/>
    <n v="3"/>
    <n v="3"/>
    <n v="3"/>
  </r>
  <r>
    <s v="08DPR1865Y"/>
    <n v="1"/>
    <s v="MATUTINO"/>
    <s v="ADOLFO LOPEZ MATEOS"/>
    <n v="8"/>
    <s v="CHIHUAHUA"/>
    <n v="8"/>
    <s v="CHIHUAHUA"/>
    <n v="29"/>
    <s v="GUADALUPE Y CALVO"/>
    <n v="156"/>
    <s v="PIE DE LA CUESTA"/>
    <s v="CALLE PIE DE LA CUESTA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19"/>
    <n v="12"/>
    <n v="31"/>
    <n v="18"/>
    <n v="12"/>
    <n v="30"/>
    <n v="4"/>
    <n v="3"/>
    <n v="7"/>
    <n v="5"/>
    <n v="4"/>
    <n v="9"/>
    <n v="6"/>
    <n v="5"/>
    <n v="11"/>
    <n v="2"/>
    <n v="2"/>
    <n v="4"/>
    <n v="2"/>
    <n v="0"/>
    <n v="2"/>
    <n v="1"/>
    <n v="1"/>
    <n v="2"/>
    <n v="2"/>
    <n v="1"/>
    <n v="3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267I"/>
    <n v="1"/>
    <s v="MATUTINO"/>
    <s v="MA JOSEFA ORTIZ DE DOMINGUEZ"/>
    <n v="8"/>
    <s v="CHIHUAHUA"/>
    <n v="8"/>
    <s v="CHIHUAHUA"/>
    <n v="29"/>
    <s v="GUADALUPE Y CALVO"/>
    <n v="1"/>
    <s v="GUADALUPE Y CALVO"/>
    <s v="CALLE PUERTO DE LA CIENEGUITA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3"/>
    <n v="17"/>
    <n v="30"/>
    <n v="10"/>
    <n v="15"/>
    <n v="25"/>
    <n v="1"/>
    <n v="4"/>
    <n v="5"/>
    <n v="4"/>
    <n v="6"/>
    <n v="10"/>
    <n v="2"/>
    <n v="2"/>
    <n v="4"/>
    <n v="2"/>
    <n v="3"/>
    <n v="5"/>
    <n v="3"/>
    <n v="3"/>
    <n v="6"/>
    <n v="1"/>
    <n v="2"/>
    <n v="3"/>
    <n v="4"/>
    <n v="3"/>
    <n v="7"/>
    <n v="16"/>
    <n v="19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705C"/>
    <n v="1"/>
    <s v="MATUTINO"/>
    <s v="ABRAHAM GONZALEZ 2644"/>
    <n v="8"/>
    <s v="CHIHUAHUA"/>
    <n v="8"/>
    <s v="CHIHUAHUA"/>
    <n v="66"/>
    <s v="URUACHI"/>
    <n v="146"/>
    <s v="ORISIVO"/>
    <s v="CALLE ORISIVO"/>
    <n v="0"/>
    <s v="PĂšBLICO"/>
    <x v="2"/>
    <n v="2"/>
    <s v="BĂSICA"/>
    <n v="2"/>
    <x v="2"/>
    <n v="1"/>
    <x v="1"/>
    <n v="0"/>
    <s v="NO APLICA"/>
    <n v="0"/>
    <s v="NO APLICA"/>
    <s v="08FIZ0035B"/>
    <s v="08FJS0005N"/>
    <m/>
    <n v="0"/>
    <s v="I2019"/>
    <n v="13"/>
    <n v="18"/>
    <n v="31"/>
    <n v="13"/>
    <n v="18"/>
    <n v="31"/>
    <n v="3"/>
    <n v="1"/>
    <n v="4"/>
    <n v="3"/>
    <n v="3"/>
    <n v="6"/>
    <n v="1"/>
    <n v="6"/>
    <n v="7"/>
    <n v="4"/>
    <n v="2"/>
    <n v="6"/>
    <n v="0"/>
    <n v="3"/>
    <n v="3"/>
    <n v="1"/>
    <n v="3"/>
    <n v="4"/>
    <n v="3"/>
    <n v="3"/>
    <n v="6"/>
    <n v="12"/>
    <n v="20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028U"/>
    <n v="1"/>
    <s v="MATUTINO"/>
    <s v="JUAN ESCUTIA"/>
    <n v="8"/>
    <s v="CHIHUAHUA"/>
    <n v="8"/>
    <s v="CHIHUAHUA"/>
    <n v="29"/>
    <s v="GUADALUPE Y CALVO"/>
    <n v="1340"/>
    <s v="RANCHO DE MARES"/>
    <s v="CALLE RANCHO DE MARES"/>
    <n v="0"/>
    <s v="PĂšBLICO"/>
    <x v="3"/>
    <n v="2"/>
    <s v="BĂSICA"/>
    <n v="2"/>
    <x v="2"/>
    <n v="3"/>
    <x v="4"/>
    <n v="0"/>
    <s v="NO APLICA"/>
    <n v="0"/>
    <s v="NO APLICA"/>
    <s v="08FZI0027T"/>
    <s v="08FJI0010S"/>
    <s v="08ADG0007A"/>
    <n v="0"/>
    <s v="I2019"/>
    <n v="19"/>
    <n v="16"/>
    <n v="35"/>
    <n v="18"/>
    <n v="16"/>
    <n v="34"/>
    <n v="2"/>
    <n v="3"/>
    <n v="5"/>
    <n v="2"/>
    <n v="1"/>
    <n v="3"/>
    <n v="2"/>
    <n v="0"/>
    <n v="2"/>
    <n v="3"/>
    <n v="3"/>
    <n v="6"/>
    <n v="2"/>
    <n v="0"/>
    <n v="2"/>
    <n v="4"/>
    <n v="2"/>
    <n v="6"/>
    <n v="4"/>
    <n v="5"/>
    <n v="9"/>
    <n v="17"/>
    <n v="11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293S"/>
    <n v="1"/>
    <s v="MATUTINO"/>
    <s v="IGNACIO MANUEL ALTAMIRANO"/>
    <n v="8"/>
    <s v="CHIHUAHUA"/>
    <n v="8"/>
    <s v="CHIHUAHUA"/>
    <n v="12"/>
    <s v="CARICHĂŤ"/>
    <n v="43"/>
    <s v="PASIGOCHI"/>
    <s v="CALLE PASIGOCHI"/>
    <n v="0"/>
    <s v="PĂšBLICO"/>
    <x v="3"/>
    <n v="2"/>
    <s v="BĂSICA"/>
    <n v="2"/>
    <x v="2"/>
    <n v="3"/>
    <x v="4"/>
    <n v="0"/>
    <s v="NO APLICA"/>
    <n v="0"/>
    <s v="NO APLICA"/>
    <s v="08FZI0026U"/>
    <s v="08FJI0009C"/>
    <s v="08ADG0010O"/>
    <n v="0"/>
    <s v="I2019"/>
    <n v="18"/>
    <n v="15"/>
    <n v="33"/>
    <n v="18"/>
    <n v="15"/>
    <n v="33"/>
    <n v="1"/>
    <n v="2"/>
    <n v="3"/>
    <n v="3"/>
    <n v="1"/>
    <n v="4"/>
    <n v="3"/>
    <n v="3"/>
    <n v="6"/>
    <n v="4"/>
    <n v="3"/>
    <n v="7"/>
    <n v="3"/>
    <n v="4"/>
    <n v="7"/>
    <n v="1"/>
    <n v="2"/>
    <n v="3"/>
    <n v="2"/>
    <n v="2"/>
    <n v="4"/>
    <n v="16"/>
    <n v="15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DTV0238Z"/>
    <n v="1"/>
    <s v="MATUTINO"/>
    <s v="TELESECUNDARIA FEDERALIZADA"/>
    <n v="8"/>
    <s v="CHIHUAHUA"/>
    <n v="8"/>
    <s v="CHIHUAHUA"/>
    <n v="27"/>
    <s v="GUACHOCHI"/>
    <n v="761"/>
    <s v="BOQUIMOBA"/>
    <s v="CALLE BOQUIMOBA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14"/>
    <n v="13"/>
    <n v="27"/>
    <n v="14"/>
    <n v="13"/>
    <n v="27"/>
    <n v="2"/>
    <n v="2"/>
    <n v="4"/>
    <n v="8"/>
    <n v="6"/>
    <n v="14"/>
    <n v="6"/>
    <n v="3"/>
    <n v="9"/>
    <n v="5"/>
    <n v="8"/>
    <n v="13"/>
    <n v="0"/>
    <n v="0"/>
    <n v="0"/>
    <n v="0"/>
    <n v="0"/>
    <n v="0"/>
    <n v="0"/>
    <n v="0"/>
    <n v="0"/>
    <n v="19"/>
    <n v="17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EJN0128C"/>
    <n v="1"/>
    <s v="MATUTINO"/>
    <s v="RODOLFO SANCHEZ TABOADA 1033"/>
    <n v="8"/>
    <s v="CHIHUAHUA"/>
    <n v="8"/>
    <s v="CHIHUAHUA"/>
    <n v="19"/>
    <s v="CHIHUAHUA"/>
    <n v="1"/>
    <s v="CHIHUAHUA"/>
    <s v="CALLE DOLORES PALOMINO E INDEPENDENCIA"/>
    <n v="0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0"/>
    <n v="8"/>
    <n v="18"/>
    <n v="7"/>
    <n v="13"/>
    <n v="20"/>
    <n v="12"/>
    <n v="11"/>
    <n v="23"/>
    <n v="0"/>
    <n v="0"/>
    <n v="0"/>
    <n v="0"/>
    <n v="0"/>
    <n v="0"/>
    <n v="0"/>
    <n v="0"/>
    <n v="0"/>
    <n v="29"/>
    <n v="32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6"/>
    <n v="0"/>
    <n v="3"/>
    <n v="1"/>
    <n v="1"/>
    <n v="1"/>
    <n v="0"/>
    <n v="0"/>
    <n v="0"/>
    <n v="0"/>
    <n v="3"/>
    <n v="4"/>
    <n v="3"/>
  </r>
  <r>
    <s v="08PJN0466I"/>
    <n v="1"/>
    <s v="MATUTINO"/>
    <s v="KINDER SAN RAFAEL"/>
    <n v="8"/>
    <s v="CHIHUAHUA"/>
    <n v="8"/>
    <s v="CHIHUAHUA"/>
    <n v="19"/>
    <s v="CHIHUAHUA"/>
    <n v="1"/>
    <s v="CHIHUAHUA"/>
    <s v="CALLE DONATO GUERRA"/>
    <n v="5400"/>
    <s v="PRIVADO"/>
    <x v="1"/>
    <n v="2"/>
    <s v="BĂSICA"/>
    <n v="1"/>
    <x v="0"/>
    <n v="1"/>
    <x v="1"/>
    <n v="0"/>
    <s v="NO APLICA"/>
    <n v="0"/>
    <s v="NO APLICA"/>
    <s v="08FZP0008O"/>
    <s v="08FJZ0003Z"/>
    <s v="08ADG0011N"/>
    <n v="0"/>
    <s v="I2019"/>
    <n v="0"/>
    <n v="0"/>
    <n v="0"/>
    <n v="0"/>
    <n v="0"/>
    <n v="0"/>
    <n v="0"/>
    <n v="0"/>
    <n v="0"/>
    <n v="13"/>
    <n v="12"/>
    <n v="25"/>
    <n v="17"/>
    <n v="8"/>
    <n v="25"/>
    <n v="7"/>
    <n v="3"/>
    <n v="10"/>
    <n v="0"/>
    <n v="0"/>
    <n v="0"/>
    <n v="0"/>
    <n v="0"/>
    <n v="0"/>
    <n v="0"/>
    <n v="0"/>
    <n v="0"/>
    <n v="37"/>
    <n v="23"/>
    <n v="60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7"/>
    <n v="10"/>
    <n v="0"/>
    <n v="2"/>
    <n v="1"/>
    <n v="0"/>
    <n v="0"/>
    <n v="0"/>
    <n v="0"/>
    <n v="0"/>
    <n v="1"/>
    <n v="2"/>
    <n v="4"/>
    <n v="4"/>
  </r>
  <r>
    <s v="08PJN0598Z"/>
    <n v="1"/>
    <s v="MATUTINO"/>
    <s v="COLEGIO TOMAS DE AQUINO"/>
    <n v="8"/>
    <s v="CHIHUAHUA"/>
    <n v="8"/>
    <s v="CHIHUAHUA"/>
    <n v="37"/>
    <s v="JUĂREZ"/>
    <n v="1"/>
    <s v="JUĂREZ"/>
    <s v="CALLE PAPAYA"/>
    <n v="6665"/>
    <s v="PRIVADO"/>
    <x v="1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2"/>
    <n v="1"/>
    <n v="3"/>
    <n v="12"/>
    <n v="12"/>
    <n v="24"/>
    <n v="15"/>
    <n v="20"/>
    <n v="35"/>
    <n v="0"/>
    <n v="0"/>
    <n v="0"/>
    <n v="0"/>
    <n v="0"/>
    <n v="0"/>
    <n v="0"/>
    <n v="0"/>
    <n v="0"/>
    <n v="29"/>
    <n v="33"/>
    <n v="6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3"/>
    <n v="0"/>
    <n v="1"/>
    <n v="7"/>
    <n v="0"/>
    <n v="2"/>
    <n v="0"/>
    <n v="0"/>
    <n v="0"/>
    <n v="0"/>
    <n v="0"/>
    <n v="0"/>
    <n v="2"/>
    <n v="2"/>
    <n v="4"/>
    <n v="2"/>
  </r>
  <r>
    <s v="08DPR0763U"/>
    <n v="1"/>
    <s v="MATUTINO"/>
    <s v="BENITO JUAREZ"/>
    <n v="8"/>
    <s v="CHIHUAHUA"/>
    <n v="8"/>
    <s v="CHIHUAHUA"/>
    <n v="46"/>
    <s v="MORELOS"/>
    <n v="293"/>
    <s v="LOS BAJILLOS"/>
    <s v="CALLE LOS BAJILLOS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17"/>
    <n v="13"/>
    <n v="30"/>
    <n v="17"/>
    <n v="13"/>
    <n v="30"/>
    <n v="2"/>
    <n v="2"/>
    <n v="4"/>
    <n v="0"/>
    <n v="4"/>
    <n v="4"/>
    <n v="3"/>
    <n v="4"/>
    <n v="7"/>
    <n v="3"/>
    <n v="4"/>
    <n v="7"/>
    <n v="3"/>
    <n v="1"/>
    <n v="4"/>
    <n v="4"/>
    <n v="0"/>
    <n v="4"/>
    <n v="3"/>
    <n v="2"/>
    <n v="5"/>
    <n v="16"/>
    <n v="15"/>
    <n v="3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EPR0263Y"/>
    <n v="1"/>
    <s v="MATUTINO"/>
    <s v="AGUSTIN MELGAR 2546"/>
    <n v="8"/>
    <s v="CHIHUAHUA"/>
    <n v="8"/>
    <s v="CHIHUAHUA"/>
    <n v="36"/>
    <s v="JIMĂ‰NEZ"/>
    <n v="81"/>
    <s v="MIRAMONTES"/>
    <s v="CALLE EJIDO MIRAMONTES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15"/>
    <n v="16"/>
    <n v="31"/>
    <n v="15"/>
    <n v="16"/>
    <n v="31"/>
    <n v="2"/>
    <n v="2"/>
    <n v="4"/>
    <n v="2"/>
    <n v="5"/>
    <n v="7"/>
    <n v="1"/>
    <n v="3"/>
    <n v="4"/>
    <n v="1"/>
    <n v="1"/>
    <n v="2"/>
    <n v="4"/>
    <n v="2"/>
    <n v="6"/>
    <n v="3"/>
    <n v="3"/>
    <n v="6"/>
    <n v="2"/>
    <n v="4"/>
    <n v="6"/>
    <n v="13"/>
    <n v="18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7"/>
    <n v="2"/>
  </r>
  <r>
    <s v="08DPB0590S"/>
    <n v="4"/>
    <s v="DISCONTINUO"/>
    <s v="MURAKA"/>
    <n v="8"/>
    <s v="CHIHUAHUA"/>
    <n v="8"/>
    <s v="CHIHUAHUA"/>
    <n v="65"/>
    <s v="URIQUE"/>
    <n v="77"/>
    <s v="BALOJAQUE"/>
    <s v="CALLE CONOCIDO"/>
    <n v="0"/>
    <s v="PĂšBLICO"/>
    <x v="3"/>
    <n v="2"/>
    <s v="BĂSICA"/>
    <n v="2"/>
    <x v="2"/>
    <n v="3"/>
    <x v="4"/>
    <n v="0"/>
    <s v="NO APLICA"/>
    <n v="0"/>
    <s v="NO APLICA"/>
    <s v="08FZI0014P"/>
    <s v="08FJI0005G"/>
    <s v="08ADG0003E"/>
    <n v="0"/>
    <s v="I2019"/>
    <n v="17"/>
    <n v="14"/>
    <n v="31"/>
    <n v="17"/>
    <n v="14"/>
    <n v="31"/>
    <n v="1"/>
    <n v="4"/>
    <n v="5"/>
    <n v="2"/>
    <n v="4"/>
    <n v="6"/>
    <n v="7"/>
    <n v="3"/>
    <n v="10"/>
    <n v="2"/>
    <n v="4"/>
    <n v="6"/>
    <n v="6"/>
    <n v="2"/>
    <n v="8"/>
    <n v="2"/>
    <n v="1"/>
    <n v="3"/>
    <n v="1"/>
    <n v="0"/>
    <n v="1"/>
    <n v="20"/>
    <n v="14"/>
    <n v="3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EJN0196Z"/>
    <n v="1"/>
    <s v="MATUTINO"/>
    <s v="ADOLFO LOPEZ MATEOS 1085"/>
    <n v="8"/>
    <s v="CHIHUAHUA"/>
    <n v="8"/>
    <s v="CHIHUAHUA"/>
    <n v="62"/>
    <s v="SAUCILLO"/>
    <n v="23"/>
    <s v="ORRANTEĂ‘O"/>
    <s v="CALLE EL ORRANTEĂ‘O"/>
    <n v="0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5"/>
    <n v="6"/>
    <n v="11"/>
    <n v="13"/>
    <n v="15"/>
    <n v="28"/>
    <n v="11"/>
    <n v="11"/>
    <n v="22"/>
    <n v="0"/>
    <n v="0"/>
    <n v="0"/>
    <n v="0"/>
    <n v="0"/>
    <n v="0"/>
    <n v="0"/>
    <n v="0"/>
    <n v="0"/>
    <n v="29"/>
    <n v="32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1"/>
    <n v="1"/>
    <n v="1"/>
    <n v="0"/>
    <n v="0"/>
    <n v="0"/>
    <n v="0"/>
    <n v="3"/>
    <n v="3"/>
    <n v="3"/>
  </r>
  <r>
    <s v="08EJN0293B"/>
    <n v="1"/>
    <s v="MATUTINO"/>
    <s v="AMOR 1254"/>
    <n v="8"/>
    <s v="CHIHUAHUA"/>
    <n v="8"/>
    <s v="CHIHUAHUA"/>
    <n v="65"/>
    <s v="URIQUE"/>
    <n v="42"/>
    <s v="SAN RAFAEL"/>
    <s v="CALLE SECTOR MAGISTERIAL"/>
    <n v="0"/>
    <s v="PĂšBLICO"/>
    <x v="2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7"/>
    <n v="6"/>
    <n v="13"/>
    <n v="7"/>
    <n v="18"/>
    <n v="25"/>
    <n v="15"/>
    <n v="9"/>
    <n v="24"/>
    <n v="0"/>
    <n v="0"/>
    <n v="0"/>
    <n v="0"/>
    <n v="0"/>
    <n v="0"/>
    <n v="0"/>
    <n v="0"/>
    <n v="0"/>
    <n v="29"/>
    <n v="33"/>
    <n v="6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3"/>
    <n v="3"/>
  </r>
  <r>
    <s v="08EJN0429Z"/>
    <n v="1"/>
    <s v="MATUTINO"/>
    <s v="ARTURO GAMIZ 1400"/>
    <n v="8"/>
    <s v="CHIHUAHUA"/>
    <n v="8"/>
    <s v="CHIHUAHUA"/>
    <n v="19"/>
    <s v="CHIHUAHUA"/>
    <n v="1"/>
    <s v="CHIHUAHUA"/>
    <s v="CALLE DIEGO LUCERO"/>
    <n v="297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7"/>
    <n v="11"/>
    <n v="18"/>
    <n v="8"/>
    <n v="9"/>
    <n v="17"/>
    <n v="11"/>
    <n v="15"/>
    <n v="26"/>
    <n v="0"/>
    <n v="0"/>
    <n v="0"/>
    <n v="0"/>
    <n v="0"/>
    <n v="0"/>
    <n v="0"/>
    <n v="0"/>
    <n v="0"/>
    <n v="26"/>
    <n v="35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PJN0209T"/>
    <n v="1"/>
    <s v="MATUTINO"/>
    <s v="INSTITUTO TERESA DE AVILA A C"/>
    <n v="8"/>
    <s v="CHIHUAHUA"/>
    <n v="8"/>
    <s v="CHIHUAHUA"/>
    <n v="37"/>
    <s v="JUĂREZ"/>
    <n v="1"/>
    <s v="JUĂREZ"/>
    <s v="CALLE BOSQUES DE JACARANDAS"/>
    <n v="781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0"/>
    <n v="1"/>
    <n v="11"/>
    <n v="14"/>
    <n v="7"/>
    <n v="21"/>
    <n v="11"/>
    <n v="16"/>
    <n v="27"/>
    <n v="0"/>
    <n v="0"/>
    <n v="0"/>
    <n v="0"/>
    <n v="0"/>
    <n v="0"/>
    <n v="0"/>
    <n v="0"/>
    <n v="0"/>
    <n v="35"/>
    <n v="24"/>
    <n v="5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1"/>
    <n v="5"/>
    <n v="11"/>
    <n v="0"/>
    <n v="3"/>
    <n v="1"/>
    <n v="1"/>
    <n v="1"/>
    <n v="0"/>
    <n v="0"/>
    <n v="0"/>
    <n v="0"/>
    <n v="3"/>
    <n v="3"/>
    <n v="3"/>
  </r>
  <r>
    <s v="08PJN0425I"/>
    <n v="1"/>
    <s v="MATUTINO"/>
    <s v="COLEGIO MONTESSORI BENEEAVI A.C."/>
    <n v="8"/>
    <s v="CHIHUAHUA"/>
    <n v="8"/>
    <s v="CHIHUAHUA"/>
    <n v="32"/>
    <s v="HIDALGO DEL PARRAL"/>
    <n v="1"/>
    <s v="HIDALGO DEL PARRAL"/>
    <s v="CALLE MARISCAL"/>
    <n v="1"/>
    <s v="PRIVADO"/>
    <x v="1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6"/>
    <n v="8"/>
    <n v="14"/>
    <n v="11"/>
    <n v="8"/>
    <n v="19"/>
    <n v="19"/>
    <n v="11"/>
    <n v="30"/>
    <n v="0"/>
    <n v="0"/>
    <n v="0"/>
    <n v="0"/>
    <n v="0"/>
    <n v="0"/>
    <n v="0"/>
    <n v="0"/>
    <n v="0"/>
    <n v="36"/>
    <n v="27"/>
    <n v="6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4"/>
    <n v="9"/>
    <n v="0"/>
    <n v="1"/>
    <n v="0"/>
    <n v="0"/>
    <n v="0"/>
    <n v="0"/>
    <n v="0"/>
    <n v="0"/>
    <n v="1"/>
    <n v="1"/>
    <n v="2"/>
    <n v="2"/>
  </r>
  <r>
    <s v="08DPR0145K"/>
    <n v="1"/>
    <s v="MATUTINO"/>
    <s v="MIGUEL HIDALGO"/>
    <n v="8"/>
    <s v="CHIHUAHUA"/>
    <n v="8"/>
    <s v="CHIHUAHUA"/>
    <n v="29"/>
    <s v="GUADALUPE Y CALVO"/>
    <n v="462"/>
    <s v="TALAYOTES"/>
    <s v="CALLE TALAYOTITOS"/>
    <n v="0"/>
    <s v="PĂšBLICO"/>
    <x v="3"/>
    <n v="2"/>
    <s v="BĂSICA"/>
    <n v="2"/>
    <x v="2"/>
    <n v="1"/>
    <x v="1"/>
    <n v="0"/>
    <s v="NO APLICA"/>
    <n v="0"/>
    <s v="NO APLICA"/>
    <s v="08FIZ0260Z"/>
    <s v="08FJS0131K"/>
    <s v="08ADG0007A"/>
    <n v="0"/>
    <s v="I2019"/>
    <n v="20"/>
    <n v="13"/>
    <n v="33"/>
    <n v="20"/>
    <n v="12"/>
    <n v="32"/>
    <n v="6"/>
    <n v="0"/>
    <n v="6"/>
    <n v="1"/>
    <n v="1"/>
    <n v="2"/>
    <n v="2"/>
    <n v="2"/>
    <n v="4"/>
    <n v="4"/>
    <n v="2"/>
    <n v="6"/>
    <n v="3"/>
    <n v="3"/>
    <n v="6"/>
    <n v="2"/>
    <n v="3"/>
    <n v="5"/>
    <n v="4"/>
    <n v="3"/>
    <n v="7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170J"/>
    <n v="1"/>
    <s v="MATUTINO"/>
    <s v="IGNACIO VALENZUELA"/>
    <n v="8"/>
    <s v="CHIHUAHUA"/>
    <n v="8"/>
    <s v="CHIHUAHUA"/>
    <n v="30"/>
    <s v="GUAZAPARES"/>
    <n v="51"/>
    <s v="HORMIGUEROS"/>
    <s v="CALLE HORMIGUEROS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22"/>
    <n v="11"/>
    <n v="33"/>
    <n v="20"/>
    <n v="10"/>
    <n v="30"/>
    <n v="5"/>
    <n v="0"/>
    <n v="5"/>
    <n v="2"/>
    <n v="2"/>
    <n v="4"/>
    <n v="3"/>
    <n v="2"/>
    <n v="5"/>
    <n v="5"/>
    <n v="1"/>
    <n v="6"/>
    <n v="3"/>
    <n v="4"/>
    <n v="7"/>
    <n v="4"/>
    <n v="1"/>
    <n v="5"/>
    <n v="3"/>
    <n v="1"/>
    <n v="4"/>
    <n v="20"/>
    <n v="11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</r>
  <r>
    <s v="08DPR0565U"/>
    <n v="1"/>
    <s v="MATUTINO"/>
    <s v="CONSTITUCION"/>
    <n v="8"/>
    <s v="CHIHUAHUA"/>
    <n v="8"/>
    <s v="CHIHUAHUA"/>
    <n v="29"/>
    <s v="GUADALUPE Y CALVO"/>
    <n v="2198"/>
    <s v="LA ZACATOSA"/>
    <s v="NINGUNO NINGUNO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m/>
    <n v="0"/>
    <s v="I2019"/>
    <n v="22"/>
    <n v="12"/>
    <n v="34"/>
    <n v="22"/>
    <n v="12"/>
    <n v="34"/>
    <n v="5"/>
    <n v="1"/>
    <n v="6"/>
    <n v="2"/>
    <n v="0"/>
    <n v="2"/>
    <n v="4"/>
    <n v="6"/>
    <n v="10"/>
    <n v="5"/>
    <n v="1"/>
    <n v="6"/>
    <n v="0"/>
    <n v="1"/>
    <n v="1"/>
    <n v="4"/>
    <n v="2"/>
    <n v="6"/>
    <n v="4"/>
    <n v="0"/>
    <n v="4"/>
    <n v="19"/>
    <n v="10"/>
    <n v="2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</r>
  <r>
    <s v="08DPR1441S"/>
    <n v="4"/>
    <s v="DISCONTINUO"/>
    <s v="CRISTOBAL COLON"/>
    <n v="8"/>
    <s v="CHIHUAHUA"/>
    <n v="8"/>
    <s v="CHIHUAHUA"/>
    <n v="8"/>
    <s v="BATOPILAS DE MANUEL GĂ“MEZ MORĂŤN"/>
    <n v="223"/>
    <s v="YOQUIVO"/>
    <s v="CALLE YOQUIVO"/>
    <n v="0"/>
    <s v="PĂšBLICO"/>
    <x v="3"/>
    <n v="2"/>
    <s v="BĂSICA"/>
    <n v="2"/>
    <x v="2"/>
    <n v="1"/>
    <x v="1"/>
    <n v="0"/>
    <s v="NO APLICA"/>
    <n v="0"/>
    <s v="NO APLICA"/>
    <s v="08FIZ0215M"/>
    <s v="08FJS0124A"/>
    <s v="08ADG0003E"/>
    <n v="0"/>
    <s v="I2019"/>
    <n v="19"/>
    <n v="10"/>
    <n v="29"/>
    <n v="19"/>
    <n v="10"/>
    <n v="29"/>
    <n v="1"/>
    <n v="0"/>
    <n v="1"/>
    <n v="4"/>
    <n v="2"/>
    <n v="6"/>
    <n v="3"/>
    <n v="4"/>
    <n v="7"/>
    <n v="6"/>
    <n v="1"/>
    <n v="7"/>
    <n v="4"/>
    <n v="4"/>
    <n v="8"/>
    <n v="3"/>
    <n v="1"/>
    <n v="4"/>
    <n v="2"/>
    <n v="2"/>
    <n v="4"/>
    <n v="22"/>
    <n v="14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444P"/>
    <n v="4"/>
    <s v="DISCONTINUO"/>
    <s v="ISABEL LA CATOLICA"/>
    <n v="8"/>
    <s v="CHIHUAHUA"/>
    <n v="8"/>
    <s v="CHIHUAHUA"/>
    <n v="9"/>
    <s v="BOCOYNA"/>
    <n v="124"/>
    <s v="PANALACHI"/>
    <s v="CALLE PANALACHI"/>
    <n v="0"/>
    <s v="PĂšBLICO"/>
    <x v="3"/>
    <n v="2"/>
    <s v="BĂSICA"/>
    <n v="2"/>
    <x v="2"/>
    <n v="1"/>
    <x v="1"/>
    <n v="0"/>
    <s v="NO APLICA"/>
    <n v="0"/>
    <s v="NO APLICA"/>
    <s v="08FIZ0214N"/>
    <s v="08FJS0124A"/>
    <s v="08ADG0003E"/>
    <n v="0"/>
    <s v="I2019"/>
    <n v="13"/>
    <n v="17"/>
    <n v="30"/>
    <n v="12"/>
    <n v="16"/>
    <n v="28"/>
    <n v="2"/>
    <n v="3"/>
    <n v="5"/>
    <n v="3"/>
    <n v="4"/>
    <n v="7"/>
    <n v="0"/>
    <n v="1"/>
    <n v="1"/>
    <n v="0"/>
    <n v="3"/>
    <n v="3"/>
    <n v="3"/>
    <n v="3"/>
    <n v="6"/>
    <n v="3"/>
    <n v="4"/>
    <n v="7"/>
    <n v="5"/>
    <n v="5"/>
    <n v="10"/>
    <n v="14"/>
    <n v="20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497U"/>
    <n v="1"/>
    <s v="MATUTINO"/>
    <s v="VEINTE DE NOVIEMBRE"/>
    <n v="8"/>
    <s v="CHIHUAHUA"/>
    <n v="8"/>
    <s v="CHIHUAHUA"/>
    <n v="6"/>
    <s v="BACHĂŤNIVA"/>
    <n v="11"/>
    <s v="FRANCISCO I. MADERO"/>
    <s v="CALLE FRANCISCO I. MADERO"/>
    <n v="0"/>
    <s v="PĂšBLICO"/>
    <x v="3"/>
    <n v="2"/>
    <s v="BĂSICA"/>
    <n v="2"/>
    <x v="2"/>
    <n v="1"/>
    <x v="1"/>
    <n v="0"/>
    <s v="NO APLICA"/>
    <n v="0"/>
    <s v="NO APLICA"/>
    <s v="08FIZ0204G"/>
    <s v="08FJS0121D"/>
    <s v="08ADG0010O"/>
    <n v="0"/>
    <s v="I2019"/>
    <n v="17"/>
    <n v="16"/>
    <n v="33"/>
    <n v="17"/>
    <n v="16"/>
    <n v="33"/>
    <n v="2"/>
    <n v="1"/>
    <n v="3"/>
    <n v="3"/>
    <n v="2"/>
    <n v="5"/>
    <n v="1"/>
    <n v="2"/>
    <n v="3"/>
    <n v="2"/>
    <n v="2"/>
    <n v="4"/>
    <n v="1"/>
    <n v="0"/>
    <n v="1"/>
    <n v="3"/>
    <n v="3"/>
    <n v="6"/>
    <n v="7"/>
    <n v="5"/>
    <n v="12"/>
    <n v="17"/>
    <n v="14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696T"/>
    <n v="1"/>
    <s v="MATUTINO"/>
    <s v="TADEO VAZQUEZ"/>
    <n v="8"/>
    <s v="CHIHUAHUA"/>
    <n v="8"/>
    <s v="CHIHUAHUA"/>
    <n v="18"/>
    <s v="CUSIHUIRIACHI"/>
    <n v="26"/>
    <s v="CHOPEQUE"/>
    <s v="CALLE CHOPEQUE"/>
    <n v="0"/>
    <s v="PĂšBLICO"/>
    <x v="3"/>
    <n v="2"/>
    <s v="BĂSICA"/>
    <n v="2"/>
    <x v="2"/>
    <n v="1"/>
    <x v="1"/>
    <n v="0"/>
    <s v="NO APLICA"/>
    <n v="0"/>
    <s v="NO APLICA"/>
    <s v="08FIZ0203H"/>
    <s v="08FJS0121D"/>
    <s v="08ADG0010O"/>
    <n v="0"/>
    <s v="I2019"/>
    <n v="14"/>
    <n v="21"/>
    <n v="35"/>
    <n v="14"/>
    <n v="21"/>
    <n v="35"/>
    <n v="4"/>
    <n v="7"/>
    <n v="11"/>
    <n v="1"/>
    <n v="1"/>
    <n v="2"/>
    <n v="2"/>
    <n v="2"/>
    <n v="4"/>
    <n v="5"/>
    <n v="2"/>
    <n v="7"/>
    <n v="3"/>
    <n v="4"/>
    <n v="7"/>
    <n v="0"/>
    <n v="2"/>
    <n v="2"/>
    <n v="1"/>
    <n v="2"/>
    <n v="3"/>
    <n v="12"/>
    <n v="13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TV0073G"/>
    <n v="1"/>
    <s v="MATUTINO"/>
    <s v="JOSEFA ORTIZ DE DOMINGUEZ"/>
    <n v="8"/>
    <s v="CHIHUAHUA"/>
    <n v="8"/>
    <s v="CHIHUAHUA"/>
    <n v="66"/>
    <s v="URUACHI"/>
    <n v="105"/>
    <s v="JICAMORACHI"/>
    <s v="CALLE PUERTO DE JICAMORACHI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12"/>
    <n v="13"/>
    <n v="25"/>
    <n v="12"/>
    <n v="13"/>
    <n v="25"/>
    <n v="2"/>
    <n v="3"/>
    <n v="5"/>
    <n v="3"/>
    <n v="7"/>
    <n v="10"/>
    <n v="7"/>
    <n v="4"/>
    <n v="11"/>
    <n v="9"/>
    <n v="9"/>
    <n v="18"/>
    <n v="0"/>
    <n v="0"/>
    <n v="0"/>
    <n v="0"/>
    <n v="0"/>
    <n v="0"/>
    <n v="0"/>
    <n v="0"/>
    <n v="0"/>
    <n v="19"/>
    <n v="20"/>
    <n v="3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</r>
  <r>
    <s v="08DTV0132F"/>
    <n v="1"/>
    <s v="MATUTINO"/>
    <s v="GUADALUPE VICTORIA"/>
    <n v="8"/>
    <s v="CHIHUAHUA"/>
    <n v="8"/>
    <s v="CHIHUAHUA"/>
    <n v="20"/>
    <s v="CHĂŤNIPAS"/>
    <n v="83"/>
    <s v="PALMAREJO"/>
    <s v="NINGUNO NINGUNO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14"/>
    <n v="19"/>
    <n v="33"/>
    <n v="13"/>
    <n v="19"/>
    <n v="32"/>
    <n v="5"/>
    <n v="7"/>
    <n v="12"/>
    <n v="5"/>
    <n v="5"/>
    <n v="10"/>
    <n v="1"/>
    <n v="3"/>
    <n v="4"/>
    <n v="5"/>
    <n v="6"/>
    <n v="11"/>
    <n v="0"/>
    <n v="0"/>
    <n v="0"/>
    <n v="0"/>
    <n v="0"/>
    <n v="0"/>
    <n v="0"/>
    <n v="0"/>
    <n v="0"/>
    <n v="11"/>
    <n v="14"/>
    <n v="25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</r>
  <r>
    <s v="08DTV0181O"/>
    <n v="1"/>
    <s v="MATUTINO"/>
    <s v="TELESECUNDARIA FEDERALIZADA"/>
    <n v="8"/>
    <s v="CHIHUAHUA"/>
    <n v="8"/>
    <s v="CHIHUAHUA"/>
    <n v="27"/>
    <s v="GUACHOCHI"/>
    <n v="1747"/>
    <s v="HUILLORARE"/>
    <s v="NINGUNO NINGUNO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14"/>
    <n v="15"/>
    <n v="29"/>
    <n v="14"/>
    <n v="15"/>
    <n v="29"/>
    <n v="4"/>
    <n v="3"/>
    <n v="7"/>
    <n v="6"/>
    <n v="5"/>
    <n v="11"/>
    <n v="4"/>
    <n v="8"/>
    <n v="12"/>
    <n v="5"/>
    <n v="5"/>
    <n v="10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0728Y"/>
    <n v="1"/>
    <s v="MATUTINO"/>
    <s v="JEAN PEAGET"/>
    <n v="8"/>
    <s v="CHIHUAHUA"/>
    <n v="8"/>
    <s v="CHIHUAHUA"/>
    <n v="19"/>
    <s v="CHIHUAHUA"/>
    <n v="1"/>
    <s v="CHIHUAHUA"/>
    <s v="CALLE MIGUEL TRILLO"/>
    <n v="0"/>
    <s v="PĂšBLICO"/>
    <x v="3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2"/>
    <n v="4"/>
    <n v="6"/>
    <n v="10"/>
    <n v="9"/>
    <n v="19"/>
    <n v="14"/>
    <n v="22"/>
    <n v="36"/>
    <n v="0"/>
    <n v="0"/>
    <n v="0"/>
    <n v="0"/>
    <n v="0"/>
    <n v="0"/>
    <n v="0"/>
    <n v="0"/>
    <n v="0"/>
    <n v="26"/>
    <n v="35"/>
    <n v="6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1"/>
    <n v="1"/>
    <n v="0"/>
    <n v="0"/>
    <n v="0"/>
    <n v="0"/>
    <n v="0"/>
    <n v="0"/>
    <n v="1"/>
    <n v="8"/>
    <n v="0"/>
    <n v="3"/>
    <n v="0"/>
    <n v="0"/>
    <n v="1"/>
    <n v="0"/>
    <n v="0"/>
    <n v="0"/>
    <n v="2"/>
    <n v="3"/>
    <n v="3"/>
    <n v="2"/>
  </r>
  <r>
    <s v="08DCC0114L"/>
    <n v="1"/>
    <s v="MATUTINO"/>
    <s v="NIĂ‘O TEPEHUANO"/>
    <n v="8"/>
    <s v="CHIHUAHUA"/>
    <n v="8"/>
    <s v="CHIHUAHUA"/>
    <n v="29"/>
    <s v="GUADALUPE Y CALVO"/>
    <n v="15"/>
    <s v="BABORIGAME"/>
    <s v="CALLE PIEDREGOSA"/>
    <n v="0"/>
    <s v="PĂšBLICO"/>
    <x v="3"/>
    <n v="2"/>
    <s v="BĂSICA"/>
    <n v="1"/>
    <x v="0"/>
    <n v="3"/>
    <x v="3"/>
    <n v="0"/>
    <s v="NO APLICA"/>
    <n v="0"/>
    <s v="NO APLICA"/>
    <s v="08FZI0028S"/>
    <s v="08FJI0010S"/>
    <s v="08ADG0007A"/>
    <n v="0"/>
    <s v="I2019"/>
    <n v="0"/>
    <n v="0"/>
    <n v="0"/>
    <n v="0"/>
    <n v="0"/>
    <n v="0"/>
    <n v="0"/>
    <n v="0"/>
    <n v="0"/>
    <n v="10"/>
    <n v="3"/>
    <n v="13"/>
    <n v="14"/>
    <n v="14"/>
    <n v="28"/>
    <n v="12"/>
    <n v="10"/>
    <n v="22"/>
    <n v="0"/>
    <n v="0"/>
    <n v="0"/>
    <n v="0"/>
    <n v="0"/>
    <n v="0"/>
    <n v="0"/>
    <n v="0"/>
    <n v="0"/>
    <n v="36"/>
    <n v="27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4"/>
    <n v="3"/>
  </r>
  <r>
    <s v="08EJN0042X"/>
    <n v="1"/>
    <s v="MATUTINO"/>
    <s v="ABRAHAM GONZALEZ 1144"/>
    <n v="8"/>
    <s v="CHIHUAHUA"/>
    <n v="8"/>
    <s v="CHIHUAHUA"/>
    <n v="31"/>
    <s v="GUERRERO"/>
    <n v="1"/>
    <s v="VICENTE GUERRERO"/>
    <s v="CALLE 10 DE MAYO"/>
    <n v="0"/>
    <s v="PĂšBLICO"/>
    <x v="2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7"/>
    <n v="13"/>
    <n v="20"/>
    <n v="16"/>
    <n v="10"/>
    <n v="26"/>
    <n v="6"/>
    <n v="10"/>
    <n v="16"/>
    <n v="0"/>
    <n v="0"/>
    <n v="0"/>
    <n v="0"/>
    <n v="0"/>
    <n v="0"/>
    <n v="0"/>
    <n v="0"/>
    <n v="0"/>
    <n v="29"/>
    <n v="33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5"/>
    <n v="3"/>
  </r>
  <r>
    <s v="08EJN0185U"/>
    <n v="1"/>
    <s v="MATUTINO"/>
    <s v="JAIME NUNO 1051"/>
    <n v="8"/>
    <s v="CHIHUAHUA"/>
    <n v="8"/>
    <s v="CHIHUAHUA"/>
    <n v="24"/>
    <s v="SANTA ISABEL"/>
    <n v="1"/>
    <s v="SANTA ISABEL"/>
    <s v="PRIVADA DE GUADALUPE VICTORIA"/>
    <n v="0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4"/>
    <n v="7"/>
    <n v="11"/>
    <n v="11"/>
    <n v="10"/>
    <n v="21"/>
    <n v="12"/>
    <n v="18"/>
    <n v="30"/>
    <n v="0"/>
    <n v="0"/>
    <n v="0"/>
    <n v="0"/>
    <n v="0"/>
    <n v="0"/>
    <n v="0"/>
    <n v="0"/>
    <n v="0"/>
    <n v="27"/>
    <n v="35"/>
    <n v="6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6"/>
    <n v="0"/>
    <n v="3"/>
    <n v="0"/>
    <n v="0"/>
    <n v="2"/>
    <n v="0"/>
    <n v="0"/>
    <n v="0"/>
    <n v="1"/>
    <n v="3"/>
    <n v="3"/>
    <n v="3"/>
  </r>
  <r>
    <s v="08EJN0423E"/>
    <n v="1"/>
    <s v="MATUTINO"/>
    <s v="MI AMIGO TOWI 1394"/>
    <n v="8"/>
    <s v="CHIHUAHUA"/>
    <n v="8"/>
    <s v="CHIHUAHUA"/>
    <n v="21"/>
    <s v="DELICIAS"/>
    <n v="1"/>
    <s v="DELICIAS"/>
    <s v="CALLE ECUADOR"/>
    <n v="803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6"/>
    <n v="11"/>
    <n v="17"/>
    <n v="9"/>
    <n v="11"/>
    <n v="20"/>
    <n v="10"/>
    <n v="15"/>
    <n v="25"/>
    <n v="0"/>
    <n v="0"/>
    <n v="0"/>
    <n v="0"/>
    <n v="0"/>
    <n v="0"/>
    <n v="0"/>
    <n v="0"/>
    <n v="0"/>
    <n v="25"/>
    <n v="37"/>
    <n v="62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3"/>
    <n v="3"/>
  </r>
  <r>
    <s v="08PJN0357B"/>
    <n v="1"/>
    <s v="MATUTINO"/>
    <s v="COLEGIO PREESCOLAR ZAZU"/>
    <n v="8"/>
    <s v="CHIHUAHUA"/>
    <n v="8"/>
    <s v="CHIHUAHUA"/>
    <n v="37"/>
    <s v="JUĂREZ"/>
    <n v="1"/>
    <s v="JUĂREZ"/>
    <s v="CALLE MUTUALISMO"/>
    <n v="3119"/>
    <s v="PRIVADO"/>
    <x v="1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1"/>
    <n v="3"/>
    <n v="4"/>
    <n v="9"/>
    <n v="16"/>
    <n v="25"/>
    <n v="20"/>
    <n v="11"/>
    <n v="31"/>
    <n v="0"/>
    <n v="0"/>
    <n v="0"/>
    <n v="0"/>
    <n v="0"/>
    <n v="0"/>
    <n v="0"/>
    <n v="0"/>
    <n v="0"/>
    <n v="30"/>
    <n v="30"/>
    <n v="6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3"/>
    <n v="1"/>
    <n v="9"/>
    <n v="0"/>
    <n v="2"/>
    <n v="0"/>
    <n v="0"/>
    <n v="0"/>
    <n v="0"/>
    <n v="0"/>
    <n v="0"/>
    <n v="2"/>
    <n v="2"/>
    <n v="11"/>
    <n v="2"/>
  </r>
  <r>
    <s v="08DCC0016K"/>
    <n v="1"/>
    <s v="MATUTINO"/>
    <s v="GABRIELA MISTRAL"/>
    <n v="8"/>
    <s v="CHIHUAHUA"/>
    <n v="8"/>
    <s v="CHIHUAHUA"/>
    <n v="9"/>
    <s v="BOCOYNA"/>
    <n v="168"/>
    <s v="SAN IGNACIO DE ARARECO"/>
    <s v="CALLE SAN IGNACIO DE ARARECO"/>
    <n v="0"/>
    <s v="PĂšBLICO"/>
    <x v="3"/>
    <n v="2"/>
    <s v="BĂSICA"/>
    <n v="1"/>
    <x v="0"/>
    <n v="3"/>
    <x v="3"/>
    <n v="0"/>
    <s v="NO APLICA"/>
    <n v="0"/>
    <s v="NO APLICA"/>
    <s v="08FZI0042L"/>
    <s v="08FJI0002J"/>
    <s v="08ADG0003E"/>
    <n v="0"/>
    <s v="I2019"/>
    <n v="0"/>
    <n v="0"/>
    <n v="0"/>
    <n v="0"/>
    <n v="0"/>
    <n v="0"/>
    <n v="0"/>
    <n v="0"/>
    <n v="0"/>
    <n v="1"/>
    <n v="12"/>
    <n v="13"/>
    <n v="15"/>
    <n v="11"/>
    <n v="26"/>
    <n v="17"/>
    <n v="7"/>
    <n v="24"/>
    <n v="0"/>
    <n v="0"/>
    <n v="0"/>
    <n v="0"/>
    <n v="0"/>
    <n v="0"/>
    <n v="0"/>
    <n v="0"/>
    <n v="0"/>
    <n v="33"/>
    <n v="30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</r>
  <r>
    <s v="08DCC0226P"/>
    <n v="1"/>
    <s v="MATUTINO"/>
    <s v="SEWA SEWARAME"/>
    <n v="8"/>
    <s v="CHIHUAHUA"/>
    <n v="8"/>
    <s v="CHIHUAHUA"/>
    <n v="37"/>
    <s v="JUĂREZ"/>
    <n v="1"/>
    <s v="JUĂREZ"/>
    <s v="RETORNO DE CREEL"/>
    <n v="0"/>
    <s v="PĂšBLICO"/>
    <x v="3"/>
    <n v="2"/>
    <s v="BĂSICA"/>
    <n v="1"/>
    <x v="0"/>
    <n v="3"/>
    <x v="3"/>
    <n v="0"/>
    <s v="NO APLICA"/>
    <n v="0"/>
    <s v="NO APLICA"/>
    <s v="08FZI0025V"/>
    <s v="08FJI0009C"/>
    <s v="08ADG0005C"/>
    <n v="0"/>
    <s v="I2019"/>
    <n v="0"/>
    <n v="0"/>
    <n v="0"/>
    <n v="0"/>
    <n v="0"/>
    <n v="0"/>
    <n v="0"/>
    <n v="0"/>
    <n v="0"/>
    <n v="9"/>
    <n v="9"/>
    <n v="18"/>
    <n v="9"/>
    <n v="6"/>
    <n v="15"/>
    <n v="15"/>
    <n v="15"/>
    <n v="30"/>
    <n v="0"/>
    <n v="0"/>
    <n v="0"/>
    <n v="0"/>
    <n v="0"/>
    <n v="0"/>
    <n v="0"/>
    <n v="0"/>
    <n v="0"/>
    <n v="33"/>
    <n v="30"/>
    <n v="6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1"/>
    <n v="1"/>
    <n v="1"/>
    <n v="0"/>
    <n v="0"/>
    <n v="0"/>
    <n v="0"/>
    <n v="3"/>
    <n v="4"/>
    <n v="4"/>
  </r>
  <r>
    <s v="08DPR0404H"/>
    <n v="4"/>
    <s v="DISCONTINUO"/>
    <s v="RAFAEL RAMIREZ"/>
    <n v="8"/>
    <s v="CHIHUAHUA"/>
    <n v="8"/>
    <s v="CHIHUAHUA"/>
    <n v="47"/>
    <s v="MORIS"/>
    <n v="114"/>
    <s v="TALAYOTES"/>
    <s v="CALLE TALAYOTES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17"/>
    <n v="17"/>
    <n v="34"/>
    <n v="17"/>
    <n v="17"/>
    <n v="34"/>
    <n v="1"/>
    <n v="3"/>
    <n v="4"/>
    <n v="0"/>
    <n v="0"/>
    <n v="0"/>
    <n v="4"/>
    <n v="5"/>
    <n v="9"/>
    <n v="2"/>
    <n v="3"/>
    <n v="5"/>
    <n v="5"/>
    <n v="5"/>
    <n v="10"/>
    <n v="5"/>
    <n v="1"/>
    <n v="6"/>
    <n v="0"/>
    <n v="0"/>
    <n v="0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095Z"/>
    <n v="4"/>
    <s v="DISCONTINUO"/>
    <s v="RICARDO FLORES MAGON"/>
    <n v="8"/>
    <s v="CHIHUAHUA"/>
    <n v="8"/>
    <s v="CHIHUAHUA"/>
    <n v="29"/>
    <s v="GUADALUPE Y CALVO"/>
    <n v="913"/>
    <s v="CEBOLLAS"/>
    <s v="CALLE CONOCIDO CEBOLLAS"/>
    <n v="0"/>
    <s v="PĂšBLICO"/>
    <x v="3"/>
    <n v="2"/>
    <s v="BĂSICA"/>
    <n v="2"/>
    <x v="2"/>
    <n v="1"/>
    <x v="1"/>
    <n v="0"/>
    <s v="NO APLICA"/>
    <n v="0"/>
    <s v="NO APLICA"/>
    <s v="08FIZ0249C"/>
    <s v="08FJS0130L"/>
    <s v="08ADG0006B"/>
    <n v="0"/>
    <s v="I2019"/>
    <n v="15"/>
    <n v="14"/>
    <n v="29"/>
    <n v="15"/>
    <n v="14"/>
    <n v="29"/>
    <n v="4"/>
    <n v="0"/>
    <n v="4"/>
    <n v="0"/>
    <n v="8"/>
    <n v="8"/>
    <n v="2"/>
    <n v="2"/>
    <n v="4"/>
    <n v="0"/>
    <n v="1"/>
    <n v="1"/>
    <n v="2"/>
    <n v="3"/>
    <n v="5"/>
    <n v="1"/>
    <n v="5"/>
    <n v="6"/>
    <n v="7"/>
    <n v="4"/>
    <n v="11"/>
    <n v="12"/>
    <n v="23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138H"/>
    <n v="1"/>
    <s v="MATUTINO"/>
    <s v="NIĂ‘OS HEROES"/>
    <n v="8"/>
    <s v="CHIHUAHUA"/>
    <n v="8"/>
    <s v="CHIHUAHUA"/>
    <n v="29"/>
    <s v="GUADALUPE Y CALVO"/>
    <n v="251"/>
    <s v="EL TULE"/>
    <s v="CALLE EL TULE"/>
    <n v="0"/>
    <s v="PĂšBLICO"/>
    <x v="3"/>
    <n v="2"/>
    <s v="BĂSICA"/>
    <n v="2"/>
    <x v="2"/>
    <n v="1"/>
    <x v="1"/>
    <n v="0"/>
    <s v="NO APLICA"/>
    <n v="0"/>
    <s v="NO APLICA"/>
    <s v="08FIZ0261Y"/>
    <s v="08FJS0131K"/>
    <s v="08ADG0007A"/>
    <n v="0"/>
    <s v="I2019"/>
    <n v="15"/>
    <n v="17"/>
    <n v="32"/>
    <n v="15"/>
    <n v="17"/>
    <n v="32"/>
    <n v="1"/>
    <n v="1"/>
    <n v="2"/>
    <n v="2"/>
    <n v="2"/>
    <n v="4"/>
    <n v="2"/>
    <n v="2"/>
    <n v="4"/>
    <n v="4"/>
    <n v="5"/>
    <n v="9"/>
    <n v="4"/>
    <n v="4"/>
    <n v="8"/>
    <n v="2"/>
    <n v="4"/>
    <n v="6"/>
    <n v="2"/>
    <n v="0"/>
    <n v="2"/>
    <n v="16"/>
    <n v="17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704D"/>
    <n v="1"/>
    <s v="MATUTINO"/>
    <s v="BENITO JUAREZ"/>
    <n v="8"/>
    <s v="CHIHUAHUA"/>
    <n v="8"/>
    <s v="CHIHUAHUA"/>
    <n v="27"/>
    <s v="GUACHOCHI"/>
    <n v="1290"/>
    <s v="ZAPARICHI"/>
    <s v="CALLE SAPARICHI"/>
    <n v="0"/>
    <s v="PĂšBLICO"/>
    <x v="3"/>
    <n v="2"/>
    <s v="BĂSICA"/>
    <n v="2"/>
    <x v="2"/>
    <n v="3"/>
    <x v="4"/>
    <n v="0"/>
    <s v="NO APLICA"/>
    <n v="0"/>
    <s v="NO APLICA"/>
    <s v="08FZI0032E"/>
    <s v="08FJI0008D"/>
    <s v="08ADG0006B"/>
    <n v="0"/>
    <s v="I2019"/>
    <n v="18"/>
    <n v="15"/>
    <n v="33"/>
    <n v="18"/>
    <n v="15"/>
    <n v="33"/>
    <n v="4"/>
    <n v="2"/>
    <n v="6"/>
    <n v="2"/>
    <n v="0"/>
    <n v="2"/>
    <n v="6"/>
    <n v="1"/>
    <n v="7"/>
    <n v="0"/>
    <n v="1"/>
    <n v="1"/>
    <n v="4"/>
    <n v="7"/>
    <n v="11"/>
    <n v="3"/>
    <n v="3"/>
    <n v="6"/>
    <n v="1"/>
    <n v="2"/>
    <n v="3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723S"/>
    <n v="4"/>
    <s v="DISCONTINUO"/>
    <s v="CLEMENTE CRUZ HUAHUICHI"/>
    <n v="8"/>
    <s v="CHIHUAHUA"/>
    <n v="8"/>
    <s v="CHIHUAHUA"/>
    <n v="27"/>
    <s v="GUACHOCHI"/>
    <n v="1572"/>
    <s v="SOMARACHI"/>
    <s v="CALLE SOMARACHI"/>
    <n v="0"/>
    <s v="PĂšBLICO"/>
    <x v="3"/>
    <n v="2"/>
    <s v="BĂSICA"/>
    <n v="2"/>
    <x v="2"/>
    <n v="3"/>
    <x v="4"/>
    <n v="0"/>
    <s v="NO APLICA"/>
    <n v="0"/>
    <s v="NO APLICA"/>
    <s v="08FZI0006G"/>
    <s v="08FJI0003I"/>
    <s v="08ADG0006B"/>
    <n v="0"/>
    <s v="I2019"/>
    <n v="19"/>
    <n v="14"/>
    <n v="33"/>
    <n v="18"/>
    <n v="13"/>
    <n v="31"/>
    <n v="1"/>
    <n v="1"/>
    <n v="2"/>
    <n v="2"/>
    <n v="0"/>
    <n v="2"/>
    <n v="6"/>
    <n v="5"/>
    <n v="11"/>
    <n v="0"/>
    <n v="3"/>
    <n v="3"/>
    <n v="1"/>
    <n v="0"/>
    <n v="1"/>
    <n v="5"/>
    <n v="2"/>
    <n v="7"/>
    <n v="6"/>
    <n v="3"/>
    <n v="9"/>
    <n v="20"/>
    <n v="13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140P"/>
    <n v="1"/>
    <s v="MATUTINO"/>
    <s v="PROGRESO"/>
    <n v="8"/>
    <s v="CHIHUAHUA"/>
    <n v="8"/>
    <s v="CHIHUAHUA"/>
    <n v="29"/>
    <s v="GUADALUPE Y CALVO"/>
    <n v="1196"/>
    <s v="LA TRINIDAD"/>
    <s v="CALLE LA TRINIDAD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16"/>
    <n v="15"/>
    <n v="31"/>
    <n v="16"/>
    <n v="15"/>
    <n v="31"/>
    <n v="1"/>
    <n v="3"/>
    <n v="4"/>
    <n v="2"/>
    <n v="2"/>
    <n v="4"/>
    <n v="7"/>
    <n v="3"/>
    <n v="10"/>
    <n v="0"/>
    <n v="4"/>
    <n v="4"/>
    <n v="1"/>
    <n v="2"/>
    <n v="3"/>
    <n v="3"/>
    <n v="1"/>
    <n v="4"/>
    <n v="5"/>
    <n v="3"/>
    <n v="8"/>
    <n v="18"/>
    <n v="15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PR0903D"/>
    <n v="1"/>
    <s v="MATUTINO"/>
    <s v="CRISTOBAL COLON"/>
    <n v="8"/>
    <s v="CHIHUAHUA"/>
    <n v="8"/>
    <s v="CHIHUAHUA"/>
    <n v="23"/>
    <s v="GALEANA"/>
    <n v="2"/>
    <s v="LA ANGOSTURA"/>
    <s v="CALLE LA ANGOSTURA"/>
    <n v="0"/>
    <s v="PĂšBLICO"/>
    <x v="3"/>
    <n v="2"/>
    <s v="BĂSICA"/>
    <n v="2"/>
    <x v="2"/>
    <n v="1"/>
    <x v="1"/>
    <n v="0"/>
    <s v="NO APLICA"/>
    <n v="0"/>
    <s v="NO APLICA"/>
    <s v="08FIZ0190U"/>
    <s v="08FJS0119P"/>
    <s v="08ADG0013L"/>
    <n v="0"/>
    <s v="I2019"/>
    <n v="17"/>
    <n v="15"/>
    <n v="32"/>
    <n v="15"/>
    <n v="15"/>
    <n v="30"/>
    <n v="1"/>
    <n v="0"/>
    <n v="1"/>
    <n v="2"/>
    <n v="2"/>
    <n v="4"/>
    <n v="3"/>
    <n v="3"/>
    <n v="6"/>
    <n v="3"/>
    <n v="2"/>
    <n v="5"/>
    <n v="6"/>
    <n v="6"/>
    <n v="12"/>
    <n v="0"/>
    <n v="0"/>
    <n v="0"/>
    <n v="3"/>
    <n v="4"/>
    <n v="7"/>
    <n v="17"/>
    <n v="17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</r>
  <r>
    <s v="08DPR2444W"/>
    <n v="1"/>
    <s v="MATUTINO"/>
    <s v="JOSE MA. MORELOS Y PAVON"/>
    <n v="8"/>
    <s v="CHIHUAHUA"/>
    <n v="8"/>
    <s v="CHIHUAHUA"/>
    <n v="30"/>
    <s v="GUAZAPARES"/>
    <n v="3"/>
    <s v="EL AGUAJE"/>
    <s v="CALLE EL AGUAJE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16"/>
    <n v="18"/>
    <n v="34"/>
    <n v="16"/>
    <n v="18"/>
    <n v="34"/>
    <n v="2"/>
    <n v="0"/>
    <n v="2"/>
    <n v="3"/>
    <n v="2"/>
    <n v="5"/>
    <n v="0"/>
    <n v="8"/>
    <n v="8"/>
    <n v="2"/>
    <n v="1"/>
    <n v="3"/>
    <n v="3"/>
    <n v="5"/>
    <n v="8"/>
    <n v="0"/>
    <n v="0"/>
    <n v="0"/>
    <n v="3"/>
    <n v="4"/>
    <n v="7"/>
    <n v="11"/>
    <n v="20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</r>
  <r>
    <s v="08ETV0121Z"/>
    <n v="1"/>
    <s v="MATUTINO"/>
    <s v="TELESECUNDARIA 6124"/>
    <n v="8"/>
    <s v="CHIHUAHUA"/>
    <n v="8"/>
    <s v="CHIHUAHUA"/>
    <n v="48"/>
    <s v="NAMIQUIPA"/>
    <n v="2"/>
    <s v="ADOLFO RUIZ CORTĂŤNEZ (PROVIDENCIA)"/>
    <s v="CALLE 9 DE MAYO"/>
    <n v="0"/>
    <s v="PĂšBLICO"/>
    <x v="2"/>
    <n v="2"/>
    <s v="BĂSICA"/>
    <n v="3"/>
    <x v="1"/>
    <n v="3"/>
    <x v="2"/>
    <n v="0"/>
    <s v="NO APLICA"/>
    <n v="0"/>
    <s v="NO APLICA"/>
    <s v="08FTV0009D"/>
    <m/>
    <m/>
    <n v="0"/>
    <s v="I2019"/>
    <n v="20"/>
    <n v="9"/>
    <n v="29"/>
    <n v="20"/>
    <n v="9"/>
    <n v="29"/>
    <n v="8"/>
    <n v="4"/>
    <n v="12"/>
    <n v="6"/>
    <n v="10"/>
    <n v="16"/>
    <n v="8"/>
    <n v="3"/>
    <n v="11"/>
    <n v="1"/>
    <n v="3"/>
    <n v="4"/>
    <n v="0"/>
    <n v="0"/>
    <n v="0"/>
    <n v="0"/>
    <n v="0"/>
    <n v="0"/>
    <n v="0"/>
    <n v="0"/>
    <n v="0"/>
    <n v="15"/>
    <n v="16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DJN0353A"/>
    <n v="1"/>
    <s v="MATUTINO"/>
    <s v="MIGUEL DE CERVANTES SAAVEDRA"/>
    <n v="8"/>
    <s v="CHIHUAHUA"/>
    <n v="8"/>
    <s v="CHIHUAHUA"/>
    <n v="65"/>
    <s v="URIQUE"/>
    <n v="1"/>
    <s v="URIQUE"/>
    <s v="CALLE URIQUE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12"/>
    <n v="9"/>
    <n v="21"/>
    <n v="12"/>
    <n v="7"/>
    <n v="19"/>
    <n v="14"/>
    <n v="9"/>
    <n v="23"/>
    <n v="0"/>
    <n v="0"/>
    <n v="0"/>
    <n v="0"/>
    <n v="0"/>
    <n v="0"/>
    <n v="0"/>
    <n v="0"/>
    <n v="0"/>
    <n v="38"/>
    <n v="25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3"/>
    <n v="3"/>
  </r>
  <r>
    <s v="08DJN2050U"/>
    <n v="1"/>
    <s v="MATUTINO"/>
    <s v="TOWI"/>
    <n v="8"/>
    <s v="CHIHUAHUA"/>
    <n v="8"/>
    <s v="CHIHUAHUA"/>
    <n v="9"/>
    <s v="BOCOYNA"/>
    <n v="169"/>
    <s v="SAN JUANITO"/>
    <s v="CALLE SAN JUANITO"/>
    <n v="0"/>
    <s v="PĂšBLICO"/>
    <x v="3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14"/>
    <n v="9"/>
    <n v="23"/>
    <n v="10"/>
    <n v="13"/>
    <n v="23"/>
    <n v="10"/>
    <n v="7"/>
    <n v="17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5"/>
    <n v="1"/>
    <n v="2"/>
    <n v="1"/>
    <n v="1"/>
    <n v="1"/>
    <n v="0"/>
    <n v="0"/>
    <n v="0"/>
    <n v="0"/>
    <n v="3"/>
    <n v="3"/>
    <n v="3"/>
  </r>
  <r>
    <s v="08EJN0386R"/>
    <n v="1"/>
    <s v="MATUTINO"/>
    <s v="ANTONIO DEZA Y ULLOA 1373"/>
    <n v="8"/>
    <s v="CHIHUAHUA"/>
    <n v="8"/>
    <s v="CHIHUAHUA"/>
    <n v="19"/>
    <s v="CHIHUAHUA"/>
    <n v="1"/>
    <s v="CHIHUAHUA"/>
    <s v="CALLE RINCON DE SAN JOSE"/>
    <n v="6300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2"/>
    <n v="9"/>
    <n v="21"/>
    <n v="15"/>
    <n v="4"/>
    <n v="19"/>
    <n v="15"/>
    <n v="7"/>
    <n v="22"/>
    <n v="0"/>
    <n v="0"/>
    <n v="0"/>
    <n v="0"/>
    <n v="0"/>
    <n v="0"/>
    <n v="0"/>
    <n v="0"/>
    <n v="0"/>
    <n v="42"/>
    <n v="20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EJN0405P"/>
    <n v="1"/>
    <s v="MATUTINO"/>
    <s v="PABLO GOMEZ 8110"/>
    <n v="8"/>
    <s v="CHIHUAHUA"/>
    <n v="8"/>
    <s v="CHIHUAHUA"/>
    <n v="19"/>
    <s v="CHIHUAHUA"/>
    <n v="1"/>
    <s v="CHIHUAHUA"/>
    <s v="CALLE LUCHA CAMPESINA"/>
    <n v="44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3"/>
    <n v="2"/>
    <n v="5"/>
    <n v="15"/>
    <n v="13"/>
    <n v="28"/>
    <n v="19"/>
    <n v="10"/>
    <n v="29"/>
    <n v="0"/>
    <n v="0"/>
    <n v="0"/>
    <n v="0"/>
    <n v="0"/>
    <n v="0"/>
    <n v="0"/>
    <n v="0"/>
    <n v="0"/>
    <n v="37"/>
    <n v="25"/>
    <n v="62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0"/>
    <n v="1"/>
    <n v="1"/>
    <n v="0"/>
    <n v="0"/>
    <n v="0"/>
    <n v="1"/>
    <n v="3"/>
    <n v="3"/>
    <n v="3"/>
  </r>
  <r>
    <s v="08DDI0011I"/>
    <n v="4"/>
    <s v="DISCONTINUO"/>
    <s v="CENDI NUM. 7"/>
    <n v="8"/>
    <s v="CHIHUAHUA"/>
    <n v="8"/>
    <s v="CHIHUAHUA"/>
    <n v="21"/>
    <s v="DELICIAS"/>
    <n v="1"/>
    <s v="DELICIAS"/>
    <s v="AVENIDA DEL PARQUE SUR "/>
    <n v="1012"/>
    <s v="PĂšBLICO"/>
    <x v="3"/>
    <n v="1"/>
    <s v="INICIAL"/>
    <n v="1"/>
    <x v="3"/>
    <n v="1"/>
    <x v="5"/>
    <n v="0"/>
    <s v="NO APLICA"/>
    <n v="0"/>
    <s v="NO APLICA"/>
    <s v="08FCJ0001Q"/>
    <m/>
    <s v="08ADG0057I"/>
    <n v="0"/>
    <s v="I2019"/>
    <n v="0"/>
    <n v="0"/>
    <n v="0"/>
    <n v="0"/>
    <n v="0"/>
    <n v="0"/>
    <n v="0"/>
    <n v="0"/>
    <n v="0"/>
    <n v="10"/>
    <n v="10"/>
    <n v="20"/>
    <n v="12"/>
    <n v="9"/>
    <n v="21"/>
    <n v="15"/>
    <n v="8"/>
    <n v="23"/>
    <n v="0"/>
    <n v="0"/>
    <n v="0"/>
    <n v="0"/>
    <n v="0"/>
    <n v="0"/>
    <n v="0"/>
    <n v="0"/>
    <n v="0"/>
    <n v="37"/>
    <n v="27"/>
    <n v="64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DPR0944D"/>
    <n v="1"/>
    <s v="MATUTINO"/>
    <s v="IGNACIO ALLENDE"/>
    <n v="8"/>
    <s v="CHIHUAHUA"/>
    <n v="8"/>
    <s v="CHIHUAHUA"/>
    <n v="45"/>
    <s v="MEOQUI"/>
    <n v="9"/>
    <s v="COLONIA FRANCISCO PORTILLO (LOS JĂQUEZ)"/>
    <s v="CALLE COLONIA FRANCISCO PORTILLO (LOS JAQUES)"/>
    <n v="0"/>
    <s v="PĂšBLICO"/>
    <x v="3"/>
    <n v="2"/>
    <s v="BĂSICA"/>
    <n v="2"/>
    <x v="2"/>
    <n v="1"/>
    <x v="1"/>
    <n v="0"/>
    <s v="NO APLICA"/>
    <n v="0"/>
    <s v="NO APLICA"/>
    <s v="08FIZ0221X"/>
    <s v="08FJS0125Z"/>
    <s v="08ADG0057I"/>
    <n v="0"/>
    <s v="I2019"/>
    <n v="16"/>
    <n v="17"/>
    <n v="33"/>
    <n v="16"/>
    <n v="17"/>
    <n v="33"/>
    <n v="5"/>
    <n v="2"/>
    <n v="7"/>
    <n v="7"/>
    <n v="0"/>
    <n v="7"/>
    <n v="1"/>
    <n v="1"/>
    <n v="2"/>
    <n v="2"/>
    <n v="4"/>
    <n v="6"/>
    <n v="0"/>
    <n v="0"/>
    <n v="0"/>
    <n v="4"/>
    <n v="4"/>
    <n v="8"/>
    <n v="3"/>
    <n v="3"/>
    <n v="6"/>
    <n v="17"/>
    <n v="12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4"/>
  </r>
  <r>
    <s v="08DPR1964Y"/>
    <n v="4"/>
    <s v="DISCONTINUO"/>
    <s v="EMILIANO ZAPATA"/>
    <n v="8"/>
    <s v="CHIHUAHUA"/>
    <n v="8"/>
    <s v="CHIHUAHUA"/>
    <n v="8"/>
    <s v="BATOPILAS DE MANUEL GĂ“MEZ MORĂŤN"/>
    <n v="130"/>
    <s v="LA PALMA"/>
    <s v="CALLE LA PALMA"/>
    <n v="0"/>
    <s v="PĂšBLICO"/>
    <x v="3"/>
    <n v="2"/>
    <s v="BĂSICA"/>
    <n v="2"/>
    <x v="2"/>
    <n v="1"/>
    <x v="1"/>
    <n v="0"/>
    <s v="NO APLICA"/>
    <n v="0"/>
    <s v="NO APLICA"/>
    <s v="08FIZ0218J"/>
    <s v="08FJS0124A"/>
    <s v="08ADG0003E"/>
    <n v="0"/>
    <s v="I2019"/>
    <n v="18"/>
    <n v="18"/>
    <n v="36"/>
    <n v="18"/>
    <n v="18"/>
    <n v="36"/>
    <n v="3"/>
    <n v="4"/>
    <n v="7"/>
    <n v="0"/>
    <n v="1"/>
    <n v="1"/>
    <n v="2"/>
    <n v="4"/>
    <n v="6"/>
    <n v="4"/>
    <n v="1"/>
    <n v="5"/>
    <n v="4"/>
    <n v="1"/>
    <n v="5"/>
    <n v="1"/>
    <n v="1"/>
    <n v="2"/>
    <n v="2"/>
    <n v="6"/>
    <n v="8"/>
    <n v="13"/>
    <n v="14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EPR0568Q"/>
    <n v="1"/>
    <s v="MATUTINO"/>
    <s v="CUAUHTEMOC 2391"/>
    <n v="8"/>
    <s v="CHIHUAHUA"/>
    <n v="8"/>
    <s v="CHIHUAHUA"/>
    <n v="13"/>
    <s v="CASAS GRANDES"/>
    <n v="7"/>
    <s v="COLONIA CUAUHTĂ‰MOC"/>
    <s v="CALLE COLONIA CUAUHTEMOC"/>
    <n v="0"/>
    <s v="PĂšBLICO"/>
    <x v="2"/>
    <n v="2"/>
    <s v="BĂSICA"/>
    <n v="2"/>
    <x v="2"/>
    <n v="1"/>
    <x v="1"/>
    <n v="0"/>
    <s v="NO APLICA"/>
    <n v="0"/>
    <s v="NO APLICA"/>
    <s v="08FIZ0013Q"/>
    <s v="08FJS0004O"/>
    <m/>
    <n v="0"/>
    <s v="I2019"/>
    <n v="12"/>
    <n v="20"/>
    <n v="32"/>
    <n v="12"/>
    <n v="19"/>
    <n v="31"/>
    <n v="1"/>
    <n v="1"/>
    <n v="2"/>
    <n v="3"/>
    <n v="2"/>
    <n v="5"/>
    <n v="1"/>
    <n v="2"/>
    <n v="3"/>
    <n v="5"/>
    <n v="3"/>
    <n v="8"/>
    <n v="5"/>
    <n v="7"/>
    <n v="12"/>
    <n v="0"/>
    <n v="2"/>
    <n v="2"/>
    <n v="1"/>
    <n v="3"/>
    <n v="4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547D"/>
    <n v="4"/>
    <s v="DISCONTINUO"/>
    <s v="BENITO JUAREZ"/>
    <n v="8"/>
    <s v="CHIHUAHUA"/>
    <n v="8"/>
    <s v="CHIHUAHUA"/>
    <n v="9"/>
    <s v="BOCOYNA"/>
    <n v="149"/>
    <s v="RITUCHI"/>
    <s v="CALLE RITUCHI"/>
    <n v="0"/>
    <s v="PĂšBLICO"/>
    <x v="3"/>
    <n v="2"/>
    <s v="BĂSICA"/>
    <n v="2"/>
    <x v="2"/>
    <n v="3"/>
    <x v="4"/>
    <n v="0"/>
    <s v="NO APLICA"/>
    <n v="0"/>
    <s v="NO APLICA"/>
    <s v="08FZI0004I"/>
    <s v="08FJI0002J"/>
    <s v="08ADG0003E"/>
    <n v="0"/>
    <s v="I2019"/>
    <n v="18"/>
    <n v="12"/>
    <n v="30"/>
    <n v="18"/>
    <n v="12"/>
    <n v="30"/>
    <n v="2"/>
    <n v="3"/>
    <n v="5"/>
    <n v="5"/>
    <n v="2"/>
    <n v="7"/>
    <n v="1"/>
    <n v="1"/>
    <n v="2"/>
    <n v="6"/>
    <n v="2"/>
    <n v="8"/>
    <n v="4"/>
    <n v="1"/>
    <n v="5"/>
    <n v="0"/>
    <n v="3"/>
    <n v="3"/>
    <n v="6"/>
    <n v="3"/>
    <n v="9"/>
    <n v="22"/>
    <n v="12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633Z"/>
    <n v="4"/>
    <s v="DISCONTINUO"/>
    <s v="AGUSTIN MELGAR"/>
    <n v="8"/>
    <s v="CHIHUAHUA"/>
    <n v="8"/>
    <s v="CHIHUAHUA"/>
    <n v="20"/>
    <s v="CHĂŤNIPAS"/>
    <n v="450"/>
    <s v="GUASACHI"/>
    <s v="CALLE GUASACHI"/>
    <n v="0"/>
    <s v="PĂšBLICO"/>
    <x v="3"/>
    <n v="2"/>
    <s v="BĂSICA"/>
    <n v="2"/>
    <x v="2"/>
    <n v="3"/>
    <x v="4"/>
    <n v="0"/>
    <s v="NO APLICA"/>
    <n v="0"/>
    <s v="NO APLICA"/>
    <s v="08FZI0015O"/>
    <s v="08FJI0005G"/>
    <s v="08ADG0003E"/>
    <n v="0"/>
    <s v="I2019"/>
    <n v="14"/>
    <n v="14"/>
    <n v="28"/>
    <n v="14"/>
    <n v="14"/>
    <n v="28"/>
    <n v="3"/>
    <n v="2"/>
    <n v="5"/>
    <n v="8"/>
    <n v="3"/>
    <n v="11"/>
    <n v="1"/>
    <n v="3"/>
    <n v="4"/>
    <n v="3"/>
    <n v="1"/>
    <n v="4"/>
    <n v="4"/>
    <n v="3"/>
    <n v="7"/>
    <n v="0"/>
    <n v="3"/>
    <n v="3"/>
    <n v="5"/>
    <n v="2"/>
    <n v="7"/>
    <n v="21"/>
    <n v="15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105I"/>
    <n v="1"/>
    <s v="MATUTINO"/>
    <s v="TELESECUNDARIA FEDERAL"/>
    <n v="8"/>
    <s v="CHIHUAHUA"/>
    <n v="8"/>
    <s v="CHIHUAHUA"/>
    <n v="29"/>
    <s v="GUADALUPE Y CALVO"/>
    <n v="136"/>
    <s v="NABOGAME"/>
    <s v="CALLE NAVOGAME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16"/>
    <n v="17"/>
    <n v="33"/>
    <n v="16"/>
    <n v="15"/>
    <n v="31"/>
    <n v="5"/>
    <n v="4"/>
    <n v="9"/>
    <n v="4"/>
    <n v="6"/>
    <n v="10"/>
    <n v="10"/>
    <n v="7"/>
    <n v="17"/>
    <n v="1"/>
    <n v="3"/>
    <n v="4"/>
    <n v="0"/>
    <n v="0"/>
    <n v="0"/>
    <n v="0"/>
    <n v="0"/>
    <n v="0"/>
    <n v="0"/>
    <n v="0"/>
    <n v="0"/>
    <n v="15"/>
    <n v="16"/>
    <n v="3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</r>
  <r>
    <s v="08EJN0165G"/>
    <n v="1"/>
    <s v="MATUTINO"/>
    <s v="JOSEFA ORTIZ DE DOMINGUEZ 1060"/>
    <n v="8"/>
    <s v="CHIHUAHUA"/>
    <n v="8"/>
    <s v="CHIHUAHUA"/>
    <n v="21"/>
    <s v="DELICIAS"/>
    <n v="1"/>
    <s v="DELICIAS"/>
    <s v="AVENIDA RIO FLORIDO"/>
    <n v="0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2"/>
    <n v="7"/>
    <n v="9"/>
    <n v="10"/>
    <n v="18"/>
    <n v="28"/>
    <n v="19"/>
    <n v="6"/>
    <n v="25"/>
    <n v="0"/>
    <n v="0"/>
    <n v="0"/>
    <n v="0"/>
    <n v="0"/>
    <n v="0"/>
    <n v="0"/>
    <n v="0"/>
    <n v="0"/>
    <n v="31"/>
    <n v="31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7"/>
    <n v="0"/>
    <n v="3"/>
    <n v="0"/>
    <n v="0"/>
    <n v="1"/>
    <n v="0"/>
    <n v="0"/>
    <n v="0"/>
    <n v="2"/>
    <n v="3"/>
    <n v="4"/>
    <n v="3"/>
  </r>
  <r>
    <s v="08ETV0022Z"/>
    <n v="1"/>
    <s v="MATUTINO"/>
    <s v="TELESECUNDARIA 6023"/>
    <n v="8"/>
    <s v="CHIHUAHUA"/>
    <n v="8"/>
    <s v="CHIHUAHUA"/>
    <n v="2"/>
    <s v="ALDAMA"/>
    <n v="47"/>
    <s v="MACLOVIO HERRERA (ESTACIĂ“N FALOMIR)"/>
    <s v="CALLE MACLOVIO HERRERA (FALOMIR)"/>
    <n v="0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18"/>
    <n v="14"/>
    <n v="32"/>
    <n v="13"/>
    <n v="14"/>
    <n v="27"/>
    <n v="4"/>
    <n v="5"/>
    <n v="9"/>
    <n v="4"/>
    <n v="5"/>
    <n v="9"/>
    <n v="6"/>
    <n v="5"/>
    <n v="11"/>
    <n v="8"/>
    <n v="3"/>
    <n v="11"/>
    <n v="0"/>
    <n v="0"/>
    <n v="0"/>
    <n v="0"/>
    <n v="0"/>
    <n v="0"/>
    <n v="0"/>
    <n v="0"/>
    <n v="0"/>
    <n v="18"/>
    <n v="13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</r>
  <r>
    <s v="08DJN0566C"/>
    <n v="1"/>
    <s v="MATUTINO"/>
    <s v="QUETZALCOATL"/>
    <n v="8"/>
    <s v="CHIHUAHUA"/>
    <n v="8"/>
    <s v="CHIHUAHUA"/>
    <n v="50"/>
    <s v="NUEVO CASAS GRANDES"/>
    <n v="1"/>
    <s v="NUEVO CASAS GRANDES"/>
    <s v="CALLE ACCION POPULAR"/>
    <n v="1804"/>
    <s v="PĂšBLICO"/>
    <x v="3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4"/>
    <n v="5"/>
    <n v="9"/>
    <n v="11"/>
    <n v="8"/>
    <n v="19"/>
    <n v="18"/>
    <n v="17"/>
    <n v="35"/>
    <n v="0"/>
    <n v="0"/>
    <n v="0"/>
    <n v="0"/>
    <n v="0"/>
    <n v="0"/>
    <n v="0"/>
    <n v="0"/>
    <n v="0"/>
    <n v="33"/>
    <n v="30"/>
    <n v="6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EJN0032Q"/>
    <n v="1"/>
    <s v="MATUTINO"/>
    <s v="FEDERICO FROEBEL 1149"/>
    <n v="8"/>
    <s v="CHIHUAHUA"/>
    <n v="8"/>
    <s v="CHIHUAHUA"/>
    <n v="37"/>
    <s v="JUĂREZ"/>
    <n v="1"/>
    <s v="JUĂREZ"/>
    <s v="CALLE ARTICULO DEL 57"/>
    <n v="3537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3"/>
    <n v="5"/>
    <n v="12"/>
    <n v="13"/>
    <n v="25"/>
    <n v="12"/>
    <n v="21"/>
    <n v="33"/>
    <n v="0"/>
    <n v="0"/>
    <n v="0"/>
    <n v="0"/>
    <n v="0"/>
    <n v="0"/>
    <n v="0"/>
    <n v="0"/>
    <n v="0"/>
    <n v="26"/>
    <n v="37"/>
    <n v="6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EJN0061L"/>
    <n v="1"/>
    <s v="MATUTINO"/>
    <s v="FRANCISCO I. MADERO 1165"/>
    <n v="8"/>
    <s v="CHIHUAHUA"/>
    <n v="8"/>
    <s v="CHIHUAHUA"/>
    <n v="32"/>
    <s v="HIDALGO DEL PARRAL"/>
    <n v="1"/>
    <s v="HIDALGO DEL PARRAL"/>
    <s v="CALLE BARTOLOME DE MEDINA"/>
    <n v="0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8"/>
    <n v="4"/>
    <n v="12"/>
    <n v="13"/>
    <n v="13"/>
    <n v="26"/>
    <n v="9"/>
    <n v="16"/>
    <n v="25"/>
    <n v="0"/>
    <n v="0"/>
    <n v="0"/>
    <n v="0"/>
    <n v="0"/>
    <n v="0"/>
    <n v="0"/>
    <n v="0"/>
    <n v="0"/>
    <n v="30"/>
    <n v="33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0"/>
    <n v="6"/>
    <n v="0"/>
    <n v="3"/>
    <n v="1"/>
    <n v="1"/>
    <n v="1"/>
    <n v="0"/>
    <n v="0"/>
    <n v="0"/>
    <n v="0"/>
    <n v="3"/>
    <n v="3"/>
    <n v="3"/>
  </r>
  <r>
    <s v="08EJN0201V"/>
    <n v="1"/>
    <s v="MATUTINO"/>
    <s v="JUAN ESCUTIA 1093"/>
    <n v="8"/>
    <s v="CHIHUAHUA"/>
    <n v="8"/>
    <s v="CHIHUAHUA"/>
    <n v="62"/>
    <s v="SAUCILLO"/>
    <n v="41"/>
    <s v="LAS VARAS"/>
    <s v="CALLE LAS VARAS"/>
    <n v="0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11"/>
    <n v="7"/>
    <n v="18"/>
    <n v="13"/>
    <n v="10"/>
    <n v="23"/>
    <n v="10"/>
    <n v="12"/>
    <n v="22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PJN0668E"/>
    <n v="1"/>
    <s v="MATUTINO"/>
    <s v="INSTITUTO KUROWI"/>
    <n v="8"/>
    <s v="CHIHUAHUA"/>
    <n v="8"/>
    <s v="CHIHUAHUA"/>
    <n v="37"/>
    <s v="JUĂREZ"/>
    <n v="1"/>
    <s v="JUĂREZ"/>
    <s v="CALLE 20 DE NOVIEMBRE"/>
    <n v="4393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13"/>
    <n v="12"/>
    <n v="25"/>
    <n v="18"/>
    <n v="18"/>
    <n v="36"/>
    <n v="0"/>
    <n v="0"/>
    <n v="0"/>
    <n v="0"/>
    <n v="0"/>
    <n v="0"/>
    <n v="0"/>
    <n v="0"/>
    <n v="0"/>
    <n v="31"/>
    <n v="30"/>
    <n v="61"/>
    <n v="0"/>
    <n v="1"/>
    <n v="2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1"/>
    <n v="0"/>
    <n v="2"/>
    <n v="8"/>
    <n v="1"/>
    <n v="2"/>
    <n v="0"/>
    <n v="1"/>
    <n v="2"/>
    <n v="0"/>
    <n v="0"/>
    <n v="0"/>
    <n v="0"/>
    <n v="3"/>
    <n v="6"/>
    <n v="4"/>
  </r>
  <r>
    <s v="08DCC0160X"/>
    <n v="1"/>
    <s v="MATUTINO"/>
    <s v="EMILIANO ZAPATA"/>
    <n v="8"/>
    <s v="CHIHUAHUA"/>
    <n v="8"/>
    <s v="CHIHUAHUA"/>
    <n v="9"/>
    <s v="BOCOYNA"/>
    <n v="724"/>
    <s v="ROCHIVO"/>
    <s v="CALLE ROCHIVO DE CREEL"/>
    <n v="0"/>
    <s v="PĂšBLICO"/>
    <x v="3"/>
    <n v="2"/>
    <s v="BĂSICA"/>
    <n v="1"/>
    <x v="0"/>
    <n v="3"/>
    <x v="3"/>
    <n v="0"/>
    <s v="NO APLICA"/>
    <n v="0"/>
    <s v="NO APLICA"/>
    <s v="08FZI0041M"/>
    <s v="08FJI0002J"/>
    <s v="08ADG0003E"/>
    <n v="0"/>
    <s v="I2019"/>
    <n v="0"/>
    <n v="0"/>
    <n v="0"/>
    <n v="0"/>
    <n v="0"/>
    <n v="0"/>
    <n v="0"/>
    <n v="0"/>
    <n v="0"/>
    <n v="12"/>
    <n v="6"/>
    <n v="18"/>
    <n v="17"/>
    <n v="12"/>
    <n v="29"/>
    <n v="9"/>
    <n v="8"/>
    <n v="17"/>
    <n v="0"/>
    <n v="0"/>
    <n v="0"/>
    <n v="0"/>
    <n v="0"/>
    <n v="0"/>
    <n v="0"/>
    <n v="0"/>
    <n v="0"/>
    <n v="38"/>
    <n v="26"/>
    <n v="6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</r>
  <r>
    <s v="08DPR0255Q"/>
    <n v="1"/>
    <s v="MATUTINO"/>
    <s v="EMILIANO ZAPATA"/>
    <n v="8"/>
    <s v="CHIHUAHUA"/>
    <n v="8"/>
    <s v="CHIHUAHUA"/>
    <n v="44"/>
    <s v="MATAMOROS"/>
    <n v="68"/>
    <s v="EL VERANO (EJIDO DE BORJAS)"/>
    <s v="CALLE EL VERANO (EJIDO DE BORJAS)"/>
    <n v="0"/>
    <s v="PĂšBLICO"/>
    <x v="3"/>
    <n v="2"/>
    <s v="BĂSICA"/>
    <n v="2"/>
    <x v="2"/>
    <n v="1"/>
    <x v="1"/>
    <n v="0"/>
    <s v="NO APLICA"/>
    <n v="0"/>
    <s v="NO APLICA"/>
    <s v="08FIZ0241K"/>
    <s v="08FJS0128X"/>
    <s v="08ADG0004D"/>
    <n v="0"/>
    <s v="I2019"/>
    <n v="12"/>
    <n v="18"/>
    <n v="30"/>
    <n v="12"/>
    <n v="18"/>
    <n v="30"/>
    <n v="3"/>
    <n v="1"/>
    <n v="4"/>
    <n v="4"/>
    <n v="3"/>
    <n v="7"/>
    <n v="3"/>
    <n v="4"/>
    <n v="7"/>
    <n v="3"/>
    <n v="2"/>
    <n v="5"/>
    <n v="0"/>
    <n v="3"/>
    <n v="3"/>
    <n v="1"/>
    <n v="7"/>
    <n v="8"/>
    <n v="3"/>
    <n v="1"/>
    <n v="4"/>
    <n v="14"/>
    <n v="20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</r>
  <r>
    <s v="08DTV0100N"/>
    <n v="1"/>
    <s v="MATUTINO"/>
    <s v="TELESECUNDARIA FEDERAL"/>
    <n v="8"/>
    <s v="CHIHUAHUA"/>
    <n v="8"/>
    <s v="CHIHUAHUA"/>
    <n v="7"/>
    <s v="BALLEZA"/>
    <n v="59"/>
    <s v="EJIDO GUAZARACHI"/>
    <s v="CALLE HUASARACHI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14"/>
    <n v="17"/>
    <n v="31"/>
    <n v="14"/>
    <n v="17"/>
    <n v="31"/>
    <n v="0"/>
    <n v="3"/>
    <n v="3"/>
    <n v="4"/>
    <n v="4"/>
    <n v="8"/>
    <n v="8"/>
    <n v="8"/>
    <n v="16"/>
    <n v="5"/>
    <n v="5"/>
    <n v="10"/>
    <n v="0"/>
    <n v="0"/>
    <n v="0"/>
    <n v="0"/>
    <n v="0"/>
    <n v="0"/>
    <n v="0"/>
    <n v="0"/>
    <n v="0"/>
    <n v="17"/>
    <n v="17"/>
    <n v="3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DJN0055B"/>
    <n v="1"/>
    <s v="MATUTINO"/>
    <s v="MARGARITA HERMOSILLO DE CAMPOS"/>
    <n v="8"/>
    <s v="CHIHUAHUA"/>
    <n v="8"/>
    <s v="CHIHUAHUA"/>
    <n v="19"/>
    <s v="CHIHUAHUA"/>
    <n v="1"/>
    <s v="CHIHUAHUA"/>
    <s v="CALLE CANANEA"/>
    <n v="0"/>
    <s v="PĂšBLICO"/>
    <x v="3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6"/>
    <n v="9"/>
    <n v="15"/>
    <n v="9"/>
    <n v="8"/>
    <n v="17"/>
    <n v="18"/>
    <n v="12"/>
    <n v="30"/>
    <n v="0"/>
    <n v="0"/>
    <n v="0"/>
    <n v="0"/>
    <n v="0"/>
    <n v="0"/>
    <n v="0"/>
    <n v="0"/>
    <n v="0"/>
    <n v="33"/>
    <n v="29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0"/>
    <n v="0"/>
    <n v="1"/>
    <n v="0"/>
    <n v="0"/>
    <n v="0"/>
    <n v="2"/>
    <n v="3"/>
    <n v="6"/>
    <n v="3"/>
  </r>
  <r>
    <s v="08DPR0531D"/>
    <n v="1"/>
    <s v="MATUTINO"/>
    <s v="EMILIO CARRANZA"/>
    <n v="8"/>
    <s v="CHIHUAHUA"/>
    <n v="8"/>
    <s v="CHIHUAHUA"/>
    <n v="62"/>
    <s v="SAUCILLO"/>
    <n v="9"/>
    <s v="LA CUADRA"/>
    <s v="CALLE LA CUADRA"/>
    <n v="0"/>
    <s v="PĂšBLICO"/>
    <x v="3"/>
    <n v="2"/>
    <s v="BĂSICA"/>
    <n v="2"/>
    <x v="2"/>
    <n v="1"/>
    <x v="1"/>
    <n v="0"/>
    <s v="NO APLICA"/>
    <n v="0"/>
    <s v="NO APLICA"/>
    <s v="08FIZ0231D"/>
    <s v="08FJS0127Y"/>
    <s v="08ADG0057I"/>
    <n v="0"/>
    <s v="I2019"/>
    <n v="16"/>
    <n v="16"/>
    <n v="32"/>
    <n v="16"/>
    <n v="16"/>
    <n v="32"/>
    <n v="4"/>
    <n v="1"/>
    <n v="5"/>
    <n v="3"/>
    <n v="1"/>
    <n v="4"/>
    <n v="2"/>
    <n v="3"/>
    <n v="5"/>
    <n v="4"/>
    <n v="4"/>
    <n v="8"/>
    <n v="0"/>
    <n v="1"/>
    <n v="1"/>
    <n v="2"/>
    <n v="2"/>
    <n v="4"/>
    <n v="4"/>
    <n v="4"/>
    <n v="8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9"/>
    <n v="2"/>
  </r>
  <r>
    <s v="08EPR0781I"/>
    <n v="1"/>
    <s v="MATUTINO"/>
    <s v="LAZARO CARDENAS 2702"/>
    <n v="8"/>
    <s v="CHIHUAHUA"/>
    <n v="8"/>
    <s v="CHIHUAHUA"/>
    <n v="9"/>
    <s v="BOCOYNA"/>
    <n v="233"/>
    <s v="SANTA ELENA"/>
    <s v="CALLE COLONIA CENTRO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17"/>
    <n v="12"/>
    <n v="29"/>
    <n v="17"/>
    <n v="12"/>
    <n v="29"/>
    <n v="5"/>
    <n v="2"/>
    <n v="7"/>
    <n v="3"/>
    <n v="5"/>
    <n v="8"/>
    <n v="4"/>
    <n v="2"/>
    <n v="6"/>
    <n v="0"/>
    <n v="5"/>
    <n v="5"/>
    <n v="7"/>
    <n v="1"/>
    <n v="8"/>
    <n v="3"/>
    <n v="1"/>
    <n v="4"/>
    <n v="1"/>
    <n v="2"/>
    <n v="3"/>
    <n v="18"/>
    <n v="16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5"/>
    <n v="2"/>
  </r>
  <r>
    <s v="08DPB0663U"/>
    <n v="1"/>
    <s v="MATUTINO"/>
    <s v="MIGUEL MERINO RASCON"/>
    <n v="8"/>
    <s v="CHIHUAHUA"/>
    <n v="8"/>
    <s v="CHIHUAHUA"/>
    <n v="65"/>
    <s v="URIQUE"/>
    <n v="358"/>
    <s v="PIEDRA BLANCA"/>
    <s v="CALLE PIEDRA BLANCA"/>
    <n v="0"/>
    <s v="PĂšBLICO"/>
    <x v="3"/>
    <n v="2"/>
    <s v="BĂSICA"/>
    <n v="2"/>
    <x v="2"/>
    <n v="3"/>
    <x v="4"/>
    <n v="0"/>
    <s v="NO APLICA"/>
    <n v="0"/>
    <s v="NO APLICA"/>
    <s v="08FZI0014P"/>
    <s v="08FJI0005G"/>
    <s v="08ADG0003E"/>
    <n v="0"/>
    <s v="I2019"/>
    <n v="15"/>
    <n v="20"/>
    <n v="35"/>
    <n v="15"/>
    <n v="20"/>
    <n v="35"/>
    <n v="1"/>
    <n v="2"/>
    <n v="3"/>
    <n v="2"/>
    <n v="2"/>
    <n v="4"/>
    <n v="6"/>
    <n v="5"/>
    <n v="11"/>
    <n v="2"/>
    <n v="3"/>
    <n v="5"/>
    <n v="1"/>
    <n v="3"/>
    <n v="4"/>
    <n v="2"/>
    <n v="0"/>
    <n v="2"/>
    <n v="2"/>
    <n v="5"/>
    <n v="7"/>
    <n v="15"/>
    <n v="18"/>
    <n v="3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</r>
  <r>
    <s v="08DJN2219I"/>
    <n v="1"/>
    <s v="MATUTINO"/>
    <s v="FEDERICO FROEBEL"/>
    <n v="8"/>
    <s v="CHIHUAHUA"/>
    <n v="8"/>
    <s v="CHIHUAHUA"/>
    <n v="27"/>
    <s v="GUACHOCHI"/>
    <n v="1"/>
    <s v="GUACHOCHI"/>
    <s v="CALLE PELICANO"/>
    <n v="24"/>
    <s v="PĂšBLICO"/>
    <x v="3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12"/>
    <n v="5"/>
    <n v="17"/>
    <n v="8"/>
    <n v="14"/>
    <n v="22"/>
    <n v="13"/>
    <n v="13"/>
    <n v="26"/>
    <n v="0"/>
    <n v="0"/>
    <n v="0"/>
    <n v="0"/>
    <n v="0"/>
    <n v="0"/>
    <n v="0"/>
    <n v="0"/>
    <n v="0"/>
    <n v="33"/>
    <n v="32"/>
    <n v="6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PJN0671S"/>
    <n v="1"/>
    <s v="MATUTINO"/>
    <s v="COLEGIO RAICES"/>
    <n v="8"/>
    <s v="CHIHUAHUA"/>
    <n v="8"/>
    <s v="CHIHUAHUA"/>
    <n v="19"/>
    <s v="CHIHUAHUA"/>
    <n v="1"/>
    <s v="CHIHUAHUA"/>
    <s v="CALLE VALLE DE SAN MIGUEL"/>
    <n v="17501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7"/>
    <n v="4"/>
    <n v="11"/>
    <n v="13"/>
    <n v="17"/>
    <n v="30"/>
    <n v="11"/>
    <n v="11"/>
    <n v="22"/>
    <n v="0"/>
    <n v="0"/>
    <n v="0"/>
    <n v="0"/>
    <n v="0"/>
    <n v="0"/>
    <n v="0"/>
    <n v="0"/>
    <n v="0"/>
    <n v="31"/>
    <n v="32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2"/>
    <n v="6"/>
    <n v="0"/>
    <n v="3"/>
    <n v="1"/>
    <n v="1"/>
    <n v="1"/>
    <n v="0"/>
    <n v="0"/>
    <n v="0"/>
    <n v="0"/>
    <n v="3"/>
    <n v="4"/>
    <n v="4"/>
  </r>
  <r>
    <s v="08DPR0193U"/>
    <n v="1"/>
    <s v="MATUTINO"/>
    <s v="IGNACIO ALLENDE"/>
    <n v="8"/>
    <s v="CHIHUAHUA"/>
    <n v="8"/>
    <s v="CHIHUAHUA"/>
    <n v="31"/>
    <s v="GUERRERO"/>
    <n v="67"/>
    <s v="CUEVA DEL TORO (NATAHUACHI)"/>
    <s v="CALLE NATAHUACHI"/>
    <n v="0"/>
    <s v="PĂšBLICO"/>
    <x v="3"/>
    <n v="2"/>
    <s v="BĂSICA"/>
    <n v="2"/>
    <x v="2"/>
    <n v="1"/>
    <x v="1"/>
    <n v="0"/>
    <s v="NO APLICA"/>
    <n v="0"/>
    <s v="NO APLICA"/>
    <s v="08FIZ0213O"/>
    <s v="08FJS0123B"/>
    <s v="08ADG0003E"/>
    <n v="0"/>
    <s v="I2019"/>
    <n v="19"/>
    <n v="11"/>
    <n v="30"/>
    <n v="19"/>
    <n v="11"/>
    <n v="30"/>
    <n v="3"/>
    <n v="2"/>
    <n v="5"/>
    <n v="2"/>
    <n v="1"/>
    <n v="3"/>
    <n v="3"/>
    <n v="1"/>
    <n v="4"/>
    <n v="5"/>
    <n v="4"/>
    <n v="9"/>
    <n v="2"/>
    <n v="3"/>
    <n v="5"/>
    <n v="3"/>
    <n v="7"/>
    <n v="10"/>
    <n v="4"/>
    <n v="0"/>
    <n v="4"/>
    <n v="19"/>
    <n v="16"/>
    <n v="3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093B"/>
    <n v="4"/>
    <s v="DISCONTINUO"/>
    <s v="MIGUEL HIDALGO"/>
    <n v="8"/>
    <s v="CHIHUAHUA"/>
    <n v="8"/>
    <s v="CHIHUAHUA"/>
    <n v="31"/>
    <s v="GUERRERO"/>
    <n v="221"/>
    <s v="CIENEGUITA"/>
    <s v="CALLE CIENEGUITA"/>
    <n v="0"/>
    <s v="PĂšBLICO"/>
    <x v="3"/>
    <n v="2"/>
    <s v="BĂSICA"/>
    <n v="2"/>
    <x v="2"/>
    <n v="1"/>
    <x v="1"/>
    <n v="0"/>
    <s v="NO APLICA"/>
    <n v="0"/>
    <s v="NO APLICA"/>
    <s v="08FIZ0209B"/>
    <s v="08FJS0123B"/>
    <s v="08ADG0003E"/>
    <n v="0"/>
    <s v="I2019"/>
    <n v="20"/>
    <n v="11"/>
    <n v="31"/>
    <n v="20"/>
    <n v="11"/>
    <n v="31"/>
    <n v="2"/>
    <n v="1"/>
    <n v="3"/>
    <n v="3"/>
    <n v="4"/>
    <n v="7"/>
    <n v="4"/>
    <n v="3"/>
    <n v="7"/>
    <n v="4"/>
    <n v="4"/>
    <n v="8"/>
    <n v="4"/>
    <n v="0"/>
    <n v="4"/>
    <n v="2"/>
    <n v="2"/>
    <n v="4"/>
    <n v="4"/>
    <n v="1"/>
    <n v="5"/>
    <n v="21"/>
    <n v="14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519H"/>
    <n v="1"/>
    <s v="MATUTINO"/>
    <s v="LAZARO CARDENAS 2517"/>
    <n v="8"/>
    <s v="CHIHUAHUA"/>
    <n v="8"/>
    <s v="CHIHUAHUA"/>
    <n v="36"/>
    <s v="JIMĂ‰NEZ"/>
    <n v="5"/>
    <s v="EL ĂGUILA"/>
    <s v="CALLE EL AGUILA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15"/>
    <n v="13"/>
    <n v="28"/>
    <n v="15"/>
    <n v="13"/>
    <n v="28"/>
    <n v="5"/>
    <n v="0"/>
    <n v="5"/>
    <n v="9"/>
    <n v="2"/>
    <n v="11"/>
    <n v="1"/>
    <n v="2"/>
    <n v="3"/>
    <n v="3"/>
    <n v="2"/>
    <n v="5"/>
    <n v="3"/>
    <n v="2"/>
    <n v="5"/>
    <n v="3"/>
    <n v="3"/>
    <n v="6"/>
    <n v="4"/>
    <n v="3"/>
    <n v="7"/>
    <n v="23"/>
    <n v="14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EPR0596M"/>
    <n v="1"/>
    <s v="MATUTINO"/>
    <s v="BENITO JUAREZ 2104"/>
    <n v="8"/>
    <s v="CHIHUAHUA"/>
    <n v="8"/>
    <s v="CHIHUAHUA"/>
    <n v="33"/>
    <s v="HUEJOTITĂN"/>
    <n v="1"/>
    <s v="HUEJOTITĂN"/>
    <s v="CALLE HUEJOTITAN"/>
    <n v="0"/>
    <s v="PĂšBLICO"/>
    <x v="2"/>
    <n v="2"/>
    <s v="BĂSICA"/>
    <n v="2"/>
    <x v="2"/>
    <n v="1"/>
    <x v="1"/>
    <n v="0"/>
    <s v="NO APLICA"/>
    <n v="0"/>
    <s v="NO APLICA"/>
    <s v="08FIZ0007F"/>
    <m/>
    <m/>
    <n v="0"/>
    <s v="I2019"/>
    <n v="16"/>
    <n v="14"/>
    <n v="30"/>
    <n v="16"/>
    <n v="14"/>
    <n v="30"/>
    <n v="3"/>
    <n v="3"/>
    <n v="6"/>
    <n v="5"/>
    <n v="4"/>
    <n v="9"/>
    <n v="3"/>
    <n v="2"/>
    <n v="5"/>
    <n v="0"/>
    <n v="0"/>
    <n v="0"/>
    <n v="4"/>
    <n v="1"/>
    <n v="5"/>
    <n v="2"/>
    <n v="5"/>
    <n v="7"/>
    <n v="3"/>
    <n v="5"/>
    <n v="8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3"/>
    <n v="1"/>
    <n v="1"/>
    <n v="0"/>
    <n v="0"/>
    <n v="0"/>
    <n v="0"/>
    <n v="0"/>
    <n v="0"/>
    <n v="2"/>
    <n v="2"/>
    <n v="2"/>
    <n v="2"/>
  </r>
  <r>
    <s v="08EPR0845C"/>
    <n v="1"/>
    <s v="MATUTINO"/>
    <s v="MARIA EDMEE ALVAREZ 2755"/>
    <n v="8"/>
    <s v="CHIHUAHUA"/>
    <n v="8"/>
    <s v="CHIHUAHUA"/>
    <n v="30"/>
    <s v="GUAZAPARES"/>
    <n v="326"/>
    <s v="TEGORACHI"/>
    <s v="CALLE TEGORACHI"/>
    <n v="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11"/>
    <n v="21"/>
    <n v="32"/>
    <n v="11"/>
    <n v="21"/>
    <n v="32"/>
    <n v="3"/>
    <n v="4"/>
    <n v="7"/>
    <n v="0"/>
    <n v="3"/>
    <n v="3"/>
    <n v="1"/>
    <n v="3"/>
    <n v="4"/>
    <n v="4"/>
    <n v="6"/>
    <n v="10"/>
    <n v="2"/>
    <n v="5"/>
    <n v="7"/>
    <n v="2"/>
    <n v="2"/>
    <n v="4"/>
    <n v="1"/>
    <n v="3"/>
    <n v="4"/>
    <n v="10"/>
    <n v="22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150V"/>
    <n v="1"/>
    <s v="MATUTINO"/>
    <s v="LAZARO CARDENAS"/>
    <n v="8"/>
    <s v="CHIHUAHUA"/>
    <n v="8"/>
    <s v="CHIHUAHUA"/>
    <n v="27"/>
    <s v="GUACHOCHI"/>
    <n v="36"/>
    <s v="LA GOBERNADORA"/>
    <s v="CALLE LA GOBERNADORA"/>
    <n v="0"/>
    <s v="PĂšBLICO"/>
    <x v="3"/>
    <n v="2"/>
    <s v="BĂSICA"/>
    <n v="2"/>
    <x v="2"/>
    <n v="3"/>
    <x v="4"/>
    <n v="0"/>
    <s v="NO APLICA"/>
    <n v="0"/>
    <s v="NO APLICA"/>
    <s v="08FZI0006G"/>
    <s v="08FJI0003I"/>
    <s v="08ADG0006B"/>
    <n v="0"/>
    <s v="I2019"/>
    <n v="14"/>
    <n v="19"/>
    <n v="33"/>
    <n v="14"/>
    <n v="19"/>
    <n v="33"/>
    <n v="1"/>
    <n v="0"/>
    <n v="1"/>
    <n v="2"/>
    <n v="0"/>
    <n v="2"/>
    <n v="0"/>
    <n v="8"/>
    <n v="8"/>
    <n v="2"/>
    <n v="4"/>
    <n v="6"/>
    <n v="3"/>
    <n v="4"/>
    <n v="7"/>
    <n v="2"/>
    <n v="1"/>
    <n v="3"/>
    <n v="4"/>
    <n v="4"/>
    <n v="8"/>
    <n v="13"/>
    <n v="21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491S"/>
    <n v="1"/>
    <s v="MATUTINO"/>
    <s v="CHAPAREKE"/>
    <n v="8"/>
    <s v="CHIHUAHUA"/>
    <n v="8"/>
    <s v="CHIHUAHUA"/>
    <n v="27"/>
    <s v="GUACHOCHI"/>
    <n v="1434"/>
    <s v="APACHOACHI"/>
    <s v="CALLE APACHOCHI"/>
    <n v="0"/>
    <s v="PĂšBLICO"/>
    <x v="3"/>
    <n v="2"/>
    <s v="BĂSICA"/>
    <n v="2"/>
    <x v="2"/>
    <n v="3"/>
    <x v="4"/>
    <n v="0"/>
    <s v="NO APLICA"/>
    <n v="0"/>
    <s v="NO APLICA"/>
    <s v="08FZI0029R"/>
    <s v="08FJI0002J"/>
    <s v="08ADG0003E"/>
    <n v="0"/>
    <s v="I2019"/>
    <n v="15"/>
    <n v="17"/>
    <n v="32"/>
    <n v="15"/>
    <n v="17"/>
    <n v="32"/>
    <n v="4"/>
    <n v="1"/>
    <n v="5"/>
    <n v="4"/>
    <n v="4"/>
    <n v="8"/>
    <n v="1"/>
    <n v="3"/>
    <n v="4"/>
    <n v="1"/>
    <n v="4"/>
    <n v="5"/>
    <n v="2"/>
    <n v="3"/>
    <n v="5"/>
    <n v="2"/>
    <n v="4"/>
    <n v="6"/>
    <n v="4"/>
    <n v="1"/>
    <n v="5"/>
    <n v="14"/>
    <n v="19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659H"/>
    <n v="1"/>
    <s v="MATUTINO"/>
    <s v="GERONIMO"/>
    <n v="8"/>
    <s v="CHIHUAHUA"/>
    <n v="8"/>
    <s v="CHIHUAHUA"/>
    <n v="66"/>
    <s v="URUACHI"/>
    <n v="188"/>
    <s v="SAGUARAVO"/>
    <s v="CALLE SAHUARABO"/>
    <n v="0"/>
    <s v="PĂšBLICO"/>
    <x v="3"/>
    <n v="2"/>
    <s v="BĂSICA"/>
    <n v="2"/>
    <x v="2"/>
    <n v="3"/>
    <x v="4"/>
    <n v="0"/>
    <s v="NO APLICA"/>
    <n v="0"/>
    <s v="NO APLICA"/>
    <s v="08FZI0002K"/>
    <s v="08FJI0001K"/>
    <s v="08ADG0003E"/>
    <n v="0"/>
    <s v="I2019"/>
    <n v="16"/>
    <n v="20"/>
    <n v="36"/>
    <n v="16"/>
    <n v="19"/>
    <n v="35"/>
    <n v="3"/>
    <n v="3"/>
    <n v="6"/>
    <n v="2"/>
    <n v="1"/>
    <n v="3"/>
    <n v="1"/>
    <n v="4"/>
    <n v="5"/>
    <n v="0"/>
    <n v="3"/>
    <n v="3"/>
    <n v="2"/>
    <n v="3"/>
    <n v="5"/>
    <n v="3"/>
    <n v="4"/>
    <n v="7"/>
    <n v="3"/>
    <n v="3"/>
    <n v="6"/>
    <n v="11"/>
    <n v="18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237Z"/>
    <n v="1"/>
    <s v="MATUTINO"/>
    <s v="TELESECUNDARIA FEDERALIZADA"/>
    <n v="8"/>
    <s v="CHIHUAHUA"/>
    <n v="8"/>
    <s v="CHIHUAHUA"/>
    <n v="7"/>
    <s v="BALLEZA"/>
    <n v="68"/>
    <s v="LOS LLANITOS"/>
    <s v="CALLE LOS LLANITOS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14"/>
    <n v="19"/>
    <n v="33"/>
    <n v="14"/>
    <n v="19"/>
    <n v="33"/>
    <n v="5"/>
    <n v="7"/>
    <n v="12"/>
    <n v="2"/>
    <n v="5"/>
    <n v="7"/>
    <n v="5"/>
    <n v="10"/>
    <n v="15"/>
    <n v="4"/>
    <n v="3"/>
    <n v="7"/>
    <n v="0"/>
    <n v="0"/>
    <n v="0"/>
    <n v="0"/>
    <n v="0"/>
    <n v="0"/>
    <n v="0"/>
    <n v="0"/>
    <n v="0"/>
    <n v="11"/>
    <n v="18"/>
    <n v="2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</r>
  <r>
    <s v="08EJN0432M"/>
    <n v="1"/>
    <s v="MATUTINO"/>
    <s v="JARDIN DE NINOS DR. CARLOS CANSECO 1404"/>
    <n v="8"/>
    <s v="CHIHUAHUA"/>
    <n v="8"/>
    <s v="CHIHUAHUA"/>
    <n v="37"/>
    <s v="JUĂREZ"/>
    <n v="1"/>
    <s v="JUĂREZ"/>
    <s v="CALLE SENDEROS DE TOLEDO "/>
    <n v="0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6"/>
    <n v="9"/>
    <n v="15"/>
    <n v="8"/>
    <n v="11"/>
    <n v="19"/>
    <n v="13"/>
    <n v="17"/>
    <n v="30"/>
    <n v="0"/>
    <n v="0"/>
    <n v="0"/>
    <n v="0"/>
    <n v="0"/>
    <n v="0"/>
    <n v="0"/>
    <n v="0"/>
    <n v="0"/>
    <n v="27"/>
    <n v="37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4"/>
    <n v="3"/>
  </r>
  <r>
    <s v="08EPR0471E"/>
    <n v="1"/>
    <s v="MATUTINO"/>
    <s v="SIMON BOLIVAR 2395"/>
    <n v="8"/>
    <s v="CHIHUAHUA"/>
    <n v="8"/>
    <s v="CHIHUAHUA"/>
    <n v="51"/>
    <s v="OCAMPO"/>
    <n v="58"/>
    <s v="EL SAUCILLO"/>
    <s v="CALLE SAUCILLO"/>
    <n v="0"/>
    <s v="PĂšBLICO"/>
    <x v="2"/>
    <n v="2"/>
    <s v="BĂSICA"/>
    <n v="2"/>
    <x v="2"/>
    <n v="1"/>
    <x v="1"/>
    <n v="0"/>
    <s v="NO APLICA"/>
    <n v="0"/>
    <s v="NO APLICA"/>
    <s v="08FIZ0035B"/>
    <s v="08FJS0005N"/>
    <m/>
    <n v="0"/>
    <s v="I2019"/>
    <n v="10"/>
    <n v="24"/>
    <n v="34"/>
    <n v="10"/>
    <n v="23"/>
    <n v="33"/>
    <n v="3"/>
    <n v="3"/>
    <n v="6"/>
    <n v="2"/>
    <n v="2"/>
    <n v="4"/>
    <n v="3"/>
    <n v="2"/>
    <n v="5"/>
    <n v="2"/>
    <n v="5"/>
    <n v="7"/>
    <n v="0"/>
    <n v="3"/>
    <n v="3"/>
    <n v="1"/>
    <n v="5"/>
    <n v="6"/>
    <n v="2"/>
    <n v="4"/>
    <n v="6"/>
    <n v="10"/>
    <n v="21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JN0049R"/>
    <n v="1"/>
    <s v="MATUTINO"/>
    <s v="ESTEFANIA CASTAĂ‘EDA"/>
    <n v="8"/>
    <s v="CHIHUAHUA"/>
    <n v="8"/>
    <s v="CHIHUAHUA"/>
    <n v="19"/>
    <s v="CHIHUAHUA"/>
    <n v="1"/>
    <s v="CHIHUAHUA"/>
    <s v="AVENIDA DE LAS AMERICAS"/>
    <n v="0"/>
    <s v="PĂšBLICO"/>
    <x v="3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6"/>
    <n v="5"/>
    <n v="11"/>
    <n v="15"/>
    <n v="12"/>
    <n v="27"/>
    <n v="13"/>
    <n v="12"/>
    <n v="25"/>
    <n v="0"/>
    <n v="0"/>
    <n v="0"/>
    <n v="0"/>
    <n v="0"/>
    <n v="0"/>
    <n v="0"/>
    <n v="0"/>
    <n v="0"/>
    <n v="34"/>
    <n v="29"/>
    <n v="63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7"/>
    <n v="0"/>
    <n v="3"/>
    <n v="0"/>
    <n v="1"/>
    <n v="1"/>
    <n v="0"/>
    <n v="0"/>
    <n v="0"/>
    <n v="1"/>
    <n v="3"/>
    <n v="4"/>
    <n v="4"/>
  </r>
  <r>
    <s v="08DPR0135D"/>
    <n v="1"/>
    <s v="MATUTINO"/>
    <s v="VENUSTIANO CARRANZA"/>
    <n v="8"/>
    <s v="CHIHUAHUA"/>
    <n v="8"/>
    <s v="CHIHUAHUA"/>
    <n v="29"/>
    <s v="GUADALUPE Y CALVO"/>
    <n v="203"/>
    <s v="SAN JERĂ“NIMO"/>
    <s v="CALLE SAN JERONIMO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17"/>
    <n v="17"/>
    <n v="34"/>
    <n v="17"/>
    <n v="17"/>
    <n v="34"/>
    <n v="3"/>
    <n v="5"/>
    <n v="8"/>
    <n v="2"/>
    <n v="3"/>
    <n v="5"/>
    <n v="2"/>
    <n v="3"/>
    <n v="5"/>
    <n v="3"/>
    <n v="1"/>
    <n v="4"/>
    <n v="2"/>
    <n v="5"/>
    <n v="7"/>
    <n v="2"/>
    <n v="2"/>
    <n v="4"/>
    <n v="3"/>
    <n v="2"/>
    <n v="5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154S"/>
    <n v="4"/>
    <s v="DISCONTINUO"/>
    <s v="PLAN DE SAN LUIS"/>
    <n v="8"/>
    <s v="CHIHUAHUA"/>
    <n v="8"/>
    <s v="CHIHUAHUA"/>
    <n v="31"/>
    <s v="GUERRERO"/>
    <n v="55"/>
    <s v="HEREDIA Y ANEXAS (LAS RANAS DE HEREDIA)"/>
    <s v="CALLE SAN PABLO DE LA SIERRA"/>
    <n v="0"/>
    <s v="PĂšBLICO"/>
    <x v="3"/>
    <n v="2"/>
    <s v="BĂSICA"/>
    <n v="2"/>
    <x v="2"/>
    <n v="1"/>
    <x v="1"/>
    <n v="0"/>
    <s v="NO APLICA"/>
    <n v="0"/>
    <s v="NO APLICA"/>
    <s v="08FIZ0210R"/>
    <s v="08FJS0123B"/>
    <s v="08ADG0003E"/>
    <n v="0"/>
    <s v="I2019"/>
    <n v="20"/>
    <n v="16"/>
    <n v="36"/>
    <n v="20"/>
    <n v="16"/>
    <n v="36"/>
    <n v="2"/>
    <n v="3"/>
    <n v="5"/>
    <n v="0"/>
    <n v="0"/>
    <n v="0"/>
    <n v="0"/>
    <n v="5"/>
    <n v="5"/>
    <n v="3"/>
    <n v="1"/>
    <n v="4"/>
    <n v="7"/>
    <n v="2"/>
    <n v="9"/>
    <n v="1"/>
    <n v="3"/>
    <n v="4"/>
    <n v="4"/>
    <n v="3"/>
    <n v="7"/>
    <n v="15"/>
    <n v="14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DPR1612V"/>
    <n v="1"/>
    <s v="MATUTINO"/>
    <s v="LEYES DE REFORMA"/>
    <n v="8"/>
    <s v="CHIHUAHUA"/>
    <n v="8"/>
    <s v="CHIHUAHUA"/>
    <n v="11"/>
    <s v="CAMARGO"/>
    <n v="125"/>
    <s v="EL PORVENIR"/>
    <s v="CALLE EL PORVENIR"/>
    <n v="0"/>
    <s v="PĂšBLICO"/>
    <x v="3"/>
    <n v="2"/>
    <s v="BĂSICA"/>
    <n v="2"/>
    <x v="2"/>
    <n v="1"/>
    <x v="1"/>
    <n v="0"/>
    <s v="NO APLICA"/>
    <n v="0"/>
    <s v="NO APLICA"/>
    <s v="08FIZ0236Z"/>
    <s v="08FJS0127Y"/>
    <s v="08ADG0057I"/>
    <n v="0"/>
    <s v="I2019"/>
    <n v="18"/>
    <n v="14"/>
    <n v="32"/>
    <n v="17"/>
    <n v="13"/>
    <n v="30"/>
    <n v="4"/>
    <n v="2"/>
    <n v="6"/>
    <n v="5"/>
    <n v="6"/>
    <n v="11"/>
    <n v="3"/>
    <n v="2"/>
    <n v="5"/>
    <n v="3"/>
    <n v="2"/>
    <n v="5"/>
    <n v="1"/>
    <n v="2"/>
    <n v="3"/>
    <n v="2"/>
    <n v="4"/>
    <n v="6"/>
    <n v="3"/>
    <n v="0"/>
    <n v="3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4"/>
    <n v="2"/>
  </r>
  <r>
    <s v="08PPR2123R"/>
    <n v="1"/>
    <s v="MATUTINO"/>
    <s v="COLEGIO PEQUEĂ‘O MUNDO INFANTIL"/>
    <n v="8"/>
    <s v="CHIHUAHUA"/>
    <n v="8"/>
    <s v="CHIHUAHUA"/>
    <n v="21"/>
    <s v="DELICIAS"/>
    <n v="1"/>
    <s v="DELICIAS"/>
    <s v="AVENIDA AGRICULTURA"/>
    <n v="703"/>
    <s v="PRIVADO"/>
    <x v="1"/>
    <n v="2"/>
    <s v="BĂSICA"/>
    <n v="2"/>
    <x v="2"/>
    <n v="1"/>
    <x v="1"/>
    <n v="0"/>
    <s v="NO APLICA"/>
    <n v="0"/>
    <s v="NO APLICA"/>
    <s v="08FIZ0047G"/>
    <m/>
    <s v="08ADG0011N"/>
    <n v="0"/>
    <s v="I2019"/>
    <n v="16"/>
    <n v="14"/>
    <n v="30"/>
    <n v="16"/>
    <n v="14"/>
    <n v="30"/>
    <n v="3"/>
    <n v="2"/>
    <n v="5"/>
    <n v="5"/>
    <n v="3"/>
    <n v="8"/>
    <n v="2"/>
    <n v="3"/>
    <n v="5"/>
    <n v="5"/>
    <n v="4"/>
    <n v="9"/>
    <n v="3"/>
    <n v="4"/>
    <n v="7"/>
    <n v="1"/>
    <n v="2"/>
    <n v="3"/>
    <n v="1"/>
    <n v="0"/>
    <n v="1"/>
    <n v="17"/>
    <n v="16"/>
    <n v="3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1"/>
    <n v="1"/>
    <n v="7"/>
    <n v="0"/>
    <n v="2"/>
    <n v="0"/>
    <n v="0"/>
    <n v="0"/>
    <n v="0"/>
    <n v="0"/>
    <n v="0"/>
    <n v="2"/>
    <n v="2"/>
    <n v="2"/>
    <n v="2"/>
  </r>
  <r>
    <s v="08DPB0660X"/>
    <n v="4"/>
    <s v="DISCONTINUO"/>
    <s v="PASCUAL OROZCO"/>
    <n v="8"/>
    <s v="CHIHUAHUA"/>
    <n v="8"/>
    <s v="CHIHUAHUA"/>
    <n v="36"/>
    <s v="JIMĂ‰NEZ"/>
    <n v="1"/>
    <s v="JOSĂ‰ MARIANO JIMĂ‰NEZ"/>
    <s v="CALLE RANCHO SAMUEL"/>
    <n v="0"/>
    <s v="PĂšBLICO"/>
    <x v="3"/>
    <n v="2"/>
    <s v="BĂSICA"/>
    <n v="2"/>
    <x v="2"/>
    <n v="3"/>
    <x v="4"/>
    <n v="0"/>
    <s v="NO APLICA"/>
    <n v="0"/>
    <s v="NO APLICA"/>
    <s v="08FZI0034C"/>
    <s v="08FJI0009C"/>
    <s v="08ADG0004D"/>
    <n v="0"/>
    <s v="I2019"/>
    <n v="12"/>
    <n v="17"/>
    <n v="29"/>
    <n v="11"/>
    <n v="17"/>
    <n v="28"/>
    <n v="2"/>
    <n v="3"/>
    <n v="5"/>
    <n v="3"/>
    <n v="4"/>
    <n v="7"/>
    <n v="4"/>
    <n v="3"/>
    <n v="7"/>
    <n v="3"/>
    <n v="3"/>
    <n v="6"/>
    <n v="2"/>
    <n v="6"/>
    <n v="8"/>
    <n v="1"/>
    <n v="4"/>
    <n v="5"/>
    <n v="1"/>
    <n v="3"/>
    <n v="4"/>
    <n v="14"/>
    <n v="23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PPR0072N"/>
    <n v="1"/>
    <s v="MATUTINO"/>
    <s v="COLEGIO BILINGĂśE GESTALT OJINAGA"/>
    <n v="8"/>
    <s v="CHIHUAHUA"/>
    <n v="8"/>
    <s v="CHIHUAHUA"/>
    <n v="52"/>
    <s v="OJINAGA"/>
    <n v="1"/>
    <s v="MANUEL OJINAGA"/>
    <s v="AVENIDA NIĂ‘OS HĂ‰ROES"/>
    <n v="902"/>
    <s v="PRIVADO"/>
    <x v="1"/>
    <n v="2"/>
    <s v="BĂSICA"/>
    <n v="2"/>
    <x v="2"/>
    <n v="1"/>
    <x v="1"/>
    <n v="0"/>
    <s v="NO APLICA"/>
    <n v="0"/>
    <s v="NO APLICA"/>
    <s v="08FIZ0014P"/>
    <m/>
    <m/>
    <n v="10"/>
    <s v="I2019"/>
    <n v="0"/>
    <n v="0"/>
    <n v="0"/>
    <n v="0"/>
    <n v="0"/>
    <n v="0"/>
    <n v="0"/>
    <n v="0"/>
    <n v="0"/>
    <n v="5"/>
    <n v="8"/>
    <n v="13"/>
    <n v="3"/>
    <n v="6"/>
    <n v="9"/>
    <n v="5"/>
    <n v="3"/>
    <n v="8"/>
    <n v="1"/>
    <n v="8"/>
    <n v="9"/>
    <n v="6"/>
    <n v="7"/>
    <n v="13"/>
    <n v="6"/>
    <n v="4"/>
    <n v="10"/>
    <n v="26"/>
    <n v="36"/>
    <n v="6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0"/>
    <n v="2"/>
    <n v="0"/>
    <n v="0"/>
    <n v="8"/>
    <n v="0"/>
    <n v="3"/>
    <n v="0"/>
    <n v="0"/>
    <n v="0"/>
    <n v="0"/>
    <n v="0"/>
    <n v="0"/>
    <n v="3"/>
    <n v="3"/>
    <n v="6"/>
    <n v="6"/>
  </r>
  <r>
    <s v="08DPB0549B"/>
    <n v="4"/>
    <s v="DISCONTINUO"/>
    <s v="FRANCISCO VILLA"/>
    <n v="8"/>
    <s v="CHIHUAHUA"/>
    <n v="8"/>
    <s v="CHIHUAHUA"/>
    <n v="9"/>
    <s v="BOCOYNA"/>
    <n v="161"/>
    <s v="SAGOACHI"/>
    <s v="CALLE SAGOACHI"/>
    <n v="0"/>
    <s v="PĂšBLICO"/>
    <x v="3"/>
    <n v="2"/>
    <s v="BĂSICA"/>
    <n v="2"/>
    <x v="2"/>
    <n v="3"/>
    <x v="4"/>
    <n v="0"/>
    <s v="NO APLICA"/>
    <n v="0"/>
    <s v="NO APLICA"/>
    <s v="08FZI0004I"/>
    <s v="08FJI0002J"/>
    <s v="08ADG0003E"/>
    <n v="0"/>
    <s v="I2019"/>
    <n v="16"/>
    <n v="15"/>
    <n v="31"/>
    <n v="16"/>
    <n v="15"/>
    <n v="31"/>
    <n v="3"/>
    <n v="3"/>
    <n v="6"/>
    <n v="2"/>
    <n v="1"/>
    <n v="3"/>
    <n v="2"/>
    <n v="2"/>
    <n v="4"/>
    <n v="2"/>
    <n v="2"/>
    <n v="4"/>
    <n v="2"/>
    <n v="4"/>
    <n v="6"/>
    <n v="2"/>
    <n v="4"/>
    <n v="6"/>
    <n v="7"/>
    <n v="4"/>
    <n v="11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JN0501T"/>
    <n v="1"/>
    <s v="MATUTINO"/>
    <s v="GABRIELA MISTRAL"/>
    <n v="8"/>
    <s v="CHIHUAHUA"/>
    <n v="8"/>
    <s v="CHIHUAHUA"/>
    <n v="30"/>
    <s v="GUAZAPARES"/>
    <n v="45"/>
    <s v="GUAJIPA"/>
    <s v="CALLE GUAJIPA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12"/>
    <n v="5"/>
    <n v="17"/>
    <n v="14"/>
    <n v="16"/>
    <n v="30"/>
    <n v="11"/>
    <n v="8"/>
    <n v="19"/>
    <n v="0"/>
    <n v="0"/>
    <n v="0"/>
    <n v="0"/>
    <n v="0"/>
    <n v="0"/>
    <n v="0"/>
    <n v="0"/>
    <n v="0"/>
    <n v="37"/>
    <n v="29"/>
    <n v="6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DJN2208C"/>
    <n v="1"/>
    <s v="MATUTINO"/>
    <s v="ESTEFANIA CASTAĂ‘EDA"/>
    <n v="8"/>
    <s v="CHIHUAHUA"/>
    <n v="8"/>
    <s v="CHIHUAHUA"/>
    <n v="50"/>
    <s v="NUEVO CASAS GRANDES"/>
    <n v="1"/>
    <s v="NUEVO CASAS GRANDES"/>
    <s v="CALLE PINO"/>
    <n v="1621"/>
    <s v="PĂšBLICO"/>
    <x v="3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4"/>
    <n v="6"/>
    <n v="10"/>
    <n v="11"/>
    <n v="15"/>
    <n v="26"/>
    <n v="19"/>
    <n v="10"/>
    <n v="29"/>
    <n v="0"/>
    <n v="0"/>
    <n v="0"/>
    <n v="0"/>
    <n v="0"/>
    <n v="0"/>
    <n v="0"/>
    <n v="0"/>
    <n v="0"/>
    <n v="34"/>
    <n v="31"/>
    <n v="65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</r>
  <r>
    <s v="08EJN0361I"/>
    <n v="1"/>
    <s v="MATUTINO"/>
    <s v="GABRIELA MISTRAL 1324"/>
    <n v="8"/>
    <s v="CHIHUAHUA"/>
    <n v="8"/>
    <s v="CHIHUAHUA"/>
    <n v="19"/>
    <s v="CHIHUAHUA"/>
    <n v="1"/>
    <s v="CHIHUAHUA"/>
    <s v="CALLE 94"/>
    <n v="0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5"/>
    <n v="8"/>
    <n v="13"/>
    <n v="10"/>
    <n v="13"/>
    <n v="23"/>
    <n v="15"/>
    <n v="14"/>
    <n v="29"/>
    <n v="0"/>
    <n v="0"/>
    <n v="0"/>
    <n v="0"/>
    <n v="0"/>
    <n v="0"/>
    <n v="0"/>
    <n v="0"/>
    <n v="0"/>
    <n v="30"/>
    <n v="35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PJN0547T"/>
    <n v="1"/>
    <s v="MATUTINO"/>
    <s v="PREESCOLAR KONIMI"/>
    <n v="8"/>
    <s v="CHIHUAHUA"/>
    <n v="8"/>
    <s v="CHIHUAHUA"/>
    <n v="37"/>
    <s v="JUĂREZ"/>
    <n v="1"/>
    <s v="JUĂREZ"/>
    <s v="CALLE TLATOLE"/>
    <n v="9115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"/>
    <n v="1"/>
    <n v="2"/>
    <n v="12"/>
    <n v="9"/>
    <n v="21"/>
    <n v="16"/>
    <n v="24"/>
    <n v="40"/>
    <n v="0"/>
    <n v="0"/>
    <n v="0"/>
    <n v="0"/>
    <n v="0"/>
    <n v="0"/>
    <n v="0"/>
    <n v="0"/>
    <n v="0"/>
    <n v="29"/>
    <n v="34"/>
    <n v="63"/>
    <n v="1"/>
    <n v="1"/>
    <n v="0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3"/>
    <n v="7"/>
    <n v="0"/>
    <n v="3"/>
    <n v="1"/>
    <n v="1"/>
    <n v="0"/>
    <n v="0"/>
    <n v="0"/>
    <n v="0"/>
    <n v="1"/>
    <n v="3"/>
    <n v="6"/>
    <n v="4"/>
  </r>
  <r>
    <s v="08DPR0900G"/>
    <n v="1"/>
    <s v="MATUTINO"/>
    <s v="EMILIANO ZAPATA"/>
    <n v="8"/>
    <s v="CHIHUAHUA"/>
    <n v="8"/>
    <s v="CHIHUAHUA"/>
    <n v="14"/>
    <s v="CORONADO"/>
    <n v="12"/>
    <s v="EMILIANO ZAPATA"/>
    <s v="CALLE EMILIANO ZAPATA"/>
    <n v="0"/>
    <s v="PĂšBLICO"/>
    <x v="3"/>
    <n v="2"/>
    <s v="BĂSICA"/>
    <n v="2"/>
    <x v="2"/>
    <n v="1"/>
    <x v="1"/>
    <n v="0"/>
    <s v="NO APLICA"/>
    <n v="0"/>
    <s v="NO APLICA"/>
    <s v="08FIZ0242J"/>
    <s v="08FJS0129W"/>
    <s v="08ADG0004D"/>
    <n v="0"/>
    <s v="I2019"/>
    <n v="15"/>
    <n v="22"/>
    <n v="37"/>
    <n v="15"/>
    <n v="22"/>
    <n v="37"/>
    <n v="6"/>
    <n v="3"/>
    <n v="9"/>
    <n v="2"/>
    <n v="0"/>
    <n v="2"/>
    <n v="3"/>
    <n v="4"/>
    <n v="7"/>
    <n v="2"/>
    <n v="3"/>
    <n v="5"/>
    <n v="2"/>
    <n v="3"/>
    <n v="5"/>
    <n v="0"/>
    <n v="5"/>
    <n v="5"/>
    <n v="0"/>
    <n v="3"/>
    <n v="3"/>
    <n v="9"/>
    <n v="18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PR2127N"/>
    <n v="1"/>
    <s v="MATUTINO"/>
    <s v="COLEGIO VIGOTSKY"/>
    <n v="8"/>
    <s v="CHIHUAHUA"/>
    <n v="8"/>
    <s v="CHIHUAHUA"/>
    <n v="19"/>
    <s v="CHIHUAHUA"/>
    <n v="1"/>
    <s v="CHIHUAHUA"/>
    <s v="CALLE CUARTA"/>
    <n v="2415"/>
    <s v="PRIVADO"/>
    <x v="1"/>
    <n v="2"/>
    <s v="BĂSICA"/>
    <n v="2"/>
    <x v="2"/>
    <n v="1"/>
    <x v="1"/>
    <n v="0"/>
    <s v="NO APLICA"/>
    <n v="0"/>
    <s v="NO APLICA"/>
    <s v="08FIZ0102J"/>
    <s v="08FJS0103O"/>
    <s v="08ADG0046C"/>
    <n v="0"/>
    <s v="I2019"/>
    <n v="6"/>
    <n v="18"/>
    <n v="24"/>
    <n v="6"/>
    <n v="18"/>
    <n v="24"/>
    <n v="0"/>
    <n v="0"/>
    <n v="0"/>
    <n v="12"/>
    <n v="6"/>
    <n v="18"/>
    <n v="5"/>
    <n v="5"/>
    <n v="10"/>
    <n v="1"/>
    <n v="5"/>
    <n v="6"/>
    <n v="0"/>
    <n v="6"/>
    <n v="6"/>
    <n v="0"/>
    <n v="0"/>
    <n v="0"/>
    <n v="0"/>
    <n v="0"/>
    <n v="0"/>
    <n v="18"/>
    <n v="22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3"/>
    <n v="8"/>
    <n v="0"/>
    <n v="2"/>
    <n v="0"/>
    <n v="0"/>
    <n v="0"/>
    <n v="0"/>
    <n v="0"/>
    <n v="0"/>
    <n v="2"/>
    <n v="2"/>
    <n v="6"/>
    <n v="4"/>
  </r>
  <r>
    <s v="08DPB0202K"/>
    <n v="1"/>
    <s v="MATUTINO"/>
    <s v="IGNACIO ZARAGOZA"/>
    <n v="8"/>
    <s v="CHIHUAHUA"/>
    <n v="8"/>
    <s v="CHIHUAHUA"/>
    <n v="27"/>
    <s v="GUACHOCHI"/>
    <n v="624"/>
    <s v="COCHERARE"/>
    <s v="CALLE COCHERARE"/>
    <n v="0"/>
    <s v="PĂšBLICO"/>
    <x v="3"/>
    <n v="2"/>
    <s v="BĂSICA"/>
    <n v="2"/>
    <x v="2"/>
    <n v="3"/>
    <x v="4"/>
    <n v="0"/>
    <s v="NO APLICA"/>
    <n v="0"/>
    <s v="NO APLICA"/>
    <s v="08FZI0024W"/>
    <s v="08FJI0008D"/>
    <s v="08ADG0006B"/>
    <n v="0"/>
    <s v="I2019"/>
    <n v="18"/>
    <n v="16"/>
    <n v="34"/>
    <n v="15"/>
    <n v="15"/>
    <n v="30"/>
    <n v="3"/>
    <n v="0"/>
    <n v="3"/>
    <n v="2"/>
    <n v="2"/>
    <n v="4"/>
    <n v="2"/>
    <n v="1"/>
    <n v="3"/>
    <n v="3"/>
    <n v="7"/>
    <n v="10"/>
    <n v="5"/>
    <n v="2"/>
    <n v="7"/>
    <n v="3"/>
    <n v="1"/>
    <n v="4"/>
    <n v="1"/>
    <n v="6"/>
    <n v="7"/>
    <n v="16"/>
    <n v="19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ES0118G"/>
    <n v="2"/>
    <s v="VESPERTINO"/>
    <s v="ESCUELA SECUNDARIA FEDERAL NO. 21"/>
    <n v="8"/>
    <s v="CHIHUAHUA"/>
    <n v="8"/>
    <s v="CHIHUAHUA"/>
    <n v="37"/>
    <s v="JUĂREZ"/>
    <n v="1"/>
    <s v="JUĂREZ"/>
    <s v="CALLE PUERTO ALICANTE"/>
    <n v="0"/>
    <s v="PĂšBLICO"/>
    <x v="3"/>
    <n v="2"/>
    <s v="BĂSICA"/>
    <n v="3"/>
    <x v="1"/>
    <n v="1"/>
    <x v="1"/>
    <n v="0"/>
    <s v="NO APLICA"/>
    <n v="0"/>
    <s v="NO APLICA"/>
    <s v="08FIS0102Z"/>
    <s v="08FJE0004L"/>
    <s v="08ADG0005C"/>
    <n v="10"/>
    <s v="I2019"/>
    <n v="0"/>
    <n v="0"/>
    <n v="0"/>
    <n v="0"/>
    <n v="0"/>
    <n v="0"/>
    <n v="0"/>
    <n v="0"/>
    <n v="0"/>
    <n v="28"/>
    <n v="27"/>
    <n v="55"/>
    <n v="0"/>
    <n v="0"/>
    <n v="0"/>
    <n v="0"/>
    <n v="0"/>
    <n v="0"/>
    <n v="0"/>
    <n v="0"/>
    <n v="0"/>
    <n v="0"/>
    <n v="0"/>
    <n v="0"/>
    <n v="0"/>
    <n v="0"/>
    <n v="0"/>
    <n v="28"/>
    <n v="27"/>
    <n v="55"/>
    <n v="1"/>
    <n v="0"/>
    <n v="0"/>
    <n v="0"/>
    <n v="0"/>
    <n v="0"/>
    <n v="0"/>
    <n v="1"/>
    <n v="0"/>
    <n v="0"/>
    <n v="1"/>
    <n v="0"/>
    <n v="0"/>
    <n v="0"/>
    <n v="0"/>
    <n v="0"/>
    <n v="1"/>
    <n v="5"/>
    <n v="0"/>
    <n v="0"/>
    <n v="0"/>
    <n v="1"/>
    <n v="1"/>
    <n v="0"/>
    <n v="0"/>
    <n v="1"/>
    <n v="0"/>
    <n v="1"/>
    <n v="0"/>
    <n v="0"/>
    <n v="11"/>
    <n v="2"/>
    <n v="8"/>
    <n v="0"/>
    <n v="0"/>
    <n v="0"/>
    <n v="0"/>
    <n v="0"/>
    <n v="0"/>
    <n v="0"/>
    <n v="10"/>
    <n v="21"/>
    <n v="7"/>
  </r>
  <r>
    <s v="08DTV0193T"/>
    <n v="1"/>
    <s v="MATUTINO"/>
    <s v="TELESECUNDARIA FEDERALIZADA"/>
    <n v="8"/>
    <s v="CHIHUAHUA"/>
    <n v="8"/>
    <s v="CHIHUAHUA"/>
    <n v="46"/>
    <s v="MORELOS"/>
    <n v="167"/>
    <s v="SANTA ANA"/>
    <s v="CALLE SANTA ANA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6B"/>
    <n v="0"/>
    <s v="I2019"/>
    <n v="15"/>
    <n v="15"/>
    <n v="30"/>
    <n v="13"/>
    <n v="14"/>
    <n v="27"/>
    <n v="1"/>
    <n v="4"/>
    <n v="5"/>
    <n v="8"/>
    <n v="6"/>
    <n v="14"/>
    <n v="11"/>
    <n v="5"/>
    <n v="16"/>
    <n v="3"/>
    <n v="4"/>
    <n v="7"/>
    <n v="0"/>
    <n v="0"/>
    <n v="0"/>
    <n v="0"/>
    <n v="0"/>
    <n v="0"/>
    <n v="0"/>
    <n v="0"/>
    <n v="0"/>
    <n v="22"/>
    <n v="15"/>
    <n v="3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ETV0138Z"/>
    <n v="1"/>
    <s v="MATUTINO"/>
    <s v="TELESECUNDARIA 6137"/>
    <n v="8"/>
    <s v="CHIHUAHUA"/>
    <n v="8"/>
    <s v="CHIHUAHUA"/>
    <n v="46"/>
    <s v="MORELOS"/>
    <n v="134"/>
    <s v="POTRERO DE LOS BOJĂ“RQUEZ [MINERAL]"/>
    <s v="CALLE POTRERO DE LOS BOJORQUES"/>
    <n v="0"/>
    <s v="PĂšBLICO"/>
    <x v="2"/>
    <n v="2"/>
    <s v="BĂSICA"/>
    <n v="3"/>
    <x v="1"/>
    <n v="3"/>
    <x v="2"/>
    <n v="0"/>
    <s v="NO APLICA"/>
    <n v="0"/>
    <s v="NO APLICA"/>
    <s v="08FTV0008E"/>
    <m/>
    <m/>
    <n v="0"/>
    <s v="I2019"/>
    <n v="17"/>
    <n v="18"/>
    <n v="35"/>
    <n v="17"/>
    <n v="18"/>
    <n v="35"/>
    <n v="3"/>
    <n v="5"/>
    <n v="8"/>
    <n v="3"/>
    <n v="3"/>
    <n v="6"/>
    <n v="5"/>
    <n v="8"/>
    <n v="13"/>
    <n v="6"/>
    <n v="4"/>
    <n v="10"/>
    <n v="0"/>
    <n v="0"/>
    <n v="0"/>
    <n v="0"/>
    <n v="0"/>
    <n v="0"/>
    <n v="0"/>
    <n v="0"/>
    <n v="0"/>
    <n v="14"/>
    <n v="15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5"/>
    <n v="2"/>
  </r>
  <r>
    <s v="08EJN0103U"/>
    <n v="1"/>
    <s v="MATUTINO"/>
    <s v="MARGARITA MAZA DE JUAREZ 1107"/>
    <n v="8"/>
    <s v="CHIHUAHUA"/>
    <n v="8"/>
    <s v="CHIHUAHUA"/>
    <n v="66"/>
    <s v="URUACHI"/>
    <n v="1"/>
    <s v="URUACHI"/>
    <s v="CALLE URUACHI"/>
    <n v="0"/>
    <s v="PĂšBLICO"/>
    <x v="2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9"/>
    <n v="8"/>
    <n v="17"/>
    <n v="12"/>
    <n v="15"/>
    <n v="27"/>
    <n v="13"/>
    <n v="8"/>
    <n v="21"/>
    <n v="0"/>
    <n v="0"/>
    <n v="0"/>
    <n v="0"/>
    <n v="0"/>
    <n v="0"/>
    <n v="0"/>
    <n v="0"/>
    <n v="0"/>
    <n v="34"/>
    <n v="31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DJN0429Z"/>
    <n v="1"/>
    <s v="MATUTINO"/>
    <s v="NUEVA GENERACION"/>
    <n v="8"/>
    <s v="CHIHUAHUA"/>
    <n v="8"/>
    <s v="CHIHUAHUA"/>
    <n v="37"/>
    <s v="JUĂREZ"/>
    <n v="1"/>
    <s v="JUĂREZ"/>
    <s v="CALLE JOSE MARIA VELAZCO"/>
    <n v="503"/>
    <s v="PĂšBLICO"/>
    <x v="3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8"/>
    <n v="9"/>
    <n v="17"/>
    <n v="11"/>
    <n v="14"/>
    <n v="25"/>
    <n v="10"/>
    <n v="12"/>
    <n v="22"/>
    <n v="0"/>
    <n v="0"/>
    <n v="0"/>
    <n v="0"/>
    <n v="0"/>
    <n v="0"/>
    <n v="0"/>
    <n v="0"/>
    <n v="0"/>
    <n v="29"/>
    <n v="35"/>
    <n v="6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7"/>
    <n v="0"/>
    <n v="3"/>
    <n v="0"/>
    <n v="0"/>
    <n v="1"/>
    <n v="0"/>
    <n v="0"/>
    <n v="0"/>
    <n v="2"/>
    <n v="3"/>
    <n v="6"/>
    <n v="3"/>
  </r>
  <r>
    <s v="08EJN0007R"/>
    <n v="1"/>
    <s v="MATUTINO"/>
    <s v="JESUS LOZOYA SOLIS 1127"/>
    <n v="8"/>
    <s v="CHIHUAHUA"/>
    <n v="8"/>
    <s v="CHIHUAHUA"/>
    <n v="32"/>
    <s v="HIDALGO DEL PARRAL"/>
    <n v="1"/>
    <s v="HIDALGO DEL PARRAL"/>
    <s v="CALLE RODRIGO M. QUEVEDO"/>
    <n v="0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3"/>
    <n v="2"/>
    <n v="15"/>
    <n v="11"/>
    <n v="12"/>
    <n v="23"/>
    <n v="10"/>
    <n v="17"/>
    <n v="27"/>
    <n v="0"/>
    <n v="0"/>
    <n v="0"/>
    <n v="0"/>
    <n v="0"/>
    <n v="0"/>
    <n v="0"/>
    <n v="0"/>
    <n v="0"/>
    <n v="34"/>
    <n v="31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1"/>
    <n v="1"/>
    <n v="1"/>
    <n v="0"/>
    <n v="0"/>
    <n v="0"/>
    <n v="0"/>
    <n v="3"/>
    <n v="3"/>
    <n v="3"/>
  </r>
  <r>
    <s v="08EJN0157Y"/>
    <n v="1"/>
    <s v="MATUTINO"/>
    <s v="MARIA DE LA CRUZ REYES 1056"/>
    <n v="8"/>
    <s v="CHIHUAHUA"/>
    <n v="8"/>
    <s v="CHIHUAHUA"/>
    <n v="60"/>
    <s v="SANTA BĂRBARA"/>
    <n v="1"/>
    <s v="SANTA BĂRBARA"/>
    <s v="CALLE GĂ“MEZ FARĂŤAS"/>
    <n v="0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0"/>
    <n v="7"/>
    <n v="17"/>
    <n v="11"/>
    <n v="13"/>
    <n v="24"/>
    <n v="15"/>
    <n v="8"/>
    <n v="23"/>
    <n v="0"/>
    <n v="0"/>
    <n v="0"/>
    <n v="0"/>
    <n v="0"/>
    <n v="0"/>
    <n v="0"/>
    <n v="0"/>
    <n v="0"/>
    <n v="36"/>
    <n v="28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1"/>
    <n v="1"/>
    <n v="1"/>
    <n v="0"/>
    <n v="0"/>
    <n v="0"/>
    <n v="0"/>
    <n v="3"/>
    <n v="5"/>
    <n v="5"/>
  </r>
  <r>
    <s v="08EJN0301U"/>
    <n v="1"/>
    <s v="MATUTINO"/>
    <s v="LAZARO CARDENAS DEL RIO 1267"/>
    <n v="8"/>
    <s v="CHIHUAHUA"/>
    <n v="8"/>
    <s v="CHIHUAHUA"/>
    <n v="60"/>
    <s v="SANTA BĂRBARA"/>
    <n v="1"/>
    <s v="SANTA BĂRBARA"/>
    <s v="CALLE GĂ“MEZ FARĂŤAS"/>
    <n v="0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0"/>
    <n v="8"/>
    <n v="18"/>
    <n v="9"/>
    <n v="13"/>
    <n v="22"/>
    <n v="13"/>
    <n v="12"/>
    <n v="25"/>
    <n v="0"/>
    <n v="0"/>
    <n v="0"/>
    <n v="0"/>
    <n v="0"/>
    <n v="0"/>
    <n v="0"/>
    <n v="0"/>
    <n v="0"/>
    <n v="32"/>
    <n v="33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PJN0604U"/>
    <n v="1"/>
    <s v="MATUTINO"/>
    <s v="PREESCOLAR LOON"/>
    <n v="8"/>
    <s v="CHIHUAHUA"/>
    <n v="8"/>
    <s v="CHIHUAHUA"/>
    <n v="37"/>
    <s v="JUĂREZ"/>
    <n v="1"/>
    <s v="JUĂREZ"/>
    <s v="CALLE ANTONIO J. BERMUDEZ"/>
    <n v="550"/>
    <s v="PRIVADO"/>
    <x v="1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38"/>
    <n v="29"/>
    <n v="67"/>
    <n v="0"/>
    <n v="0"/>
    <n v="0"/>
    <n v="0"/>
    <n v="0"/>
    <n v="0"/>
    <n v="0"/>
    <n v="0"/>
    <n v="0"/>
    <n v="0"/>
    <n v="0"/>
    <n v="0"/>
    <n v="0"/>
    <n v="0"/>
    <n v="0"/>
    <n v="38"/>
    <n v="29"/>
    <n v="67"/>
    <n v="3"/>
    <n v="0"/>
    <n v="0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3"/>
    <n v="0"/>
    <n v="0"/>
    <n v="0"/>
    <n v="0"/>
    <n v="0"/>
    <n v="0"/>
    <n v="3"/>
    <n v="3"/>
    <n v="3"/>
  </r>
  <r>
    <s v="08DPR0212S"/>
    <n v="1"/>
    <s v="MATUTINO"/>
    <s v="8 DE JULIO"/>
    <n v="8"/>
    <s v="CHIHUAHUA"/>
    <n v="8"/>
    <s v="CHIHUAHUA"/>
    <n v="19"/>
    <s v="CHIHUAHUA"/>
    <n v="258"/>
    <s v="LA ESPERANZA"/>
    <s v="CALLE EJIDO LA ESPERANZA"/>
    <n v="0"/>
    <s v="PĂšBLICO"/>
    <x v="3"/>
    <n v="2"/>
    <s v="BĂSICA"/>
    <n v="2"/>
    <x v="2"/>
    <n v="1"/>
    <x v="1"/>
    <n v="0"/>
    <s v="NO APLICA"/>
    <n v="0"/>
    <s v="NO APLICA"/>
    <s v="08FIZ0130F"/>
    <s v="08FJS0108J"/>
    <s v="08ADG0046C"/>
    <n v="0"/>
    <s v="I2019"/>
    <n v="19"/>
    <n v="17"/>
    <n v="36"/>
    <n v="17"/>
    <n v="16"/>
    <n v="33"/>
    <n v="3"/>
    <n v="1"/>
    <n v="4"/>
    <n v="0"/>
    <n v="2"/>
    <n v="2"/>
    <n v="3"/>
    <n v="4"/>
    <n v="7"/>
    <n v="3"/>
    <n v="1"/>
    <n v="4"/>
    <n v="3"/>
    <n v="6"/>
    <n v="9"/>
    <n v="4"/>
    <n v="2"/>
    <n v="6"/>
    <n v="3"/>
    <n v="2"/>
    <n v="5"/>
    <n v="16"/>
    <n v="17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681K"/>
    <n v="1"/>
    <s v="MATUTINO"/>
    <s v="EMILIANO ZAPATA"/>
    <n v="8"/>
    <s v="CHIHUAHUA"/>
    <n v="8"/>
    <s v="CHIHUAHUA"/>
    <n v="9"/>
    <s v="BOCOYNA"/>
    <n v="410"/>
    <s v="SEHUERACHI (CIĂ‰NEGA DEL TĂSCATE)"/>
    <s v="CALLE SEHUERIACHI (SAGUERIACHI)"/>
    <n v="0"/>
    <s v="PĂšBLICO"/>
    <x v="3"/>
    <n v="2"/>
    <s v="BĂSICA"/>
    <n v="2"/>
    <x v="2"/>
    <n v="1"/>
    <x v="1"/>
    <n v="0"/>
    <s v="NO APLICA"/>
    <n v="0"/>
    <s v="NO APLICA"/>
    <s v="08FIZ0213O"/>
    <s v="08FJS0123B"/>
    <s v="08ADG0003E"/>
    <n v="0"/>
    <s v="I2019"/>
    <n v="17"/>
    <n v="19"/>
    <n v="36"/>
    <n v="17"/>
    <n v="19"/>
    <n v="36"/>
    <n v="2"/>
    <n v="3"/>
    <n v="5"/>
    <n v="2"/>
    <n v="0"/>
    <n v="2"/>
    <n v="1"/>
    <n v="4"/>
    <n v="5"/>
    <n v="1"/>
    <n v="1"/>
    <n v="2"/>
    <n v="4"/>
    <n v="2"/>
    <n v="6"/>
    <n v="4"/>
    <n v="5"/>
    <n v="9"/>
    <n v="4"/>
    <n v="3"/>
    <n v="7"/>
    <n v="16"/>
    <n v="15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506L"/>
    <n v="1"/>
    <s v="MATUTINO"/>
    <s v="IGNACIO ZARAGOZA"/>
    <n v="8"/>
    <s v="CHIHUAHUA"/>
    <n v="8"/>
    <s v="CHIHUAHUA"/>
    <n v="7"/>
    <s v="BALLEZA"/>
    <n v="22"/>
    <s v="BAQUIRIACHI"/>
    <s v="CALLE BAQUIRIACHI"/>
    <n v="0"/>
    <s v="PĂšBLICO"/>
    <x v="3"/>
    <n v="2"/>
    <s v="BĂSICA"/>
    <n v="2"/>
    <x v="2"/>
    <n v="1"/>
    <x v="1"/>
    <n v="0"/>
    <s v="NO APLICA"/>
    <n v="0"/>
    <s v="NO APLICA"/>
    <s v="08FIZ0248D"/>
    <s v="08FJS0130L"/>
    <s v="08ADG0006B"/>
    <n v="0"/>
    <s v="I2019"/>
    <n v="23"/>
    <n v="12"/>
    <n v="35"/>
    <n v="23"/>
    <n v="12"/>
    <n v="35"/>
    <n v="6"/>
    <n v="1"/>
    <n v="7"/>
    <n v="2"/>
    <n v="4"/>
    <n v="6"/>
    <n v="5"/>
    <n v="1"/>
    <n v="6"/>
    <n v="4"/>
    <n v="1"/>
    <n v="5"/>
    <n v="1"/>
    <n v="2"/>
    <n v="3"/>
    <n v="3"/>
    <n v="2"/>
    <n v="5"/>
    <n v="2"/>
    <n v="4"/>
    <n v="6"/>
    <n v="17"/>
    <n v="14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643O"/>
    <n v="1"/>
    <s v="MATUTINO"/>
    <s v="VICENTE LOMBARDO TOLEDANO"/>
    <n v="8"/>
    <s v="CHIHUAHUA"/>
    <n v="8"/>
    <s v="CHIHUAHUA"/>
    <n v="29"/>
    <s v="GUADALUPE Y CALVO"/>
    <n v="972"/>
    <s v="MESA COLORADA"/>
    <s v="CALLE MESA COLORADA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14"/>
    <n v="19"/>
    <n v="33"/>
    <n v="14"/>
    <n v="19"/>
    <n v="33"/>
    <n v="2"/>
    <n v="3"/>
    <n v="5"/>
    <n v="3"/>
    <n v="4"/>
    <n v="7"/>
    <n v="1"/>
    <n v="3"/>
    <n v="4"/>
    <n v="2"/>
    <n v="1"/>
    <n v="3"/>
    <n v="2"/>
    <n v="4"/>
    <n v="6"/>
    <n v="0"/>
    <n v="2"/>
    <n v="2"/>
    <n v="7"/>
    <n v="5"/>
    <n v="12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PPR2056J"/>
    <n v="1"/>
    <s v="MATUTINO"/>
    <s v="INSTITUTO BILINGĂśE MONTE REAL"/>
    <n v="8"/>
    <s v="CHIHUAHUA"/>
    <n v="8"/>
    <s v="CHIHUAHUA"/>
    <n v="19"/>
    <s v="CHIHUAHUA"/>
    <n v="1"/>
    <s v="CHIHUAHUA"/>
    <s v="AVENIDA ZARCO"/>
    <n v="3401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4"/>
    <n v="10"/>
    <n v="24"/>
    <n v="13"/>
    <n v="10"/>
    <n v="23"/>
    <n v="1"/>
    <n v="0"/>
    <n v="1"/>
    <n v="7"/>
    <n v="3"/>
    <n v="10"/>
    <n v="7"/>
    <n v="5"/>
    <n v="12"/>
    <n v="3"/>
    <n v="1"/>
    <n v="4"/>
    <n v="4"/>
    <n v="2"/>
    <n v="6"/>
    <n v="3"/>
    <n v="2"/>
    <n v="5"/>
    <n v="2"/>
    <n v="2"/>
    <n v="4"/>
    <n v="26"/>
    <n v="15"/>
    <n v="4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1"/>
    <n v="0"/>
    <n v="0"/>
    <n v="2"/>
    <n v="7"/>
    <n v="0"/>
    <n v="2"/>
    <n v="0"/>
    <n v="0"/>
    <n v="0"/>
    <n v="0"/>
    <n v="0"/>
    <n v="0"/>
    <n v="2"/>
    <n v="2"/>
    <n v="6"/>
    <n v="6"/>
  </r>
  <r>
    <s v="08DJN2159K"/>
    <n v="1"/>
    <s v="MATUTINO"/>
    <s v="MARGARITA MICHELENA"/>
    <n v="8"/>
    <s v="CHIHUAHUA"/>
    <n v="8"/>
    <s v="CHIHUAHUA"/>
    <n v="32"/>
    <s v="HIDALGO DEL PARRAL"/>
    <n v="1"/>
    <s v="HIDALGO DEL PARRAL"/>
    <s v="CALLE ALBERTO VAZQUEZ DEL MERCADO"/>
    <n v="0"/>
    <s v="PĂšBLICO"/>
    <x v="3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2"/>
    <n v="2"/>
    <n v="4"/>
    <n v="13"/>
    <n v="13"/>
    <n v="26"/>
    <n v="22"/>
    <n v="14"/>
    <n v="36"/>
    <n v="0"/>
    <n v="0"/>
    <n v="0"/>
    <n v="0"/>
    <n v="0"/>
    <n v="0"/>
    <n v="0"/>
    <n v="0"/>
    <n v="0"/>
    <n v="37"/>
    <n v="29"/>
    <n v="6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</r>
  <r>
    <s v="08DPR1528X"/>
    <n v="2"/>
    <s v="VESPERTINO"/>
    <s v="JUSTO SIERRA"/>
    <n v="8"/>
    <s v="CHIHUAHUA"/>
    <n v="8"/>
    <s v="CHIHUAHUA"/>
    <n v="20"/>
    <s v="CHĂŤNIPAS"/>
    <n v="37"/>
    <s v="LAS CHINACAS"/>
    <s v="CALLE LAS CHINACAS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14"/>
    <n v="19"/>
    <n v="33"/>
    <n v="14"/>
    <n v="19"/>
    <n v="33"/>
    <n v="0"/>
    <n v="2"/>
    <n v="2"/>
    <n v="3"/>
    <n v="3"/>
    <n v="6"/>
    <n v="1"/>
    <n v="1"/>
    <n v="2"/>
    <n v="3"/>
    <n v="5"/>
    <n v="8"/>
    <n v="3"/>
    <n v="4"/>
    <n v="7"/>
    <n v="2"/>
    <n v="4"/>
    <n v="6"/>
    <n v="4"/>
    <n v="3"/>
    <n v="7"/>
    <n v="16"/>
    <n v="20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299M"/>
    <n v="1"/>
    <s v="MATUTINO"/>
    <s v="FRANCISCO I. MADERO"/>
    <n v="8"/>
    <s v="CHIHUAHUA"/>
    <n v="8"/>
    <s v="CHIHUAHUA"/>
    <n v="66"/>
    <s v="URUACHI"/>
    <n v="133"/>
    <s v="MOCORICHI DE ARRIBA"/>
    <s v="CALLE MOCORICHI DE ARRIBA"/>
    <n v="0"/>
    <s v="PĂšBLICO"/>
    <x v="3"/>
    <n v="2"/>
    <s v="BĂSICA"/>
    <n v="2"/>
    <x v="2"/>
    <n v="3"/>
    <x v="4"/>
    <n v="0"/>
    <s v="NO APLICA"/>
    <n v="0"/>
    <s v="NO APLICA"/>
    <s v="08FZI0001L"/>
    <s v="08FJI0001K"/>
    <s v="08ADG0003E"/>
    <n v="0"/>
    <s v="I2019"/>
    <n v="20"/>
    <n v="15"/>
    <n v="35"/>
    <n v="20"/>
    <n v="15"/>
    <n v="35"/>
    <n v="0"/>
    <n v="2"/>
    <n v="2"/>
    <n v="0"/>
    <n v="1"/>
    <n v="1"/>
    <n v="1"/>
    <n v="5"/>
    <n v="6"/>
    <n v="4"/>
    <n v="1"/>
    <n v="5"/>
    <n v="3"/>
    <n v="2"/>
    <n v="5"/>
    <n v="9"/>
    <n v="1"/>
    <n v="10"/>
    <n v="3"/>
    <n v="4"/>
    <n v="7"/>
    <n v="20"/>
    <n v="14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ES0276A"/>
    <n v="1"/>
    <s v="MATUTINO"/>
    <s v="COLEGIO ALBERT EINSTEIN"/>
    <n v="8"/>
    <s v="CHIHUAHUA"/>
    <n v="8"/>
    <s v="CHIHUAHUA"/>
    <n v="19"/>
    <s v="CHIHUAHUA"/>
    <n v="1"/>
    <s v="CHIHUAHUA"/>
    <s v="CALLE ABOLICION DE LA ESCLAVITUD"/>
    <n v="9504"/>
    <s v="PRIVADO"/>
    <x v="1"/>
    <n v="2"/>
    <s v="BĂSICA"/>
    <n v="3"/>
    <x v="1"/>
    <n v="1"/>
    <x v="1"/>
    <n v="0"/>
    <s v="NO APLICA"/>
    <n v="0"/>
    <s v="NO APLICA"/>
    <s v="08FIS0125K"/>
    <s v="08FJE0001O"/>
    <s v="08ADG0046C"/>
    <n v="0"/>
    <s v="I2019"/>
    <n v="23"/>
    <n v="9"/>
    <n v="32"/>
    <n v="23"/>
    <n v="9"/>
    <n v="32"/>
    <n v="13"/>
    <n v="3"/>
    <n v="16"/>
    <n v="4"/>
    <n v="1"/>
    <n v="5"/>
    <n v="2"/>
    <n v="5"/>
    <n v="7"/>
    <n v="7"/>
    <n v="3"/>
    <n v="10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0"/>
    <n v="1"/>
    <n v="0"/>
    <n v="0"/>
    <n v="0"/>
    <n v="0"/>
    <n v="0"/>
    <n v="0"/>
    <n v="10"/>
    <n v="4"/>
    <n v="5"/>
    <n v="0"/>
    <n v="0"/>
    <n v="0"/>
    <n v="0"/>
    <n v="0"/>
    <n v="0"/>
    <n v="0"/>
    <n v="9"/>
    <n v="3"/>
    <n v="3"/>
  </r>
  <r>
    <s v="08EJN0328A"/>
    <n v="1"/>
    <s v="MATUTINO"/>
    <s v="JUAN DE LA BARRERA 1298"/>
    <n v="8"/>
    <s v="CHIHUAHUA"/>
    <n v="8"/>
    <s v="CHIHUAHUA"/>
    <n v="37"/>
    <s v="JUĂREZ"/>
    <n v="1"/>
    <s v="JUĂREZ"/>
    <s v="CALLE JULIO HERNANDEZ "/>
    <n v="0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2"/>
    <n v="0"/>
    <n v="2"/>
    <n v="9"/>
    <n v="7"/>
    <n v="16"/>
    <n v="18"/>
    <n v="29"/>
    <n v="47"/>
    <n v="0"/>
    <n v="0"/>
    <n v="0"/>
    <n v="0"/>
    <n v="0"/>
    <n v="0"/>
    <n v="0"/>
    <n v="0"/>
    <n v="0"/>
    <n v="29"/>
    <n v="36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4"/>
  </r>
  <r>
    <s v="08DPR0982G"/>
    <n v="4"/>
    <s v="DISCONTINUO"/>
    <s v="NIĂ‘OS HEROES"/>
    <n v="8"/>
    <s v="CHIHUAHUA"/>
    <n v="8"/>
    <s v="CHIHUAHUA"/>
    <n v="7"/>
    <s v="BALLEZA"/>
    <n v="57"/>
    <s v="EJIDO GUAJOLOTES"/>
    <s v="CALLE EJIDO GUAJOLOTES"/>
    <n v="0"/>
    <s v="PĂšBLICO"/>
    <x v="3"/>
    <n v="2"/>
    <s v="BĂSICA"/>
    <n v="2"/>
    <x v="2"/>
    <n v="1"/>
    <x v="1"/>
    <n v="0"/>
    <s v="NO APLICA"/>
    <n v="0"/>
    <s v="NO APLICA"/>
    <s v="08FIZ0249C"/>
    <s v="08FJS0130L"/>
    <s v="08ADG0006B"/>
    <n v="0"/>
    <s v="I2019"/>
    <n v="18"/>
    <n v="18"/>
    <n v="36"/>
    <n v="18"/>
    <n v="18"/>
    <n v="36"/>
    <n v="5"/>
    <n v="7"/>
    <n v="12"/>
    <n v="1"/>
    <n v="4"/>
    <n v="5"/>
    <n v="2"/>
    <n v="2"/>
    <n v="4"/>
    <n v="4"/>
    <n v="3"/>
    <n v="7"/>
    <n v="1"/>
    <n v="2"/>
    <n v="3"/>
    <n v="3"/>
    <n v="1"/>
    <n v="4"/>
    <n v="3"/>
    <n v="2"/>
    <n v="5"/>
    <n v="14"/>
    <n v="14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PR1573J"/>
    <n v="4"/>
    <s v="DISCONTINUO"/>
    <s v="FRANCISCO I. MADERO"/>
    <n v="8"/>
    <s v="CHIHUAHUA"/>
    <n v="8"/>
    <s v="CHIHUAHUA"/>
    <n v="59"/>
    <s v="SAN FRANCISCO DEL ORO"/>
    <n v="2"/>
    <s v="BOQUILLA DE SAN JOSĂ‰"/>
    <s v="CALLE LA BOQUILLA"/>
    <n v="0"/>
    <s v="PĂšBLICO"/>
    <x v="3"/>
    <n v="2"/>
    <s v="BĂSICA"/>
    <n v="2"/>
    <x v="2"/>
    <n v="1"/>
    <x v="1"/>
    <n v="0"/>
    <s v="NO APLICA"/>
    <n v="0"/>
    <s v="NO APLICA"/>
    <s v="08FIZ0249C"/>
    <s v="08FJS0130L"/>
    <s v="08ADG0006B"/>
    <n v="0"/>
    <s v="I2019"/>
    <n v="19"/>
    <n v="18"/>
    <n v="37"/>
    <n v="19"/>
    <n v="18"/>
    <n v="37"/>
    <n v="2"/>
    <n v="2"/>
    <n v="4"/>
    <n v="1"/>
    <n v="2"/>
    <n v="3"/>
    <n v="4"/>
    <n v="1"/>
    <n v="5"/>
    <n v="3"/>
    <n v="5"/>
    <n v="8"/>
    <n v="3"/>
    <n v="0"/>
    <n v="3"/>
    <n v="1"/>
    <n v="2"/>
    <n v="3"/>
    <n v="3"/>
    <n v="6"/>
    <n v="9"/>
    <n v="15"/>
    <n v="16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</r>
  <r>
    <s v="08EPR0509A"/>
    <n v="1"/>
    <s v="MATUTINO"/>
    <s v="5 DE FEBRERO 2127"/>
    <n v="8"/>
    <s v="CHIHUAHUA"/>
    <n v="8"/>
    <s v="CHIHUAHUA"/>
    <n v="60"/>
    <s v="SANTA BĂRBARA"/>
    <n v="36"/>
    <s v="SAN PEDRO (EJIDO SAN RAFAEL)"/>
    <s v="CALLE 5 DE FEBRERO"/>
    <n v="0"/>
    <s v="PĂšBLICO"/>
    <x v="2"/>
    <n v="2"/>
    <s v="BĂSICA"/>
    <n v="2"/>
    <x v="2"/>
    <n v="1"/>
    <x v="1"/>
    <n v="0"/>
    <s v="NO APLICA"/>
    <n v="0"/>
    <s v="NO APLICA"/>
    <s v="08FIZ0027T"/>
    <m/>
    <m/>
    <n v="0"/>
    <s v="I2019"/>
    <n v="10"/>
    <n v="22"/>
    <n v="32"/>
    <n v="10"/>
    <n v="22"/>
    <n v="32"/>
    <n v="1"/>
    <n v="5"/>
    <n v="6"/>
    <n v="1"/>
    <n v="3"/>
    <n v="4"/>
    <n v="3"/>
    <n v="5"/>
    <n v="8"/>
    <n v="3"/>
    <n v="7"/>
    <n v="10"/>
    <n v="1"/>
    <n v="0"/>
    <n v="1"/>
    <n v="2"/>
    <n v="5"/>
    <n v="7"/>
    <n v="2"/>
    <n v="3"/>
    <n v="5"/>
    <n v="12"/>
    <n v="23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PPR2126O"/>
    <n v="1"/>
    <s v="MATUTINO"/>
    <s v="AMERICAN SCHOOL CHIHUAHUA"/>
    <n v="8"/>
    <s v="CHIHUAHUA"/>
    <n v="8"/>
    <s v="CHIHUAHUA"/>
    <n v="19"/>
    <s v="CHIHUAHUA"/>
    <n v="1"/>
    <s v="CHIHUAHUA"/>
    <s v="AVENIDA TEĂ“FILO BORUNDA ORTIZ"/>
    <n v="12404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6"/>
    <n v="12"/>
    <n v="28"/>
    <n v="16"/>
    <n v="12"/>
    <n v="28"/>
    <n v="0"/>
    <n v="0"/>
    <n v="0"/>
    <n v="5"/>
    <n v="5"/>
    <n v="10"/>
    <n v="9"/>
    <n v="5"/>
    <n v="14"/>
    <n v="7"/>
    <n v="7"/>
    <n v="14"/>
    <n v="0"/>
    <n v="0"/>
    <n v="0"/>
    <n v="0"/>
    <n v="0"/>
    <n v="0"/>
    <n v="0"/>
    <n v="0"/>
    <n v="0"/>
    <n v="21"/>
    <n v="17"/>
    <n v="3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</r>
  <r>
    <s v="08DPB0060C"/>
    <n v="1"/>
    <s v="MATUTINO"/>
    <s v="FRANCISCO VILLA"/>
    <n v="8"/>
    <s v="CHIHUAHUA"/>
    <n v="8"/>
    <s v="CHIHUAHUA"/>
    <n v="27"/>
    <s v="GUACHOCHI"/>
    <n v="986"/>
    <s v="GUACARICHI"/>
    <s v="CALLE GUACARICHI"/>
    <n v="0"/>
    <s v="PĂšBLICO"/>
    <x v="3"/>
    <n v="2"/>
    <s v="BĂSICA"/>
    <n v="2"/>
    <x v="2"/>
    <n v="3"/>
    <x v="4"/>
    <n v="0"/>
    <s v="NO APLICA"/>
    <n v="0"/>
    <s v="NO APLICA"/>
    <s v="08FZI0006G"/>
    <s v="08FJI0003I"/>
    <s v="08ADG0006B"/>
    <n v="0"/>
    <s v="I2019"/>
    <n v="20"/>
    <n v="16"/>
    <n v="36"/>
    <n v="20"/>
    <n v="16"/>
    <n v="36"/>
    <n v="5"/>
    <n v="4"/>
    <n v="9"/>
    <n v="0"/>
    <n v="2"/>
    <n v="2"/>
    <n v="3"/>
    <n v="4"/>
    <n v="7"/>
    <n v="2"/>
    <n v="3"/>
    <n v="5"/>
    <n v="0"/>
    <n v="3"/>
    <n v="3"/>
    <n v="7"/>
    <n v="2"/>
    <n v="9"/>
    <n v="3"/>
    <n v="1"/>
    <n v="4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</r>
  <r>
    <s v="08DPB0639U"/>
    <n v="1"/>
    <s v="MATUTINO"/>
    <s v="ANDRES VESALIO"/>
    <n v="8"/>
    <s v="CHIHUAHUA"/>
    <n v="8"/>
    <s v="CHIHUAHUA"/>
    <n v="46"/>
    <s v="MORELOS"/>
    <n v="877"/>
    <s v="RINCĂ“N DEL PLEITO"/>
    <s v="CALLE RANCHERIA RINCON DEL PLEITO"/>
    <n v="0"/>
    <s v="PĂšBLICO"/>
    <x v="3"/>
    <n v="2"/>
    <s v="BĂSICA"/>
    <n v="2"/>
    <x v="2"/>
    <n v="3"/>
    <x v="4"/>
    <n v="0"/>
    <s v="NO APLICA"/>
    <n v="0"/>
    <s v="NO APLICA"/>
    <s v="08FZI0009D"/>
    <s v="08FJI0003I"/>
    <s v="08ADG0006B"/>
    <n v="0"/>
    <s v="I2019"/>
    <n v="21"/>
    <n v="12"/>
    <n v="33"/>
    <n v="21"/>
    <n v="12"/>
    <n v="33"/>
    <n v="2"/>
    <n v="1"/>
    <n v="3"/>
    <n v="3"/>
    <n v="4"/>
    <n v="7"/>
    <n v="6"/>
    <n v="2"/>
    <n v="8"/>
    <n v="4"/>
    <n v="0"/>
    <n v="4"/>
    <n v="3"/>
    <n v="1"/>
    <n v="4"/>
    <n v="5"/>
    <n v="5"/>
    <n v="10"/>
    <n v="1"/>
    <n v="3"/>
    <n v="4"/>
    <n v="22"/>
    <n v="15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</r>
  <r>
    <s v="08ETV0130G"/>
    <n v="1"/>
    <s v="MATUTINO"/>
    <s v="TELESECUNDARIA 6129"/>
    <n v="8"/>
    <s v="CHIHUAHUA"/>
    <n v="8"/>
    <s v="CHIHUAHUA"/>
    <n v="56"/>
    <s v="ROSARIO"/>
    <n v="1"/>
    <s v="VALLE DEL ROSARIO"/>
    <s v="CALLE VALLE DEL ROSARIO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18"/>
    <n v="16"/>
    <n v="34"/>
    <n v="18"/>
    <n v="16"/>
    <n v="34"/>
    <n v="5"/>
    <n v="8"/>
    <n v="13"/>
    <n v="4"/>
    <n v="5"/>
    <n v="9"/>
    <n v="7"/>
    <n v="4"/>
    <n v="11"/>
    <n v="5"/>
    <n v="3"/>
    <n v="8"/>
    <n v="0"/>
    <n v="0"/>
    <n v="0"/>
    <n v="0"/>
    <n v="0"/>
    <n v="0"/>
    <n v="0"/>
    <n v="0"/>
    <n v="0"/>
    <n v="16"/>
    <n v="12"/>
    <n v="28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</r>
  <r>
    <s v="08DJN0528Z"/>
    <n v="1"/>
    <s v="MATUTINO"/>
    <s v="JUAN ESCUTIA"/>
    <n v="8"/>
    <s v="CHIHUAHUA"/>
    <n v="8"/>
    <s v="CHIHUAHUA"/>
    <n v="10"/>
    <s v="BUENAVENTURA"/>
    <n v="82"/>
    <s v="CONSTITUCIĂ“N"/>
    <s v="CALLE BENITO JUAREZ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5"/>
    <n v="12"/>
    <n v="17"/>
    <n v="13"/>
    <n v="10"/>
    <n v="23"/>
    <n v="12"/>
    <n v="16"/>
    <n v="28"/>
    <n v="0"/>
    <n v="0"/>
    <n v="0"/>
    <n v="0"/>
    <n v="0"/>
    <n v="0"/>
    <n v="0"/>
    <n v="0"/>
    <n v="0"/>
    <n v="30"/>
    <n v="38"/>
    <n v="6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EJN0031R"/>
    <n v="1"/>
    <s v="MATUTINO"/>
    <s v="LEONA VICARIO 1151"/>
    <n v="8"/>
    <s v="CHIHUAHUA"/>
    <n v="8"/>
    <s v="CHIHUAHUA"/>
    <n v="37"/>
    <s v="JUĂREZ"/>
    <n v="1"/>
    <s v="JUĂREZ"/>
    <s v="CALLE PRESA DE LA AMISTAD"/>
    <n v="2216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0"/>
    <n v="0"/>
    <n v="2"/>
    <n v="11"/>
    <n v="13"/>
    <n v="29"/>
    <n v="24"/>
    <n v="53"/>
    <n v="0"/>
    <n v="0"/>
    <n v="0"/>
    <n v="0"/>
    <n v="0"/>
    <n v="0"/>
    <n v="0"/>
    <n v="0"/>
    <n v="0"/>
    <n v="31"/>
    <n v="35"/>
    <n v="66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6"/>
    <n v="0"/>
    <n v="3"/>
    <n v="0"/>
    <n v="1"/>
    <n v="2"/>
    <n v="0"/>
    <n v="0"/>
    <n v="0"/>
    <n v="0"/>
    <n v="3"/>
    <n v="5"/>
    <n v="3"/>
  </r>
  <r>
    <s v="08DPR0179A"/>
    <n v="1"/>
    <s v="MATUTINO"/>
    <s v="NARCISO MENDOZA"/>
    <n v="8"/>
    <s v="CHIHUAHUA"/>
    <n v="8"/>
    <s v="CHIHUAHUA"/>
    <n v="31"/>
    <s v="GUERRERO"/>
    <n v="89"/>
    <s v="RANCHO BLANCO"/>
    <s v="CALLE RANCHO BLANCO"/>
    <n v="0"/>
    <s v="PĂšBLICO"/>
    <x v="3"/>
    <n v="2"/>
    <s v="BĂSICA"/>
    <n v="2"/>
    <x v="2"/>
    <n v="1"/>
    <x v="1"/>
    <n v="0"/>
    <s v="NO APLICA"/>
    <n v="0"/>
    <s v="NO APLICA"/>
    <s v="08FIZ0213O"/>
    <s v="08FJS0123B"/>
    <s v="08ADG0003E"/>
    <n v="0"/>
    <s v="I2019"/>
    <n v="13"/>
    <n v="21"/>
    <n v="34"/>
    <n v="13"/>
    <n v="21"/>
    <n v="34"/>
    <n v="0"/>
    <n v="8"/>
    <n v="8"/>
    <n v="6"/>
    <n v="4"/>
    <n v="10"/>
    <n v="4"/>
    <n v="1"/>
    <n v="5"/>
    <n v="1"/>
    <n v="2"/>
    <n v="3"/>
    <n v="2"/>
    <n v="0"/>
    <n v="2"/>
    <n v="1"/>
    <n v="3"/>
    <n v="4"/>
    <n v="3"/>
    <n v="5"/>
    <n v="8"/>
    <n v="17"/>
    <n v="15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</r>
  <r>
    <s v="08DPR0574B"/>
    <n v="4"/>
    <s v="DISCONTINUO"/>
    <s v="EMILIANO ZAPATA"/>
    <n v="8"/>
    <s v="CHIHUAHUA"/>
    <n v="8"/>
    <s v="CHIHUAHUA"/>
    <n v="65"/>
    <s v="URIQUE"/>
    <n v="23"/>
    <s v="GUALLENACHI"/>
    <s v="CALLE GUALLENACHI"/>
    <n v="0"/>
    <s v="PĂšBLICO"/>
    <x v="3"/>
    <n v="2"/>
    <s v="BĂSICA"/>
    <n v="2"/>
    <x v="2"/>
    <n v="1"/>
    <x v="1"/>
    <n v="0"/>
    <s v="NO APLICA"/>
    <n v="0"/>
    <s v="NO APLICA"/>
    <s v="08FIZ0217K"/>
    <s v="08FJS0124A"/>
    <s v="08ADG0003E"/>
    <n v="0"/>
    <s v="I2019"/>
    <n v="16"/>
    <n v="18"/>
    <n v="34"/>
    <n v="16"/>
    <n v="18"/>
    <n v="34"/>
    <n v="2"/>
    <n v="1"/>
    <n v="3"/>
    <n v="1"/>
    <n v="2"/>
    <n v="3"/>
    <n v="4"/>
    <n v="3"/>
    <n v="7"/>
    <n v="3"/>
    <n v="4"/>
    <n v="7"/>
    <n v="1"/>
    <n v="4"/>
    <n v="5"/>
    <n v="2"/>
    <n v="2"/>
    <n v="4"/>
    <n v="5"/>
    <n v="4"/>
    <n v="9"/>
    <n v="16"/>
    <n v="19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1021I"/>
    <n v="1"/>
    <s v="MATUTINO"/>
    <s v="MIGUEL HIDALGO"/>
    <n v="8"/>
    <s v="CHIHUAHUA"/>
    <n v="8"/>
    <s v="CHIHUAHUA"/>
    <n v="3"/>
    <s v="ALLENDE"/>
    <n v="36"/>
    <s v="ESTACIĂ“N MORITA"/>
    <s v="CALLE ESTACION MORITA"/>
    <n v="0"/>
    <s v="PĂšBLICO"/>
    <x v="3"/>
    <n v="2"/>
    <s v="BĂSICA"/>
    <n v="2"/>
    <x v="2"/>
    <n v="1"/>
    <x v="1"/>
    <n v="0"/>
    <s v="NO APLICA"/>
    <n v="0"/>
    <s v="NO APLICA"/>
    <s v="08FIZ0242J"/>
    <s v="08FJS0129W"/>
    <s v="08ADG0004D"/>
    <n v="0"/>
    <s v="I2019"/>
    <n v="15"/>
    <n v="18"/>
    <n v="33"/>
    <n v="15"/>
    <n v="18"/>
    <n v="33"/>
    <n v="5"/>
    <n v="1"/>
    <n v="6"/>
    <n v="3"/>
    <n v="2"/>
    <n v="5"/>
    <n v="2"/>
    <n v="4"/>
    <n v="6"/>
    <n v="2"/>
    <n v="5"/>
    <n v="7"/>
    <n v="0"/>
    <n v="2"/>
    <n v="2"/>
    <n v="6"/>
    <n v="3"/>
    <n v="9"/>
    <n v="1"/>
    <n v="4"/>
    <n v="5"/>
    <n v="14"/>
    <n v="20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</r>
  <r>
    <s v="08DPR1090E"/>
    <n v="4"/>
    <s v="DISCONTINUO"/>
    <s v="PABLO GONZALEZ"/>
    <n v="8"/>
    <s v="CHIHUAHUA"/>
    <n v="8"/>
    <s v="CHIHUAHUA"/>
    <n v="2"/>
    <s v="ALDAMA"/>
    <n v="98"/>
    <s v="EMILIANO ZAPATA (SAN IGNACIO)"/>
    <s v="CALLE EMILIANO ZAPATA (SAN IGNACIO)"/>
    <n v="0"/>
    <s v="PĂšBLICO"/>
    <x v="3"/>
    <n v="2"/>
    <s v="BĂSICA"/>
    <n v="2"/>
    <x v="2"/>
    <n v="1"/>
    <x v="1"/>
    <n v="0"/>
    <s v="NO APLICA"/>
    <n v="0"/>
    <s v="NO APLICA"/>
    <s v="08FIZ0131E"/>
    <s v="08FJS0101Q"/>
    <s v="08ADG0046C"/>
    <n v="0"/>
    <s v="I2019"/>
    <n v="15"/>
    <n v="17"/>
    <n v="32"/>
    <n v="15"/>
    <n v="17"/>
    <n v="32"/>
    <n v="2"/>
    <n v="3"/>
    <n v="5"/>
    <n v="2"/>
    <n v="2"/>
    <n v="4"/>
    <n v="3"/>
    <n v="4"/>
    <n v="7"/>
    <n v="2"/>
    <n v="1"/>
    <n v="3"/>
    <n v="4"/>
    <n v="2"/>
    <n v="6"/>
    <n v="8"/>
    <n v="3"/>
    <n v="11"/>
    <n v="1"/>
    <n v="4"/>
    <n v="5"/>
    <n v="20"/>
    <n v="16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509I"/>
    <n v="1"/>
    <s v="MATUTINO"/>
    <s v="VICENTE GUERRERO"/>
    <n v="8"/>
    <s v="CHIHUAHUA"/>
    <n v="8"/>
    <s v="CHIHUAHUA"/>
    <n v="7"/>
    <s v="BALLEZA"/>
    <n v="100"/>
    <s v="RANCHITO DE SAN JUAN"/>
    <s v="CALLE RANCHITO DE SAN JUAN (EL RANCHITO)"/>
    <n v="0"/>
    <s v="PĂšBLICO"/>
    <x v="3"/>
    <n v="2"/>
    <s v="BĂSICA"/>
    <n v="2"/>
    <x v="2"/>
    <n v="1"/>
    <x v="1"/>
    <n v="0"/>
    <s v="NO APLICA"/>
    <n v="0"/>
    <s v="NO APLICA"/>
    <s v="08FIZ0248D"/>
    <s v="08FJS0130L"/>
    <s v="08ADG0006B"/>
    <n v="0"/>
    <s v="I2019"/>
    <n v="18"/>
    <n v="16"/>
    <n v="34"/>
    <n v="18"/>
    <n v="16"/>
    <n v="34"/>
    <n v="4"/>
    <n v="3"/>
    <n v="7"/>
    <n v="0"/>
    <n v="2"/>
    <n v="2"/>
    <n v="3"/>
    <n v="5"/>
    <n v="8"/>
    <n v="2"/>
    <n v="1"/>
    <n v="3"/>
    <n v="3"/>
    <n v="3"/>
    <n v="6"/>
    <n v="1"/>
    <n v="2"/>
    <n v="3"/>
    <n v="6"/>
    <n v="5"/>
    <n v="11"/>
    <n v="15"/>
    <n v="18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PPR0582P"/>
    <n v="1"/>
    <s v="MATUTINO"/>
    <s v="INSTITUTO GUIA DEL NIĂ‘O CHIHUAHUENSE"/>
    <n v="8"/>
    <s v="CHIHUAHUA"/>
    <n v="8"/>
    <s v="CHIHUAHUA"/>
    <n v="19"/>
    <s v="CHIHUAHUA"/>
    <n v="1"/>
    <s v="CHIHUAHUA"/>
    <s v="AVENIDA GLANDORFF"/>
    <n v="3104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9"/>
    <n v="14"/>
    <n v="33"/>
    <n v="19"/>
    <n v="14"/>
    <n v="33"/>
    <n v="2"/>
    <n v="1"/>
    <n v="3"/>
    <n v="5"/>
    <n v="4"/>
    <n v="9"/>
    <n v="4"/>
    <n v="3"/>
    <n v="7"/>
    <n v="5"/>
    <n v="3"/>
    <n v="8"/>
    <n v="3"/>
    <n v="3"/>
    <n v="6"/>
    <n v="1"/>
    <n v="1"/>
    <n v="2"/>
    <n v="1"/>
    <n v="1"/>
    <n v="2"/>
    <n v="19"/>
    <n v="15"/>
    <n v="34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0"/>
    <n v="6"/>
    <n v="0"/>
    <n v="2"/>
    <n v="0"/>
    <n v="0"/>
    <n v="0"/>
    <n v="0"/>
    <n v="0"/>
    <n v="0"/>
    <n v="2"/>
    <n v="2"/>
    <n v="2"/>
    <n v="2"/>
  </r>
  <r>
    <s v="08DPB0490T"/>
    <n v="4"/>
    <s v="DISCONTINUO"/>
    <s v="MARIO A. MACIAS SALDANA"/>
    <n v="8"/>
    <s v="CHIHUAHUA"/>
    <n v="8"/>
    <s v="CHIHUAHUA"/>
    <n v="9"/>
    <s v="BOCOYNA"/>
    <n v="939"/>
    <s v="HUICORACHI"/>
    <s v="CALLE HUICORACHI"/>
    <n v="0"/>
    <s v="PĂšBLICO"/>
    <x v="3"/>
    <n v="2"/>
    <s v="BĂSICA"/>
    <n v="2"/>
    <x v="2"/>
    <n v="3"/>
    <x v="4"/>
    <n v="0"/>
    <s v="NO APLICA"/>
    <n v="0"/>
    <s v="NO APLICA"/>
    <s v="08FZI0029R"/>
    <s v="08FJI0002J"/>
    <s v="08ADG0003E"/>
    <n v="0"/>
    <s v="I2019"/>
    <n v="22"/>
    <n v="13"/>
    <n v="35"/>
    <n v="22"/>
    <n v="11"/>
    <n v="33"/>
    <n v="3"/>
    <n v="4"/>
    <n v="7"/>
    <n v="3"/>
    <n v="1"/>
    <n v="4"/>
    <n v="0"/>
    <n v="1"/>
    <n v="1"/>
    <n v="9"/>
    <n v="2"/>
    <n v="11"/>
    <n v="2"/>
    <n v="1"/>
    <n v="3"/>
    <n v="4"/>
    <n v="0"/>
    <n v="4"/>
    <n v="3"/>
    <n v="7"/>
    <n v="10"/>
    <n v="21"/>
    <n v="12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579G"/>
    <n v="1"/>
    <s v="MATUTINO"/>
    <s v="PRAXEDES GINER DURAN"/>
    <n v="8"/>
    <s v="CHIHUAHUA"/>
    <n v="8"/>
    <s v="CHIHUAHUA"/>
    <n v="19"/>
    <s v="CHIHUAHUA"/>
    <n v="1"/>
    <s v="CHIHUAHUA"/>
    <s v="CALLE 56A. "/>
    <n v="4205"/>
    <s v="PĂšBLICO"/>
    <x v="3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6"/>
    <n v="7"/>
    <n v="13"/>
    <n v="14"/>
    <n v="8"/>
    <n v="22"/>
    <n v="20"/>
    <n v="11"/>
    <n v="31"/>
    <n v="0"/>
    <n v="0"/>
    <n v="0"/>
    <n v="0"/>
    <n v="0"/>
    <n v="0"/>
    <n v="0"/>
    <n v="0"/>
    <n v="0"/>
    <n v="40"/>
    <n v="26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0"/>
    <n v="1"/>
    <n v="0"/>
    <n v="0"/>
    <n v="0"/>
    <n v="2"/>
    <n v="3"/>
    <n v="6"/>
    <n v="3"/>
  </r>
  <r>
    <s v="08EJN0409L"/>
    <n v="1"/>
    <s v="MATUTINO"/>
    <s v="GODOFREDO DE KOSTER 1356"/>
    <n v="8"/>
    <s v="CHIHUAHUA"/>
    <n v="8"/>
    <s v="CHIHUAHUA"/>
    <n v="19"/>
    <s v="CHIHUAHUA"/>
    <n v="1"/>
    <s v="CHIHUAHUA"/>
    <s v="CALLE SETENTA "/>
    <n v="0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8"/>
    <n v="6"/>
    <n v="14"/>
    <n v="18"/>
    <n v="12"/>
    <n v="30"/>
    <n v="13"/>
    <n v="9"/>
    <n v="22"/>
    <n v="0"/>
    <n v="0"/>
    <n v="0"/>
    <n v="0"/>
    <n v="0"/>
    <n v="0"/>
    <n v="0"/>
    <n v="0"/>
    <n v="0"/>
    <n v="39"/>
    <n v="27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6"/>
    <n v="3"/>
  </r>
  <r>
    <s v="08PJN0537M"/>
    <n v="1"/>
    <s v="MATUTINO"/>
    <s v="FRAY BARTOLOME DE LAS CASAS"/>
    <n v="8"/>
    <s v="CHIHUAHUA"/>
    <n v="8"/>
    <s v="CHIHUAHUA"/>
    <n v="65"/>
    <s v="URIQUE"/>
    <n v="12"/>
    <s v="CEROCAHUI"/>
    <s v="CALLE ANDRES LARA"/>
    <n v="0"/>
    <s v="PRIVADO"/>
    <x v="1"/>
    <n v="2"/>
    <s v="BĂSICA"/>
    <n v="1"/>
    <x v="0"/>
    <n v="1"/>
    <x v="1"/>
    <n v="0"/>
    <s v="NO APLICA"/>
    <n v="0"/>
    <s v="NO APLICA"/>
    <s v="08FZP0019U"/>
    <m/>
    <s v="08ADG0011N"/>
    <n v="0"/>
    <s v="I2019"/>
    <n v="0"/>
    <n v="0"/>
    <n v="0"/>
    <n v="0"/>
    <n v="0"/>
    <n v="0"/>
    <n v="0"/>
    <n v="0"/>
    <n v="0"/>
    <n v="2"/>
    <n v="6"/>
    <n v="8"/>
    <n v="8"/>
    <n v="11"/>
    <n v="19"/>
    <n v="19"/>
    <n v="18"/>
    <n v="37"/>
    <n v="0"/>
    <n v="0"/>
    <n v="0"/>
    <n v="0"/>
    <n v="0"/>
    <n v="0"/>
    <n v="0"/>
    <n v="0"/>
    <n v="0"/>
    <n v="29"/>
    <n v="35"/>
    <n v="64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1"/>
    <n v="0"/>
    <n v="0"/>
    <n v="2"/>
    <n v="8"/>
    <n v="0"/>
    <n v="4"/>
    <n v="0"/>
    <n v="0"/>
    <n v="3"/>
    <n v="0"/>
    <n v="0"/>
    <n v="0"/>
    <n v="1"/>
    <n v="4"/>
    <n v="4"/>
    <n v="4"/>
  </r>
  <r>
    <s v="08DPB0643G"/>
    <n v="4"/>
    <s v="DISCONTINUO"/>
    <s v="HERNANDO ALVARADO TEZOZOMOC"/>
    <n v="8"/>
    <s v="CHIHUAHUA"/>
    <n v="8"/>
    <s v="CHIHUAHUA"/>
    <n v="9"/>
    <s v="BOCOYNA"/>
    <n v="74"/>
    <s v="GUTEACHI (GUTECHI)"/>
    <s v="CALLE GUTEACHI (GUTECHI)"/>
    <n v="0"/>
    <s v="PĂšBLICO"/>
    <x v="3"/>
    <n v="2"/>
    <s v="BĂSICA"/>
    <n v="2"/>
    <x v="2"/>
    <n v="3"/>
    <x v="4"/>
    <n v="0"/>
    <s v="NO APLICA"/>
    <n v="0"/>
    <s v="NO APLICA"/>
    <s v="08FZI0004I"/>
    <s v="08FJI0002J"/>
    <s v="08ADG0003E"/>
    <n v="0"/>
    <s v="I2019"/>
    <n v="16"/>
    <n v="17"/>
    <n v="33"/>
    <n v="16"/>
    <n v="17"/>
    <n v="33"/>
    <n v="0"/>
    <n v="3"/>
    <n v="3"/>
    <n v="0"/>
    <n v="3"/>
    <n v="3"/>
    <n v="3"/>
    <n v="2"/>
    <n v="5"/>
    <n v="1"/>
    <n v="3"/>
    <n v="4"/>
    <n v="5"/>
    <n v="3"/>
    <n v="8"/>
    <n v="2"/>
    <n v="2"/>
    <n v="4"/>
    <n v="5"/>
    <n v="7"/>
    <n v="12"/>
    <n v="16"/>
    <n v="20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EJN0048R"/>
    <n v="1"/>
    <s v="MATUTINO"/>
    <s v="BELLAVISTA 1099"/>
    <n v="8"/>
    <s v="CHIHUAHUA"/>
    <n v="8"/>
    <s v="CHIHUAHUA"/>
    <n v="37"/>
    <s v="JUĂREZ"/>
    <n v="1"/>
    <s v="JUĂREZ"/>
    <s v="CALLE JOSE MARIA ARTEAGA"/>
    <n v="1001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2"/>
    <n v="4"/>
    <n v="13"/>
    <n v="16"/>
    <n v="29"/>
    <n v="17"/>
    <n v="17"/>
    <n v="34"/>
    <n v="0"/>
    <n v="0"/>
    <n v="0"/>
    <n v="0"/>
    <n v="0"/>
    <n v="0"/>
    <n v="0"/>
    <n v="0"/>
    <n v="0"/>
    <n v="32"/>
    <n v="35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EJN0307O"/>
    <n v="1"/>
    <s v="MATUTINO"/>
    <s v="ESTANCIA FELIZ 1277"/>
    <n v="8"/>
    <s v="CHIHUAHUA"/>
    <n v="8"/>
    <s v="CHIHUAHUA"/>
    <n v="19"/>
    <s v="CHIHUAHUA"/>
    <n v="1"/>
    <s v="CHIHUAHUA"/>
    <s v="CALLE SANDINISTAS"/>
    <n v="179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4"/>
    <n v="7"/>
    <n v="11"/>
    <n v="13"/>
    <n v="12"/>
    <n v="25"/>
    <n v="11"/>
    <n v="19"/>
    <n v="30"/>
    <n v="0"/>
    <n v="0"/>
    <n v="0"/>
    <n v="0"/>
    <n v="0"/>
    <n v="0"/>
    <n v="0"/>
    <n v="0"/>
    <n v="0"/>
    <n v="28"/>
    <n v="38"/>
    <n v="66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5"/>
    <n v="3"/>
  </r>
  <r>
    <s v="08PJN0083C"/>
    <n v="1"/>
    <s v="MATUTINO"/>
    <s v="PREESCOLAR VILLA JUAREZ"/>
    <n v="8"/>
    <s v="CHIHUAHUA"/>
    <n v="8"/>
    <s v="CHIHUAHUA"/>
    <n v="19"/>
    <s v="CHIHUAHUA"/>
    <n v="1"/>
    <s v="CHIHUAHUA"/>
    <s v="CALLE ONCE"/>
    <n v="1500"/>
    <s v="PRIVADO"/>
    <x v="1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30"/>
    <n v="38"/>
    <n v="68"/>
    <n v="1"/>
    <n v="0"/>
    <n v="1"/>
    <n v="0"/>
    <n v="0"/>
    <n v="0"/>
    <n v="0"/>
    <n v="0"/>
    <n v="0"/>
    <n v="0"/>
    <n v="0"/>
    <n v="0"/>
    <n v="0"/>
    <n v="0"/>
    <n v="0"/>
    <n v="31"/>
    <n v="38"/>
    <n v="6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"/>
    <n v="0"/>
    <n v="1"/>
    <n v="0"/>
    <n v="0"/>
    <n v="0"/>
    <n v="0"/>
    <n v="0"/>
    <n v="0"/>
    <n v="1"/>
    <n v="1"/>
    <n v="3"/>
    <n v="3"/>
  </r>
  <r>
    <s v="08PJN0339M"/>
    <n v="1"/>
    <s v="MATUTINO"/>
    <s v="COLEGIO JUAREZ"/>
    <n v="8"/>
    <s v="CHIHUAHUA"/>
    <n v="8"/>
    <s v="CHIHUAHUA"/>
    <n v="37"/>
    <s v="JUĂREZ"/>
    <n v="1"/>
    <s v="JUĂREZ"/>
    <s v="CAMINO A ESCUDERO"/>
    <n v="985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4"/>
    <n v="1"/>
    <n v="5"/>
    <n v="12"/>
    <n v="14"/>
    <n v="26"/>
    <n v="15"/>
    <n v="16"/>
    <n v="31"/>
    <n v="0"/>
    <n v="0"/>
    <n v="0"/>
    <n v="0"/>
    <n v="0"/>
    <n v="0"/>
    <n v="0"/>
    <n v="0"/>
    <n v="0"/>
    <n v="31"/>
    <n v="31"/>
    <n v="62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1"/>
    <n v="5"/>
    <n v="14"/>
    <n v="0"/>
    <n v="3"/>
    <n v="1"/>
    <n v="0"/>
    <n v="0"/>
    <n v="0"/>
    <n v="0"/>
    <n v="0"/>
    <n v="2"/>
    <n v="3"/>
    <n v="5"/>
    <n v="5"/>
  </r>
  <r>
    <s v="08PJN0690G"/>
    <n v="1"/>
    <s v="MATUTINO"/>
    <s v="CENTRO EDUCATIVO MONTESQUIEU"/>
    <n v="8"/>
    <s v="CHIHUAHUA"/>
    <n v="8"/>
    <s v="CHIHUAHUA"/>
    <n v="37"/>
    <s v="JUĂREZ"/>
    <n v="1"/>
    <s v="JUĂREZ"/>
    <s v="CALLE PASEO TRES CANTOS"/>
    <n v="91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8"/>
    <n v="12"/>
    <n v="20"/>
    <n v="13"/>
    <n v="11"/>
    <n v="24"/>
    <n v="12"/>
    <n v="12"/>
    <n v="24"/>
    <n v="0"/>
    <n v="0"/>
    <n v="0"/>
    <n v="0"/>
    <n v="0"/>
    <n v="0"/>
    <n v="0"/>
    <n v="0"/>
    <n v="0"/>
    <n v="33"/>
    <n v="35"/>
    <n v="6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3"/>
    <n v="0"/>
    <n v="1"/>
    <n v="6"/>
    <n v="0"/>
    <n v="2"/>
    <n v="1"/>
    <n v="0"/>
    <n v="0"/>
    <n v="0"/>
    <n v="0"/>
    <n v="0"/>
    <n v="1"/>
    <n v="2"/>
    <n v="4"/>
    <n v="3"/>
  </r>
  <r>
    <s v="08DTV0158N"/>
    <n v="1"/>
    <s v="MATUTINO"/>
    <s v="LĂZARO CARDENAS DEL RĂŤO"/>
    <n v="8"/>
    <s v="CHIHUAHUA"/>
    <n v="8"/>
    <s v="CHIHUAHUA"/>
    <n v="65"/>
    <s v="URIQUE"/>
    <n v="33"/>
    <s v="LAS MORAS"/>
    <s v="NINGUNO NINGUNO"/>
    <n v="0"/>
    <s v="PĂšBLICO"/>
    <x v="3"/>
    <n v="2"/>
    <s v="BĂSICA"/>
    <n v="3"/>
    <x v="1"/>
    <n v="3"/>
    <x v="2"/>
    <n v="0"/>
    <s v="NO APLICA"/>
    <n v="0"/>
    <s v="NO APLICA"/>
    <s v="08FTV0040N"/>
    <m/>
    <s v="08ADG0003E"/>
    <n v="0"/>
    <s v="I2019"/>
    <n v="16"/>
    <n v="18"/>
    <n v="34"/>
    <n v="15"/>
    <n v="18"/>
    <n v="33"/>
    <n v="5"/>
    <n v="8"/>
    <n v="13"/>
    <n v="5"/>
    <n v="6"/>
    <n v="11"/>
    <n v="8"/>
    <n v="5"/>
    <n v="13"/>
    <n v="4"/>
    <n v="4"/>
    <n v="8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</r>
  <r>
    <s v="08DTV0245I"/>
    <n v="1"/>
    <s v="MATUTINO"/>
    <s v="LĂZARO CĂRDENAS DEL RIO"/>
    <n v="8"/>
    <s v="CHIHUAHUA"/>
    <n v="8"/>
    <s v="CHIHUAHUA"/>
    <n v="65"/>
    <s v="URIQUE"/>
    <n v="315"/>
    <s v="CIENEGUITA DE BARRANCA"/>
    <s v="NINGUNO NINGUNO"/>
    <n v="0"/>
    <s v="PĂšBLICO"/>
    <x v="3"/>
    <n v="2"/>
    <s v="BĂSICA"/>
    <n v="3"/>
    <x v="1"/>
    <n v="3"/>
    <x v="2"/>
    <n v="0"/>
    <s v="NO APLICA"/>
    <n v="0"/>
    <s v="NO APLICA"/>
    <s v="08FTV0040N"/>
    <m/>
    <m/>
    <n v="0"/>
    <s v="I2019"/>
    <n v="16"/>
    <n v="15"/>
    <n v="31"/>
    <n v="16"/>
    <n v="14"/>
    <n v="30"/>
    <n v="4"/>
    <n v="2"/>
    <n v="6"/>
    <n v="5"/>
    <n v="9"/>
    <n v="14"/>
    <n v="7"/>
    <n v="3"/>
    <n v="10"/>
    <n v="4"/>
    <n v="10"/>
    <n v="14"/>
    <n v="0"/>
    <n v="0"/>
    <n v="0"/>
    <n v="0"/>
    <n v="0"/>
    <n v="0"/>
    <n v="0"/>
    <n v="0"/>
    <n v="0"/>
    <n v="16"/>
    <n v="22"/>
    <n v="3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</r>
  <r>
    <s v="08ETV0082N"/>
    <n v="1"/>
    <s v="MATUTINO"/>
    <s v="TELESECUNDARIA 6082"/>
    <n v="8"/>
    <s v="CHIHUAHUA"/>
    <n v="8"/>
    <s v="CHIHUAHUA"/>
    <n v="1"/>
    <s v="AHUMADA"/>
    <n v="7"/>
    <s v="ĂLAMOS DE PEĂ‘A"/>
    <s v="CALLE ALAMOS DE PEĂ‘A"/>
    <n v="0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14"/>
    <n v="16"/>
    <n v="30"/>
    <n v="14"/>
    <n v="16"/>
    <n v="30"/>
    <n v="5"/>
    <n v="4"/>
    <n v="9"/>
    <n v="7"/>
    <n v="7"/>
    <n v="14"/>
    <n v="6"/>
    <n v="2"/>
    <n v="8"/>
    <n v="3"/>
    <n v="10"/>
    <n v="13"/>
    <n v="0"/>
    <n v="0"/>
    <n v="0"/>
    <n v="0"/>
    <n v="0"/>
    <n v="0"/>
    <n v="0"/>
    <n v="0"/>
    <n v="0"/>
    <n v="16"/>
    <n v="19"/>
    <n v="3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JN0262I"/>
    <n v="1"/>
    <s v="MATUTINO"/>
    <s v="PASO DEL NORTE 1218"/>
    <n v="8"/>
    <s v="CHIHUAHUA"/>
    <n v="8"/>
    <s v="CHIHUAHUA"/>
    <n v="37"/>
    <s v="JUĂREZ"/>
    <n v="1"/>
    <s v="JUĂREZ"/>
    <s v="CALLE JOSE MARIA MORELOS"/>
    <n v="0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0"/>
    <n v="3"/>
    <n v="3"/>
    <n v="9"/>
    <n v="10"/>
    <n v="19"/>
    <n v="26"/>
    <n v="21"/>
    <n v="47"/>
    <n v="0"/>
    <n v="0"/>
    <n v="0"/>
    <n v="0"/>
    <n v="0"/>
    <n v="0"/>
    <n v="0"/>
    <n v="0"/>
    <n v="0"/>
    <n v="35"/>
    <n v="34"/>
    <n v="6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0"/>
    <n v="1"/>
    <n v="5"/>
    <n v="0"/>
    <n v="2"/>
    <n v="0"/>
    <n v="0"/>
    <n v="1"/>
    <n v="0"/>
    <n v="0"/>
    <n v="0"/>
    <n v="1"/>
    <n v="2"/>
    <n v="3"/>
    <n v="3"/>
  </r>
  <r>
    <s v="08EJN0266E"/>
    <n v="1"/>
    <s v="MATUTINO"/>
    <s v="JAIME TORRES BODET 1224"/>
    <n v="8"/>
    <s v="CHIHUAHUA"/>
    <n v="8"/>
    <s v="CHIHUAHUA"/>
    <n v="9"/>
    <s v="BOCOYNA"/>
    <n v="169"/>
    <s v="SAN JUANITO"/>
    <s v="CALLE MAURICIO CORREDOR"/>
    <n v="0"/>
    <s v="PĂšBLICO"/>
    <x v="2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11"/>
    <n v="4"/>
    <n v="15"/>
    <n v="15"/>
    <n v="17"/>
    <n v="32"/>
    <n v="9"/>
    <n v="10"/>
    <n v="19"/>
    <n v="0"/>
    <n v="0"/>
    <n v="0"/>
    <n v="0"/>
    <n v="0"/>
    <n v="0"/>
    <n v="0"/>
    <n v="0"/>
    <n v="0"/>
    <n v="35"/>
    <n v="31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1"/>
    <n v="8"/>
    <n v="0"/>
    <n v="3"/>
    <n v="1"/>
    <n v="1"/>
    <n v="1"/>
    <n v="0"/>
    <n v="0"/>
    <n v="0"/>
    <n v="0"/>
    <n v="3"/>
    <n v="4"/>
    <n v="3"/>
  </r>
  <r>
    <s v="08EJN0282W"/>
    <n v="1"/>
    <s v="MATUTINO"/>
    <s v="JUSTO SIERRA 1244"/>
    <n v="8"/>
    <s v="CHIHUAHUA"/>
    <n v="8"/>
    <s v="CHIHUAHUA"/>
    <n v="17"/>
    <s v="CUAUHTĂ‰MOC"/>
    <n v="5"/>
    <s v="COLONIA ANĂHUAC"/>
    <s v="CALLE ARISIACHI"/>
    <n v="8"/>
    <s v="PĂšBLICO"/>
    <x v="2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6"/>
    <n v="3"/>
    <n v="9"/>
    <n v="9"/>
    <n v="17"/>
    <n v="26"/>
    <n v="10"/>
    <n v="20"/>
    <n v="30"/>
    <n v="0"/>
    <n v="0"/>
    <n v="0"/>
    <n v="0"/>
    <n v="0"/>
    <n v="0"/>
    <n v="0"/>
    <n v="0"/>
    <n v="0"/>
    <n v="25"/>
    <n v="40"/>
    <n v="6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DPR1690Z"/>
    <n v="1"/>
    <s v="MATUTINO"/>
    <s v="FELIPE CARRILLO PUERTO"/>
    <n v="8"/>
    <s v="CHIHUAHUA"/>
    <n v="8"/>
    <s v="CHIHUAHUA"/>
    <n v="16"/>
    <s v="LA CRUZ"/>
    <n v="4"/>
    <s v="CORRALEĂ‘O DE JUĂREZ"/>
    <s v="CALLE FRANCISCO I MADERO"/>
    <n v="30"/>
    <s v="PĂšBLICO"/>
    <x v="3"/>
    <n v="2"/>
    <s v="BĂSICA"/>
    <n v="2"/>
    <x v="2"/>
    <n v="1"/>
    <x v="1"/>
    <n v="0"/>
    <s v="NO APLICA"/>
    <n v="0"/>
    <s v="NO APLICA"/>
    <s v="08FIZ0236Z"/>
    <s v="08FJS0127Y"/>
    <s v="08ADG0057I"/>
    <n v="0"/>
    <s v="I2019"/>
    <n v="19"/>
    <n v="17"/>
    <n v="36"/>
    <n v="19"/>
    <n v="17"/>
    <n v="36"/>
    <n v="3"/>
    <n v="3"/>
    <n v="6"/>
    <n v="3"/>
    <n v="3"/>
    <n v="6"/>
    <n v="4"/>
    <n v="1"/>
    <n v="5"/>
    <n v="3"/>
    <n v="5"/>
    <n v="8"/>
    <n v="3"/>
    <n v="1"/>
    <n v="4"/>
    <n v="3"/>
    <n v="1"/>
    <n v="4"/>
    <n v="2"/>
    <n v="2"/>
    <n v="4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5"/>
    <n v="2"/>
  </r>
  <r>
    <s v="08DTV0077C"/>
    <n v="1"/>
    <s v="MATUTINO"/>
    <s v="TELESECUNDARIA FEDERALIZADA"/>
    <n v="8"/>
    <s v="CHIHUAHUA"/>
    <n v="8"/>
    <s v="CHIHUAHUA"/>
    <n v="29"/>
    <s v="GUADALUPE Y CALVO"/>
    <n v="166"/>
    <s v="PINOS ALTOS"/>
    <s v="CALLE PINOS ALTOS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16"/>
    <n v="18"/>
    <n v="34"/>
    <n v="16"/>
    <n v="18"/>
    <n v="34"/>
    <n v="4"/>
    <n v="6"/>
    <n v="10"/>
    <n v="5"/>
    <n v="5"/>
    <n v="10"/>
    <n v="8"/>
    <n v="5"/>
    <n v="13"/>
    <n v="4"/>
    <n v="5"/>
    <n v="9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DJN0856T"/>
    <n v="1"/>
    <s v="MATUTINO"/>
    <s v="JOHN DEWEY"/>
    <n v="8"/>
    <s v="CHIHUAHUA"/>
    <n v="8"/>
    <s v="CHIHUAHUA"/>
    <n v="32"/>
    <s v="HIDALGO DEL PARRAL"/>
    <n v="1"/>
    <s v="HIDALGO DEL PARRAL"/>
    <s v="CALLE TOLEDO"/>
    <n v="0"/>
    <s v="PĂšBLICO"/>
    <x v="3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7"/>
    <n v="11"/>
    <n v="18"/>
    <n v="14"/>
    <n v="18"/>
    <n v="32"/>
    <n v="12"/>
    <n v="5"/>
    <n v="17"/>
    <n v="0"/>
    <n v="0"/>
    <n v="0"/>
    <n v="0"/>
    <n v="0"/>
    <n v="0"/>
    <n v="0"/>
    <n v="0"/>
    <n v="0"/>
    <n v="33"/>
    <n v="34"/>
    <n v="67"/>
    <n v="1"/>
    <n v="1"/>
    <n v="0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1"/>
    <n v="6"/>
    <n v="0"/>
    <n v="3"/>
    <n v="1"/>
    <n v="1"/>
    <n v="0"/>
    <n v="0"/>
    <n v="0"/>
    <n v="0"/>
    <n v="1"/>
    <n v="3"/>
    <n v="5"/>
    <n v="3"/>
  </r>
  <r>
    <s v="08DJN0894W"/>
    <n v="2"/>
    <s v="VESPERTINO"/>
    <s v="ITZCOATL"/>
    <n v="8"/>
    <s v="CHIHUAHUA"/>
    <n v="8"/>
    <s v="CHIHUAHUA"/>
    <n v="50"/>
    <s v="NUEVO CASAS GRANDES"/>
    <n v="1"/>
    <s v="NUEVO CASAS GRANDES"/>
    <s v="CALLE MELCHOR OCAMPO"/>
    <n v="2500"/>
    <s v="PĂšBLICO"/>
    <x v="3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3"/>
    <n v="4"/>
    <n v="7"/>
    <n v="7"/>
    <n v="8"/>
    <n v="15"/>
    <n v="28"/>
    <n v="17"/>
    <n v="45"/>
    <n v="0"/>
    <n v="0"/>
    <n v="0"/>
    <n v="0"/>
    <n v="0"/>
    <n v="0"/>
    <n v="0"/>
    <n v="0"/>
    <n v="0"/>
    <n v="38"/>
    <n v="29"/>
    <n v="67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0"/>
    <n v="1"/>
    <n v="0"/>
    <n v="6"/>
    <n v="0"/>
    <n v="3"/>
    <n v="0"/>
    <n v="0"/>
    <n v="2"/>
    <n v="0"/>
    <n v="0"/>
    <n v="0"/>
    <n v="1"/>
    <n v="3"/>
    <n v="5"/>
    <n v="3"/>
  </r>
  <r>
    <s v="08DJN2056O"/>
    <n v="1"/>
    <s v="MATUTINO"/>
    <s v="JOSE DE JESUS GUERRERO RIOS"/>
    <n v="8"/>
    <s v="CHIHUAHUA"/>
    <n v="8"/>
    <s v="CHIHUAHUA"/>
    <n v="5"/>
    <s v="ASCENSIĂ“N"/>
    <n v="479"/>
    <s v="EL BISMARCK"/>
    <s v="CALLE ARBOLEDA"/>
    <n v="184"/>
    <s v="PĂšBLICO"/>
    <x v="3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5"/>
    <n v="4"/>
    <n v="9"/>
    <n v="15"/>
    <n v="17"/>
    <n v="32"/>
    <n v="16"/>
    <n v="12"/>
    <n v="28"/>
    <n v="0"/>
    <n v="0"/>
    <n v="0"/>
    <n v="0"/>
    <n v="0"/>
    <n v="0"/>
    <n v="0"/>
    <n v="0"/>
    <n v="0"/>
    <n v="36"/>
    <n v="33"/>
    <n v="69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1"/>
    <n v="1"/>
    <n v="0"/>
    <n v="0"/>
    <n v="0"/>
    <n v="1"/>
    <n v="3"/>
    <n v="3"/>
    <n v="3"/>
  </r>
  <r>
    <s v="08EJN0029C"/>
    <n v="1"/>
    <s v="MATUTINO"/>
    <s v="CHIHUAHUA 1152"/>
    <n v="8"/>
    <s v="CHIHUAHUA"/>
    <n v="8"/>
    <s v="CHIHUAHUA"/>
    <n v="37"/>
    <s v="JUĂREZ"/>
    <n v="1"/>
    <s v="JUĂREZ"/>
    <s v="CALLE LIC. SOTO "/>
    <n v="3783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1"/>
    <n v="3"/>
    <n v="13"/>
    <n v="9"/>
    <n v="22"/>
    <n v="20"/>
    <n v="23"/>
    <n v="43"/>
    <n v="0"/>
    <n v="0"/>
    <n v="0"/>
    <n v="0"/>
    <n v="0"/>
    <n v="0"/>
    <n v="0"/>
    <n v="0"/>
    <n v="0"/>
    <n v="35"/>
    <n v="33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</r>
  <r>
    <s v="08EJN0041Y"/>
    <n v="1"/>
    <s v="MATUTINO"/>
    <s v="LUIS URIAS BELDERRAIN 1145"/>
    <n v="8"/>
    <s v="CHIHUAHUA"/>
    <n v="8"/>
    <s v="CHIHUAHUA"/>
    <n v="31"/>
    <s v="GUERRERO"/>
    <n v="1"/>
    <s v="VICENTE GUERRERO"/>
    <s v="CALLE SAN RAFAEL"/>
    <n v="0"/>
    <s v="PĂšBLICO"/>
    <x v="2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4"/>
    <n v="10"/>
    <n v="14"/>
    <n v="9"/>
    <n v="18"/>
    <n v="27"/>
    <n v="16"/>
    <n v="10"/>
    <n v="26"/>
    <n v="0"/>
    <n v="0"/>
    <n v="0"/>
    <n v="0"/>
    <n v="0"/>
    <n v="0"/>
    <n v="0"/>
    <n v="0"/>
    <n v="0"/>
    <n v="29"/>
    <n v="38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2"/>
    <n v="7"/>
    <n v="0"/>
    <n v="3"/>
    <n v="1"/>
    <n v="1"/>
    <n v="1"/>
    <n v="0"/>
    <n v="0"/>
    <n v="0"/>
    <n v="0"/>
    <n v="3"/>
    <n v="3"/>
    <n v="3"/>
  </r>
  <r>
    <s v="08EJN0190F"/>
    <n v="1"/>
    <s v="MATUTINO"/>
    <s v="ENRIQUETA SURAY 1078"/>
    <n v="8"/>
    <s v="CHIHUAHUA"/>
    <n v="8"/>
    <s v="CHIHUAHUA"/>
    <n v="1"/>
    <s v="AHUMADA"/>
    <n v="1"/>
    <s v="MIGUEL AHUMADA"/>
    <s v="CALLE BOLIVIA"/>
    <n v="501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13"/>
    <n v="8"/>
    <n v="21"/>
    <n v="27"/>
    <n v="20"/>
    <n v="47"/>
    <n v="0"/>
    <n v="0"/>
    <n v="0"/>
    <n v="0"/>
    <n v="0"/>
    <n v="0"/>
    <n v="0"/>
    <n v="0"/>
    <n v="0"/>
    <n v="40"/>
    <n v="28"/>
    <n v="68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5"/>
    <n v="0"/>
    <n v="3"/>
    <n v="0"/>
    <n v="1"/>
    <n v="2"/>
    <n v="0"/>
    <n v="0"/>
    <n v="0"/>
    <n v="0"/>
    <n v="3"/>
    <n v="3"/>
    <n v="3"/>
  </r>
  <r>
    <s v="08EJN0294A"/>
    <n v="1"/>
    <s v="MATUTINO"/>
    <s v="PAQUIME 1258"/>
    <n v="8"/>
    <s v="CHIHUAHUA"/>
    <n v="8"/>
    <s v="CHIHUAHUA"/>
    <n v="50"/>
    <s v="NUEVO CASAS GRANDES"/>
    <n v="1"/>
    <s v="NUEVO CASAS GRANDES"/>
    <s v="CALLE RIO OTEROS "/>
    <n v="0"/>
    <s v="PĂšBLICO"/>
    <x v="2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1"/>
    <n v="1"/>
    <n v="2"/>
    <n v="14"/>
    <n v="9"/>
    <n v="23"/>
    <n v="20"/>
    <n v="22"/>
    <n v="42"/>
    <n v="0"/>
    <n v="0"/>
    <n v="0"/>
    <n v="0"/>
    <n v="0"/>
    <n v="0"/>
    <n v="0"/>
    <n v="0"/>
    <n v="0"/>
    <n v="35"/>
    <n v="32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5"/>
    <n v="3"/>
  </r>
  <r>
    <s v="08DPR0449D"/>
    <n v="4"/>
    <s v="DISCONTINUO"/>
    <s v="AGUSTIN MELGAR"/>
    <n v="8"/>
    <s v="CHIHUAHUA"/>
    <n v="8"/>
    <s v="CHIHUAHUA"/>
    <n v="52"/>
    <s v="OJINAGA"/>
    <n v="24"/>
    <s v="LA ESMERALDA"/>
    <s v="CALLE LA ESMERALDA"/>
    <n v="0"/>
    <s v="PĂšBLICO"/>
    <x v="3"/>
    <n v="2"/>
    <s v="BĂSICA"/>
    <n v="2"/>
    <x v="2"/>
    <n v="1"/>
    <x v="1"/>
    <n v="0"/>
    <s v="NO APLICA"/>
    <n v="0"/>
    <s v="NO APLICA"/>
    <s v="08FIZ0132D"/>
    <s v="08FJS0101Q"/>
    <s v="08ADG0056J"/>
    <n v="0"/>
    <s v="I2019"/>
    <n v="19"/>
    <n v="14"/>
    <n v="33"/>
    <n v="19"/>
    <n v="14"/>
    <n v="33"/>
    <n v="4"/>
    <n v="2"/>
    <n v="6"/>
    <n v="5"/>
    <n v="3"/>
    <n v="8"/>
    <n v="1"/>
    <n v="3"/>
    <n v="4"/>
    <n v="5"/>
    <n v="3"/>
    <n v="8"/>
    <n v="4"/>
    <n v="1"/>
    <n v="5"/>
    <n v="1"/>
    <n v="0"/>
    <n v="1"/>
    <n v="3"/>
    <n v="5"/>
    <n v="8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4"/>
  </r>
  <r>
    <s v="08DPR1251A"/>
    <n v="4"/>
    <s v="DISCONTINUO"/>
    <s v="MIGUEL HIDALGO"/>
    <n v="8"/>
    <s v="CHIHUAHUA"/>
    <n v="8"/>
    <s v="CHIHUAHUA"/>
    <n v="8"/>
    <s v="BATOPILAS DE MANUEL GĂ“MEZ MORĂŤN"/>
    <n v="2"/>
    <s v="ABOREACHI"/>
    <s v="NINGUNO NINGUNO"/>
    <n v="0"/>
    <s v="PĂšBLICO"/>
    <x v="3"/>
    <n v="2"/>
    <s v="BĂSICA"/>
    <n v="2"/>
    <x v="2"/>
    <n v="1"/>
    <x v="1"/>
    <n v="0"/>
    <s v="NO APLICA"/>
    <n v="0"/>
    <s v="NO APLICA"/>
    <s v="08FIZ0215M"/>
    <s v="08FJS0124A"/>
    <s v="08ADG0003E"/>
    <n v="0"/>
    <s v="I2019"/>
    <n v="19"/>
    <n v="17"/>
    <n v="36"/>
    <n v="19"/>
    <n v="17"/>
    <n v="36"/>
    <n v="2"/>
    <n v="3"/>
    <n v="5"/>
    <n v="2"/>
    <n v="1"/>
    <n v="3"/>
    <n v="4"/>
    <n v="3"/>
    <n v="7"/>
    <n v="4"/>
    <n v="3"/>
    <n v="7"/>
    <n v="1"/>
    <n v="4"/>
    <n v="5"/>
    <n v="4"/>
    <n v="2"/>
    <n v="6"/>
    <n v="3"/>
    <n v="2"/>
    <n v="5"/>
    <n v="18"/>
    <n v="15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271V"/>
    <n v="1"/>
    <s v="MATUTINO"/>
    <s v="TENOCHTITLAN"/>
    <n v="8"/>
    <s v="CHIHUAHUA"/>
    <n v="8"/>
    <s v="CHIHUAHUA"/>
    <n v="29"/>
    <s v="GUADALUPE Y CALVO"/>
    <n v="610"/>
    <s v="EL OCOTE"/>
    <s v="CALLE EL OCOTE"/>
    <n v="0"/>
    <s v="PĂšBLICO"/>
    <x v="3"/>
    <n v="2"/>
    <s v="BĂSICA"/>
    <n v="2"/>
    <x v="2"/>
    <n v="1"/>
    <x v="1"/>
    <n v="0"/>
    <s v="NO APLICA"/>
    <n v="0"/>
    <s v="NO APLICA"/>
    <s v="08FIZ0260Z"/>
    <s v="08FJS0131K"/>
    <s v="08ADG0007A"/>
    <n v="0"/>
    <s v="I2019"/>
    <n v="19"/>
    <n v="17"/>
    <n v="36"/>
    <n v="17"/>
    <n v="16"/>
    <n v="33"/>
    <n v="2"/>
    <n v="2"/>
    <n v="4"/>
    <n v="2"/>
    <n v="3"/>
    <n v="5"/>
    <n v="0"/>
    <n v="0"/>
    <n v="0"/>
    <n v="4"/>
    <n v="9"/>
    <n v="13"/>
    <n v="2"/>
    <n v="3"/>
    <n v="5"/>
    <n v="4"/>
    <n v="2"/>
    <n v="6"/>
    <n v="3"/>
    <n v="3"/>
    <n v="6"/>
    <n v="15"/>
    <n v="20"/>
    <n v="3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PPR1835I"/>
    <n v="1"/>
    <s v="MATUTINO"/>
    <s v="COLEGIO MEXICO EUROPEO LOIRE"/>
    <n v="8"/>
    <s v="CHIHUAHUA"/>
    <n v="8"/>
    <s v="CHIHUAHUA"/>
    <n v="37"/>
    <s v="JUĂREZ"/>
    <n v="1"/>
    <s v="JUĂREZ"/>
    <s v="AVENIDA PLUTARCO ELIAS CALLES"/>
    <n v="113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21"/>
    <n v="13"/>
    <n v="34"/>
    <n v="21"/>
    <n v="13"/>
    <n v="34"/>
    <n v="4"/>
    <n v="2"/>
    <n v="6"/>
    <n v="4"/>
    <n v="3"/>
    <n v="7"/>
    <n v="2"/>
    <n v="3"/>
    <n v="5"/>
    <n v="6"/>
    <n v="2"/>
    <n v="8"/>
    <n v="5"/>
    <n v="1"/>
    <n v="6"/>
    <n v="3"/>
    <n v="0"/>
    <n v="3"/>
    <n v="0"/>
    <n v="0"/>
    <n v="0"/>
    <n v="20"/>
    <n v="9"/>
    <n v="29"/>
    <n v="0"/>
    <n v="0"/>
    <n v="0"/>
    <n v="0"/>
    <n v="1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2"/>
    <n v="0"/>
    <n v="1"/>
    <n v="7"/>
    <n v="0"/>
    <n v="3"/>
    <n v="0"/>
    <n v="0"/>
    <n v="0"/>
    <n v="0"/>
    <n v="1"/>
    <n v="0"/>
    <n v="2"/>
    <n v="3"/>
    <n v="6"/>
    <n v="5"/>
  </r>
  <r>
    <s v="08DPB0114Q"/>
    <n v="1"/>
    <s v="MATUTINO"/>
    <s v="CUAUHTEMOC"/>
    <n v="8"/>
    <s v="CHIHUAHUA"/>
    <n v="8"/>
    <s v="CHIHUAHUA"/>
    <n v="29"/>
    <s v="GUADALUPE Y CALVO"/>
    <n v="580"/>
    <s v="EL MUERTO"/>
    <s v="CALLE EL MUERTO"/>
    <n v="0"/>
    <s v="PĂšBLICO"/>
    <x v="3"/>
    <n v="2"/>
    <s v="BĂSICA"/>
    <n v="2"/>
    <x v="2"/>
    <n v="3"/>
    <x v="4"/>
    <n v="0"/>
    <s v="NO APLICA"/>
    <n v="0"/>
    <s v="NO APLICA"/>
    <s v="08FZI0012R"/>
    <s v="08FJI0004H"/>
    <s v="08ADG0007A"/>
    <n v="0"/>
    <s v="I2019"/>
    <n v="14"/>
    <n v="21"/>
    <n v="35"/>
    <n v="14"/>
    <n v="18"/>
    <n v="32"/>
    <n v="2"/>
    <n v="2"/>
    <n v="4"/>
    <n v="3"/>
    <n v="2"/>
    <n v="5"/>
    <n v="3"/>
    <n v="2"/>
    <n v="5"/>
    <n v="3"/>
    <n v="8"/>
    <n v="11"/>
    <n v="3"/>
    <n v="3"/>
    <n v="6"/>
    <n v="2"/>
    <n v="1"/>
    <n v="3"/>
    <n v="1"/>
    <n v="5"/>
    <n v="6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119L"/>
    <n v="1"/>
    <s v="MATUTINO"/>
    <s v="EMILIANO ZAPATA"/>
    <n v="8"/>
    <s v="CHIHUAHUA"/>
    <n v="8"/>
    <s v="CHIHUAHUA"/>
    <n v="27"/>
    <s v="GUACHOCHI"/>
    <n v="1096"/>
    <s v="CUMBRE DE GĂśERACHI"/>
    <s v="CALLE CUMBRE DE HUERACHI"/>
    <n v="0"/>
    <s v="PĂšBLICO"/>
    <x v="3"/>
    <n v="2"/>
    <s v="BĂSICA"/>
    <n v="2"/>
    <x v="2"/>
    <n v="3"/>
    <x v="4"/>
    <n v="0"/>
    <s v="NO APLICA"/>
    <n v="0"/>
    <s v="NO APLICA"/>
    <s v="08FZI0008E"/>
    <s v="08FJI0003I"/>
    <s v="08ADG0006B"/>
    <n v="0"/>
    <s v="I2019"/>
    <n v="20"/>
    <n v="18"/>
    <n v="38"/>
    <n v="17"/>
    <n v="17"/>
    <n v="34"/>
    <n v="2"/>
    <n v="1"/>
    <n v="3"/>
    <n v="2"/>
    <n v="2"/>
    <n v="4"/>
    <n v="4"/>
    <n v="1"/>
    <n v="5"/>
    <n v="1"/>
    <n v="2"/>
    <n v="3"/>
    <n v="1"/>
    <n v="4"/>
    <n v="5"/>
    <n v="5"/>
    <n v="2"/>
    <n v="7"/>
    <n v="4"/>
    <n v="6"/>
    <n v="10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414N"/>
    <n v="1"/>
    <s v="MATUTINO"/>
    <s v="JOSE MARTI"/>
    <n v="8"/>
    <s v="CHIHUAHUA"/>
    <n v="8"/>
    <s v="CHIHUAHUA"/>
    <n v="27"/>
    <s v="GUACHOCHI"/>
    <n v="1163"/>
    <s v="NACASORACHI"/>
    <s v="CALLE NACOSARACHI"/>
    <n v="0"/>
    <s v="PĂšBLICO"/>
    <x v="3"/>
    <n v="2"/>
    <s v="BĂSICA"/>
    <n v="2"/>
    <x v="2"/>
    <n v="3"/>
    <x v="4"/>
    <n v="0"/>
    <s v="NO APLICA"/>
    <n v="0"/>
    <s v="NO APLICA"/>
    <s v="08FZI0021Z"/>
    <s v="08FJI0008D"/>
    <s v="08ADG0006B"/>
    <n v="0"/>
    <s v="I2019"/>
    <n v="20"/>
    <n v="14"/>
    <n v="34"/>
    <n v="20"/>
    <n v="14"/>
    <n v="34"/>
    <n v="2"/>
    <n v="5"/>
    <n v="7"/>
    <n v="2"/>
    <n v="4"/>
    <n v="6"/>
    <n v="2"/>
    <n v="1"/>
    <n v="3"/>
    <n v="6"/>
    <n v="2"/>
    <n v="8"/>
    <n v="3"/>
    <n v="1"/>
    <n v="4"/>
    <n v="5"/>
    <n v="4"/>
    <n v="9"/>
    <n v="3"/>
    <n v="1"/>
    <n v="4"/>
    <n v="21"/>
    <n v="13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425T"/>
    <n v="1"/>
    <s v="MATUTINO"/>
    <s v="BENITO JUAREZ"/>
    <n v="8"/>
    <s v="CHIHUAHUA"/>
    <n v="8"/>
    <s v="CHIHUAHUA"/>
    <n v="27"/>
    <s v="GUACHOCHI"/>
    <n v="55"/>
    <s v="NACHACACHI"/>
    <s v="CALLE NACHACACHI"/>
    <n v="0"/>
    <s v="PĂšBLICO"/>
    <x v="3"/>
    <n v="2"/>
    <s v="BĂSICA"/>
    <n v="2"/>
    <x v="2"/>
    <n v="3"/>
    <x v="4"/>
    <n v="0"/>
    <s v="NO APLICA"/>
    <n v="0"/>
    <s v="NO APLICA"/>
    <s v="08FZI0005H"/>
    <s v="08FJI0003I"/>
    <s v="08ADG0006B"/>
    <n v="0"/>
    <s v="I2019"/>
    <n v="17"/>
    <n v="19"/>
    <n v="36"/>
    <n v="17"/>
    <n v="19"/>
    <n v="36"/>
    <n v="2"/>
    <n v="1"/>
    <n v="3"/>
    <n v="1"/>
    <n v="0"/>
    <n v="1"/>
    <n v="5"/>
    <n v="5"/>
    <n v="10"/>
    <n v="2"/>
    <n v="4"/>
    <n v="6"/>
    <n v="4"/>
    <n v="4"/>
    <n v="8"/>
    <n v="2"/>
    <n v="2"/>
    <n v="4"/>
    <n v="2"/>
    <n v="3"/>
    <n v="5"/>
    <n v="16"/>
    <n v="18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563V"/>
    <n v="4"/>
    <s v="DISCONTINUO"/>
    <s v="FLORENCIO DIAZ HOLGUIN"/>
    <n v="8"/>
    <s v="CHIHUAHUA"/>
    <n v="8"/>
    <s v="CHIHUAHUA"/>
    <n v="7"/>
    <s v="BALLEZA"/>
    <n v="59"/>
    <s v="EJIDO GUAZARACHI"/>
    <s v="CALLE HUASARACHI"/>
    <n v="0"/>
    <s v="PĂšBLICO"/>
    <x v="3"/>
    <n v="2"/>
    <s v="BĂSICA"/>
    <n v="2"/>
    <x v="2"/>
    <n v="3"/>
    <x v="4"/>
    <n v="0"/>
    <s v="NO APLICA"/>
    <n v="0"/>
    <s v="NO APLICA"/>
    <s v="08FZI0007F"/>
    <s v="08FJI0003I"/>
    <s v="08ADG0006B"/>
    <n v="0"/>
    <s v="I2019"/>
    <n v="17"/>
    <n v="19"/>
    <n v="36"/>
    <n v="16"/>
    <n v="18"/>
    <n v="34"/>
    <n v="1"/>
    <n v="2"/>
    <n v="3"/>
    <n v="1"/>
    <n v="2"/>
    <n v="3"/>
    <n v="2"/>
    <n v="2"/>
    <n v="4"/>
    <n v="4"/>
    <n v="0"/>
    <n v="4"/>
    <n v="4"/>
    <n v="5"/>
    <n v="9"/>
    <n v="2"/>
    <n v="4"/>
    <n v="6"/>
    <n v="3"/>
    <n v="5"/>
    <n v="8"/>
    <n v="16"/>
    <n v="18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</r>
  <r>
    <s v="08DJN0867Z"/>
    <n v="2"/>
    <s v="VESPERTINO"/>
    <s v="JOSE CLEMENTE OROZCO"/>
    <n v="8"/>
    <s v="CHIHUAHUA"/>
    <n v="8"/>
    <s v="CHIHUAHUA"/>
    <n v="17"/>
    <s v="CUAUHTĂ‰MOC"/>
    <n v="1"/>
    <s v="CUAUHTĂ‰MOC"/>
    <s v="CALLE REPUBLICA DEL SALVADOR"/>
    <n v="250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6"/>
    <n v="5"/>
    <n v="11"/>
    <n v="13"/>
    <n v="13"/>
    <n v="26"/>
    <n v="11"/>
    <n v="18"/>
    <n v="29"/>
    <n v="0"/>
    <n v="0"/>
    <n v="0"/>
    <n v="0"/>
    <n v="0"/>
    <n v="0"/>
    <n v="0"/>
    <n v="0"/>
    <n v="0"/>
    <n v="30"/>
    <n v="36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5"/>
  </r>
  <r>
    <s v="08EJN0011D"/>
    <n v="1"/>
    <s v="MATUTINO"/>
    <s v="GABRIELA MISTRAL 1132"/>
    <n v="8"/>
    <s v="CHIHUAHUA"/>
    <n v="8"/>
    <s v="CHIHUAHUA"/>
    <n v="19"/>
    <s v="CHIHUAHUA"/>
    <n v="1"/>
    <s v="CHIHUAHUA"/>
    <s v="AVENIDA TEOFILO BORUNDA"/>
    <n v="3900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3"/>
    <n v="8"/>
    <n v="21"/>
    <n v="10"/>
    <n v="12"/>
    <n v="22"/>
    <n v="14"/>
    <n v="11"/>
    <n v="25"/>
    <n v="0"/>
    <n v="0"/>
    <n v="0"/>
    <n v="0"/>
    <n v="0"/>
    <n v="0"/>
    <n v="0"/>
    <n v="0"/>
    <n v="0"/>
    <n v="37"/>
    <n v="31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EJN0132P"/>
    <n v="1"/>
    <s v="MATUTINO"/>
    <s v="IGNACIO ZARAGOZA 1052"/>
    <n v="8"/>
    <s v="CHIHUAHUA"/>
    <n v="8"/>
    <s v="CHIHUAHUA"/>
    <n v="19"/>
    <s v="CHIHUAHUA"/>
    <n v="1"/>
    <s v="CHIHUAHUA"/>
    <s v="CALLE 24"/>
    <n v="4601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7"/>
    <n v="7"/>
    <n v="14"/>
    <n v="11"/>
    <n v="12"/>
    <n v="23"/>
    <n v="19"/>
    <n v="11"/>
    <n v="30"/>
    <n v="0"/>
    <n v="0"/>
    <n v="0"/>
    <n v="0"/>
    <n v="0"/>
    <n v="0"/>
    <n v="0"/>
    <n v="0"/>
    <n v="0"/>
    <n v="37"/>
    <n v="30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1"/>
    <n v="8"/>
    <n v="0"/>
    <n v="3"/>
    <n v="0"/>
    <n v="0"/>
    <n v="2"/>
    <n v="0"/>
    <n v="0"/>
    <n v="0"/>
    <n v="1"/>
    <n v="3"/>
    <n v="3"/>
    <n v="3"/>
  </r>
  <r>
    <s v="08EJN0203T"/>
    <n v="1"/>
    <s v="MATUTINO"/>
    <s v="TERESA DE LA ROSA 1095"/>
    <n v="8"/>
    <s v="CHIHUAHUA"/>
    <n v="8"/>
    <s v="CHIHUAHUA"/>
    <n v="63"/>
    <s v="TEMĂ“SACHIC"/>
    <n v="1"/>
    <s v="TEMĂ“SACHIC"/>
    <s v="CALLE HIDALGO"/>
    <n v="0"/>
    <s v="PĂšBLICO"/>
    <x v="2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1"/>
    <n v="13"/>
    <n v="24"/>
    <n v="12"/>
    <n v="16"/>
    <n v="28"/>
    <n v="8"/>
    <n v="8"/>
    <n v="16"/>
    <n v="0"/>
    <n v="0"/>
    <n v="0"/>
    <n v="0"/>
    <n v="0"/>
    <n v="0"/>
    <n v="0"/>
    <n v="0"/>
    <n v="0"/>
    <n v="31"/>
    <n v="37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1"/>
    <n v="1"/>
    <n v="1"/>
    <n v="0"/>
    <n v="0"/>
    <n v="0"/>
    <n v="0"/>
    <n v="3"/>
    <n v="3"/>
    <n v="3"/>
  </r>
  <r>
    <s v="08PJN0341A"/>
    <n v="1"/>
    <s v="MATUTINO"/>
    <s v="ASOCIACION GANADERA D.I.F."/>
    <n v="8"/>
    <s v="CHIHUAHUA"/>
    <n v="8"/>
    <s v="CHIHUAHUA"/>
    <n v="1"/>
    <s v="AHUMADA"/>
    <n v="1"/>
    <s v="MIGUEL AHUMADA"/>
    <s v="CALLE TAMAULIPAS"/>
    <n v="70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0"/>
    <n v="0"/>
    <n v="0"/>
    <n v="7"/>
    <n v="15"/>
    <n v="22"/>
    <n v="22"/>
    <n v="28"/>
    <n v="50"/>
    <n v="0"/>
    <n v="0"/>
    <n v="0"/>
    <n v="0"/>
    <n v="0"/>
    <n v="0"/>
    <n v="0"/>
    <n v="0"/>
    <n v="0"/>
    <n v="29"/>
    <n v="43"/>
    <n v="7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1"/>
    <n v="0"/>
    <n v="0"/>
    <n v="0"/>
    <n v="0"/>
    <n v="0"/>
    <n v="0"/>
    <n v="1"/>
    <n v="1"/>
    <n v="3"/>
    <n v="3"/>
  </r>
  <r>
    <s v="08DPR1942M"/>
    <n v="1"/>
    <s v="MATUTINO"/>
    <s v="FRANCISCO I. MADERO"/>
    <n v="8"/>
    <s v="CHIHUAHUA"/>
    <n v="8"/>
    <s v="CHIHUAHUA"/>
    <n v="29"/>
    <s v="GUADALUPE Y CALVO"/>
    <n v="620"/>
    <s v="LA SOLEDAD"/>
    <s v="CALLE LA SOLEDAD DE ABAJO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9"/>
    <n v="21"/>
    <n v="40"/>
    <n v="19"/>
    <n v="21"/>
    <n v="40"/>
    <n v="5"/>
    <n v="3"/>
    <n v="8"/>
    <n v="2"/>
    <n v="4"/>
    <n v="6"/>
    <n v="1"/>
    <n v="2"/>
    <n v="3"/>
    <n v="2"/>
    <n v="4"/>
    <n v="6"/>
    <n v="2"/>
    <n v="4"/>
    <n v="6"/>
    <n v="2"/>
    <n v="2"/>
    <n v="4"/>
    <n v="1"/>
    <n v="2"/>
    <n v="3"/>
    <n v="10"/>
    <n v="18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251T"/>
    <n v="4"/>
    <s v="DISCONTINUO"/>
    <s v="IGNACIO MANUEL ALTAMIRANO 2498"/>
    <n v="8"/>
    <s v="CHIHUAHUA"/>
    <n v="8"/>
    <s v="CHIHUAHUA"/>
    <n v="35"/>
    <s v="JANOS"/>
    <n v="4"/>
    <s v="ALTAMIRANO"/>
    <s v="CALLE ALTAMIRANO"/>
    <n v="0"/>
    <s v="PĂšBLICO"/>
    <x v="2"/>
    <n v="2"/>
    <s v="BĂSICA"/>
    <n v="2"/>
    <x v="2"/>
    <n v="1"/>
    <x v="1"/>
    <n v="0"/>
    <s v="NO APLICA"/>
    <n v="0"/>
    <s v="NO APLICA"/>
    <s v="08FIZ0041M"/>
    <s v="08FJS0004O"/>
    <m/>
    <n v="0"/>
    <s v="I2019"/>
    <n v="12"/>
    <n v="21"/>
    <n v="33"/>
    <n v="12"/>
    <n v="21"/>
    <n v="33"/>
    <n v="1"/>
    <n v="1"/>
    <n v="2"/>
    <n v="4"/>
    <n v="2"/>
    <n v="6"/>
    <n v="5"/>
    <n v="3"/>
    <n v="8"/>
    <n v="1"/>
    <n v="2"/>
    <n v="3"/>
    <n v="1"/>
    <n v="6"/>
    <n v="7"/>
    <n v="2"/>
    <n v="5"/>
    <n v="7"/>
    <n v="2"/>
    <n v="4"/>
    <n v="6"/>
    <n v="15"/>
    <n v="22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</r>
  <r>
    <s v="08DJN0186U"/>
    <n v="1"/>
    <s v="MATUTINO"/>
    <s v="JUSTO SIERRA"/>
    <n v="8"/>
    <s v="CHIHUAHUA"/>
    <n v="8"/>
    <s v="CHIHUAHUA"/>
    <n v="2"/>
    <s v="ALDAMA"/>
    <n v="50"/>
    <s v="LA MESA"/>
    <s v="CALLE LA MESA"/>
    <n v="0"/>
    <s v="PĂšBLICO"/>
    <x v="3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11"/>
    <n v="4"/>
    <n v="15"/>
    <n v="14"/>
    <n v="10"/>
    <n v="24"/>
    <n v="12"/>
    <n v="17"/>
    <n v="29"/>
    <n v="0"/>
    <n v="0"/>
    <n v="0"/>
    <n v="0"/>
    <n v="0"/>
    <n v="0"/>
    <n v="0"/>
    <n v="0"/>
    <n v="0"/>
    <n v="37"/>
    <n v="31"/>
    <n v="6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0"/>
    <n v="1"/>
    <n v="0"/>
    <n v="6"/>
    <n v="0"/>
    <n v="3"/>
    <n v="1"/>
    <n v="1"/>
    <n v="1"/>
    <n v="0"/>
    <n v="0"/>
    <n v="0"/>
    <n v="0"/>
    <n v="3"/>
    <n v="4"/>
    <n v="3"/>
  </r>
  <r>
    <s v="08PJN0329F"/>
    <n v="1"/>
    <s v="MATUTINO"/>
    <s v="COLEGIO PIERRE FAURE A.C."/>
    <n v="8"/>
    <s v="CHIHUAHUA"/>
    <n v="8"/>
    <s v="CHIHUAHUA"/>
    <n v="17"/>
    <s v="CUAUHTĂ‰MOC"/>
    <n v="1"/>
    <s v="CUAUHTĂ‰MOC"/>
    <s v="CALLE TLAXCALA"/>
    <n v="2285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7"/>
    <n v="9"/>
    <n v="16"/>
    <n v="9"/>
    <n v="11"/>
    <n v="20"/>
    <n v="15"/>
    <n v="15"/>
    <n v="30"/>
    <n v="0"/>
    <n v="0"/>
    <n v="0"/>
    <n v="0"/>
    <n v="0"/>
    <n v="0"/>
    <n v="0"/>
    <n v="0"/>
    <n v="0"/>
    <n v="31"/>
    <n v="35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0"/>
    <n v="1"/>
    <n v="8"/>
    <n v="0"/>
    <n v="3"/>
    <n v="1"/>
    <n v="1"/>
    <n v="1"/>
    <n v="0"/>
    <n v="0"/>
    <n v="0"/>
    <n v="0"/>
    <n v="3"/>
    <n v="6"/>
    <n v="5"/>
  </r>
  <r>
    <s v="08PJN0658Y"/>
    <n v="1"/>
    <s v="MATUTINO"/>
    <s v="COLEGIO OBREGON DE CIUDAD DELICIAS"/>
    <n v="8"/>
    <s v="CHIHUAHUA"/>
    <n v="8"/>
    <s v="CHIHUAHUA"/>
    <n v="21"/>
    <s v="DELICIAS"/>
    <n v="1"/>
    <s v="DELICIAS"/>
    <s v="AVENIDA OCTAVA SUR"/>
    <n v="801"/>
    <s v="PRIVADO"/>
    <x v="1"/>
    <n v="2"/>
    <s v="BĂSICA"/>
    <n v="1"/>
    <x v="0"/>
    <n v="1"/>
    <x v="1"/>
    <n v="0"/>
    <s v="NO APLICA"/>
    <n v="0"/>
    <s v="NO APLICA"/>
    <s v="08FZP0006Q"/>
    <m/>
    <s v="08ADG0011N"/>
    <n v="0"/>
    <s v="I2019"/>
    <n v="0"/>
    <n v="0"/>
    <n v="0"/>
    <n v="0"/>
    <n v="0"/>
    <n v="0"/>
    <n v="0"/>
    <n v="0"/>
    <n v="0"/>
    <n v="0"/>
    <n v="2"/>
    <n v="2"/>
    <n v="16"/>
    <n v="16"/>
    <n v="32"/>
    <n v="20"/>
    <n v="13"/>
    <n v="33"/>
    <n v="0"/>
    <n v="0"/>
    <n v="0"/>
    <n v="0"/>
    <n v="0"/>
    <n v="0"/>
    <n v="0"/>
    <n v="0"/>
    <n v="0"/>
    <n v="36"/>
    <n v="31"/>
    <n v="6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2"/>
    <n v="3"/>
    <n v="10"/>
    <n v="0"/>
    <n v="2"/>
    <n v="0"/>
    <n v="0"/>
    <n v="0"/>
    <n v="0"/>
    <n v="0"/>
    <n v="0"/>
    <n v="2"/>
    <n v="2"/>
    <n v="4"/>
    <n v="4"/>
  </r>
  <r>
    <s v="08DTV0163Z"/>
    <n v="1"/>
    <s v="MATUTINO"/>
    <s v="TELESECUNDARIA FEDERALIZADA"/>
    <n v="8"/>
    <s v="CHIHUAHUA"/>
    <n v="8"/>
    <s v="CHIHUAHUA"/>
    <n v="7"/>
    <s v="BALLEZA"/>
    <n v="65"/>
    <s v="LAGUNA JUANOTA"/>
    <s v="CALLE LAGUNA JUANOTA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11"/>
    <n v="12"/>
    <n v="23"/>
    <n v="11"/>
    <n v="12"/>
    <n v="23"/>
    <n v="2"/>
    <n v="2"/>
    <n v="4"/>
    <n v="16"/>
    <n v="12"/>
    <n v="28"/>
    <n v="6"/>
    <n v="2"/>
    <n v="8"/>
    <n v="3"/>
    <n v="8"/>
    <n v="11"/>
    <n v="0"/>
    <n v="0"/>
    <n v="0"/>
    <n v="0"/>
    <n v="0"/>
    <n v="0"/>
    <n v="0"/>
    <n v="0"/>
    <n v="0"/>
    <n v="25"/>
    <n v="22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</r>
  <r>
    <s v="08ETV0167U"/>
    <n v="1"/>
    <s v="MATUTINO"/>
    <s v="TELESECUNDARIA 6175"/>
    <n v="8"/>
    <s v="CHIHUAHUA"/>
    <n v="8"/>
    <s v="CHIHUAHUA"/>
    <n v="31"/>
    <s v="GUERRERO"/>
    <n v="89"/>
    <s v="RANCHO BLANCO"/>
    <s v="CALLE RANCHO BLANCO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15"/>
    <n v="19"/>
    <n v="34"/>
    <n v="14"/>
    <n v="18"/>
    <n v="32"/>
    <n v="6"/>
    <n v="6"/>
    <n v="12"/>
    <n v="2"/>
    <n v="11"/>
    <n v="13"/>
    <n v="6"/>
    <n v="6"/>
    <n v="12"/>
    <n v="4"/>
    <n v="4"/>
    <n v="8"/>
    <n v="0"/>
    <n v="0"/>
    <n v="0"/>
    <n v="0"/>
    <n v="0"/>
    <n v="0"/>
    <n v="0"/>
    <n v="0"/>
    <n v="0"/>
    <n v="12"/>
    <n v="21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</r>
  <r>
    <s v="08DJN0803O"/>
    <n v="1"/>
    <s v="MATUTINO"/>
    <s v="MADAME CURIE"/>
    <n v="8"/>
    <s v="CHIHUAHUA"/>
    <n v="8"/>
    <s v="CHIHUAHUA"/>
    <n v="45"/>
    <s v="MEOQUI"/>
    <n v="8"/>
    <s v="COLONIA FELIPE ĂNGELES"/>
    <s v="CALLE CEDROS "/>
    <n v="115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4"/>
    <n v="4"/>
    <n v="8"/>
    <n v="11"/>
    <n v="18"/>
    <n v="29"/>
    <n v="16"/>
    <n v="17"/>
    <n v="33"/>
    <n v="0"/>
    <n v="0"/>
    <n v="0"/>
    <n v="0"/>
    <n v="0"/>
    <n v="0"/>
    <n v="0"/>
    <n v="0"/>
    <n v="0"/>
    <n v="31"/>
    <n v="39"/>
    <n v="7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2"/>
    <n v="3"/>
    <n v="3"/>
    <n v="3"/>
  </r>
  <r>
    <s v="08EJN0214Z"/>
    <n v="1"/>
    <s v="MATUTINO"/>
    <s v="FRED H GUFFY 1121"/>
    <n v="8"/>
    <s v="CHIHUAHUA"/>
    <n v="8"/>
    <s v="CHIHUAHUA"/>
    <n v="19"/>
    <s v="CHIHUAHUA"/>
    <n v="1"/>
    <s v="CHIHUAHUA"/>
    <s v="CALLE BETECHI"/>
    <n v="705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6"/>
    <n v="6"/>
    <n v="12"/>
    <n v="11"/>
    <n v="15"/>
    <n v="26"/>
    <n v="12"/>
    <n v="16"/>
    <n v="28"/>
    <n v="0"/>
    <n v="0"/>
    <n v="0"/>
    <n v="0"/>
    <n v="0"/>
    <n v="0"/>
    <n v="0"/>
    <n v="0"/>
    <n v="0"/>
    <n v="29"/>
    <n v="37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3"/>
    <n v="9"/>
    <n v="0"/>
    <n v="3"/>
    <n v="1"/>
    <n v="1"/>
    <n v="1"/>
    <n v="0"/>
    <n v="0"/>
    <n v="0"/>
    <n v="0"/>
    <n v="3"/>
    <n v="7"/>
    <n v="3"/>
  </r>
  <r>
    <s v="08PJN0126K"/>
    <n v="1"/>
    <s v="MATUTINO"/>
    <s v="CENTRO DE DESARROLLO INTEGRAL MUNDO CREATIVO"/>
    <n v="8"/>
    <s v="CHIHUAHUA"/>
    <n v="8"/>
    <s v="CHIHUAHUA"/>
    <n v="19"/>
    <s v="CHIHUAHUA"/>
    <n v="1"/>
    <s v="CHIHUAHUA"/>
    <s v="CALLE SAN PEDRO DE JESUS MALDONADO"/>
    <n v="2513"/>
    <s v="PRIVADO"/>
    <x v="1"/>
    <n v="2"/>
    <s v="BĂSICA"/>
    <n v="1"/>
    <x v="0"/>
    <n v="1"/>
    <x v="1"/>
    <n v="0"/>
    <s v="NO APLICA"/>
    <n v="0"/>
    <s v="NO APLICA"/>
    <s v="08FZP0001V"/>
    <m/>
    <m/>
    <n v="0"/>
    <s v="I2019"/>
    <n v="0"/>
    <n v="0"/>
    <n v="0"/>
    <n v="0"/>
    <n v="0"/>
    <n v="0"/>
    <n v="0"/>
    <n v="0"/>
    <n v="0"/>
    <n v="13"/>
    <n v="12"/>
    <n v="25"/>
    <n v="10"/>
    <n v="15"/>
    <n v="25"/>
    <n v="12"/>
    <n v="6"/>
    <n v="18"/>
    <n v="0"/>
    <n v="0"/>
    <n v="0"/>
    <n v="0"/>
    <n v="0"/>
    <n v="0"/>
    <n v="0"/>
    <n v="0"/>
    <n v="0"/>
    <n v="35"/>
    <n v="33"/>
    <n v="6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1"/>
    <n v="0"/>
    <n v="2"/>
    <n v="8"/>
    <n v="0"/>
    <n v="3"/>
    <n v="1"/>
    <n v="1"/>
    <n v="1"/>
    <n v="0"/>
    <n v="0"/>
    <n v="0"/>
    <n v="0"/>
    <n v="3"/>
    <n v="2"/>
    <n v="2"/>
  </r>
  <r>
    <s v="08PJN0680Z"/>
    <n v="1"/>
    <s v="MATUTINO"/>
    <s v="COLEGIO HELEN ADAMS KELLER"/>
    <n v="8"/>
    <s v="CHIHUAHUA"/>
    <n v="8"/>
    <s v="CHIHUAHUA"/>
    <n v="37"/>
    <s v="JUĂREZ"/>
    <n v="1"/>
    <s v="JUĂREZ"/>
    <s v="CALLE VENUZTIANO CARRANZA"/>
    <n v="72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13"/>
    <n v="18"/>
    <n v="31"/>
    <n v="15"/>
    <n v="23"/>
    <n v="38"/>
    <n v="0"/>
    <n v="0"/>
    <n v="0"/>
    <n v="0"/>
    <n v="0"/>
    <n v="0"/>
    <n v="0"/>
    <n v="0"/>
    <n v="0"/>
    <n v="28"/>
    <n v="41"/>
    <n v="69"/>
    <n v="0"/>
    <n v="2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3"/>
    <n v="0"/>
    <n v="2"/>
    <n v="1"/>
    <n v="0"/>
    <n v="0"/>
    <n v="0"/>
    <n v="0"/>
    <n v="3"/>
    <n v="4"/>
    <n v="4"/>
  </r>
  <r>
    <s v="08DPB0015Q"/>
    <n v="1"/>
    <s v="MATUTINO"/>
    <s v="FRANCISCO GONZALEZ BOCANEGRA"/>
    <n v="8"/>
    <s v="CHIHUAHUA"/>
    <n v="8"/>
    <s v="CHIHUAHUA"/>
    <n v="29"/>
    <s v="GUADALUPE Y CALVO"/>
    <n v="352"/>
    <s v="EL BOSQUE"/>
    <s v="CALLE EL BOSQUE"/>
    <n v="0"/>
    <s v="PĂšBLICO"/>
    <x v="3"/>
    <n v="2"/>
    <s v="BĂSICA"/>
    <n v="2"/>
    <x v="2"/>
    <n v="3"/>
    <x v="4"/>
    <n v="0"/>
    <s v="NO APLICA"/>
    <n v="0"/>
    <s v="NO APLICA"/>
    <s v="08FZI0010T"/>
    <s v="08FJI0004H"/>
    <s v="08ADG0007A"/>
    <n v="0"/>
    <s v="I2019"/>
    <n v="13"/>
    <n v="16"/>
    <n v="29"/>
    <n v="13"/>
    <n v="16"/>
    <n v="29"/>
    <n v="0"/>
    <n v="3"/>
    <n v="3"/>
    <n v="5"/>
    <n v="7"/>
    <n v="12"/>
    <n v="2"/>
    <n v="2"/>
    <n v="4"/>
    <n v="2"/>
    <n v="3"/>
    <n v="5"/>
    <n v="4"/>
    <n v="4"/>
    <n v="8"/>
    <n v="2"/>
    <n v="3"/>
    <n v="5"/>
    <n v="3"/>
    <n v="5"/>
    <n v="8"/>
    <n v="18"/>
    <n v="24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063Z"/>
    <n v="1"/>
    <s v="MATUTINO"/>
    <s v="TELESECUNDARIA FEDERAL"/>
    <n v="8"/>
    <s v="CHIHUAHUA"/>
    <n v="8"/>
    <s v="CHIHUAHUA"/>
    <n v="40"/>
    <s v="MADERA"/>
    <n v="1"/>
    <s v="MADERA"/>
    <s v="PROLONGACIĂ“N DE LA INTERNACIONAL "/>
    <n v="0"/>
    <s v="PĂšBLICO"/>
    <x v="3"/>
    <n v="2"/>
    <s v="BĂSICA"/>
    <n v="3"/>
    <x v="1"/>
    <n v="3"/>
    <x v="2"/>
    <n v="0"/>
    <s v="NO APLICA"/>
    <n v="0"/>
    <s v="NO APLICA"/>
    <s v="08FTV0031F"/>
    <m/>
    <s v="08ADG0055K"/>
    <n v="0"/>
    <s v="I2019"/>
    <n v="20"/>
    <n v="19"/>
    <n v="39"/>
    <n v="9"/>
    <n v="10"/>
    <n v="19"/>
    <n v="3"/>
    <n v="4"/>
    <n v="7"/>
    <n v="12"/>
    <n v="4"/>
    <n v="16"/>
    <n v="7"/>
    <n v="2"/>
    <n v="9"/>
    <n v="7"/>
    <n v="7"/>
    <n v="14"/>
    <n v="0"/>
    <n v="0"/>
    <n v="0"/>
    <n v="0"/>
    <n v="0"/>
    <n v="0"/>
    <n v="0"/>
    <n v="0"/>
    <n v="0"/>
    <n v="26"/>
    <n v="13"/>
    <n v="3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2"/>
    <n v="2"/>
  </r>
  <r>
    <s v="08EPR0783G"/>
    <n v="1"/>
    <s v="MATUTINO"/>
    <s v="JAIME NUNO 2705"/>
    <n v="8"/>
    <s v="CHIHUAHUA"/>
    <n v="8"/>
    <s v="CHIHUAHUA"/>
    <n v="13"/>
    <s v="CASAS GRANDES"/>
    <n v="1"/>
    <s v="CASAS GRANDES"/>
    <s v="CALLE SAN JOSE"/>
    <n v="0"/>
    <s v="PĂšBLICO"/>
    <x v="2"/>
    <n v="2"/>
    <s v="BĂSICA"/>
    <n v="2"/>
    <x v="2"/>
    <n v="1"/>
    <x v="1"/>
    <n v="0"/>
    <s v="NO APLICA"/>
    <n v="0"/>
    <s v="NO APLICA"/>
    <s v="08FIZ0013Q"/>
    <s v="08FJS0004O"/>
    <m/>
    <n v="0"/>
    <s v="I2019"/>
    <n v="15"/>
    <n v="19"/>
    <n v="34"/>
    <n v="15"/>
    <n v="19"/>
    <n v="34"/>
    <n v="1"/>
    <n v="6"/>
    <n v="7"/>
    <n v="2"/>
    <n v="3"/>
    <n v="5"/>
    <n v="2"/>
    <n v="6"/>
    <n v="8"/>
    <n v="3"/>
    <n v="4"/>
    <n v="7"/>
    <n v="6"/>
    <n v="4"/>
    <n v="10"/>
    <n v="2"/>
    <n v="0"/>
    <n v="2"/>
    <n v="1"/>
    <n v="2"/>
    <n v="3"/>
    <n v="16"/>
    <n v="19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PB0581K"/>
    <n v="4"/>
    <s v="DISCONTINUO"/>
    <s v="MIGUEL HIDALGO"/>
    <n v="8"/>
    <s v="CHIHUAHUA"/>
    <n v="8"/>
    <s v="CHIHUAHUA"/>
    <n v="7"/>
    <s v="BALLEZA"/>
    <n v="238"/>
    <s v="SAN JUAN DE LOS ITURRALDE"/>
    <s v="CALLE SAN JUAN DE LOS ITURRALDE"/>
    <n v="0"/>
    <s v="PĂšBLICO"/>
    <x v="3"/>
    <n v="2"/>
    <s v="BĂSICA"/>
    <n v="2"/>
    <x v="2"/>
    <n v="3"/>
    <x v="4"/>
    <n v="0"/>
    <s v="NO APLICA"/>
    <n v="0"/>
    <s v="NO APLICA"/>
    <s v="08FZI0036A"/>
    <s v="08FJI0004H"/>
    <s v="08ADG0007A"/>
    <n v="0"/>
    <s v="I2019"/>
    <n v="21"/>
    <n v="16"/>
    <n v="37"/>
    <n v="21"/>
    <n v="16"/>
    <n v="37"/>
    <n v="3"/>
    <n v="3"/>
    <n v="6"/>
    <n v="3"/>
    <n v="2"/>
    <n v="5"/>
    <n v="5"/>
    <n v="2"/>
    <n v="7"/>
    <n v="2"/>
    <n v="1"/>
    <n v="3"/>
    <n v="2"/>
    <n v="5"/>
    <n v="7"/>
    <n v="4"/>
    <n v="3"/>
    <n v="7"/>
    <n v="2"/>
    <n v="2"/>
    <n v="4"/>
    <n v="18"/>
    <n v="15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</r>
  <r>
    <s v="08DJN0416W"/>
    <n v="1"/>
    <s v="MATUTINO"/>
    <s v="GABRIELA MISTRAL"/>
    <n v="8"/>
    <s v="CHIHUAHUA"/>
    <n v="8"/>
    <s v="CHIHUAHUA"/>
    <n v="44"/>
    <s v="MATAMOROS"/>
    <n v="1"/>
    <s v="MARIANO MATAMOROS"/>
    <s v="AVENIDA PARRAL"/>
    <n v="0"/>
    <s v="PĂšBLICO"/>
    <x v="3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10"/>
    <n v="5"/>
    <n v="15"/>
    <n v="13"/>
    <n v="9"/>
    <n v="22"/>
    <n v="18"/>
    <n v="14"/>
    <n v="32"/>
    <n v="0"/>
    <n v="0"/>
    <n v="0"/>
    <n v="0"/>
    <n v="0"/>
    <n v="0"/>
    <n v="0"/>
    <n v="0"/>
    <n v="0"/>
    <n v="41"/>
    <n v="28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DJN0928W"/>
    <n v="1"/>
    <s v="MATUTINO"/>
    <s v="FRANCISCO GABILONDO SOLER"/>
    <n v="8"/>
    <s v="CHIHUAHUA"/>
    <n v="8"/>
    <s v="CHIHUAHUA"/>
    <n v="10"/>
    <s v="BUENAVENTURA"/>
    <n v="5"/>
    <s v="EJIDO BENITO JUĂREZ"/>
    <s v="CALLE BENITO JUAREZ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3"/>
    <n v="4"/>
    <n v="7"/>
    <n v="12"/>
    <n v="12"/>
    <n v="24"/>
    <n v="19"/>
    <n v="20"/>
    <n v="39"/>
    <n v="0"/>
    <n v="0"/>
    <n v="0"/>
    <n v="0"/>
    <n v="0"/>
    <n v="0"/>
    <n v="0"/>
    <n v="0"/>
    <n v="0"/>
    <n v="34"/>
    <n v="36"/>
    <n v="7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3"/>
  </r>
  <r>
    <s v="08EJN0036M"/>
    <n v="1"/>
    <s v="MATUTINO"/>
    <s v="ENRIQUE PESTALOZZI 1159"/>
    <n v="8"/>
    <s v="CHIHUAHUA"/>
    <n v="8"/>
    <s v="CHIHUAHUA"/>
    <n v="37"/>
    <s v="JUĂREZ"/>
    <n v="1"/>
    <s v="JUĂREZ"/>
    <s v="CALLE CAFETO"/>
    <n v="625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3"/>
    <n v="5"/>
    <n v="8"/>
    <n v="12"/>
    <n v="20"/>
    <n v="16"/>
    <n v="28"/>
    <n v="44"/>
    <n v="0"/>
    <n v="0"/>
    <n v="0"/>
    <n v="0"/>
    <n v="0"/>
    <n v="0"/>
    <n v="0"/>
    <n v="0"/>
    <n v="0"/>
    <n v="26"/>
    <n v="43"/>
    <n v="6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EJN0156Z"/>
    <n v="1"/>
    <s v="MATUTINO"/>
    <s v="20 DE NOVIEMBRE 1024"/>
    <n v="8"/>
    <s v="CHIHUAHUA"/>
    <n v="8"/>
    <s v="CHIHUAHUA"/>
    <n v="60"/>
    <s v="SANTA BĂRBARA"/>
    <n v="1"/>
    <s v="SANTA BĂRBARA"/>
    <s v="CALLE MANUEL DOBLADO"/>
    <n v="15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2"/>
    <n v="7"/>
    <n v="19"/>
    <n v="13"/>
    <n v="17"/>
    <n v="30"/>
    <n v="11"/>
    <n v="9"/>
    <n v="20"/>
    <n v="0"/>
    <n v="0"/>
    <n v="0"/>
    <n v="0"/>
    <n v="0"/>
    <n v="0"/>
    <n v="0"/>
    <n v="0"/>
    <n v="0"/>
    <n v="36"/>
    <n v="33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1"/>
  </r>
  <r>
    <s v="08EJN0291D"/>
    <n v="1"/>
    <s v="MATUTINO"/>
    <s v="TOWI 1248"/>
    <n v="8"/>
    <s v="CHIHUAHUA"/>
    <n v="8"/>
    <s v="CHIHUAHUA"/>
    <n v="19"/>
    <s v="CHIHUAHUA"/>
    <n v="1"/>
    <s v="CHIHUAHUA"/>
    <s v="CALLE CLAUDINA ROMERO"/>
    <n v="0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7"/>
    <n v="7"/>
    <n v="14"/>
    <n v="13"/>
    <n v="14"/>
    <n v="27"/>
    <n v="14"/>
    <n v="14"/>
    <n v="28"/>
    <n v="0"/>
    <n v="0"/>
    <n v="0"/>
    <n v="0"/>
    <n v="0"/>
    <n v="0"/>
    <n v="0"/>
    <n v="0"/>
    <n v="0"/>
    <n v="34"/>
    <n v="35"/>
    <n v="69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6"/>
    <n v="0"/>
    <n v="3"/>
    <n v="0"/>
    <n v="1"/>
    <n v="1"/>
    <n v="0"/>
    <n v="0"/>
    <n v="0"/>
    <n v="1"/>
    <n v="3"/>
    <n v="3"/>
    <n v="3"/>
  </r>
  <r>
    <s v="08PJN0562L"/>
    <n v="1"/>
    <s v="MATUTINO"/>
    <s v="ANTONIO DE OREĂ‘A"/>
    <n v="8"/>
    <s v="CHIHUAHUA"/>
    <n v="8"/>
    <s v="CHIHUAHUA"/>
    <n v="9"/>
    <s v="BOCOYNA"/>
    <n v="185"/>
    <s v="SISOGUICHI"/>
    <s v="CALLE SISOGUICHI COLONIA CENTRO"/>
    <n v="0"/>
    <s v="PRIVADO"/>
    <x v="1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2"/>
    <n v="2"/>
    <n v="4"/>
    <n v="12"/>
    <n v="20"/>
    <n v="32"/>
    <n v="20"/>
    <n v="14"/>
    <n v="34"/>
    <n v="0"/>
    <n v="0"/>
    <n v="0"/>
    <n v="0"/>
    <n v="0"/>
    <n v="0"/>
    <n v="0"/>
    <n v="0"/>
    <n v="0"/>
    <n v="34"/>
    <n v="36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0"/>
    <n v="0"/>
    <n v="1"/>
    <n v="0"/>
    <n v="0"/>
    <n v="0"/>
    <n v="2"/>
    <n v="3"/>
    <n v="2"/>
    <n v="2"/>
  </r>
  <r>
    <s v="08DPR0361Z"/>
    <n v="1"/>
    <s v="MATUTINO"/>
    <s v="FRANCISCO VILLA"/>
    <n v="8"/>
    <s v="CHIHUAHUA"/>
    <n v="8"/>
    <s v="CHIHUAHUA"/>
    <n v="31"/>
    <s v="GUERRERO"/>
    <n v="9"/>
    <s v="COJAHUACHI"/>
    <s v="CALLE COJAHUACHI"/>
    <n v="0"/>
    <s v="PĂšBLICO"/>
    <x v="3"/>
    <n v="2"/>
    <s v="BĂSICA"/>
    <n v="2"/>
    <x v="2"/>
    <n v="1"/>
    <x v="1"/>
    <n v="0"/>
    <s v="NO APLICA"/>
    <n v="0"/>
    <s v="NO APLICA"/>
    <s v="08FIZ0213O"/>
    <s v="08FJS0123B"/>
    <s v="08ADG0003E"/>
    <n v="0"/>
    <s v="I2019"/>
    <n v="17"/>
    <n v="19"/>
    <n v="36"/>
    <n v="17"/>
    <n v="19"/>
    <n v="36"/>
    <n v="3"/>
    <n v="3"/>
    <n v="6"/>
    <n v="4"/>
    <n v="1"/>
    <n v="5"/>
    <n v="3"/>
    <n v="1"/>
    <n v="4"/>
    <n v="4"/>
    <n v="2"/>
    <n v="6"/>
    <n v="3"/>
    <n v="6"/>
    <n v="9"/>
    <n v="2"/>
    <n v="3"/>
    <n v="5"/>
    <n v="3"/>
    <n v="2"/>
    <n v="5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EPR0423V"/>
    <n v="1"/>
    <s v="MATUTINO"/>
    <s v="JAIME NUNO 2433"/>
    <n v="8"/>
    <s v="CHIHUAHUA"/>
    <n v="8"/>
    <s v="CHIHUAHUA"/>
    <n v="66"/>
    <s v="URUACHI"/>
    <n v="186"/>
    <s v="HACIENDA SĂENZ (SANTĂŤSIMO DE ABAJO)"/>
    <s v="CALLE SAENZ"/>
    <n v="0"/>
    <s v="PĂšBLICO"/>
    <x v="2"/>
    <n v="2"/>
    <s v="BĂSICA"/>
    <n v="2"/>
    <x v="2"/>
    <n v="1"/>
    <x v="1"/>
    <n v="0"/>
    <s v="NO APLICA"/>
    <n v="0"/>
    <s v="NO APLICA"/>
    <s v="08FIZ0035B"/>
    <s v="08FJS0005N"/>
    <m/>
    <n v="0"/>
    <s v="I2019"/>
    <n v="18"/>
    <n v="16"/>
    <n v="34"/>
    <n v="18"/>
    <n v="16"/>
    <n v="34"/>
    <n v="6"/>
    <n v="3"/>
    <n v="9"/>
    <n v="1"/>
    <n v="3"/>
    <n v="4"/>
    <n v="1"/>
    <n v="6"/>
    <n v="7"/>
    <n v="3"/>
    <n v="5"/>
    <n v="8"/>
    <n v="4"/>
    <n v="5"/>
    <n v="9"/>
    <n v="2"/>
    <n v="1"/>
    <n v="3"/>
    <n v="3"/>
    <n v="1"/>
    <n v="4"/>
    <n v="14"/>
    <n v="21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DPB0251T"/>
    <n v="1"/>
    <s v="MATUTINO"/>
    <s v="EMILIO CARRANZA"/>
    <n v="8"/>
    <s v="CHIHUAHUA"/>
    <n v="8"/>
    <s v="CHIHUAHUA"/>
    <n v="29"/>
    <s v="GUADALUPE Y CALVO"/>
    <n v="1006"/>
    <s v="LOS NĂšĂ‘EZ (TERREROS)"/>
    <s v="CALLE LOS NUĂ‘EZ (TERREROS)"/>
    <n v="0"/>
    <s v="PĂšBLICO"/>
    <x v="3"/>
    <n v="2"/>
    <s v="BĂSICA"/>
    <n v="2"/>
    <x v="2"/>
    <n v="3"/>
    <x v="4"/>
    <n v="0"/>
    <s v="NO APLICA"/>
    <n v="0"/>
    <s v="NO APLICA"/>
    <s v="08FZI0010T"/>
    <s v="08FJI0004H"/>
    <s v="08ADG0007A"/>
    <n v="0"/>
    <s v="I2019"/>
    <n v="22"/>
    <n v="14"/>
    <n v="36"/>
    <n v="22"/>
    <n v="14"/>
    <n v="36"/>
    <n v="5"/>
    <n v="4"/>
    <n v="9"/>
    <n v="5"/>
    <n v="3"/>
    <n v="8"/>
    <n v="3"/>
    <n v="3"/>
    <n v="6"/>
    <n v="2"/>
    <n v="1"/>
    <n v="3"/>
    <n v="1"/>
    <n v="3"/>
    <n v="4"/>
    <n v="4"/>
    <n v="0"/>
    <n v="4"/>
    <n v="4"/>
    <n v="3"/>
    <n v="7"/>
    <n v="19"/>
    <n v="13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</r>
  <r>
    <s v="08DPB0613M"/>
    <n v="1"/>
    <s v="MATUTINO"/>
    <s v="REYNALDO BALCAZAR"/>
    <n v="8"/>
    <s v="CHIHUAHUA"/>
    <n v="8"/>
    <s v="CHIHUAHUA"/>
    <n v="27"/>
    <s v="GUACHOCHI"/>
    <n v="841"/>
    <s v="YAHUIRACHI"/>
    <s v="CALLE YAHUIRACHI"/>
    <n v="0"/>
    <s v="PĂšBLICO"/>
    <x v="3"/>
    <n v="2"/>
    <s v="BĂSICA"/>
    <n v="2"/>
    <x v="2"/>
    <n v="3"/>
    <x v="4"/>
    <n v="0"/>
    <s v="NO APLICA"/>
    <n v="0"/>
    <s v="NO APLICA"/>
    <s v="08FZI0032E"/>
    <s v="08FJI0008D"/>
    <s v="08ADG0003E"/>
    <n v="0"/>
    <s v="I2019"/>
    <n v="21"/>
    <n v="14"/>
    <n v="35"/>
    <n v="19"/>
    <n v="12"/>
    <n v="31"/>
    <n v="3"/>
    <n v="2"/>
    <n v="5"/>
    <n v="4"/>
    <n v="3"/>
    <n v="7"/>
    <n v="4"/>
    <n v="4"/>
    <n v="8"/>
    <n v="4"/>
    <n v="2"/>
    <n v="6"/>
    <n v="4"/>
    <n v="2"/>
    <n v="6"/>
    <n v="3"/>
    <n v="2"/>
    <n v="5"/>
    <n v="3"/>
    <n v="2"/>
    <n v="5"/>
    <n v="22"/>
    <n v="15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</r>
  <r>
    <s v="08DPB0680K"/>
    <n v="1"/>
    <s v="MATUTINO"/>
    <s v="OCTAVIO PAZ LOZANO"/>
    <n v="8"/>
    <s v="CHIHUAHUA"/>
    <n v="8"/>
    <s v="CHIHUAHUA"/>
    <n v="29"/>
    <s v="GUADALUPE Y CALVO"/>
    <n v="132"/>
    <s v="MOMORA"/>
    <s v="CALLE MOMORA"/>
    <n v="0"/>
    <s v="PĂšBLICO"/>
    <x v="3"/>
    <n v="2"/>
    <s v="BĂSICA"/>
    <n v="2"/>
    <x v="2"/>
    <n v="3"/>
    <x v="4"/>
    <n v="0"/>
    <s v="NO APLICA"/>
    <n v="0"/>
    <s v="NO APLICA"/>
    <s v="08FZI0027T"/>
    <s v="08FJI0010S"/>
    <s v="08ADG0007A"/>
    <n v="0"/>
    <s v="I2019"/>
    <n v="15"/>
    <n v="24"/>
    <n v="39"/>
    <n v="15"/>
    <n v="24"/>
    <n v="39"/>
    <n v="2"/>
    <n v="6"/>
    <n v="8"/>
    <n v="0"/>
    <n v="2"/>
    <n v="2"/>
    <n v="3"/>
    <n v="4"/>
    <n v="7"/>
    <n v="1"/>
    <n v="6"/>
    <n v="7"/>
    <n v="2"/>
    <n v="2"/>
    <n v="4"/>
    <n v="2"/>
    <n v="2"/>
    <n v="4"/>
    <n v="3"/>
    <n v="3"/>
    <n v="6"/>
    <n v="11"/>
    <n v="19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TV0041O"/>
    <n v="1"/>
    <s v="MATUTINO"/>
    <s v="JOSĂ‰ DOLORES TEPEYAC"/>
    <n v="8"/>
    <s v="CHIHUAHUA"/>
    <n v="8"/>
    <s v="CHIHUAHUA"/>
    <n v="65"/>
    <s v="URIQUE"/>
    <n v="39"/>
    <s v="LA REFORMA"/>
    <s v="NINGUNO NINGUNO"/>
    <n v="0"/>
    <s v="PĂšBLICO"/>
    <x v="3"/>
    <n v="2"/>
    <s v="BĂSICA"/>
    <n v="3"/>
    <x v="1"/>
    <n v="3"/>
    <x v="2"/>
    <n v="0"/>
    <s v="NO APLICA"/>
    <n v="0"/>
    <s v="NO APLICA"/>
    <s v="08FTV0040N"/>
    <m/>
    <s v="08ADG0003E"/>
    <n v="0"/>
    <s v="I2019"/>
    <n v="17"/>
    <n v="16"/>
    <n v="33"/>
    <n v="17"/>
    <n v="16"/>
    <n v="33"/>
    <n v="4"/>
    <n v="5"/>
    <n v="9"/>
    <n v="5"/>
    <n v="6"/>
    <n v="11"/>
    <n v="4"/>
    <n v="5"/>
    <n v="9"/>
    <n v="9"/>
    <n v="5"/>
    <n v="14"/>
    <n v="0"/>
    <n v="0"/>
    <n v="0"/>
    <n v="0"/>
    <n v="0"/>
    <n v="0"/>
    <n v="0"/>
    <n v="0"/>
    <n v="0"/>
    <n v="18"/>
    <n v="16"/>
    <n v="3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TV0124X"/>
    <n v="1"/>
    <s v="MATUTINO"/>
    <s v="TELESECUNDARIA FEDERALIZADA"/>
    <n v="8"/>
    <s v="CHIHUAHUA"/>
    <n v="8"/>
    <s v="CHIHUAHUA"/>
    <n v="66"/>
    <s v="URUACHI"/>
    <n v="716"/>
    <s v="EL MANZANO"/>
    <s v="CALLE EL MANZANO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18"/>
    <n v="16"/>
    <n v="34"/>
    <n v="18"/>
    <n v="16"/>
    <n v="34"/>
    <n v="7"/>
    <n v="5"/>
    <n v="12"/>
    <n v="5"/>
    <n v="6"/>
    <n v="11"/>
    <n v="8"/>
    <n v="5"/>
    <n v="13"/>
    <n v="4"/>
    <n v="5"/>
    <n v="9"/>
    <n v="0"/>
    <n v="0"/>
    <n v="0"/>
    <n v="0"/>
    <n v="0"/>
    <n v="0"/>
    <n v="0"/>
    <n v="0"/>
    <n v="0"/>
    <n v="17"/>
    <n v="16"/>
    <n v="3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162Z"/>
    <n v="1"/>
    <s v="MATUTINO"/>
    <s v="BAUTISTA MORENO NACHAKACHI"/>
    <n v="8"/>
    <s v="CHIHUAHUA"/>
    <n v="8"/>
    <s v="CHIHUAHUA"/>
    <n v="27"/>
    <s v="GUACHOCHI"/>
    <n v="541"/>
    <s v="RAHUIHUARACHI"/>
    <s v="CALLE RAHUIHUARACHI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16"/>
    <n v="10"/>
    <n v="26"/>
    <n v="16"/>
    <n v="10"/>
    <n v="26"/>
    <n v="4"/>
    <n v="3"/>
    <n v="7"/>
    <n v="14"/>
    <n v="8"/>
    <n v="22"/>
    <n v="5"/>
    <n v="2"/>
    <n v="7"/>
    <n v="7"/>
    <n v="6"/>
    <n v="13"/>
    <n v="0"/>
    <n v="0"/>
    <n v="0"/>
    <n v="0"/>
    <n v="0"/>
    <n v="0"/>
    <n v="0"/>
    <n v="0"/>
    <n v="0"/>
    <n v="26"/>
    <n v="16"/>
    <n v="4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0630N"/>
    <n v="1"/>
    <s v="MATUTINO"/>
    <s v="JOSE ROSAS MORENO"/>
    <n v="8"/>
    <s v="CHIHUAHUA"/>
    <n v="8"/>
    <s v="CHIHUAHUA"/>
    <n v="37"/>
    <s v="JUĂREZ"/>
    <n v="1"/>
    <s v="JUĂREZ"/>
    <s v="CALLE EMILIANO ZAPATA"/>
    <n v="0"/>
    <s v="PĂšBLICO"/>
    <x v="3"/>
    <n v="2"/>
    <s v="BĂSICA"/>
    <n v="1"/>
    <x v="0"/>
    <n v="1"/>
    <x v="1"/>
    <n v="0"/>
    <s v="NO APLICA"/>
    <n v="0"/>
    <s v="NO APLICA"/>
    <s v="08FZP0149N"/>
    <s v="08FJZ0101Z"/>
    <s v="08ADG0005C"/>
    <n v="0"/>
    <s v="I2019"/>
    <n v="0"/>
    <n v="0"/>
    <n v="0"/>
    <n v="0"/>
    <n v="0"/>
    <n v="0"/>
    <n v="0"/>
    <n v="0"/>
    <n v="0"/>
    <n v="3"/>
    <n v="2"/>
    <n v="5"/>
    <n v="10"/>
    <n v="17"/>
    <n v="27"/>
    <n v="20"/>
    <n v="18"/>
    <n v="38"/>
    <n v="0"/>
    <n v="0"/>
    <n v="0"/>
    <n v="0"/>
    <n v="0"/>
    <n v="0"/>
    <n v="0"/>
    <n v="0"/>
    <n v="0"/>
    <n v="33"/>
    <n v="37"/>
    <n v="7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0"/>
    <n v="0"/>
    <n v="2"/>
    <n v="0"/>
    <n v="0"/>
    <n v="0"/>
    <n v="1"/>
    <n v="3"/>
    <n v="3"/>
    <n v="3"/>
  </r>
  <r>
    <s v="08DJN0963B"/>
    <n v="1"/>
    <s v="MATUTINO"/>
    <s v="NIĂ‘OS HEROES"/>
    <n v="8"/>
    <s v="CHIHUAHUA"/>
    <n v="8"/>
    <s v="CHIHUAHUA"/>
    <n v="11"/>
    <s v="CAMARGO"/>
    <n v="122"/>
    <s v="LA PERLA"/>
    <s v="CALLE LA PERLA"/>
    <n v="0"/>
    <s v="PĂšBLICO"/>
    <x v="3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8"/>
    <n v="9"/>
    <n v="17"/>
    <n v="16"/>
    <n v="14"/>
    <n v="30"/>
    <n v="11"/>
    <n v="12"/>
    <n v="23"/>
    <n v="0"/>
    <n v="0"/>
    <n v="0"/>
    <n v="0"/>
    <n v="0"/>
    <n v="0"/>
    <n v="0"/>
    <n v="0"/>
    <n v="0"/>
    <n v="35"/>
    <n v="35"/>
    <n v="70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5"/>
    <n v="0"/>
    <n v="3"/>
    <n v="0"/>
    <n v="1"/>
    <n v="1"/>
    <n v="0"/>
    <n v="0"/>
    <n v="0"/>
    <n v="1"/>
    <n v="3"/>
    <n v="3"/>
    <n v="3"/>
  </r>
  <r>
    <s v="08DJN2019K"/>
    <n v="1"/>
    <s v="MATUTINO"/>
    <s v="FERNANDO SUAREZ COELLO"/>
    <n v="8"/>
    <s v="CHIHUAHUA"/>
    <n v="8"/>
    <s v="CHIHUAHUA"/>
    <n v="17"/>
    <s v="CUAUHTĂ‰MOC"/>
    <n v="1"/>
    <s v="CUAUHTĂ‰MOC"/>
    <s v="CALLE CASCADA DE BASASEACHI"/>
    <n v="0"/>
    <s v="PĂšBLICO"/>
    <x v="3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6"/>
    <n v="7"/>
    <n v="13"/>
    <n v="13"/>
    <n v="18"/>
    <n v="31"/>
    <n v="20"/>
    <n v="6"/>
    <n v="26"/>
    <n v="0"/>
    <n v="0"/>
    <n v="0"/>
    <n v="0"/>
    <n v="0"/>
    <n v="0"/>
    <n v="0"/>
    <n v="0"/>
    <n v="0"/>
    <n v="39"/>
    <n v="31"/>
    <n v="7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1"/>
    <n v="5"/>
    <n v="0"/>
    <n v="3"/>
    <n v="0"/>
    <n v="0"/>
    <n v="1"/>
    <n v="0"/>
    <n v="0"/>
    <n v="0"/>
    <n v="2"/>
    <n v="3"/>
    <n v="3"/>
    <n v="3"/>
  </r>
  <r>
    <s v="08PJN0110J"/>
    <n v="1"/>
    <s v="MATUTINO"/>
    <s v="COLEGIO PATRIA"/>
    <n v="8"/>
    <s v="CHIHUAHUA"/>
    <n v="8"/>
    <s v="CHIHUAHUA"/>
    <n v="19"/>
    <s v="CHIHUAHUA"/>
    <n v="1"/>
    <s v="CHIHUAHUA"/>
    <s v="AVENIDA OCAMPO"/>
    <n v="501"/>
    <s v="PRIVADO"/>
    <x v="1"/>
    <n v="2"/>
    <s v="BĂSICA"/>
    <n v="1"/>
    <x v="0"/>
    <n v="1"/>
    <x v="1"/>
    <n v="0"/>
    <s v="NO APLICA"/>
    <n v="0"/>
    <s v="NO APLICA"/>
    <s v="08FZP0001V"/>
    <m/>
    <m/>
    <n v="0"/>
    <s v="I2019"/>
    <n v="0"/>
    <n v="0"/>
    <n v="0"/>
    <n v="0"/>
    <n v="0"/>
    <n v="0"/>
    <n v="0"/>
    <n v="0"/>
    <n v="0"/>
    <n v="6"/>
    <n v="6"/>
    <n v="12"/>
    <n v="11"/>
    <n v="20"/>
    <n v="31"/>
    <n v="16"/>
    <n v="11"/>
    <n v="27"/>
    <n v="0"/>
    <n v="0"/>
    <n v="0"/>
    <n v="0"/>
    <n v="0"/>
    <n v="0"/>
    <n v="0"/>
    <n v="0"/>
    <n v="0"/>
    <n v="33"/>
    <n v="37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1"/>
    <n v="1"/>
    <n v="1"/>
    <n v="0"/>
    <n v="0"/>
    <n v="0"/>
    <n v="0"/>
    <n v="3"/>
    <n v="3"/>
    <n v="3"/>
  </r>
  <r>
    <s v="08DPR0205I"/>
    <n v="1"/>
    <s v="MATUTINO"/>
    <s v="ADOLFO LOPEZ MATEOS"/>
    <n v="8"/>
    <s v="CHIHUAHUA"/>
    <n v="8"/>
    <s v="CHIHUAHUA"/>
    <n v="48"/>
    <s v="NAMIQUIPA"/>
    <n v="44"/>
    <s v="NUEVO NAMIQUIPA"/>
    <s v="CALLE NUEVO NAMIQUIPA"/>
    <n v="0"/>
    <s v="PĂšBLICO"/>
    <x v="3"/>
    <n v="2"/>
    <s v="BĂSICA"/>
    <n v="2"/>
    <x v="2"/>
    <n v="1"/>
    <x v="1"/>
    <n v="0"/>
    <s v="NO APLICA"/>
    <n v="0"/>
    <s v="NO APLICA"/>
    <s v="08FIZ0206E"/>
    <s v="08FJS0122C"/>
    <s v="08ADG0010O"/>
    <n v="0"/>
    <s v="I2019"/>
    <n v="18"/>
    <n v="17"/>
    <n v="35"/>
    <n v="18"/>
    <n v="17"/>
    <n v="35"/>
    <n v="3"/>
    <n v="4"/>
    <n v="7"/>
    <n v="2"/>
    <n v="2"/>
    <n v="4"/>
    <n v="3"/>
    <n v="0"/>
    <n v="3"/>
    <n v="5"/>
    <n v="3"/>
    <n v="8"/>
    <n v="2"/>
    <n v="4"/>
    <n v="6"/>
    <n v="4"/>
    <n v="4"/>
    <n v="8"/>
    <n v="2"/>
    <n v="4"/>
    <n v="6"/>
    <n v="18"/>
    <n v="17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687E"/>
    <n v="1"/>
    <s v="MATUTINO"/>
    <s v="ABRAHAM GONZALEZ"/>
    <n v="8"/>
    <s v="CHIHUAHUA"/>
    <n v="8"/>
    <s v="CHIHUAHUA"/>
    <n v="36"/>
    <s v="JIMĂ‰NEZ"/>
    <n v="286"/>
    <s v="EL PREDIO"/>
    <s v="CALLE EL PREDIO"/>
    <n v="0"/>
    <s v="PĂšBLICO"/>
    <x v="3"/>
    <n v="2"/>
    <s v="BĂSICA"/>
    <n v="2"/>
    <x v="2"/>
    <n v="1"/>
    <x v="1"/>
    <n v="0"/>
    <s v="NO APLICA"/>
    <n v="0"/>
    <s v="NO APLICA"/>
    <s v="08FIZ0239W"/>
    <s v="08FJS0128X"/>
    <s v="08ADG0004D"/>
    <n v="0"/>
    <s v="I2019"/>
    <n v="21"/>
    <n v="15"/>
    <n v="36"/>
    <n v="21"/>
    <n v="15"/>
    <n v="36"/>
    <n v="3"/>
    <n v="3"/>
    <n v="6"/>
    <n v="3"/>
    <n v="0"/>
    <n v="3"/>
    <n v="3"/>
    <n v="1"/>
    <n v="4"/>
    <n v="0"/>
    <n v="4"/>
    <n v="4"/>
    <n v="4"/>
    <n v="3"/>
    <n v="7"/>
    <n v="5"/>
    <n v="3"/>
    <n v="8"/>
    <n v="5"/>
    <n v="3"/>
    <n v="8"/>
    <n v="20"/>
    <n v="14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</r>
  <r>
    <s v="08DPR1852U"/>
    <n v="1"/>
    <s v="MATUTINO"/>
    <s v="FEDERICO CHOPIN"/>
    <n v="8"/>
    <s v="CHIHUAHUA"/>
    <n v="8"/>
    <s v="CHIHUAHUA"/>
    <n v="29"/>
    <s v="GUADALUPE Y CALVO"/>
    <n v="1905"/>
    <s v="EL ZAPOTE"/>
    <s v="CALLE EL ZAPOTE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4"/>
    <n v="22"/>
    <n v="36"/>
    <n v="14"/>
    <n v="22"/>
    <n v="36"/>
    <n v="1"/>
    <n v="4"/>
    <n v="5"/>
    <n v="2"/>
    <n v="2"/>
    <n v="4"/>
    <n v="0"/>
    <n v="6"/>
    <n v="6"/>
    <n v="4"/>
    <n v="2"/>
    <n v="6"/>
    <n v="3"/>
    <n v="1"/>
    <n v="4"/>
    <n v="2"/>
    <n v="4"/>
    <n v="6"/>
    <n v="5"/>
    <n v="4"/>
    <n v="9"/>
    <n v="16"/>
    <n v="19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JN0629Y"/>
    <n v="1"/>
    <s v="MATUTINO"/>
    <s v="XOCHIPILLI"/>
    <n v="8"/>
    <s v="CHIHUAHUA"/>
    <n v="8"/>
    <s v="CHIHUAHUA"/>
    <n v="37"/>
    <s v="JUĂREZ"/>
    <n v="1"/>
    <s v="JUĂREZ"/>
    <s v="CALLE CARTAGENA"/>
    <n v="0"/>
    <s v="PĂšBLICO"/>
    <x v="3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2"/>
    <n v="3"/>
    <n v="5"/>
    <n v="7"/>
    <n v="12"/>
    <n v="19"/>
    <n v="24"/>
    <n v="21"/>
    <n v="45"/>
    <n v="0"/>
    <n v="0"/>
    <n v="0"/>
    <n v="0"/>
    <n v="0"/>
    <n v="0"/>
    <n v="0"/>
    <n v="0"/>
    <n v="0"/>
    <n v="33"/>
    <n v="36"/>
    <n v="69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8"/>
    <n v="3"/>
  </r>
  <r>
    <s v="08DPR0259M"/>
    <n v="1"/>
    <s v="MATUTINO"/>
    <s v="VEINTE DE NOVIEMBRE"/>
    <n v="8"/>
    <s v="CHIHUAHUA"/>
    <n v="8"/>
    <s v="CHIHUAHUA"/>
    <n v="36"/>
    <s v="JIMĂ‰NEZ"/>
    <n v="121"/>
    <s v="SAN FELIPE"/>
    <s v="CALLE SAN FELIPE"/>
    <n v="0"/>
    <s v="PĂšBLICO"/>
    <x v="3"/>
    <n v="2"/>
    <s v="BĂSICA"/>
    <n v="2"/>
    <x v="2"/>
    <n v="1"/>
    <x v="1"/>
    <n v="0"/>
    <s v="NO APLICA"/>
    <n v="0"/>
    <s v="NO APLICA"/>
    <s v="08FIZ0238X"/>
    <s v="08FJS0128X"/>
    <s v="08ADG0004D"/>
    <n v="0"/>
    <s v="I2019"/>
    <n v="20"/>
    <n v="18"/>
    <n v="38"/>
    <n v="20"/>
    <n v="15"/>
    <n v="35"/>
    <n v="6"/>
    <n v="2"/>
    <n v="8"/>
    <n v="0"/>
    <n v="2"/>
    <n v="2"/>
    <n v="0"/>
    <n v="3"/>
    <n v="3"/>
    <n v="4"/>
    <n v="7"/>
    <n v="11"/>
    <n v="2"/>
    <n v="2"/>
    <n v="4"/>
    <n v="5"/>
    <n v="2"/>
    <n v="7"/>
    <n v="2"/>
    <n v="3"/>
    <n v="5"/>
    <n v="13"/>
    <n v="19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4"/>
    <n v="0"/>
    <n v="2"/>
    <n v="0"/>
    <n v="0"/>
    <n v="0"/>
    <n v="0"/>
    <n v="0"/>
    <n v="0"/>
    <n v="2"/>
    <n v="2"/>
    <n v="3"/>
    <n v="2"/>
  </r>
  <r>
    <s v="08DPB0134D"/>
    <n v="1"/>
    <s v="MATUTINO"/>
    <s v="NIĂ‘OS HEROES"/>
    <n v="8"/>
    <s v="CHIHUAHUA"/>
    <n v="8"/>
    <s v="CHIHUAHUA"/>
    <n v="27"/>
    <s v="GUACHOCHI"/>
    <n v="402"/>
    <s v="SICACHIQUE"/>
    <s v="CALLE SICACHIQUE"/>
    <n v="0"/>
    <s v="PĂšBLICO"/>
    <x v="3"/>
    <n v="2"/>
    <s v="BĂSICA"/>
    <n v="2"/>
    <x v="2"/>
    <n v="3"/>
    <x v="4"/>
    <n v="0"/>
    <s v="NO APLICA"/>
    <n v="0"/>
    <s v="NO APLICA"/>
    <s v="08FZI0032E"/>
    <s v="08FJI0008D"/>
    <s v="08ADG0006B"/>
    <n v="0"/>
    <s v="I2019"/>
    <n v="22"/>
    <n v="17"/>
    <n v="39"/>
    <n v="21"/>
    <n v="17"/>
    <n v="38"/>
    <n v="4"/>
    <n v="2"/>
    <n v="6"/>
    <n v="0"/>
    <n v="0"/>
    <n v="0"/>
    <n v="6"/>
    <n v="1"/>
    <n v="7"/>
    <n v="1"/>
    <n v="2"/>
    <n v="3"/>
    <n v="1"/>
    <n v="6"/>
    <n v="7"/>
    <n v="5"/>
    <n v="1"/>
    <n v="6"/>
    <n v="5"/>
    <n v="4"/>
    <n v="9"/>
    <n v="18"/>
    <n v="14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</r>
  <r>
    <s v="08DJN0908I"/>
    <n v="1"/>
    <s v="MATUTINO"/>
    <s v="NUEVA GENERACION"/>
    <n v="8"/>
    <s v="CHIHUAHUA"/>
    <n v="8"/>
    <s v="CHIHUAHUA"/>
    <n v="27"/>
    <s v="GUACHOCHI"/>
    <n v="1"/>
    <s v="GUACHOCHI"/>
    <s v="CALLE REVOLUCIĂ“N SOCIAL"/>
    <n v="0"/>
    <s v="PĂšBLICO"/>
    <x v="3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9"/>
    <n v="7"/>
    <n v="16"/>
    <n v="15"/>
    <n v="12"/>
    <n v="27"/>
    <n v="12"/>
    <n v="16"/>
    <n v="28"/>
    <n v="0"/>
    <n v="0"/>
    <n v="0"/>
    <n v="0"/>
    <n v="0"/>
    <n v="0"/>
    <n v="0"/>
    <n v="0"/>
    <n v="0"/>
    <n v="36"/>
    <n v="35"/>
    <n v="7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</r>
  <r>
    <s v="08EJN0149P"/>
    <n v="1"/>
    <s v="MATUTINO"/>
    <s v="ESPERANZA P DE ROSALES 1079"/>
    <n v="8"/>
    <s v="CHIHUAHUA"/>
    <n v="8"/>
    <s v="CHIHUAHUA"/>
    <n v="37"/>
    <s v="JUĂREZ"/>
    <n v="1"/>
    <s v="JUĂREZ"/>
    <s v="CALLE CASTULO HERRERA"/>
    <n v="2820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2"/>
    <n v="3"/>
    <n v="5"/>
    <n v="8"/>
    <n v="12"/>
    <n v="20"/>
    <n v="26"/>
    <n v="19"/>
    <n v="45"/>
    <n v="0"/>
    <n v="0"/>
    <n v="0"/>
    <n v="0"/>
    <n v="0"/>
    <n v="0"/>
    <n v="0"/>
    <n v="0"/>
    <n v="0"/>
    <n v="36"/>
    <n v="34"/>
    <n v="7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DPB0482K"/>
    <n v="1"/>
    <s v="MATUTINO"/>
    <s v="EMILIANO ZAPATA"/>
    <n v="8"/>
    <s v="CHIHUAHUA"/>
    <n v="8"/>
    <s v="CHIHUAHUA"/>
    <n v="66"/>
    <s v="URUACHI"/>
    <n v="199"/>
    <s v="SAN JUAN"/>
    <s v="CALLE SAN JUAN"/>
    <n v="0"/>
    <s v="PĂšBLICO"/>
    <x v="3"/>
    <n v="2"/>
    <s v="BĂSICA"/>
    <n v="2"/>
    <x v="2"/>
    <n v="3"/>
    <x v="4"/>
    <n v="0"/>
    <s v="NO APLICA"/>
    <n v="0"/>
    <s v="NO APLICA"/>
    <s v="08FZI0001L"/>
    <s v="08FJI0001K"/>
    <s v="08ADG0003E"/>
    <n v="0"/>
    <s v="I2019"/>
    <n v="17"/>
    <n v="19"/>
    <n v="36"/>
    <n v="17"/>
    <n v="19"/>
    <n v="36"/>
    <n v="3"/>
    <n v="5"/>
    <n v="8"/>
    <n v="3"/>
    <n v="3"/>
    <n v="6"/>
    <n v="4"/>
    <n v="3"/>
    <n v="7"/>
    <n v="5"/>
    <n v="3"/>
    <n v="8"/>
    <n v="1"/>
    <n v="1"/>
    <n v="2"/>
    <n v="4"/>
    <n v="3"/>
    <n v="7"/>
    <n v="1"/>
    <n v="3"/>
    <n v="4"/>
    <n v="18"/>
    <n v="16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690R"/>
    <n v="1"/>
    <s v="MATUTINO"/>
    <s v="GABRIEL TEPORACA"/>
    <n v="8"/>
    <s v="CHIHUAHUA"/>
    <n v="8"/>
    <s v="CHIHUAHUA"/>
    <n v="66"/>
    <s v="URUACHI"/>
    <n v="489"/>
    <s v="AGUA FRĂŤA"/>
    <s v="CALLE AGUA FRIA"/>
    <n v="0"/>
    <s v="PĂšBLICO"/>
    <x v="3"/>
    <n v="2"/>
    <s v="BĂSICA"/>
    <n v="2"/>
    <x v="2"/>
    <n v="3"/>
    <x v="4"/>
    <n v="0"/>
    <s v="NO APLICA"/>
    <n v="0"/>
    <s v="NO APLICA"/>
    <s v="08FZI0002K"/>
    <s v="08FJI0001K"/>
    <s v="08ADG0003E"/>
    <n v="0"/>
    <s v="I2019"/>
    <n v="15"/>
    <n v="21"/>
    <n v="36"/>
    <n v="15"/>
    <n v="21"/>
    <n v="36"/>
    <n v="0"/>
    <n v="2"/>
    <n v="2"/>
    <n v="1"/>
    <n v="3"/>
    <n v="4"/>
    <n v="5"/>
    <n v="2"/>
    <n v="7"/>
    <n v="2"/>
    <n v="3"/>
    <n v="5"/>
    <n v="1"/>
    <n v="6"/>
    <n v="7"/>
    <n v="3"/>
    <n v="5"/>
    <n v="8"/>
    <n v="3"/>
    <n v="3"/>
    <n v="6"/>
    <n v="15"/>
    <n v="22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134D"/>
    <n v="1"/>
    <s v="MATUTINO"/>
    <s v="TELESECUNDARIA FEDERALIZADA"/>
    <n v="8"/>
    <s v="CHIHUAHUA"/>
    <n v="8"/>
    <s v="CHIHUAHUA"/>
    <n v="9"/>
    <s v="BOCOYNA"/>
    <n v="80"/>
    <s v="HUETOSACACHI"/>
    <s v="CALLE HUETOSACACHI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15"/>
    <n v="15"/>
    <n v="30"/>
    <n v="14"/>
    <n v="14"/>
    <n v="28"/>
    <n v="6"/>
    <n v="5"/>
    <n v="11"/>
    <n v="9"/>
    <n v="8"/>
    <n v="17"/>
    <n v="4"/>
    <n v="6"/>
    <n v="10"/>
    <n v="6"/>
    <n v="4"/>
    <n v="10"/>
    <n v="0"/>
    <n v="0"/>
    <n v="0"/>
    <n v="0"/>
    <n v="0"/>
    <n v="0"/>
    <n v="0"/>
    <n v="0"/>
    <n v="0"/>
    <n v="19"/>
    <n v="18"/>
    <n v="37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5"/>
    <n v="5"/>
  </r>
  <r>
    <s v="08DTV0183M"/>
    <n v="1"/>
    <s v="MATUTINO"/>
    <s v="TELESECUNDARIA FEDERALIZADA"/>
    <n v="8"/>
    <s v="CHIHUAHUA"/>
    <n v="8"/>
    <s v="CHIHUAHUA"/>
    <n v="27"/>
    <s v="GUACHOCHI"/>
    <n v="1962"/>
    <s v="MURACHARACHI"/>
    <s v="NINGUNO NINGUNO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9"/>
    <n v="24"/>
    <n v="33"/>
    <n v="7"/>
    <n v="20"/>
    <n v="27"/>
    <n v="3"/>
    <n v="8"/>
    <n v="11"/>
    <n v="8"/>
    <n v="10"/>
    <n v="18"/>
    <n v="3"/>
    <n v="9"/>
    <n v="12"/>
    <n v="3"/>
    <n v="5"/>
    <n v="8"/>
    <n v="0"/>
    <n v="0"/>
    <n v="0"/>
    <n v="0"/>
    <n v="0"/>
    <n v="0"/>
    <n v="0"/>
    <n v="0"/>
    <n v="0"/>
    <n v="14"/>
    <n v="24"/>
    <n v="3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TV0199N"/>
    <n v="1"/>
    <s v="MATUTINO"/>
    <s v="TELESECUNDARIA FEDERAL 20 DE NOVIEMBRE"/>
    <n v="8"/>
    <s v="CHIHUAHUA"/>
    <n v="8"/>
    <s v="CHIHUAHUA"/>
    <n v="66"/>
    <s v="URUACHI"/>
    <n v="720"/>
    <s v="ROCOROYVO"/>
    <s v="CALLE ROCOROYVO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10"/>
    <n v="20"/>
    <n v="30"/>
    <n v="10"/>
    <n v="20"/>
    <n v="30"/>
    <n v="0"/>
    <n v="3"/>
    <n v="3"/>
    <n v="6"/>
    <n v="9"/>
    <n v="15"/>
    <n v="7"/>
    <n v="13"/>
    <n v="20"/>
    <n v="2"/>
    <n v="4"/>
    <n v="6"/>
    <n v="0"/>
    <n v="0"/>
    <n v="0"/>
    <n v="0"/>
    <n v="0"/>
    <n v="0"/>
    <n v="0"/>
    <n v="0"/>
    <n v="0"/>
    <n v="15"/>
    <n v="26"/>
    <n v="4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5"/>
    <n v="5"/>
  </r>
  <r>
    <s v="08DJN0163J"/>
    <n v="1"/>
    <s v="MATUTINO"/>
    <s v="CRUZ MERAZ DE VALLES"/>
    <n v="8"/>
    <s v="CHIHUAHUA"/>
    <n v="8"/>
    <s v="CHIHUAHUA"/>
    <n v="37"/>
    <s v="JUĂREZ"/>
    <n v="1"/>
    <s v="JUĂREZ"/>
    <s v="CALLE MARIANO JIMENEZ"/>
    <n v="950"/>
    <s v="PĂšBLICO"/>
    <x v="3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7"/>
    <n v="5"/>
    <n v="12"/>
    <n v="14"/>
    <n v="7"/>
    <n v="21"/>
    <n v="19"/>
    <n v="17"/>
    <n v="36"/>
    <n v="0"/>
    <n v="0"/>
    <n v="0"/>
    <n v="0"/>
    <n v="0"/>
    <n v="0"/>
    <n v="0"/>
    <n v="0"/>
    <n v="0"/>
    <n v="40"/>
    <n v="29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8"/>
    <n v="3"/>
  </r>
  <r>
    <s v="08PJN0132V"/>
    <n v="1"/>
    <s v="MATUTINO"/>
    <s v="AEDI CENTRO"/>
    <n v="8"/>
    <s v="CHIHUAHUA"/>
    <n v="8"/>
    <s v="CHIHUAHUA"/>
    <n v="19"/>
    <s v="CHIHUAHUA"/>
    <n v="1"/>
    <s v="CHIHUAHUA"/>
    <s v="CALLE 17A"/>
    <n v="1613"/>
    <s v="PRIVADO"/>
    <x v="1"/>
    <n v="2"/>
    <s v="BĂSICA"/>
    <n v="1"/>
    <x v="0"/>
    <n v="1"/>
    <x v="1"/>
    <n v="0"/>
    <s v="NO APLICA"/>
    <n v="0"/>
    <s v="NO APLICA"/>
    <s v="08FZP0012A"/>
    <m/>
    <m/>
    <n v="10"/>
    <s v="I2019"/>
    <n v="0"/>
    <n v="0"/>
    <n v="0"/>
    <n v="0"/>
    <n v="0"/>
    <n v="0"/>
    <n v="0"/>
    <n v="0"/>
    <n v="0"/>
    <n v="8"/>
    <n v="15"/>
    <n v="23"/>
    <n v="17"/>
    <n v="8"/>
    <n v="25"/>
    <n v="15"/>
    <n v="7"/>
    <n v="22"/>
    <n v="0"/>
    <n v="0"/>
    <n v="0"/>
    <n v="0"/>
    <n v="0"/>
    <n v="0"/>
    <n v="0"/>
    <n v="0"/>
    <n v="0"/>
    <n v="40"/>
    <n v="30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</r>
  <r>
    <s v="08DPB0465U"/>
    <n v="1"/>
    <s v="MATUTINO"/>
    <s v="JOSE MARIA MORELOS"/>
    <n v="8"/>
    <s v="CHIHUAHUA"/>
    <n v="8"/>
    <s v="CHIHUAHUA"/>
    <n v="8"/>
    <s v="BATOPILAS DE MANUEL GĂ“MEZ MORĂŤN"/>
    <n v="1111"/>
    <s v="GENTILES"/>
    <s v="CALLE GENTILES"/>
    <n v="0"/>
    <s v="PĂšBLICO"/>
    <x v="3"/>
    <n v="2"/>
    <s v="BĂSICA"/>
    <n v="2"/>
    <x v="2"/>
    <n v="3"/>
    <x v="4"/>
    <n v="0"/>
    <s v="NO APLICA"/>
    <n v="0"/>
    <s v="NO APLICA"/>
    <s v="08FZI0018L"/>
    <s v="08FJI0007E"/>
    <s v="08ADG0006B"/>
    <n v="0"/>
    <s v="I2019"/>
    <n v="22"/>
    <n v="15"/>
    <n v="37"/>
    <n v="22"/>
    <n v="15"/>
    <n v="37"/>
    <n v="3"/>
    <n v="3"/>
    <n v="6"/>
    <n v="3"/>
    <n v="1"/>
    <n v="4"/>
    <n v="0"/>
    <n v="1"/>
    <n v="1"/>
    <n v="4"/>
    <n v="5"/>
    <n v="9"/>
    <n v="6"/>
    <n v="2"/>
    <n v="8"/>
    <n v="7"/>
    <n v="2"/>
    <n v="9"/>
    <n v="2"/>
    <n v="1"/>
    <n v="3"/>
    <n v="22"/>
    <n v="12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JN2121Y"/>
    <n v="2"/>
    <s v="VESPERTINO"/>
    <s v="VIGOTSKY"/>
    <n v="8"/>
    <s v="CHIHUAHUA"/>
    <n v="8"/>
    <s v="CHIHUAHUA"/>
    <n v="17"/>
    <s v="CUAUHTĂ‰MOC"/>
    <n v="1"/>
    <s v="CUAUHTĂ‰MOC"/>
    <s v="CALLE ESTADO DE GUERRERO"/>
    <n v="0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3"/>
    <n v="2"/>
    <n v="5"/>
    <n v="14"/>
    <n v="11"/>
    <n v="25"/>
    <n v="21"/>
    <n v="19"/>
    <n v="40"/>
    <n v="0"/>
    <n v="0"/>
    <n v="0"/>
    <n v="0"/>
    <n v="0"/>
    <n v="0"/>
    <n v="0"/>
    <n v="0"/>
    <n v="0"/>
    <n v="38"/>
    <n v="32"/>
    <n v="70"/>
    <n v="0"/>
    <n v="0"/>
    <n v="1"/>
    <n v="0"/>
    <n v="0"/>
    <n v="0"/>
    <n v="2"/>
    <n v="3"/>
    <n v="0"/>
    <n v="0"/>
    <n v="1"/>
    <n v="0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</r>
  <r>
    <s v="08PJN0318Z"/>
    <n v="1"/>
    <s v="MATUTINO"/>
    <s v="COLIBRI"/>
    <n v="8"/>
    <s v="CHIHUAHUA"/>
    <n v="8"/>
    <s v="CHIHUAHUA"/>
    <n v="37"/>
    <s v="JUĂREZ"/>
    <n v="1"/>
    <s v="JUĂREZ"/>
    <s v="CALLE SIERRA DE LOS CONEJOS"/>
    <n v="680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4"/>
    <n v="5"/>
    <n v="9"/>
    <n v="10"/>
    <n v="18"/>
    <n v="28"/>
    <n v="15"/>
    <n v="13"/>
    <n v="28"/>
    <n v="0"/>
    <n v="0"/>
    <n v="0"/>
    <n v="0"/>
    <n v="0"/>
    <n v="0"/>
    <n v="0"/>
    <n v="0"/>
    <n v="0"/>
    <n v="29"/>
    <n v="36"/>
    <n v="65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4"/>
    <n v="10"/>
    <n v="0"/>
    <n v="5"/>
    <n v="1"/>
    <n v="2"/>
    <n v="2"/>
    <n v="0"/>
    <n v="0"/>
    <n v="0"/>
    <n v="0"/>
    <n v="5"/>
    <n v="5"/>
    <n v="5"/>
  </r>
  <r>
    <s v="08DCC0184G"/>
    <n v="1"/>
    <s v="MATUTINO"/>
    <s v="MA.JESUS SOLANO FERNANDEZ"/>
    <n v="8"/>
    <s v="CHIHUAHUA"/>
    <n v="8"/>
    <s v="CHIHUAHUA"/>
    <n v="17"/>
    <s v="CUAUHTĂ‰MOC"/>
    <n v="1"/>
    <s v="CUAUHTĂ‰MOC"/>
    <s v="CALLE 32"/>
    <n v="3080"/>
    <s v="PĂšBLICO"/>
    <x v="3"/>
    <n v="2"/>
    <s v="BĂSICA"/>
    <n v="1"/>
    <x v="0"/>
    <n v="3"/>
    <x v="3"/>
    <n v="0"/>
    <s v="NO APLICA"/>
    <n v="0"/>
    <s v="NO APLICA"/>
    <s v="08FZI0038Z"/>
    <s v="08FJI0009C"/>
    <s v="08ADG0010O"/>
    <n v="0"/>
    <s v="I2019"/>
    <n v="0"/>
    <n v="0"/>
    <n v="0"/>
    <n v="0"/>
    <n v="0"/>
    <n v="0"/>
    <n v="0"/>
    <n v="0"/>
    <n v="0"/>
    <n v="6"/>
    <n v="3"/>
    <n v="9"/>
    <n v="11"/>
    <n v="14"/>
    <n v="25"/>
    <n v="16"/>
    <n v="22"/>
    <n v="38"/>
    <n v="0"/>
    <n v="0"/>
    <n v="0"/>
    <n v="0"/>
    <n v="0"/>
    <n v="0"/>
    <n v="0"/>
    <n v="0"/>
    <n v="0"/>
    <n v="33"/>
    <n v="39"/>
    <n v="72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</r>
  <r>
    <s v="08DPB0558J"/>
    <n v="4"/>
    <s v="DISCONTINUO"/>
    <s v="REDENCION DEL TARAHUMARA"/>
    <n v="8"/>
    <s v="CHIHUAHUA"/>
    <n v="8"/>
    <s v="CHIHUAHUA"/>
    <n v="49"/>
    <s v="NONOAVA"/>
    <n v="11"/>
    <s v="HUMARIZA"/>
    <s v="CALLE HUMARIZA"/>
    <n v="0"/>
    <s v="PĂšBLICO"/>
    <x v="3"/>
    <n v="2"/>
    <s v="BĂSICA"/>
    <n v="2"/>
    <x v="2"/>
    <n v="3"/>
    <x v="4"/>
    <n v="0"/>
    <s v="NO APLICA"/>
    <n v="0"/>
    <s v="NO APLICA"/>
    <s v="08FZI0007F"/>
    <s v="08FJI0003I"/>
    <s v="08ADG0006B"/>
    <n v="0"/>
    <s v="I2019"/>
    <n v="17"/>
    <n v="19"/>
    <n v="36"/>
    <n v="16"/>
    <n v="19"/>
    <n v="35"/>
    <n v="4"/>
    <n v="1"/>
    <n v="5"/>
    <n v="2"/>
    <n v="3"/>
    <n v="5"/>
    <n v="0"/>
    <n v="1"/>
    <n v="1"/>
    <n v="2"/>
    <n v="2"/>
    <n v="4"/>
    <n v="4"/>
    <n v="2"/>
    <n v="6"/>
    <n v="3"/>
    <n v="6"/>
    <n v="9"/>
    <n v="4"/>
    <n v="7"/>
    <n v="11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PJN0360P"/>
    <n v="1"/>
    <s v="MATUTINO"/>
    <s v="LORETTO"/>
    <n v="8"/>
    <s v="CHIHUAHUA"/>
    <n v="8"/>
    <s v="CHIHUAHUA"/>
    <n v="37"/>
    <s v="JUĂREZ"/>
    <n v="1"/>
    <s v="JUĂREZ"/>
    <s v="CALLE NIĂ‘OS HEROES"/>
    <n v="5220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8"/>
    <n v="6"/>
    <n v="14"/>
    <n v="16"/>
    <n v="16"/>
    <n v="32"/>
    <n v="16"/>
    <n v="9"/>
    <n v="25"/>
    <n v="0"/>
    <n v="0"/>
    <n v="0"/>
    <n v="0"/>
    <n v="0"/>
    <n v="0"/>
    <n v="0"/>
    <n v="0"/>
    <n v="0"/>
    <n v="40"/>
    <n v="31"/>
    <n v="7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2"/>
    <n v="0"/>
    <n v="2"/>
    <n v="7"/>
    <n v="0"/>
    <n v="2"/>
    <n v="0"/>
    <n v="0"/>
    <n v="1"/>
    <n v="0"/>
    <n v="0"/>
    <n v="0"/>
    <n v="1"/>
    <n v="2"/>
    <n v="4"/>
    <n v="4"/>
  </r>
  <r>
    <s v="08DPB0405F"/>
    <n v="1"/>
    <s v="MATUTINO"/>
    <s v="JOSE MARTI"/>
    <n v="8"/>
    <s v="CHIHUAHUA"/>
    <n v="8"/>
    <s v="CHIHUAHUA"/>
    <n v="65"/>
    <s v="URIQUE"/>
    <n v="91"/>
    <s v="LA LAJA"/>
    <s v="CALLE LA LAJA"/>
    <n v="0"/>
    <s v="PĂšBLICO"/>
    <x v="3"/>
    <n v="2"/>
    <s v="BĂSICA"/>
    <n v="2"/>
    <x v="2"/>
    <n v="3"/>
    <x v="4"/>
    <n v="0"/>
    <s v="NO APLICA"/>
    <n v="0"/>
    <s v="NO APLICA"/>
    <s v="08FZI0030G"/>
    <s v="08FJI0005G"/>
    <s v="08ADG0003E"/>
    <n v="0"/>
    <s v="I2019"/>
    <n v="30"/>
    <n v="9"/>
    <n v="39"/>
    <n v="28"/>
    <n v="9"/>
    <n v="37"/>
    <n v="4"/>
    <n v="1"/>
    <n v="5"/>
    <n v="0"/>
    <n v="2"/>
    <n v="2"/>
    <n v="8"/>
    <n v="1"/>
    <n v="9"/>
    <n v="2"/>
    <n v="1"/>
    <n v="3"/>
    <n v="6"/>
    <n v="1"/>
    <n v="7"/>
    <n v="6"/>
    <n v="3"/>
    <n v="9"/>
    <n v="3"/>
    <n v="1"/>
    <n v="4"/>
    <n v="25"/>
    <n v="9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</r>
  <r>
    <s v="08EJN0111C"/>
    <n v="1"/>
    <s v="MATUTINO"/>
    <s v="BENITO JUAREZ 1117"/>
    <n v="8"/>
    <s v="CHIHUAHUA"/>
    <n v="8"/>
    <s v="CHIHUAHUA"/>
    <n v="48"/>
    <s v="NAMIQUIPA"/>
    <n v="61"/>
    <s v="EL TERRERO"/>
    <s v="CALLE SEGUNDA"/>
    <n v="407"/>
    <s v="PĂšBLICO"/>
    <x v="2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3"/>
    <n v="16"/>
    <n v="19"/>
    <n v="12"/>
    <n v="11"/>
    <n v="23"/>
    <n v="16"/>
    <n v="13"/>
    <n v="29"/>
    <n v="0"/>
    <n v="0"/>
    <n v="0"/>
    <n v="0"/>
    <n v="0"/>
    <n v="0"/>
    <n v="0"/>
    <n v="0"/>
    <n v="0"/>
    <n v="31"/>
    <n v="40"/>
    <n v="71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6"/>
    <n v="1"/>
    <n v="2"/>
    <n v="1"/>
    <n v="1"/>
    <n v="1"/>
    <n v="0"/>
    <n v="0"/>
    <n v="0"/>
    <n v="0"/>
    <n v="3"/>
    <n v="3"/>
    <n v="3"/>
  </r>
  <r>
    <s v="08EJN0260K"/>
    <n v="1"/>
    <s v="MATUTINO"/>
    <s v="SOR JUANA INES DE LA CRUZ 1210"/>
    <n v="8"/>
    <s v="CHIHUAHUA"/>
    <n v="8"/>
    <s v="CHIHUAHUA"/>
    <n v="32"/>
    <s v="HIDALGO DEL PARRAL"/>
    <n v="1"/>
    <s v="HIDALGO DEL PARRAL"/>
    <s v="CALLE FUENTE DE VERSALLES"/>
    <n v="0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8"/>
    <n v="10"/>
    <n v="18"/>
    <n v="12"/>
    <n v="12"/>
    <n v="24"/>
    <n v="16"/>
    <n v="12"/>
    <n v="28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1"/>
    <n v="1"/>
    <n v="1"/>
    <n v="0"/>
    <n v="0"/>
    <n v="0"/>
    <n v="0"/>
    <n v="3"/>
    <n v="5"/>
    <n v="3"/>
  </r>
  <r>
    <s v="08DPR1327Z"/>
    <n v="1"/>
    <s v="MATUTINO"/>
    <s v="LAZARO CARDENAS"/>
    <n v="8"/>
    <s v="CHIHUAHUA"/>
    <n v="8"/>
    <s v="CHIHUAHUA"/>
    <n v="29"/>
    <s v="GUADALUPE Y CALVO"/>
    <n v="208"/>
    <s v="SAN JULIĂN"/>
    <s v="CALLE SAN JULIAN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20"/>
    <n v="19"/>
    <n v="39"/>
    <n v="20"/>
    <n v="19"/>
    <n v="39"/>
    <n v="1"/>
    <n v="5"/>
    <n v="6"/>
    <n v="1"/>
    <n v="2"/>
    <n v="3"/>
    <n v="6"/>
    <n v="3"/>
    <n v="9"/>
    <n v="3"/>
    <n v="2"/>
    <n v="5"/>
    <n v="3"/>
    <n v="3"/>
    <n v="6"/>
    <n v="2"/>
    <n v="5"/>
    <n v="7"/>
    <n v="2"/>
    <n v="1"/>
    <n v="3"/>
    <n v="17"/>
    <n v="16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010J"/>
    <n v="1"/>
    <s v="MATUTINO"/>
    <s v="MELCHOR OCAMPO"/>
    <n v="8"/>
    <s v="CHIHUAHUA"/>
    <n v="8"/>
    <s v="CHIHUAHUA"/>
    <n v="29"/>
    <s v="GUADALUPE Y CALVO"/>
    <n v="1458"/>
    <s v="ASERRADERO LAS DELICIAS"/>
    <s v="CALLE ASERRADERO LAS DELICIAS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24"/>
    <n v="16"/>
    <n v="40"/>
    <n v="24"/>
    <n v="16"/>
    <n v="40"/>
    <n v="6"/>
    <n v="4"/>
    <n v="10"/>
    <n v="2"/>
    <n v="1"/>
    <n v="3"/>
    <n v="1"/>
    <n v="3"/>
    <n v="4"/>
    <n v="5"/>
    <n v="3"/>
    <n v="8"/>
    <n v="2"/>
    <n v="1"/>
    <n v="3"/>
    <n v="5"/>
    <n v="2"/>
    <n v="7"/>
    <n v="3"/>
    <n v="2"/>
    <n v="5"/>
    <n v="18"/>
    <n v="12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092V"/>
    <n v="4"/>
    <s v="DISCONTINUO"/>
    <s v="JOSE MARIA PINO SUAREZ"/>
    <n v="8"/>
    <s v="CHIHUAHUA"/>
    <n v="8"/>
    <s v="CHIHUAHUA"/>
    <n v="9"/>
    <s v="BOCOYNA"/>
    <n v="258"/>
    <s v="LOS OJITOS"/>
    <s v="CALLE LOS OJITOS"/>
    <n v="0"/>
    <s v="PĂšBLICO"/>
    <x v="3"/>
    <n v="2"/>
    <s v="BĂSICA"/>
    <n v="2"/>
    <x v="2"/>
    <n v="3"/>
    <x v="4"/>
    <n v="0"/>
    <s v="NO APLICA"/>
    <n v="0"/>
    <s v="NO APLICA"/>
    <s v="08FZI0003J"/>
    <s v="08FJI0002J"/>
    <s v="08ADG0003E"/>
    <n v="0"/>
    <s v="I2019"/>
    <n v="17"/>
    <n v="17"/>
    <n v="34"/>
    <n v="17"/>
    <n v="17"/>
    <n v="34"/>
    <n v="2"/>
    <n v="2"/>
    <n v="4"/>
    <n v="2"/>
    <n v="3"/>
    <n v="5"/>
    <n v="4"/>
    <n v="2"/>
    <n v="6"/>
    <n v="4"/>
    <n v="3"/>
    <n v="7"/>
    <n v="3"/>
    <n v="2"/>
    <n v="5"/>
    <n v="3"/>
    <n v="6"/>
    <n v="9"/>
    <n v="2"/>
    <n v="5"/>
    <n v="7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TV0061B"/>
    <n v="1"/>
    <s v="MATUTINO"/>
    <s v="BICENTENARIO DE LA INDEPENDENCIA"/>
    <n v="8"/>
    <s v="CHIHUAHUA"/>
    <n v="8"/>
    <s v="CHIHUAHUA"/>
    <n v="66"/>
    <s v="URUACHI"/>
    <n v="17"/>
    <s v="ARECHUYVO"/>
    <s v="NINGUNO NINGUNO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15"/>
    <n v="21"/>
    <n v="36"/>
    <n v="15"/>
    <n v="21"/>
    <n v="36"/>
    <n v="7"/>
    <n v="6"/>
    <n v="13"/>
    <n v="5"/>
    <n v="6"/>
    <n v="11"/>
    <n v="5"/>
    <n v="6"/>
    <n v="11"/>
    <n v="3"/>
    <n v="6"/>
    <n v="9"/>
    <n v="0"/>
    <n v="0"/>
    <n v="0"/>
    <n v="0"/>
    <n v="0"/>
    <n v="0"/>
    <n v="0"/>
    <n v="0"/>
    <n v="0"/>
    <n v="13"/>
    <n v="18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DJN0679F"/>
    <n v="1"/>
    <s v="MATUTINO"/>
    <s v="JEAN PIAGET"/>
    <n v="8"/>
    <s v="CHIHUAHUA"/>
    <n v="8"/>
    <s v="CHIHUAHUA"/>
    <n v="48"/>
    <s v="NAMIQUIPA"/>
    <n v="43"/>
    <s v="EL MOLINO"/>
    <s v="CALLE 11 E HIDALGO"/>
    <n v="0"/>
    <s v="PĂšBLICO"/>
    <x v="3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10"/>
    <n v="10"/>
    <n v="20"/>
    <n v="15"/>
    <n v="8"/>
    <n v="23"/>
    <n v="13"/>
    <n v="16"/>
    <n v="29"/>
    <n v="0"/>
    <n v="0"/>
    <n v="0"/>
    <n v="0"/>
    <n v="0"/>
    <n v="0"/>
    <n v="0"/>
    <n v="0"/>
    <n v="0"/>
    <n v="38"/>
    <n v="34"/>
    <n v="7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4"/>
    <n v="3"/>
  </r>
  <r>
    <s v="08EJN0255Z"/>
    <n v="1"/>
    <s v="MATUTINO"/>
    <s v="JEAN PIAGET 1208"/>
    <n v="8"/>
    <s v="CHIHUAHUA"/>
    <n v="8"/>
    <s v="CHIHUAHUA"/>
    <n v="37"/>
    <s v="JUĂREZ"/>
    <n v="1"/>
    <s v="JUĂREZ"/>
    <s v="CALLE NARDOS"/>
    <n v="0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14"/>
    <n v="10"/>
    <n v="24"/>
    <n v="13"/>
    <n v="10"/>
    <n v="23"/>
    <n v="12"/>
    <n v="12"/>
    <n v="24"/>
    <n v="0"/>
    <n v="0"/>
    <n v="0"/>
    <n v="0"/>
    <n v="0"/>
    <n v="0"/>
    <n v="0"/>
    <n v="0"/>
    <n v="0"/>
    <n v="39"/>
    <n v="32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4"/>
    <n v="3"/>
  </r>
  <r>
    <s v="08DJN0864B"/>
    <n v="2"/>
    <s v="VESPERTINO"/>
    <s v="OVIDIO DECROLY"/>
    <n v="8"/>
    <s v="CHIHUAHUA"/>
    <n v="8"/>
    <s v="CHIHUAHUA"/>
    <n v="37"/>
    <s v="JUĂREZ"/>
    <n v="1"/>
    <s v="JUĂREZ"/>
    <s v="CALLE ANEMONA"/>
    <n v="0"/>
    <s v="PĂšBLICO"/>
    <x v="3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5"/>
    <n v="6"/>
    <n v="11"/>
    <n v="10"/>
    <n v="9"/>
    <n v="19"/>
    <n v="26"/>
    <n v="14"/>
    <n v="40"/>
    <n v="0"/>
    <n v="0"/>
    <n v="0"/>
    <n v="0"/>
    <n v="0"/>
    <n v="0"/>
    <n v="0"/>
    <n v="0"/>
    <n v="0"/>
    <n v="41"/>
    <n v="29"/>
    <n v="7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0"/>
    <n v="0"/>
    <n v="2"/>
    <n v="0"/>
    <n v="0"/>
    <n v="0"/>
    <n v="1"/>
    <n v="3"/>
    <n v="7"/>
    <n v="3"/>
  </r>
  <r>
    <s v="08DJN2004I"/>
    <n v="1"/>
    <s v="MATUTINO"/>
    <s v="TERESA DE CALCUTA"/>
    <n v="8"/>
    <s v="CHIHUAHUA"/>
    <n v="8"/>
    <s v="CHIHUAHUA"/>
    <n v="19"/>
    <s v="CHIHUAHUA"/>
    <n v="1"/>
    <s v="CHIHUAHUA"/>
    <s v="CALLE PRIV. DE CALCIO"/>
    <n v="0"/>
    <s v="PĂšBLICO"/>
    <x v="3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7"/>
    <n v="8"/>
    <n v="15"/>
    <n v="9"/>
    <n v="12"/>
    <n v="21"/>
    <n v="23"/>
    <n v="12"/>
    <n v="35"/>
    <n v="0"/>
    <n v="0"/>
    <n v="0"/>
    <n v="0"/>
    <n v="0"/>
    <n v="0"/>
    <n v="0"/>
    <n v="0"/>
    <n v="0"/>
    <n v="39"/>
    <n v="32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</r>
  <r>
    <s v="08DPR0498M"/>
    <n v="1"/>
    <s v="MATUTINO"/>
    <s v="ADOLFO LOPEZ MATEOS"/>
    <n v="8"/>
    <s v="CHIHUAHUA"/>
    <n v="8"/>
    <s v="CHIHUAHUA"/>
    <n v="60"/>
    <s v="SANTA BĂRBARA"/>
    <n v="1"/>
    <s v="SANTA BĂRBARA"/>
    <s v="CALLE BARRIO DEL NOGAL"/>
    <n v="0"/>
    <s v="PĂšBLICO"/>
    <x v="3"/>
    <n v="2"/>
    <s v="BĂSICA"/>
    <n v="2"/>
    <x v="2"/>
    <n v="1"/>
    <x v="1"/>
    <n v="0"/>
    <s v="NO APLICA"/>
    <n v="0"/>
    <s v="NO APLICA"/>
    <s v="08FIZ0243I"/>
    <s v="08FJS0129W"/>
    <s v="08ADG0004D"/>
    <n v="0"/>
    <s v="I2019"/>
    <n v="20"/>
    <n v="14"/>
    <n v="34"/>
    <n v="20"/>
    <n v="14"/>
    <n v="34"/>
    <n v="2"/>
    <n v="2"/>
    <n v="4"/>
    <n v="5"/>
    <n v="1"/>
    <n v="6"/>
    <n v="0"/>
    <n v="4"/>
    <n v="4"/>
    <n v="7"/>
    <n v="4"/>
    <n v="11"/>
    <n v="6"/>
    <n v="1"/>
    <n v="7"/>
    <n v="3"/>
    <n v="3"/>
    <n v="6"/>
    <n v="2"/>
    <n v="3"/>
    <n v="5"/>
    <n v="23"/>
    <n v="16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EPR0037B"/>
    <n v="1"/>
    <s v="MATUTINO"/>
    <s v="GONZALO A REYES 2008"/>
    <n v="8"/>
    <s v="CHIHUAHUA"/>
    <n v="8"/>
    <s v="CHIHUAHUA"/>
    <n v="9"/>
    <s v="BOCOYNA"/>
    <n v="71"/>
    <s v="RANCHERĂŤA GUIPĂŤTARE"/>
    <s v="CALLE GUPITARE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22"/>
    <n v="17"/>
    <n v="39"/>
    <n v="22"/>
    <n v="17"/>
    <n v="39"/>
    <n v="5"/>
    <n v="3"/>
    <n v="8"/>
    <n v="3"/>
    <n v="1"/>
    <n v="4"/>
    <n v="1"/>
    <n v="2"/>
    <n v="3"/>
    <n v="2"/>
    <n v="1"/>
    <n v="3"/>
    <n v="6"/>
    <n v="3"/>
    <n v="9"/>
    <n v="3"/>
    <n v="4"/>
    <n v="7"/>
    <n v="4"/>
    <n v="2"/>
    <n v="6"/>
    <n v="19"/>
    <n v="13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</r>
  <r>
    <s v="08DTV0192U"/>
    <n v="1"/>
    <s v="MATUTINO"/>
    <s v="ESCUADRON 201"/>
    <n v="8"/>
    <s v="CHIHUAHUA"/>
    <n v="8"/>
    <s v="CHIHUAHUA"/>
    <n v="40"/>
    <s v="MADERA"/>
    <n v="18"/>
    <s v="DOLORES (MINERAL DE DOLORES)"/>
    <s v="CALLE MINERAL DE DOLORES"/>
    <n v="0"/>
    <s v="PĂšBLICO"/>
    <x v="3"/>
    <n v="2"/>
    <s v="BĂSICA"/>
    <n v="3"/>
    <x v="1"/>
    <n v="3"/>
    <x v="2"/>
    <n v="0"/>
    <s v="NO APLICA"/>
    <n v="0"/>
    <s v="NO APLICA"/>
    <s v="08FTV0031F"/>
    <m/>
    <s v="08ADG0055K"/>
    <n v="0"/>
    <s v="I2019"/>
    <n v="18"/>
    <n v="17"/>
    <n v="35"/>
    <n v="18"/>
    <n v="17"/>
    <n v="35"/>
    <n v="3"/>
    <n v="4"/>
    <n v="7"/>
    <n v="6"/>
    <n v="2"/>
    <n v="8"/>
    <n v="10"/>
    <n v="6"/>
    <n v="16"/>
    <n v="6"/>
    <n v="7"/>
    <n v="13"/>
    <n v="0"/>
    <n v="0"/>
    <n v="0"/>
    <n v="0"/>
    <n v="0"/>
    <n v="0"/>
    <n v="0"/>
    <n v="0"/>
    <n v="0"/>
    <n v="22"/>
    <n v="15"/>
    <n v="3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JN0053D"/>
    <n v="1"/>
    <s v="MATUTINO"/>
    <s v="CRUZ BALDERRAMA PIĂ‘ON"/>
    <n v="8"/>
    <s v="CHIHUAHUA"/>
    <n v="8"/>
    <s v="CHIHUAHUA"/>
    <n v="19"/>
    <s v="CHIHUAHUA"/>
    <n v="1"/>
    <s v="CHIHUAHUA"/>
    <s v="CALLE 46A"/>
    <n v="2002"/>
    <s v="PĂšBLICO"/>
    <x v="3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12"/>
    <n v="10"/>
    <n v="22"/>
    <n v="10"/>
    <n v="7"/>
    <n v="17"/>
    <n v="19"/>
    <n v="13"/>
    <n v="32"/>
    <n v="0"/>
    <n v="0"/>
    <n v="0"/>
    <n v="0"/>
    <n v="0"/>
    <n v="0"/>
    <n v="0"/>
    <n v="0"/>
    <n v="0"/>
    <n v="41"/>
    <n v="30"/>
    <n v="71"/>
    <n v="1"/>
    <n v="0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1"/>
    <n v="6"/>
    <n v="0"/>
    <n v="3"/>
    <n v="1"/>
    <n v="0"/>
    <n v="1"/>
    <n v="0"/>
    <n v="0"/>
    <n v="0"/>
    <n v="1"/>
    <n v="3"/>
    <n v="6"/>
    <n v="3"/>
  </r>
  <r>
    <s v="08DJN0168E"/>
    <n v="1"/>
    <s v="MATUTINO"/>
    <s v="NICOLAS BRAVO"/>
    <n v="8"/>
    <s v="CHIHUAHUA"/>
    <n v="8"/>
    <s v="CHIHUAHUA"/>
    <n v="7"/>
    <s v="BALLEZA"/>
    <n v="135"/>
    <s v="EJIDO EL VERGEL"/>
    <s v="CALLE EL VERGEL (EJIDO EL VERGEL)"/>
    <n v="0"/>
    <s v="PĂšBLICO"/>
    <x v="3"/>
    <n v="2"/>
    <s v="BĂSICA"/>
    <n v="1"/>
    <x v="0"/>
    <n v="1"/>
    <x v="1"/>
    <n v="0"/>
    <s v="NO APLICA"/>
    <n v="0"/>
    <s v="NO APLICA"/>
    <s v="08FZP0024F"/>
    <s v="08FJZ0107U"/>
    <s v="08ADG0007A"/>
    <n v="0"/>
    <s v="I2019"/>
    <n v="0"/>
    <n v="0"/>
    <n v="0"/>
    <n v="0"/>
    <n v="0"/>
    <n v="0"/>
    <n v="0"/>
    <n v="0"/>
    <n v="0"/>
    <n v="5"/>
    <n v="3"/>
    <n v="8"/>
    <n v="25"/>
    <n v="15"/>
    <n v="40"/>
    <n v="16"/>
    <n v="9"/>
    <n v="25"/>
    <n v="0"/>
    <n v="0"/>
    <n v="0"/>
    <n v="0"/>
    <n v="0"/>
    <n v="0"/>
    <n v="0"/>
    <n v="0"/>
    <n v="0"/>
    <n v="46"/>
    <n v="27"/>
    <n v="73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1"/>
    <n v="1"/>
    <n v="0"/>
    <n v="0"/>
    <n v="0"/>
    <n v="1"/>
    <n v="3"/>
    <n v="4"/>
    <n v="3"/>
  </r>
  <r>
    <s v="08DJN0497X"/>
    <n v="1"/>
    <s v="MATUTINO"/>
    <s v="DOROTEO ARANGO"/>
    <n v="8"/>
    <s v="CHIHUAHUA"/>
    <n v="8"/>
    <s v="CHIHUAHUA"/>
    <n v="50"/>
    <s v="NUEVO CASAS GRANDES"/>
    <n v="1"/>
    <s v="NUEVO CASAS GRANDES"/>
    <s v="CALLE NACIONES UNIDAS"/>
    <n v="0"/>
    <s v="PĂšBLICO"/>
    <x v="3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5"/>
    <n v="3"/>
    <n v="8"/>
    <n v="16"/>
    <n v="10"/>
    <n v="26"/>
    <n v="23"/>
    <n v="14"/>
    <n v="37"/>
    <n v="0"/>
    <n v="0"/>
    <n v="0"/>
    <n v="0"/>
    <n v="0"/>
    <n v="0"/>
    <n v="0"/>
    <n v="0"/>
    <n v="0"/>
    <n v="44"/>
    <n v="27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7"/>
    <n v="0"/>
    <n v="3"/>
    <n v="0"/>
    <n v="0"/>
    <n v="1"/>
    <n v="0"/>
    <n v="0"/>
    <n v="0"/>
    <n v="2"/>
    <n v="3"/>
    <n v="4"/>
    <n v="3"/>
  </r>
  <r>
    <s v="08DPR2009U"/>
    <n v="1"/>
    <s v="MATUTINO"/>
    <s v="LAZARO CARDENAS"/>
    <n v="8"/>
    <s v="CHIHUAHUA"/>
    <n v="8"/>
    <s v="CHIHUAHUA"/>
    <n v="29"/>
    <s v="GUADALUPE Y CALVO"/>
    <n v="166"/>
    <s v="PINOS ALTOS"/>
    <s v="CALLE PINOS ALTOS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22"/>
    <n v="13"/>
    <n v="35"/>
    <n v="22"/>
    <n v="13"/>
    <n v="35"/>
    <n v="3"/>
    <n v="4"/>
    <n v="7"/>
    <n v="3"/>
    <n v="5"/>
    <n v="8"/>
    <n v="4"/>
    <n v="3"/>
    <n v="7"/>
    <n v="9"/>
    <n v="3"/>
    <n v="12"/>
    <n v="2"/>
    <n v="1"/>
    <n v="3"/>
    <n v="2"/>
    <n v="1"/>
    <n v="3"/>
    <n v="3"/>
    <n v="1"/>
    <n v="4"/>
    <n v="23"/>
    <n v="14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PB0598K"/>
    <n v="1"/>
    <s v="MATUTINO"/>
    <s v="NIĂ‘O TARAHUMARA"/>
    <n v="8"/>
    <s v="CHIHUAHUA"/>
    <n v="8"/>
    <s v="CHIHUAHUA"/>
    <n v="7"/>
    <s v="BALLEZA"/>
    <n v="301"/>
    <s v="MESA BLANCA"/>
    <s v="CALLE MESA BLANCA"/>
    <n v="0"/>
    <s v="PĂšBLICO"/>
    <x v="3"/>
    <n v="2"/>
    <s v="BĂSICA"/>
    <n v="2"/>
    <x v="2"/>
    <n v="3"/>
    <x v="4"/>
    <n v="0"/>
    <s v="NO APLICA"/>
    <n v="0"/>
    <s v="NO APLICA"/>
    <s v="08FZI0011S"/>
    <s v="08FJI0004H"/>
    <s v="08ADG0007A"/>
    <n v="0"/>
    <s v="I2019"/>
    <n v="24"/>
    <n v="9"/>
    <n v="33"/>
    <n v="24"/>
    <n v="9"/>
    <n v="33"/>
    <n v="5"/>
    <n v="2"/>
    <n v="7"/>
    <n v="3"/>
    <n v="3"/>
    <n v="6"/>
    <n v="3"/>
    <n v="3"/>
    <n v="6"/>
    <n v="6"/>
    <n v="0"/>
    <n v="6"/>
    <n v="7"/>
    <n v="1"/>
    <n v="8"/>
    <n v="5"/>
    <n v="2"/>
    <n v="7"/>
    <n v="2"/>
    <n v="4"/>
    <n v="6"/>
    <n v="26"/>
    <n v="13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TV0201L"/>
    <n v="1"/>
    <s v="MATUTINO"/>
    <s v="TELESECUNDARIA FEDERALIZADA"/>
    <n v="8"/>
    <s v="CHIHUAHUA"/>
    <n v="8"/>
    <s v="CHIHUAHUA"/>
    <n v="27"/>
    <s v="GUACHOCHI"/>
    <n v="679"/>
    <s v="RANCHERĂŤA OGUIVO"/>
    <s v="CALLE RANCHERIA OGUIVO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14"/>
    <n v="16"/>
    <n v="30"/>
    <n v="13"/>
    <n v="16"/>
    <n v="29"/>
    <n v="5"/>
    <n v="6"/>
    <n v="11"/>
    <n v="9"/>
    <n v="11"/>
    <n v="20"/>
    <n v="6"/>
    <n v="9"/>
    <n v="15"/>
    <n v="5"/>
    <n v="2"/>
    <n v="7"/>
    <n v="0"/>
    <n v="0"/>
    <n v="0"/>
    <n v="0"/>
    <n v="0"/>
    <n v="0"/>
    <n v="0"/>
    <n v="0"/>
    <n v="0"/>
    <n v="20"/>
    <n v="22"/>
    <n v="4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</r>
  <r>
    <s v="08DJN0063K"/>
    <n v="1"/>
    <s v="MATUTINO"/>
    <s v="CARMEN CALDERON CORDOVA"/>
    <n v="8"/>
    <s v="CHIHUAHUA"/>
    <n v="8"/>
    <s v="CHIHUAHUA"/>
    <n v="19"/>
    <s v="CHIHUAHUA"/>
    <n v="1"/>
    <s v="CHIHUAHUA"/>
    <s v="PRIVADA HEROICO COLEGIO MILITAR"/>
    <n v="0"/>
    <s v="PĂšBLICO"/>
    <x v="3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6"/>
    <n v="11"/>
    <n v="17"/>
    <n v="14"/>
    <n v="11"/>
    <n v="25"/>
    <n v="17"/>
    <n v="12"/>
    <n v="29"/>
    <n v="0"/>
    <n v="0"/>
    <n v="0"/>
    <n v="0"/>
    <n v="0"/>
    <n v="0"/>
    <n v="0"/>
    <n v="0"/>
    <n v="0"/>
    <n v="37"/>
    <n v="34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5"/>
    <n v="3"/>
  </r>
  <r>
    <s v="08DJN2361X"/>
    <n v="1"/>
    <s v="MATUTINO"/>
    <s v="PREESCOLAR GENERAL"/>
    <n v="8"/>
    <s v="CHIHUAHUA"/>
    <n v="8"/>
    <s v="CHIHUAHUA"/>
    <n v="32"/>
    <s v="HIDALGO DEL PARRAL"/>
    <n v="1"/>
    <s v="HIDALGO DEL PARRAL"/>
    <s v="CALLE MUNICIPIO DE JIMENEZ"/>
    <n v="0"/>
    <s v="PĂšBLICO"/>
    <x v="3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1"/>
    <n v="5"/>
    <n v="6"/>
    <n v="12"/>
    <n v="21"/>
    <n v="33"/>
    <n v="17"/>
    <n v="17"/>
    <n v="34"/>
    <n v="0"/>
    <n v="0"/>
    <n v="0"/>
    <n v="0"/>
    <n v="0"/>
    <n v="0"/>
    <n v="0"/>
    <n v="0"/>
    <n v="0"/>
    <n v="30"/>
    <n v="43"/>
    <n v="7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3"/>
  </r>
  <r>
    <s v="08EJN0418T"/>
    <n v="1"/>
    <s v="MATUTINO"/>
    <s v="BERTHA VON GLUMER 1392"/>
    <n v="8"/>
    <s v="CHIHUAHUA"/>
    <n v="8"/>
    <s v="CHIHUAHUA"/>
    <n v="11"/>
    <s v="CAMARGO"/>
    <n v="1"/>
    <s v="SANTA ROSALĂŤA DE CAMARGO"/>
    <s v="CALLE LIC ARTURO ARMENDARIZ"/>
    <n v="0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7"/>
    <n v="8"/>
    <n v="15"/>
    <n v="20"/>
    <n v="11"/>
    <n v="31"/>
    <n v="18"/>
    <n v="7"/>
    <n v="25"/>
    <n v="0"/>
    <n v="0"/>
    <n v="0"/>
    <n v="0"/>
    <n v="0"/>
    <n v="0"/>
    <n v="0"/>
    <n v="0"/>
    <n v="0"/>
    <n v="45"/>
    <n v="26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2"/>
    <n v="8"/>
    <n v="0"/>
    <n v="3"/>
    <n v="1"/>
    <n v="1"/>
    <n v="1"/>
    <n v="0"/>
    <n v="0"/>
    <n v="0"/>
    <n v="0"/>
    <n v="3"/>
    <n v="3"/>
    <n v="3"/>
  </r>
  <r>
    <s v="08DPB0007H"/>
    <n v="1"/>
    <s v="MATUTINO"/>
    <s v="BENITO JUAREZ"/>
    <n v="8"/>
    <s v="CHIHUAHUA"/>
    <n v="8"/>
    <s v="CHIHUAHUA"/>
    <n v="7"/>
    <s v="BALLEZA"/>
    <n v="94"/>
    <s v="EJIDO LA PINTA"/>
    <s v="CALLE LA PINTA"/>
    <n v="0"/>
    <s v="PĂšBLICO"/>
    <x v="3"/>
    <n v="2"/>
    <s v="BĂSICA"/>
    <n v="2"/>
    <x v="2"/>
    <n v="3"/>
    <x v="4"/>
    <n v="0"/>
    <s v="NO APLICA"/>
    <n v="0"/>
    <s v="NO APLICA"/>
    <s v="08FZI0011S"/>
    <s v="08FJI0004H"/>
    <s v="08ADG0007A"/>
    <n v="0"/>
    <s v="I2019"/>
    <n v="23"/>
    <n v="14"/>
    <n v="37"/>
    <n v="22"/>
    <n v="13"/>
    <n v="35"/>
    <n v="5"/>
    <n v="1"/>
    <n v="6"/>
    <n v="2"/>
    <n v="4"/>
    <n v="6"/>
    <n v="4"/>
    <n v="3"/>
    <n v="7"/>
    <n v="3"/>
    <n v="3"/>
    <n v="6"/>
    <n v="4"/>
    <n v="1"/>
    <n v="5"/>
    <n v="3"/>
    <n v="3"/>
    <n v="6"/>
    <n v="6"/>
    <n v="1"/>
    <n v="7"/>
    <n v="22"/>
    <n v="15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391T"/>
    <n v="1"/>
    <s v="MATUTINO"/>
    <s v="AGUSTIN MELGAR"/>
    <n v="8"/>
    <s v="CHIHUAHUA"/>
    <n v="8"/>
    <s v="CHIHUAHUA"/>
    <n v="8"/>
    <s v="BATOPILAS DE MANUEL GĂ“MEZ MORĂŤN"/>
    <n v="697"/>
    <s v="NOINA"/>
    <s v="CALLE NOINA"/>
    <n v="0"/>
    <s v="PĂšBLICO"/>
    <x v="3"/>
    <n v="2"/>
    <s v="BĂSICA"/>
    <n v="2"/>
    <x v="2"/>
    <n v="3"/>
    <x v="4"/>
    <n v="0"/>
    <s v="NO APLICA"/>
    <n v="0"/>
    <s v="NO APLICA"/>
    <s v="08FZI0037Z"/>
    <s v="08FJI0007E"/>
    <s v="08ADG0006B"/>
    <n v="0"/>
    <s v="I2019"/>
    <n v="13"/>
    <n v="23"/>
    <n v="36"/>
    <n v="13"/>
    <n v="23"/>
    <n v="36"/>
    <n v="0"/>
    <n v="4"/>
    <n v="4"/>
    <n v="1"/>
    <n v="7"/>
    <n v="8"/>
    <n v="2"/>
    <n v="6"/>
    <n v="8"/>
    <n v="2"/>
    <n v="1"/>
    <n v="3"/>
    <n v="3"/>
    <n v="5"/>
    <n v="8"/>
    <n v="2"/>
    <n v="2"/>
    <n v="4"/>
    <n v="4"/>
    <n v="3"/>
    <n v="7"/>
    <n v="14"/>
    <n v="24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081Z"/>
    <n v="1"/>
    <s v="MATUTINO"/>
    <s v="ABRAHAM GONZALEZ"/>
    <n v="8"/>
    <s v="CHIHUAHUA"/>
    <n v="8"/>
    <s v="CHIHUAHUA"/>
    <n v="19"/>
    <s v="CHIHUAHUA"/>
    <n v="1"/>
    <s v="CHIHUAHUA"/>
    <s v="PRIVADA DE JOSE MARTI"/>
    <n v="6309"/>
    <s v="PĂšBLICO"/>
    <x v="3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4"/>
    <n v="8"/>
    <n v="12"/>
    <n v="5"/>
    <n v="20"/>
    <n v="25"/>
    <n v="22"/>
    <n v="12"/>
    <n v="34"/>
    <n v="0"/>
    <n v="0"/>
    <n v="0"/>
    <n v="0"/>
    <n v="0"/>
    <n v="0"/>
    <n v="0"/>
    <n v="0"/>
    <n v="0"/>
    <n v="31"/>
    <n v="40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1"/>
    <n v="1"/>
    <n v="0"/>
    <n v="0"/>
    <n v="0"/>
    <n v="0"/>
    <n v="0"/>
    <n v="1"/>
    <n v="0"/>
    <n v="8"/>
    <n v="0"/>
    <n v="3"/>
    <n v="0"/>
    <n v="0"/>
    <n v="1"/>
    <n v="0"/>
    <n v="0"/>
    <n v="0"/>
    <n v="2"/>
    <n v="3"/>
    <n v="4"/>
    <n v="3"/>
  </r>
  <r>
    <s v="08DPR1794U"/>
    <n v="1"/>
    <s v="MATUTINO"/>
    <s v="JAIME NUNO"/>
    <n v="8"/>
    <s v="CHIHUAHUA"/>
    <n v="8"/>
    <s v="CHIHUAHUA"/>
    <n v="29"/>
    <s v="GUADALUPE Y CALVO"/>
    <n v="621"/>
    <s v="EL NARANJO"/>
    <s v="CALLE EL NARANJO"/>
    <n v="0"/>
    <s v="PĂšBLICO"/>
    <x v="3"/>
    <n v="2"/>
    <s v="BĂSICA"/>
    <n v="2"/>
    <x v="2"/>
    <n v="1"/>
    <x v="1"/>
    <n v="0"/>
    <s v="NO APLICA"/>
    <n v="0"/>
    <s v="NO APLICA"/>
    <s v="08FIZ0259J"/>
    <s v="08FJS0131K"/>
    <s v="08ADG0007A"/>
    <n v="0"/>
    <s v="I2019"/>
    <n v="18"/>
    <n v="19"/>
    <n v="37"/>
    <n v="18"/>
    <n v="19"/>
    <n v="37"/>
    <n v="5"/>
    <n v="3"/>
    <n v="8"/>
    <n v="6"/>
    <n v="1"/>
    <n v="7"/>
    <n v="1"/>
    <n v="2"/>
    <n v="3"/>
    <n v="3"/>
    <n v="7"/>
    <n v="10"/>
    <n v="2"/>
    <n v="5"/>
    <n v="7"/>
    <n v="5"/>
    <n v="1"/>
    <n v="6"/>
    <n v="2"/>
    <n v="2"/>
    <n v="4"/>
    <n v="19"/>
    <n v="18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</r>
  <r>
    <s v="08EPR0034E"/>
    <n v="1"/>
    <s v="MATUTINO"/>
    <s v="ABRAHAM GONZALEZ 2566"/>
    <n v="8"/>
    <s v="CHIHUAHUA"/>
    <n v="8"/>
    <s v="CHIHUAHUA"/>
    <n v="9"/>
    <s v="BOCOYNA"/>
    <n v="102"/>
    <s v="MEHUACHI"/>
    <s v="CALLE MEGUACHI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24"/>
    <n v="21"/>
    <n v="45"/>
    <n v="24"/>
    <n v="21"/>
    <n v="45"/>
    <n v="7"/>
    <n v="1"/>
    <n v="8"/>
    <n v="3"/>
    <n v="0"/>
    <n v="3"/>
    <n v="2"/>
    <n v="1"/>
    <n v="3"/>
    <n v="4"/>
    <n v="5"/>
    <n v="9"/>
    <n v="1"/>
    <n v="1"/>
    <n v="2"/>
    <n v="5"/>
    <n v="4"/>
    <n v="9"/>
    <n v="0"/>
    <n v="1"/>
    <n v="1"/>
    <n v="15"/>
    <n v="12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JN0619R"/>
    <n v="1"/>
    <s v="MATUTINO"/>
    <s v="PLUTARCO ELIAS CALLES"/>
    <n v="8"/>
    <s v="CHIHUAHUA"/>
    <n v="8"/>
    <s v="CHIHUAHUA"/>
    <n v="19"/>
    <s v="CHIHUAHUA"/>
    <n v="1"/>
    <s v="CHIHUAHUA"/>
    <s v="CALLE CANANEA"/>
    <n v="12001"/>
    <s v="PĂšBLICO"/>
    <x v="3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6"/>
    <n v="5"/>
    <n v="11"/>
    <n v="15"/>
    <n v="15"/>
    <n v="30"/>
    <n v="16"/>
    <n v="15"/>
    <n v="31"/>
    <n v="0"/>
    <n v="0"/>
    <n v="0"/>
    <n v="0"/>
    <n v="0"/>
    <n v="0"/>
    <n v="0"/>
    <n v="0"/>
    <n v="0"/>
    <n v="37"/>
    <n v="35"/>
    <n v="7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</r>
  <r>
    <s v="08DJN2271E"/>
    <n v="1"/>
    <s v="MATUTINO"/>
    <s v="ALBERT EINSTEIN"/>
    <n v="8"/>
    <s v="CHIHUAHUA"/>
    <n v="8"/>
    <s v="CHIHUAHUA"/>
    <n v="50"/>
    <s v="NUEVO CASAS GRANDES"/>
    <n v="1"/>
    <s v="NUEVO CASAS GRANDES"/>
    <s v="CALLE H"/>
    <n v="0"/>
    <s v="PĂšBLICO"/>
    <x v="3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6"/>
    <n v="6"/>
    <n v="12"/>
    <n v="13"/>
    <n v="12"/>
    <n v="25"/>
    <n v="13"/>
    <n v="23"/>
    <n v="36"/>
    <n v="0"/>
    <n v="0"/>
    <n v="0"/>
    <n v="0"/>
    <n v="0"/>
    <n v="0"/>
    <n v="0"/>
    <n v="0"/>
    <n v="0"/>
    <n v="32"/>
    <n v="41"/>
    <n v="73"/>
    <n v="0"/>
    <n v="0"/>
    <n v="1"/>
    <n v="0"/>
    <n v="0"/>
    <n v="0"/>
    <n v="2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1"/>
    <n v="0"/>
    <n v="5"/>
    <n v="1"/>
    <n v="2"/>
    <n v="0"/>
    <n v="0"/>
    <n v="1"/>
    <n v="0"/>
    <n v="0"/>
    <n v="0"/>
    <n v="2"/>
    <n v="3"/>
    <n v="3"/>
    <n v="3"/>
  </r>
  <r>
    <s v="08EJN0295Z"/>
    <n v="1"/>
    <s v="MATUTINO"/>
    <s v="CAROLINA AGAZZI 1251"/>
    <n v="8"/>
    <s v="CHIHUAHUA"/>
    <n v="8"/>
    <s v="CHIHUAHUA"/>
    <n v="37"/>
    <s v="JUĂREZ"/>
    <n v="1"/>
    <s v="JUĂREZ"/>
    <s v="CALLE MANUEL ANGUIANO"/>
    <n v="0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8"/>
    <n v="2"/>
    <n v="10"/>
    <n v="11"/>
    <n v="17"/>
    <n v="28"/>
    <n v="13"/>
    <n v="19"/>
    <n v="32"/>
    <n v="0"/>
    <n v="0"/>
    <n v="0"/>
    <n v="0"/>
    <n v="0"/>
    <n v="0"/>
    <n v="0"/>
    <n v="0"/>
    <n v="0"/>
    <n v="32"/>
    <n v="38"/>
    <n v="7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1"/>
    <n v="2"/>
    <n v="0"/>
    <n v="0"/>
    <n v="0"/>
    <n v="1"/>
    <n v="4"/>
    <n v="5"/>
    <n v="4"/>
  </r>
  <r>
    <s v="08PJN0475Q"/>
    <n v="1"/>
    <s v="MATUTINO"/>
    <s v="INSTITUTO VALLADOLID NORTE"/>
    <n v="8"/>
    <s v="CHIHUAHUA"/>
    <n v="8"/>
    <s v="CHIHUAHUA"/>
    <n v="19"/>
    <s v="CHIHUAHUA"/>
    <n v="1"/>
    <s v="CHIHUAHUA"/>
    <s v="CALLE MANUEL GARCIA"/>
    <n v="1050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1"/>
    <n v="6"/>
    <n v="7"/>
    <n v="22"/>
    <n v="12"/>
    <n v="34"/>
    <n v="13"/>
    <n v="13"/>
    <n v="26"/>
    <n v="0"/>
    <n v="0"/>
    <n v="0"/>
    <n v="0"/>
    <n v="0"/>
    <n v="0"/>
    <n v="0"/>
    <n v="0"/>
    <n v="0"/>
    <n v="36"/>
    <n v="31"/>
    <n v="67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2"/>
    <n v="8"/>
    <n v="17"/>
    <n v="0"/>
    <n v="3"/>
    <n v="0"/>
    <n v="1"/>
    <n v="1"/>
    <n v="0"/>
    <n v="0"/>
    <n v="0"/>
    <n v="1"/>
    <n v="3"/>
    <n v="3"/>
    <n v="3"/>
  </r>
  <r>
    <s v="08PJN0543X"/>
    <n v="1"/>
    <s v="MATUTINO"/>
    <s v="LEPETIT LEARNING CENTER"/>
    <n v="8"/>
    <s v="CHIHUAHUA"/>
    <n v="8"/>
    <s v="CHIHUAHUA"/>
    <n v="19"/>
    <s v="CHIHUAHUA"/>
    <n v="1"/>
    <s v="CHIHUAHUA"/>
    <s v="CALLE JUAN DOMINGUEZ MENDOZA"/>
    <n v="213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10"/>
    <n v="5"/>
    <n v="15"/>
    <n v="14"/>
    <n v="13"/>
    <n v="27"/>
    <n v="15"/>
    <n v="11"/>
    <n v="26"/>
    <n v="0"/>
    <n v="0"/>
    <n v="0"/>
    <n v="0"/>
    <n v="0"/>
    <n v="0"/>
    <n v="0"/>
    <n v="0"/>
    <n v="0"/>
    <n v="39"/>
    <n v="29"/>
    <n v="68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3"/>
    <n v="0"/>
    <n v="4"/>
    <n v="12"/>
    <n v="0"/>
    <n v="3"/>
    <n v="1"/>
    <n v="0"/>
    <n v="0"/>
    <n v="0"/>
    <n v="0"/>
    <n v="0"/>
    <n v="2"/>
    <n v="3"/>
    <n v="6"/>
    <n v="6"/>
  </r>
  <r>
    <s v="08DPR0176D"/>
    <n v="1"/>
    <s v="MATUTINO"/>
    <s v="MIGUEL HIDALGO"/>
    <n v="8"/>
    <s v="CHIHUAHUA"/>
    <n v="8"/>
    <s v="CHIHUAHUA"/>
    <n v="31"/>
    <s v="GUERRERO"/>
    <n v="57"/>
    <s v="EL JAGĂśEY"/>
    <s v="CALLE EL JAGUEY"/>
    <n v="0"/>
    <s v="PĂšBLICO"/>
    <x v="3"/>
    <n v="2"/>
    <s v="BĂSICA"/>
    <n v="2"/>
    <x v="2"/>
    <n v="1"/>
    <x v="1"/>
    <n v="0"/>
    <s v="NO APLICA"/>
    <n v="0"/>
    <s v="NO APLICA"/>
    <s v="08FIZ0208C"/>
    <s v="08FJS0123B"/>
    <s v="08ADG0003E"/>
    <n v="0"/>
    <s v="I2019"/>
    <n v="18"/>
    <n v="20"/>
    <n v="38"/>
    <n v="18"/>
    <n v="20"/>
    <n v="38"/>
    <n v="8"/>
    <n v="5"/>
    <n v="13"/>
    <n v="2"/>
    <n v="1"/>
    <n v="3"/>
    <n v="1"/>
    <n v="7"/>
    <n v="8"/>
    <n v="5"/>
    <n v="3"/>
    <n v="8"/>
    <n v="4"/>
    <n v="3"/>
    <n v="7"/>
    <n v="2"/>
    <n v="0"/>
    <n v="2"/>
    <n v="2"/>
    <n v="2"/>
    <n v="4"/>
    <n v="16"/>
    <n v="16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EPR0322X"/>
    <n v="1"/>
    <s v="MATUTINO"/>
    <s v="CENTENARIO 2088"/>
    <n v="8"/>
    <s v="CHIHUAHUA"/>
    <n v="8"/>
    <s v="CHIHUAHUA"/>
    <n v="43"/>
    <s v="MATACHĂŤ"/>
    <n v="7"/>
    <s v="TEJOLOCACHI"/>
    <s v="CALLE COLONIA CENTRO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26"/>
    <n v="15"/>
    <n v="41"/>
    <n v="26"/>
    <n v="15"/>
    <n v="41"/>
    <n v="5"/>
    <n v="6"/>
    <n v="11"/>
    <n v="3"/>
    <n v="1"/>
    <n v="4"/>
    <n v="2"/>
    <n v="1"/>
    <n v="3"/>
    <n v="5"/>
    <n v="2"/>
    <n v="7"/>
    <n v="7"/>
    <n v="2"/>
    <n v="9"/>
    <n v="3"/>
    <n v="1"/>
    <n v="4"/>
    <n v="1"/>
    <n v="1"/>
    <n v="2"/>
    <n v="21"/>
    <n v="8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</r>
  <r>
    <s v="08DPB0393R"/>
    <n v="4"/>
    <s v="DISCONTINUO"/>
    <s v="JUSTO SIERRA"/>
    <n v="8"/>
    <s v="CHIHUAHUA"/>
    <n v="8"/>
    <s v="CHIHUAHUA"/>
    <n v="8"/>
    <s v="BATOPILAS DE MANUEL GĂ“MEZ MORĂŤN"/>
    <n v="271"/>
    <s v="BAQUIREACHI"/>
    <s v="CALLE BAQUIREACHI"/>
    <n v="0"/>
    <s v="PĂšBLICO"/>
    <x v="3"/>
    <n v="2"/>
    <s v="BĂSICA"/>
    <n v="2"/>
    <x v="2"/>
    <n v="3"/>
    <x v="4"/>
    <n v="0"/>
    <s v="NO APLICA"/>
    <n v="0"/>
    <s v="NO APLICA"/>
    <s v="08FZI0037Z"/>
    <s v="08FJI0007E"/>
    <s v="08ADG0006B"/>
    <n v="0"/>
    <s v="I2019"/>
    <n v="18"/>
    <n v="17"/>
    <n v="35"/>
    <n v="17"/>
    <n v="17"/>
    <n v="34"/>
    <n v="1"/>
    <n v="3"/>
    <n v="4"/>
    <n v="2"/>
    <n v="7"/>
    <n v="9"/>
    <n v="3"/>
    <n v="3"/>
    <n v="6"/>
    <n v="4"/>
    <n v="5"/>
    <n v="9"/>
    <n v="6"/>
    <n v="0"/>
    <n v="6"/>
    <n v="1"/>
    <n v="3"/>
    <n v="4"/>
    <n v="3"/>
    <n v="3"/>
    <n v="6"/>
    <n v="19"/>
    <n v="21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399L"/>
    <n v="1"/>
    <s v="MATUTINO"/>
    <s v="PAQUIME"/>
    <n v="8"/>
    <s v="CHIHUAHUA"/>
    <n v="8"/>
    <s v="CHIHUAHUA"/>
    <n v="7"/>
    <s v="BALLEZA"/>
    <n v="58"/>
    <s v="GUASACHIQUE"/>
    <s v="CALLE GUAZACHIQUE"/>
    <n v="0"/>
    <s v="PĂšBLICO"/>
    <x v="3"/>
    <n v="2"/>
    <s v="BĂSICA"/>
    <n v="2"/>
    <x v="2"/>
    <n v="3"/>
    <x v="4"/>
    <n v="0"/>
    <s v="NO APLICA"/>
    <n v="0"/>
    <s v="NO APLICA"/>
    <s v="08FZI0011S"/>
    <s v="08FJI0004H"/>
    <s v="08ADG0007A"/>
    <n v="0"/>
    <s v="I2019"/>
    <n v="24"/>
    <n v="15"/>
    <n v="39"/>
    <n v="23"/>
    <n v="15"/>
    <n v="38"/>
    <n v="3"/>
    <n v="1"/>
    <n v="4"/>
    <n v="2"/>
    <n v="0"/>
    <n v="2"/>
    <n v="4"/>
    <n v="3"/>
    <n v="7"/>
    <n v="3"/>
    <n v="3"/>
    <n v="6"/>
    <n v="4"/>
    <n v="1"/>
    <n v="5"/>
    <n v="3"/>
    <n v="0"/>
    <n v="3"/>
    <n v="6"/>
    <n v="7"/>
    <n v="13"/>
    <n v="22"/>
    <n v="14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TV0079A"/>
    <n v="1"/>
    <s v="MATUTINO"/>
    <s v="SAUL VENANCIO ANCHONDO LOZOYA"/>
    <n v="8"/>
    <s v="CHIHUAHUA"/>
    <n v="8"/>
    <s v="CHIHUAHUA"/>
    <n v="29"/>
    <s v="GUADALUPE Y CALVO"/>
    <n v="1510"/>
    <s v="CIĂ‰NEGA DE ARAUJO"/>
    <s v="CALLE CIENEGA DE ARAUJO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17"/>
    <n v="20"/>
    <n v="37"/>
    <n v="17"/>
    <n v="20"/>
    <n v="37"/>
    <n v="5"/>
    <n v="7"/>
    <n v="12"/>
    <n v="2"/>
    <n v="8"/>
    <n v="10"/>
    <n v="9"/>
    <n v="9"/>
    <n v="18"/>
    <n v="2"/>
    <n v="3"/>
    <n v="5"/>
    <n v="0"/>
    <n v="0"/>
    <n v="0"/>
    <n v="0"/>
    <n v="0"/>
    <n v="0"/>
    <n v="0"/>
    <n v="0"/>
    <n v="0"/>
    <n v="13"/>
    <n v="20"/>
    <n v="3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0281Y"/>
    <n v="1"/>
    <s v="MATUTINO"/>
    <s v="MARIA MONTESSORI"/>
    <n v="8"/>
    <s v="CHIHUAHUA"/>
    <n v="8"/>
    <s v="CHIHUAHUA"/>
    <n v="10"/>
    <s v="BUENAVENTURA"/>
    <n v="28"/>
    <s v="RODRIGO M. QUEVEDO"/>
    <s v="CALLE APARTADO POSTAL 28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7"/>
    <n v="3"/>
    <n v="10"/>
    <n v="16"/>
    <n v="14"/>
    <n v="30"/>
    <n v="17"/>
    <n v="17"/>
    <n v="34"/>
    <n v="0"/>
    <n v="0"/>
    <n v="0"/>
    <n v="0"/>
    <n v="0"/>
    <n v="0"/>
    <n v="0"/>
    <n v="0"/>
    <n v="0"/>
    <n v="40"/>
    <n v="34"/>
    <n v="74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1"/>
    <n v="0"/>
    <n v="0"/>
    <n v="0"/>
    <n v="2"/>
    <n v="3"/>
    <n v="3"/>
    <n v="3"/>
  </r>
  <r>
    <s v="08DJN0783R"/>
    <n v="1"/>
    <s v="MATUTINO"/>
    <s v="YACAHUASI"/>
    <n v="8"/>
    <s v="CHIHUAHUA"/>
    <n v="8"/>
    <s v="CHIHUAHUA"/>
    <n v="37"/>
    <s v="JUĂREZ"/>
    <n v="1"/>
    <s v="JUĂREZ"/>
    <s v="CALLE 2 DE OCTUBRE"/>
    <n v="0"/>
    <s v="PĂšBLICO"/>
    <x v="3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4"/>
    <n v="1"/>
    <n v="5"/>
    <n v="17"/>
    <n v="16"/>
    <n v="33"/>
    <n v="21"/>
    <n v="14"/>
    <n v="35"/>
    <n v="0"/>
    <n v="0"/>
    <n v="0"/>
    <n v="0"/>
    <n v="0"/>
    <n v="0"/>
    <n v="0"/>
    <n v="0"/>
    <n v="0"/>
    <n v="42"/>
    <n v="31"/>
    <n v="7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6"/>
    <n v="0"/>
    <n v="3"/>
    <n v="0"/>
    <n v="0"/>
    <n v="1"/>
    <n v="0"/>
    <n v="0"/>
    <n v="0"/>
    <n v="2"/>
    <n v="3"/>
    <n v="3"/>
    <n v="3"/>
  </r>
  <r>
    <s v="08EJN0017Y"/>
    <n v="2"/>
    <s v="VESPERTINO"/>
    <s v="NUEVA GENERACION 1155"/>
    <n v="8"/>
    <s v="CHIHUAHUA"/>
    <n v="8"/>
    <s v="CHIHUAHUA"/>
    <n v="37"/>
    <s v="JUĂREZ"/>
    <n v="1"/>
    <s v="JUĂREZ"/>
    <s v="CALLE 5 DE FEBRERO"/>
    <n v="0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0"/>
    <n v="5"/>
    <n v="5"/>
    <n v="9"/>
    <n v="13"/>
    <n v="22"/>
    <n v="25"/>
    <n v="21"/>
    <n v="46"/>
    <n v="0"/>
    <n v="0"/>
    <n v="0"/>
    <n v="0"/>
    <n v="0"/>
    <n v="0"/>
    <n v="0"/>
    <n v="0"/>
    <n v="0"/>
    <n v="34"/>
    <n v="39"/>
    <n v="7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6"/>
    <n v="0"/>
    <n v="3"/>
    <n v="0"/>
    <n v="0"/>
    <n v="2"/>
    <n v="0"/>
    <n v="0"/>
    <n v="0"/>
    <n v="1"/>
    <n v="3"/>
    <n v="3"/>
    <n v="3"/>
  </r>
  <r>
    <s v="08EJN0026F"/>
    <n v="1"/>
    <s v="MATUTINO"/>
    <s v="DIF ESTATAL JUANA DE ASBAJE 1131"/>
    <n v="8"/>
    <s v="CHIHUAHUA"/>
    <n v="8"/>
    <s v="CHIHUAHUA"/>
    <n v="19"/>
    <s v="CHIHUAHUA"/>
    <n v="1"/>
    <s v="CHIHUAHUA"/>
    <s v="CALLE ROSAS"/>
    <n v="0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8"/>
    <n v="6"/>
    <n v="14"/>
    <n v="14"/>
    <n v="15"/>
    <n v="29"/>
    <n v="18"/>
    <n v="12"/>
    <n v="30"/>
    <n v="0"/>
    <n v="0"/>
    <n v="0"/>
    <n v="0"/>
    <n v="0"/>
    <n v="0"/>
    <n v="0"/>
    <n v="0"/>
    <n v="0"/>
    <n v="40"/>
    <n v="33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EJN0137K"/>
    <n v="1"/>
    <s v="MATUTINO"/>
    <s v="MAURO ALVAREZ 1070"/>
    <n v="8"/>
    <s v="CHIHUAHUA"/>
    <n v="8"/>
    <s v="CHIHUAHUA"/>
    <n v="19"/>
    <s v="CHIHUAHUA"/>
    <n v="1"/>
    <s v="CHIHUAHUA"/>
    <s v="CALLE JUSTINIANI E INDEPENDENCIA"/>
    <n v="0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9"/>
    <n v="7"/>
    <n v="16"/>
    <n v="12"/>
    <n v="15"/>
    <n v="27"/>
    <n v="15"/>
    <n v="13"/>
    <n v="28"/>
    <n v="0"/>
    <n v="0"/>
    <n v="0"/>
    <n v="0"/>
    <n v="0"/>
    <n v="0"/>
    <n v="0"/>
    <n v="0"/>
    <n v="0"/>
    <n v="36"/>
    <n v="35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2"/>
    <n v="0"/>
    <n v="8"/>
    <n v="0"/>
    <n v="3"/>
    <n v="1"/>
    <n v="1"/>
    <n v="1"/>
    <n v="0"/>
    <n v="0"/>
    <n v="0"/>
    <n v="0"/>
    <n v="3"/>
    <n v="7"/>
    <n v="3"/>
  </r>
  <r>
    <s v="08DPB0729M"/>
    <n v="1"/>
    <s v="MATUTINO"/>
    <s v="PRIMARIA INDIGENA"/>
    <n v="8"/>
    <s v="CHIHUAHUA"/>
    <n v="8"/>
    <s v="CHIHUAHUA"/>
    <n v="29"/>
    <s v="GUADALUPE Y CALVO"/>
    <n v="664"/>
    <s v="EL TULE (RĂŤO TUARIPA)"/>
    <s v="CALLE TUARIPA"/>
    <n v="0"/>
    <s v="PĂšBLICO"/>
    <x v="3"/>
    <n v="2"/>
    <s v="BĂSICA"/>
    <n v="2"/>
    <x v="2"/>
    <n v="3"/>
    <x v="4"/>
    <n v="0"/>
    <s v="NO APLICA"/>
    <n v="0"/>
    <s v="NO APLICA"/>
    <s v="08FZI0028S"/>
    <s v="08FJI0010S"/>
    <s v="08ADG0007A"/>
    <n v="0"/>
    <s v="I2019"/>
    <n v="18"/>
    <n v="18"/>
    <n v="36"/>
    <n v="18"/>
    <n v="18"/>
    <n v="36"/>
    <n v="3"/>
    <n v="2"/>
    <n v="5"/>
    <n v="5"/>
    <n v="0"/>
    <n v="5"/>
    <n v="2"/>
    <n v="2"/>
    <n v="4"/>
    <n v="6"/>
    <n v="7"/>
    <n v="13"/>
    <n v="1"/>
    <n v="3"/>
    <n v="4"/>
    <n v="7"/>
    <n v="3"/>
    <n v="10"/>
    <n v="2"/>
    <n v="1"/>
    <n v="3"/>
    <n v="23"/>
    <n v="16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DJN2202I"/>
    <n v="1"/>
    <s v="MATUTINO"/>
    <s v="ANTHONY QUINN"/>
    <n v="8"/>
    <s v="CHIHUAHUA"/>
    <n v="8"/>
    <s v="CHIHUAHUA"/>
    <n v="19"/>
    <s v="CHIHUAHUA"/>
    <n v="1"/>
    <s v="CHIHUAHUA"/>
    <s v="CALLE ISLAS TIBURON"/>
    <n v="0"/>
    <s v="PĂšBLICO"/>
    <x v="3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"/>
    <n v="4"/>
    <n v="5"/>
    <n v="11"/>
    <n v="11"/>
    <n v="22"/>
    <n v="21"/>
    <n v="24"/>
    <n v="45"/>
    <n v="0"/>
    <n v="0"/>
    <n v="0"/>
    <n v="0"/>
    <n v="0"/>
    <n v="0"/>
    <n v="0"/>
    <n v="0"/>
    <n v="0"/>
    <n v="33"/>
    <n v="39"/>
    <n v="7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0"/>
    <n v="0"/>
    <n v="2"/>
    <n v="0"/>
    <n v="0"/>
    <n v="0"/>
    <n v="1"/>
    <n v="3"/>
    <n v="6"/>
    <n v="3"/>
  </r>
  <r>
    <s v="08DJN2043K"/>
    <n v="1"/>
    <s v="MATUTINO"/>
    <s v="MIGUEL DE CERVANTES SAAVEDRA"/>
    <n v="8"/>
    <s v="CHIHUAHUA"/>
    <n v="8"/>
    <s v="CHIHUAHUA"/>
    <n v="45"/>
    <s v="MEOQUI"/>
    <n v="15"/>
    <s v="LĂZARO CĂRDENAS"/>
    <s v="CALLE FRANCISCO I. MADERO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"/>
    <n v="3"/>
    <n v="4"/>
    <n v="19"/>
    <n v="15"/>
    <n v="34"/>
    <n v="14"/>
    <n v="22"/>
    <n v="36"/>
    <n v="0"/>
    <n v="0"/>
    <n v="0"/>
    <n v="0"/>
    <n v="0"/>
    <n v="0"/>
    <n v="0"/>
    <n v="0"/>
    <n v="0"/>
    <n v="34"/>
    <n v="40"/>
    <n v="74"/>
    <n v="0"/>
    <n v="0"/>
    <n v="1"/>
    <n v="0"/>
    <n v="0"/>
    <n v="0"/>
    <n v="2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5"/>
    <n v="1"/>
    <n v="2"/>
    <n v="0"/>
    <n v="0"/>
    <n v="1"/>
    <n v="0"/>
    <n v="0"/>
    <n v="0"/>
    <n v="2"/>
    <n v="3"/>
    <n v="3"/>
    <n v="3"/>
  </r>
  <r>
    <s v="08DJN2144I"/>
    <n v="1"/>
    <s v="MATUTINO"/>
    <s v="EMILIANO ZAPATA"/>
    <n v="8"/>
    <s v="CHIHUAHUA"/>
    <n v="8"/>
    <s v="CHIHUAHUA"/>
    <n v="37"/>
    <s v="JUĂREZ"/>
    <n v="1"/>
    <s v="JUĂREZ"/>
    <s v="CALLE ISLAS FILIPINAS"/>
    <n v="0"/>
    <s v="PĂšBLICO"/>
    <x v="3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0"/>
    <n v="0"/>
    <n v="0"/>
    <n v="5"/>
    <n v="11"/>
    <n v="16"/>
    <n v="33"/>
    <n v="26"/>
    <n v="59"/>
    <n v="0"/>
    <n v="0"/>
    <n v="0"/>
    <n v="0"/>
    <n v="0"/>
    <n v="0"/>
    <n v="0"/>
    <n v="0"/>
    <n v="0"/>
    <n v="38"/>
    <n v="37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</r>
  <r>
    <s v="08EJN0261J"/>
    <n v="1"/>
    <s v="MATUTINO"/>
    <s v="ROSARIO CASTELLANOS 1211"/>
    <n v="8"/>
    <s v="CHIHUAHUA"/>
    <n v="8"/>
    <s v="CHIHUAHUA"/>
    <n v="3"/>
    <s v="ALLENDE"/>
    <n v="86"/>
    <s v="PUEBLITO DE ALLENDE"/>
    <s v="CALLE PUEBLITO DE ALLENDE"/>
    <n v="0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9"/>
    <n v="13"/>
    <n v="22"/>
    <n v="15"/>
    <n v="12"/>
    <n v="27"/>
    <n v="15"/>
    <n v="10"/>
    <n v="25"/>
    <n v="0"/>
    <n v="0"/>
    <n v="0"/>
    <n v="0"/>
    <n v="0"/>
    <n v="0"/>
    <n v="0"/>
    <n v="0"/>
    <n v="0"/>
    <n v="39"/>
    <n v="35"/>
    <n v="7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PPR0056W"/>
    <n v="1"/>
    <s v="MATUTINO"/>
    <s v="COLEGIO MONTESSORI BENEĂ‰AVI"/>
    <n v="8"/>
    <s v="CHIHUAHUA"/>
    <n v="8"/>
    <s v="CHIHUAHUA"/>
    <n v="32"/>
    <s v="HIDALGO DEL PARRAL"/>
    <n v="1"/>
    <s v="HIDALGO DEL PARRAL"/>
    <s v="CALLE MARIANO ARISTA"/>
    <n v="10"/>
    <s v="PRIVADO"/>
    <x v="1"/>
    <n v="2"/>
    <s v="BĂSICA"/>
    <n v="2"/>
    <x v="2"/>
    <n v="1"/>
    <x v="1"/>
    <n v="0"/>
    <s v="NO APLICA"/>
    <n v="0"/>
    <s v="NO APLICA"/>
    <s v="08FIZ0005H"/>
    <m/>
    <m/>
    <n v="0"/>
    <s v="I2019"/>
    <n v="17"/>
    <n v="16"/>
    <n v="33"/>
    <n v="17"/>
    <n v="16"/>
    <n v="33"/>
    <n v="0"/>
    <n v="0"/>
    <n v="0"/>
    <n v="9"/>
    <n v="3"/>
    <n v="12"/>
    <n v="5"/>
    <n v="7"/>
    <n v="12"/>
    <n v="6"/>
    <n v="2"/>
    <n v="8"/>
    <n v="2"/>
    <n v="1"/>
    <n v="3"/>
    <n v="3"/>
    <n v="2"/>
    <n v="5"/>
    <n v="1"/>
    <n v="0"/>
    <n v="1"/>
    <n v="26"/>
    <n v="15"/>
    <n v="41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1"/>
    <n v="0"/>
    <n v="1"/>
    <n v="7"/>
    <n v="0"/>
    <n v="3"/>
    <n v="0"/>
    <n v="0"/>
    <n v="1"/>
    <n v="0"/>
    <n v="0"/>
    <n v="0"/>
    <n v="2"/>
    <n v="3"/>
    <n v="2"/>
    <n v="1"/>
  </r>
  <r>
    <s v="08DPR1713T"/>
    <n v="1"/>
    <s v="MATUTINO"/>
    <s v="VICENTE GUERRERO"/>
    <n v="8"/>
    <s v="CHIHUAHUA"/>
    <n v="8"/>
    <s v="CHIHUAHUA"/>
    <n v="21"/>
    <s v="DELICIAS"/>
    <n v="5"/>
    <s v="LOS ĂLAMOS [VIĂ‘EDOS]"/>
    <s v="CALLE RANCHO VIĂ‘EDOS ALAMOS"/>
    <n v="0"/>
    <s v="PĂšBLICO"/>
    <x v="3"/>
    <n v="2"/>
    <s v="BĂSICA"/>
    <n v="2"/>
    <x v="2"/>
    <n v="1"/>
    <x v="1"/>
    <n v="0"/>
    <s v="NO APLICA"/>
    <n v="0"/>
    <s v="NO APLICA"/>
    <s v="08FIZ0225T"/>
    <s v="08FJS0125Z"/>
    <s v="08ADG0057I"/>
    <n v="0"/>
    <s v="I2019"/>
    <n v="11"/>
    <n v="21"/>
    <n v="32"/>
    <n v="11"/>
    <n v="21"/>
    <n v="32"/>
    <n v="2"/>
    <n v="5"/>
    <n v="7"/>
    <n v="10"/>
    <n v="3"/>
    <n v="13"/>
    <n v="0"/>
    <n v="6"/>
    <n v="6"/>
    <n v="1"/>
    <n v="4"/>
    <n v="5"/>
    <n v="4"/>
    <n v="1"/>
    <n v="5"/>
    <n v="3"/>
    <n v="6"/>
    <n v="9"/>
    <n v="4"/>
    <n v="0"/>
    <n v="4"/>
    <n v="22"/>
    <n v="20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PPR1783T"/>
    <n v="1"/>
    <s v="MATUTINO"/>
    <s v="CARMEN IBARRA DE BRISEĂ‘O"/>
    <n v="8"/>
    <s v="CHIHUAHUA"/>
    <n v="8"/>
    <s v="CHIHUAHUA"/>
    <n v="11"/>
    <s v="CAMARGO"/>
    <n v="1"/>
    <s v="SANTA ROSALĂŤA DE CAMARGO"/>
    <s v="CALLE LERDO DE TEJADA"/>
    <n v="0"/>
    <s v="PRIVADO"/>
    <x v="1"/>
    <n v="2"/>
    <s v="BĂSICA"/>
    <n v="2"/>
    <x v="2"/>
    <n v="1"/>
    <x v="1"/>
    <n v="0"/>
    <s v="NO APLICA"/>
    <n v="0"/>
    <s v="NO APLICA"/>
    <s v="08FIZ0006G"/>
    <m/>
    <s v="08ADG0057I"/>
    <n v="0"/>
    <s v="I2019"/>
    <n v="20"/>
    <n v="18"/>
    <n v="38"/>
    <n v="19"/>
    <n v="18"/>
    <n v="37"/>
    <n v="2"/>
    <n v="3"/>
    <n v="5"/>
    <n v="3"/>
    <n v="3"/>
    <n v="6"/>
    <n v="4"/>
    <n v="1"/>
    <n v="5"/>
    <n v="8"/>
    <n v="4"/>
    <n v="12"/>
    <n v="3"/>
    <n v="5"/>
    <n v="8"/>
    <n v="0"/>
    <n v="0"/>
    <n v="0"/>
    <n v="1"/>
    <n v="0"/>
    <n v="1"/>
    <n v="19"/>
    <n v="13"/>
    <n v="3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1"/>
    <n v="2"/>
    <n v="0"/>
    <n v="2"/>
    <n v="10"/>
    <n v="0"/>
    <n v="3"/>
    <n v="0"/>
    <n v="0"/>
    <n v="1"/>
    <n v="0"/>
    <n v="0"/>
    <n v="0"/>
    <n v="2"/>
    <n v="3"/>
    <n v="3"/>
    <n v="3"/>
  </r>
  <r>
    <s v="08EJN0204S"/>
    <n v="1"/>
    <s v="MATUTINO"/>
    <s v="AURELIA CALDERON DE ESCOBAR 1096"/>
    <n v="8"/>
    <s v="CHIHUAHUA"/>
    <n v="8"/>
    <s v="CHIHUAHUA"/>
    <n v="37"/>
    <s v="JUĂREZ"/>
    <n v="1"/>
    <s v="JUĂREZ"/>
    <s v="CALLE FRANCIA"/>
    <n v="268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3"/>
    <n v="3"/>
    <n v="11"/>
    <n v="12"/>
    <n v="23"/>
    <n v="27"/>
    <n v="21"/>
    <n v="48"/>
    <n v="0"/>
    <n v="0"/>
    <n v="0"/>
    <n v="0"/>
    <n v="0"/>
    <n v="0"/>
    <n v="0"/>
    <n v="0"/>
    <n v="0"/>
    <n v="38"/>
    <n v="36"/>
    <n v="7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DPR0155R"/>
    <n v="1"/>
    <s v="MATUTINO"/>
    <s v="INDEPENDENCIA"/>
    <n v="8"/>
    <s v="CHIHUAHUA"/>
    <n v="8"/>
    <s v="CHIHUAHUA"/>
    <n v="29"/>
    <s v="GUADALUPE Y CALVO"/>
    <n v="245"/>
    <s v="TOHAYANA"/>
    <s v="CALLE TOHAYANA"/>
    <n v="0"/>
    <s v="PĂšBLICO"/>
    <x v="3"/>
    <n v="2"/>
    <s v="BĂSICA"/>
    <n v="2"/>
    <x v="2"/>
    <n v="1"/>
    <x v="1"/>
    <n v="0"/>
    <s v="NO APLICA"/>
    <n v="0"/>
    <s v="NO APLICA"/>
    <s v="08FIZ0259J"/>
    <s v="08FJS0131K"/>
    <s v="08ADG0007A"/>
    <n v="0"/>
    <s v="I2019"/>
    <n v="16"/>
    <n v="22"/>
    <n v="38"/>
    <n v="16"/>
    <n v="22"/>
    <n v="38"/>
    <n v="7"/>
    <n v="3"/>
    <n v="10"/>
    <n v="3"/>
    <n v="4"/>
    <n v="7"/>
    <n v="3"/>
    <n v="5"/>
    <n v="8"/>
    <n v="1"/>
    <n v="1"/>
    <n v="2"/>
    <n v="3"/>
    <n v="5"/>
    <n v="8"/>
    <n v="1"/>
    <n v="6"/>
    <n v="7"/>
    <n v="1"/>
    <n v="2"/>
    <n v="3"/>
    <n v="12"/>
    <n v="23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258N"/>
    <n v="1"/>
    <s v="MATUTINO"/>
    <s v="24 DE FEBRERO"/>
    <n v="8"/>
    <s v="CHIHUAHUA"/>
    <n v="8"/>
    <s v="CHIHUAHUA"/>
    <n v="36"/>
    <s v="JIMĂ‰NEZ"/>
    <n v="147"/>
    <s v="TIERRA BLANCA"/>
    <s v="CALLE TIERRA BLANCA"/>
    <n v="0"/>
    <s v="PĂšBLICO"/>
    <x v="3"/>
    <n v="2"/>
    <s v="BĂSICA"/>
    <n v="2"/>
    <x v="2"/>
    <n v="1"/>
    <x v="1"/>
    <n v="0"/>
    <s v="NO APLICA"/>
    <n v="0"/>
    <s v="NO APLICA"/>
    <s v="08FIZ0239W"/>
    <s v="08FJS0128X"/>
    <s v="08ADG0004D"/>
    <n v="0"/>
    <s v="I2019"/>
    <n v="22"/>
    <n v="13"/>
    <n v="35"/>
    <n v="22"/>
    <n v="13"/>
    <n v="35"/>
    <n v="2"/>
    <n v="4"/>
    <n v="6"/>
    <n v="5"/>
    <n v="5"/>
    <n v="10"/>
    <n v="4"/>
    <n v="1"/>
    <n v="5"/>
    <n v="3"/>
    <n v="4"/>
    <n v="7"/>
    <n v="6"/>
    <n v="2"/>
    <n v="8"/>
    <n v="2"/>
    <n v="2"/>
    <n v="4"/>
    <n v="2"/>
    <n v="3"/>
    <n v="5"/>
    <n v="22"/>
    <n v="17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4"/>
    <n v="2"/>
  </r>
  <r>
    <s v="08EPR0348E"/>
    <n v="1"/>
    <s v="MATUTINO"/>
    <s v="LIBERTAD 2324"/>
    <n v="8"/>
    <s v="CHIHUAHUA"/>
    <n v="8"/>
    <s v="CHIHUAHUA"/>
    <n v="48"/>
    <s v="NAMIQUIPA"/>
    <n v="37"/>
    <s v="GUADALUPE VICTORIA (EL PICACHO)"/>
    <s v="CALLE GUADALUPE VICTORIA"/>
    <n v="0"/>
    <s v="PĂšBLICO"/>
    <x v="2"/>
    <n v="2"/>
    <s v="BĂSICA"/>
    <n v="2"/>
    <x v="2"/>
    <n v="1"/>
    <x v="1"/>
    <n v="0"/>
    <s v="NO APLICA"/>
    <n v="0"/>
    <s v="NO APLICA"/>
    <s v="08FIZ0016N"/>
    <s v="08FJS0005N"/>
    <m/>
    <n v="0"/>
    <s v="I2019"/>
    <n v="19"/>
    <n v="19"/>
    <n v="38"/>
    <n v="18"/>
    <n v="19"/>
    <n v="37"/>
    <n v="2"/>
    <n v="1"/>
    <n v="3"/>
    <n v="3"/>
    <n v="1"/>
    <n v="4"/>
    <n v="2"/>
    <n v="3"/>
    <n v="5"/>
    <n v="3"/>
    <n v="6"/>
    <n v="9"/>
    <n v="5"/>
    <n v="1"/>
    <n v="6"/>
    <n v="2"/>
    <n v="4"/>
    <n v="6"/>
    <n v="5"/>
    <n v="4"/>
    <n v="9"/>
    <n v="20"/>
    <n v="19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058O"/>
    <n v="1"/>
    <s v="MATUTINO"/>
    <s v="ROBERTO ACOSTA QUERO"/>
    <n v="8"/>
    <s v="CHIHUAHUA"/>
    <n v="8"/>
    <s v="CHIHUAHUA"/>
    <n v="27"/>
    <s v="GUACHOCHI"/>
    <n v="52"/>
    <s v="LOMA DEL MANZANO"/>
    <s v="CALLE LOMAS DEL MANZANO"/>
    <n v="0"/>
    <s v="PĂšBLICO"/>
    <x v="3"/>
    <n v="2"/>
    <s v="BĂSICA"/>
    <n v="2"/>
    <x v="2"/>
    <n v="3"/>
    <x v="4"/>
    <n v="0"/>
    <s v="NO APLICA"/>
    <n v="0"/>
    <s v="NO APLICA"/>
    <s v="08FZI0008E"/>
    <s v="08FJI0003I"/>
    <s v="08ADG0006B"/>
    <n v="0"/>
    <s v="I2019"/>
    <n v="19"/>
    <n v="22"/>
    <n v="41"/>
    <n v="15"/>
    <n v="18"/>
    <n v="33"/>
    <n v="3"/>
    <n v="4"/>
    <n v="7"/>
    <n v="3"/>
    <n v="2"/>
    <n v="5"/>
    <n v="0"/>
    <n v="2"/>
    <n v="2"/>
    <n v="7"/>
    <n v="6"/>
    <n v="13"/>
    <n v="4"/>
    <n v="5"/>
    <n v="9"/>
    <n v="2"/>
    <n v="2"/>
    <n v="4"/>
    <n v="2"/>
    <n v="2"/>
    <n v="4"/>
    <n v="18"/>
    <n v="19"/>
    <n v="3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</r>
  <r>
    <s v="08DPR2317Z"/>
    <n v="1"/>
    <s v="MATUTINO"/>
    <s v="FRANCISCO VILLA"/>
    <n v="8"/>
    <s v="CHIHUAHUA"/>
    <n v="8"/>
    <s v="CHIHUAHUA"/>
    <n v="8"/>
    <s v="BATOPILAS DE MANUEL GĂ“MEZ MORĂŤN"/>
    <n v="179"/>
    <s v="SAN JOSĂ‰ DE COLIMA"/>
    <s v="CALLE SAN JOSE DE COLIMA"/>
    <n v="0"/>
    <s v="PĂšBLICO"/>
    <x v="3"/>
    <n v="2"/>
    <s v="BĂSICA"/>
    <n v="2"/>
    <x v="2"/>
    <n v="1"/>
    <x v="1"/>
    <n v="0"/>
    <s v="NO APLICA"/>
    <n v="0"/>
    <s v="NO APLICA"/>
    <s v="08FIZ0218J"/>
    <s v="08FJS0124A"/>
    <s v="08ADG0003E"/>
    <n v="0"/>
    <s v="I2019"/>
    <n v="20"/>
    <n v="18"/>
    <n v="38"/>
    <n v="20"/>
    <n v="18"/>
    <n v="38"/>
    <n v="4"/>
    <n v="4"/>
    <n v="8"/>
    <n v="1"/>
    <n v="4"/>
    <n v="5"/>
    <n v="4"/>
    <n v="3"/>
    <n v="7"/>
    <n v="2"/>
    <n v="0"/>
    <n v="2"/>
    <n v="6"/>
    <n v="3"/>
    <n v="9"/>
    <n v="2"/>
    <n v="2"/>
    <n v="4"/>
    <n v="2"/>
    <n v="7"/>
    <n v="9"/>
    <n v="17"/>
    <n v="19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JN0759R"/>
    <n v="1"/>
    <s v="MATUTINO"/>
    <s v="ANDRES HENESTROSA"/>
    <n v="8"/>
    <s v="CHIHUAHUA"/>
    <n v="8"/>
    <s v="CHIHUAHUA"/>
    <n v="48"/>
    <s v="NAMIQUIPA"/>
    <n v="65"/>
    <s v="SANTA ANA"/>
    <s v="CALLE SOTO MAYNEZ"/>
    <n v="0"/>
    <s v="PĂšBLICO"/>
    <x v="3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3"/>
    <n v="9"/>
    <n v="12"/>
    <n v="20"/>
    <n v="16"/>
    <n v="36"/>
    <n v="10"/>
    <n v="16"/>
    <n v="26"/>
    <n v="0"/>
    <n v="0"/>
    <n v="0"/>
    <n v="0"/>
    <n v="0"/>
    <n v="0"/>
    <n v="0"/>
    <n v="0"/>
    <n v="0"/>
    <n v="33"/>
    <n v="41"/>
    <n v="74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7"/>
    <n v="0"/>
    <n v="3"/>
    <n v="0"/>
    <n v="1"/>
    <n v="1"/>
    <n v="0"/>
    <n v="0"/>
    <n v="0"/>
    <n v="1"/>
    <n v="3"/>
    <n v="3"/>
    <n v="3"/>
  </r>
  <r>
    <s v="08EJN0060M"/>
    <n v="1"/>
    <s v="MATUTINO"/>
    <s v="INDEPENDENCIA 1164"/>
    <n v="8"/>
    <s v="CHIHUAHUA"/>
    <n v="8"/>
    <s v="CHIHUAHUA"/>
    <n v="32"/>
    <s v="HIDALGO DEL PARRAL"/>
    <n v="1"/>
    <s v="HIDALGO DEL PARRAL"/>
    <s v="PROLONGACIĂ“N OJINAGA "/>
    <n v="0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2"/>
    <n v="6"/>
    <n v="18"/>
    <n v="12"/>
    <n v="18"/>
    <n v="30"/>
    <n v="12"/>
    <n v="14"/>
    <n v="26"/>
    <n v="0"/>
    <n v="0"/>
    <n v="0"/>
    <n v="0"/>
    <n v="0"/>
    <n v="0"/>
    <n v="0"/>
    <n v="0"/>
    <n v="0"/>
    <n v="36"/>
    <n v="38"/>
    <n v="7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EJN0318U"/>
    <n v="1"/>
    <s v="MATUTINO"/>
    <s v="HEROES DE LA REVOLUCION 1297"/>
    <n v="8"/>
    <s v="CHIHUAHUA"/>
    <n v="8"/>
    <s v="CHIHUAHUA"/>
    <n v="37"/>
    <s v="JUĂREZ"/>
    <n v="1"/>
    <s v="JUĂREZ"/>
    <s v="CALLE GRADMA"/>
    <n v="7605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2"/>
    <n v="7"/>
    <n v="9"/>
    <n v="12"/>
    <n v="6"/>
    <n v="18"/>
    <n v="21"/>
    <n v="26"/>
    <n v="47"/>
    <n v="0"/>
    <n v="0"/>
    <n v="0"/>
    <n v="0"/>
    <n v="0"/>
    <n v="0"/>
    <n v="0"/>
    <n v="0"/>
    <n v="0"/>
    <n v="35"/>
    <n v="39"/>
    <n v="7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0"/>
    <n v="2"/>
    <n v="0"/>
    <n v="0"/>
    <n v="0"/>
    <n v="1"/>
    <n v="3"/>
    <n v="4"/>
    <n v="4"/>
  </r>
  <r>
    <s v="08DPR0333D"/>
    <n v="1"/>
    <s v="MATUTINO"/>
    <s v="LEONA VICARIO"/>
    <n v="8"/>
    <s v="CHIHUAHUA"/>
    <n v="8"/>
    <s v="CHIHUAHUA"/>
    <n v="38"/>
    <s v="JULIMES"/>
    <n v="41"/>
    <s v="LA REGINA"/>
    <s v="CALLE LA REGINA"/>
    <n v="0"/>
    <s v="PĂšBLICO"/>
    <x v="3"/>
    <n v="2"/>
    <s v="BĂSICA"/>
    <n v="2"/>
    <x v="2"/>
    <n v="1"/>
    <x v="1"/>
    <n v="0"/>
    <s v="NO APLICA"/>
    <n v="0"/>
    <s v="NO APLICA"/>
    <s v="08FIZ0223V"/>
    <s v="08FJS0125Z"/>
    <s v="08ADG0057I"/>
    <n v="0"/>
    <s v="I2019"/>
    <n v="19"/>
    <n v="19"/>
    <n v="38"/>
    <n v="19"/>
    <n v="19"/>
    <n v="38"/>
    <n v="5"/>
    <n v="4"/>
    <n v="9"/>
    <n v="1"/>
    <n v="5"/>
    <n v="6"/>
    <n v="4"/>
    <n v="3"/>
    <n v="7"/>
    <n v="2"/>
    <n v="1"/>
    <n v="3"/>
    <n v="4"/>
    <n v="1"/>
    <n v="5"/>
    <n v="1"/>
    <n v="6"/>
    <n v="7"/>
    <n v="4"/>
    <n v="3"/>
    <n v="7"/>
    <n v="16"/>
    <n v="19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2"/>
  </r>
  <r>
    <s v="08DPR1851V"/>
    <n v="1"/>
    <s v="MATUTINO"/>
    <s v="JOSE MA MORELOS Y PAVON"/>
    <n v="8"/>
    <s v="CHIHUAHUA"/>
    <n v="8"/>
    <s v="CHIHUAHUA"/>
    <n v="29"/>
    <s v="GUADALUPE Y CALVO"/>
    <n v="952"/>
    <s v="LAS JUNTAS (TURUACHITO)"/>
    <s v="CALLE LAS JUNTAS DE ARRIBA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7"/>
    <n v="21"/>
    <n v="38"/>
    <n v="17"/>
    <n v="21"/>
    <n v="38"/>
    <n v="2"/>
    <n v="5"/>
    <n v="7"/>
    <n v="2"/>
    <n v="4"/>
    <n v="6"/>
    <n v="1"/>
    <n v="2"/>
    <n v="3"/>
    <n v="4"/>
    <n v="5"/>
    <n v="9"/>
    <n v="3"/>
    <n v="2"/>
    <n v="5"/>
    <n v="3"/>
    <n v="2"/>
    <n v="5"/>
    <n v="4"/>
    <n v="5"/>
    <n v="9"/>
    <n v="17"/>
    <n v="20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200M"/>
    <n v="1"/>
    <s v="MATUTINO"/>
    <s v="BENITO JUAREZ 2064"/>
    <n v="8"/>
    <s v="CHIHUAHUA"/>
    <n v="8"/>
    <s v="CHIHUAHUA"/>
    <n v="31"/>
    <s v="GUERRERO"/>
    <n v="24"/>
    <s v="BOQUILLA Y ANEXAS (BAJE DE AGUA)"/>
    <s v="CALLE BOQUILLA 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18"/>
    <n v="21"/>
    <n v="39"/>
    <n v="18"/>
    <n v="21"/>
    <n v="39"/>
    <n v="3"/>
    <n v="4"/>
    <n v="7"/>
    <n v="3"/>
    <n v="1"/>
    <n v="4"/>
    <n v="2"/>
    <n v="1"/>
    <n v="3"/>
    <n v="4"/>
    <n v="4"/>
    <n v="8"/>
    <n v="2"/>
    <n v="3"/>
    <n v="5"/>
    <n v="2"/>
    <n v="2"/>
    <n v="4"/>
    <n v="3"/>
    <n v="6"/>
    <n v="9"/>
    <n v="16"/>
    <n v="17"/>
    <n v="3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</r>
  <r>
    <s v="08DPB0647C"/>
    <n v="1"/>
    <s v="MATUTINO"/>
    <s v="MOCTEZUMA XOCOYOTZIN"/>
    <n v="8"/>
    <s v="CHIHUAHUA"/>
    <n v="8"/>
    <s v="CHIHUAHUA"/>
    <n v="7"/>
    <s v="BALLEZA"/>
    <n v="113"/>
    <s v="SAN CARLOS"/>
    <s v="CALLE SAN CARLOS"/>
    <n v="0"/>
    <s v="PĂšBLICO"/>
    <x v="3"/>
    <n v="2"/>
    <s v="BĂSICA"/>
    <n v="2"/>
    <x v="2"/>
    <n v="3"/>
    <x v="4"/>
    <n v="0"/>
    <s v="NO APLICA"/>
    <n v="0"/>
    <s v="NO APLICA"/>
    <s v="08FZI0036A"/>
    <s v="08FJI0004H"/>
    <s v="08ADG0007A"/>
    <n v="0"/>
    <s v="I2019"/>
    <n v="20"/>
    <n v="19"/>
    <n v="39"/>
    <n v="19"/>
    <n v="19"/>
    <n v="38"/>
    <n v="2"/>
    <n v="4"/>
    <n v="6"/>
    <n v="2"/>
    <n v="2"/>
    <n v="4"/>
    <n v="4"/>
    <n v="2"/>
    <n v="6"/>
    <n v="7"/>
    <n v="6"/>
    <n v="13"/>
    <n v="1"/>
    <n v="3"/>
    <n v="4"/>
    <n v="4"/>
    <n v="2"/>
    <n v="6"/>
    <n v="3"/>
    <n v="1"/>
    <n v="4"/>
    <n v="21"/>
    <n v="16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TV0202K"/>
    <n v="1"/>
    <s v="MATUTINO"/>
    <s v="TELESECUNDARIA FEDERALIZADA"/>
    <n v="8"/>
    <s v="CHIHUAHUA"/>
    <n v="8"/>
    <s v="CHIHUAHUA"/>
    <n v="27"/>
    <s v="GUACHOCHI"/>
    <n v="84"/>
    <s v="TATAHUICHI"/>
    <s v="CALLE TATAHUICHI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19"/>
    <n v="18"/>
    <n v="37"/>
    <n v="19"/>
    <n v="18"/>
    <n v="37"/>
    <n v="4"/>
    <n v="11"/>
    <n v="15"/>
    <n v="5"/>
    <n v="8"/>
    <n v="13"/>
    <n v="8"/>
    <n v="3"/>
    <n v="11"/>
    <n v="6"/>
    <n v="4"/>
    <n v="10"/>
    <n v="0"/>
    <n v="0"/>
    <n v="0"/>
    <n v="0"/>
    <n v="0"/>
    <n v="0"/>
    <n v="0"/>
    <n v="0"/>
    <n v="0"/>
    <n v="19"/>
    <n v="15"/>
    <n v="3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JN2155O"/>
    <n v="2"/>
    <s v="VESPERTINO"/>
    <s v="MARTIN LUTHER KING"/>
    <n v="8"/>
    <s v="CHIHUAHUA"/>
    <n v="8"/>
    <s v="CHIHUAHUA"/>
    <n v="37"/>
    <s v="JUĂREZ"/>
    <n v="1"/>
    <s v="JUĂREZ"/>
    <s v="CALLE RIVERA DEL MARFIL"/>
    <n v="0"/>
    <s v="PĂšBLICO"/>
    <x v="3"/>
    <n v="2"/>
    <s v="BĂSICA"/>
    <n v="1"/>
    <x v="0"/>
    <n v="1"/>
    <x v="1"/>
    <n v="0"/>
    <s v="NO APLICA"/>
    <n v="0"/>
    <s v="NO APLICA"/>
    <s v="08FZP0022H"/>
    <s v="08FJZ0101Z"/>
    <s v="08ADG0005C"/>
    <n v="0"/>
    <s v="I2019"/>
    <n v="0"/>
    <n v="0"/>
    <n v="0"/>
    <n v="0"/>
    <n v="0"/>
    <n v="0"/>
    <n v="0"/>
    <n v="0"/>
    <n v="0"/>
    <n v="1"/>
    <n v="0"/>
    <n v="1"/>
    <n v="11"/>
    <n v="8"/>
    <n v="19"/>
    <n v="31"/>
    <n v="24"/>
    <n v="55"/>
    <n v="0"/>
    <n v="0"/>
    <n v="0"/>
    <n v="0"/>
    <n v="0"/>
    <n v="0"/>
    <n v="0"/>
    <n v="0"/>
    <n v="0"/>
    <n v="43"/>
    <n v="32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2"/>
    <n v="0"/>
    <n v="0"/>
    <n v="0"/>
    <n v="1"/>
    <n v="3"/>
    <n v="6"/>
    <n v="3"/>
  </r>
  <r>
    <s v="08PJN0679K"/>
    <n v="1"/>
    <s v="MATUTINO"/>
    <s v="COLEGIO BILINGUE MILEMA"/>
    <n v="8"/>
    <s v="CHIHUAHUA"/>
    <n v="8"/>
    <s v="CHIHUAHUA"/>
    <n v="37"/>
    <s v="JUĂREZ"/>
    <n v="1"/>
    <s v="JUĂREZ"/>
    <s v="CAMINO EL POTRERO"/>
    <n v="875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3"/>
    <n v="2"/>
    <n v="5"/>
    <n v="12"/>
    <n v="11"/>
    <n v="23"/>
    <n v="19"/>
    <n v="20"/>
    <n v="39"/>
    <n v="0"/>
    <n v="0"/>
    <n v="0"/>
    <n v="0"/>
    <n v="0"/>
    <n v="0"/>
    <n v="0"/>
    <n v="0"/>
    <n v="0"/>
    <n v="34"/>
    <n v="33"/>
    <n v="67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3"/>
    <n v="0"/>
    <n v="1"/>
    <n v="0"/>
    <n v="0"/>
    <n v="0"/>
    <n v="0"/>
    <n v="3"/>
    <n v="0"/>
    <n v="5"/>
    <n v="16"/>
    <n v="0"/>
    <n v="4"/>
    <n v="1"/>
    <n v="1"/>
    <n v="2"/>
    <n v="0"/>
    <n v="0"/>
    <n v="0"/>
    <n v="0"/>
    <n v="4"/>
    <n v="6"/>
    <n v="6"/>
  </r>
  <r>
    <s v="08DPR0479Y"/>
    <n v="1"/>
    <s v="MATUTINO"/>
    <s v="MIGUEL HIDALGO"/>
    <n v="8"/>
    <s v="CHIHUAHUA"/>
    <n v="8"/>
    <s v="CHIHUAHUA"/>
    <n v="55"/>
    <s v="ROSALES"/>
    <n v="7"/>
    <s v="LA GARITA"/>
    <s v="CALLE LA GARITA"/>
    <n v="0"/>
    <s v="PĂšBLICO"/>
    <x v="3"/>
    <n v="2"/>
    <s v="BĂSICA"/>
    <n v="2"/>
    <x v="2"/>
    <n v="1"/>
    <x v="1"/>
    <n v="0"/>
    <s v="NO APLICA"/>
    <n v="0"/>
    <s v="NO APLICA"/>
    <s v="08FIZ0230E"/>
    <s v="08FJS0126Z"/>
    <s v="08ADG0057I"/>
    <n v="0"/>
    <s v="I2019"/>
    <n v="16"/>
    <n v="20"/>
    <n v="36"/>
    <n v="16"/>
    <n v="20"/>
    <n v="36"/>
    <n v="4"/>
    <n v="3"/>
    <n v="7"/>
    <n v="6"/>
    <n v="3"/>
    <n v="9"/>
    <n v="3"/>
    <n v="3"/>
    <n v="6"/>
    <n v="1"/>
    <n v="6"/>
    <n v="7"/>
    <n v="3"/>
    <n v="2"/>
    <n v="5"/>
    <n v="4"/>
    <n v="2"/>
    <n v="6"/>
    <n v="2"/>
    <n v="4"/>
    <n v="6"/>
    <n v="19"/>
    <n v="20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EPR0370G"/>
    <n v="1"/>
    <s v="MATUTINO"/>
    <s v="BENITO JUAREZ 2418"/>
    <n v="8"/>
    <s v="CHIHUAHUA"/>
    <n v="8"/>
    <s v="CHIHUAHUA"/>
    <n v="52"/>
    <s v="OJINAGA"/>
    <n v="1"/>
    <s v="MANUEL OJINAGA"/>
    <s v="CALLE CAĂ‘ADA ANCHA"/>
    <n v="0"/>
    <s v="PĂšBLICO"/>
    <x v="2"/>
    <n v="2"/>
    <s v="BĂSICA"/>
    <n v="2"/>
    <x v="2"/>
    <n v="1"/>
    <x v="1"/>
    <n v="0"/>
    <s v="NO APLICA"/>
    <n v="0"/>
    <s v="NO APLICA"/>
    <s v="08FIZ0014P"/>
    <s v="08FJS0001R"/>
    <m/>
    <n v="0"/>
    <s v="I2019"/>
    <n v="12"/>
    <n v="23"/>
    <n v="35"/>
    <n v="12"/>
    <n v="23"/>
    <n v="35"/>
    <n v="4"/>
    <n v="4"/>
    <n v="8"/>
    <n v="2"/>
    <n v="2"/>
    <n v="4"/>
    <n v="3"/>
    <n v="3"/>
    <n v="6"/>
    <n v="2"/>
    <n v="7"/>
    <n v="9"/>
    <n v="1"/>
    <n v="8"/>
    <n v="9"/>
    <n v="1"/>
    <n v="2"/>
    <n v="3"/>
    <n v="3"/>
    <n v="5"/>
    <n v="8"/>
    <n v="12"/>
    <n v="27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</r>
  <r>
    <s v="08DJN0537H"/>
    <n v="1"/>
    <s v="MATUTINO"/>
    <s v="JUAN ENRIQUE PESTALOZI"/>
    <n v="8"/>
    <s v="CHIHUAHUA"/>
    <n v="8"/>
    <s v="CHIHUAHUA"/>
    <n v="19"/>
    <s v="CHIHUAHUA"/>
    <n v="1"/>
    <s v="CHIHUAHUA"/>
    <s v="CALLE 102"/>
    <n v="2010"/>
    <s v="PĂšBLICO"/>
    <x v="3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2"/>
    <n v="5"/>
    <n v="7"/>
    <n v="17"/>
    <n v="12"/>
    <n v="29"/>
    <n v="23"/>
    <n v="15"/>
    <n v="38"/>
    <n v="0"/>
    <n v="0"/>
    <n v="0"/>
    <n v="0"/>
    <n v="0"/>
    <n v="0"/>
    <n v="0"/>
    <n v="0"/>
    <n v="0"/>
    <n v="42"/>
    <n v="32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7"/>
    <n v="0"/>
    <n v="3"/>
    <n v="0"/>
    <n v="0"/>
    <n v="1"/>
    <n v="0"/>
    <n v="0"/>
    <n v="0"/>
    <n v="2"/>
    <n v="3"/>
    <n v="5"/>
    <n v="3"/>
  </r>
  <r>
    <s v="08DJN0732K"/>
    <n v="1"/>
    <s v="MATUTINO"/>
    <s v="MAWECHI"/>
    <n v="8"/>
    <s v="CHIHUAHUA"/>
    <n v="8"/>
    <s v="CHIHUAHUA"/>
    <n v="45"/>
    <s v="MEOQUI"/>
    <n v="1"/>
    <s v="PEDRO MEOQUI"/>
    <s v="CALLE AZUCENAS 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7"/>
    <n v="7"/>
    <n v="14"/>
    <n v="17"/>
    <n v="17"/>
    <n v="34"/>
    <n v="17"/>
    <n v="10"/>
    <n v="27"/>
    <n v="0"/>
    <n v="0"/>
    <n v="0"/>
    <n v="0"/>
    <n v="0"/>
    <n v="0"/>
    <n v="0"/>
    <n v="0"/>
    <n v="0"/>
    <n v="41"/>
    <n v="34"/>
    <n v="75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6"/>
    <n v="0"/>
    <n v="3"/>
    <n v="0"/>
    <n v="1"/>
    <n v="1"/>
    <n v="0"/>
    <n v="0"/>
    <n v="0"/>
    <n v="1"/>
    <n v="3"/>
    <n v="3"/>
    <n v="3"/>
  </r>
  <r>
    <s v="08DJN0988K"/>
    <n v="1"/>
    <s v="MATUTINO"/>
    <s v="CHIHUAHUA"/>
    <n v="8"/>
    <s v="CHIHUAHUA"/>
    <n v="8"/>
    <s v="CHIHUAHUA"/>
    <n v="17"/>
    <s v="CUAUHTĂ‰MOC"/>
    <n v="1"/>
    <s v="CUAUHTĂ‰MOC"/>
    <s v="CALLE VILLITAS"/>
    <n v="0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4"/>
    <n v="2"/>
    <n v="6"/>
    <n v="20"/>
    <n v="25"/>
    <n v="45"/>
    <n v="11"/>
    <n v="13"/>
    <n v="24"/>
    <n v="0"/>
    <n v="0"/>
    <n v="0"/>
    <n v="0"/>
    <n v="0"/>
    <n v="0"/>
    <n v="0"/>
    <n v="0"/>
    <n v="0"/>
    <n v="35"/>
    <n v="40"/>
    <n v="75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3"/>
    <n v="3"/>
  </r>
  <r>
    <s v="08EJN0145T"/>
    <n v="1"/>
    <s v="MATUTINO"/>
    <s v="GREGORIO M SOLIS 1028"/>
    <n v="8"/>
    <s v="CHIHUAHUA"/>
    <n v="8"/>
    <s v="CHIHUAHUA"/>
    <n v="37"/>
    <s v="JUĂREZ"/>
    <n v="1"/>
    <s v="JUĂREZ"/>
    <s v="CALLE PALMAR"/>
    <n v="0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3"/>
    <n v="3"/>
    <n v="6"/>
    <n v="21"/>
    <n v="16"/>
    <n v="37"/>
    <n v="20"/>
    <n v="11"/>
    <n v="31"/>
    <n v="0"/>
    <n v="0"/>
    <n v="0"/>
    <n v="0"/>
    <n v="0"/>
    <n v="0"/>
    <n v="0"/>
    <n v="0"/>
    <n v="0"/>
    <n v="44"/>
    <n v="30"/>
    <n v="74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7"/>
    <n v="0"/>
    <n v="3"/>
    <n v="0"/>
    <n v="1"/>
    <n v="1"/>
    <n v="0"/>
    <n v="0"/>
    <n v="0"/>
    <n v="1"/>
    <n v="3"/>
    <n v="5"/>
    <n v="3"/>
  </r>
  <r>
    <s v="08DPR0800H"/>
    <n v="1"/>
    <s v="MATUTINO"/>
    <s v="LAZARO CARDENAS"/>
    <n v="8"/>
    <s v="CHIHUAHUA"/>
    <n v="8"/>
    <s v="CHIHUAHUA"/>
    <n v="7"/>
    <s v="BALLEZA"/>
    <n v="59"/>
    <s v="EJIDO GUAZARACHI"/>
    <s v="CALLE HUASARACHI"/>
    <n v="0"/>
    <s v="PĂšBLICO"/>
    <x v="3"/>
    <n v="2"/>
    <s v="BĂSICA"/>
    <n v="2"/>
    <x v="2"/>
    <n v="1"/>
    <x v="1"/>
    <n v="0"/>
    <s v="NO APLICA"/>
    <n v="0"/>
    <s v="NO APLICA"/>
    <s v="08FIZ0248D"/>
    <s v="08FJS0130L"/>
    <s v="08ADG0006B"/>
    <n v="0"/>
    <s v="I2019"/>
    <n v="16"/>
    <n v="20"/>
    <n v="36"/>
    <n v="15"/>
    <n v="20"/>
    <n v="35"/>
    <n v="2"/>
    <n v="3"/>
    <n v="5"/>
    <n v="2"/>
    <n v="3"/>
    <n v="5"/>
    <n v="3"/>
    <n v="3"/>
    <n v="6"/>
    <n v="6"/>
    <n v="4"/>
    <n v="10"/>
    <n v="4"/>
    <n v="2"/>
    <n v="6"/>
    <n v="1"/>
    <n v="4"/>
    <n v="5"/>
    <n v="3"/>
    <n v="6"/>
    <n v="9"/>
    <n v="19"/>
    <n v="22"/>
    <n v="4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2102Z"/>
    <n v="1"/>
    <s v="MATUTINO"/>
    <s v="ELENA MENDOZA ARAGONEZ DE LOYA"/>
    <n v="8"/>
    <s v="CHIHUAHUA"/>
    <n v="8"/>
    <s v="CHIHUAHUA"/>
    <n v="54"/>
    <s v="RIVA PALACIO"/>
    <n v="178"/>
    <s v="LA NUEVA PAZ"/>
    <s v="CALLE LA NUEVA PAZ"/>
    <n v="0"/>
    <s v="PĂšBLICO"/>
    <x v="3"/>
    <n v="2"/>
    <s v="BĂSICA"/>
    <n v="2"/>
    <x v="2"/>
    <n v="1"/>
    <x v="1"/>
    <n v="0"/>
    <s v="NO APLICA"/>
    <n v="0"/>
    <s v="NO APLICA"/>
    <s v="08FIZ0206E"/>
    <s v="08FJS0122C"/>
    <s v="08ADG0010O"/>
    <n v="0"/>
    <s v="I2019"/>
    <n v="18"/>
    <n v="22"/>
    <n v="40"/>
    <n v="18"/>
    <n v="22"/>
    <n v="40"/>
    <n v="2"/>
    <n v="4"/>
    <n v="6"/>
    <n v="4"/>
    <n v="1"/>
    <n v="5"/>
    <n v="6"/>
    <n v="2"/>
    <n v="8"/>
    <n v="3"/>
    <n v="1"/>
    <n v="4"/>
    <n v="2"/>
    <n v="6"/>
    <n v="8"/>
    <n v="2"/>
    <n v="4"/>
    <n v="6"/>
    <n v="1"/>
    <n v="4"/>
    <n v="5"/>
    <n v="18"/>
    <n v="18"/>
    <n v="3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804N"/>
    <n v="1"/>
    <s v="MATUTINO"/>
    <s v="RAMON LOPEZ VELARDE"/>
    <n v="8"/>
    <s v="CHIHUAHUA"/>
    <n v="8"/>
    <s v="CHIHUAHUA"/>
    <n v="45"/>
    <s v="MEOQUI"/>
    <n v="15"/>
    <s v="LĂZARO CĂRDENAS"/>
    <s v="CALLE KM.2 CARRETERA CARDENAS-JULIMES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2"/>
    <n v="1"/>
    <n v="3"/>
    <n v="15"/>
    <n v="7"/>
    <n v="22"/>
    <n v="22"/>
    <n v="28"/>
    <n v="50"/>
    <n v="0"/>
    <n v="0"/>
    <n v="0"/>
    <n v="0"/>
    <n v="0"/>
    <n v="0"/>
    <n v="0"/>
    <n v="0"/>
    <n v="0"/>
    <n v="39"/>
    <n v="36"/>
    <n v="7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0"/>
    <n v="1"/>
    <n v="0"/>
    <n v="0"/>
    <n v="0"/>
    <n v="2"/>
    <n v="3"/>
    <n v="4"/>
    <n v="3"/>
  </r>
  <r>
    <s v="08DPB0476Z"/>
    <n v="1"/>
    <s v="MATUTINO"/>
    <s v="MANUEL CARRILLO FRIAS"/>
    <n v="8"/>
    <s v="CHIHUAHUA"/>
    <n v="8"/>
    <s v="CHIHUAHUA"/>
    <n v="65"/>
    <s v="URIQUE"/>
    <n v="30"/>
    <s v="MESA DE ARTURO"/>
    <s v="CALLE MESA DE ARTURO"/>
    <n v="0"/>
    <s v="PĂšBLICO"/>
    <x v="3"/>
    <n v="2"/>
    <s v="BĂSICA"/>
    <n v="2"/>
    <x v="2"/>
    <n v="3"/>
    <x v="4"/>
    <n v="0"/>
    <s v="NO APLICA"/>
    <n v="0"/>
    <s v="NO APLICA"/>
    <s v="08FZI0014P"/>
    <s v="08FJI0005G"/>
    <s v="08ADG0003E"/>
    <n v="0"/>
    <s v="I2019"/>
    <n v="23"/>
    <n v="14"/>
    <n v="37"/>
    <n v="23"/>
    <n v="14"/>
    <n v="37"/>
    <n v="2"/>
    <n v="4"/>
    <n v="6"/>
    <n v="2"/>
    <n v="7"/>
    <n v="9"/>
    <n v="2"/>
    <n v="2"/>
    <n v="4"/>
    <n v="3"/>
    <n v="4"/>
    <n v="7"/>
    <n v="4"/>
    <n v="0"/>
    <n v="4"/>
    <n v="3"/>
    <n v="2"/>
    <n v="5"/>
    <n v="7"/>
    <n v="3"/>
    <n v="10"/>
    <n v="21"/>
    <n v="18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JN0420I"/>
    <n v="1"/>
    <s v="MATUTINO"/>
    <s v="JUSTO SIERRA"/>
    <n v="8"/>
    <s v="CHIHUAHUA"/>
    <n v="8"/>
    <s v="CHIHUAHUA"/>
    <n v="60"/>
    <s v="SANTA BĂRBARA"/>
    <n v="29"/>
    <s v="PUNTO ALEGRE"/>
    <s v="CALLE PUNTO ALEGRE"/>
    <n v="0"/>
    <s v="PĂšBLICO"/>
    <x v="3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7"/>
    <n v="7"/>
    <n v="14"/>
    <n v="19"/>
    <n v="10"/>
    <n v="29"/>
    <n v="17"/>
    <n v="17"/>
    <n v="34"/>
    <n v="0"/>
    <n v="0"/>
    <n v="0"/>
    <n v="0"/>
    <n v="0"/>
    <n v="0"/>
    <n v="0"/>
    <n v="0"/>
    <n v="0"/>
    <n v="43"/>
    <n v="34"/>
    <n v="77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2"/>
    <n v="3"/>
    <n v="3"/>
    <n v="3"/>
  </r>
  <r>
    <s v="08DJN0727Z"/>
    <n v="1"/>
    <s v="MATUTINO"/>
    <s v="LUIS URIAS BELDERRAIN"/>
    <n v="8"/>
    <s v="CHIHUAHUA"/>
    <n v="8"/>
    <s v="CHIHUAHUA"/>
    <n v="37"/>
    <s v="JUĂREZ"/>
    <n v="1"/>
    <s v="JUĂREZ"/>
    <s v="CALLE MONCLOVA"/>
    <n v="3772"/>
    <s v="PĂšBLICO"/>
    <x v="3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1"/>
    <n v="10"/>
    <n v="11"/>
    <n v="9"/>
    <n v="16"/>
    <n v="25"/>
    <n v="26"/>
    <n v="13"/>
    <n v="39"/>
    <n v="0"/>
    <n v="0"/>
    <n v="0"/>
    <n v="0"/>
    <n v="0"/>
    <n v="0"/>
    <n v="0"/>
    <n v="0"/>
    <n v="0"/>
    <n v="36"/>
    <n v="39"/>
    <n v="7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0"/>
    <n v="1"/>
    <n v="0"/>
    <n v="0"/>
    <n v="0"/>
    <n v="2"/>
    <n v="3"/>
    <n v="5"/>
    <n v="3"/>
  </r>
  <r>
    <s v="08DPB0436Z"/>
    <n v="4"/>
    <s v="DISCONTINUO"/>
    <s v="ESCUELA PRIMARIA BILINGUE"/>
    <n v="8"/>
    <s v="CHIHUAHUA"/>
    <n v="8"/>
    <s v="CHIHUAHUA"/>
    <n v="30"/>
    <s v="GUAZAPARES"/>
    <n v="207"/>
    <s v="GUATACHI"/>
    <s v="CALLE GUATACHI"/>
    <n v="0"/>
    <s v="PĂšBLICO"/>
    <x v="3"/>
    <n v="2"/>
    <s v="BĂSICA"/>
    <n v="2"/>
    <x v="2"/>
    <n v="3"/>
    <x v="4"/>
    <n v="0"/>
    <s v="NO APLICA"/>
    <n v="0"/>
    <s v="NO APLICA"/>
    <s v="08FZI0013Q"/>
    <s v="08FJI0005G"/>
    <s v="08ADG0003E"/>
    <n v="0"/>
    <s v="I2019"/>
    <n v="22"/>
    <n v="18"/>
    <n v="40"/>
    <n v="22"/>
    <n v="18"/>
    <n v="40"/>
    <n v="2"/>
    <n v="3"/>
    <n v="5"/>
    <n v="1"/>
    <n v="3"/>
    <n v="4"/>
    <n v="7"/>
    <n v="2"/>
    <n v="9"/>
    <n v="4"/>
    <n v="3"/>
    <n v="7"/>
    <n v="2"/>
    <n v="2"/>
    <n v="4"/>
    <n v="2"/>
    <n v="3"/>
    <n v="5"/>
    <n v="3"/>
    <n v="5"/>
    <n v="8"/>
    <n v="19"/>
    <n v="18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SN0001P"/>
    <n v="3"/>
    <s v="NOCTURNO"/>
    <s v="SECUNDARIA PARA TRABAJADORES 1"/>
    <n v="8"/>
    <s v="CHIHUAHUA"/>
    <n v="8"/>
    <s v="CHIHUAHUA"/>
    <n v="37"/>
    <s v="JUĂREZ"/>
    <n v="1"/>
    <s v="JUĂREZ"/>
    <s v="CALLE FERNANDO MONTES DE OCA"/>
    <n v="0"/>
    <s v="PĂšBLICO"/>
    <x v="3"/>
    <n v="2"/>
    <s v="BĂSICA"/>
    <n v="3"/>
    <x v="1"/>
    <n v="1"/>
    <x v="1"/>
    <n v="1"/>
    <s v="SERVICIOS"/>
    <n v="20"/>
    <s v="PARA TRABAJADORES"/>
    <s v="08FIS0105X"/>
    <s v="08FJE0004L"/>
    <s v="08ADG0005C"/>
    <n v="0"/>
    <s v="I2019"/>
    <n v="24"/>
    <n v="9"/>
    <n v="33"/>
    <n v="22"/>
    <n v="9"/>
    <n v="31"/>
    <n v="5"/>
    <n v="1"/>
    <n v="6"/>
    <n v="1"/>
    <n v="7"/>
    <n v="8"/>
    <n v="7"/>
    <n v="5"/>
    <n v="12"/>
    <n v="11"/>
    <n v="4"/>
    <n v="15"/>
    <n v="0"/>
    <n v="0"/>
    <n v="0"/>
    <n v="0"/>
    <n v="0"/>
    <n v="0"/>
    <n v="0"/>
    <n v="0"/>
    <n v="0"/>
    <n v="19"/>
    <n v="16"/>
    <n v="35"/>
    <n v="1"/>
    <n v="1"/>
    <n v="1"/>
    <n v="0"/>
    <n v="0"/>
    <n v="0"/>
    <n v="0"/>
    <n v="3"/>
    <n v="0"/>
    <n v="0"/>
    <n v="1"/>
    <n v="0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12"/>
    <n v="1"/>
    <n v="8"/>
    <n v="0"/>
    <n v="0"/>
    <n v="0"/>
    <n v="0"/>
    <n v="0"/>
    <n v="0"/>
    <n v="0"/>
    <n v="9"/>
    <n v="4"/>
    <n v="4"/>
  </r>
  <r>
    <s v="08DTV0232E"/>
    <n v="1"/>
    <s v="MATUTINO"/>
    <s v="BENITO JUĂREZ"/>
    <n v="8"/>
    <s v="CHIHUAHUA"/>
    <n v="8"/>
    <s v="CHIHUAHUA"/>
    <n v="30"/>
    <s v="GUAZAPARES"/>
    <n v="331"/>
    <s v="TIERRA BLANCA"/>
    <s v="NINGUNO NINGUNO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9"/>
    <n v="22"/>
    <n v="31"/>
    <n v="9"/>
    <n v="22"/>
    <n v="31"/>
    <n v="1"/>
    <n v="4"/>
    <n v="5"/>
    <n v="9"/>
    <n v="11"/>
    <n v="20"/>
    <n v="5"/>
    <n v="10"/>
    <n v="15"/>
    <n v="3"/>
    <n v="8"/>
    <n v="11"/>
    <n v="0"/>
    <n v="0"/>
    <n v="0"/>
    <n v="0"/>
    <n v="0"/>
    <n v="0"/>
    <n v="0"/>
    <n v="0"/>
    <n v="0"/>
    <n v="17"/>
    <n v="29"/>
    <n v="4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JN0902O"/>
    <n v="1"/>
    <s v="MATUTINO"/>
    <s v="CUAUHTLI"/>
    <n v="8"/>
    <s v="CHIHUAHUA"/>
    <n v="8"/>
    <s v="CHIHUAHUA"/>
    <n v="37"/>
    <s v="JUĂREZ"/>
    <n v="1"/>
    <s v="JUĂREZ"/>
    <s v="CALLE ACEQUIA DEL BARRO"/>
    <n v="3744"/>
    <s v="PĂšBLICO"/>
    <x v="3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1"/>
    <n v="6"/>
    <n v="7"/>
    <n v="19"/>
    <n v="11"/>
    <n v="30"/>
    <n v="20"/>
    <n v="17"/>
    <n v="37"/>
    <n v="0"/>
    <n v="0"/>
    <n v="0"/>
    <n v="0"/>
    <n v="0"/>
    <n v="0"/>
    <n v="0"/>
    <n v="0"/>
    <n v="0"/>
    <n v="40"/>
    <n v="34"/>
    <n v="7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</r>
  <r>
    <s v="08PJN0265L"/>
    <n v="1"/>
    <s v="MATUTINO"/>
    <s v="INSTITUTO LAS AMERICAS"/>
    <n v="8"/>
    <s v="CHIHUAHUA"/>
    <n v="8"/>
    <s v="CHIHUAHUA"/>
    <n v="32"/>
    <s v="HIDALGO DEL PARRAL"/>
    <n v="1"/>
    <s v="HIDALGO DEL PARRAL"/>
    <s v="CALLE SOR JUANA INES DE LA CRUZ"/>
    <n v="2"/>
    <s v="PRIVADO"/>
    <x v="1"/>
    <n v="2"/>
    <s v="BĂSICA"/>
    <n v="1"/>
    <x v="0"/>
    <n v="1"/>
    <x v="1"/>
    <n v="0"/>
    <s v="NO APLICA"/>
    <n v="0"/>
    <s v="NO APLICA"/>
    <s v="08FZP0003T"/>
    <m/>
    <s v="08ADG0011N"/>
    <n v="0"/>
    <s v="I2019"/>
    <n v="0"/>
    <n v="0"/>
    <n v="0"/>
    <n v="0"/>
    <n v="0"/>
    <n v="0"/>
    <n v="0"/>
    <n v="0"/>
    <n v="0"/>
    <n v="7"/>
    <n v="8"/>
    <n v="15"/>
    <n v="8"/>
    <n v="16"/>
    <n v="24"/>
    <n v="20"/>
    <n v="14"/>
    <n v="34"/>
    <n v="0"/>
    <n v="0"/>
    <n v="0"/>
    <n v="0"/>
    <n v="0"/>
    <n v="0"/>
    <n v="0"/>
    <n v="0"/>
    <n v="0"/>
    <n v="35"/>
    <n v="38"/>
    <n v="73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1"/>
    <n v="0"/>
    <n v="2"/>
    <n v="8"/>
    <n v="0"/>
    <n v="4"/>
    <n v="1"/>
    <n v="1"/>
    <n v="2"/>
    <n v="0"/>
    <n v="0"/>
    <n v="0"/>
    <n v="0"/>
    <n v="4"/>
    <n v="4"/>
    <n v="4"/>
  </r>
  <r>
    <s v="08PJN0692E"/>
    <n v="1"/>
    <s v="MATUTINO"/>
    <s v="COLEGIO REGIONAL DE MEXICO"/>
    <n v="8"/>
    <s v="CHIHUAHUA"/>
    <n v="8"/>
    <s v="CHIHUAHUA"/>
    <n v="37"/>
    <s v="JUĂREZ"/>
    <n v="1"/>
    <s v="JUĂREZ"/>
    <s v="CALLE MONTE MAYOR"/>
    <n v="4117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2"/>
    <n v="0"/>
    <n v="2"/>
    <n v="15"/>
    <n v="7"/>
    <n v="22"/>
    <n v="34"/>
    <n v="18"/>
    <n v="52"/>
    <n v="0"/>
    <n v="0"/>
    <n v="0"/>
    <n v="0"/>
    <n v="0"/>
    <n v="0"/>
    <n v="0"/>
    <n v="0"/>
    <n v="0"/>
    <n v="51"/>
    <n v="25"/>
    <n v="7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2"/>
    <n v="8"/>
    <n v="0"/>
    <n v="2"/>
    <n v="0"/>
    <n v="0"/>
    <n v="1"/>
    <n v="0"/>
    <n v="0"/>
    <n v="0"/>
    <n v="1"/>
    <n v="2"/>
    <n v="3"/>
    <n v="3"/>
  </r>
  <r>
    <s v="08DJN0339H"/>
    <n v="1"/>
    <s v="MATUTINO"/>
    <s v="SOR JUANA INES DE LA CRUZ"/>
    <n v="8"/>
    <s v="CHIHUAHUA"/>
    <n v="8"/>
    <s v="CHIHUAHUA"/>
    <n v="60"/>
    <s v="SANTA BĂRBARA"/>
    <n v="1"/>
    <s v="SANTA BĂRBARA"/>
    <s v="CALLE PONCIANO ARRIAGA"/>
    <n v="5"/>
    <s v="PĂšBLICO"/>
    <x v="3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10"/>
    <n v="10"/>
    <n v="20"/>
    <n v="14"/>
    <n v="13"/>
    <n v="27"/>
    <n v="15"/>
    <n v="14"/>
    <n v="29"/>
    <n v="0"/>
    <n v="0"/>
    <n v="0"/>
    <n v="0"/>
    <n v="0"/>
    <n v="0"/>
    <n v="0"/>
    <n v="0"/>
    <n v="0"/>
    <n v="39"/>
    <n v="37"/>
    <n v="7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DJN2087H"/>
    <n v="1"/>
    <s v="MATUTINO"/>
    <s v="SIRIAME"/>
    <n v="8"/>
    <s v="CHIHUAHUA"/>
    <n v="8"/>
    <s v="CHIHUAHUA"/>
    <n v="36"/>
    <s v="JIMĂ‰NEZ"/>
    <n v="1"/>
    <s v="JOSĂ‰ MARIANO JIMĂ‰NEZ"/>
    <s v="CALLE DOCTOR PABLO GOMEZ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6"/>
    <n v="9"/>
    <n v="25"/>
    <n v="11"/>
    <n v="15"/>
    <n v="26"/>
    <n v="14"/>
    <n v="11"/>
    <n v="25"/>
    <n v="0"/>
    <n v="0"/>
    <n v="0"/>
    <n v="0"/>
    <n v="0"/>
    <n v="0"/>
    <n v="0"/>
    <n v="0"/>
    <n v="0"/>
    <n v="41"/>
    <n v="35"/>
    <n v="7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DPR0605E"/>
    <n v="4"/>
    <s v="DISCONTINUO"/>
    <s v="MARIANO MATAMOROS"/>
    <n v="8"/>
    <s v="CHIHUAHUA"/>
    <n v="8"/>
    <s v="CHIHUAHUA"/>
    <n v="27"/>
    <s v="GUACHOCHI"/>
    <n v="191"/>
    <s v="ROSANACHI"/>
    <s v="CALLE ROSANACHI"/>
    <n v="0"/>
    <s v="PĂšBLICO"/>
    <x v="3"/>
    <n v="2"/>
    <s v="BĂSICA"/>
    <n v="2"/>
    <x v="2"/>
    <n v="1"/>
    <x v="1"/>
    <n v="0"/>
    <s v="NO APLICA"/>
    <n v="0"/>
    <s v="NO APLICA"/>
    <s v="08FIZ0250S"/>
    <s v="08FJS0130L"/>
    <s v="08ADG0006B"/>
    <n v="0"/>
    <s v="I2019"/>
    <n v="19"/>
    <n v="20"/>
    <n v="39"/>
    <n v="17"/>
    <n v="19"/>
    <n v="36"/>
    <n v="3"/>
    <n v="2"/>
    <n v="5"/>
    <n v="2"/>
    <n v="0"/>
    <n v="2"/>
    <n v="4"/>
    <n v="6"/>
    <n v="10"/>
    <n v="2"/>
    <n v="2"/>
    <n v="4"/>
    <n v="3"/>
    <n v="7"/>
    <n v="10"/>
    <n v="3"/>
    <n v="0"/>
    <n v="3"/>
    <n v="7"/>
    <n v="4"/>
    <n v="11"/>
    <n v="21"/>
    <n v="19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PR0407D"/>
    <n v="1"/>
    <s v="MATUTINO"/>
    <s v="PROGRESO 2222"/>
    <n v="8"/>
    <s v="CHIHUAHUA"/>
    <n v="8"/>
    <s v="CHIHUAHUA"/>
    <n v="63"/>
    <s v="TEMĂ“SACHIC"/>
    <n v="16"/>
    <s v="COCOMORACHIC"/>
    <s v="CALLE COCOMORACHI"/>
    <n v="0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21"/>
    <n v="17"/>
    <n v="38"/>
    <n v="21"/>
    <n v="17"/>
    <n v="38"/>
    <n v="5"/>
    <n v="3"/>
    <n v="8"/>
    <n v="5"/>
    <n v="1"/>
    <n v="6"/>
    <n v="3"/>
    <n v="2"/>
    <n v="5"/>
    <n v="2"/>
    <n v="0"/>
    <n v="2"/>
    <n v="6"/>
    <n v="6"/>
    <n v="12"/>
    <n v="4"/>
    <n v="3"/>
    <n v="7"/>
    <n v="3"/>
    <n v="3"/>
    <n v="6"/>
    <n v="23"/>
    <n v="15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JN0300V"/>
    <n v="1"/>
    <s v="MATUTINO"/>
    <s v="ADELINA OLIVAS DE CAZARES 1256"/>
    <n v="8"/>
    <s v="CHIHUAHUA"/>
    <n v="8"/>
    <s v="CHIHUAHUA"/>
    <n v="21"/>
    <s v="DELICIAS"/>
    <n v="1"/>
    <s v="DELICIAS"/>
    <s v="CALLE LUIS BRIBIESCAS"/>
    <n v="0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7"/>
    <n v="5"/>
    <n v="12"/>
    <n v="11"/>
    <n v="16"/>
    <n v="27"/>
    <n v="14"/>
    <n v="20"/>
    <n v="34"/>
    <n v="0"/>
    <n v="0"/>
    <n v="0"/>
    <n v="0"/>
    <n v="0"/>
    <n v="0"/>
    <n v="0"/>
    <n v="0"/>
    <n v="0"/>
    <n v="32"/>
    <n v="41"/>
    <n v="7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1"/>
    <n v="1"/>
    <n v="0"/>
    <n v="9"/>
    <n v="0"/>
    <n v="4"/>
    <n v="1"/>
    <n v="1"/>
    <n v="2"/>
    <n v="0"/>
    <n v="0"/>
    <n v="0"/>
    <n v="0"/>
    <n v="4"/>
    <n v="4"/>
    <n v="4"/>
  </r>
  <r>
    <s v="08PJN0656Z"/>
    <n v="1"/>
    <s v="MATUTINO"/>
    <s v="COLEGIO CANADIENSE MAPLE BEAR"/>
    <n v="8"/>
    <s v="CHIHUAHUA"/>
    <n v="8"/>
    <s v="CHIHUAHUA"/>
    <n v="19"/>
    <s v="CHIHUAHUA"/>
    <n v="1"/>
    <s v="CHIHUAHUA"/>
    <s v="CALLE MARIA MONTESSORI"/>
    <n v="900"/>
    <s v="PRIVADO"/>
    <x v="1"/>
    <n v="2"/>
    <s v="BĂSICA"/>
    <n v="1"/>
    <x v="0"/>
    <n v="1"/>
    <x v="1"/>
    <n v="0"/>
    <s v="NO APLICA"/>
    <n v="0"/>
    <s v="NO APLICA"/>
    <s v="08FZP0013Z"/>
    <m/>
    <s v="08ADG0011N"/>
    <n v="0"/>
    <s v="I2019"/>
    <n v="0"/>
    <n v="0"/>
    <n v="0"/>
    <n v="0"/>
    <n v="0"/>
    <n v="0"/>
    <n v="0"/>
    <n v="0"/>
    <n v="0"/>
    <n v="15"/>
    <n v="14"/>
    <n v="29"/>
    <n v="13"/>
    <n v="11"/>
    <n v="24"/>
    <n v="11"/>
    <n v="13"/>
    <n v="24"/>
    <n v="0"/>
    <n v="0"/>
    <n v="0"/>
    <n v="0"/>
    <n v="0"/>
    <n v="0"/>
    <n v="0"/>
    <n v="0"/>
    <n v="0"/>
    <n v="39"/>
    <n v="38"/>
    <n v="7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0"/>
    <n v="0"/>
    <n v="6"/>
    <n v="0"/>
    <n v="2"/>
    <n v="0"/>
    <n v="0"/>
    <n v="0"/>
    <n v="0"/>
    <n v="0"/>
    <n v="0"/>
    <n v="2"/>
    <n v="2"/>
    <n v="4"/>
    <n v="4"/>
  </r>
  <r>
    <s v="08DJN2106F"/>
    <n v="1"/>
    <s v="MATUTINO"/>
    <s v="PEDRO DE LILLE AIZPURU"/>
    <n v="8"/>
    <s v="CHIHUAHUA"/>
    <n v="8"/>
    <s v="CHIHUAHUA"/>
    <n v="37"/>
    <s v="JUĂREZ"/>
    <n v="1"/>
    <s v="JUĂREZ"/>
    <s v="CALLE BERRENDO"/>
    <n v="11623"/>
    <s v="PĂšBLICO"/>
    <x v="3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5"/>
    <n v="5"/>
    <n v="10"/>
    <n v="7"/>
    <n v="12"/>
    <n v="19"/>
    <n v="25"/>
    <n v="23"/>
    <n v="48"/>
    <n v="0"/>
    <n v="0"/>
    <n v="0"/>
    <n v="0"/>
    <n v="0"/>
    <n v="0"/>
    <n v="0"/>
    <n v="0"/>
    <n v="0"/>
    <n v="37"/>
    <n v="40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</r>
  <r>
    <s v="08PJN0505U"/>
    <n v="1"/>
    <s v="MATUTINO"/>
    <s v="COLEGIO ANTARES"/>
    <n v="8"/>
    <s v="CHIHUAHUA"/>
    <n v="8"/>
    <s v="CHIHUAHUA"/>
    <n v="37"/>
    <s v="JUĂREZ"/>
    <n v="1"/>
    <s v="JUĂREZ"/>
    <s v="CALLE CAYETANO LOPEZ"/>
    <n v="813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5"/>
    <n v="4"/>
    <n v="9"/>
    <n v="18"/>
    <n v="11"/>
    <n v="29"/>
    <n v="25"/>
    <n v="10"/>
    <n v="35"/>
    <n v="0"/>
    <n v="0"/>
    <n v="0"/>
    <n v="0"/>
    <n v="0"/>
    <n v="0"/>
    <n v="0"/>
    <n v="0"/>
    <n v="0"/>
    <n v="48"/>
    <n v="25"/>
    <n v="73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1"/>
    <n v="1"/>
    <n v="0"/>
    <n v="0"/>
    <n v="0"/>
    <n v="0"/>
    <n v="1"/>
    <n v="4"/>
    <n v="11"/>
    <n v="0"/>
    <n v="3"/>
    <n v="1"/>
    <n v="0"/>
    <n v="0"/>
    <n v="0"/>
    <n v="0"/>
    <n v="0"/>
    <n v="2"/>
    <n v="3"/>
    <n v="5"/>
    <n v="5"/>
  </r>
  <r>
    <s v="08DDI0005Y"/>
    <n v="1"/>
    <s v="MATUTINO"/>
    <s v="CENTRO DE DESARROLLO INFANTIL NUM. 3"/>
    <n v="8"/>
    <s v="CHIHUAHUA"/>
    <n v="8"/>
    <s v="CHIHUAHUA"/>
    <n v="32"/>
    <s v="HIDALGO DEL PARRAL"/>
    <n v="1"/>
    <s v="HIDALGO DEL PARRAL"/>
    <s v="CALLE CARRETERA ANILLO PERIMETRAL LUIS DONALDO COLOSIO"/>
    <n v="0"/>
    <s v="PĂšBLICO"/>
    <x v="3"/>
    <n v="1"/>
    <s v="INICIAL"/>
    <n v="1"/>
    <x v="3"/>
    <n v="1"/>
    <x v="5"/>
    <n v="0"/>
    <s v="NO APLICA"/>
    <n v="0"/>
    <s v="NO APLICA"/>
    <s v="08FCJ0001Q"/>
    <m/>
    <s v="08ADG0004D"/>
    <n v="0"/>
    <s v="I2019"/>
    <n v="0"/>
    <n v="0"/>
    <n v="0"/>
    <n v="0"/>
    <n v="0"/>
    <n v="0"/>
    <n v="0"/>
    <n v="0"/>
    <n v="0"/>
    <n v="9"/>
    <n v="17"/>
    <n v="26"/>
    <n v="12"/>
    <n v="19"/>
    <n v="31"/>
    <n v="11"/>
    <n v="10"/>
    <n v="21"/>
    <n v="0"/>
    <n v="0"/>
    <n v="0"/>
    <n v="0"/>
    <n v="0"/>
    <n v="0"/>
    <n v="0"/>
    <n v="0"/>
    <n v="0"/>
    <n v="32"/>
    <n v="46"/>
    <n v="78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DPR0112T"/>
    <n v="1"/>
    <s v="MATUTINO"/>
    <s v="EMILIANO ZAPATA"/>
    <n v="8"/>
    <s v="CHIHUAHUA"/>
    <n v="8"/>
    <s v="CHIHUAHUA"/>
    <n v="29"/>
    <s v="GUADALUPE Y CALVO"/>
    <n v="1736"/>
    <s v="CIĂ‰NEGA DE SILVA"/>
    <s v="CALLE CONOCIDO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8"/>
    <n v="21"/>
    <n v="39"/>
    <n v="18"/>
    <n v="21"/>
    <n v="39"/>
    <n v="3"/>
    <n v="2"/>
    <n v="5"/>
    <n v="3"/>
    <n v="3"/>
    <n v="6"/>
    <n v="3"/>
    <n v="3"/>
    <n v="6"/>
    <n v="2"/>
    <n v="4"/>
    <n v="6"/>
    <n v="2"/>
    <n v="4"/>
    <n v="6"/>
    <n v="4"/>
    <n v="5"/>
    <n v="9"/>
    <n v="3"/>
    <n v="3"/>
    <n v="6"/>
    <n v="17"/>
    <n v="22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R0463X"/>
    <n v="4"/>
    <s v="DISCONTINUO"/>
    <s v="VICENTE GUERRERO"/>
    <n v="8"/>
    <s v="CHIHUAHUA"/>
    <n v="8"/>
    <s v="CHIHUAHUA"/>
    <n v="52"/>
    <s v="OJINAGA"/>
    <n v="63"/>
    <s v="VALVERDE"/>
    <s v="CALLE VALVERDE"/>
    <n v="0"/>
    <s v="PĂšBLICO"/>
    <x v="3"/>
    <n v="2"/>
    <s v="BĂSICA"/>
    <n v="2"/>
    <x v="2"/>
    <n v="1"/>
    <x v="1"/>
    <n v="0"/>
    <s v="NO APLICA"/>
    <n v="0"/>
    <s v="NO APLICA"/>
    <s v="08FIZ0132D"/>
    <s v="08FJS0101Q"/>
    <s v="08ADG0056J"/>
    <n v="0"/>
    <s v="I2019"/>
    <n v="21"/>
    <n v="20"/>
    <n v="41"/>
    <n v="21"/>
    <n v="20"/>
    <n v="41"/>
    <n v="4"/>
    <n v="2"/>
    <n v="6"/>
    <n v="2"/>
    <n v="2"/>
    <n v="4"/>
    <n v="4"/>
    <n v="3"/>
    <n v="7"/>
    <n v="2"/>
    <n v="2"/>
    <n v="4"/>
    <n v="3"/>
    <n v="5"/>
    <n v="8"/>
    <n v="6"/>
    <n v="4"/>
    <n v="10"/>
    <n v="3"/>
    <n v="0"/>
    <n v="3"/>
    <n v="20"/>
    <n v="16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EPR0393R"/>
    <n v="1"/>
    <s v="MATUTINO"/>
    <s v="18 DE MARZO 2366"/>
    <n v="8"/>
    <s v="CHIHUAHUA"/>
    <n v="8"/>
    <s v="CHIHUAHUA"/>
    <n v="59"/>
    <s v="SAN FRANCISCO DEL ORO"/>
    <n v="36"/>
    <s v="SAN JOSĂ‰ DE LOS BAYLĂ“N"/>
    <s v="CAMINO RURAL A PASO DE MOLINA"/>
    <n v="0"/>
    <s v="PĂšBLICO"/>
    <x v="2"/>
    <n v="2"/>
    <s v="BĂSICA"/>
    <n v="2"/>
    <x v="2"/>
    <n v="1"/>
    <x v="1"/>
    <n v="0"/>
    <s v="NO APLICA"/>
    <n v="0"/>
    <s v="NO APLICA"/>
    <s v="08FIZ0027T"/>
    <m/>
    <s v="08ADG0001G"/>
    <n v="0"/>
    <s v="I2019"/>
    <n v="16"/>
    <n v="21"/>
    <n v="37"/>
    <n v="15"/>
    <n v="21"/>
    <n v="36"/>
    <n v="2"/>
    <n v="2"/>
    <n v="4"/>
    <n v="0"/>
    <n v="1"/>
    <n v="1"/>
    <n v="4"/>
    <n v="4"/>
    <n v="8"/>
    <n v="4"/>
    <n v="4"/>
    <n v="8"/>
    <n v="4"/>
    <n v="4"/>
    <n v="8"/>
    <n v="4"/>
    <n v="5"/>
    <n v="9"/>
    <n v="2"/>
    <n v="6"/>
    <n v="8"/>
    <n v="18"/>
    <n v="24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034E"/>
    <n v="1"/>
    <s v="MATUTINO"/>
    <s v="DIEGO RIVERA"/>
    <n v="8"/>
    <s v="CHIHUAHUA"/>
    <n v="8"/>
    <s v="CHIHUAHUA"/>
    <n v="7"/>
    <s v="BALLEZA"/>
    <n v="22"/>
    <s v="BAQUIRIACHI"/>
    <s v="CALLE BAQUIRIACHI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14"/>
    <n v="21"/>
    <n v="35"/>
    <n v="14"/>
    <n v="21"/>
    <n v="35"/>
    <n v="3"/>
    <n v="7"/>
    <n v="10"/>
    <n v="9"/>
    <n v="4"/>
    <n v="13"/>
    <n v="5"/>
    <n v="8"/>
    <n v="13"/>
    <n v="8"/>
    <n v="6"/>
    <n v="14"/>
    <n v="0"/>
    <n v="0"/>
    <n v="0"/>
    <n v="0"/>
    <n v="0"/>
    <n v="0"/>
    <n v="0"/>
    <n v="0"/>
    <n v="0"/>
    <n v="22"/>
    <n v="18"/>
    <n v="4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</r>
  <r>
    <s v="08ETV0003K"/>
    <n v="1"/>
    <s v="MATUTINO"/>
    <s v="TELESECUNDARIA 6004"/>
    <n v="8"/>
    <s v="CHIHUAHUA"/>
    <n v="8"/>
    <s v="CHIHUAHUA"/>
    <n v="55"/>
    <s v="ROSALES"/>
    <n v="60"/>
    <s v="EX-HACIENDA CASA BLANCA"/>
    <s v="CALLE CASA BLANCA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18"/>
    <n v="17"/>
    <n v="35"/>
    <n v="17"/>
    <n v="16"/>
    <n v="33"/>
    <n v="5"/>
    <n v="1"/>
    <n v="6"/>
    <n v="8"/>
    <n v="6"/>
    <n v="14"/>
    <n v="5"/>
    <n v="9"/>
    <n v="14"/>
    <n v="8"/>
    <n v="6"/>
    <n v="14"/>
    <n v="0"/>
    <n v="0"/>
    <n v="0"/>
    <n v="0"/>
    <n v="0"/>
    <n v="0"/>
    <n v="0"/>
    <n v="0"/>
    <n v="0"/>
    <n v="21"/>
    <n v="21"/>
    <n v="42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0048S"/>
    <n v="1"/>
    <s v="MATUTINO"/>
    <s v="NIĂ‘OS HEROES DE CHAPULTEPEC"/>
    <n v="8"/>
    <s v="CHIHUAHUA"/>
    <n v="8"/>
    <s v="CHIHUAHUA"/>
    <n v="19"/>
    <s v="CHIHUAHUA"/>
    <n v="1"/>
    <s v="CHIHUAHUA"/>
    <s v="CALLE RIO COATZACOALCOS"/>
    <n v="4512"/>
    <s v="PĂšBLICO"/>
    <x v="3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2"/>
    <n v="7"/>
    <n v="19"/>
    <n v="11"/>
    <n v="11"/>
    <n v="22"/>
    <n v="23"/>
    <n v="12"/>
    <n v="35"/>
    <n v="0"/>
    <n v="0"/>
    <n v="0"/>
    <n v="0"/>
    <n v="0"/>
    <n v="0"/>
    <n v="0"/>
    <n v="0"/>
    <n v="0"/>
    <n v="46"/>
    <n v="30"/>
    <n v="7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</r>
  <r>
    <s v="08DCC0156K"/>
    <n v="1"/>
    <s v="MATUTINO"/>
    <s v="HILARIO ESPINO LOYA"/>
    <n v="8"/>
    <s v="CHIHUAHUA"/>
    <n v="8"/>
    <s v="CHIHUAHUA"/>
    <n v="27"/>
    <s v="GUACHOCHI"/>
    <n v="47"/>
    <s v="HUIZAROCHI"/>
    <s v="CAMINO SALIDA A SINFOROSA"/>
    <n v="0"/>
    <s v="PĂšBLICO"/>
    <x v="3"/>
    <n v="2"/>
    <s v="BĂSICA"/>
    <n v="1"/>
    <x v="0"/>
    <n v="3"/>
    <x v="3"/>
    <n v="0"/>
    <s v="NO APLICA"/>
    <n v="0"/>
    <s v="NO APLICA"/>
    <s v="08FZI0005H"/>
    <s v="08FJI0003I"/>
    <s v="08ADG0006B"/>
    <n v="0"/>
    <s v="I2019"/>
    <n v="0"/>
    <n v="0"/>
    <n v="0"/>
    <n v="0"/>
    <n v="0"/>
    <n v="0"/>
    <n v="0"/>
    <n v="0"/>
    <n v="0"/>
    <n v="5"/>
    <n v="5"/>
    <n v="10"/>
    <n v="16"/>
    <n v="18"/>
    <n v="34"/>
    <n v="17"/>
    <n v="16"/>
    <n v="33"/>
    <n v="0"/>
    <n v="0"/>
    <n v="0"/>
    <n v="0"/>
    <n v="0"/>
    <n v="0"/>
    <n v="0"/>
    <n v="0"/>
    <n v="0"/>
    <n v="38"/>
    <n v="39"/>
    <n v="7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5"/>
    <n v="4"/>
  </r>
  <r>
    <s v="08DJN2270F"/>
    <n v="1"/>
    <s v="MATUTINO"/>
    <s v="JAIME SABINES GUTIERREZ"/>
    <n v="8"/>
    <s v="CHIHUAHUA"/>
    <n v="8"/>
    <s v="CHIHUAHUA"/>
    <n v="17"/>
    <s v="CUAUHTĂ‰MOC"/>
    <n v="1"/>
    <s v="CUAUHTĂ‰MOC"/>
    <s v="CALLE HUMBERTO RAMOS"/>
    <n v="0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1"/>
    <n v="1"/>
    <n v="2"/>
    <n v="12"/>
    <n v="14"/>
    <n v="26"/>
    <n v="25"/>
    <n v="25"/>
    <n v="50"/>
    <n v="0"/>
    <n v="0"/>
    <n v="0"/>
    <n v="0"/>
    <n v="0"/>
    <n v="0"/>
    <n v="0"/>
    <n v="0"/>
    <n v="0"/>
    <n v="38"/>
    <n v="40"/>
    <n v="7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2"/>
    <n v="0"/>
    <n v="0"/>
    <n v="0"/>
    <n v="1"/>
    <n v="3"/>
    <n v="3"/>
    <n v="3"/>
  </r>
  <r>
    <s v="08DPB0698J"/>
    <n v="1"/>
    <s v="MATUTINO"/>
    <s v="JOSE MARIA MORELOS Y PAVON"/>
    <n v="8"/>
    <s v="CHIHUAHUA"/>
    <n v="8"/>
    <s v="CHIHUAHUA"/>
    <n v="29"/>
    <s v="GUADALUPE Y CALVO"/>
    <n v="1969"/>
    <s v="EL PUERTO DEL RIĂŤTO"/>
    <s v="CALLE PUERTO DE RILLITO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23"/>
    <n v="16"/>
    <n v="39"/>
    <n v="21"/>
    <n v="16"/>
    <n v="37"/>
    <n v="4"/>
    <n v="2"/>
    <n v="6"/>
    <n v="4"/>
    <n v="3"/>
    <n v="7"/>
    <n v="4"/>
    <n v="2"/>
    <n v="6"/>
    <n v="6"/>
    <n v="3"/>
    <n v="9"/>
    <n v="1"/>
    <n v="0"/>
    <n v="1"/>
    <n v="3"/>
    <n v="4"/>
    <n v="7"/>
    <n v="5"/>
    <n v="5"/>
    <n v="10"/>
    <n v="23"/>
    <n v="17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700H"/>
    <n v="4"/>
    <s v="DISCONTINUO"/>
    <s v="JESUS CHAPARRO QUIĂ‘ONES"/>
    <n v="8"/>
    <s v="CHIHUAHUA"/>
    <n v="8"/>
    <s v="CHIHUAHUA"/>
    <n v="29"/>
    <s v="GUADALUPE Y CALVO"/>
    <n v="234"/>
    <s v="TALAYOTES"/>
    <s v="CALLE TALAYOTES"/>
    <n v="0"/>
    <s v="PĂšBLICO"/>
    <x v="3"/>
    <n v="2"/>
    <s v="BĂSICA"/>
    <n v="2"/>
    <x v="2"/>
    <n v="3"/>
    <x v="4"/>
    <n v="0"/>
    <s v="NO APLICA"/>
    <n v="0"/>
    <s v="NO APLICA"/>
    <s v="08FZI0028S"/>
    <s v="08FJI0010S"/>
    <s v="08ADG0007A"/>
    <n v="0"/>
    <s v="I2019"/>
    <n v="25"/>
    <n v="11"/>
    <n v="36"/>
    <n v="25"/>
    <n v="11"/>
    <n v="36"/>
    <n v="3"/>
    <n v="2"/>
    <n v="5"/>
    <n v="6"/>
    <n v="5"/>
    <n v="11"/>
    <n v="5"/>
    <n v="1"/>
    <n v="6"/>
    <n v="6"/>
    <n v="2"/>
    <n v="8"/>
    <n v="3"/>
    <n v="0"/>
    <n v="3"/>
    <n v="4"/>
    <n v="2"/>
    <n v="6"/>
    <n v="4"/>
    <n v="4"/>
    <n v="8"/>
    <n v="28"/>
    <n v="14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</r>
  <r>
    <s v="08DTV0226U"/>
    <n v="1"/>
    <s v="MATUTINO"/>
    <s v="TELESECUNDARIA FEDERALIZADA"/>
    <n v="8"/>
    <s v="CHIHUAHUA"/>
    <n v="8"/>
    <s v="CHIHUAHUA"/>
    <n v="27"/>
    <s v="GUACHOCHI"/>
    <n v="334"/>
    <s v="TALPA"/>
    <s v="NINGUNO NINGUNO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14"/>
    <n v="18"/>
    <n v="32"/>
    <n v="14"/>
    <n v="18"/>
    <n v="32"/>
    <n v="2"/>
    <n v="4"/>
    <n v="6"/>
    <n v="10"/>
    <n v="6"/>
    <n v="16"/>
    <n v="6"/>
    <n v="12"/>
    <n v="18"/>
    <n v="8"/>
    <n v="4"/>
    <n v="12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DTV0241M"/>
    <n v="1"/>
    <s v="MATUTINO"/>
    <s v="GABRIEL TEPORACA"/>
    <n v="8"/>
    <s v="CHIHUAHUA"/>
    <n v="8"/>
    <s v="CHIHUAHUA"/>
    <n v="30"/>
    <s v="GUAZAPARES"/>
    <n v="180"/>
    <s v="CORARAYVO"/>
    <s v="CAMINO VECINAL DE GUAZAPARES A CORARAYVO KILOMETRO 20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16"/>
    <n v="18"/>
    <n v="34"/>
    <n v="16"/>
    <n v="18"/>
    <n v="34"/>
    <n v="3"/>
    <n v="6"/>
    <n v="9"/>
    <n v="9"/>
    <n v="9"/>
    <n v="18"/>
    <n v="8"/>
    <n v="3"/>
    <n v="11"/>
    <n v="7"/>
    <n v="5"/>
    <n v="12"/>
    <n v="0"/>
    <n v="0"/>
    <n v="0"/>
    <n v="0"/>
    <n v="0"/>
    <n v="0"/>
    <n v="0"/>
    <n v="0"/>
    <n v="0"/>
    <n v="24"/>
    <n v="17"/>
    <n v="4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DJN0157Z"/>
    <n v="1"/>
    <s v="MATUTINO"/>
    <s v="BENITO JUAREZ"/>
    <n v="8"/>
    <s v="CHIHUAHUA"/>
    <n v="8"/>
    <s v="CHIHUAHUA"/>
    <n v="55"/>
    <s v="ROSALES"/>
    <n v="11"/>
    <s v="CONGREGACIĂ“N ORTĂŤZ"/>
    <s v="CALLE FRANCISCO JAVIER MINA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2"/>
    <n v="2"/>
    <n v="4"/>
    <n v="13"/>
    <n v="15"/>
    <n v="28"/>
    <n v="21"/>
    <n v="24"/>
    <n v="45"/>
    <n v="0"/>
    <n v="0"/>
    <n v="0"/>
    <n v="0"/>
    <n v="0"/>
    <n v="0"/>
    <n v="0"/>
    <n v="0"/>
    <n v="0"/>
    <n v="36"/>
    <n v="41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</r>
  <r>
    <s v="08DTV0211S"/>
    <n v="1"/>
    <s v="MATUTINO"/>
    <s v="FRANCISCO VILLA"/>
    <n v="8"/>
    <s v="CHIHUAHUA"/>
    <n v="8"/>
    <s v="CHIHUAHUA"/>
    <n v="65"/>
    <s v="URIQUE"/>
    <n v="808"/>
    <s v="PIEDRAS VERDES (TRIGUITO)"/>
    <s v="CALLE PIEDRAS VERDES (TRIGUITO)"/>
    <n v="0"/>
    <s v="PĂšBLICO"/>
    <x v="3"/>
    <n v="2"/>
    <s v="BĂSICA"/>
    <n v="3"/>
    <x v="1"/>
    <n v="3"/>
    <x v="2"/>
    <n v="0"/>
    <s v="NO APLICA"/>
    <n v="0"/>
    <s v="NO APLICA"/>
    <s v="08FTV0040N"/>
    <m/>
    <s v="08ADG0003E"/>
    <n v="0"/>
    <s v="I2019"/>
    <n v="15"/>
    <n v="25"/>
    <n v="40"/>
    <n v="15"/>
    <n v="25"/>
    <n v="40"/>
    <n v="3"/>
    <n v="11"/>
    <n v="14"/>
    <n v="4"/>
    <n v="6"/>
    <n v="10"/>
    <n v="8"/>
    <n v="6"/>
    <n v="14"/>
    <n v="3"/>
    <n v="7"/>
    <n v="10"/>
    <n v="0"/>
    <n v="0"/>
    <n v="0"/>
    <n v="0"/>
    <n v="0"/>
    <n v="0"/>
    <n v="0"/>
    <n v="0"/>
    <n v="0"/>
    <n v="15"/>
    <n v="19"/>
    <n v="3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</r>
  <r>
    <s v="08DJN0139J"/>
    <n v="1"/>
    <s v="MATUTINO"/>
    <s v="FRANCISCO MONTES DE OCA"/>
    <n v="8"/>
    <s v="CHIHUAHUA"/>
    <n v="8"/>
    <s v="CHIHUAHUA"/>
    <n v="65"/>
    <s v="URIQUE"/>
    <n v="42"/>
    <s v="SAN RAFAEL"/>
    <s v="CALLE SAN RAFAEL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10"/>
    <n v="17"/>
    <n v="27"/>
    <n v="9"/>
    <n v="16"/>
    <n v="25"/>
    <n v="12"/>
    <n v="14"/>
    <n v="26"/>
    <n v="0"/>
    <n v="0"/>
    <n v="0"/>
    <n v="0"/>
    <n v="0"/>
    <n v="0"/>
    <n v="0"/>
    <n v="0"/>
    <n v="0"/>
    <n v="31"/>
    <n v="47"/>
    <n v="7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</r>
  <r>
    <s v="08DJN0879D"/>
    <n v="1"/>
    <s v="MATUTINO"/>
    <s v="RAMONA CORTES RODRIGUEZ DE AGUILAR"/>
    <n v="8"/>
    <s v="CHIHUAHUA"/>
    <n v="8"/>
    <s v="CHIHUAHUA"/>
    <n v="19"/>
    <s v="CHIHUAHUA"/>
    <n v="1"/>
    <s v="CHIHUAHUA"/>
    <s v="CALLE SIERRA VERTIENTE "/>
    <n v="0"/>
    <s v="PĂšBLICO"/>
    <x v="3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9"/>
    <n v="13"/>
    <n v="22"/>
    <n v="11"/>
    <n v="18"/>
    <n v="29"/>
    <n v="12"/>
    <n v="13"/>
    <n v="25"/>
    <n v="0"/>
    <n v="0"/>
    <n v="0"/>
    <n v="0"/>
    <n v="0"/>
    <n v="0"/>
    <n v="0"/>
    <n v="0"/>
    <n v="0"/>
    <n v="32"/>
    <n v="44"/>
    <n v="76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7"/>
    <n v="0"/>
    <n v="3"/>
    <n v="0"/>
    <n v="1"/>
    <n v="1"/>
    <n v="0"/>
    <n v="0"/>
    <n v="0"/>
    <n v="1"/>
    <n v="3"/>
    <n v="5"/>
    <n v="5"/>
  </r>
  <r>
    <s v="08DJN2232C"/>
    <n v="1"/>
    <s v="MATUTINO"/>
    <s v="CHINIPAS"/>
    <n v="8"/>
    <s v="CHIHUAHUA"/>
    <n v="8"/>
    <s v="CHIHUAHUA"/>
    <n v="20"/>
    <s v="CHĂŤNIPAS"/>
    <n v="1"/>
    <s v="CHĂŤNIPAS DE ALMADA"/>
    <s v="CALLE LAS CASITAS 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8"/>
    <n v="15"/>
    <n v="23"/>
    <n v="16"/>
    <n v="9"/>
    <n v="25"/>
    <n v="24"/>
    <n v="6"/>
    <n v="30"/>
    <n v="0"/>
    <n v="0"/>
    <n v="0"/>
    <n v="0"/>
    <n v="0"/>
    <n v="0"/>
    <n v="0"/>
    <n v="0"/>
    <n v="0"/>
    <n v="48"/>
    <n v="30"/>
    <n v="78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5"/>
    <n v="1"/>
    <n v="2"/>
    <n v="1"/>
    <n v="1"/>
    <n v="1"/>
    <n v="0"/>
    <n v="0"/>
    <n v="0"/>
    <n v="0"/>
    <n v="3"/>
    <n v="3"/>
    <n v="3"/>
  </r>
  <r>
    <s v="08DPB0167V"/>
    <n v="1"/>
    <s v="MATUTINO"/>
    <s v="MIGUEL HIDALGO Y COSTILLA"/>
    <n v="8"/>
    <s v="CHIHUAHUA"/>
    <n v="8"/>
    <s v="CHIHUAHUA"/>
    <n v="27"/>
    <s v="GUACHOCHI"/>
    <n v="1408"/>
    <s v="LOS ARBOLITOS"/>
    <s v="CALLE LOS ARBOLITOS"/>
    <n v="0"/>
    <s v="PĂšBLICO"/>
    <x v="3"/>
    <n v="2"/>
    <s v="BĂSICA"/>
    <n v="2"/>
    <x v="2"/>
    <n v="3"/>
    <x v="4"/>
    <n v="0"/>
    <s v="NO APLICA"/>
    <n v="0"/>
    <s v="NO APLICA"/>
    <s v="08FZI0023X"/>
    <s v="08FJI0008D"/>
    <s v="08ADG0006B"/>
    <n v="0"/>
    <s v="I2019"/>
    <n v="16"/>
    <n v="22"/>
    <n v="38"/>
    <n v="16"/>
    <n v="22"/>
    <n v="38"/>
    <n v="1"/>
    <n v="4"/>
    <n v="5"/>
    <n v="2"/>
    <n v="4"/>
    <n v="6"/>
    <n v="3"/>
    <n v="5"/>
    <n v="8"/>
    <n v="6"/>
    <n v="4"/>
    <n v="10"/>
    <n v="5"/>
    <n v="1"/>
    <n v="6"/>
    <n v="0"/>
    <n v="3"/>
    <n v="3"/>
    <n v="1"/>
    <n v="7"/>
    <n v="8"/>
    <n v="17"/>
    <n v="24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SES0015M"/>
    <n v="1"/>
    <s v="MATUTINO"/>
    <s v="SECUNDARIA POR COOPERACION 8301 TUTUACA"/>
    <n v="8"/>
    <s v="CHIHUAHUA"/>
    <n v="8"/>
    <s v="CHIHUAHUA"/>
    <n v="22"/>
    <s v="DR. BELISARIO DOMĂŤNGUEZ"/>
    <n v="16"/>
    <s v="TUTUACA (SANTA BĂRBARA DE TUTUACA)"/>
    <s v="CALLE TUTUACA (SANTA BARBARA DE TUTUACA)"/>
    <n v="0"/>
    <s v="PRIVADO"/>
    <x v="2"/>
    <n v="2"/>
    <s v="BĂSICA"/>
    <n v="3"/>
    <x v="1"/>
    <n v="1"/>
    <x v="1"/>
    <n v="0"/>
    <s v="NO APLICA"/>
    <n v="0"/>
    <s v="NO APLICA"/>
    <s v="08FIS0009U"/>
    <m/>
    <m/>
    <n v="0"/>
    <s v="I2019"/>
    <n v="20"/>
    <n v="18"/>
    <n v="38"/>
    <n v="20"/>
    <n v="18"/>
    <n v="38"/>
    <n v="4"/>
    <n v="8"/>
    <n v="12"/>
    <n v="5"/>
    <n v="1"/>
    <n v="6"/>
    <n v="6"/>
    <n v="5"/>
    <n v="11"/>
    <n v="9"/>
    <n v="6"/>
    <n v="15"/>
    <n v="0"/>
    <n v="0"/>
    <n v="0"/>
    <n v="0"/>
    <n v="0"/>
    <n v="0"/>
    <n v="0"/>
    <n v="0"/>
    <n v="0"/>
    <n v="20"/>
    <n v="12"/>
    <n v="32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1"/>
    <n v="2"/>
    <n v="9"/>
    <n v="1"/>
    <n v="4"/>
    <n v="0"/>
    <n v="0"/>
    <n v="0"/>
    <n v="0"/>
    <n v="0"/>
    <n v="0"/>
    <n v="0"/>
    <n v="5"/>
    <n v="3"/>
    <n v="3"/>
  </r>
  <r>
    <s v="08EJN0356X"/>
    <n v="1"/>
    <s v="MATUTINO"/>
    <s v="MARIA CURIE 1329"/>
    <n v="8"/>
    <s v="CHIHUAHUA"/>
    <n v="8"/>
    <s v="CHIHUAHUA"/>
    <n v="21"/>
    <s v="DELICIAS"/>
    <n v="1453"/>
    <s v="GRANJA SANTO NIĂ‘O"/>
    <s v="CALLE 25 SUR"/>
    <n v="1806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7"/>
    <n v="7"/>
    <n v="14"/>
    <n v="20"/>
    <n v="8"/>
    <n v="28"/>
    <n v="14"/>
    <n v="19"/>
    <n v="33"/>
    <n v="0"/>
    <n v="0"/>
    <n v="0"/>
    <n v="0"/>
    <n v="0"/>
    <n v="0"/>
    <n v="0"/>
    <n v="0"/>
    <n v="0"/>
    <n v="41"/>
    <n v="34"/>
    <n v="7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PJN0527F"/>
    <n v="1"/>
    <s v="MATUTINO"/>
    <s v="INSTITUTO LIBERTADORES"/>
    <n v="8"/>
    <s v="CHIHUAHUA"/>
    <n v="8"/>
    <s v="CHIHUAHUA"/>
    <n v="50"/>
    <s v="NUEVO CASAS GRANDES"/>
    <n v="1"/>
    <s v="NUEVO CASAS GRANDES"/>
    <s v="CALLE JOAQUIN TERRAZAS"/>
    <n v="504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0"/>
    <n v="4"/>
    <n v="4"/>
    <n v="20"/>
    <n v="20"/>
    <n v="40"/>
    <n v="19"/>
    <n v="12"/>
    <n v="31"/>
    <n v="0"/>
    <n v="0"/>
    <n v="0"/>
    <n v="0"/>
    <n v="0"/>
    <n v="0"/>
    <n v="0"/>
    <n v="0"/>
    <n v="0"/>
    <n v="39"/>
    <n v="36"/>
    <n v="75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4"/>
    <n v="1"/>
    <n v="4"/>
    <n v="13"/>
    <n v="0"/>
    <n v="2"/>
    <n v="0"/>
    <n v="1"/>
    <n v="0"/>
    <n v="0"/>
    <n v="0"/>
    <n v="0"/>
    <n v="1"/>
    <n v="2"/>
    <n v="4"/>
    <n v="4"/>
  </r>
  <r>
    <s v="08DPR1508J"/>
    <n v="1"/>
    <s v="MATUTINO"/>
    <s v="ABRAHAM GONZALEZ"/>
    <n v="8"/>
    <s v="CHIHUAHUA"/>
    <n v="8"/>
    <s v="CHIHUAHUA"/>
    <n v="6"/>
    <s v="BACHĂŤNIVA"/>
    <n v="2"/>
    <s v="ABRAHAM GONZĂLEZ"/>
    <s v="CALLE ABRAHAM GONZALEZ"/>
    <n v="0"/>
    <s v="PĂšBLICO"/>
    <x v="3"/>
    <n v="2"/>
    <s v="BĂSICA"/>
    <n v="2"/>
    <x v="2"/>
    <n v="1"/>
    <x v="1"/>
    <n v="0"/>
    <s v="NO APLICA"/>
    <n v="0"/>
    <s v="NO APLICA"/>
    <s v="08FIZ0204G"/>
    <s v="08FJS0121D"/>
    <s v="08ADG0010O"/>
    <n v="0"/>
    <s v="I2019"/>
    <n v="23"/>
    <n v="13"/>
    <n v="36"/>
    <n v="23"/>
    <n v="13"/>
    <n v="36"/>
    <n v="4"/>
    <n v="1"/>
    <n v="5"/>
    <n v="3"/>
    <n v="5"/>
    <n v="8"/>
    <n v="5"/>
    <n v="3"/>
    <n v="8"/>
    <n v="4"/>
    <n v="3"/>
    <n v="7"/>
    <n v="3"/>
    <n v="3"/>
    <n v="6"/>
    <n v="2"/>
    <n v="3"/>
    <n v="5"/>
    <n v="5"/>
    <n v="2"/>
    <n v="7"/>
    <n v="22"/>
    <n v="19"/>
    <n v="4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R1526Z"/>
    <n v="1"/>
    <s v="MATUTINO"/>
    <s v="JOSE MARIA MORELOS Y PAVON"/>
    <n v="8"/>
    <s v="CHIHUAHUA"/>
    <n v="8"/>
    <s v="CHIHUAHUA"/>
    <n v="29"/>
    <s v="GUADALUPE Y CALVO"/>
    <n v="819"/>
    <s v="ALISOS DE ARRIBA (EL RINCĂ“N DE ALISOS)"/>
    <s v="CALLE RINCON DE ALISOS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20"/>
    <n v="20"/>
    <n v="40"/>
    <n v="20"/>
    <n v="18"/>
    <n v="38"/>
    <n v="3"/>
    <n v="1"/>
    <n v="4"/>
    <n v="2"/>
    <n v="2"/>
    <n v="4"/>
    <n v="2"/>
    <n v="5"/>
    <n v="7"/>
    <n v="4"/>
    <n v="4"/>
    <n v="8"/>
    <n v="8"/>
    <n v="2"/>
    <n v="10"/>
    <n v="2"/>
    <n v="5"/>
    <n v="7"/>
    <n v="1"/>
    <n v="2"/>
    <n v="3"/>
    <n v="19"/>
    <n v="20"/>
    <n v="3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2"/>
    <n v="2"/>
  </r>
  <r>
    <s v="08DPR1798Q"/>
    <n v="1"/>
    <s v="MATUTINO"/>
    <s v="MELCHOR OCAMPO"/>
    <n v="8"/>
    <s v="CHIHUAHUA"/>
    <n v="8"/>
    <s v="CHIHUAHUA"/>
    <n v="55"/>
    <s v="ROSALES"/>
    <n v="150"/>
    <s v="SANTA RITA DE CASIA (AMPLIACIĂ“N CUARENTA Y DOS)"/>
    <s v="CALLE DEL PARQUE"/>
    <n v="0"/>
    <s v="PĂšBLICO"/>
    <x v="3"/>
    <n v="2"/>
    <s v="BĂSICA"/>
    <n v="2"/>
    <x v="2"/>
    <n v="1"/>
    <x v="1"/>
    <n v="0"/>
    <s v="NO APLICA"/>
    <n v="0"/>
    <s v="NO APLICA"/>
    <s v="08FIZ0222W"/>
    <s v="08FJS0125Z"/>
    <s v="08ADG0057I"/>
    <n v="0"/>
    <s v="I2019"/>
    <n v="18"/>
    <n v="23"/>
    <n v="41"/>
    <n v="18"/>
    <n v="23"/>
    <n v="41"/>
    <n v="6"/>
    <n v="2"/>
    <n v="8"/>
    <n v="2"/>
    <n v="2"/>
    <n v="4"/>
    <n v="3"/>
    <n v="2"/>
    <n v="5"/>
    <n v="3"/>
    <n v="6"/>
    <n v="9"/>
    <n v="1"/>
    <n v="4"/>
    <n v="5"/>
    <n v="5"/>
    <n v="4"/>
    <n v="9"/>
    <n v="1"/>
    <n v="1"/>
    <n v="2"/>
    <n v="15"/>
    <n v="19"/>
    <n v="3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4"/>
    <n v="2"/>
    <n v="1"/>
    <n v="0"/>
    <n v="0"/>
    <n v="0"/>
    <n v="0"/>
    <n v="0"/>
    <n v="0"/>
    <n v="3"/>
    <n v="3"/>
    <n v="3"/>
    <n v="3"/>
  </r>
  <r>
    <s v="08EJN0189Q"/>
    <n v="1"/>
    <s v="MATUTINO"/>
    <s v="CUAUHTEMOC 1040"/>
    <n v="8"/>
    <s v="CHIHUAHUA"/>
    <n v="8"/>
    <s v="CHIHUAHUA"/>
    <n v="38"/>
    <s v="JULIMES"/>
    <n v="1"/>
    <s v="JULIMES"/>
    <s v="CALLE JUAREZ "/>
    <n v="0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3"/>
    <n v="4"/>
    <n v="7"/>
    <n v="11"/>
    <n v="18"/>
    <n v="29"/>
    <n v="22"/>
    <n v="20"/>
    <n v="42"/>
    <n v="0"/>
    <n v="0"/>
    <n v="0"/>
    <n v="0"/>
    <n v="0"/>
    <n v="0"/>
    <n v="0"/>
    <n v="0"/>
    <n v="0"/>
    <n v="36"/>
    <n v="42"/>
    <n v="7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6"/>
    <n v="0"/>
    <n v="3"/>
    <n v="0"/>
    <n v="0"/>
    <n v="2"/>
    <n v="0"/>
    <n v="0"/>
    <n v="0"/>
    <n v="1"/>
    <n v="3"/>
    <n v="3"/>
    <n v="3"/>
  </r>
  <r>
    <s v="08PJN0210I"/>
    <n v="1"/>
    <s v="MATUTINO"/>
    <s v="COLEGIO CASA MONTESSORI"/>
    <n v="8"/>
    <s v="CHIHUAHUA"/>
    <n v="8"/>
    <s v="CHIHUAHUA"/>
    <n v="37"/>
    <s v="JUĂREZ"/>
    <n v="1"/>
    <s v="JUĂREZ"/>
    <s v="CALLE VALENTIN FUENTES"/>
    <n v="1184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3"/>
    <n v="14"/>
    <n v="27"/>
    <n v="9"/>
    <n v="12"/>
    <n v="21"/>
    <n v="14"/>
    <n v="11"/>
    <n v="25"/>
    <n v="0"/>
    <n v="0"/>
    <n v="0"/>
    <n v="0"/>
    <n v="0"/>
    <n v="0"/>
    <n v="0"/>
    <n v="0"/>
    <n v="0"/>
    <n v="36"/>
    <n v="37"/>
    <n v="7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5"/>
    <n v="10"/>
    <n v="0"/>
    <n v="3"/>
    <n v="0"/>
    <n v="0"/>
    <n v="0"/>
    <n v="0"/>
    <n v="0"/>
    <n v="0"/>
    <n v="3"/>
    <n v="3"/>
    <n v="9"/>
    <n v="9"/>
  </r>
  <r>
    <s v="08DPB0050W"/>
    <n v="1"/>
    <s v="MATUTINO"/>
    <s v="ALFONSO CASO"/>
    <n v="8"/>
    <s v="CHIHUAHUA"/>
    <n v="8"/>
    <s v="CHIHUAHUA"/>
    <n v="7"/>
    <s v="BALLEZA"/>
    <n v="98"/>
    <s v="RANCHERĂŤA EL QUELITE"/>
    <s v="CALLE RANCHERIA EL QUELITE"/>
    <n v="0"/>
    <s v="PĂšBLICO"/>
    <x v="3"/>
    <n v="2"/>
    <s v="BĂSICA"/>
    <n v="2"/>
    <x v="2"/>
    <n v="3"/>
    <x v="4"/>
    <n v="0"/>
    <s v="NO APLICA"/>
    <n v="0"/>
    <s v="NO APLICA"/>
    <s v="08FZI0011S"/>
    <s v="08FJI0004H"/>
    <s v="08ADG0007A"/>
    <n v="0"/>
    <s v="I2019"/>
    <n v="18"/>
    <n v="20"/>
    <n v="38"/>
    <n v="18"/>
    <n v="20"/>
    <n v="38"/>
    <n v="1"/>
    <n v="1"/>
    <n v="2"/>
    <n v="5"/>
    <n v="1"/>
    <n v="6"/>
    <n v="3"/>
    <n v="2"/>
    <n v="5"/>
    <n v="3"/>
    <n v="4"/>
    <n v="7"/>
    <n v="6"/>
    <n v="4"/>
    <n v="10"/>
    <n v="3"/>
    <n v="3"/>
    <n v="6"/>
    <n v="2"/>
    <n v="7"/>
    <n v="9"/>
    <n v="22"/>
    <n v="21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066X"/>
    <n v="1"/>
    <s v="MATUTINO"/>
    <s v="SEUAKA"/>
    <n v="8"/>
    <s v="CHIHUAHUA"/>
    <n v="8"/>
    <s v="CHIHUAHUA"/>
    <n v="29"/>
    <s v="GUADALUPE Y CALVO"/>
    <n v="82"/>
    <s v="EL DURAZNO"/>
    <s v="CALLE EL DURAZNO"/>
    <n v="0"/>
    <s v="PĂšBLICO"/>
    <x v="3"/>
    <n v="2"/>
    <s v="BĂSICA"/>
    <n v="2"/>
    <x v="2"/>
    <n v="3"/>
    <x v="4"/>
    <n v="0"/>
    <s v="NO APLICA"/>
    <n v="0"/>
    <s v="NO APLICA"/>
    <s v="08FZI0010T"/>
    <s v="08FJI0004H"/>
    <s v="08ADG0007A"/>
    <n v="0"/>
    <s v="I2019"/>
    <n v="12"/>
    <n v="19"/>
    <n v="31"/>
    <n v="10"/>
    <n v="17"/>
    <n v="27"/>
    <n v="1"/>
    <n v="2"/>
    <n v="3"/>
    <n v="12"/>
    <n v="5"/>
    <n v="17"/>
    <n v="3"/>
    <n v="4"/>
    <n v="7"/>
    <n v="3"/>
    <n v="3"/>
    <n v="6"/>
    <n v="4"/>
    <n v="4"/>
    <n v="8"/>
    <n v="3"/>
    <n v="4"/>
    <n v="7"/>
    <n v="3"/>
    <n v="4"/>
    <n v="7"/>
    <n v="28"/>
    <n v="24"/>
    <n v="5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</r>
  <r>
    <s v="08DPB0692P"/>
    <n v="4"/>
    <s v="DISCONTINUO"/>
    <s v="JACINTO CANEK"/>
    <n v="8"/>
    <s v="CHIHUAHUA"/>
    <n v="8"/>
    <s v="CHIHUAHUA"/>
    <n v="8"/>
    <s v="BATOPILAS DE MANUEL GĂ“MEZ MORĂŤN"/>
    <n v="722"/>
    <s v="TASAJISA"/>
    <s v="CALLE TASAJISA"/>
    <n v="0"/>
    <s v="PĂšBLICO"/>
    <x v="3"/>
    <n v="2"/>
    <s v="BĂSICA"/>
    <n v="2"/>
    <x v="2"/>
    <n v="3"/>
    <x v="4"/>
    <n v="0"/>
    <s v="NO APLICA"/>
    <n v="0"/>
    <s v="NO APLICA"/>
    <s v="08FZI0018L"/>
    <s v="08FJI0007E"/>
    <s v="08ADG0006B"/>
    <n v="0"/>
    <s v="I2019"/>
    <n v="20"/>
    <n v="20"/>
    <n v="40"/>
    <n v="20"/>
    <n v="20"/>
    <n v="40"/>
    <n v="3"/>
    <n v="1"/>
    <n v="4"/>
    <n v="2"/>
    <n v="3"/>
    <n v="5"/>
    <n v="2"/>
    <n v="4"/>
    <n v="6"/>
    <n v="3"/>
    <n v="4"/>
    <n v="7"/>
    <n v="0"/>
    <n v="2"/>
    <n v="2"/>
    <n v="5"/>
    <n v="5"/>
    <n v="10"/>
    <n v="6"/>
    <n v="4"/>
    <n v="10"/>
    <n v="18"/>
    <n v="22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PPR0026B"/>
    <n v="1"/>
    <s v="MATUTINO"/>
    <s v="CASA DE NIĂ‘OS SIGLO XXI"/>
    <n v="8"/>
    <s v="CHIHUAHUA"/>
    <n v="8"/>
    <s v="CHIHUAHUA"/>
    <n v="19"/>
    <s v="CHIHUAHUA"/>
    <n v="1"/>
    <s v="CHIHUAHUA"/>
    <s v="AVENIDA RELIZ"/>
    <n v="11000"/>
    <s v="PRIVADO"/>
    <x v="1"/>
    <n v="2"/>
    <s v="BĂSICA"/>
    <n v="2"/>
    <x v="2"/>
    <n v="1"/>
    <x v="1"/>
    <n v="0"/>
    <s v="NO APLICA"/>
    <n v="0"/>
    <s v="NO APLICA"/>
    <s v="08FIZ0045I"/>
    <m/>
    <m/>
    <n v="0"/>
    <s v="I2019"/>
    <n v="24"/>
    <n v="9"/>
    <n v="33"/>
    <n v="24"/>
    <n v="9"/>
    <n v="33"/>
    <n v="0"/>
    <n v="0"/>
    <n v="0"/>
    <n v="7"/>
    <n v="3"/>
    <n v="10"/>
    <n v="8"/>
    <n v="6"/>
    <n v="14"/>
    <n v="2"/>
    <n v="3"/>
    <n v="5"/>
    <n v="7"/>
    <n v="2"/>
    <n v="9"/>
    <n v="6"/>
    <n v="0"/>
    <n v="6"/>
    <n v="0"/>
    <n v="0"/>
    <n v="0"/>
    <n v="30"/>
    <n v="14"/>
    <n v="44"/>
    <n v="1"/>
    <n v="1"/>
    <n v="0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1"/>
    <n v="0"/>
    <n v="0"/>
    <n v="7"/>
    <n v="0"/>
    <n v="3"/>
    <n v="1"/>
    <n v="1"/>
    <n v="0"/>
    <n v="0"/>
    <n v="0"/>
    <n v="0"/>
    <n v="1"/>
    <n v="3"/>
    <n v="5"/>
    <n v="5"/>
  </r>
  <r>
    <s v="08EJN0110D"/>
    <n v="1"/>
    <s v="MATUTINO"/>
    <s v="EMILIANO ZAPATA 1116"/>
    <n v="8"/>
    <s v="CHIHUAHUA"/>
    <n v="8"/>
    <s v="CHIHUAHUA"/>
    <n v="19"/>
    <s v="CHIHUAHUA"/>
    <n v="1"/>
    <s v="CHIHUAHUA"/>
    <s v="CALLE ROSAS"/>
    <n v="0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8"/>
    <n v="10"/>
    <n v="18"/>
    <n v="18"/>
    <n v="15"/>
    <n v="33"/>
    <n v="16"/>
    <n v="8"/>
    <n v="24"/>
    <n v="0"/>
    <n v="0"/>
    <n v="0"/>
    <n v="0"/>
    <n v="0"/>
    <n v="0"/>
    <n v="0"/>
    <n v="0"/>
    <n v="0"/>
    <n v="42"/>
    <n v="33"/>
    <n v="75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1"/>
    <n v="2"/>
    <n v="1"/>
    <n v="0"/>
    <n v="0"/>
    <n v="0"/>
    <n v="0"/>
    <n v="4"/>
    <n v="7"/>
    <n v="4"/>
  </r>
  <r>
    <s v="08DJN0351C"/>
    <n v="1"/>
    <s v="MATUTINO"/>
    <s v="LEONA VICARIO"/>
    <n v="8"/>
    <s v="CHIHUAHUA"/>
    <n v="8"/>
    <s v="CHIHUAHUA"/>
    <n v="51"/>
    <s v="OCAMPO"/>
    <n v="149"/>
    <s v="HUAJUMAR (SAN ISIDRO HUAJUMAR)"/>
    <s v="CALLE SAN ISIDRO HUAJUMAR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10"/>
    <n v="6"/>
    <n v="16"/>
    <n v="15"/>
    <n v="10"/>
    <n v="25"/>
    <n v="18"/>
    <n v="18"/>
    <n v="36"/>
    <n v="0"/>
    <n v="0"/>
    <n v="0"/>
    <n v="0"/>
    <n v="0"/>
    <n v="0"/>
    <n v="0"/>
    <n v="0"/>
    <n v="0"/>
    <n v="43"/>
    <n v="34"/>
    <n v="77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1"/>
    <n v="1"/>
    <n v="2"/>
    <n v="0"/>
    <n v="0"/>
    <n v="0"/>
    <n v="0"/>
    <n v="4"/>
    <n v="4"/>
    <n v="4"/>
  </r>
  <r>
    <s v="08EJN0115Z"/>
    <n v="1"/>
    <s v="MATUTINO"/>
    <s v="ANA MARIA GALLAGA 1003"/>
    <n v="8"/>
    <s v="CHIHUAHUA"/>
    <n v="8"/>
    <s v="CHIHUAHUA"/>
    <n v="19"/>
    <s v="CHIHUAHUA"/>
    <n v="1"/>
    <s v="CHIHUAHUA"/>
    <s v="CALLE PLAZA DE LAS AMERICAS"/>
    <n v="0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9"/>
    <n v="9"/>
    <n v="18"/>
    <n v="14"/>
    <n v="15"/>
    <n v="29"/>
    <n v="17"/>
    <n v="12"/>
    <n v="29"/>
    <n v="0"/>
    <n v="0"/>
    <n v="0"/>
    <n v="0"/>
    <n v="0"/>
    <n v="0"/>
    <n v="0"/>
    <n v="0"/>
    <n v="0"/>
    <n v="40"/>
    <n v="36"/>
    <n v="7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4"/>
    <n v="1"/>
    <n v="1"/>
    <n v="2"/>
    <n v="0"/>
    <n v="0"/>
    <n v="0"/>
    <n v="0"/>
    <n v="4"/>
    <n v="4"/>
    <n v="4"/>
  </r>
  <r>
    <s v="08EPR0058O"/>
    <n v="1"/>
    <s v="MATUTINO"/>
    <s v="VALENTIN GOMEZ FARIAS 2348"/>
    <n v="8"/>
    <s v="CHIHUAHUA"/>
    <n v="8"/>
    <s v="CHIHUAHUA"/>
    <n v="11"/>
    <s v="CAMARGO"/>
    <n v="142"/>
    <s v="LOS REYES"/>
    <s v="CALLE RANCHO LOS REYES"/>
    <n v="0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24"/>
    <n v="17"/>
    <n v="41"/>
    <n v="24"/>
    <n v="17"/>
    <n v="41"/>
    <n v="6"/>
    <n v="3"/>
    <n v="9"/>
    <n v="2"/>
    <n v="1"/>
    <n v="3"/>
    <n v="2"/>
    <n v="3"/>
    <n v="5"/>
    <n v="3"/>
    <n v="5"/>
    <n v="8"/>
    <n v="4"/>
    <n v="3"/>
    <n v="7"/>
    <n v="5"/>
    <n v="2"/>
    <n v="7"/>
    <n v="5"/>
    <n v="2"/>
    <n v="7"/>
    <n v="21"/>
    <n v="16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JN0343U"/>
    <n v="1"/>
    <s v="MATUTINO"/>
    <s v="VICENTE GUERRERO"/>
    <n v="8"/>
    <s v="CHIHUAHUA"/>
    <n v="8"/>
    <s v="CHIHUAHUA"/>
    <n v="21"/>
    <s v="DELICIAS"/>
    <n v="108"/>
    <s v="COLONIA NICOLĂS BRAVO (KILĂ“METRO NOVENTA Y DOS)"/>
    <s v="CALLE COLONIA NICOLAS BRAVO (KILOMETRO NOVENTA "/>
    <n v="0"/>
    <s v="PĂšBLICO"/>
    <x v="3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4"/>
    <n v="5"/>
    <n v="9"/>
    <n v="16"/>
    <n v="14"/>
    <n v="30"/>
    <n v="17"/>
    <n v="23"/>
    <n v="40"/>
    <n v="0"/>
    <n v="0"/>
    <n v="0"/>
    <n v="0"/>
    <n v="0"/>
    <n v="0"/>
    <n v="0"/>
    <n v="0"/>
    <n v="0"/>
    <n v="37"/>
    <n v="42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</r>
  <r>
    <s v="08DJN2105G"/>
    <n v="1"/>
    <s v="MATUTINO"/>
    <s v="21 DE ABRIL"/>
    <n v="8"/>
    <s v="CHIHUAHUA"/>
    <n v="8"/>
    <s v="CHIHUAHUA"/>
    <n v="37"/>
    <s v="JUĂREZ"/>
    <n v="1"/>
    <s v="JUĂREZ"/>
    <s v="CALLE LA CUSTE "/>
    <n v="0"/>
    <s v="PĂšBLICO"/>
    <x v="3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5"/>
    <n v="8"/>
    <n v="13"/>
    <n v="14"/>
    <n v="17"/>
    <n v="31"/>
    <n v="23"/>
    <n v="13"/>
    <n v="36"/>
    <n v="0"/>
    <n v="0"/>
    <n v="0"/>
    <n v="0"/>
    <n v="0"/>
    <n v="0"/>
    <n v="0"/>
    <n v="0"/>
    <n v="0"/>
    <n v="42"/>
    <n v="38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3"/>
  </r>
  <r>
    <s v="08EJN0406O"/>
    <n v="1"/>
    <s v="MATUTINO"/>
    <s v="RUBEN JARAMILLO 8111"/>
    <n v="8"/>
    <s v="CHIHUAHUA"/>
    <n v="8"/>
    <s v="CHIHUAHUA"/>
    <n v="19"/>
    <s v="CHIHUAHUA"/>
    <n v="1"/>
    <s v="CHIHUAHUA"/>
    <s v="CALLE LAZARO CARDENAS"/>
    <n v="50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9"/>
    <n v="10"/>
    <n v="19"/>
    <n v="17"/>
    <n v="10"/>
    <n v="27"/>
    <n v="17"/>
    <n v="16"/>
    <n v="33"/>
    <n v="0"/>
    <n v="0"/>
    <n v="0"/>
    <n v="0"/>
    <n v="0"/>
    <n v="0"/>
    <n v="0"/>
    <n v="0"/>
    <n v="0"/>
    <n v="43"/>
    <n v="36"/>
    <n v="7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DPR1829T"/>
    <n v="1"/>
    <s v="MATUTINO"/>
    <s v="AGUSTIN MELGAR"/>
    <n v="8"/>
    <s v="CHIHUAHUA"/>
    <n v="8"/>
    <s v="CHIHUAHUA"/>
    <n v="8"/>
    <s v="BATOPILAS DE MANUEL GĂ“MEZ MORĂŤN"/>
    <n v="177"/>
    <s v="SAN JOSĂ‰ DE VALENZUELA"/>
    <s v="CALLE SAN JOSE DE VALENZUELA"/>
    <n v="0"/>
    <s v="PĂšBLICO"/>
    <x v="3"/>
    <n v="2"/>
    <s v="BĂSICA"/>
    <n v="2"/>
    <x v="2"/>
    <n v="1"/>
    <x v="1"/>
    <n v="0"/>
    <s v="NO APLICA"/>
    <n v="0"/>
    <s v="NO APLICA"/>
    <s v="08FIZ0215M"/>
    <s v="08FJS0124A"/>
    <s v="08ADG0003E"/>
    <n v="0"/>
    <s v="I2019"/>
    <n v="22"/>
    <n v="20"/>
    <n v="42"/>
    <n v="22"/>
    <n v="20"/>
    <n v="42"/>
    <n v="3"/>
    <n v="5"/>
    <n v="8"/>
    <n v="2"/>
    <n v="1"/>
    <n v="3"/>
    <n v="1"/>
    <n v="2"/>
    <n v="3"/>
    <n v="2"/>
    <n v="5"/>
    <n v="7"/>
    <n v="3"/>
    <n v="4"/>
    <n v="7"/>
    <n v="5"/>
    <n v="2"/>
    <n v="7"/>
    <n v="6"/>
    <n v="4"/>
    <n v="10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PPR0025C"/>
    <n v="1"/>
    <s v="MATUTINO"/>
    <s v="FRAY PEDRO DE GANTE"/>
    <n v="8"/>
    <s v="CHIHUAHUA"/>
    <n v="8"/>
    <s v="CHIHUAHUA"/>
    <n v="49"/>
    <s v="NONOAVA"/>
    <n v="1"/>
    <s v="NONOAVA"/>
    <s v="CALLE NONOAVA"/>
    <n v="0"/>
    <s v="PRIVADO"/>
    <x v="1"/>
    <n v="2"/>
    <s v="BĂSICA"/>
    <n v="2"/>
    <x v="2"/>
    <n v="1"/>
    <x v="1"/>
    <n v="0"/>
    <s v="NO APLICA"/>
    <n v="0"/>
    <s v="NO APLICA"/>
    <s v="08FIZ0018L"/>
    <m/>
    <s v="08ADG0011N"/>
    <n v="0"/>
    <s v="I2019"/>
    <n v="15"/>
    <n v="23"/>
    <n v="38"/>
    <n v="15"/>
    <n v="23"/>
    <n v="38"/>
    <n v="1"/>
    <n v="3"/>
    <n v="4"/>
    <n v="3"/>
    <n v="2"/>
    <n v="5"/>
    <n v="0"/>
    <n v="3"/>
    <n v="3"/>
    <n v="4"/>
    <n v="3"/>
    <n v="7"/>
    <n v="3"/>
    <n v="3"/>
    <n v="6"/>
    <n v="5"/>
    <n v="5"/>
    <n v="10"/>
    <n v="1"/>
    <n v="4"/>
    <n v="5"/>
    <n v="16"/>
    <n v="20"/>
    <n v="36"/>
    <n v="0"/>
    <n v="0"/>
    <n v="0"/>
    <n v="1"/>
    <n v="1"/>
    <n v="0"/>
    <n v="2"/>
    <n v="4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2"/>
    <n v="7"/>
    <n v="1"/>
    <n v="3"/>
    <n v="0"/>
    <n v="0"/>
    <n v="0"/>
    <n v="1"/>
    <n v="1"/>
    <n v="0"/>
    <n v="2"/>
    <n v="4"/>
    <n v="6"/>
    <n v="6"/>
  </r>
  <r>
    <s v="08DTV0076D"/>
    <n v="1"/>
    <s v="MATUTINO"/>
    <s v="REYNALDO MANCINAS ALCARAZ"/>
    <n v="8"/>
    <s v="CHIHUAHUA"/>
    <n v="8"/>
    <s v="CHIHUAHUA"/>
    <n v="8"/>
    <s v="BATOPILAS DE MANUEL GĂ“MEZ MORĂŤN"/>
    <n v="2"/>
    <s v="ABOREACHI"/>
    <s v="NINGUNO NINGUNO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6B"/>
    <n v="0"/>
    <s v="I2019"/>
    <n v="15"/>
    <n v="18"/>
    <n v="33"/>
    <n v="14"/>
    <n v="18"/>
    <n v="32"/>
    <n v="3"/>
    <n v="4"/>
    <n v="7"/>
    <n v="8"/>
    <n v="13"/>
    <n v="21"/>
    <n v="5"/>
    <n v="7"/>
    <n v="12"/>
    <n v="7"/>
    <n v="7"/>
    <n v="14"/>
    <n v="0"/>
    <n v="0"/>
    <n v="0"/>
    <n v="0"/>
    <n v="0"/>
    <n v="0"/>
    <n v="0"/>
    <n v="0"/>
    <n v="0"/>
    <n v="20"/>
    <n v="27"/>
    <n v="4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</r>
  <r>
    <s v="08DJN0216Y"/>
    <n v="1"/>
    <s v="MATUTINO"/>
    <s v="JUAN DE GUINOL"/>
    <n v="8"/>
    <s v="CHIHUAHUA"/>
    <n v="8"/>
    <s v="CHIHUAHUA"/>
    <n v="17"/>
    <s v="CUAUHTĂ‰MOC"/>
    <n v="1"/>
    <s v="CUAUHTĂ‰MOC"/>
    <s v="CALLE MELONES"/>
    <n v="173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6"/>
    <n v="11"/>
    <n v="17"/>
    <n v="18"/>
    <n v="15"/>
    <n v="33"/>
    <n v="14"/>
    <n v="15"/>
    <n v="29"/>
    <n v="0"/>
    <n v="0"/>
    <n v="0"/>
    <n v="0"/>
    <n v="0"/>
    <n v="0"/>
    <n v="0"/>
    <n v="0"/>
    <n v="0"/>
    <n v="38"/>
    <n v="41"/>
    <n v="79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1"/>
    <n v="1"/>
    <n v="0"/>
    <n v="0"/>
    <n v="0"/>
    <n v="1"/>
    <n v="3"/>
    <n v="4"/>
    <n v="3"/>
  </r>
  <r>
    <s v="08DJN0940R"/>
    <n v="1"/>
    <s v="MATUTINO"/>
    <s v="ANAHUAC"/>
    <n v="8"/>
    <s v="CHIHUAHUA"/>
    <n v="8"/>
    <s v="CHIHUAHUA"/>
    <n v="17"/>
    <s v="CUAUHTĂ‰MOC"/>
    <n v="5"/>
    <s v="COLONIA ANĂHUAC"/>
    <s v="CALLE 4TA"/>
    <n v="0"/>
    <s v="PĂšBLICO"/>
    <x v="3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0"/>
    <n v="0"/>
    <n v="0"/>
    <n v="13"/>
    <n v="15"/>
    <n v="28"/>
    <n v="23"/>
    <n v="28"/>
    <n v="51"/>
    <n v="0"/>
    <n v="0"/>
    <n v="0"/>
    <n v="0"/>
    <n v="0"/>
    <n v="0"/>
    <n v="0"/>
    <n v="0"/>
    <n v="0"/>
    <n v="36"/>
    <n v="43"/>
    <n v="79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1"/>
    <n v="2"/>
    <n v="0"/>
    <n v="0"/>
    <n v="0"/>
    <n v="0"/>
    <n v="3"/>
    <n v="4"/>
    <n v="3"/>
  </r>
  <r>
    <s v="08PJN0284Z"/>
    <n v="1"/>
    <s v="MATUTINO"/>
    <s v="CENTRO EDUCATIVO MONTESSORI LATINOAMERICANO A.C."/>
    <n v="8"/>
    <s v="CHIHUAHUA"/>
    <n v="8"/>
    <s v="CHIHUAHUA"/>
    <n v="19"/>
    <s v="CHIHUAHUA"/>
    <n v="1"/>
    <s v="CHIHUAHUA"/>
    <s v="CALLE BRASIL"/>
    <n v="305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12"/>
    <n v="10"/>
    <n v="22"/>
    <n v="13"/>
    <n v="9"/>
    <n v="22"/>
    <n v="15"/>
    <n v="12"/>
    <n v="27"/>
    <n v="0"/>
    <n v="0"/>
    <n v="0"/>
    <n v="0"/>
    <n v="0"/>
    <n v="0"/>
    <n v="0"/>
    <n v="0"/>
    <n v="0"/>
    <n v="40"/>
    <n v="31"/>
    <n v="71"/>
    <n v="1"/>
    <n v="1"/>
    <n v="0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5"/>
    <n v="5"/>
    <n v="6"/>
    <n v="21"/>
    <n v="0"/>
    <n v="3"/>
    <n v="1"/>
    <n v="1"/>
    <n v="0"/>
    <n v="0"/>
    <n v="0"/>
    <n v="0"/>
    <n v="1"/>
    <n v="3"/>
    <n v="5"/>
    <n v="4"/>
  </r>
  <r>
    <s v="08DPR1333K"/>
    <n v="1"/>
    <s v="MATUTINO"/>
    <s v="20 DE NOVIEMBRE"/>
    <n v="8"/>
    <s v="CHIHUAHUA"/>
    <n v="8"/>
    <s v="CHIHUAHUA"/>
    <n v="38"/>
    <s v="JULIMES"/>
    <n v="29"/>
    <s v="LABOR NUEVA"/>
    <s v="CALLE LABOR NUEVA"/>
    <n v="0"/>
    <s v="PĂšBLICO"/>
    <x v="3"/>
    <n v="2"/>
    <s v="BĂSICA"/>
    <n v="2"/>
    <x v="2"/>
    <n v="1"/>
    <x v="1"/>
    <n v="0"/>
    <s v="NO APLICA"/>
    <n v="0"/>
    <s v="NO APLICA"/>
    <s v="08FIZ0223V"/>
    <s v="08FJS0125Z"/>
    <s v="08ADG0057I"/>
    <n v="0"/>
    <s v="I2019"/>
    <n v="20"/>
    <n v="21"/>
    <n v="41"/>
    <n v="20"/>
    <n v="21"/>
    <n v="41"/>
    <n v="4"/>
    <n v="4"/>
    <n v="8"/>
    <n v="2"/>
    <n v="2"/>
    <n v="4"/>
    <n v="2"/>
    <n v="3"/>
    <n v="5"/>
    <n v="2"/>
    <n v="3"/>
    <n v="5"/>
    <n v="5"/>
    <n v="1"/>
    <n v="6"/>
    <n v="8"/>
    <n v="2"/>
    <n v="10"/>
    <n v="1"/>
    <n v="7"/>
    <n v="8"/>
    <n v="20"/>
    <n v="18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PB0496N"/>
    <n v="1"/>
    <s v="MATUTINO"/>
    <s v="ADOLFO LOPEZ MATEOS"/>
    <n v="8"/>
    <s v="CHIHUAHUA"/>
    <n v="8"/>
    <s v="CHIHUAHUA"/>
    <n v="7"/>
    <s v="BALLEZA"/>
    <n v="246"/>
    <s v="EL PALOMO"/>
    <s v="CALLE EL PALOMO"/>
    <n v="0"/>
    <s v="PĂšBLICO"/>
    <x v="3"/>
    <n v="2"/>
    <s v="BĂSICA"/>
    <n v="2"/>
    <x v="2"/>
    <n v="3"/>
    <x v="4"/>
    <n v="0"/>
    <s v="NO APLICA"/>
    <n v="0"/>
    <s v="NO APLICA"/>
    <s v="08FZI0036A"/>
    <s v="08FJI0004H"/>
    <s v="08ADG0007A"/>
    <n v="0"/>
    <s v="I2019"/>
    <n v="25"/>
    <n v="16"/>
    <n v="41"/>
    <n v="25"/>
    <n v="16"/>
    <n v="41"/>
    <n v="5"/>
    <n v="5"/>
    <n v="10"/>
    <n v="5"/>
    <n v="3"/>
    <n v="8"/>
    <n v="3"/>
    <n v="0"/>
    <n v="3"/>
    <n v="6"/>
    <n v="2"/>
    <n v="8"/>
    <n v="2"/>
    <n v="3"/>
    <n v="5"/>
    <n v="3"/>
    <n v="4"/>
    <n v="7"/>
    <n v="3"/>
    <n v="3"/>
    <n v="6"/>
    <n v="22"/>
    <n v="15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</r>
  <r>
    <s v="08DTV0053T"/>
    <n v="1"/>
    <s v="MATUTINO"/>
    <s v="LUIS PASTEUR"/>
    <n v="8"/>
    <s v="CHIHUAHUA"/>
    <n v="8"/>
    <s v="CHIHUAHUA"/>
    <n v="29"/>
    <s v="GUADALUPE Y CALVO"/>
    <n v="1905"/>
    <s v="EL ZAPOTE"/>
    <s v="CALLE EL ZAPOTE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22"/>
    <n v="19"/>
    <n v="41"/>
    <n v="21"/>
    <n v="19"/>
    <n v="40"/>
    <n v="9"/>
    <n v="6"/>
    <n v="15"/>
    <n v="5"/>
    <n v="5"/>
    <n v="10"/>
    <n v="6"/>
    <n v="6"/>
    <n v="12"/>
    <n v="6"/>
    <n v="7"/>
    <n v="13"/>
    <n v="0"/>
    <n v="0"/>
    <n v="0"/>
    <n v="0"/>
    <n v="0"/>
    <n v="0"/>
    <n v="0"/>
    <n v="0"/>
    <n v="0"/>
    <n v="17"/>
    <n v="18"/>
    <n v="3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</r>
  <r>
    <s v="08DJN0162K"/>
    <n v="1"/>
    <s v="MATUTINO"/>
    <s v="JOSE MERAZ GARCIA"/>
    <n v="8"/>
    <s v="CHIHUAHUA"/>
    <n v="8"/>
    <s v="CHIHUAHUA"/>
    <n v="37"/>
    <s v="JUĂREZ"/>
    <n v="633"/>
    <s v="SAMALAYUCA"/>
    <s v="CALLE ADALBERTO GAYTAN CARRETERA PANAMERICANA"/>
    <n v="276"/>
    <s v="PĂšBLICO"/>
    <x v="3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6"/>
    <n v="10"/>
    <n v="16"/>
    <n v="5"/>
    <n v="22"/>
    <n v="27"/>
    <n v="23"/>
    <n v="15"/>
    <n v="38"/>
    <n v="0"/>
    <n v="0"/>
    <n v="0"/>
    <n v="0"/>
    <n v="0"/>
    <n v="0"/>
    <n v="0"/>
    <n v="0"/>
    <n v="0"/>
    <n v="34"/>
    <n v="47"/>
    <n v="81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2"/>
    <n v="3"/>
    <n v="3"/>
    <n v="3"/>
  </r>
  <r>
    <s v="08DJN0878E"/>
    <n v="1"/>
    <s v="MATUTINO"/>
    <s v="DAVID ALFARO SIQUEIROS"/>
    <n v="8"/>
    <s v="CHIHUAHUA"/>
    <n v="8"/>
    <s v="CHIHUAHUA"/>
    <n v="11"/>
    <s v="CAMARGO"/>
    <n v="815"/>
    <s v="CUATRO MILPAS"/>
    <s v="CALLE APIO "/>
    <n v="0"/>
    <s v="PĂšBLICO"/>
    <x v="3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4"/>
    <n v="4"/>
    <n v="8"/>
    <n v="19"/>
    <n v="17"/>
    <n v="36"/>
    <n v="17"/>
    <n v="18"/>
    <n v="35"/>
    <n v="0"/>
    <n v="0"/>
    <n v="0"/>
    <n v="0"/>
    <n v="0"/>
    <n v="0"/>
    <n v="0"/>
    <n v="0"/>
    <n v="0"/>
    <n v="40"/>
    <n v="39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7"/>
    <n v="0"/>
    <n v="3"/>
    <n v="0"/>
    <n v="0"/>
    <n v="1"/>
    <n v="0"/>
    <n v="0"/>
    <n v="0"/>
    <n v="2"/>
    <n v="3"/>
    <n v="3"/>
    <n v="3"/>
  </r>
  <r>
    <s v="08EJN0181Y"/>
    <n v="1"/>
    <s v="MATUTINO"/>
    <s v="JUAN ESCUTIA 1029"/>
    <n v="8"/>
    <s v="CHIHUAHUA"/>
    <n v="8"/>
    <s v="CHIHUAHUA"/>
    <n v="13"/>
    <s v="CASAS GRANDES"/>
    <n v="1"/>
    <s v="CASAS GRANDES"/>
    <s v="CALLE CONSTITUCION "/>
    <n v="45"/>
    <s v="PĂšBLICO"/>
    <x v="2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1"/>
    <n v="0"/>
    <n v="1"/>
    <n v="15"/>
    <n v="13"/>
    <n v="28"/>
    <n v="29"/>
    <n v="21"/>
    <n v="50"/>
    <n v="0"/>
    <n v="0"/>
    <n v="0"/>
    <n v="0"/>
    <n v="0"/>
    <n v="0"/>
    <n v="0"/>
    <n v="0"/>
    <n v="0"/>
    <n v="45"/>
    <n v="34"/>
    <n v="7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4"/>
  </r>
  <r>
    <s v="08PJN0212G"/>
    <n v="1"/>
    <s v="MATUTINO"/>
    <s v="COLEGIO LA PAZ A.C."/>
    <n v="8"/>
    <s v="CHIHUAHUA"/>
    <n v="8"/>
    <s v="CHIHUAHUA"/>
    <n v="21"/>
    <s v="DELICIAS"/>
    <n v="1"/>
    <s v="DELICIAS"/>
    <s v="CALLE CUARTA ORIENTE"/>
    <n v="416"/>
    <s v="PRIVADO"/>
    <x v="1"/>
    <n v="2"/>
    <s v="BĂSICA"/>
    <n v="1"/>
    <x v="0"/>
    <n v="1"/>
    <x v="1"/>
    <n v="0"/>
    <s v="NO APLICA"/>
    <n v="0"/>
    <s v="NO APLICA"/>
    <s v="08FZP0006Q"/>
    <s v="08FJZ0003Z"/>
    <s v="08ADG0011N"/>
    <n v="0"/>
    <s v="I2019"/>
    <n v="0"/>
    <n v="0"/>
    <n v="0"/>
    <n v="0"/>
    <n v="0"/>
    <n v="0"/>
    <n v="0"/>
    <n v="0"/>
    <n v="0"/>
    <n v="1"/>
    <n v="11"/>
    <n v="12"/>
    <n v="14"/>
    <n v="13"/>
    <n v="27"/>
    <n v="21"/>
    <n v="16"/>
    <n v="37"/>
    <n v="0"/>
    <n v="0"/>
    <n v="0"/>
    <n v="0"/>
    <n v="0"/>
    <n v="0"/>
    <n v="0"/>
    <n v="0"/>
    <n v="0"/>
    <n v="36"/>
    <n v="40"/>
    <n v="76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3"/>
    <n v="0"/>
    <n v="3"/>
    <n v="11"/>
    <n v="0"/>
    <n v="3"/>
    <n v="1"/>
    <n v="0"/>
    <n v="0"/>
    <n v="0"/>
    <n v="0"/>
    <n v="0"/>
    <n v="2"/>
    <n v="3"/>
    <n v="5"/>
    <n v="5"/>
  </r>
  <r>
    <s v="08PJN0697Z"/>
    <n v="1"/>
    <s v="MATUTINO"/>
    <s v="COLEGIO INGLES DE DURANGO"/>
    <n v="8"/>
    <s v="CHIHUAHUA"/>
    <n v="8"/>
    <s v="CHIHUAHUA"/>
    <n v="37"/>
    <s v="JUĂREZ"/>
    <n v="1"/>
    <s v="JUĂREZ"/>
    <s v="PROLONGACIĂ“N AVENIDA TOMAS FERNANDEZ"/>
    <n v="1120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4"/>
    <n v="4"/>
    <n v="8"/>
    <n v="11"/>
    <n v="18"/>
    <n v="29"/>
    <n v="20"/>
    <n v="21"/>
    <n v="41"/>
    <n v="0"/>
    <n v="0"/>
    <n v="0"/>
    <n v="0"/>
    <n v="0"/>
    <n v="0"/>
    <n v="0"/>
    <n v="0"/>
    <n v="0"/>
    <n v="35"/>
    <n v="43"/>
    <n v="78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1"/>
    <n v="0"/>
    <n v="1"/>
    <n v="7"/>
    <n v="0"/>
    <n v="3"/>
    <n v="1"/>
    <n v="0"/>
    <n v="0"/>
    <n v="0"/>
    <n v="0"/>
    <n v="0"/>
    <n v="2"/>
    <n v="3"/>
    <n v="5"/>
    <n v="5"/>
  </r>
  <r>
    <s v="08DPR2431S"/>
    <n v="1"/>
    <s v="MATUTINO"/>
    <s v="DOS CULTURAS"/>
    <n v="8"/>
    <s v="CHIHUAHUA"/>
    <n v="8"/>
    <s v="CHIHUAHUA"/>
    <n v="29"/>
    <s v="GUADALUPE Y CALVO"/>
    <n v="640"/>
    <s v="LA QUEBRADA"/>
    <s v="CALLE LA QUEBRADA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9"/>
    <n v="33"/>
    <n v="42"/>
    <n v="9"/>
    <n v="33"/>
    <n v="42"/>
    <n v="1"/>
    <n v="4"/>
    <n v="5"/>
    <n v="0"/>
    <n v="1"/>
    <n v="1"/>
    <n v="2"/>
    <n v="8"/>
    <n v="10"/>
    <n v="3"/>
    <n v="8"/>
    <n v="11"/>
    <n v="2"/>
    <n v="2"/>
    <n v="4"/>
    <n v="0"/>
    <n v="7"/>
    <n v="7"/>
    <n v="2"/>
    <n v="4"/>
    <n v="6"/>
    <n v="9"/>
    <n v="30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106H"/>
    <n v="1"/>
    <s v="MATUTINO"/>
    <s v="LEYES DE REFORMA"/>
    <n v="8"/>
    <s v="CHIHUAHUA"/>
    <n v="8"/>
    <s v="CHIHUAHUA"/>
    <n v="29"/>
    <s v="GUADALUPE Y CALVO"/>
    <n v="450"/>
    <s v="LA PORTEZUELA"/>
    <s v="CALLE LA PORTEZUELA (PORTEZUELO)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20"/>
    <n v="22"/>
    <n v="42"/>
    <n v="20"/>
    <n v="22"/>
    <n v="42"/>
    <n v="1"/>
    <n v="5"/>
    <n v="6"/>
    <n v="2"/>
    <n v="3"/>
    <n v="5"/>
    <n v="4"/>
    <n v="5"/>
    <n v="9"/>
    <n v="5"/>
    <n v="3"/>
    <n v="8"/>
    <n v="2"/>
    <n v="3"/>
    <n v="5"/>
    <n v="3"/>
    <n v="3"/>
    <n v="6"/>
    <n v="3"/>
    <n v="3"/>
    <n v="6"/>
    <n v="19"/>
    <n v="20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DPB0422W"/>
    <n v="1"/>
    <s v="MATUTINO"/>
    <s v="ADOLFO LOPEZ MATEOS"/>
    <n v="8"/>
    <s v="CHIHUAHUA"/>
    <n v="8"/>
    <s v="CHIHUAHUA"/>
    <n v="27"/>
    <s v="GUACHOCHI"/>
    <n v="388"/>
    <s v="RANCHERĂŤA GUARARARE"/>
    <s v="CALLE HUARARARE"/>
    <n v="0"/>
    <s v="PĂšBLICO"/>
    <x v="3"/>
    <n v="2"/>
    <s v="BĂSICA"/>
    <n v="2"/>
    <x v="2"/>
    <n v="3"/>
    <x v="4"/>
    <n v="0"/>
    <s v="NO APLICA"/>
    <n v="0"/>
    <s v="NO APLICA"/>
    <s v="08FZI0021Z"/>
    <s v="08FJI0008D"/>
    <s v="08ADG0006B"/>
    <n v="0"/>
    <s v="I2019"/>
    <n v="23"/>
    <n v="18"/>
    <n v="41"/>
    <n v="23"/>
    <n v="18"/>
    <n v="41"/>
    <n v="6"/>
    <n v="1"/>
    <n v="7"/>
    <n v="4"/>
    <n v="1"/>
    <n v="5"/>
    <n v="4"/>
    <n v="4"/>
    <n v="8"/>
    <n v="3"/>
    <n v="1"/>
    <n v="4"/>
    <n v="6"/>
    <n v="8"/>
    <n v="14"/>
    <n v="2"/>
    <n v="2"/>
    <n v="4"/>
    <n v="2"/>
    <n v="2"/>
    <n v="4"/>
    <n v="21"/>
    <n v="18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580L"/>
    <n v="4"/>
    <s v="DISCONTINUO"/>
    <s v="FRANCISCO I. MADERO"/>
    <n v="8"/>
    <s v="CHIHUAHUA"/>
    <n v="8"/>
    <s v="CHIHUAHUA"/>
    <n v="7"/>
    <s v="BALLEZA"/>
    <n v="222"/>
    <s v="SAN ANTONIO DE ARRIBA"/>
    <s v="CALLE SAN ANTONIO DE ARRIBA"/>
    <n v="0"/>
    <s v="PĂšBLICO"/>
    <x v="3"/>
    <n v="2"/>
    <s v="BĂSICA"/>
    <n v="2"/>
    <x v="2"/>
    <n v="3"/>
    <x v="4"/>
    <n v="0"/>
    <s v="NO APLICA"/>
    <n v="0"/>
    <s v="NO APLICA"/>
    <s v="08FZI0036A"/>
    <s v="08FJI0004H"/>
    <s v="08ADG0007A"/>
    <n v="0"/>
    <s v="I2019"/>
    <n v="20"/>
    <n v="18"/>
    <n v="38"/>
    <n v="20"/>
    <n v="18"/>
    <n v="38"/>
    <n v="4"/>
    <n v="2"/>
    <n v="6"/>
    <n v="7"/>
    <n v="2"/>
    <n v="9"/>
    <n v="4"/>
    <n v="3"/>
    <n v="7"/>
    <n v="5"/>
    <n v="4"/>
    <n v="9"/>
    <n v="2"/>
    <n v="2"/>
    <n v="4"/>
    <n v="3"/>
    <n v="2"/>
    <n v="5"/>
    <n v="4"/>
    <n v="4"/>
    <n v="8"/>
    <n v="25"/>
    <n v="17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</r>
  <r>
    <s v="08DPB0722T"/>
    <n v="1"/>
    <s v="MATUTINO"/>
    <s v="CLEMENTE CRUZ HUAHUICHI"/>
    <n v="8"/>
    <s v="CHIHUAHUA"/>
    <n v="8"/>
    <s v="CHIHUAHUA"/>
    <n v="8"/>
    <s v="BATOPILAS DE MANUEL GĂ“MEZ MORĂŤN"/>
    <n v="858"/>
    <s v="GUAYACANCITO"/>
    <s v="CALLE GUAYACANCITO"/>
    <n v="0"/>
    <s v="PĂšBLICO"/>
    <x v="3"/>
    <n v="2"/>
    <s v="BĂSICA"/>
    <n v="2"/>
    <x v="2"/>
    <n v="3"/>
    <x v="4"/>
    <n v="0"/>
    <s v="NO APLICA"/>
    <n v="0"/>
    <s v="NO APLICA"/>
    <s v="08FZI0014P"/>
    <s v="08FJI0005G"/>
    <s v="08ADG0003E"/>
    <n v="0"/>
    <s v="I2019"/>
    <n v="23"/>
    <n v="19"/>
    <n v="42"/>
    <n v="23"/>
    <n v="19"/>
    <n v="42"/>
    <n v="5"/>
    <n v="2"/>
    <n v="7"/>
    <n v="2"/>
    <n v="1"/>
    <n v="3"/>
    <n v="9"/>
    <n v="7"/>
    <n v="16"/>
    <n v="1"/>
    <n v="2"/>
    <n v="3"/>
    <n v="1"/>
    <n v="0"/>
    <n v="1"/>
    <n v="2"/>
    <n v="5"/>
    <n v="7"/>
    <n v="4"/>
    <n v="4"/>
    <n v="8"/>
    <n v="19"/>
    <n v="19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231F"/>
    <n v="1"/>
    <s v="MATUTINO"/>
    <s v="FRANCISCO VILLA"/>
    <n v="8"/>
    <s v="CHIHUAHUA"/>
    <n v="8"/>
    <s v="CHIHUAHUA"/>
    <n v="46"/>
    <s v="MORELOS"/>
    <n v="165"/>
    <s v="SAN MIGUEL"/>
    <s v="NINGUNO NINGUNO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6B"/>
    <n v="0"/>
    <s v="I2019"/>
    <n v="17"/>
    <n v="27"/>
    <n v="44"/>
    <n v="9"/>
    <n v="16"/>
    <n v="25"/>
    <n v="0"/>
    <n v="5"/>
    <n v="5"/>
    <n v="5"/>
    <n v="11"/>
    <n v="16"/>
    <n v="8"/>
    <n v="6"/>
    <n v="14"/>
    <n v="7"/>
    <n v="10"/>
    <n v="17"/>
    <n v="0"/>
    <n v="0"/>
    <n v="0"/>
    <n v="0"/>
    <n v="0"/>
    <n v="0"/>
    <n v="0"/>
    <n v="0"/>
    <n v="0"/>
    <n v="20"/>
    <n v="27"/>
    <n v="4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1"/>
    <n v="1"/>
  </r>
  <r>
    <s v="08DJN0869X"/>
    <n v="2"/>
    <s v="VESPERTINO"/>
    <s v="PAULO FREIRE"/>
    <n v="8"/>
    <s v="CHIHUAHUA"/>
    <n v="8"/>
    <s v="CHIHUAHUA"/>
    <n v="37"/>
    <s v="JUĂREZ"/>
    <n v="1"/>
    <s v="JUĂREZ"/>
    <s v="CALLE MEXCALA"/>
    <n v="4660"/>
    <s v="PĂšBLICO"/>
    <x v="3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0"/>
    <n v="4"/>
    <n v="4"/>
    <n v="8"/>
    <n v="11"/>
    <n v="19"/>
    <n v="24"/>
    <n v="31"/>
    <n v="55"/>
    <n v="0"/>
    <n v="0"/>
    <n v="0"/>
    <n v="0"/>
    <n v="0"/>
    <n v="0"/>
    <n v="0"/>
    <n v="0"/>
    <n v="0"/>
    <n v="32"/>
    <n v="46"/>
    <n v="7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1"/>
    <n v="8"/>
    <n v="0"/>
    <n v="3"/>
    <n v="0"/>
    <n v="0"/>
    <n v="2"/>
    <n v="0"/>
    <n v="0"/>
    <n v="0"/>
    <n v="1"/>
    <n v="3"/>
    <n v="6"/>
    <n v="3"/>
  </r>
  <r>
    <s v="08EJN0138J"/>
    <n v="1"/>
    <s v="MATUTINO"/>
    <s v="JOSEFA ORTIZ DE DOMINGUEZ 1075"/>
    <n v="8"/>
    <s v="CHIHUAHUA"/>
    <n v="8"/>
    <s v="CHIHUAHUA"/>
    <n v="19"/>
    <s v="CHIHUAHUA"/>
    <n v="1"/>
    <s v="CHIHUAHUA"/>
    <s v="PRIVADA DE CARLOS FUERO"/>
    <n v="5803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2"/>
    <n v="9"/>
    <n v="21"/>
    <n v="11"/>
    <n v="17"/>
    <n v="28"/>
    <n v="16"/>
    <n v="11"/>
    <n v="27"/>
    <n v="0"/>
    <n v="0"/>
    <n v="0"/>
    <n v="0"/>
    <n v="0"/>
    <n v="0"/>
    <n v="0"/>
    <n v="0"/>
    <n v="0"/>
    <n v="39"/>
    <n v="37"/>
    <n v="76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1"/>
    <n v="2"/>
    <n v="1"/>
    <n v="0"/>
    <n v="0"/>
    <n v="0"/>
    <n v="0"/>
    <n v="4"/>
    <n v="8"/>
    <n v="4"/>
  </r>
  <r>
    <s v="08DJN2002K"/>
    <n v="1"/>
    <s v="MATUTINO"/>
    <s v="FRANCISCO VILLARREAL"/>
    <n v="8"/>
    <s v="CHIHUAHUA"/>
    <n v="8"/>
    <s v="CHIHUAHUA"/>
    <n v="37"/>
    <s v="JUĂREZ"/>
    <n v="1"/>
    <s v="JUĂREZ"/>
    <s v="CALLE 2A DE UGARTE"/>
    <n v="8605"/>
    <s v="PĂšBLICO"/>
    <x v="3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1"/>
    <n v="7"/>
    <n v="8"/>
    <n v="8"/>
    <n v="10"/>
    <n v="18"/>
    <n v="23"/>
    <n v="31"/>
    <n v="54"/>
    <n v="0"/>
    <n v="0"/>
    <n v="0"/>
    <n v="0"/>
    <n v="0"/>
    <n v="0"/>
    <n v="0"/>
    <n v="0"/>
    <n v="0"/>
    <n v="32"/>
    <n v="48"/>
    <n v="8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DPR0459K"/>
    <n v="1"/>
    <s v="MATUTINO"/>
    <s v="FRANCISCO ZARCO"/>
    <n v="8"/>
    <s v="CHIHUAHUA"/>
    <n v="8"/>
    <s v="CHIHUAHUA"/>
    <n v="46"/>
    <s v="MORELOS"/>
    <n v="336"/>
    <s v="MASAGUIACHI"/>
    <s v="CALLE MASAGUIACHI"/>
    <n v="0"/>
    <s v="PĂšBLICO"/>
    <x v="3"/>
    <n v="2"/>
    <s v="BĂSICA"/>
    <n v="2"/>
    <x v="2"/>
    <n v="1"/>
    <x v="1"/>
    <n v="0"/>
    <s v="NO APLICA"/>
    <n v="0"/>
    <s v="NO APLICA"/>
    <s v="08FIZ0253P"/>
    <s v="08FJS0130L"/>
    <s v="08ADG0006B"/>
    <n v="0"/>
    <s v="I2019"/>
    <n v="20"/>
    <n v="21"/>
    <n v="41"/>
    <n v="19"/>
    <n v="21"/>
    <n v="40"/>
    <n v="2"/>
    <n v="5"/>
    <n v="7"/>
    <n v="2"/>
    <n v="5"/>
    <n v="7"/>
    <n v="4"/>
    <n v="1"/>
    <n v="5"/>
    <n v="3"/>
    <n v="7"/>
    <n v="10"/>
    <n v="5"/>
    <n v="0"/>
    <n v="5"/>
    <n v="3"/>
    <n v="4"/>
    <n v="7"/>
    <n v="2"/>
    <n v="4"/>
    <n v="6"/>
    <n v="19"/>
    <n v="21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532J"/>
    <n v="4"/>
    <s v="DISCONTINUO"/>
    <s v="MELCHOR OCAMPO"/>
    <n v="8"/>
    <s v="CHIHUAHUA"/>
    <n v="8"/>
    <s v="CHIHUAHUA"/>
    <n v="20"/>
    <s v="CHĂŤNIPAS"/>
    <n v="52"/>
    <s v="GUADALUPE VICTORIA"/>
    <s v="CALLE GUADALUPE VICTORIA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22"/>
    <n v="19"/>
    <n v="41"/>
    <n v="22"/>
    <n v="19"/>
    <n v="41"/>
    <n v="3"/>
    <n v="1"/>
    <n v="4"/>
    <n v="4"/>
    <n v="0"/>
    <n v="4"/>
    <n v="5"/>
    <n v="1"/>
    <n v="6"/>
    <n v="4"/>
    <n v="5"/>
    <n v="9"/>
    <n v="3"/>
    <n v="3"/>
    <n v="6"/>
    <n v="3"/>
    <n v="3"/>
    <n v="6"/>
    <n v="5"/>
    <n v="5"/>
    <n v="10"/>
    <n v="24"/>
    <n v="17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444H"/>
    <n v="1"/>
    <s v="MATUTINO"/>
    <s v="MANUEL GONZALEZ"/>
    <n v="8"/>
    <s v="CHIHUAHUA"/>
    <n v="8"/>
    <s v="CHIHUAHUA"/>
    <n v="27"/>
    <s v="GUACHOCHI"/>
    <n v="927"/>
    <s v="RANCHERĂŤA NANAYAHUACHI"/>
    <s v="CALLE RANCHERIA NANAYAHUACHI"/>
    <n v="0"/>
    <s v="PĂšBLICO"/>
    <x v="3"/>
    <n v="2"/>
    <s v="BĂSICA"/>
    <n v="2"/>
    <x v="2"/>
    <n v="3"/>
    <x v="4"/>
    <n v="0"/>
    <s v="NO APLICA"/>
    <n v="0"/>
    <s v="NO APLICA"/>
    <s v="08FZI0024W"/>
    <s v="08FJI0008D"/>
    <s v="08ADG0006B"/>
    <n v="0"/>
    <s v="I2019"/>
    <n v="20"/>
    <n v="17"/>
    <n v="37"/>
    <n v="20"/>
    <n v="17"/>
    <n v="37"/>
    <n v="3"/>
    <n v="1"/>
    <n v="4"/>
    <n v="8"/>
    <n v="4"/>
    <n v="12"/>
    <n v="6"/>
    <n v="3"/>
    <n v="9"/>
    <n v="2"/>
    <n v="1"/>
    <n v="3"/>
    <n v="3"/>
    <n v="5"/>
    <n v="8"/>
    <n v="4"/>
    <n v="2"/>
    <n v="6"/>
    <n v="3"/>
    <n v="4"/>
    <n v="7"/>
    <n v="26"/>
    <n v="19"/>
    <n v="4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608A"/>
    <n v="1"/>
    <s v="MATUTINO"/>
    <s v="CUAUHTEMOC"/>
    <n v="8"/>
    <s v="CHIHUAHUA"/>
    <n v="8"/>
    <s v="CHIHUAHUA"/>
    <n v="9"/>
    <s v="BOCOYNA"/>
    <n v="192"/>
    <s v="TALLARACHI"/>
    <s v="CALLE TAYARICHI"/>
    <n v="0"/>
    <s v="PĂšBLICO"/>
    <x v="3"/>
    <n v="2"/>
    <s v="BĂSICA"/>
    <n v="2"/>
    <x v="2"/>
    <n v="3"/>
    <x v="4"/>
    <n v="0"/>
    <s v="NO APLICA"/>
    <n v="0"/>
    <s v="NO APLICA"/>
    <s v="08FZI0003J"/>
    <s v="08FJI0002J"/>
    <s v="08ADG0003E"/>
    <n v="0"/>
    <s v="I2019"/>
    <n v="21"/>
    <n v="21"/>
    <n v="42"/>
    <n v="18"/>
    <n v="21"/>
    <n v="39"/>
    <n v="4"/>
    <n v="5"/>
    <n v="9"/>
    <n v="2"/>
    <n v="4"/>
    <n v="6"/>
    <n v="4"/>
    <n v="1"/>
    <n v="5"/>
    <n v="2"/>
    <n v="6"/>
    <n v="8"/>
    <n v="5"/>
    <n v="3"/>
    <n v="8"/>
    <n v="4"/>
    <n v="2"/>
    <n v="6"/>
    <n v="2"/>
    <n v="4"/>
    <n v="6"/>
    <n v="19"/>
    <n v="20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JN0019X"/>
    <n v="1"/>
    <s v="MATUTINO"/>
    <s v="MARGARITA MAZA DE JUAREZ"/>
    <n v="8"/>
    <s v="CHIHUAHUA"/>
    <n v="8"/>
    <s v="CHIHUAHUA"/>
    <n v="19"/>
    <s v="CHIHUAHUA"/>
    <n v="1"/>
    <s v="CHIHUAHUA"/>
    <s v="CALLE FRESNO"/>
    <n v="1506"/>
    <s v="PĂšBLICO"/>
    <x v="3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6"/>
    <n v="8"/>
    <n v="14"/>
    <n v="20"/>
    <n v="15"/>
    <n v="35"/>
    <n v="12"/>
    <n v="18"/>
    <n v="30"/>
    <n v="0"/>
    <n v="0"/>
    <n v="0"/>
    <n v="0"/>
    <n v="0"/>
    <n v="0"/>
    <n v="0"/>
    <n v="0"/>
    <n v="0"/>
    <n v="38"/>
    <n v="41"/>
    <n v="79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7"/>
    <n v="0"/>
    <n v="3"/>
    <n v="0"/>
    <n v="1"/>
    <n v="1"/>
    <n v="0"/>
    <n v="0"/>
    <n v="0"/>
    <n v="1"/>
    <n v="3"/>
    <n v="6"/>
    <n v="3"/>
  </r>
  <r>
    <s v="08DJN0510A"/>
    <n v="1"/>
    <s v="MATUTINO"/>
    <s v="NIĂ‘O ARTILLERO"/>
    <n v="8"/>
    <s v="CHIHUAHUA"/>
    <n v="8"/>
    <s v="CHIHUAHUA"/>
    <n v="8"/>
    <s v="BATOPILAS DE MANUEL GĂ“MEZ MORĂŤN"/>
    <n v="1"/>
    <s v="BATOPILAS DE MANUEL GĂ“MEZ MORĂŤN"/>
    <s v="CALLE SANTOS DEGOLLADO"/>
    <n v="152"/>
    <s v="PĂšBLICO"/>
    <x v="3"/>
    <n v="2"/>
    <s v="BĂSICA"/>
    <n v="1"/>
    <x v="0"/>
    <n v="1"/>
    <x v="1"/>
    <n v="0"/>
    <s v="NO APLICA"/>
    <n v="0"/>
    <s v="NO APLICA"/>
    <s v="08FZP0021I"/>
    <s v="08FJZ0106V"/>
    <s v="08ADG0003E"/>
    <n v="0"/>
    <s v="I2019"/>
    <n v="0"/>
    <n v="0"/>
    <n v="0"/>
    <n v="0"/>
    <n v="0"/>
    <n v="0"/>
    <n v="0"/>
    <n v="0"/>
    <n v="0"/>
    <n v="14"/>
    <n v="5"/>
    <n v="19"/>
    <n v="8"/>
    <n v="21"/>
    <n v="29"/>
    <n v="13"/>
    <n v="17"/>
    <n v="30"/>
    <n v="0"/>
    <n v="0"/>
    <n v="0"/>
    <n v="0"/>
    <n v="0"/>
    <n v="0"/>
    <n v="0"/>
    <n v="0"/>
    <n v="0"/>
    <n v="35"/>
    <n v="43"/>
    <n v="7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1"/>
    <n v="1"/>
    <n v="1"/>
    <n v="0"/>
    <n v="0"/>
    <n v="0"/>
    <n v="1"/>
    <n v="4"/>
    <n v="4"/>
    <n v="4"/>
  </r>
  <r>
    <s v="08EJN0188R"/>
    <n v="1"/>
    <s v="MATUTINO"/>
    <s v="NARCISO MENDOZA 1066"/>
    <n v="8"/>
    <s v="CHIHUAHUA"/>
    <n v="8"/>
    <s v="CHIHUAHUA"/>
    <n v="6"/>
    <s v="BACHĂŤNIVA"/>
    <n v="1"/>
    <s v="BACHĂŤNIVA"/>
    <s v="AVENIDA ZARAGOZA"/>
    <n v="2"/>
    <s v="PĂšBLICO"/>
    <x v="2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9"/>
    <n v="10"/>
    <n v="19"/>
    <n v="7"/>
    <n v="11"/>
    <n v="18"/>
    <n v="18"/>
    <n v="23"/>
    <n v="41"/>
    <n v="0"/>
    <n v="0"/>
    <n v="0"/>
    <n v="0"/>
    <n v="0"/>
    <n v="0"/>
    <n v="0"/>
    <n v="0"/>
    <n v="0"/>
    <n v="34"/>
    <n v="44"/>
    <n v="78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1"/>
    <n v="1"/>
    <n v="2"/>
    <n v="0"/>
    <n v="0"/>
    <n v="0"/>
    <n v="0"/>
    <n v="4"/>
    <n v="4"/>
    <n v="4"/>
  </r>
  <r>
    <s v="08DJN0006T"/>
    <n v="1"/>
    <s v="MATUTINO"/>
    <s v="JACOBO ROSSEAU"/>
    <n v="8"/>
    <s v="CHIHUAHUA"/>
    <n v="8"/>
    <s v="CHIHUAHUA"/>
    <n v="19"/>
    <s v="CHIHUAHUA"/>
    <n v="1"/>
    <s v="CHIHUAHUA"/>
    <s v="CALLE MIGUEL ANGEL "/>
    <n v="0"/>
    <s v="PĂšBLICO"/>
    <x v="3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4"/>
    <n v="6"/>
    <n v="10"/>
    <n v="15"/>
    <n v="17"/>
    <n v="32"/>
    <n v="17"/>
    <n v="21"/>
    <n v="38"/>
    <n v="0"/>
    <n v="0"/>
    <n v="0"/>
    <n v="0"/>
    <n v="0"/>
    <n v="0"/>
    <n v="0"/>
    <n v="0"/>
    <n v="0"/>
    <n v="36"/>
    <n v="44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6"/>
    <n v="0"/>
    <n v="3"/>
    <n v="0"/>
    <n v="0"/>
    <n v="1"/>
    <n v="0"/>
    <n v="0"/>
    <n v="0"/>
    <n v="2"/>
    <n v="3"/>
    <n v="5"/>
    <n v="3"/>
  </r>
  <r>
    <s v="08PJN0291J"/>
    <n v="1"/>
    <s v="MATUTINO"/>
    <s v="ROSARIO CASTELLANOS"/>
    <n v="8"/>
    <s v="CHIHUAHUA"/>
    <n v="8"/>
    <s v="CHIHUAHUA"/>
    <n v="37"/>
    <s v="JUĂREZ"/>
    <n v="1"/>
    <s v="JUĂREZ"/>
    <s v="CALLE VENUSTIANO CARRANZA"/>
    <n v="1518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"/>
    <n v="2"/>
    <n v="4"/>
    <n v="15"/>
    <n v="16"/>
    <n v="31"/>
    <n v="21"/>
    <n v="19"/>
    <n v="40"/>
    <n v="0"/>
    <n v="0"/>
    <n v="0"/>
    <n v="0"/>
    <n v="0"/>
    <n v="0"/>
    <n v="0"/>
    <n v="0"/>
    <n v="0"/>
    <n v="38"/>
    <n v="37"/>
    <n v="75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6"/>
    <n v="1"/>
    <n v="3"/>
    <n v="0"/>
    <n v="1"/>
    <n v="2"/>
    <n v="0"/>
    <n v="0"/>
    <n v="0"/>
    <n v="1"/>
    <n v="4"/>
    <n v="18"/>
    <n v="5"/>
  </r>
  <r>
    <s v="08DTV0012T"/>
    <n v="1"/>
    <s v="MATUTINO"/>
    <s v="MIGUEL HIDALGO"/>
    <n v="8"/>
    <s v="CHIHUAHUA"/>
    <n v="8"/>
    <s v="CHIHUAHUA"/>
    <n v="31"/>
    <s v="GUERRERO"/>
    <n v="67"/>
    <s v="CUEVA DEL TORO (NATAHUACHI)"/>
    <s v="CALLE NATAHUACHI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15"/>
    <n v="21"/>
    <n v="36"/>
    <n v="15"/>
    <n v="21"/>
    <n v="36"/>
    <n v="4"/>
    <n v="8"/>
    <n v="12"/>
    <n v="12"/>
    <n v="5"/>
    <n v="17"/>
    <n v="6"/>
    <n v="5"/>
    <n v="11"/>
    <n v="5"/>
    <n v="8"/>
    <n v="13"/>
    <n v="0"/>
    <n v="0"/>
    <n v="0"/>
    <n v="0"/>
    <n v="0"/>
    <n v="0"/>
    <n v="0"/>
    <n v="0"/>
    <n v="0"/>
    <n v="23"/>
    <n v="18"/>
    <n v="4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DJN2192S"/>
    <n v="1"/>
    <s v="MATUTINO"/>
    <s v="OTILIA GARCIA NEIRA"/>
    <n v="8"/>
    <s v="CHIHUAHUA"/>
    <n v="8"/>
    <s v="CHIHUAHUA"/>
    <n v="19"/>
    <s v="CHIHUAHUA"/>
    <n v="1"/>
    <s v="CHIHUAHUA"/>
    <s v="CALLE MINA LA PAZ"/>
    <n v="0"/>
    <s v="PĂšBLICO"/>
    <x v="3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4"/>
    <n v="8"/>
    <n v="12"/>
    <n v="25"/>
    <n v="12"/>
    <n v="37"/>
    <n v="18"/>
    <n v="13"/>
    <n v="31"/>
    <n v="0"/>
    <n v="0"/>
    <n v="0"/>
    <n v="0"/>
    <n v="0"/>
    <n v="0"/>
    <n v="0"/>
    <n v="0"/>
    <n v="0"/>
    <n v="47"/>
    <n v="33"/>
    <n v="80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4"/>
    <n v="3"/>
  </r>
  <r>
    <s v="08EJN0104T"/>
    <n v="1"/>
    <s v="MATUTINO"/>
    <s v="CLUB DE LEONES 1108"/>
    <n v="8"/>
    <s v="CHIHUAHUA"/>
    <n v="8"/>
    <s v="CHIHUAHUA"/>
    <n v="50"/>
    <s v="NUEVO CASAS GRANDES"/>
    <n v="1"/>
    <s v="NUEVO CASAS GRANDES"/>
    <s v="CALLE LIBERTAD"/>
    <n v="1911"/>
    <s v="PĂšBLICO"/>
    <x v="2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6"/>
    <n v="8"/>
    <n v="14"/>
    <n v="13"/>
    <n v="16"/>
    <n v="29"/>
    <n v="23"/>
    <n v="13"/>
    <n v="36"/>
    <n v="0"/>
    <n v="0"/>
    <n v="0"/>
    <n v="0"/>
    <n v="0"/>
    <n v="0"/>
    <n v="0"/>
    <n v="0"/>
    <n v="0"/>
    <n v="42"/>
    <n v="37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6"/>
    <n v="0"/>
    <n v="4"/>
    <n v="0"/>
    <n v="1"/>
    <n v="2"/>
    <n v="0"/>
    <n v="0"/>
    <n v="0"/>
    <n v="1"/>
    <n v="4"/>
    <n v="4"/>
    <n v="4"/>
  </r>
  <r>
    <s v="08PJN0299B"/>
    <n v="1"/>
    <s v="MATUTINO"/>
    <s v="BAMBINOS"/>
    <n v="8"/>
    <s v="CHIHUAHUA"/>
    <n v="8"/>
    <s v="CHIHUAHUA"/>
    <n v="21"/>
    <s v="DELICIAS"/>
    <n v="1"/>
    <s v="DELICIAS"/>
    <s v="CALLE 6A SUR"/>
    <n v="207"/>
    <s v="PRIVADO"/>
    <x v="1"/>
    <n v="2"/>
    <s v="BĂSICA"/>
    <n v="1"/>
    <x v="0"/>
    <n v="1"/>
    <x v="1"/>
    <n v="0"/>
    <s v="NO APLICA"/>
    <n v="0"/>
    <s v="NO APLICA"/>
    <s v="08FZP0006Q"/>
    <s v="08FJZ0003Z"/>
    <s v="08ADG0011N"/>
    <n v="0"/>
    <s v="I2019"/>
    <n v="0"/>
    <n v="0"/>
    <n v="0"/>
    <n v="0"/>
    <n v="0"/>
    <n v="0"/>
    <n v="0"/>
    <n v="0"/>
    <n v="0"/>
    <n v="13"/>
    <n v="4"/>
    <n v="17"/>
    <n v="14"/>
    <n v="13"/>
    <n v="27"/>
    <n v="22"/>
    <n v="9"/>
    <n v="31"/>
    <n v="0"/>
    <n v="0"/>
    <n v="0"/>
    <n v="0"/>
    <n v="0"/>
    <n v="0"/>
    <n v="0"/>
    <n v="0"/>
    <n v="0"/>
    <n v="49"/>
    <n v="26"/>
    <n v="7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1"/>
    <n v="0"/>
    <n v="1"/>
    <n v="10"/>
    <n v="0"/>
    <n v="5"/>
    <n v="1"/>
    <n v="2"/>
    <n v="2"/>
    <n v="0"/>
    <n v="0"/>
    <n v="0"/>
    <n v="0"/>
    <n v="5"/>
    <n v="6"/>
    <n v="5"/>
  </r>
  <r>
    <s v="08DPR0132G"/>
    <n v="1"/>
    <s v="MATUTINO"/>
    <s v="VICENTE RIVA PALACIO"/>
    <n v="8"/>
    <s v="CHIHUAHUA"/>
    <n v="8"/>
    <s v="CHIHUAHUA"/>
    <n v="29"/>
    <s v="GUADALUPE Y CALVO"/>
    <n v="400"/>
    <s v="TIGRE DE SAN RAFAEL (RINCĂ“N DEL TIGRE)"/>
    <s v="CALLE TIGRE DE SAN RAFAEL (RINCON DEL TIGRE)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9"/>
    <n v="20"/>
    <n v="39"/>
    <n v="19"/>
    <n v="20"/>
    <n v="39"/>
    <n v="2"/>
    <n v="1"/>
    <n v="3"/>
    <n v="0"/>
    <n v="4"/>
    <n v="4"/>
    <n v="0"/>
    <n v="4"/>
    <n v="4"/>
    <n v="1"/>
    <n v="8"/>
    <n v="9"/>
    <n v="5"/>
    <n v="5"/>
    <n v="10"/>
    <n v="8"/>
    <n v="1"/>
    <n v="9"/>
    <n v="3"/>
    <n v="3"/>
    <n v="6"/>
    <n v="17"/>
    <n v="25"/>
    <n v="4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370R"/>
    <n v="1"/>
    <s v="MATUTINO"/>
    <s v="CARMEN SERDAN"/>
    <n v="8"/>
    <s v="CHIHUAHUA"/>
    <n v="8"/>
    <s v="CHIHUAHUA"/>
    <n v="4"/>
    <s v="AQUILES SERDĂN"/>
    <n v="1"/>
    <s v="SANTA EULALIA"/>
    <s v="CALLE JUAREZ"/>
    <n v="39"/>
    <s v="PĂšBLICO"/>
    <x v="3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7"/>
    <n v="7"/>
    <n v="14"/>
    <n v="14"/>
    <n v="19"/>
    <n v="33"/>
    <n v="20"/>
    <n v="14"/>
    <n v="34"/>
    <n v="0"/>
    <n v="0"/>
    <n v="0"/>
    <n v="0"/>
    <n v="0"/>
    <n v="0"/>
    <n v="0"/>
    <n v="0"/>
    <n v="0"/>
    <n v="41"/>
    <n v="40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</r>
  <r>
    <s v="08EJN0033P"/>
    <n v="1"/>
    <s v="MATUTINO"/>
    <s v="VICENTE GUERRERO 1150"/>
    <n v="8"/>
    <s v="CHIHUAHUA"/>
    <n v="8"/>
    <s v="CHIHUAHUA"/>
    <n v="37"/>
    <s v="JUĂREZ"/>
    <n v="1"/>
    <s v="JUĂREZ"/>
    <s v="CALLE PLOMO"/>
    <n v="410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3"/>
    <n v="2"/>
    <n v="5"/>
    <n v="14"/>
    <n v="12"/>
    <n v="26"/>
    <n v="24"/>
    <n v="26"/>
    <n v="50"/>
    <n v="0"/>
    <n v="0"/>
    <n v="0"/>
    <n v="0"/>
    <n v="0"/>
    <n v="0"/>
    <n v="0"/>
    <n v="0"/>
    <n v="0"/>
    <n v="41"/>
    <n v="40"/>
    <n v="8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6"/>
    <n v="0"/>
    <n v="3"/>
    <n v="0"/>
    <n v="0"/>
    <n v="2"/>
    <n v="0"/>
    <n v="0"/>
    <n v="0"/>
    <n v="1"/>
    <n v="3"/>
    <n v="3"/>
    <n v="3"/>
  </r>
  <r>
    <s v="08PJN0049W"/>
    <n v="1"/>
    <s v="MATUTINO"/>
    <s v="COLEGIO DOZAL BILINGĂśE"/>
    <n v="8"/>
    <s v="CHIHUAHUA"/>
    <n v="8"/>
    <s v="CHIHUAHUA"/>
    <n v="19"/>
    <s v="CHIHUAHUA"/>
    <n v="1"/>
    <s v="CHIHUAHUA"/>
    <s v="CALLE SIMON BOLIVAR"/>
    <n v="500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4"/>
    <n v="12"/>
    <n v="16"/>
    <n v="11"/>
    <n v="14"/>
    <n v="25"/>
    <n v="18"/>
    <n v="17"/>
    <n v="35"/>
    <n v="0"/>
    <n v="0"/>
    <n v="0"/>
    <n v="0"/>
    <n v="0"/>
    <n v="0"/>
    <n v="0"/>
    <n v="0"/>
    <n v="0"/>
    <n v="33"/>
    <n v="43"/>
    <n v="76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2"/>
    <n v="0"/>
    <n v="7"/>
    <n v="14"/>
    <n v="0"/>
    <n v="3"/>
    <n v="1"/>
    <n v="0"/>
    <n v="0"/>
    <n v="0"/>
    <n v="0"/>
    <n v="0"/>
    <n v="2"/>
    <n v="3"/>
    <n v="5"/>
    <n v="5"/>
  </r>
  <r>
    <s v="08DPB0445G"/>
    <n v="1"/>
    <s v="MATUTINO"/>
    <s v="PASCUAL OROZCO"/>
    <n v="8"/>
    <s v="CHIHUAHUA"/>
    <n v="8"/>
    <s v="CHIHUAHUA"/>
    <n v="46"/>
    <s v="MORELOS"/>
    <n v="168"/>
    <s v="SANTA CRUZ"/>
    <s v="CALLE SANTA CRUZ"/>
    <n v="0"/>
    <s v="PĂšBLICO"/>
    <x v="3"/>
    <n v="2"/>
    <s v="BĂSICA"/>
    <n v="2"/>
    <x v="2"/>
    <n v="3"/>
    <x v="4"/>
    <n v="0"/>
    <s v="NO APLICA"/>
    <n v="0"/>
    <s v="NO APLICA"/>
    <s v="08FZI0009D"/>
    <s v="08FJI0003I"/>
    <s v="08ADG0006B"/>
    <n v="0"/>
    <s v="I2019"/>
    <n v="17"/>
    <n v="24"/>
    <n v="41"/>
    <n v="17"/>
    <n v="24"/>
    <n v="41"/>
    <n v="1"/>
    <n v="3"/>
    <n v="4"/>
    <n v="2"/>
    <n v="2"/>
    <n v="4"/>
    <n v="4"/>
    <n v="7"/>
    <n v="11"/>
    <n v="4"/>
    <n v="2"/>
    <n v="6"/>
    <n v="3"/>
    <n v="4"/>
    <n v="7"/>
    <n v="2"/>
    <n v="4"/>
    <n v="6"/>
    <n v="5"/>
    <n v="3"/>
    <n v="8"/>
    <n v="20"/>
    <n v="22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TV0017N"/>
    <n v="1"/>
    <s v="MATUTINO"/>
    <s v="TELESECUNDARIA 6022"/>
    <n v="8"/>
    <s v="CHIHUAHUA"/>
    <n v="8"/>
    <s v="CHIHUAHUA"/>
    <n v="21"/>
    <s v="DELICIAS"/>
    <n v="49"/>
    <s v="COLONIA EL ALAMITO"/>
    <s v="CALLE 20 DE NOVIEMBRE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25"/>
    <n v="14"/>
    <n v="39"/>
    <n v="14"/>
    <n v="10"/>
    <n v="24"/>
    <n v="8"/>
    <n v="2"/>
    <n v="10"/>
    <n v="7"/>
    <n v="12"/>
    <n v="19"/>
    <n v="6"/>
    <n v="7"/>
    <n v="13"/>
    <n v="9"/>
    <n v="5"/>
    <n v="14"/>
    <n v="0"/>
    <n v="0"/>
    <n v="0"/>
    <n v="0"/>
    <n v="0"/>
    <n v="0"/>
    <n v="0"/>
    <n v="0"/>
    <n v="0"/>
    <n v="22"/>
    <n v="24"/>
    <n v="46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5"/>
    <n v="2"/>
    <n v="1"/>
    <n v="0"/>
    <n v="0"/>
    <n v="0"/>
    <n v="0"/>
    <n v="0"/>
    <n v="0"/>
    <n v="0"/>
    <n v="3"/>
    <n v="3"/>
    <n v="3"/>
  </r>
  <r>
    <s v="08ETV0125V"/>
    <n v="1"/>
    <s v="MATUTINO"/>
    <s v="TELESECUNDARIA 6126"/>
    <n v="8"/>
    <s v="CHIHUAHUA"/>
    <n v="8"/>
    <s v="CHIHUAHUA"/>
    <n v="8"/>
    <s v="BATOPILAS DE MANUEL GĂ“MEZ MORĂŤN"/>
    <n v="223"/>
    <s v="YOQUIVO"/>
    <s v="NINGUNO NINGUNO"/>
    <n v="0"/>
    <s v="PĂšBLICO"/>
    <x v="2"/>
    <n v="2"/>
    <s v="BĂSICA"/>
    <n v="3"/>
    <x v="1"/>
    <n v="3"/>
    <x v="2"/>
    <n v="0"/>
    <s v="NO APLICA"/>
    <n v="0"/>
    <s v="NO APLICA"/>
    <s v="08FTV0008E"/>
    <m/>
    <m/>
    <n v="0"/>
    <s v="I2019"/>
    <n v="16"/>
    <n v="17"/>
    <n v="33"/>
    <n v="16"/>
    <n v="17"/>
    <n v="33"/>
    <n v="3"/>
    <n v="6"/>
    <n v="9"/>
    <n v="15"/>
    <n v="9"/>
    <n v="24"/>
    <n v="5"/>
    <n v="5"/>
    <n v="10"/>
    <n v="7"/>
    <n v="5"/>
    <n v="12"/>
    <n v="0"/>
    <n v="0"/>
    <n v="0"/>
    <n v="0"/>
    <n v="0"/>
    <n v="0"/>
    <n v="0"/>
    <n v="0"/>
    <n v="0"/>
    <n v="27"/>
    <n v="19"/>
    <n v="4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</r>
  <r>
    <s v="08DJN0277L"/>
    <n v="1"/>
    <s v="MATUTINO"/>
    <s v="AMADO NERVO"/>
    <n v="8"/>
    <s v="CHIHUAHUA"/>
    <n v="8"/>
    <s v="CHIHUAHUA"/>
    <n v="37"/>
    <s v="JUĂREZ"/>
    <n v="1"/>
    <s v="JUĂREZ"/>
    <s v="CALLE ABASOLO"/>
    <n v="0"/>
    <s v="PĂšBLICO"/>
    <x v="3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2"/>
    <n v="3"/>
    <n v="5"/>
    <n v="12"/>
    <n v="12"/>
    <n v="24"/>
    <n v="25"/>
    <n v="28"/>
    <n v="53"/>
    <n v="0"/>
    <n v="0"/>
    <n v="0"/>
    <n v="0"/>
    <n v="0"/>
    <n v="0"/>
    <n v="0"/>
    <n v="0"/>
    <n v="0"/>
    <n v="39"/>
    <n v="43"/>
    <n v="82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2"/>
    <n v="0"/>
    <n v="0"/>
    <n v="0"/>
    <n v="1"/>
    <n v="3"/>
    <n v="4"/>
    <n v="3"/>
  </r>
  <r>
    <s v="08EJN0174O"/>
    <n v="1"/>
    <s v="MATUTINO"/>
    <s v="HORTENSIA FLORES DE BORUNDA 1034"/>
    <n v="8"/>
    <s v="CHIHUAHUA"/>
    <n v="8"/>
    <s v="CHIHUAHUA"/>
    <n v="44"/>
    <s v="MATAMOROS"/>
    <n v="1"/>
    <s v="MARIANO MATAMOROS"/>
    <s v="CALLE OCAMPO"/>
    <n v="0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7"/>
    <n v="16"/>
    <n v="23"/>
    <n v="12"/>
    <n v="20"/>
    <n v="32"/>
    <n v="11"/>
    <n v="12"/>
    <n v="23"/>
    <n v="0"/>
    <n v="0"/>
    <n v="0"/>
    <n v="0"/>
    <n v="0"/>
    <n v="0"/>
    <n v="0"/>
    <n v="0"/>
    <n v="0"/>
    <n v="30"/>
    <n v="48"/>
    <n v="78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8"/>
    <n v="0"/>
    <n v="4"/>
    <n v="1"/>
    <n v="2"/>
    <n v="1"/>
    <n v="0"/>
    <n v="0"/>
    <n v="0"/>
    <n v="0"/>
    <n v="4"/>
    <n v="5"/>
    <n v="5"/>
  </r>
  <r>
    <s v="08PJN0379N"/>
    <n v="1"/>
    <s v="MATUTINO"/>
    <s v="COLEGIO INTERNACIONAL BILINGUE"/>
    <n v="8"/>
    <s v="CHIHUAHUA"/>
    <n v="8"/>
    <s v="CHIHUAHUA"/>
    <n v="19"/>
    <s v="CHIHUAHUA"/>
    <n v="1"/>
    <s v="CHIHUAHUA"/>
    <s v="CALLE MEDICINA"/>
    <n v="905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5"/>
    <n v="10"/>
    <n v="15"/>
    <n v="14"/>
    <n v="21"/>
    <n v="35"/>
    <n v="20"/>
    <n v="10"/>
    <n v="30"/>
    <n v="0"/>
    <n v="0"/>
    <n v="0"/>
    <n v="0"/>
    <n v="0"/>
    <n v="0"/>
    <n v="0"/>
    <n v="0"/>
    <n v="0"/>
    <n v="39"/>
    <n v="41"/>
    <n v="8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2"/>
    <n v="2"/>
    <n v="9"/>
    <n v="0"/>
    <n v="2"/>
    <n v="0"/>
    <n v="0"/>
    <n v="0"/>
    <n v="0"/>
    <n v="0"/>
    <n v="0"/>
    <n v="2"/>
    <n v="2"/>
    <n v="5"/>
    <n v="5"/>
  </r>
  <r>
    <s v="08DCC0134Z"/>
    <n v="1"/>
    <s v="MATUTINO"/>
    <s v="JUAN ESCUTIA"/>
    <n v="8"/>
    <s v="CHIHUAHUA"/>
    <n v="8"/>
    <s v="CHIHUAHUA"/>
    <n v="63"/>
    <s v="TEMĂ“SACHIC"/>
    <n v="74"/>
    <s v="YEPACHIC"/>
    <s v="CALLE YEPACHI"/>
    <n v="0"/>
    <s v="PĂšBLICO"/>
    <x v="3"/>
    <n v="2"/>
    <s v="BĂSICA"/>
    <n v="1"/>
    <x v="0"/>
    <n v="3"/>
    <x v="3"/>
    <n v="0"/>
    <s v="NO APLICA"/>
    <n v="0"/>
    <s v="NO APLICA"/>
    <s v="08FZI0041M"/>
    <s v="08FJI0006F"/>
    <s v="08ADG0010O"/>
    <n v="0"/>
    <s v="I2019"/>
    <n v="0"/>
    <n v="0"/>
    <n v="0"/>
    <n v="0"/>
    <n v="0"/>
    <n v="0"/>
    <n v="0"/>
    <n v="0"/>
    <n v="0"/>
    <n v="13"/>
    <n v="10"/>
    <n v="23"/>
    <n v="13"/>
    <n v="16"/>
    <n v="29"/>
    <n v="13"/>
    <n v="15"/>
    <n v="28"/>
    <n v="0"/>
    <n v="0"/>
    <n v="0"/>
    <n v="0"/>
    <n v="0"/>
    <n v="0"/>
    <n v="0"/>
    <n v="0"/>
    <n v="0"/>
    <n v="39"/>
    <n v="41"/>
    <n v="80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1"/>
    <n v="1"/>
    <n v="2"/>
    <n v="0"/>
    <n v="0"/>
    <n v="0"/>
    <n v="0"/>
    <n v="4"/>
    <n v="4"/>
    <n v="4"/>
  </r>
  <r>
    <s v="08PPR2102E"/>
    <n v="1"/>
    <s v="MATUTINO"/>
    <s v="TATOWI CENTRO EDUCATIVO"/>
    <n v="8"/>
    <s v="CHIHUAHUA"/>
    <n v="8"/>
    <s v="CHIHUAHUA"/>
    <n v="17"/>
    <s v="CUAUHTĂ‰MOC"/>
    <n v="1"/>
    <s v="CUAUHTĂ‰MOC"/>
    <s v="CALZADA BELISARIO CHAVEZ"/>
    <n v="5415"/>
    <s v="PRIVADO"/>
    <x v="1"/>
    <n v="2"/>
    <s v="BĂSICA"/>
    <n v="2"/>
    <x v="2"/>
    <n v="1"/>
    <x v="1"/>
    <n v="0"/>
    <s v="NO APLICA"/>
    <n v="0"/>
    <s v="NO APLICA"/>
    <s v="08FIZ0009D"/>
    <m/>
    <s v="08ADG0011N"/>
    <n v="0"/>
    <s v="I2019"/>
    <n v="18"/>
    <n v="18"/>
    <n v="36"/>
    <n v="18"/>
    <n v="18"/>
    <n v="36"/>
    <n v="0"/>
    <n v="0"/>
    <n v="0"/>
    <n v="3"/>
    <n v="4"/>
    <n v="7"/>
    <n v="5"/>
    <n v="4"/>
    <n v="9"/>
    <n v="7"/>
    <n v="5"/>
    <n v="12"/>
    <n v="2"/>
    <n v="5"/>
    <n v="7"/>
    <n v="1"/>
    <n v="3"/>
    <n v="4"/>
    <n v="0"/>
    <n v="0"/>
    <n v="0"/>
    <n v="18"/>
    <n v="21"/>
    <n v="39"/>
    <n v="1"/>
    <n v="1"/>
    <n v="1"/>
    <n v="1"/>
    <n v="1"/>
    <n v="0"/>
    <n v="0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2"/>
    <n v="0"/>
    <n v="4"/>
    <n v="12"/>
    <n v="1"/>
    <n v="4"/>
    <n v="1"/>
    <n v="1"/>
    <n v="1"/>
    <n v="1"/>
    <n v="1"/>
    <n v="0"/>
    <n v="0"/>
    <n v="5"/>
    <n v="5"/>
    <n v="5"/>
  </r>
  <r>
    <s v="08PPR2114J"/>
    <n v="1"/>
    <s v="MATUTINO"/>
    <s v="CENTRO EDUCATIVO SIEMBRA Y COSECHA"/>
    <n v="8"/>
    <s v="CHIHUAHUA"/>
    <n v="8"/>
    <s v="CHIHUAHUA"/>
    <n v="19"/>
    <s v="CHIHUAHUA"/>
    <n v="1"/>
    <s v="CHIHUAHUA"/>
    <s v="CALLE RAMON RAMOS"/>
    <n v="6221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8"/>
    <n v="19"/>
    <n v="37"/>
    <n v="18"/>
    <n v="19"/>
    <n v="37"/>
    <n v="2"/>
    <n v="3"/>
    <n v="5"/>
    <n v="1"/>
    <n v="4"/>
    <n v="5"/>
    <n v="3"/>
    <n v="7"/>
    <n v="10"/>
    <n v="3"/>
    <n v="3"/>
    <n v="6"/>
    <n v="4"/>
    <n v="3"/>
    <n v="7"/>
    <n v="4"/>
    <n v="3"/>
    <n v="7"/>
    <n v="5"/>
    <n v="2"/>
    <n v="7"/>
    <n v="20"/>
    <n v="22"/>
    <n v="42"/>
    <n v="0"/>
    <n v="0"/>
    <n v="0"/>
    <n v="0"/>
    <n v="0"/>
    <n v="1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0"/>
    <n v="6"/>
    <n v="0"/>
    <n v="3"/>
    <n v="0"/>
    <n v="0"/>
    <n v="0"/>
    <n v="0"/>
    <n v="0"/>
    <n v="1"/>
    <n v="2"/>
    <n v="3"/>
    <n v="3"/>
    <n v="3"/>
  </r>
  <r>
    <s v="08DJN0500U"/>
    <n v="1"/>
    <s v="MATUTINO"/>
    <s v="JUVENTINO ROSAS"/>
    <n v="8"/>
    <s v="CHIHUAHUA"/>
    <n v="8"/>
    <s v="CHIHUAHUA"/>
    <n v="9"/>
    <s v="BOCOYNA"/>
    <n v="169"/>
    <s v="SAN JUANITO"/>
    <s v="CALLE DIVISION DEL NORTE "/>
    <n v="0"/>
    <s v="PĂšBLICO"/>
    <x v="3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13"/>
    <n v="10"/>
    <n v="23"/>
    <n v="13"/>
    <n v="12"/>
    <n v="25"/>
    <n v="14"/>
    <n v="17"/>
    <n v="31"/>
    <n v="0"/>
    <n v="0"/>
    <n v="0"/>
    <n v="0"/>
    <n v="0"/>
    <n v="0"/>
    <n v="0"/>
    <n v="0"/>
    <n v="0"/>
    <n v="40"/>
    <n v="39"/>
    <n v="79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5"/>
    <n v="4"/>
  </r>
  <r>
    <s v="08PJN0514B"/>
    <n v="1"/>
    <s v="MATUTINO"/>
    <s v="CENTRO EDUCATIVO INTEGRAL MI ESPACIO S.C."/>
    <n v="8"/>
    <s v="CHIHUAHUA"/>
    <n v="8"/>
    <s v="CHIHUAHUA"/>
    <n v="19"/>
    <s v="CHIHUAHUA"/>
    <n v="1"/>
    <s v="CHIHUAHUA"/>
    <s v="CALLE SOR JUANA INES DE LA CRUZ"/>
    <n v="2305"/>
    <s v="PRIVADO"/>
    <x v="1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0"/>
    <n v="0"/>
    <n v="0"/>
    <n v="0"/>
    <n v="0"/>
    <n v="0"/>
    <n v="48"/>
    <n v="31"/>
    <n v="79"/>
    <n v="0"/>
    <n v="0"/>
    <n v="0"/>
    <n v="0"/>
    <n v="0"/>
    <n v="0"/>
    <n v="0"/>
    <n v="0"/>
    <n v="0"/>
    <n v="48"/>
    <n v="31"/>
    <n v="79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3"/>
    <n v="0"/>
    <n v="2"/>
    <n v="9"/>
    <n v="0"/>
    <n v="3"/>
    <n v="0"/>
    <n v="0"/>
    <n v="1"/>
    <n v="0"/>
    <n v="0"/>
    <n v="0"/>
    <n v="2"/>
    <n v="3"/>
    <n v="5"/>
    <n v="5"/>
  </r>
  <r>
    <s v="08DDI0001B"/>
    <n v="1"/>
    <s v="MATUTINO"/>
    <s v="CENTRO DE DESARROLLO INFANTIL NUM. 2"/>
    <n v="8"/>
    <s v="CHIHUAHUA"/>
    <n v="8"/>
    <s v="CHIHUAHUA"/>
    <n v="37"/>
    <s v="JUĂREZ"/>
    <n v="1"/>
    <s v="JUĂREZ"/>
    <s v="CALLE RIO BRAZAS"/>
    <n v="1755"/>
    <s v="PĂšBLICO"/>
    <x v="3"/>
    <n v="1"/>
    <s v="INICIAL"/>
    <n v="1"/>
    <x v="3"/>
    <n v="1"/>
    <x v="5"/>
    <n v="0"/>
    <s v="NO APLICA"/>
    <n v="0"/>
    <s v="NO APLICA"/>
    <s v="08FCJ0002P"/>
    <m/>
    <s v="08ADG0005C"/>
    <n v="0"/>
    <s v="I2019"/>
    <n v="0"/>
    <n v="0"/>
    <n v="0"/>
    <n v="0"/>
    <n v="0"/>
    <n v="0"/>
    <n v="0"/>
    <n v="0"/>
    <n v="0"/>
    <n v="10"/>
    <n v="16"/>
    <n v="26"/>
    <n v="11"/>
    <n v="19"/>
    <n v="30"/>
    <n v="17"/>
    <n v="10"/>
    <n v="27"/>
    <n v="0"/>
    <n v="0"/>
    <n v="0"/>
    <n v="0"/>
    <n v="0"/>
    <n v="0"/>
    <n v="0"/>
    <n v="0"/>
    <n v="0"/>
    <n v="38"/>
    <n v="45"/>
    <n v="83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</r>
  <r>
    <s v="08DPR0387H"/>
    <n v="1"/>
    <s v="MATUTINO"/>
    <s v="GUSTAVO DIAZ ORDAZ"/>
    <n v="8"/>
    <s v="CHIHUAHUA"/>
    <n v="8"/>
    <s v="CHIHUAHUA"/>
    <n v="46"/>
    <s v="MORELOS"/>
    <n v="160"/>
    <s v="SAN ANDRĂ‰S"/>
    <s v="CAMINO TRAMO LA FABRICA LA MESA DE LOS LEALES DERECHO KILOMETRO 15+0"/>
    <n v="0"/>
    <s v="PĂšBLICO"/>
    <x v="3"/>
    <n v="2"/>
    <s v="BĂSICA"/>
    <n v="2"/>
    <x v="2"/>
    <n v="1"/>
    <x v="1"/>
    <n v="0"/>
    <s v="NO APLICA"/>
    <n v="0"/>
    <s v="NO APLICA"/>
    <s v="08FIZ0253P"/>
    <s v="08FJS0130L"/>
    <s v="08ADG0006B"/>
    <n v="0"/>
    <s v="I2019"/>
    <n v="23"/>
    <n v="18"/>
    <n v="41"/>
    <n v="23"/>
    <n v="18"/>
    <n v="41"/>
    <n v="2"/>
    <n v="2"/>
    <n v="4"/>
    <n v="4"/>
    <n v="2"/>
    <n v="6"/>
    <n v="3"/>
    <n v="1"/>
    <n v="4"/>
    <n v="5"/>
    <n v="3"/>
    <n v="8"/>
    <n v="1"/>
    <n v="4"/>
    <n v="5"/>
    <n v="6"/>
    <n v="5"/>
    <n v="11"/>
    <n v="4"/>
    <n v="2"/>
    <n v="6"/>
    <n v="23"/>
    <n v="17"/>
    <n v="4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DPR0945C"/>
    <n v="1"/>
    <s v="MATUTINO"/>
    <s v="BENITO JUAREZ"/>
    <n v="8"/>
    <s v="CHIHUAHUA"/>
    <n v="8"/>
    <s v="CHIHUAHUA"/>
    <n v="38"/>
    <s v="JULIMES"/>
    <n v="12"/>
    <s v="COLONIA ESPERANZA"/>
    <s v="CALLE COLONIA ESPERANZA"/>
    <n v="0"/>
    <s v="PĂšBLICO"/>
    <x v="3"/>
    <n v="2"/>
    <s v="BĂSICA"/>
    <n v="2"/>
    <x v="2"/>
    <n v="1"/>
    <x v="1"/>
    <n v="0"/>
    <s v="NO APLICA"/>
    <n v="0"/>
    <s v="NO APLICA"/>
    <s v="08FIZ0223V"/>
    <s v="08FJS0125Z"/>
    <s v="08ADG0057I"/>
    <n v="0"/>
    <s v="I2019"/>
    <n v="18"/>
    <n v="19"/>
    <n v="37"/>
    <n v="18"/>
    <n v="19"/>
    <n v="37"/>
    <n v="2"/>
    <n v="3"/>
    <n v="5"/>
    <n v="1"/>
    <n v="8"/>
    <n v="9"/>
    <n v="0"/>
    <n v="3"/>
    <n v="3"/>
    <n v="5"/>
    <n v="1"/>
    <n v="6"/>
    <n v="5"/>
    <n v="3"/>
    <n v="8"/>
    <n v="4"/>
    <n v="6"/>
    <n v="10"/>
    <n v="6"/>
    <n v="3"/>
    <n v="9"/>
    <n v="21"/>
    <n v="24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</r>
  <r>
    <s v="08DJN0174P"/>
    <n v="1"/>
    <s v="MATUTINO"/>
    <s v="ABRAHAM GONZALEZ"/>
    <n v="8"/>
    <s v="CHIHUAHUA"/>
    <n v="8"/>
    <s v="CHIHUAHUA"/>
    <n v="19"/>
    <s v="CHIHUAHUA"/>
    <n v="1"/>
    <s v="CHIHUAHUA"/>
    <s v="CALLE J.J. CALVO"/>
    <n v="3810"/>
    <s v="PĂšBLICO"/>
    <x v="3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9"/>
    <n v="9"/>
    <n v="18"/>
    <n v="12"/>
    <n v="14"/>
    <n v="26"/>
    <n v="21"/>
    <n v="14"/>
    <n v="35"/>
    <n v="0"/>
    <n v="0"/>
    <n v="0"/>
    <n v="0"/>
    <n v="0"/>
    <n v="0"/>
    <n v="0"/>
    <n v="0"/>
    <n v="0"/>
    <n v="42"/>
    <n v="37"/>
    <n v="79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1"/>
    <n v="1"/>
    <n v="1"/>
    <n v="0"/>
    <n v="0"/>
    <n v="0"/>
    <n v="1"/>
    <n v="4"/>
    <n v="4"/>
    <n v="4"/>
  </r>
  <r>
    <s v="08EJN0223G"/>
    <n v="1"/>
    <s v="MATUTINO"/>
    <s v="SEHUAMACHI 1142"/>
    <n v="8"/>
    <s v="CHIHUAHUA"/>
    <n v="8"/>
    <s v="CHIHUAHUA"/>
    <n v="19"/>
    <s v="CHIHUAHUA"/>
    <n v="1"/>
    <s v="CHIHUAHUA"/>
    <s v="CALLE ENCINO"/>
    <n v="304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7"/>
    <n v="5"/>
    <n v="12"/>
    <n v="11"/>
    <n v="14"/>
    <n v="25"/>
    <n v="23"/>
    <n v="18"/>
    <n v="41"/>
    <n v="0"/>
    <n v="0"/>
    <n v="0"/>
    <n v="0"/>
    <n v="0"/>
    <n v="0"/>
    <n v="0"/>
    <n v="0"/>
    <n v="0"/>
    <n v="41"/>
    <n v="37"/>
    <n v="78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2"/>
    <n v="0"/>
    <n v="9"/>
    <n v="0"/>
    <n v="4"/>
    <n v="1"/>
    <n v="1"/>
    <n v="2"/>
    <n v="0"/>
    <n v="0"/>
    <n v="0"/>
    <n v="0"/>
    <n v="4"/>
    <n v="6"/>
    <n v="4"/>
  </r>
  <r>
    <s v="08EJN0334L"/>
    <n v="1"/>
    <s v="MATUTINO"/>
    <s v="FREINET 1302"/>
    <n v="8"/>
    <s v="CHIHUAHUA"/>
    <n v="8"/>
    <s v="CHIHUAHUA"/>
    <n v="19"/>
    <s v="CHIHUAHUA"/>
    <n v="1"/>
    <s v="CHIHUAHUA"/>
    <s v="CALLE UNIDAD CAMPESINA"/>
    <n v="10500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3"/>
    <n v="7"/>
    <n v="10"/>
    <n v="18"/>
    <n v="13"/>
    <n v="31"/>
    <n v="17"/>
    <n v="20"/>
    <n v="37"/>
    <n v="0"/>
    <n v="0"/>
    <n v="0"/>
    <n v="0"/>
    <n v="0"/>
    <n v="0"/>
    <n v="0"/>
    <n v="0"/>
    <n v="0"/>
    <n v="38"/>
    <n v="40"/>
    <n v="7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1"/>
    <n v="9"/>
    <n v="0"/>
    <n v="4"/>
    <n v="0"/>
    <n v="1"/>
    <n v="2"/>
    <n v="0"/>
    <n v="0"/>
    <n v="0"/>
    <n v="1"/>
    <n v="4"/>
    <n v="6"/>
    <n v="4"/>
  </r>
  <r>
    <s v="08DPB0693O"/>
    <n v="1"/>
    <s v="MATUTINO"/>
    <s v="JACINTO CANEK"/>
    <n v="8"/>
    <s v="CHIHUAHUA"/>
    <n v="8"/>
    <s v="CHIHUAHUA"/>
    <n v="27"/>
    <s v="GUACHOCHI"/>
    <n v="3007"/>
    <s v="SITANACHI"/>
    <s v="CALLE SITANACHI"/>
    <n v="0"/>
    <s v="PĂšBLICO"/>
    <x v="3"/>
    <n v="2"/>
    <s v="BĂSICA"/>
    <n v="2"/>
    <x v="2"/>
    <n v="3"/>
    <x v="4"/>
    <n v="0"/>
    <s v="NO APLICA"/>
    <n v="0"/>
    <s v="NO APLICA"/>
    <s v="08FZI0024W"/>
    <s v="08FJI0008D"/>
    <s v="08ADG0006B"/>
    <n v="0"/>
    <s v="I2019"/>
    <n v="23"/>
    <n v="17"/>
    <n v="40"/>
    <n v="23"/>
    <n v="17"/>
    <n v="40"/>
    <n v="1"/>
    <n v="0"/>
    <n v="1"/>
    <n v="2"/>
    <n v="4"/>
    <n v="6"/>
    <n v="5"/>
    <n v="4"/>
    <n v="9"/>
    <n v="3"/>
    <n v="2"/>
    <n v="5"/>
    <n v="5"/>
    <n v="5"/>
    <n v="10"/>
    <n v="5"/>
    <n v="5"/>
    <n v="10"/>
    <n v="4"/>
    <n v="1"/>
    <n v="5"/>
    <n v="24"/>
    <n v="21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TV0185K"/>
    <n v="1"/>
    <s v="MATUTINO"/>
    <s v="TELESECUNDARIA FEDERALIZADA"/>
    <n v="8"/>
    <s v="CHIHUAHUA"/>
    <n v="8"/>
    <s v="CHIHUAHUA"/>
    <n v="9"/>
    <s v="BOCOYNA"/>
    <n v="152"/>
    <s v="ROCHIVO"/>
    <s v="CALLE ROCHIVO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18"/>
    <n v="23"/>
    <n v="41"/>
    <n v="18"/>
    <n v="23"/>
    <n v="41"/>
    <n v="3"/>
    <n v="7"/>
    <n v="10"/>
    <n v="3"/>
    <n v="6"/>
    <n v="9"/>
    <n v="9"/>
    <n v="9"/>
    <n v="18"/>
    <n v="5"/>
    <n v="6"/>
    <n v="11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</r>
  <r>
    <s v="08DPR0976W"/>
    <n v="4"/>
    <s v="DISCONTINUO"/>
    <s v="CUAUHTEMOC"/>
    <n v="8"/>
    <s v="CHIHUAHUA"/>
    <n v="8"/>
    <s v="CHIHUAHUA"/>
    <n v="29"/>
    <s v="GUADALUPE Y CALVO"/>
    <n v="211"/>
    <s v="SAN PEDRO DE CHINATĂš (RANCHERĂŤA SAN PEDRO)"/>
    <s v="CALLE SAN PEDRO DE CHINATU (RANCHERIA SAN PEDRO)"/>
    <n v="0"/>
    <s v="PĂšBLICO"/>
    <x v="3"/>
    <n v="2"/>
    <s v="BĂSICA"/>
    <n v="2"/>
    <x v="2"/>
    <n v="1"/>
    <x v="1"/>
    <n v="0"/>
    <s v="NO APLICA"/>
    <n v="0"/>
    <s v="NO APLICA"/>
    <s v="08FIZ0249C"/>
    <s v="08FJS0130L"/>
    <s v="08ADG0006B"/>
    <n v="0"/>
    <s v="I2019"/>
    <n v="23"/>
    <n v="21"/>
    <n v="44"/>
    <n v="23"/>
    <n v="21"/>
    <n v="44"/>
    <n v="5"/>
    <n v="5"/>
    <n v="10"/>
    <n v="6"/>
    <n v="3"/>
    <n v="9"/>
    <n v="2"/>
    <n v="4"/>
    <n v="6"/>
    <n v="5"/>
    <n v="3"/>
    <n v="8"/>
    <n v="1"/>
    <n v="3"/>
    <n v="4"/>
    <n v="5"/>
    <n v="3"/>
    <n v="8"/>
    <n v="1"/>
    <n v="1"/>
    <n v="2"/>
    <n v="20"/>
    <n v="17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455N"/>
    <n v="1"/>
    <s v="MATUTINO"/>
    <s v="IGNACIO ALLENDE"/>
    <n v="8"/>
    <s v="CHIHUAHUA"/>
    <n v="8"/>
    <s v="CHIHUAHUA"/>
    <n v="27"/>
    <s v="GUACHOCHI"/>
    <n v="1046"/>
    <s v="BASIGOCHI"/>
    <s v="CALLE BASIGOCHI"/>
    <n v="0"/>
    <s v="PĂšBLICO"/>
    <x v="3"/>
    <n v="2"/>
    <s v="BĂSICA"/>
    <n v="2"/>
    <x v="2"/>
    <n v="3"/>
    <x v="4"/>
    <n v="0"/>
    <s v="NO APLICA"/>
    <n v="0"/>
    <s v="NO APLICA"/>
    <s v="08FZI0023X"/>
    <s v="08FJI0008D"/>
    <s v="08ADG0006B"/>
    <n v="0"/>
    <s v="I2019"/>
    <n v="22"/>
    <n v="20"/>
    <n v="42"/>
    <n v="21"/>
    <n v="18"/>
    <n v="39"/>
    <n v="3"/>
    <n v="4"/>
    <n v="7"/>
    <n v="3"/>
    <n v="1"/>
    <n v="4"/>
    <n v="2"/>
    <n v="2"/>
    <n v="4"/>
    <n v="5"/>
    <n v="2"/>
    <n v="7"/>
    <n v="9"/>
    <n v="8"/>
    <n v="17"/>
    <n v="1"/>
    <n v="2"/>
    <n v="3"/>
    <n v="3"/>
    <n v="4"/>
    <n v="7"/>
    <n v="23"/>
    <n v="19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176C"/>
    <n v="1"/>
    <s v="MATUTINO"/>
    <s v="LAZARO CARDENAS DEL RIO"/>
    <n v="8"/>
    <s v="CHIHUAHUA"/>
    <n v="8"/>
    <s v="CHIHUAHUA"/>
    <n v="8"/>
    <s v="BATOPILAS DE MANUEL GĂ“MEZ MORĂŤN"/>
    <n v="153"/>
    <s v="KIRARE"/>
    <s v="CALLE KIRARE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3E"/>
    <n v="0"/>
    <s v="I2019"/>
    <n v="25"/>
    <n v="18"/>
    <n v="43"/>
    <n v="24"/>
    <n v="18"/>
    <n v="42"/>
    <n v="10"/>
    <n v="5"/>
    <n v="15"/>
    <n v="5"/>
    <n v="5"/>
    <n v="10"/>
    <n v="8"/>
    <n v="6"/>
    <n v="14"/>
    <n v="5"/>
    <n v="7"/>
    <n v="12"/>
    <n v="0"/>
    <n v="0"/>
    <n v="0"/>
    <n v="0"/>
    <n v="0"/>
    <n v="0"/>
    <n v="0"/>
    <n v="0"/>
    <n v="0"/>
    <n v="18"/>
    <n v="18"/>
    <n v="3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EJN0055A"/>
    <n v="1"/>
    <s v="MATUTINO"/>
    <s v="FEDERICO FROEBEL 1198"/>
    <n v="8"/>
    <s v="CHIHUAHUA"/>
    <n v="8"/>
    <s v="CHIHUAHUA"/>
    <n v="37"/>
    <s v="JUĂREZ"/>
    <n v="1"/>
    <s v="JUĂREZ"/>
    <s v="CALLE HEROES DEL CARRIZAL "/>
    <n v="2320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4"/>
    <n v="6"/>
    <n v="19"/>
    <n v="12"/>
    <n v="31"/>
    <n v="17"/>
    <n v="26"/>
    <n v="43"/>
    <n v="0"/>
    <n v="0"/>
    <n v="0"/>
    <n v="0"/>
    <n v="0"/>
    <n v="0"/>
    <n v="0"/>
    <n v="0"/>
    <n v="0"/>
    <n v="38"/>
    <n v="42"/>
    <n v="80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7"/>
    <n v="1"/>
    <n v="3"/>
    <n v="0"/>
    <n v="1"/>
    <n v="2"/>
    <n v="0"/>
    <n v="0"/>
    <n v="0"/>
    <n v="1"/>
    <n v="4"/>
    <n v="4"/>
    <n v="4"/>
  </r>
  <r>
    <s v="08PJN0118B"/>
    <n v="1"/>
    <s v="MATUTINO"/>
    <s v="LITTLE KIDS COLEGIO BILINGĂśE"/>
    <n v="8"/>
    <s v="CHIHUAHUA"/>
    <n v="8"/>
    <s v="CHIHUAHUA"/>
    <n v="19"/>
    <s v="CHIHUAHUA"/>
    <n v="1"/>
    <s v="CHIHUAHUA"/>
    <s v="CALLE MISIONEROS"/>
    <n v="2706"/>
    <s v="PRIVADO"/>
    <x v="1"/>
    <n v="2"/>
    <s v="BĂSICA"/>
    <n v="1"/>
    <x v="0"/>
    <n v="1"/>
    <x v="1"/>
    <n v="0"/>
    <s v="NO APLICA"/>
    <n v="0"/>
    <s v="NO APLICA"/>
    <s v="08FZP0001V"/>
    <m/>
    <s v="08ADG0046C"/>
    <n v="0"/>
    <s v="I2019"/>
    <n v="0"/>
    <n v="0"/>
    <n v="0"/>
    <n v="0"/>
    <n v="0"/>
    <n v="0"/>
    <n v="0"/>
    <n v="0"/>
    <n v="0"/>
    <n v="8"/>
    <n v="6"/>
    <n v="14"/>
    <n v="17"/>
    <n v="15"/>
    <n v="32"/>
    <n v="21"/>
    <n v="15"/>
    <n v="36"/>
    <n v="0"/>
    <n v="0"/>
    <n v="0"/>
    <n v="0"/>
    <n v="0"/>
    <n v="0"/>
    <n v="0"/>
    <n v="0"/>
    <n v="0"/>
    <n v="46"/>
    <n v="36"/>
    <n v="8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2"/>
    <n v="1"/>
    <n v="1"/>
    <n v="7"/>
    <n v="0"/>
    <n v="2"/>
    <n v="0"/>
    <n v="0"/>
    <n v="0"/>
    <n v="0"/>
    <n v="0"/>
    <n v="0"/>
    <n v="2"/>
    <n v="2"/>
    <n v="5"/>
    <n v="5"/>
  </r>
  <r>
    <s v="08PJN0494E"/>
    <n v="1"/>
    <s v="MATUTINO"/>
    <s v="JARDIN DE NIĂ‘OS ESPACIO MONTESSORI A.C."/>
    <n v="8"/>
    <s v="CHIHUAHUA"/>
    <n v="8"/>
    <s v="CHIHUAHUA"/>
    <n v="21"/>
    <s v="DELICIAS"/>
    <n v="1"/>
    <s v="DELICIAS"/>
    <s v="AVENIDA 20 DE NOVIEMBRE"/>
    <n v="1722"/>
    <s v="PRIVADO"/>
    <x v="1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11"/>
    <n v="11"/>
    <n v="22"/>
    <n v="16"/>
    <n v="11"/>
    <n v="27"/>
    <n v="10"/>
    <n v="22"/>
    <n v="32"/>
    <n v="0"/>
    <n v="0"/>
    <n v="0"/>
    <n v="0"/>
    <n v="0"/>
    <n v="0"/>
    <n v="0"/>
    <n v="0"/>
    <n v="0"/>
    <n v="37"/>
    <n v="44"/>
    <n v="8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2"/>
    <n v="7"/>
    <n v="0"/>
    <n v="3"/>
    <n v="1"/>
    <n v="1"/>
    <n v="1"/>
    <n v="0"/>
    <n v="0"/>
    <n v="0"/>
    <n v="0"/>
    <n v="3"/>
    <n v="6"/>
    <n v="3"/>
  </r>
  <r>
    <s v="08EJN0179J"/>
    <n v="1"/>
    <s v="MATUTINO"/>
    <s v="CARLOS PACHECO 1059"/>
    <n v="8"/>
    <s v="CHIHUAHUA"/>
    <n v="8"/>
    <s v="CHIHUAHUA"/>
    <n v="7"/>
    <s v="BALLEZA"/>
    <n v="1"/>
    <s v="MARIANO BALLEZA"/>
    <s v="CALLE PLAZA JUAREZ "/>
    <n v="3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8"/>
    <n v="10"/>
    <n v="18"/>
    <n v="21"/>
    <n v="12"/>
    <n v="33"/>
    <n v="16"/>
    <n v="15"/>
    <n v="31"/>
    <n v="0"/>
    <n v="0"/>
    <n v="0"/>
    <n v="0"/>
    <n v="0"/>
    <n v="0"/>
    <n v="0"/>
    <n v="0"/>
    <n v="0"/>
    <n v="45"/>
    <n v="37"/>
    <n v="8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</r>
  <r>
    <s v="08DPR0122Z"/>
    <n v="1"/>
    <s v="MATUTINO"/>
    <s v="FRANCISCO I. MADERO"/>
    <n v="8"/>
    <s v="CHIHUAHUA"/>
    <n v="8"/>
    <s v="CHIHUAHUA"/>
    <n v="29"/>
    <s v="GUADALUPE Y CALVO"/>
    <n v="29"/>
    <s v="BUENA VISTA (MESA REDONDA)"/>
    <s v="CALLE BUENA VISTA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27"/>
    <n v="14"/>
    <n v="41"/>
    <n v="27"/>
    <n v="14"/>
    <n v="41"/>
    <n v="6"/>
    <n v="3"/>
    <n v="9"/>
    <n v="4"/>
    <n v="2"/>
    <n v="6"/>
    <n v="2"/>
    <n v="3"/>
    <n v="5"/>
    <n v="6"/>
    <n v="2"/>
    <n v="8"/>
    <n v="4"/>
    <n v="2"/>
    <n v="6"/>
    <n v="3"/>
    <n v="2"/>
    <n v="5"/>
    <n v="8"/>
    <n v="3"/>
    <n v="11"/>
    <n v="27"/>
    <n v="14"/>
    <n v="4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098P"/>
    <n v="1"/>
    <s v="MATUTINO"/>
    <s v="MURAKA"/>
    <n v="8"/>
    <s v="CHIHUAHUA"/>
    <n v="8"/>
    <s v="CHIHUAHUA"/>
    <n v="12"/>
    <s v="CARICHĂŤ"/>
    <n v="344"/>
    <s v="CHINEACHI"/>
    <s v="CALLE CHINEACHI"/>
    <n v="0"/>
    <s v="PĂšBLICO"/>
    <x v="3"/>
    <n v="2"/>
    <s v="BĂSICA"/>
    <n v="2"/>
    <x v="2"/>
    <n v="3"/>
    <x v="4"/>
    <n v="0"/>
    <s v="NO APLICA"/>
    <n v="0"/>
    <s v="NO APLICA"/>
    <s v="08FZI0026U"/>
    <s v="08FJI0009C"/>
    <s v="08ADG0010O"/>
    <n v="0"/>
    <s v="I2019"/>
    <n v="20"/>
    <n v="20"/>
    <n v="40"/>
    <n v="20"/>
    <n v="20"/>
    <n v="40"/>
    <n v="2"/>
    <n v="1"/>
    <n v="3"/>
    <n v="1"/>
    <n v="3"/>
    <n v="4"/>
    <n v="6"/>
    <n v="4"/>
    <n v="10"/>
    <n v="4"/>
    <n v="6"/>
    <n v="10"/>
    <n v="2"/>
    <n v="4"/>
    <n v="6"/>
    <n v="4"/>
    <n v="4"/>
    <n v="8"/>
    <n v="4"/>
    <n v="3"/>
    <n v="7"/>
    <n v="21"/>
    <n v="24"/>
    <n v="4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504F"/>
    <n v="1"/>
    <s v="MATUTINO"/>
    <s v="MARIO A. MACIAS"/>
    <n v="8"/>
    <s v="CHIHUAHUA"/>
    <n v="8"/>
    <s v="CHIHUAHUA"/>
    <n v="65"/>
    <s v="URIQUE"/>
    <n v="41"/>
    <s v="SAN ALONSO"/>
    <s v="CALLE SAN ALONSO"/>
    <n v="0"/>
    <s v="PĂšBLICO"/>
    <x v="3"/>
    <n v="2"/>
    <s v="BĂSICA"/>
    <n v="2"/>
    <x v="2"/>
    <n v="3"/>
    <x v="4"/>
    <n v="0"/>
    <s v="NO APLICA"/>
    <n v="0"/>
    <s v="NO APLICA"/>
    <s v="08FZI0015O"/>
    <s v="08FJI0005G"/>
    <s v="08ADG0003E"/>
    <n v="0"/>
    <s v="I2019"/>
    <n v="18"/>
    <n v="23"/>
    <n v="41"/>
    <n v="18"/>
    <n v="23"/>
    <n v="41"/>
    <n v="2"/>
    <n v="2"/>
    <n v="4"/>
    <n v="4"/>
    <n v="3"/>
    <n v="7"/>
    <n v="4"/>
    <n v="2"/>
    <n v="6"/>
    <n v="1"/>
    <n v="2"/>
    <n v="3"/>
    <n v="3"/>
    <n v="5"/>
    <n v="8"/>
    <n v="2"/>
    <n v="3"/>
    <n v="5"/>
    <n v="6"/>
    <n v="8"/>
    <n v="14"/>
    <n v="20"/>
    <n v="23"/>
    <n v="4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3"/>
    <n v="1"/>
    <n v="1"/>
    <n v="0"/>
    <n v="0"/>
    <n v="0"/>
    <n v="0"/>
    <n v="0"/>
    <n v="0"/>
    <n v="2"/>
    <n v="2"/>
    <n v="2"/>
    <n v="2"/>
  </r>
  <r>
    <s v="08DPB0730B"/>
    <n v="1"/>
    <s v="MATUTINO"/>
    <s v="CLEMENTE CRUZ HUAHUICHI"/>
    <n v="8"/>
    <s v="CHIHUAHUA"/>
    <n v="8"/>
    <s v="CHIHUAHUA"/>
    <n v="27"/>
    <s v="GUACHOCHI"/>
    <n v="2786"/>
    <s v="TURUSEACHI"/>
    <s v="CALLE TURUSEACHI"/>
    <n v="0"/>
    <s v="PĂšBLICO"/>
    <x v="3"/>
    <n v="2"/>
    <s v="BĂSICA"/>
    <n v="2"/>
    <x v="2"/>
    <n v="3"/>
    <x v="4"/>
    <n v="0"/>
    <s v="NO APLICA"/>
    <n v="0"/>
    <s v="NO APLICA"/>
    <s v="08FZI0005H"/>
    <s v="08FJI0003I"/>
    <s v="08ADG0006B"/>
    <n v="0"/>
    <s v="I2019"/>
    <n v="15"/>
    <n v="22"/>
    <n v="37"/>
    <n v="15"/>
    <n v="22"/>
    <n v="37"/>
    <n v="1"/>
    <n v="1"/>
    <n v="2"/>
    <n v="1"/>
    <n v="7"/>
    <n v="8"/>
    <n v="4"/>
    <n v="8"/>
    <n v="12"/>
    <n v="4"/>
    <n v="2"/>
    <n v="6"/>
    <n v="4"/>
    <n v="8"/>
    <n v="12"/>
    <n v="3"/>
    <n v="2"/>
    <n v="5"/>
    <n v="4"/>
    <n v="2"/>
    <n v="6"/>
    <n v="20"/>
    <n v="29"/>
    <n v="4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</r>
  <r>
    <s v="08DTV0164Y"/>
    <n v="1"/>
    <s v="MATUTINO"/>
    <s v="NAPU WE RULUA"/>
    <n v="8"/>
    <s v="CHIHUAHUA"/>
    <n v="8"/>
    <s v="CHIHUAHUA"/>
    <n v="27"/>
    <s v="GUACHOCHI"/>
    <n v="39"/>
    <s v="GUAHUACHIQUE"/>
    <s v="CALLE GUAHUACHIQUE"/>
    <n v="0"/>
    <s v="PĂšBLICO"/>
    <x v="3"/>
    <n v="2"/>
    <s v="BĂSICA"/>
    <n v="3"/>
    <x v="1"/>
    <n v="3"/>
    <x v="2"/>
    <n v="0"/>
    <s v="NO APLICA"/>
    <n v="0"/>
    <s v="NO APLICA"/>
    <s v="08FTV0040N"/>
    <m/>
    <s v="08ADG0003E"/>
    <n v="0"/>
    <s v="I2019"/>
    <n v="17"/>
    <n v="15"/>
    <n v="32"/>
    <n v="17"/>
    <n v="15"/>
    <n v="32"/>
    <n v="5"/>
    <n v="3"/>
    <n v="8"/>
    <n v="12"/>
    <n v="12"/>
    <n v="24"/>
    <n v="7"/>
    <n v="10"/>
    <n v="17"/>
    <n v="5"/>
    <n v="4"/>
    <n v="9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TV0221Z"/>
    <n v="1"/>
    <s v="MATUTINO"/>
    <s v="TELESECUNDARIA FEDERALIZADA"/>
    <n v="8"/>
    <s v="CHIHUAHUA"/>
    <n v="8"/>
    <s v="CHIHUAHUA"/>
    <n v="65"/>
    <s v="URIQUE"/>
    <n v="3"/>
    <s v="AREPONAPUCHI"/>
    <s v="CALLE AREPONAPUCHI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18"/>
    <n v="17"/>
    <n v="35"/>
    <n v="18"/>
    <n v="16"/>
    <n v="34"/>
    <n v="6"/>
    <n v="1"/>
    <n v="7"/>
    <n v="8"/>
    <n v="9"/>
    <n v="17"/>
    <n v="5"/>
    <n v="12"/>
    <n v="17"/>
    <n v="8"/>
    <n v="5"/>
    <n v="13"/>
    <n v="0"/>
    <n v="0"/>
    <n v="0"/>
    <n v="0"/>
    <n v="0"/>
    <n v="0"/>
    <n v="0"/>
    <n v="0"/>
    <n v="0"/>
    <n v="21"/>
    <n v="26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</r>
  <r>
    <s v="08ETV0001M"/>
    <n v="1"/>
    <s v="MATUTINO"/>
    <s v="TELESECUNDARIA 6002"/>
    <n v="8"/>
    <s v="CHIHUAHUA"/>
    <n v="8"/>
    <s v="CHIHUAHUA"/>
    <n v="55"/>
    <s v="ROSALES"/>
    <n v="7"/>
    <s v="LA GARITA"/>
    <s v="CALLE LA GARITA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32"/>
    <n v="13"/>
    <n v="45"/>
    <n v="19"/>
    <n v="12"/>
    <n v="31"/>
    <n v="6"/>
    <n v="4"/>
    <n v="10"/>
    <n v="11"/>
    <n v="5"/>
    <n v="16"/>
    <n v="8"/>
    <n v="4"/>
    <n v="12"/>
    <n v="8"/>
    <n v="6"/>
    <n v="14"/>
    <n v="0"/>
    <n v="0"/>
    <n v="0"/>
    <n v="0"/>
    <n v="0"/>
    <n v="0"/>
    <n v="0"/>
    <n v="0"/>
    <n v="0"/>
    <n v="27"/>
    <n v="15"/>
    <n v="4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EJN0109O"/>
    <n v="1"/>
    <s v="MATUTINO"/>
    <s v="MARIA MONTESSORI 1115"/>
    <n v="8"/>
    <s v="CHIHUAHUA"/>
    <n v="8"/>
    <s v="CHIHUAHUA"/>
    <n v="25"/>
    <s v="GĂ“MEZ FARĂŤAS"/>
    <n v="1"/>
    <s v="VALENTĂŤN GĂ“MEZ FARĂŤAS"/>
    <s v="CALLE 4 DE OCTUBRE"/>
    <n v="0"/>
    <s v="PĂšBLICO"/>
    <x v="2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8"/>
    <n v="12"/>
    <n v="20"/>
    <n v="17"/>
    <n v="11"/>
    <n v="28"/>
    <n v="17"/>
    <n v="16"/>
    <n v="33"/>
    <n v="0"/>
    <n v="0"/>
    <n v="0"/>
    <n v="0"/>
    <n v="0"/>
    <n v="0"/>
    <n v="0"/>
    <n v="0"/>
    <n v="0"/>
    <n v="42"/>
    <n v="39"/>
    <n v="81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4"/>
    <n v="1"/>
    <n v="1"/>
    <n v="2"/>
    <n v="0"/>
    <n v="0"/>
    <n v="0"/>
    <n v="0"/>
    <n v="4"/>
    <n v="4"/>
    <n v="4"/>
  </r>
  <r>
    <s v="08DPB0529O"/>
    <n v="4"/>
    <s v="DISCONTINUO"/>
    <s v="IGNACIO LEON RUIZ"/>
    <n v="8"/>
    <s v="CHIHUAHUA"/>
    <n v="8"/>
    <s v="CHIHUAHUA"/>
    <n v="12"/>
    <s v="CARICHĂŤ"/>
    <n v="52"/>
    <s v="RANCHERĂŤA TECUBICHI"/>
    <s v="CALLE RANCHERIA TECUBICHI"/>
    <n v="0"/>
    <s v="PĂšBLICO"/>
    <x v="3"/>
    <n v="2"/>
    <s v="BĂSICA"/>
    <n v="2"/>
    <x v="2"/>
    <n v="3"/>
    <x v="4"/>
    <n v="0"/>
    <s v="NO APLICA"/>
    <n v="0"/>
    <s v="NO APLICA"/>
    <s v="08FZI0038Z"/>
    <s v="08FJI0009C"/>
    <s v="08ADG0010O"/>
    <n v="0"/>
    <s v="I2019"/>
    <n v="26"/>
    <n v="16"/>
    <n v="42"/>
    <n v="26"/>
    <n v="16"/>
    <n v="42"/>
    <n v="5"/>
    <n v="1"/>
    <n v="6"/>
    <n v="2"/>
    <n v="4"/>
    <n v="6"/>
    <n v="6"/>
    <n v="5"/>
    <n v="11"/>
    <n v="5"/>
    <n v="1"/>
    <n v="6"/>
    <n v="4"/>
    <n v="4"/>
    <n v="8"/>
    <n v="4"/>
    <n v="4"/>
    <n v="8"/>
    <n v="2"/>
    <n v="1"/>
    <n v="3"/>
    <n v="23"/>
    <n v="19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726P"/>
    <n v="4"/>
    <s v="DISCONTINUO"/>
    <s v="CLEMENTE CRUZ HUAHUICHI"/>
    <n v="8"/>
    <s v="CHIHUAHUA"/>
    <n v="8"/>
    <s v="CHIHUAHUA"/>
    <n v="27"/>
    <s v="GUACHOCHI"/>
    <n v="88"/>
    <s v="YEGOCHI"/>
    <s v="CALLE YEGOCHI"/>
    <n v="0"/>
    <s v="PĂšBLICO"/>
    <x v="3"/>
    <n v="2"/>
    <s v="BĂSICA"/>
    <n v="2"/>
    <x v="2"/>
    <n v="3"/>
    <x v="4"/>
    <n v="0"/>
    <s v="NO APLICA"/>
    <n v="0"/>
    <s v="NO APLICA"/>
    <s v="08FZI0023X"/>
    <s v="08FJI0008D"/>
    <s v="08ADG0006B"/>
    <n v="0"/>
    <s v="I2019"/>
    <n v="21"/>
    <n v="22"/>
    <n v="43"/>
    <n v="21"/>
    <n v="22"/>
    <n v="43"/>
    <n v="2"/>
    <n v="4"/>
    <n v="6"/>
    <n v="2"/>
    <n v="1"/>
    <n v="3"/>
    <n v="4"/>
    <n v="2"/>
    <n v="6"/>
    <n v="4"/>
    <n v="6"/>
    <n v="10"/>
    <n v="4"/>
    <n v="3"/>
    <n v="7"/>
    <n v="3"/>
    <n v="3"/>
    <n v="6"/>
    <n v="5"/>
    <n v="4"/>
    <n v="9"/>
    <n v="22"/>
    <n v="19"/>
    <n v="4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ETV0064Y"/>
    <n v="1"/>
    <s v="MATUTINO"/>
    <s v="TELESECUNDARIA 6064"/>
    <n v="8"/>
    <s v="CHIHUAHUA"/>
    <n v="8"/>
    <s v="CHIHUAHUA"/>
    <n v="34"/>
    <s v="IGNACIO ZARAGOZA"/>
    <n v="16"/>
    <s v="FRANCISCO I. MADERO (SAN MIGUEL)"/>
    <s v="CALLE LAURELES"/>
    <n v="0"/>
    <s v="PĂšBLICO"/>
    <x v="2"/>
    <n v="2"/>
    <s v="BĂSICA"/>
    <n v="3"/>
    <x v="1"/>
    <n v="3"/>
    <x v="2"/>
    <n v="0"/>
    <s v="NO APLICA"/>
    <n v="0"/>
    <s v="NO APLICA"/>
    <s v="08FTV0009D"/>
    <m/>
    <m/>
    <n v="0"/>
    <s v="I2019"/>
    <n v="18"/>
    <n v="21"/>
    <n v="39"/>
    <n v="18"/>
    <n v="21"/>
    <n v="39"/>
    <n v="5"/>
    <n v="10"/>
    <n v="15"/>
    <n v="5"/>
    <n v="8"/>
    <n v="13"/>
    <n v="8"/>
    <n v="7"/>
    <n v="15"/>
    <n v="6"/>
    <n v="4"/>
    <n v="10"/>
    <n v="0"/>
    <n v="0"/>
    <n v="0"/>
    <n v="0"/>
    <n v="0"/>
    <n v="0"/>
    <n v="0"/>
    <n v="0"/>
    <n v="0"/>
    <n v="19"/>
    <n v="19"/>
    <n v="38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5"/>
    <n v="3"/>
  </r>
  <r>
    <s v="08EJN0331O"/>
    <n v="1"/>
    <s v="MATUTINO"/>
    <s v="CARRUSEL 1313"/>
    <n v="8"/>
    <s v="CHIHUAHUA"/>
    <n v="8"/>
    <s v="CHIHUAHUA"/>
    <n v="19"/>
    <s v="CHIHUAHUA"/>
    <n v="1"/>
    <s v="CHIHUAHUA"/>
    <s v="CALLE MARTIRES DE CHICAGO"/>
    <n v="39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5"/>
    <n v="8"/>
    <n v="13"/>
    <n v="11"/>
    <n v="17"/>
    <n v="28"/>
    <n v="17"/>
    <n v="22"/>
    <n v="39"/>
    <n v="0"/>
    <n v="0"/>
    <n v="0"/>
    <n v="0"/>
    <n v="0"/>
    <n v="0"/>
    <n v="0"/>
    <n v="0"/>
    <n v="0"/>
    <n v="33"/>
    <n v="47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</r>
  <r>
    <s v="08EJN0338H"/>
    <n v="1"/>
    <s v="MATUTINO"/>
    <s v="NORBERTO DOMINGUEZ SALAZAR 1314"/>
    <n v="8"/>
    <s v="CHIHUAHUA"/>
    <n v="8"/>
    <s v="CHIHUAHUA"/>
    <n v="32"/>
    <s v="HIDALGO DEL PARRAL"/>
    <n v="1"/>
    <s v="HIDALGO DEL PARRAL"/>
    <s v="CALLE TOWI"/>
    <n v="0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9"/>
    <n v="14"/>
    <n v="23"/>
    <n v="12"/>
    <n v="9"/>
    <n v="21"/>
    <n v="14"/>
    <n v="23"/>
    <n v="37"/>
    <n v="0"/>
    <n v="0"/>
    <n v="0"/>
    <n v="0"/>
    <n v="0"/>
    <n v="0"/>
    <n v="0"/>
    <n v="0"/>
    <n v="0"/>
    <n v="35"/>
    <n v="46"/>
    <n v="81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0"/>
    <n v="7"/>
    <n v="0"/>
    <n v="4"/>
    <n v="1"/>
    <n v="1"/>
    <n v="2"/>
    <n v="0"/>
    <n v="0"/>
    <n v="0"/>
    <n v="0"/>
    <n v="4"/>
    <n v="4"/>
    <n v="4"/>
  </r>
  <r>
    <s v="08DPR0700I"/>
    <n v="1"/>
    <s v="MATUTINO"/>
    <s v="CUAUHTEMOC"/>
    <n v="8"/>
    <s v="CHIHUAHUA"/>
    <n v="8"/>
    <s v="CHIHUAHUA"/>
    <n v="46"/>
    <s v="MORELOS"/>
    <n v="100"/>
    <s v="RANCHO MESA LOS LEALES"/>
    <s v="CALLE RANCHO MESA LOS LEALES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18"/>
    <n v="24"/>
    <n v="42"/>
    <n v="18"/>
    <n v="24"/>
    <n v="42"/>
    <n v="0"/>
    <n v="2"/>
    <n v="2"/>
    <n v="2"/>
    <n v="2"/>
    <n v="4"/>
    <n v="3"/>
    <n v="6"/>
    <n v="9"/>
    <n v="4"/>
    <n v="4"/>
    <n v="8"/>
    <n v="5"/>
    <n v="7"/>
    <n v="12"/>
    <n v="2"/>
    <n v="3"/>
    <n v="5"/>
    <n v="3"/>
    <n v="1"/>
    <n v="4"/>
    <n v="19"/>
    <n v="23"/>
    <n v="4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EJN0123H"/>
    <n v="1"/>
    <s v="MATUTINO"/>
    <s v="20 DE NOVIEMBRE 1012"/>
    <n v="8"/>
    <s v="CHIHUAHUA"/>
    <n v="8"/>
    <s v="CHIHUAHUA"/>
    <n v="19"/>
    <s v="CHIHUAHUA"/>
    <n v="1"/>
    <s v="CHIHUAHUA"/>
    <s v="CALLE 9A"/>
    <n v="3007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3"/>
    <n v="9"/>
    <n v="22"/>
    <n v="18"/>
    <n v="6"/>
    <n v="24"/>
    <n v="16"/>
    <n v="19"/>
    <n v="35"/>
    <n v="0"/>
    <n v="0"/>
    <n v="0"/>
    <n v="0"/>
    <n v="0"/>
    <n v="0"/>
    <n v="0"/>
    <n v="0"/>
    <n v="0"/>
    <n v="47"/>
    <n v="34"/>
    <n v="81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5"/>
    <n v="4"/>
  </r>
  <r>
    <s v="08DPR0762V"/>
    <n v="1"/>
    <s v="MATUTINO"/>
    <s v="RAFAEL RAMIREZ"/>
    <n v="8"/>
    <s v="CHIHUAHUA"/>
    <n v="8"/>
    <s v="CHIHUAHUA"/>
    <n v="46"/>
    <s v="MORELOS"/>
    <n v="165"/>
    <s v="SAN MIGUEL"/>
    <s v="CALLE SAN MIGUEL"/>
    <n v="0"/>
    <s v="PĂšBLICO"/>
    <x v="3"/>
    <n v="2"/>
    <s v="BĂSICA"/>
    <n v="2"/>
    <x v="2"/>
    <n v="1"/>
    <x v="1"/>
    <n v="0"/>
    <s v="NO APLICA"/>
    <n v="0"/>
    <s v="NO APLICA"/>
    <s v="08FIZ0253P"/>
    <s v="08FJS0130L"/>
    <s v="08ADG0006B"/>
    <n v="0"/>
    <s v="I2019"/>
    <n v="20"/>
    <n v="23"/>
    <n v="43"/>
    <n v="20"/>
    <n v="23"/>
    <n v="43"/>
    <n v="4"/>
    <n v="3"/>
    <n v="7"/>
    <n v="4"/>
    <n v="5"/>
    <n v="9"/>
    <n v="4"/>
    <n v="3"/>
    <n v="7"/>
    <n v="3"/>
    <n v="3"/>
    <n v="6"/>
    <n v="3"/>
    <n v="5"/>
    <n v="8"/>
    <n v="1"/>
    <n v="2"/>
    <n v="3"/>
    <n v="3"/>
    <n v="5"/>
    <n v="8"/>
    <n v="18"/>
    <n v="23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0889A"/>
    <n v="4"/>
    <s v="DISCONTINUO"/>
    <s v="JOSEFA ORTIZ DE DOMINGUEZ"/>
    <n v="8"/>
    <s v="CHIHUAHUA"/>
    <n v="8"/>
    <s v="CHIHUAHUA"/>
    <n v="9"/>
    <s v="BOCOYNA"/>
    <n v="16"/>
    <s v="BAHUINOCACHI"/>
    <s v="CALLE BAHUINOCACHI"/>
    <n v="0"/>
    <s v="PĂšBLICO"/>
    <x v="3"/>
    <n v="2"/>
    <s v="BĂSICA"/>
    <n v="2"/>
    <x v="2"/>
    <n v="1"/>
    <x v="1"/>
    <n v="0"/>
    <s v="NO APLICA"/>
    <n v="0"/>
    <s v="NO APLICA"/>
    <s v="08FIZ0214N"/>
    <s v="08FJS0124A"/>
    <s v="08ADG0003E"/>
    <n v="0"/>
    <s v="I2019"/>
    <n v="22"/>
    <n v="22"/>
    <n v="44"/>
    <n v="22"/>
    <n v="22"/>
    <n v="44"/>
    <n v="2"/>
    <n v="5"/>
    <n v="7"/>
    <n v="3"/>
    <n v="0"/>
    <n v="3"/>
    <n v="3"/>
    <n v="3"/>
    <n v="6"/>
    <n v="3"/>
    <n v="3"/>
    <n v="6"/>
    <n v="3"/>
    <n v="5"/>
    <n v="8"/>
    <n v="8"/>
    <n v="1"/>
    <n v="9"/>
    <n v="4"/>
    <n v="4"/>
    <n v="8"/>
    <n v="24"/>
    <n v="16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1003T"/>
    <n v="1"/>
    <s v="MATUTINO"/>
    <s v="19 DE NOVIEMBRE"/>
    <n v="8"/>
    <s v="CHIHUAHUA"/>
    <n v="8"/>
    <s v="CHIHUAHUA"/>
    <n v="31"/>
    <s v="GUERRERO"/>
    <n v="91"/>
    <s v="RANCHO DE SANTIAGO"/>
    <s v="CALLE RANCHOS DE SANTIAGO"/>
    <n v="0"/>
    <s v="PĂšBLICO"/>
    <x v="3"/>
    <n v="2"/>
    <s v="BĂSICA"/>
    <n v="2"/>
    <x v="2"/>
    <n v="1"/>
    <x v="1"/>
    <n v="0"/>
    <s v="NO APLICA"/>
    <n v="0"/>
    <s v="NO APLICA"/>
    <s v="08FIZ0208C"/>
    <s v="08FJS0123B"/>
    <s v="08ADG0003E"/>
    <n v="0"/>
    <s v="I2019"/>
    <n v="19"/>
    <n v="24"/>
    <n v="43"/>
    <n v="19"/>
    <n v="24"/>
    <n v="43"/>
    <n v="5"/>
    <n v="2"/>
    <n v="7"/>
    <n v="6"/>
    <n v="2"/>
    <n v="8"/>
    <n v="2"/>
    <n v="7"/>
    <n v="9"/>
    <n v="3"/>
    <n v="3"/>
    <n v="6"/>
    <n v="1"/>
    <n v="5"/>
    <n v="6"/>
    <n v="2"/>
    <n v="4"/>
    <n v="6"/>
    <n v="2"/>
    <n v="3"/>
    <n v="5"/>
    <n v="16"/>
    <n v="24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</r>
  <r>
    <s v="08ETV0108E"/>
    <n v="1"/>
    <s v="MATUTINO"/>
    <s v="TELESECUNDARIA 6108 &quot;PROFRA. IRMA GUADALUPE GĂ“MEZ BOJĂ“RQUEZ&quot;"/>
    <n v="8"/>
    <s v="CHIHUAHUA"/>
    <n v="8"/>
    <s v="CHIHUAHUA"/>
    <n v="61"/>
    <s v="SATEVĂ“"/>
    <n v="73"/>
    <s v="SAN JOSĂ‰ DEL SITIO"/>
    <s v="CALLE SAN JOSE DEL SITIO"/>
    <n v="0"/>
    <s v="PĂšBLICO"/>
    <x v="2"/>
    <n v="2"/>
    <s v="BĂSICA"/>
    <n v="3"/>
    <x v="1"/>
    <n v="3"/>
    <x v="2"/>
    <n v="0"/>
    <s v="NO APLICA"/>
    <n v="0"/>
    <s v="NO APLICA"/>
    <s v="08FTV0006G"/>
    <m/>
    <m/>
    <n v="0"/>
    <s v="I2019"/>
    <n v="20"/>
    <n v="17"/>
    <n v="37"/>
    <n v="18"/>
    <n v="14"/>
    <n v="32"/>
    <n v="9"/>
    <n v="2"/>
    <n v="11"/>
    <n v="12"/>
    <n v="8"/>
    <n v="20"/>
    <n v="9"/>
    <n v="10"/>
    <n v="19"/>
    <n v="2"/>
    <n v="5"/>
    <n v="7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TV0120Z"/>
    <n v="1"/>
    <s v="MATUTINO"/>
    <s v="TELESECUNDARIA 6121"/>
    <n v="8"/>
    <s v="CHIHUAHUA"/>
    <n v="8"/>
    <s v="CHIHUAHUA"/>
    <n v="26"/>
    <s v="GRAN MORELOS"/>
    <n v="18"/>
    <s v="LA PAZ"/>
    <s v="CALLE LA PAZ"/>
    <n v="0"/>
    <s v="PĂšBLICO"/>
    <x v="2"/>
    <n v="2"/>
    <s v="BĂSICA"/>
    <n v="3"/>
    <x v="1"/>
    <n v="3"/>
    <x v="2"/>
    <n v="0"/>
    <s v="NO APLICA"/>
    <n v="0"/>
    <s v="NO APLICA"/>
    <s v="08FTV0006G"/>
    <m/>
    <m/>
    <n v="0"/>
    <s v="I2019"/>
    <n v="18"/>
    <n v="20"/>
    <n v="38"/>
    <n v="18"/>
    <n v="20"/>
    <n v="38"/>
    <n v="3"/>
    <n v="9"/>
    <n v="12"/>
    <n v="7"/>
    <n v="6"/>
    <n v="13"/>
    <n v="7"/>
    <n v="3"/>
    <n v="10"/>
    <n v="9"/>
    <n v="10"/>
    <n v="19"/>
    <n v="0"/>
    <n v="0"/>
    <n v="0"/>
    <n v="0"/>
    <n v="0"/>
    <n v="0"/>
    <n v="0"/>
    <n v="0"/>
    <n v="0"/>
    <n v="23"/>
    <n v="19"/>
    <n v="4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TV0162Z"/>
    <n v="1"/>
    <s v="MATUTINO"/>
    <s v="TELESECUNDARIA 6162"/>
    <n v="8"/>
    <s v="CHIHUAHUA"/>
    <n v="8"/>
    <s v="CHIHUAHUA"/>
    <n v="9"/>
    <s v="BOCOYNA"/>
    <n v="124"/>
    <s v="PANALACHI"/>
    <s v="CALLE PANALACHI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20"/>
    <n v="20"/>
    <n v="40"/>
    <n v="20"/>
    <n v="20"/>
    <n v="40"/>
    <n v="4"/>
    <n v="6"/>
    <n v="10"/>
    <n v="3"/>
    <n v="10"/>
    <n v="13"/>
    <n v="7"/>
    <n v="6"/>
    <n v="13"/>
    <n v="7"/>
    <n v="8"/>
    <n v="15"/>
    <n v="0"/>
    <n v="0"/>
    <n v="0"/>
    <n v="0"/>
    <n v="0"/>
    <n v="0"/>
    <n v="0"/>
    <n v="0"/>
    <n v="0"/>
    <n v="17"/>
    <n v="24"/>
    <n v="4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0284V"/>
    <n v="1"/>
    <s v="MATUTINO"/>
    <s v="IGNACIO MANUEL ALTAMIRANO"/>
    <n v="8"/>
    <s v="CHIHUAHUA"/>
    <n v="8"/>
    <s v="CHIHUAHUA"/>
    <n v="40"/>
    <s v="MADERA"/>
    <n v="1"/>
    <s v="MADERA"/>
    <s v="CALLE MEXICO"/>
    <n v="0"/>
    <s v="PĂšBLICO"/>
    <x v="3"/>
    <n v="2"/>
    <s v="BĂSICA"/>
    <n v="1"/>
    <x v="0"/>
    <n v="1"/>
    <x v="1"/>
    <n v="0"/>
    <s v="NO APLICA"/>
    <n v="0"/>
    <s v="NO APLICA"/>
    <s v="08FZP0112Z"/>
    <s v="08FJZ0111G"/>
    <s v="08ADG0055K"/>
    <n v="0"/>
    <s v="I2019"/>
    <n v="0"/>
    <n v="0"/>
    <n v="0"/>
    <n v="0"/>
    <n v="0"/>
    <n v="0"/>
    <n v="0"/>
    <n v="0"/>
    <n v="0"/>
    <n v="8"/>
    <n v="5"/>
    <n v="13"/>
    <n v="12"/>
    <n v="14"/>
    <n v="26"/>
    <n v="18"/>
    <n v="25"/>
    <n v="43"/>
    <n v="0"/>
    <n v="0"/>
    <n v="0"/>
    <n v="0"/>
    <n v="0"/>
    <n v="0"/>
    <n v="0"/>
    <n v="0"/>
    <n v="0"/>
    <n v="38"/>
    <n v="44"/>
    <n v="82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4"/>
    <n v="1"/>
    <n v="1"/>
    <n v="2"/>
    <n v="0"/>
    <n v="0"/>
    <n v="0"/>
    <n v="0"/>
    <n v="4"/>
    <n v="5"/>
    <n v="5"/>
  </r>
  <r>
    <s v="08DJN0040Z"/>
    <n v="1"/>
    <s v="MATUTINO"/>
    <s v="DOMINGO FAUSTINO SARMIENTO"/>
    <n v="8"/>
    <s v="CHIHUAHUA"/>
    <n v="8"/>
    <s v="CHIHUAHUA"/>
    <n v="36"/>
    <s v="JIMĂ‰NEZ"/>
    <n v="1"/>
    <s v="JOSĂ‰ MARIANO JIMĂ‰NEZ"/>
    <s v="CALLE LIC.VERDAD E HIDALGO"/>
    <n v="206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1"/>
    <n v="4"/>
    <n v="15"/>
    <n v="16"/>
    <n v="15"/>
    <n v="31"/>
    <n v="25"/>
    <n v="13"/>
    <n v="38"/>
    <n v="0"/>
    <n v="0"/>
    <n v="0"/>
    <n v="0"/>
    <n v="0"/>
    <n v="0"/>
    <n v="0"/>
    <n v="0"/>
    <n v="0"/>
    <n v="52"/>
    <n v="32"/>
    <n v="84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6"/>
    <n v="0"/>
    <n v="3"/>
    <n v="0"/>
    <n v="0"/>
    <n v="1"/>
    <n v="0"/>
    <n v="0"/>
    <n v="0"/>
    <n v="2"/>
    <n v="3"/>
    <n v="3"/>
    <n v="3"/>
  </r>
  <r>
    <s v="08DPR0855K"/>
    <n v="2"/>
    <s v="VESPERTINO"/>
    <s v="JAIME BUSTILLOS BUSTILLOS"/>
    <n v="8"/>
    <s v="CHIHUAHUA"/>
    <n v="8"/>
    <s v="CHIHUAHUA"/>
    <n v="19"/>
    <s v="CHIHUAHUA"/>
    <n v="1"/>
    <s v="CHIHUAHUA"/>
    <s v="CALLE RIO OKAVANGO"/>
    <n v="0"/>
    <s v="PĂšBLICO"/>
    <x v="3"/>
    <n v="2"/>
    <s v="BĂSICA"/>
    <n v="2"/>
    <x v="2"/>
    <n v="1"/>
    <x v="1"/>
    <n v="0"/>
    <s v="NO APLICA"/>
    <n v="0"/>
    <s v="NO APLICA"/>
    <s v="08FIZ0130F"/>
    <s v="08FJS0108J"/>
    <s v="08ADG0046C"/>
    <n v="10"/>
    <s v="I2019"/>
    <n v="0"/>
    <n v="0"/>
    <n v="0"/>
    <n v="0"/>
    <n v="0"/>
    <n v="0"/>
    <n v="0"/>
    <n v="0"/>
    <n v="0"/>
    <n v="20"/>
    <n v="14"/>
    <n v="34"/>
    <n v="13"/>
    <n v="11"/>
    <n v="24"/>
    <n v="7"/>
    <n v="6"/>
    <n v="13"/>
    <n v="4"/>
    <n v="8"/>
    <n v="12"/>
    <n v="0"/>
    <n v="0"/>
    <n v="0"/>
    <n v="0"/>
    <n v="0"/>
    <n v="0"/>
    <n v="44"/>
    <n v="39"/>
    <n v="83"/>
    <n v="1"/>
    <n v="1"/>
    <n v="1"/>
    <n v="1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1"/>
    <n v="1"/>
    <n v="1"/>
    <n v="1"/>
    <n v="0"/>
    <n v="0"/>
    <n v="0"/>
    <n v="4"/>
    <n v="6"/>
    <n v="4"/>
  </r>
  <r>
    <s v="08DPB0721U"/>
    <n v="1"/>
    <s v="MATUTINO"/>
    <s v="VICTOR HUGO RASCON BANDA"/>
    <n v="8"/>
    <s v="CHIHUAHUA"/>
    <n v="8"/>
    <s v="CHIHUAHUA"/>
    <n v="66"/>
    <s v="URUACHI"/>
    <n v="1"/>
    <s v="URUACHI"/>
    <s v="CALLE EL ARCO"/>
    <n v="0"/>
    <s v="PĂšBLICO"/>
    <x v="3"/>
    <n v="2"/>
    <s v="BĂSICA"/>
    <n v="2"/>
    <x v="2"/>
    <n v="3"/>
    <x v="4"/>
    <n v="0"/>
    <s v="NO APLICA"/>
    <n v="0"/>
    <s v="NO APLICA"/>
    <s v="08FZI0002K"/>
    <s v="08FJI0001K"/>
    <s v="08ADG0003E"/>
    <n v="0"/>
    <s v="I2019"/>
    <n v="21"/>
    <n v="22"/>
    <n v="43"/>
    <n v="21"/>
    <n v="22"/>
    <n v="43"/>
    <n v="3"/>
    <n v="3"/>
    <n v="6"/>
    <n v="1"/>
    <n v="1"/>
    <n v="2"/>
    <n v="2"/>
    <n v="4"/>
    <n v="6"/>
    <n v="5"/>
    <n v="7"/>
    <n v="12"/>
    <n v="4"/>
    <n v="6"/>
    <n v="10"/>
    <n v="6"/>
    <n v="2"/>
    <n v="8"/>
    <n v="3"/>
    <n v="1"/>
    <n v="4"/>
    <n v="21"/>
    <n v="21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TV0151U"/>
    <n v="1"/>
    <s v="MATUTINO"/>
    <s v="SOY JUANA INES DE LA CRUZ"/>
    <n v="8"/>
    <s v="CHIHUAHUA"/>
    <n v="8"/>
    <s v="CHIHUAHUA"/>
    <n v="8"/>
    <s v="BATOPILAS DE MANUEL GĂ“MEZ MORĂŤN"/>
    <n v="195"/>
    <s v="SORICHIQUE"/>
    <s v="CALLE SOROCHIQUE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6B"/>
    <n v="0"/>
    <s v="I2019"/>
    <n v="17"/>
    <n v="26"/>
    <n v="43"/>
    <n v="17"/>
    <n v="26"/>
    <n v="43"/>
    <n v="6"/>
    <n v="9"/>
    <n v="15"/>
    <n v="6"/>
    <n v="4"/>
    <n v="10"/>
    <n v="5"/>
    <n v="9"/>
    <n v="14"/>
    <n v="5"/>
    <n v="8"/>
    <n v="13"/>
    <n v="0"/>
    <n v="0"/>
    <n v="0"/>
    <n v="0"/>
    <n v="0"/>
    <n v="0"/>
    <n v="0"/>
    <n v="0"/>
    <n v="0"/>
    <n v="16"/>
    <n v="21"/>
    <n v="3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2096P"/>
    <n v="2"/>
    <s v="VESPERTINO"/>
    <s v="JOSE DIEGO LIZARRAGA CONTRERAS"/>
    <n v="8"/>
    <s v="CHIHUAHUA"/>
    <n v="8"/>
    <s v="CHIHUAHUA"/>
    <n v="37"/>
    <s v="JUĂREZ"/>
    <n v="1"/>
    <s v="JUĂREZ"/>
    <s v="CALLE RIVERA DE ZEMPOALA"/>
    <n v="0"/>
    <s v="PĂšBLICO"/>
    <x v="3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3"/>
    <n v="3"/>
    <n v="6"/>
    <n v="9"/>
    <n v="14"/>
    <n v="23"/>
    <n v="26"/>
    <n v="29"/>
    <n v="55"/>
    <n v="0"/>
    <n v="0"/>
    <n v="0"/>
    <n v="0"/>
    <n v="0"/>
    <n v="0"/>
    <n v="0"/>
    <n v="0"/>
    <n v="0"/>
    <n v="38"/>
    <n v="46"/>
    <n v="8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6"/>
    <n v="3"/>
  </r>
  <r>
    <s v="08DJN2182L"/>
    <n v="1"/>
    <s v="MATUTINO"/>
    <s v="ROSARIO VERA PEĂ‘ALOZA"/>
    <n v="8"/>
    <s v="CHIHUAHUA"/>
    <n v="8"/>
    <s v="CHIHUAHUA"/>
    <n v="19"/>
    <s v="CHIHUAHUA"/>
    <n v="280"/>
    <s v="COLONIA OCAMPO (HACIENDA EL TORREĂ“N)"/>
    <s v="CALLE KILOMETRO 33 CARRETERA A CIUDAD JUAREZ"/>
    <n v="0"/>
    <s v="PĂšBLICO"/>
    <x v="3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4"/>
    <n v="7"/>
    <n v="11"/>
    <n v="17"/>
    <n v="21"/>
    <n v="38"/>
    <n v="20"/>
    <n v="14"/>
    <n v="34"/>
    <n v="0"/>
    <n v="0"/>
    <n v="0"/>
    <n v="0"/>
    <n v="0"/>
    <n v="0"/>
    <n v="0"/>
    <n v="0"/>
    <n v="0"/>
    <n v="41"/>
    <n v="42"/>
    <n v="83"/>
    <n v="0"/>
    <n v="1"/>
    <n v="1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6"/>
    <n v="1"/>
    <n v="3"/>
    <n v="0"/>
    <n v="1"/>
    <n v="1"/>
    <n v="0"/>
    <n v="0"/>
    <n v="0"/>
    <n v="2"/>
    <n v="4"/>
    <n v="3"/>
    <n v="3"/>
  </r>
  <r>
    <s v="08DJN2241K"/>
    <n v="1"/>
    <s v="MATUTINO"/>
    <s v="AARON PIĂ‘A MORA"/>
    <n v="8"/>
    <s v="CHIHUAHUA"/>
    <n v="8"/>
    <s v="CHIHUAHUA"/>
    <n v="19"/>
    <s v="CHIHUAHUA"/>
    <n v="1"/>
    <s v="CHIHUAHUA"/>
    <s v="AVENIDA EQUUS"/>
    <n v="0"/>
    <s v="PĂšBLICO"/>
    <x v="3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4"/>
    <n v="5"/>
    <n v="9"/>
    <n v="13"/>
    <n v="12"/>
    <n v="25"/>
    <n v="23"/>
    <n v="27"/>
    <n v="50"/>
    <n v="0"/>
    <n v="0"/>
    <n v="0"/>
    <n v="0"/>
    <n v="0"/>
    <n v="0"/>
    <n v="0"/>
    <n v="0"/>
    <n v="0"/>
    <n v="40"/>
    <n v="44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6"/>
    <n v="3"/>
  </r>
  <r>
    <s v="08PPR2061V"/>
    <n v="1"/>
    <s v="MATUTINO"/>
    <s v="COLEGIO DEL SOL TECNOLOGICO"/>
    <n v="8"/>
    <s v="CHIHUAHUA"/>
    <n v="8"/>
    <s v="CHIHUAHUA"/>
    <n v="37"/>
    <s v="JUĂREZ"/>
    <n v="1"/>
    <s v="JUĂREZ"/>
    <s v="AVENIDA DEL PARAISO"/>
    <n v="6708"/>
    <s v="PRIVADO"/>
    <x v="1"/>
    <n v="2"/>
    <s v="BĂSICA"/>
    <n v="2"/>
    <x v="2"/>
    <n v="1"/>
    <x v="1"/>
    <n v="0"/>
    <s v="NO APLICA"/>
    <n v="0"/>
    <s v="NO APLICA"/>
    <s v="08FIZ0163X"/>
    <s v="08FJS0114U"/>
    <s v="08ADG0005C"/>
    <n v="0"/>
    <s v="I2019"/>
    <n v="14"/>
    <n v="27"/>
    <n v="41"/>
    <n v="14"/>
    <n v="27"/>
    <n v="41"/>
    <n v="0"/>
    <n v="7"/>
    <n v="7"/>
    <n v="2"/>
    <n v="2"/>
    <n v="4"/>
    <n v="4"/>
    <n v="5"/>
    <n v="9"/>
    <n v="5"/>
    <n v="5"/>
    <n v="10"/>
    <n v="2"/>
    <n v="4"/>
    <n v="6"/>
    <n v="1"/>
    <n v="3"/>
    <n v="4"/>
    <n v="3"/>
    <n v="2"/>
    <n v="5"/>
    <n v="17"/>
    <n v="21"/>
    <n v="3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2"/>
    <n v="0"/>
    <n v="1"/>
    <n v="1"/>
    <n v="7"/>
    <n v="0"/>
    <n v="3"/>
    <n v="0"/>
    <n v="0"/>
    <n v="0"/>
    <n v="0"/>
    <n v="0"/>
    <n v="0"/>
    <n v="3"/>
    <n v="3"/>
    <n v="6"/>
    <n v="6"/>
  </r>
  <r>
    <s v="08ETV0157N"/>
    <n v="1"/>
    <s v="MATUTINO"/>
    <s v="TELESECUNDARIA 6154"/>
    <n v="8"/>
    <s v="CHIHUAHUA"/>
    <n v="8"/>
    <s v="CHIHUAHUA"/>
    <n v="35"/>
    <s v="JANOS"/>
    <n v="49"/>
    <s v="PANCHO VILLA (LA MORITA)"/>
    <s v="CALLE PANCHO VILLA (LA MORITA)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21"/>
    <n v="22"/>
    <n v="43"/>
    <n v="20"/>
    <n v="21"/>
    <n v="41"/>
    <n v="5"/>
    <n v="5"/>
    <n v="10"/>
    <n v="9"/>
    <n v="5"/>
    <n v="14"/>
    <n v="6"/>
    <n v="6"/>
    <n v="12"/>
    <n v="6"/>
    <n v="6"/>
    <n v="12"/>
    <n v="0"/>
    <n v="0"/>
    <n v="0"/>
    <n v="0"/>
    <n v="0"/>
    <n v="0"/>
    <n v="0"/>
    <n v="0"/>
    <n v="0"/>
    <n v="21"/>
    <n v="17"/>
    <n v="38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7"/>
    <n v="6"/>
  </r>
  <r>
    <s v="08DJN0524D"/>
    <n v="1"/>
    <s v="MATUTINO"/>
    <s v="ADOLFO LOPEZ MATEOS"/>
    <n v="8"/>
    <s v="CHIHUAHUA"/>
    <n v="8"/>
    <s v="CHIHUAHUA"/>
    <n v="29"/>
    <s v="GUADALUPE Y CALVO"/>
    <n v="1"/>
    <s v="GUADALUPE Y CALVO"/>
    <s v="CALLE 1 DE ENERO"/>
    <n v="600"/>
    <s v="PĂšBLICO"/>
    <x v="3"/>
    <n v="2"/>
    <s v="BĂSICA"/>
    <n v="1"/>
    <x v="0"/>
    <n v="1"/>
    <x v="1"/>
    <n v="0"/>
    <s v="NO APLICA"/>
    <n v="0"/>
    <s v="NO APLICA"/>
    <s v="08FZP0123F"/>
    <s v="08FJZ0107U"/>
    <s v="08ADG0007A"/>
    <n v="0"/>
    <s v="I2019"/>
    <n v="0"/>
    <n v="0"/>
    <n v="0"/>
    <n v="0"/>
    <n v="0"/>
    <n v="0"/>
    <n v="0"/>
    <n v="0"/>
    <n v="0"/>
    <n v="5"/>
    <n v="4"/>
    <n v="9"/>
    <n v="17"/>
    <n v="19"/>
    <n v="36"/>
    <n v="18"/>
    <n v="22"/>
    <n v="40"/>
    <n v="0"/>
    <n v="0"/>
    <n v="0"/>
    <n v="0"/>
    <n v="0"/>
    <n v="0"/>
    <n v="0"/>
    <n v="0"/>
    <n v="0"/>
    <n v="40"/>
    <n v="45"/>
    <n v="85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1"/>
    <n v="1"/>
    <n v="0"/>
    <n v="0"/>
    <n v="0"/>
    <n v="1"/>
    <n v="3"/>
    <n v="3"/>
    <n v="3"/>
  </r>
  <r>
    <s v="08DJN0900Q"/>
    <n v="1"/>
    <s v="MATUTINO"/>
    <s v="SOLIDARIDAD"/>
    <n v="8"/>
    <s v="CHIHUAHUA"/>
    <n v="8"/>
    <s v="CHIHUAHUA"/>
    <n v="19"/>
    <s v="CHIHUAHUA"/>
    <n v="1"/>
    <s v="CHIHUAHUA"/>
    <s v="AVENIDA MIGUEL SIGALA"/>
    <n v="801"/>
    <s v="PĂšBLICO"/>
    <x v="3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5"/>
    <n v="5"/>
    <n v="10"/>
    <n v="17"/>
    <n v="16"/>
    <n v="33"/>
    <n v="22"/>
    <n v="16"/>
    <n v="38"/>
    <n v="0"/>
    <n v="0"/>
    <n v="0"/>
    <n v="0"/>
    <n v="0"/>
    <n v="0"/>
    <n v="0"/>
    <n v="0"/>
    <n v="0"/>
    <n v="44"/>
    <n v="37"/>
    <n v="8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7"/>
    <n v="4"/>
  </r>
  <r>
    <s v="08DPR0419J"/>
    <n v="1"/>
    <s v="MATUTINO"/>
    <s v="DAMIAN CARMONA"/>
    <n v="8"/>
    <s v="CHIHUAHUA"/>
    <n v="8"/>
    <s v="CHIHUAHUA"/>
    <n v="11"/>
    <s v="CAMARGO"/>
    <n v="549"/>
    <s v="EL TECUĂN"/>
    <s v="CALLE RANCHO VIEJO/EL TECUAN"/>
    <n v="0"/>
    <s v="PĂšBLICO"/>
    <x v="3"/>
    <n v="2"/>
    <s v="BĂSICA"/>
    <n v="2"/>
    <x v="2"/>
    <n v="1"/>
    <x v="1"/>
    <n v="0"/>
    <s v="NO APLICA"/>
    <n v="0"/>
    <s v="NO APLICA"/>
    <s v="08FIZ0235Z"/>
    <s v="08FJS0127Y"/>
    <s v="08ADG0057I"/>
    <n v="0"/>
    <s v="I2019"/>
    <n v="21"/>
    <n v="24"/>
    <n v="45"/>
    <n v="21"/>
    <n v="24"/>
    <n v="45"/>
    <n v="6"/>
    <n v="4"/>
    <n v="10"/>
    <n v="3"/>
    <n v="0"/>
    <n v="3"/>
    <n v="2"/>
    <n v="2"/>
    <n v="4"/>
    <n v="4"/>
    <n v="5"/>
    <n v="9"/>
    <n v="1"/>
    <n v="4"/>
    <n v="5"/>
    <n v="2"/>
    <n v="2"/>
    <n v="4"/>
    <n v="6"/>
    <n v="4"/>
    <n v="10"/>
    <n v="18"/>
    <n v="17"/>
    <n v="3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6"/>
    <n v="3"/>
  </r>
  <r>
    <s v="08DPR0530E"/>
    <n v="1"/>
    <s v="MATUTINO"/>
    <s v="FELIPE ANGELES"/>
    <n v="8"/>
    <s v="CHIHUAHUA"/>
    <n v="8"/>
    <s v="CHIHUAHUA"/>
    <n v="62"/>
    <s v="SAUCILLO"/>
    <n v="4"/>
    <s v="ANCĂ“N DE CARROS"/>
    <s v="CALLE ANCON DE CARROS"/>
    <n v="0"/>
    <s v="PĂšBLICO"/>
    <x v="3"/>
    <n v="2"/>
    <s v="BĂSICA"/>
    <n v="2"/>
    <x v="2"/>
    <n v="1"/>
    <x v="1"/>
    <n v="0"/>
    <s v="NO APLICA"/>
    <n v="0"/>
    <s v="NO APLICA"/>
    <s v="08FIZ0234A"/>
    <s v="08FJS0127Y"/>
    <s v="08ADG0057I"/>
    <n v="0"/>
    <s v="I2019"/>
    <n v="20"/>
    <n v="21"/>
    <n v="41"/>
    <n v="19"/>
    <n v="21"/>
    <n v="40"/>
    <n v="6"/>
    <n v="6"/>
    <n v="12"/>
    <n v="6"/>
    <n v="5"/>
    <n v="11"/>
    <n v="0"/>
    <n v="0"/>
    <n v="0"/>
    <n v="0"/>
    <n v="0"/>
    <n v="0"/>
    <n v="7"/>
    <n v="9"/>
    <n v="16"/>
    <n v="6"/>
    <n v="6"/>
    <n v="12"/>
    <n v="0"/>
    <n v="0"/>
    <n v="0"/>
    <n v="19"/>
    <n v="20"/>
    <n v="39"/>
    <n v="1"/>
    <n v="0"/>
    <n v="0"/>
    <n v="1"/>
    <n v="1"/>
    <n v="0"/>
    <n v="0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1"/>
    <n v="0"/>
    <n v="0"/>
    <n v="1"/>
    <n v="1"/>
    <n v="0"/>
    <n v="0"/>
    <n v="3"/>
    <n v="4"/>
    <n v="3"/>
  </r>
  <r>
    <s v="08DTV0168U"/>
    <n v="1"/>
    <s v="MATUTINO"/>
    <s v="FRIDA KAHLO"/>
    <n v="8"/>
    <s v="CHIHUAHUA"/>
    <n v="8"/>
    <s v="CHIHUAHUA"/>
    <n v="65"/>
    <s v="URIQUE"/>
    <n v="1506"/>
    <s v="GUAGUEYVO"/>
    <s v="CALLE GUAGUEYVO"/>
    <n v="0"/>
    <s v="PĂšBLICO"/>
    <x v="3"/>
    <n v="2"/>
    <s v="BĂSICA"/>
    <n v="3"/>
    <x v="1"/>
    <n v="3"/>
    <x v="2"/>
    <n v="0"/>
    <s v="NO APLICA"/>
    <n v="0"/>
    <s v="NO APLICA"/>
    <s v="08FTV0040N"/>
    <m/>
    <s v="08ADG0003E"/>
    <n v="0"/>
    <s v="I2019"/>
    <n v="14"/>
    <n v="20"/>
    <n v="34"/>
    <n v="14"/>
    <n v="20"/>
    <n v="34"/>
    <n v="2"/>
    <n v="5"/>
    <n v="7"/>
    <n v="14"/>
    <n v="9"/>
    <n v="23"/>
    <n v="8"/>
    <n v="10"/>
    <n v="18"/>
    <n v="4"/>
    <n v="6"/>
    <n v="10"/>
    <n v="0"/>
    <n v="0"/>
    <n v="0"/>
    <n v="0"/>
    <n v="0"/>
    <n v="0"/>
    <n v="0"/>
    <n v="0"/>
    <n v="0"/>
    <n v="26"/>
    <n v="25"/>
    <n v="51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</r>
  <r>
    <s v="08DTV0184L"/>
    <n v="1"/>
    <s v="MATUTINO"/>
    <s v="TELESECUNDARIA FEDERALIZADA"/>
    <n v="8"/>
    <s v="CHIHUAHUA"/>
    <n v="8"/>
    <s v="CHIHUAHUA"/>
    <n v="7"/>
    <s v="BALLEZA"/>
    <n v="366"/>
    <s v="BAGUEACHI"/>
    <s v="CALLE CONOCIDO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22"/>
    <n v="12"/>
    <n v="34"/>
    <n v="20"/>
    <n v="10"/>
    <n v="30"/>
    <n v="5"/>
    <n v="2"/>
    <n v="7"/>
    <n v="16"/>
    <n v="12"/>
    <n v="28"/>
    <n v="7"/>
    <n v="6"/>
    <n v="13"/>
    <n v="7"/>
    <n v="2"/>
    <n v="9"/>
    <n v="0"/>
    <n v="0"/>
    <n v="0"/>
    <n v="0"/>
    <n v="0"/>
    <n v="0"/>
    <n v="0"/>
    <n v="0"/>
    <n v="0"/>
    <n v="30"/>
    <n v="20"/>
    <n v="50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6"/>
    <n v="6"/>
  </r>
  <r>
    <s v="08DJN0082Z"/>
    <n v="1"/>
    <s v="MATUTINO"/>
    <s v="CLUB DE LEONES"/>
    <n v="8"/>
    <s v="CHIHUAHUA"/>
    <n v="8"/>
    <s v="CHIHUAHUA"/>
    <n v="17"/>
    <s v="CUAUHTĂ‰MOC"/>
    <n v="1"/>
    <s v="CUAUHTĂ‰MOC"/>
    <s v="CALLE GUADALUPE VICTORIA"/>
    <n v="0"/>
    <s v="PĂšBLICO"/>
    <x v="3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4"/>
    <n v="6"/>
    <n v="10"/>
    <n v="22"/>
    <n v="10"/>
    <n v="32"/>
    <n v="23"/>
    <n v="19"/>
    <n v="42"/>
    <n v="0"/>
    <n v="0"/>
    <n v="0"/>
    <n v="0"/>
    <n v="0"/>
    <n v="0"/>
    <n v="0"/>
    <n v="0"/>
    <n v="0"/>
    <n v="49"/>
    <n v="35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</r>
  <r>
    <s v="08EJN0075O"/>
    <n v="1"/>
    <s v="MATUTINO"/>
    <s v="AGUSTIN MELGAR 1106"/>
    <n v="8"/>
    <s v="CHIHUAHUA"/>
    <n v="8"/>
    <s v="CHIHUAHUA"/>
    <n v="37"/>
    <s v="JUĂREZ"/>
    <n v="1"/>
    <s v="JUĂREZ"/>
    <s v="CALLE GREGORIO M. SOLIS"/>
    <n v="0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2"/>
    <n v="5"/>
    <n v="7"/>
    <n v="17"/>
    <n v="19"/>
    <n v="36"/>
    <n v="22"/>
    <n v="19"/>
    <n v="41"/>
    <n v="0"/>
    <n v="0"/>
    <n v="0"/>
    <n v="0"/>
    <n v="0"/>
    <n v="0"/>
    <n v="0"/>
    <n v="0"/>
    <n v="0"/>
    <n v="41"/>
    <n v="43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</r>
  <r>
    <s v="08DPR0583J"/>
    <n v="1"/>
    <s v="MATUTINO"/>
    <s v="DOLORES CARBAJAL DE DEGORTARI"/>
    <n v="8"/>
    <s v="CHIHUAHUA"/>
    <n v="8"/>
    <s v="CHIHUAHUA"/>
    <n v="40"/>
    <s v="MADERA"/>
    <n v="64"/>
    <s v="MESA DE LA SIMONA"/>
    <s v="CALLE MESA DE LA SIMONA"/>
    <n v="0"/>
    <s v="PĂšBLICO"/>
    <x v="3"/>
    <n v="2"/>
    <s v="BĂSICA"/>
    <n v="2"/>
    <x v="2"/>
    <n v="1"/>
    <x v="1"/>
    <n v="0"/>
    <s v="NO APLICA"/>
    <n v="0"/>
    <s v="NO APLICA"/>
    <s v="08FIZ0193R"/>
    <s v="08FJS0120E"/>
    <s v="08ADG0055K"/>
    <n v="0"/>
    <s v="I2019"/>
    <n v="14"/>
    <n v="30"/>
    <n v="44"/>
    <n v="14"/>
    <n v="29"/>
    <n v="43"/>
    <n v="3"/>
    <n v="1"/>
    <n v="4"/>
    <n v="1"/>
    <n v="2"/>
    <n v="3"/>
    <n v="1"/>
    <n v="8"/>
    <n v="9"/>
    <n v="1"/>
    <n v="8"/>
    <n v="9"/>
    <n v="6"/>
    <n v="2"/>
    <n v="8"/>
    <n v="1"/>
    <n v="5"/>
    <n v="6"/>
    <n v="2"/>
    <n v="6"/>
    <n v="8"/>
    <n v="12"/>
    <n v="31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PPR2046C"/>
    <n v="1"/>
    <s v="MATUTINO"/>
    <s v="EL ALBA MONTESSORI A.C."/>
    <n v="8"/>
    <s v="CHIHUAHUA"/>
    <n v="8"/>
    <s v="CHIHUAHUA"/>
    <n v="37"/>
    <s v="JUĂREZ"/>
    <n v="1"/>
    <s v="JUĂREZ"/>
    <s v="CALLE BOSQUE CANELOS"/>
    <n v="2317"/>
    <s v="PRIVADO"/>
    <x v="1"/>
    <n v="2"/>
    <s v="BĂSICA"/>
    <n v="2"/>
    <x v="2"/>
    <n v="1"/>
    <x v="1"/>
    <n v="0"/>
    <s v="NO APLICA"/>
    <n v="0"/>
    <s v="NO APLICA"/>
    <s v="08FIZ0163X"/>
    <s v="08FJS0114U"/>
    <s v="08ADG0005C"/>
    <n v="0"/>
    <s v="I2019"/>
    <n v="24"/>
    <n v="18"/>
    <n v="42"/>
    <n v="24"/>
    <n v="18"/>
    <n v="42"/>
    <n v="1"/>
    <n v="1"/>
    <n v="2"/>
    <n v="4"/>
    <n v="4"/>
    <n v="8"/>
    <n v="7"/>
    <n v="3"/>
    <n v="10"/>
    <n v="6"/>
    <n v="1"/>
    <n v="7"/>
    <n v="4"/>
    <n v="3"/>
    <n v="7"/>
    <n v="2"/>
    <n v="3"/>
    <n v="5"/>
    <n v="3"/>
    <n v="6"/>
    <n v="9"/>
    <n v="26"/>
    <n v="20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4"/>
    <n v="0"/>
    <n v="1"/>
    <n v="0"/>
    <n v="0"/>
    <n v="0"/>
    <n v="0"/>
    <n v="0"/>
    <n v="0"/>
    <n v="1"/>
    <n v="1"/>
    <n v="2"/>
    <n v="2"/>
  </r>
  <r>
    <s v="08DJN0532M"/>
    <n v="1"/>
    <s v="MATUTINO"/>
    <s v="MALINTZIN"/>
    <n v="8"/>
    <s v="CHIHUAHUA"/>
    <n v="8"/>
    <s v="CHIHUAHUA"/>
    <n v="32"/>
    <s v="HIDALGO DEL PARRAL"/>
    <n v="1"/>
    <s v="HIDALGO DEL PARRAL"/>
    <s v="CIRCUITO INTERIOR CENTAURO DEL NORTE"/>
    <n v="0"/>
    <s v="PĂšBLICO"/>
    <x v="3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7"/>
    <n v="7"/>
    <n v="14"/>
    <n v="22"/>
    <n v="14"/>
    <n v="36"/>
    <n v="13"/>
    <n v="21"/>
    <n v="34"/>
    <n v="0"/>
    <n v="0"/>
    <n v="0"/>
    <n v="0"/>
    <n v="0"/>
    <n v="0"/>
    <n v="0"/>
    <n v="0"/>
    <n v="0"/>
    <n v="42"/>
    <n v="42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3"/>
  </r>
  <r>
    <s v="08DJN0551A"/>
    <n v="1"/>
    <s v="MATUTINO"/>
    <s v="JUANA INES DE LA CRUZ"/>
    <n v="8"/>
    <s v="CHIHUAHUA"/>
    <n v="8"/>
    <s v="CHIHUAHUA"/>
    <n v="32"/>
    <s v="HIDALGO DEL PARRAL"/>
    <n v="1"/>
    <s v="HIDALGO DEL PARRAL"/>
    <s v="CALLE INGLATERRA"/>
    <n v="86"/>
    <s v="PĂšBLICO"/>
    <x v="3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11"/>
    <n v="11"/>
    <n v="22"/>
    <n v="21"/>
    <n v="16"/>
    <n v="37"/>
    <n v="12"/>
    <n v="14"/>
    <n v="26"/>
    <n v="0"/>
    <n v="0"/>
    <n v="0"/>
    <n v="0"/>
    <n v="0"/>
    <n v="0"/>
    <n v="0"/>
    <n v="0"/>
    <n v="0"/>
    <n v="44"/>
    <n v="41"/>
    <n v="85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3"/>
    <n v="3"/>
  </r>
  <r>
    <s v="08DJN0926Y"/>
    <n v="1"/>
    <s v="MATUTINO"/>
    <s v="NIĂ‘O ARTILLERO"/>
    <n v="8"/>
    <s v="CHIHUAHUA"/>
    <n v="8"/>
    <s v="CHIHUAHUA"/>
    <n v="61"/>
    <s v="SATEVĂ“"/>
    <n v="1"/>
    <s v="SAN FRANCISCO JAVIER DE SATEVĂ“"/>
    <s v="CALLE SATEVO"/>
    <n v="0"/>
    <s v="PĂšBLICO"/>
    <x v="3"/>
    <n v="2"/>
    <s v="BĂSICA"/>
    <n v="1"/>
    <x v="0"/>
    <n v="1"/>
    <x v="1"/>
    <n v="0"/>
    <s v="NO APLICA"/>
    <n v="0"/>
    <s v="NO APLICA"/>
    <s v="08FZP0273M"/>
    <s v="08FJZ0116B"/>
    <s v="08ADG0046C"/>
    <n v="0"/>
    <s v="I2019"/>
    <n v="0"/>
    <n v="0"/>
    <n v="0"/>
    <n v="0"/>
    <n v="0"/>
    <n v="0"/>
    <n v="0"/>
    <n v="0"/>
    <n v="0"/>
    <n v="10"/>
    <n v="5"/>
    <n v="15"/>
    <n v="19"/>
    <n v="13"/>
    <n v="32"/>
    <n v="14"/>
    <n v="24"/>
    <n v="38"/>
    <n v="0"/>
    <n v="0"/>
    <n v="0"/>
    <n v="0"/>
    <n v="0"/>
    <n v="0"/>
    <n v="0"/>
    <n v="0"/>
    <n v="0"/>
    <n v="43"/>
    <n v="42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</r>
  <r>
    <s v="08PJN0436O"/>
    <n v="1"/>
    <s v="MATUTINO"/>
    <s v="COLEGIO BILINGUE GESTALT"/>
    <n v="8"/>
    <s v="CHIHUAHUA"/>
    <n v="8"/>
    <s v="CHIHUAHUA"/>
    <n v="17"/>
    <s v="CUAUHTĂ‰MOC"/>
    <n v="1"/>
    <s v="CUAUHTĂ‰MOC"/>
    <s v="CALLE OJINAGA"/>
    <n v="935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6"/>
    <n v="11"/>
    <n v="17"/>
    <n v="14"/>
    <n v="19"/>
    <n v="33"/>
    <n v="18"/>
    <n v="13"/>
    <n v="31"/>
    <n v="0"/>
    <n v="0"/>
    <n v="0"/>
    <n v="0"/>
    <n v="0"/>
    <n v="0"/>
    <n v="0"/>
    <n v="0"/>
    <n v="0"/>
    <n v="38"/>
    <n v="43"/>
    <n v="8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5"/>
    <n v="0"/>
    <n v="2"/>
    <n v="11"/>
    <n v="0"/>
    <n v="3"/>
    <n v="0"/>
    <n v="0"/>
    <n v="0"/>
    <n v="0"/>
    <n v="0"/>
    <n v="0"/>
    <n v="3"/>
    <n v="3"/>
    <n v="6"/>
    <n v="6"/>
  </r>
  <r>
    <s v="08DPR0898I"/>
    <n v="1"/>
    <s v="MATUTINO"/>
    <s v="IGNACIO ZARAGOZA"/>
    <n v="8"/>
    <s v="CHIHUAHUA"/>
    <n v="8"/>
    <s v="CHIHUAHUA"/>
    <n v="36"/>
    <s v="JIMĂ‰NEZ"/>
    <n v="158"/>
    <s v="ZARAGOZA"/>
    <s v="CALLE ZARAGOZA"/>
    <n v="0"/>
    <s v="PĂšBLICO"/>
    <x v="3"/>
    <n v="2"/>
    <s v="BĂSICA"/>
    <n v="2"/>
    <x v="2"/>
    <n v="1"/>
    <x v="1"/>
    <n v="0"/>
    <s v="NO APLICA"/>
    <n v="0"/>
    <s v="NO APLICA"/>
    <s v="08FIZ0238X"/>
    <s v="08FJS0128X"/>
    <s v="08ADG0004D"/>
    <n v="0"/>
    <s v="I2019"/>
    <n v="22"/>
    <n v="21"/>
    <n v="43"/>
    <n v="21"/>
    <n v="21"/>
    <n v="42"/>
    <n v="1"/>
    <n v="3"/>
    <n v="4"/>
    <n v="4"/>
    <n v="3"/>
    <n v="7"/>
    <n v="5"/>
    <n v="4"/>
    <n v="9"/>
    <n v="6"/>
    <n v="1"/>
    <n v="7"/>
    <n v="1"/>
    <n v="5"/>
    <n v="6"/>
    <n v="4"/>
    <n v="3"/>
    <n v="7"/>
    <n v="3"/>
    <n v="5"/>
    <n v="8"/>
    <n v="23"/>
    <n v="21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</r>
  <r>
    <s v="08EPR0811M"/>
    <n v="2"/>
    <s v="VESPERTINO"/>
    <s v="SALVADOR MARTINEZ PRIETO 2750"/>
    <n v="8"/>
    <s v="CHIHUAHUA"/>
    <n v="8"/>
    <s v="CHIHUAHUA"/>
    <n v="37"/>
    <s v="JUĂREZ"/>
    <n v="1"/>
    <s v="JUĂREZ"/>
    <s v="CALLE FERNANDO PACHECO PARRA"/>
    <n v="0"/>
    <s v="PĂšBLICO"/>
    <x v="2"/>
    <n v="2"/>
    <s v="BĂSICA"/>
    <n v="2"/>
    <x v="2"/>
    <n v="1"/>
    <x v="1"/>
    <n v="0"/>
    <s v="NO APLICA"/>
    <n v="0"/>
    <s v="NO APLICA"/>
    <s v="08FIZ0034C"/>
    <s v="08FJS0003P"/>
    <m/>
    <n v="3"/>
    <s v="I2019"/>
    <n v="52"/>
    <n v="33"/>
    <n v="85"/>
    <n v="52"/>
    <n v="33"/>
    <n v="85"/>
    <n v="8"/>
    <n v="9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2577M"/>
    <n v="1"/>
    <s v="MATUTINO"/>
    <s v="BENITO JUAREZ"/>
    <n v="8"/>
    <s v="CHIHUAHUA"/>
    <n v="8"/>
    <s v="CHIHUAHUA"/>
    <n v="29"/>
    <s v="GUADALUPE Y CALVO"/>
    <n v="2215"/>
    <s v="EL ASERRADERO"/>
    <s v="CALLE EL ASERRADERO"/>
    <n v="0"/>
    <s v="PĂšBLICO"/>
    <x v="3"/>
    <n v="2"/>
    <s v="BĂSICA"/>
    <n v="2"/>
    <x v="2"/>
    <n v="1"/>
    <x v="1"/>
    <n v="0"/>
    <s v="NO APLICA"/>
    <n v="0"/>
    <s v="NO APLICA"/>
    <s v="08FIZ0258K"/>
    <s v="08FJS0131K"/>
    <s v="08ADG0007A"/>
    <n v="0"/>
    <s v="I2019"/>
    <n v="21"/>
    <n v="20"/>
    <n v="41"/>
    <n v="21"/>
    <n v="20"/>
    <n v="41"/>
    <n v="0"/>
    <n v="2"/>
    <n v="2"/>
    <n v="1"/>
    <n v="2"/>
    <n v="3"/>
    <n v="5"/>
    <n v="4"/>
    <n v="9"/>
    <n v="4"/>
    <n v="3"/>
    <n v="7"/>
    <n v="7"/>
    <n v="2"/>
    <n v="9"/>
    <n v="5"/>
    <n v="4"/>
    <n v="9"/>
    <n v="4"/>
    <n v="4"/>
    <n v="8"/>
    <n v="26"/>
    <n v="19"/>
    <n v="4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PPR2009Z"/>
    <n v="1"/>
    <s v="MATUTINO"/>
    <s v="INSTITUTO SAN PABLO"/>
    <n v="8"/>
    <s v="CHIHUAHUA"/>
    <n v="8"/>
    <s v="CHIHUAHUA"/>
    <n v="37"/>
    <s v="JUĂREZ"/>
    <n v="1"/>
    <s v="JUĂREZ"/>
    <s v="AVENIDA ANTONIO J. BERMUDES"/>
    <n v="45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20"/>
    <n v="21"/>
    <n v="41"/>
    <n v="20"/>
    <n v="21"/>
    <n v="41"/>
    <n v="1"/>
    <n v="2"/>
    <n v="3"/>
    <n v="1"/>
    <n v="3"/>
    <n v="4"/>
    <n v="6"/>
    <n v="5"/>
    <n v="11"/>
    <n v="3"/>
    <n v="4"/>
    <n v="7"/>
    <n v="9"/>
    <n v="5"/>
    <n v="14"/>
    <n v="1"/>
    <n v="0"/>
    <n v="1"/>
    <n v="2"/>
    <n v="4"/>
    <n v="6"/>
    <n v="22"/>
    <n v="21"/>
    <n v="43"/>
    <n v="1"/>
    <n v="0"/>
    <n v="0"/>
    <n v="0"/>
    <n v="0"/>
    <n v="0"/>
    <n v="2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1"/>
    <n v="7"/>
    <n v="0"/>
    <n v="3"/>
    <n v="1"/>
    <n v="0"/>
    <n v="0"/>
    <n v="0"/>
    <n v="0"/>
    <n v="0"/>
    <n v="2"/>
    <n v="3"/>
    <n v="2"/>
    <n v="2"/>
  </r>
  <r>
    <s v="08DPB0717H"/>
    <n v="1"/>
    <s v="MATUTINO"/>
    <s v="MANUEL CARRILLO FARIAS"/>
    <n v="8"/>
    <s v="CHIHUAHUA"/>
    <n v="8"/>
    <s v="CHIHUAHUA"/>
    <n v="29"/>
    <s v="GUADALUPE Y CALVO"/>
    <n v="1132"/>
    <s v="SITANACHI"/>
    <s v="CALLE SITANACHI"/>
    <n v="0"/>
    <s v="PĂšBLICO"/>
    <x v="3"/>
    <n v="2"/>
    <s v="BĂSICA"/>
    <n v="2"/>
    <x v="2"/>
    <n v="3"/>
    <x v="4"/>
    <n v="0"/>
    <s v="NO APLICA"/>
    <n v="0"/>
    <s v="NO APLICA"/>
    <s v="08FZI0010T"/>
    <s v="08FJI0004H"/>
    <s v="08ADG0007A"/>
    <n v="0"/>
    <s v="I2019"/>
    <n v="22"/>
    <n v="18"/>
    <n v="40"/>
    <n v="22"/>
    <n v="18"/>
    <n v="40"/>
    <n v="2"/>
    <n v="0"/>
    <n v="2"/>
    <n v="10"/>
    <n v="5"/>
    <n v="15"/>
    <n v="9"/>
    <n v="3"/>
    <n v="12"/>
    <n v="2"/>
    <n v="1"/>
    <n v="3"/>
    <n v="3"/>
    <n v="4"/>
    <n v="7"/>
    <n v="2"/>
    <n v="1"/>
    <n v="3"/>
    <n v="3"/>
    <n v="5"/>
    <n v="8"/>
    <n v="29"/>
    <n v="19"/>
    <n v="4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JN0643R"/>
    <n v="1"/>
    <s v="MATUTINO"/>
    <s v="OVIDIO DECROLY"/>
    <n v="8"/>
    <s v="CHIHUAHUA"/>
    <n v="8"/>
    <s v="CHIHUAHUA"/>
    <n v="31"/>
    <s v="GUERRERO"/>
    <n v="394"/>
    <s v="LA JUNTA"/>
    <s v="CALLE FELIPE ANGELES 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9"/>
    <n v="3"/>
    <n v="12"/>
    <n v="15"/>
    <n v="8"/>
    <n v="23"/>
    <n v="35"/>
    <n v="16"/>
    <n v="51"/>
    <n v="0"/>
    <n v="0"/>
    <n v="0"/>
    <n v="0"/>
    <n v="0"/>
    <n v="0"/>
    <n v="0"/>
    <n v="0"/>
    <n v="0"/>
    <n v="59"/>
    <n v="27"/>
    <n v="86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0"/>
    <n v="5"/>
    <n v="0"/>
    <n v="3"/>
    <n v="0"/>
    <n v="0"/>
    <n v="2"/>
    <n v="0"/>
    <n v="0"/>
    <n v="0"/>
    <n v="1"/>
    <n v="3"/>
    <n v="3"/>
    <n v="3"/>
  </r>
  <r>
    <s v="08DJN2023X"/>
    <n v="1"/>
    <s v="MATUTINO"/>
    <s v="IZCALLI"/>
    <n v="8"/>
    <s v="CHIHUAHUA"/>
    <n v="8"/>
    <s v="CHIHUAHUA"/>
    <n v="37"/>
    <s v="JUĂREZ"/>
    <n v="1"/>
    <s v="JUĂREZ"/>
    <s v="CALLE TEPANECAS"/>
    <n v="0"/>
    <s v="PĂšBLICO"/>
    <x v="3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1"/>
    <n v="2"/>
    <n v="3"/>
    <n v="12"/>
    <n v="14"/>
    <n v="26"/>
    <n v="28"/>
    <n v="29"/>
    <n v="57"/>
    <n v="0"/>
    <n v="0"/>
    <n v="0"/>
    <n v="0"/>
    <n v="0"/>
    <n v="0"/>
    <n v="0"/>
    <n v="0"/>
    <n v="0"/>
    <n v="41"/>
    <n v="45"/>
    <n v="8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3"/>
    <n v="0"/>
    <n v="0"/>
    <n v="2"/>
    <n v="0"/>
    <n v="0"/>
    <n v="0"/>
    <n v="1"/>
    <n v="3"/>
    <n v="3"/>
    <n v="3"/>
  </r>
  <r>
    <s v="08PJN0211H"/>
    <n v="1"/>
    <s v="MATUTINO"/>
    <s v="CUAUHTEMOC"/>
    <n v="8"/>
    <s v="CHIHUAHUA"/>
    <n v="8"/>
    <s v="CHIHUAHUA"/>
    <n v="17"/>
    <s v="CUAUHTĂ‰MOC"/>
    <n v="1"/>
    <s v="CUAUHTĂ‰MOC"/>
    <s v="CALLE HIDALGO"/>
    <n v="1579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8"/>
    <n v="7"/>
    <n v="15"/>
    <n v="16"/>
    <n v="19"/>
    <n v="35"/>
    <n v="20"/>
    <n v="14"/>
    <n v="34"/>
    <n v="0"/>
    <n v="0"/>
    <n v="0"/>
    <n v="0"/>
    <n v="0"/>
    <n v="0"/>
    <n v="0"/>
    <n v="0"/>
    <n v="0"/>
    <n v="44"/>
    <n v="40"/>
    <n v="84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0"/>
    <n v="4"/>
    <n v="9"/>
    <n v="0"/>
    <n v="3"/>
    <n v="1"/>
    <n v="0"/>
    <n v="0"/>
    <n v="0"/>
    <n v="0"/>
    <n v="0"/>
    <n v="2"/>
    <n v="3"/>
    <n v="3"/>
    <n v="3"/>
  </r>
  <r>
    <s v="08DPB0431D"/>
    <n v="1"/>
    <s v="MATUTINO"/>
    <s v="ESCUELA PRIMARIA BILINGUE"/>
    <n v="8"/>
    <s v="CHIHUAHUA"/>
    <n v="8"/>
    <s v="CHIHUAHUA"/>
    <n v="29"/>
    <s v="GUADALUPE Y CALVO"/>
    <n v="1660"/>
    <s v="EL POTRERO DE LOS GONZĂLEZ"/>
    <s v="CALLE EL POTRERO DE LOS GONZALEZ"/>
    <n v="0"/>
    <s v="PĂšBLICO"/>
    <x v="3"/>
    <n v="2"/>
    <s v="BĂSICA"/>
    <n v="2"/>
    <x v="2"/>
    <n v="3"/>
    <x v="4"/>
    <n v="0"/>
    <s v="NO APLICA"/>
    <n v="0"/>
    <s v="NO APLICA"/>
    <s v="08FZI0027T"/>
    <s v="08FJI0010S"/>
    <s v="08ADG0007A"/>
    <n v="0"/>
    <s v="I2019"/>
    <n v="26"/>
    <n v="18"/>
    <n v="44"/>
    <n v="26"/>
    <n v="18"/>
    <n v="44"/>
    <n v="2"/>
    <n v="1"/>
    <n v="3"/>
    <n v="3"/>
    <n v="6"/>
    <n v="9"/>
    <n v="6"/>
    <n v="2"/>
    <n v="8"/>
    <n v="6"/>
    <n v="2"/>
    <n v="8"/>
    <n v="6"/>
    <n v="5"/>
    <n v="11"/>
    <n v="2"/>
    <n v="2"/>
    <n v="4"/>
    <n v="2"/>
    <n v="2"/>
    <n v="4"/>
    <n v="25"/>
    <n v="19"/>
    <n v="4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650Q"/>
    <n v="1"/>
    <s v="MATUTINO"/>
    <s v="NEZAHUALCOYOTL"/>
    <n v="8"/>
    <s v="CHIHUAHUA"/>
    <n v="8"/>
    <s v="CHIHUAHUA"/>
    <n v="27"/>
    <s v="GUACHOCHI"/>
    <n v="60"/>
    <s v="RANCHERĂŤA PAPAJICHI"/>
    <s v="CALLE PAPAJICHI"/>
    <n v="0"/>
    <s v="PĂšBLICO"/>
    <x v="3"/>
    <n v="2"/>
    <s v="BĂSICA"/>
    <n v="2"/>
    <x v="2"/>
    <n v="3"/>
    <x v="4"/>
    <n v="0"/>
    <s v="NO APLICA"/>
    <n v="0"/>
    <s v="NO APLICA"/>
    <s v="08FZI0024W"/>
    <s v="08FJI0008D"/>
    <s v="08ADG0006B"/>
    <n v="0"/>
    <s v="I2019"/>
    <n v="20"/>
    <n v="22"/>
    <n v="42"/>
    <n v="18"/>
    <n v="21"/>
    <n v="39"/>
    <n v="4"/>
    <n v="4"/>
    <n v="8"/>
    <n v="2"/>
    <n v="7"/>
    <n v="9"/>
    <n v="1"/>
    <n v="4"/>
    <n v="5"/>
    <n v="2"/>
    <n v="5"/>
    <n v="7"/>
    <n v="3"/>
    <n v="5"/>
    <n v="8"/>
    <n v="5"/>
    <n v="4"/>
    <n v="9"/>
    <n v="4"/>
    <n v="3"/>
    <n v="7"/>
    <n v="17"/>
    <n v="28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EJN0171R"/>
    <n v="1"/>
    <s v="MATUTINO"/>
    <s v="MANUEL AVILA CAMACHO 1049"/>
    <n v="8"/>
    <s v="CHIHUAHUA"/>
    <n v="8"/>
    <s v="CHIHUAHUA"/>
    <n v="45"/>
    <s v="MEOQUI"/>
    <n v="15"/>
    <s v="LĂZARO CĂRDENAS"/>
    <s v="CALLE FRANCISCO I. MADERO"/>
    <n v="0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2"/>
    <n v="3"/>
    <n v="5"/>
    <n v="18"/>
    <n v="15"/>
    <n v="33"/>
    <n v="28"/>
    <n v="18"/>
    <n v="46"/>
    <n v="0"/>
    <n v="0"/>
    <n v="0"/>
    <n v="0"/>
    <n v="0"/>
    <n v="0"/>
    <n v="0"/>
    <n v="0"/>
    <n v="0"/>
    <n v="48"/>
    <n v="36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</r>
  <r>
    <s v="08EJN0199X"/>
    <n v="1"/>
    <s v="MATUTINO"/>
    <s v="NARCISO MENDOZA 1091"/>
    <n v="8"/>
    <s v="CHIHUAHUA"/>
    <n v="8"/>
    <s v="CHIHUAHUA"/>
    <n v="19"/>
    <s v="CHIHUAHUA"/>
    <n v="1"/>
    <s v="CHIHUAHUA"/>
    <s v="CALLE 20 DE NOVIEMBRE"/>
    <n v="2615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4"/>
    <n v="14"/>
    <n v="18"/>
    <n v="14"/>
    <n v="14"/>
    <n v="28"/>
    <n v="22"/>
    <n v="15"/>
    <n v="37"/>
    <n v="0"/>
    <n v="0"/>
    <n v="0"/>
    <n v="0"/>
    <n v="0"/>
    <n v="0"/>
    <n v="0"/>
    <n v="0"/>
    <n v="0"/>
    <n v="40"/>
    <n v="43"/>
    <n v="8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8"/>
    <n v="0"/>
    <n v="4"/>
    <n v="1"/>
    <n v="1"/>
    <n v="2"/>
    <n v="0"/>
    <n v="0"/>
    <n v="0"/>
    <n v="0"/>
    <n v="4"/>
    <n v="4"/>
    <n v="4"/>
  </r>
  <r>
    <s v="08DPR2249T"/>
    <n v="2"/>
    <s v="VESPERTINO"/>
    <s v="TORIBIO ORTEGA"/>
    <n v="8"/>
    <s v="CHIHUAHUA"/>
    <n v="8"/>
    <s v="CHIHUAHUA"/>
    <n v="28"/>
    <s v="GUADALUPE"/>
    <n v="1"/>
    <s v="GUADALUPE"/>
    <s v="CALLE RODOLFO FIERRO"/>
    <n v="0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26"/>
    <n v="14"/>
    <n v="40"/>
    <n v="26"/>
    <n v="14"/>
    <n v="40"/>
    <n v="3"/>
    <n v="0"/>
    <n v="3"/>
    <n v="5"/>
    <n v="3"/>
    <n v="8"/>
    <n v="6"/>
    <n v="0"/>
    <n v="6"/>
    <n v="8"/>
    <n v="1"/>
    <n v="9"/>
    <n v="3"/>
    <n v="3"/>
    <n v="6"/>
    <n v="1"/>
    <n v="5"/>
    <n v="6"/>
    <n v="5"/>
    <n v="6"/>
    <n v="11"/>
    <n v="28"/>
    <n v="18"/>
    <n v="4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349O"/>
    <n v="1"/>
    <s v="MATUTINO"/>
    <s v="LAZARO CARDENAS"/>
    <n v="8"/>
    <s v="CHIHUAHUA"/>
    <n v="8"/>
    <s v="CHIHUAHUA"/>
    <n v="37"/>
    <s v="JUĂREZ"/>
    <n v="1"/>
    <s v="JUĂREZ"/>
    <s v="CALLE FRANCISCO SARABIA"/>
    <n v="0"/>
    <s v="PĂšBLICO"/>
    <x v="3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0"/>
    <n v="1"/>
    <n v="1"/>
    <n v="12"/>
    <n v="10"/>
    <n v="22"/>
    <n v="34"/>
    <n v="29"/>
    <n v="63"/>
    <n v="0"/>
    <n v="0"/>
    <n v="0"/>
    <n v="0"/>
    <n v="0"/>
    <n v="0"/>
    <n v="0"/>
    <n v="0"/>
    <n v="0"/>
    <n v="46"/>
    <n v="40"/>
    <n v="8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</r>
  <r>
    <s v="08EJN0194B"/>
    <n v="1"/>
    <s v="MATUTINO"/>
    <s v="ALVARO OBREGON 1088"/>
    <n v="8"/>
    <s v="CHIHUAHUA"/>
    <n v="8"/>
    <s v="CHIHUAHUA"/>
    <n v="17"/>
    <s v="CUAUHTĂ‰MOC"/>
    <n v="106"/>
    <s v="COLONIA OBREGĂ“N (RUBIO)"/>
    <s v="AVENIDA ALLENDE"/>
    <n v="302"/>
    <s v="PĂšBLICO"/>
    <x v="2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4"/>
    <n v="5"/>
    <n v="9"/>
    <n v="17"/>
    <n v="10"/>
    <n v="27"/>
    <n v="26"/>
    <n v="24"/>
    <n v="50"/>
    <n v="0"/>
    <n v="0"/>
    <n v="0"/>
    <n v="0"/>
    <n v="0"/>
    <n v="0"/>
    <n v="0"/>
    <n v="0"/>
    <n v="0"/>
    <n v="47"/>
    <n v="39"/>
    <n v="8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</r>
  <r>
    <s v="08DPB0392S"/>
    <n v="1"/>
    <s v="MATUTINO"/>
    <s v="NICOLAS BRAVO"/>
    <n v="8"/>
    <s v="CHIHUAHUA"/>
    <n v="8"/>
    <s v="CHIHUAHUA"/>
    <n v="8"/>
    <s v="BATOPILAS DE MANUEL GĂ“MEZ MORĂŤN"/>
    <n v="1120"/>
    <s v="RANCHERĂŤA GĂśITOCHI"/>
    <s v="CALLE RANCHERIA GUITOCHI"/>
    <n v="0"/>
    <s v="PĂšBLICO"/>
    <x v="3"/>
    <n v="2"/>
    <s v="BĂSICA"/>
    <n v="2"/>
    <x v="2"/>
    <n v="3"/>
    <x v="4"/>
    <n v="0"/>
    <s v="NO APLICA"/>
    <n v="0"/>
    <s v="NO APLICA"/>
    <s v="08FZI0018L"/>
    <s v="08FJI0007E"/>
    <s v="08ADG0006B"/>
    <n v="0"/>
    <s v="I2019"/>
    <n v="29"/>
    <n v="13"/>
    <n v="42"/>
    <n v="29"/>
    <n v="13"/>
    <n v="42"/>
    <n v="3"/>
    <n v="1"/>
    <n v="4"/>
    <n v="5"/>
    <n v="2"/>
    <n v="7"/>
    <n v="7"/>
    <n v="3"/>
    <n v="10"/>
    <n v="7"/>
    <n v="2"/>
    <n v="9"/>
    <n v="7"/>
    <n v="4"/>
    <n v="11"/>
    <n v="2"/>
    <n v="0"/>
    <n v="2"/>
    <n v="4"/>
    <n v="3"/>
    <n v="7"/>
    <n v="32"/>
    <n v="14"/>
    <n v="4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466T"/>
    <n v="1"/>
    <s v="MATUTINO"/>
    <s v="JOSE JARIS ROSALIO"/>
    <n v="8"/>
    <s v="CHIHUAHUA"/>
    <n v="8"/>
    <s v="CHIHUAHUA"/>
    <n v="27"/>
    <s v="GUACHOCHI"/>
    <n v="1730"/>
    <s v="TAJIRACHI"/>
    <s v="CALLE TAJIRACHI"/>
    <n v="0"/>
    <s v="PĂšBLICO"/>
    <x v="3"/>
    <n v="2"/>
    <s v="BĂSICA"/>
    <n v="2"/>
    <x v="2"/>
    <n v="3"/>
    <x v="4"/>
    <n v="0"/>
    <s v="NO APLICA"/>
    <n v="0"/>
    <s v="NO APLICA"/>
    <s v="08FZI0033D"/>
    <s v="08FJI0008D"/>
    <s v="08ADG0006B"/>
    <n v="0"/>
    <s v="I2019"/>
    <n v="21"/>
    <n v="19"/>
    <n v="40"/>
    <n v="21"/>
    <n v="19"/>
    <n v="40"/>
    <n v="4"/>
    <n v="1"/>
    <n v="5"/>
    <n v="6"/>
    <n v="3"/>
    <n v="9"/>
    <n v="5"/>
    <n v="3"/>
    <n v="8"/>
    <n v="5"/>
    <n v="4"/>
    <n v="9"/>
    <n v="2"/>
    <n v="5"/>
    <n v="7"/>
    <n v="2"/>
    <n v="6"/>
    <n v="8"/>
    <n v="2"/>
    <n v="4"/>
    <n v="6"/>
    <n v="22"/>
    <n v="25"/>
    <n v="4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</r>
  <r>
    <s v="08DTV0152T"/>
    <n v="1"/>
    <s v="MATUTINO"/>
    <s v="TELESECUNDARIA FEDERALIZADA"/>
    <n v="8"/>
    <s v="CHIHUAHUA"/>
    <n v="8"/>
    <s v="CHIHUAHUA"/>
    <n v="29"/>
    <s v="GUADALUPE Y CALVO"/>
    <n v="255"/>
    <s v="EL VENADITO"/>
    <s v="CALLE EL VENADITO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22"/>
    <n v="19"/>
    <n v="41"/>
    <n v="20"/>
    <n v="17"/>
    <n v="37"/>
    <n v="7"/>
    <n v="6"/>
    <n v="13"/>
    <n v="8"/>
    <n v="14"/>
    <n v="22"/>
    <n v="9"/>
    <n v="3"/>
    <n v="12"/>
    <n v="4"/>
    <n v="6"/>
    <n v="10"/>
    <n v="0"/>
    <n v="0"/>
    <n v="0"/>
    <n v="0"/>
    <n v="0"/>
    <n v="0"/>
    <n v="0"/>
    <n v="0"/>
    <n v="0"/>
    <n v="21"/>
    <n v="23"/>
    <n v="44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</r>
  <r>
    <s v="08DJN0755V"/>
    <n v="2"/>
    <s v="VESPERTINO"/>
    <s v="AMADO NERVO"/>
    <n v="8"/>
    <s v="CHIHUAHUA"/>
    <n v="8"/>
    <s v="CHIHUAHUA"/>
    <n v="40"/>
    <s v="MADERA"/>
    <n v="1"/>
    <s v="MADERA"/>
    <s v="CALLE PINABETE"/>
    <n v="0"/>
    <s v="PĂšBLICO"/>
    <x v="3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5"/>
    <n v="1"/>
    <n v="6"/>
    <n v="18"/>
    <n v="18"/>
    <n v="36"/>
    <n v="24"/>
    <n v="19"/>
    <n v="43"/>
    <n v="0"/>
    <n v="0"/>
    <n v="0"/>
    <n v="0"/>
    <n v="0"/>
    <n v="0"/>
    <n v="0"/>
    <n v="0"/>
    <n v="0"/>
    <n v="47"/>
    <n v="38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0"/>
    <n v="4"/>
    <n v="0"/>
    <n v="1"/>
    <n v="2"/>
    <n v="0"/>
    <n v="0"/>
    <n v="0"/>
    <n v="1"/>
    <n v="4"/>
    <n v="4"/>
    <n v="4"/>
  </r>
  <r>
    <s v="08EJN0125F"/>
    <n v="1"/>
    <s v="MATUTINO"/>
    <s v="GUADALUPE VICTORIA 1014"/>
    <n v="8"/>
    <s v="CHIHUAHUA"/>
    <n v="8"/>
    <s v="CHIHUAHUA"/>
    <n v="19"/>
    <s v="CHIHUAHUA"/>
    <n v="1"/>
    <s v="CHIHUAHUA"/>
    <s v="CALLE JIMENEZ"/>
    <n v="3000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5"/>
    <n v="9"/>
    <n v="14"/>
    <n v="17"/>
    <n v="10"/>
    <n v="27"/>
    <n v="12"/>
    <n v="30"/>
    <n v="42"/>
    <n v="0"/>
    <n v="0"/>
    <n v="0"/>
    <n v="0"/>
    <n v="0"/>
    <n v="0"/>
    <n v="0"/>
    <n v="0"/>
    <n v="0"/>
    <n v="34"/>
    <n v="49"/>
    <n v="8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2"/>
    <n v="9"/>
    <n v="0"/>
    <n v="4"/>
    <n v="1"/>
    <n v="1"/>
    <n v="2"/>
    <n v="0"/>
    <n v="0"/>
    <n v="0"/>
    <n v="0"/>
    <n v="4"/>
    <n v="4"/>
    <n v="4"/>
  </r>
  <r>
    <s v="08DPR0886D"/>
    <n v="4"/>
    <s v="DISCONTINUO"/>
    <s v="IGNACIO ZARAGOZA"/>
    <n v="8"/>
    <s v="CHIHUAHUA"/>
    <n v="8"/>
    <s v="CHIHUAHUA"/>
    <n v="10"/>
    <s v="BUENAVENTURA"/>
    <n v="7"/>
    <s v="CARVAJAL"/>
    <s v="CALLE CARVAJAL"/>
    <n v="0"/>
    <s v="PĂšBLICO"/>
    <x v="3"/>
    <n v="2"/>
    <s v="BĂSICA"/>
    <n v="2"/>
    <x v="2"/>
    <n v="1"/>
    <x v="1"/>
    <n v="0"/>
    <s v="NO APLICA"/>
    <n v="0"/>
    <s v="NO APLICA"/>
    <s v="08FIZ0190U"/>
    <s v="08FJS0119P"/>
    <s v="08ADG0013L"/>
    <n v="0"/>
    <s v="I2019"/>
    <n v="27"/>
    <n v="16"/>
    <n v="43"/>
    <n v="27"/>
    <n v="16"/>
    <n v="43"/>
    <n v="2"/>
    <n v="2"/>
    <n v="4"/>
    <n v="4"/>
    <n v="1"/>
    <n v="5"/>
    <n v="5"/>
    <n v="2"/>
    <n v="7"/>
    <n v="2"/>
    <n v="2"/>
    <n v="4"/>
    <n v="4"/>
    <n v="2"/>
    <n v="6"/>
    <n v="10"/>
    <n v="4"/>
    <n v="14"/>
    <n v="4"/>
    <n v="3"/>
    <n v="7"/>
    <n v="29"/>
    <n v="14"/>
    <n v="4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EJN0121J"/>
    <n v="1"/>
    <s v="MATUTINO"/>
    <s v="CARMEN MEZA DE HERNANDEZ 1010"/>
    <n v="8"/>
    <s v="CHIHUAHUA"/>
    <n v="8"/>
    <s v="CHIHUAHUA"/>
    <n v="19"/>
    <s v="CHIHUAHUA"/>
    <n v="1"/>
    <s v="CHIHUAHUA"/>
    <s v="AVENIDA MELCHOR OCAMPO"/>
    <n v="1801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4"/>
    <n v="8"/>
    <n v="22"/>
    <n v="10"/>
    <n v="14"/>
    <n v="24"/>
    <n v="21"/>
    <n v="16"/>
    <n v="37"/>
    <n v="0"/>
    <n v="0"/>
    <n v="0"/>
    <n v="0"/>
    <n v="0"/>
    <n v="0"/>
    <n v="0"/>
    <n v="0"/>
    <n v="0"/>
    <n v="45"/>
    <n v="38"/>
    <n v="8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8"/>
    <n v="0"/>
    <n v="4"/>
    <n v="1"/>
    <n v="1"/>
    <n v="2"/>
    <n v="0"/>
    <n v="0"/>
    <n v="0"/>
    <n v="0"/>
    <n v="4"/>
    <n v="7"/>
    <n v="4"/>
  </r>
  <r>
    <s v="08PJN0345X"/>
    <n v="1"/>
    <s v="MATUTINO"/>
    <s v="INSTITUTO BILINGUE ABRAHAM LINCOLN S.C."/>
    <n v="8"/>
    <s v="CHIHUAHUA"/>
    <n v="8"/>
    <s v="CHIHUAHUA"/>
    <n v="17"/>
    <s v="CUAUHTĂ‰MOC"/>
    <n v="1"/>
    <s v="CUAUHTĂ‰MOC"/>
    <s v="CALZADA FRUTICULTORES"/>
    <n v="1640"/>
    <s v="PRIVADO"/>
    <x v="1"/>
    <n v="2"/>
    <s v="BĂSICA"/>
    <n v="1"/>
    <x v="0"/>
    <n v="1"/>
    <x v="1"/>
    <n v="0"/>
    <s v="NO APLICA"/>
    <n v="0"/>
    <s v="NO APLICA"/>
    <s v="08FZP0009N"/>
    <m/>
    <s v="08ADG0011N"/>
    <n v="0"/>
    <s v="I2019"/>
    <n v="0"/>
    <n v="0"/>
    <n v="0"/>
    <n v="0"/>
    <n v="0"/>
    <n v="0"/>
    <n v="0"/>
    <n v="0"/>
    <n v="0"/>
    <n v="9"/>
    <n v="8"/>
    <n v="17"/>
    <n v="20"/>
    <n v="14"/>
    <n v="34"/>
    <n v="14"/>
    <n v="15"/>
    <n v="29"/>
    <n v="0"/>
    <n v="0"/>
    <n v="0"/>
    <n v="0"/>
    <n v="0"/>
    <n v="0"/>
    <n v="0"/>
    <n v="0"/>
    <n v="0"/>
    <n v="43"/>
    <n v="37"/>
    <n v="8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1"/>
    <n v="0"/>
    <n v="4"/>
    <n v="12"/>
    <n v="0"/>
    <n v="5"/>
    <n v="1"/>
    <n v="2"/>
    <n v="2"/>
    <n v="0"/>
    <n v="0"/>
    <n v="0"/>
    <n v="0"/>
    <n v="5"/>
    <n v="5"/>
    <n v="5"/>
  </r>
  <r>
    <s v="08DPB0135C"/>
    <n v="1"/>
    <s v="MATUTINO"/>
    <s v="VICENTE GUERRERO"/>
    <n v="8"/>
    <s v="CHIHUAHUA"/>
    <n v="8"/>
    <s v="CHIHUAHUA"/>
    <n v="7"/>
    <s v="BALLEZA"/>
    <n v="513"/>
    <s v="TIERRA BLANCA"/>
    <s v="CAMINO CARRETERA BALLEZA - EL ALMAGRE DESVIACION LADO IZQUIERDO"/>
    <n v="0"/>
    <s v="PĂšBLICO"/>
    <x v="3"/>
    <n v="2"/>
    <s v="BĂSICA"/>
    <n v="2"/>
    <x v="2"/>
    <n v="3"/>
    <x v="4"/>
    <n v="0"/>
    <s v="NO APLICA"/>
    <n v="0"/>
    <s v="NO APLICA"/>
    <s v="08FZI0007F"/>
    <s v="08FJI0003I"/>
    <s v="08ADG0006B"/>
    <n v="0"/>
    <s v="I2019"/>
    <n v="17"/>
    <n v="29"/>
    <n v="46"/>
    <n v="17"/>
    <n v="29"/>
    <n v="46"/>
    <n v="2"/>
    <n v="9"/>
    <n v="11"/>
    <n v="4"/>
    <n v="0"/>
    <n v="4"/>
    <n v="3"/>
    <n v="4"/>
    <n v="7"/>
    <n v="3"/>
    <n v="9"/>
    <n v="12"/>
    <n v="3"/>
    <n v="1"/>
    <n v="4"/>
    <n v="3"/>
    <n v="4"/>
    <n v="7"/>
    <n v="3"/>
    <n v="2"/>
    <n v="5"/>
    <n v="19"/>
    <n v="20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604E"/>
    <n v="1"/>
    <s v="MATUTINO"/>
    <s v="LEOBARDO DIAZ ESTRADA"/>
    <n v="8"/>
    <s v="CHIHUAHUA"/>
    <n v="8"/>
    <s v="CHIHUAHUA"/>
    <n v="65"/>
    <s v="URIQUE"/>
    <n v="399"/>
    <s v="LA CARRETA"/>
    <s v="CALLE LA CARRETA"/>
    <n v="0"/>
    <s v="PĂšBLICO"/>
    <x v="3"/>
    <n v="2"/>
    <s v="BĂSICA"/>
    <n v="2"/>
    <x v="2"/>
    <n v="3"/>
    <x v="4"/>
    <n v="0"/>
    <s v="NO APLICA"/>
    <n v="0"/>
    <s v="NO APLICA"/>
    <s v="08FZI0014P"/>
    <s v="08FJI0005G"/>
    <s v="08ADG0003E"/>
    <n v="0"/>
    <s v="I2019"/>
    <n v="21"/>
    <n v="19"/>
    <n v="40"/>
    <n v="17"/>
    <n v="19"/>
    <n v="36"/>
    <n v="3"/>
    <n v="2"/>
    <n v="5"/>
    <n v="10"/>
    <n v="2"/>
    <n v="12"/>
    <n v="8"/>
    <n v="3"/>
    <n v="11"/>
    <n v="2"/>
    <n v="3"/>
    <n v="5"/>
    <n v="4"/>
    <n v="6"/>
    <n v="10"/>
    <n v="1"/>
    <n v="2"/>
    <n v="3"/>
    <n v="5"/>
    <n v="4"/>
    <n v="9"/>
    <n v="30"/>
    <n v="20"/>
    <n v="5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050W"/>
    <n v="1"/>
    <s v="MATUTINO"/>
    <s v="TELESECUNDARIA FEDERALIZADA"/>
    <n v="8"/>
    <s v="CHIHUAHUA"/>
    <n v="8"/>
    <s v="CHIHUAHUA"/>
    <n v="27"/>
    <s v="GUACHOCHI"/>
    <n v="336"/>
    <s v="EL AGUAJE"/>
    <s v="CALLE EL AGUAJE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21"/>
    <n v="18"/>
    <n v="39"/>
    <n v="17"/>
    <n v="17"/>
    <n v="34"/>
    <n v="2"/>
    <n v="7"/>
    <n v="9"/>
    <n v="11"/>
    <n v="13"/>
    <n v="24"/>
    <n v="12"/>
    <n v="5"/>
    <n v="17"/>
    <n v="3"/>
    <n v="4"/>
    <n v="7"/>
    <n v="0"/>
    <n v="0"/>
    <n v="0"/>
    <n v="0"/>
    <n v="0"/>
    <n v="0"/>
    <n v="0"/>
    <n v="0"/>
    <n v="0"/>
    <n v="26"/>
    <n v="22"/>
    <n v="48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</r>
  <r>
    <s v="08DJN0587P"/>
    <n v="2"/>
    <s v="VESPERTINO"/>
    <s v="MATILDE MONTOYA"/>
    <n v="8"/>
    <s v="CHIHUAHUA"/>
    <n v="8"/>
    <s v="CHIHUAHUA"/>
    <n v="19"/>
    <s v="CHIHUAHUA"/>
    <n v="1"/>
    <s v="CHIHUAHUA"/>
    <s v="BOULEVARD ROMANZA"/>
    <n v="0"/>
    <s v="PĂšBLICO"/>
    <x v="3"/>
    <n v="2"/>
    <s v="BĂSICA"/>
    <n v="1"/>
    <x v="0"/>
    <n v="1"/>
    <x v="1"/>
    <n v="0"/>
    <s v="NO APLICA"/>
    <n v="0"/>
    <s v="NO APLICA"/>
    <s v="08FZP0154Z"/>
    <m/>
    <s v="08ADG0046C"/>
    <n v="0"/>
    <s v="I2019"/>
    <n v="0"/>
    <n v="0"/>
    <n v="0"/>
    <n v="0"/>
    <n v="0"/>
    <n v="0"/>
    <n v="0"/>
    <n v="0"/>
    <n v="0"/>
    <n v="8"/>
    <n v="11"/>
    <n v="19"/>
    <n v="12"/>
    <n v="20"/>
    <n v="32"/>
    <n v="24"/>
    <n v="10"/>
    <n v="34"/>
    <n v="0"/>
    <n v="0"/>
    <n v="0"/>
    <n v="0"/>
    <n v="0"/>
    <n v="0"/>
    <n v="0"/>
    <n v="0"/>
    <n v="0"/>
    <n v="44"/>
    <n v="41"/>
    <n v="85"/>
    <n v="1"/>
    <n v="1"/>
    <n v="1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4"/>
    <n v="1"/>
    <n v="1"/>
    <n v="1"/>
    <n v="0"/>
    <n v="0"/>
    <n v="0"/>
    <n v="1"/>
    <n v="4"/>
    <n v="4"/>
    <n v="4"/>
  </r>
  <r>
    <s v="08EJN0250D"/>
    <n v="1"/>
    <s v="MATUTINO"/>
    <s v="22 DE SEPTIEMBRE 1206"/>
    <n v="8"/>
    <s v="CHIHUAHUA"/>
    <n v="8"/>
    <s v="CHIHUAHUA"/>
    <n v="19"/>
    <s v="CHIHUAHUA"/>
    <n v="1"/>
    <s v="CHIHUAHUA"/>
    <s v="CALLE CHICHIMECA"/>
    <n v="2005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6"/>
    <n v="6"/>
    <n v="12"/>
    <n v="19"/>
    <n v="24"/>
    <n v="43"/>
    <n v="11"/>
    <n v="19"/>
    <n v="30"/>
    <n v="0"/>
    <n v="0"/>
    <n v="0"/>
    <n v="0"/>
    <n v="0"/>
    <n v="0"/>
    <n v="0"/>
    <n v="0"/>
    <n v="0"/>
    <n v="36"/>
    <n v="49"/>
    <n v="85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1"/>
    <n v="2"/>
    <n v="1"/>
    <n v="0"/>
    <n v="0"/>
    <n v="0"/>
    <n v="0"/>
    <n v="4"/>
    <n v="3"/>
    <n v="3"/>
  </r>
  <r>
    <s v="08PJN0382A"/>
    <n v="1"/>
    <s v="MATUTINO"/>
    <s v="MUNDO DE GALILEO A.C."/>
    <n v="8"/>
    <s v="CHIHUAHUA"/>
    <n v="8"/>
    <s v="CHIHUAHUA"/>
    <n v="19"/>
    <s v="CHIHUAHUA"/>
    <n v="1"/>
    <s v="CHIHUAHUA"/>
    <s v="CALLE GENERAL RETANA"/>
    <n v="500"/>
    <s v="PRIVADO"/>
    <x v="1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2"/>
    <n v="10"/>
    <n v="22"/>
    <n v="16"/>
    <n v="14"/>
    <n v="30"/>
    <n v="15"/>
    <n v="10"/>
    <n v="25"/>
    <n v="0"/>
    <n v="0"/>
    <n v="0"/>
    <n v="0"/>
    <n v="0"/>
    <n v="0"/>
    <n v="0"/>
    <n v="0"/>
    <n v="0"/>
    <n v="43"/>
    <n v="34"/>
    <n v="77"/>
    <n v="2"/>
    <n v="2"/>
    <n v="1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2"/>
    <n v="2"/>
    <n v="6"/>
    <n v="17"/>
    <n v="0"/>
    <n v="5"/>
    <n v="2"/>
    <n v="2"/>
    <n v="1"/>
    <n v="0"/>
    <n v="0"/>
    <n v="0"/>
    <n v="0"/>
    <n v="5"/>
    <n v="7"/>
    <n v="6"/>
  </r>
  <r>
    <s v="08DCC0286D"/>
    <n v="4"/>
    <s v="DISCONTINUO"/>
    <s v="JOSEFA ORTIZ DE DOMINGUEZ"/>
    <n v="8"/>
    <s v="CHIHUAHUA"/>
    <n v="8"/>
    <s v="CHIHUAHUA"/>
    <n v="19"/>
    <s v="CHIHUAHUA"/>
    <n v="498"/>
    <s v="COLONIA AGRĂŤCOLA FRANCISCO VILLA"/>
    <s v="CALLE CENTRO LADRILLERO NORTE"/>
    <n v="0"/>
    <s v="PĂšBLICO"/>
    <x v="3"/>
    <n v="2"/>
    <s v="BĂSICA"/>
    <n v="1"/>
    <x v="0"/>
    <n v="3"/>
    <x v="3"/>
    <n v="0"/>
    <s v="NO APLICA"/>
    <n v="0"/>
    <s v="NO APLICA"/>
    <s v="08FZI0025V"/>
    <s v="08FJI0009C"/>
    <s v="08ADG0046C"/>
    <n v="0"/>
    <s v="I2019"/>
    <n v="0"/>
    <n v="0"/>
    <n v="0"/>
    <n v="0"/>
    <n v="0"/>
    <n v="0"/>
    <n v="0"/>
    <n v="0"/>
    <n v="0"/>
    <n v="2"/>
    <n v="7"/>
    <n v="9"/>
    <n v="13"/>
    <n v="15"/>
    <n v="28"/>
    <n v="22"/>
    <n v="26"/>
    <n v="48"/>
    <n v="0"/>
    <n v="0"/>
    <n v="0"/>
    <n v="0"/>
    <n v="0"/>
    <n v="0"/>
    <n v="0"/>
    <n v="0"/>
    <n v="0"/>
    <n v="37"/>
    <n v="48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6"/>
    <n v="0"/>
    <n v="4"/>
    <n v="0"/>
    <n v="1"/>
    <n v="2"/>
    <n v="0"/>
    <n v="0"/>
    <n v="0"/>
    <n v="1"/>
    <n v="4"/>
    <n v="4"/>
    <n v="4"/>
  </r>
  <r>
    <s v="08DJN2051T"/>
    <n v="2"/>
    <s v="VESPERTINO"/>
    <s v="MARIA BRICIA RODRIGUEZ DE AYALA"/>
    <n v="8"/>
    <s v="CHIHUAHUA"/>
    <n v="8"/>
    <s v="CHIHUAHUA"/>
    <n v="37"/>
    <s v="JUĂREZ"/>
    <n v="1"/>
    <s v="JUĂREZ"/>
    <s v="CALLE ALAZAN"/>
    <n v="9226"/>
    <s v="PĂšBLICO"/>
    <x v="3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2"/>
    <n v="4"/>
    <n v="6"/>
    <n v="17"/>
    <n v="17"/>
    <n v="34"/>
    <n v="22"/>
    <n v="24"/>
    <n v="46"/>
    <n v="0"/>
    <n v="0"/>
    <n v="0"/>
    <n v="0"/>
    <n v="0"/>
    <n v="0"/>
    <n v="0"/>
    <n v="0"/>
    <n v="0"/>
    <n v="41"/>
    <n v="45"/>
    <n v="86"/>
    <n v="0"/>
    <n v="0"/>
    <n v="1"/>
    <n v="0"/>
    <n v="0"/>
    <n v="0"/>
    <n v="2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1"/>
    <n v="6"/>
    <n v="1"/>
    <n v="2"/>
    <n v="0"/>
    <n v="0"/>
    <n v="1"/>
    <n v="0"/>
    <n v="0"/>
    <n v="0"/>
    <n v="2"/>
    <n v="3"/>
    <n v="7"/>
    <n v="3"/>
  </r>
  <r>
    <s v="08EJN0166F"/>
    <n v="1"/>
    <s v="MATUTINO"/>
    <s v="RODRIGO M QUEVEDO 1031"/>
    <n v="8"/>
    <s v="CHIHUAHUA"/>
    <n v="8"/>
    <s v="CHIHUAHUA"/>
    <n v="10"/>
    <s v="BUENAVENTURA"/>
    <n v="1"/>
    <s v="SAN BUENAVENTURA"/>
    <s v="CALLE FRANCISCO I MADERO"/>
    <n v="0"/>
    <s v="PĂšBLICO"/>
    <x v="2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1"/>
    <n v="1"/>
    <n v="2"/>
    <n v="14"/>
    <n v="21"/>
    <n v="35"/>
    <n v="19"/>
    <n v="29"/>
    <n v="48"/>
    <n v="0"/>
    <n v="0"/>
    <n v="0"/>
    <n v="0"/>
    <n v="0"/>
    <n v="0"/>
    <n v="0"/>
    <n v="0"/>
    <n v="0"/>
    <n v="34"/>
    <n v="51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5"/>
    <n v="4"/>
  </r>
  <r>
    <s v="08PJN0353F"/>
    <n v="1"/>
    <s v="MATUTINO"/>
    <s v="CENTRO EDUCATIVO FEDERICO FROEBEL"/>
    <n v="8"/>
    <s v="CHIHUAHUA"/>
    <n v="8"/>
    <s v="CHIHUAHUA"/>
    <n v="19"/>
    <s v="CHIHUAHUA"/>
    <n v="1"/>
    <s v="CHIHUAHUA"/>
    <s v="BOULEVARD FUENTES MARES"/>
    <n v="5601"/>
    <s v="PRIVADO"/>
    <x v="1"/>
    <n v="2"/>
    <s v="BĂSICA"/>
    <n v="1"/>
    <x v="0"/>
    <n v="1"/>
    <x v="1"/>
    <n v="0"/>
    <s v="NO APLICA"/>
    <n v="0"/>
    <s v="NO APLICA"/>
    <s v="08FZP0008O"/>
    <m/>
    <s v="08ADG0011N"/>
    <n v="0"/>
    <s v="I2019"/>
    <n v="0"/>
    <n v="0"/>
    <n v="0"/>
    <n v="0"/>
    <n v="0"/>
    <n v="0"/>
    <n v="0"/>
    <n v="0"/>
    <n v="0"/>
    <n v="7"/>
    <n v="18"/>
    <n v="25"/>
    <n v="24"/>
    <n v="19"/>
    <n v="43"/>
    <n v="9"/>
    <n v="5"/>
    <n v="14"/>
    <n v="0"/>
    <n v="0"/>
    <n v="0"/>
    <n v="0"/>
    <n v="0"/>
    <n v="0"/>
    <n v="0"/>
    <n v="0"/>
    <n v="0"/>
    <n v="40"/>
    <n v="42"/>
    <n v="82"/>
    <n v="1"/>
    <n v="3"/>
    <n v="1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8"/>
    <n v="0"/>
    <n v="5"/>
    <n v="1"/>
    <n v="3"/>
    <n v="1"/>
    <n v="0"/>
    <n v="0"/>
    <n v="0"/>
    <n v="0"/>
    <n v="5"/>
    <n v="6"/>
    <n v="6"/>
  </r>
  <r>
    <s v="08PJN0378O"/>
    <n v="1"/>
    <s v="MATUTINO"/>
    <s v="COLEGIO BILINGUE CARSON DE CIUDAD DELICIAS"/>
    <n v="8"/>
    <s v="CHIHUAHUA"/>
    <n v="8"/>
    <s v="CHIHUAHUA"/>
    <n v="21"/>
    <s v="DELICIAS"/>
    <n v="1"/>
    <s v="DELICIAS"/>
    <s v="AVENIDA 50 ANIVERSARIO"/>
    <n v="1709"/>
    <s v="PRIVADO"/>
    <x v="1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9"/>
    <n v="11"/>
    <n v="20"/>
    <n v="19"/>
    <n v="17"/>
    <n v="36"/>
    <n v="14"/>
    <n v="14"/>
    <n v="28"/>
    <n v="0"/>
    <n v="0"/>
    <n v="0"/>
    <n v="0"/>
    <n v="0"/>
    <n v="0"/>
    <n v="0"/>
    <n v="0"/>
    <n v="0"/>
    <n v="42"/>
    <n v="42"/>
    <n v="84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0"/>
    <n v="3"/>
    <n v="2"/>
    <n v="10"/>
    <n v="0"/>
    <n v="3"/>
    <n v="1"/>
    <n v="0"/>
    <n v="0"/>
    <n v="0"/>
    <n v="0"/>
    <n v="0"/>
    <n v="2"/>
    <n v="3"/>
    <n v="5"/>
    <n v="5"/>
  </r>
  <r>
    <s v="08DTV0110U"/>
    <n v="1"/>
    <s v="MATUTINO"/>
    <s v="TELESECUNDARIA FEDERALIZADA"/>
    <n v="8"/>
    <s v="CHIHUAHUA"/>
    <n v="8"/>
    <s v="CHIHUAHUA"/>
    <n v="30"/>
    <s v="GUAZAPARES"/>
    <n v="66"/>
    <s v="MONTERDE (MONTERDE VIEJO)"/>
    <s v="CALLE MONTERDE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13"/>
    <n v="28"/>
    <n v="41"/>
    <n v="13"/>
    <n v="25"/>
    <n v="38"/>
    <n v="2"/>
    <n v="6"/>
    <n v="8"/>
    <n v="8"/>
    <n v="10"/>
    <n v="18"/>
    <n v="7"/>
    <n v="10"/>
    <n v="17"/>
    <n v="4"/>
    <n v="8"/>
    <n v="12"/>
    <n v="0"/>
    <n v="0"/>
    <n v="0"/>
    <n v="0"/>
    <n v="0"/>
    <n v="0"/>
    <n v="0"/>
    <n v="0"/>
    <n v="0"/>
    <n v="19"/>
    <n v="28"/>
    <n v="4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0184W"/>
    <n v="1"/>
    <s v="MATUTINO"/>
    <s v="JUANA DE ASBAJE"/>
    <n v="8"/>
    <s v="CHIHUAHUA"/>
    <n v="8"/>
    <s v="CHIHUAHUA"/>
    <n v="21"/>
    <s v="DELICIAS"/>
    <n v="1"/>
    <s v="DELICIAS"/>
    <s v="AVENIDA 1A "/>
    <n v="0"/>
    <s v="PĂšBLICO"/>
    <x v="3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4"/>
    <n v="3"/>
    <n v="7"/>
    <n v="18"/>
    <n v="12"/>
    <n v="30"/>
    <n v="22"/>
    <n v="28"/>
    <n v="50"/>
    <n v="0"/>
    <n v="0"/>
    <n v="0"/>
    <n v="0"/>
    <n v="0"/>
    <n v="0"/>
    <n v="0"/>
    <n v="0"/>
    <n v="0"/>
    <n v="44"/>
    <n v="43"/>
    <n v="8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</r>
  <r>
    <s v="08DJN0396Z"/>
    <n v="1"/>
    <s v="MATUTINO"/>
    <s v="FEDERICO GAMBOA"/>
    <n v="8"/>
    <s v="CHIHUAHUA"/>
    <n v="8"/>
    <s v="CHIHUAHUA"/>
    <n v="40"/>
    <s v="MADERA"/>
    <n v="1"/>
    <s v="MADERA"/>
    <s v="CALLE 3A"/>
    <n v="0"/>
    <s v="PĂšBLICO"/>
    <x v="3"/>
    <n v="2"/>
    <s v="BĂSICA"/>
    <n v="1"/>
    <x v="0"/>
    <n v="1"/>
    <x v="1"/>
    <n v="0"/>
    <s v="NO APLICA"/>
    <n v="0"/>
    <s v="NO APLICA"/>
    <s v="08FZP0026D"/>
    <s v="08FJZ0111G"/>
    <s v="08ADG0055K"/>
    <n v="0"/>
    <s v="I2019"/>
    <n v="0"/>
    <n v="0"/>
    <n v="0"/>
    <n v="0"/>
    <n v="0"/>
    <n v="0"/>
    <n v="0"/>
    <n v="0"/>
    <n v="0"/>
    <n v="9"/>
    <n v="9"/>
    <n v="18"/>
    <n v="11"/>
    <n v="21"/>
    <n v="32"/>
    <n v="21"/>
    <n v="14"/>
    <n v="35"/>
    <n v="0"/>
    <n v="0"/>
    <n v="0"/>
    <n v="0"/>
    <n v="0"/>
    <n v="0"/>
    <n v="0"/>
    <n v="0"/>
    <n v="0"/>
    <n v="41"/>
    <n v="44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DPR1596U"/>
    <n v="1"/>
    <s v="MATUTINO"/>
    <s v="LAZARO CARDENAS"/>
    <n v="8"/>
    <s v="CHIHUAHUA"/>
    <n v="8"/>
    <s v="CHIHUAHUA"/>
    <n v="11"/>
    <s v="CAMARGO"/>
    <n v="86"/>
    <s v="LA LAGUNA"/>
    <s v="CALLE 20 DE NOVIEMBRE"/>
    <n v="0"/>
    <s v="PĂšBLICO"/>
    <x v="3"/>
    <n v="2"/>
    <s v="BĂSICA"/>
    <n v="2"/>
    <x v="2"/>
    <n v="1"/>
    <x v="1"/>
    <n v="0"/>
    <s v="NO APLICA"/>
    <n v="0"/>
    <s v="NO APLICA"/>
    <s v="08FIZ0235Z"/>
    <s v="08FJS0127Y"/>
    <s v="08ADG0057I"/>
    <n v="0"/>
    <s v="I2019"/>
    <n v="27"/>
    <n v="20"/>
    <n v="47"/>
    <n v="26"/>
    <n v="20"/>
    <n v="46"/>
    <n v="5"/>
    <n v="2"/>
    <n v="7"/>
    <n v="0"/>
    <n v="3"/>
    <n v="3"/>
    <n v="3"/>
    <n v="3"/>
    <n v="6"/>
    <n v="6"/>
    <n v="2"/>
    <n v="8"/>
    <n v="2"/>
    <n v="4"/>
    <n v="6"/>
    <n v="3"/>
    <n v="3"/>
    <n v="6"/>
    <n v="4"/>
    <n v="5"/>
    <n v="9"/>
    <n v="18"/>
    <n v="20"/>
    <n v="3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</r>
  <r>
    <s v="08DPB0560Y"/>
    <n v="4"/>
    <s v="DISCONTINUO"/>
    <s v="FRANCISCO CARRILLO"/>
    <n v="8"/>
    <s v="CHIHUAHUA"/>
    <n v="8"/>
    <s v="CHIHUAHUA"/>
    <n v="46"/>
    <s v="MORELOS"/>
    <n v="242"/>
    <s v="RANCHERĂŤA TENORIBA"/>
    <s v="CALLE TENORIVA"/>
    <n v="0"/>
    <s v="PĂšBLICO"/>
    <x v="3"/>
    <n v="2"/>
    <s v="BĂSICA"/>
    <n v="2"/>
    <x v="2"/>
    <n v="3"/>
    <x v="4"/>
    <n v="0"/>
    <s v="NO APLICA"/>
    <n v="0"/>
    <s v="NO APLICA"/>
    <s v="08FZI0009D"/>
    <s v="08FJI0003I"/>
    <s v="08ADG0006B"/>
    <n v="0"/>
    <s v="I2019"/>
    <n v="23"/>
    <n v="21"/>
    <n v="44"/>
    <n v="23"/>
    <n v="21"/>
    <n v="44"/>
    <n v="4"/>
    <n v="4"/>
    <n v="8"/>
    <n v="6"/>
    <n v="2"/>
    <n v="8"/>
    <n v="3"/>
    <n v="5"/>
    <n v="8"/>
    <n v="2"/>
    <n v="4"/>
    <n v="6"/>
    <n v="5"/>
    <n v="2"/>
    <n v="7"/>
    <n v="4"/>
    <n v="4"/>
    <n v="8"/>
    <n v="3"/>
    <n v="3"/>
    <n v="6"/>
    <n v="23"/>
    <n v="20"/>
    <n v="4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</r>
  <r>
    <s v="08DPB0567R"/>
    <n v="4"/>
    <s v="DISCONTINUO"/>
    <s v="BENITO JUAREZ"/>
    <n v="8"/>
    <s v="CHIHUAHUA"/>
    <n v="8"/>
    <s v="CHIHUAHUA"/>
    <n v="27"/>
    <s v="GUACHOCHI"/>
    <n v="59"/>
    <s v="OTOVACHI (OTOVACHI DE ARRIBA)"/>
    <s v="CALLE OTOVACHI (OTOVACHI DE ARRIBA)"/>
    <n v="0"/>
    <s v="PĂšBLICO"/>
    <x v="3"/>
    <n v="2"/>
    <s v="BĂSICA"/>
    <n v="2"/>
    <x v="2"/>
    <n v="3"/>
    <x v="4"/>
    <n v="0"/>
    <s v="NO APLICA"/>
    <n v="0"/>
    <s v="NO APLICA"/>
    <s v="08FZI0008E"/>
    <s v="08FJI0003I"/>
    <s v="08ADG0006B"/>
    <n v="0"/>
    <s v="I2019"/>
    <n v="20"/>
    <n v="22"/>
    <n v="42"/>
    <n v="18"/>
    <n v="21"/>
    <n v="39"/>
    <n v="2"/>
    <n v="3"/>
    <n v="5"/>
    <n v="5"/>
    <n v="6"/>
    <n v="11"/>
    <n v="4"/>
    <n v="2"/>
    <n v="6"/>
    <n v="6"/>
    <n v="7"/>
    <n v="13"/>
    <n v="0"/>
    <n v="4"/>
    <n v="4"/>
    <n v="4"/>
    <n v="2"/>
    <n v="6"/>
    <n v="3"/>
    <n v="4"/>
    <n v="7"/>
    <n v="22"/>
    <n v="25"/>
    <n v="4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7"/>
    <n v="2"/>
  </r>
  <r>
    <s v="08PJN0424J"/>
    <n v="1"/>
    <s v="MATUTINO"/>
    <s v="INSTITUTO LA SALLE DE CHIHUAHUA A.C."/>
    <n v="8"/>
    <s v="CHIHUAHUA"/>
    <n v="8"/>
    <s v="CHIHUAHUA"/>
    <n v="19"/>
    <s v="CHIHUAHUA"/>
    <n v="1"/>
    <s v="CHIHUAHUA"/>
    <s v="AVENIDA INSTITUTO POLITECNICO NACIONAL"/>
    <n v="5100"/>
    <s v="PRIVADO"/>
    <x v="1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10"/>
    <n v="10"/>
    <n v="20"/>
    <n v="15"/>
    <n v="10"/>
    <n v="25"/>
    <n v="17"/>
    <n v="17"/>
    <n v="34"/>
    <n v="0"/>
    <n v="0"/>
    <n v="0"/>
    <n v="0"/>
    <n v="0"/>
    <n v="0"/>
    <n v="0"/>
    <n v="0"/>
    <n v="0"/>
    <n v="42"/>
    <n v="37"/>
    <n v="79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5"/>
    <n v="12"/>
    <n v="0"/>
    <n v="5"/>
    <n v="0"/>
    <n v="2"/>
    <n v="2"/>
    <n v="0"/>
    <n v="0"/>
    <n v="0"/>
    <n v="1"/>
    <n v="5"/>
    <n v="10"/>
    <n v="8"/>
  </r>
  <r>
    <s v="08DPB0136B"/>
    <n v="1"/>
    <s v="MATUTINO"/>
    <s v="FRANCISCO I. MADERO"/>
    <n v="8"/>
    <s v="CHIHUAHUA"/>
    <n v="8"/>
    <s v="CHIHUAHUA"/>
    <n v="7"/>
    <s v="BALLEZA"/>
    <n v="179"/>
    <s v="ADJUNTAS DE ARRIBA"/>
    <s v="NINGUNO NINGUNO"/>
    <n v="0"/>
    <s v="PĂšBLICO"/>
    <x v="3"/>
    <n v="2"/>
    <s v="BĂSICA"/>
    <n v="2"/>
    <x v="2"/>
    <n v="3"/>
    <x v="4"/>
    <n v="0"/>
    <s v="NO APLICA"/>
    <n v="0"/>
    <s v="NO APLICA"/>
    <s v="08FZI0007F"/>
    <s v="08FJI0003I"/>
    <s v="08ADG0006B"/>
    <n v="0"/>
    <s v="I2019"/>
    <n v="24"/>
    <n v="17"/>
    <n v="41"/>
    <n v="24"/>
    <n v="17"/>
    <n v="41"/>
    <n v="4"/>
    <n v="3"/>
    <n v="7"/>
    <n v="6"/>
    <n v="8"/>
    <n v="14"/>
    <n v="3"/>
    <n v="3"/>
    <n v="6"/>
    <n v="2"/>
    <n v="5"/>
    <n v="7"/>
    <n v="6"/>
    <n v="1"/>
    <n v="7"/>
    <n v="0"/>
    <n v="2"/>
    <n v="2"/>
    <n v="8"/>
    <n v="3"/>
    <n v="11"/>
    <n v="25"/>
    <n v="22"/>
    <n v="4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173F"/>
    <n v="1"/>
    <s v="MATUTINO"/>
    <s v="BENITO JUAREZ"/>
    <n v="8"/>
    <s v="CHIHUAHUA"/>
    <n v="8"/>
    <s v="CHIHUAHUA"/>
    <n v="7"/>
    <s v="BALLEZA"/>
    <n v="63"/>
    <s v="LA JOYA"/>
    <s v="CALLE LA JOYA"/>
    <n v="0"/>
    <s v="PĂšBLICO"/>
    <x v="3"/>
    <n v="2"/>
    <s v="BĂSICA"/>
    <n v="2"/>
    <x v="2"/>
    <n v="3"/>
    <x v="4"/>
    <n v="0"/>
    <s v="NO APLICA"/>
    <n v="0"/>
    <s v="NO APLICA"/>
    <s v="08FZI0011S"/>
    <s v="08FJI0004H"/>
    <s v="08ADG0007A"/>
    <n v="0"/>
    <s v="I2019"/>
    <n v="20"/>
    <n v="24"/>
    <n v="44"/>
    <n v="20"/>
    <n v="24"/>
    <n v="44"/>
    <n v="0"/>
    <n v="3"/>
    <n v="3"/>
    <n v="0"/>
    <n v="4"/>
    <n v="4"/>
    <n v="6"/>
    <n v="4"/>
    <n v="10"/>
    <n v="8"/>
    <n v="5"/>
    <n v="13"/>
    <n v="1"/>
    <n v="4"/>
    <n v="5"/>
    <n v="1"/>
    <n v="4"/>
    <n v="5"/>
    <n v="3"/>
    <n v="6"/>
    <n v="9"/>
    <n v="19"/>
    <n v="27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B0311R"/>
    <n v="1"/>
    <s v="MATUTINO"/>
    <s v="AGUSTIN RAMOS BEJARANO"/>
    <n v="8"/>
    <s v="CHIHUAHUA"/>
    <n v="8"/>
    <s v="CHIHUAHUA"/>
    <n v="29"/>
    <s v="GUADALUPE Y CALVO"/>
    <n v="165"/>
    <s v="CHOREACHI"/>
    <s v="CALLE PINO GORDO"/>
    <n v="0"/>
    <s v="PĂšBLICO"/>
    <x v="3"/>
    <n v="2"/>
    <s v="BĂSICA"/>
    <n v="2"/>
    <x v="2"/>
    <n v="3"/>
    <x v="4"/>
    <n v="0"/>
    <s v="NO APLICA"/>
    <n v="0"/>
    <s v="NO APLICA"/>
    <s v="08FZI0010T"/>
    <s v="08FJI0004H"/>
    <s v="08ADG0007A"/>
    <n v="0"/>
    <s v="I2019"/>
    <n v="31"/>
    <n v="17"/>
    <n v="48"/>
    <n v="31"/>
    <n v="17"/>
    <n v="48"/>
    <n v="5"/>
    <n v="6"/>
    <n v="11"/>
    <n v="2"/>
    <n v="0"/>
    <n v="2"/>
    <n v="6"/>
    <n v="1"/>
    <n v="7"/>
    <n v="3"/>
    <n v="2"/>
    <n v="5"/>
    <n v="5"/>
    <n v="2"/>
    <n v="7"/>
    <n v="10"/>
    <n v="2"/>
    <n v="12"/>
    <n v="1"/>
    <n v="4"/>
    <n v="5"/>
    <n v="27"/>
    <n v="11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489D"/>
    <n v="1"/>
    <s v="MATUTINO"/>
    <s v="FLORENCIO DIAZ HOLGUIN"/>
    <n v="8"/>
    <s v="CHIHUAHUA"/>
    <n v="8"/>
    <s v="CHIHUAHUA"/>
    <n v="27"/>
    <s v="GUACHOCHI"/>
    <n v="318"/>
    <s v="LA JOYA"/>
    <s v="CALLE LA JOYA"/>
    <n v="0"/>
    <s v="PĂšBLICO"/>
    <x v="3"/>
    <n v="2"/>
    <s v="BĂSICA"/>
    <n v="2"/>
    <x v="2"/>
    <n v="3"/>
    <x v="4"/>
    <n v="0"/>
    <s v="NO APLICA"/>
    <n v="0"/>
    <s v="NO APLICA"/>
    <s v="08FZI0005H"/>
    <s v="08FJI0003I"/>
    <s v="08ADG0006B"/>
    <n v="0"/>
    <s v="I2019"/>
    <n v="23"/>
    <n v="23"/>
    <n v="46"/>
    <n v="23"/>
    <n v="23"/>
    <n v="46"/>
    <n v="3"/>
    <n v="6"/>
    <n v="9"/>
    <n v="4"/>
    <n v="1"/>
    <n v="5"/>
    <n v="4"/>
    <n v="4"/>
    <n v="8"/>
    <n v="7"/>
    <n v="6"/>
    <n v="13"/>
    <n v="1"/>
    <n v="3"/>
    <n v="4"/>
    <n v="6"/>
    <n v="3"/>
    <n v="9"/>
    <n v="0"/>
    <n v="2"/>
    <n v="2"/>
    <n v="22"/>
    <n v="19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500J"/>
    <n v="1"/>
    <s v="MATUTINO"/>
    <s v="MANUEL GOMEZ MORIN"/>
    <n v="8"/>
    <s v="CHIHUAHUA"/>
    <n v="8"/>
    <s v="CHIHUAHUA"/>
    <n v="8"/>
    <s v="BATOPILAS DE MANUEL GĂ“MEZ MORĂŤN"/>
    <n v="74"/>
    <s v="LA GAVILANA"/>
    <s v="CALLE LA GAVILANA"/>
    <n v="0"/>
    <s v="PĂšBLICO"/>
    <x v="3"/>
    <n v="2"/>
    <s v="BĂSICA"/>
    <n v="2"/>
    <x v="2"/>
    <n v="3"/>
    <x v="4"/>
    <n v="0"/>
    <s v="NO APLICA"/>
    <n v="0"/>
    <s v="NO APLICA"/>
    <s v="08FZI0019K"/>
    <s v="08FJI0007E"/>
    <s v="08ADG0006B"/>
    <n v="0"/>
    <s v="I2019"/>
    <n v="21"/>
    <n v="24"/>
    <n v="45"/>
    <n v="20"/>
    <n v="23"/>
    <n v="43"/>
    <n v="1"/>
    <n v="3"/>
    <n v="4"/>
    <n v="4"/>
    <n v="2"/>
    <n v="6"/>
    <n v="5"/>
    <n v="6"/>
    <n v="11"/>
    <n v="7"/>
    <n v="2"/>
    <n v="9"/>
    <n v="3"/>
    <n v="3"/>
    <n v="6"/>
    <n v="2"/>
    <n v="4"/>
    <n v="6"/>
    <n v="3"/>
    <n v="5"/>
    <n v="8"/>
    <n v="24"/>
    <n v="22"/>
    <n v="4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DST0087W"/>
    <n v="1"/>
    <s v="MATUTINO"/>
    <s v="SECUNDARIA TECNICA 87"/>
    <n v="8"/>
    <s v="CHIHUAHUA"/>
    <n v="8"/>
    <s v="CHIHUAHUA"/>
    <n v="27"/>
    <s v="GUACHOCHI"/>
    <n v="16"/>
    <s v="BASIHUARE"/>
    <s v="CALLE CONOCIDO"/>
    <n v="0"/>
    <s v="PĂšBLICO"/>
    <x v="3"/>
    <n v="2"/>
    <s v="BĂSICA"/>
    <n v="3"/>
    <x v="1"/>
    <n v="4"/>
    <x v="6"/>
    <n v="1"/>
    <s v="SERVICIOS"/>
    <n v="22"/>
    <s v="INDUSTRIAL"/>
    <s v="08FZT0015K"/>
    <s v="08FJT0006B"/>
    <s v="08ADG0003E"/>
    <n v="0"/>
    <s v="I2019"/>
    <n v="22"/>
    <n v="15"/>
    <n v="37"/>
    <n v="18"/>
    <n v="14"/>
    <n v="32"/>
    <n v="6"/>
    <n v="2"/>
    <n v="8"/>
    <n v="16"/>
    <n v="3"/>
    <n v="19"/>
    <n v="12"/>
    <n v="7"/>
    <n v="19"/>
    <n v="4"/>
    <n v="6"/>
    <n v="10"/>
    <n v="0"/>
    <n v="0"/>
    <n v="0"/>
    <n v="0"/>
    <n v="0"/>
    <n v="0"/>
    <n v="0"/>
    <n v="0"/>
    <n v="0"/>
    <n v="32"/>
    <n v="16"/>
    <n v="48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1"/>
    <n v="3"/>
    <n v="9"/>
    <n v="2"/>
    <n v="2"/>
    <n v="0"/>
    <n v="0"/>
    <n v="0"/>
    <n v="0"/>
    <n v="0"/>
    <n v="0"/>
    <n v="0"/>
    <n v="4"/>
    <n v="3"/>
    <n v="3"/>
  </r>
  <r>
    <s v="08DTV0093U"/>
    <n v="1"/>
    <s v="MATUTINO"/>
    <s v="TELESECUNDARIA FEDERAL"/>
    <n v="8"/>
    <s v="CHIHUAHUA"/>
    <n v="8"/>
    <s v="CHIHUAHUA"/>
    <n v="7"/>
    <s v="BALLEZA"/>
    <n v="57"/>
    <s v="EJIDO GUAJOLOTES"/>
    <s v="CALLE EJIDO GUAJOLOTES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23"/>
    <n v="29"/>
    <n v="52"/>
    <n v="9"/>
    <n v="8"/>
    <n v="17"/>
    <n v="4"/>
    <n v="5"/>
    <n v="9"/>
    <n v="15"/>
    <n v="19"/>
    <n v="34"/>
    <n v="4"/>
    <n v="6"/>
    <n v="10"/>
    <n v="3"/>
    <n v="3"/>
    <n v="6"/>
    <n v="0"/>
    <n v="0"/>
    <n v="0"/>
    <n v="0"/>
    <n v="0"/>
    <n v="0"/>
    <n v="0"/>
    <n v="0"/>
    <n v="0"/>
    <n v="22"/>
    <n v="28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4"/>
    <n v="2"/>
    <n v="1"/>
    <n v="0"/>
    <n v="0"/>
    <n v="0"/>
    <n v="0"/>
    <n v="0"/>
    <n v="0"/>
    <n v="0"/>
    <n v="3"/>
    <n v="4"/>
    <n v="4"/>
  </r>
  <r>
    <s v="08DTV0196Q"/>
    <n v="1"/>
    <s v="MATUTINO"/>
    <s v="TELESECUNDARIA FEDERALIZADA"/>
    <n v="8"/>
    <s v="CHIHUAHUA"/>
    <n v="8"/>
    <s v="CHIHUAHUA"/>
    <n v="29"/>
    <s v="GUADALUPE Y CALVO"/>
    <n v="781"/>
    <s v="AGUA AMARILLA"/>
    <s v="CALLE AGUA AMARILLA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18"/>
    <n v="15"/>
    <n v="33"/>
    <n v="18"/>
    <n v="15"/>
    <n v="33"/>
    <n v="4"/>
    <n v="4"/>
    <n v="8"/>
    <n v="20"/>
    <n v="8"/>
    <n v="28"/>
    <n v="10"/>
    <n v="6"/>
    <n v="16"/>
    <n v="4"/>
    <n v="5"/>
    <n v="9"/>
    <n v="0"/>
    <n v="0"/>
    <n v="0"/>
    <n v="0"/>
    <n v="0"/>
    <n v="0"/>
    <n v="0"/>
    <n v="0"/>
    <n v="0"/>
    <n v="34"/>
    <n v="19"/>
    <n v="5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JN0015Z"/>
    <n v="1"/>
    <s v="MATUTINO"/>
    <s v="JOSEFA ORTIZ DE DOMINGUEZ 1036"/>
    <n v="8"/>
    <s v="CHIHUAHUA"/>
    <n v="8"/>
    <s v="CHIHUAHUA"/>
    <n v="32"/>
    <s v="HIDALGO DEL PARRAL"/>
    <n v="1"/>
    <s v="HIDALGO DEL PARRAL"/>
    <s v="CALLE CARNERO"/>
    <n v="129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9"/>
    <n v="10"/>
    <n v="19"/>
    <n v="13"/>
    <n v="14"/>
    <n v="27"/>
    <n v="17"/>
    <n v="22"/>
    <n v="39"/>
    <n v="0"/>
    <n v="0"/>
    <n v="0"/>
    <n v="0"/>
    <n v="0"/>
    <n v="0"/>
    <n v="0"/>
    <n v="0"/>
    <n v="0"/>
    <n v="39"/>
    <n v="46"/>
    <n v="8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4"/>
    <n v="4"/>
  </r>
  <r>
    <s v="08EJN0326C"/>
    <n v="1"/>
    <s v="MATUTINO"/>
    <s v="NIĂ‘OS HEROES 1290"/>
    <n v="8"/>
    <s v="CHIHUAHUA"/>
    <n v="8"/>
    <s v="CHIHUAHUA"/>
    <n v="17"/>
    <s v="CUAUHTĂ‰MOC"/>
    <n v="1"/>
    <s v="CUAUHTĂ‰MOC"/>
    <s v="CALLE CHAPULTEPEC "/>
    <n v="0"/>
    <s v="PĂšBLICO"/>
    <x v="2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0"/>
    <n v="0"/>
    <n v="0"/>
    <n v="17"/>
    <n v="22"/>
    <n v="39"/>
    <n v="26"/>
    <n v="20"/>
    <n v="46"/>
    <n v="0"/>
    <n v="0"/>
    <n v="0"/>
    <n v="0"/>
    <n v="0"/>
    <n v="0"/>
    <n v="0"/>
    <n v="0"/>
    <n v="0"/>
    <n v="43"/>
    <n v="42"/>
    <n v="85"/>
    <n v="0"/>
    <n v="2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2"/>
    <n v="2"/>
    <n v="0"/>
    <n v="0"/>
    <n v="0"/>
    <n v="0"/>
    <n v="4"/>
    <n v="4"/>
    <n v="4"/>
  </r>
  <r>
    <s v="08DPR1114Y"/>
    <n v="1"/>
    <s v="MATUTINO"/>
    <s v="CUAUHTEMOC"/>
    <n v="8"/>
    <s v="CHIHUAHUA"/>
    <n v="8"/>
    <s v="CHIHUAHUA"/>
    <n v="25"/>
    <s v="GĂ“MEZ FARĂŤAS"/>
    <n v="11"/>
    <s v="PABLO AMAYA (LA MARTHA)"/>
    <s v="CALLE PABLO AMAYA (LA MARTHA)"/>
    <n v="0"/>
    <s v="PĂšBLICO"/>
    <x v="3"/>
    <n v="2"/>
    <s v="BĂSICA"/>
    <n v="2"/>
    <x v="2"/>
    <n v="1"/>
    <x v="1"/>
    <n v="0"/>
    <s v="NO APLICA"/>
    <n v="0"/>
    <s v="NO APLICA"/>
    <s v="08FIZ0195P"/>
    <s v="08FJS0120E"/>
    <s v="08ADG0055K"/>
    <n v="0"/>
    <s v="I2019"/>
    <n v="31"/>
    <n v="15"/>
    <n v="46"/>
    <n v="31"/>
    <n v="14"/>
    <n v="45"/>
    <n v="3"/>
    <n v="1"/>
    <n v="4"/>
    <n v="2"/>
    <n v="3"/>
    <n v="5"/>
    <n v="4"/>
    <n v="2"/>
    <n v="6"/>
    <n v="6"/>
    <n v="4"/>
    <n v="10"/>
    <n v="2"/>
    <n v="2"/>
    <n v="4"/>
    <n v="6"/>
    <n v="2"/>
    <n v="8"/>
    <n v="7"/>
    <n v="2"/>
    <n v="9"/>
    <n v="27"/>
    <n v="15"/>
    <n v="4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R2427F"/>
    <n v="1"/>
    <s v="MATUTINO"/>
    <s v="LUIS DONALDO COLOSIO MURRIETA"/>
    <n v="8"/>
    <s v="CHIHUAHUA"/>
    <n v="8"/>
    <s v="CHIHUAHUA"/>
    <n v="8"/>
    <s v="BATOPILAS DE MANUEL GĂ“MEZ MORĂŤN"/>
    <n v="356"/>
    <s v="LOS PARAJES"/>
    <s v="CALLE LOS PARAJES"/>
    <n v="0"/>
    <s v="PĂšBLICO"/>
    <x v="3"/>
    <n v="2"/>
    <s v="BĂSICA"/>
    <n v="2"/>
    <x v="2"/>
    <n v="1"/>
    <x v="1"/>
    <n v="0"/>
    <s v="NO APLICA"/>
    <n v="0"/>
    <s v="NO APLICA"/>
    <s v="08FIZ0218J"/>
    <s v="08FJS0124A"/>
    <s v="08ADG0003E"/>
    <n v="0"/>
    <s v="I2019"/>
    <n v="19"/>
    <n v="22"/>
    <n v="41"/>
    <n v="19"/>
    <n v="22"/>
    <n v="41"/>
    <n v="0"/>
    <n v="5"/>
    <n v="5"/>
    <n v="1"/>
    <n v="5"/>
    <n v="6"/>
    <n v="2"/>
    <n v="5"/>
    <n v="7"/>
    <n v="5"/>
    <n v="5"/>
    <n v="10"/>
    <n v="3"/>
    <n v="4"/>
    <n v="7"/>
    <n v="4"/>
    <n v="3"/>
    <n v="7"/>
    <n v="6"/>
    <n v="3"/>
    <n v="9"/>
    <n v="21"/>
    <n v="25"/>
    <n v="46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</r>
  <r>
    <s v="08DPB0430E"/>
    <n v="1"/>
    <s v="MATUTINO"/>
    <s v="12 DE OCTUBRE"/>
    <n v="8"/>
    <s v="CHIHUAHUA"/>
    <n v="8"/>
    <s v="CHIHUAHUA"/>
    <n v="27"/>
    <s v="GUACHOCHI"/>
    <n v="1194"/>
    <s v="LOS PILARES"/>
    <s v="CALLE LOS PILARES"/>
    <n v="0"/>
    <s v="PĂšBLICO"/>
    <x v="3"/>
    <n v="2"/>
    <s v="BĂSICA"/>
    <n v="2"/>
    <x v="2"/>
    <n v="3"/>
    <x v="4"/>
    <n v="0"/>
    <s v="NO APLICA"/>
    <n v="0"/>
    <s v="NO APLICA"/>
    <s v="08FZI0033D"/>
    <s v="08FJI0008D"/>
    <s v="08ADG0006B"/>
    <n v="0"/>
    <s v="I2019"/>
    <n v="18"/>
    <n v="25"/>
    <n v="43"/>
    <n v="18"/>
    <n v="25"/>
    <n v="43"/>
    <n v="5"/>
    <n v="3"/>
    <n v="8"/>
    <n v="5"/>
    <n v="1"/>
    <n v="6"/>
    <n v="4"/>
    <n v="5"/>
    <n v="9"/>
    <n v="2"/>
    <n v="5"/>
    <n v="7"/>
    <n v="1"/>
    <n v="3"/>
    <n v="4"/>
    <n v="6"/>
    <n v="7"/>
    <n v="13"/>
    <n v="3"/>
    <n v="3"/>
    <n v="6"/>
    <n v="21"/>
    <n v="24"/>
    <n v="4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TV0104J"/>
    <n v="1"/>
    <s v="MATUTINO"/>
    <s v="TELESECUNDARIA FEDERAL"/>
    <n v="8"/>
    <s v="CHIHUAHUA"/>
    <n v="8"/>
    <s v="CHIHUAHUA"/>
    <n v="29"/>
    <s v="GUADALUPE Y CALVO"/>
    <n v="1"/>
    <s v="GUADALUPE Y CALVO"/>
    <s v="CALLE TURUACHITO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20"/>
    <n v="21"/>
    <n v="41"/>
    <n v="10"/>
    <n v="18"/>
    <n v="28"/>
    <n v="5"/>
    <n v="4"/>
    <n v="9"/>
    <n v="9"/>
    <n v="11"/>
    <n v="20"/>
    <n v="8"/>
    <n v="12"/>
    <n v="20"/>
    <n v="7"/>
    <n v="6"/>
    <n v="13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</r>
  <r>
    <s v="08ETV0010U"/>
    <n v="1"/>
    <s v="MATUTINO"/>
    <s v="TELESECUNDARIA 6013"/>
    <n v="8"/>
    <s v="CHIHUAHUA"/>
    <n v="8"/>
    <s v="CHIHUAHUA"/>
    <n v="3"/>
    <s v="ALLENDE"/>
    <n v="16"/>
    <s v="COLONIA BĂšFALO"/>
    <s v="CALLE COLONIA B+FALO"/>
    <n v="0"/>
    <s v="PĂšBLICO"/>
    <x v="2"/>
    <n v="2"/>
    <s v="BĂSICA"/>
    <n v="3"/>
    <x v="1"/>
    <n v="3"/>
    <x v="2"/>
    <n v="0"/>
    <s v="NO APLICA"/>
    <n v="0"/>
    <s v="NO APLICA"/>
    <s v="08FTV0007F"/>
    <m/>
    <m/>
    <n v="0"/>
    <s v="I2019"/>
    <n v="16"/>
    <n v="24"/>
    <n v="40"/>
    <n v="12"/>
    <n v="23"/>
    <n v="35"/>
    <n v="6"/>
    <n v="2"/>
    <n v="8"/>
    <n v="8"/>
    <n v="9"/>
    <n v="17"/>
    <n v="4"/>
    <n v="11"/>
    <n v="15"/>
    <n v="6"/>
    <n v="11"/>
    <n v="17"/>
    <n v="0"/>
    <n v="0"/>
    <n v="0"/>
    <n v="0"/>
    <n v="0"/>
    <n v="0"/>
    <n v="0"/>
    <n v="0"/>
    <n v="0"/>
    <n v="18"/>
    <n v="31"/>
    <n v="49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JN0404Q"/>
    <n v="1"/>
    <s v="MATUTINO"/>
    <s v="DON QUIJOTE DE LA MANCHA 8106"/>
    <n v="8"/>
    <s v="CHIHUAHUA"/>
    <n v="8"/>
    <s v="CHIHUAHUA"/>
    <n v="19"/>
    <s v="CHIHUAHUA"/>
    <n v="1"/>
    <s v="CHIHUAHUA"/>
    <s v="CALLE CUARENTA "/>
    <n v="13710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6"/>
    <n v="4"/>
    <n v="10"/>
    <n v="18"/>
    <n v="13"/>
    <n v="31"/>
    <n v="24"/>
    <n v="20"/>
    <n v="44"/>
    <n v="0"/>
    <n v="0"/>
    <n v="0"/>
    <n v="0"/>
    <n v="0"/>
    <n v="0"/>
    <n v="0"/>
    <n v="0"/>
    <n v="0"/>
    <n v="48"/>
    <n v="37"/>
    <n v="8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8"/>
    <n v="0"/>
    <n v="4"/>
    <n v="1"/>
    <n v="1"/>
    <n v="2"/>
    <n v="0"/>
    <n v="0"/>
    <n v="0"/>
    <n v="0"/>
    <n v="4"/>
    <n v="5"/>
    <n v="5"/>
  </r>
  <r>
    <s v="08PJN0433R"/>
    <n v="1"/>
    <s v="MATUTINO"/>
    <s v="JARDIN DE NIĂ‘OS ELIZABETH SETON"/>
    <n v="8"/>
    <s v="CHIHUAHUA"/>
    <n v="8"/>
    <s v="CHIHUAHUA"/>
    <n v="19"/>
    <s v="CHIHUAHUA"/>
    <n v="1"/>
    <s v="CHIHUAHUA"/>
    <s v="RETORNO HACIENDAS DEL VALLE"/>
    <n v="6721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7"/>
    <n v="10"/>
    <n v="27"/>
    <n v="14"/>
    <n v="13"/>
    <n v="27"/>
    <n v="18"/>
    <n v="11"/>
    <n v="29"/>
    <n v="0"/>
    <n v="0"/>
    <n v="0"/>
    <n v="0"/>
    <n v="0"/>
    <n v="0"/>
    <n v="0"/>
    <n v="0"/>
    <n v="0"/>
    <n v="49"/>
    <n v="34"/>
    <n v="83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2"/>
    <n v="0"/>
    <n v="0"/>
    <n v="0"/>
    <n v="2"/>
    <n v="2"/>
    <n v="1"/>
    <n v="13"/>
    <n v="0"/>
    <n v="4"/>
    <n v="1"/>
    <n v="1"/>
    <n v="0"/>
    <n v="0"/>
    <n v="0"/>
    <n v="0"/>
    <n v="2"/>
    <n v="4"/>
    <n v="4"/>
    <n v="4"/>
  </r>
  <r>
    <s v="08DPR1140W"/>
    <n v="1"/>
    <s v="MATUTINO"/>
    <s v="MELCHOR OCAMPO"/>
    <n v="8"/>
    <s v="CHIHUAHUA"/>
    <n v="8"/>
    <s v="CHIHUAHUA"/>
    <n v="29"/>
    <s v="GUADALUPE Y CALVO"/>
    <n v="141"/>
    <s v="NUESTRA SEĂ‘ORA"/>
    <s v="CALLE NUESTRA SEĂ‘ORA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27"/>
    <n v="21"/>
    <n v="48"/>
    <n v="26"/>
    <n v="21"/>
    <n v="47"/>
    <n v="5"/>
    <n v="2"/>
    <n v="7"/>
    <n v="3"/>
    <n v="1"/>
    <n v="4"/>
    <n v="4"/>
    <n v="1"/>
    <n v="5"/>
    <n v="3"/>
    <n v="2"/>
    <n v="5"/>
    <n v="7"/>
    <n v="2"/>
    <n v="9"/>
    <n v="6"/>
    <n v="4"/>
    <n v="10"/>
    <n v="1"/>
    <n v="5"/>
    <n v="6"/>
    <n v="24"/>
    <n v="15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449C"/>
    <n v="1"/>
    <s v="MATUTINO"/>
    <s v="LUIS DONALDO COLOSIO"/>
    <n v="8"/>
    <s v="CHIHUAHUA"/>
    <n v="8"/>
    <s v="CHIHUAHUA"/>
    <n v="27"/>
    <s v="GUACHOCHI"/>
    <n v="1358"/>
    <s v="BACUSEACHI"/>
    <s v="CALLE BACUSEACHI"/>
    <n v="0"/>
    <s v="PĂšBLICO"/>
    <x v="3"/>
    <n v="2"/>
    <s v="BĂSICA"/>
    <n v="2"/>
    <x v="2"/>
    <n v="3"/>
    <x v="4"/>
    <n v="0"/>
    <s v="NO APLICA"/>
    <n v="0"/>
    <s v="NO APLICA"/>
    <s v="08FZI0022Y"/>
    <s v="08FJI0008D"/>
    <s v="08ADG0006B"/>
    <n v="0"/>
    <s v="I2019"/>
    <n v="18"/>
    <n v="26"/>
    <n v="44"/>
    <n v="18"/>
    <n v="26"/>
    <n v="44"/>
    <n v="1"/>
    <n v="5"/>
    <n v="6"/>
    <n v="6"/>
    <n v="1"/>
    <n v="7"/>
    <n v="5"/>
    <n v="4"/>
    <n v="9"/>
    <n v="2"/>
    <n v="2"/>
    <n v="4"/>
    <n v="4"/>
    <n v="4"/>
    <n v="8"/>
    <n v="2"/>
    <n v="6"/>
    <n v="8"/>
    <n v="4"/>
    <n v="5"/>
    <n v="9"/>
    <n v="23"/>
    <n v="22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ETV0051U"/>
    <n v="1"/>
    <s v="MATUTINO"/>
    <s v="TELESECUNDARIA 6051"/>
    <n v="8"/>
    <s v="CHIHUAHUA"/>
    <n v="8"/>
    <s v="CHIHUAHUA"/>
    <n v="17"/>
    <s v="CUAUHTĂ‰MOC"/>
    <n v="99"/>
    <s v="NAPAVECHI"/>
    <s v="CALLE NAPAVECHI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0"/>
    <s v="I2019"/>
    <n v="23"/>
    <n v="15"/>
    <n v="38"/>
    <n v="23"/>
    <n v="14"/>
    <n v="37"/>
    <n v="10"/>
    <n v="6"/>
    <n v="16"/>
    <n v="9"/>
    <n v="7"/>
    <n v="16"/>
    <n v="12"/>
    <n v="5"/>
    <n v="17"/>
    <n v="6"/>
    <n v="6"/>
    <n v="12"/>
    <n v="0"/>
    <n v="0"/>
    <n v="0"/>
    <n v="0"/>
    <n v="0"/>
    <n v="0"/>
    <n v="0"/>
    <n v="0"/>
    <n v="0"/>
    <n v="27"/>
    <n v="18"/>
    <n v="4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</r>
  <r>
    <s v="08DJN0144V"/>
    <n v="1"/>
    <s v="MATUTINO"/>
    <s v="CONSTITUCION"/>
    <n v="8"/>
    <s v="CHIHUAHUA"/>
    <n v="8"/>
    <s v="CHIHUAHUA"/>
    <n v="37"/>
    <s v="JUĂREZ"/>
    <n v="1"/>
    <s v="JUĂREZ"/>
    <s v="CALLE MADRID"/>
    <n v="0"/>
    <s v="PĂšBLICO"/>
    <x v="3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2"/>
    <n v="0"/>
    <n v="2"/>
    <n v="19"/>
    <n v="19"/>
    <n v="38"/>
    <n v="22"/>
    <n v="25"/>
    <n v="47"/>
    <n v="0"/>
    <n v="0"/>
    <n v="0"/>
    <n v="0"/>
    <n v="0"/>
    <n v="0"/>
    <n v="0"/>
    <n v="0"/>
    <n v="0"/>
    <n v="43"/>
    <n v="44"/>
    <n v="8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7"/>
    <n v="0"/>
    <n v="3"/>
    <n v="0"/>
    <n v="0"/>
    <n v="1"/>
    <n v="0"/>
    <n v="0"/>
    <n v="0"/>
    <n v="2"/>
    <n v="3"/>
    <n v="7"/>
    <n v="3"/>
  </r>
  <r>
    <s v="08DJN0498W"/>
    <n v="1"/>
    <s v="MATUTINO"/>
    <s v="CARMEN RAMOS DEL RIO"/>
    <n v="8"/>
    <s v="CHIHUAHUA"/>
    <n v="8"/>
    <s v="CHIHUAHUA"/>
    <n v="9"/>
    <s v="BOCOYNA"/>
    <n v="169"/>
    <s v="SAN JUANITO"/>
    <s v="AVENIDA BENITO JUAREZ"/>
    <n v="0"/>
    <s v="PĂšBLICO"/>
    <x v="3"/>
    <n v="2"/>
    <s v="BĂSICA"/>
    <n v="1"/>
    <x v="0"/>
    <n v="1"/>
    <x v="1"/>
    <n v="0"/>
    <s v="NO APLICA"/>
    <n v="0"/>
    <s v="NO APLICA"/>
    <s v="08FZP0122G"/>
    <s v="08FJZ0106V"/>
    <s v="08ADG0003E"/>
    <n v="0"/>
    <s v="I2019"/>
    <n v="0"/>
    <n v="0"/>
    <n v="0"/>
    <n v="0"/>
    <n v="0"/>
    <n v="0"/>
    <n v="0"/>
    <n v="0"/>
    <n v="0"/>
    <n v="11"/>
    <n v="12"/>
    <n v="23"/>
    <n v="16"/>
    <n v="13"/>
    <n v="29"/>
    <n v="19"/>
    <n v="18"/>
    <n v="37"/>
    <n v="0"/>
    <n v="0"/>
    <n v="0"/>
    <n v="0"/>
    <n v="0"/>
    <n v="0"/>
    <n v="0"/>
    <n v="0"/>
    <n v="0"/>
    <n v="46"/>
    <n v="43"/>
    <n v="8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5"/>
    <n v="0"/>
    <n v="3"/>
    <n v="0"/>
    <n v="0"/>
    <n v="1"/>
    <n v="0"/>
    <n v="0"/>
    <n v="0"/>
    <n v="2"/>
    <n v="3"/>
    <n v="3"/>
    <n v="3"/>
  </r>
  <r>
    <s v="08ETV0182M"/>
    <n v="1"/>
    <s v="MATUTINO"/>
    <s v="TELESECUNDARIA 6184"/>
    <n v="8"/>
    <s v="CHIHUAHUA"/>
    <n v="8"/>
    <s v="CHIHUAHUA"/>
    <n v="17"/>
    <s v="CUAUHTĂ‰MOC"/>
    <n v="93"/>
    <s v="LĂZARO CĂRDENAS"/>
    <s v="CALLE PRESIDENCIA SECCIONAL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0"/>
    <s v="I2019"/>
    <n v="25"/>
    <n v="17"/>
    <n v="42"/>
    <n v="24"/>
    <n v="17"/>
    <n v="41"/>
    <n v="7"/>
    <n v="6"/>
    <n v="13"/>
    <n v="5"/>
    <n v="9"/>
    <n v="14"/>
    <n v="10"/>
    <n v="4"/>
    <n v="14"/>
    <n v="8"/>
    <n v="7"/>
    <n v="15"/>
    <n v="0"/>
    <n v="0"/>
    <n v="0"/>
    <n v="0"/>
    <n v="0"/>
    <n v="0"/>
    <n v="0"/>
    <n v="0"/>
    <n v="0"/>
    <n v="23"/>
    <n v="20"/>
    <n v="4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0338I"/>
    <n v="1"/>
    <s v="MATUTINO"/>
    <s v="VICENTE SUAREZ"/>
    <n v="8"/>
    <s v="CHIHUAHUA"/>
    <n v="8"/>
    <s v="CHIHUAHUA"/>
    <n v="60"/>
    <s v="SANTA BĂRBARA"/>
    <n v="1"/>
    <s v="SANTA BĂRBARA"/>
    <s v="CALLE FLORES MAGON "/>
    <n v="0"/>
    <s v="PĂšBLICO"/>
    <x v="3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8"/>
    <n v="11"/>
    <n v="19"/>
    <n v="15"/>
    <n v="18"/>
    <n v="33"/>
    <n v="14"/>
    <n v="20"/>
    <n v="34"/>
    <n v="0"/>
    <n v="0"/>
    <n v="0"/>
    <n v="0"/>
    <n v="0"/>
    <n v="0"/>
    <n v="0"/>
    <n v="0"/>
    <n v="0"/>
    <n v="37"/>
    <n v="49"/>
    <n v="86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1"/>
    <n v="1"/>
    <n v="1"/>
    <n v="0"/>
    <n v="0"/>
    <n v="0"/>
    <n v="1"/>
    <n v="4"/>
    <n v="4"/>
    <n v="4"/>
  </r>
  <r>
    <s v="08DJN2204G"/>
    <n v="1"/>
    <s v="MATUTINO"/>
    <s v="JESUS MACIAS DELGADO"/>
    <n v="8"/>
    <s v="CHIHUAHUA"/>
    <n v="8"/>
    <s v="CHIHUAHUA"/>
    <n v="37"/>
    <s v="JUĂREZ"/>
    <n v="1"/>
    <s v="JUĂREZ"/>
    <s v="CALLE DESIERTO DE KALAHARI"/>
    <n v="0"/>
    <s v="PĂšBLICO"/>
    <x v="3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2"/>
    <n v="2"/>
    <n v="11"/>
    <n v="16"/>
    <n v="27"/>
    <n v="30"/>
    <n v="30"/>
    <n v="60"/>
    <n v="0"/>
    <n v="0"/>
    <n v="0"/>
    <n v="0"/>
    <n v="0"/>
    <n v="0"/>
    <n v="0"/>
    <n v="0"/>
    <n v="0"/>
    <n v="41"/>
    <n v="48"/>
    <n v="8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4"/>
    <n v="3"/>
  </r>
  <r>
    <s v="08EJN0193C"/>
    <n v="1"/>
    <s v="MATUTINO"/>
    <s v="BENITO JUAREZ 1086"/>
    <n v="8"/>
    <s v="CHIHUAHUA"/>
    <n v="8"/>
    <s v="CHIHUAHUA"/>
    <n v="10"/>
    <s v="BUENAVENTURA"/>
    <n v="5"/>
    <s v="EJIDO BENITO JUĂREZ"/>
    <s v="CALLE FRANCISCO I "/>
    <n v="0"/>
    <s v="PĂšBLICO"/>
    <x v="2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11"/>
    <n v="6"/>
    <n v="17"/>
    <n v="16"/>
    <n v="14"/>
    <n v="30"/>
    <n v="27"/>
    <n v="13"/>
    <n v="40"/>
    <n v="0"/>
    <n v="0"/>
    <n v="0"/>
    <n v="0"/>
    <n v="0"/>
    <n v="0"/>
    <n v="0"/>
    <n v="0"/>
    <n v="0"/>
    <n v="54"/>
    <n v="33"/>
    <n v="87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1"/>
    <n v="1"/>
    <n v="2"/>
    <n v="0"/>
    <n v="0"/>
    <n v="0"/>
    <n v="0"/>
    <n v="4"/>
    <n v="4"/>
    <n v="4"/>
  </r>
  <r>
    <s v="08EJN0420H"/>
    <n v="1"/>
    <s v="MATUTINO"/>
    <s v="REVOLUCION 8113"/>
    <n v="8"/>
    <s v="CHIHUAHUA"/>
    <n v="8"/>
    <s v="CHIHUAHUA"/>
    <n v="45"/>
    <s v="MEOQUI"/>
    <n v="1"/>
    <s v="PEDRO MEOQUI"/>
    <s v="CALLE RUBEN JARAMILLO"/>
    <n v="8113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4"/>
    <n v="6"/>
    <n v="10"/>
    <n v="18"/>
    <n v="20"/>
    <n v="38"/>
    <n v="19"/>
    <n v="19"/>
    <n v="38"/>
    <n v="0"/>
    <n v="0"/>
    <n v="0"/>
    <n v="0"/>
    <n v="0"/>
    <n v="0"/>
    <n v="0"/>
    <n v="0"/>
    <n v="0"/>
    <n v="41"/>
    <n v="45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PR0174F"/>
    <n v="4"/>
    <s v="DISCONTINUO"/>
    <s v="REDENCION DEL TARAHUMARA"/>
    <n v="8"/>
    <s v="CHIHUAHUA"/>
    <n v="8"/>
    <s v="CHIHUAHUA"/>
    <n v="31"/>
    <s v="GUERRERO"/>
    <n v="15"/>
    <s v="ARISIACHI (EL TERRERO)"/>
    <s v="CALLE ARISIACHI (EL TERRERO)"/>
    <n v="0"/>
    <s v="PĂšBLICO"/>
    <x v="3"/>
    <n v="2"/>
    <s v="BĂSICA"/>
    <n v="2"/>
    <x v="2"/>
    <n v="1"/>
    <x v="1"/>
    <n v="0"/>
    <s v="NO APLICA"/>
    <n v="0"/>
    <s v="NO APLICA"/>
    <s v="08FIZ0209B"/>
    <s v="08FJS0123B"/>
    <s v="08ADG0003E"/>
    <n v="0"/>
    <s v="I2019"/>
    <n v="22"/>
    <n v="24"/>
    <n v="46"/>
    <n v="22"/>
    <n v="24"/>
    <n v="46"/>
    <n v="8"/>
    <n v="4"/>
    <n v="12"/>
    <n v="1"/>
    <n v="5"/>
    <n v="6"/>
    <n v="3"/>
    <n v="2"/>
    <n v="5"/>
    <n v="1"/>
    <n v="7"/>
    <n v="8"/>
    <n v="4"/>
    <n v="6"/>
    <n v="10"/>
    <n v="1"/>
    <n v="3"/>
    <n v="4"/>
    <n v="3"/>
    <n v="4"/>
    <n v="7"/>
    <n v="13"/>
    <n v="27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</r>
  <r>
    <s v="08DPR0776Y"/>
    <n v="1"/>
    <s v="MATUTINO"/>
    <s v="21 DE MARZO"/>
    <n v="8"/>
    <s v="CHIHUAHUA"/>
    <n v="8"/>
    <s v="CHIHUAHUA"/>
    <n v="6"/>
    <s v="BACHĂŤNIVA"/>
    <n v="18"/>
    <s v="SAN BLAS"/>
    <s v="CALLE SAN BLAS"/>
    <n v="0"/>
    <s v="PĂšBLICO"/>
    <x v="3"/>
    <n v="2"/>
    <s v="BĂSICA"/>
    <n v="2"/>
    <x v="2"/>
    <n v="1"/>
    <x v="1"/>
    <n v="0"/>
    <s v="NO APLICA"/>
    <n v="0"/>
    <s v="NO APLICA"/>
    <s v="08FIZ0204G"/>
    <s v="08FJS0121D"/>
    <s v="08ADG0010O"/>
    <n v="0"/>
    <s v="I2019"/>
    <n v="16"/>
    <n v="23"/>
    <n v="39"/>
    <n v="16"/>
    <n v="23"/>
    <n v="39"/>
    <n v="3"/>
    <n v="2"/>
    <n v="5"/>
    <n v="4"/>
    <n v="5"/>
    <n v="9"/>
    <n v="4"/>
    <n v="3"/>
    <n v="7"/>
    <n v="6"/>
    <n v="8"/>
    <n v="14"/>
    <n v="3"/>
    <n v="5"/>
    <n v="8"/>
    <n v="5"/>
    <n v="4"/>
    <n v="9"/>
    <n v="1"/>
    <n v="3"/>
    <n v="4"/>
    <n v="23"/>
    <n v="28"/>
    <n v="5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</r>
  <r>
    <s v="08DPB0400K"/>
    <n v="1"/>
    <s v="MATUTINO"/>
    <s v="PAQUIME"/>
    <n v="8"/>
    <s v="CHIHUAHUA"/>
    <n v="8"/>
    <s v="CHIHUAHUA"/>
    <n v="27"/>
    <s v="GUACHOCHI"/>
    <n v="3016"/>
    <s v="ABORICHI"/>
    <s v="CALLE CONOCIDO"/>
    <n v="0"/>
    <s v="PĂšBLICO"/>
    <x v="3"/>
    <n v="2"/>
    <s v="BĂSICA"/>
    <n v="2"/>
    <x v="2"/>
    <n v="3"/>
    <x v="4"/>
    <n v="0"/>
    <s v="NO APLICA"/>
    <n v="0"/>
    <s v="NO APLICA"/>
    <s v="08FZI0022Y"/>
    <s v="08FJI0008D"/>
    <s v="08ADG0006B"/>
    <n v="0"/>
    <s v="I2019"/>
    <n v="26"/>
    <n v="23"/>
    <n v="49"/>
    <n v="23"/>
    <n v="22"/>
    <n v="45"/>
    <n v="3"/>
    <n v="5"/>
    <n v="8"/>
    <n v="3"/>
    <n v="1"/>
    <n v="4"/>
    <n v="3"/>
    <n v="3"/>
    <n v="6"/>
    <n v="3"/>
    <n v="2"/>
    <n v="5"/>
    <n v="3"/>
    <n v="5"/>
    <n v="8"/>
    <n v="5"/>
    <n v="5"/>
    <n v="10"/>
    <n v="6"/>
    <n v="2"/>
    <n v="8"/>
    <n v="23"/>
    <n v="18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</r>
  <r>
    <s v="08DTV0197P"/>
    <n v="1"/>
    <s v="MATUTINO"/>
    <s v="SERVANDO QUIMARE"/>
    <n v="8"/>
    <s v="CHIHUAHUA"/>
    <n v="8"/>
    <s v="CHIHUAHUA"/>
    <n v="8"/>
    <s v="BATOPILAS DE MANUEL GĂ“MEZ MORĂŤN"/>
    <n v="553"/>
    <s v="MUNERACHI"/>
    <s v="CALLE MUNERACHI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3E"/>
    <n v="0"/>
    <s v="I2019"/>
    <n v="19"/>
    <n v="21"/>
    <n v="40"/>
    <n v="16"/>
    <n v="15"/>
    <n v="31"/>
    <n v="1"/>
    <n v="0"/>
    <n v="1"/>
    <n v="14"/>
    <n v="8"/>
    <n v="22"/>
    <n v="6"/>
    <n v="10"/>
    <n v="16"/>
    <n v="9"/>
    <n v="8"/>
    <n v="17"/>
    <n v="0"/>
    <n v="0"/>
    <n v="0"/>
    <n v="0"/>
    <n v="0"/>
    <n v="0"/>
    <n v="0"/>
    <n v="0"/>
    <n v="0"/>
    <n v="29"/>
    <n v="26"/>
    <n v="55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</r>
  <r>
    <s v="08DPB0583I"/>
    <n v="4"/>
    <s v="DISCONTINUO"/>
    <s v="JUAN ALDAMA"/>
    <n v="8"/>
    <s v="CHIHUAHUA"/>
    <n v="8"/>
    <s v="CHIHUAHUA"/>
    <n v="30"/>
    <s v="GUAZAPARES"/>
    <n v="14"/>
    <s v="BASONAYVO"/>
    <s v="CALLE CONOCIDO"/>
    <n v="0"/>
    <s v="PĂšBLICO"/>
    <x v="3"/>
    <n v="2"/>
    <s v="BĂSICA"/>
    <n v="2"/>
    <x v="2"/>
    <n v="3"/>
    <x v="4"/>
    <n v="0"/>
    <s v="NO APLICA"/>
    <n v="0"/>
    <s v="NO APLICA"/>
    <s v="08FZI0013Q"/>
    <s v="08FJI0005G"/>
    <s v="08ADG0003E"/>
    <n v="0"/>
    <s v="I2019"/>
    <n v="35"/>
    <n v="16"/>
    <n v="51"/>
    <n v="35"/>
    <n v="16"/>
    <n v="51"/>
    <n v="9"/>
    <n v="3"/>
    <n v="12"/>
    <n v="1"/>
    <n v="1"/>
    <n v="2"/>
    <n v="6"/>
    <n v="4"/>
    <n v="10"/>
    <n v="2"/>
    <n v="3"/>
    <n v="5"/>
    <n v="4"/>
    <n v="0"/>
    <n v="4"/>
    <n v="9"/>
    <n v="3"/>
    <n v="12"/>
    <n v="1"/>
    <n v="2"/>
    <n v="3"/>
    <n v="23"/>
    <n v="13"/>
    <n v="3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PB0621V"/>
    <n v="1"/>
    <s v="MATUTINO"/>
    <s v="TOWI RALAMULI"/>
    <n v="8"/>
    <s v="CHIHUAHUA"/>
    <n v="8"/>
    <s v="CHIHUAHUA"/>
    <n v="9"/>
    <s v="BOCOYNA"/>
    <n v="661"/>
    <s v="MESA DE RECAĂŤNA"/>
    <s v="CALLE MESA DE RECAYNA"/>
    <n v="0"/>
    <s v="PĂšBLICO"/>
    <x v="3"/>
    <n v="2"/>
    <s v="BĂSICA"/>
    <n v="2"/>
    <x v="2"/>
    <n v="3"/>
    <x v="4"/>
    <n v="0"/>
    <s v="NO APLICA"/>
    <n v="0"/>
    <s v="NO APLICA"/>
    <s v="08FZI0029R"/>
    <s v="08FJI0002J"/>
    <s v="08ADG0003E"/>
    <n v="0"/>
    <s v="I2019"/>
    <n v="18"/>
    <n v="20"/>
    <n v="38"/>
    <n v="18"/>
    <n v="20"/>
    <n v="38"/>
    <n v="4"/>
    <n v="4"/>
    <n v="8"/>
    <n v="4"/>
    <n v="5"/>
    <n v="9"/>
    <n v="3"/>
    <n v="4"/>
    <n v="7"/>
    <n v="4"/>
    <n v="2"/>
    <n v="6"/>
    <n v="2"/>
    <n v="5"/>
    <n v="7"/>
    <n v="1"/>
    <n v="3"/>
    <n v="4"/>
    <n v="11"/>
    <n v="7"/>
    <n v="18"/>
    <n v="25"/>
    <n v="26"/>
    <n v="5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EJN0415W"/>
    <n v="1"/>
    <s v="MATUTINO"/>
    <s v="DELIA LERNER 1391"/>
    <n v="8"/>
    <s v="CHIHUAHUA"/>
    <n v="8"/>
    <s v="CHIHUAHUA"/>
    <n v="19"/>
    <s v="CHIHUAHUA"/>
    <n v="1"/>
    <s v="CHIHUAHUA"/>
    <s v="CALLE VICENTE SUAREZ"/>
    <n v="0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5"/>
    <n v="7"/>
    <n v="12"/>
    <n v="26"/>
    <n v="22"/>
    <n v="48"/>
    <n v="8"/>
    <n v="18"/>
    <n v="26"/>
    <n v="0"/>
    <n v="0"/>
    <n v="0"/>
    <n v="0"/>
    <n v="0"/>
    <n v="0"/>
    <n v="0"/>
    <n v="0"/>
    <n v="0"/>
    <n v="39"/>
    <n v="47"/>
    <n v="86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1"/>
    <n v="2"/>
    <n v="1"/>
    <n v="0"/>
    <n v="0"/>
    <n v="0"/>
    <n v="0"/>
    <n v="4"/>
    <n v="6"/>
    <n v="4"/>
  </r>
  <r>
    <s v="08DPR2467G"/>
    <n v="4"/>
    <s v="DISCONTINUO"/>
    <s v="JOSE DOLORES PALOMINO"/>
    <n v="8"/>
    <s v="CHIHUAHUA"/>
    <n v="8"/>
    <s v="CHIHUAHUA"/>
    <n v="65"/>
    <s v="URIQUE"/>
    <n v="1188"/>
    <s v="LA MISIĂ“N"/>
    <s v="CALLE LA MISION"/>
    <n v="0"/>
    <s v="PĂšBLICO"/>
    <x v="3"/>
    <n v="2"/>
    <s v="BĂSICA"/>
    <n v="2"/>
    <x v="2"/>
    <n v="1"/>
    <x v="1"/>
    <n v="0"/>
    <s v="NO APLICA"/>
    <n v="0"/>
    <s v="NO APLICA"/>
    <s v="08FIZ0220Y"/>
    <s v="08FJS0124A"/>
    <s v="08ADG0003E"/>
    <n v="0"/>
    <s v="I2019"/>
    <n v="28"/>
    <n v="17"/>
    <n v="45"/>
    <n v="28"/>
    <n v="17"/>
    <n v="45"/>
    <n v="6"/>
    <n v="2"/>
    <n v="8"/>
    <n v="3"/>
    <n v="1"/>
    <n v="4"/>
    <n v="5"/>
    <n v="5"/>
    <n v="10"/>
    <n v="6"/>
    <n v="2"/>
    <n v="8"/>
    <n v="5"/>
    <n v="2"/>
    <n v="7"/>
    <n v="3"/>
    <n v="5"/>
    <n v="8"/>
    <n v="4"/>
    <n v="1"/>
    <n v="5"/>
    <n v="26"/>
    <n v="16"/>
    <n v="4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202V"/>
    <n v="1"/>
    <s v="MATUTINO"/>
    <s v="BENITO JUAREZ"/>
    <n v="8"/>
    <s v="CHIHUAHUA"/>
    <n v="8"/>
    <s v="CHIHUAHUA"/>
    <n v="27"/>
    <s v="GUACHOCHI"/>
    <n v="1"/>
    <s v="GUACHOCHI"/>
    <s v="CALLE NIĂ‘OS HEROES"/>
    <n v="0"/>
    <s v="PĂšBLICO"/>
    <x v="3"/>
    <n v="2"/>
    <s v="BĂSICA"/>
    <n v="1"/>
    <x v="0"/>
    <n v="1"/>
    <x v="1"/>
    <n v="0"/>
    <s v="NO APLICA"/>
    <n v="0"/>
    <s v="NO APLICA"/>
    <s v="08FZP0121H"/>
    <s v="08FJZ0106V"/>
    <s v="08ADG0006B"/>
    <n v="0"/>
    <s v="I2019"/>
    <n v="0"/>
    <n v="0"/>
    <n v="0"/>
    <n v="0"/>
    <n v="0"/>
    <n v="0"/>
    <n v="0"/>
    <n v="0"/>
    <n v="0"/>
    <n v="9"/>
    <n v="13"/>
    <n v="22"/>
    <n v="14"/>
    <n v="16"/>
    <n v="30"/>
    <n v="19"/>
    <n v="16"/>
    <n v="35"/>
    <n v="0"/>
    <n v="0"/>
    <n v="0"/>
    <n v="0"/>
    <n v="0"/>
    <n v="0"/>
    <n v="0"/>
    <n v="0"/>
    <n v="0"/>
    <n v="42"/>
    <n v="45"/>
    <n v="87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7"/>
    <n v="1"/>
    <n v="3"/>
    <n v="1"/>
    <n v="1"/>
    <n v="2"/>
    <n v="0"/>
    <n v="0"/>
    <n v="0"/>
    <n v="0"/>
    <n v="4"/>
    <n v="5"/>
    <n v="4"/>
  </r>
  <r>
    <s v="08DJN2259J"/>
    <n v="1"/>
    <s v="MATUTINO"/>
    <s v="CUSARARE"/>
    <n v="8"/>
    <s v="CHIHUAHUA"/>
    <n v="8"/>
    <s v="CHIHUAHUA"/>
    <n v="37"/>
    <s v="JUĂREZ"/>
    <n v="1"/>
    <s v="JUĂREZ"/>
    <s v="BOULEVARD FUNDADORES"/>
    <n v="0"/>
    <s v="PĂšBLICO"/>
    <x v="3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1"/>
    <n v="7"/>
    <n v="8"/>
    <n v="7"/>
    <n v="16"/>
    <n v="23"/>
    <n v="28"/>
    <n v="31"/>
    <n v="59"/>
    <n v="0"/>
    <n v="0"/>
    <n v="0"/>
    <n v="0"/>
    <n v="0"/>
    <n v="0"/>
    <n v="0"/>
    <n v="0"/>
    <n v="0"/>
    <n v="36"/>
    <n v="54"/>
    <n v="9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</r>
  <r>
    <s v="08DPR2044Z"/>
    <n v="1"/>
    <s v="MATUTINO"/>
    <s v="CINCO DE MAYO"/>
    <n v="8"/>
    <s v="CHIHUAHUA"/>
    <n v="8"/>
    <s v="CHIHUAHUA"/>
    <n v="29"/>
    <s v="GUADALUPE Y CALVO"/>
    <n v="26"/>
    <s v="BATALLAPA"/>
    <s v="CALLE BATALLAPA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18"/>
    <n v="24"/>
    <n v="42"/>
    <n v="18"/>
    <n v="24"/>
    <n v="42"/>
    <n v="3"/>
    <n v="0"/>
    <n v="3"/>
    <n v="5"/>
    <n v="4"/>
    <n v="9"/>
    <n v="8"/>
    <n v="7"/>
    <n v="15"/>
    <n v="0"/>
    <n v="7"/>
    <n v="7"/>
    <n v="4"/>
    <n v="1"/>
    <n v="5"/>
    <n v="0"/>
    <n v="2"/>
    <n v="2"/>
    <n v="4"/>
    <n v="8"/>
    <n v="12"/>
    <n v="21"/>
    <n v="29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PR2466H"/>
    <n v="1"/>
    <s v="MATUTINO"/>
    <s v="LUIS URIAS BELDERRAIN"/>
    <n v="8"/>
    <s v="CHIHUAHUA"/>
    <n v="8"/>
    <s v="CHIHUAHUA"/>
    <n v="29"/>
    <s v="GUADALUPE Y CALVO"/>
    <n v="878"/>
    <s v="LA CIENEGUITA"/>
    <s v="CALLE LA CIENEGUITA"/>
    <n v="1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29"/>
    <n v="24"/>
    <n v="53"/>
    <n v="27"/>
    <n v="23"/>
    <n v="50"/>
    <n v="5"/>
    <n v="5"/>
    <n v="10"/>
    <n v="1"/>
    <n v="1"/>
    <n v="2"/>
    <n v="3"/>
    <n v="6"/>
    <n v="9"/>
    <n v="4"/>
    <n v="2"/>
    <n v="6"/>
    <n v="2"/>
    <n v="3"/>
    <n v="5"/>
    <n v="1"/>
    <n v="5"/>
    <n v="6"/>
    <n v="8"/>
    <n v="1"/>
    <n v="9"/>
    <n v="19"/>
    <n v="18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DJN0753X"/>
    <n v="1"/>
    <s v="MATUTINO"/>
    <s v="JUSTO SIERRA"/>
    <n v="8"/>
    <s v="CHIHUAHUA"/>
    <n v="8"/>
    <s v="CHIHUAHUA"/>
    <n v="36"/>
    <s v="JIMĂ‰NEZ"/>
    <n v="1"/>
    <s v="JOSĂ‰ MARIANO JIMĂ‰NEZ"/>
    <s v="CALLE HEROES DE PINOS ALTOS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7"/>
    <n v="3"/>
    <n v="10"/>
    <n v="24"/>
    <n v="17"/>
    <n v="41"/>
    <n v="15"/>
    <n v="24"/>
    <n v="39"/>
    <n v="0"/>
    <n v="0"/>
    <n v="0"/>
    <n v="0"/>
    <n v="0"/>
    <n v="0"/>
    <n v="0"/>
    <n v="0"/>
    <n v="0"/>
    <n v="46"/>
    <n v="44"/>
    <n v="9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</r>
  <r>
    <s v="08DJN0848K"/>
    <n v="2"/>
    <s v="VESPERTINO"/>
    <s v="JEAN PIAGET"/>
    <n v="8"/>
    <s v="CHIHUAHUA"/>
    <n v="8"/>
    <s v="CHIHUAHUA"/>
    <n v="37"/>
    <s v="JUĂREZ"/>
    <n v="1"/>
    <s v="JUĂREZ"/>
    <s v="CALLE MAURITANIA"/>
    <n v="7261"/>
    <s v="PĂšBLICO"/>
    <x v="3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5"/>
    <n v="5"/>
    <n v="10"/>
    <n v="20"/>
    <n v="13"/>
    <n v="33"/>
    <n v="24"/>
    <n v="23"/>
    <n v="47"/>
    <n v="0"/>
    <n v="0"/>
    <n v="0"/>
    <n v="0"/>
    <n v="0"/>
    <n v="0"/>
    <n v="0"/>
    <n v="0"/>
    <n v="0"/>
    <n v="49"/>
    <n v="41"/>
    <n v="9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</r>
  <r>
    <s v="08DPB0546E"/>
    <n v="4"/>
    <s v="DISCONTINUO"/>
    <s v="LEONA VICARIO"/>
    <n v="8"/>
    <s v="CHIHUAHUA"/>
    <n v="8"/>
    <s v="CHIHUAHUA"/>
    <n v="9"/>
    <s v="BOCOYNA"/>
    <n v="89"/>
    <s v="LA LAGUNA"/>
    <s v="CALLE SONORECOMACHI"/>
    <n v="0"/>
    <s v="PĂšBLICO"/>
    <x v="3"/>
    <n v="2"/>
    <s v="BĂSICA"/>
    <n v="2"/>
    <x v="2"/>
    <n v="3"/>
    <x v="4"/>
    <n v="0"/>
    <s v="NO APLICA"/>
    <n v="0"/>
    <s v="NO APLICA"/>
    <s v="08FZI0004I"/>
    <s v="08FJI0002J"/>
    <s v="08ADG0003E"/>
    <n v="0"/>
    <s v="I2019"/>
    <n v="24"/>
    <n v="22"/>
    <n v="46"/>
    <n v="24"/>
    <n v="22"/>
    <n v="46"/>
    <n v="8"/>
    <n v="6"/>
    <n v="14"/>
    <n v="5"/>
    <n v="5"/>
    <n v="10"/>
    <n v="0"/>
    <n v="3"/>
    <n v="3"/>
    <n v="3"/>
    <n v="6"/>
    <n v="9"/>
    <n v="4"/>
    <n v="1"/>
    <n v="5"/>
    <n v="6"/>
    <n v="1"/>
    <n v="7"/>
    <n v="3"/>
    <n v="4"/>
    <n v="7"/>
    <n v="21"/>
    <n v="20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ES0292S"/>
    <n v="2"/>
    <s v="VESPERTINO"/>
    <s v="SECUNDARIA FRANCIS IRENE LOGSDON"/>
    <n v="8"/>
    <s v="CHIHUAHUA"/>
    <n v="8"/>
    <s v="CHIHUAHUA"/>
    <n v="37"/>
    <s v="JUĂREZ"/>
    <n v="1"/>
    <s v="JUĂREZ"/>
    <s v="CALLE 23 DE MARZO (FRENTE AL LIENZO CHARRO MUNICIPAL)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29"/>
    <n v="22"/>
    <n v="51"/>
    <n v="20"/>
    <n v="20"/>
    <n v="40"/>
    <n v="9"/>
    <n v="9"/>
    <n v="18"/>
    <n v="7"/>
    <n v="2"/>
    <n v="9"/>
    <n v="9"/>
    <n v="3"/>
    <n v="12"/>
    <n v="7"/>
    <n v="5"/>
    <n v="12"/>
    <n v="0"/>
    <n v="0"/>
    <n v="0"/>
    <n v="0"/>
    <n v="0"/>
    <n v="0"/>
    <n v="0"/>
    <n v="0"/>
    <n v="0"/>
    <n v="23"/>
    <n v="10"/>
    <n v="33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1"/>
    <n v="0"/>
    <n v="0"/>
    <n v="0"/>
    <n v="1"/>
    <n v="0"/>
    <n v="1"/>
    <n v="0"/>
    <n v="0"/>
    <n v="0"/>
    <n v="7"/>
    <n v="6"/>
    <n v="1"/>
    <n v="0"/>
    <n v="0"/>
    <n v="0"/>
    <n v="0"/>
    <n v="0"/>
    <n v="0"/>
    <n v="0"/>
    <n v="7"/>
    <n v="5"/>
    <n v="5"/>
  </r>
  <r>
    <s v="08PES0297N"/>
    <n v="1"/>
    <s v="MATUTINO"/>
    <s v="RAYO DE SOL"/>
    <n v="8"/>
    <s v="CHIHUAHUA"/>
    <n v="8"/>
    <s v="CHIHUAHUA"/>
    <n v="37"/>
    <s v="JUĂREZ"/>
    <n v="1"/>
    <s v="JUĂREZ"/>
    <s v="CALLE AGUIRRE LAREDO"/>
    <n v="522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22"/>
    <n v="20"/>
    <n v="42"/>
    <n v="18"/>
    <n v="18"/>
    <n v="36"/>
    <n v="10"/>
    <n v="8"/>
    <n v="18"/>
    <n v="5"/>
    <n v="13"/>
    <n v="18"/>
    <n v="5"/>
    <n v="5"/>
    <n v="10"/>
    <n v="5"/>
    <n v="4"/>
    <n v="9"/>
    <n v="0"/>
    <n v="0"/>
    <n v="0"/>
    <n v="0"/>
    <n v="0"/>
    <n v="0"/>
    <n v="0"/>
    <n v="0"/>
    <n v="0"/>
    <n v="15"/>
    <n v="22"/>
    <n v="37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1"/>
    <n v="0"/>
    <n v="1"/>
    <n v="0"/>
    <n v="0"/>
    <n v="1"/>
    <n v="0"/>
    <n v="1"/>
    <n v="1"/>
    <n v="1"/>
    <n v="12"/>
    <n v="4"/>
    <n v="5"/>
    <n v="0"/>
    <n v="0"/>
    <n v="0"/>
    <n v="0"/>
    <n v="0"/>
    <n v="0"/>
    <n v="0"/>
    <n v="9"/>
    <n v="3"/>
    <n v="3"/>
  </r>
  <r>
    <s v="08DTV0112S"/>
    <n v="1"/>
    <s v="MATUTINO"/>
    <s v="CUAUHTEMOC"/>
    <n v="8"/>
    <s v="CHIHUAHUA"/>
    <n v="8"/>
    <s v="CHIHUAHUA"/>
    <n v="31"/>
    <s v="GUERRERO"/>
    <n v="116"/>
    <s v="SANTA ROSA DE ARISIACHI"/>
    <s v="CALLE SANTA ROSA DE ARISIACHI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26"/>
    <n v="19"/>
    <n v="45"/>
    <n v="26"/>
    <n v="19"/>
    <n v="45"/>
    <n v="9"/>
    <n v="7"/>
    <n v="16"/>
    <n v="3"/>
    <n v="7"/>
    <n v="10"/>
    <n v="8"/>
    <n v="4"/>
    <n v="12"/>
    <n v="9"/>
    <n v="8"/>
    <n v="17"/>
    <n v="0"/>
    <n v="0"/>
    <n v="0"/>
    <n v="0"/>
    <n v="0"/>
    <n v="0"/>
    <n v="0"/>
    <n v="0"/>
    <n v="0"/>
    <n v="20"/>
    <n v="19"/>
    <n v="3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4"/>
    <n v="4"/>
  </r>
  <r>
    <s v="08DJN0297Z"/>
    <n v="1"/>
    <s v="MATUTINO"/>
    <s v="GUADALUPE VICTORIA"/>
    <n v="8"/>
    <s v="CHIHUAHUA"/>
    <n v="8"/>
    <s v="CHIHUAHUA"/>
    <n v="36"/>
    <s v="JIMĂ‰NEZ"/>
    <n v="1"/>
    <s v="JOSĂ‰ MARIANO JIMĂ‰NEZ"/>
    <s v="CALLE 16 DE SEPTIEMBRE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7"/>
    <n v="13"/>
    <n v="20"/>
    <n v="18"/>
    <n v="15"/>
    <n v="33"/>
    <n v="22"/>
    <n v="15"/>
    <n v="37"/>
    <n v="0"/>
    <n v="0"/>
    <n v="0"/>
    <n v="0"/>
    <n v="0"/>
    <n v="0"/>
    <n v="0"/>
    <n v="0"/>
    <n v="0"/>
    <n v="47"/>
    <n v="43"/>
    <n v="9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</r>
  <r>
    <s v="08DJN0573M"/>
    <n v="1"/>
    <s v="MATUTINO"/>
    <s v="LAZARO CARDENAS DEL RIO"/>
    <n v="8"/>
    <s v="CHIHUAHUA"/>
    <n v="8"/>
    <s v="CHIHUAHUA"/>
    <n v="45"/>
    <s v="MEOQUI"/>
    <n v="15"/>
    <s v="LĂZARO CĂRDENAS"/>
    <s v="CALLE FRANCISCO I. MADERO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5"/>
    <n v="4"/>
    <n v="9"/>
    <n v="25"/>
    <n v="15"/>
    <n v="40"/>
    <n v="13"/>
    <n v="26"/>
    <n v="39"/>
    <n v="0"/>
    <n v="0"/>
    <n v="0"/>
    <n v="0"/>
    <n v="0"/>
    <n v="0"/>
    <n v="0"/>
    <n v="0"/>
    <n v="0"/>
    <n v="43"/>
    <n v="45"/>
    <n v="8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DTV0154R"/>
    <n v="1"/>
    <s v="MATUTINO"/>
    <s v="TELESECUNDARIA FEDERALIZADA"/>
    <n v="8"/>
    <s v="CHIHUAHUA"/>
    <n v="8"/>
    <s v="CHIHUAHUA"/>
    <n v="21"/>
    <s v="DELICIAS"/>
    <n v="55"/>
    <s v="COLONIA CUAUHTĂ‰MOC"/>
    <s v="CALLE TARAHUMARA"/>
    <n v="0"/>
    <s v="PĂšBLICO"/>
    <x v="3"/>
    <n v="2"/>
    <s v="BĂSICA"/>
    <n v="3"/>
    <x v="1"/>
    <n v="3"/>
    <x v="2"/>
    <n v="0"/>
    <s v="NO APLICA"/>
    <n v="0"/>
    <s v="NO APLICA"/>
    <s v="08FTV0012R"/>
    <m/>
    <s v="08ADG0057I"/>
    <n v="0"/>
    <s v="I2019"/>
    <n v="22"/>
    <n v="29"/>
    <n v="51"/>
    <n v="15"/>
    <n v="20"/>
    <n v="35"/>
    <n v="7"/>
    <n v="8"/>
    <n v="15"/>
    <n v="8"/>
    <n v="8"/>
    <n v="16"/>
    <n v="5"/>
    <n v="6"/>
    <n v="11"/>
    <n v="3"/>
    <n v="11"/>
    <n v="14"/>
    <n v="0"/>
    <n v="0"/>
    <n v="0"/>
    <n v="0"/>
    <n v="0"/>
    <n v="0"/>
    <n v="0"/>
    <n v="0"/>
    <n v="0"/>
    <n v="16"/>
    <n v="25"/>
    <n v="41"/>
    <n v="1"/>
    <n v="1"/>
    <n v="1"/>
    <n v="0"/>
    <n v="0"/>
    <n v="0"/>
    <n v="0"/>
    <n v="3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6"/>
    <n v="3"/>
  </r>
  <r>
    <s v="08DJN0165H"/>
    <n v="1"/>
    <s v="MATUTINO"/>
    <s v="NIĂ‘OS HEROES DE CHAPULTEPEC"/>
    <n v="8"/>
    <s v="CHIHUAHUA"/>
    <n v="8"/>
    <s v="CHIHUAHUA"/>
    <n v="36"/>
    <s v="JIMĂ‰NEZ"/>
    <n v="1"/>
    <s v="JOSĂ‰ MARIANO JIMĂ‰NEZ"/>
    <s v="CALLE MATAMOROS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1"/>
    <n v="4"/>
    <n v="15"/>
    <n v="15"/>
    <n v="29"/>
    <n v="44"/>
    <n v="14"/>
    <n v="17"/>
    <n v="31"/>
    <n v="0"/>
    <n v="0"/>
    <n v="0"/>
    <n v="0"/>
    <n v="0"/>
    <n v="0"/>
    <n v="0"/>
    <n v="0"/>
    <n v="0"/>
    <n v="40"/>
    <n v="50"/>
    <n v="90"/>
    <n v="0"/>
    <n v="1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0"/>
    <n v="1"/>
    <n v="0"/>
    <n v="0"/>
    <n v="0"/>
    <n v="0"/>
    <n v="2"/>
    <n v="3"/>
    <n v="3"/>
    <n v="3"/>
  </r>
  <r>
    <s v="08DPB0718G"/>
    <n v="1"/>
    <s v="MATUTINO"/>
    <s v="HERNAN CORTEZ"/>
    <n v="8"/>
    <s v="CHIHUAHUA"/>
    <n v="8"/>
    <s v="CHIHUAHUA"/>
    <n v="29"/>
    <s v="GUADALUPE Y CALVO"/>
    <n v="2333"/>
    <s v="RINCĂ“N DEL PEDREGAL"/>
    <s v="CALLE RINCON DEL PEDREGAL"/>
    <n v="0"/>
    <s v="PĂšBLICO"/>
    <x v="3"/>
    <n v="2"/>
    <s v="BĂSICA"/>
    <n v="2"/>
    <x v="2"/>
    <n v="3"/>
    <x v="4"/>
    <n v="0"/>
    <s v="NO APLICA"/>
    <n v="0"/>
    <s v="NO APLICA"/>
    <s v="08FZI0028S"/>
    <s v="08FJI0010S"/>
    <s v="08ADG0007A"/>
    <n v="0"/>
    <s v="I2019"/>
    <n v="26"/>
    <n v="21"/>
    <n v="47"/>
    <n v="26"/>
    <n v="21"/>
    <n v="47"/>
    <n v="5"/>
    <n v="4"/>
    <n v="9"/>
    <n v="5"/>
    <n v="2"/>
    <n v="7"/>
    <n v="3"/>
    <n v="2"/>
    <n v="5"/>
    <n v="3"/>
    <n v="4"/>
    <n v="7"/>
    <n v="5"/>
    <n v="3"/>
    <n v="8"/>
    <n v="5"/>
    <n v="7"/>
    <n v="12"/>
    <n v="3"/>
    <n v="1"/>
    <n v="4"/>
    <n v="24"/>
    <n v="19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ETV0075D"/>
    <n v="1"/>
    <s v="MATUTINO"/>
    <s v="TELESECUNDARIA 6075"/>
    <n v="8"/>
    <s v="CHIHUAHUA"/>
    <n v="8"/>
    <s v="CHIHUAHUA"/>
    <n v="48"/>
    <s v="NAMIQUIPA"/>
    <n v="40"/>
    <s v="INDEPENDENCIA (COLOGACHI)"/>
    <s v="CALLE COLONIA ING. GILBERTO FLORES MUNOZ"/>
    <n v="0"/>
    <s v="PĂšBLICO"/>
    <x v="2"/>
    <n v="2"/>
    <s v="BĂSICA"/>
    <n v="3"/>
    <x v="1"/>
    <n v="3"/>
    <x v="2"/>
    <n v="0"/>
    <s v="NO APLICA"/>
    <n v="0"/>
    <s v="NO APLICA"/>
    <s v="08FTV0009D"/>
    <m/>
    <m/>
    <n v="0"/>
    <s v="I2019"/>
    <n v="22"/>
    <n v="20"/>
    <n v="42"/>
    <n v="22"/>
    <n v="20"/>
    <n v="42"/>
    <n v="8"/>
    <n v="6"/>
    <n v="14"/>
    <n v="10"/>
    <n v="5"/>
    <n v="15"/>
    <n v="8"/>
    <n v="7"/>
    <n v="15"/>
    <n v="9"/>
    <n v="5"/>
    <n v="14"/>
    <n v="0"/>
    <n v="0"/>
    <n v="0"/>
    <n v="0"/>
    <n v="0"/>
    <n v="0"/>
    <n v="0"/>
    <n v="0"/>
    <n v="0"/>
    <n v="27"/>
    <n v="17"/>
    <n v="4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EJN0148Q"/>
    <n v="1"/>
    <s v="MATUTINO"/>
    <s v="AURELIA A DE PEREZ 1074"/>
    <n v="8"/>
    <s v="CHIHUAHUA"/>
    <n v="8"/>
    <s v="CHIHUAHUA"/>
    <n v="37"/>
    <s v="JUĂREZ"/>
    <n v="1"/>
    <s v="JUĂREZ"/>
    <s v="CALLE PERU"/>
    <n v="0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7"/>
    <n v="3"/>
    <n v="10"/>
    <n v="14"/>
    <n v="13"/>
    <n v="27"/>
    <n v="25"/>
    <n v="26"/>
    <n v="51"/>
    <n v="0"/>
    <n v="0"/>
    <n v="0"/>
    <n v="0"/>
    <n v="0"/>
    <n v="0"/>
    <n v="0"/>
    <n v="0"/>
    <n v="0"/>
    <n v="46"/>
    <n v="42"/>
    <n v="8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PJN0538L"/>
    <n v="1"/>
    <s v="MATUTINO"/>
    <s v="COLEGIO GUADALUPANO DE CIUDAD JUAREZ"/>
    <n v="8"/>
    <s v="CHIHUAHUA"/>
    <n v="8"/>
    <s v="CHIHUAHUA"/>
    <n v="37"/>
    <s v="JUĂREZ"/>
    <n v="1"/>
    <s v="JUĂREZ"/>
    <s v="CALZADA DEL RIO"/>
    <n v="9293"/>
    <s v="PRIVADO"/>
    <x v="1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9"/>
    <n v="10"/>
    <n v="19"/>
    <n v="15"/>
    <n v="18"/>
    <n v="33"/>
    <n v="16"/>
    <n v="20"/>
    <n v="36"/>
    <n v="0"/>
    <n v="0"/>
    <n v="0"/>
    <n v="0"/>
    <n v="0"/>
    <n v="0"/>
    <n v="0"/>
    <n v="0"/>
    <n v="0"/>
    <n v="40"/>
    <n v="48"/>
    <n v="88"/>
    <n v="1"/>
    <n v="1"/>
    <n v="1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1"/>
    <n v="0"/>
    <n v="0"/>
    <n v="2"/>
    <n v="8"/>
    <n v="0"/>
    <n v="4"/>
    <n v="1"/>
    <n v="1"/>
    <n v="1"/>
    <n v="0"/>
    <n v="0"/>
    <n v="0"/>
    <n v="1"/>
    <n v="4"/>
    <n v="4"/>
    <n v="4"/>
  </r>
  <r>
    <s v="08DDI0004Z"/>
    <n v="1"/>
    <s v="MATUTINO"/>
    <s v="CENTRO DE DESARROLLO INFANTIL NUM. 1"/>
    <n v="8"/>
    <s v="CHIHUAHUA"/>
    <n v="8"/>
    <s v="CHIHUAHUA"/>
    <n v="19"/>
    <s v="CHIHUAHUA"/>
    <n v="1"/>
    <s v="CHIHUAHUA"/>
    <s v="CALLE CARBONEL"/>
    <n v="4305"/>
    <s v="PĂšBLICO"/>
    <x v="3"/>
    <n v="1"/>
    <s v="INICIAL"/>
    <n v="1"/>
    <x v="3"/>
    <n v="1"/>
    <x v="5"/>
    <n v="0"/>
    <s v="NO APLICA"/>
    <n v="0"/>
    <s v="NO APLICA"/>
    <s v="08FCJ0002P"/>
    <m/>
    <s v="08ADG0046C"/>
    <n v="0"/>
    <s v="I2019"/>
    <n v="0"/>
    <n v="0"/>
    <n v="0"/>
    <n v="0"/>
    <n v="0"/>
    <n v="0"/>
    <n v="0"/>
    <n v="0"/>
    <n v="0"/>
    <n v="16"/>
    <n v="18"/>
    <n v="34"/>
    <n v="10"/>
    <n v="21"/>
    <n v="31"/>
    <n v="15"/>
    <n v="10"/>
    <n v="25"/>
    <n v="0"/>
    <n v="0"/>
    <n v="0"/>
    <n v="0"/>
    <n v="0"/>
    <n v="0"/>
    <n v="0"/>
    <n v="0"/>
    <n v="0"/>
    <n v="41"/>
    <n v="49"/>
    <n v="90"/>
    <n v="2"/>
    <n v="1"/>
    <n v="1"/>
    <n v="0"/>
    <n v="0"/>
    <n v="0"/>
    <n v="0"/>
    <n v="4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0"/>
    <n v="4"/>
    <n v="2"/>
    <n v="1"/>
    <n v="1"/>
    <n v="0"/>
    <n v="0"/>
    <n v="0"/>
    <n v="0"/>
    <n v="4"/>
    <n v="4"/>
    <n v="4"/>
  </r>
  <r>
    <s v="08EPR0468R"/>
    <n v="1"/>
    <s v="MATUTINO"/>
    <s v="NIĂ‘OS HEROES 2024"/>
    <n v="8"/>
    <s v="CHIHUAHUA"/>
    <n v="8"/>
    <s v="CHIHUAHUA"/>
    <n v="66"/>
    <s v="URUACHI"/>
    <n v="494"/>
    <s v="CALAVERAS"/>
    <s v="CALLE CALAVERAS"/>
    <n v="0"/>
    <s v="PĂšBLICO"/>
    <x v="2"/>
    <n v="2"/>
    <s v="BĂSICA"/>
    <n v="2"/>
    <x v="2"/>
    <n v="1"/>
    <x v="1"/>
    <n v="0"/>
    <s v="NO APLICA"/>
    <n v="0"/>
    <s v="NO APLICA"/>
    <s v="08FIZ0035B"/>
    <s v="08FJS0005N"/>
    <m/>
    <n v="0"/>
    <s v="I2019"/>
    <n v="31"/>
    <n v="16"/>
    <n v="47"/>
    <n v="31"/>
    <n v="16"/>
    <n v="47"/>
    <n v="4"/>
    <n v="2"/>
    <n v="6"/>
    <n v="2"/>
    <n v="3"/>
    <n v="5"/>
    <n v="4"/>
    <n v="6"/>
    <n v="10"/>
    <n v="4"/>
    <n v="0"/>
    <n v="4"/>
    <n v="2"/>
    <n v="2"/>
    <n v="4"/>
    <n v="6"/>
    <n v="1"/>
    <n v="7"/>
    <n v="7"/>
    <n v="5"/>
    <n v="12"/>
    <n v="25"/>
    <n v="17"/>
    <n v="4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</r>
  <r>
    <s v="08PES0054R"/>
    <n v="1"/>
    <s v="MATUTINO"/>
    <s v="SECUNDARIA PARTICULAR LUIS URIAS BELDERRAIN"/>
    <n v="8"/>
    <s v="CHIHUAHUA"/>
    <n v="8"/>
    <s v="CHIHUAHUA"/>
    <n v="37"/>
    <s v="JUĂREZ"/>
    <n v="1"/>
    <s v="JUĂREZ"/>
    <s v="CALLE JOAQUIN TERRAZAS"/>
    <n v="32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20"/>
    <n v="18"/>
    <n v="38"/>
    <n v="16"/>
    <n v="16"/>
    <n v="32"/>
    <n v="5"/>
    <n v="4"/>
    <n v="9"/>
    <n v="10"/>
    <n v="5"/>
    <n v="15"/>
    <n v="10"/>
    <n v="7"/>
    <n v="17"/>
    <n v="6"/>
    <n v="8"/>
    <n v="14"/>
    <n v="0"/>
    <n v="0"/>
    <n v="0"/>
    <n v="0"/>
    <n v="0"/>
    <n v="0"/>
    <n v="0"/>
    <n v="0"/>
    <n v="0"/>
    <n v="26"/>
    <n v="20"/>
    <n v="46"/>
    <n v="1"/>
    <n v="1"/>
    <n v="1"/>
    <n v="0"/>
    <n v="0"/>
    <n v="0"/>
    <n v="0"/>
    <n v="3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6"/>
    <n v="3"/>
  </r>
  <r>
    <s v="08EJN0147R"/>
    <n v="1"/>
    <s v="MATUTINO"/>
    <s v="OVIDIO DECROLY 1058"/>
    <n v="8"/>
    <s v="CHIHUAHUA"/>
    <n v="8"/>
    <s v="CHIHUAHUA"/>
    <n v="37"/>
    <s v="JUĂREZ"/>
    <n v="1"/>
    <s v="JUĂREZ"/>
    <s v="CALLE FRANCISCO SARABIA PONIENTE"/>
    <n v="564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5"/>
    <n v="7"/>
    <n v="14"/>
    <n v="22"/>
    <n v="36"/>
    <n v="15"/>
    <n v="31"/>
    <n v="46"/>
    <n v="0"/>
    <n v="0"/>
    <n v="0"/>
    <n v="0"/>
    <n v="0"/>
    <n v="0"/>
    <n v="0"/>
    <n v="0"/>
    <n v="0"/>
    <n v="31"/>
    <n v="58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1"/>
    <n v="2"/>
    <n v="0"/>
    <n v="0"/>
    <n v="0"/>
    <n v="1"/>
    <n v="4"/>
    <n v="4"/>
    <n v="4"/>
  </r>
  <r>
    <s v="08DPR0647D"/>
    <n v="4"/>
    <s v="DISCONTINUO"/>
    <s v="DIEZ DE MAYO"/>
    <n v="8"/>
    <s v="CHIHUAHUA"/>
    <n v="8"/>
    <s v="CHIHUAHUA"/>
    <n v="67"/>
    <s v="VALLE DE ZARAGOZA"/>
    <n v="34"/>
    <s v="SALITRITO"/>
    <s v="CALLE SALITRITO"/>
    <n v="0"/>
    <s v="PĂšBLICO"/>
    <x v="3"/>
    <n v="2"/>
    <s v="BĂSICA"/>
    <n v="2"/>
    <x v="2"/>
    <n v="1"/>
    <x v="1"/>
    <n v="0"/>
    <s v="NO APLICA"/>
    <n v="0"/>
    <s v="NO APLICA"/>
    <s v="08FIZ0240L"/>
    <s v="08FJS0128X"/>
    <s v="08ADG0004D"/>
    <n v="0"/>
    <s v="I2019"/>
    <n v="25"/>
    <n v="18"/>
    <n v="43"/>
    <n v="25"/>
    <n v="18"/>
    <n v="43"/>
    <n v="5"/>
    <n v="1"/>
    <n v="6"/>
    <n v="5"/>
    <n v="3"/>
    <n v="8"/>
    <n v="2"/>
    <n v="2"/>
    <n v="4"/>
    <n v="5"/>
    <n v="4"/>
    <n v="9"/>
    <n v="4"/>
    <n v="5"/>
    <n v="9"/>
    <n v="7"/>
    <n v="2"/>
    <n v="9"/>
    <n v="4"/>
    <n v="4"/>
    <n v="8"/>
    <n v="27"/>
    <n v="20"/>
    <n v="4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798T"/>
    <n v="1"/>
    <s v="MATUTINO"/>
    <s v="TAYALA"/>
    <n v="8"/>
    <s v="CHIHUAHUA"/>
    <n v="8"/>
    <s v="CHIHUAHUA"/>
    <n v="37"/>
    <s v="JUĂREZ"/>
    <n v="1"/>
    <s v="JUĂREZ"/>
    <s v="CALLE CHE GUEVARA"/>
    <n v="1000"/>
    <s v="PĂšBLICO"/>
    <x v="3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0"/>
    <n v="1"/>
    <n v="1"/>
    <n v="15"/>
    <n v="15"/>
    <n v="30"/>
    <n v="26"/>
    <n v="34"/>
    <n v="60"/>
    <n v="0"/>
    <n v="0"/>
    <n v="0"/>
    <n v="0"/>
    <n v="0"/>
    <n v="0"/>
    <n v="0"/>
    <n v="0"/>
    <n v="0"/>
    <n v="41"/>
    <n v="50"/>
    <n v="9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6"/>
    <n v="0"/>
    <n v="3"/>
    <n v="0"/>
    <n v="0"/>
    <n v="2"/>
    <n v="0"/>
    <n v="0"/>
    <n v="0"/>
    <n v="1"/>
    <n v="3"/>
    <n v="5"/>
    <n v="3"/>
  </r>
  <r>
    <s v="08EJN0144U"/>
    <n v="1"/>
    <s v="MATUTINO"/>
    <s v="BENITO JUAREZ 1026"/>
    <n v="8"/>
    <s v="CHIHUAHUA"/>
    <n v="8"/>
    <s v="CHIHUAHUA"/>
    <n v="37"/>
    <s v="JUĂREZ"/>
    <n v="1"/>
    <s v="JUĂREZ"/>
    <s v="CALLE IGNACIO MEJIA"/>
    <n v="0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5"/>
    <n v="7"/>
    <n v="12"/>
    <n v="11"/>
    <n v="13"/>
    <n v="24"/>
    <n v="22"/>
    <n v="31"/>
    <n v="53"/>
    <n v="0"/>
    <n v="0"/>
    <n v="0"/>
    <n v="0"/>
    <n v="0"/>
    <n v="0"/>
    <n v="0"/>
    <n v="0"/>
    <n v="0"/>
    <n v="38"/>
    <n v="51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5"/>
    <n v="4"/>
  </r>
  <r>
    <s v="08PJN0469F"/>
    <n v="1"/>
    <s v="MATUTINO"/>
    <s v="COLEGIO HISPANO INGLES"/>
    <n v="8"/>
    <s v="CHIHUAHUA"/>
    <n v="8"/>
    <s v="CHIHUAHUA"/>
    <n v="37"/>
    <s v="JUĂREZ"/>
    <n v="1"/>
    <s v="JUĂREZ"/>
    <s v="CALLE SIMONA BARBA"/>
    <n v="5449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8"/>
    <n v="11"/>
    <n v="19"/>
    <n v="18"/>
    <n v="18"/>
    <n v="36"/>
    <n v="18"/>
    <n v="18"/>
    <n v="36"/>
    <n v="0"/>
    <n v="0"/>
    <n v="0"/>
    <n v="0"/>
    <n v="0"/>
    <n v="0"/>
    <n v="0"/>
    <n v="0"/>
    <n v="0"/>
    <n v="44"/>
    <n v="47"/>
    <n v="91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"/>
    <n v="7"/>
    <n v="0"/>
    <n v="3"/>
    <n v="1"/>
    <n v="0"/>
    <n v="0"/>
    <n v="0"/>
    <n v="0"/>
    <n v="0"/>
    <n v="2"/>
    <n v="3"/>
    <n v="3"/>
    <n v="3"/>
  </r>
  <r>
    <s v="08ETV0165W"/>
    <n v="1"/>
    <s v="MATUTINO"/>
    <s v="TELESECUNDARIA 6165"/>
    <n v="8"/>
    <s v="CHIHUAHUA"/>
    <n v="8"/>
    <s v="CHIHUAHUA"/>
    <n v="46"/>
    <s v="MORELOS"/>
    <n v="178"/>
    <s v="EL TABLĂ“N"/>
    <s v="CAMINO PRINCIPAL DE MORELOS EL TABLON A 50KM"/>
    <n v="0"/>
    <s v="PĂšBLICO"/>
    <x v="2"/>
    <n v="2"/>
    <s v="BĂSICA"/>
    <n v="3"/>
    <x v="1"/>
    <n v="3"/>
    <x v="2"/>
    <n v="0"/>
    <s v="NO APLICA"/>
    <n v="0"/>
    <s v="NO APLICA"/>
    <s v="08FTV0008E"/>
    <m/>
    <m/>
    <n v="0"/>
    <s v="I2019"/>
    <n v="19"/>
    <n v="19"/>
    <n v="38"/>
    <n v="18"/>
    <n v="18"/>
    <n v="36"/>
    <n v="5"/>
    <n v="3"/>
    <n v="8"/>
    <n v="10"/>
    <n v="11"/>
    <n v="21"/>
    <n v="11"/>
    <n v="12"/>
    <n v="23"/>
    <n v="4"/>
    <n v="4"/>
    <n v="8"/>
    <n v="0"/>
    <n v="0"/>
    <n v="0"/>
    <n v="0"/>
    <n v="0"/>
    <n v="0"/>
    <n v="0"/>
    <n v="0"/>
    <n v="0"/>
    <n v="25"/>
    <n v="27"/>
    <n v="5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5"/>
    <n v="3"/>
  </r>
  <r>
    <s v="08DJN0502S"/>
    <n v="1"/>
    <s v="MATUTINO"/>
    <s v="JOSE MARTI"/>
    <n v="8"/>
    <s v="CHIHUAHUA"/>
    <n v="8"/>
    <s v="CHIHUAHUA"/>
    <n v="65"/>
    <s v="URIQUE"/>
    <n v="5"/>
    <s v="BAHUICHIVO"/>
    <s v="CALLE BAHUICHIVO"/>
    <n v="0"/>
    <s v="PĂšBLICO"/>
    <x v="3"/>
    <n v="2"/>
    <s v="BĂSICA"/>
    <n v="1"/>
    <x v="0"/>
    <n v="1"/>
    <x v="1"/>
    <n v="0"/>
    <s v="NO APLICA"/>
    <n v="0"/>
    <s v="NO APLICA"/>
    <s v="08FZP0134L"/>
    <s v="08FJZ0106V"/>
    <s v="08ADG0003E"/>
    <n v="0"/>
    <s v="I2019"/>
    <n v="0"/>
    <n v="0"/>
    <n v="0"/>
    <n v="0"/>
    <n v="0"/>
    <n v="0"/>
    <n v="0"/>
    <n v="0"/>
    <n v="0"/>
    <n v="14"/>
    <n v="15"/>
    <n v="29"/>
    <n v="16"/>
    <n v="17"/>
    <n v="33"/>
    <n v="11"/>
    <n v="17"/>
    <n v="28"/>
    <n v="0"/>
    <n v="0"/>
    <n v="0"/>
    <n v="0"/>
    <n v="0"/>
    <n v="0"/>
    <n v="0"/>
    <n v="0"/>
    <n v="0"/>
    <n v="41"/>
    <n v="49"/>
    <n v="90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1"/>
    <n v="2"/>
    <n v="1"/>
    <n v="0"/>
    <n v="0"/>
    <n v="0"/>
    <n v="0"/>
    <n v="4"/>
    <n v="5"/>
    <n v="4"/>
  </r>
  <r>
    <s v="08EJN0202U"/>
    <n v="1"/>
    <s v="MATUTINO"/>
    <s v="DOMINGA GANDARA C 1094"/>
    <n v="8"/>
    <s v="CHIHUAHUA"/>
    <n v="8"/>
    <s v="CHIHUAHUA"/>
    <n v="55"/>
    <s v="ROSALES"/>
    <n v="1"/>
    <s v="SANTA CRUZ DE ROSALES"/>
    <s v="CALLE 5 DE MAYO"/>
    <n v="10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3"/>
    <n v="5"/>
    <n v="8"/>
    <n v="15"/>
    <n v="15"/>
    <n v="30"/>
    <n v="27"/>
    <n v="22"/>
    <n v="49"/>
    <n v="0"/>
    <n v="0"/>
    <n v="0"/>
    <n v="0"/>
    <n v="0"/>
    <n v="0"/>
    <n v="0"/>
    <n v="0"/>
    <n v="0"/>
    <n v="45"/>
    <n v="42"/>
    <n v="8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</r>
  <r>
    <s v="08DPB0669O"/>
    <n v="1"/>
    <s v="MATUTINO"/>
    <s v="JOSE MARIA LUIS MORA"/>
    <n v="8"/>
    <s v="CHIHUAHUA"/>
    <n v="8"/>
    <s v="CHIHUAHUA"/>
    <n v="8"/>
    <s v="BATOPILAS DE MANUEL GĂ“MEZ MORĂŤN"/>
    <n v="994"/>
    <s v="SONIRACHI"/>
    <s v="CALLE SONIRACHI"/>
    <n v="0"/>
    <s v="PĂšBLICO"/>
    <x v="3"/>
    <n v="2"/>
    <s v="BĂSICA"/>
    <n v="2"/>
    <x v="2"/>
    <n v="3"/>
    <x v="4"/>
    <n v="0"/>
    <s v="NO APLICA"/>
    <n v="0"/>
    <s v="NO APLICA"/>
    <s v="08FZI0037Z"/>
    <s v="08FJI0007E"/>
    <s v="08ADG0006B"/>
    <n v="0"/>
    <s v="I2019"/>
    <n v="26"/>
    <n v="20"/>
    <n v="46"/>
    <n v="26"/>
    <n v="20"/>
    <n v="46"/>
    <n v="5"/>
    <n v="1"/>
    <n v="6"/>
    <n v="4"/>
    <n v="3"/>
    <n v="7"/>
    <n v="6"/>
    <n v="2"/>
    <n v="8"/>
    <n v="6"/>
    <n v="5"/>
    <n v="11"/>
    <n v="3"/>
    <n v="3"/>
    <n v="6"/>
    <n v="0"/>
    <n v="7"/>
    <n v="7"/>
    <n v="6"/>
    <n v="2"/>
    <n v="8"/>
    <n v="25"/>
    <n v="22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EJN0028D"/>
    <n v="1"/>
    <s v="MATUTINO"/>
    <s v="ESTEFANIA CASTAĂ‘EDA 1154"/>
    <n v="8"/>
    <s v="CHIHUAHUA"/>
    <n v="8"/>
    <s v="CHIHUAHUA"/>
    <n v="37"/>
    <s v="JUĂREZ"/>
    <n v="1"/>
    <s v="JUĂREZ"/>
    <s v="CALLE SECOYA"/>
    <n v="0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0"/>
    <n v="0"/>
    <n v="0"/>
    <n v="17"/>
    <n v="9"/>
    <n v="26"/>
    <n v="36"/>
    <n v="28"/>
    <n v="64"/>
    <n v="0"/>
    <n v="0"/>
    <n v="0"/>
    <n v="0"/>
    <n v="0"/>
    <n v="0"/>
    <n v="0"/>
    <n v="0"/>
    <n v="0"/>
    <n v="53"/>
    <n v="37"/>
    <n v="90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4"/>
    <n v="4"/>
  </r>
  <r>
    <s v="08DPR0569Q"/>
    <n v="1"/>
    <s v="MATUTINO"/>
    <s v="JUAN ALVAREZ"/>
    <n v="8"/>
    <s v="CHIHUAHUA"/>
    <n v="8"/>
    <s v="CHIHUAHUA"/>
    <n v="1"/>
    <s v="AHUMADA"/>
    <n v="79"/>
    <s v="LAS PLAYAS"/>
    <s v="CALLE LAS PLAYAS"/>
    <n v="0"/>
    <s v="PĂšBLICO"/>
    <x v="3"/>
    <n v="2"/>
    <s v="BĂSICA"/>
    <n v="2"/>
    <x v="2"/>
    <n v="1"/>
    <x v="1"/>
    <n v="0"/>
    <s v="NO APLICA"/>
    <n v="0"/>
    <s v="NO APLICA"/>
    <s v="08FIZ0176A"/>
    <s v="08FJS0116S"/>
    <s v="08ADG0005C"/>
    <n v="0"/>
    <s v="I2019"/>
    <n v="27"/>
    <n v="17"/>
    <n v="44"/>
    <n v="26"/>
    <n v="17"/>
    <n v="43"/>
    <n v="1"/>
    <n v="2"/>
    <n v="3"/>
    <n v="3"/>
    <n v="5"/>
    <n v="8"/>
    <n v="3"/>
    <n v="4"/>
    <n v="7"/>
    <n v="6"/>
    <n v="4"/>
    <n v="10"/>
    <n v="3"/>
    <n v="3"/>
    <n v="6"/>
    <n v="11"/>
    <n v="1"/>
    <n v="12"/>
    <n v="4"/>
    <n v="2"/>
    <n v="6"/>
    <n v="30"/>
    <n v="19"/>
    <n v="4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EPR0385I"/>
    <n v="1"/>
    <s v="MATUTINO"/>
    <s v="FELIPE ANGELES 2120"/>
    <n v="8"/>
    <s v="CHIHUAHUA"/>
    <n v="8"/>
    <s v="CHIHUAHUA"/>
    <n v="56"/>
    <s v="ROSARIO"/>
    <n v="49"/>
    <s v="SAN JAVIER"/>
    <s v="CALLE SAN JAVIER"/>
    <n v="0"/>
    <s v="PĂšBLICO"/>
    <x v="2"/>
    <n v="2"/>
    <s v="BĂSICA"/>
    <n v="2"/>
    <x v="2"/>
    <n v="1"/>
    <x v="1"/>
    <n v="0"/>
    <s v="NO APLICA"/>
    <n v="0"/>
    <s v="NO APLICA"/>
    <s v="08FIZ0007F"/>
    <m/>
    <m/>
    <n v="0"/>
    <s v="I2019"/>
    <n v="27"/>
    <n v="18"/>
    <n v="45"/>
    <n v="27"/>
    <n v="18"/>
    <n v="45"/>
    <n v="5"/>
    <n v="1"/>
    <n v="6"/>
    <n v="2"/>
    <n v="2"/>
    <n v="4"/>
    <n v="7"/>
    <n v="1"/>
    <n v="8"/>
    <n v="3"/>
    <n v="2"/>
    <n v="5"/>
    <n v="7"/>
    <n v="6"/>
    <n v="13"/>
    <n v="4"/>
    <n v="3"/>
    <n v="7"/>
    <n v="4"/>
    <n v="5"/>
    <n v="9"/>
    <n v="27"/>
    <n v="19"/>
    <n v="4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038L"/>
    <n v="1"/>
    <s v="MATUTINO"/>
    <s v="PAULITA AUN DE AGUIRRE"/>
    <n v="8"/>
    <s v="CHIHUAHUA"/>
    <n v="8"/>
    <s v="CHIHUAHUA"/>
    <n v="35"/>
    <s v="JANOS"/>
    <n v="1"/>
    <s v="JANOS"/>
    <s v="CALLE OJINAGA"/>
    <n v="0"/>
    <s v="PĂšBLICO"/>
    <x v="3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3"/>
    <n v="7"/>
    <n v="10"/>
    <n v="12"/>
    <n v="17"/>
    <n v="29"/>
    <n v="27"/>
    <n v="27"/>
    <n v="54"/>
    <n v="0"/>
    <n v="0"/>
    <n v="0"/>
    <n v="0"/>
    <n v="0"/>
    <n v="0"/>
    <n v="0"/>
    <n v="0"/>
    <n v="0"/>
    <n v="42"/>
    <n v="51"/>
    <n v="9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2"/>
    <n v="0"/>
    <n v="0"/>
    <n v="0"/>
    <n v="1"/>
    <n v="3"/>
    <n v="4"/>
    <n v="4"/>
  </r>
  <r>
    <s v="08PJN0481A"/>
    <n v="1"/>
    <s v="MATUTINO"/>
    <s v="INSTITUTO VALLADOLID UNIDAD SUR"/>
    <n v="8"/>
    <s v="CHIHUAHUA"/>
    <n v="8"/>
    <s v="CHIHUAHUA"/>
    <n v="19"/>
    <s v="CHIHUAHUA"/>
    <n v="1"/>
    <s v="CHIHUAHUA"/>
    <s v="AVENIDA PALESTINA"/>
    <n v="10702"/>
    <s v="PRIVADO"/>
    <x v="1"/>
    <n v="2"/>
    <s v="BĂSICA"/>
    <n v="1"/>
    <x v="0"/>
    <n v="1"/>
    <x v="1"/>
    <n v="0"/>
    <s v="NO APLICA"/>
    <n v="0"/>
    <s v="NO APLICA"/>
    <s v="08FZP0008O"/>
    <m/>
    <s v="08ADG0011N"/>
    <n v="0"/>
    <s v="I2019"/>
    <n v="0"/>
    <n v="0"/>
    <n v="0"/>
    <n v="0"/>
    <n v="0"/>
    <n v="0"/>
    <n v="0"/>
    <n v="0"/>
    <n v="0"/>
    <n v="9"/>
    <n v="6"/>
    <n v="15"/>
    <n v="24"/>
    <n v="23"/>
    <n v="47"/>
    <n v="15"/>
    <n v="10"/>
    <n v="25"/>
    <n v="0"/>
    <n v="0"/>
    <n v="0"/>
    <n v="0"/>
    <n v="0"/>
    <n v="0"/>
    <n v="0"/>
    <n v="0"/>
    <n v="0"/>
    <n v="48"/>
    <n v="39"/>
    <n v="87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2"/>
    <n v="0"/>
    <n v="0"/>
    <n v="0"/>
    <n v="0"/>
    <n v="0"/>
    <n v="2"/>
    <n v="4"/>
    <n v="14"/>
    <n v="0"/>
    <n v="4"/>
    <n v="1"/>
    <n v="2"/>
    <n v="1"/>
    <n v="0"/>
    <n v="0"/>
    <n v="0"/>
    <n v="0"/>
    <n v="4"/>
    <n v="4"/>
    <n v="4"/>
  </r>
  <r>
    <s v="08DPR1666Z"/>
    <n v="1"/>
    <s v="MATUTINO"/>
    <s v="IGNACIO ZARAGOZA"/>
    <n v="8"/>
    <s v="CHIHUAHUA"/>
    <n v="8"/>
    <s v="CHIHUAHUA"/>
    <n v="21"/>
    <s v="DELICIAS"/>
    <n v="1"/>
    <s v="DELICIAS"/>
    <s v="CALLE COLONIA LAS VIRGINIAS"/>
    <n v="0"/>
    <s v="PĂšBLICO"/>
    <x v="3"/>
    <n v="2"/>
    <s v="BĂSICA"/>
    <n v="2"/>
    <x v="2"/>
    <n v="1"/>
    <x v="1"/>
    <n v="0"/>
    <s v="NO APLICA"/>
    <n v="0"/>
    <s v="NO APLICA"/>
    <s v="08FIZ0225T"/>
    <s v="08FJS0125Z"/>
    <s v="08ADG0057I"/>
    <n v="0"/>
    <s v="I2019"/>
    <n v="28"/>
    <n v="21"/>
    <n v="49"/>
    <n v="26"/>
    <n v="20"/>
    <n v="46"/>
    <n v="6"/>
    <n v="6"/>
    <n v="12"/>
    <n v="3"/>
    <n v="4"/>
    <n v="7"/>
    <n v="6"/>
    <n v="1"/>
    <n v="7"/>
    <n v="2"/>
    <n v="3"/>
    <n v="5"/>
    <n v="3"/>
    <n v="5"/>
    <n v="8"/>
    <n v="2"/>
    <n v="3"/>
    <n v="5"/>
    <n v="6"/>
    <n v="3"/>
    <n v="9"/>
    <n v="22"/>
    <n v="19"/>
    <n v="4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ETV0026V"/>
    <n v="1"/>
    <s v="MATUTINO"/>
    <s v="TELESECUNDARIA 6027"/>
    <n v="8"/>
    <s v="CHIHUAHUA"/>
    <n v="8"/>
    <s v="CHIHUAHUA"/>
    <n v="36"/>
    <s v="JIMĂ‰NEZ"/>
    <n v="51"/>
    <s v="ESCALĂ“N"/>
    <s v="CALLE ESCALON"/>
    <n v="0"/>
    <s v="PĂšBLICO"/>
    <x v="2"/>
    <n v="2"/>
    <s v="BĂSICA"/>
    <n v="3"/>
    <x v="1"/>
    <n v="3"/>
    <x v="2"/>
    <n v="0"/>
    <s v="NO APLICA"/>
    <n v="0"/>
    <s v="NO APLICA"/>
    <s v="08FTV0007F"/>
    <m/>
    <m/>
    <n v="0"/>
    <s v="I2019"/>
    <n v="22"/>
    <n v="21"/>
    <n v="43"/>
    <n v="21"/>
    <n v="20"/>
    <n v="41"/>
    <n v="5"/>
    <n v="2"/>
    <n v="7"/>
    <n v="11"/>
    <n v="5"/>
    <n v="16"/>
    <n v="8"/>
    <n v="6"/>
    <n v="14"/>
    <n v="8"/>
    <n v="11"/>
    <n v="19"/>
    <n v="0"/>
    <n v="0"/>
    <n v="0"/>
    <n v="0"/>
    <n v="0"/>
    <n v="0"/>
    <n v="0"/>
    <n v="0"/>
    <n v="0"/>
    <n v="27"/>
    <n v="22"/>
    <n v="49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6"/>
    <n v="3"/>
  </r>
  <r>
    <s v="08EJN0090G"/>
    <n v="1"/>
    <s v="MATUTINO"/>
    <s v="AGUSTIN MELGAR 1104"/>
    <n v="8"/>
    <s v="CHIHUAHUA"/>
    <n v="8"/>
    <s v="CHIHUAHUA"/>
    <n v="20"/>
    <s v="CHĂŤNIPAS"/>
    <n v="1"/>
    <s v="CHĂŤNIPAS DE ALMADA"/>
    <s v="CALLE HIDALGO"/>
    <n v="0"/>
    <s v="PĂšBLICO"/>
    <x v="2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9"/>
    <n v="10"/>
    <n v="19"/>
    <n v="19"/>
    <n v="16"/>
    <n v="35"/>
    <n v="16"/>
    <n v="18"/>
    <n v="34"/>
    <n v="0"/>
    <n v="0"/>
    <n v="0"/>
    <n v="0"/>
    <n v="0"/>
    <n v="0"/>
    <n v="0"/>
    <n v="0"/>
    <n v="0"/>
    <n v="44"/>
    <n v="44"/>
    <n v="88"/>
    <n v="1"/>
    <n v="2"/>
    <n v="2"/>
    <n v="0"/>
    <n v="0"/>
    <n v="0"/>
    <n v="0"/>
    <n v="5"/>
    <n v="0"/>
    <n v="0"/>
    <n v="0"/>
    <n v="1"/>
    <n v="0"/>
    <n v="0"/>
    <n v="0"/>
    <n v="0"/>
    <n v="1"/>
    <n v="4"/>
    <n v="0"/>
    <n v="0"/>
    <n v="0"/>
    <n v="1"/>
    <n v="0"/>
    <n v="1"/>
    <n v="0"/>
    <n v="0"/>
    <n v="0"/>
    <n v="0"/>
    <n v="0"/>
    <n v="1"/>
    <n v="9"/>
    <n v="1"/>
    <n v="4"/>
    <n v="1"/>
    <n v="2"/>
    <n v="2"/>
    <n v="0"/>
    <n v="0"/>
    <n v="0"/>
    <n v="0"/>
    <n v="5"/>
    <n v="5"/>
    <n v="5"/>
  </r>
  <r>
    <s v="08DPB0047I"/>
    <n v="1"/>
    <s v="MATUTINO"/>
    <s v="18 DE MARZO"/>
    <n v="8"/>
    <s v="CHIHUAHUA"/>
    <n v="8"/>
    <s v="CHIHUAHUA"/>
    <n v="27"/>
    <s v="GUACHOCHI"/>
    <n v="316"/>
    <s v="EL ĂLAMO"/>
    <s v="CALLE EL ALAMO"/>
    <n v="0"/>
    <s v="PĂšBLICO"/>
    <x v="3"/>
    <n v="2"/>
    <s v="BĂSICA"/>
    <n v="2"/>
    <x v="2"/>
    <n v="3"/>
    <x v="4"/>
    <n v="0"/>
    <s v="NO APLICA"/>
    <n v="0"/>
    <s v="NO APLICA"/>
    <s v="08FZI0008E"/>
    <s v="08FJI0003I"/>
    <s v="08ADG0006B"/>
    <n v="0"/>
    <s v="I2019"/>
    <n v="27"/>
    <n v="22"/>
    <n v="49"/>
    <n v="27"/>
    <n v="22"/>
    <n v="49"/>
    <n v="4"/>
    <n v="6"/>
    <n v="10"/>
    <n v="3"/>
    <n v="4"/>
    <n v="7"/>
    <n v="4"/>
    <n v="4"/>
    <n v="8"/>
    <n v="4"/>
    <n v="2"/>
    <n v="6"/>
    <n v="5"/>
    <n v="2"/>
    <n v="7"/>
    <n v="4"/>
    <n v="6"/>
    <n v="10"/>
    <n v="4"/>
    <n v="1"/>
    <n v="5"/>
    <n v="24"/>
    <n v="19"/>
    <n v="4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ETV0015P"/>
    <n v="1"/>
    <s v="MATUTINO"/>
    <s v="TELESECUNDARIA 6008"/>
    <n v="8"/>
    <s v="CHIHUAHUA"/>
    <n v="8"/>
    <s v="CHIHUAHUA"/>
    <n v="19"/>
    <s v="CHIHUAHUA"/>
    <n v="499"/>
    <s v="EJIDO NUEVO SACRAMENTO"/>
    <s v="CALLE SACRAMENTO"/>
    <n v="0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23"/>
    <n v="20"/>
    <n v="43"/>
    <n v="21"/>
    <n v="19"/>
    <n v="40"/>
    <n v="6"/>
    <n v="6"/>
    <n v="12"/>
    <n v="11"/>
    <n v="3"/>
    <n v="14"/>
    <n v="10"/>
    <n v="7"/>
    <n v="17"/>
    <n v="8"/>
    <n v="9"/>
    <n v="17"/>
    <n v="0"/>
    <n v="0"/>
    <n v="0"/>
    <n v="0"/>
    <n v="0"/>
    <n v="0"/>
    <n v="0"/>
    <n v="0"/>
    <n v="0"/>
    <n v="29"/>
    <n v="19"/>
    <n v="4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TV0031G"/>
    <n v="1"/>
    <s v="MATUTINO"/>
    <s v="TELESECUNDARIA 6032"/>
    <n v="8"/>
    <s v="CHIHUAHUA"/>
    <n v="8"/>
    <s v="CHIHUAHUA"/>
    <n v="64"/>
    <s v="EL TULE"/>
    <n v="1"/>
    <s v="EL TULE"/>
    <s v="CALLE EL TULE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20"/>
    <n v="26"/>
    <n v="46"/>
    <n v="18"/>
    <n v="25"/>
    <n v="43"/>
    <n v="9"/>
    <n v="11"/>
    <n v="20"/>
    <n v="6"/>
    <n v="9"/>
    <n v="15"/>
    <n v="3"/>
    <n v="9"/>
    <n v="12"/>
    <n v="8"/>
    <n v="6"/>
    <n v="14"/>
    <n v="0"/>
    <n v="0"/>
    <n v="0"/>
    <n v="0"/>
    <n v="0"/>
    <n v="0"/>
    <n v="0"/>
    <n v="0"/>
    <n v="0"/>
    <n v="17"/>
    <n v="24"/>
    <n v="41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TV0173E"/>
    <n v="1"/>
    <s v="MATUTINO"/>
    <s v="TELESECUNDARIA 6171"/>
    <n v="8"/>
    <s v="CHIHUAHUA"/>
    <n v="8"/>
    <s v="CHIHUAHUA"/>
    <n v="27"/>
    <s v="GUACHOCHI"/>
    <n v="913"/>
    <s v="LAGUNA DE ABOREACHI"/>
    <s v="CAMINO TRAMO CREEL GUACHOCHI IZQUIERDO KILOMETRO 115+84"/>
    <n v="0"/>
    <s v="PĂšBLICO"/>
    <x v="2"/>
    <n v="2"/>
    <s v="BĂSICA"/>
    <n v="3"/>
    <x v="1"/>
    <n v="3"/>
    <x v="2"/>
    <n v="0"/>
    <s v="NO APLICA"/>
    <n v="0"/>
    <s v="NO APLICA"/>
    <s v="08FTV0008E"/>
    <m/>
    <m/>
    <n v="0"/>
    <s v="I2019"/>
    <n v="27"/>
    <n v="18"/>
    <n v="45"/>
    <n v="27"/>
    <n v="17"/>
    <n v="44"/>
    <n v="4"/>
    <n v="4"/>
    <n v="8"/>
    <n v="7"/>
    <n v="5"/>
    <n v="12"/>
    <n v="13"/>
    <n v="7"/>
    <n v="20"/>
    <n v="10"/>
    <n v="5"/>
    <n v="15"/>
    <n v="0"/>
    <n v="0"/>
    <n v="0"/>
    <n v="0"/>
    <n v="0"/>
    <n v="0"/>
    <n v="0"/>
    <n v="0"/>
    <n v="0"/>
    <n v="30"/>
    <n v="17"/>
    <n v="47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0210D"/>
    <n v="1"/>
    <s v="MATUTINO"/>
    <s v="JUAN AMOS COMENIO"/>
    <n v="8"/>
    <s v="CHIHUAHUA"/>
    <n v="8"/>
    <s v="CHIHUAHUA"/>
    <n v="19"/>
    <s v="CHIHUAHUA"/>
    <n v="1"/>
    <s v="CHIHUAHUA"/>
    <s v="CALLE CAMARGO"/>
    <n v="99"/>
    <s v="PĂšBLICO"/>
    <x v="3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4"/>
    <n v="7"/>
    <n v="11"/>
    <n v="17"/>
    <n v="15"/>
    <n v="32"/>
    <n v="25"/>
    <n v="22"/>
    <n v="47"/>
    <n v="0"/>
    <n v="0"/>
    <n v="0"/>
    <n v="0"/>
    <n v="0"/>
    <n v="0"/>
    <n v="0"/>
    <n v="0"/>
    <n v="0"/>
    <n v="46"/>
    <n v="44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</r>
  <r>
    <s v="08DJN0240Y"/>
    <n v="1"/>
    <s v="MATUTINO"/>
    <s v="LAURA MENDEZ DE CUENCA"/>
    <n v="8"/>
    <s v="CHIHUAHUA"/>
    <n v="8"/>
    <s v="CHIHUAHUA"/>
    <n v="17"/>
    <s v="CUAUHTĂ‰MOC"/>
    <n v="1"/>
    <s v="CUAUHTĂ‰MOC"/>
    <s v="CALLE 32"/>
    <n v="2515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5"/>
    <n v="4"/>
    <n v="9"/>
    <n v="17"/>
    <n v="21"/>
    <n v="38"/>
    <n v="24"/>
    <n v="19"/>
    <n v="43"/>
    <n v="0"/>
    <n v="0"/>
    <n v="0"/>
    <n v="0"/>
    <n v="0"/>
    <n v="0"/>
    <n v="0"/>
    <n v="0"/>
    <n v="0"/>
    <n v="46"/>
    <n v="44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</r>
  <r>
    <s v="08DJN0242W"/>
    <n v="1"/>
    <s v="MATUTINO"/>
    <s v="PABLO NERUDA"/>
    <n v="8"/>
    <s v="CHIHUAHUA"/>
    <n v="8"/>
    <s v="CHIHUAHUA"/>
    <n v="19"/>
    <s v="CHIHUAHUA"/>
    <n v="1"/>
    <s v="CHIHUAHUA"/>
    <s v="CALLE 34 E IGNACIO ZARAGOZA UNIDAD PROLETARIA"/>
    <n v="0"/>
    <s v="PĂšBLICO"/>
    <x v="3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10"/>
    <n v="5"/>
    <n v="15"/>
    <n v="18"/>
    <n v="14"/>
    <n v="32"/>
    <n v="25"/>
    <n v="18"/>
    <n v="43"/>
    <n v="0"/>
    <n v="0"/>
    <n v="0"/>
    <n v="0"/>
    <n v="0"/>
    <n v="0"/>
    <n v="0"/>
    <n v="0"/>
    <n v="0"/>
    <n v="53"/>
    <n v="37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6"/>
    <n v="4"/>
  </r>
  <r>
    <s v="08DJN0597W"/>
    <n v="1"/>
    <s v="MATUTINO"/>
    <s v="FRANCISCO GABILONDO SOLER"/>
    <n v="8"/>
    <s v="CHIHUAHUA"/>
    <n v="8"/>
    <s v="CHIHUAHUA"/>
    <n v="19"/>
    <s v="CHIHUAHUA"/>
    <n v="1"/>
    <s v="CHIHUAHUA"/>
    <s v="CALLE FRANCISCO GABILONDO SOLER"/>
    <n v="0"/>
    <s v="PĂšBLICO"/>
    <x v="3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9"/>
    <n v="7"/>
    <n v="16"/>
    <n v="17"/>
    <n v="17"/>
    <n v="34"/>
    <n v="16"/>
    <n v="24"/>
    <n v="40"/>
    <n v="0"/>
    <n v="0"/>
    <n v="0"/>
    <n v="0"/>
    <n v="0"/>
    <n v="0"/>
    <n v="0"/>
    <n v="0"/>
    <n v="0"/>
    <n v="42"/>
    <n v="48"/>
    <n v="90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2"/>
    <n v="1"/>
    <n v="0"/>
    <n v="0"/>
    <n v="0"/>
    <n v="0"/>
    <n v="0"/>
    <n v="1"/>
    <n v="0"/>
    <n v="9"/>
    <n v="0"/>
    <n v="4"/>
    <n v="0"/>
    <n v="1"/>
    <n v="1"/>
    <n v="0"/>
    <n v="0"/>
    <n v="0"/>
    <n v="2"/>
    <n v="4"/>
    <n v="4"/>
    <n v="4"/>
  </r>
  <r>
    <s v="08DJN0923A"/>
    <n v="1"/>
    <s v="MATUTINO"/>
    <s v="TOHUI"/>
    <n v="8"/>
    <s v="CHIHUAHUA"/>
    <n v="8"/>
    <s v="CHIHUAHUA"/>
    <n v="50"/>
    <s v="NUEVO CASAS GRANDES"/>
    <n v="1"/>
    <s v="NUEVO CASAS GRANDES"/>
    <s v="CALLE DEL ABETO"/>
    <n v="0"/>
    <s v="PĂšBLICO"/>
    <x v="3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1"/>
    <n v="4"/>
    <n v="5"/>
    <n v="17"/>
    <n v="11"/>
    <n v="28"/>
    <n v="29"/>
    <n v="29"/>
    <n v="58"/>
    <n v="0"/>
    <n v="0"/>
    <n v="0"/>
    <n v="0"/>
    <n v="0"/>
    <n v="0"/>
    <n v="0"/>
    <n v="0"/>
    <n v="0"/>
    <n v="47"/>
    <n v="44"/>
    <n v="91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</r>
  <r>
    <s v="08DJN2171F"/>
    <n v="2"/>
    <s v="VESPERTINO"/>
    <s v="LUCIANO PAVAROTTI"/>
    <n v="8"/>
    <s v="CHIHUAHUA"/>
    <n v="8"/>
    <s v="CHIHUAHUA"/>
    <n v="37"/>
    <s v="JUĂREZ"/>
    <n v="1"/>
    <s v="JUĂREZ"/>
    <s v="CALLE NOPAL SUR "/>
    <n v="0"/>
    <s v="PĂšBLICO"/>
    <x v="3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2"/>
    <n v="3"/>
    <n v="5"/>
    <n v="13"/>
    <n v="7"/>
    <n v="20"/>
    <n v="39"/>
    <n v="27"/>
    <n v="66"/>
    <n v="0"/>
    <n v="0"/>
    <n v="0"/>
    <n v="0"/>
    <n v="0"/>
    <n v="0"/>
    <n v="0"/>
    <n v="0"/>
    <n v="0"/>
    <n v="54"/>
    <n v="37"/>
    <n v="91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6"/>
    <n v="1"/>
    <n v="3"/>
    <n v="0"/>
    <n v="0"/>
    <n v="3"/>
    <n v="0"/>
    <n v="0"/>
    <n v="0"/>
    <n v="1"/>
    <n v="4"/>
    <n v="6"/>
    <n v="4"/>
  </r>
  <r>
    <s v="08EJN0341V"/>
    <n v="1"/>
    <s v="MATUTINO"/>
    <s v="ALFONSO GARCIA ROBLES 1303"/>
    <n v="8"/>
    <s v="CHIHUAHUA"/>
    <n v="8"/>
    <s v="CHIHUAHUA"/>
    <n v="37"/>
    <s v="JUĂREZ"/>
    <n v="1"/>
    <s v="JUĂREZ"/>
    <s v="CALLE RUMOROSA"/>
    <n v="0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3"/>
    <n v="5"/>
    <n v="12"/>
    <n v="11"/>
    <n v="23"/>
    <n v="31"/>
    <n v="32"/>
    <n v="63"/>
    <n v="0"/>
    <n v="0"/>
    <n v="0"/>
    <n v="0"/>
    <n v="0"/>
    <n v="0"/>
    <n v="0"/>
    <n v="0"/>
    <n v="0"/>
    <n v="45"/>
    <n v="46"/>
    <n v="91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7"/>
    <n v="1"/>
    <n v="3"/>
    <n v="0"/>
    <n v="0"/>
    <n v="3"/>
    <n v="0"/>
    <n v="0"/>
    <n v="0"/>
    <n v="1"/>
    <n v="4"/>
    <n v="4"/>
    <n v="4"/>
  </r>
  <r>
    <s v="08DJN2020Z"/>
    <n v="1"/>
    <s v="MATUTINO"/>
    <s v="QUETZAL"/>
    <n v="8"/>
    <s v="CHIHUAHUA"/>
    <n v="8"/>
    <s v="CHIHUAHUA"/>
    <n v="19"/>
    <s v="CHIHUAHUA"/>
    <n v="1"/>
    <s v="CHIHUAHUA"/>
    <s v="CALLE JOSE DE LA LUZ ESCARCEGA"/>
    <n v="0"/>
    <s v="PĂšBLICO"/>
    <x v="3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6"/>
    <n v="7"/>
    <n v="13"/>
    <n v="26"/>
    <n v="22"/>
    <n v="48"/>
    <n v="20"/>
    <n v="12"/>
    <n v="32"/>
    <n v="0"/>
    <n v="0"/>
    <n v="0"/>
    <n v="0"/>
    <n v="0"/>
    <n v="0"/>
    <n v="0"/>
    <n v="0"/>
    <n v="0"/>
    <n v="52"/>
    <n v="41"/>
    <n v="93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3"/>
    <n v="3"/>
  </r>
  <r>
    <s v="08PJN0047Y"/>
    <n v="1"/>
    <s v="MATUTINO"/>
    <s v="COLEGIO PALMORE"/>
    <n v="8"/>
    <s v="CHIHUAHUA"/>
    <n v="8"/>
    <s v="CHIHUAHUA"/>
    <n v="19"/>
    <s v="CHIHUAHUA"/>
    <n v="1"/>
    <s v="CHIHUAHUA"/>
    <s v="CALLE 24"/>
    <n v="1200"/>
    <s v="PRIVADO"/>
    <x v="1"/>
    <n v="2"/>
    <s v="BĂSICA"/>
    <n v="1"/>
    <x v="0"/>
    <n v="1"/>
    <x v="1"/>
    <n v="0"/>
    <s v="NO APLICA"/>
    <n v="0"/>
    <s v="NO APLICA"/>
    <s v="08FZP0013Z"/>
    <m/>
    <s v="08ADG0011N"/>
    <n v="0"/>
    <s v="I2019"/>
    <n v="0"/>
    <n v="0"/>
    <n v="0"/>
    <n v="0"/>
    <n v="0"/>
    <n v="0"/>
    <n v="0"/>
    <n v="0"/>
    <n v="0"/>
    <n v="8"/>
    <n v="11"/>
    <n v="19"/>
    <n v="12"/>
    <n v="15"/>
    <n v="27"/>
    <n v="19"/>
    <n v="23"/>
    <n v="42"/>
    <n v="0"/>
    <n v="0"/>
    <n v="0"/>
    <n v="0"/>
    <n v="0"/>
    <n v="0"/>
    <n v="0"/>
    <n v="0"/>
    <n v="0"/>
    <n v="39"/>
    <n v="49"/>
    <n v="88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2"/>
    <n v="1"/>
    <n v="0"/>
    <n v="0"/>
    <n v="0"/>
    <n v="3"/>
    <n v="0"/>
    <n v="3"/>
    <n v="14"/>
    <n v="0"/>
    <n v="3"/>
    <n v="1"/>
    <n v="0"/>
    <n v="0"/>
    <n v="0"/>
    <n v="0"/>
    <n v="0"/>
    <n v="2"/>
    <n v="3"/>
    <n v="6"/>
    <n v="6"/>
  </r>
  <r>
    <s v="08DPB0691Q"/>
    <n v="4"/>
    <s v="DISCONTINUO"/>
    <s v="AXAYACTL"/>
    <n v="8"/>
    <s v="CHIHUAHUA"/>
    <n v="8"/>
    <s v="CHIHUAHUA"/>
    <n v="27"/>
    <s v="GUACHOCHI"/>
    <n v="2417"/>
    <s v="TUCHEACHI [ASERRADERO]"/>
    <s v="CALLE ASERRADERO DE CUSARARE"/>
    <n v="0"/>
    <s v="PĂšBLICO"/>
    <x v="3"/>
    <n v="2"/>
    <s v="BĂSICA"/>
    <n v="2"/>
    <x v="2"/>
    <n v="3"/>
    <x v="4"/>
    <n v="0"/>
    <s v="NO APLICA"/>
    <n v="0"/>
    <s v="NO APLICA"/>
    <s v="08FZI0032E"/>
    <s v="08FJI0008D"/>
    <s v="08ADG0003E"/>
    <n v="0"/>
    <s v="I2019"/>
    <n v="21"/>
    <n v="25"/>
    <n v="46"/>
    <n v="21"/>
    <n v="23"/>
    <n v="44"/>
    <n v="2"/>
    <n v="6"/>
    <n v="8"/>
    <n v="1"/>
    <n v="7"/>
    <n v="8"/>
    <n v="1"/>
    <n v="5"/>
    <n v="6"/>
    <n v="7"/>
    <n v="4"/>
    <n v="11"/>
    <n v="2"/>
    <n v="4"/>
    <n v="6"/>
    <n v="7"/>
    <n v="3"/>
    <n v="10"/>
    <n v="3"/>
    <n v="4"/>
    <n v="7"/>
    <n v="21"/>
    <n v="27"/>
    <n v="4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</r>
  <r>
    <s v="08PES0309B"/>
    <n v="1"/>
    <s v="MATUTINO"/>
    <s v="INSTITUTO PEDAGOGICO DE CD. JUAREZ"/>
    <n v="8"/>
    <s v="CHIHUAHUA"/>
    <n v="8"/>
    <s v="CHIHUAHUA"/>
    <n v="37"/>
    <s v="JUĂREZ"/>
    <n v="1"/>
    <s v="JUĂREZ"/>
    <s v="AVENIDA VALENTIN FUENTES"/>
    <n v="40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25"/>
    <n v="15"/>
    <n v="40"/>
    <n v="25"/>
    <n v="15"/>
    <n v="40"/>
    <n v="4"/>
    <n v="2"/>
    <n v="6"/>
    <n v="6"/>
    <n v="5"/>
    <n v="11"/>
    <n v="12"/>
    <n v="6"/>
    <n v="18"/>
    <n v="9"/>
    <n v="7"/>
    <n v="16"/>
    <n v="0"/>
    <n v="0"/>
    <n v="0"/>
    <n v="0"/>
    <n v="0"/>
    <n v="0"/>
    <n v="0"/>
    <n v="0"/>
    <n v="0"/>
    <n v="27"/>
    <n v="18"/>
    <n v="45"/>
    <n v="1"/>
    <n v="1"/>
    <n v="1"/>
    <n v="0"/>
    <n v="0"/>
    <n v="0"/>
    <n v="0"/>
    <n v="3"/>
    <n v="1"/>
    <n v="0"/>
    <n v="0"/>
    <n v="0"/>
    <n v="0"/>
    <n v="0"/>
    <n v="0"/>
    <n v="0"/>
    <n v="2"/>
    <n v="6"/>
    <n v="0"/>
    <n v="0"/>
    <n v="1"/>
    <n v="0"/>
    <n v="0"/>
    <n v="0"/>
    <n v="0"/>
    <n v="0"/>
    <n v="0"/>
    <n v="1"/>
    <n v="0"/>
    <n v="0"/>
    <n v="11"/>
    <n v="4"/>
    <n v="7"/>
    <n v="0"/>
    <n v="0"/>
    <n v="0"/>
    <n v="0"/>
    <n v="0"/>
    <n v="0"/>
    <n v="0"/>
    <n v="11"/>
    <n v="3"/>
    <n v="3"/>
  </r>
  <r>
    <s v="08ETV0087I"/>
    <n v="1"/>
    <s v="MATUTINO"/>
    <s v="TELESECUNDARIA 6087"/>
    <n v="8"/>
    <s v="CHIHUAHUA"/>
    <n v="8"/>
    <s v="CHIHUAHUA"/>
    <n v="18"/>
    <s v="CUSIHUIRIACHI"/>
    <n v="4"/>
    <s v="LOS ĂLAMOS DE CERRO PRIETO"/>
    <s v="CALLE ALAMOS DE CERRO PRIETO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0"/>
    <s v="I2019"/>
    <n v="25"/>
    <n v="19"/>
    <n v="44"/>
    <n v="25"/>
    <n v="19"/>
    <n v="44"/>
    <n v="9"/>
    <n v="3"/>
    <n v="12"/>
    <n v="8"/>
    <n v="6"/>
    <n v="14"/>
    <n v="9"/>
    <n v="9"/>
    <n v="18"/>
    <n v="8"/>
    <n v="6"/>
    <n v="14"/>
    <n v="0"/>
    <n v="0"/>
    <n v="0"/>
    <n v="0"/>
    <n v="0"/>
    <n v="0"/>
    <n v="0"/>
    <n v="0"/>
    <n v="0"/>
    <n v="25"/>
    <n v="21"/>
    <n v="46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PR0153T"/>
    <n v="1"/>
    <s v="MATUTINO"/>
    <s v="JUAN ALVAREZ"/>
    <n v="8"/>
    <s v="CHIHUAHUA"/>
    <n v="8"/>
    <s v="CHIHUAHUA"/>
    <n v="29"/>
    <s v="GUADALUPE Y CALVO"/>
    <n v="219"/>
    <s v="SANTA ROSALĂŤA DE NABOGAME"/>
    <s v="CALLE SANTA ROSALIA DE NABOGAME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17"/>
    <n v="32"/>
    <n v="49"/>
    <n v="17"/>
    <n v="32"/>
    <n v="49"/>
    <n v="4"/>
    <n v="5"/>
    <n v="9"/>
    <n v="2"/>
    <n v="1"/>
    <n v="3"/>
    <n v="5"/>
    <n v="4"/>
    <n v="9"/>
    <n v="1"/>
    <n v="5"/>
    <n v="6"/>
    <n v="6"/>
    <n v="5"/>
    <n v="11"/>
    <n v="1"/>
    <n v="5"/>
    <n v="6"/>
    <n v="2"/>
    <n v="5"/>
    <n v="7"/>
    <n v="17"/>
    <n v="25"/>
    <n v="4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R0962T"/>
    <n v="4"/>
    <s v="DISCONTINUO"/>
    <s v="VASCO DE QUIROGA"/>
    <n v="8"/>
    <s v="CHIHUAHUA"/>
    <n v="8"/>
    <s v="CHIHUAHUA"/>
    <n v="51"/>
    <s v="OCAMPO"/>
    <n v="21"/>
    <s v="LA CASITA"/>
    <s v="CALLE LA CASITA"/>
    <n v="0"/>
    <s v="PĂšBLICO"/>
    <x v="3"/>
    <n v="2"/>
    <s v="BĂSICA"/>
    <n v="2"/>
    <x v="2"/>
    <n v="1"/>
    <x v="1"/>
    <n v="0"/>
    <s v="NO APLICA"/>
    <n v="0"/>
    <s v="NO APLICA"/>
    <s v="08FIZ0209B"/>
    <s v="08FJS0123B"/>
    <s v="08ADG0003E"/>
    <n v="0"/>
    <s v="I2019"/>
    <n v="24"/>
    <n v="21"/>
    <n v="45"/>
    <n v="23"/>
    <n v="21"/>
    <n v="44"/>
    <n v="1"/>
    <n v="5"/>
    <n v="6"/>
    <n v="2"/>
    <n v="4"/>
    <n v="6"/>
    <n v="7"/>
    <n v="6"/>
    <n v="13"/>
    <n v="4"/>
    <n v="2"/>
    <n v="6"/>
    <n v="3"/>
    <n v="1"/>
    <n v="4"/>
    <n v="3"/>
    <n v="1"/>
    <n v="4"/>
    <n v="8"/>
    <n v="9"/>
    <n v="17"/>
    <n v="27"/>
    <n v="23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</r>
  <r>
    <s v="08DPR2183A"/>
    <n v="1"/>
    <s v="MATUTINO"/>
    <s v="RAMON LOPEZ VELARDE"/>
    <n v="8"/>
    <s v="CHIHUAHUA"/>
    <n v="8"/>
    <s v="CHIHUAHUA"/>
    <n v="29"/>
    <s v="GUADALUPE Y CALVO"/>
    <n v="541"/>
    <s v="EL BAJĂŤO LARGO DE ATASCADEROS"/>
    <s v="CALLE EL BAJIO LARGO DE ATASCADEROS"/>
    <n v="0"/>
    <s v="PĂšBLICO"/>
    <x v="3"/>
    <n v="2"/>
    <s v="BĂSICA"/>
    <n v="2"/>
    <x v="2"/>
    <n v="1"/>
    <x v="1"/>
    <n v="0"/>
    <s v="NO APLICA"/>
    <n v="0"/>
    <s v="NO APLICA"/>
    <s v="08FIZ0258K"/>
    <s v="08FJS0131K"/>
    <s v="08ADG0007A"/>
    <n v="0"/>
    <s v="I2019"/>
    <n v="23"/>
    <n v="25"/>
    <n v="48"/>
    <n v="23"/>
    <n v="25"/>
    <n v="48"/>
    <n v="4"/>
    <n v="7"/>
    <n v="11"/>
    <n v="2"/>
    <n v="4"/>
    <n v="6"/>
    <n v="2"/>
    <n v="3"/>
    <n v="5"/>
    <n v="2"/>
    <n v="6"/>
    <n v="8"/>
    <n v="5"/>
    <n v="1"/>
    <n v="6"/>
    <n v="5"/>
    <n v="6"/>
    <n v="11"/>
    <n v="3"/>
    <n v="1"/>
    <n v="4"/>
    <n v="19"/>
    <n v="21"/>
    <n v="40"/>
    <n v="0"/>
    <n v="0"/>
    <n v="1"/>
    <n v="0"/>
    <n v="1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1"/>
    <n v="0"/>
    <n v="2"/>
    <n v="4"/>
    <n v="4"/>
    <n v="4"/>
  </r>
  <r>
    <s v="08DPB0434A"/>
    <n v="1"/>
    <s v="MATUTINO"/>
    <s v="REYNALDO BALCAZAR PEREZ"/>
    <n v="8"/>
    <s v="CHIHUAHUA"/>
    <n v="8"/>
    <s v="CHIHUAHUA"/>
    <n v="29"/>
    <s v="GUADALUPE Y CALVO"/>
    <n v="252"/>
    <s v="EL TUPURE (EL TUPURI)"/>
    <s v="CALLE EL TUPURE"/>
    <n v="0"/>
    <s v="PĂšBLICO"/>
    <x v="3"/>
    <n v="2"/>
    <s v="BĂSICA"/>
    <n v="2"/>
    <x v="2"/>
    <n v="3"/>
    <x v="4"/>
    <n v="0"/>
    <s v="NO APLICA"/>
    <n v="0"/>
    <s v="NO APLICA"/>
    <s v="08FZI0028S"/>
    <s v="08FJI0010S"/>
    <s v="08ADG0007A"/>
    <n v="0"/>
    <s v="I2019"/>
    <n v="22"/>
    <n v="26"/>
    <n v="48"/>
    <n v="22"/>
    <n v="26"/>
    <n v="48"/>
    <n v="7"/>
    <n v="7"/>
    <n v="14"/>
    <n v="3"/>
    <n v="4"/>
    <n v="7"/>
    <n v="5"/>
    <n v="2"/>
    <n v="7"/>
    <n v="3"/>
    <n v="4"/>
    <n v="7"/>
    <n v="3"/>
    <n v="5"/>
    <n v="8"/>
    <n v="4"/>
    <n v="6"/>
    <n v="10"/>
    <n v="1"/>
    <n v="3"/>
    <n v="4"/>
    <n v="19"/>
    <n v="24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JN0622E"/>
    <n v="1"/>
    <s v="MATUTINO"/>
    <s v="PAQUIME"/>
    <n v="8"/>
    <s v="CHIHUAHUA"/>
    <n v="8"/>
    <s v="CHIHUAHUA"/>
    <n v="13"/>
    <s v="CASAS GRANDES"/>
    <n v="1"/>
    <s v="CASAS GRANDES"/>
    <s v="AVENIDA RICARDO FLORES MAGON"/>
    <n v="158"/>
    <s v="PĂšBLICO"/>
    <x v="3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3"/>
    <n v="3"/>
    <n v="6"/>
    <n v="6"/>
    <n v="16"/>
    <n v="22"/>
    <n v="33"/>
    <n v="31"/>
    <n v="64"/>
    <n v="0"/>
    <n v="0"/>
    <n v="0"/>
    <n v="0"/>
    <n v="0"/>
    <n v="0"/>
    <n v="0"/>
    <n v="0"/>
    <n v="0"/>
    <n v="42"/>
    <n v="50"/>
    <n v="9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</r>
  <r>
    <s v="08DJN0795W"/>
    <n v="1"/>
    <s v="MATUTINO"/>
    <s v="XOCHIPILLI"/>
    <n v="8"/>
    <s v="CHIHUAHUA"/>
    <n v="8"/>
    <s v="CHIHUAHUA"/>
    <n v="10"/>
    <s v="BUENAVENTURA"/>
    <n v="1"/>
    <s v="SAN BUENAVENTURA"/>
    <s v="CALLE AMBROSIO ROYO"/>
    <n v="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6"/>
    <n v="5"/>
    <n v="11"/>
    <n v="13"/>
    <n v="14"/>
    <n v="27"/>
    <n v="28"/>
    <n v="26"/>
    <n v="54"/>
    <n v="0"/>
    <n v="0"/>
    <n v="0"/>
    <n v="0"/>
    <n v="0"/>
    <n v="0"/>
    <n v="0"/>
    <n v="0"/>
    <n v="0"/>
    <n v="47"/>
    <n v="45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DPR2041C"/>
    <n v="1"/>
    <s v="MATUTINO"/>
    <s v="VALENTIN GOMEZ FARIAS"/>
    <n v="8"/>
    <s v="CHIHUAHUA"/>
    <n v="8"/>
    <s v="CHIHUAHUA"/>
    <n v="27"/>
    <s v="GUACHOCHI"/>
    <n v="172"/>
    <s v="BASIGOCHI DE ABOREACHI"/>
    <s v="CALLE BOSIGOCHI DE ABOREACHI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22"/>
    <n v="25"/>
    <n v="47"/>
    <n v="21"/>
    <n v="21"/>
    <n v="42"/>
    <n v="4"/>
    <n v="3"/>
    <n v="7"/>
    <n v="4"/>
    <n v="3"/>
    <n v="7"/>
    <n v="3"/>
    <n v="3"/>
    <n v="6"/>
    <n v="5"/>
    <n v="6"/>
    <n v="11"/>
    <n v="6"/>
    <n v="4"/>
    <n v="10"/>
    <n v="3"/>
    <n v="5"/>
    <n v="8"/>
    <n v="3"/>
    <n v="3"/>
    <n v="6"/>
    <n v="24"/>
    <n v="24"/>
    <n v="4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427R"/>
    <n v="1"/>
    <s v="MATUTINO"/>
    <s v="BENITO JUAREZ"/>
    <n v="8"/>
    <s v="CHIHUAHUA"/>
    <n v="8"/>
    <s v="CHIHUAHUA"/>
    <n v="65"/>
    <s v="URIQUE"/>
    <n v="258"/>
    <s v="POROCHI"/>
    <s v="CALLE POROCHI"/>
    <n v="0"/>
    <s v="PĂšBLICO"/>
    <x v="3"/>
    <n v="2"/>
    <s v="BĂSICA"/>
    <n v="2"/>
    <x v="2"/>
    <n v="3"/>
    <x v="4"/>
    <n v="0"/>
    <s v="NO APLICA"/>
    <n v="0"/>
    <s v="NO APLICA"/>
    <s v="08FZI0013Q"/>
    <s v="08FJI0005G"/>
    <s v="08ADG0003E"/>
    <n v="0"/>
    <s v="I2019"/>
    <n v="23"/>
    <n v="19"/>
    <n v="42"/>
    <n v="23"/>
    <n v="17"/>
    <n v="40"/>
    <n v="4"/>
    <n v="2"/>
    <n v="6"/>
    <n v="7"/>
    <n v="3"/>
    <n v="10"/>
    <n v="4"/>
    <n v="3"/>
    <n v="7"/>
    <n v="3"/>
    <n v="4"/>
    <n v="7"/>
    <n v="3"/>
    <n v="6"/>
    <n v="9"/>
    <n v="5"/>
    <n v="3"/>
    <n v="8"/>
    <n v="6"/>
    <n v="5"/>
    <n v="11"/>
    <n v="28"/>
    <n v="24"/>
    <n v="5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887M"/>
    <n v="1"/>
    <s v="MATUTINO"/>
    <s v="FRIDA KAHLO"/>
    <n v="8"/>
    <s v="CHIHUAHUA"/>
    <n v="8"/>
    <s v="CHIHUAHUA"/>
    <n v="19"/>
    <s v="CHIHUAHUA"/>
    <n v="1"/>
    <s v="CHIHUAHUA"/>
    <s v="CALLE AGUSTIN DURAN"/>
    <n v="0"/>
    <s v="PĂšBLICO"/>
    <x v="3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6"/>
    <n v="6"/>
    <n v="12"/>
    <n v="18"/>
    <n v="16"/>
    <n v="34"/>
    <n v="22"/>
    <n v="23"/>
    <n v="45"/>
    <n v="0"/>
    <n v="0"/>
    <n v="0"/>
    <n v="0"/>
    <n v="0"/>
    <n v="0"/>
    <n v="0"/>
    <n v="0"/>
    <n v="0"/>
    <n v="46"/>
    <n v="45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7"/>
    <n v="4"/>
  </r>
  <r>
    <s v="08PPR2034Y"/>
    <n v="1"/>
    <s v="MATUTINO"/>
    <s v="COLEGIO JUAN PABLO II"/>
    <n v="8"/>
    <s v="CHIHUAHUA"/>
    <n v="8"/>
    <s v="CHIHUAHUA"/>
    <n v="37"/>
    <s v="JUĂREZ"/>
    <n v="1"/>
    <s v="JUĂREZ"/>
    <s v="CALLE MARCELO CARAVEO"/>
    <n v="8222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25"/>
    <n v="22"/>
    <n v="47"/>
    <n v="24"/>
    <n v="22"/>
    <n v="46"/>
    <n v="4"/>
    <n v="3"/>
    <n v="7"/>
    <n v="3"/>
    <n v="4"/>
    <n v="7"/>
    <n v="4"/>
    <n v="4"/>
    <n v="8"/>
    <n v="9"/>
    <n v="2"/>
    <n v="11"/>
    <n v="2"/>
    <n v="3"/>
    <n v="5"/>
    <n v="4"/>
    <n v="5"/>
    <n v="9"/>
    <n v="2"/>
    <n v="5"/>
    <n v="7"/>
    <n v="24"/>
    <n v="23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1"/>
    <n v="5"/>
    <n v="0"/>
    <n v="2"/>
    <n v="0"/>
    <n v="0"/>
    <n v="0"/>
    <n v="0"/>
    <n v="0"/>
    <n v="0"/>
    <n v="2"/>
    <n v="2"/>
    <n v="2"/>
    <n v="2"/>
  </r>
  <r>
    <s v="08DPB0716I"/>
    <n v="1"/>
    <s v="MATUTINO"/>
    <s v="NIĂ‘OS HEROES"/>
    <n v="8"/>
    <s v="CHIHUAHUA"/>
    <n v="8"/>
    <s v="CHIHUAHUA"/>
    <n v="27"/>
    <s v="GUACHOCHI"/>
    <n v="1240"/>
    <s v="ROJASARARE"/>
    <s v="CALLE ROJASARARE"/>
    <n v="0"/>
    <s v="PĂšBLICO"/>
    <x v="3"/>
    <n v="2"/>
    <s v="BĂSICA"/>
    <n v="2"/>
    <x v="2"/>
    <n v="3"/>
    <x v="4"/>
    <n v="0"/>
    <s v="NO APLICA"/>
    <n v="0"/>
    <s v="NO APLICA"/>
    <s v="08FZI0021Z"/>
    <s v="08FJI0008D"/>
    <s v="08ADG0006B"/>
    <n v="0"/>
    <s v="I2019"/>
    <n v="28"/>
    <n v="21"/>
    <n v="49"/>
    <n v="28"/>
    <n v="21"/>
    <n v="49"/>
    <n v="5"/>
    <n v="2"/>
    <n v="7"/>
    <n v="1"/>
    <n v="4"/>
    <n v="5"/>
    <n v="4"/>
    <n v="5"/>
    <n v="9"/>
    <n v="2"/>
    <n v="4"/>
    <n v="6"/>
    <n v="3"/>
    <n v="2"/>
    <n v="5"/>
    <n v="5"/>
    <n v="4"/>
    <n v="9"/>
    <n v="9"/>
    <n v="3"/>
    <n v="12"/>
    <n v="24"/>
    <n v="22"/>
    <n v="4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ES0302I"/>
    <n v="1"/>
    <s v="MATUTINO"/>
    <s v="INSTITUTO BILING_E ICM"/>
    <n v="8"/>
    <s v="CHIHUAHUA"/>
    <n v="8"/>
    <s v="CHIHUAHUA"/>
    <n v="37"/>
    <s v="JUĂREZ"/>
    <n v="1"/>
    <s v="JUĂREZ"/>
    <s v="CALLE FULTON"/>
    <n v="92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22"/>
    <n v="18"/>
    <n v="40"/>
    <n v="22"/>
    <n v="17"/>
    <n v="39"/>
    <n v="4"/>
    <n v="6"/>
    <n v="10"/>
    <n v="9"/>
    <n v="5"/>
    <n v="14"/>
    <n v="12"/>
    <n v="3"/>
    <n v="15"/>
    <n v="7"/>
    <n v="7"/>
    <n v="14"/>
    <n v="0"/>
    <n v="0"/>
    <n v="0"/>
    <n v="0"/>
    <n v="0"/>
    <n v="0"/>
    <n v="0"/>
    <n v="0"/>
    <n v="0"/>
    <n v="28"/>
    <n v="15"/>
    <n v="43"/>
    <n v="1"/>
    <n v="1"/>
    <n v="1"/>
    <n v="0"/>
    <n v="0"/>
    <n v="0"/>
    <n v="0"/>
    <n v="3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1"/>
    <n v="0"/>
    <n v="2"/>
    <n v="6"/>
    <n v="17"/>
    <n v="3"/>
    <n v="5"/>
    <n v="0"/>
    <n v="0"/>
    <n v="0"/>
    <n v="0"/>
    <n v="0"/>
    <n v="0"/>
    <n v="0"/>
    <n v="8"/>
    <n v="3"/>
    <n v="3"/>
  </r>
  <r>
    <s v="08DPR1620D"/>
    <n v="1"/>
    <s v="MATUTINO"/>
    <s v="VICENTE GUERRERO"/>
    <n v="8"/>
    <s v="CHIHUAHUA"/>
    <n v="8"/>
    <s v="CHIHUAHUA"/>
    <n v="25"/>
    <s v="GĂ“MEZ FARĂŤAS"/>
    <n v="21"/>
    <s v="SAN JOSĂ‰ BABĂŤCORA"/>
    <s v="CALLE SAN JOSE BABICORA"/>
    <n v="0"/>
    <s v="PĂšBLICO"/>
    <x v="3"/>
    <n v="2"/>
    <s v="BĂSICA"/>
    <n v="2"/>
    <x v="2"/>
    <n v="1"/>
    <x v="1"/>
    <n v="0"/>
    <s v="NO APLICA"/>
    <n v="0"/>
    <s v="NO APLICA"/>
    <s v="08FIZ0195P"/>
    <s v="08FJS0120E"/>
    <s v="08ADG0055K"/>
    <n v="0"/>
    <s v="I2019"/>
    <n v="25"/>
    <n v="20"/>
    <n v="45"/>
    <n v="25"/>
    <n v="20"/>
    <n v="45"/>
    <n v="5"/>
    <n v="7"/>
    <n v="12"/>
    <n v="7"/>
    <n v="4"/>
    <n v="11"/>
    <n v="4"/>
    <n v="1"/>
    <n v="5"/>
    <n v="7"/>
    <n v="2"/>
    <n v="9"/>
    <n v="1"/>
    <n v="5"/>
    <n v="6"/>
    <n v="4"/>
    <n v="1"/>
    <n v="5"/>
    <n v="5"/>
    <n v="4"/>
    <n v="9"/>
    <n v="28"/>
    <n v="17"/>
    <n v="4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</r>
  <r>
    <s v="08EPR0756J"/>
    <n v="1"/>
    <s v="MATUTINO"/>
    <s v="MELCHOR OCAMPO 2693"/>
    <n v="8"/>
    <s v="CHIHUAHUA"/>
    <n v="8"/>
    <s v="CHIHUAHUA"/>
    <n v="9"/>
    <s v="BOCOYNA"/>
    <n v="129"/>
    <s v="ESTACIĂ“N PITORREAL"/>
    <s v="CALLE PITORREAL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25"/>
    <n v="21"/>
    <n v="46"/>
    <n v="23"/>
    <n v="18"/>
    <n v="41"/>
    <n v="3"/>
    <n v="3"/>
    <n v="6"/>
    <n v="3"/>
    <n v="4"/>
    <n v="7"/>
    <n v="4"/>
    <n v="1"/>
    <n v="5"/>
    <n v="6"/>
    <n v="4"/>
    <n v="10"/>
    <n v="4"/>
    <n v="1"/>
    <n v="5"/>
    <n v="3"/>
    <n v="4"/>
    <n v="7"/>
    <n v="6"/>
    <n v="10"/>
    <n v="16"/>
    <n v="26"/>
    <n v="24"/>
    <n v="5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PB0460Z"/>
    <n v="1"/>
    <s v="MATUTINO"/>
    <s v="JAIME TORRES BODET"/>
    <n v="8"/>
    <s v="CHIHUAHUA"/>
    <n v="8"/>
    <s v="CHIHUAHUA"/>
    <n v="8"/>
    <s v="BATOPILAS DE MANUEL GĂ“MEZ MORĂŤN"/>
    <n v="51"/>
    <s v="CUCHIVERACHI"/>
    <s v="CALLE CUCHIVERACHI"/>
    <n v="0"/>
    <s v="PĂšBLICO"/>
    <x v="3"/>
    <n v="2"/>
    <s v="BĂSICA"/>
    <n v="2"/>
    <x v="2"/>
    <n v="3"/>
    <x v="4"/>
    <n v="0"/>
    <s v="NO APLICA"/>
    <n v="0"/>
    <s v="NO APLICA"/>
    <s v="08FZI0018L"/>
    <s v="08FJI0007E"/>
    <s v="08ADG0006B"/>
    <n v="0"/>
    <s v="I2019"/>
    <n v="23"/>
    <n v="24"/>
    <n v="47"/>
    <n v="18"/>
    <n v="23"/>
    <n v="41"/>
    <n v="1"/>
    <n v="2"/>
    <n v="3"/>
    <n v="7"/>
    <n v="1"/>
    <n v="8"/>
    <n v="4"/>
    <n v="1"/>
    <n v="5"/>
    <n v="5"/>
    <n v="4"/>
    <n v="9"/>
    <n v="2"/>
    <n v="5"/>
    <n v="7"/>
    <n v="6"/>
    <n v="5"/>
    <n v="11"/>
    <n v="6"/>
    <n v="5"/>
    <n v="11"/>
    <n v="30"/>
    <n v="21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982Q"/>
    <n v="1"/>
    <s v="MATUTINO"/>
    <s v="MARGARITA WOOCAY GARCIA"/>
    <n v="8"/>
    <s v="CHIHUAHUA"/>
    <n v="8"/>
    <s v="CHIHUAHUA"/>
    <n v="19"/>
    <s v="CHIHUAHUA"/>
    <n v="1"/>
    <s v="CHIHUAHUA"/>
    <s v="CALLE HIDROELECTRICA FRANCISCO VILLA"/>
    <n v="16517"/>
    <s v="PĂšBLICO"/>
    <x v="3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6"/>
    <n v="6"/>
    <n v="12"/>
    <n v="19"/>
    <n v="14"/>
    <n v="33"/>
    <n v="22"/>
    <n v="25"/>
    <n v="47"/>
    <n v="0"/>
    <n v="0"/>
    <n v="0"/>
    <n v="0"/>
    <n v="0"/>
    <n v="0"/>
    <n v="0"/>
    <n v="0"/>
    <n v="0"/>
    <n v="47"/>
    <n v="45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</r>
  <r>
    <s v="08DPR0378Z"/>
    <n v="1"/>
    <s v="MATUTINO"/>
    <s v="24 DE FEBRERO"/>
    <n v="8"/>
    <s v="CHIHUAHUA"/>
    <n v="8"/>
    <s v="CHIHUAHUA"/>
    <n v="8"/>
    <s v="BATOPILAS DE MANUEL GĂ“MEZ MORĂŤN"/>
    <n v="584"/>
    <s v="EL RODEO"/>
    <s v="CALLE EL RODEO"/>
    <n v="0"/>
    <s v="PĂšBLICO"/>
    <x v="3"/>
    <n v="2"/>
    <s v="BĂSICA"/>
    <n v="2"/>
    <x v="2"/>
    <n v="1"/>
    <x v="1"/>
    <n v="0"/>
    <s v="NO APLICA"/>
    <n v="0"/>
    <s v="NO APLICA"/>
    <s v="08FIZ0218J"/>
    <s v="08FJS0124A"/>
    <s v="08ADG0003E"/>
    <n v="0"/>
    <s v="I2019"/>
    <n v="26"/>
    <n v="23"/>
    <n v="49"/>
    <n v="26"/>
    <n v="23"/>
    <n v="49"/>
    <n v="5"/>
    <n v="4"/>
    <n v="9"/>
    <n v="2"/>
    <n v="3"/>
    <n v="5"/>
    <n v="2"/>
    <n v="4"/>
    <n v="6"/>
    <n v="2"/>
    <n v="4"/>
    <n v="6"/>
    <n v="5"/>
    <n v="5"/>
    <n v="10"/>
    <n v="8"/>
    <n v="2"/>
    <n v="10"/>
    <n v="3"/>
    <n v="3"/>
    <n v="6"/>
    <n v="22"/>
    <n v="21"/>
    <n v="4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DPB0433B"/>
    <n v="1"/>
    <s v="MATUTINO"/>
    <s v="LIBRADO LOPEZ CRUZ"/>
    <n v="8"/>
    <s v="CHIHUAHUA"/>
    <n v="8"/>
    <s v="CHIHUAHUA"/>
    <n v="29"/>
    <s v="GUADALUPE Y CALVO"/>
    <n v="1559"/>
    <s v="EL CORDĂ“N"/>
    <s v="CALLE EL CORDON"/>
    <n v="0"/>
    <s v="PĂšBLICO"/>
    <x v="3"/>
    <n v="2"/>
    <s v="BĂSICA"/>
    <n v="2"/>
    <x v="2"/>
    <n v="3"/>
    <x v="4"/>
    <n v="0"/>
    <s v="NO APLICA"/>
    <n v="0"/>
    <s v="NO APLICA"/>
    <s v="08FZI0028S"/>
    <s v="08FJI0010S"/>
    <s v="08ADG0007A"/>
    <n v="0"/>
    <s v="I2019"/>
    <n v="20"/>
    <n v="24"/>
    <n v="44"/>
    <n v="20"/>
    <n v="24"/>
    <n v="44"/>
    <n v="2"/>
    <n v="3"/>
    <n v="5"/>
    <n v="5"/>
    <n v="4"/>
    <n v="9"/>
    <n v="5"/>
    <n v="7"/>
    <n v="12"/>
    <n v="0"/>
    <n v="4"/>
    <n v="4"/>
    <n v="5"/>
    <n v="4"/>
    <n v="9"/>
    <n v="6"/>
    <n v="6"/>
    <n v="12"/>
    <n v="3"/>
    <n v="4"/>
    <n v="7"/>
    <n v="24"/>
    <n v="29"/>
    <n v="5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PES0312P"/>
    <n v="1"/>
    <s v="MATUTINO"/>
    <s v="COLEGIO CAMPBELL"/>
    <n v="8"/>
    <s v="CHIHUAHUA"/>
    <n v="8"/>
    <s v="CHIHUAHUA"/>
    <n v="37"/>
    <s v="JUĂREZ"/>
    <n v="1"/>
    <s v="JUĂREZ"/>
    <s v="BOULEVARD TOMAS FERNANDEZ"/>
    <n v="850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19"/>
    <n v="28"/>
    <n v="47"/>
    <n v="19"/>
    <n v="27"/>
    <n v="46"/>
    <n v="9"/>
    <n v="4"/>
    <n v="13"/>
    <n v="8"/>
    <n v="5"/>
    <n v="13"/>
    <n v="5"/>
    <n v="13"/>
    <n v="18"/>
    <n v="6"/>
    <n v="5"/>
    <n v="11"/>
    <n v="0"/>
    <n v="0"/>
    <n v="0"/>
    <n v="0"/>
    <n v="0"/>
    <n v="0"/>
    <n v="0"/>
    <n v="0"/>
    <n v="0"/>
    <n v="19"/>
    <n v="23"/>
    <n v="42"/>
    <n v="1"/>
    <n v="1"/>
    <n v="1"/>
    <n v="0"/>
    <n v="0"/>
    <n v="0"/>
    <n v="0"/>
    <n v="3"/>
    <n v="0"/>
    <n v="0"/>
    <n v="0"/>
    <n v="1"/>
    <n v="0"/>
    <n v="0"/>
    <n v="0"/>
    <n v="0"/>
    <n v="1"/>
    <n v="1"/>
    <n v="0"/>
    <n v="0"/>
    <n v="2"/>
    <n v="0"/>
    <n v="1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3"/>
    <n v="3"/>
  </r>
  <r>
    <s v="08ETV0023Y"/>
    <n v="1"/>
    <s v="MATUTINO"/>
    <s v="TELESECUNDARIA 6024"/>
    <n v="8"/>
    <s v="CHIHUAHUA"/>
    <n v="8"/>
    <s v="CHIHUAHUA"/>
    <n v="31"/>
    <s v="GUERRERO"/>
    <n v="72"/>
    <s v="PACHERA"/>
    <s v="CONTINUACIĂ“N CARRETERA LA JUNTA PACHERA"/>
    <n v="0"/>
    <s v="PĂšBLICO"/>
    <x v="2"/>
    <n v="2"/>
    <s v="BĂSICA"/>
    <n v="3"/>
    <x v="1"/>
    <n v="3"/>
    <x v="2"/>
    <n v="0"/>
    <s v="NO APLICA"/>
    <n v="0"/>
    <s v="NO APLICA"/>
    <s v="08FTV0010T"/>
    <m/>
    <m/>
    <n v="0"/>
    <s v="I2019"/>
    <n v="19"/>
    <n v="23"/>
    <n v="42"/>
    <n v="19"/>
    <n v="23"/>
    <n v="42"/>
    <n v="2"/>
    <n v="7"/>
    <n v="9"/>
    <n v="13"/>
    <n v="9"/>
    <n v="22"/>
    <n v="9"/>
    <n v="6"/>
    <n v="15"/>
    <n v="8"/>
    <n v="6"/>
    <n v="14"/>
    <n v="0"/>
    <n v="0"/>
    <n v="0"/>
    <n v="0"/>
    <n v="0"/>
    <n v="0"/>
    <n v="0"/>
    <n v="0"/>
    <n v="0"/>
    <n v="30"/>
    <n v="21"/>
    <n v="5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DPR1516S"/>
    <n v="4"/>
    <s v="DISCONTINUO"/>
    <s v="BENITO JUAREZ"/>
    <n v="8"/>
    <s v="CHIHUAHUA"/>
    <n v="8"/>
    <s v="CHIHUAHUA"/>
    <n v="27"/>
    <s v="GUACHOCHI"/>
    <n v="25"/>
    <s v="RANCHERĂŤA CIĂ‰NEGA PRIETA"/>
    <s v="CALLE RANCHERIA CIENEGA PRIETA"/>
    <n v="0"/>
    <s v="PĂšBLICO"/>
    <x v="3"/>
    <n v="2"/>
    <s v="BĂSICA"/>
    <n v="2"/>
    <x v="2"/>
    <n v="1"/>
    <x v="1"/>
    <n v="0"/>
    <s v="NO APLICA"/>
    <n v="0"/>
    <s v="NO APLICA"/>
    <s v="08FIZ0250S"/>
    <s v="08FJS0130L"/>
    <s v="08ADG0006B"/>
    <n v="0"/>
    <s v="I2019"/>
    <n v="22"/>
    <n v="22"/>
    <n v="44"/>
    <n v="22"/>
    <n v="22"/>
    <n v="44"/>
    <n v="4"/>
    <n v="2"/>
    <n v="6"/>
    <n v="5"/>
    <n v="3"/>
    <n v="8"/>
    <n v="4"/>
    <n v="3"/>
    <n v="7"/>
    <n v="10"/>
    <n v="9"/>
    <n v="19"/>
    <n v="6"/>
    <n v="4"/>
    <n v="10"/>
    <n v="0"/>
    <n v="4"/>
    <n v="4"/>
    <n v="1"/>
    <n v="1"/>
    <n v="2"/>
    <n v="26"/>
    <n v="24"/>
    <n v="50"/>
    <n v="0"/>
    <n v="0"/>
    <n v="1"/>
    <n v="0"/>
    <n v="0"/>
    <n v="0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1"/>
    <n v="0"/>
    <n v="0"/>
    <n v="0"/>
    <n v="2"/>
    <n v="3"/>
    <n v="3"/>
    <n v="3"/>
  </r>
  <r>
    <s v="08DPR1549J"/>
    <n v="1"/>
    <s v="MATUTINO"/>
    <s v="ESCUADRON 201"/>
    <n v="8"/>
    <s v="CHIHUAHUA"/>
    <n v="8"/>
    <s v="CHIHUAHUA"/>
    <n v="62"/>
    <s v="SAUCILLO"/>
    <n v="24"/>
    <s v="PARRITAS"/>
    <s v="CALLE 20 DE NOVIEMBRE"/>
    <n v="0"/>
    <s v="PĂšBLICO"/>
    <x v="3"/>
    <n v="2"/>
    <s v="BĂSICA"/>
    <n v="2"/>
    <x v="2"/>
    <n v="1"/>
    <x v="1"/>
    <n v="0"/>
    <s v="NO APLICA"/>
    <n v="0"/>
    <s v="NO APLICA"/>
    <s v="08FIZ0234A"/>
    <s v="08FJS0127Y"/>
    <s v="08ADG0057I"/>
    <n v="0"/>
    <s v="I2019"/>
    <n v="30"/>
    <n v="19"/>
    <n v="49"/>
    <n v="30"/>
    <n v="19"/>
    <n v="49"/>
    <n v="0"/>
    <n v="0"/>
    <n v="0"/>
    <n v="0"/>
    <n v="0"/>
    <n v="0"/>
    <n v="6"/>
    <n v="8"/>
    <n v="14"/>
    <n v="6"/>
    <n v="4"/>
    <n v="10"/>
    <n v="0"/>
    <n v="0"/>
    <n v="0"/>
    <n v="0"/>
    <n v="0"/>
    <n v="0"/>
    <n v="17"/>
    <n v="6"/>
    <n v="23"/>
    <n v="29"/>
    <n v="18"/>
    <n v="47"/>
    <n v="0"/>
    <n v="1"/>
    <n v="1"/>
    <n v="0"/>
    <n v="0"/>
    <n v="1"/>
    <n v="0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0"/>
    <n v="1"/>
    <n v="1"/>
    <n v="0"/>
    <n v="0"/>
    <n v="1"/>
    <n v="0"/>
    <n v="3"/>
    <n v="6"/>
    <n v="3"/>
  </r>
  <r>
    <s v="08DPB0310S"/>
    <n v="1"/>
    <s v="MATUTINO"/>
    <s v="EMILIANO ZAPATA"/>
    <n v="8"/>
    <s v="CHIHUAHUA"/>
    <n v="8"/>
    <s v="CHIHUAHUA"/>
    <n v="29"/>
    <s v="GUADALUPE Y CALVO"/>
    <n v="637"/>
    <s v="MILPILLAS DE ARRIBA"/>
    <s v="CALLE MILPILLAS DE ARRIBA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25"/>
    <n v="23"/>
    <n v="48"/>
    <n v="24"/>
    <n v="23"/>
    <n v="47"/>
    <n v="2"/>
    <n v="4"/>
    <n v="6"/>
    <n v="5"/>
    <n v="6"/>
    <n v="11"/>
    <n v="7"/>
    <n v="1"/>
    <n v="8"/>
    <n v="4"/>
    <n v="6"/>
    <n v="10"/>
    <n v="4"/>
    <n v="3"/>
    <n v="7"/>
    <n v="3"/>
    <n v="5"/>
    <n v="8"/>
    <n v="2"/>
    <n v="3"/>
    <n v="5"/>
    <n v="25"/>
    <n v="24"/>
    <n v="4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</r>
  <r>
    <s v="08DTV0036C"/>
    <n v="1"/>
    <s v="MATUTINO"/>
    <s v="PAULO FREIRE"/>
    <n v="8"/>
    <s v="CHIHUAHUA"/>
    <n v="8"/>
    <s v="CHIHUAHUA"/>
    <n v="21"/>
    <s v="DELICIAS"/>
    <n v="18"/>
    <s v="COLONIA ARMENDĂRIZ"/>
    <s v="CALLE COLONIA ARMENDARIZ"/>
    <n v="0"/>
    <s v="PĂšBLICO"/>
    <x v="3"/>
    <n v="2"/>
    <s v="BĂSICA"/>
    <n v="3"/>
    <x v="1"/>
    <n v="3"/>
    <x v="2"/>
    <n v="0"/>
    <s v="NO APLICA"/>
    <n v="0"/>
    <s v="NO APLICA"/>
    <s v="08FTV0012R"/>
    <m/>
    <s v="08ADG0057I"/>
    <n v="0"/>
    <s v="I2019"/>
    <n v="22"/>
    <n v="20"/>
    <n v="42"/>
    <n v="22"/>
    <n v="20"/>
    <n v="42"/>
    <n v="7"/>
    <n v="6"/>
    <n v="13"/>
    <n v="9"/>
    <n v="8"/>
    <n v="17"/>
    <n v="9"/>
    <n v="12"/>
    <n v="21"/>
    <n v="6"/>
    <n v="3"/>
    <n v="9"/>
    <n v="0"/>
    <n v="0"/>
    <n v="0"/>
    <n v="0"/>
    <n v="0"/>
    <n v="0"/>
    <n v="0"/>
    <n v="0"/>
    <n v="0"/>
    <n v="24"/>
    <n v="23"/>
    <n v="47"/>
    <n v="1"/>
    <n v="2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4"/>
  </r>
  <r>
    <s v="08EJN0354Z"/>
    <n v="1"/>
    <s v="MATUTINO"/>
    <s v="JULIO VERNE 1341"/>
    <n v="8"/>
    <s v="CHIHUAHUA"/>
    <n v="8"/>
    <s v="CHIHUAHUA"/>
    <n v="19"/>
    <s v="CHIHUAHUA"/>
    <n v="1"/>
    <s v="CHIHUAHUA"/>
    <s v="CALLE 52"/>
    <n v="5210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6"/>
    <n v="11"/>
    <n v="17"/>
    <n v="19"/>
    <n v="17"/>
    <n v="36"/>
    <n v="18"/>
    <n v="22"/>
    <n v="40"/>
    <n v="0"/>
    <n v="0"/>
    <n v="0"/>
    <n v="0"/>
    <n v="0"/>
    <n v="0"/>
    <n v="0"/>
    <n v="0"/>
    <n v="0"/>
    <n v="43"/>
    <n v="50"/>
    <n v="9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1"/>
    <n v="1"/>
    <n v="2"/>
    <n v="0"/>
    <n v="0"/>
    <n v="0"/>
    <n v="0"/>
    <n v="4"/>
    <n v="4"/>
    <n v="4"/>
  </r>
  <r>
    <s v="08DPB0492R"/>
    <n v="1"/>
    <s v="MATUTINO"/>
    <s v="ELEUTERIO RODRIGUEZ CALLEJA"/>
    <n v="8"/>
    <s v="CHIHUAHUA"/>
    <n v="8"/>
    <s v="CHIHUAHUA"/>
    <n v="65"/>
    <s v="URIQUE"/>
    <n v="42"/>
    <s v="SAN RAFAEL"/>
    <s v="CALLE SAN RAFAEL"/>
    <n v="0"/>
    <s v="PĂšBLICO"/>
    <x v="3"/>
    <n v="2"/>
    <s v="BĂSICA"/>
    <n v="2"/>
    <x v="2"/>
    <n v="3"/>
    <x v="4"/>
    <n v="0"/>
    <s v="NO APLICA"/>
    <n v="0"/>
    <s v="NO APLICA"/>
    <s v="08FZI0015O"/>
    <s v="08FJI0005G"/>
    <s v="08ADG0003E"/>
    <n v="0"/>
    <s v="I2019"/>
    <n v="28"/>
    <n v="21"/>
    <n v="49"/>
    <n v="28"/>
    <n v="21"/>
    <n v="49"/>
    <n v="2"/>
    <n v="3"/>
    <n v="5"/>
    <n v="5"/>
    <n v="0"/>
    <n v="5"/>
    <n v="7"/>
    <n v="4"/>
    <n v="11"/>
    <n v="6"/>
    <n v="6"/>
    <n v="12"/>
    <n v="4"/>
    <n v="2"/>
    <n v="6"/>
    <n v="3"/>
    <n v="2"/>
    <n v="5"/>
    <n v="6"/>
    <n v="1"/>
    <n v="7"/>
    <n v="31"/>
    <n v="15"/>
    <n v="4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EJN0314Y"/>
    <n v="1"/>
    <s v="MATUTINO"/>
    <s v="30 DE ABRIL 1285"/>
    <n v="8"/>
    <s v="CHIHUAHUA"/>
    <n v="8"/>
    <s v="CHIHUAHUA"/>
    <n v="37"/>
    <s v="JUĂREZ"/>
    <n v="1"/>
    <s v="JUĂREZ"/>
    <s v="CALLE JARUDO ORIENTE"/>
    <n v="0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4"/>
    <n v="8"/>
    <n v="12"/>
    <n v="17"/>
    <n v="16"/>
    <n v="33"/>
    <n v="24"/>
    <n v="24"/>
    <n v="48"/>
    <n v="0"/>
    <n v="0"/>
    <n v="0"/>
    <n v="0"/>
    <n v="0"/>
    <n v="0"/>
    <n v="0"/>
    <n v="0"/>
    <n v="0"/>
    <n v="45"/>
    <n v="48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</r>
  <r>
    <s v="08DTV0072H"/>
    <n v="1"/>
    <s v="MATUTINO"/>
    <s v="TELESECUNDARIA FEDERALIZADA"/>
    <n v="8"/>
    <s v="CHIHUAHUA"/>
    <n v="8"/>
    <s v="CHIHUAHUA"/>
    <n v="27"/>
    <s v="GUACHOCHI"/>
    <n v="26"/>
    <s v="CIENEGUITA"/>
    <s v="CALLE CIENEGUITAS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16"/>
    <n v="14"/>
    <n v="30"/>
    <n v="16"/>
    <n v="14"/>
    <n v="30"/>
    <n v="6"/>
    <n v="7"/>
    <n v="13"/>
    <n v="14"/>
    <n v="18"/>
    <n v="32"/>
    <n v="9"/>
    <n v="9"/>
    <n v="18"/>
    <n v="4"/>
    <n v="6"/>
    <n v="10"/>
    <n v="0"/>
    <n v="0"/>
    <n v="0"/>
    <n v="0"/>
    <n v="0"/>
    <n v="0"/>
    <n v="0"/>
    <n v="0"/>
    <n v="0"/>
    <n v="27"/>
    <n v="33"/>
    <n v="60"/>
    <n v="2"/>
    <n v="1"/>
    <n v="1"/>
    <n v="0"/>
    <n v="0"/>
    <n v="0"/>
    <n v="0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</r>
  <r>
    <s v="08DTV0135C"/>
    <n v="1"/>
    <s v="MATUTINO"/>
    <s v="TELESECUNDARIA FEDERALIZADA"/>
    <n v="8"/>
    <s v="CHIHUAHUA"/>
    <n v="8"/>
    <s v="CHIHUAHUA"/>
    <n v="9"/>
    <s v="BOCOYNA"/>
    <n v="45"/>
    <s v="CHOGUITA"/>
    <s v="CALLE CONOCIDO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20"/>
    <n v="24"/>
    <n v="44"/>
    <n v="20"/>
    <n v="24"/>
    <n v="44"/>
    <n v="6"/>
    <n v="7"/>
    <n v="13"/>
    <n v="9"/>
    <n v="5"/>
    <n v="14"/>
    <n v="6"/>
    <n v="9"/>
    <n v="15"/>
    <n v="10"/>
    <n v="7"/>
    <n v="17"/>
    <n v="0"/>
    <n v="0"/>
    <n v="0"/>
    <n v="0"/>
    <n v="0"/>
    <n v="0"/>
    <n v="0"/>
    <n v="0"/>
    <n v="0"/>
    <n v="25"/>
    <n v="21"/>
    <n v="46"/>
    <n v="1"/>
    <n v="1"/>
    <n v="2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4"/>
  </r>
  <r>
    <s v="08ETV0020A"/>
    <n v="1"/>
    <s v="MATUTINO"/>
    <s v="TELESECUNDARIA 6014"/>
    <n v="8"/>
    <s v="CHIHUAHUA"/>
    <n v="8"/>
    <s v="CHIHUAHUA"/>
    <n v="15"/>
    <s v="COYAME DEL SOTOL"/>
    <n v="1"/>
    <s v="SANTIAGO DE COYAME"/>
    <s v="CALLE IGNACIO RAMIREZ "/>
    <n v="0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24"/>
    <n v="22"/>
    <n v="46"/>
    <n v="24"/>
    <n v="21"/>
    <n v="45"/>
    <n v="5"/>
    <n v="7"/>
    <n v="12"/>
    <n v="6"/>
    <n v="8"/>
    <n v="14"/>
    <n v="8"/>
    <n v="5"/>
    <n v="13"/>
    <n v="11"/>
    <n v="9"/>
    <n v="20"/>
    <n v="0"/>
    <n v="0"/>
    <n v="0"/>
    <n v="0"/>
    <n v="0"/>
    <n v="0"/>
    <n v="0"/>
    <n v="0"/>
    <n v="0"/>
    <n v="25"/>
    <n v="22"/>
    <n v="47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</r>
  <r>
    <s v="08EJN0191E"/>
    <n v="1"/>
    <s v="MATUTINO"/>
    <s v="ADOLFO LOPEZ MATEOS 1001"/>
    <n v="8"/>
    <s v="CHIHUAHUA"/>
    <n v="8"/>
    <s v="CHIHUAHUA"/>
    <n v="10"/>
    <s v="BUENAVENTURA"/>
    <n v="26"/>
    <s v="FLORES MAGĂ“N"/>
    <s v="CALLE FLORES MAGON (EL CARMEN)"/>
    <n v="0"/>
    <s v="PĂšBLICO"/>
    <x v="2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11"/>
    <n v="12"/>
    <n v="23"/>
    <n v="8"/>
    <n v="16"/>
    <n v="24"/>
    <n v="22"/>
    <n v="25"/>
    <n v="47"/>
    <n v="0"/>
    <n v="0"/>
    <n v="0"/>
    <n v="0"/>
    <n v="0"/>
    <n v="0"/>
    <n v="0"/>
    <n v="0"/>
    <n v="0"/>
    <n v="41"/>
    <n v="53"/>
    <n v="94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4"/>
    <n v="4"/>
  </r>
  <r>
    <s v="08DJN0636H"/>
    <n v="1"/>
    <s v="MATUTINO"/>
    <s v="JUAN RAMON JIMENEZ"/>
    <n v="8"/>
    <s v="CHIHUAHUA"/>
    <n v="8"/>
    <s v="CHIHUAHUA"/>
    <n v="37"/>
    <s v="JUĂREZ"/>
    <n v="1"/>
    <s v="JUĂREZ"/>
    <s v="CALLE MEXICAS"/>
    <n v="0"/>
    <s v="PĂšBLICO"/>
    <x v="3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6"/>
    <n v="4"/>
    <n v="10"/>
    <n v="18"/>
    <n v="9"/>
    <n v="27"/>
    <n v="35"/>
    <n v="22"/>
    <n v="57"/>
    <n v="0"/>
    <n v="0"/>
    <n v="0"/>
    <n v="0"/>
    <n v="0"/>
    <n v="0"/>
    <n v="0"/>
    <n v="0"/>
    <n v="0"/>
    <n v="59"/>
    <n v="35"/>
    <n v="9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7"/>
    <n v="0"/>
    <n v="4"/>
    <n v="0"/>
    <n v="0"/>
    <n v="2"/>
    <n v="0"/>
    <n v="0"/>
    <n v="0"/>
    <n v="2"/>
    <n v="4"/>
    <n v="5"/>
    <n v="4"/>
  </r>
  <r>
    <s v="08PJN0661L"/>
    <n v="1"/>
    <s v="MATUTINO"/>
    <s v="MARY ELLEN RICHMOND"/>
    <n v="8"/>
    <s v="CHIHUAHUA"/>
    <n v="8"/>
    <s v="CHIHUAHUA"/>
    <n v="50"/>
    <s v="NUEVO CASAS GRANDES"/>
    <n v="1"/>
    <s v="NUEVO CASAS GRANDES"/>
    <s v="CALLE FRANCISCO I. MADERO"/>
    <n v="1405"/>
    <s v="PRIVADO"/>
    <x v="1"/>
    <n v="2"/>
    <s v="BĂSICA"/>
    <n v="1"/>
    <x v="0"/>
    <n v="1"/>
    <x v="1"/>
    <n v="0"/>
    <s v="NO APLICA"/>
    <n v="0"/>
    <s v="NO APLICA"/>
    <s v="08FZP0017W"/>
    <m/>
    <s v="08ADG0011N"/>
    <n v="0"/>
    <s v="I2019"/>
    <n v="0"/>
    <n v="0"/>
    <n v="0"/>
    <n v="0"/>
    <n v="0"/>
    <n v="0"/>
    <n v="0"/>
    <n v="0"/>
    <n v="0"/>
    <n v="2"/>
    <n v="1"/>
    <n v="3"/>
    <n v="23"/>
    <n v="25"/>
    <n v="48"/>
    <n v="17"/>
    <n v="22"/>
    <n v="39"/>
    <n v="0"/>
    <n v="0"/>
    <n v="0"/>
    <n v="0"/>
    <n v="0"/>
    <n v="0"/>
    <n v="0"/>
    <n v="0"/>
    <n v="0"/>
    <n v="42"/>
    <n v="48"/>
    <n v="90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1"/>
    <n v="1"/>
    <n v="9"/>
    <n v="15"/>
    <n v="0"/>
    <n v="4"/>
    <n v="0"/>
    <n v="1"/>
    <n v="2"/>
    <n v="0"/>
    <n v="0"/>
    <n v="0"/>
    <n v="1"/>
    <n v="4"/>
    <n v="5"/>
    <n v="4"/>
  </r>
  <r>
    <s v="08DPR0669P"/>
    <n v="1"/>
    <s v="MATUTINO"/>
    <s v="MANUEL GĂ“MEZ MORĂŤN"/>
    <n v="8"/>
    <s v="CHIHUAHUA"/>
    <n v="8"/>
    <s v="CHIHUAHUA"/>
    <n v="21"/>
    <s v="DELICIAS"/>
    <n v="1"/>
    <s v="DELICIAS"/>
    <s v="CALLE CUARTA NORTE"/>
    <n v="0"/>
    <s v="PĂšBLICO"/>
    <x v="3"/>
    <n v="2"/>
    <s v="BĂSICA"/>
    <n v="2"/>
    <x v="2"/>
    <n v="1"/>
    <x v="1"/>
    <n v="0"/>
    <s v="NO APLICA"/>
    <n v="0"/>
    <s v="NO APLICA"/>
    <s v="08FIZ0227R"/>
    <s v="08FJS0126Z"/>
    <s v="08ADG0057I"/>
    <n v="10"/>
    <s v="I2019"/>
    <n v="0"/>
    <n v="0"/>
    <n v="0"/>
    <n v="0"/>
    <n v="0"/>
    <n v="0"/>
    <n v="0"/>
    <n v="0"/>
    <n v="0"/>
    <n v="9"/>
    <n v="9"/>
    <n v="18"/>
    <n v="8"/>
    <n v="7"/>
    <n v="15"/>
    <n v="10"/>
    <n v="9"/>
    <n v="19"/>
    <n v="7"/>
    <n v="7"/>
    <n v="14"/>
    <n v="6"/>
    <n v="8"/>
    <n v="14"/>
    <n v="4"/>
    <n v="7"/>
    <n v="11"/>
    <n v="44"/>
    <n v="47"/>
    <n v="9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DPB0012T"/>
    <n v="4"/>
    <s v="DISCONTINUO"/>
    <s v="IGNACIO MANUEL ALTAMIRANO"/>
    <n v="8"/>
    <s v="CHIHUAHUA"/>
    <n v="8"/>
    <s v="CHIHUAHUA"/>
    <n v="9"/>
    <s v="BOCOYNA"/>
    <n v="643"/>
    <s v="ROGUERACHI"/>
    <s v="CALLE ROGUERACHI"/>
    <n v="0"/>
    <s v="PĂšBLICO"/>
    <x v="3"/>
    <n v="2"/>
    <s v="BĂSICA"/>
    <n v="2"/>
    <x v="2"/>
    <n v="3"/>
    <x v="4"/>
    <n v="0"/>
    <s v="NO APLICA"/>
    <n v="0"/>
    <s v="NO APLICA"/>
    <s v="08FZI0029R"/>
    <s v="08FJI0002J"/>
    <s v="08ADG0003E"/>
    <n v="0"/>
    <s v="I2019"/>
    <n v="22"/>
    <n v="25"/>
    <n v="47"/>
    <n v="22"/>
    <n v="25"/>
    <n v="47"/>
    <n v="3"/>
    <n v="2"/>
    <n v="5"/>
    <n v="3"/>
    <n v="5"/>
    <n v="8"/>
    <n v="2"/>
    <n v="4"/>
    <n v="6"/>
    <n v="4"/>
    <n v="7"/>
    <n v="11"/>
    <n v="5"/>
    <n v="3"/>
    <n v="8"/>
    <n v="6"/>
    <n v="4"/>
    <n v="10"/>
    <n v="2"/>
    <n v="6"/>
    <n v="8"/>
    <n v="22"/>
    <n v="29"/>
    <n v="5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JN0231Q"/>
    <n v="1"/>
    <s v="MATUTINO"/>
    <d v="1930-04-01T00:00:00"/>
    <n v="8"/>
    <s v="CHIHUAHUA"/>
    <n v="8"/>
    <s v="CHIHUAHUA"/>
    <n v="19"/>
    <s v="CHIHUAHUA"/>
    <n v="1"/>
    <s v="CHIHUAHUA"/>
    <s v="CALLE 70A. "/>
    <n v="2608"/>
    <s v="PĂšBLICO"/>
    <x v="3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7"/>
    <n v="5"/>
    <n v="12"/>
    <n v="16"/>
    <n v="22"/>
    <n v="38"/>
    <n v="22"/>
    <n v="22"/>
    <n v="44"/>
    <n v="0"/>
    <n v="0"/>
    <n v="0"/>
    <n v="0"/>
    <n v="0"/>
    <n v="0"/>
    <n v="0"/>
    <n v="0"/>
    <n v="0"/>
    <n v="45"/>
    <n v="49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2"/>
    <n v="0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JN0378J"/>
    <n v="1"/>
    <s v="MATUTINO"/>
    <s v="FRANCISCO MARQUEZ"/>
    <n v="8"/>
    <s v="CHIHUAHUA"/>
    <n v="8"/>
    <s v="CHIHUAHUA"/>
    <n v="19"/>
    <s v="CHIHUAHUA"/>
    <n v="1"/>
    <s v="CHIHUAHUA"/>
    <s v="AVENIDA LUJAN"/>
    <n v="10600"/>
    <s v="PĂšBLICO"/>
    <x v="3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0"/>
    <n v="0"/>
    <n v="0"/>
    <n v="22"/>
    <n v="19"/>
    <n v="41"/>
    <n v="28"/>
    <n v="25"/>
    <n v="53"/>
    <n v="0"/>
    <n v="0"/>
    <n v="0"/>
    <n v="0"/>
    <n v="0"/>
    <n v="0"/>
    <n v="0"/>
    <n v="0"/>
    <n v="0"/>
    <n v="50"/>
    <n v="44"/>
    <n v="94"/>
    <n v="0"/>
    <n v="2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2"/>
    <n v="2"/>
    <n v="0"/>
    <n v="0"/>
    <n v="0"/>
    <n v="0"/>
    <n v="4"/>
    <n v="4"/>
    <n v="4"/>
  </r>
  <r>
    <s v="08DJN0729X"/>
    <n v="1"/>
    <s v="MATUTINO"/>
    <s v="TARAHUMARA"/>
    <n v="8"/>
    <s v="CHIHUAHUA"/>
    <n v="8"/>
    <s v="CHIHUAHUA"/>
    <n v="19"/>
    <s v="CHIHUAHUA"/>
    <n v="1"/>
    <s v="CHIHUAHUA"/>
    <s v="AVENIDA MARIA ELENA HERNANDEZ "/>
    <n v="0"/>
    <s v="PĂšBLICO"/>
    <x v="3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4"/>
    <n v="4"/>
    <n v="8"/>
    <n v="21"/>
    <n v="22"/>
    <n v="43"/>
    <n v="25"/>
    <n v="18"/>
    <n v="43"/>
    <n v="0"/>
    <n v="0"/>
    <n v="0"/>
    <n v="0"/>
    <n v="0"/>
    <n v="0"/>
    <n v="0"/>
    <n v="0"/>
    <n v="0"/>
    <n v="50"/>
    <n v="44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PR2045Z"/>
    <n v="1"/>
    <s v="MATUTINO"/>
    <s v="BENITO JUAREZ"/>
    <n v="8"/>
    <s v="CHIHUAHUA"/>
    <n v="8"/>
    <s v="CHIHUAHUA"/>
    <n v="29"/>
    <s v="GUADALUPE Y CALVO"/>
    <n v="1479"/>
    <s v="CARRICITOS"/>
    <s v="CALLE CARRICITOS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25"/>
    <n v="25"/>
    <n v="50"/>
    <n v="25"/>
    <n v="24"/>
    <n v="49"/>
    <n v="3"/>
    <n v="3"/>
    <n v="6"/>
    <n v="6"/>
    <n v="2"/>
    <n v="8"/>
    <n v="2"/>
    <n v="2"/>
    <n v="4"/>
    <n v="6"/>
    <n v="5"/>
    <n v="11"/>
    <n v="6"/>
    <n v="3"/>
    <n v="9"/>
    <n v="3"/>
    <n v="4"/>
    <n v="7"/>
    <n v="3"/>
    <n v="4"/>
    <n v="7"/>
    <n v="26"/>
    <n v="20"/>
    <n v="4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EES0032Z"/>
    <n v="1"/>
    <s v="MATUTINO"/>
    <s v="ESCUELA SECUNDARIA 3072 BENITO JUĂREZ GARCĂŤA"/>
    <n v="8"/>
    <s v="CHIHUAHUA"/>
    <n v="8"/>
    <s v="CHIHUAHUA"/>
    <n v="18"/>
    <s v="CUSIHUIRIACHI"/>
    <n v="18"/>
    <s v="CERRO PRIETO DE ARRIBA"/>
    <s v="NINGUNO NINGUNO"/>
    <n v="0"/>
    <s v="PĂšBLICO"/>
    <x v="2"/>
    <n v="2"/>
    <s v="BĂSICA"/>
    <n v="3"/>
    <x v="1"/>
    <n v="1"/>
    <x v="1"/>
    <n v="0"/>
    <s v="NO APLICA"/>
    <n v="0"/>
    <s v="NO APLICA"/>
    <s v="08FIS0004Z"/>
    <m/>
    <m/>
    <n v="0"/>
    <s v="I2019"/>
    <n v="27"/>
    <n v="18"/>
    <n v="45"/>
    <n v="25"/>
    <n v="18"/>
    <n v="43"/>
    <n v="9"/>
    <n v="3"/>
    <n v="12"/>
    <n v="4"/>
    <n v="8"/>
    <n v="12"/>
    <n v="8"/>
    <n v="6"/>
    <n v="14"/>
    <n v="10"/>
    <n v="11"/>
    <n v="21"/>
    <n v="0"/>
    <n v="0"/>
    <n v="0"/>
    <n v="0"/>
    <n v="0"/>
    <n v="0"/>
    <n v="0"/>
    <n v="0"/>
    <n v="0"/>
    <n v="22"/>
    <n v="25"/>
    <n v="47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2"/>
    <n v="7"/>
    <n v="1"/>
    <n v="2"/>
    <n v="0"/>
    <n v="0"/>
    <n v="0"/>
    <n v="0"/>
    <n v="0"/>
    <n v="0"/>
    <n v="0"/>
    <n v="3"/>
    <n v="4"/>
    <n v="3"/>
  </r>
  <r>
    <s v="08DJN0367D"/>
    <n v="1"/>
    <s v="MATUTINO"/>
    <s v="JUAN ESCUTIA"/>
    <n v="8"/>
    <s v="CHIHUAHUA"/>
    <n v="8"/>
    <s v="CHIHUAHUA"/>
    <n v="50"/>
    <s v="NUEVO CASAS GRANDES"/>
    <n v="1"/>
    <s v="NUEVO CASAS GRANDES"/>
    <s v="AVENIDA OCHOA "/>
    <n v="0"/>
    <s v="PĂšBLICO"/>
    <x v="3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1"/>
    <n v="6"/>
    <n v="7"/>
    <n v="24"/>
    <n v="18"/>
    <n v="42"/>
    <n v="22"/>
    <n v="23"/>
    <n v="45"/>
    <n v="0"/>
    <n v="0"/>
    <n v="0"/>
    <n v="0"/>
    <n v="0"/>
    <n v="0"/>
    <n v="0"/>
    <n v="0"/>
    <n v="0"/>
    <n v="47"/>
    <n v="47"/>
    <n v="94"/>
    <n v="0"/>
    <n v="1"/>
    <n v="2"/>
    <n v="0"/>
    <n v="0"/>
    <n v="0"/>
    <n v="1"/>
    <n v="4"/>
    <n v="0"/>
    <n v="0"/>
    <n v="1"/>
    <n v="0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</r>
  <r>
    <s v="08PPR2066Q"/>
    <n v="1"/>
    <s v="MATUTINO"/>
    <s v="INSTITUTO REINA MADRE"/>
    <n v="8"/>
    <s v="CHIHUAHUA"/>
    <n v="8"/>
    <s v="CHIHUAHUA"/>
    <n v="37"/>
    <s v="JUĂREZ"/>
    <n v="1"/>
    <s v="JUĂREZ"/>
    <s v="CALLE SIERRA DE LOS ARMADILLOS"/>
    <n v="6718"/>
    <s v="PRIVADO"/>
    <x v="1"/>
    <n v="2"/>
    <s v="BĂSICA"/>
    <n v="2"/>
    <x v="2"/>
    <n v="1"/>
    <x v="1"/>
    <n v="0"/>
    <s v="NO APLICA"/>
    <n v="0"/>
    <s v="NO APLICA"/>
    <s v="08FIZ0169R"/>
    <s v="08FJS0115T"/>
    <s v="08ADG0005C"/>
    <n v="0"/>
    <s v="I2019"/>
    <n v="22"/>
    <n v="28"/>
    <n v="50"/>
    <n v="21"/>
    <n v="28"/>
    <n v="49"/>
    <n v="2"/>
    <n v="2"/>
    <n v="4"/>
    <n v="4"/>
    <n v="5"/>
    <n v="9"/>
    <n v="6"/>
    <n v="3"/>
    <n v="9"/>
    <n v="5"/>
    <n v="8"/>
    <n v="13"/>
    <n v="2"/>
    <n v="2"/>
    <n v="4"/>
    <n v="3"/>
    <n v="2"/>
    <n v="5"/>
    <n v="2"/>
    <n v="2"/>
    <n v="4"/>
    <n v="22"/>
    <n v="22"/>
    <n v="4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1"/>
    <n v="0"/>
    <n v="0"/>
    <n v="0"/>
    <n v="6"/>
    <n v="0"/>
    <n v="3"/>
    <n v="0"/>
    <n v="0"/>
    <n v="0"/>
    <n v="0"/>
    <n v="0"/>
    <n v="0"/>
    <n v="3"/>
    <n v="3"/>
    <n v="7"/>
    <n v="6"/>
  </r>
  <r>
    <s v="08PES0318J"/>
    <n v="1"/>
    <s v="MATUTINO"/>
    <s v="INSTITUTO DAVID LIVINGSTONE"/>
    <n v="8"/>
    <s v="CHIHUAHUA"/>
    <n v="8"/>
    <s v="CHIHUAHUA"/>
    <n v="37"/>
    <s v="JUĂREZ"/>
    <n v="1"/>
    <s v="JUĂREZ"/>
    <s v="CALLE LAGUNA DE RODEO"/>
    <n v="120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22"/>
    <n v="15"/>
    <n v="37"/>
    <n v="22"/>
    <n v="14"/>
    <n v="36"/>
    <n v="4"/>
    <n v="4"/>
    <n v="8"/>
    <n v="17"/>
    <n v="5"/>
    <n v="22"/>
    <n v="11"/>
    <n v="5"/>
    <n v="16"/>
    <n v="6"/>
    <n v="9"/>
    <n v="15"/>
    <n v="0"/>
    <n v="0"/>
    <n v="0"/>
    <n v="0"/>
    <n v="0"/>
    <n v="0"/>
    <n v="0"/>
    <n v="0"/>
    <n v="0"/>
    <n v="34"/>
    <n v="19"/>
    <n v="53"/>
    <n v="1"/>
    <n v="1"/>
    <n v="1"/>
    <n v="0"/>
    <n v="0"/>
    <n v="0"/>
    <n v="0"/>
    <n v="3"/>
    <n v="0"/>
    <n v="1"/>
    <n v="0"/>
    <n v="0"/>
    <n v="0"/>
    <n v="0"/>
    <n v="0"/>
    <n v="0"/>
    <n v="2"/>
    <n v="4"/>
    <n v="0"/>
    <n v="0"/>
    <n v="0"/>
    <n v="1"/>
    <n v="0"/>
    <n v="0"/>
    <n v="0"/>
    <n v="0"/>
    <n v="0"/>
    <n v="0"/>
    <n v="2"/>
    <n v="0"/>
    <n v="10"/>
    <n v="2"/>
    <n v="6"/>
    <n v="0"/>
    <n v="0"/>
    <n v="0"/>
    <n v="0"/>
    <n v="0"/>
    <n v="0"/>
    <n v="0"/>
    <n v="8"/>
    <n v="3"/>
    <n v="3"/>
  </r>
  <r>
    <s v="08DTV0169T"/>
    <n v="1"/>
    <s v="MATUTINO"/>
    <s v="TELESECUNDARIA FEDERALIZADA"/>
    <n v="8"/>
    <s v="CHIHUAHUA"/>
    <n v="8"/>
    <s v="CHIHUAHUA"/>
    <n v="27"/>
    <s v="GUACHOCHI"/>
    <n v="382"/>
    <s v="ABOREACHI"/>
    <s v="CALLE CONOCIDO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21"/>
    <n v="21"/>
    <n v="42"/>
    <n v="21"/>
    <n v="21"/>
    <n v="42"/>
    <n v="7"/>
    <n v="4"/>
    <n v="11"/>
    <n v="17"/>
    <n v="6"/>
    <n v="23"/>
    <n v="8"/>
    <n v="11"/>
    <n v="19"/>
    <n v="5"/>
    <n v="5"/>
    <n v="10"/>
    <n v="0"/>
    <n v="0"/>
    <n v="0"/>
    <n v="0"/>
    <n v="0"/>
    <n v="0"/>
    <n v="0"/>
    <n v="0"/>
    <n v="0"/>
    <n v="30"/>
    <n v="22"/>
    <n v="5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CC0195M"/>
    <n v="1"/>
    <s v="MATUTINO"/>
    <s v="LUZ CORONADO ALVAREZ"/>
    <n v="8"/>
    <s v="CHIHUAHUA"/>
    <n v="8"/>
    <s v="CHIHUAHUA"/>
    <n v="31"/>
    <s v="GUERRERO"/>
    <n v="128"/>
    <s v="TOMOCHI"/>
    <s v="CALLE TOMOCHI"/>
    <n v="0"/>
    <s v="PĂšBLICO"/>
    <x v="3"/>
    <n v="2"/>
    <s v="BĂSICA"/>
    <n v="1"/>
    <x v="0"/>
    <n v="3"/>
    <x v="3"/>
    <n v="0"/>
    <s v="NO APLICA"/>
    <n v="0"/>
    <s v="NO APLICA"/>
    <s v="08FZI0041M"/>
    <s v="08FJI0006F"/>
    <s v="08ADG0010O"/>
    <n v="0"/>
    <s v="I2019"/>
    <n v="0"/>
    <n v="0"/>
    <n v="0"/>
    <n v="0"/>
    <n v="0"/>
    <n v="0"/>
    <n v="0"/>
    <n v="0"/>
    <n v="0"/>
    <n v="19"/>
    <n v="17"/>
    <n v="36"/>
    <n v="21"/>
    <n v="14"/>
    <n v="35"/>
    <n v="8"/>
    <n v="15"/>
    <n v="23"/>
    <n v="0"/>
    <n v="0"/>
    <n v="0"/>
    <n v="0"/>
    <n v="0"/>
    <n v="0"/>
    <n v="0"/>
    <n v="0"/>
    <n v="0"/>
    <n v="48"/>
    <n v="46"/>
    <n v="94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6"/>
    <n v="0"/>
    <n v="5"/>
    <n v="1"/>
    <n v="2"/>
    <n v="2"/>
    <n v="0"/>
    <n v="0"/>
    <n v="0"/>
    <n v="0"/>
    <n v="5"/>
    <n v="5"/>
    <n v="5"/>
  </r>
  <r>
    <s v="08DPR0709Z"/>
    <n v="1"/>
    <s v="MATUTINO"/>
    <s v="FRANCISCO I. MADERO"/>
    <n v="8"/>
    <s v="CHIHUAHUA"/>
    <n v="8"/>
    <s v="CHIHUAHUA"/>
    <n v="18"/>
    <s v="CUSIHUIRIACHI"/>
    <n v="4"/>
    <s v="LOS ĂLAMOS DE CERRO PRIETO"/>
    <s v="CALLE LOS ALAMOS DE CERRO PRIETO"/>
    <n v="0"/>
    <s v="PĂšBLICO"/>
    <x v="3"/>
    <n v="2"/>
    <s v="BĂSICA"/>
    <n v="2"/>
    <x v="2"/>
    <n v="1"/>
    <x v="1"/>
    <n v="0"/>
    <s v="NO APLICA"/>
    <n v="0"/>
    <s v="NO APLICA"/>
    <s v="08FIZ0203H"/>
    <s v="08FJS0121D"/>
    <s v="08ADG0010O"/>
    <n v="0"/>
    <s v="I2019"/>
    <n v="30"/>
    <n v="20"/>
    <n v="50"/>
    <n v="30"/>
    <n v="20"/>
    <n v="50"/>
    <n v="5"/>
    <n v="3"/>
    <n v="8"/>
    <n v="3"/>
    <n v="2"/>
    <n v="5"/>
    <n v="6"/>
    <n v="6"/>
    <n v="12"/>
    <n v="11"/>
    <n v="1"/>
    <n v="12"/>
    <n v="3"/>
    <n v="3"/>
    <n v="6"/>
    <n v="3"/>
    <n v="2"/>
    <n v="5"/>
    <n v="2"/>
    <n v="3"/>
    <n v="5"/>
    <n v="28"/>
    <n v="17"/>
    <n v="4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</r>
  <r>
    <s v="08DPB0575Z"/>
    <n v="4"/>
    <s v="DISCONTINUO"/>
    <s v="CUAUHTEMOC"/>
    <n v="8"/>
    <s v="CHIHUAHUA"/>
    <n v="8"/>
    <s v="CHIHUAHUA"/>
    <n v="7"/>
    <s v="BALLEZA"/>
    <n v="24"/>
    <s v="BUENAVISTA"/>
    <s v="CALLE CONOCIDO"/>
    <n v="0"/>
    <s v="PĂšBLICO"/>
    <x v="3"/>
    <n v="2"/>
    <s v="BĂSICA"/>
    <n v="2"/>
    <x v="2"/>
    <n v="3"/>
    <x v="4"/>
    <n v="0"/>
    <s v="NO APLICA"/>
    <n v="0"/>
    <s v="NO APLICA"/>
    <s v="08FZI0011S"/>
    <s v="08FJI0004H"/>
    <s v="08ADG0007A"/>
    <n v="0"/>
    <s v="I2019"/>
    <n v="27"/>
    <n v="25"/>
    <n v="52"/>
    <n v="25"/>
    <n v="24"/>
    <n v="49"/>
    <n v="1"/>
    <n v="2"/>
    <n v="3"/>
    <n v="2"/>
    <n v="2"/>
    <n v="4"/>
    <n v="4"/>
    <n v="0"/>
    <n v="4"/>
    <n v="7"/>
    <n v="4"/>
    <n v="11"/>
    <n v="8"/>
    <n v="2"/>
    <n v="10"/>
    <n v="1"/>
    <n v="8"/>
    <n v="9"/>
    <n v="6"/>
    <n v="7"/>
    <n v="13"/>
    <n v="28"/>
    <n v="23"/>
    <n v="5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</r>
  <r>
    <s v="08PES0049F"/>
    <n v="1"/>
    <s v="MATUTINO"/>
    <s v="COLEGIO REGIONAL DE MĂ‰XICO, UNIDAD JUĂREZ ZARAGOZA"/>
    <n v="8"/>
    <s v="CHIHUAHUA"/>
    <n v="8"/>
    <s v="CHIHUAHUA"/>
    <n v="37"/>
    <s v="JUĂREZ"/>
    <n v="1"/>
    <s v="JUĂREZ"/>
    <s v="CALLE RAMIRO VEGA VALDEZ"/>
    <n v="86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19"/>
    <n v="18"/>
    <n v="12"/>
    <n v="30"/>
    <n v="18"/>
    <n v="11"/>
    <n v="29"/>
    <n v="0"/>
    <n v="0"/>
    <n v="0"/>
    <n v="20"/>
    <n v="11"/>
    <n v="31"/>
    <n v="9"/>
    <n v="11"/>
    <n v="20"/>
    <n v="8"/>
    <n v="3"/>
    <n v="11"/>
    <n v="0"/>
    <n v="0"/>
    <n v="0"/>
    <n v="0"/>
    <n v="0"/>
    <n v="0"/>
    <n v="0"/>
    <n v="0"/>
    <n v="0"/>
    <n v="37"/>
    <n v="25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1"/>
    <n v="0"/>
    <n v="1"/>
    <n v="0"/>
    <n v="2"/>
    <n v="1"/>
    <n v="0"/>
    <n v="0"/>
    <n v="4"/>
    <n v="14"/>
    <n v="2"/>
    <n v="7"/>
    <n v="0"/>
    <n v="0"/>
    <n v="0"/>
    <n v="0"/>
    <n v="0"/>
    <n v="0"/>
    <n v="0"/>
    <n v="9"/>
    <n v="3"/>
    <n v="3"/>
  </r>
  <r>
    <s v="08DJN0527A"/>
    <n v="1"/>
    <s v="MATUTINO"/>
    <s v="JEAN PIAGET"/>
    <n v="8"/>
    <s v="CHIHUAHUA"/>
    <n v="8"/>
    <s v="CHIHUAHUA"/>
    <n v="19"/>
    <s v="CHIHUAHUA"/>
    <n v="1"/>
    <s v="CHIHUAHUA"/>
    <s v="CALLE PARQUE XOCHIMILCO"/>
    <n v="0"/>
    <s v="PĂšBLICO"/>
    <x v="3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7"/>
    <n v="10"/>
    <n v="17"/>
    <n v="25"/>
    <n v="20"/>
    <n v="45"/>
    <n v="17"/>
    <n v="17"/>
    <n v="34"/>
    <n v="0"/>
    <n v="0"/>
    <n v="0"/>
    <n v="0"/>
    <n v="0"/>
    <n v="0"/>
    <n v="0"/>
    <n v="0"/>
    <n v="0"/>
    <n v="49"/>
    <n v="47"/>
    <n v="96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7"/>
    <n v="0"/>
    <n v="3"/>
    <n v="0"/>
    <n v="1"/>
    <n v="1"/>
    <n v="0"/>
    <n v="0"/>
    <n v="0"/>
    <n v="1"/>
    <n v="3"/>
    <n v="7"/>
    <n v="4"/>
  </r>
  <r>
    <s v="08EJN0329Z"/>
    <n v="1"/>
    <s v="MATUTINO"/>
    <s v="ENRIQUE LAUBSCHER 1321"/>
    <n v="8"/>
    <s v="CHIHUAHUA"/>
    <n v="8"/>
    <s v="CHIHUAHUA"/>
    <n v="11"/>
    <s v="CAMARGO"/>
    <n v="1"/>
    <s v="SANTA ROSALĂŤA DE CAMARGO"/>
    <s v="CALLE JUAN ESCUTIA"/>
    <n v="0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12"/>
    <n v="11"/>
    <n v="23"/>
    <n v="20"/>
    <n v="27"/>
    <n v="47"/>
    <n v="12"/>
    <n v="13"/>
    <n v="25"/>
    <n v="0"/>
    <n v="0"/>
    <n v="0"/>
    <n v="0"/>
    <n v="0"/>
    <n v="0"/>
    <n v="0"/>
    <n v="0"/>
    <n v="0"/>
    <n v="44"/>
    <n v="51"/>
    <n v="95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1"/>
    <n v="2"/>
    <n v="1"/>
    <n v="0"/>
    <n v="0"/>
    <n v="0"/>
    <n v="0"/>
    <n v="4"/>
    <n v="4"/>
    <n v="4"/>
  </r>
  <r>
    <s v="08PJN0513C"/>
    <n v="1"/>
    <s v="MATUTINO"/>
    <s v="CENTRO EDUCATIVO JUAN JACOBO ROUSSEAU"/>
    <n v="8"/>
    <s v="CHIHUAHUA"/>
    <n v="8"/>
    <s v="CHIHUAHUA"/>
    <n v="19"/>
    <s v="CHIHUAHUA"/>
    <n v="1"/>
    <s v="CHIHUAHUA"/>
    <s v="CALLE 22"/>
    <n v="2401"/>
    <s v="PRIVADO"/>
    <x v="1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19"/>
    <n v="20"/>
    <n v="39"/>
    <n v="19"/>
    <n v="14"/>
    <n v="33"/>
    <n v="11"/>
    <n v="13"/>
    <n v="24"/>
    <n v="0"/>
    <n v="0"/>
    <n v="0"/>
    <n v="0"/>
    <n v="0"/>
    <n v="0"/>
    <n v="0"/>
    <n v="0"/>
    <n v="0"/>
    <n v="49"/>
    <n v="47"/>
    <n v="96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2"/>
    <n v="0"/>
    <n v="2"/>
    <n v="9"/>
    <n v="0"/>
    <n v="2"/>
    <n v="0"/>
    <n v="0"/>
    <n v="0"/>
    <n v="0"/>
    <n v="0"/>
    <n v="0"/>
    <n v="2"/>
    <n v="2"/>
    <n v="6"/>
    <n v="6"/>
  </r>
  <r>
    <s v="08EPR0459J"/>
    <n v="1"/>
    <s v="MATUTINO"/>
    <s v="MARIANO ESCOBEDO 2446"/>
    <n v="8"/>
    <s v="CHIHUAHUA"/>
    <n v="8"/>
    <s v="CHIHUAHUA"/>
    <n v="64"/>
    <s v="EL TULE"/>
    <n v="6"/>
    <s v="VAQUETEROS (SAN JOSĂ‰ DE VAQUETEROS)"/>
    <s v="CALLE VAQUETEROS SAN JOSE"/>
    <n v="0"/>
    <s v="PĂšBLICO"/>
    <x v="2"/>
    <n v="2"/>
    <s v="BĂSICA"/>
    <n v="2"/>
    <x v="2"/>
    <n v="1"/>
    <x v="1"/>
    <n v="0"/>
    <s v="NO APLICA"/>
    <n v="0"/>
    <s v="NO APLICA"/>
    <s v="08FIZ0007F"/>
    <m/>
    <m/>
    <n v="0"/>
    <s v="I2019"/>
    <n v="25"/>
    <n v="24"/>
    <n v="49"/>
    <n v="25"/>
    <n v="24"/>
    <n v="49"/>
    <n v="5"/>
    <n v="3"/>
    <n v="8"/>
    <n v="2"/>
    <n v="2"/>
    <n v="4"/>
    <n v="4"/>
    <n v="2"/>
    <n v="6"/>
    <n v="4"/>
    <n v="3"/>
    <n v="7"/>
    <n v="4"/>
    <n v="8"/>
    <n v="12"/>
    <n v="6"/>
    <n v="5"/>
    <n v="11"/>
    <n v="4"/>
    <n v="2"/>
    <n v="6"/>
    <n v="24"/>
    <n v="22"/>
    <n v="4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5"/>
    <n v="3"/>
  </r>
  <r>
    <s v="08EPR0550R"/>
    <n v="1"/>
    <s v="MATUTINO"/>
    <s v="BRAULIO HERNANDEZ 2234"/>
    <n v="8"/>
    <s v="CHIHUAHUA"/>
    <n v="8"/>
    <s v="CHIHUAHUA"/>
    <n v="40"/>
    <s v="MADERA"/>
    <n v="31"/>
    <s v="NUEVA MADERA"/>
    <s v="CALLE J.OROZCO"/>
    <n v="0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24"/>
    <n v="25"/>
    <n v="49"/>
    <n v="24"/>
    <n v="25"/>
    <n v="49"/>
    <n v="4"/>
    <n v="5"/>
    <n v="9"/>
    <n v="1"/>
    <n v="6"/>
    <n v="7"/>
    <n v="5"/>
    <n v="3"/>
    <n v="8"/>
    <n v="4"/>
    <n v="3"/>
    <n v="7"/>
    <n v="1"/>
    <n v="3"/>
    <n v="4"/>
    <n v="3"/>
    <n v="8"/>
    <n v="11"/>
    <n v="7"/>
    <n v="2"/>
    <n v="9"/>
    <n v="21"/>
    <n v="25"/>
    <n v="4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JN0273P"/>
    <n v="1"/>
    <s v="MATUTINO"/>
    <s v="AGUSTIN MELGAR"/>
    <n v="8"/>
    <s v="CHIHUAHUA"/>
    <n v="8"/>
    <s v="CHIHUAHUA"/>
    <n v="45"/>
    <s v="MEOQUI"/>
    <n v="1"/>
    <s v="PEDRO MEOQUI"/>
    <s v="CALLE AGUSTIN MELGAR"/>
    <n v="0"/>
    <s v="PĂšBLICO"/>
    <x v="3"/>
    <n v="2"/>
    <s v="BĂSICA"/>
    <n v="1"/>
    <x v="0"/>
    <n v="1"/>
    <x v="1"/>
    <n v="0"/>
    <s v="NO APLICA"/>
    <n v="0"/>
    <s v="NO APLICA"/>
    <s v="08FZP0106P"/>
    <s v="08FJZ0108T"/>
    <s v="08ADG0057I"/>
    <n v="0"/>
    <s v="I2019"/>
    <n v="0"/>
    <n v="0"/>
    <n v="0"/>
    <n v="0"/>
    <n v="0"/>
    <n v="0"/>
    <n v="0"/>
    <n v="0"/>
    <n v="0"/>
    <n v="10"/>
    <n v="13"/>
    <n v="23"/>
    <n v="10"/>
    <n v="21"/>
    <n v="31"/>
    <n v="20"/>
    <n v="21"/>
    <n v="41"/>
    <n v="0"/>
    <n v="0"/>
    <n v="0"/>
    <n v="0"/>
    <n v="0"/>
    <n v="0"/>
    <n v="0"/>
    <n v="0"/>
    <n v="0"/>
    <n v="40"/>
    <n v="55"/>
    <n v="9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</r>
  <r>
    <s v="08EJN0136L"/>
    <n v="1"/>
    <s v="MATUTINO"/>
    <s v="10 DE MAYO 1062"/>
    <n v="8"/>
    <s v="CHIHUAHUA"/>
    <n v="8"/>
    <s v="CHIHUAHUA"/>
    <n v="19"/>
    <s v="CHIHUAHUA"/>
    <n v="1"/>
    <s v="CHIHUAHUA"/>
    <s v="AVENIDA TECNOLOGICO"/>
    <n v="0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8"/>
    <n v="9"/>
    <n v="17"/>
    <n v="17"/>
    <n v="19"/>
    <n v="36"/>
    <n v="22"/>
    <n v="18"/>
    <n v="40"/>
    <n v="0"/>
    <n v="0"/>
    <n v="0"/>
    <n v="0"/>
    <n v="0"/>
    <n v="0"/>
    <n v="0"/>
    <n v="0"/>
    <n v="0"/>
    <n v="47"/>
    <n v="46"/>
    <n v="9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9"/>
    <n v="0"/>
    <n v="5"/>
    <n v="1"/>
    <n v="2"/>
    <n v="2"/>
    <n v="0"/>
    <n v="0"/>
    <n v="0"/>
    <n v="0"/>
    <n v="5"/>
    <n v="5"/>
    <n v="5"/>
  </r>
  <r>
    <s v="08PJN0036S"/>
    <n v="1"/>
    <s v="MATUTINO"/>
    <s v="COLEGIO LATINO AMERICANO"/>
    <n v="8"/>
    <s v="CHIHUAHUA"/>
    <n v="8"/>
    <s v="CHIHUAHUA"/>
    <n v="37"/>
    <s v="JUĂREZ"/>
    <n v="1"/>
    <s v="JUĂREZ"/>
    <s v="CALLE PLUTARCO ELIAS S"/>
    <n v="65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9"/>
    <n v="11"/>
    <n v="20"/>
    <n v="17"/>
    <n v="22"/>
    <n v="39"/>
    <n v="13"/>
    <n v="22"/>
    <n v="35"/>
    <n v="0"/>
    <n v="0"/>
    <n v="0"/>
    <n v="0"/>
    <n v="0"/>
    <n v="0"/>
    <n v="0"/>
    <n v="0"/>
    <n v="0"/>
    <n v="39"/>
    <n v="55"/>
    <n v="9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2"/>
    <n v="2"/>
    <n v="11"/>
    <n v="0"/>
    <n v="3"/>
    <n v="0"/>
    <n v="0"/>
    <n v="0"/>
    <n v="0"/>
    <n v="0"/>
    <n v="0"/>
    <n v="3"/>
    <n v="3"/>
    <n v="6"/>
    <n v="6"/>
  </r>
  <r>
    <s v="08DJN0042Y"/>
    <n v="1"/>
    <s v="MATUTINO"/>
    <s v="VALENTIN GOMEZ FARIAS"/>
    <n v="8"/>
    <s v="CHIHUAHUA"/>
    <n v="8"/>
    <s v="CHIHUAHUA"/>
    <n v="48"/>
    <s v="NAMIQUIPA"/>
    <n v="65"/>
    <s v="SANTA ANA"/>
    <s v="PROLONGACIĂ“N SUR"/>
    <n v="1101"/>
    <s v="PĂšBLICO"/>
    <x v="3"/>
    <n v="2"/>
    <s v="BĂSICA"/>
    <n v="1"/>
    <x v="0"/>
    <n v="1"/>
    <x v="1"/>
    <n v="0"/>
    <s v="NO APLICA"/>
    <n v="0"/>
    <s v="NO APLICA"/>
    <s v="08FZP0126C"/>
    <s v="08FJZ0105W"/>
    <s v="08ADG0010O"/>
    <n v="0"/>
    <s v="I2019"/>
    <n v="0"/>
    <n v="0"/>
    <n v="0"/>
    <n v="0"/>
    <n v="0"/>
    <n v="0"/>
    <n v="0"/>
    <n v="0"/>
    <n v="0"/>
    <n v="14"/>
    <n v="12"/>
    <n v="26"/>
    <n v="20"/>
    <n v="25"/>
    <n v="45"/>
    <n v="11"/>
    <n v="13"/>
    <n v="24"/>
    <n v="0"/>
    <n v="0"/>
    <n v="0"/>
    <n v="0"/>
    <n v="0"/>
    <n v="0"/>
    <n v="0"/>
    <n v="0"/>
    <n v="0"/>
    <n v="45"/>
    <n v="50"/>
    <n v="95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1"/>
    <n v="1"/>
    <n v="0"/>
    <n v="0"/>
    <n v="0"/>
    <n v="0"/>
    <n v="0"/>
    <n v="1"/>
    <n v="0"/>
    <n v="9"/>
    <n v="0"/>
    <n v="4"/>
    <n v="1"/>
    <n v="2"/>
    <n v="1"/>
    <n v="0"/>
    <n v="0"/>
    <n v="0"/>
    <n v="0"/>
    <n v="4"/>
    <n v="4"/>
    <n v="4"/>
  </r>
  <r>
    <s v="08DJN0117Y"/>
    <n v="1"/>
    <s v="MATUTINO"/>
    <s v="LUZ MARIA SERRADEL"/>
    <n v="8"/>
    <s v="CHIHUAHUA"/>
    <n v="8"/>
    <s v="CHIHUAHUA"/>
    <n v="19"/>
    <s v="CHIHUAHUA"/>
    <n v="1"/>
    <s v="CHIHUAHUA"/>
    <s v="CALLE IZTACCIHUATL "/>
    <n v="0"/>
    <s v="PĂšBLICO"/>
    <x v="3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0"/>
    <n v="13"/>
    <n v="23"/>
    <n v="21"/>
    <n v="23"/>
    <n v="44"/>
    <n v="13"/>
    <n v="15"/>
    <n v="28"/>
    <n v="0"/>
    <n v="0"/>
    <n v="0"/>
    <n v="0"/>
    <n v="0"/>
    <n v="0"/>
    <n v="0"/>
    <n v="0"/>
    <n v="0"/>
    <n v="44"/>
    <n v="51"/>
    <n v="95"/>
    <n v="1"/>
    <n v="2"/>
    <n v="1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1"/>
    <n v="1"/>
    <n v="0"/>
    <n v="0"/>
    <n v="0"/>
    <n v="0"/>
    <n v="0"/>
    <n v="2"/>
    <n v="0"/>
    <n v="8"/>
    <n v="0"/>
    <n v="4"/>
    <n v="1"/>
    <n v="2"/>
    <n v="1"/>
    <n v="0"/>
    <n v="0"/>
    <n v="0"/>
    <n v="0"/>
    <n v="4"/>
    <n v="6"/>
    <n v="4"/>
  </r>
  <r>
    <s v="08EPR0411Q"/>
    <n v="1"/>
    <s v="MATUTINO"/>
    <s v="IGNACIO ALLENDE 2121"/>
    <n v="8"/>
    <s v="CHIHUAHUA"/>
    <n v="8"/>
    <s v="CHIHUAHUA"/>
    <n v="64"/>
    <s v="EL TULE"/>
    <n v="1"/>
    <s v="EL TULE"/>
    <s v="CALLE EL TULE"/>
    <n v="0"/>
    <s v="PĂšBLICO"/>
    <x v="2"/>
    <n v="2"/>
    <s v="BĂSICA"/>
    <n v="2"/>
    <x v="2"/>
    <n v="1"/>
    <x v="1"/>
    <n v="0"/>
    <s v="NO APLICA"/>
    <n v="0"/>
    <s v="NO APLICA"/>
    <s v="08FIZ0007F"/>
    <m/>
    <m/>
    <n v="0"/>
    <s v="I2019"/>
    <n v="23"/>
    <n v="25"/>
    <n v="48"/>
    <n v="23"/>
    <n v="25"/>
    <n v="48"/>
    <n v="2"/>
    <n v="5"/>
    <n v="7"/>
    <n v="2"/>
    <n v="7"/>
    <n v="9"/>
    <n v="3"/>
    <n v="5"/>
    <n v="8"/>
    <n v="4"/>
    <n v="3"/>
    <n v="7"/>
    <n v="3"/>
    <n v="5"/>
    <n v="8"/>
    <n v="7"/>
    <n v="0"/>
    <n v="7"/>
    <n v="3"/>
    <n v="6"/>
    <n v="9"/>
    <n v="22"/>
    <n v="26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</r>
  <r>
    <s v="08PPR2016I"/>
    <n v="1"/>
    <s v="MATUTINO"/>
    <s v="COLEGIO KARI"/>
    <n v="8"/>
    <s v="CHIHUAHUA"/>
    <n v="8"/>
    <s v="CHIHUAHUA"/>
    <n v="37"/>
    <s v="JUĂREZ"/>
    <n v="1"/>
    <s v="JUĂREZ"/>
    <s v="CALLE LIBRAMIENTO REGIONAL"/>
    <n v="8522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29"/>
    <n v="20"/>
    <n v="49"/>
    <n v="29"/>
    <n v="20"/>
    <n v="49"/>
    <n v="4"/>
    <n v="2"/>
    <n v="6"/>
    <n v="4"/>
    <n v="4"/>
    <n v="8"/>
    <n v="4"/>
    <n v="2"/>
    <n v="6"/>
    <n v="7"/>
    <n v="2"/>
    <n v="9"/>
    <n v="8"/>
    <n v="3"/>
    <n v="11"/>
    <n v="5"/>
    <n v="2"/>
    <n v="7"/>
    <n v="2"/>
    <n v="5"/>
    <n v="7"/>
    <n v="30"/>
    <n v="18"/>
    <n v="48"/>
    <n v="1"/>
    <n v="0"/>
    <n v="0"/>
    <n v="0"/>
    <n v="0"/>
    <n v="0"/>
    <n v="2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1"/>
    <n v="2"/>
    <n v="1"/>
    <n v="0"/>
    <n v="0"/>
    <n v="0"/>
    <n v="0"/>
    <n v="0"/>
    <n v="2"/>
    <n v="3"/>
    <n v="2"/>
    <n v="2"/>
  </r>
  <r>
    <s v="08EJN0002W"/>
    <n v="1"/>
    <s v="MATUTINO"/>
    <s v="CLUB DE LEONES 1027"/>
    <n v="8"/>
    <s v="CHIHUAHUA"/>
    <n v="8"/>
    <s v="CHIHUAHUA"/>
    <n v="9"/>
    <s v="BOCOYNA"/>
    <n v="34"/>
    <s v="CREEL"/>
    <s v="CALLE BARRIO TERMINAL "/>
    <n v="0"/>
    <s v="PĂšBLICO"/>
    <x v="2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14"/>
    <n v="9"/>
    <n v="23"/>
    <n v="19"/>
    <n v="17"/>
    <n v="36"/>
    <n v="19"/>
    <n v="16"/>
    <n v="35"/>
    <n v="0"/>
    <n v="0"/>
    <n v="0"/>
    <n v="0"/>
    <n v="0"/>
    <n v="0"/>
    <n v="0"/>
    <n v="0"/>
    <n v="0"/>
    <n v="52"/>
    <n v="42"/>
    <n v="9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</r>
  <r>
    <s v="08DPB0605D"/>
    <n v="1"/>
    <s v="MATUTINO"/>
    <s v="EMILIANO ZAPATA"/>
    <n v="8"/>
    <s v="CHIHUAHUA"/>
    <n v="8"/>
    <s v="CHIHUAHUA"/>
    <n v="7"/>
    <s v="BALLEZA"/>
    <n v="409"/>
    <s v="LA CEBOLLA"/>
    <s v="CALLE LA CEBOLLA"/>
    <n v="0"/>
    <s v="PĂšBLICO"/>
    <x v="3"/>
    <n v="2"/>
    <s v="BĂSICA"/>
    <n v="2"/>
    <x v="2"/>
    <n v="3"/>
    <x v="4"/>
    <n v="0"/>
    <s v="NO APLICA"/>
    <n v="0"/>
    <s v="NO APLICA"/>
    <s v="08FZI0036A"/>
    <s v="08FJI0004H"/>
    <s v="08ADG0007A"/>
    <n v="0"/>
    <s v="I2019"/>
    <n v="27"/>
    <n v="22"/>
    <n v="49"/>
    <n v="27"/>
    <n v="22"/>
    <n v="49"/>
    <n v="4"/>
    <n v="1"/>
    <n v="5"/>
    <n v="4"/>
    <n v="3"/>
    <n v="7"/>
    <n v="5"/>
    <n v="3"/>
    <n v="8"/>
    <n v="2"/>
    <n v="6"/>
    <n v="8"/>
    <n v="5"/>
    <n v="4"/>
    <n v="9"/>
    <n v="7"/>
    <n v="4"/>
    <n v="11"/>
    <n v="5"/>
    <n v="3"/>
    <n v="8"/>
    <n v="28"/>
    <n v="23"/>
    <n v="5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ES0243J"/>
    <n v="1"/>
    <s v="MATUTINO"/>
    <s v="SECUNDARIA INSTITUTO AMADO NERVO"/>
    <n v="8"/>
    <s v="CHIHUAHUA"/>
    <n v="8"/>
    <s v="CHIHUAHUA"/>
    <n v="11"/>
    <s v="CAMARGO"/>
    <n v="1"/>
    <s v="SANTA ROSALĂŤA DE CAMARGO"/>
    <s v="CALLE VICENTE GUERRERO"/>
    <n v="1001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19"/>
    <n v="23"/>
    <n v="20"/>
    <n v="43"/>
    <n v="23"/>
    <n v="20"/>
    <n v="43"/>
    <n v="9"/>
    <n v="6"/>
    <n v="15"/>
    <n v="4"/>
    <n v="15"/>
    <n v="19"/>
    <n v="5"/>
    <n v="5"/>
    <n v="10"/>
    <n v="8"/>
    <n v="9"/>
    <n v="17"/>
    <n v="0"/>
    <n v="0"/>
    <n v="0"/>
    <n v="0"/>
    <n v="0"/>
    <n v="0"/>
    <n v="0"/>
    <n v="0"/>
    <n v="0"/>
    <n v="17"/>
    <n v="29"/>
    <n v="46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1"/>
    <n v="0"/>
    <n v="0"/>
    <n v="1"/>
    <n v="1"/>
    <n v="9"/>
    <n v="2"/>
    <n v="4"/>
    <n v="0"/>
    <n v="0"/>
    <n v="0"/>
    <n v="0"/>
    <n v="0"/>
    <n v="0"/>
    <n v="0"/>
    <n v="6"/>
    <n v="3"/>
    <n v="3"/>
  </r>
  <r>
    <s v="08DTV0172G"/>
    <n v="1"/>
    <s v="MATUTINO"/>
    <s v="TELESECUNDARIA FEDERALIZADA"/>
    <n v="8"/>
    <s v="CHIHUAHUA"/>
    <n v="8"/>
    <s v="CHIHUAHUA"/>
    <n v="65"/>
    <s v="URIQUE"/>
    <n v="1877"/>
    <s v="CORAREACHI"/>
    <s v="CALLE CORAREACHI"/>
    <n v="0"/>
    <s v="PĂšBLICO"/>
    <x v="3"/>
    <n v="2"/>
    <s v="BĂSICA"/>
    <n v="3"/>
    <x v="1"/>
    <n v="3"/>
    <x v="2"/>
    <n v="0"/>
    <s v="NO APLICA"/>
    <n v="0"/>
    <s v="NO APLICA"/>
    <s v="08FTV0040N"/>
    <m/>
    <s v="08ADG0003E"/>
    <n v="0"/>
    <s v="I2019"/>
    <n v="14"/>
    <n v="27"/>
    <n v="41"/>
    <n v="14"/>
    <n v="27"/>
    <n v="41"/>
    <n v="6"/>
    <n v="7"/>
    <n v="13"/>
    <n v="11"/>
    <n v="13"/>
    <n v="24"/>
    <n v="4"/>
    <n v="11"/>
    <n v="15"/>
    <n v="4"/>
    <n v="10"/>
    <n v="14"/>
    <n v="0"/>
    <n v="0"/>
    <n v="0"/>
    <n v="0"/>
    <n v="0"/>
    <n v="0"/>
    <n v="0"/>
    <n v="0"/>
    <n v="0"/>
    <n v="19"/>
    <n v="34"/>
    <n v="53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4"/>
  </r>
  <r>
    <s v="08DJN0021L"/>
    <n v="1"/>
    <s v="MATUTINO"/>
    <s v="SEBASTIAN LERDO DE TEJADA"/>
    <n v="8"/>
    <s v="CHIHUAHUA"/>
    <n v="8"/>
    <s v="CHIHUAHUA"/>
    <n v="10"/>
    <s v="BUENAVENTURA"/>
    <n v="5"/>
    <s v="EJIDO BENITO JUĂREZ"/>
    <s v="CALLE 13 DE SEPTIEMBRE"/>
    <n v="110"/>
    <s v="PĂšBLICO"/>
    <x v="3"/>
    <n v="2"/>
    <s v="BĂSICA"/>
    <n v="1"/>
    <x v="0"/>
    <n v="1"/>
    <x v="1"/>
    <n v="0"/>
    <s v="NO APLICA"/>
    <n v="0"/>
    <s v="NO APLICA"/>
    <s v="08FZP0156X"/>
    <s v="08FJZ0110H"/>
    <s v="08ADG0013L"/>
    <n v="0"/>
    <s v="I2019"/>
    <n v="0"/>
    <n v="0"/>
    <n v="0"/>
    <n v="0"/>
    <n v="0"/>
    <n v="0"/>
    <n v="0"/>
    <n v="0"/>
    <n v="0"/>
    <n v="8"/>
    <n v="4"/>
    <n v="12"/>
    <n v="21"/>
    <n v="18"/>
    <n v="39"/>
    <n v="26"/>
    <n v="20"/>
    <n v="46"/>
    <n v="0"/>
    <n v="0"/>
    <n v="0"/>
    <n v="0"/>
    <n v="0"/>
    <n v="0"/>
    <n v="0"/>
    <n v="0"/>
    <n v="0"/>
    <n v="55"/>
    <n v="42"/>
    <n v="97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</r>
  <r>
    <s v="08DJN0733J"/>
    <n v="1"/>
    <s v="MATUTINO"/>
    <s v="RAYENARI"/>
    <n v="8"/>
    <s v="CHIHUAHUA"/>
    <n v="8"/>
    <s v="CHIHUAHUA"/>
    <n v="19"/>
    <s v="CHIHUAHUA"/>
    <n v="1"/>
    <s v="CHIHUAHUA"/>
    <s v="CALLE CONNECTICUT"/>
    <n v="4931"/>
    <s v="PĂšBLICO"/>
    <x v="3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9"/>
    <n v="13"/>
    <n v="22"/>
    <n v="17"/>
    <n v="16"/>
    <n v="33"/>
    <n v="18"/>
    <n v="23"/>
    <n v="41"/>
    <n v="0"/>
    <n v="0"/>
    <n v="0"/>
    <n v="0"/>
    <n v="0"/>
    <n v="0"/>
    <n v="0"/>
    <n v="0"/>
    <n v="0"/>
    <n v="44"/>
    <n v="52"/>
    <n v="96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4"/>
    <n v="1"/>
    <n v="1"/>
    <n v="0"/>
    <n v="0"/>
    <n v="0"/>
    <n v="0"/>
    <n v="2"/>
    <n v="4"/>
    <n v="4"/>
    <n v="4"/>
  </r>
  <r>
    <s v="08DJN2233B"/>
    <n v="2"/>
    <s v="VESPERTINO"/>
    <s v="ROSARIO CASTELLANOS"/>
    <n v="8"/>
    <s v="CHIHUAHUA"/>
    <n v="8"/>
    <s v="CHIHUAHUA"/>
    <n v="37"/>
    <s v="JUĂREZ"/>
    <n v="1"/>
    <s v="JUĂREZ"/>
    <s v="CALLE CHINATU"/>
    <n v="9226"/>
    <s v="PĂšBLICO"/>
    <x v="3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3"/>
    <n v="6"/>
    <n v="9"/>
    <n v="17"/>
    <n v="14"/>
    <n v="31"/>
    <n v="34"/>
    <n v="22"/>
    <n v="56"/>
    <n v="0"/>
    <n v="0"/>
    <n v="0"/>
    <n v="0"/>
    <n v="0"/>
    <n v="0"/>
    <n v="0"/>
    <n v="0"/>
    <n v="0"/>
    <n v="54"/>
    <n v="42"/>
    <n v="96"/>
    <n v="0"/>
    <n v="0"/>
    <n v="2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2"/>
    <n v="0"/>
    <n v="0"/>
    <n v="0"/>
    <n v="0"/>
    <n v="0"/>
    <n v="0"/>
    <n v="0"/>
    <n v="1"/>
    <n v="8"/>
    <n v="1"/>
    <n v="3"/>
    <n v="0"/>
    <n v="0"/>
    <n v="2"/>
    <n v="0"/>
    <n v="0"/>
    <n v="0"/>
    <n v="2"/>
    <n v="4"/>
    <n v="4"/>
    <n v="4"/>
  </r>
  <r>
    <s v="08PJN0334R"/>
    <n v="1"/>
    <s v="MATUTINO"/>
    <s v="COLEGIO IBEROAMERICANO DE MEXICO"/>
    <n v="8"/>
    <s v="CHIHUAHUA"/>
    <n v="8"/>
    <s v="CHIHUAHUA"/>
    <n v="37"/>
    <s v="JUĂREZ"/>
    <n v="1"/>
    <s v="JUĂREZ"/>
    <s v="AVENIDA VICTOR HUGO"/>
    <n v="1109"/>
    <s v="PRIVADO"/>
    <x v="1"/>
    <n v="2"/>
    <s v="BĂSICA"/>
    <n v="1"/>
    <x v="0"/>
    <n v="1"/>
    <x v="1"/>
    <n v="0"/>
    <s v="NO APLICA"/>
    <n v="0"/>
    <s v="NO APLICA"/>
    <s v="08FZP0007P"/>
    <m/>
    <s v="08ADG0005C"/>
    <n v="0"/>
    <s v="I2019"/>
    <n v="0"/>
    <n v="0"/>
    <n v="0"/>
    <n v="0"/>
    <n v="0"/>
    <n v="0"/>
    <n v="0"/>
    <n v="0"/>
    <n v="0"/>
    <n v="10"/>
    <n v="17"/>
    <n v="27"/>
    <n v="14"/>
    <n v="20"/>
    <n v="34"/>
    <n v="20"/>
    <n v="10"/>
    <n v="30"/>
    <n v="0"/>
    <n v="0"/>
    <n v="0"/>
    <n v="0"/>
    <n v="0"/>
    <n v="0"/>
    <n v="0"/>
    <n v="0"/>
    <n v="0"/>
    <n v="44"/>
    <n v="47"/>
    <n v="91"/>
    <n v="0"/>
    <n v="2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3"/>
    <n v="2"/>
    <n v="4"/>
    <n v="16"/>
    <n v="0"/>
    <n v="4"/>
    <n v="0"/>
    <n v="2"/>
    <n v="0"/>
    <n v="0"/>
    <n v="0"/>
    <n v="0"/>
    <n v="2"/>
    <n v="4"/>
    <n v="6"/>
    <n v="6"/>
  </r>
  <r>
    <s v="08DDI0007W"/>
    <n v="4"/>
    <s v="DISCONTINUO"/>
    <s v="CENTRO DE DESARROLLO INFANTIL NUM. 5"/>
    <n v="8"/>
    <s v="CHIHUAHUA"/>
    <n v="8"/>
    <s v="CHIHUAHUA"/>
    <n v="19"/>
    <s v="CHIHUAHUA"/>
    <n v="1"/>
    <s v="CHIHUAHUA"/>
    <s v="CALLE CHAC-MOOL"/>
    <n v="0"/>
    <s v="PĂšBLICO"/>
    <x v="3"/>
    <n v="1"/>
    <s v="INICIAL"/>
    <n v="1"/>
    <x v="3"/>
    <n v="1"/>
    <x v="5"/>
    <n v="0"/>
    <s v="NO APLICA"/>
    <n v="0"/>
    <s v="NO APLICA"/>
    <s v="08FCJ0002P"/>
    <m/>
    <s v="08ADG0046C"/>
    <n v="0"/>
    <s v="I2019"/>
    <n v="0"/>
    <n v="0"/>
    <n v="0"/>
    <n v="0"/>
    <n v="0"/>
    <n v="0"/>
    <n v="0"/>
    <n v="0"/>
    <n v="0"/>
    <n v="23"/>
    <n v="16"/>
    <n v="39"/>
    <n v="12"/>
    <n v="7"/>
    <n v="19"/>
    <n v="20"/>
    <n v="19"/>
    <n v="39"/>
    <n v="0"/>
    <n v="0"/>
    <n v="0"/>
    <n v="0"/>
    <n v="0"/>
    <n v="0"/>
    <n v="0"/>
    <n v="0"/>
    <n v="0"/>
    <n v="55"/>
    <n v="42"/>
    <n v="97"/>
    <n v="2"/>
    <n v="1"/>
    <n v="2"/>
    <n v="0"/>
    <n v="0"/>
    <n v="0"/>
    <n v="0"/>
    <n v="5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0"/>
    <n v="4"/>
    <n v="2"/>
    <n v="1"/>
    <n v="1"/>
    <n v="0"/>
    <n v="0"/>
    <n v="0"/>
    <n v="0"/>
    <n v="4"/>
    <n v="5"/>
    <n v="5"/>
  </r>
  <r>
    <s v="08DPR0383L"/>
    <n v="1"/>
    <s v="MATUTINO"/>
    <s v="BELISARIO DOMINGUEZ"/>
    <n v="8"/>
    <s v="CHIHUAHUA"/>
    <n v="8"/>
    <s v="CHIHUAHUA"/>
    <n v="31"/>
    <s v="GUERRERO"/>
    <n v="66"/>
    <s v="MIĂ‘ACA"/>
    <s v="CALLE MIĂ‘ACA"/>
    <n v="0"/>
    <s v="PĂšBLICO"/>
    <x v="3"/>
    <n v="2"/>
    <s v="BĂSICA"/>
    <n v="2"/>
    <x v="2"/>
    <n v="1"/>
    <x v="1"/>
    <n v="0"/>
    <s v="NO APLICA"/>
    <n v="0"/>
    <s v="NO APLICA"/>
    <s v="08FIZ0208C"/>
    <s v="08FJS0123B"/>
    <s v="08ADG0003E"/>
    <n v="0"/>
    <s v="I2019"/>
    <n v="19"/>
    <n v="25"/>
    <n v="44"/>
    <n v="19"/>
    <n v="25"/>
    <n v="44"/>
    <n v="2"/>
    <n v="5"/>
    <n v="7"/>
    <n v="6"/>
    <n v="4"/>
    <n v="10"/>
    <n v="7"/>
    <n v="2"/>
    <n v="9"/>
    <n v="2"/>
    <n v="7"/>
    <n v="9"/>
    <n v="2"/>
    <n v="4"/>
    <n v="6"/>
    <n v="4"/>
    <n v="8"/>
    <n v="12"/>
    <n v="4"/>
    <n v="3"/>
    <n v="7"/>
    <n v="25"/>
    <n v="28"/>
    <n v="5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PPR0061H"/>
    <n v="1"/>
    <s v="MATUTINO"/>
    <s v="COLEGIO BILINGĂśE D'MONT"/>
    <n v="8"/>
    <s v="CHIHUAHUA"/>
    <n v="8"/>
    <s v="CHIHUAHUA"/>
    <n v="19"/>
    <s v="CHIHUAHUA"/>
    <n v="1"/>
    <s v="CHIHUAHUA"/>
    <s v="CALLE CENTENARIO"/>
    <n v="174"/>
    <s v="PRIVADO"/>
    <x v="1"/>
    <n v="2"/>
    <s v="BĂSICA"/>
    <n v="2"/>
    <x v="2"/>
    <n v="1"/>
    <x v="1"/>
    <n v="0"/>
    <s v="NO APLICA"/>
    <n v="0"/>
    <s v="NO APLICA"/>
    <s v="08FIZ0045I"/>
    <m/>
    <s v="08ADG0046C"/>
    <n v="0"/>
    <s v="I2019"/>
    <n v="12"/>
    <n v="15"/>
    <n v="27"/>
    <n v="12"/>
    <n v="15"/>
    <n v="27"/>
    <n v="0"/>
    <n v="0"/>
    <n v="0"/>
    <n v="15"/>
    <n v="18"/>
    <n v="33"/>
    <n v="7"/>
    <n v="5"/>
    <n v="12"/>
    <n v="5"/>
    <n v="4"/>
    <n v="9"/>
    <n v="3"/>
    <n v="5"/>
    <n v="8"/>
    <n v="2"/>
    <n v="0"/>
    <n v="2"/>
    <n v="2"/>
    <n v="2"/>
    <n v="4"/>
    <n v="34"/>
    <n v="34"/>
    <n v="6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2"/>
    <n v="2"/>
    <n v="9"/>
    <n v="0"/>
    <n v="3"/>
    <n v="0"/>
    <n v="0"/>
    <n v="0"/>
    <n v="0"/>
    <n v="0"/>
    <n v="0"/>
    <n v="3"/>
    <n v="3"/>
    <n v="10"/>
    <n v="7"/>
  </r>
  <r>
    <s v="08EPR0603F"/>
    <n v="1"/>
    <s v="MATUTINO"/>
    <s v="GUADALUPE VICTORIA 2512"/>
    <n v="8"/>
    <s v="CHIHUAHUA"/>
    <n v="8"/>
    <s v="CHIHUAHUA"/>
    <n v="17"/>
    <s v="CUAUHTĂ‰MOC"/>
    <n v="1"/>
    <s v="CUAUHTĂ‰MOC"/>
    <s v="CALLE SANTA LUCIA"/>
    <n v="0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0"/>
    <s v="I2019"/>
    <n v="27"/>
    <n v="21"/>
    <n v="48"/>
    <n v="27"/>
    <n v="21"/>
    <n v="48"/>
    <n v="6"/>
    <n v="3"/>
    <n v="9"/>
    <n v="5"/>
    <n v="3"/>
    <n v="8"/>
    <n v="1"/>
    <n v="4"/>
    <n v="5"/>
    <n v="9"/>
    <n v="5"/>
    <n v="14"/>
    <n v="0"/>
    <n v="2"/>
    <n v="2"/>
    <n v="6"/>
    <n v="4"/>
    <n v="10"/>
    <n v="6"/>
    <n v="3"/>
    <n v="9"/>
    <n v="27"/>
    <n v="21"/>
    <n v="4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</r>
  <r>
    <s v="08DPB0697K"/>
    <n v="1"/>
    <s v="MATUTINO"/>
    <s v="PRIMARIA INDIGENA"/>
    <n v="8"/>
    <s v="CHIHUAHUA"/>
    <n v="8"/>
    <s v="CHIHUAHUA"/>
    <n v="27"/>
    <s v="GUACHOCHI"/>
    <n v="149"/>
    <s v="GUACAYVO"/>
    <s v="CALLE GUACAYVO"/>
    <n v="0"/>
    <s v="PĂšBLICO"/>
    <x v="3"/>
    <n v="2"/>
    <s v="BĂSICA"/>
    <n v="2"/>
    <x v="2"/>
    <n v="3"/>
    <x v="4"/>
    <n v="0"/>
    <s v="NO APLICA"/>
    <n v="0"/>
    <s v="NO APLICA"/>
    <s v="08FZI0022Y"/>
    <s v="08FJI0008D"/>
    <s v="08ADG0006B"/>
    <n v="0"/>
    <s v="I2019"/>
    <n v="27"/>
    <n v="24"/>
    <n v="51"/>
    <n v="25"/>
    <n v="24"/>
    <n v="49"/>
    <n v="7"/>
    <n v="6"/>
    <n v="13"/>
    <n v="2"/>
    <n v="4"/>
    <n v="6"/>
    <n v="3"/>
    <n v="5"/>
    <n v="8"/>
    <n v="1"/>
    <n v="5"/>
    <n v="6"/>
    <n v="7"/>
    <n v="1"/>
    <n v="8"/>
    <n v="4"/>
    <n v="5"/>
    <n v="9"/>
    <n v="6"/>
    <n v="4"/>
    <n v="10"/>
    <n v="23"/>
    <n v="24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</r>
  <r>
    <s v="08PES0181N"/>
    <n v="2"/>
    <s v="VESPERTINO"/>
    <s v="SECUNDARIA PARTICULAR EL PROGRESO"/>
    <n v="8"/>
    <s v="CHIHUAHUA"/>
    <n v="8"/>
    <s v="CHIHUAHUA"/>
    <n v="29"/>
    <s v="GUADALUPE Y CALVO"/>
    <n v="29"/>
    <s v="BUENA VISTA (MESA REDONDA)"/>
    <s v="CALLE BUENAVISTA VISTA (MESA REDONDA)"/>
    <n v="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19"/>
    <n v="31"/>
    <n v="19"/>
    <n v="50"/>
    <n v="31"/>
    <n v="19"/>
    <n v="50"/>
    <n v="13"/>
    <n v="7"/>
    <n v="20"/>
    <n v="6"/>
    <n v="9"/>
    <n v="15"/>
    <n v="7"/>
    <n v="7"/>
    <n v="14"/>
    <n v="5"/>
    <n v="4"/>
    <n v="9"/>
    <n v="0"/>
    <n v="0"/>
    <n v="0"/>
    <n v="0"/>
    <n v="0"/>
    <n v="0"/>
    <n v="0"/>
    <n v="0"/>
    <n v="0"/>
    <n v="18"/>
    <n v="20"/>
    <n v="38"/>
    <n v="1"/>
    <n v="1"/>
    <n v="1"/>
    <n v="0"/>
    <n v="0"/>
    <n v="0"/>
    <n v="0"/>
    <n v="3"/>
    <n v="0"/>
    <n v="1"/>
    <n v="0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5"/>
    <n v="0"/>
    <n v="0"/>
    <n v="0"/>
    <n v="0"/>
    <n v="0"/>
    <n v="0"/>
    <n v="0"/>
    <n v="7"/>
    <n v="3"/>
    <n v="3"/>
  </r>
  <r>
    <s v="08DTV0035D"/>
    <n v="1"/>
    <s v="MATUTINO"/>
    <s v="SEBASTIAN LERDO DE TEJADA"/>
    <n v="8"/>
    <s v="CHIHUAHUA"/>
    <n v="8"/>
    <s v="CHIHUAHUA"/>
    <n v="11"/>
    <s v="CAMARGO"/>
    <n v="644"/>
    <s v="LEYES DE REFORMA"/>
    <s v="CALLE LEYES DE REFORMA"/>
    <n v="0"/>
    <s v="PĂšBLICO"/>
    <x v="3"/>
    <n v="2"/>
    <s v="BĂSICA"/>
    <n v="3"/>
    <x v="1"/>
    <n v="3"/>
    <x v="2"/>
    <n v="0"/>
    <s v="NO APLICA"/>
    <n v="0"/>
    <s v="NO APLICA"/>
    <s v="08FTV0012R"/>
    <m/>
    <s v="08ADG0057I"/>
    <n v="0"/>
    <s v="I2019"/>
    <n v="21"/>
    <n v="28"/>
    <n v="49"/>
    <n v="19"/>
    <n v="24"/>
    <n v="43"/>
    <n v="8"/>
    <n v="7"/>
    <n v="15"/>
    <n v="11"/>
    <n v="11"/>
    <n v="22"/>
    <n v="5"/>
    <n v="10"/>
    <n v="15"/>
    <n v="5"/>
    <n v="7"/>
    <n v="12"/>
    <n v="0"/>
    <n v="0"/>
    <n v="0"/>
    <n v="0"/>
    <n v="0"/>
    <n v="0"/>
    <n v="0"/>
    <n v="0"/>
    <n v="0"/>
    <n v="21"/>
    <n v="28"/>
    <n v="49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</r>
  <r>
    <s v="08EPR0733Z"/>
    <n v="1"/>
    <s v="MATUTINO"/>
    <s v="MIGUEL HIDALGO Y COSTILLA 2688"/>
    <n v="8"/>
    <s v="CHIHUAHUA"/>
    <n v="8"/>
    <s v="CHIHUAHUA"/>
    <n v="30"/>
    <s v="GUAZAPARES"/>
    <n v="123"/>
    <s v="ZAPAREGACHI"/>
    <s v="CALLE SEPAREGACHI"/>
    <n v="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24"/>
    <n v="29"/>
    <n v="53"/>
    <n v="24"/>
    <n v="29"/>
    <n v="53"/>
    <n v="4"/>
    <n v="8"/>
    <n v="12"/>
    <n v="2"/>
    <n v="2"/>
    <n v="4"/>
    <n v="2"/>
    <n v="3"/>
    <n v="5"/>
    <n v="8"/>
    <n v="3"/>
    <n v="11"/>
    <n v="5"/>
    <n v="3"/>
    <n v="8"/>
    <n v="3"/>
    <n v="1"/>
    <n v="4"/>
    <n v="3"/>
    <n v="7"/>
    <n v="10"/>
    <n v="23"/>
    <n v="19"/>
    <n v="4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</r>
  <r>
    <s v="08DES0053N"/>
    <n v="1"/>
    <s v="MATUTINO"/>
    <s v="HEROES DE REFORMA"/>
    <n v="8"/>
    <s v="CHIHUAHUA"/>
    <n v="8"/>
    <s v="CHIHUAHUA"/>
    <n v="42"/>
    <s v="MANUEL BENAVIDES"/>
    <n v="1"/>
    <s v="MANUEL BENAVIDES"/>
    <s v="CALLE SICOMORO "/>
    <n v="0"/>
    <s v="PĂšBLICO"/>
    <x v="3"/>
    <n v="2"/>
    <s v="BĂSICA"/>
    <n v="3"/>
    <x v="1"/>
    <n v="1"/>
    <x v="1"/>
    <n v="0"/>
    <s v="NO APLICA"/>
    <n v="0"/>
    <s v="NO APLICA"/>
    <s v="08FIS0107V"/>
    <s v="08FJE0001O"/>
    <s v="08ADG0056J"/>
    <n v="0"/>
    <s v="I2019"/>
    <n v="27"/>
    <n v="22"/>
    <n v="49"/>
    <n v="27"/>
    <n v="21"/>
    <n v="48"/>
    <n v="9"/>
    <n v="9"/>
    <n v="18"/>
    <n v="4"/>
    <n v="11"/>
    <n v="15"/>
    <n v="9"/>
    <n v="4"/>
    <n v="13"/>
    <n v="8"/>
    <n v="7"/>
    <n v="15"/>
    <n v="0"/>
    <n v="0"/>
    <n v="0"/>
    <n v="0"/>
    <n v="0"/>
    <n v="0"/>
    <n v="0"/>
    <n v="0"/>
    <n v="0"/>
    <n v="21"/>
    <n v="22"/>
    <n v="43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6"/>
    <n v="1"/>
    <n v="2"/>
    <n v="0"/>
    <n v="0"/>
    <n v="0"/>
    <n v="0"/>
    <n v="0"/>
    <n v="0"/>
    <n v="0"/>
    <n v="3"/>
    <n v="4"/>
    <n v="3"/>
  </r>
  <r>
    <s v="08DPR1143T"/>
    <n v="1"/>
    <s v="MATUTINO"/>
    <s v="CRISTOBAL COLON"/>
    <n v="8"/>
    <s v="CHIHUAHUA"/>
    <n v="8"/>
    <s v="CHIHUAHUA"/>
    <n v="55"/>
    <s v="ROSALES"/>
    <n v="70"/>
    <s v="EX-HACIENDA DELICIAS"/>
    <s v="CALLE EXHACIENDA DELICIAS"/>
    <n v="0"/>
    <s v="PĂšBLICO"/>
    <x v="3"/>
    <n v="2"/>
    <s v="BĂSICA"/>
    <n v="2"/>
    <x v="2"/>
    <n v="1"/>
    <x v="1"/>
    <n v="0"/>
    <s v="NO APLICA"/>
    <n v="0"/>
    <s v="NO APLICA"/>
    <s v="08FIZ0230E"/>
    <s v="08FJS0126Z"/>
    <s v="08ADG0057I"/>
    <n v="0"/>
    <s v="I2019"/>
    <n v="33"/>
    <n v="16"/>
    <n v="49"/>
    <n v="33"/>
    <n v="15"/>
    <n v="48"/>
    <n v="7"/>
    <n v="1"/>
    <n v="8"/>
    <n v="2"/>
    <n v="3"/>
    <n v="5"/>
    <n v="7"/>
    <n v="4"/>
    <n v="11"/>
    <n v="2"/>
    <n v="4"/>
    <n v="6"/>
    <n v="3"/>
    <n v="4"/>
    <n v="7"/>
    <n v="7"/>
    <n v="4"/>
    <n v="11"/>
    <n v="6"/>
    <n v="2"/>
    <n v="8"/>
    <n v="27"/>
    <n v="21"/>
    <n v="4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</r>
  <r>
    <s v="08EES0178U"/>
    <n v="2"/>
    <s v="VESPERTINO"/>
    <s v="SECUNDARIA ESTATAL 3027 SOR JUANA INES DE LA CRUZ"/>
    <n v="8"/>
    <s v="CHIHUAHUA"/>
    <n v="8"/>
    <s v="CHIHUAHUA"/>
    <n v="19"/>
    <s v="CHIHUAHUA"/>
    <n v="1"/>
    <s v="CHIHUAHUA"/>
    <s v="AVENIDA FRANCISCO VILLA"/>
    <n v="0"/>
    <s v="PĂšBLICO"/>
    <x v="2"/>
    <n v="2"/>
    <s v="BĂSICA"/>
    <n v="3"/>
    <x v="1"/>
    <n v="1"/>
    <x v="1"/>
    <n v="0"/>
    <s v="NO APLICA"/>
    <n v="0"/>
    <s v="NO APLICA"/>
    <s v="08FIS0009U"/>
    <m/>
    <m/>
    <n v="3"/>
    <s v="I2019"/>
    <n v="57"/>
    <n v="33"/>
    <n v="90"/>
    <n v="57"/>
    <n v="33"/>
    <n v="90"/>
    <n v="26"/>
    <n v="11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089G"/>
    <n v="1"/>
    <s v="MATUTINO"/>
    <s v="TELESECUNDARIA 6089"/>
    <n v="8"/>
    <s v="CHIHUAHUA"/>
    <n v="8"/>
    <s v="CHIHUAHUA"/>
    <n v="27"/>
    <s v="GUACHOCHI"/>
    <n v="6"/>
    <s v="AGUA ZARCA"/>
    <s v="CALLE MANUEL BERNAL"/>
    <n v="242"/>
    <s v="PĂšBLICO"/>
    <x v="2"/>
    <n v="2"/>
    <s v="BĂSICA"/>
    <n v="3"/>
    <x v="1"/>
    <n v="3"/>
    <x v="2"/>
    <n v="0"/>
    <s v="NO APLICA"/>
    <n v="0"/>
    <s v="NO APLICA"/>
    <s v="08FTV0008E"/>
    <m/>
    <m/>
    <n v="0"/>
    <s v="I2019"/>
    <n v="17"/>
    <n v="14"/>
    <n v="31"/>
    <n v="15"/>
    <n v="13"/>
    <n v="28"/>
    <n v="7"/>
    <n v="2"/>
    <n v="9"/>
    <n v="23"/>
    <n v="17"/>
    <n v="40"/>
    <n v="3"/>
    <n v="12"/>
    <n v="15"/>
    <n v="6"/>
    <n v="5"/>
    <n v="11"/>
    <n v="0"/>
    <n v="0"/>
    <n v="0"/>
    <n v="0"/>
    <n v="0"/>
    <n v="0"/>
    <n v="0"/>
    <n v="0"/>
    <n v="0"/>
    <n v="32"/>
    <n v="34"/>
    <n v="66"/>
    <n v="2"/>
    <n v="1"/>
    <n v="1"/>
    <n v="0"/>
    <n v="0"/>
    <n v="0"/>
    <n v="0"/>
    <n v="4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3"/>
    <n v="1"/>
    <n v="0"/>
    <n v="0"/>
    <n v="0"/>
    <n v="0"/>
    <n v="0"/>
    <n v="0"/>
    <n v="0"/>
    <n v="4"/>
    <n v="4"/>
    <n v="4"/>
  </r>
  <r>
    <s v="08ETV0106G"/>
    <n v="1"/>
    <s v="MATUTINO"/>
    <s v="TELESECUNDARIA 6106"/>
    <n v="8"/>
    <s v="CHIHUAHUA"/>
    <n v="8"/>
    <s v="CHIHUAHUA"/>
    <n v="51"/>
    <s v="OCAMPO"/>
    <n v="1"/>
    <s v="MELCHOR OCAMPO"/>
    <s v="CALLE PRESIDENCIA MUNICIPAL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26"/>
    <n v="30"/>
    <n v="56"/>
    <n v="17"/>
    <n v="22"/>
    <n v="39"/>
    <n v="5"/>
    <n v="7"/>
    <n v="12"/>
    <n v="8"/>
    <n v="6"/>
    <n v="14"/>
    <n v="7"/>
    <n v="11"/>
    <n v="18"/>
    <n v="11"/>
    <n v="6"/>
    <n v="17"/>
    <n v="0"/>
    <n v="0"/>
    <n v="0"/>
    <n v="0"/>
    <n v="0"/>
    <n v="0"/>
    <n v="0"/>
    <n v="0"/>
    <n v="0"/>
    <n v="26"/>
    <n v="23"/>
    <n v="4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</r>
  <r>
    <s v="08ETV0169S"/>
    <n v="1"/>
    <s v="MATUTINO"/>
    <s v="TELESECUNDARIA 6167"/>
    <n v="8"/>
    <s v="CHIHUAHUA"/>
    <n v="8"/>
    <s v="CHIHUAHUA"/>
    <n v="11"/>
    <s v="CAMARGO"/>
    <n v="51"/>
    <s v="LA ENRAMADA"/>
    <s v="CALLE LA ENRAMADA"/>
    <n v="0"/>
    <s v="PĂšBLICO"/>
    <x v="2"/>
    <n v="2"/>
    <s v="BĂSICA"/>
    <n v="3"/>
    <x v="1"/>
    <n v="3"/>
    <x v="2"/>
    <n v="0"/>
    <s v="NO APLICA"/>
    <n v="0"/>
    <s v="NO APLICA"/>
    <s v="08FTV0007F"/>
    <m/>
    <m/>
    <n v="0"/>
    <s v="I2019"/>
    <n v="27"/>
    <n v="18"/>
    <n v="45"/>
    <n v="27"/>
    <n v="18"/>
    <n v="45"/>
    <n v="7"/>
    <n v="6"/>
    <n v="13"/>
    <n v="9"/>
    <n v="12"/>
    <n v="21"/>
    <n v="12"/>
    <n v="9"/>
    <n v="21"/>
    <n v="6"/>
    <n v="3"/>
    <n v="9"/>
    <n v="0"/>
    <n v="0"/>
    <n v="0"/>
    <n v="0"/>
    <n v="0"/>
    <n v="0"/>
    <n v="0"/>
    <n v="0"/>
    <n v="0"/>
    <n v="27"/>
    <n v="24"/>
    <n v="5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DJN2053R"/>
    <n v="1"/>
    <s v="MATUTINO"/>
    <s v="KARUNTI"/>
    <n v="8"/>
    <s v="CHIHUAHUA"/>
    <n v="8"/>
    <s v="CHIHUAHUA"/>
    <n v="19"/>
    <s v="CHIHUAHUA"/>
    <n v="1"/>
    <s v="CHIHUAHUA"/>
    <s v="CALLE MINERAL URIQUE"/>
    <n v="0"/>
    <s v="PĂšBLICO"/>
    <x v="3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3"/>
    <n v="5"/>
    <n v="8"/>
    <n v="17"/>
    <n v="22"/>
    <n v="39"/>
    <n v="25"/>
    <n v="25"/>
    <n v="50"/>
    <n v="0"/>
    <n v="0"/>
    <n v="0"/>
    <n v="0"/>
    <n v="0"/>
    <n v="0"/>
    <n v="0"/>
    <n v="0"/>
    <n v="0"/>
    <n v="45"/>
    <n v="52"/>
    <n v="9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</r>
  <r>
    <s v="08DPR0740J"/>
    <n v="1"/>
    <s v="MATUTINO"/>
    <s v="FELIPE ANGELES"/>
    <n v="8"/>
    <s v="CHIHUAHUA"/>
    <n v="8"/>
    <s v="CHIHUAHUA"/>
    <n v="37"/>
    <s v="JUĂREZ"/>
    <n v="643"/>
    <s v="EL MILLĂ“N"/>
    <s v="CALLE CARRETERA JUAREZ PORVENIR"/>
    <n v="0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35"/>
    <n v="15"/>
    <n v="50"/>
    <n v="35"/>
    <n v="15"/>
    <n v="50"/>
    <n v="7"/>
    <n v="0"/>
    <n v="7"/>
    <n v="4"/>
    <n v="0"/>
    <n v="4"/>
    <n v="5"/>
    <n v="3"/>
    <n v="8"/>
    <n v="8"/>
    <n v="3"/>
    <n v="11"/>
    <n v="3"/>
    <n v="3"/>
    <n v="6"/>
    <n v="2"/>
    <n v="5"/>
    <n v="7"/>
    <n v="10"/>
    <n v="2"/>
    <n v="12"/>
    <n v="32"/>
    <n v="16"/>
    <n v="4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</r>
  <r>
    <s v="08DPR1332L"/>
    <n v="1"/>
    <s v="MATUTINO"/>
    <s v="FRANCISCO I. MADERO"/>
    <n v="8"/>
    <s v="CHIHUAHUA"/>
    <n v="8"/>
    <s v="CHIHUAHUA"/>
    <n v="46"/>
    <s v="MORELOS"/>
    <n v="333"/>
    <s v="LAJITAS DE PALMIRA"/>
    <s v="CALLE LAJITAS DE PALMIRA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25"/>
    <n v="19"/>
    <n v="44"/>
    <n v="22"/>
    <n v="18"/>
    <n v="40"/>
    <n v="1"/>
    <n v="1"/>
    <n v="2"/>
    <n v="4"/>
    <n v="7"/>
    <n v="11"/>
    <n v="8"/>
    <n v="5"/>
    <n v="13"/>
    <n v="6"/>
    <n v="5"/>
    <n v="11"/>
    <n v="5"/>
    <n v="2"/>
    <n v="7"/>
    <n v="5"/>
    <n v="3"/>
    <n v="8"/>
    <n v="4"/>
    <n v="3"/>
    <n v="7"/>
    <n v="32"/>
    <n v="25"/>
    <n v="57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3"/>
  </r>
  <r>
    <s v="08DPB0538W"/>
    <n v="4"/>
    <s v="DISCONTINUO"/>
    <s v="CUAUHTEMOC"/>
    <n v="8"/>
    <s v="CHIHUAHUA"/>
    <n v="8"/>
    <s v="CHIHUAHUA"/>
    <n v="9"/>
    <s v="BOCOYNA"/>
    <n v="170"/>
    <s v="SAN LUIS DE MAJIMACHI"/>
    <s v="CALLE SAN LUIS DE MAJIMACHI"/>
    <n v="0"/>
    <s v="PĂšBLICO"/>
    <x v="3"/>
    <n v="2"/>
    <s v="BĂSICA"/>
    <n v="2"/>
    <x v="2"/>
    <n v="3"/>
    <x v="4"/>
    <n v="0"/>
    <s v="NO APLICA"/>
    <n v="0"/>
    <s v="NO APLICA"/>
    <s v="08FZI0029R"/>
    <s v="08FJI0002J"/>
    <s v="08ADG0003E"/>
    <n v="0"/>
    <s v="I2019"/>
    <n v="18"/>
    <n v="21"/>
    <n v="39"/>
    <n v="18"/>
    <n v="21"/>
    <n v="39"/>
    <n v="2"/>
    <n v="0"/>
    <n v="2"/>
    <n v="2"/>
    <n v="9"/>
    <n v="11"/>
    <n v="2"/>
    <n v="4"/>
    <n v="6"/>
    <n v="6"/>
    <n v="4"/>
    <n v="10"/>
    <n v="2"/>
    <n v="10"/>
    <n v="12"/>
    <n v="10"/>
    <n v="4"/>
    <n v="14"/>
    <n v="5"/>
    <n v="4"/>
    <n v="9"/>
    <n v="27"/>
    <n v="35"/>
    <n v="6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PES0201K"/>
    <n v="4"/>
    <s v="DISCONTINUO"/>
    <s v="SECUNDARIA PARTICULAR PLANCARTE"/>
    <n v="8"/>
    <s v="CHIHUAHUA"/>
    <n v="8"/>
    <s v="CHIHUAHUA"/>
    <n v="20"/>
    <s v="CHĂŤNIPAS"/>
    <n v="1"/>
    <s v="CHĂŤNIPAS DE ALMADA"/>
    <s v="CALLE HIDALGO"/>
    <n v="19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19"/>
    <n v="24"/>
    <n v="23"/>
    <n v="47"/>
    <n v="24"/>
    <n v="23"/>
    <n v="47"/>
    <n v="8"/>
    <n v="7"/>
    <n v="15"/>
    <n v="3"/>
    <n v="10"/>
    <n v="13"/>
    <n v="9"/>
    <n v="7"/>
    <n v="16"/>
    <n v="6"/>
    <n v="8"/>
    <n v="14"/>
    <n v="0"/>
    <n v="0"/>
    <n v="0"/>
    <n v="0"/>
    <n v="0"/>
    <n v="0"/>
    <n v="0"/>
    <n v="0"/>
    <n v="0"/>
    <n v="18"/>
    <n v="25"/>
    <n v="43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6"/>
    <n v="1"/>
    <n v="5"/>
    <n v="0"/>
    <n v="0"/>
    <n v="0"/>
    <n v="0"/>
    <n v="0"/>
    <n v="0"/>
    <n v="0"/>
    <n v="6"/>
    <n v="11"/>
    <n v="4"/>
  </r>
  <r>
    <s v="08EJN0122I"/>
    <n v="1"/>
    <s v="MATUTINO"/>
    <s v="ALBINO MIRELES 1011"/>
    <n v="8"/>
    <s v="CHIHUAHUA"/>
    <n v="8"/>
    <s v="CHIHUAHUA"/>
    <n v="19"/>
    <s v="CHIHUAHUA"/>
    <n v="1"/>
    <s v="CHIHUAHUA"/>
    <s v="AVENIDA CUAUHTEMOC"/>
    <n v="0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3"/>
    <n v="11"/>
    <n v="24"/>
    <n v="21"/>
    <n v="13"/>
    <n v="34"/>
    <n v="16"/>
    <n v="22"/>
    <n v="38"/>
    <n v="0"/>
    <n v="0"/>
    <n v="0"/>
    <n v="0"/>
    <n v="0"/>
    <n v="0"/>
    <n v="0"/>
    <n v="0"/>
    <n v="0"/>
    <n v="50"/>
    <n v="46"/>
    <n v="9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</r>
  <r>
    <s v="08DPR1505M"/>
    <n v="1"/>
    <s v="MATUTINO"/>
    <s v="ADOLFO LOPEZ MATEOS"/>
    <n v="8"/>
    <s v="CHIHUAHUA"/>
    <n v="8"/>
    <s v="CHIHUAHUA"/>
    <n v="29"/>
    <s v="GUADALUPE Y CALVO"/>
    <n v="512"/>
    <s v="BARBECHITOS"/>
    <s v="CALLE BARBECHITOS"/>
    <n v="0"/>
    <s v="PĂšBLICO"/>
    <x v="3"/>
    <n v="2"/>
    <s v="BĂSICA"/>
    <n v="2"/>
    <x v="2"/>
    <n v="1"/>
    <x v="1"/>
    <n v="0"/>
    <s v="NO APLICA"/>
    <n v="0"/>
    <s v="NO APLICA"/>
    <s v="08FIZ0260Z"/>
    <s v="08FJS0131K"/>
    <s v="08ADG0007A"/>
    <n v="0"/>
    <s v="I2019"/>
    <n v="24"/>
    <n v="30"/>
    <n v="54"/>
    <n v="24"/>
    <n v="30"/>
    <n v="54"/>
    <n v="3"/>
    <n v="7"/>
    <n v="10"/>
    <n v="4"/>
    <n v="1"/>
    <n v="5"/>
    <n v="1"/>
    <n v="4"/>
    <n v="5"/>
    <n v="7"/>
    <n v="5"/>
    <n v="12"/>
    <n v="3"/>
    <n v="4"/>
    <n v="7"/>
    <n v="1"/>
    <n v="6"/>
    <n v="7"/>
    <n v="3"/>
    <n v="2"/>
    <n v="5"/>
    <n v="19"/>
    <n v="22"/>
    <n v="41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1"/>
    <n v="0"/>
    <n v="0"/>
    <n v="2"/>
    <n v="4"/>
    <n v="4"/>
    <n v="4"/>
  </r>
  <r>
    <s v="08DPB0644F"/>
    <n v="1"/>
    <s v="MATUTINO"/>
    <s v="CUITLAHUAC"/>
    <n v="8"/>
    <s v="CHIHUAHUA"/>
    <n v="8"/>
    <s v="CHIHUAHUA"/>
    <n v="29"/>
    <s v="GUADALUPE Y CALVO"/>
    <n v="122"/>
    <s v="MESA DE SATEVĂ“ (MESA DE LA PALMA)"/>
    <s v="CALLE MESA DE LA PALMA"/>
    <n v="0"/>
    <s v="PĂšBLICO"/>
    <x v="3"/>
    <n v="2"/>
    <s v="BĂSICA"/>
    <n v="2"/>
    <x v="2"/>
    <n v="3"/>
    <x v="4"/>
    <n v="0"/>
    <s v="NO APLICA"/>
    <n v="0"/>
    <s v="NO APLICA"/>
    <s v="08FZI0010T"/>
    <s v="08FJI0004H"/>
    <s v="08ADG0007A"/>
    <n v="0"/>
    <s v="I2019"/>
    <n v="28"/>
    <n v="14"/>
    <n v="42"/>
    <n v="28"/>
    <n v="14"/>
    <n v="42"/>
    <n v="10"/>
    <n v="1"/>
    <n v="11"/>
    <n v="13"/>
    <n v="7"/>
    <n v="20"/>
    <n v="3"/>
    <n v="8"/>
    <n v="11"/>
    <n v="5"/>
    <n v="2"/>
    <n v="7"/>
    <n v="5"/>
    <n v="1"/>
    <n v="6"/>
    <n v="2"/>
    <n v="1"/>
    <n v="3"/>
    <n v="7"/>
    <n v="3"/>
    <n v="10"/>
    <n v="35"/>
    <n v="22"/>
    <n v="5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JN0029D"/>
    <n v="1"/>
    <s v="MATUTINO"/>
    <s v="LUIS MOYA ORNELAS"/>
    <n v="8"/>
    <s v="CHIHUAHUA"/>
    <n v="8"/>
    <s v="CHIHUAHUA"/>
    <n v="31"/>
    <s v="GUERRERO"/>
    <n v="1"/>
    <s v="VICENTE GUERRERO"/>
    <s v="CALLE VICENTE GUERRERO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9"/>
    <n v="17"/>
    <n v="26"/>
    <n v="17"/>
    <n v="19"/>
    <n v="36"/>
    <n v="18"/>
    <n v="18"/>
    <n v="36"/>
    <n v="0"/>
    <n v="0"/>
    <n v="0"/>
    <n v="0"/>
    <n v="0"/>
    <n v="0"/>
    <n v="0"/>
    <n v="0"/>
    <n v="0"/>
    <n v="44"/>
    <n v="54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JN0910X"/>
    <n v="1"/>
    <s v="MATUTINO"/>
    <s v="PAULO FREIRE"/>
    <n v="8"/>
    <s v="CHIHUAHUA"/>
    <n v="8"/>
    <s v="CHIHUAHUA"/>
    <n v="17"/>
    <s v="CUAUHTĂ‰MOC"/>
    <n v="93"/>
    <s v="LĂZARO CĂRDENAS"/>
    <s v="CALLE EXPROPIACION PETROLERA "/>
    <n v="0"/>
    <s v="PĂšBLICO"/>
    <x v="3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2"/>
    <n v="3"/>
    <n v="5"/>
    <n v="24"/>
    <n v="21"/>
    <n v="45"/>
    <n v="29"/>
    <n v="19"/>
    <n v="48"/>
    <n v="0"/>
    <n v="0"/>
    <n v="0"/>
    <n v="0"/>
    <n v="0"/>
    <n v="0"/>
    <n v="0"/>
    <n v="0"/>
    <n v="0"/>
    <n v="55"/>
    <n v="43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PR0246I"/>
    <n v="1"/>
    <s v="MATUTINO"/>
    <s v="FRANCISCO I. MADERO"/>
    <n v="8"/>
    <s v="CHIHUAHUA"/>
    <n v="8"/>
    <s v="CHIHUAHUA"/>
    <n v="49"/>
    <s v="NONOAVA"/>
    <n v="274"/>
    <s v="CHARCO PINTO"/>
    <s v="CALLE CHARCO PINTO"/>
    <n v="0"/>
    <s v="PĂšBLICO"/>
    <x v="3"/>
    <n v="2"/>
    <s v="BĂSICA"/>
    <n v="2"/>
    <x v="2"/>
    <n v="1"/>
    <x v="1"/>
    <n v="0"/>
    <s v="NO APLICA"/>
    <n v="0"/>
    <s v="NO APLICA"/>
    <s v="08FIZ0135A"/>
    <s v="08FJS0105M"/>
    <s v="08ADG0046C"/>
    <n v="0"/>
    <s v="I2019"/>
    <n v="21"/>
    <n v="30"/>
    <n v="51"/>
    <n v="19"/>
    <n v="30"/>
    <n v="49"/>
    <n v="5"/>
    <n v="4"/>
    <n v="9"/>
    <n v="3"/>
    <n v="3"/>
    <n v="6"/>
    <n v="1"/>
    <n v="5"/>
    <n v="6"/>
    <n v="5"/>
    <n v="3"/>
    <n v="8"/>
    <n v="4"/>
    <n v="4"/>
    <n v="8"/>
    <n v="3"/>
    <n v="4"/>
    <n v="7"/>
    <n v="5"/>
    <n v="7"/>
    <n v="12"/>
    <n v="21"/>
    <n v="26"/>
    <n v="4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2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3"/>
    <n v="3"/>
  </r>
  <r>
    <s v="08ETV0123X"/>
    <n v="1"/>
    <s v="MATUTINO"/>
    <s v="TELESECUNDARIA 6119"/>
    <n v="8"/>
    <s v="CHIHUAHUA"/>
    <n v="8"/>
    <s v="CHIHUAHUA"/>
    <n v="18"/>
    <s v="CUSIHUIRIACHI"/>
    <n v="69"/>
    <s v="SAN BERNABĂ‰"/>
    <s v="CALLE SAN BERNABE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0"/>
    <s v="I2019"/>
    <n v="22"/>
    <n v="21"/>
    <n v="43"/>
    <n v="21"/>
    <n v="21"/>
    <n v="42"/>
    <n v="4"/>
    <n v="8"/>
    <n v="12"/>
    <n v="16"/>
    <n v="8"/>
    <n v="24"/>
    <n v="11"/>
    <n v="6"/>
    <n v="17"/>
    <n v="6"/>
    <n v="8"/>
    <n v="14"/>
    <n v="0"/>
    <n v="0"/>
    <n v="0"/>
    <n v="0"/>
    <n v="0"/>
    <n v="0"/>
    <n v="0"/>
    <n v="0"/>
    <n v="0"/>
    <n v="33"/>
    <n v="22"/>
    <n v="55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2"/>
  </r>
  <r>
    <s v="08DJN0278K"/>
    <n v="1"/>
    <s v="MATUTINO"/>
    <s v="AGUSTIN MELGAR"/>
    <n v="8"/>
    <s v="CHIHUAHUA"/>
    <n v="8"/>
    <s v="CHIHUAHUA"/>
    <n v="19"/>
    <s v="CHIHUAHUA"/>
    <n v="1"/>
    <s v="CHIHUAHUA"/>
    <s v="CALLE LOUISIANA"/>
    <n v="4102"/>
    <s v="PĂšBLICO"/>
    <x v="3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0"/>
    <n v="16"/>
    <n v="26"/>
    <n v="17"/>
    <n v="19"/>
    <n v="36"/>
    <n v="17"/>
    <n v="18"/>
    <n v="35"/>
    <n v="0"/>
    <n v="0"/>
    <n v="0"/>
    <n v="0"/>
    <n v="0"/>
    <n v="0"/>
    <n v="0"/>
    <n v="0"/>
    <n v="0"/>
    <n v="44"/>
    <n v="53"/>
    <n v="97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1"/>
    <n v="9"/>
    <n v="0"/>
    <n v="4"/>
    <n v="1"/>
    <n v="1"/>
    <n v="1"/>
    <n v="0"/>
    <n v="0"/>
    <n v="0"/>
    <n v="1"/>
    <n v="4"/>
    <n v="7"/>
    <n v="4"/>
  </r>
  <r>
    <s v="08PES0192T"/>
    <n v="1"/>
    <s v="MATUTINO"/>
    <s v="SECUNDARIA PARTICULAR CRISTOBAL COLON"/>
    <n v="8"/>
    <s v="CHIHUAHUA"/>
    <n v="8"/>
    <s v="CHIHUAHUA"/>
    <n v="37"/>
    <s v="JUĂREZ"/>
    <n v="1"/>
    <s v="JUĂREZ"/>
    <s v="BOULEVARD OSCAR FLORES SANCHEZ"/>
    <n v="631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21"/>
    <n v="22"/>
    <n v="43"/>
    <n v="19"/>
    <n v="19"/>
    <n v="38"/>
    <n v="6"/>
    <n v="6"/>
    <n v="12"/>
    <n v="7"/>
    <n v="9"/>
    <n v="16"/>
    <n v="6"/>
    <n v="11"/>
    <n v="17"/>
    <n v="8"/>
    <n v="6"/>
    <n v="14"/>
    <n v="0"/>
    <n v="0"/>
    <n v="0"/>
    <n v="0"/>
    <n v="0"/>
    <n v="0"/>
    <n v="0"/>
    <n v="0"/>
    <n v="0"/>
    <n v="21"/>
    <n v="26"/>
    <n v="47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2"/>
    <n v="0"/>
    <n v="0"/>
    <n v="0"/>
    <n v="0"/>
    <n v="1"/>
    <n v="0"/>
    <n v="0"/>
    <n v="1"/>
    <n v="0"/>
    <n v="10"/>
    <n v="3"/>
    <n v="6"/>
    <n v="0"/>
    <n v="0"/>
    <n v="0"/>
    <n v="0"/>
    <n v="0"/>
    <n v="0"/>
    <n v="0"/>
    <n v="9"/>
    <n v="17"/>
    <n v="3"/>
  </r>
  <r>
    <s v="08EJN0025G"/>
    <n v="1"/>
    <s v="MATUTINO"/>
    <s v="FERNANDO MONTES DE OCA 1136"/>
    <n v="8"/>
    <s v="CHIHUAHUA"/>
    <n v="8"/>
    <s v="CHIHUAHUA"/>
    <n v="40"/>
    <s v="MADERA"/>
    <n v="1"/>
    <s v="MADERA"/>
    <s v="AVENIDA INDEPENDENCIA"/>
    <n v="0"/>
    <s v="PĂšBLICO"/>
    <x v="2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8"/>
    <n v="6"/>
    <n v="14"/>
    <n v="16"/>
    <n v="19"/>
    <n v="35"/>
    <n v="26"/>
    <n v="24"/>
    <n v="50"/>
    <n v="0"/>
    <n v="0"/>
    <n v="0"/>
    <n v="0"/>
    <n v="0"/>
    <n v="0"/>
    <n v="0"/>
    <n v="0"/>
    <n v="0"/>
    <n v="50"/>
    <n v="49"/>
    <n v="9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DPR0520Y"/>
    <n v="1"/>
    <s v="MATUTINO"/>
    <s v="18 DE MARZO"/>
    <n v="8"/>
    <s v="CHIHUAHUA"/>
    <n v="8"/>
    <s v="CHIHUAHUA"/>
    <n v="36"/>
    <s v="JIMĂ‰NEZ"/>
    <n v="90"/>
    <s v="NUEVO SAUCILLO (RANCHO NUEVO)"/>
    <s v="CALLE RANCHO NUEVO SAUCILLO"/>
    <n v="0"/>
    <s v="PĂšBLICO"/>
    <x v="3"/>
    <n v="2"/>
    <s v="BĂSICA"/>
    <n v="2"/>
    <x v="2"/>
    <n v="1"/>
    <x v="1"/>
    <n v="0"/>
    <s v="NO APLICA"/>
    <n v="0"/>
    <s v="NO APLICA"/>
    <s v="08FIZ0239W"/>
    <s v="08FJS0128X"/>
    <s v="08ADG0004D"/>
    <n v="0"/>
    <s v="I2019"/>
    <n v="25"/>
    <n v="22"/>
    <n v="47"/>
    <n v="25"/>
    <n v="22"/>
    <n v="47"/>
    <n v="4"/>
    <n v="3"/>
    <n v="7"/>
    <n v="8"/>
    <n v="5"/>
    <n v="13"/>
    <n v="3"/>
    <n v="5"/>
    <n v="8"/>
    <n v="4"/>
    <n v="3"/>
    <n v="7"/>
    <n v="9"/>
    <n v="3"/>
    <n v="12"/>
    <n v="3"/>
    <n v="3"/>
    <n v="6"/>
    <n v="1"/>
    <n v="5"/>
    <n v="6"/>
    <n v="28"/>
    <n v="24"/>
    <n v="5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4"/>
  </r>
  <r>
    <s v="08EPR0712M"/>
    <n v="1"/>
    <s v="MATUTINO"/>
    <s v="KUKULKAN 2649"/>
    <n v="8"/>
    <s v="CHIHUAHUA"/>
    <n v="8"/>
    <s v="CHIHUAHUA"/>
    <n v="65"/>
    <s v="URIQUE"/>
    <n v="164"/>
    <s v="SAN PABLO"/>
    <s v="CALLE SAN PABLO URIQUE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24"/>
    <n v="27"/>
    <n v="51"/>
    <n v="24"/>
    <n v="27"/>
    <n v="51"/>
    <n v="4"/>
    <n v="6"/>
    <n v="10"/>
    <n v="4"/>
    <n v="7"/>
    <n v="11"/>
    <n v="2"/>
    <n v="6"/>
    <n v="8"/>
    <n v="4"/>
    <n v="4"/>
    <n v="8"/>
    <n v="5"/>
    <n v="3"/>
    <n v="8"/>
    <n v="3"/>
    <n v="6"/>
    <n v="9"/>
    <n v="0"/>
    <n v="3"/>
    <n v="3"/>
    <n v="18"/>
    <n v="29"/>
    <n v="4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713L"/>
    <n v="1"/>
    <s v="MATUTINO"/>
    <s v="SALVADOR GAYTAN"/>
    <n v="8"/>
    <s v="CHIHUAHUA"/>
    <n v="8"/>
    <s v="CHIHUAHUA"/>
    <n v="40"/>
    <s v="MADERA"/>
    <n v="207"/>
    <s v="EL OJITO"/>
    <s v="CALLE EL OJITO"/>
    <n v="0"/>
    <s v="PĂšBLICO"/>
    <x v="3"/>
    <n v="2"/>
    <s v="BĂSICA"/>
    <n v="2"/>
    <x v="2"/>
    <n v="3"/>
    <x v="4"/>
    <n v="0"/>
    <s v="NO APLICA"/>
    <n v="0"/>
    <s v="NO APLICA"/>
    <s v="08FZI0017M"/>
    <s v="08FJI0006F"/>
    <s v="08ADG0055K"/>
    <n v="0"/>
    <s v="I2019"/>
    <n v="27"/>
    <n v="30"/>
    <n v="57"/>
    <n v="26"/>
    <n v="28"/>
    <n v="54"/>
    <n v="4"/>
    <n v="2"/>
    <n v="6"/>
    <n v="0"/>
    <n v="3"/>
    <n v="3"/>
    <n v="5"/>
    <n v="2"/>
    <n v="7"/>
    <n v="1"/>
    <n v="2"/>
    <n v="3"/>
    <n v="6"/>
    <n v="5"/>
    <n v="11"/>
    <n v="6"/>
    <n v="6"/>
    <n v="12"/>
    <n v="1"/>
    <n v="6"/>
    <n v="7"/>
    <n v="19"/>
    <n v="24"/>
    <n v="4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6"/>
  </r>
  <r>
    <s v="08EJN0205R"/>
    <n v="1"/>
    <s v="MATUTINO"/>
    <s v="ACTIVO 20-30 1097"/>
    <n v="8"/>
    <s v="CHIHUAHUA"/>
    <n v="8"/>
    <s v="CHIHUAHUA"/>
    <n v="21"/>
    <s v="DELICIAS"/>
    <n v="1"/>
    <s v="DELICIAS"/>
    <s v="AVENIDA 23 "/>
    <n v="0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12"/>
    <n v="6"/>
    <n v="18"/>
    <n v="20"/>
    <n v="24"/>
    <n v="44"/>
    <n v="16"/>
    <n v="18"/>
    <n v="34"/>
    <n v="0"/>
    <n v="0"/>
    <n v="0"/>
    <n v="0"/>
    <n v="0"/>
    <n v="0"/>
    <n v="0"/>
    <n v="0"/>
    <n v="0"/>
    <n v="48"/>
    <n v="48"/>
    <n v="9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6"/>
  </r>
  <r>
    <s v="08ETV0009E"/>
    <n v="1"/>
    <s v="MATUTINO"/>
    <s v="TELESECUNDARIA 6003"/>
    <n v="8"/>
    <s v="CHIHUAHUA"/>
    <n v="8"/>
    <s v="CHIHUAHUA"/>
    <n v="55"/>
    <s v="ROSALES"/>
    <n v="8"/>
    <s v="KILĂ“METRO NOVENTA Y NUEVE"/>
    <s v="CALLE KILOMETRO 99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25"/>
    <n v="23"/>
    <n v="48"/>
    <n v="23"/>
    <n v="23"/>
    <n v="46"/>
    <n v="9"/>
    <n v="6"/>
    <n v="15"/>
    <n v="8"/>
    <n v="11"/>
    <n v="19"/>
    <n v="8"/>
    <n v="4"/>
    <n v="12"/>
    <n v="6"/>
    <n v="12"/>
    <n v="18"/>
    <n v="0"/>
    <n v="0"/>
    <n v="0"/>
    <n v="0"/>
    <n v="0"/>
    <n v="0"/>
    <n v="0"/>
    <n v="0"/>
    <n v="0"/>
    <n v="22"/>
    <n v="27"/>
    <n v="4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3"/>
    <n v="0"/>
    <n v="0"/>
    <n v="0"/>
    <n v="0"/>
    <n v="0"/>
    <n v="0"/>
    <n v="0"/>
    <n v="0"/>
    <n v="3"/>
    <n v="3"/>
    <n v="3"/>
  </r>
  <r>
    <s v="08DJN0015A"/>
    <n v="1"/>
    <s v="MATUTINO"/>
    <s v="CELIA GONZALEZ FLORES"/>
    <n v="8"/>
    <s v="CHIHUAHUA"/>
    <n v="8"/>
    <s v="CHIHUAHUA"/>
    <n v="19"/>
    <s v="CHIHUAHUA"/>
    <n v="1"/>
    <s v="CHIHUAHUA"/>
    <s v="CALLE 37A"/>
    <n v="0"/>
    <s v="PĂšBLICO"/>
    <x v="3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2"/>
    <n v="14"/>
    <n v="26"/>
    <n v="23"/>
    <n v="18"/>
    <n v="41"/>
    <n v="11"/>
    <n v="21"/>
    <n v="32"/>
    <n v="0"/>
    <n v="0"/>
    <n v="0"/>
    <n v="0"/>
    <n v="0"/>
    <n v="0"/>
    <n v="0"/>
    <n v="0"/>
    <n v="0"/>
    <n v="46"/>
    <n v="53"/>
    <n v="99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1"/>
    <n v="1"/>
    <n v="1"/>
    <n v="0"/>
    <n v="0"/>
    <n v="0"/>
    <n v="1"/>
    <n v="4"/>
    <n v="4"/>
    <n v="4"/>
  </r>
  <r>
    <s v="08DJN0850Z"/>
    <n v="1"/>
    <s v="MATUTINO"/>
    <s v="SOR JUANA INES DE LA CRUZ"/>
    <n v="8"/>
    <s v="CHIHUAHUA"/>
    <n v="8"/>
    <s v="CHIHUAHUA"/>
    <n v="19"/>
    <s v="CHIHUAHUA"/>
    <n v="1"/>
    <s v="CHIHUAHUA"/>
    <s v="CALLE IGNACIO RODRIGUEZ"/>
    <n v="0"/>
    <s v="PĂšBLICO"/>
    <x v="3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5"/>
    <n v="5"/>
    <n v="10"/>
    <n v="20"/>
    <n v="26"/>
    <n v="46"/>
    <n v="15"/>
    <n v="28"/>
    <n v="43"/>
    <n v="0"/>
    <n v="0"/>
    <n v="0"/>
    <n v="0"/>
    <n v="0"/>
    <n v="0"/>
    <n v="0"/>
    <n v="0"/>
    <n v="0"/>
    <n v="40"/>
    <n v="59"/>
    <n v="99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4"/>
    <n v="4"/>
  </r>
  <r>
    <s v="08DJN2154P"/>
    <n v="2"/>
    <s v="VESPERTINO"/>
    <s v="JUAN RULFO"/>
    <n v="8"/>
    <s v="CHIHUAHUA"/>
    <n v="8"/>
    <s v="CHIHUAHUA"/>
    <n v="19"/>
    <s v="CHIHUAHUA"/>
    <n v="1"/>
    <s v="CHIHUAHUA"/>
    <s v="CALLE RĂŤO COLUMBIA"/>
    <n v="0"/>
    <s v="PĂšBLICO"/>
    <x v="3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4"/>
    <n v="4"/>
    <n v="8"/>
    <n v="19"/>
    <n v="23"/>
    <n v="42"/>
    <n v="24"/>
    <n v="25"/>
    <n v="49"/>
    <n v="0"/>
    <n v="0"/>
    <n v="0"/>
    <n v="0"/>
    <n v="0"/>
    <n v="0"/>
    <n v="0"/>
    <n v="0"/>
    <n v="0"/>
    <n v="47"/>
    <n v="52"/>
    <n v="9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6"/>
    <n v="4"/>
  </r>
  <r>
    <s v="08EJN0388P"/>
    <n v="1"/>
    <s v="MATUTINO"/>
    <s v="PAQUIME 1382"/>
    <n v="8"/>
    <s v="CHIHUAHUA"/>
    <n v="8"/>
    <s v="CHIHUAHUA"/>
    <n v="37"/>
    <s v="JUĂREZ"/>
    <n v="1"/>
    <s v="JUĂREZ"/>
    <s v="CALLE TORONJA ROJA"/>
    <n v="7151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0"/>
    <n v="0"/>
    <n v="10"/>
    <n v="14"/>
    <n v="24"/>
    <n v="34"/>
    <n v="41"/>
    <n v="75"/>
    <n v="0"/>
    <n v="0"/>
    <n v="0"/>
    <n v="0"/>
    <n v="0"/>
    <n v="0"/>
    <n v="0"/>
    <n v="0"/>
    <n v="0"/>
    <n v="44"/>
    <n v="55"/>
    <n v="99"/>
    <n v="0"/>
    <n v="1"/>
    <n v="3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2"/>
    <n v="8"/>
    <n v="1"/>
    <n v="3"/>
    <n v="0"/>
    <n v="1"/>
    <n v="3"/>
    <n v="0"/>
    <n v="0"/>
    <n v="0"/>
    <n v="0"/>
    <n v="4"/>
    <n v="4"/>
    <n v="4"/>
  </r>
  <r>
    <s v="08DTV0147H"/>
    <n v="1"/>
    <s v="MATUTINO"/>
    <s v="RAMON LOPEZ PEREZ"/>
    <n v="8"/>
    <s v="CHIHUAHUA"/>
    <n v="8"/>
    <s v="CHIHUAHUA"/>
    <n v="8"/>
    <s v="BATOPILAS DE MANUEL GĂ“MEZ MORĂŤN"/>
    <n v="219"/>
    <s v="MESA DE LA YERBABUENA"/>
    <s v="NINGUNO NINGUNO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6B"/>
    <n v="0"/>
    <s v="I2019"/>
    <n v="20"/>
    <n v="27"/>
    <n v="47"/>
    <n v="20"/>
    <n v="27"/>
    <n v="47"/>
    <n v="4"/>
    <n v="5"/>
    <n v="9"/>
    <n v="9"/>
    <n v="4"/>
    <n v="13"/>
    <n v="12"/>
    <n v="10"/>
    <n v="22"/>
    <n v="7"/>
    <n v="12"/>
    <n v="19"/>
    <n v="0"/>
    <n v="0"/>
    <n v="0"/>
    <n v="0"/>
    <n v="0"/>
    <n v="0"/>
    <n v="0"/>
    <n v="0"/>
    <n v="0"/>
    <n v="28"/>
    <n v="26"/>
    <n v="5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</r>
  <r>
    <s v="08DJN0806L"/>
    <n v="1"/>
    <s v="MATUTINO"/>
    <s v="FRANCISCO MARQUEZ"/>
    <n v="8"/>
    <s v="CHIHUAHUA"/>
    <n v="8"/>
    <s v="CHIHUAHUA"/>
    <n v="52"/>
    <s v="OJINAGA"/>
    <n v="1"/>
    <s v="MANUEL OJINAGA"/>
    <s v="CALLE VENUSTIANO CARRANZA"/>
    <n v="1203"/>
    <s v="PĂšBLICO"/>
    <x v="3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4"/>
    <n v="6"/>
    <n v="10"/>
    <n v="16"/>
    <n v="18"/>
    <n v="34"/>
    <n v="28"/>
    <n v="28"/>
    <n v="56"/>
    <n v="0"/>
    <n v="0"/>
    <n v="0"/>
    <n v="0"/>
    <n v="0"/>
    <n v="0"/>
    <n v="0"/>
    <n v="0"/>
    <n v="0"/>
    <n v="48"/>
    <n v="52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DJN2057N"/>
    <n v="1"/>
    <s v="MATUTINO"/>
    <s v="BINEAMI"/>
    <n v="8"/>
    <s v="CHIHUAHUA"/>
    <n v="8"/>
    <s v="CHIHUAHUA"/>
    <n v="37"/>
    <s v="JUĂREZ"/>
    <n v="1"/>
    <s v="JUĂREZ"/>
    <s v="CALLE PASEO"/>
    <n v="0"/>
    <s v="PĂšBLICO"/>
    <x v="3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12"/>
    <n v="13"/>
    <n v="25"/>
    <n v="17"/>
    <n v="22"/>
    <n v="39"/>
    <n v="20"/>
    <n v="16"/>
    <n v="36"/>
    <n v="0"/>
    <n v="0"/>
    <n v="0"/>
    <n v="0"/>
    <n v="0"/>
    <n v="0"/>
    <n v="0"/>
    <n v="0"/>
    <n v="0"/>
    <n v="49"/>
    <n v="51"/>
    <n v="100"/>
    <n v="1"/>
    <n v="1"/>
    <n v="1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</r>
  <r>
    <s v="08EJN0013B"/>
    <n v="1"/>
    <s v="MATUTINO"/>
    <s v="ALMAS INFANTILES 1129"/>
    <n v="8"/>
    <s v="CHIHUAHUA"/>
    <n v="8"/>
    <s v="CHIHUAHUA"/>
    <n v="37"/>
    <s v="JUĂREZ"/>
    <n v="1"/>
    <s v="JUĂREZ"/>
    <s v="CALLE LIBERTAD"/>
    <n v="45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6"/>
    <n v="5"/>
    <n v="11"/>
    <n v="19"/>
    <n v="20"/>
    <n v="39"/>
    <n v="22"/>
    <n v="28"/>
    <n v="50"/>
    <n v="0"/>
    <n v="0"/>
    <n v="0"/>
    <n v="0"/>
    <n v="0"/>
    <n v="0"/>
    <n v="0"/>
    <n v="0"/>
    <n v="0"/>
    <n v="47"/>
    <n v="53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1"/>
    <n v="2"/>
    <n v="0"/>
    <n v="0"/>
    <n v="0"/>
    <n v="1"/>
    <n v="4"/>
    <n v="4"/>
    <n v="4"/>
  </r>
  <r>
    <s v="08EJN0373N"/>
    <n v="1"/>
    <s v="MATUTINO"/>
    <s v="PRIMERO DE MAYO 8108"/>
    <n v="8"/>
    <s v="CHIHUAHUA"/>
    <n v="8"/>
    <s v="CHIHUAHUA"/>
    <n v="37"/>
    <s v="JUĂREZ"/>
    <n v="1"/>
    <s v="JUĂREZ"/>
    <s v="CALLE BATALLA DE ZACATECAS"/>
    <n v="9321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2"/>
    <n v="1"/>
    <n v="3"/>
    <n v="11"/>
    <n v="12"/>
    <n v="23"/>
    <n v="36"/>
    <n v="39"/>
    <n v="75"/>
    <n v="0"/>
    <n v="0"/>
    <n v="0"/>
    <n v="0"/>
    <n v="0"/>
    <n v="0"/>
    <n v="0"/>
    <n v="0"/>
    <n v="0"/>
    <n v="49"/>
    <n v="52"/>
    <n v="101"/>
    <n v="0"/>
    <n v="0"/>
    <n v="3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6"/>
    <n v="0"/>
    <n v="4"/>
    <n v="0"/>
    <n v="0"/>
    <n v="3"/>
    <n v="0"/>
    <n v="0"/>
    <n v="0"/>
    <n v="1"/>
    <n v="4"/>
    <n v="3"/>
    <n v="3"/>
  </r>
  <r>
    <s v="08PJN0452F"/>
    <n v="1"/>
    <s v="MATUTINO"/>
    <s v="ISABEL C. DE TALAMAS"/>
    <n v="8"/>
    <s v="CHIHUAHUA"/>
    <n v="8"/>
    <s v="CHIHUAHUA"/>
    <n v="37"/>
    <s v="JUĂREZ"/>
    <n v="1"/>
    <s v="JUĂREZ"/>
    <s v="CALLE FRANCISCO PIMENTEL"/>
    <n v="4415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17"/>
    <n v="31"/>
    <n v="48"/>
    <n v="30"/>
    <n v="19"/>
    <n v="49"/>
    <n v="0"/>
    <n v="0"/>
    <n v="0"/>
    <n v="0"/>
    <n v="0"/>
    <n v="0"/>
    <n v="0"/>
    <n v="0"/>
    <n v="0"/>
    <n v="47"/>
    <n v="50"/>
    <n v="97"/>
    <n v="0"/>
    <n v="2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2"/>
    <n v="6"/>
    <n v="12"/>
    <n v="0"/>
    <n v="4"/>
    <n v="0"/>
    <n v="2"/>
    <n v="2"/>
    <n v="0"/>
    <n v="0"/>
    <n v="0"/>
    <n v="0"/>
    <n v="4"/>
    <n v="6"/>
    <n v="4"/>
  </r>
  <r>
    <s v="08EPR0055R"/>
    <n v="1"/>
    <s v="MATUTINO"/>
    <s v="GREGORIO M SOLIS 2315"/>
    <n v="8"/>
    <s v="CHIHUAHUA"/>
    <n v="8"/>
    <s v="CHIHUAHUA"/>
    <n v="11"/>
    <s v="CAMARGO"/>
    <n v="1"/>
    <s v="SANTA ROSALĂŤA DE CAMARGO"/>
    <s v="AVENIDA BENITO JUAREZ"/>
    <n v="702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26"/>
    <n v="21"/>
    <n v="47"/>
    <n v="26"/>
    <n v="21"/>
    <n v="47"/>
    <n v="8"/>
    <n v="5"/>
    <n v="13"/>
    <n v="2"/>
    <n v="5"/>
    <n v="7"/>
    <n v="4"/>
    <n v="7"/>
    <n v="11"/>
    <n v="2"/>
    <n v="2"/>
    <n v="4"/>
    <n v="1"/>
    <n v="5"/>
    <n v="6"/>
    <n v="4"/>
    <n v="5"/>
    <n v="9"/>
    <n v="9"/>
    <n v="3"/>
    <n v="12"/>
    <n v="22"/>
    <n v="27"/>
    <n v="4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6"/>
    <n v="1"/>
    <n v="2"/>
    <n v="0"/>
    <n v="0"/>
    <n v="0"/>
    <n v="0"/>
    <n v="0"/>
    <n v="0"/>
    <n v="3"/>
    <n v="3"/>
    <n v="3"/>
    <n v="3"/>
  </r>
  <r>
    <s v="08DPB0467S"/>
    <n v="1"/>
    <s v="MATUTINO"/>
    <s v="ROSARIO CASTELLANOS"/>
    <n v="8"/>
    <s v="CHIHUAHUA"/>
    <n v="8"/>
    <s v="CHIHUAHUA"/>
    <n v="27"/>
    <s v="GUACHOCHI"/>
    <n v="385"/>
    <s v="LA GUITARRA (LA GUITARRILLA)"/>
    <s v="CALLE LA GUITARRA (LA GUITARRILLA)"/>
    <n v="0"/>
    <s v="PĂšBLICO"/>
    <x v="3"/>
    <n v="2"/>
    <s v="BĂSICA"/>
    <n v="2"/>
    <x v="2"/>
    <n v="3"/>
    <x v="4"/>
    <n v="0"/>
    <s v="NO APLICA"/>
    <n v="0"/>
    <s v="NO APLICA"/>
    <s v="08FZI0021Z"/>
    <s v="08FJI0008D"/>
    <s v="08ADG0006B"/>
    <n v="0"/>
    <s v="I2019"/>
    <n v="21"/>
    <n v="33"/>
    <n v="54"/>
    <n v="21"/>
    <n v="31"/>
    <n v="52"/>
    <n v="4"/>
    <n v="4"/>
    <n v="8"/>
    <n v="5"/>
    <n v="3"/>
    <n v="8"/>
    <n v="2"/>
    <n v="2"/>
    <n v="4"/>
    <n v="1"/>
    <n v="2"/>
    <n v="3"/>
    <n v="4"/>
    <n v="3"/>
    <n v="7"/>
    <n v="2"/>
    <n v="9"/>
    <n v="11"/>
    <n v="5"/>
    <n v="9"/>
    <n v="14"/>
    <n v="19"/>
    <n v="28"/>
    <n v="4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587E"/>
    <n v="4"/>
    <s v="DISCONTINUO"/>
    <s v="EMILIANO ZAPATA"/>
    <n v="8"/>
    <s v="CHIHUAHUA"/>
    <n v="8"/>
    <s v="CHIHUAHUA"/>
    <n v="66"/>
    <s v="URUACHI"/>
    <n v="716"/>
    <s v="EL MANZANO"/>
    <s v="CALLE EL MANZANO"/>
    <n v="0"/>
    <s v="PĂšBLICO"/>
    <x v="3"/>
    <n v="2"/>
    <s v="BĂSICA"/>
    <n v="2"/>
    <x v="2"/>
    <n v="3"/>
    <x v="4"/>
    <n v="0"/>
    <s v="NO APLICA"/>
    <n v="0"/>
    <s v="NO APLICA"/>
    <s v="08FZI0015O"/>
    <s v="08FJI0005G"/>
    <s v="08ADG0003E"/>
    <n v="0"/>
    <s v="I2019"/>
    <n v="28"/>
    <n v="27"/>
    <n v="55"/>
    <n v="28"/>
    <n v="27"/>
    <n v="55"/>
    <n v="5"/>
    <n v="6"/>
    <n v="11"/>
    <n v="2"/>
    <n v="1"/>
    <n v="3"/>
    <n v="6"/>
    <n v="1"/>
    <n v="7"/>
    <n v="4"/>
    <n v="4"/>
    <n v="8"/>
    <n v="6"/>
    <n v="5"/>
    <n v="11"/>
    <n v="3"/>
    <n v="3"/>
    <n v="6"/>
    <n v="2"/>
    <n v="6"/>
    <n v="8"/>
    <n v="23"/>
    <n v="20"/>
    <n v="4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1"/>
    <n v="2"/>
    <n v="0"/>
    <n v="0"/>
    <n v="0"/>
    <n v="0"/>
    <n v="0"/>
    <n v="0"/>
    <n v="3"/>
    <n v="3"/>
    <n v="4"/>
    <n v="3"/>
  </r>
  <r>
    <s v="08DES0035Y"/>
    <n v="1"/>
    <s v="MATUTINO"/>
    <s v="MAXIMO CASTILLO"/>
    <n v="8"/>
    <s v="CHIHUAHUA"/>
    <n v="8"/>
    <s v="CHIHUAHUA"/>
    <n v="26"/>
    <s v="GRAN MORELOS"/>
    <n v="1"/>
    <s v="SAN NICOLĂS DE CARRETAS"/>
    <s v="CALLE JOSE GUERRERO"/>
    <n v="0"/>
    <s v="PĂšBLICO"/>
    <x v="3"/>
    <n v="2"/>
    <s v="BĂSICA"/>
    <n v="3"/>
    <x v="1"/>
    <n v="1"/>
    <x v="1"/>
    <n v="0"/>
    <s v="NO APLICA"/>
    <n v="0"/>
    <s v="NO APLICA"/>
    <s v="08FIS0121O"/>
    <s v="08FJE0001O"/>
    <s v="08ADG0046C"/>
    <n v="0"/>
    <s v="I2019"/>
    <n v="24"/>
    <n v="22"/>
    <n v="46"/>
    <n v="24"/>
    <n v="22"/>
    <n v="46"/>
    <n v="9"/>
    <n v="4"/>
    <n v="13"/>
    <n v="5"/>
    <n v="11"/>
    <n v="16"/>
    <n v="7"/>
    <n v="10"/>
    <n v="17"/>
    <n v="10"/>
    <n v="8"/>
    <n v="18"/>
    <n v="0"/>
    <n v="0"/>
    <n v="0"/>
    <n v="0"/>
    <n v="0"/>
    <n v="0"/>
    <n v="0"/>
    <n v="0"/>
    <n v="0"/>
    <n v="22"/>
    <n v="29"/>
    <n v="51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6"/>
    <n v="1"/>
    <n v="2"/>
    <n v="0"/>
    <n v="0"/>
    <n v="0"/>
    <n v="0"/>
    <n v="0"/>
    <n v="0"/>
    <n v="0"/>
    <n v="3"/>
    <n v="3"/>
    <n v="3"/>
  </r>
  <r>
    <s v="08DES0087D"/>
    <n v="1"/>
    <s v="MATUTINO"/>
    <s v="SECUNDARIA GENERAL ES-86"/>
    <n v="8"/>
    <s v="CHIHUAHUA"/>
    <n v="8"/>
    <s v="CHIHUAHUA"/>
    <n v="20"/>
    <s v="CHĂŤNIPAS"/>
    <n v="77"/>
    <s v="MILPILLAS"/>
    <s v="CALLE MILPILLAS"/>
    <n v="0"/>
    <s v="PĂšBLICO"/>
    <x v="3"/>
    <n v="2"/>
    <s v="BĂSICA"/>
    <n v="3"/>
    <x v="1"/>
    <n v="1"/>
    <x v="1"/>
    <n v="0"/>
    <s v="NO APLICA"/>
    <n v="0"/>
    <s v="NO APLICA"/>
    <s v="08FIS0116C"/>
    <s v="08FJE0005K"/>
    <s v="08ADG0003E"/>
    <n v="0"/>
    <s v="I2019"/>
    <n v="20"/>
    <n v="25"/>
    <n v="45"/>
    <n v="20"/>
    <n v="25"/>
    <n v="45"/>
    <n v="5"/>
    <n v="6"/>
    <n v="11"/>
    <n v="9"/>
    <n v="11"/>
    <n v="20"/>
    <n v="7"/>
    <n v="13"/>
    <n v="20"/>
    <n v="8"/>
    <n v="5"/>
    <n v="13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2"/>
    <n v="6"/>
    <n v="1"/>
    <n v="2"/>
    <n v="0"/>
    <n v="0"/>
    <n v="0"/>
    <n v="0"/>
    <n v="0"/>
    <n v="0"/>
    <n v="0"/>
    <n v="3"/>
    <n v="3"/>
    <n v="3"/>
  </r>
  <r>
    <s v="08DTV0018N"/>
    <n v="1"/>
    <s v="MATUTINO"/>
    <s v="TELESECUNDARIA 6186"/>
    <n v="8"/>
    <s v="CHIHUAHUA"/>
    <n v="8"/>
    <s v="CHIHUAHUA"/>
    <n v="46"/>
    <s v="MORELOS"/>
    <n v="535"/>
    <s v="MESA DEL FRIJOLAR"/>
    <s v="CALLE PRINCIPAL"/>
    <n v="0"/>
    <s v="PĂšBLICO"/>
    <x v="3"/>
    <n v="2"/>
    <s v="BĂSICA"/>
    <n v="3"/>
    <x v="1"/>
    <n v="3"/>
    <x v="2"/>
    <n v="0"/>
    <s v="NO APLICA"/>
    <n v="0"/>
    <s v="NO APLICA"/>
    <s v="08FTV0041M"/>
    <m/>
    <s v="08ADG0006B"/>
    <n v="0"/>
    <s v="I2019"/>
    <n v="27"/>
    <n v="21"/>
    <n v="48"/>
    <n v="27"/>
    <n v="21"/>
    <n v="48"/>
    <n v="12"/>
    <n v="10"/>
    <n v="22"/>
    <n v="8"/>
    <n v="13"/>
    <n v="21"/>
    <n v="6"/>
    <n v="5"/>
    <n v="11"/>
    <n v="9"/>
    <n v="5"/>
    <n v="14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</r>
  <r>
    <s v="08EJN0153B"/>
    <n v="1"/>
    <s v="MATUTINO"/>
    <s v="MIGUEL HIDALGO 1046"/>
    <n v="8"/>
    <s v="CHIHUAHUA"/>
    <n v="8"/>
    <s v="CHIHUAHUA"/>
    <n v="32"/>
    <s v="HIDALGO DEL PARRAL"/>
    <n v="1"/>
    <s v="HIDALGO DEL PARRAL"/>
    <s v="CALLE MANUEL SANTINI "/>
    <n v="0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6"/>
    <n v="8"/>
    <n v="14"/>
    <n v="16"/>
    <n v="22"/>
    <n v="38"/>
    <n v="20"/>
    <n v="28"/>
    <n v="48"/>
    <n v="0"/>
    <n v="0"/>
    <n v="0"/>
    <n v="0"/>
    <n v="0"/>
    <n v="0"/>
    <n v="0"/>
    <n v="0"/>
    <n v="0"/>
    <n v="42"/>
    <n v="58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EJN0366D"/>
    <n v="1"/>
    <s v="MATUTINO"/>
    <s v="ISAURA ESPINOZA 1332"/>
    <n v="8"/>
    <s v="CHIHUAHUA"/>
    <n v="8"/>
    <s v="CHIHUAHUA"/>
    <n v="19"/>
    <s v="CHIHUAHUA"/>
    <n v="1"/>
    <s v="CHIHUAHUA"/>
    <s v="CALLE VAZQUEZ DE TAPIA"/>
    <n v="8648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8"/>
    <n v="7"/>
    <n v="15"/>
    <n v="23"/>
    <n v="20"/>
    <n v="43"/>
    <n v="19"/>
    <n v="21"/>
    <n v="40"/>
    <n v="0"/>
    <n v="0"/>
    <n v="0"/>
    <n v="0"/>
    <n v="0"/>
    <n v="0"/>
    <n v="0"/>
    <n v="0"/>
    <n v="0"/>
    <n v="50"/>
    <n v="48"/>
    <n v="9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2"/>
    <n v="0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PR1082W"/>
    <n v="2"/>
    <s v="VESPERTINO"/>
    <s v="VICENTE GUERRERO"/>
    <n v="8"/>
    <s v="CHIHUAHUA"/>
    <n v="8"/>
    <s v="CHIHUAHUA"/>
    <n v="17"/>
    <s v="CUAUHTĂ‰MOC"/>
    <n v="610"/>
    <s v="LA UNIĂ“N CAMPESINA"/>
    <s v="CALLE LA UNION CAMPESINA"/>
    <n v="0"/>
    <s v="PĂšBLICO"/>
    <x v="3"/>
    <n v="2"/>
    <s v="BĂSICA"/>
    <n v="2"/>
    <x v="2"/>
    <n v="1"/>
    <x v="1"/>
    <n v="0"/>
    <s v="NO APLICA"/>
    <n v="0"/>
    <s v="NO APLICA"/>
    <s v="08FIZ0206E"/>
    <s v="08FJS0122C"/>
    <s v="08ADG0010O"/>
    <n v="0"/>
    <s v="I2019"/>
    <n v="22"/>
    <n v="32"/>
    <n v="54"/>
    <n v="21"/>
    <n v="32"/>
    <n v="53"/>
    <n v="7"/>
    <n v="5"/>
    <n v="12"/>
    <n v="2"/>
    <n v="3"/>
    <n v="5"/>
    <n v="3"/>
    <n v="5"/>
    <n v="8"/>
    <n v="4"/>
    <n v="5"/>
    <n v="9"/>
    <n v="0"/>
    <n v="4"/>
    <n v="4"/>
    <n v="2"/>
    <n v="4"/>
    <n v="6"/>
    <n v="5"/>
    <n v="6"/>
    <n v="11"/>
    <n v="16"/>
    <n v="27"/>
    <n v="43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4"/>
  </r>
  <r>
    <s v="08DPB0481L"/>
    <n v="1"/>
    <s v="MATUTINO"/>
    <s v="ELVIRA CRUZ BUSTILLOS"/>
    <n v="8"/>
    <s v="CHIHUAHUA"/>
    <n v="8"/>
    <s v="CHIHUAHUA"/>
    <n v="27"/>
    <s v="GUACHOCHI"/>
    <n v="306"/>
    <s v="BAJĂŤO LARGO"/>
    <s v="CALLE CONOCIDO BAJIO LARGO"/>
    <n v="0"/>
    <s v="PĂšBLICO"/>
    <x v="3"/>
    <n v="2"/>
    <s v="BĂSICA"/>
    <n v="2"/>
    <x v="2"/>
    <n v="3"/>
    <x v="4"/>
    <n v="0"/>
    <s v="NO APLICA"/>
    <n v="0"/>
    <s v="NO APLICA"/>
    <s v="08FZI0032E"/>
    <s v="08FJI0008D"/>
    <s v="08ADG0006B"/>
    <n v="0"/>
    <s v="I2019"/>
    <n v="31"/>
    <n v="22"/>
    <n v="53"/>
    <n v="31"/>
    <n v="22"/>
    <n v="53"/>
    <n v="5"/>
    <n v="0"/>
    <n v="5"/>
    <n v="0"/>
    <n v="4"/>
    <n v="4"/>
    <n v="4"/>
    <n v="4"/>
    <n v="8"/>
    <n v="1"/>
    <n v="2"/>
    <n v="3"/>
    <n v="8"/>
    <n v="3"/>
    <n v="11"/>
    <n v="3"/>
    <n v="6"/>
    <n v="9"/>
    <n v="10"/>
    <n v="7"/>
    <n v="17"/>
    <n v="26"/>
    <n v="26"/>
    <n v="5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</r>
  <r>
    <s v="08EJN0143V"/>
    <n v="1"/>
    <s v="MATUTINO"/>
    <s v="MI PATRIA ES PRIMERO 1023"/>
    <n v="8"/>
    <s v="CHIHUAHUA"/>
    <n v="8"/>
    <s v="CHIHUAHUA"/>
    <n v="37"/>
    <s v="JUĂREZ"/>
    <n v="1"/>
    <s v="JUĂREZ"/>
    <s v="CALLE LIBERTAD"/>
    <n v="911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6"/>
    <n v="8"/>
    <n v="14"/>
    <n v="17"/>
    <n v="13"/>
    <n v="30"/>
    <n v="24"/>
    <n v="33"/>
    <n v="57"/>
    <n v="0"/>
    <n v="0"/>
    <n v="0"/>
    <n v="0"/>
    <n v="0"/>
    <n v="0"/>
    <n v="0"/>
    <n v="0"/>
    <n v="0"/>
    <n v="47"/>
    <n v="54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</r>
  <r>
    <s v="08EPR0373D"/>
    <n v="1"/>
    <s v="MATUTINO"/>
    <s v="PLAN CHIHUAHUA 2453"/>
    <n v="8"/>
    <s v="CHIHUAHUA"/>
    <n v="8"/>
    <s v="CHIHUAHUA"/>
    <n v="52"/>
    <s v="OJINAGA"/>
    <n v="1"/>
    <s v="MANUEL OJINAGA"/>
    <s v="CALLE MORELOS"/>
    <n v="0"/>
    <s v="PĂšBLICO"/>
    <x v="2"/>
    <n v="2"/>
    <s v="BĂSICA"/>
    <n v="2"/>
    <x v="2"/>
    <n v="1"/>
    <x v="1"/>
    <n v="0"/>
    <s v="NO APLICA"/>
    <n v="0"/>
    <s v="NO APLICA"/>
    <s v="08FIZ0014P"/>
    <s v="08FJS0001R"/>
    <m/>
    <n v="0"/>
    <s v="I2019"/>
    <n v="25"/>
    <n v="27"/>
    <n v="52"/>
    <n v="25"/>
    <n v="27"/>
    <n v="52"/>
    <n v="3"/>
    <n v="5"/>
    <n v="8"/>
    <n v="2"/>
    <n v="3"/>
    <n v="5"/>
    <n v="0"/>
    <n v="7"/>
    <n v="7"/>
    <n v="6"/>
    <n v="2"/>
    <n v="8"/>
    <n v="2"/>
    <n v="5"/>
    <n v="7"/>
    <n v="8"/>
    <n v="5"/>
    <n v="13"/>
    <n v="3"/>
    <n v="6"/>
    <n v="9"/>
    <n v="21"/>
    <n v="28"/>
    <n v="4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9"/>
    <n v="2"/>
  </r>
  <r>
    <s v="08DTV0068V"/>
    <n v="1"/>
    <s v="MATUTINO"/>
    <s v="TELESECUNDARIA FEDERAL"/>
    <n v="8"/>
    <s v="CHIHUAHUA"/>
    <n v="8"/>
    <s v="CHIHUAHUA"/>
    <n v="29"/>
    <s v="GUADALUPE Y CALVO"/>
    <n v="78"/>
    <s v="CHINATĂš"/>
    <s v="CALLE CHINATU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28"/>
    <n v="18"/>
    <n v="46"/>
    <n v="25"/>
    <n v="17"/>
    <n v="42"/>
    <n v="3"/>
    <n v="4"/>
    <n v="7"/>
    <n v="8"/>
    <n v="14"/>
    <n v="22"/>
    <n v="9"/>
    <n v="5"/>
    <n v="14"/>
    <n v="15"/>
    <n v="7"/>
    <n v="22"/>
    <n v="0"/>
    <n v="0"/>
    <n v="0"/>
    <n v="0"/>
    <n v="0"/>
    <n v="0"/>
    <n v="0"/>
    <n v="0"/>
    <n v="0"/>
    <n v="32"/>
    <n v="26"/>
    <n v="5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</r>
  <r>
    <s v="08DJN0865A"/>
    <n v="1"/>
    <s v="MATUTINO"/>
    <s v="BERTRAND RUSSELL"/>
    <n v="8"/>
    <s v="CHIHUAHUA"/>
    <n v="8"/>
    <s v="CHIHUAHUA"/>
    <n v="21"/>
    <s v="DELICIAS"/>
    <n v="1"/>
    <s v="DELICIAS"/>
    <s v="AVENIDA MINA DE LA CARIDAD"/>
    <n v="3"/>
    <s v="PĂšBLICO"/>
    <x v="3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9"/>
    <n v="9"/>
    <n v="18"/>
    <n v="19"/>
    <n v="21"/>
    <n v="40"/>
    <n v="24"/>
    <n v="18"/>
    <n v="42"/>
    <n v="0"/>
    <n v="0"/>
    <n v="0"/>
    <n v="0"/>
    <n v="0"/>
    <n v="0"/>
    <n v="0"/>
    <n v="0"/>
    <n v="0"/>
    <n v="52"/>
    <n v="48"/>
    <n v="100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2"/>
    <n v="0"/>
    <n v="0"/>
    <n v="0"/>
    <n v="0"/>
    <n v="0"/>
    <n v="0"/>
    <n v="1"/>
    <n v="9"/>
    <n v="0"/>
    <n v="4"/>
    <n v="0"/>
    <n v="1"/>
    <n v="1"/>
    <n v="0"/>
    <n v="0"/>
    <n v="0"/>
    <n v="2"/>
    <n v="4"/>
    <n v="5"/>
    <n v="4"/>
  </r>
  <r>
    <s v="08EJN0276L"/>
    <n v="1"/>
    <s v="MATUTINO"/>
    <s v="JOSE MARIA MORELOS Y PAVON 1234"/>
    <n v="8"/>
    <s v="CHIHUAHUA"/>
    <n v="8"/>
    <s v="CHIHUAHUA"/>
    <n v="21"/>
    <s v="DELICIAS"/>
    <n v="1"/>
    <s v="DELICIAS"/>
    <s v="AVENIDA 16 "/>
    <n v="0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0"/>
    <n v="0"/>
    <n v="0"/>
    <n v="24"/>
    <n v="13"/>
    <n v="37"/>
    <n v="33"/>
    <n v="28"/>
    <n v="61"/>
    <n v="0"/>
    <n v="0"/>
    <n v="0"/>
    <n v="0"/>
    <n v="0"/>
    <n v="0"/>
    <n v="0"/>
    <n v="0"/>
    <n v="0"/>
    <n v="57"/>
    <n v="41"/>
    <n v="98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2"/>
    <n v="0"/>
    <n v="1"/>
    <n v="0"/>
    <n v="0"/>
    <n v="0"/>
    <n v="0"/>
    <n v="0"/>
    <n v="1"/>
    <n v="0"/>
    <n v="10"/>
    <n v="0"/>
    <n v="5"/>
    <n v="0"/>
    <n v="2"/>
    <n v="3"/>
    <n v="0"/>
    <n v="0"/>
    <n v="0"/>
    <n v="0"/>
    <n v="5"/>
    <n v="5"/>
    <n v="5"/>
  </r>
  <r>
    <s v="08DPR0532C"/>
    <n v="1"/>
    <s v="MATUTINO"/>
    <s v="RICARDO FLORES MAGON"/>
    <n v="8"/>
    <s v="CHIHUAHUA"/>
    <n v="8"/>
    <s v="CHIHUAHUA"/>
    <n v="36"/>
    <s v="JIMĂ‰NEZ"/>
    <n v="179"/>
    <s v="LAGUNA DE PALOMAS (ESTACIĂ“N CARRILLO)"/>
    <s v="CALLE LAGUNA DE PALOMAS (ESTACION CARRILLO)"/>
    <n v="0"/>
    <s v="PĂšBLICO"/>
    <x v="3"/>
    <n v="2"/>
    <s v="BĂSICA"/>
    <n v="2"/>
    <x v="2"/>
    <n v="1"/>
    <x v="1"/>
    <n v="0"/>
    <s v="NO APLICA"/>
    <n v="0"/>
    <s v="NO APLICA"/>
    <s v="08FIZ0239W"/>
    <s v="08FJS0128X"/>
    <s v="08ADG0004D"/>
    <n v="0"/>
    <s v="I2019"/>
    <n v="26"/>
    <n v="25"/>
    <n v="51"/>
    <n v="26"/>
    <n v="25"/>
    <n v="51"/>
    <n v="2"/>
    <n v="2"/>
    <n v="4"/>
    <n v="2"/>
    <n v="3"/>
    <n v="5"/>
    <n v="9"/>
    <n v="5"/>
    <n v="14"/>
    <n v="5"/>
    <n v="5"/>
    <n v="10"/>
    <n v="4"/>
    <n v="2"/>
    <n v="6"/>
    <n v="3"/>
    <n v="2"/>
    <n v="5"/>
    <n v="3"/>
    <n v="8"/>
    <n v="11"/>
    <n v="26"/>
    <n v="25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</r>
  <r>
    <s v="08ETV0083M"/>
    <n v="1"/>
    <s v="MATUTINO"/>
    <s v="TELESECUNDARIA 6083"/>
    <n v="8"/>
    <s v="CHIHUAHUA"/>
    <n v="8"/>
    <s v="CHIHUAHUA"/>
    <n v="5"/>
    <s v="ASCENSIĂ“N"/>
    <n v="34"/>
    <s v="GUADALUPE VICTORIA"/>
    <s v="CALLE JOSE MARIA MORELOS 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24"/>
    <n v="26"/>
    <n v="50"/>
    <n v="20"/>
    <n v="21"/>
    <n v="41"/>
    <n v="5"/>
    <n v="8"/>
    <n v="13"/>
    <n v="5"/>
    <n v="14"/>
    <n v="19"/>
    <n v="7"/>
    <n v="8"/>
    <n v="15"/>
    <n v="11"/>
    <n v="8"/>
    <n v="19"/>
    <n v="0"/>
    <n v="0"/>
    <n v="0"/>
    <n v="0"/>
    <n v="0"/>
    <n v="0"/>
    <n v="0"/>
    <n v="0"/>
    <n v="0"/>
    <n v="23"/>
    <n v="30"/>
    <n v="53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5"/>
    <n v="3"/>
  </r>
  <r>
    <s v="08DJN0182Y"/>
    <n v="1"/>
    <s v="MATUTINO"/>
    <s v="FRANCISCO MARQUEZ"/>
    <n v="8"/>
    <s v="CHIHUAHUA"/>
    <n v="8"/>
    <s v="CHIHUAHUA"/>
    <n v="21"/>
    <s v="DELICIAS"/>
    <n v="1"/>
    <s v="DELICIAS"/>
    <s v="CALLE NOGAL"/>
    <n v="202"/>
    <s v="PĂšBLICO"/>
    <x v="3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15"/>
    <n v="4"/>
    <n v="19"/>
    <n v="18"/>
    <n v="15"/>
    <n v="33"/>
    <n v="27"/>
    <n v="22"/>
    <n v="49"/>
    <n v="0"/>
    <n v="0"/>
    <n v="0"/>
    <n v="0"/>
    <n v="0"/>
    <n v="0"/>
    <n v="0"/>
    <n v="0"/>
    <n v="0"/>
    <n v="60"/>
    <n v="41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DJN0368C"/>
    <n v="1"/>
    <s v="MATUTINO"/>
    <s v="LAZARO CARDENAS DEL RIO"/>
    <n v="8"/>
    <s v="CHIHUAHUA"/>
    <n v="8"/>
    <s v="CHIHUAHUA"/>
    <n v="50"/>
    <s v="NUEVO CASAS GRANDES"/>
    <n v="1"/>
    <s v="NUEVO CASAS GRANDES"/>
    <s v="CALLE JESUS URUETA"/>
    <n v="811"/>
    <s v="PĂšBLICO"/>
    <x v="3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5"/>
    <n v="5"/>
    <n v="10"/>
    <n v="24"/>
    <n v="17"/>
    <n v="41"/>
    <n v="18"/>
    <n v="32"/>
    <n v="50"/>
    <n v="0"/>
    <n v="0"/>
    <n v="0"/>
    <n v="0"/>
    <n v="0"/>
    <n v="0"/>
    <n v="0"/>
    <n v="0"/>
    <n v="0"/>
    <n v="47"/>
    <n v="54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JN0989J"/>
    <n v="1"/>
    <s v="MATUTINO"/>
    <s v="FEDERICO FROEBEL"/>
    <n v="8"/>
    <s v="CHIHUAHUA"/>
    <n v="8"/>
    <s v="CHIHUAHUA"/>
    <n v="50"/>
    <s v="NUEVO CASAS GRANDES"/>
    <n v="1"/>
    <s v="NUEVO CASAS GRANDES"/>
    <s v="CALLE LAGUNA DE FIERRO"/>
    <n v="4201"/>
    <s v="PĂšBLICO"/>
    <x v="3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3"/>
    <n v="1"/>
    <n v="4"/>
    <n v="15"/>
    <n v="20"/>
    <n v="35"/>
    <n v="29"/>
    <n v="33"/>
    <n v="62"/>
    <n v="0"/>
    <n v="0"/>
    <n v="0"/>
    <n v="0"/>
    <n v="0"/>
    <n v="0"/>
    <n v="0"/>
    <n v="0"/>
    <n v="0"/>
    <n v="47"/>
    <n v="54"/>
    <n v="101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5"/>
    <n v="5"/>
  </r>
  <r>
    <s v="08EJN0089R"/>
    <n v="1"/>
    <s v="MATUTINO"/>
    <s v="MIGUEL HIDALGO 1103"/>
    <n v="8"/>
    <s v="CHIHUAHUA"/>
    <n v="8"/>
    <s v="CHIHUAHUA"/>
    <n v="19"/>
    <s v="CHIHUAHUA"/>
    <n v="1"/>
    <s v="CHIHUAHUA"/>
    <s v="CALLE TOPACIO"/>
    <n v="0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11"/>
    <n v="17"/>
    <n v="28"/>
    <n v="22"/>
    <n v="18"/>
    <n v="40"/>
    <n v="22"/>
    <n v="9"/>
    <n v="31"/>
    <n v="0"/>
    <n v="0"/>
    <n v="0"/>
    <n v="0"/>
    <n v="0"/>
    <n v="0"/>
    <n v="0"/>
    <n v="0"/>
    <n v="0"/>
    <n v="55"/>
    <n v="44"/>
    <n v="9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8"/>
    <n v="0"/>
    <n v="5"/>
    <n v="1"/>
    <n v="2"/>
    <n v="2"/>
    <n v="0"/>
    <n v="0"/>
    <n v="0"/>
    <n v="0"/>
    <n v="5"/>
    <n v="6"/>
    <n v="5"/>
  </r>
  <r>
    <s v="08DJN0330Q"/>
    <n v="1"/>
    <s v="MATUTINO"/>
    <s v="SOR JUANA INES DE LA CRUZ"/>
    <n v="8"/>
    <s v="CHIHUAHUA"/>
    <n v="8"/>
    <s v="CHIHUAHUA"/>
    <n v="21"/>
    <s v="DELICIAS"/>
    <n v="1"/>
    <s v="DELICIAS"/>
    <s v="CALLE LAZARO CARDENAS "/>
    <n v="806"/>
    <s v="PĂšBLICO"/>
    <x v="3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5"/>
    <n v="8"/>
    <n v="13"/>
    <n v="26"/>
    <n v="18"/>
    <n v="44"/>
    <n v="22"/>
    <n v="22"/>
    <n v="44"/>
    <n v="0"/>
    <n v="0"/>
    <n v="0"/>
    <n v="0"/>
    <n v="0"/>
    <n v="0"/>
    <n v="0"/>
    <n v="0"/>
    <n v="0"/>
    <n v="53"/>
    <n v="48"/>
    <n v="101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5"/>
    <n v="4"/>
  </r>
  <r>
    <s v="08DJN0830L"/>
    <n v="1"/>
    <s v="MATUTINO"/>
    <s v="AMADO NERVO"/>
    <n v="8"/>
    <s v="CHIHUAHUA"/>
    <n v="8"/>
    <s v="CHIHUAHUA"/>
    <n v="17"/>
    <s v="CUAUHTĂ‰MOC"/>
    <n v="341"/>
    <s v="BARRIO XOCHIMILCO"/>
    <s v="CALLE 5 DE MAYO"/>
    <n v="0"/>
    <s v="PĂšBLICO"/>
    <x v="3"/>
    <n v="2"/>
    <s v="BĂSICA"/>
    <n v="1"/>
    <x v="0"/>
    <n v="1"/>
    <x v="1"/>
    <n v="0"/>
    <s v="NO APLICA"/>
    <n v="0"/>
    <s v="NO APLICA"/>
    <s v="08FZP0146Q"/>
    <s v="08FJZ0105W"/>
    <s v="08ADG0010O"/>
    <n v="0"/>
    <s v="I2019"/>
    <n v="0"/>
    <n v="0"/>
    <n v="0"/>
    <n v="0"/>
    <n v="0"/>
    <n v="0"/>
    <n v="0"/>
    <n v="0"/>
    <n v="0"/>
    <n v="8"/>
    <n v="5"/>
    <n v="13"/>
    <n v="14"/>
    <n v="15"/>
    <n v="29"/>
    <n v="29"/>
    <n v="31"/>
    <n v="60"/>
    <n v="0"/>
    <n v="0"/>
    <n v="0"/>
    <n v="0"/>
    <n v="0"/>
    <n v="0"/>
    <n v="0"/>
    <n v="0"/>
    <n v="0"/>
    <n v="51"/>
    <n v="51"/>
    <n v="10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5"/>
    <n v="4"/>
  </r>
  <r>
    <s v="08EPR0072H"/>
    <n v="1"/>
    <s v="MATUTINO"/>
    <s v="FRANCISCO I. MADERO 2415"/>
    <n v="8"/>
    <s v="CHIHUAHUA"/>
    <n v="8"/>
    <s v="CHIHUAHUA"/>
    <n v="50"/>
    <s v="NUEVO CASAS GRANDES"/>
    <n v="12"/>
    <s v="FRANCISCO I. MADERO"/>
    <s v="CALLE FRANCISCO I. MADERO"/>
    <n v="0"/>
    <s v="PĂšBLICO"/>
    <x v="2"/>
    <n v="2"/>
    <s v="BĂSICA"/>
    <n v="2"/>
    <x v="2"/>
    <n v="1"/>
    <x v="1"/>
    <n v="0"/>
    <s v="NO APLICA"/>
    <n v="0"/>
    <s v="NO APLICA"/>
    <s v="08FIZ0013Q"/>
    <s v="08FJS0004O"/>
    <m/>
    <n v="0"/>
    <s v="I2019"/>
    <n v="27"/>
    <n v="20"/>
    <n v="47"/>
    <n v="27"/>
    <n v="18"/>
    <n v="45"/>
    <n v="5"/>
    <n v="0"/>
    <n v="5"/>
    <n v="5"/>
    <n v="1"/>
    <n v="6"/>
    <n v="4"/>
    <n v="1"/>
    <n v="5"/>
    <n v="7"/>
    <n v="5"/>
    <n v="12"/>
    <n v="6"/>
    <n v="4"/>
    <n v="10"/>
    <n v="6"/>
    <n v="6"/>
    <n v="12"/>
    <n v="3"/>
    <n v="8"/>
    <n v="11"/>
    <n v="31"/>
    <n v="25"/>
    <n v="5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8"/>
    <n v="3"/>
  </r>
  <r>
    <s v="08DJN2145H"/>
    <n v="1"/>
    <s v="MATUTINO"/>
    <s v="FELIPE ANGELES"/>
    <n v="8"/>
    <s v="CHIHUAHUA"/>
    <n v="8"/>
    <s v="CHIHUAHUA"/>
    <n v="37"/>
    <s v="JUĂREZ"/>
    <n v="1"/>
    <s v="JUĂREZ"/>
    <s v="CALLE RIO GRANDE"/>
    <n v="0"/>
    <s v="PĂšBLICO"/>
    <x v="3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1"/>
    <n v="3"/>
    <n v="4"/>
    <n v="21"/>
    <n v="13"/>
    <n v="34"/>
    <n v="35"/>
    <n v="29"/>
    <n v="64"/>
    <n v="0"/>
    <n v="0"/>
    <n v="0"/>
    <n v="0"/>
    <n v="0"/>
    <n v="0"/>
    <n v="0"/>
    <n v="0"/>
    <n v="0"/>
    <n v="57"/>
    <n v="45"/>
    <n v="10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</r>
  <r>
    <s v="08DJN0190G"/>
    <n v="1"/>
    <s v="MATUTINO"/>
    <s v="ROSAURA ZAPATA"/>
    <n v="8"/>
    <s v="CHIHUAHUA"/>
    <n v="8"/>
    <s v="CHIHUAHUA"/>
    <n v="17"/>
    <s v="CUAUHTĂ‰MOC"/>
    <n v="1"/>
    <s v="CUAUHTĂ‰MOC"/>
    <s v="CALLE 6A"/>
    <n v="0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7"/>
    <n v="5"/>
    <n v="12"/>
    <n v="23"/>
    <n v="21"/>
    <n v="44"/>
    <n v="25"/>
    <n v="21"/>
    <n v="46"/>
    <n v="0"/>
    <n v="0"/>
    <n v="0"/>
    <n v="0"/>
    <n v="0"/>
    <n v="0"/>
    <n v="0"/>
    <n v="0"/>
    <n v="0"/>
    <n v="55"/>
    <n v="47"/>
    <n v="10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DJN0196A"/>
    <n v="1"/>
    <s v="MATUTINO"/>
    <s v="IGNACIO ALLENDE"/>
    <n v="8"/>
    <s v="CHIHUAHUA"/>
    <n v="8"/>
    <s v="CHIHUAHUA"/>
    <n v="19"/>
    <s v="CHIHUAHUA"/>
    <n v="1"/>
    <s v="CHIHUAHUA"/>
    <s v="CALZADA LA MINITA"/>
    <n v="6601"/>
    <s v="PĂšBLICO"/>
    <x v="3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8"/>
    <n v="8"/>
    <n v="16"/>
    <n v="23"/>
    <n v="16"/>
    <n v="39"/>
    <n v="26"/>
    <n v="21"/>
    <n v="47"/>
    <n v="0"/>
    <n v="0"/>
    <n v="0"/>
    <n v="0"/>
    <n v="0"/>
    <n v="0"/>
    <n v="0"/>
    <n v="0"/>
    <n v="0"/>
    <n v="57"/>
    <n v="45"/>
    <n v="10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DPR1536F"/>
    <n v="1"/>
    <s v="MATUTINO"/>
    <s v="VICENTE SUAREZ"/>
    <n v="8"/>
    <s v="CHIHUAHUA"/>
    <n v="8"/>
    <s v="CHIHUAHUA"/>
    <n v="29"/>
    <s v="GUADALUPE Y CALVO"/>
    <n v="38"/>
    <s v="SAN SIMĂ“N (CALABAZAS)"/>
    <s v="CALLE SAN SIMON (CALABAZAS)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25"/>
    <n v="26"/>
    <n v="51"/>
    <n v="25"/>
    <n v="26"/>
    <n v="51"/>
    <n v="5"/>
    <n v="6"/>
    <n v="11"/>
    <n v="5"/>
    <n v="6"/>
    <n v="11"/>
    <n v="0"/>
    <n v="4"/>
    <n v="4"/>
    <n v="2"/>
    <n v="5"/>
    <n v="7"/>
    <n v="8"/>
    <n v="4"/>
    <n v="12"/>
    <n v="6"/>
    <n v="3"/>
    <n v="9"/>
    <n v="3"/>
    <n v="4"/>
    <n v="7"/>
    <n v="24"/>
    <n v="26"/>
    <n v="5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EPR0248F"/>
    <n v="1"/>
    <s v="MATUTINO"/>
    <s v="FELIX LOPE DE VEGA 2236"/>
    <n v="8"/>
    <s v="CHIHUAHUA"/>
    <n v="8"/>
    <s v="CHIHUAHUA"/>
    <n v="35"/>
    <s v="JANOS"/>
    <n v="12"/>
    <s v="CASA DE JANOS"/>
    <s v="CALLE MIGUEL U SALCIDO"/>
    <n v="0"/>
    <s v="PĂšBLICO"/>
    <x v="2"/>
    <n v="2"/>
    <s v="BĂSICA"/>
    <n v="2"/>
    <x v="2"/>
    <n v="1"/>
    <x v="1"/>
    <n v="0"/>
    <s v="NO APLICA"/>
    <n v="0"/>
    <s v="NO APLICA"/>
    <s v="08FIZ0041M"/>
    <s v="08FJS0004O"/>
    <m/>
    <n v="0"/>
    <s v="I2019"/>
    <n v="26"/>
    <n v="30"/>
    <n v="56"/>
    <n v="26"/>
    <n v="30"/>
    <n v="56"/>
    <n v="6"/>
    <n v="4"/>
    <n v="10"/>
    <n v="2"/>
    <n v="2"/>
    <n v="4"/>
    <n v="5"/>
    <n v="1"/>
    <n v="6"/>
    <n v="5"/>
    <n v="6"/>
    <n v="11"/>
    <n v="6"/>
    <n v="3"/>
    <n v="9"/>
    <n v="3"/>
    <n v="2"/>
    <n v="5"/>
    <n v="3"/>
    <n v="7"/>
    <n v="10"/>
    <n v="24"/>
    <n v="21"/>
    <n v="4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</r>
  <r>
    <s v="08DPR0248G"/>
    <n v="1"/>
    <s v="MATUTINO"/>
    <s v="LAZARO CARDENAS"/>
    <n v="8"/>
    <s v="CHIHUAHUA"/>
    <n v="8"/>
    <s v="CHIHUAHUA"/>
    <n v="36"/>
    <s v="JIMĂ‰NEZ"/>
    <n v="71"/>
    <s v="LIBERTAD (DOLORES)"/>
    <s v="CALLE LIBERTAD (DOLORES)"/>
    <n v="0"/>
    <s v="PĂšBLICO"/>
    <x v="3"/>
    <n v="2"/>
    <s v="BĂSICA"/>
    <n v="2"/>
    <x v="2"/>
    <n v="1"/>
    <x v="1"/>
    <n v="0"/>
    <s v="NO APLICA"/>
    <n v="0"/>
    <s v="NO APLICA"/>
    <s v="08FIZ0238X"/>
    <s v="08FJS0128X"/>
    <s v="08ADG0004D"/>
    <n v="0"/>
    <s v="I2019"/>
    <n v="25"/>
    <n v="29"/>
    <n v="54"/>
    <n v="25"/>
    <n v="28"/>
    <n v="53"/>
    <n v="3"/>
    <n v="5"/>
    <n v="8"/>
    <n v="1"/>
    <n v="4"/>
    <n v="5"/>
    <n v="4"/>
    <n v="3"/>
    <n v="7"/>
    <n v="5"/>
    <n v="2"/>
    <n v="7"/>
    <n v="2"/>
    <n v="4"/>
    <n v="6"/>
    <n v="8"/>
    <n v="6"/>
    <n v="14"/>
    <n v="3"/>
    <n v="6"/>
    <n v="9"/>
    <n v="23"/>
    <n v="25"/>
    <n v="4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3"/>
    <n v="3"/>
    <n v="6"/>
    <n v="3"/>
  </r>
  <r>
    <s v="08DJN0653Y"/>
    <n v="1"/>
    <s v="MATUTINO"/>
    <s v="ALFONSO ESCARCEGA TERRAZAS"/>
    <n v="8"/>
    <s v="CHIHUAHUA"/>
    <n v="8"/>
    <s v="CHIHUAHUA"/>
    <n v="17"/>
    <s v="CUAUHTĂ‰MOC"/>
    <n v="1"/>
    <s v="CUAUHTĂ‰MOC"/>
    <s v="CALLE 3A"/>
    <n v="0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1"/>
    <n v="5"/>
    <n v="6"/>
    <n v="22"/>
    <n v="21"/>
    <n v="43"/>
    <n v="29"/>
    <n v="25"/>
    <n v="54"/>
    <n v="0"/>
    <n v="0"/>
    <n v="0"/>
    <n v="0"/>
    <n v="0"/>
    <n v="0"/>
    <n v="0"/>
    <n v="0"/>
    <n v="0"/>
    <n v="52"/>
    <n v="51"/>
    <n v="103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6"/>
    <n v="0"/>
    <n v="4"/>
    <n v="0"/>
    <n v="1"/>
    <n v="2"/>
    <n v="0"/>
    <n v="0"/>
    <n v="0"/>
    <n v="1"/>
    <n v="4"/>
    <n v="5"/>
    <n v="5"/>
  </r>
  <r>
    <s v="08DJN2117L"/>
    <n v="2"/>
    <s v="VESPERTINO"/>
    <s v="ARTURO ROSENBLUETH"/>
    <n v="8"/>
    <s v="CHIHUAHUA"/>
    <n v="8"/>
    <s v="CHIHUAHUA"/>
    <n v="19"/>
    <s v="CHIHUAHUA"/>
    <n v="1"/>
    <s v="CHIHUAHUA"/>
    <s v="CALLE ANTHONY QUINN"/>
    <n v="0"/>
    <s v="PĂšBLICO"/>
    <x v="3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4"/>
    <n v="3"/>
    <n v="7"/>
    <n v="13"/>
    <n v="27"/>
    <n v="40"/>
    <n v="27"/>
    <n v="28"/>
    <n v="55"/>
    <n v="0"/>
    <n v="0"/>
    <n v="0"/>
    <n v="0"/>
    <n v="0"/>
    <n v="0"/>
    <n v="0"/>
    <n v="0"/>
    <n v="0"/>
    <n v="44"/>
    <n v="58"/>
    <n v="10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8"/>
    <n v="0"/>
    <n v="4"/>
    <n v="0"/>
    <n v="1"/>
    <n v="2"/>
    <n v="0"/>
    <n v="0"/>
    <n v="0"/>
    <n v="1"/>
    <n v="4"/>
    <n v="6"/>
    <n v="4"/>
  </r>
  <r>
    <s v="08EJN0271Q"/>
    <n v="1"/>
    <s v="MATUTINO"/>
    <s v="YUMARE 1225"/>
    <n v="8"/>
    <s v="CHIHUAHUA"/>
    <n v="8"/>
    <s v="CHIHUAHUA"/>
    <n v="37"/>
    <s v="JUĂREZ"/>
    <n v="1"/>
    <s v="JUĂREZ"/>
    <s v="CALLE ISLAS BARBADOS"/>
    <n v="0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2"/>
    <n v="1"/>
    <n v="3"/>
    <n v="12"/>
    <n v="11"/>
    <n v="23"/>
    <n v="42"/>
    <n v="35"/>
    <n v="77"/>
    <n v="0"/>
    <n v="0"/>
    <n v="0"/>
    <n v="0"/>
    <n v="0"/>
    <n v="0"/>
    <n v="0"/>
    <n v="0"/>
    <n v="0"/>
    <n v="56"/>
    <n v="47"/>
    <n v="10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</r>
  <r>
    <s v="08EJN0336J"/>
    <n v="1"/>
    <s v="MATUTINO"/>
    <s v="UNIDAD 1300"/>
    <n v="8"/>
    <s v="CHIHUAHUA"/>
    <n v="8"/>
    <s v="CHIHUAHUA"/>
    <n v="19"/>
    <s v="CHIHUAHUA"/>
    <n v="1"/>
    <s v="CHIHUAHUA"/>
    <s v="CALLE FAMILIARIDAD"/>
    <n v="4000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10"/>
    <n v="7"/>
    <n v="17"/>
    <n v="18"/>
    <n v="21"/>
    <n v="39"/>
    <n v="23"/>
    <n v="21"/>
    <n v="44"/>
    <n v="0"/>
    <n v="0"/>
    <n v="0"/>
    <n v="0"/>
    <n v="0"/>
    <n v="0"/>
    <n v="0"/>
    <n v="0"/>
    <n v="0"/>
    <n v="51"/>
    <n v="49"/>
    <n v="10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</r>
  <r>
    <s v="08EJN0302T"/>
    <n v="1"/>
    <s v="MATUTINO"/>
    <s v="NIĂ‘EZ FELIZ 1266"/>
    <n v="8"/>
    <s v="CHIHUAHUA"/>
    <n v="8"/>
    <s v="CHIHUAHUA"/>
    <n v="37"/>
    <s v="JUĂREZ"/>
    <n v="1"/>
    <s v="JUĂREZ"/>
    <s v="CALLE APAXTLA"/>
    <n v="4244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0"/>
    <n v="0"/>
    <n v="0"/>
    <n v="9"/>
    <n v="13"/>
    <n v="22"/>
    <n v="44"/>
    <n v="35"/>
    <n v="79"/>
    <n v="0"/>
    <n v="0"/>
    <n v="0"/>
    <n v="0"/>
    <n v="0"/>
    <n v="0"/>
    <n v="0"/>
    <n v="0"/>
    <n v="0"/>
    <n v="53"/>
    <n v="48"/>
    <n v="101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5"/>
    <n v="5"/>
  </r>
  <r>
    <s v="08DJN2000M"/>
    <n v="1"/>
    <s v="MATUTINO"/>
    <s v="MARIA BOSCHETTI ALBERTI"/>
    <n v="8"/>
    <s v="CHIHUAHUA"/>
    <n v="8"/>
    <s v="CHIHUAHUA"/>
    <n v="19"/>
    <s v="CHIHUAHUA"/>
    <n v="1"/>
    <s v="CHIHUAHUA"/>
    <s v="CALLE ANTON MAKARENKO "/>
    <n v="0"/>
    <s v="PĂšBLICO"/>
    <x v="3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9"/>
    <n v="16"/>
    <n v="25"/>
    <n v="18"/>
    <n v="12"/>
    <n v="30"/>
    <n v="25"/>
    <n v="23"/>
    <n v="48"/>
    <n v="0"/>
    <n v="0"/>
    <n v="0"/>
    <n v="0"/>
    <n v="0"/>
    <n v="0"/>
    <n v="0"/>
    <n v="0"/>
    <n v="0"/>
    <n v="52"/>
    <n v="51"/>
    <n v="10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1"/>
    <n v="1"/>
    <n v="2"/>
    <n v="0"/>
    <n v="0"/>
    <n v="0"/>
    <n v="0"/>
    <n v="4"/>
    <n v="4"/>
    <n v="4"/>
  </r>
  <r>
    <s v="08DJN2037Z"/>
    <n v="1"/>
    <s v="MATUTINO"/>
    <s v="FRIDA KAHLO"/>
    <n v="8"/>
    <s v="CHIHUAHUA"/>
    <n v="8"/>
    <s v="CHIHUAHUA"/>
    <n v="50"/>
    <s v="NUEVO CASAS GRANDES"/>
    <n v="1"/>
    <s v="NUEVO CASAS GRANDES"/>
    <s v="CALLE IGNACIO M. ALTAMIRANO"/>
    <n v="0"/>
    <s v="PĂšBLICO"/>
    <x v="3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5"/>
    <n v="3"/>
    <n v="8"/>
    <n v="15"/>
    <n v="22"/>
    <n v="37"/>
    <n v="30"/>
    <n v="29"/>
    <n v="59"/>
    <n v="0"/>
    <n v="0"/>
    <n v="0"/>
    <n v="0"/>
    <n v="0"/>
    <n v="0"/>
    <n v="0"/>
    <n v="0"/>
    <n v="0"/>
    <n v="50"/>
    <n v="54"/>
    <n v="104"/>
    <n v="0"/>
    <n v="0"/>
    <n v="2"/>
    <n v="0"/>
    <n v="0"/>
    <n v="0"/>
    <n v="2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6"/>
    <n v="1"/>
    <n v="3"/>
    <n v="0"/>
    <n v="0"/>
    <n v="2"/>
    <n v="0"/>
    <n v="0"/>
    <n v="0"/>
    <n v="2"/>
    <n v="4"/>
    <n v="4"/>
    <n v="4"/>
  </r>
  <r>
    <s v="08PJN0117C"/>
    <n v="1"/>
    <s v="MATUTINO"/>
    <s v="CENTRO EDUCATIVO INTEGRAL MI ESPACIO, PLANTEL 2"/>
    <n v="8"/>
    <s v="CHIHUAHUA"/>
    <n v="8"/>
    <s v="CHIHUAHUA"/>
    <n v="19"/>
    <s v="CHIHUAHUA"/>
    <n v="1"/>
    <s v="CHIHUAHUA"/>
    <s v="CALLE 25"/>
    <n v="2509"/>
    <s v="PRIVADO"/>
    <x v="1"/>
    <n v="2"/>
    <s v="BĂSICA"/>
    <n v="1"/>
    <x v="0"/>
    <n v="1"/>
    <x v="1"/>
    <n v="0"/>
    <s v="NO APLICA"/>
    <n v="0"/>
    <s v="NO APLICA"/>
    <s v="08FZP0131O"/>
    <m/>
    <s v="08ADG0046C"/>
    <n v="0"/>
    <s v="I2019"/>
    <n v="0"/>
    <n v="0"/>
    <n v="0"/>
    <n v="0"/>
    <n v="0"/>
    <n v="0"/>
    <n v="0"/>
    <n v="0"/>
    <n v="0"/>
    <n v="17"/>
    <n v="21"/>
    <n v="38"/>
    <n v="39"/>
    <n v="23"/>
    <n v="62"/>
    <n v="0"/>
    <n v="0"/>
    <n v="0"/>
    <n v="0"/>
    <n v="0"/>
    <n v="0"/>
    <n v="0"/>
    <n v="0"/>
    <n v="0"/>
    <n v="0"/>
    <n v="0"/>
    <n v="0"/>
    <n v="56"/>
    <n v="44"/>
    <n v="100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4"/>
    <n v="0"/>
    <n v="0"/>
    <n v="10"/>
    <n v="0"/>
    <n v="4"/>
    <n v="0"/>
    <n v="0"/>
    <n v="0"/>
    <n v="0"/>
    <n v="0"/>
    <n v="0"/>
    <n v="4"/>
    <n v="4"/>
    <n v="8"/>
    <n v="8"/>
  </r>
  <r>
    <s v="08DPR1031P"/>
    <n v="1"/>
    <s v="MATUTINO"/>
    <s v="DOCE DE OCTUBRE"/>
    <n v="8"/>
    <s v="CHIHUAHUA"/>
    <n v="8"/>
    <s v="CHIHUAHUA"/>
    <n v="20"/>
    <s v="CHĂŤNIPAS"/>
    <n v="83"/>
    <s v="PALMAREJO"/>
    <s v="CALLE PALMEREJO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32"/>
    <n v="23"/>
    <n v="55"/>
    <n v="32"/>
    <n v="23"/>
    <n v="55"/>
    <n v="7"/>
    <n v="7"/>
    <n v="14"/>
    <n v="3"/>
    <n v="5"/>
    <n v="8"/>
    <n v="0"/>
    <n v="0"/>
    <n v="0"/>
    <n v="6"/>
    <n v="5"/>
    <n v="11"/>
    <n v="5"/>
    <n v="4"/>
    <n v="9"/>
    <n v="9"/>
    <n v="5"/>
    <n v="14"/>
    <n v="2"/>
    <n v="1"/>
    <n v="3"/>
    <n v="25"/>
    <n v="20"/>
    <n v="45"/>
    <n v="1"/>
    <n v="0"/>
    <n v="0"/>
    <n v="0"/>
    <n v="0"/>
    <n v="0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1"/>
    <n v="0"/>
    <n v="0"/>
    <n v="0"/>
    <n v="0"/>
    <n v="0"/>
    <n v="2"/>
    <n v="3"/>
    <n v="4"/>
    <n v="4"/>
  </r>
  <r>
    <s v="08DJN0801Q"/>
    <n v="1"/>
    <s v="MATUTINO"/>
    <s v="JOHAN HENRICH PESTALOZZI"/>
    <n v="8"/>
    <s v="CHIHUAHUA"/>
    <n v="8"/>
    <s v="CHIHUAHUA"/>
    <n v="32"/>
    <s v="HIDALGO DEL PARRAL"/>
    <n v="1"/>
    <s v="HIDALGO DEL PARRAL"/>
    <s v="CALLE CAUDILLO DEL SUR"/>
    <n v="28"/>
    <s v="PĂšBLICO"/>
    <x v="3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3"/>
    <n v="8"/>
    <n v="11"/>
    <n v="24"/>
    <n v="23"/>
    <n v="47"/>
    <n v="19"/>
    <n v="26"/>
    <n v="45"/>
    <n v="0"/>
    <n v="0"/>
    <n v="0"/>
    <n v="0"/>
    <n v="0"/>
    <n v="0"/>
    <n v="0"/>
    <n v="0"/>
    <n v="0"/>
    <n v="46"/>
    <n v="57"/>
    <n v="10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</r>
  <r>
    <s v="08EJN0152C"/>
    <n v="1"/>
    <s v="MATUTINO"/>
    <s v="OVIDIO DECROLY 1035"/>
    <n v="8"/>
    <s v="CHIHUAHUA"/>
    <n v="8"/>
    <s v="CHIHUAHUA"/>
    <n v="32"/>
    <s v="HIDALGO DEL PARRAL"/>
    <n v="1"/>
    <s v="HIDALGO DEL PARRAL"/>
    <s v="AVENIDA ORTIZ MENA "/>
    <n v="0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7"/>
    <n v="11"/>
    <n v="18"/>
    <n v="21"/>
    <n v="22"/>
    <n v="43"/>
    <n v="24"/>
    <n v="16"/>
    <n v="40"/>
    <n v="0"/>
    <n v="0"/>
    <n v="0"/>
    <n v="0"/>
    <n v="0"/>
    <n v="0"/>
    <n v="0"/>
    <n v="0"/>
    <n v="0"/>
    <n v="52"/>
    <n v="49"/>
    <n v="10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PPR0020H"/>
    <n v="1"/>
    <s v="MATUTINO"/>
    <s v="JUAN DE LA BARRERA"/>
    <n v="8"/>
    <s v="CHIHUAHUA"/>
    <n v="8"/>
    <s v="CHIHUAHUA"/>
    <n v="37"/>
    <s v="JUĂREZ"/>
    <n v="1"/>
    <s v="JUĂREZ"/>
    <s v="CALLE SALTILLO SUR"/>
    <n v="1186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25"/>
    <n v="26"/>
    <n v="51"/>
    <n v="25"/>
    <n v="26"/>
    <n v="51"/>
    <n v="8"/>
    <n v="7"/>
    <n v="15"/>
    <n v="2"/>
    <n v="5"/>
    <n v="7"/>
    <n v="2"/>
    <n v="3"/>
    <n v="5"/>
    <n v="1"/>
    <n v="3"/>
    <n v="4"/>
    <n v="4"/>
    <n v="7"/>
    <n v="11"/>
    <n v="2"/>
    <n v="2"/>
    <n v="4"/>
    <n v="6"/>
    <n v="4"/>
    <n v="10"/>
    <n v="17"/>
    <n v="24"/>
    <n v="41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1"/>
    <n v="0"/>
    <n v="0"/>
    <n v="0"/>
    <n v="0"/>
    <n v="1"/>
    <n v="9"/>
    <n v="0"/>
    <n v="6"/>
    <n v="1"/>
    <n v="1"/>
    <n v="1"/>
    <n v="1"/>
    <n v="1"/>
    <n v="1"/>
    <n v="0"/>
    <n v="6"/>
    <n v="6"/>
    <n v="6"/>
  </r>
  <r>
    <s v="08PST0009X"/>
    <n v="1"/>
    <s v="MATUTINO"/>
    <s v="EDUCACION Y PATRIA"/>
    <n v="8"/>
    <s v="CHIHUAHUA"/>
    <n v="8"/>
    <s v="CHIHUAHUA"/>
    <n v="9"/>
    <s v="BOCOYNA"/>
    <n v="34"/>
    <s v="CREEL"/>
    <s v="CALLE TARAHUMARA APARTADO POSTAL 15"/>
    <n v="73"/>
    <s v="PRIVADO"/>
    <x v="1"/>
    <n v="2"/>
    <s v="BĂSICA"/>
    <n v="3"/>
    <x v="1"/>
    <n v="4"/>
    <x v="6"/>
    <n v="1"/>
    <s v="SERVICIOS"/>
    <n v="22"/>
    <s v="INDUSTRIAL"/>
    <s v="08FZT0015K"/>
    <s v="08FJT0006B"/>
    <s v="08ADG0003E"/>
    <n v="0"/>
    <s v="I2019"/>
    <n v="25"/>
    <n v="32"/>
    <n v="57"/>
    <n v="18"/>
    <n v="29"/>
    <n v="47"/>
    <n v="7"/>
    <n v="12"/>
    <n v="19"/>
    <n v="8"/>
    <n v="7"/>
    <n v="15"/>
    <n v="8"/>
    <n v="8"/>
    <n v="16"/>
    <n v="3"/>
    <n v="9"/>
    <n v="12"/>
    <n v="0"/>
    <n v="0"/>
    <n v="0"/>
    <n v="0"/>
    <n v="0"/>
    <n v="0"/>
    <n v="0"/>
    <n v="0"/>
    <n v="0"/>
    <n v="19"/>
    <n v="24"/>
    <n v="43"/>
    <n v="1"/>
    <n v="1"/>
    <n v="1"/>
    <n v="0"/>
    <n v="0"/>
    <n v="0"/>
    <n v="0"/>
    <n v="3"/>
    <n v="0"/>
    <n v="1"/>
    <n v="0"/>
    <n v="0"/>
    <n v="0"/>
    <n v="0"/>
    <n v="0"/>
    <n v="0"/>
    <n v="2"/>
    <n v="2"/>
    <n v="0"/>
    <n v="0"/>
    <n v="1"/>
    <n v="0"/>
    <n v="1"/>
    <n v="0"/>
    <n v="0"/>
    <n v="0"/>
    <n v="0"/>
    <n v="0"/>
    <n v="0"/>
    <n v="0"/>
    <n v="7"/>
    <n v="4"/>
    <n v="3"/>
    <n v="0"/>
    <n v="0"/>
    <n v="0"/>
    <n v="0"/>
    <n v="0"/>
    <n v="0"/>
    <n v="0"/>
    <n v="7"/>
    <n v="3"/>
    <n v="3"/>
  </r>
  <r>
    <s v="08DTV0037B"/>
    <n v="1"/>
    <s v="MATUTINO"/>
    <s v="ANA FRANK"/>
    <n v="8"/>
    <s v="CHIHUAHUA"/>
    <n v="8"/>
    <s v="CHIHUAHUA"/>
    <n v="19"/>
    <s v="CHIHUAHUA"/>
    <n v="253"/>
    <s v="EL CHARCO"/>
    <s v="CALLE IGNACIO RODRIGUEZ"/>
    <n v="1206"/>
    <s v="PĂšBLICO"/>
    <x v="3"/>
    <n v="2"/>
    <s v="BĂSICA"/>
    <n v="3"/>
    <x v="1"/>
    <n v="3"/>
    <x v="2"/>
    <n v="0"/>
    <s v="NO APLICA"/>
    <n v="0"/>
    <s v="NO APLICA"/>
    <s v="08FTV0030G"/>
    <m/>
    <s v="08ADG0046C"/>
    <n v="0"/>
    <s v="I2019"/>
    <n v="23"/>
    <n v="23"/>
    <n v="46"/>
    <n v="21"/>
    <n v="22"/>
    <n v="43"/>
    <n v="6"/>
    <n v="10"/>
    <n v="16"/>
    <n v="11"/>
    <n v="9"/>
    <n v="20"/>
    <n v="11"/>
    <n v="9"/>
    <n v="20"/>
    <n v="9"/>
    <n v="6"/>
    <n v="15"/>
    <n v="0"/>
    <n v="0"/>
    <n v="0"/>
    <n v="0"/>
    <n v="0"/>
    <n v="0"/>
    <n v="0"/>
    <n v="0"/>
    <n v="0"/>
    <n v="31"/>
    <n v="24"/>
    <n v="55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5"/>
    <n v="3"/>
  </r>
  <r>
    <s v="08DJN0136M"/>
    <n v="1"/>
    <s v="MATUTINO"/>
    <s v="SOR JUANA INES DE LA CRUZ"/>
    <n v="8"/>
    <s v="CHIHUAHUA"/>
    <n v="8"/>
    <s v="CHIHUAHUA"/>
    <n v="50"/>
    <s v="NUEVO CASAS GRANDES"/>
    <n v="1"/>
    <s v="NUEVO CASAS GRANDES"/>
    <s v="CALLE GALEANA"/>
    <n v="706"/>
    <s v="PĂšBLICO"/>
    <x v="3"/>
    <n v="2"/>
    <s v="BĂSICA"/>
    <n v="1"/>
    <x v="0"/>
    <n v="1"/>
    <x v="1"/>
    <n v="0"/>
    <s v="NO APLICA"/>
    <n v="0"/>
    <s v="NO APLICA"/>
    <s v="08FZP0143T"/>
    <s v="08FJZ0110H"/>
    <s v="08ADG0013L"/>
    <n v="0"/>
    <s v="I2019"/>
    <n v="0"/>
    <n v="0"/>
    <n v="0"/>
    <n v="0"/>
    <n v="0"/>
    <n v="0"/>
    <n v="0"/>
    <n v="0"/>
    <n v="0"/>
    <n v="6"/>
    <n v="9"/>
    <n v="15"/>
    <n v="15"/>
    <n v="19"/>
    <n v="34"/>
    <n v="30"/>
    <n v="26"/>
    <n v="56"/>
    <n v="0"/>
    <n v="0"/>
    <n v="0"/>
    <n v="0"/>
    <n v="0"/>
    <n v="0"/>
    <n v="0"/>
    <n v="0"/>
    <n v="0"/>
    <n v="51"/>
    <n v="54"/>
    <n v="10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4"/>
  </r>
  <r>
    <s v="08EPR0466T"/>
    <n v="1"/>
    <s v="MATUTINO"/>
    <s v="MIGUEL HIDALGO 2451"/>
    <n v="8"/>
    <s v="CHIHUAHUA"/>
    <n v="8"/>
    <s v="CHIHUAHUA"/>
    <n v="17"/>
    <s v="CUAUHTĂ‰MOC"/>
    <n v="171"/>
    <s v="CASA COLORADA DE ABAJO"/>
    <s v="CALLE CASA COLORADA"/>
    <n v="0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0"/>
    <s v="I2019"/>
    <n v="30"/>
    <n v="24"/>
    <n v="54"/>
    <n v="29"/>
    <n v="23"/>
    <n v="52"/>
    <n v="5"/>
    <n v="2"/>
    <n v="7"/>
    <n v="7"/>
    <n v="4"/>
    <n v="11"/>
    <n v="5"/>
    <n v="5"/>
    <n v="10"/>
    <n v="4"/>
    <n v="5"/>
    <n v="9"/>
    <n v="1"/>
    <n v="3"/>
    <n v="4"/>
    <n v="4"/>
    <n v="4"/>
    <n v="8"/>
    <n v="6"/>
    <n v="3"/>
    <n v="9"/>
    <n v="27"/>
    <n v="24"/>
    <n v="5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</r>
  <r>
    <s v="08EJN0175N"/>
    <n v="1"/>
    <s v="MATUTINO"/>
    <s v="JUAN ENRIQUE PESTALOZZI 1067"/>
    <n v="8"/>
    <s v="CHIHUAHUA"/>
    <n v="8"/>
    <s v="CHIHUAHUA"/>
    <n v="59"/>
    <s v="SAN FRANCISCO DEL ORO"/>
    <n v="1"/>
    <s v="SAN FRANCISCO DEL ORO"/>
    <s v="CALLE VICENTE GUERRERO"/>
    <n v="3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6"/>
    <n v="17"/>
    <n v="23"/>
    <n v="15"/>
    <n v="21"/>
    <n v="36"/>
    <n v="22"/>
    <n v="20"/>
    <n v="42"/>
    <n v="0"/>
    <n v="0"/>
    <n v="0"/>
    <n v="0"/>
    <n v="0"/>
    <n v="0"/>
    <n v="0"/>
    <n v="0"/>
    <n v="0"/>
    <n v="43"/>
    <n v="58"/>
    <n v="10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2"/>
    <n v="10"/>
    <n v="0"/>
    <n v="5"/>
    <n v="1"/>
    <n v="2"/>
    <n v="2"/>
    <n v="0"/>
    <n v="0"/>
    <n v="0"/>
    <n v="0"/>
    <n v="5"/>
    <n v="5"/>
    <n v="5"/>
  </r>
  <r>
    <s v="08DPR0975X"/>
    <n v="4"/>
    <s v="DISCONTINUO"/>
    <s v="AMADO NERVO"/>
    <n v="8"/>
    <s v="CHIHUAHUA"/>
    <n v="8"/>
    <s v="CHIHUAHUA"/>
    <n v="7"/>
    <s v="BALLEZA"/>
    <n v="68"/>
    <s v="LOS LLANITOS"/>
    <s v="CALLE LOS LLANITOS"/>
    <n v="0"/>
    <s v="PĂšBLICO"/>
    <x v="3"/>
    <n v="2"/>
    <s v="BĂSICA"/>
    <n v="2"/>
    <x v="2"/>
    <n v="1"/>
    <x v="1"/>
    <n v="0"/>
    <s v="NO APLICA"/>
    <n v="0"/>
    <s v="NO APLICA"/>
    <s v="08FIZ0249C"/>
    <s v="08FJS0130L"/>
    <s v="08ADG0006B"/>
    <n v="0"/>
    <s v="I2019"/>
    <n v="20"/>
    <n v="25"/>
    <n v="45"/>
    <n v="19"/>
    <n v="25"/>
    <n v="44"/>
    <n v="2"/>
    <n v="5"/>
    <n v="7"/>
    <n v="7"/>
    <n v="7"/>
    <n v="14"/>
    <n v="5"/>
    <n v="6"/>
    <n v="11"/>
    <n v="2"/>
    <n v="3"/>
    <n v="5"/>
    <n v="4"/>
    <n v="4"/>
    <n v="8"/>
    <n v="4"/>
    <n v="3"/>
    <n v="7"/>
    <n v="7"/>
    <n v="8"/>
    <n v="15"/>
    <n v="29"/>
    <n v="31"/>
    <n v="60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</r>
  <r>
    <s v="08DPR2324J"/>
    <n v="2"/>
    <s v="VESPERTINO"/>
    <s v="PEDRO MEOQUI"/>
    <n v="8"/>
    <s v="CHIHUAHUA"/>
    <n v="8"/>
    <s v="CHIHUAHUA"/>
    <n v="45"/>
    <s v="MEOQUI"/>
    <n v="1"/>
    <s v="PEDRO MEOQUI"/>
    <s v="CALLE AGUSTIN MELGAR"/>
    <n v="701"/>
    <s v="PĂšBLICO"/>
    <x v="3"/>
    <n v="2"/>
    <s v="BĂSICA"/>
    <n v="2"/>
    <x v="2"/>
    <n v="1"/>
    <x v="1"/>
    <n v="0"/>
    <s v="NO APLICA"/>
    <n v="0"/>
    <s v="NO APLICA"/>
    <s v="08FIZ0221X"/>
    <s v="08FJS0125Z"/>
    <s v="08ADG0057I"/>
    <n v="0"/>
    <s v="I2019"/>
    <n v="26"/>
    <n v="26"/>
    <n v="52"/>
    <n v="26"/>
    <n v="26"/>
    <n v="52"/>
    <n v="6"/>
    <n v="5"/>
    <n v="11"/>
    <n v="3"/>
    <n v="2"/>
    <n v="5"/>
    <n v="2"/>
    <n v="5"/>
    <n v="7"/>
    <n v="2"/>
    <n v="4"/>
    <n v="6"/>
    <n v="6"/>
    <n v="5"/>
    <n v="11"/>
    <n v="5"/>
    <n v="2"/>
    <n v="7"/>
    <n v="8"/>
    <n v="4"/>
    <n v="12"/>
    <n v="26"/>
    <n v="22"/>
    <n v="48"/>
    <n v="0"/>
    <n v="0"/>
    <n v="0"/>
    <n v="0"/>
    <n v="0"/>
    <n v="1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4"/>
    <n v="0"/>
    <n v="3"/>
    <n v="0"/>
    <n v="0"/>
    <n v="0"/>
    <n v="0"/>
    <n v="0"/>
    <n v="1"/>
    <n v="2"/>
    <n v="3"/>
    <n v="12"/>
    <n v="3"/>
  </r>
  <r>
    <s v="08PES0257M"/>
    <n v="1"/>
    <s v="MATUTINO"/>
    <s v="CENTRO EDUCATIVO SAN ANGEL"/>
    <n v="8"/>
    <s v="CHIHUAHUA"/>
    <n v="8"/>
    <s v="CHIHUAHUA"/>
    <n v="19"/>
    <s v="CHIHUAHUA"/>
    <n v="1"/>
    <s v="CHIHUAHUA"/>
    <s v="CALLE DEZA "/>
    <n v="801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19"/>
    <n v="32"/>
    <n v="17"/>
    <n v="49"/>
    <n v="17"/>
    <n v="12"/>
    <n v="29"/>
    <n v="10"/>
    <n v="3"/>
    <n v="13"/>
    <n v="12"/>
    <n v="7"/>
    <n v="19"/>
    <n v="14"/>
    <n v="7"/>
    <n v="21"/>
    <n v="12"/>
    <n v="4"/>
    <n v="16"/>
    <n v="0"/>
    <n v="0"/>
    <n v="0"/>
    <n v="0"/>
    <n v="0"/>
    <n v="0"/>
    <n v="0"/>
    <n v="0"/>
    <n v="0"/>
    <n v="38"/>
    <n v="18"/>
    <n v="56"/>
    <n v="1"/>
    <n v="1"/>
    <n v="1"/>
    <n v="0"/>
    <n v="0"/>
    <n v="0"/>
    <n v="0"/>
    <n v="3"/>
    <n v="1"/>
    <n v="0"/>
    <n v="0"/>
    <n v="0"/>
    <n v="0"/>
    <n v="0"/>
    <n v="0"/>
    <n v="0"/>
    <n v="2"/>
    <n v="6"/>
    <n v="0"/>
    <n v="0"/>
    <n v="0"/>
    <n v="0"/>
    <n v="1"/>
    <n v="0"/>
    <n v="0"/>
    <n v="0"/>
    <n v="0"/>
    <n v="0"/>
    <n v="0"/>
    <n v="0"/>
    <n v="10"/>
    <n v="4"/>
    <n v="6"/>
    <n v="0"/>
    <n v="0"/>
    <n v="0"/>
    <n v="0"/>
    <n v="0"/>
    <n v="0"/>
    <n v="0"/>
    <n v="10"/>
    <n v="5"/>
    <n v="3"/>
  </r>
  <r>
    <s v="08DJN0518T"/>
    <n v="1"/>
    <s v="MATUTINO"/>
    <s v="IGNACIO ZARAGOZA"/>
    <n v="8"/>
    <s v="CHIHUAHUA"/>
    <n v="8"/>
    <s v="CHIHUAHUA"/>
    <n v="37"/>
    <s v="JUĂREZ"/>
    <n v="1"/>
    <s v="JUĂREZ"/>
    <s v="CALLE RAMON RAYON"/>
    <n v="0"/>
    <s v="PĂšBLICO"/>
    <x v="3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0"/>
    <n v="0"/>
    <n v="0"/>
    <n v="14"/>
    <n v="12"/>
    <n v="26"/>
    <n v="42"/>
    <n v="36"/>
    <n v="78"/>
    <n v="0"/>
    <n v="0"/>
    <n v="0"/>
    <n v="0"/>
    <n v="0"/>
    <n v="0"/>
    <n v="0"/>
    <n v="0"/>
    <n v="0"/>
    <n v="56"/>
    <n v="48"/>
    <n v="104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3"/>
    <n v="0"/>
    <n v="0"/>
    <n v="0"/>
    <n v="0"/>
    <n v="4"/>
    <n v="4"/>
    <n v="4"/>
  </r>
  <r>
    <s v="08DJN0073R"/>
    <n v="1"/>
    <s v="MATUTINO"/>
    <s v="TIERRA Y LIBERTAD"/>
    <n v="8"/>
    <s v="CHIHUAHUA"/>
    <n v="8"/>
    <s v="CHIHUAHUA"/>
    <n v="60"/>
    <s v="SANTA BĂRBARA"/>
    <n v="1"/>
    <s v="SANTA BĂRBARA"/>
    <s v="CALLE CRUZADA JUAREZ "/>
    <n v="0"/>
    <s v="PĂšBLICO"/>
    <x v="3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11"/>
    <n v="12"/>
    <n v="23"/>
    <n v="16"/>
    <n v="25"/>
    <n v="41"/>
    <n v="19"/>
    <n v="21"/>
    <n v="40"/>
    <n v="0"/>
    <n v="0"/>
    <n v="0"/>
    <n v="0"/>
    <n v="0"/>
    <n v="0"/>
    <n v="0"/>
    <n v="0"/>
    <n v="0"/>
    <n v="46"/>
    <n v="58"/>
    <n v="104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1"/>
    <n v="1"/>
    <n v="1"/>
    <n v="0"/>
    <n v="0"/>
    <n v="0"/>
    <n v="1"/>
    <n v="4"/>
    <n v="5"/>
    <n v="4"/>
  </r>
  <r>
    <s v="08DJN0548N"/>
    <n v="1"/>
    <s v="MATUTINO"/>
    <s v="FRANCISCO VILLA"/>
    <n v="8"/>
    <s v="CHIHUAHUA"/>
    <n v="8"/>
    <s v="CHIHUAHUA"/>
    <n v="37"/>
    <s v="JUĂREZ"/>
    <n v="1"/>
    <s v="JUĂREZ"/>
    <s v="CALLE SIERRA DE LA CANDELARIA"/>
    <n v="5904"/>
    <s v="PĂšBLICO"/>
    <x v="3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6"/>
    <n v="7"/>
    <n v="13"/>
    <n v="13"/>
    <n v="14"/>
    <n v="27"/>
    <n v="39"/>
    <n v="25"/>
    <n v="64"/>
    <n v="0"/>
    <n v="0"/>
    <n v="0"/>
    <n v="0"/>
    <n v="0"/>
    <n v="0"/>
    <n v="0"/>
    <n v="0"/>
    <n v="0"/>
    <n v="58"/>
    <n v="46"/>
    <n v="10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8"/>
    <n v="0"/>
    <n v="4"/>
    <n v="0"/>
    <n v="0"/>
    <n v="2"/>
    <n v="0"/>
    <n v="0"/>
    <n v="0"/>
    <n v="2"/>
    <n v="4"/>
    <n v="5"/>
    <n v="4"/>
  </r>
  <r>
    <s v="08EJN0161K"/>
    <n v="1"/>
    <s v="MATUTINO"/>
    <s v="EMILIANO ZAPATA 1076"/>
    <n v="8"/>
    <s v="CHIHUAHUA"/>
    <n v="8"/>
    <s v="CHIHUAHUA"/>
    <n v="17"/>
    <s v="CUAUHTĂ‰MOC"/>
    <n v="1"/>
    <s v="CUAUHTĂ‰MOC"/>
    <s v="CALLE 4A"/>
    <n v="0"/>
    <s v="PĂšBLICO"/>
    <x v="2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6"/>
    <n v="9"/>
    <n v="15"/>
    <n v="27"/>
    <n v="19"/>
    <n v="46"/>
    <n v="24"/>
    <n v="17"/>
    <n v="41"/>
    <n v="0"/>
    <n v="0"/>
    <n v="0"/>
    <n v="0"/>
    <n v="0"/>
    <n v="0"/>
    <n v="0"/>
    <n v="0"/>
    <n v="0"/>
    <n v="57"/>
    <n v="45"/>
    <n v="10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PR0814K"/>
    <n v="1"/>
    <s v="MATUTINO"/>
    <s v="IGNACIO LEON RUIZ"/>
    <n v="8"/>
    <s v="CHIHUAHUA"/>
    <n v="8"/>
    <s v="CHIHUAHUA"/>
    <n v="27"/>
    <s v="GUACHOCHI"/>
    <n v="759"/>
    <s v="AGUA AZUL"/>
    <s v="TERRACERIA TRAMO GUACHOCHI PARRAL DERECHO KILOMETRO 17+500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26"/>
    <n v="27"/>
    <n v="53"/>
    <n v="25"/>
    <n v="26"/>
    <n v="51"/>
    <n v="4"/>
    <n v="5"/>
    <n v="9"/>
    <n v="4"/>
    <n v="2"/>
    <n v="6"/>
    <n v="3"/>
    <n v="2"/>
    <n v="5"/>
    <n v="8"/>
    <n v="8"/>
    <n v="16"/>
    <n v="4"/>
    <n v="2"/>
    <n v="6"/>
    <n v="7"/>
    <n v="4"/>
    <n v="11"/>
    <n v="2"/>
    <n v="4"/>
    <n v="6"/>
    <n v="28"/>
    <n v="22"/>
    <n v="50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</r>
  <r>
    <s v="08DPR0857I"/>
    <n v="2"/>
    <s v="VESPERTINO"/>
    <s v="AURORA REYES"/>
    <n v="8"/>
    <s v="CHIHUAHUA"/>
    <n v="8"/>
    <s v="CHIHUAHUA"/>
    <n v="19"/>
    <s v="CHIHUAHUA"/>
    <n v="1"/>
    <s v="CHIHUAHUA"/>
    <s v="CALLE SOL DE ARCTURUS"/>
    <n v="0"/>
    <s v="PĂšBLICO"/>
    <x v="3"/>
    <n v="2"/>
    <s v="BĂSICA"/>
    <n v="2"/>
    <x v="2"/>
    <n v="1"/>
    <x v="1"/>
    <n v="0"/>
    <s v="NO APLICA"/>
    <n v="0"/>
    <s v="NO APLICA"/>
    <s v="08FIZ0023X"/>
    <s v="08FJS0102P"/>
    <s v="08ADG0046C"/>
    <n v="10"/>
    <s v="I2019"/>
    <n v="0"/>
    <n v="0"/>
    <n v="0"/>
    <n v="0"/>
    <n v="0"/>
    <n v="0"/>
    <n v="0"/>
    <n v="0"/>
    <n v="0"/>
    <n v="14"/>
    <n v="16"/>
    <n v="30"/>
    <n v="14"/>
    <n v="7"/>
    <n v="21"/>
    <n v="10"/>
    <n v="11"/>
    <n v="21"/>
    <n v="6"/>
    <n v="5"/>
    <n v="11"/>
    <n v="6"/>
    <n v="4"/>
    <n v="10"/>
    <n v="5"/>
    <n v="4"/>
    <n v="9"/>
    <n v="55"/>
    <n v="47"/>
    <n v="10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5"/>
    <n v="5"/>
  </r>
  <r>
    <s v="08DTV0114Q"/>
    <n v="1"/>
    <s v="MATUTINO"/>
    <s v="TELESECUNDARIA FEDERALIZADA"/>
    <n v="8"/>
    <s v="CHIHUAHUA"/>
    <n v="8"/>
    <s v="CHIHUAHUA"/>
    <n v="9"/>
    <s v="BOCOYNA"/>
    <n v="77"/>
    <s v="SAN JOSĂ‰ DE GUACAYVO"/>
    <s v="CALLE SAN JOSE DE GUACAYVO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22"/>
    <n v="15"/>
    <n v="37"/>
    <n v="22"/>
    <n v="15"/>
    <n v="37"/>
    <n v="6"/>
    <n v="1"/>
    <n v="7"/>
    <n v="20"/>
    <n v="18"/>
    <n v="38"/>
    <n v="8"/>
    <n v="10"/>
    <n v="18"/>
    <n v="9"/>
    <n v="4"/>
    <n v="13"/>
    <n v="0"/>
    <n v="0"/>
    <n v="0"/>
    <n v="0"/>
    <n v="0"/>
    <n v="0"/>
    <n v="0"/>
    <n v="0"/>
    <n v="0"/>
    <n v="37"/>
    <n v="32"/>
    <n v="69"/>
    <n v="1"/>
    <n v="1"/>
    <n v="1"/>
    <n v="0"/>
    <n v="0"/>
    <n v="0"/>
    <n v="0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0"/>
    <n v="3"/>
    <n v="2"/>
    <n v="2"/>
  </r>
  <r>
    <s v="08DJN2039Y"/>
    <n v="2"/>
    <s v="VESPERTINO"/>
    <s v="MATAZIQUE"/>
    <n v="8"/>
    <s v="CHIHUAHUA"/>
    <n v="8"/>
    <s v="CHIHUAHUA"/>
    <n v="37"/>
    <s v="JUĂREZ"/>
    <n v="1"/>
    <s v="JUĂREZ"/>
    <s v="CALLE JOSE FERNANDEZ MEJIA"/>
    <n v="0"/>
    <s v="PĂšBLICO"/>
    <x v="3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1"/>
    <n v="1"/>
    <n v="2"/>
    <n v="15"/>
    <n v="14"/>
    <n v="29"/>
    <n v="40"/>
    <n v="34"/>
    <n v="74"/>
    <n v="0"/>
    <n v="0"/>
    <n v="0"/>
    <n v="0"/>
    <n v="0"/>
    <n v="0"/>
    <n v="0"/>
    <n v="0"/>
    <n v="0"/>
    <n v="56"/>
    <n v="49"/>
    <n v="105"/>
    <n v="0"/>
    <n v="0"/>
    <n v="2"/>
    <n v="0"/>
    <n v="0"/>
    <n v="0"/>
    <n v="2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0"/>
    <n v="2"/>
    <n v="0"/>
    <n v="0"/>
    <n v="0"/>
    <n v="2"/>
    <n v="4"/>
    <n v="4"/>
    <n v="4"/>
  </r>
  <r>
    <s v="08EJN0133O"/>
    <n v="1"/>
    <s v="MATUTINO"/>
    <s v="ROSAURA ZAPATA 1054"/>
    <n v="8"/>
    <s v="CHIHUAHUA"/>
    <n v="8"/>
    <s v="CHIHUAHUA"/>
    <n v="19"/>
    <s v="CHIHUAHUA"/>
    <n v="1"/>
    <s v="CHIHUAHUA"/>
    <s v="CALLE 46"/>
    <n v="4610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9"/>
    <n v="11"/>
    <n v="20"/>
    <n v="15"/>
    <n v="19"/>
    <n v="34"/>
    <n v="17"/>
    <n v="31"/>
    <n v="48"/>
    <n v="0"/>
    <n v="0"/>
    <n v="0"/>
    <n v="0"/>
    <n v="0"/>
    <n v="0"/>
    <n v="0"/>
    <n v="0"/>
    <n v="0"/>
    <n v="41"/>
    <n v="61"/>
    <n v="10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1"/>
    <n v="10"/>
    <n v="0"/>
    <n v="5"/>
    <n v="1"/>
    <n v="2"/>
    <n v="2"/>
    <n v="0"/>
    <n v="0"/>
    <n v="0"/>
    <n v="0"/>
    <n v="5"/>
    <n v="5"/>
    <n v="5"/>
  </r>
  <r>
    <s v="08DJN0016Z"/>
    <n v="1"/>
    <s v="MATUTINO"/>
    <s v="ADOLFO LOPEZ MATEOS"/>
    <n v="8"/>
    <s v="CHIHUAHUA"/>
    <n v="8"/>
    <s v="CHIHUAHUA"/>
    <n v="31"/>
    <s v="GUERRERO"/>
    <n v="3"/>
    <s v="LA JUNTA"/>
    <s v="CALLE FELIPE ANGELES "/>
    <n v="0"/>
    <s v="PĂšBLICO"/>
    <x v="3"/>
    <n v="2"/>
    <s v="BĂSICA"/>
    <n v="1"/>
    <x v="0"/>
    <n v="1"/>
    <x v="1"/>
    <n v="0"/>
    <s v="NO APLICA"/>
    <n v="0"/>
    <s v="NO APLICA"/>
    <s v="08FZP0111A"/>
    <s v="08FJZ0111G"/>
    <s v="08ADG0010O"/>
    <n v="0"/>
    <s v="I2019"/>
    <n v="0"/>
    <n v="0"/>
    <n v="0"/>
    <n v="0"/>
    <n v="0"/>
    <n v="0"/>
    <n v="0"/>
    <n v="0"/>
    <n v="0"/>
    <n v="6"/>
    <n v="9"/>
    <n v="15"/>
    <n v="22"/>
    <n v="19"/>
    <n v="41"/>
    <n v="24"/>
    <n v="25"/>
    <n v="49"/>
    <n v="0"/>
    <n v="0"/>
    <n v="0"/>
    <n v="0"/>
    <n v="0"/>
    <n v="0"/>
    <n v="0"/>
    <n v="0"/>
    <n v="0"/>
    <n v="52"/>
    <n v="53"/>
    <n v="10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DJN0154B"/>
    <n v="1"/>
    <s v="MATUTINO"/>
    <s v="NIĂ‘OS HEROES"/>
    <n v="8"/>
    <s v="CHIHUAHUA"/>
    <n v="8"/>
    <s v="CHIHUAHUA"/>
    <n v="37"/>
    <s v="JUĂREZ"/>
    <n v="1"/>
    <s v="JUĂREZ"/>
    <s v="CALLE DONATO GUERRA"/>
    <n v="0"/>
    <s v="PĂšBLICO"/>
    <x v="3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0"/>
    <n v="0"/>
    <n v="0"/>
    <n v="10"/>
    <n v="17"/>
    <n v="27"/>
    <n v="30"/>
    <n v="48"/>
    <n v="78"/>
    <n v="0"/>
    <n v="0"/>
    <n v="0"/>
    <n v="0"/>
    <n v="0"/>
    <n v="0"/>
    <n v="0"/>
    <n v="0"/>
    <n v="0"/>
    <n v="40"/>
    <n v="65"/>
    <n v="105"/>
    <n v="0"/>
    <n v="1"/>
    <n v="3"/>
    <n v="0"/>
    <n v="0"/>
    <n v="0"/>
    <n v="0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1"/>
    <n v="3"/>
    <n v="0"/>
    <n v="0"/>
    <n v="0"/>
    <n v="0"/>
    <n v="4"/>
    <n v="6"/>
    <n v="4"/>
  </r>
  <r>
    <s v="08DJN2213O"/>
    <n v="1"/>
    <s v="MATUTINO"/>
    <s v="TEOTIHUACAN"/>
    <n v="8"/>
    <s v="CHIHUAHUA"/>
    <n v="8"/>
    <s v="CHIHUAHUA"/>
    <n v="37"/>
    <s v="JUĂREZ"/>
    <n v="1"/>
    <s v="JUĂREZ"/>
    <s v="CALLE PUERTA DEL SOL"/>
    <n v="0"/>
    <s v="PĂšBLICO"/>
    <x v="3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3"/>
    <n v="5"/>
    <n v="8"/>
    <n v="20"/>
    <n v="9"/>
    <n v="29"/>
    <n v="33"/>
    <n v="36"/>
    <n v="69"/>
    <n v="0"/>
    <n v="0"/>
    <n v="0"/>
    <n v="0"/>
    <n v="0"/>
    <n v="0"/>
    <n v="0"/>
    <n v="0"/>
    <n v="0"/>
    <n v="56"/>
    <n v="50"/>
    <n v="106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</r>
  <r>
    <s v="08DPR0956I"/>
    <n v="1"/>
    <s v="MATUTINO"/>
    <s v="JOSEFA ORTIZ DE DOMINGUEZ"/>
    <n v="8"/>
    <s v="CHIHUAHUA"/>
    <n v="8"/>
    <s v="CHIHUAHUA"/>
    <n v="54"/>
    <s v="RIVA PALACIO"/>
    <n v="75"/>
    <s v="SAINAPUCHI (LA GARITA)"/>
    <s v="CALLE SAINAPUCHI (LA GARITA)"/>
    <n v="0"/>
    <s v="PĂšBLICO"/>
    <x v="3"/>
    <n v="2"/>
    <s v="BĂSICA"/>
    <n v="2"/>
    <x v="2"/>
    <n v="1"/>
    <x v="1"/>
    <n v="0"/>
    <s v="NO APLICA"/>
    <n v="0"/>
    <s v="NO APLICA"/>
    <s v="08FIZ0204G"/>
    <s v="08FJS0121D"/>
    <s v="08ADG0010O"/>
    <n v="0"/>
    <s v="I2019"/>
    <n v="26"/>
    <n v="24"/>
    <n v="50"/>
    <n v="26"/>
    <n v="24"/>
    <n v="50"/>
    <n v="7"/>
    <n v="6"/>
    <n v="13"/>
    <n v="9"/>
    <n v="5"/>
    <n v="14"/>
    <n v="6"/>
    <n v="4"/>
    <n v="10"/>
    <n v="3"/>
    <n v="3"/>
    <n v="6"/>
    <n v="3"/>
    <n v="4"/>
    <n v="7"/>
    <n v="6"/>
    <n v="2"/>
    <n v="8"/>
    <n v="2"/>
    <n v="6"/>
    <n v="8"/>
    <n v="29"/>
    <n v="24"/>
    <n v="5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R2270W"/>
    <n v="1"/>
    <s v="MATUTINO"/>
    <s v="TARAHUMARA"/>
    <n v="8"/>
    <s v="CHIHUAHUA"/>
    <n v="8"/>
    <s v="CHIHUAHUA"/>
    <n v="29"/>
    <s v="GUADALUPE Y CALVO"/>
    <n v="235"/>
    <s v="EL TALAYOTITO"/>
    <s v="CALLE TALAYOTITOS"/>
    <n v="0"/>
    <s v="PĂšBLICO"/>
    <x v="3"/>
    <n v="2"/>
    <s v="BĂSICA"/>
    <n v="2"/>
    <x v="2"/>
    <n v="1"/>
    <x v="1"/>
    <n v="0"/>
    <s v="NO APLICA"/>
    <n v="0"/>
    <s v="NO APLICA"/>
    <s v="08FIZ0260Z"/>
    <s v="08FJS0131K"/>
    <s v="08ADG0007A"/>
    <n v="0"/>
    <s v="I2019"/>
    <n v="24"/>
    <n v="21"/>
    <n v="45"/>
    <n v="23"/>
    <n v="21"/>
    <n v="44"/>
    <n v="7"/>
    <n v="1"/>
    <n v="8"/>
    <n v="13"/>
    <n v="10"/>
    <n v="23"/>
    <n v="3"/>
    <n v="4"/>
    <n v="7"/>
    <n v="0"/>
    <n v="4"/>
    <n v="4"/>
    <n v="5"/>
    <n v="4"/>
    <n v="9"/>
    <n v="5"/>
    <n v="4"/>
    <n v="9"/>
    <n v="5"/>
    <n v="4"/>
    <n v="9"/>
    <n v="31"/>
    <n v="30"/>
    <n v="6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PPR0761A"/>
    <n v="1"/>
    <s v="MATUTINO"/>
    <s v="COLEGIO PAQUIME"/>
    <n v="8"/>
    <s v="CHIHUAHUA"/>
    <n v="8"/>
    <s v="CHIHUAHUA"/>
    <n v="50"/>
    <s v="NUEVO CASAS GRANDES"/>
    <n v="1"/>
    <s v="NUEVO CASAS GRANDES"/>
    <s v="PROLONGACIĂ“N HILARIO CHAVEZ JOYA ANTES 2 DE ABRIL"/>
    <n v="3612"/>
    <s v="PRIVADO"/>
    <x v="1"/>
    <n v="2"/>
    <s v="BĂSICA"/>
    <n v="2"/>
    <x v="2"/>
    <n v="1"/>
    <x v="1"/>
    <n v="0"/>
    <s v="NO APLICA"/>
    <n v="0"/>
    <s v="NO APLICA"/>
    <s v="08FIZ0054Q"/>
    <m/>
    <s v="08ADG0011N"/>
    <n v="0"/>
    <s v="I2019"/>
    <n v="25"/>
    <n v="39"/>
    <n v="64"/>
    <n v="25"/>
    <n v="39"/>
    <n v="64"/>
    <n v="2"/>
    <n v="4"/>
    <n v="6"/>
    <n v="1"/>
    <n v="3"/>
    <n v="4"/>
    <n v="4"/>
    <n v="6"/>
    <n v="10"/>
    <n v="0"/>
    <n v="4"/>
    <n v="4"/>
    <n v="2"/>
    <n v="6"/>
    <n v="8"/>
    <n v="2"/>
    <n v="4"/>
    <n v="6"/>
    <n v="2"/>
    <n v="6"/>
    <n v="8"/>
    <n v="11"/>
    <n v="29"/>
    <n v="40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5"/>
    <n v="1"/>
    <n v="2"/>
    <n v="0"/>
    <n v="0"/>
    <n v="0"/>
    <n v="0"/>
    <n v="0"/>
    <n v="0"/>
    <n v="3"/>
    <n v="3"/>
    <n v="6"/>
    <n v="6"/>
  </r>
  <r>
    <s v="08ETV0093T"/>
    <n v="1"/>
    <s v="MATUTINO"/>
    <s v="TELESECUNDARIA 6093"/>
    <n v="8"/>
    <s v="CHIHUAHUA"/>
    <n v="8"/>
    <s v="CHIHUAHUA"/>
    <n v="35"/>
    <s v="JANOS"/>
    <n v="72"/>
    <s v="MONTE VERDE (ALTAMIRA)"/>
    <s v="CALLE IGNACIO MEJIA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22"/>
    <n v="27"/>
    <n v="49"/>
    <n v="20"/>
    <n v="25"/>
    <n v="45"/>
    <n v="2"/>
    <n v="4"/>
    <n v="6"/>
    <n v="14"/>
    <n v="9"/>
    <n v="23"/>
    <n v="8"/>
    <n v="10"/>
    <n v="18"/>
    <n v="9"/>
    <n v="10"/>
    <n v="19"/>
    <n v="0"/>
    <n v="0"/>
    <n v="0"/>
    <n v="0"/>
    <n v="0"/>
    <n v="0"/>
    <n v="0"/>
    <n v="0"/>
    <n v="0"/>
    <n v="31"/>
    <n v="29"/>
    <n v="6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</r>
  <r>
    <s v="08DJN0586Q"/>
    <n v="1"/>
    <s v="MATUTINO"/>
    <s v="CHAC MOOL"/>
    <n v="8"/>
    <s v="CHIHUAHUA"/>
    <n v="8"/>
    <s v="CHIHUAHUA"/>
    <n v="19"/>
    <s v="CHIHUAHUA"/>
    <n v="1"/>
    <s v="CHIHUAHUA"/>
    <s v="CALLE MACEHUALES"/>
    <n v="0"/>
    <s v="PĂšBLICO"/>
    <x v="3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8"/>
    <n v="10"/>
    <n v="18"/>
    <n v="13"/>
    <n v="19"/>
    <n v="32"/>
    <n v="28"/>
    <n v="29"/>
    <n v="57"/>
    <n v="0"/>
    <n v="0"/>
    <n v="0"/>
    <n v="0"/>
    <n v="0"/>
    <n v="0"/>
    <n v="0"/>
    <n v="0"/>
    <n v="0"/>
    <n v="49"/>
    <n v="58"/>
    <n v="10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7"/>
    <n v="0"/>
    <n v="3"/>
    <n v="0"/>
    <n v="0"/>
    <n v="2"/>
    <n v="0"/>
    <n v="0"/>
    <n v="0"/>
    <n v="1"/>
    <n v="3"/>
    <n v="4"/>
    <n v="4"/>
  </r>
  <r>
    <s v="08PJN0695B"/>
    <n v="1"/>
    <s v="MATUTINO"/>
    <s v="AMERICAN SCHOOL CHIHUAHUA"/>
    <n v="8"/>
    <s v="CHIHUAHUA"/>
    <n v="8"/>
    <s v="CHIHUAHUA"/>
    <n v="19"/>
    <s v="CHIHUAHUA"/>
    <n v="1"/>
    <s v="CHIHUAHUA"/>
    <s v="AVENIDA TEĂ“FILO BORUNDA ORTIZ"/>
    <n v="12404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25"/>
    <n v="13"/>
    <n v="38"/>
    <n v="17"/>
    <n v="19"/>
    <n v="36"/>
    <n v="13"/>
    <n v="15"/>
    <n v="28"/>
    <n v="0"/>
    <n v="0"/>
    <n v="0"/>
    <n v="0"/>
    <n v="0"/>
    <n v="0"/>
    <n v="0"/>
    <n v="0"/>
    <n v="0"/>
    <n v="55"/>
    <n v="47"/>
    <n v="102"/>
    <n v="1"/>
    <n v="0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3"/>
    <n v="0"/>
    <n v="0"/>
    <n v="10"/>
    <n v="0"/>
    <n v="4"/>
    <n v="1"/>
    <n v="0"/>
    <n v="0"/>
    <n v="0"/>
    <n v="0"/>
    <n v="0"/>
    <n v="3"/>
    <n v="4"/>
    <n v="10"/>
    <n v="7"/>
  </r>
  <r>
    <s v="08DJN2083L"/>
    <n v="1"/>
    <s v="MATUTINO"/>
    <s v="RUFINO TAMAYO"/>
    <n v="8"/>
    <s v="CHIHUAHUA"/>
    <n v="8"/>
    <s v="CHIHUAHUA"/>
    <n v="19"/>
    <s v="CHIHUAHUA"/>
    <n v="1"/>
    <s v="CHIHUAHUA"/>
    <s v="CALLE MONTE PICO"/>
    <n v="0"/>
    <s v="PĂšBLICO"/>
    <x v="3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12"/>
    <n v="14"/>
    <n v="26"/>
    <n v="26"/>
    <n v="18"/>
    <n v="44"/>
    <n v="15"/>
    <n v="21"/>
    <n v="36"/>
    <n v="0"/>
    <n v="0"/>
    <n v="0"/>
    <n v="0"/>
    <n v="0"/>
    <n v="0"/>
    <n v="0"/>
    <n v="0"/>
    <n v="0"/>
    <n v="53"/>
    <n v="53"/>
    <n v="106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7"/>
    <n v="0"/>
    <n v="4"/>
    <n v="1"/>
    <n v="1"/>
    <n v="1"/>
    <n v="0"/>
    <n v="0"/>
    <n v="0"/>
    <n v="1"/>
    <n v="4"/>
    <n v="4"/>
    <n v="4"/>
  </r>
  <r>
    <s v="08DPR1160J"/>
    <n v="1"/>
    <s v="MATUTINO"/>
    <s v="CRISTOBAL COLON"/>
    <n v="8"/>
    <s v="CHIHUAHUA"/>
    <n v="8"/>
    <s v="CHIHUAHUA"/>
    <n v="28"/>
    <s v="GUADALUPE"/>
    <n v="30"/>
    <s v="RINCONADA DEL MIMBRE"/>
    <s v="CALLE RINCONADA DEL MIMBRE"/>
    <n v="0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28"/>
    <n v="27"/>
    <n v="55"/>
    <n v="28"/>
    <n v="27"/>
    <n v="55"/>
    <n v="4"/>
    <n v="6"/>
    <n v="10"/>
    <n v="1"/>
    <n v="2"/>
    <n v="3"/>
    <n v="3"/>
    <n v="6"/>
    <n v="9"/>
    <n v="5"/>
    <n v="6"/>
    <n v="11"/>
    <n v="6"/>
    <n v="1"/>
    <n v="7"/>
    <n v="5"/>
    <n v="6"/>
    <n v="11"/>
    <n v="6"/>
    <n v="3"/>
    <n v="9"/>
    <n v="26"/>
    <n v="24"/>
    <n v="5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EPR0465U"/>
    <n v="1"/>
    <s v="MATUTINO"/>
    <s v="AGUSTIN MELGAR 2335"/>
    <n v="8"/>
    <s v="CHIHUAHUA"/>
    <n v="8"/>
    <s v="CHIHUAHUA"/>
    <n v="17"/>
    <s v="CUAUHTĂ‰MOC"/>
    <n v="98"/>
    <s v="MORELOS"/>
    <s v="CALLE MORELOS"/>
    <n v="0"/>
    <s v="PĂšBLICO"/>
    <x v="2"/>
    <n v="2"/>
    <s v="BĂSICA"/>
    <n v="2"/>
    <x v="2"/>
    <n v="1"/>
    <x v="1"/>
    <n v="0"/>
    <s v="NO APLICA"/>
    <n v="0"/>
    <s v="NO APLICA"/>
    <s v="08FIZ0009D"/>
    <s v="08FJS0005N"/>
    <m/>
    <n v="0"/>
    <s v="I2019"/>
    <n v="30"/>
    <n v="26"/>
    <n v="56"/>
    <n v="30"/>
    <n v="26"/>
    <n v="56"/>
    <n v="5"/>
    <n v="7"/>
    <n v="12"/>
    <n v="4"/>
    <n v="1"/>
    <n v="5"/>
    <n v="8"/>
    <n v="4"/>
    <n v="12"/>
    <n v="4"/>
    <n v="4"/>
    <n v="8"/>
    <n v="5"/>
    <n v="2"/>
    <n v="7"/>
    <n v="2"/>
    <n v="4"/>
    <n v="6"/>
    <n v="6"/>
    <n v="4"/>
    <n v="10"/>
    <n v="29"/>
    <n v="19"/>
    <n v="48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EJN0306P"/>
    <n v="1"/>
    <s v="MATUTINO"/>
    <s v="AGUSTIN MELGAR 1278"/>
    <n v="8"/>
    <s v="CHIHUAHUA"/>
    <n v="8"/>
    <s v="CHIHUAHUA"/>
    <n v="21"/>
    <s v="DELICIAS"/>
    <n v="1"/>
    <s v="DELICIAS"/>
    <s v="AVENIDA JORGE DE LA VEGA DOMINGUEZ"/>
    <n v="0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0"/>
    <n v="0"/>
    <n v="0"/>
    <n v="23"/>
    <n v="18"/>
    <n v="41"/>
    <n v="38"/>
    <n v="25"/>
    <n v="63"/>
    <n v="0"/>
    <n v="0"/>
    <n v="0"/>
    <n v="0"/>
    <n v="0"/>
    <n v="0"/>
    <n v="0"/>
    <n v="0"/>
    <n v="0"/>
    <n v="61"/>
    <n v="43"/>
    <n v="104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2"/>
    <n v="3"/>
    <n v="0"/>
    <n v="0"/>
    <n v="0"/>
    <n v="0"/>
    <n v="5"/>
    <n v="7"/>
    <n v="5"/>
  </r>
  <r>
    <s v="08PES0272E"/>
    <n v="1"/>
    <s v="MATUTINO"/>
    <s v="COLEGIO BILINGUE RUDYARD KIPLING"/>
    <n v="8"/>
    <s v="CHIHUAHUA"/>
    <n v="8"/>
    <s v="CHIHUAHUA"/>
    <n v="19"/>
    <s v="CHIHUAHUA"/>
    <n v="1"/>
    <s v="CHIHUAHUA"/>
    <s v="CALLE LUIS DE ANGOSTURAS"/>
    <n v="606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19"/>
    <n v="28"/>
    <n v="23"/>
    <n v="51"/>
    <n v="28"/>
    <n v="23"/>
    <n v="51"/>
    <n v="7"/>
    <n v="10"/>
    <n v="17"/>
    <n v="9"/>
    <n v="5"/>
    <n v="14"/>
    <n v="14"/>
    <n v="8"/>
    <n v="22"/>
    <n v="6"/>
    <n v="2"/>
    <n v="8"/>
    <n v="0"/>
    <n v="0"/>
    <n v="0"/>
    <n v="0"/>
    <n v="0"/>
    <n v="0"/>
    <n v="0"/>
    <n v="0"/>
    <n v="0"/>
    <n v="29"/>
    <n v="15"/>
    <n v="44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2"/>
    <n v="1"/>
    <n v="0"/>
    <n v="0"/>
    <n v="1"/>
    <n v="0"/>
    <n v="0"/>
    <n v="1"/>
    <n v="1"/>
    <n v="12"/>
    <n v="3"/>
    <n v="6"/>
    <n v="0"/>
    <n v="0"/>
    <n v="0"/>
    <n v="0"/>
    <n v="0"/>
    <n v="0"/>
    <n v="0"/>
    <n v="9"/>
    <n v="3"/>
    <n v="3"/>
  </r>
  <r>
    <s v="08PES0313O"/>
    <n v="1"/>
    <s v="MATUTINO"/>
    <s v="SECUNDARIA ESPACIO MONTESSORI"/>
    <n v="8"/>
    <s v="CHIHUAHUA"/>
    <n v="8"/>
    <s v="CHIHUAHUA"/>
    <n v="21"/>
    <s v="DELICIAS"/>
    <n v="1"/>
    <s v="DELICIAS"/>
    <s v="AVENIDA 20 DE NOVIEMBRE"/>
    <n v="1722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19"/>
    <n v="23"/>
    <n v="24"/>
    <n v="47"/>
    <n v="23"/>
    <n v="24"/>
    <n v="47"/>
    <n v="9"/>
    <n v="12"/>
    <n v="21"/>
    <n v="4"/>
    <n v="15"/>
    <n v="19"/>
    <n v="10"/>
    <n v="4"/>
    <n v="14"/>
    <n v="4"/>
    <n v="7"/>
    <n v="11"/>
    <n v="0"/>
    <n v="0"/>
    <n v="0"/>
    <n v="0"/>
    <n v="0"/>
    <n v="0"/>
    <n v="0"/>
    <n v="0"/>
    <n v="0"/>
    <n v="18"/>
    <n v="26"/>
    <n v="44"/>
    <n v="1"/>
    <n v="1"/>
    <n v="1"/>
    <n v="0"/>
    <n v="0"/>
    <n v="0"/>
    <n v="0"/>
    <n v="3"/>
    <n v="0"/>
    <n v="0"/>
    <n v="0"/>
    <n v="1"/>
    <n v="0"/>
    <n v="0"/>
    <n v="0"/>
    <n v="0"/>
    <n v="1"/>
    <n v="6"/>
    <n v="0"/>
    <n v="0"/>
    <n v="1"/>
    <n v="0"/>
    <n v="1"/>
    <n v="0"/>
    <n v="1"/>
    <n v="0"/>
    <n v="0"/>
    <n v="1"/>
    <n v="0"/>
    <n v="1"/>
    <n v="13"/>
    <n v="4"/>
    <n v="7"/>
    <n v="0"/>
    <n v="0"/>
    <n v="0"/>
    <n v="0"/>
    <n v="0"/>
    <n v="0"/>
    <n v="0"/>
    <n v="11"/>
    <n v="5"/>
    <n v="3"/>
  </r>
  <r>
    <s v="08ETV0178Z"/>
    <n v="1"/>
    <s v="MATUTINO"/>
    <s v="TELESECUNDARIA 6179"/>
    <n v="8"/>
    <s v="CHIHUAHUA"/>
    <n v="8"/>
    <s v="CHIHUAHUA"/>
    <n v="13"/>
    <s v="CASAS GRANDES"/>
    <n v="311"/>
    <s v="SECCIĂ“N ENRĂŤQUEZ"/>
    <s v="CALLE SECCION ENRIQUEZ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27"/>
    <n v="21"/>
    <n v="48"/>
    <n v="22"/>
    <n v="21"/>
    <n v="43"/>
    <n v="6"/>
    <n v="6"/>
    <n v="12"/>
    <n v="9"/>
    <n v="15"/>
    <n v="24"/>
    <n v="12"/>
    <n v="9"/>
    <n v="21"/>
    <n v="9"/>
    <n v="5"/>
    <n v="14"/>
    <n v="0"/>
    <n v="0"/>
    <n v="0"/>
    <n v="0"/>
    <n v="0"/>
    <n v="0"/>
    <n v="0"/>
    <n v="0"/>
    <n v="0"/>
    <n v="30"/>
    <n v="29"/>
    <n v="59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4"/>
    <n v="2"/>
    <n v="1"/>
    <n v="0"/>
    <n v="0"/>
    <n v="0"/>
    <n v="0"/>
    <n v="0"/>
    <n v="0"/>
    <n v="0"/>
    <n v="3"/>
    <n v="3"/>
    <n v="3"/>
  </r>
  <r>
    <s v="08DJN0260L"/>
    <n v="1"/>
    <s v="MATUTINO"/>
    <s v="JUAN DE LA BARRERA"/>
    <n v="8"/>
    <s v="CHIHUAHUA"/>
    <n v="8"/>
    <s v="CHIHUAHUA"/>
    <n v="19"/>
    <s v="CHIHUAHUA"/>
    <n v="1"/>
    <s v="CHIHUAHUA"/>
    <s v="CALLE 39A"/>
    <n v="0"/>
    <s v="PĂšBLICO"/>
    <x v="3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0"/>
    <n v="12"/>
    <n v="22"/>
    <n v="23"/>
    <n v="23"/>
    <n v="46"/>
    <n v="20"/>
    <n v="18"/>
    <n v="38"/>
    <n v="0"/>
    <n v="0"/>
    <n v="0"/>
    <n v="0"/>
    <n v="0"/>
    <n v="0"/>
    <n v="0"/>
    <n v="0"/>
    <n v="0"/>
    <n v="53"/>
    <n v="53"/>
    <n v="106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5"/>
    <n v="4"/>
  </r>
  <r>
    <s v="08EJN0014A"/>
    <n v="1"/>
    <s v="MATUTINO"/>
    <s v="AMANECER 1128"/>
    <n v="8"/>
    <s v="CHIHUAHUA"/>
    <n v="8"/>
    <s v="CHIHUAHUA"/>
    <n v="37"/>
    <s v="JUĂREZ"/>
    <n v="1"/>
    <s v="JUĂREZ"/>
    <s v="CALLE TORCAZA"/>
    <n v="3255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0"/>
    <n v="0"/>
    <n v="12"/>
    <n v="12"/>
    <n v="24"/>
    <n v="42"/>
    <n v="41"/>
    <n v="83"/>
    <n v="0"/>
    <n v="0"/>
    <n v="0"/>
    <n v="0"/>
    <n v="0"/>
    <n v="0"/>
    <n v="0"/>
    <n v="0"/>
    <n v="0"/>
    <n v="54"/>
    <n v="53"/>
    <n v="107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4"/>
    <n v="4"/>
  </r>
  <r>
    <s v="08EJN0287R"/>
    <n v="1"/>
    <s v="MATUTINO"/>
    <s v="REVOLUCION MEXICANA 1261"/>
    <n v="8"/>
    <s v="CHIHUAHUA"/>
    <n v="8"/>
    <s v="CHIHUAHUA"/>
    <n v="9"/>
    <s v="BOCOYNA"/>
    <n v="34"/>
    <s v="CREEL"/>
    <s v="CALLE BARRIO TERMINAL "/>
    <n v="0"/>
    <s v="PĂšBLICO"/>
    <x v="2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17"/>
    <n v="18"/>
    <n v="35"/>
    <n v="20"/>
    <n v="12"/>
    <n v="32"/>
    <n v="22"/>
    <n v="18"/>
    <n v="40"/>
    <n v="0"/>
    <n v="0"/>
    <n v="0"/>
    <n v="0"/>
    <n v="0"/>
    <n v="0"/>
    <n v="0"/>
    <n v="0"/>
    <n v="0"/>
    <n v="59"/>
    <n v="48"/>
    <n v="107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1"/>
    <n v="1"/>
    <n v="2"/>
    <n v="0"/>
    <n v="0"/>
    <n v="0"/>
    <n v="0"/>
    <n v="4"/>
    <n v="4"/>
    <n v="4"/>
  </r>
  <r>
    <s v="08DPR0381N"/>
    <n v="1"/>
    <s v="MATUTINO"/>
    <s v="AGUSTIN MELGAR"/>
    <n v="8"/>
    <s v="CHIHUAHUA"/>
    <n v="8"/>
    <s v="CHIHUAHUA"/>
    <n v="31"/>
    <s v="GUERRERO"/>
    <n v="4"/>
    <s v="AGUA CALIENTE"/>
    <s v="CALLE AGUA CALIENTE"/>
    <n v="0"/>
    <s v="PĂšBLICO"/>
    <x v="3"/>
    <n v="2"/>
    <s v="BĂSICA"/>
    <n v="2"/>
    <x v="2"/>
    <n v="1"/>
    <x v="1"/>
    <n v="0"/>
    <s v="NO APLICA"/>
    <n v="0"/>
    <s v="NO APLICA"/>
    <s v="08FIZ0208C"/>
    <s v="08FJS0123B"/>
    <s v="08ADG0003E"/>
    <n v="0"/>
    <s v="I2019"/>
    <n v="20"/>
    <n v="35"/>
    <n v="55"/>
    <n v="20"/>
    <n v="35"/>
    <n v="55"/>
    <n v="4"/>
    <n v="8"/>
    <n v="12"/>
    <n v="3"/>
    <n v="3"/>
    <n v="6"/>
    <n v="1"/>
    <n v="11"/>
    <n v="12"/>
    <n v="4"/>
    <n v="5"/>
    <n v="9"/>
    <n v="2"/>
    <n v="3"/>
    <n v="5"/>
    <n v="5"/>
    <n v="6"/>
    <n v="11"/>
    <n v="4"/>
    <n v="3"/>
    <n v="7"/>
    <n v="19"/>
    <n v="31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R0335B"/>
    <n v="1"/>
    <s v="MATUTINO"/>
    <s v="EUGENIO PRADO"/>
    <n v="8"/>
    <s v="CHIHUAHUA"/>
    <n v="8"/>
    <s v="CHIHUAHUA"/>
    <n v="38"/>
    <s v="JULIMES"/>
    <n v="41"/>
    <s v="LA REGINA"/>
    <s v="CALLE LA REGINA"/>
    <n v="0"/>
    <s v="PĂšBLICO"/>
    <x v="3"/>
    <n v="2"/>
    <s v="BĂSICA"/>
    <n v="2"/>
    <x v="2"/>
    <n v="1"/>
    <x v="1"/>
    <n v="0"/>
    <s v="NO APLICA"/>
    <n v="0"/>
    <s v="NO APLICA"/>
    <s v="08FIZ0223V"/>
    <s v="08FJS0125Z"/>
    <s v="08ADG0057I"/>
    <n v="0"/>
    <s v="I2019"/>
    <n v="22"/>
    <n v="33"/>
    <n v="55"/>
    <n v="22"/>
    <n v="33"/>
    <n v="55"/>
    <n v="2"/>
    <n v="3"/>
    <n v="5"/>
    <n v="6"/>
    <n v="0"/>
    <n v="6"/>
    <n v="2"/>
    <n v="6"/>
    <n v="8"/>
    <n v="3"/>
    <n v="5"/>
    <n v="8"/>
    <n v="2"/>
    <n v="7"/>
    <n v="9"/>
    <n v="4"/>
    <n v="4"/>
    <n v="8"/>
    <n v="5"/>
    <n v="7"/>
    <n v="12"/>
    <n v="22"/>
    <n v="29"/>
    <n v="51"/>
    <n v="0"/>
    <n v="0"/>
    <n v="1"/>
    <n v="1"/>
    <n v="0"/>
    <n v="0"/>
    <n v="2"/>
    <n v="4"/>
    <n v="0"/>
    <n v="1"/>
    <n v="0"/>
    <n v="0"/>
    <n v="0"/>
    <n v="0"/>
    <n v="0"/>
    <n v="0"/>
    <n v="2"/>
    <n v="1"/>
    <n v="0"/>
    <n v="0"/>
    <n v="1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</r>
  <r>
    <s v="08DJN0152D"/>
    <n v="1"/>
    <s v="MATUTINO"/>
    <s v="EMMA BEATRIZ SAHAGUN MENDEZ"/>
    <n v="8"/>
    <s v="CHIHUAHUA"/>
    <n v="8"/>
    <s v="CHIHUAHUA"/>
    <n v="37"/>
    <s v="JUĂREZ"/>
    <n v="1"/>
    <s v="JUĂREZ"/>
    <s v="CALLE SEVILLA"/>
    <n v="0"/>
    <s v="PĂšBLICO"/>
    <x v="3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4"/>
    <n v="7"/>
    <n v="11"/>
    <n v="20"/>
    <n v="20"/>
    <n v="40"/>
    <n v="30"/>
    <n v="26"/>
    <n v="56"/>
    <n v="0"/>
    <n v="0"/>
    <n v="0"/>
    <n v="0"/>
    <n v="0"/>
    <n v="0"/>
    <n v="0"/>
    <n v="0"/>
    <n v="0"/>
    <n v="54"/>
    <n v="53"/>
    <n v="107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0"/>
    <n v="1"/>
    <n v="0"/>
    <n v="0"/>
    <n v="0"/>
    <n v="0"/>
    <n v="1"/>
    <n v="0"/>
    <n v="8"/>
    <n v="1"/>
    <n v="3"/>
    <n v="0"/>
    <n v="1"/>
    <n v="2"/>
    <n v="0"/>
    <n v="0"/>
    <n v="0"/>
    <n v="1"/>
    <n v="4"/>
    <n v="4"/>
    <n v="4"/>
  </r>
  <r>
    <s v="08DPR0802F"/>
    <n v="1"/>
    <s v="MATUTINO"/>
    <s v="JUSTO SIERRA"/>
    <n v="8"/>
    <s v="CHIHUAHUA"/>
    <n v="8"/>
    <s v="CHIHUAHUA"/>
    <n v="58"/>
    <s v="SAN FRANCISCO DE CONCHOS"/>
    <n v="20"/>
    <s v="EL MOLINO"/>
    <s v="CALLE RANCHO NUEVO. SAN FRANCISCO CONCHOS"/>
    <n v="0"/>
    <s v="PĂšBLICO"/>
    <x v="3"/>
    <n v="2"/>
    <s v="BĂSICA"/>
    <n v="2"/>
    <x v="2"/>
    <n v="1"/>
    <x v="1"/>
    <n v="0"/>
    <s v="NO APLICA"/>
    <n v="0"/>
    <s v="NO APLICA"/>
    <s v="08FIZ0235Z"/>
    <s v="08FJS0127Y"/>
    <s v="08ADG0057I"/>
    <n v="0"/>
    <s v="I2019"/>
    <n v="33"/>
    <n v="23"/>
    <n v="56"/>
    <n v="33"/>
    <n v="23"/>
    <n v="56"/>
    <n v="3"/>
    <n v="5"/>
    <n v="8"/>
    <n v="3"/>
    <n v="5"/>
    <n v="8"/>
    <n v="7"/>
    <n v="2"/>
    <n v="9"/>
    <n v="6"/>
    <n v="2"/>
    <n v="8"/>
    <n v="4"/>
    <n v="3"/>
    <n v="7"/>
    <n v="5"/>
    <n v="6"/>
    <n v="11"/>
    <n v="4"/>
    <n v="4"/>
    <n v="8"/>
    <n v="29"/>
    <n v="22"/>
    <n v="51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</r>
  <r>
    <s v="08DPB0195R"/>
    <n v="1"/>
    <s v="MATUTINO"/>
    <s v="FRANCISCO M PLANCARTE"/>
    <n v="8"/>
    <s v="CHIHUAHUA"/>
    <n v="8"/>
    <s v="CHIHUAHUA"/>
    <n v="27"/>
    <s v="GUACHOCHI"/>
    <n v="1191"/>
    <s v="PESACHI"/>
    <s v="CALLE PESACHI"/>
    <n v="0"/>
    <s v="PĂšBLICO"/>
    <x v="3"/>
    <n v="2"/>
    <s v="BĂSICA"/>
    <n v="2"/>
    <x v="2"/>
    <n v="3"/>
    <x v="4"/>
    <n v="0"/>
    <s v="NO APLICA"/>
    <n v="0"/>
    <s v="NO APLICA"/>
    <s v="08FZI0023X"/>
    <s v="08FJI0008D"/>
    <s v="08ADG0006B"/>
    <n v="0"/>
    <s v="I2019"/>
    <n v="30"/>
    <n v="22"/>
    <n v="52"/>
    <n v="30"/>
    <n v="22"/>
    <n v="52"/>
    <n v="3"/>
    <n v="2"/>
    <n v="5"/>
    <n v="3"/>
    <n v="2"/>
    <n v="5"/>
    <n v="5"/>
    <n v="3"/>
    <n v="8"/>
    <n v="5"/>
    <n v="3"/>
    <n v="8"/>
    <n v="3"/>
    <n v="5"/>
    <n v="8"/>
    <n v="8"/>
    <n v="8"/>
    <n v="16"/>
    <n v="8"/>
    <n v="4"/>
    <n v="12"/>
    <n v="32"/>
    <n v="25"/>
    <n v="5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841R"/>
    <n v="1"/>
    <s v="MATUTINO"/>
    <s v="NICOLAS BRAVO"/>
    <n v="8"/>
    <s v="CHIHUAHUA"/>
    <n v="8"/>
    <s v="CHIHUAHUA"/>
    <n v="19"/>
    <s v="CHIHUAHUA"/>
    <n v="1"/>
    <s v="CHIHUAHUA"/>
    <s v="CALLE PLAZA DE 3 CULTURAS"/>
    <n v="90"/>
    <s v="PĂšBLICO"/>
    <x v="3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5"/>
    <n v="8"/>
    <n v="13"/>
    <n v="19"/>
    <n v="22"/>
    <n v="41"/>
    <n v="20"/>
    <n v="33"/>
    <n v="53"/>
    <n v="0"/>
    <n v="0"/>
    <n v="0"/>
    <n v="0"/>
    <n v="0"/>
    <n v="0"/>
    <n v="0"/>
    <n v="0"/>
    <n v="0"/>
    <n v="44"/>
    <n v="63"/>
    <n v="10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5"/>
    <n v="4"/>
  </r>
  <r>
    <s v="08EJN0245S"/>
    <n v="1"/>
    <s v="MATUTINO"/>
    <s v="MA ESTHER ZUNO DE ECHEVERRIA 1120"/>
    <n v="8"/>
    <s v="CHIHUAHUA"/>
    <n v="8"/>
    <s v="CHIHUAHUA"/>
    <n v="19"/>
    <s v="CHIHUAHUA"/>
    <n v="1"/>
    <s v="CHIHUAHUA"/>
    <s v="CALLE 56"/>
    <n v="2814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1"/>
    <n v="10"/>
    <n v="21"/>
    <n v="19"/>
    <n v="21"/>
    <n v="40"/>
    <n v="20"/>
    <n v="24"/>
    <n v="44"/>
    <n v="0"/>
    <n v="0"/>
    <n v="0"/>
    <n v="0"/>
    <n v="0"/>
    <n v="0"/>
    <n v="0"/>
    <n v="0"/>
    <n v="0"/>
    <n v="50"/>
    <n v="55"/>
    <n v="10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EJN0319T"/>
    <n v="1"/>
    <s v="MATUTINO"/>
    <s v="MARCELINA GALLEGOS DE ROJERO 1281"/>
    <n v="8"/>
    <s v="CHIHUAHUA"/>
    <n v="8"/>
    <s v="CHIHUAHUA"/>
    <n v="2"/>
    <s v="ALDAMA"/>
    <n v="1"/>
    <s v="JUAN ALDAMA"/>
    <s v="CALLE JUAN ALDAMA"/>
    <n v="2703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5"/>
    <n v="4"/>
    <n v="9"/>
    <n v="17"/>
    <n v="14"/>
    <n v="31"/>
    <n v="35"/>
    <n v="30"/>
    <n v="65"/>
    <n v="0"/>
    <n v="0"/>
    <n v="0"/>
    <n v="0"/>
    <n v="0"/>
    <n v="0"/>
    <n v="0"/>
    <n v="0"/>
    <n v="0"/>
    <n v="57"/>
    <n v="48"/>
    <n v="105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9"/>
    <n v="1"/>
    <n v="4"/>
    <n v="0"/>
    <n v="1"/>
    <n v="3"/>
    <n v="0"/>
    <n v="0"/>
    <n v="0"/>
    <n v="1"/>
    <n v="5"/>
    <n v="5"/>
    <n v="5"/>
  </r>
  <r>
    <s v="08EJN0402S"/>
    <n v="1"/>
    <s v="MATUTINO"/>
    <s v="MISAEL NUĂ‘EZ ACOSTA 8102"/>
    <n v="8"/>
    <s v="CHIHUAHUA"/>
    <n v="8"/>
    <s v="CHIHUAHUA"/>
    <n v="19"/>
    <s v="CHIHUAHUA"/>
    <n v="1"/>
    <s v="CHIHUAHUA"/>
    <s v="CALLE ANIVERSARIO"/>
    <n v="0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3"/>
    <n v="9"/>
    <n v="22"/>
    <n v="24"/>
    <n v="15"/>
    <n v="39"/>
    <n v="22"/>
    <n v="23"/>
    <n v="45"/>
    <n v="0"/>
    <n v="0"/>
    <n v="0"/>
    <n v="0"/>
    <n v="0"/>
    <n v="0"/>
    <n v="0"/>
    <n v="0"/>
    <n v="0"/>
    <n v="59"/>
    <n v="47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1"/>
    <n v="2"/>
    <n v="2"/>
    <n v="0"/>
    <n v="0"/>
    <n v="0"/>
    <n v="0"/>
    <n v="5"/>
    <n v="5"/>
    <n v="5"/>
  </r>
  <r>
    <s v="08PJN0414C"/>
    <n v="1"/>
    <s v="MATUTINO"/>
    <s v="CENTRO EDUCATIVO MONTESSORI"/>
    <n v="8"/>
    <s v="CHIHUAHUA"/>
    <n v="8"/>
    <s v="CHIHUAHUA"/>
    <n v="19"/>
    <s v="CHIHUAHUA"/>
    <n v="1"/>
    <s v="CHIHUAHUA"/>
    <s v="CALLE CARBONEL"/>
    <n v="4108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12"/>
    <n v="14"/>
    <n v="26"/>
    <n v="21"/>
    <n v="25"/>
    <n v="46"/>
    <n v="17"/>
    <n v="14"/>
    <n v="31"/>
    <n v="0"/>
    <n v="0"/>
    <n v="0"/>
    <n v="0"/>
    <n v="0"/>
    <n v="0"/>
    <n v="0"/>
    <n v="0"/>
    <n v="0"/>
    <n v="50"/>
    <n v="53"/>
    <n v="10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1"/>
    <n v="0"/>
    <n v="0"/>
    <n v="0"/>
    <n v="0"/>
    <n v="3"/>
    <n v="7"/>
    <n v="17"/>
    <n v="0"/>
    <n v="3"/>
    <n v="0"/>
    <n v="0"/>
    <n v="0"/>
    <n v="0"/>
    <n v="0"/>
    <n v="0"/>
    <n v="3"/>
    <n v="3"/>
    <n v="6"/>
    <n v="6"/>
  </r>
  <r>
    <s v="08DTV0026W"/>
    <n v="1"/>
    <s v="MATUTINO"/>
    <s v="ROMULO ESCOBAR"/>
    <n v="8"/>
    <s v="CHIHUAHUA"/>
    <n v="8"/>
    <s v="CHIHUAHUA"/>
    <n v="47"/>
    <s v="MORIS"/>
    <n v="78"/>
    <s v="EL PILAR"/>
    <s v="CALLE EL PILAR"/>
    <n v="0"/>
    <s v="PĂšBLICO"/>
    <x v="3"/>
    <n v="2"/>
    <s v="BĂSICA"/>
    <n v="3"/>
    <x v="1"/>
    <n v="3"/>
    <x v="2"/>
    <n v="0"/>
    <s v="NO APLICA"/>
    <n v="0"/>
    <s v="NO APLICA"/>
    <s v="08FTV0035B"/>
    <m/>
    <s v="08ADG0010O"/>
    <n v="0"/>
    <s v="I2019"/>
    <n v="26"/>
    <n v="27"/>
    <n v="53"/>
    <n v="26"/>
    <n v="27"/>
    <n v="53"/>
    <n v="6"/>
    <n v="9"/>
    <n v="15"/>
    <n v="9"/>
    <n v="5"/>
    <n v="14"/>
    <n v="9"/>
    <n v="8"/>
    <n v="17"/>
    <n v="10"/>
    <n v="10"/>
    <n v="20"/>
    <n v="0"/>
    <n v="0"/>
    <n v="0"/>
    <n v="0"/>
    <n v="0"/>
    <n v="0"/>
    <n v="0"/>
    <n v="0"/>
    <n v="0"/>
    <n v="28"/>
    <n v="23"/>
    <n v="51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5"/>
    <n v="3"/>
  </r>
  <r>
    <s v="08DJN2136Z"/>
    <n v="1"/>
    <s v="MATUTINO"/>
    <s v="MARTA ANDRADE DEL ROSAL"/>
    <n v="8"/>
    <s v="CHIHUAHUA"/>
    <n v="8"/>
    <s v="CHIHUAHUA"/>
    <n v="19"/>
    <s v="CHIHUAHUA"/>
    <n v="1"/>
    <s v="CHIHUAHUA"/>
    <s v="BOULEVARD DE LA SIERRA"/>
    <n v="0"/>
    <s v="PĂšBLICO"/>
    <x v="3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3"/>
    <n v="10"/>
    <n v="13"/>
    <n v="24"/>
    <n v="25"/>
    <n v="49"/>
    <n v="24"/>
    <n v="22"/>
    <n v="46"/>
    <n v="0"/>
    <n v="0"/>
    <n v="0"/>
    <n v="0"/>
    <n v="0"/>
    <n v="0"/>
    <n v="0"/>
    <n v="0"/>
    <n v="0"/>
    <n v="51"/>
    <n v="57"/>
    <n v="108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1"/>
    <n v="1"/>
    <n v="0"/>
    <n v="0"/>
    <n v="0"/>
    <n v="2"/>
    <n v="4"/>
    <n v="4"/>
    <n v="4"/>
  </r>
  <r>
    <s v="08EJN0173P"/>
    <n v="1"/>
    <s v="MATUTINO"/>
    <s v="OSCAR SOTO MAYNEZ 1032"/>
    <n v="8"/>
    <s v="CHIHUAHUA"/>
    <n v="8"/>
    <s v="CHIHUAHUA"/>
    <n v="3"/>
    <s v="ALLENDE"/>
    <n v="1"/>
    <s v="VALLE DE IGNACIO ALLENDE"/>
    <s v="CALLE VICENTE GUERRERO"/>
    <n v="0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2"/>
    <n v="26"/>
    <n v="38"/>
    <n v="16"/>
    <n v="13"/>
    <n v="29"/>
    <n v="17"/>
    <n v="19"/>
    <n v="36"/>
    <n v="0"/>
    <n v="0"/>
    <n v="0"/>
    <n v="0"/>
    <n v="0"/>
    <n v="0"/>
    <n v="0"/>
    <n v="0"/>
    <n v="0"/>
    <n v="45"/>
    <n v="58"/>
    <n v="103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2"/>
    <n v="2"/>
    <n v="2"/>
    <n v="0"/>
    <n v="0"/>
    <n v="0"/>
    <n v="0"/>
    <n v="6"/>
    <n v="6"/>
    <n v="6"/>
  </r>
  <r>
    <s v="08DDI0006X"/>
    <n v="4"/>
    <s v="DISCONTINUO"/>
    <s v="CENTRO DE DESARROLLO INFANTIL NUM. 4"/>
    <n v="8"/>
    <s v="CHIHUAHUA"/>
    <n v="8"/>
    <s v="CHIHUAHUA"/>
    <n v="37"/>
    <s v="JUĂREZ"/>
    <n v="1"/>
    <s v="JUĂREZ"/>
    <s v="CALLE DESIERTO DE LOS LEONES"/>
    <n v="0"/>
    <s v="PĂšBLICO"/>
    <x v="3"/>
    <n v="1"/>
    <s v="INICIAL"/>
    <n v="1"/>
    <x v="3"/>
    <n v="1"/>
    <x v="5"/>
    <n v="0"/>
    <s v="NO APLICA"/>
    <n v="0"/>
    <s v="NO APLICA"/>
    <s v="08FCJ0002P"/>
    <m/>
    <s v="08ADG0005C"/>
    <n v="0"/>
    <s v="I2019"/>
    <n v="0"/>
    <n v="0"/>
    <n v="0"/>
    <n v="0"/>
    <n v="0"/>
    <n v="0"/>
    <n v="0"/>
    <n v="0"/>
    <n v="0"/>
    <n v="25"/>
    <n v="18"/>
    <n v="43"/>
    <n v="13"/>
    <n v="21"/>
    <n v="34"/>
    <n v="20"/>
    <n v="18"/>
    <n v="38"/>
    <n v="0"/>
    <n v="0"/>
    <n v="0"/>
    <n v="0"/>
    <n v="0"/>
    <n v="0"/>
    <n v="0"/>
    <n v="0"/>
    <n v="0"/>
    <n v="58"/>
    <n v="57"/>
    <n v="115"/>
    <n v="1"/>
    <n v="2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</r>
  <r>
    <s v="08DPR2545U"/>
    <n v="1"/>
    <s v="MATUTINO"/>
    <s v="JAIME TORRES BODET"/>
    <n v="8"/>
    <s v="CHIHUAHUA"/>
    <n v="8"/>
    <s v="CHIHUAHUA"/>
    <n v="29"/>
    <s v="GUADALUPE Y CALVO"/>
    <n v="2255"/>
    <s v="GUARIPANA"/>
    <s v="CALLE GUARIPANA"/>
    <n v="0"/>
    <s v="PĂšBLICO"/>
    <x v="3"/>
    <n v="2"/>
    <s v="BĂSICA"/>
    <n v="2"/>
    <x v="2"/>
    <n v="1"/>
    <x v="1"/>
    <n v="0"/>
    <s v="NO APLICA"/>
    <n v="0"/>
    <s v="NO APLICA"/>
    <s v="08FIZ0259J"/>
    <s v="08FJS0131K"/>
    <s v="08ADG0007A"/>
    <n v="0"/>
    <s v="I2019"/>
    <n v="33"/>
    <n v="21"/>
    <n v="54"/>
    <n v="33"/>
    <n v="21"/>
    <n v="54"/>
    <n v="5"/>
    <n v="3"/>
    <n v="8"/>
    <n v="4"/>
    <n v="4"/>
    <n v="8"/>
    <n v="6"/>
    <n v="3"/>
    <n v="9"/>
    <n v="7"/>
    <n v="2"/>
    <n v="9"/>
    <n v="6"/>
    <n v="5"/>
    <n v="11"/>
    <n v="3"/>
    <n v="5"/>
    <n v="8"/>
    <n v="6"/>
    <n v="3"/>
    <n v="9"/>
    <n v="32"/>
    <n v="22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EPR0022Z"/>
    <n v="1"/>
    <s v="MATUTINO"/>
    <s v="CLUB DE LEONES 2051"/>
    <n v="8"/>
    <s v="CHIHUAHUA"/>
    <n v="8"/>
    <s v="CHIHUAHUA"/>
    <n v="38"/>
    <s v="JULIMES"/>
    <n v="41"/>
    <s v="LA REGINA"/>
    <s v="CALLE CARRETERA CARDENAS A JULIMES"/>
    <n v="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29"/>
    <n v="25"/>
    <n v="54"/>
    <n v="29"/>
    <n v="25"/>
    <n v="54"/>
    <n v="6"/>
    <n v="5"/>
    <n v="11"/>
    <n v="3"/>
    <n v="6"/>
    <n v="9"/>
    <n v="2"/>
    <n v="3"/>
    <n v="5"/>
    <n v="8"/>
    <n v="4"/>
    <n v="12"/>
    <n v="7"/>
    <n v="2"/>
    <n v="9"/>
    <n v="2"/>
    <n v="7"/>
    <n v="9"/>
    <n v="5"/>
    <n v="3"/>
    <n v="8"/>
    <n v="27"/>
    <n v="25"/>
    <n v="5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1"/>
    <n v="2"/>
    <n v="0"/>
    <n v="0"/>
    <n v="0"/>
    <n v="0"/>
    <n v="0"/>
    <n v="0"/>
    <n v="3"/>
    <n v="3"/>
    <n v="3"/>
    <n v="3"/>
  </r>
  <r>
    <s v="08DTV0031H"/>
    <n v="1"/>
    <s v="MATUTINO"/>
    <s v="OCTAVIO PAZ"/>
    <n v="8"/>
    <s v="CHIHUAHUA"/>
    <n v="8"/>
    <s v="CHIHUAHUA"/>
    <n v="54"/>
    <s v="RIVA PALACIO"/>
    <n v="75"/>
    <s v="SAINAPUCHI (LA GARITA)"/>
    <s v="CALLE SAINAPUCHI (LA GARITA)"/>
    <n v="0"/>
    <s v="PĂšBLICO"/>
    <x v="3"/>
    <n v="2"/>
    <s v="BĂSICA"/>
    <n v="3"/>
    <x v="1"/>
    <n v="3"/>
    <x v="2"/>
    <n v="0"/>
    <s v="NO APLICA"/>
    <n v="0"/>
    <s v="NO APLICA"/>
    <s v="08FTV0031F"/>
    <m/>
    <s v="08ADG0010O"/>
    <n v="0"/>
    <s v="I2019"/>
    <n v="20"/>
    <n v="24"/>
    <n v="44"/>
    <n v="20"/>
    <n v="24"/>
    <n v="44"/>
    <n v="7"/>
    <n v="8"/>
    <n v="15"/>
    <n v="19"/>
    <n v="12"/>
    <n v="31"/>
    <n v="7"/>
    <n v="7"/>
    <n v="14"/>
    <n v="4"/>
    <n v="7"/>
    <n v="11"/>
    <n v="0"/>
    <n v="0"/>
    <n v="0"/>
    <n v="0"/>
    <n v="0"/>
    <n v="0"/>
    <n v="0"/>
    <n v="0"/>
    <n v="0"/>
    <n v="30"/>
    <n v="26"/>
    <n v="56"/>
    <n v="2"/>
    <n v="2"/>
    <n v="1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6"/>
    <n v="3"/>
    <n v="2"/>
    <n v="0"/>
    <n v="0"/>
    <n v="0"/>
    <n v="0"/>
    <n v="0"/>
    <n v="0"/>
    <n v="0"/>
    <n v="5"/>
    <n v="8"/>
    <n v="5"/>
  </r>
  <r>
    <s v="08DTV0131G"/>
    <n v="1"/>
    <s v="MATUTINO"/>
    <s v="DAVID ALFARO SIQUEIROS"/>
    <n v="8"/>
    <s v="CHIHUAHUA"/>
    <n v="8"/>
    <s v="CHIHUAHUA"/>
    <n v="11"/>
    <s v="CAMARGO"/>
    <n v="122"/>
    <s v="LA PERLA"/>
    <s v="CALLE HIDALGO"/>
    <n v="6"/>
    <s v="PĂšBLICO"/>
    <x v="3"/>
    <n v="2"/>
    <s v="BĂSICA"/>
    <n v="3"/>
    <x v="1"/>
    <n v="3"/>
    <x v="2"/>
    <n v="0"/>
    <s v="NO APLICA"/>
    <n v="0"/>
    <s v="NO APLICA"/>
    <s v="08FTV0012R"/>
    <m/>
    <s v="08ADG0057I"/>
    <n v="0"/>
    <s v="I2019"/>
    <n v="30"/>
    <n v="28"/>
    <n v="58"/>
    <n v="19"/>
    <n v="20"/>
    <n v="39"/>
    <n v="7"/>
    <n v="3"/>
    <n v="10"/>
    <n v="11"/>
    <n v="7"/>
    <n v="18"/>
    <n v="10"/>
    <n v="7"/>
    <n v="17"/>
    <n v="9"/>
    <n v="12"/>
    <n v="21"/>
    <n v="0"/>
    <n v="0"/>
    <n v="0"/>
    <n v="0"/>
    <n v="0"/>
    <n v="0"/>
    <n v="0"/>
    <n v="0"/>
    <n v="0"/>
    <n v="30"/>
    <n v="26"/>
    <n v="56"/>
    <n v="1"/>
    <n v="1"/>
    <n v="2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9"/>
    <n v="4"/>
  </r>
  <r>
    <s v="08DJN0584S"/>
    <n v="1"/>
    <s v="MATUTINO"/>
    <s v="SOR JUANA INES DE LA CRUZ"/>
    <n v="8"/>
    <s v="CHIHUAHUA"/>
    <n v="8"/>
    <s v="CHIHUAHUA"/>
    <n v="3"/>
    <s v="ALLENDE"/>
    <n v="1"/>
    <s v="VALLE DE IGNACIO ALLENDE"/>
    <s v="CALLE FELIPE ANGELES"/>
    <n v="20"/>
    <s v="PĂšBLICO"/>
    <x v="3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11"/>
    <n v="15"/>
    <n v="26"/>
    <n v="16"/>
    <n v="26"/>
    <n v="42"/>
    <n v="24"/>
    <n v="16"/>
    <n v="40"/>
    <n v="0"/>
    <n v="0"/>
    <n v="0"/>
    <n v="0"/>
    <n v="0"/>
    <n v="0"/>
    <n v="0"/>
    <n v="0"/>
    <n v="0"/>
    <n v="51"/>
    <n v="57"/>
    <n v="10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1"/>
    <n v="1"/>
    <n v="1"/>
    <n v="0"/>
    <n v="0"/>
    <n v="0"/>
    <n v="1"/>
    <n v="4"/>
    <n v="4"/>
    <n v="4"/>
  </r>
  <r>
    <s v="08DJN2189E"/>
    <n v="1"/>
    <s v="MATUTINO"/>
    <s v="DON QUIJOTE DE LA MANCHA"/>
    <n v="8"/>
    <s v="CHIHUAHUA"/>
    <n v="8"/>
    <s v="CHIHUAHUA"/>
    <n v="37"/>
    <s v="JUĂREZ"/>
    <n v="1"/>
    <s v="JUĂREZ"/>
    <s v="CALLE PLAZA NOVANO "/>
    <n v="0"/>
    <s v="PĂšBLICO"/>
    <x v="3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2"/>
    <n v="3"/>
    <n v="5"/>
    <n v="16"/>
    <n v="16"/>
    <n v="32"/>
    <n v="37"/>
    <n v="34"/>
    <n v="71"/>
    <n v="0"/>
    <n v="0"/>
    <n v="0"/>
    <n v="0"/>
    <n v="0"/>
    <n v="0"/>
    <n v="0"/>
    <n v="0"/>
    <n v="0"/>
    <n v="55"/>
    <n v="53"/>
    <n v="10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0"/>
    <n v="2"/>
    <n v="0"/>
    <n v="0"/>
    <n v="0"/>
    <n v="2"/>
    <n v="4"/>
    <n v="6"/>
    <n v="4"/>
  </r>
  <r>
    <s v="08DPR0684H"/>
    <n v="1"/>
    <s v="MATUTINO"/>
    <s v="MEXICO"/>
    <n v="8"/>
    <s v="CHIHUAHUA"/>
    <n v="8"/>
    <s v="CHIHUAHUA"/>
    <n v="45"/>
    <s v="MEOQUI"/>
    <n v="30"/>
    <s v="NUEVO LORETO"/>
    <s v="CALLE 5 DE MAYO"/>
    <n v="0"/>
    <s v="PĂšBLICO"/>
    <x v="3"/>
    <n v="2"/>
    <s v="BĂSICA"/>
    <n v="2"/>
    <x v="2"/>
    <n v="1"/>
    <x v="1"/>
    <n v="0"/>
    <s v="NO APLICA"/>
    <n v="0"/>
    <s v="NO APLICA"/>
    <s v="08FIZ0223V"/>
    <s v="08FJS0125Z"/>
    <s v="08ADG0057I"/>
    <n v="0"/>
    <s v="I2019"/>
    <n v="27"/>
    <n v="24"/>
    <n v="51"/>
    <n v="27"/>
    <n v="24"/>
    <n v="51"/>
    <n v="3"/>
    <n v="5"/>
    <n v="8"/>
    <n v="5"/>
    <n v="5"/>
    <n v="10"/>
    <n v="4"/>
    <n v="6"/>
    <n v="10"/>
    <n v="7"/>
    <n v="5"/>
    <n v="12"/>
    <n v="5"/>
    <n v="3"/>
    <n v="8"/>
    <n v="10"/>
    <n v="4"/>
    <n v="14"/>
    <n v="2"/>
    <n v="1"/>
    <n v="3"/>
    <n v="33"/>
    <n v="24"/>
    <n v="5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</r>
  <r>
    <s v="08DES0070D"/>
    <n v="1"/>
    <s v="MATUTINO"/>
    <s v="OCTAVIO PAZ"/>
    <n v="8"/>
    <s v="CHIHUAHUA"/>
    <n v="8"/>
    <s v="CHIHUAHUA"/>
    <n v="56"/>
    <s v="ROSARIO"/>
    <n v="37"/>
    <s v="JUAN MENDOZA"/>
    <s v="CALLE JUAN MENDOZA "/>
    <n v="0"/>
    <s v="PĂšBLICO"/>
    <x v="3"/>
    <n v="2"/>
    <s v="BĂSICA"/>
    <n v="3"/>
    <x v="1"/>
    <n v="1"/>
    <x v="1"/>
    <n v="0"/>
    <s v="NO APLICA"/>
    <n v="0"/>
    <s v="NO APLICA"/>
    <s v="08FIS0112G"/>
    <s v="08FJE0006J"/>
    <s v="08ADG0006B"/>
    <n v="0"/>
    <s v="I2019"/>
    <n v="22"/>
    <n v="27"/>
    <n v="49"/>
    <n v="22"/>
    <n v="27"/>
    <n v="49"/>
    <n v="9"/>
    <n v="9"/>
    <n v="18"/>
    <n v="6"/>
    <n v="16"/>
    <n v="22"/>
    <n v="7"/>
    <n v="8"/>
    <n v="15"/>
    <n v="5"/>
    <n v="12"/>
    <n v="17"/>
    <n v="0"/>
    <n v="0"/>
    <n v="0"/>
    <n v="0"/>
    <n v="0"/>
    <n v="0"/>
    <n v="0"/>
    <n v="0"/>
    <n v="0"/>
    <n v="18"/>
    <n v="36"/>
    <n v="54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5"/>
    <n v="1"/>
    <n v="2"/>
    <n v="0"/>
    <n v="0"/>
    <n v="0"/>
    <n v="0"/>
    <n v="0"/>
    <n v="0"/>
    <n v="0"/>
    <n v="3"/>
    <n v="4"/>
    <n v="3"/>
  </r>
  <r>
    <s v="08DJN0075P"/>
    <n v="1"/>
    <s v="MATUTINO"/>
    <s v="KENIA"/>
    <n v="8"/>
    <s v="CHIHUAHUA"/>
    <n v="8"/>
    <s v="CHIHUAHUA"/>
    <n v="32"/>
    <s v="HIDALGO DEL PARRAL"/>
    <n v="1"/>
    <s v="HIDALGO DEL PARRAL"/>
    <s v="CALLE JOSE MARTI"/>
    <n v="0"/>
    <s v="PĂšBLICO"/>
    <x v="3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11"/>
    <n v="10"/>
    <n v="21"/>
    <n v="25"/>
    <n v="13"/>
    <n v="38"/>
    <n v="25"/>
    <n v="24"/>
    <n v="49"/>
    <n v="0"/>
    <n v="0"/>
    <n v="0"/>
    <n v="0"/>
    <n v="0"/>
    <n v="0"/>
    <n v="0"/>
    <n v="0"/>
    <n v="0"/>
    <n v="61"/>
    <n v="47"/>
    <n v="10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1"/>
    <n v="1"/>
    <n v="1"/>
    <n v="0"/>
    <n v="0"/>
    <n v="0"/>
    <n v="1"/>
    <n v="4"/>
    <n v="5"/>
    <n v="4"/>
  </r>
  <r>
    <s v="08DJN2214N"/>
    <n v="2"/>
    <s v="VESPERTINO"/>
    <s v="BEETHOVEN"/>
    <n v="8"/>
    <s v="CHIHUAHUA"/>
    <n v="8"/>
    <s v="CHIHUAHUA"/>
    <n v="37"/>
    <s v="JUĂREZ"/>
    <n v="1"/>
    <s v="JUĂREZ"/>
    <s v="CALLE DOMINGO GARCIA"/>
    <n v="2366"/>
    <s v="PĂšBLICO"/>
    <x v="3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1"/>
    <n v="6"/>
    <n v="7"/>
    <n v="20"/>
    <n v="13"/>
    <n v="33"/>
    <n v="43"/>
    <n v="25"/>
    <n v="68"/>
    <n v="0"/>
    <n v="0"/>
    <n v="0"/>
    <n v="0"/>
    <n v="0"/>
    <n v="0"/>
    <n v="0"/>
    <n v="0"/>
    <n v="0"/>
    <n v="64"/>
    <n v="44"/>
    <n v="10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0"/>
    <n v="2"/>
    <n v="0"/>
    <n v="0"/>
    <n v="0"/>
    <n v="2"/>
    <n v="4"/>
    <n v="7"/>
    <n v="4"/>
  </r>
  <r>
    <s v="08EJN0001X"/>
    <n v="1"/>
    <s v="MATUTINO"/>
    <s v="EVA SAMANO DE LOPEZ MATEOS 1073"/>
    <n v="8"/>
    <s v="CHIHUAHUA"/>
    <n v="8"/>
    <s v="CHIHUAHUA"/>
    <n v="19"/>
    <s v="CHIHUAHUA"/>
    <n v="1"/>
    <s v="CHIHUAHUA"/>
    <s v="CALLE 28"/>
    <n v="0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2"/>
    <n v="20"/>
    <n v="32"/>
    <n v="19"/>
    <n v="23"/>
    <n v="42"/>
    <n v="16"/>
    <n v="16"/>
    <n v="32"/>
    <n v="0"/>
    <n v="0"/>
    <n v="0"/>
    <n v="0"/>
    <n v="0"/>
    <n v="0"/>
    <n v="0"/>
    <n v="0"/>
    <n v="0"/>
    <n v="47"/>
    <n v="59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1"/>
    <n v="2"/>
    <n v="2"/>
    <n v="0"/>
    <n v="0"/>
    <n v="0"/>
    <n v="0"/>
    <n v="5"/>
    <n v="5"/>
    <n v="5"/>
  </r>
  <r>
    <s v="08EJN0279I"/>
    <n v="1"/>
    <s v="MATUTINO"/>
    <s v="LUZ CID DE OROZCO 1238"/>
    <n v="8"/>
    <s v="CHIHUAHUA"/>
    <n v="8"/>
    <s v="CHIHUAHUA"/>
    <n v="32"/>
    <s v="HIDALGO DEL PARRAL"/>
    <n v="1"/>
    <s v="HIDALGO DEL PARRAL"/>
    <s v="CALLE ESTACION CREEL "/>
    <n v="0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1"/>
    <n v="10"/>
    <n v="21"/>
    <n v="22"/>
    <n v="20"/>
    <n v="42"/>
    <n v="24"/>
    <n v="19"/>
    <n v="43"/>
    <n v="0"/>
    <n v="0"/>
    <n v="0"/>
    <n v="0"/>
    <n v="0"/>
    <n v="0"/>
    <n v="0"/>
    <n v="0"/>
    <n v="0"/>
    <n v="57"/>
    <n v="49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PJN0605T"/>
    <n v="1"/>
    <s v="MATUTINO"/>
    <s v="COLEGIO PARTICULAR BILINGUE OCTAVIO PAZ"/>
    <n v="8"/>
    <s v="CHIHUAHUA"/>
    <n v="8"/>
    <s v="CHIHUAHUA"/>
    <n v="19"/>
    <s v="CHIHUAHUA"/>
    <n v="1"/>
    <s v="CHIHUAHUA"/>
    <s v="CALLE BUROCRATA FEDERAL"/>
    <n v="7811"/>
    <s v="PRIVADO"/>
    <x v="1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13"/>
    <n v="10"/>
    <n v="23"/>
    <n v="20"/>
    <n v="19"/>
    <n v="39"/>
    <n v="24"/>
    <n v="20"/>
    <n v="44"/>
    <n v="0"/>
    <n v="0"/>
    <n v="0"/>
    <n v="0"/>
    <n v="0"/>
    <n v="0"/>
    <n v="0"/>
    <n v="0"/>
    <n v="0"/>
    <n v="57"/>
    <n v="49"/>
    <n v="106"/>
    <n v="1"/>
    <n v="2"/>
    <n v="0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3"/>
    <n v="0"/>
    <n v="2"/>
    <n v="11"/>
    <n v="0"/>
    <n v="4"/>
    <n v="1"/>
    <n v="2"/>
    <n v="0"/>
    <n v="0"/>
    <n v="0"/>
    <n v="0"/>
    <n v="1"/>
    <n v="4"/>
    <n v="6"/>
    <n v="5"/>
  </r>
  <r>
    <s v="08DPR0557L"/>
    <n v="1"/>
    <s v="MATUTINO"/>
    <s v="ANTONIO RODRIGUEZ"/>
    <n v="8"/>
    <s v="CHIHUAHUA"/>
    <n v="8"/>
    <s v="CHIHUAHUA"/>
    <n v="65"/>
    <s v="URIQUE"/>
    <n v="39"/>
    <s v="LA REFORMA"/>
    <s v="CALLE LA REFORMA"/>
    <n v="0"/>
    <s v="PĂšBLICO"/>
    <x v="3"/>
    <n v="2"/>
    <s v="BĂSICA"/>
    <n v="2"/>
    <x v="2"/>
    <n v="1"/>
    <x v="1"/>
    <n v="0"/>
    <s v="NO APLICA"/>
    <n v="0"/>
    <s v="NO APLICA"/>
    <s v="08FIZ0220Y"/>
    <s v="08FJS0124A"/>
    <s v="08ADG0003E"/>
    <n v="0"/>
    <s v="I2019"/>
    <n v="31"/>
    <n v="27"/>
    <n v="58"/>
    <n v="31"/>
    <n v="27"/>
    <n v="58"/>
    <n v="5"/>
    <n v="6"/>
    <n v="11"/>
    <n v="4"/>
    <n v="0"/>
    <n v="4"/>
    <n v="2"/>
    <n v="4"/>
    <n v="6"/>
    <n v="7"/>
    <n v="4"/>
    <n v="11"/>
    <n v="3"/>
    <n v="2"/>
    <n v="5"/>
    <n v="6"/>
    <n v="3"/>
    <n v="9"/>
    <n v="7"/>
    <n v="5"/>
    <n v="12"/>
    <n v="29"/>
    <n v="18"/>
    <n v="47"/>
    <n v="0"/>
    <n v="0"/>
    <n v="1"/>
    <n v="0"/>
    <n v="0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0"/>
    <n v="0"/>
    <n v="1"/>
    <n v="2"/>
    <n v="4"/>
    <n v="4"/>
    <n v="4"/>
  </r>
  <r>
    <s v="08DPB0194S"/>
    <n v="1"/>
    <s v="MATUTINO"/>
    <s v="JOSE MA MORELOS"/>
    <n v="8"/>
    <s v="CHIHUAHUA"/>
    <n v="8"/>
    <s v="CHIHUAHUA"/>
    <n v="27"/>
    <s v="GUACHOCHI"/>
    <n v="1175"/>
    <s v="PAHUIRANACHI (RECOBICHI)"/>
    <s v="CALLE PAHUIRANACHI (RECOBICHI)"/>
    <n v="0"/>
    <s v="PĂšBLICO"/>
    <x v="3"/>
    <n v="2"/>
    <s v="BĂSICA"/>
    <n v="2"/>
    <x v="2"/>
    <n v="3"/>
    <x v="4"/>
    <n v="0"/>
    <s v="NO APLICA"/>
    <n v="0"/>
    <s v="NO APLICA"/>
    <s v="08FZI0023X"/>
    <s v="08FJI0008D"/>
    <s v="08ADG0006B"/>
    <n v="0"/>
    <s v="I2019"/>
    <n v="27"/>
    <n v="30"/>
    <n v="57"/>
    <n v="27"/>
    <n v="30"/>
    <n v="57"/>
    <n v="6"/>
    <n v="8"/>
    <n v="14"/>
    <n v="6"/>
    <n v="3"/>
    <n v="9"/>
    <n v="3"/>
    <n v="7"/>
    <n v="10"/>
    <n v="5"/>
    <n v="6"/>
    <n v="11"/>
    <n v="4"/>
    <n v="2"/>
    <n v="6"/>
    <n v="5"/>
    <n v="6"/>
    <n v="11"/>
    <n v="3"/>
    <n v="1"/>
    <n v="4"/>
    <n v="26"/>
    <n v="25"/>
    <n v="5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</r>
  <r>
    <s v="08DPB0506D"/>
    <n v="4"/>
    <s v="DISCONTINUO"/>
    <s v="MAURILIO MUNOZ BACILIO"/>
    <n v="8"/>
    <s v="CHIHUAHUA"/>
    <n v="8"/>
    <s v="CHIHUAHUA"/>
    <n v="8"/>
    <s v="BATOPILAS DE MANUEL GĂ“MEZ MORĂŤN"/>
    <n v="174"/>
    <s v="SAN IGNACIO"/>
    <s v="CALLE SAN IGNACIO"/>
    <n v="0"/>
    <s v="PĂšBLICO"/>
    <x v="3"/>
    <n v="2"/>
    <s v="BĂSICA"/>
    <n v="2"/>
    <x v="2"/>
    <n v="3"/>
    <x v="4"/>
    <n v="0"/>
    <s v="NO APLICA"/>
    <n v="0"/>
    <s v="NO APLICA"/>
    <s v="08FZI0020Z"/>
    <s v="08FJI0007E"/>
    <s v="08ADG0006B"/>
    <n v="0"/>
    <s v="I2019"/>
    <n v="23"/>
    <n v="29"/>
    <n v="52"/>
    <n v="20"/>
    <n v="28"/>
    <n v="48"/>
    <n v="2"/>
    <n v="2"/>
    <n v="4"/>
    <n v="6"/>
    <n v="5"/>
    <n v="11"/>
    <n v="3"/>
    <n v="5"/>
    <n v="8"/>
    <n v="5"/>
    <n v="8"/>
    <n v="13"/>
    <n v="5"/>
    <n v="6"/>
    <n v="11"/>
    <n v="5"/>
    <n v="7"/>
    <n v="12"/>
    <n v="5"/>
    <n v="2"/>
    <n v="7"/>
    <n v="29"/>
    <n v="33"/>
    <n v="6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4"/>
  </r>
  <r>
    <s v="08DES0056K"/>
    <n v="1"/>
    <s v="MATUTINO"/>
    <s v="CRUZ CHAVEZ"/>
    <n v="8"/>
    <s v="CHIHUAHUA"/>
    <n v="8"/>
    <s v="CHIHUAHUA"/>
    <n v="22"/>
    <s v="DR. BELISARIO DOMĂŤNGUEZ"/>
    <n v="1"/>
    <s v="SAN LORENZO"/>
    <s v="CALLE BELISARIO DOMINGUEZ"/>
    <n v="0"/>
    <s v="PĂšBLICO"/>
    <x v="3"/>
    <n v="2"/>
    <s v="BĂSICA"/>
    <n v="3"/>
    <x v="1"/>
    <n v="1"/>
    <x v="1"/>
    <n v="0"/>
    <s v="NO APLICA"/>
    <n v="0"/>
    <s v="NO APLICA"/>
    <s v="08FIS0121O"/>
    <s v="08FJE0001O"/>
    <s v="08ADG0046C"/>
    <n v="0"/>
    <s v="I2019"/>
    <n v="22"/>
    <n v="29"/>
    <n v="51"/>
    <n v="22"/>
    <n v="28"/>
    <n v="50"/>
    <n v="5"/>
    <n v="4"/>
    <n v="9"/>
    <n v="6"/>
    <n v="8"/>
    <n v="14"/>
    <n v="8"/>
    <n v="15"/>
    <n v="23"/>
    <n v="9"/>
    <n v="9"/>
    <n v="18"/>
    <n v="0"/>
    <n v="0"/>
    <n v="0"/>
    <n v="0"/>
    <n v="0"/>
    <n v="0"/>
    <n v="0"/>
    <n v="0"/>
    <n v="0"/>
    <n v="23"/>
    <n v="32"/>
    <n v="55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8"/>
    <n v="0"/>
    <n v="4"/>
    <n v="0"/>
    <n v="0"/>
    <n v="0"/>
    <n v="0"/>
    <n v="0"/>
    <n v="0"/>
    <n v="0"/>
    <n v="4"/>
    <n v="4"/>
    <n v="4"/>
  </r>
  <r>
    <s v="08DES0076Y"/>
    <n v="1"/>
    <s v="MATUTINO"/>
    <s v="CONSTITUCION MEXICANA"/>
    <n v="8"/>
    <s v="CHIHUAHUA"/>
    <n v="8"/>
    <s v="CHIHUAHUA"/>
    <n v="6"/>
    <s v="BACHĂŤNIVA"/>
    <n v="14"/>
    <s v="EL PORVENIR"/>
    <s v="CALLE EL PORVENIR"/>
    <n v="0"/>
    <s v="PĂšBLICO"/>
    <x v="3"/>
    <n v="2"/>
    <s v="BĂSICA"/>
    <n v="3"/>
    <x v="1"/>
    <n v="1"/>
    <x v="1"/>
    <n v="0"/>
    <s v="NO APLICA"/>
    <n v="0"/>
    <s v="NO APLICA"/>
    <s v="08FIS0114E"/>
    <s v="08FJE0005K"/>
    <s v="08ADG0010O"/>
    <n v="0"/>
    <s v="I2019"/>
    <n v="22"/>
    <n v="27"/>
    <n v="49"/>
    <n v="22"/>
    <n v="27"/>
    <n v="49"/>
    <n v="7"/>
    <n v="5"/>
    <n v="12"/>
    <n v="11"/>
    <n v="8"/>
    <n v="19"/>
    <n v="10"/>
    <n v="10"/>
    <n v="20"/>
    <n v="5"/>
    <n v="12"/>
    <n v="17"/>
    <n v="0"/>
    <n v="0"/>
    <n v="0"/>
    <n v="0"/>
    <n v="0"/>
    <n v="0"/>
    <n v="0"/>
    <n v="0"/>
    <n v="0"/>
    <n v="26"/>
    <n v="30"/>
    <n v="56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1"/>
    <n v="7"/>
    <n v="2"/>
    <n v="2"/>
    <n v="0"/>
    <n v="0"/>
    <n v="0"/>
    <n v="0"/>
    <n v="0"/>
    <n v="0"/>
    <n v="0"/>
    <n v="4"/>
    <n v="3"/>
    <n v="3"/>
  </r>
  <r>
    <s v="08ETV0036B"/>
    <n v="1"/>
    <s v="MATUTINO"/>
    <s v="TELESECUNDARIA 6036"/>
    <n v="8"/>
    <s v="CHIHUAHUA"/>
    <n v="8"/>
    <s v="CHIHUAHUA"/>
    <n v="10"/>
    <s v="BUENAVENTURA"/>
    <n v="30"/>
    <s v="SAN LORENZO"/>
    <s v="CALLE FERNANDO MONTES DE OCA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31"/>
    <n v="22"/>
    <n v="53"/>
    <n v="29"/>
    <n v="21"/>
    <n v="50"/>
    <n v="7"/>
    <n v="8"/>
    <n v="15"/>
    <n v="11"/>
    <n v="9"/>
    <n v="20"/>
    <n v="11"/>
    <n v="8"/>
    <n v="19"/>
    <n v="11"/>
    <n v="4"/>
    <n v="15"/>
    <n v="0"/>
    <n v="0"/>
    <n v="0"/>
    <n v="0"/>
    <n v="0"/>
    <n v="0"/>
    <n v="0"/>
    <n v="0"/>
    <n v="0"/>
    <n v="33"/>
    <n v="21"/>
    <n v="5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3"/>
    <n v="3"/>
  </r>
  <r>
    <s v="08ETV0133D"/>
    <n v="1"/>
    <s v="MATUTINO"/>
    <s v="TELESECUNDARIA 6132"/>
    <n v="8"/>
    <s v="CHIHUAHUA"/>
    <n v="8"/>
    <s v="CHIHUAHUA"/>
    <n v="41"/>
    <s v="MAGUARICHI"/>
    <n v="1"/>
    <s v="MAGUARICHI"/>
    <s v="PRIVADA DE CEDRO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22"/>
    <n v="32"/>
    <n v="54"/>
    <n v="22"/>
    <n v="31"/>
    <n v="53"/>
    <n v="5"/>
    <n v="10"/>
    <n v="15"/>
    <n v="5"/>
    <n v="10"/>
    <n v="15"/>
    <n v="7"/>
    <n v="12"/>
    <n v="19"/>
    <n v="9"/>
    <n v="8"/>
    <n v="17"/>
    <n v="0"/>
    <n v="0"/>
    <n v="0"/>
    <n v="0"/>
    <n v="0"/>
    <n v="0"/>
    <n v="0"/>
    <n v="0"/>
    <n v="0"/>
    <n v="21"/>
    <n v="30"/>
    <n v="5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5"/>
    <n v="2"/>
    <n v="1"/>
    <n v="0"/>
    <n v="0"/>
    <n v="0"/>
    <n v="0"/>
    <n v="0"/>
    <n v="0"/>
    <n v="0"/>
    <n v="3"/>
    <n v="5"/>
    <n v="3"/>
  </r>
  <r>
    <s v="08DJN0565D"/>
    <n v="1"/>
    <s v="MATUTINO"/>
    <s v="NETZAHUALCOYOTL"/>
    <n v="8"/>
    <s v="CHIHUAHUA"/>
    <n v="8"/>
    <s v="CHIHUAHUA"/>
    <n v="37"/>
    <s v="JUĂREZ"/>
    <n v="1"/>
    <s v="JUĂREZ"/>
    <s v="CALLE CERRO DE LA PLATA APARTADO POSTAL 2299"/>
    <n v="0"/>
    <s v="PĂšBLICO"/>
    <x v="3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6"/>
    <n v="9"/>
    <n v="15"/>
    <n v="21"/>
    <n v="13"/>
    <n v="34"/>
    <n v="31"/>
    <n v="29"/>
    <n v="60"/>
    <n v="0"/>
    <n v="0"/>
    <n v="0"/>
    <n v="0"/>
    <n v="0"/>
    <n v="0"/>
    <n v="0"/>
    <n v="0"/>
    <n v="0"/>
    <n v="58"/>
    <n v="51"/>
    <n v="10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0"/>
    <n v="1"/>
    <n v="7"/>
    <n v="0"/>
    <n v="4"/>
    <n v="0"/>
    <n v="1"/>
    <n v="2"/>
    <n v="0"/>
    <n v="0"/>
    <n v="0"/>
    <n v="1"/>
    <n v="4"/>
    <n v="4"/>
    <n v="4"/>
  </r>
  <r>
    <s v="08DJN2099M"/>
    <n v="2"/>
    <s v="VESPERTINO"/>
    <s v="JOSE SANTOS VALDES"/>
    <n v="8"/>
    <s v="CHIHUAHUA"/>
    <n v="8"/>
    <s v="CHIHUAHUA"/>
    <n v="37"/>
    <s v="JUĂREZ"/>
    <n v="1"/>
    <s v="JUĂREZ"/>
    <s v="CALLE AATZIN"/>
    <n v="1806"/>
    <s v="PĂšBLICO"/>
    <x v="3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0"/>
    <n v="0"/>
    <n v="0"/>
    <n v="16"/>
    <n v="13"/>
    <n v="29"/>
    <n v="40"/>
    <n v="39"/>
    <n v="79"/>
    <n v="0"/>
    <n v="0"/>
    <n v="0"/>
    <n v="0"/>
    <n v="0"/>
    <n v="0"/>
    <n v="0"/>
    <n v="0"/>
    <n v="0"/>
    <n v="56"/>
    <n v="52"/>
    <n v="108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1"/>
    <n v="3"/>
    <n v="0"/>
    <n v="0"/>
    <n v="0"/>
    <n v="0"/>
    <n v="4"/>
    <n v="8"/>
    <n v="4"/>
  </r>
  <r>
    <s v="08DPR1530L"/>
    <n v="4"/>
    <s v="DISCONTINUO"/>
    <s v="BENITO JUAREZ"/>
    <n v="8"/>
    <s v="CHIHUAHUA"/>
    <n v="8"/>
    <s v="CHIHUAHUA"/>
    <n v="20"/>
    <s v="CHĂŤNIPAS"/>
    <n v="70"/>
    <s v="EL LIMĂ“N"/>
    <s v="CALLE EL LIMON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27"/>
    <n v="27"/>
    <n v="54"/>
    <n v="27"/>
    <n v="27"/>
    <n v="54"/>
    <n v="3"/>
    <n v="4"/>
    <n v="7"/>
    <n v="4"/>
    <n v="4"/>
    <n v="8"/>
    <n v="4"/>
    <n v="4"/>
    <n v="8"/>
    <n v="5"/>
    <n v="4"/>
    <n v="9"/>
    <n v="8"/>
    <n v="6"/>
    <n v="14"/>
    <n v="3"/>
    <n v="4"/>
    <n v="7"/>
    <n v="4"/>
    <n v="5"/>
    <n v="9"/>
    <n v="28"/>
    <n v="27"/>
    <n v="5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</r>
  <r>
    <s v="08ETV0114P"/>
    <n v="1"/>
    <s v="MATUTINO"/>
    <s v="TELESECUNDARIA 6114"/>
    <n v="8"/>
    <s v="CHIHUAHUA"/>
    <n v="8"/>
    <s v="CHIHUAHUA"/>
    <n v="29"/>
    <s v="GUADALUPE Y CALVO"/>
    <n v="211"/>
    <s v="SAN PEDRO DE CHINATĂš (RANCHERĂŤA SAN PEDRO)"/>
    <s v="CALLE SAN PEDRO DE CHINATU (RANCHERIA SAN PEDRO)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15"/>
    <n v="29"/>
    <n v="44"/>
    <n v="15"/>
    <n v="29"/>
    <n v="44"/>
    <n v="5"/>
    <n v="8"/>
    <n v="13"/>
    <n v="13"/>
    <n v="16"/>
    <n v="29"/>
    <n v="6"/>
    <n v="11"/>
    <n v="17"/>
    <n v="4"/>
    <n v="12"/>
    <n v="16"/>
    <n v="0"/>
    <n v="0"/>
    <n v="0"/>
    <n v="0"/>
    <n v="0"/>
    <n v="0"/>
    <n v="0"/>
    <n v="0"/>
    <n v="0"/>
    <n v="23"/>
    <n v="39"/>
    <n v="6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6"/>
    <n v="3"/>
  </r>
  <r>
    <s v="08DJN2119J"/>
    <n v="1"/>
    <s v="MATUTINO"/>
    <s v="REKONI"/>
    <n v="8"/>
    <s v="CHIHUAHUA"/>
    <n v="8"/>
    <s v="CHIHUAHUA"/>
    <n v="19"/>
    <s v="CHIHUAHUA"/>
    <n v="1"/>
    <s v="CHIHUAHUA"/>
    <s v="CALLE ARCADIA "/>
    <n v="0"/>
    <s v="PĂšBLICO"/>
    <x v="3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"/>
    <n v="8"/>
    <n v="9"/>
    <n v="23"/>
    <n v="19"/>
    <n v="42"/>
    <n v="31"/>
    <n v="26"/>
    <n v="57"/>
    <n v="0"/>
    <n v="0"/>
    <n v="0"/>
    <n v="0"/>
    <n v="0"/>
    <n v="0"/>
    <n v="0"/>
    <n v="0"/>
    <n v="0"/>
    <n v="55"/>
    <n v="53"/>
    <n v="10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7"/>
    <n v="4"/>
  </r>
  <r>
    <s v="08DPR0424V"/>
    <n v="1"/>
    <s v="MATUTINO"/>
    <s v="ABRAHAM GONZALEZ"/>
    <n v="8"/>
    <s v="CHIHUAHUA"/>
    <n v="8"/>
    <s v="CHIHUAHUA"/>
    <n v="11"/>
    <s v="CAMARGO"/>
    <n v="90"/>
    <s v="LAREĂ‘O"/>
    <s v="CALLE LAREĂ‘O"/>
    <n v="0"/>
    <s v="PĂšBLICO"/>
    <x v="3"/>
    <n v="2"/>
    <s v="BĂSICA"/>
    <n v="2"/>
    <x v="2"/>
    <n v="1"/>
    <x v="1"/>
    <n v="0"/>
    <s v="NO APLICA"/>
    <n v="0"/>
    <s v="NO APLICA"/>
    <s v="08FIZ0235Z"/>
    <s v="08FJS0127Y"/>
    <s v="08ADG0057I"/>
    <n v="0"/>
    <s v="I2019"/>
    <n v="23"/>
    <n v="30"/>
    <n v="53"/>
    <n v="23"/>
    <n v="30"/>
    <n v="53"/>
    <n v="5"/>
    <n v="3"/>
    <n v="8"/>
    <n v="3"/>
    <n v="5"/>
    <n v="8"/>
    <n v="3"/>
    <n v="4"/>
    <n v="7"/>
    <n v="1"/>
    <n v="4"/>
    <n v="5"/>
    <n v="7"/>
    <n v="5"/>
    <n v="12"/>
    <n v="4"/>
    <n v="3"/>
    <n v="7"/>
    <n v="5"/>
    <n v="11"/>
    <n v="16"/>
    <n v="23"/>
    <n v="32"/>
    <n v="5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4"/>
    <n v="3"/>
  </r>
  <r>
    <s v="08DPR0935W"/>
    <n v="1"/>
    <s v="MATUTINO"/>
    <s v="MIGUEL HIDALGO"/>
    <n v="8"/>
    <s v="CHIHUAHUA"/>
    <n v="8"/>
    <s v="CHIHUAHUA"/>
    <n v="47"/>
    <s v="MORIS"/>
    <n v="335"/>
    <s v="LA CIENEGUITA DE RODRĂŤGUEZ"/>
    <s v="CALLE LA CIENEGUITA DE RODRIGUEZ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27"/>
    <n v="29"/>
    <n v="56"/>
    <n v="27"/>
    <n v="29"/>
    <n v="56"/>
    <n v="4"/>
    <n v="3"/>
    <n v="7"/>
    <n v="4"/>
    <n v="1"/>
    <n v="5"/>
    <n v="5"/>
    <n v="5"/>
    <n v="10"/>
    <n v="2"/>
    <n v="5"/>
    <n v="7"/>
    <n v="6"/>
    <n v="3"/>
    <n v="9"/>
    <n v="5"/>
    <n v="5"/>
    <n v="10"/>
    <n v="5"/>
    <n v="8"/>
    <n v="13"/>
    <n v="27"/>
    <n v="27"/>
    <n v="54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JN0382W"/>
    <n v="1"/>
    <s v="MATUTINO"/>
    <s v="TARIKE"/>
    <n v="8"/>
    <s v="CHIHUAHUA"/>
    <n v="8"/>
    <s v="CHIHUAHUA"/>
    <n v="19"/>
    <s v="CHIHUAHUA"/>
    <n v="1"/>
    <s v="CHIHUAHUA"/>
    <s v="CALLE EFREN VALDEZ"/>
    <n v="9200"/>
    <s v="PĂšBLICO"/>
    <x v="3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11"/>
    <n v="8"/>
    <n v="19"/>
    <n v="23"/>
    <n v="14"/>
    <n v="37"/>
    <n v="28"/>
    <n v="24"/>
    <n v="52"/>
    <n v="0"/>
    <n v="0"/>
    <n v="0"/>
    <n v="0"/>
    <n v="0"/>
    <n v="0"/>
    <n v="0"/>
    <n v="0"/>
    <n v="0"/>
    <n v="62"/>
    <n v="46"/>
    <n v="10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2"/>
    <n v="0"/>
    <n v="9"/>
    <n v="0"/>
    <n v="4"/>
    <n v="0"/>
    <n v="1"/>
    <n v="2"/>
    <n v="0"/>
    <n v="0"/>
    <n v="0"/>
    <n v="1"/>
    <n v="4"/>
    <n v="7"/>
    <n v="4"/>
  </r>
  <r>
    <s v="08DJN0509L"/>
    <n v="1"/>
    <s v="MATUTINO"/>
    <s v="CLUB SERTOMA"/>
    <n v="8"/>
    <s v="CHIHUAHUA"/>
    <n v="8"/>
    <s v="CHIHUAHUA"/>
    <n v="17"/>
    <s v="CUAUHTĂ‰MOC"/>
    <n v="1"/>
    <s v="CUAUHTĂ‰MOC"/>
    <s v="CALLE 18 DE MARZO"/>
    <n v="0"/>
    <s v="PĂšBLICO"/>
    <x v="3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0"/>
    <n v="0"/>
    <n v="0"/>
    <n v="30"/>
    <n v="27"/>
    <n v="57"/>
    <n v="23"/>
    <n v="27"/>
    <n v="50"/>
    <n v="0"/>
    <n v="0"/>
    <n v="0"/>
    <n v="0"/>
    <n v="0"/>
    <n v="0"/>
    <n v="0"/>
    <n v="0"/>
    <n v="0"/>
    <n v="53"/>
    <n v="54"/>
    <n v="107"/>
    <n v="0"/>
    <n v="3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9"/>
    <n v="0"/>
    <n v="5"/>
    <n v="0"/>
    <n v="3"/>
    <n v="2"/>
    <n v="0"/>
    <n v="0"/>
    <n v="0"/>
    <n v="0"/>
    <n v="5"/>
    <n v="5"/>
    <n v="5"/>
  </r>
  <r>
    <s v="08EJN0151D"/>
    <n v="1"/>
    <s v="MATUTINO"/>
    <s v="MARIA MONTESSORI 1016"/>
    <n v="8"/>
    <s v="CHIHUAHUA"/>
    <n v="8"/>
    <s v="CHIHUAHUA"/>
    <n v="32"/>
    <s v="HIDALGO DEL PARRAL"/>
    <n v="1"/>
    <s v="HIDALGO DEL PARRAL"/>
    <s v="AVENIDA ORTIZ MENA "/>
    <n v="0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3"/>
    <n v="10"/>
    <n v="23"/>
    <n v="23"/>
    <n v="11"/>
    <n v="34"/>
    <n v="28"/>
    <n v="22"/>
    <n v="50"/>
    <n v="0"/>
    <n v="0"/>
    <n v="0"/>
    <n v="0"/>
    <n v="0"/>
    <n v="0"/>
    <n v="0"/>
    <n v="0"/>
    <n v="0"/>
    <n v="64"/>
    <n v="43"/>
    <n v="10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EJN0184V"/>
    <n v="1"/>
    <s v="MATUTINO"/>
    <s v="GUACHOCHI 1069"/>
    <n v="8"/>
    <s v="CHIHUAHUA"/>
    <n v="8"/>
    <s v="CHIHUAHUA"/>
    <n v="27"/>
    <s v="GUACHOCHI"/>
    <n v="1"/>
    <s v="GUACHOCHI"/>
    <s v="CALLE PAZCUAL OROZCO "/>
    <n v="135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0"/>
    <n v="16"/>
    <n v="26"/>
    <n v="17"/>
    <n v="19"/>
    <n v="36"/>
    <n v="22"/>
    <n v="24"/>
    <n v="46"/>
    <n v="0"/>
    <n v="0"/>
    <n v="0"/>
    <n v="0"/>
    <n v="0"/>
    <n v="0"/>
    <n v="0"/>
    <n v="0"/>
    <n v="0"/>
    <n v="49"/>
    <n v="59"/>
    <n v="10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1"/>
    <n v="2"/>
    <n v="2"/>
    <n v="0"/>
    <n v="0"/>
    <n v="0"/>
    <n v="0"/>
    <n v="5"/>
    <n v="5"/>
    <n v="5"/>
  </r>
  <r>
    <s v="08PPR0055X"/>
    <n v="1"/>
    <s v="MATUTINO"/>
    <s v="INSTITUTO FE Y ESPERANZA"/>
    <n v="8"/>
    <s v="CHIHUAHUA"/>
    <n v="8"/>
    <s v="CHIHUAHUA"/>
    <n v="37"/>
    <s v="JUĂREZ"/>
    <n v="1"/>
    <s v="JUĂREZ"/>
    <s v="CALLE ROSINANTE"/>
    <n v="7843"/>
    <s v="PRIVADO"/>
    <x v="1"/>
    <n v="2"/>
    <s v="BĂSICA"/>
    <n v="2"/>
    <x v="2"/>
    <n v="1"/>
    <x v="1"/>
    <n v="0"/>
    <s v="NO APLICA"/>
    <n v="0"/>
    <s v="NO APLICA"/>
    <s v="08FIZ0040N"/>
    <m/>
    <m/>
    <n v="0"/>
    <s v="I2019"/>
    <n v="37"/>
    <n v="23"/>
    <n v="60"/>
    <n v="37"/>
    <n v="23"/>
    <n v="60"/>
    <n v="10"/>
    <n v="6"/>
    <n v="16"/>
    <n v="0"/>
    <n v="4"/>
    <n v="4"/>
    <n v="7"/>
    <n v="2"/>
    <n v="9"/>
    <n v="5"/>
    <n v="2"/>
    <n v="7"/>
    <n v="6"/>
    <n v="3"/>
    <n v="9"/>
    <n v="1"/>
    <n v="4"/>
    <n v="5"/>
    <n v="5"/>
    <n v="2"/>
    <n v="7"/>
    <n v="24"/>
    <n v="17"/>
    <n v="41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0"/>
    <n v="0"/>
    <n v="0"/>
    <n v="1"/>
    <n v="1"/>
    <n v="2"/>
    <n v="4"/>
    <n v="6"/>
    <n v="6"/>
  </r>
  <r>
    <s v="08PPR0324A"/>
    <n v="1"/>
    <s v="MATUTINO"/>
    <s v="MIGUEL ANGEL"/>
    <n v="8"/>
    <s v="CHIHUAHUA"/>
    <n v="8"/>
    <s v="CHIHUAHUA"/>
    <n v="43"/>
    <s v="MATACHĂŤ"/>
    <n v="1"/>
    <s v="MATACHĂŤ"/>
    <s v="CALLE F.QUINTANA"/>
    <n v="0"/>
    <s v="PRIVADO"/>
    <x v="1"/>
    <n v="2"/>
    <s v="BĂSICA"/>
    <n v="2"/>
    <x v="2"/>
    <n v="1"/>
    <x v="1"/>
    <n v="0"/>
    <s v="NO APLICA"/>
    <n v="0"/>
    <s v="NO APLICA"/>
    <s v="08FIZ0008E"/>
    <m/>
    <s v="08ADG0011N"/>
    <n v="0"/>
    <s v="I2019"/>
    <n v="31"/>
    <n v="20"/>
    <n v="51"/>
    <n v="31"/>
    <n v="20"/>
    <n v="51"/>
    <n v="5"/>
    <n v="2"/>
    <n v="7"/>
    <n v="3"/>
    <n v="4"/>
    <n v="7"/>
    <n v="8"/>
    <n v="4"/>
    <n v="12"/>
    <n v="7"/>
    <n v="5"/>
    <n v="12"/>
    <n v="6"/>
    <n v="5"/>
    <n v="11"/>
    <n v="4"/>
    <n v="2"/>
    <n v="6"/>
    <n v="2"/>
    <n v="2"/>
    <n v="4"/>
    <n v="30"/>
    <n v="22"/>
    <n v="5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1"/>
    <n v="0"/>
    <n v="0"/>
    <n v="7"/>
    <n v="1"/>
    <n v="5"/>
    <n v="1"/>
    <n v="1"/>
    <n v="1"/>
    <n v="1"/>
    <n v="1"/>
    <n v="1"/>
    <n v="0"/>
    <n v="6"/>
    <n v="6"/>
    <n v="6"/>
  </r>
  <r>
    <s v="08PES0262Y"/>
    <n v="1"/>
    <s v="MATUTINO"/>
    <s v="INSTITUTO GAUDI DE EDUCACION INTEGRAL, S. C."/>
    <n v="8"/>
    <s v="CHIHUAHUA"/>
    <n v="8"/>
    <s v="CHIHUAHUA"/>
    <n v="21"/>
    <s v="DELICIAS"/>
    <n v="1"/>
    <s v="DELICIAS"/>
    <s v="CALLE 2A NORTE"/>
    <n v="306"/>
    <s v="PRIVADO"/>
    <x v="1"/>
    <n v="2"/>
    <s v="BĂSICA"/>
    <n v="3"/>
    <x v="1"/>
    <n v="1"/>
    <x v="1"/>
    <n v="0"/>
    <s v="NO APLICA"/>
    <n v="0"/>
    <s v="NO APLICA"/>
    <s v="08FIS0120P"/>
    <m/>
    <s v="08ADG0057I"/>
    <n v="0"/>
    <s v="I2019"/>
    <n v="30"/>
    <n v="22"/>
    <n v="52"/>
    <n v="19"/>
    <n v="19"/>
    <n v="38"/>
    <n v="10"/>
    <n v="2"/>
    <n v="12"/>
    <n v="12"/>
    <n v="6"/>
    <n v="18"/>
    <n v="8"/>
    <n v="8"/>
    <n v="16"/>
    <n v="10"/>
    <n v="13"/>
    <n v="23"/>
    <n v="0"/>
    <n v="0"/>
    <n v="0"/>
    <n v="0"/>
    <n v="0"/>
    <n v="0"/>
    <n v="0"/>
    <n v="0"/>
    <n v="0"/>
    <n v="30"/>
    <n v="27"/>
    <n v="57"/>
    <n v="1"/>
    <n v="1"/>
    <n v="1"/>
    <n v="0"/>
    <n v="0"/>
    <n v="0"/>
    <n v="0"/>
    <n v="3"/>
    <n v="0"/>
    <n v="0"/>
    <n v="0"/>
    <n v="1"/>
    <n v="0"/>
    <n v="1"/>
    <n v="0"/>
    <n v="0"/>
    <n v="0"/>
    <n v="4"/>
    <n v="0"/>
    <n v="0"/>
    <n v="0"/>
    <n v="1"/>
    <n v="1"/>
    <n v="0"/>
    <n v="1"/>
    <n v="0"/>
    <n v="0"/>
    <n v="0"/>
    <n v="0"/>
    <n v="1"/>
    <n v="10"/>
    <n v="2"/>
    <n v="5"/>
    <n v="0"/>
    <n v="0"/>
    <n v="0"/>
    <n v="0"/>
    <n v="0"/>
    <n v="0"/>
    <n v="0"/>
    <n v="7"/>
    <n v="5"/>
    <n v="5"/>
  </r>
  <r>
    <s v="08DTV0160B"/>
    <n v="1"/>
    <s v="MATUTINO"/>
    <s v="TELESECUNDARIA FEDERAL PORFIRIO YAĂ‘EZ BARRANCO"/>
    <n v="8"/>
    <s v="CHIHUAHUA"/>
    <n v="8"/>
    <s v="CHIHUAHUA"/>
    <n v="27"/>
    <s v="GUACHOCHI"/>
    <n v="24"/>
    <s v="CIĂ‰NEGA DE NOROGACHI"/>
    <s v="CALLE CIENEGA DE NOROGACHI (LA CIENEGA)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16"/>
    <n v="23"/>
    <n v="39"/>
    <n v="15"/>
    <n v="23"/>
    <n v="38"/>
    <n v="5"/>
    <n v="3"/>
    <n v="8"/>
    <n v="27"/>
    <n v="14"/>
    <n v="41"/>
    <n v="3"/>
    <n v="8"/>
    <n v="11"/>
    <n v="7"/>
    <n v="11"/>
    <n v="18"/>
    <n v="0"/>
    <n v="0"/>
    <n v="0"/>
    <n v="0"/>
    <n v="0"/>
    <n v="0"/>
    <n v="0"/>
    <n v="0"/>
    <n v="0"/>
    <n v="37"/>
    <n v="33"/>
    <n v="70"/>
    <n v="2"/>
    <n v="1"/>
    <n v="1"/>
    <n v="0"/>
    <n v="0"/>
    <n v="0"/>
    <n v="0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</r>
  <r>
    <s v="08DJN0274O"/>
    <n v="1"/>
    <s v="MATUTINO"/>
    <s v="MOISES SAENZ"/>
    <n v="8"/>
    <s v="CHIHUAHUA"/>
    <n v="8"/>
    <s v="CHIHUAHUA"/>
    <n v="37"/>
    <s v="JUĂREZ"/>
    <n v="1"/>
    <s v="JUĂREZ"/>
    <s v="CALLE AVELINA GALLEGOS"/>
    <n v="8651"/>
    <s v="PĂšBLICO"/>
    <x v="3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3"/>
    <n v="6"/>
    <n v="9"/>
    <n v="7"/>
    <n v="22"/>
    <n v="29"/>
    <n v="29"/>
    <n v="43"/>
    <n v="72"/>
    <n v="0"/>
    <n v="0"/>
    <n v="0"/>
    <n v="0"/>
    <n v="0"/>
    <n v="0"/>
    <n v="0"/>
    <n v="0"/>
    <n v="0"/>
    <n v="39"/>
    <n v="71"/>
    <n v="11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</r>
  <r>
    <s v="08DJN2198M"/>
    <n v="1"/>
    <s v="MATUTINO"/>
    <s v="HELLEN KELLER"/>
    <n v="8"/>
    <s v="CHIHUAHUA"/>
    <n v="8"/>
    <s v="CHIHUAHUA"/>
    <n v="21"/>
    <s v="DELICIAS"/>
    <n v="1"/>
    <s v="DELICIAS"/>
    <s v="CALLE CEDRO DE LIBANO "/>
    <n v="0"/>
    <s v="PĂšBLICO"/>
    <x v="3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0"/>
    <n v="0"/>
    <n v="0"/>
    <n v="26"/>
    <n v="33"/>
    <n v="59"/>
    <n v="25"/>
    <n v="26"/>
    <n v="51"/>
    <n v="0"/>
    <n v="0"/>
    <n v="0"/>
    <n v="0"/>
    <n v="0"/>
    <n v="0"/>
    <n v="0"/>
    <n v="0"/>
    <n v="0"/>
    <n v="51"/>
    <n v="59"/>
    <n v="110"/>
    <n v="0"/>
    <n v="2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2"/>
    <n v="2"/>
    <n v="0"/>
    <n v="0"/>
    <n v="0"/>
    <n v="0"/>
    <n v="4"/>
    <n v="4"/>
    <n v="4"/>
  </r>
  <r>
    <s v="08DPR1682Q"/>
    <n v="1"/>
    <s v="MATUTINO"/>
    <s v="EL PROGRESO"/>
    <n v="8"/>
    <s v="CHIHUAHUA"/>
    <n v="8"/>
    <s v="CHIHUAHUA"/>
    <n v="17"/>
    <s v="CUAUHTĂ‰MOC"/>
    <n v="112"/>
    <s v="EJIDO PROGRESO (SAN IGNACIO)"/>
    <s v="CALLE EJIDO PROGRESO (SAN IGNACIO)"/>
    <n v="0"/>
    <s v="PĂšBLICO"/>
    <x v="3"/>
    <n v="2"/>
    <s v="BĂSICA"/>
    <n v="2"/>
    <x v="2"/>
    <n v="1"/>
    <x v="1"/>
    <n v="0"/>
    <s v="NO APLICA"/>
    <n v="0"/>
    <s v="NO APLICA"/>
    <s v="08FIZ0204G"/>
    <s v="08FJS0121D"/>
    <s v="08ADG0010O"/>
    <n v="0"/>
    <s v="I2019"/>
    <n v="31"/>
    <n v="24"/>
    <n v="55"/>
    <n v="31"/>
    <n v="24"/>
    <n v="55"/>
    <n v="6"/>
    <n v="4"/>
    <n v="10"/>
    <n v="3"/>
    <n v="7"/>
    <n v="10"/>
    <n v="3"/>
    <n v="4"/>
    <n v="7"/>
    <n v="9"/>
    <n v="5"/>
    <n v="14"/>
    <n v="5"/>
    <n v="2"/>
    <n v="7"/>
    <n v="2"/>
    <n v="3"/>
    <n v="5"/>
    <n v="6"/>
    <n v="5"/>
    <n v="11"/>
    <n v="28"/>
    <n v="26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EJN0172Q"/>
    <n v="1"/>
    <s v="MATUTINO"/>
    <s v="ADOLFO LOPEZ MATEOS 1083"/>
    <n v="8"/>
    <s v="CHIHUAHUA"/>
    <n v="8"/>
    <s v="CHIHUAHUA"/>
    <n v="45"/>
    <s v="MEOQUI"/>
    <n v="1"/>
    <s v="PEDRO MEOQUI"/>
    <s v="CALLE NIĂ‘OS HEROES"/>
    <n v="0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8"/>
    <n v="9"/>
    <n v="17"/>
    <n v="9"/>
    <n v="18"/>
    <n v="27"/>
    <n v="38"/>
    <n v="26"/>
    <n v="64"/>
    <n v="0"/>
    <n v="0"/>
    <n v="0"/>
    <n v="0"/>
    <n v="0"/>
    <n v="0"/>
    <n v="0"/>
    <n v="0"/>
    <n v="0"/>
    <n v="55"/>
    <n v="53"/>
    <n v="108"/>
    <n v="1"/>
    <n v="1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8"/>
    <n v="0"/>
    <n v="5"/>
    <n v="1"/>
    <n v="1"/>
    <n v="3"/>
    <n v="0"/>
    <n v="0"/>
    <n v="0"/>
    <n v="0"/>
    <n v="5"/>
    <n v="5"/>
    <n v="5"/>
  </r>
  <r>
    <s v="08EJN0192D"/>
    <n v="1"/>
    <s v="MATUTINO"/>
    <s v="NARCISO MENDOZA 1071"/>
    <n v="8"/>
    <s v="CHIHUAHUA"/>
    <n v="8"/>
    <s v="CHIHUAHUA"/>
    <n v="39"/>
    <s v="LĂ“PEZ"/>
    <n v="1"/>
    <s v="OCTAVIANO LĂ“PEZ"/>
    <s v="CALLE 5 DE MAYO"/>
    <n v="1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5"/>
    <n v="10"/>
    <n v="25"/>
    <n v="16"/>
    <n v="20"/>
    <n v="36"/>
    <n v="26"/>
    <n v="22"/>
    <n v="48"/>
    <n v="0"/>
    <n v="0"/>
    <n v="0"/>
    <n v="0"/>
    <n v="0"/>
    <n v="0"/>
    <n v="0"/>
    <n v="0"/>
    <n v="0"/>
    <n v="57"/>
    <n v="52"/>
    <n v="109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5"/>
    <n v="1"/>
    <n v="2"/>
    <n v="2"/>
    <n v="0"/>
    <n v="0"/>
    <n v="0"/>
    <n v="0"/>
    <n v="5"/>
    <n v="5"/>
    <n v="5"/>
  </r>
  <r>
    <s v="08DPB0412P"/>
    <n v="1"/>
    <s v="MATUTINO"/>
    <s v="LEONIDAS PROAĂ‘O"/>
    <n v="8"/>
    <s v="CHIHUAHUA"/>
    <n v="8"/>
    <s v="CHIHUAHUA"/>
    <n v="7"/>
    <s v="BALLEZA"/>
    <n v="125"/>
    <s v="TECORICHI"/>
    <s v="CALLE TECORICHI"/>
    <n v="0"/>
    <s v="PĂšBLICO"/>
    <x v="3"/>
    <n v="2"/>
    <s v="BĂSICA"/>
    <n v="2"/>
    <x v="2"/>
    <n v="3"/>
    <x v="4"/>
    <n v="0"/>
    <s v="NO APLICA"/>
    <n v="0"/>
    <s v="NO APLICA"/>
    <s v="08FZI0031F"/>
    <s v="08FJI0003I"/>
    <s v="08ADG0006B"/>
    <n v="0"/>
    <s v="I2019"/>
    <n v="29"/>
    <n v="31"/>
    <n v="60"/>
    <n v="29"/>
    <n v="31"/>
    <n v="60"/>
    <n v="4"/>
    <n v="8"/>
    <n v="12"/>
    <n v="1"/>
    <n v="2"/>
    <n v="3"/>
    <n v="5"/>
    <n v="1"/>
    <n v="6"/>
    <n v="3"/>
    <n v="8"/>
    <n v="11"/>
    <n v="5"/>
    <n v="5"/>
    <n v="10"/>
    <n v="5"/>
    <n v="4"/>
    <n v="9"/>
    <n v="6"/>
    <n v="5"/>
    <n v="11"/>
    <n v="25"/>
    <n v="25"/>
    <n v="5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</r>
  <r>
    <s v="08DPR2636L"/>
    <n v="1"/>
    <s v="MATUTINO"/>
    <s v="ARTURO GAMIZ GARCIA"/>
    <n v="8"/>
    <s v="CHIHUAHUA"/>
    <n v="8"/>
    <s v="CHIHUAHUA"/>
    <n v="40"/>
    <s v="MADERA"/>
    <n v="62"/>
    <s v="ARROYO AMPLIO (MINERAL DE DOLORES)"/>
    <s v="CALLE CONOCIDO"/>
    <n v="0"/>
    <s v="PĂšBLICO"/>
    <x v="3"/>
    <n v="2"/>
    <s v="BĂSICA"/>
    <n v="2"/>
    <x v="2"/>
    <n v="1"/>
    <x v="1"/>
    <n v="0"/>
    <s v="NO APLICA"/>
    <n v="0"/>
    <s v="NO APLICA"/>
    <s v="08FIZ0193R"/>
    <s v="08FJS0120E"/>
    <s v="08ADG0055K"/>
    <n v="0"/>
    <s v="I2019"/>
    <n v="30"/>
    <n v="18"/>
    <n v="48"/>
    <n v="29"/>
    <n v="18"/>
    <n v="47"/>
    <n v="7"/>
    <n v="1"/>
    <n v="8"/>
    <n v="5"/>
    <n v="6"/>
    <n v="11"/>
    <n v="8"/>
    <n v="4"/>
    <n v="12"/>
    <n v="3"/>
    <n v="8"/>
    <n v="11"/>
    <n v="9"/>
    <n v="5"/>
    <n v="14"/>
    <n v="2"/>
    <n v="6"/>
    <n v="8"/>
    <n v="5"/>
    <n v="2"/>
    <n v="7"/>
    <n v="32"/>
    <n v="31"/>
    <n v="6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262J"/>
    <n v="1"/>
    <s v="MATUTINO"/>
    <s v="JAIME NUNO ROCA"/>
    <n v="8"/>
    <s v="CHIHUAHUA"/>
    <n v="8"/>
    <s v="CHIHUAHUA"/>
    <n v="37"/>
    <s v="JUĂREZ"/>
    <n v="1"/>
    <s v="JUĂREZ"/>
    <s v="CALLE CANELO"/>
    <n v="0"/>
    <s v="PĂšBLICO"/>
    <x v="3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9"/>
    <n v="6"/>
    <n v="15"/>
    <n v="20"/>
    <n v="24"/>
    <n v="44"/>
    <n v="22"/>
    <n v="29"/>
    <n v="51"/>
    <n v="0"/>
    <n v="0"/>
    <n v="0"/>
    <n v="0"/>
    <n v="0"/>
    <n v="0"/>
    <n v="0"/>
    <n v="0"/>
    <n v="0"/>
    <n v="51"/>
    <n v="59"/>
    <n v="11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1"/>
    <n v="2"/>
    <n v="0"/>
    <n v="0"/>
    <n v="0"/>
    <n v="1"/>
    <n v="4"/>
    <n v="7"/>
    <n v="4"/>
  </r>
  <r>
    <s v="08PES0259K"/>
    <n v="1"/>
    <s v="MATUTINO"/>
    <s v="COLEGIO SANTA FE"/>
    <n v="8"/>
    <s v="CHIHUAHUA"/>
    <n v="8"/>
    <s v="CHIHUAHUA"/>
    <n v="37"/>
    <s v="JUĂREZ"/>
    <n v="1"/>
    <s v="JUĂREZ"/>
    <s v="AVENIDA VALLE DEL SOL"/>
    <n v="176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27"/>
    <n v="22"/>
    <n v="49"/>
    <n v="27"/>
    <n v="22"/>
    <n v="49"/>
    <n v="9"/>
    <n v="11"/>
    <n v="20"/>
    <n v="7"/>
    <n v="6"/>
    <n v="13"/>
    <n v="11"/>
    <n v="9"/>
    <n v="20"/>
    <n v="10"/>
    <n v="5"/>
    <n v="15"/>
    <n v="0"/>
    <n v="0"/>
    <n v="0"/>
    <n v="0"/>
    <n v="0"/>
    <n v="0"/>
    <n v="0"/>
    <n v="0"/>
    <n v="0"/>
    <n v="28"/>
    <n v="20"/>
    <n v="48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1"/>
    <n v="0"/>
    <n v="1"/>
    <n v="0"/>
    <n v="0"/>
    <n v="1"/>
    <n v="0"/>
    <n v="0"/>
    <n v="2"/>
    <n v="4"/>
    <n v="15"/>
    <n v="4"/>
    <n v="4"/>
    <n v="0"/>
    <n v="0"/>
    <n v="0"/>
    <n v="0"/>
    <n v="0"/>
    <n v="0"/>
    <n v="0"/>
    <n v="8"/>
    <n v="3"/>
    <n v="3"/>
  </r>
  <r>
    <s v="08DJN0322H"/>
    <n v="1"/>
    <s v="MATUTINO"/>
    <s v="CLUB SERTOMA"/>
    <n v="8"/>
    <s v="CHIHUAHUA"/>
    <n v="8"/>
    <s v="CHIHUAHUA"/>
    <n v="37"/>
    <s v="JUĂREZ"/>
    <n v="1"/>
    <s v="JUĂREZ"/>
    <s v="CALLE FERNANDO MONTES DE OCA"/>
    <n v="1079"/>
    <s v="PĂšBLICO"/>
    <x v="3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8"/>
    <n v="6"/>
    <n v="14"/>
    <n v="27"/>
    <n v="18"/>
    <n v="45"/>
    <n v="20"/>
    <n v="31"/>
    <n v="51"/>
    <n v="0"/>
    <n v="0"/>
    <n v="0"/>
    <n v="0"/>
    <n v="0"/>
    <n v="0"/>
    <n v="0"/>
    <n v="0"/>
    <n v="0"/>
    <n v="55"/>
    <n v="55"/>
    <n v="11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</r>
  <r>
    <s v="08EPR0011U"/>
    <n v="1"/>
    <s v="MATUTINO"/>
    <s v="IGNACIO RAMIREZ 2041"/>
    <n v="8"/>
    <s v="CHIHUAHUA"/>
    <n v="8"/>
    <s v="CHIHUAHUA"/>
    <n v="3"/>
    <s v="ALLENDE"/>
    <n v="16"/>
    <s v="COLONIA BĂšFALO"/>
    <s v="CALLE LOS CLAVELES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21"/>
    <n v="31"/>
    <n v="52"/>
    <n v="21"/>
    <n v="31"/>
    <n v="52"/>
    <n v="4"/>
    <n v="4"/>
    <n v="8"/>
    <n v="3"/>
    <n v="5"/>
    <n v="8"/>
    <n v="4"/>
    <n v="7"/>
    <n v="11"/>
    <n v="4"/>
    <n v="6"/>
    <n v="10"/>
    <n v="4"/>
    <n v="6"/>
    <n v="10"/>
    <n v="4"/>
    <n v="5"/>
    <n v="9"/>
    <n v="4"/>
    <n v="5"/>
    <n v="9"/>
    <n v="23"/>
    <n v="34"/>
    <n v="5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6"/>
    <n v="6"/>
  </r>
  <r>
    <s v="08DPB0382L"/>
    <n v="1"/>
    <s v="MATUTINO"/>
    <s v="LEONIDAS PROAĂ‘O"/>
    <n v="8"/>
    <s v="CHIHUAHUA"/>
    <n v="8"/>
    <s v="CHIHUAHUA"/>
    <n v="65"/>
    <s v="URIQUE"/>
    <n v="11"/>
    <s v="EL CARRIZAL"/>
    <s v="CALLE EL CARRIZAL"/>
    <n v="0"/>
    <s v="PĂšBLICO"/>
    <x v="3"/>
    <n v="2"/>
    <s v="BĂSICA"/>
    <n v="2"/>
    <x v="2"/>
    <n v="3"/>
    <x v="4"/>
    <n v="0"/>
    <s v="NO APLICA"/>
    <n v="0"/>
    <s v="NO APLICA"/>
    <s v="08FZI0030G"/>
    <s v="08FJI0005G"/>
    <s v="08ADG0003E"/>
    <n v="0"/>
    <s v="I2019"/>
    <n v="30"/>
    <n v="25"/>
    <n v="55"/>
    <n v="30"/>
    <n v="25"/>
    <n v="55"/>
    <n v="2"/>
    <n v="2"/>
    <n v="4"/>
    <n v="5"/>
    <n v="3"/>
    <n v="8"/>
    <n v="3"/>
    <n v="5"/>
    <n v="8"/>
    <n v="10"/>
    <n v="4"/>
    <n v="14"/>
    <n v="8"/>
    <n v="5"/>
    <n v="13"/>
    <n v="3"/>
    <n v="2"/>
    <n v="5"/>
    <n v="6"/>
    <n v="4"/>
    <n v="10"/>
    <n v="35"/>
    <n v="23"/>
    <n v="5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919O"/>
    <n v="1"/>
    <s v="MATUTINO"/>
    <s v="JOSE SANTOS VALDES"/>
    <n v="8"/>
    <s v="CHIHUAHUA"/>
    <n v="8"/>
    <s v="CHIHUAHUA"/>
    <n v="19"/>
    <s v="CHIHUAHUA"/>
    <n v="1"/>
    <s v="CHIHUAHUA"/>
    <s v="CALLE GARCILAZO DE LA VEGA"/>
    <n v="15300"/>
    <s v="PĂšBLICO"/>
    <x v="3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5"/>
    <n v="10"/>
    <n v="15"/>
    <n v="22"/>
    <n v="23"/>
    <n v="45"/>
    <n v="25"/>
    <n v="24"/>
    <n v="49"/>
    <n v="0"/>
    <n v="0"/>
    <n v="0"/>
    <n v="0"/>
    <n v="0"/>
    <n v="0"/>
    <n v="0"/>
    <n v="0"/>
    <n v="0"/>
    <n v="52"/>
    <n v="57"/>
    <n v="109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8"/>
    <n v="0"/>
    <n v="5"/>
    <n v="0"/>
    <n v="2"/>
    <n v="2"/>
    <n v="0"/>
    <n v="0"/>
    <n v="0"/>
    <n v="1"/>
    <n v="5"/>
    <n v="5"/>
    <n v="5"/>
  </r>
  <r>
    <s v="08DTV0210T"/>
    <n v="1"/>
    <s v="MATUTINO"/>
    <s v="SOR JUANA INĂ‰S DE LA CRUZ"/>
    <n v="8"/>
    <s v="CHIHUAHUA"/>
    <n v="8"/>
    <s v="CHIHUAHUA"/>
    <n v="65"/>
    <s v="URIQUE"/>
    <n v="24"/>
    <s v="GUAPALAYNA"/>
    <s v="NINGUNO NINGUNO"/>
    <n v="0"/>
    <s v="PĂšBLICO"/>
    <x v="3"/>
    <n v="2"/>
    <s v="BĂSICA"/>
    <n v="3"/>
    <x v="1"/>
    <n v="3"/>
    <x v="2"/>
    <n v="0"/>
    <s v="NO APLICA"/>
    <n v="0"/>
    <s v="NO APLICA"/>
    <s v="08FTV0040N"/>
    <m/>
    <s v="08ADG0003E"/>
    <n v="0"/>
    <s v="I2019"/>
    <n v="21"/>
    <n v="24"/>
    <n v="45"/>
    <n v="21"/>
    <n v="24"/>
    <n v="45"/>
    <n v="3"/>
    <n v="5"/>
    <n v="8"/>
    <n v="17"/>
    <n v="13"/>
    <n v="30"/>
    <n v="10"/>
    <n v="12"/>
    <n v="22"/>
    <n v="9"/>
    <n v="6"/>
    <n v="15"/>
    <n v="0"/>
    <n v="0"/>
    <n v="0"/>
    <n v="0"/>
    <n v="0"/>
    <n v="0"/>
    <n v="0"/>
    <n v="0"/>
    <n v="0"/>
    <n v="36"/>
    <n v="31"/>
    <n v="67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PB0521W"/>
    <n v="4"/>
    <s v="DISCONTINUO"/>
    <s v="ADOLFO LOPEZ MATEOS"/>
    <n v="8"/>
    <s v="CHIHUAHUA"/>
    <n v="8"/>
    <s v="CHIHUAHUA"/>
    <n v="27"/>
    <s v="GUACHOCHI"/>
    <n v="105"/>
    <s v="RARĂMUCHI"/>
    <s v="CALLE RARAMUCHI"/>
    <n v="0"/>
    <s v="PĂšBLICO"/>
    <x v="3"/>
    <n v="2"/>
    <s v="BĂSICA"/>
    <n v="2"/>
    <x v="2"/>
    <n v="3"/>
    <x v="4"/>
    <n v="0"/>
    <s v="NO APLICA"/>
    <n v="0"/>
    <s v="NO APLICA"/>
    <s v="08FZI0032E"/>
    <s v="08FJI0008D"/>
    <s v="08ADG0006B"/>
    <n v="0"/>
    <s v="I2019"/>
    <n v="37"/>
    <n v="22"/>
    <n v="59"/>
    <n v="33"/>
    <n v="19"/>
    <n v="52"/>
    <n v="7"/>
    <n v="1"/>
    <n v="8"/>
    <n v="2"/>
    <n v="2"/>
    <n v="4"/>
    <n v="4"/>
    <n v="2"/>
    <n v="6"/>
    <n v="4"/>
    <n v="2"/>
    <n v="6"/>
    <n v="2"/>
    <n v="5"/>
    <n v="7"/>
    <n v="7"/>
    <n v="11"/>
    <n v="18"/>
    <n v="13"/>
    <n v="2"/>
    <n v="15"/>
    <n v="32"/>
    <n v="24"/>
    <n v="5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TV0121Z"/>
    <n v="1"/>
    <s v="MATUTINO"/>
    <s v="PABLO GOMEZ RAMIREZ"/>
    <n v="8"/>
    <s v="CHIHUAHUA"/>
    <n v="8"/>
    <s v="CHIHUAHUA"/>
    <n v="21"/>
    <s v="DELICIAS"/>
    <n v="59"/>
    <s v="EJIDO KILĂ“METRO OCHENTA Y SEIS CUATRO (EL DIEZ)"/>
    <s v="AVENIDA OCOTILLO "/>
    <n v="0"/>
    <s v="PĂšBLICO"/>
    <x v="3"/>
    <n v="2"/>
    <s v="BĂSICA"/>
    <n v="3"/>
    <x v="1"/>
    <n v="3"/>
    <x v="2"/>
    <n v="0"/>
    <s v="NO APLICA"/>
    <n v="0"/>
    <s v="NO APLICA"/>
    <s v="08FTV0012R"/>
    <m/>
    <s v="08ADG0057I"/>
    <n v="0"/>
    <s v="I2019"/>
    <n v="27"/>
    <n v="21"/>
    <n v="48"/>
    <n v="25"/>
    <n v="20"/>
    <n v="45"/>
    <n v="7"/>
    <n v="6"/>
    <n v="13"/>
    <n v="15"/>
    <n v="10"/>
    <n v="25"/>
    <n v="13"/>
    <n v="12"/>
    <n v="25"/>
    <n v="8"/>
    <n v="3"/>
    <n v="11"/>
    <n v="0"/>
    <n v="0"/>
    <n v="0"/>
    <n v="0"/>
    <n v="0"/>
    <n v="0"/>
    <n v="0"/>
    <n v="0"/>
    <n v="0"/>
    <n v="36"/>
    <n v="25"/>
    <n v="61"/>
    <n v="1"/>
    <n v="2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3"/>
  </r>
  <r>
    <s v="08DJN0175O"/>
    <n v="1"/>
    <s v="MATUTINO"/>
    <s v="CORINA ROHANA"/>
    <n v="8"/>
    <s v="CHIHUAHUA"/>
    <n v="8"/>
    <s v="CHIHUAHUA"/>
    <n v="52"/>
    <s v="OJINAGA"/>
    <n v="1"/>
    <s v="MANUEL OJINAGA"/>
    <s v="CALLE HOMBRES ILUSTRES"/>
    <n v="800"/>
    <s v="PĂšBLICO"/>
    <x v="3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8"/>
    <n v="15"/>
    <n v="23"/>
    <n v="16"/>
    <n v="22"/>
    <n v="38"/>
    <n v="24"/>
    <n v="26"/>
    <n v="50"/>
    <n v="0"/>
    <n v="0"/>
    <n v="0"/>
    <n v="0"/>
    <n v="0"/>
    <n v="0"/>
    <n v="0"/>
    <n v="0"/>
    <n v="0"/>
    <n v="48"/>
    <n v="63"/>
    <n v="111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1"/>
    <n v="1"/>
    <n v="1"/>
    <n v="0"/>
    <n v="0"/>
    <n v="0"/>
    <n v="1"/>
    <n v="4"/>
    <n v="5"/>
    <n v="4"/>
  </r>
  <r>
    <s v="08EJN0377J"/>
    <n v="1"/>
    <s v="MATUTINO"/>
    <s v="PEDRO SALAS ESPARZA 1380"/>
    <n v="8"/>
    <s v="CHIHUAHUA"/>
    <n v="8"/>
    <s v="CHIHUAHUA"/>
    <n v="19"/>
    <s v="CHIHUAHUA"/>
    <n v="1"/>
    <s v="CHIHUAHUA"/>
    <s v="CALLE GUADALUPE JUAREZ"/>
    <n v="16301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10"/>
    <n v="6"/>
    <n v="16"/>
    <n v="27"/>
    <n v="16"/>
    <n v="43"/>
    <n v="25"/>
    <n v="25"/>
    <n v="50"/>
    <n v="0"/>
    <n v="0"/>
    <n v="0"/>
    <n v="0"/>
    <n v="0"/>
    <n v="0"/>
    <n v="0"/>
    <n v="0"/>
    <n v="0"/>
    <n v="62"/>
    <n v="47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PPR0046P"/>
    <n v="1"/>
    <s v="MATUTINO"/>
    <s v="JOSE MARIA DE YERMO Y PARRES"/>
    <n v="8"/>
    <s v="CHIHUAHUA"/>
    <n v="8"/>
    <s v="CHIHUAHUA"/>
    <n v="12"/>
    <s v="CARICHĂŤ"/>
    <n v="1"/>
    <s v="CARICHĂŤ"/>
    <s v="CALLE ALFONSO LIGORI"/>
    <n v="0"/>
    <s v="PRIVADO"/>
    <x v="1"/>
    <n v="2"/>
    <s v="BĂSICA"/>
    <n v="2"/>
    <x v="2"/>
    <n v="1"/>
    <x v="1"/>
    <n v="0"/>
    <s v="NO APLICA"/>
    <n v="0"/>
    <s v="NO APLICA"/>
    <s v="08FIZ0009D"/>
    <m/>
    <s v="08ADG0011N"/>
    <n v="0"/>
    <s v="I2019"/>
    <n v="24"/>
    <n v="22"/>
    <n v="46"/>
    <n v="22"/>
    <n v="22"/>
    <n v="44"/>
    <n v="4"/>
    <n v="6"/>
    <n v="10"/>
    <n v="8"/>
    <n v="6"/>
    <n v="14"/>
    <n v="5"/>
    <n v="4"/>
    <n v="9"/>
    <n v="4"/>
    <n v="5"/>
    <n v="9"/>
    <n v="2"/>
    <n v="8"/>
    <n v="10"/>
    <n v="6"/>
    <n v="3"/>
    <n v="9"/>
    <n v="6"/>
    <n v="1"/>
    <n v="7"/>
    <n v="31"/>
    <n v="27"/>
    <n v="5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1"/>
    <n v="1"/>
    <n v="1"/>
    <n v="1"/>
    <n v="1"/>
    <n v="1"/>
    <n v="0"/>
    <n v="6"/>
    <n v="6"/>
    <n v="6"/>
  </r>
  <r>
    <s v="08DJN0577I"/>
    <n v="1"/>
    <s v="MATUTINO"/>
    <s v="JOSE DAVID ALFARO SIQUEIROS"/>
    <n v="8"/>
    <s v="CHIHUAHUA"/>
    <n v="8"/>
    <s v="CHIHUAHUA"/>
    <n v="37"/>
    <s v="JUĂREZ"/>
    <n v="1"/>
    <s v="JUĂREZ"/>
    <s v="CALLE JOSE MARIA MORELOS"/>
    <n v="0"/>
    <s v="PĂšBLICO"/>
    <x v="3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6"/>
    <n v="6"/>
    <n v="12"/>
    <n v="23"/>
    <n v="21"/>
    <n v="44"/>
    <n v="24"/>
    <n v="32"/>
    <n v="56"/>
    <n v="0"/>
    <n v="0"/>
    <n v="0"/>
    <n v="0"/>
    <n v="0"/>
    <n v="0"/>
    <n v="0"/>
    <n v="0"/>
    <n v="0"/>
    <n v="53"/>
    <n v="59"/>
    <n v="11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1"/>
    <n v="2"/>
    <n v="0"/>
    <n v="0"/>
    <n v="0"/>
    <n v="1"/>
    <n v="4"/>
    <n v="4"/>
    <n v="4"/>
  </r>
  <r>
    <s v="08DJN0993W"/>
    <n v="1"/>
    <s v="MATUTINO"/>
    <s v="JUAN RULFO"/>
    <n v="8"/>
    <s v="CHIHUAHUA"/>
    <n v="8"/>
    <s v="CHIHUAHUA"/>
    <n v="37"/>
    <s v="JUĂREZ"/>
    <n v="1"/>
    <s v="JUĂREZ"/>
    <s v="CALLE CENIA"/>
    <n v="0"/>
    <s v="PĂšBLICO"/>
    <x v="3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4"/>
    <n v="3"/>
    <n v="7"/>
    <n v="23"/>
    <n v="19"/>
    <n v="42"/>
    <n v="34"/>
    <n v="29"/>
    <n v="63"/>
    <n v="0"/>
    <n v="0"/>
    <n v="0"/>
    <n v="0"/>
    <n v="0"/>
    <n v="0"/>
    <n v="0"/>
    <n v="0"/>
    <n v="0"/>
    <n v="61"/>
    <n v="51"/>
    <n v="11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</r>
  <r>
    <s v="08PPR0069Z"/>
    <n v="1"/>
    <s v="MATUTINO"/>
    <s v="CENTRO DE DESARROLLO INTEGRAL MUNDO CREATIVO"/>
    <n v="8"/>
    <s v="CHIHUAHUA"/>
    <n v="8"/>
    <s v="CHIHUAHUA"/>
    <n v="19"/>
    <s v="CHIHUAHUA"/>
    <n v="1"/>
    <s v="CHIHUAHUA"/>
    <s v="CALLE SAN PEDRO DE JESUS MALDONADO"/>
    <n v="2513"/>
    <s v="PRIVADO"/>
    <x v="1"/>
    <n v="2"/>
    <s v="BĂSICA"/>
    <n v="2"/>
    <x v="2"/>
    <n v="1"/>
    <x v="1"/>
    <n v="0"/>
    <s v="NO APLICA"/>
    <n v="0"/>
    <s v="NO APLICA"/>
    <s v="08FIZ0045I"/>
    <m/>
    <m/>
    <n v="0"/>
    <s v="I2019"/>
    <n v="30"/>
    <n v="19"/>
    <n v="49"/>
    <n v="30"/>
    <n v="19"/>
    <n v="49"/>
    <n v="0"/>
    <n v="0"/>
    <n v="0"/>
    <n v="9"/>
    <n v="8"/>
    <n v="17"/>
    <n v="12"/>
    <n v="6"/>
    <n v="18"/>
    <n v="4"/>
    <n v="7"/>
    <n v="11"/>
    <n v="10"/>
    <n v="6"/>
    <n v="16"/>
    <n v="2"/>
    <n v="0"/>
    <n v="2"/>
    <n v="0"/>
    <n v="0"/>
    <n v="0"/>
    <n v="37"/>
    <n v="27"/>
    <n v="6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2"/>
    <n v="9"/>
    <n v="0"/>
    <n v="3"/>
    <n v="0"/>
    <n v="0"/>
    <n v="1"/>
    <n v="0"/>
    <n v="0"/>
    <n v="0"/>
    <n v="2"/>
    <n v="3"/>
    <n v="3"/>
    <n v="3"/>
  </r>
  <r>
    <s v="08DJN0724B"/>
    <n v="1"/>
    <s v="MATUTINO"/>
    <s v="ANGEL TRIAS"/>
    <n v="8"/>
    <s v="CHIHUAHUA"/>
    <n v="8"/>
    <s v="CHIHUAHUA"/>
    <n v="32"/>
    <s v="HIDALGO DEL PARRAL"/>
    <n v="1"/>
    <s v="HIDALGO DEL PARRAL"/>
    <s v="CALLE HACIENDA CHULA VISTA"/>
    <n v="0"/>
    <s v="PĂšBLICO"/>
    <x v="3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9"/>
    <n v="8"/>
    <n v="17"/>
    <n v="33"/>
    <n v="19"/>
    <n v="52"/>
    <n v="17"/>
    <n v="26"/>
    <n v="43"/>
    <n v="0"/>
    <n v="0"/>
    <n v="0"/>
    <n v="0"/>
    <n v="0"/>
    <n v="0"/>
    <n v="0"/>
    <n v="0"/>
    <n v="0"/>
    <n v="59"/>
    <n v="53"/>
    <n v="112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4"/>
    <n v="0"/>
    <n v="1"/>
    <n v="1"/>
    <n v="0"/>
    <n v="0"/>
    <n v="0"/>
    <n v="2"/>
    <n v="4"/>
    <n v="5"/>
    <n v="4"/>
  </r>
  <r>
    <s v="08EJN0139I"/>
    <n v="1"/>
    <s v="MATUTINO"/>
    <s v="AMALIA E ORTIZ 1082"/>
    <n v="8"/>
    <s v="CHIHUAHUA"/>
    <n v="8"/>
    <s v="CHIHUAHUA"/>
    <n v="19"/>
    <s v="CHIHUAHUA"/>
    <n v="1"/>
    <s v="CHIHUAHUA"/>
    <s v="CALLE 2A"/>
    <n v="4807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6"/>
    <n v="13"/>
    <n v="19"/>
    <n v="17"/>
    <n v="22"/>
    <n v="39"/>
    <n v="23"/>
    <n v="28"/>
    <n v="51"/>
    <n v="0"/>
    <n v="0"/>
    <n v="0"/>
    <n v="0"/>
    <n v="0"/>
    <n v="0"/>
    <n v="0"/>
    <n v="0"/>
    <n v="0"/>
    <n v="46"/>
    <n v="63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2"/>
    <n v="10"/>
    <n v="0"/>
    <n v="5"/>
    <n v="1"/>
    <n v="2"/>
    <n v="2"/>
    <n v="0"/>
    <n v="0"/>
    <n v="0"/>
    <n v="0"/>
    <n v="5"/>
    <n v="5"/>
    <n v="5"/>
  </r>
  <r>
    <s v="08DPR0221Z"/>
    <n v="1"/>
    <s v="MATUTINO"/>
    <s v="MACLOVIO HERRERA"/>
    <n v="8"/>
    <s v="CHIHUAHUA"/>
    <n v="8"/>
    <s v="CHIHUAHUA"/>
    <n v="32"/>
    <s v="HIDALGO DEL PARRAL"/>
    <n v="51"/>
    <s v="MACLOVIO HERRERA (SANTA ROSA)"/>
    <s v="CALLE MACLOVIO HERRERA (SANTA ROSA)"/>
    <n v="0"/>
    <s v="PĂšBLICO"/>
    <x v="3"/>
    <n v="2"/>
    <s v="BĂSICA"/>
    <n v="2"/>
    <x v="2"/>
    <n v="1"/>
    <x v="1"/>
    <n v="0"/>
    <s v="NO APLICA"/>
    <n v="0"/>
    <s v="NO APLICA"/>
    <s v="08FIZ0241K"/>
    <s v="08FJS0128X"/>
    <s v="08ADG0004D"/>
    <n v="0"/>
    <s v="I2019"/>
    <n v="32"/>
    <n v="21"/>
    <n v="53"/>
    <n v="31"/>
    <n v="20"/>
    <n v="51"/>
    <n v="6"/>
    <n v="5"/>
    <n v="11"/>
    <n v="6"/>
    <n v="9"/>
    <n v="15"/>
    <n v="4"/>
    <n v="3"/>
    <n v="7"/>
    <n v="4"/>
    <n v="5"/>
    <n v="9"/>
    <n v="5"/>
    <n v="1"/>
    <n v="6"/>
    <n v="6"/>
    <n v="3"/>
    <n v="9"/>
    <n v="9"/>
    <n v="3"/>
    <n v="12"/>
    <n v="34"/>
    <n v="24"/>
    <n v="5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3"/>
  </r>
  <r>
    <s v="08EPR0146I"/>
    <n v="1"/>
    <s v="MATUTINO"/>
    <s v="ODILLE BRONNIMAN DE FLORES 2097"/>
    <n v="8"/>
    <s v="CHIHUAHUA"/>
    <n v="8"/>
    <s v="CHIHUAHUA"/>
    <n v="58"/>
    <s v="SAN FRANCISCO DE CONCHOS"/>
    <n v="1"/>
    <s v="SAN FRANCISCO DE CONCHOS"/>
    <s v="CALLE JUAREZ"/>
    <n v="25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31"/>
    <n v="20"/>
    <n v="51"/>
    <n v="31"/>
    <n v="20"/>
    <n v="51"/>
    <n v="5"/>
    <n v="2"/>
    <n v="7"/>
    <n v="3"/>
    <n v="7"/>
    <n v="10"/>
    <n v="3"/>
    <n v="1"/>
    <n v="4"/>
    <n v="5"/>
    <n v="4"/>
    <n v="9"/>
    <n v="7"/>
    <n v="6"/>
    <n v="13"/>
    <n v="3"/>
    <n v="6"/>
    <n v="9"/>
    <n v="8"/>
    <n v="7"/>
    <n v="15"/>
    <n v="29"/>
    <n v="31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5"/>
    <n v="0"/>
    <n v="3"/>
    <n v="0"/>
    <n v="0"/>
    <n v="0"/>
    <n v="0"/>
    <n v="0"/>
    <n v="0"/>
    <n v="3"/>
    <n v="3"/>
    <n v="6"/>
    <n v="3"/>
  </r>
  <r>
    <s v="08PES0298M"/>
    <n v="1"/>
    <s v="MATUTINO"/>
    <s v="COLEGIO ANTARES"/>
    <n v="8"/>
    <s v="CHIHUAHUA"/>
    <n v="8"/>
    <s v="CHIHUAHUA"/>
    <n v="37"/>
    <s v="JUĂREZ"/>
    <n v="1"/>
    <s v="JUĂREZ"/>
    <s v="CALLE CAYETANO LOPEZ"/>
    <n v="81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24"/>
    <n v="28"/>
    <n v="52"/>
    <n v="23"/>
    <n v="27"/>
    <n v="50"/>
    <n v="6"/>
    <n v="4"/>
    <n v="10"/>
    <n v="12"/>
    <n v="8"/>
    <n v="20"/>
    <n v="10"/>
    <n v="10"/>
    <n v="20"/>
    <n v="6"/>
    <n v="9"/>
    <n v="15"/>
    <n v="0"/>
    <n v="0"/>
    <n v="0"/>
    <n v="0"/>
    <n v="0"/>
    <n v="0"/>
    <n v="0"/>
    <n v="0"/>
    <n v="0"/>
    <n v="28"/>
    <n v="27"/>
    <n v="55"/>
    <n v="1"/>
    <n v="1"/>
    <n v="1"/>
    <n v="0"/>
    <n v="0"/>
    <n v="0"/>
    <n v="0"/>
    <n v="3"/>
    <n v="0"/>
    <n v="1"/>
    <n v="0"/>
    <n v="0"/>
    <n v="0"/>
    <n v="0"/>
    <n v="0"/>
    <n v="0"/>
    <n v="1"/>
    <n v="2"/>
    <n v="0"/>
    <n v="0"/>
    <n v="1"/>
    <n v="0"/>
    <n v="1"/>
    <n v="0"/>
    <n v="1"/>
    <n v="0"/>
    <n v="1"/>
    <n v="0"/>
    <n v="1"/>
    <n v="1"/>
    <n v="10"/>
    <n v="5"/>
    <n v="3"/>
    <n v="0"/>
    <n v="0"/>
    <n v="0"/>
    <n v="0"/>
    <n v="0"/>
    <n v="0"/>
    <n v="0"/>
    <n v="8"/>
    <n v="3"/>
    <n v="3"/>
  </r>
  <r>
    <s v="08DJN0356Y"/>
    <n v="1"/>
    <s v="MATUTINO"/>
    <s v="RUBEN DARIO"/>
    <n v="8"/>
    <s v="CHIHUAHUA"/>
    <n v="8"/>
    <s v="CHIHUAHUA"/>
    <n v="19"/>
    <s v="CHIHUAHUA"/>
    <n v="1"/>
    <s v="CHIHUAHUA"/>
    <s v="CALLE TARASCOS"/>
    <n v="0"/>
    <s v="PĂšBLICO"/>
    <x v="3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8"/>
    <n v="16"/>
    <n v="24"/>
    <n v="21"/>
    <n v="26"/>
    <n v="47"/>
    <n v="20"/>
    <n v="21"/>
    <n v="41"/>
    <n v="0"/>
    <n v="0"/>
    <n v="0"/>
    <n v="0"/>
    <n v="0"/>
    <n v="0"/>
    <n v="0"/>
    <n v="0"/>
    <n v="0"/>
    <n v="49"/>
    <n v="63"/>
    <n v="112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1"/>
    <n v="1"/>
    <n v="1"/>
    <n v="0"/>
    <n v="0"/>
    <n v="0"/>
    <n v="1"/>
    <n v="4"/>
    <n v="4"/>
    <n v="4"/>
  </r>
  <r>
    <s v="08DJN0999Q"/>
    <n v="1"/>
    <s v="MATUTINO"/>
    <s v="MANUEL CERVANTES IMAZ"/>
    <n v="8"/>
    <s v="CHIHUAHUA"/>
    <n v="8"/>
    <s v="CHIHUAHUA"/>
    <n v="17"/>
    <s v="CUAUHTĂ‰MOC"/>
    <n v="1"/>
    <s v="CUAUHTĂ‰MOC"/>
    <s v="CALLE LUCRECIA CASAVANTEZ"/>
    <n v="320"/>
    <s v="PĂšBLICO"/>
    <x v="3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2"/>
    <n v="4"/>
    <n v="6"/>
    <n v="16"/>
    <n v="15"/>
    <n v="31"/>
    <n v="39"/>
    <n v="36"/>
    <n v="75"/>
    <n v="0"/>
    <n v="0"/>
    <n v="0"/>
    <n v="0"/>
    <n v="0"/>
    <n v="0"/>
    <n v="0"/>
    <n v="0"/>
    <n v="0"/>
    <n v="57"/>
    <n v="55"/>
    <n v="11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5"/>
    <n v="4"/>
  </r>
  <r>
    <s v="08EJN0027E"/>
    <n v="1"/>
    <s v="MATUTINO"/>
    <s v="ROSAURA ZAPATA 1148"/>
    <n v="8"/>
    <s v="CHIHUAHUA"/>
    <n v="8"/>
    <s v="CHIHUAHUA"/>
    <n v="37"/>
    <s v="JUĂREZ"/>
    <n v="1"/>
    <s v="JUĂREZ"/>
    <s v="CALLE CIRCONIO"/>
    <n v="0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0"/>
    <n v="0"/>
    <n v="0"/>
    <n v="7"/>
    <n v="16"/>
    <n v="23"/>
    <n v="49"/>
    <n v="38"/>
    <n v="87"/>
    <n v="0"/>
    <n v="0"/>
    <n v="0"/>
    <n v="0"/>
    <n v="0"/>
    <n v="0"/>
    <n v="0"/>
    <n v="0"/>
    <n v="0"/>
    <n v="56"/>
    <n v="54"/>
    <n v="110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0"/>
    <n v="0"/>
    <n v="0"/>
    <n v="0"/>
    <n v="0"/>
    <n v="0"/>
    <n v="0"/>
    <n v="1"/>
    <n v="9"/>
    <n v="0"/>
    <n v="5"/>
    <n v="0"/>
    <n v="1"/>
    <n v="4"/>
    <n v="0"/>
    <n v="0"/>
    <n v="0"/>
    <n v="0"/>
    <n v="5"/>
    <n v="5"/>
    <n v="5"/>
  </r>
  <r>
    <s v="08PJN0422L"/>
    <n v="1"/>
    <s v="MATUTINO"/>
    <s v="COLEGIO BELĂ‰N BILINGĂśE"/>
    <n v="8"/>
    <s v="CHIHUAHUA"/>
    <n v="8"/>
    <s v="CHIHUAHUA"/>
    <n v="19"/>
    <s v="CHIHUAHUA"/>
    <n v="1"/>
    <s v="CHIHUAHUA"/>
    <s v="PERIFĂ‰RICO DE LA JUVENTUD"/>
    <n v="7109"/>
    <s v="PRIVADO"/>
    <x v="1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8"/>
    <n v="17"/>
    <n v="25"/>
    <n v="23"/>
    <n v="18"/>
    <n v="41"/>
    <n v="26"/>
    <n v="17"/>
    <n v="43"/>
    <n v="0"/>
    <n v="0"/>
    <n v="0"/>
    <n v="0"/>
    <n v="0"/>
    <n v="0"/>
    <n v="0"/>
    <n v="0"/>
    <n v="0"/>
    <n v="57"/>
    <n v="52"/>
    <n v="109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2"/>
    <n v="0"/>
    <n v="0"/>
    <n v="1"/>
    <n v="0"/>
    <n v="0"/>
    <n v="0"/>
    <n v="3"/>
    <n v="0"/>
    <n v="6"/>
    <n v="16"/>
    <n v="0"/>
    <n v="3"/>
    <n v="1"/>
    <n v="0"/>
    <n v="0"/>
    <n v="0"/>
    <n v="0"/>
    <n v="0"/>
    <n v="2"/>
    <n v="3"/>
    <n v="5"/>
    <n v="5"/>
  </r>
  <r>
    <s v="08DES0091Q"/>
    <n v="1"/>
    <s v="MATUTINO"/>
    <s v="SECUNDARIA GENERAL ES-88"/>
    <n v="8"/>
    <s v="CHIHUAHUA"/>
    <n v="8"/>
    <s v="CHIHUAHUA"/>
    <n v="65"/>
    <s v="URIQUE"/>
    <n v="275"/>
    <s v="LA LLUVIA DE ORO"/>
    <s v="CALLE CIENEGUITA LLUVIA DE ORO"/>
    <n v="0"/>
    <s v="PĂšBLICO"/>
    <x v="3"/>
    <n v="2"/>
    <s v="BĂSICA"/>
    <n v="3"/>
    <x v="1"/>
    <n v="1"/>
    <x v="1"/>
    <n v="0"/>
    <s v="NO APLICA"/>
    <n v="0"/>
    <s v="NO APLICA"/>
    <s v="08FIS0116C"/>
    <s v="08FJE0005K"/>
    <s v="08ADG0003E"/>
    <n v="0"/>
    <s v="I2019"/>
    <n v="25"/>
    <n v="27"/>
    <n v="52"/>
    <n v="25"/>
    <n v="27"/>
    <n v="52"/>
    <n v="7"/>
    <n v="9"/>
    <n v="16"/>
    <n v="10"/>
    <n v="6"/>
    <n v="16"/>
    <n v="10"/>
    <n v="11"/>
    <n v="21"/>
    <n v="7"/>
    <n v="9"/>
    <n v="16"/>
    <n v="0"/>
    <n v="0"/>
    <n v="0"/>
    <n v="0"/>
    <n v="0"/>
    <n v="0"/>
    <n v="0"/>
    <n v="0"/>
    <n v="0"/>
    <n v="27"/>
    <n v="26"/>
    <n v="53"/>
    <n v="2"/>
    <n v="1"/>
    <n v="1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2"/>
    <n v="1"/>
    <n v="8"/>
    <n v="3"/>
    <n v="1"/>
    <n v="0"/>
    <n v="0"/>
    <n v="0"/>
    <n v="0"/>
    <n v="0"/>
    <n v="0"/>
    <n v="0"/>
    <n v="4"/>
    <n v="6"/>
    <n v="4"/>
  </r>
  <r>
    <s v="08PES0279Y"/>
    <n v="1"/>
    <s v="MATUTINO"/>
    <s v="COLEGIO BILINGUE PALABRA VIVA"/>
    <n v="8"/>
    <s v="CHIHUAHUA"/>
    <n v="8"/>
    <s v="CHIHUAHUA"/>
    <n v="19"/>
    <s v="CHIHUAHUA"/>
    <n v="1"/>
    <s v="CHIHUAHUA"/>
    <s v="AVENIDA TOMAS VALLES VIVAR"/>
    <n v="7311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19"/>
    <n v="26"/>
    <n v="29"/>
    <n v="55"/>
    <n v="20"/>
    <n v="29"/>
    <n v="49"/>
    <n v="9"/>
    <n v="11"/>
    <n v="20"/>
    <n v="4"/>
    <n v="8"/>
    <n v="12"/>
    <n v="11"/>
    <n v="8"/>
    <n v="19"/>
    <n v="9"/>
    <n v="5"/>
    <n v="14"/>
    <n v="0"/>
    <n v="0"/>
    <n v="0"/>
    <n v="0"/>
    <n v="0"/>
    <n v="0"/>
    <n v="0"/>
    <n v="0"/>
    <n v="0"/>
    <n v="24"/>
    <n v="21"/>
    <n v="45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1"/>
    <n v="0"/>
    <n v="0"/>
    <n v="2"/>
    <n v="1"/>
    <n v="0"/>
    <n v="0"/>
    <n v="1"/>
    <n v="2"/>
    <n v="4"/>
    <n v="17"/>
    <n v="2"/>
    <n v="8"/>
    <n v="0"/>
    <n v="0"/>
    <n v="0"/>
    <n v="0"/>
    <n v="0"/>
    <n v="0"/>
    <n v="0"/>
    <n v="10"/>
    <n v="3"/>
    <n v="3"/>
  </r>
  <r>
    <s v="08ETV0205G"/>
    <n v="2"/>
    <s v="VESPERTINO"/>
    <s v="TELESECUNDARIA 6227"/>
    <n v="8"/>
    <s v="CHIHUAHUA"/>
    <n v="8"/>
    <s v="CHIHUAHUA"/>
    <n v="19"/>
    <s v="CHIHUAHUA"/>
    <n v="1"/>
    <s v="CHIHUAHUA"/>
    <s v="CALLE 74"/>
    <n v="0"/>
    <s v="PĂšBLICO"/>
    <x v="2"/>
    <n v="2"/>
    <s v="BĂSICA"/>
    <n v="3"/>
    <x v="1"/>
    <n v="3"/>
    <x v="2"/>
    <n v="0"/>
    <s v="NO APLICA"/>
    <n v="0"/>
    <s v="NO APLICA"/>
    <s v="08FTV0006G"/>
    <m/>
    <m/>
    <n v="0"/>
    <s v="I2019"/>
    <n v="28"/>
    <n v="14"/>
    <n v="42"/>
    <n v="16"/>
    <n v="9"/>
    <n v="25"/>
    <n v="0"/>
    <n v="0"/>
    <n v="0"/>
    <n v="22"/>
    <n v="9"/>
    <n v="31"/>
    <n v="17"/>
    <n v="9"/>
    <n v="26"/>
    <n v="15"/>
    <n v="7"/>
    <n v="22"/>
    <n v="0"/>
    <n v="0"/>
    <n v="0"/>
    <n v="0"/>
    <n v="0"/>
    <n v="0"/>
    <n v="0"/>
    <n v="0"/>
    <n v="0"/>
    <n v="54"/>
    <n v="25"/>
    <n v="79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12"/>
    <n v="12"/>
  </r>
  <r>
    <s v="08DJN0363H"/>
    <n v="1"/>
    <s v="MATUTINO"/>
    <s v="LEONA VICARIO"/>
    <n v="8"/>
    <s v="CHIHUAHUA"/>
    <n v="8"/>
    <s v="CHIHUAHUA"/>
    <n v="37"/>
    <s v="JUĂREZ"/>
    <n v="1"/>
    <s v="JUĂREZ"/>
    <s v="CALLE ISLA TONGA"/>
    <n v="3980"/>
    <s v="PĂšBLICO"/>
    <x v="3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0"/>
    <n v="0"/>
    <n v="0"/>
    <n v="17"/>
    <n v="12"/>
    <n v="29"/>
    <n v="49"/>
    <n v="35"/>
    <n v="84"/>
    <n v="0"/>
    <n v="0"/>
    <n v="0"/>
    <n v="0"/>
    <n v="0"/>
    <n v="0"/>
    <n v="0"/>
    <n v="0"/>
    <n v="0"/>
    <n v="66"/>
    <n v="47"/>
    <n v="113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7"/>
    <n v="0"/>
    <n v="4"/>
    <n v="0"/>
    <n v="1"/>
    <n v="3"/>
    <n v="0"/>
    <n v="0"/>
    <n v="0"/>
    <n v="0"/>
    <n v="4"/>
    <n v="4"/>
    <n v="4"/>
  </r>
  <r>
    <s v="08DJN2022Y"/>
    <n v="1"/>
    <s v="MATUTINO"/>
    <s v="BERTHA VON GLUMER"/>
    <n v="8"/>
    <s v="CHIHUAHUA"/>
    <n v="8"/>
    <s v="CHIHUAHUA"/>
    <n v="37"/>
    <s v="JUĂREZ"/>
    <n v="1"/>
    <s v="JUĂREZ"/>
    <s v="CALLE ISLA ALACRAN "/>
    <n v="0"/>
    <s v="PĂšBLICO"/>
    <x v="3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0"/>
    <n v="4"/>
    <n v="4"/>
    <n v="14"/>
    <n v="11"/>
    <n v="25"/>
    <n v="36"/>
    <n v="48"/>
    <n v="84"/>
    <n v="0"/>
    <n v="0"/>
    <n v="0"/>
    <n v="0"/>
    <n v="0"/>
    <n v="0"/>
    <n v="0"/>
    <n v="0"/>
    <n v="0"/>
    <n v="50"/>
    <n v="63"/>
    <n v="11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</r>
  <r>
    <s v="08ETV0049F"/>
    <n v="1"/>
    <s v="MATUTINO"/>
    <s v="TELESECUNDARIA 6049 &quot;REBECA SABATA&quot;"/>
    <n v="8"/>
    <s v="CHIHUAHUA"/>
    <n v="8"/>
    <s v="CHIHUAHUA"/>
    <n v="23"/>
    <s v="GALEANA"/>
    <n v="37"/>
    <s v="ABDENAGO C. GARCĂŤA (LAGUNITAS)"/>
    <s v="CALLE HEROES DEL CARRIZAL "/>
    <n v="708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27"/>
    <n v="24"/>
    <n v="51"/>
    <n v="27"/>
    <n v="24"/>
    <n v="51"/>
    <n v="9"/>
    <n v="3"/>
    <n v="12"/>
    <n v="13"/>
    <n v="10"/>
    <n v="23"/>
    <n v="8"/>
    <n v="11"/>
    <n v="19"/>
    <n v="8"/>
    <n v="8"/>
    <n v="16"/>
    <n v="0"/>
    <n v="0"/>
    <n v="0"/>
    <n v="0"/>
    <n v="0"/>
    <n v="0"/>
    <n v="0"/>
    <n v="0"/>
    <n v="0"/>
    <n v="29"/>
    <n v="29"/>
    <n v="58"/>
    <n v="2"/>
    <n v="1"/>
    <n v="1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5"/>
    <n v="2"/>
    <n v="2"/>
    <n v="0"/>
    <n v="0"/>
    <n v="0"/>
    <n v="0"/>
    <n v="0"/>
    <n v="0"/>
    <n v="0"/>
    <n v="4"/>
    <n v="5"/>
    <n v="4"/>
  </r>
  <r>
    <s v="08ETV0192T"/>
    <n v="1"/>
    <s v="MATUTINO"/>
    <s v="TELESECUNDARIA 6199"/>
    <n v="8"/>
    <s v="CHIHUAHUA"/>
    <n v="8"/>
    <s v="CHIHUAHUA"/>
    <n v="27"/>
    <s v="GUACHOCHI"/>
    <n v="25"/>
    <s v="RANCHERĂŤA CIĂ‰NEGA PRIETA"/>
    <s v="CALLE RANCHERIA CIENEGA PRIETA"/>
    <n v="0"/>
    <s v="PĂšBLICO"/>
    <x v="2"/>
    <n v="2"/>
    <s v="BĂSICA"/>
    <n v="3"/>
    <x v="1"/>
    <n v="3"/>
    <x v="2"/>
    <n v="0"/>
    <s v="NO APLICA"/>
    <n v="0"/>
    <s v="NO APLICA"/>
    <s v="08FTV0008E"/>
    <m/>
    <m/>
    <n v="0"/>
    <s v="I2019"/>
    <n v="20"/>
    <n v="28"/>
    <n v="48"/>
    <n v="20"/>
    <n v="26"/>
    <n v="46"/>
    <n v="6"/>
    <n v="9"/>
    <n v="15"/>
    <n v="18"/>
    <n v="13"/>
    <n v="31"/>
    <n v="4"/>
    <n v="12"/>
    <n v="16"/>
    <n v="6"/>
    <n v="7"/>
    <n v="13"/>
    <n v="0"/>
    <n v="0"/>
    <n v="0"/>
    <n v="0"/>
    <n v="0"/>
    <n v="0"/>
    <n v="0"/>
    <n v="0"/>
    <n v="0"/>
    <n v="28"/>
    <n v="32"/>
    <n v="60"/>
    <n v="2"/>
    <n v="1"/>
    <n v="1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5"/>
    <n v="2"/>
    <n v="2"/>
    <n v="0"/>
    <n v="0"/>
    <n v="0"/>
    <n v="0"/>
    <n v="0"/>
    <n v="0"/>
    <n v="0"/>
    <n v="4"/>
    <n v="7"/>
    <n v="4"/>
  </r>
  <r>
    <s v="08DPR0239Z"/>
    <n v="1"/>
    <s v="MATUTINO"/>
    <s v="CENTRO REGIONAL DE EDUC. INT. MARTIRES DE CHIHUAHUA"/>
    <n v="8"/>
    <s v="CHIHUAHUA"/>
    <n v="8"/>
    <s v="CHIHUAHUA"/>
    <n v="22"/>
    <s v="DR. BELISARIO DOMĂŤNGUEZ"/>
    <n v="14"/>
    <s v="SANTA MARĂŤA DE CUEVAS"/>
    <s v="CALLE SANTA MARIA DE CUEVAS"/>
    <n v="0"/>
    <s v="PĂšBLICO"/>
    <x v="3"/>
    <n v="2"/>
    <s v="BĂSICA"/>
    <n v="2"/>
    <x v="2"/>
    <n v="1"/>
    <x v="1"/>
    <n v="0"/>
    <s v="NO APLICA"/>
    <n v="0"/>
    <s v="NO APLICA"/>
    <s v="08FIZ0135A"/>
    <s v="08FJS0105M"/>
    <s v="08ADG0046C"/>
    <n v="0"/>
    <s v="I2019"/>
    <n v="31"/>
    <n v="27"/>
    <n v="58"/>
    <n v="29"/>
    <n v="27"/>
    <n v="56"/>
    <n v="2"/>
    <n v="8"/>
    <n v="10"/>
    <n v="3"/>
    <n v="2"/>
    <n v="5"/>
    <n v="8"/>
    <n v="2"/>
    <n v="10"/>
    <n v="4"/>
    <n v="4"/>
    <n v="8"/>
    <n v="7"/>
    <n v="3"/>
    <n v="10"/>
    <n v="5"/>
    <n v="5"/>
    <n v="10"/>
    <n v="4"/>
    <n v="4"/>
    <n v="8"/>
    <n v="31"/>
    <n v="20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1"/>
    <n v="0"/>
    <n v="1"/>
    <n v="2"/>
    <n v="8"/>
    <n v="1"/>
    <n v="2"/>
    <n v="0"/>
    <n v="0"/>
    <n v="0"/>
    <n v="0"/>
    <n v="0"/>
    <n v="0"/>
    <n v="3"/>
    <n v="3"/>
    <n v="7"/>
    <n v="6"/>
  </r>
  <r>
    <s v="08PES0264W"/>
    <n v="1"/>
    <s v="MATUTINO"/>
    <s v="INSTITUTO MODERNO"/>
    <n v="8"/>
    <s v="CHIHUAHUA"/>
    <n v="8"/>
    <s v="CHIHUAHUA"/>
    <n v="37"/>
    <s v="JUĂREZ"/>
    <n v="1"/>
    <s v="JUĂREZ"/>
    <s v="AVENIDA REFORMA"/>
    <n v="123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23"/>
    <n v="30"/>
    <n v="53"/>
    <n v="22"/>
    <n v="30"/>
    <n v="52"/>
    <n v="6"/>
    <n v="8"/>
    <n v="14"/>
    <n v="6"/>
    <n v="12"/>
    <n v="18"/>
    <n v="8"/>
    <n v="6"/>
    <n v="14"/>
    <n v="7"/>
    <n v="13"/>
    <n v="20"/>
    <n v="0"/>
    <n v="0"/>
    <n v="0"/>
    <n v="0"/>
    <n v="0"/>
    <n v="0"/>
    <n v="0"/>
    <n v="0"/>
    <n v="0"/>
    <n v="21"/>
    <n v="31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1"/>
    <n v="0"/>
    <n v="0"/>
    <n v="0"/>
    <n v="1"/>
    <n v="0"/>
    <n v="0"/>
    <n v="1"/>
    <n v="0"/>
    <n v="1"/>
    <n v="10"/>
    <n v="3"/>
    <n v="6"/>
    <n v="0"/>
    <n v="0"/>
    <n v="0"/>
    <n v="0"/>
    <n v="0"/>
    <n v="0"/>
    <n v="0"/>
    <n v="9"/>
    <n v="3"/>
    <n v="3"/>
  </r>
  <r>
    <s v="08DTV0229R"/>
    <n v="1"/>
    <s v="MATUTINO"/>
    <s v="TELESECUNDARIA FEDERALIZADA"/>
    <n v="8"/>
    <s v="CHIHUAHUA"/>
    <n v="8"/>
    <s v="CHIHUAHUA"/>
    <n v="29"/>
    <s v="GUADALUPE Y CALVO"/>
    <n v="152"/>
    <s v="PALOS MUERTOS"/>
    <s v="CALLE PALOS MUERTOS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35"/>
    <n v="29"/>
    <n v="64"/>
    <n v="16"/>
    <n v="18"/>
    <n v="34"/>
    <n v="3"/>
    <n v="4"/>
    <n v="7"/>
    <n v="12"/>
    <n v="23"/>
    <n v="35"/>
    <n v="10"/>
    <n v="5"/>
    <n v="15"/>
    <n v="7"/>
    <n v="9"/>
    <n v="16"/>
    <n v="0"/>
    <n v="0"/>
    <n v="0"/>
    <n v="0"/>
    <n v="0"/>
    <n v="0"/>
    <n v="0"/>
    <n v="0"/>
    <n v="0"/>
    <n v="29"/>
    <n v="37"/>
    <n v="6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</r>
  <r>
    <s v="08DTV0248F"/>
    <n v="1"/>
    <s v="MATUTINO"/>
    <s v="TELESECUNDARIA FEDERALIZADA"/>
    <n v="8"/>
    <s v="CHIHUAHUA"/>
    <n v="8"/>
    <s v="CHIHUAHUA"/>
    <n v="62"/>
    <s v="SAUCILLO"/>
    <n v="1"/>
    <s v="SAUCILLO"/>
    <s v="AVENIDA CHIHUAHUA"/>
    <n v="0"/>
    <s v="PĂšBLICO"/>
    <x v="3"/>
    <n v="2"/>
    <s v="BĂSICA"/>
    <n v="3"/>
    <x v="1"/>
    <n v="3"/>
    <x v="2"/>
    <n v="0"/>
    <s v="NO APLICA"/>
    <n v="0"/>
    <s v="NO APLICA"/>
    <s v="08FTV0012R"/>
    <m/>
    <m/>
    <n v="0"/>
    <s v="I2019"/>
    <n v="25"/>
    <n v="19"/>
    <n v="44"/>
    <n v="22"/>
    <n v="17"/>
    <n v="39"/>
    <n v="6"/>
    <n v="3"/>
    <n v="9"/>
    <n v="15"/>
    <n v="15"/>
    <n v="30"/>
    <n v="19"/>
    <n v="11"/>
    <n v="30"/>
    <n v="6"/>
    <n v="6"/>
    <n v="12"/>
    <n v="0"/>
    <n v="0"/>
    <n v="0"/>
    <n v="0"/>
    <n v="0"/>
    <n v="0"/>
    <n v="0"/>
    <n v="0"/>
    <n v="0"/>
    <n v="40"/>
    <n v="32"/>
    <n v="7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0504Q"/>
    <n v="1"/>
    <s v="MATUTINO"/>
    <s v="PASCUAL OROZCO"/>
    <n v="8"/>
    <s v="CHIHUAHUA"/>
    <n v="8"/>
    <s v="CHIHUAHUA"/>
    <n v="21"/>
    <s v="DELICIAS"/>
    <n v="1"/>
    <s v="DELICIAS"/>
    <s v="CALLE 29 "/>
    <n v="0"/>
    <s v="PĂšBLICO"/>
    <x v="3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0"/>
    <n v="0"/>
    <n v="0"/>
    <n v="23"/>
    <n v="31"/>
    <n v="54"/>
    <n v="28"/>
    <n v="31"/>
    <n v="59"/>
    <n v="0"/>
    <n v="0"/>
    <n v="0"/>
    <n v="0"/>
    <n v="0"/>
    <n v="0"/>
    <n v="0"/>
    <n v="0"/>
    <n v="0"/>
    <n v="51"/>
    <n v="62"/>
    <n v="113"/>
    <n v="0"/>
    <n v="2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2"/>
    <n v="2"/>
    <n v="0"/>
    <n v="0"/>
    <n v="0"/>
    <n v="0"/>
    <n v="4"/>
    <n v="4"/>
    <n v="4"/>
  </r>
  <r>
    <s v="08DPR0223Y"/>
    <n v="1"/>
    <s v="MATUTINO"/>
    <s v="16 DE SEPTIEMBRE"/>
    <n v="8"/>
    <s v="CHIHUAHUA"/>
    <n v="8"/>
    <s v="CHIHUAHUA"/>
    <n v="49"/>
    <s v="NONOAVA"/>
    <n v="25"/>
    <s v="EL TERRERO"/>
    <s v="CALLE EL TERRERO"/>
    <n v="0"/>
    <s v="PĂšBLICO"/>
    <x v="3"/>
    <n v="2"/>
    <s v="BĂSICA"/>
    <n v="2"/>
    <x v="2"/>
    <n v="1"/>
    <x v="1"/>
    <n v="0"/>
    <s v="NO APLICA"/>
    <n v="0"/>
    <s v="NO APLICA"/>
    <s v="08FIZ0135A"/>
    <s v="08FJS0105M"/>
    <s v="08ADG0046C"/>
    <n v="0"/>
    <s v="I2019"/>
    <n v="28"/>
    <n v="26"/>
    <n v="54"/>
    <n v="27"/>
    <n v="24"/>
    <n v="51"/>
    <n v="5"/>
    <n v="4"/>
    <n v="9"/>
    <n v="6"/>
    <n v="6"/>
    <n v="12"/>
    <n v="8"/>
    <n v="5"/>
    <n v="13"/>
    <n v="2"/>
    <n v="8"/>
    <n v="10"/>
    <n v="4"/>
    <n v="2"/>
    <n v="6"/>
    <n v="3"/>
    <n v="3"/>
    <n v="6"/>
    <n v="5"/>
    <n v="5"/>
    <n v="10"/>
    <n v="28"/>
    <n v="29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9"/>
    <n v="9"/>
  </r>
  <r>
    <s v="08DPB0616J"/>
    <n v="1"/>
    <s v="MATUTINO"/>
    <s v="GABRIEL TEPORACA"/>
    <n v="8"/>
    <s v="CHIHUAHUA"/>
    <n v="8"/>
    <s v="CHIHUAHUA"/>
    <n v="31"/>
    <s v="GUERRERO"/>
    <n v="128"/>
    <s v="TOMOCHI"/>
    <s v="CALLE COLONIA VIVEROS"/>
    <n v="0"/>
    <s v="PĂšBLICO"/>
    <x v="3"/>
    <n v="2"/>
    <s v="BĂSICA"/>
    <n v="2"/>
    <x v="2"/>
    <n v="3"/>
    <x v="4"/>
    <n v="0"/>
    <s v="NO APLICA"/>
    <n v="0"/>
    <s v="NO APLICA"/>
    <s v="08FZI0016N"/>
    <s v="08FJI0006F"/>
    <s v="08ADG0010O"/>
    <n v="0"/>
    <s v="I2019"/>
    <n v="33"/>
    <n v="24"/>
    <n v="57"/>
    <n v="33"/>
    <n v="24"/>
    <n v="57"/>
    <n v="4"/>
    <n v="7"/>
    <n v="11"/>
    <n v="5"/>
    <n v="5"/>
    <n v="10"/>
    <n v="3"/>
    <n v="2"/>
    <n v="5"/>
    <n v="3"/>
    <n v="5"/>
    <n v="8"/>
    <n v="11"/>
    <n v="9"/>
    <n v="20"/>
    <n v="5"/>
    <n v="1"/>
    <n v="6"/>
    <n v="5"/>
    <n v="1"/>
    <n v="6"/>
    <n v="32"/>
    <n v="23"/>
    <n v="5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2193R"/>
    <n v="1"/>
    <s v="MATUTINO"/>
    <s v="GRACIELA GEORGINA SANTINI SOLTERO"/>
    <n v="8"/>
    <s v="CHIHUAHUA"/>
    <n v="8"/>
    <s v="CHIHUAHUA"/>
    <n v="19"/>
    <s v="CHIHUAHUA"/>
    <n v="1"/>
    <s v="CHIHUAHUA"/>
    <s v="CALLE MINA AGUA BLANCA"/>
    <n v="0"/>
    <s v="PĂšBLICO"/>
    <x v="3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8"/>
    <n v="5"/>
    <n v="13"/>
    <n v="23"/>
    <n v="19"/>
    <n v="42"/>
    <n v="30"/>
    <n v="29"/>
    <n v="59"/>
    <n v="0"/>
    <n v="0"/>
    <n v="0"/>
    <n v="0"/>
    <n v="0"/>
    <n v="0"/>
    <n v="0"/>
    <n v="0"/>
    <n v="0"/>
    <n v="61"/>
    <n v="53"/>
    <n v="11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4"/>
    <n v="0"/>
    <n v="1"/>
    <n v="2"/>
    <n v="0"/>
    <n v="0"/>
    <n v="0"/>
    <n v="1"/>
    <n v="4"/>
    <n v="4"/>
    <n v="4"/>
  </r>
  <r>
    <s v="08DPR0963S"/>
    <n v="4"/>
    <s v="DISCONTINUO"/>
    <s v="IGNACIO ZARAGOZA"/>
    <n v="8"/>
    <s v="CHIHUAHUA"/>
    <n v="8"/>
    <s v="CHIHUAHUA"/>
    <n v="51"/>
    <s v="OCAMPO"/>
    <n v="275"/>
    <s v="EL PERIQUITO (EJIDO SANTA EDUVIGES)"/>
    <s v="CALLE EL PERIQUITO (EJIDO SANTA EDUWIGES)"/>
    <n v="0"/>
    <s v="PĂšBLICO"/>
    <x v="3"/>
    <n v="2"/>
    <s v="BĂSICA"/>
    <n v="2"/>
    <x v="2"/>
    <n v="1"/>
    <x v="1"/>
    <n v="0"/>
    <s v="NO APLICA"/>
    <n v="0"/>
    <s v="NO APLICA"/>
    <s v="08FIZ0209B"/>
    <s v="08FJS0123B"/>
    <s v="08ADG0003E"/>
    <n v="0"/>
    <s v="I2019"/>
    <n v="26"/>
    <n v="35"/>
    <n v="61"/>
    <n v="26"/>
    <n v="34"/>
    <n v="60"/>
    <n v="2"/>
    <n v="5"/>
    <n v="7"/>
    <n v="4"/>
    <n v="2"/>
    <n v="6"/>
    <n v="6"/>
    <n v="7"/>
    <n v="13"/>
    <n v="5"/>
    <n v="2"/>
    <n v="7"/>
    <n v="5"/>
    <n v="8"/>
    <n v="13"/>
    <n v="2"/>
    <n v="6"/>
    <n v="8"/>
    <n v="3"/>
    <n v="4"/>
    <n v="7"/>
    <n v="25"/>
    <n v="29"/>
    <n v="5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415M"/>
    <n v="4"/>
    <s v="DISCONTINUO"/>
    <s v="AUGUSTO CESAR SANDINO"/>
    <n v="8"/>
    <s v="CHIHUAHUA"/>
    <n v="8"/>
    <s v="CHIHUAHUA"/>
    <n v="29"/>
    <s v="GUADALUPE Y CALVO"/>
    <n v="125"/>
    <s v="LA MESA DE MULATOS"/>
    <s v="CALLE MESA DE MULATOS"/>
    <n v="0"/>
    <s v="PĂšBLICO"/>
    <x v="3"/>
    <n v="2"/>
    <s v="BĂSICA"/>
    <n v="2"/>
    <x v="2"/>
    <n v="3"/>
    <x v="4"/>
    <n v="0"/>
    <s v="NO APLICA"/>
    <n v="0"/>
    <s v="NO APLICA"/>
    <s v="08FZI0010T"/>
    <s v="08FJI0004H"/>
    <s v="08ADG0007A"/>
    <n v="0"/>
    <s v="I2019"/>
    <n v="28"/>
    <n v="29"/>
    <n v="57"/>
    <n v="25"/>
    <n v="29"/>
    <n v="54"/>
    <n v="5"/>
    <n v="4"/>
    <n v="9"/>
    <n v="6"/>
    <n v="4"/>
    <n v="10"/>
    <n v="2"/>
    <n v="2"/>
    <n v="4"/>
    <n v="10"/>
    <n v="11"/>
    <n v="21"/>
    <n v="1"/>
    <n v="2"/>
    <n v="3"/>
    <n v="5"/>
    <n v="4"/>
    <n v="9"/>
    <n v="5"/>
    <n v="6"/>
    <n v="11"/>
    <n v="29"/>
    <n v="29"/>
    <n v="5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PB0518I"/>
    <n v="4"/>
    <s v="DISCONTINUO"/>
    <s v="NICOLAS BRAVO"/>
    <n v="8"/>
    <s v="CHIHUAHUA"/>
    <n v="8"/>
    <s v="CHIHUAHUA"/>
    <n v="27"/>
    <s v="GUACHOCHI"/>
    <n v="1514"/>
    <s v="BACHAMUCHI"/>
    <s v="CALLE CONOCIDO BACHAMUCHI"/>
    <n v="0"/>
    <s v="PĂšBLICO"/>
    <x v="3"/>
    <n v="2"/>
    <s v="BĂSICA"/>
    <n v="2"/>
    <x v="2"/>
    <n v="3"/>
    <x v="4"/>
    <n v="0"/>
    <s v="NO APLICA"/>
    <n v="0"/>
    <s v="NO APLICA"/>
    <s v="08FZI0023X"/>
    <s v="08FJI0008D"/>
    <s v="08ADG0006B"/>
    <n v="0"/>
    <s v="I2019"/>
    <n v="30"/>
    <n v="23"/>
    <n v="53"/>
    <n v="30"/>
    <n v="23"/>
    <n v="53"/>
    <n v="3"/>
    <n v="2"/>
    <n v="5"/>
    <n v="3"/>
    <n v="4"/>
    <n v="7"/>
    <n v="6"/>
    <n v="4"/>
    <n v="10"/>
    <n v="7"/>
    <n v="7"/>
    <n v="14"/>
    <n v="11"/>
    <n v="5"/>
    <n v="16"/>
    <n v="5"/>
    <n v="2"/>
    <n v="7"/>
    <n v="2"/>
    <n v="6"/>
    <n v="8"/>
    <n v="34"/>
    <n v="28"/>
    <n v="62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5"/>
    <n v="3"/>
  </r>
  <r>
    <s v="08DPR1037J"/>
    <n v="1"/>
    <s v="MATUTINO"/>
    <s v="INDEPENDENCIA"/>
    <n v="8"/>
    <s v="CHIHUAHUA"/>
    <n v="8"/>
    <s v="CHIHUAHUA"/>
    <n v="29"/>
    <s v="GUADALUPE Y CALVO"/>
    <n v="163"/>
    <s v="EL PINITO"/>
    <s v="CALLE EL PINITO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26"/>
    <n v="28"/>
    <n v="54"/>
    <n v="26"/>
    <n v="28"/>
    <n v="54"/>
    <n v="6"/>
    <n v="2"/>
    <n v="8"/>
    <n v="5"/>
    <n v="4"/>
    <n v="9"/>
    <n v="2"/>
    <n v="6"/>
    <n v="8"/>
    <n v="5"/>
    <n v="4"/>
    <n v="9"/>
    <n v="9"/>
    <n v="5"/>
    <n v="14"/>
    <n v="4"/>
    <n v="4"/>
    <n v="8"/>
    <n v="5"/>
    <n v="7"/>
    <n v="12"/>
    <n v="30"/>
    <n v="30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</r>
  <r>
    <s v="08DTV0040P"/>
    <n v="1"/>
    <s v="MATUTINO"/>
    <s v="TELESECUNDARIA FEDERALIZADA"/>
    <n v="8"/>
    <s v="CHIHUAHUA"/>
    <n v="8"/>
    <s v="CHIHUAHUA"/>
    <n v="29"/>
    <s v="GUADALUPE Y CALVO"/>
    <n v="512"/>
    <s v="BARBECHITOS"/>
    <s v="CALLE BARBECHITOS"/>
    <n v="0"/>
    <s v="PĂšBLICO"/>
    <x v="3"/>
    <n v="2"/>
    <s v="BĂSICA"/>
    <n v="3"/>
    <x v="1"/>
    <n v="3"/>
    <x v="2"/>
    <n v="0"/>
    <s v="NO APLICA"/>
    <n v="0"/>
    <s v="NO APLICA"/>
    <s v="08FTV0034C"/>
    <m/>
    <s v="08ADG0007A"/>
    <n v="0"/>
    <s v="I2019"/>
    <n v="19"/>
    <n v="34"/>
    <n v="53"/>
    <n v="18"/>
    <n v="34"/>
    <n v="52"/>
    <n v="5"/>
    <n v="10"/>
    <n v="15"/>
    <n v="10"/>
    <n v="15"/>
    <n v="25"/>
    <n v="8"/>
    <n v="11"/>
    <n v="19"/>
    <n v="3"/>
    <n v="11"/>
    <n v="14"/>
    <n v="0"/>
    <n v="0"/>
    <n v="0"/>
    <n v="0"/>
    <n v="0"/>
    <n v="0"/>
    <n v="0"/>
    <n v="0"/>
    <n v="0"/>
    <n v="21"/>
    <n v="37"/>
    <n v="58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5"/>
    <n v="3"/>
  </r>
  <r>
    <s v="08DJN0280Z"/>
    <n v="1"/>
    <s v="MATUTINO"/>
    <s v="LEONOR LOPEZ ORELLANA"/>
    <n v="8"/>
    <s v="CHIHUAHUA"/>
    <n v="8"/>
    <s v="CHIHUAHUA"/>
    <n v="1"/>
    <s v="AHUMADA"/>
    <n v="1"/>
    <s v="MIGUEL AHUMADA"/>
    <s v="CALLE PRAXEDIS GINER E HIDALGO ORIENTE"/>
    <n v="101"/>
    <s v="PĂšBLICO"/>
    <x v="3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2"/>
    <n v="4"/>
    <n v="6"/>
    <n v="26"/>
    <n v="25"/>
    <n v="51"/>
    <n v="25"/>
    <n v="33"/>
    <n v="58"/>
    <n v="0"/>
    <n v="0"/>
    <n v="0"/>
    <n v="0"/>
    <n v="0"/>
    <n v="0"/>
    <n v="0"/>
    <n v="0"/>
    <n v="0"/>
    <n v="53"/>
    <n v="62"/>
    <n v="11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</r>
  <r>
    <s v="08DJN0853W"/>
    <n v="1"/>
    <s v="MATUTINO"/>
    <s v="EDUARDO CLAPAREDE"/>
    <n v="8"/>
    <s v="CHIHUAHUA"/>
    <n v="8"/>
    <s v="CHIHUAHUA"/>
    <n v="50"/>
    <s v="NUEVO CASAS GRANDES"/>
    <n v="1"/>
    <s v="NUEVO CASAS GRANDES"/>
    <s v="CALLE FLORENCIA"/>
    <n v="5314"/>
    <s v="PĂšBLICO"/>
    <x v="3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3"/>
    <n v="6"/>
    <n v="9"/>
    <n v="16"/>
    <n v="23"/>
    <n v="39"/>
    <n v="34"/>
    <n v="30"/>
    <n v="64"/>
    <n v="0"/>
    <n v="0"/>
    <n v="0"/>
    <n v="0"/>
    <n v="0"/>
    <n v="0"/>
    <n v="0"/>
    <n v="0"/>
    <n v="0"/>
    <n v="53"/>
    <n v="59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6"/>
    <n v="5"/>
  </r>
  <r>
    <s v="08DJN2129Q"/>
    <n v="1"/>
    <s v="MATUTINO"/>
    <s v="PAULO FREIRE"/>
    <n v="8"/>
    <s v="CHIHUAHUA"/>
    <n v="8"/>
    <s v="CHIHUAHUA"/>
    <n v="19"/>
    <s v="CHIHUAHUA"/>
    <n v="1"/>
    <s v="CHIHUAHUA"/>
    <s v="CALLE TECATE"/>
    <n v="0"/>
    <s v="PĂšBLICO"/>
    <x v="3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5"/>
    <n v="7"/>
    <n v="12"/>
    <n v="15"/>
    <n v="27"/>
    <n v="42"/>
    <n v="36"/>
    <n v="24"/>
    <n v="60"/>
    <n v="0"/>
    <n v="0"/>
    <n v="0"/>
    <n v="0"/>
    <n v="0"/>
    <n v="0"/>
    <n v="0"/>
    <n v="0"/>
    <n v="0"/>
    <n v="56"/>
    <n v="58"/>
    <n v="11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DJN2164W"/>
    <n v="1"/>
    <s v="MATUTINO"/>
    <s v="FELIX PARRA"/>
    <n v="8"/>
    <s v="CHIHUAHUA"/>
    <n v="8"/>
    <s v="CHIHUAHUA"/>
    <n v="37"/>
    <s v="JUĂREZ"/>
    <n v="1"/>
    <s v="JUĂREZ"/>
    <s v="BOULEVARD VILLAS DE ALCALA"/>
    <n v="0"/>
    <s v="PĂšBLICO"/>
    <x v="3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1"/>
    <n v="3"/>
    <n v="4"/>
    <n v="18"/>
    <n v="18"/>
    <n v="36"/>
    <n v="32"/>
    <n v="43"/>
    <n v="75"/>
    <n v="0"/>
    <n v="0"/>
    <n v="0"/>
    <n v="0"/>
    <n v="0"/>
    <n v="0"/>
    <n v="0"/>
    <n v="0"/>
    <n v="0"/>
    <n v="51"/>
    <n v="64"/>
    <n v="11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</r>
  <r>
    <s v="08EJN0169C"/>
    <n v="1"/>
    <s v="MATUTINO"/>
    <s v="ABRAHAM GONZALEZ 1041"/>
    <n v="8"/>
    <s v="CHIHUAHUA"/>
    <n v="8"/>
    <s v="CHIHUAHUA"/>
    <n v="31"/>
    <s v="GUERRERO"/>
    <n v="3"/>
    <s v="LA JUNTA"/>
    <s v="CALLE JESUS GARCIA "/>
    <n v="0"/>
    <s v="PĂšBLICO"/>
    <x v="2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8"/>
    <n v="6"/>
    <n v="14"/>
    <n v="20"/>
    <n v="28"/>
    <n v="48"/>
    <n v="24"/>
    <n v="24"/>
    <n v="48"/>
    <n v="0"/>
    <n v="0"/>
    <n v="0"/>
    <n v="0"/>
    <n v="0"/>
    <n v="0"/>
    <n v="0"/>
    <n v="0"/>
    <n v="0"/>
    <n v="52"/>
    <n v="58"/>
    <n v="11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6"/>
    <n v="6"/>
  </r>
  <r>
    <s v="08PJN0511E"/>
    <n v="1"/>
    <s v="MATUTINO"/>
    <s v="INSTITUTO BILINGĂśE CONETL"/>
    <n v="8"/>
    <s v="CHIHUAHUA"/>
    <n v="8"/>
    <s v="CHIHUAHUA"/>
    <n v="37"/>
    <s v="JUĂREZ"/>
    <n v="1"/>
    <s v="JUĂREZ"/>
    <s v="CALLE SIMONA BARBA"/>
    <n v="658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0"/>
    <n v="6"/>
    <n v="16"/>
    <n v="22"/>
    <n v="26"/>
    <n v="48"/>
    <n v="25"/>
    <n v="20"/>
    <n v="45"/>
    <n v="0"/>
    <n v="0"/>
    <n v="0"/>
    <n v="0"/>
    <n v="0"/>
    <n v="0"/>
    <n v="0"/>
    <n v="0"/>
    <n v="0"/>
    <n v="57"/>
    <n v="52"/>
    <n v="109"/>
    <n v="1"/>
    <n v="2"/>
    <n v="0"/>
    <n v="0"/>
    <n v="0"/>
    <n v="0"/>
    <n v="1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2"/>
    <n v="5"/>
    <n v="4"/>
    <n v="17"/>
    <n v="0"/>
    <n v="4"/>
    <n v="1"/>
    <n v="2"/>
    <n v="0"/>
    <n v="0"/>
    <n v="0"/>
    <n v="0"/>
    <n v="1"/>
    <n v="4"/>
    <n v="5"/>
    <n v="5"/>
  </r>
  <r>
    <s v="08PJN0609P"/>
    <n v="1"/>
    <s v="MATUTINO"/>
    <s v="COLEGIO BELEN BILINGUE CAMPUS NORTE"/>
    <n v="8"/>
    <s v="CHIHUAHUA"/>
    <n v="8"/>
    <s v="CHIHUAHUA"/>
    <n v="19"/>
    <s v="CHIHUAHUA"/>
    <n v="1"/>
    <s v="CHIHUAHUA"/>
    <s v="AVENIDA NUEVO MILENIO"/>
    <n v="0"/>
    <s v="PRIVADO"/>
    <x v="1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18"/>
    <n v="12"/>
    <n v="30"/>
    <n v="19"/>
    <n v="18"/>
    <n v="37"/>
    <n v="24"/>
    <n v="19"/>
    <n v="43"/>
    <n v="0"/>
    <n v="0"/>
    <n v="0"/>
    <n v="0"/>
    <n v="0"/>
    <n v="0"/>
    <n v="0"/>
    <n v="0"/>
    <n v="0"/>
    <n v="61"/>
    <n v="49"/>
    <n v="110"/>
    <n v="2"/>
    <n v="0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2"/>
    <n v="1"/>
    <n v="0"/>
    <n v="1"/>
    <n v="0"/>
    <n v="0"/>
    <n v="0"/>
    <n v="3"/>
    <n v="1"/>
    <n v="2"/>
    <n v="14"/>
    <n v="0"/>
    <n v="4"/>
    <n v="2"/>
    <n v="0"/>
    <n v="0"/>
    <n v="0"/>
    <n v="0"/>
    <n v="0"/>
    <n v="2"/>
    <n v="4"/>
    <n v="6"/>
    <n v="6"/>
  </r>
  <r>
    <s v="08PPR0027A"/>
    <n v="1"/>
    <s v="MATUTINO"/>
    <s v="CENTRO EDUCATIVO MONTESQUIEU"/>
    <n v="8"/>
    <s v="CHIHUAHUA"/>
    <n v="8"/>
    <s v="CHIHUAHUA"/>
    <n v="37"/>
    <s v="JUĂREZ"/>
    <n v="1"/>
    <s v="JUĂREZ"/>
    <s v="CALLE PASEO TRES CANTOS"/>
    <n v="911"/>
    <s v="PRIVADO"/>
    <x v="1"/>
    <n v="2"/>
    <s v="BĂSICA"/>
    <n v="2"/>
    <x v="2"/>
    <n v="1"/>
    <x v="1"/>
    <n v="0"/>
    <s v="NO APLICA"/>
    <n v="0"/>
    <s v="NO APLICA"/>
    <s v="08FIZ0040N"/>
    <m/>
    <m/>
    <n v="0"/>
    <s v="I2019"/>
    <n v="27"/>
    <n v="18"/>
    <n v="45"/>
    <n v="27"/>
    <n v="18"/>
    <n v="45"/>
    <n v="0"/>
    <n v="0"/>
    <n v="0"/>
    <n v="11"/>
    <n v="14"/>
    <n v="25"/>
    <n v="17"/>
    <n v="9"/>
    <n v="26"/>
    <n v="11"/>
    <n v="11"/>
    <n v="22"/>
    <n v="0"/>
    <n v="0"/>
    <n v="0"/>
    <n v="0"/>
    <n v="0"/>
    <n v="0"/>
    <n v="0"/>
    <n v="0"/>
    <n v="0"/>
    <n v="39"/>
    <n v="34"/>
    <n v="73"/>
    <n v="1"/>
    <n v="0"/>
    <n v="0"/>
    <n v="0"/>
    <n v="0"/>
    <n v="0"/>
    <n v="1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1"/>
    <n v="0"/>
    <n v="0"/>
    <n v="5"/>
    <n v="1"/>
    <n v="1"/>
    <n v="1"/>
    <n v="0"/>
    <n v="0"/>
    <n v="0"/>
    <n v="0"/>
    <n v="0"/>
    <n v="1"/>
    <n v="2"/>
    <n v="6"/>
    <n v="3"/>
  </r>
  <r>
    <s v="08EJN0182X"/>
    <n v="1"/>
    <s v="MATUTINO"/>
    <s v="NIĂ‘OS HEROES 1030"/>
    <n v="8"/>
    <s v="CHIHUAHUA"/>
    <n v="8"/>
    <s v="CHIHUAHUA"/>
    <n v="50"/>
    <s v="NUEVO CASAS GRANDES"/>
    <n v="1"/>
    <s v="NUEVO CASAS GRANDES"/>
    <s v="AVENIDA OCHOA "/>
    <n v="0"/>
    <s v="PĂšBLICO"/>
    <x v="2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0"/>
    <n v="0"/>
    <n v="0"/>
    <n v="20"/>
    <n v="21"/>
    <n v="41"/>
    <n v="36"/>
    <n v="36"/>
    <n v="72"/>
    <n v="0"/>
    <n v="0"/>
    <n v="0"/>
    <n v="0"/>
    <n v="0"/>
    <n v="0"/>
    <n v="0"/>
    <n v="0"/>
    <n v="0"/>
    <n v="56"/>
    <n v="57"/>
    <n v="113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2"/>
    <n v="3"/>
    <n v="0"/>
    <n v="0"/>
    <n v="0"/>
    <n v="0"/>
    <n v="5"/>
    <n v="5"/>
    <n v="5"/>
  </r>
  <r>
    <s v="08PES0228R"/>
    <n v="1"/>
    <s v="MATUTINO"/>
    <s v="SECUNDARIA PARTICULAR REPABE RARAMURI"/>
    <n v="8"/>
    <s v="CHIHUAHUA"/>
    <n v="8"/>
    <s v="CHIHUAHUA"/>
    <n v="27"/>
    <s v="GUACHOCHI"/>
    <n v="1"/>
    <s v="GUACHOCHI"/>
    <s v="PRIVADA DE JOHN F. KENNEDY "/>
    <n v="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19"/>
    <n v="20"/>
    <n v="27"/>
    <n v="47"/>
    <n v="20"/>
    <n v="27"/>
    <n v="47"/>
    <n v="1"/>
    <n v="8"/>
    <n v="9"/>
    <n v="8"/>
    <n v="10"/>
    <n v="18"/>
    <n v="12"/>
    <n v="13"/>
    <n v="25"/>
    <n v="8"/>
    <n v="6"/>
    <n v="14"/>
    <n v="0"/>
    <n v="0"/>
    <n v="0"/>
    <n v="0"/>
    <n v="0"/>
    <n v="0"/>
    <n v="0"/>
    <n v="0"/>
    <n v="0"/>
    <n v="28"/>
    <n v="29"/>
    <n v="57"/>
    <n v="1"/>
    <n v="1"/>
    <n v="1"/>
    <n v="0"/>
    <n v="0"/>
    <n v="0"/>
    <n v="0"/>
    <n v="3"/>
    <n v="0"/>
    <n v="0"/>
    <n v="0"/>
    <n v="1"/>
    <n v="0"/>
    <n v="0"/>
    <n v="0"/>
    <n v="0"/>
    <n v="4"/>
    <n v="3"/>
    <n v="0"/>
    <n v="0"/>
    <n v="1"/>
    <n v="0"/>
    <n v="0"/>
    <n v="1"/>
    <n v="1"/>
    <n v="2"/>
    <n v="0"/>
    <n v="0"/>
    <n v="2"/>
    <n v="1"/>
    <n v="16"/>
    <n v="6"/>
    <n v="6"/>
    <n v="0"/>
    <n v="0"/>
    <n v="0"/>
    <n v="0"/>
    <n v="0"/>
    <n v="0"/>
    <n v="0"/>
    <n v="12"/>
    <n v="3"/>
    <n v="3"/>
  </r>
  <r>
    <s v="08DJN2157M"/>
    <n v="2"/>
    <s v="VESPERTINO"/>
    <s v="GILBERTO OWEN"/>
    <n v="8"/>
    <s v="CHIHUAHUA"/>
    <n v="8"/>
    <s v="CHIHUAHUA"/>
    <n v="37"/>
    <s v="JUĂREZ"/>
    <n v="1"/>
    <s v="JUĂREZ"/>
    <s v="CALLE HACIENDAS DEL PARAISO"/>
    <n v="3233"/>
    <s v="PĂšBLICO"/>
    <x v="3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5"/>
    <n v="6"/>
    <n v="11"/>
    <n v="15"/>
    <n v="12"/>
    <n v="27"/>
    <n v="40"/>
    <n v="36"/>
    <n v="76"/>
    <n v="0"/>
    <n v="0"/>
    <n v="0"/>
    <n v="0"/>
    <n v="0"/>
    <n v="0"/>
    <n v="0"/>
    <n v="0"/>
    <n v="0"/>
    <n v="60"/>
    <n v="54"/>
    <n v="11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7"/>
    <n v="0"/>
    <n v="4"/>
    <n v="0"/>
    <n v="0"/>
    <n v="2"/>
    <n v="0"/>
    <n v="0"/>
    <n v="0"/>
    <n v="2"/>
    <n v="4"/>
    <n v="8"/>
    <n v="4"/>
  </r>
  <r>
    <s v="08EJN0057Z"/>
    <n v="1"/>
    <s v="MATUTINO"/>
    <s v="MEXICO PRIMERO 1201"/>
    <n v="8"/>
    <s v="CHIHUAHUA"/>
    <n v="8"/>
    <s v="CHIHUAHUA"/>
    <n v="37"/>
    <s v="JUĂREZ"/>
    <n v="1"/>
    <s v="JUĂREZ"/>
    <s v="CALLE FLAMINGO"/>
    <n v="1111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0"/>
    <n v="0"/>
    <n v="11"/>
    <n v="9"/>
    <n v="20"/>
    <n v="42"/>
    <n v="50"/>
    <n v="92"/>
    <n v="0"/>
    <n v="0"/>
    <n v="0"/>
    <n v="0"/>
    <n v="0"/>
    <n v="0"/>
    <n v="0"/>
    <n v="0"/>
    <n v="0"/>
    <n v="53"/>
    <n v="59"/>
    <n v="112"/>
    <n v="0"/>
    <n v="1"/>
    <n v="4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9"/>
    <n v="1"/>
    <n v="4"/>
    <n v="0"/>
    <n v="1"/>
    <n v="4"/>
    <n v="0"/>
    <n v="0"/>
    <n v="0"/>
    <n v="0"/>
    <n v="5"/>
    <n v="6"/>
    <n v="5"/>
  </r>
  <r>
    <s v="08DPR0503H"/>
    <n v="1"/>
    <s v="MATUTINO"/>
    <s v="RAMON P DE NEGRI"/>
    <n v="8"/>
    <s v="CHIHUAHUA"/>
    <n v="8"/>
    <s v="CHIHUAHUA"/>
    <n v="60"/>
    <s v="SANTA BĂRBARA"/>
    <n v="12"/>
    <s v="CASA COLORADA (FRANCISCO I. MADERO)"/>
    <s v="CALLE CASA COLORADA (FRANCISCO I. MADERO)"/>
    <n v="0"/>
    <s v="PĂšBLICO"/>
    <x v="3"/>
    <n v="2"/>
    <s v="BĂSICA"/>
    <n v="2"/>
    <x v="2"/>
    <n v="1"/>
    <x v="1"/>
    <n v="0"/>
    <s v="NO APLICA"/>
    <n v="0"/>
    <s v="NO APLICA"/>
    <s v="08FIZ0243I"/>
    <s v="08FJS0129W"/>
    <s v="08ADG0004D"/>
    <n v="0"/>
    <s v="I2019"/>
    <n v="29"/>
    <n v="27"/>
    <n v="56"/>
    <n v="28"/>
    <n v="20"/>
    <n v="48"/>
    <n v="7"/>
    <n v="2"/>
    <n v="9"/>
    <n v="6"/>
    <n v="7"/>
    <n v="13"/>
    <n v="3"/>
    <n v="5"/>
    <n v="8"/>
    <n v="6"/>
    <n v="11"/>
    <n v="17"/>
    <n v="4"/>
    <n v="6"/>
    <n v="10"/>
    <n v="5"/>
    <n v="4"/>
    <n v="9"/>
    <n v="5"/>
    <n v="0"/>
    <n v="5"/>
    <n v="29"/>
    <n v="33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</r>
  <r>
    <s v="08EPR0805B"/>
    <n v="2"/>
    <s v="VESPERTINO"/>
    <s v="SECCION 42 2748"/>
    <n v="8"/>
    <s v="CHIHUAHUA"/>
    <n v="8"/>
    <s v="CHIHUAHUA"/>
    <n v="36"/>
    <s v="JIMĂ‰NEZ"/>
    <n v="1"/>
    <s v="JOSĂ‰ MARIANO JIMĂ‰NEZ"/>
    <s v="CALLE LOPEZ PORTILLO 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34"/>
    <n v="21"/>
    <n v="55"/>
    <n v="34"/>
    <n v="20"/>
    <n v="54"/>
    <n v="2"/>
    <n v="2"/>
    <n v="4"/>
    <n v="7"/>
    <n v="6"/>
    <n v="13"/>
    <n v="10"/>
    <n v="3"/>
    <n v="13"/>
    <n v="2"/>
    <n v="5"/>
    <n v="7"/>
    <n v="5"/>
    <n v="7"/>
    <n v="12"/>
    <n v="4"/>
    <n v="5"/>
    <n v="9"/>
    <n v="4"/>
    <n v="3"/>
    <n v="7"/>
    <n v="32"/>
    <n v="29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1"/>
    <n v="0"/>
    <n v="0"/>
    <n v="0"/>
    <n v="0"/>
    <n v="1"/>
    <n v="0"/>
    <n v="6"/>
    <n v="1"/>
    <n v="2"/>
    <n v="0"/>
    <n v="0"/>
    <n v="0"/>
    <n v="0"/>
    <n v="0"/>
    <n v="0"/>
    <n v="3"/>
    <n v="3"/>
    <n v="3"/>
    <n v="3"/>
  </r>
  <r>
    <s v="08DJN0791Z"/>
    <n v="1"/>
    <s v="MATUTINO"/>
    <s v="TENOCH"/>
    <n v="8"/>
    <s v="CHIHUAHUA"/>
    <n v="8"/>
    <s v="CHIHUAHUA"/>
    <n v="37"/>
    <s v="JUĂREZ"/>
    <n v="1"/>
    <s v="JUĂREZ"/>
    <s v="CALLE GENERAL ANGEL TRIAS"/>
    <n v="710"/>
    <s v="PĂšBLICO"/>
    <x v="3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0"/>
    <n v="0"/>
    <n v="0"/>
    <n v="11"/>
    <n v="16"/>
    <n v="27"/>
    <n v="40"/>
    <n v="48"/>
    <n v="88"/>
    <n v="0"/>
    <n v="0"/>
    <n v="0"/>
    <n v="0"/>
    <n v="0"/>
    <n v="0"/>
    <n v="0"/>
    <n v="0"/>
    <n v="0"/>
    <n v="51"/>
    <n v="64"/>
    <n v="115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0"/>
    <n v="1"/>
    <n v="3"/>
    <n v="0"/>
    <n v="0"/>
    <n v="0"/>
    <n v="0"/>
    <n v="4"/>
    <n v="5"/>
    <n v="4"/>
  </r>
  <r>
    <s v="08PJN0407T"/>
    <n v="1"/>
    <s v="MATUTINO"/>
    <s v="COLEGIO MUNDO BILINGUE"/>
    <n v="8"/>
    <s v="CHIHUAHUA"/>
    <n v="8"/>
    <s v="CHIHUAHUA"/>
    <n v="19"/>
    <s v="CHIHUAHUA"/>
    <n v="1"/>
    <s v="CHIHUAHUA"/>
    <s v="CALLE MIRAFLORES"/>
    <n v="1800"/>
    <s v="PRIVADO"/>
    <x v="1"/>
    <n v="2"/>
    <s v="BĂSICA"/>
    <n v="1"/>
    <x v="0"/>
    <n v="1"/>
    <x v="1"/>
    <n v="0"/>
    <s v="NO APLICA"/>
    <n v="0"/>
    <s v="NO APLICA"/>
    <s v="08FZP0012A"/>
    <m/>
    <m/>
    <n v="0"/>
    <s v="I2019"/>
    <n v="0"/>
    <n v="0"/>
    <n v="0"/>
    <n v="0"/>
    <n v="0"/>
    <n v="0"/>
    <n v="0"/>
    <n v="0"/>
    <n v="0"/>
    <n v="11"/>
    <n v="14"/>
    <n v="25"/>
    <n v="16"/>
    <n v="24"/>
    <n v="40"/>
    <n v="29"/>
    <n v="18"/>
    <n v="47"/>
    <n v="0"/>
    <n v="0"/>
    <n v="0"/>
    <n v="0"/>
    <n v="0"/>
    <n v="0"/>
    <n v="0"/>
    <n v="0"/>
    <n v="0"/>
    <n v="56"/>
    <n v="56"/>
    <n v="112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2"/>
    <n v="1"/>
    <n v="0"/>
    <n v="0"/>
    <n v="0"/>
    <n v="0"/>
    <n v="0"/>
    <n v="2"/>
    <n v="1"/>
    <n v="5"/>
    <n v="14"/>
    <n v="0"/>
    <n v="3"/>
    <n v="1"/>
    <n v="0"/>
    <n v="0"/>
    <n v="0"/>
    <n v="0"/>
    <n v="0"/>
    <n v="2"/>
    <n v="3"/>
    <n v="6"/>
    <n v="6"/>
  </r>
  <r>
    <s v="08DTV0130H"/>
    <n v="1"/>
    <s v="MATUTINO"/>
    <s v="TELESECUNDARIA FEDERALIZADA"/>
    <n v="8"/>
    <s v="CHIHUAHUA"/>
    <n v="8"/>
    <s v="CHIHUAHUA"/>
    <n v="27"/>
    <s v="GUACHOCHI"/>
    <n v="189"/>
    <s v="SEHUERACHI"/>
    <s v="CALLE SEHUERACHI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23"/>
    <n v="21"/>
    <n v="44"/>
    <n v="23"/>
    <n v="21"/>
    <n v="44"/>
    <n v="5"/>
    <n v="3"/>
    <n v="8"/>
    <n v="14"/>
    <n v="21"/>
    <n v="35"/>
    <n v="12"/>
    <n v="7"/>
    <n v="19"/>
    <n v="6"/>
    <n v="10"/>
    <n v="16"/>
    <n v="0"/>
    <n v="0"/>
    <n v="0"/>
    <n v="0"/>
    <n v="0"/>
    <n v="0"/>
    <n v="0"/>
    <n v="0"/>
    <n v="0"/>
    <n v="32"/>
    <n v="38"/>
    <n v="70"/>
    <n v="2"/>
    <n v="1"/>
    <n v="1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</r>
  <r>
    <s v="08DJN0270S"/>
    <n v="1"/>
    <s v="MATUTINO"/>
    <s v="SOR JUANA INES DE LA CRUZ"/>
    <n v="8"/>
    <s v="CHIHUAHUA"/>
    <n v="8"/>
    <s v="CHIHUAHUA"/>
    <n v="37"/>
    <s v="JUĂREZ"/>
    <n v="1"/>
    <s v="JUĂREZ"/>
    <s v="CALZADA DEL RIO"/>
    <n v="7823"/>
    <s v="PĂšBLICO"/>
    <x v="3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7"/>
    <n v="6"/>
    <n v="13"/>
    <n v="17"/>
    <n v="27"/>
    <n v="44"/>
    <n v="29"/>
    <n v="29"/>
    <n v="58"/>
    <n v="0"/>
    <n v="0"/>
    <n v="0"/>
    <n v="0"/>
    <n v="0"/>
    <n v="0"/>
    <n v="0"/>
    <n v="0"/>
    <n v="0"/>
    <n v="53"/>
    <n v="62"/>
    <n v="11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</r>
  <r>
    <s v="08PJN0238O"/>
    <n v="1"/>
    <s v="MATUTINO"/>
    <s v="JARDIN DE NIĂ‘OS BILINGUE"/>
    <n v="8"/>
    <s v="CHIHUAHUA"/>
    <n v="8"/>
    <s v="CHIHUAHUA"/>
    <n v="19"/>
    <s v="CHIHUAHUA"/>
    <n v="1"/>
    <s v="CHIHUAHUA"/>
    <s v="CALLE OCEANO PACIFICO"/>
    <n v="2325"/>
    <s v="PRIVADO"/>
    <x v="1"/>
    <n v="2"/>
    <s v="BĂSICA"/>
    <n v="1"/>
    <x v="0"/>
    <n v="1"/>
    <x v="1"/>
    <n v="0"/>
    <s v="NO APLICA"/>
    <n v="0"/>
    <s v="NO APLICA"/>
    <s v="08FZP0013Z"/>
    <m/>
    <s v="08ADG0011N"/>
    <n v="0"/>
    <s v="I2019"/>
    <n v="0"/>
    <n v="0"/>
    <n v="0"/>
    <n v="0"/>
    <n v="0"/>
    <n v="0"/>
    <n v="0"/>
    <n v="0"/>
    <n v="0"/>
    <n v="15"/>
    <n v="9"/>
    <n v="24"/>
    <n v="25"/>
    <n v="21"/>
    <n v="46"/>
    <n v="24"/>
    <n v="17"/>
    <n v="41"/>
    <n v="0"/>
    <n v="0"/>
    <n v="0"/>
    <n v="0"/>
    <n v="0"/>
    <n v="0"/>
    <n v="0"/>
    <n v="0"/>
    <n v="0"/>
    <n v="64"/>
    <n v="47"/>
    <n v="111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2"/>
    <n v="0"/>
    <n v="4"/>
    <n v="12"/>
    <n v="0"/>
    <n v="4"/>
    <n v="0"/>
    <n v="0"/>
    <n v="0"/>
    <n v="0"/>
    <n v="0"/>
    <n v="0"/>
    <n v="4"/>
    <n v="4"/>
    <n v="8"/>
    <n v="8"/>
  </r>
  <r>
    <s v="08DPR0044M"/>
    <n v="1"/>
    <s v="MATUTINO"/>
    <s v="CINCO DE MAYO"/>
    <n v="8"/>
    <s v="CHIHUAHUA"/>
    <n v="8"/>
    <s v="CHIHUAHUA"/>
    <n v="27"/>
    <s v="GUACHOCHI"/>
    <n v="24"/>
    <s v="CIĂ‰NEGA DE NOROGACHI"/>
    <s v="CALLE CIENEGA DE NOROGACHI (LA CIENEGA)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33"/>
    <n v="25"/>
    <n v="58"/>
    <n v="33"/>
    <n v="25"/>
    <n v="58"/>
    <n v="9"/>
    <n v="4"/>
    <n v="13"/>
    <n v="6"/>
    <n v="1"/>
    <n v="7"/>
    <n v="4"/>
    <n v="3"/>
    <n v="7"/>
    <n v="2"/>
    <n v="3"/>
    <n v="5"/>
    <n v="7"/>
    <n v="4"/>
    <n v="11"/>
    <n v="5"/>
    <n v="7"/>
    <n v="12"/>
    <n v="5"/>
    <n v="8"/>
    <n v="13"/>
    <n v="29"/>
    <n v="26"/>
    <n v="5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PPR0059T"/>
    <n v="1"/>
    <s v="MATUTINO"/>
    <s v="COLEGIO REGIONAL DE MĂ‰XICO, UNIDAD AEROPUERTO"/>
    <n v="8"/>
    <s v="CHIHUAHUA"/>
    <n v="8"/>
    <s v="CHIHUAHUA"/>
    <n v="37"/>
    <s v="JUĂREZ"/>
    <n v="1"/>
    <s v="JUĂREZ"/>
    <s v="CALLE NUEVO LEON"/>
    <n v="6930"/>
    <s v="PRIVADO"/>
    <x v="1"/>
    <n v="2"/>
    <s v="BĂSICA"/>
    <n v="2"/>
    <x v="2"/>
    <n v="1"/>
    <x v="1"/>
    <n v="0"/>
    <s v="NO APLICA"/>
    <n v="0"/>
    <s v="NO APLICA"/>
    <s v="08FIZ0040N"/>
    <m/>
    <s v="08ADG0005C"/>
    <n v="0"/>
    <s v="I2019"/>
    <n v="25"/>
    <n v="17"/>
    <n v="42"/>
    <n v="25"/>
    <n v="17"/>
    <n v="42"/>
    <n v="1"/>
    <n v="1"/>
    <n v="2"/>
    <n v="12"/>
    <n v="9"/>
    <n v="21"/>
    <n v="5"/>
    <n v="5"/>
    <n v="10"/>
    <n v="1"/>
    <n v="4"/>
    <n v="5"/>
    <n v="9"/>
    <n v="6"/>
    <n v="15"/>
    <n v="7"/>
    <n v="5"/>
    <n v="12"/>
    <n v="6"/>
    <n v="3"/>
    <n v="9"/>
    <n v="40"/>
    <n v="32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1"/>
    <n v="1"/>
    <n v="0"/>
    <n v="1"/>
    <n v="2"/>
    <n v="11"/>
    <n v="0"/>
    <n v="3"/>
    <n v="0"/>
    <n v="0"/>
    <n v="0"/>
    <n v="0"/>
    <n v="0"/>
    <n v="0"/>
    <n v="3"/>
    <n v="3"/>
    <n v="4"/>
    <n v="4"/>
  </r>
  <r>
    <s v="08DPB0503G"/>
    <n v="1"/>
    <s v="MATUTINO"/>
    <s v="JESUS RAMIREZ"/>
    <n v="8"/>
    <s v="CHIHUAHUA"/>
    <n v="8"/>
    <s v="CHIHUAHUA"/>
    <n v="27"/>
    <s v="GUACHOCHI"/>
    <n v="1090"/>
    <s v="CORRALITOS"/>
    <s v="CALLE CORRALITOS"/>
    <n v="0"/>
    <s v="PĂšBLICO"/>
    <x v="3"/>
    <n v="2"/>
    <s v="BĂSICA"/>
    <n v="2"/>
    <x v="2"/>
    <n v="3"/>
    <x v="4"/>
    <n v="0"/>
    <s v="NO APLICA"/>
    <n v="0"/>
    <s v="NO APLICA"/>
    <s v="08FZI0008E"/>
    <s v="08FJI0003I"/>
    <s v="08ADG0006B"/>
    <n v="0"/>
    <s v="I2019"/>
    <n v="29"/>
    <n v="27"/>
    <n v="56"/>
    <n v="26"/>
    <n v="20"/>
    <n v="46"/>
    <n v="2"/>
    <n v="5"/>
    <n v="7"/>
    <n v="9"/>
    <n v="5"/>
    <n v="14"/>
    <n v="2"/>
    <n v="2"/>
    <n v="4"/>
    <n v="7"/>
    <n v="5"/>
    <n v="12"/>
    <n v="6"/>
    <n v="4"/>
    <n v="10"/>
    <n v="4"/>
    <n v="9"/>
    <n v="13"/>
    <n v="6"/>
    <n v="6"/>
    <n v="12"/>
    <n v="34"/>
    <n v="31"/>
    <n v="6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123I"/>
    <n v="1"/>
    <s v="MATUTINO"/>
    <s v="FERNANDO MONTES DE OCA"/>
    <n v="8"/>
    <s v="CHIHUAHUA"/>
    <n v="8"/>
    <s v="CHIHUAHUA"/>
    <n v="19"/>
    <s v="CHIHUAHUA"/>
    <n v="1"/>
    <s v="CHIHUAHUA"/>
    <s v="CALLE 64A. "/>
    <n v="0"/>
    <s v="PĂšBLICO"/>
    <x v="3"/>
    <n v="2"/>
    <s v="BĂSICA"/>
    <n v="1"/>
    <x v="0"/>
    <n v="1"/>
    <x v="1"/>
    <n v="0"/>
    <s v="NO APLICA"/>
    <n v="0"/>
    <s v="NO APLICA"/>
    <s v="08FZP0104R"/>
    <s v="08FJZ0116B"/>
    <s v="08ADG0046C"/>
    <n v="0"/>
    <s v="I2019"/>
    <n v="0"/>
    <n v="0"/>
    <n v="0"/>
    <n v="0"/>
    <n v="0"/>
    <n v="0"/>
    <n v="0"/>
    <n v="0"/>
    <n v="0"/>
    <n v="8"/>
    <n v="11"/>
    <n v="19"/>
    <n v="21"/>
    <n v="23"/>
    <n v="44"/>
    <n v="25"/>
    <n v="24"/>
    <n v="49"/>
    <n v="0"/>
    <n v="0"/>
    <n v="0"/>
    <n v="0"/>
    <n v="0"/>
    <n v="0"/>
    <n v="0"/>
    <n v="0"/>
    <n v="0"/>
    <n v="54"/>
    <n v="58"/>
    <n v="11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2"/>
    <n v="0"/>
    <n v="10"/>
    <n v="0"/>
    <n v="5"/>
    <n v="1"/>
    <n v="2"/>
    <n v="2"/>
    <n v="0"/>
    <n v="0"/>
    <n v="0"/>
    <n v="0"/>
    <n v="5"/>
    <n v="7"/>
    <n v="5"/>
  </r>
  <r>
    <s v="08DJN0620G"/>
    <n v="1"/>
    <s v="MATUTINO"/>
    <s v="FRANCISCO VILLA"/>
    <n v="8"/>
    <s v="CHIHUAHUA"/>
    <n v="8"/>
    <s v="CHIHUAHUA"/>
    <n v="5"/>
    <s v="ASCENSIĂ“N"/>
    <n v="68"/>
    <s v="PUERTO PALOMAS DE VILLA"/>
    <s v="CALLE PUERTO PALOMAS"/>
    <n v="0"/>
    <s v="PĂšBLICO"/>
    <x v="3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7"/>
    <n v="10"/>
    <n v="17"/>
    <n v="18"/>
    <n v="28"/>
    <n v="46"/>
    <n v="31"/>
    <n v="19"/>
    <n v="50"/>
    <n v="0"/>
    <n v="0"/>
    <n v="0"/>
    <n v="0"/>
    <n v="0"/>
    <n v="0"/>
    <n v="0"/>
    <n v="0"/>
    <n v="0"/>
    <n v="56"/>
    <n v="57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7"/>
    <n v="5"/>
  </r>
  <r>
    <s v="08EJN0355Y"/>
    <n v="1"/>
    <s v="MATUTINO"/>
    <s v="SALVADOR MARTINEZ PRIETO 1330"/>
    <n v="8"/>
    <s v="CHIHUAHUA"/>
    <n v="8"/>
    <s v="CHIHUAHUA"/>
    <n v="11"/>
    <s v="CAMARGO"/>
    <n v="1"/>
    <s v="SANTA ROSALĂŤA DE CAMARGO"/>
    <s v="CALLE 2 DE ABRIL"/>
    <n v="2310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6"/>
    <n v="12"/>
    <n v="18"/>
    <n v="20"/>
    <n v="25"/>
    <n v="45"/>
    <n v="24"/>
    <n v="26"/>
    <n v="50"/>
    <n v="0"/>
    <n v="0"/>
    <n v="0"/>
    <n v="0"/>
    <n v="0"/>
    <n v="0"/>
    <n v="0"/>
    <n v="0"/>
    <n v="0"/>
    <n v="50"/>
    <n v="63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PR0240O"/>
    <n v="1"/>
    <s v="MATUTINO"/>
    <s v="CINCO DE MAYO"/>
    <n v="8"/>
    <s v="CHIHUAHUA"/>
    <n v="8"/>
    <s v="CHIHUAHUA"/>
    <n v="34"/>
    <s v="IGNACIO ZARAGOZA"/>
    <n v="16"/>
    <s v="FRANCISCO I. MADERO (SAN MIGUEL)"/>
    <s v="CALLE LAURELES"/>
    <n v="0"/>
    <s v="PĂšBLICO"/>
    <x v="3"/>
    <n v="2"/>
    <s v="BĂSICA"/>
    <n v="2"/>
    <x v="2"/>
    <n v="1"/>
    <x v="1"/>
    <n v="0"/>
    <s v="NO APLICA"/>
    <n v="0"/>
    <s v="NO APLICA"/>
    <s v="08FIZ0187G"/>
    <s v="08FJS0119P"/>
    <s v="08ADG0055K"/>
    <n v="0"/>
    <s v="I2019"/>
    <n v="26"/>
    <n v="33"/>
    <n v="59"/>
    <n v="26"/>
    <n v="33"/>
    <n v="59"/>
    <n v="5"/>
    <n v="6"/>
    <n v="11"/>
    <n v="7"/>
    <n v="0"/>
    <n v="7"/>
    <n v="3"/>
    <n v="8"/>
    <n v="11"/>
    <n v="4"/>
    <n v="4"/>
    <n v="8"/>
    <n v="0"/>
    <n v="2"/>
    <n v="2"/>
    <n v="1"/>
    <n v="2"/>
    <n v="3"/>
    <n v="11"/>
    <n v="11"/>
    <n v="22"/>
    <n v="26"/>
    <n v="27"/>
    <n v="5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7"/>
    <n v="6"/>
  </r>
  <r>
    <s v="08ETV0107F"/>
    <n v="1"/>
    <s v="MATUTINO"/>
    <s v="TELESECUNDARIA 6107"/>
    <n v="8"/>
    <s v="CHIHUAHUA"/>
    <n v="8"/>
    <s v="CHIHUAHUA"/>
    <n v="23"/>
    <s v="GALEANA"/>
    <n v="1"/>
    <s v="HERMENEGILDO GALEANA"/>
    <s v="AVENIDA PROGRESO"/>
    <n v="32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36"/>
    <n v="27"/>
    <n v="63"/>
    <n v="35"/>
    <n v="27"/>
    <n v="62"/>
    <n v="17"/>
    <n v="11"/>
    <n v="28"/>
    <n v="4"/>
    <n v="13"/>
    <n v="17"/>
    <n v="11"/>
    <n v="5"/>
    <n v="16"/>
    <n v="6"/>
    <n v="5"/>
    <n v="11"/>
    <n v="0"/>
    <n v="0"/>
    <n v="0"/>
    <n v="0"/>
    <n v="0"/>
    <n v="0"/>
    <n v="0"/>
    <n v="0"/>
    <n v="0"/>
    <n v="21"/>
    <n v="23"/>
    <n v="44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EJN0009P"/>
    <n v="1"/>
    <s v="MATUTINO"/>
    <s v="CENTRO DIF SAN RAFAEL 1139"/>
    <n v="8"/>
    <s v="CHIHUAHUA"/>
    <n v="8"/>
    <s v="CHIHUAHUA"/>
    <n v="19"/>
    <s v="CHIHUAHUA"/>
    <n v="1"/>
    <s v="CHIHUAHUA"/>
    <s v="CALLE TAMBOREL"/>
    <n v="2104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13"/>
    <n v="12"/>
    <n v="25"/>
    <n v="25"/>
    <n v="22"/>
    <n v="47"/>
    <n v="21"/>
    <n v="20"/>
    <n v="41"/>
    <n v="0"/>
    <n v="0"/>
    <n v="0"/>
    <n v="0"/>
    <n v="0"/>
    <n v="0"/>
    <n v="0"/>
    <n v="0"/>
    <n v="0"/>
    <n v="59"/>
    <n v="54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1"/>
    <n v="0"/>
    <n v="0"/>
    <n v="0"/>
    <n v="0"/>
    <n v="0"/>
    <n v="1"/>
    <n v="0"/>
    <n v="10"/>
    <n v="0"/>
    <n v="5"/>
    <n v="1"/>
    <n v="2"/>
    <n v="2"/>
    <n v="0"/>
    <n v="0"/>
    <n v="0"/>
    <n v="0"/>
    <n v="5"/>
    <n v="5"/>
    <n v="5"/>
  </r>
  <r>
    <s v="08DES0031B"/>
    <n v="1"/>
    <s v="MATUTINO"/>
    <s v="CANDELARIO CERVANTES GOMEZ"/>
    <n v="8"/>
    <s v="CHIHUAHUA"/>
    <n v="8"/>
    <s v="CHIHUAHUA"/>
    <n v="48"/>
    <s v="NAMIQUIPA"/>
    <n v="31"/>
    <s v="CRUCES"/>
    <s v="CALLE LAS CRUCES"/>
    <n v="0"/>
    <s v="PĂšBLICO"/>
    <x v="3"/>
    <n v="2"/>
    <s v="BĂSICA"/>
    <n v="3"/>
    <x v="1"/>
    <n v="1"/>
    <x v="1"/>
    <n v="0"/>
    <s v="NO APLICA"/>
    <n v="0"/>
    <s v="NO APLICA"/>
    <s v="08FIS0115D"/>
    <s v="08FJE0005K"/>
    <s v="08ADG0010O"/>
    <n v="0"/>
    <s v="I2019"/>
    <n v="40"/>
    <n v="19"/>
    <n v="59"/>
    <n v="34"/>
    <n v="18"/>
    <n v="52"/>
    <n v="13"/>
    <n v="4"/>
    <n v="17"/>
    <n v="7"/>
    <n v="6"/>
    <n v="13"/>
    <n v="14"/>
    <n v="8"/>
    <n v="22"/>
    <n v="13"/>
    <n v="6"/>
    <n v="19"/>
    <n v="0"/>
    <n v="0"/>
    <n v="0"/>
    <n v="0"/>
    <n v="0"/>
    <n v="0"/>
    <n v="0"/>
    <n v="0"/>
    <n v="0"/>
    <n v="34"/>
    <n v="20"/>
    <n v="54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7"/>
    <n v="1"/>
    <n v="3"/>
    <n v="0"/>
    <n v="0"/>
    <n v="0"/>
    <n v="0"/>
    <n v="0"/>
    <n v="0"/>
    <n v="0"/>
    <n v="4"/>
    <n v="4"/>
    <n v="4"/>
  </r>
  <r>
    <s v="08DPB0182N"/>
    <n v="4"/>
    <s v="DISCONTINUO"/>
    <s v="EMILIANO ZAPATA"/>
    <n v="8"/>
    <s v="CHIHUAHUA"/>
    <n v="8"/>
    <s v="CHIHUAHUA"/>
    <n v="9"/>
    <s v="BOCOYNA"/>
    <n v="724"/>
    <s v="ROCHIVO"/>
    <s v="CALLE ROCHIVO DE CREEL"/>
    <n v="0"/>
    <s v="PĂšBLICO"/>
    <x v="3"/>
    <n v="2"/>
    <s v="BĂSICA"/>
    <n v="2"/>
    <x v="2"/>
    <n v="3"/>
    <x v="4"/>
    <n v="0"/>
    <s v="NO APLICA"/>
    <n v="0"/>
    <s v="NO APLICA"/>
    <s v="08FZI0003J"/>
    <s v="08FJI0002J"/>
    <s v="08ADG0003E"/>
    <n v="0"/>
    <s v="I2019"/>
    <n v="31"/>
    <n v="25"/>
    <n v="56"/>
    <n v="31"/>
    <n v="25"/>
    <n v="56"/>
    <n v="3"/>
    <n v="2"/>
    <n v="5"/>
    <n v="6"/>
    <n v="8"/>
    <n v="14"/>
    <n v="6"/>
    <n v="6"/>
    <n v="12"/>
    <n v="4"/>
    <n v="7"/>
    <n v="11"/>
    <n v="4"/>
    <n v="6"/>
    <n v="10"/>
    <n v="5"/>
    <n v="4"/>
    <n v="9"/>
    <n v="4"/>
    <n v="2"/>
    <n v="6"/>
    <n v="29"/>
    <n v="33"/>
    <n v="6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PB0454O"/>
    <n v="1"/>
    <s v="MATUTINO"/>
    <s v="CHIHUAHUA"/>
    <n v="8"/>
    <s v="CHIHUAHUA"/>
    <n v="8"/>
    <s v="CHIHUAHUA"/>
    <n v="9"/>
    <s v="BOCOYNA"/>
    <n v="307"/>
    <s v="GUAJURANA"/>
    <s v="CALLE WAJURANA"/>
    <n v="0"/>
    <s v="PĂšBLICO"/>
    <x v="3"/>
    <n v="2"/>
    <s v="BĂSICA"/>
    <n v="2"/>
    <x v="2"/>
    <n v="3"/>
    <x v="4"/>
    <n v="0"/>
    <s v="NO APLICA"/>
    <n v="0"/>
    <s v="NO APLICA"/>
    <s v="08FZI0029R"/>
    <s v="08FJI0002J"/>
    <s v="08ADG0003E"/>
    <n v="0"/>
    <s v="I2019"/>
    <n v="24"/>
    <n v="27"/>
    <n v="51"/>
    <n v="24"/>
    <n v="27"/>
    <n v="51"/>
    <n v="4"/>
    <n v="3"/>
    <n v="7"/>
    <n v="4"/>
    <n v="3"/>
    <n v="7"/>
    <n v="7"/>
    <n v="4"/>
    <n v="11"/>
    <n v="8"/>
    <n v="13"/>
    <n v="21"/>
    <n v="5"/>
    <n v="5"/>
    <n v="10"/>
    <n v="1"/>
    <n v="4"/>
    <n v="5"/>
    <n v="9"/>
    <n v="3"/>
    <n v="12"/>
    <n v="34"/>
    <n v="32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ES0042H"/>
    <n v="1"/>
    <s v="MATUTINO"/>
    <s v="EMILIANO ZAPATA"/>
    <n v="8"/>
    <s v="CHIHUAHUA"/>
    <n v="8"/>
    <s v="CHIHUAHUA"/>
    <n v="58"/>
    <s v="SAN FRANCISCO DE CONCHOS"/>
    <n v="8"/>
    <s v="BOQUILLA DE BABISAS (LA BOQUILLA DE CONCHOS)"/>
    <s v="CALLE GABINO ESTRADA"/>
    <n v="10"/>
    <s v="PĂšBLICO"/>
    <x v="3"/>
    <n v="2"/>
    <s v="BĂSICA"/>
    <n v="3"/>
    <x v="1"/>
    <n v="1"/>
    <x v="1"/>
    <n v="0"/>
    <s v="NO APLICA"/>
    <n v="0"/>
    <s v="NO APLICA"/>
    <s v="08FIS0110I"/>
    <s v="08FJE0007I"/>
    <s v="08ADG0057I"/>
    <n v="0"/>
    <s v="I2019"/>
    <n v="30"/>
    <n v="29"/>
    <n v="59"/>
    <n v="20"/>
    <n v="28"/>
    <n v="48"/>
    <n v="10"/>
    <n v="11"/>
    <n v="21"/>
    <n v="6"/>
    <n v="10"/>
    <n v="16"/>
    <n v="9"/>
    <n v="9"/>
    <n v="18"/>
    <n v="9"/>
    <n v="8"/>
    <n v="17"/>
    <n v="0"/>
    <n v="0"/>
    <n v="0"/>
    <n v="0"/>
    <n v="0"/>
    <n v="0"/>
    <n v="0"/>
    <n v="0"/>
    <n v="0"/>
    <n v="24"/>
    <n v="27"/>
    <n v="51"/>
    <n v="1"/>
    <n v="1"/>
    <n v="1"/>
    <n v="0"/>
    <n v="0"/>
    <n v="0"/>
    <n v="0"/>
    <n v="3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2"/>
    <n v="2"/>
    <n v="11"/>
    <n v="2"/>
    <n v="4"/>
    <n v="0"/>
    <n v="0"/>
    <n v="0"/>
    <n v="0"/>
    <n v="0"/>
    <n v="0"/>
    <n v="0"/>
    <n v="6"/>
    <n v="6"/>
    <n v="3"/>
  </r>
  <r>
    <s v="08DJN0909H"/>
    <n v="1"/>
    <s v="MATUTINO"/>
    <s v="CHIHUAHUA 92"/>
    <n v="8"/>
    <s v="CHIHUAHUA"/>
    <n v="8"/>
    <s v="CHIHUAHUA"/>
    <n v="19"/>
    <s v="CHIHUAHUA"/>
    <n v="1"/>
    <s v="CHIHUAHUA"/>
    <s v="CALLE CDP"/>
    <n v="1104"/>
    <s v="PĂšBLICO"/>
    <x v="3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6"/>
    <n v="6"/>
    <n v="12"/>
    <n v="30"/>
    <n v="26"/>
    <n v="56"/>
    <n v="24"/>
    <n v="22"/>
    <n v="46"/>
    <n v="0"/>
    <n v="0"/>
    <n v="0"/>
    <n v="0"/>
    <n v="0"/>
    <n v="0"/>
    <n v="0"/>
    <n v="0"/>
    <n v="0"/>
    <n v="60"/>
    <n v="54"/>
    <n v="114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0"/>
    <n v="2"/>
    <n v="2"/>
    <n v="0"/>
    <n v="0"/>
    <n v="0"/>
    <n v="1"/>
    <n v="5"/>
    <n v="5"/>
    <n v="5"/>
  </r>
  <r>
    <s v="08DPB0508B"/>
    <n v="4"/>
    <s v="DISCONTINUO"/>
    <s v="MOCTEZUMA"/>
    <n v="8"/>
    <s v="CHIHUAHUA"/>
    <n v="8"/>
    <s v="CHIHUAHUA"/>
    <n v="8"/>
    <s v="BATOPILAS DE MANUEL GĂ“MEZ MORĂŤN"/>
    <n v="849"/>
    <s v="LA BOCA DEL ARROYO"/>
    <s v="CALLE LA BOCA DEL ARROYO"/>
    <n v="0"/>
    <s v="PĂšBLICO"/>
    <x v="3"/>
    <n v="2"/>
    <s v="BĂSICA"/>
    <n v="2"/>
    <x v="2"/>
    <n v="3"/>
    <x v="4"/>
    <n v="0"/>
    <s v="NO APLICA"/>
    <n v="0"/>
    <s v="NO APLICA"/>
    <s v="08FZI0020Z"/>
    <s v="08FJI0007E"/>
    <s v="08ADG0006B"/>
    <n v="0"/>
    <s v="I2019"/>
    <n v="26"/>
    <n v="32"/>
    <n v="58"/>
    <n v="26"/>
    <n v="32"/>
    <n v="58"/>
    <n v="3"/>
    <n v="6"/>
    <n v="9"/>
    <n v="4"/>
    <n v="6"/>
    <n v="10"/>
    <n v="5"/>
    <n v="7"/>
    <n v="12"/>
    <n v="4"/>
    <n v="3"/>
    <n v="7"/>
    <n v="6"/>
    <n v="6"/>
    <n v="12"/>
    <n v="6"/>
    <n v="5"/>
    <n v="11"/>
    <n v="3"/>
    <n v="5"/>
    <n v="8"/>
    <n v="28"/>
    <n v="32"/>
    <n v="6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</r>
  <r>
    <s v="08PST0024P"/>
    <n v="1"/>
    <s v="MATUTINO"/>
    <s v="SECUNDARIA TECNICA COMERCIAL DOLORES D DE CUILTY"/>
    <n v="8"/>
    <s v="CHIHUAHUA"/>
    <n v="8"/>
    <s v="CHIHUAHUA"/>
    <n v="17"/>
    <s v="CUAUHTĂ‰MOC"/>
    <n v="1"/>
    <s v="CUAUHTĂ‰MOC"/>
    <s v="CALLE DOLORES CUILTY"/>
    <n v="106"/>
    <s v="PRIVADO"/>
    <x v="1"/>
    <n v="2"/>
    <s v="BĂSICA"/>
    <n v="3"/>
    <x v="1"/>
    <n v="4"/>
    <x v="6"/>
    <n v="1"/>
    <s v="SERVICIOS"/>
    <n v="22"/>
    <s v="INDUSTRIAL"/>
    <s v="08FIS0004Z"/>
    <m/>
    <s v="08ADG0011N"/>
    <n v="0"/>
    <s v="I2019"/>
    <n v="36"/>
    <n v="22"/>
    <n v="58"/>
    <n v="32"/>
    <n v="22"/>
    <n v="54"/>
    <n v="16"/>
    <n v="8"/>
    <n v="24"/>
    <n v="7"/>
    <n v="8"/>
    <n v="15"/>
    <n v="9"/>
    <n v="8"/>
    <n v="17"/>
    <n v="11"/>
    <n v="7"/>
    <n v="18"/>
    <n v="0"/>
    <n v="0"/>
    <n v="0"/>
    <n v="0"/>
    <n v="0"/>
    <n v="0"/>
    <n v="0"/>
    <n v="0"/>
    <n v="0"/>
    <n v="27"/>
    <n v="23"/>
    <n v="50"/>
    <n v="1"/>
    <n v="1"/>
    <n v="1"/>
    <n v="0"/>
    <n v="0"/>
    <n v="0"/>
    <n v="0"/>
    <n v="3"/>
    <n v="0"/>
    <n v="1"/>
    <n v="0"/>
    <n v="0"/>
    <n v="0"/>
    <n v="0"/>
    <n v="0"/>
    <n v="0"/>
    <n v="0"/>
    <n v="3"/>
    <n v="0"/>
    <n v="0"/>
    <n v="0"/>
    <n v="1"/>
    <n v="0"/>
    <n v="0"/>
    <n v="1"/>
    <n v="0"/>
    <n v="0"/>
    <n v="0"/>
    <n v="1"/>
    <n v="0"/>
    <n v="7"/>
    <n v="1"/>
    <n v="5"/>
    <n v="0"/>
    <n v="0"/>
    <n v="0"/>
    <n v="0"/>
    <n v="0"/>
    <n v="0"/>
    <n v="0"/>
    <n v="6"/>
    <n v="3"/>
    <n v="3"/>
  </r>
  <r>
    <s v="08DTV0233D"/>
    <n v="1"/>
    <s v="MATUTINO"/>
    <s v="TELESECUNDARIA FEDERALIZADA"/>
    <n v="8"/>
    <s v="CHIHUAHUA"/>
    <n v="8"/>
    <s v="CHIHUAHUA"/>
    <n v="27"/>
    <s v="GUACHOCHI"/>
    <n v="565"/>
    <s v="ROJACHIQUE"/>
    <s v="CAMINO ROCHEACHI ROJACHIQUE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22"/>
    <n v="29"/>
    <n v="51"/>
    <n v="22"/>
    <n v="29"/>
    <n v="51"/>
    <n v="7"/>
    <n v="6"/>
    <n v="13"/>
    <n v="8"/>
    <n v="18"/>
    <n v="26"/>
    <n v="9"/>
    <n v="8"/>
    <n v="17"/>
    <n v="6"/>
    <n v="15"/>
    <n v="21"/>
    <n v="0"/>
    <n v="0"/>
    <n v="0"/>
    <n v="0"/>
    <n v="0"/>
    <n v="0"/>
    <n v="0"/>
    <n v="0"/>
    <n v="0"/>
    <n v="23"/>
    <n v="41"/>
    <n v="6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</r>
  <r>
    <s v="08DJN0161L"/>
    <n v="1"/>
    <s v="MATUTINO"/>
    <s v="SOR JUANA INES DE LA CRUZ"/>
    <n v="8"/>
    <s v="CHIHUAHUA"/>
    <n v="8"/>
    <s v="CHIHUAHUA"/>
    <n v="4"/>
    <s v="AQUILES SERDĂN"/>
    <n v="4"/>
    <s v="SAN GUILLERMO (SANTA ELENA)"/>
    <s v="CALLE SAN GUILLERMO (SANTA ELENA)"/>
    <n v="0"/>
    <s v="PĂšBLICO"/>
    <x v="3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9"/>
    <n v="14"/>
    <n v="23"/>
    <n v="22"/>
    <n v="22"/>
    <n v="44"/>
    <n v="23"/>
    <n v="27"/>
    <n v="50"/>
    <n v="0"/>
    <n v="0"/>
    <n v="0"/>
    <n v="0"/>
    <n v="0"/>
    <n v="0"/>
    <n v="0"/>
    <n v="0"/>
    <n v="0"/>
    <n v="54"/>
    <n v="63"/>
    <n v="117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8"/>
    <n v="0"/>
    <n v="4"/>
    <n v="0"/>
    <n v="1"/>
    <n v="1"/>
    <n v="0"/>
    <n v="0"/>
    <n v="0"/>
    <n v="2"/>
    <n v="4"/>
    <n v="3"/>
    <n v="3"/>
  </r>
  <r>
    <s v="08DPB0461Y"/>
    <n v="4"/>
    <s v="DISCONTINUO"/>
    <s v="18 DE MARZO"/>
    <n v="8"/>
    <s v="CHIHUAHUA"/>
    <n v="8"/>
    <s v="CHIHUAHUA"/>
    <n v="65"/>
    <s v="URIQUE"/>
    <n v="24"/>
    <s v="GUAPALAYNA"/>
    <s v="CALLE GUAPALAYNA"/>
    <n v="0"/>
    <s v="PĂšBLICO"/>
    <x v="3"/>
    <n v="2"/>
    <s v="BĂSICA"/>
    <n v="2"/>
    <x v="2"/>
    <n v="3"/>
    <x v="4"/>
    <n v="0"/>
    <s v="NO APLICA"/>
    <n v="0"/>
    <s v="NO APLICA"/>
    <s v="08FZI0030G"/>
    <s v="08FJI0005G"/>
    <s v="08ADG0003E"/>
    <n v="0"/>
    <s v="I2019"/>
    <n v="33"/>
    <n v="24"/>
    <n v="57"/>
    <n v="33"/>
    <n v="24"/>
    <n v="57"/>
    <n v="4"/>
    <n v="2"/>
    <n v="6"/>
    <n v="4"/>
    <n v="4"/>
    <n v="8"/>
    <n v="3"/>
    <n v="6"/>
    <n v="9"/>
    <n v="7"/>
    <n v="2"/>
    <n v="9"/>
    <n v="11"/>
    <n v="2"/>
    <n v="13"/>
    <n v="5"/>
    <n v="4"/>
    <n v="9"/>
    <n v="5"/>
    <n v="7"/>
    <n v="12"/>
    <n v="35"/>
    <n v="25"/>
    <n v="6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5"/>
    <n v="1"/>
    <n v="2"/>
    <n v="0"/>
    <n v="0"/>
    <n v="0"/>
    <n v="0"/>
    <n v="0"/>
    <n v="0"/>
    <n v="3"/>
    <n v="3"/>
    <n v="3"/>
    <n v="3"/>
  </r>
  <r>
    <s v="08DPB0625R"/>
    <n v="1"/>
    <s v="MATUTINO"/>
    <s v="PRIMARIA BILINGUE"/>
    <n v="8"/>
    <s v="CHIHUAHUA"/>
    <n v="8"/>
    <s v="CHIHUAHUA"/>
    <n v="7"/>
    <s v="BALLEZA"/>
    <n v="268"/>
    <s v="SAN JOSĂ‰"/>
    <s v="CAMINO ALTOS DE METATITOS-SAN JOSE DE LAS BARAS"/>
    <n v="0"/>
    <s v="PĂšBLICO"/>
    <x v="3"/>
    <n v="2"/>
    <s v="BĂSICA"/>
    <n v="2"/>
    <x v="2"/>
    <n v="3"/>
    <x v="4"/>
    <n v="0"/>
    <s v="NO APLICA"/>
    <n v="0"/>
    <s v="NO APLICA"/>
    <s v="08FZI0031F"/>
    <s v="08FJI0003I"/>
    <s v="08ADG0006B"/>
    <n v="0"/>
    <s v="I2019"/>
    <n v="36"/>
    <n v="26"/>
    <n v="62"/>
    <n v="35"/>
    <n v="22"/>
    <n v="57"/>
    <n v="5"/>
    <n v="4"/>
    <n v="9"/>
    <n v="3"/>
    <n v="1"/>
    <n v="4"/>
    <n v="5"/>
    <n v="2"/>
    <n v="7"/>
    <n v="6"/>
    <n v="1"/>
    <n v="7"/>
    <n v="6"/>
    <n v="8"/>
    <n v="14"/>
    <n v="4"/>
    <n v="3"/>
    <n v="7"/>
    <n v="10"/>
    <n v="8"/>
    <n v="18"/>
    <n v="34"/>
    <n v="23"/>
    <n v="57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JN0980S"/>
    <n v="1"/>
    <s v="MATUTINO"/>
    <s v="ARCO IRIS"/>
    <n v="8"/>
    <s v="CHIHUAHUA"/>
    <n v="8"/>
    <s v="CHIHUAHUA"/>
    <n v="19"/>
    <s v="CHIHUAHUA"/>
    <n v="1"/>
    <s v="CHIHUAHUA"/>
    <s v="CALLE ARCO DEL VATICANO"/>
    <n v="0"/>
    <s v="PĂšBLICO"/>
    <x v="3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7"/>
    <n v="5"/>
    <n v="12"/>
    <n v="13"/>
    <n v="24"/>
    <n v="37"/>
    <n v="33"/>
    <n v="32"/>
    <n v="65"/>
    <n v="0"/>
    <n v="0"/>
    <n v="0"/>
    <n v="0"/>
    <n v="0"/>
    <n v="0"/>
    <n v="0"/>
    <n v="0"/>
    <n v="0"/>
    <n v="53"/>
    <n v="61"/>
    <n v="11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1"/>
    <n v="10"/>
    <n v="0"/>
    <n v="5"/>
    <n v="0"/>
    <n v="1"/>
    <n v="3"/>
    <n v="0"/>
    <n v="0"/>
    <n v="0"/>
    <n v="1"/>
    <n v="5"/>
    <n v="5"/>
    <n v="5"/>
  </r>
  <r>
    <s v="08PES0311Q"/>
    <n v="1"/>
    <s v="MATUTINO"/>
    <s v="INSTITUTO VICTOR HUGO RASCON BANDA"/>
    <n v="8"/>
    <s v="CHIHUAHUA"/>
    <n v="8"/>
    <s v="CHIHUAHUA"/>
    <n v="37"/>
    <s v="JUĂREZ"/>
    <n v="1"/>
    <s v="JUĂREZ"/>
    <s v="CALLE CARTAMO"/>
    <n v="880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35"/>
    <n v="20"/>
    <n v="55"/>
    <n v="35"/>
    <n v="20"/>
    <n v="55"/>
    <n v="11"/>
    <n v="8"/>
    <n v="19"/>
    <n v="9"/>
    <n v="15"/>
    <n v="24"/>
    <n v="8"/>
    <n v="7"/>
    <n v="15"/>
    <n v="12"/>
    <n v="2"/>
    <n v="14"/>
    <n v="0"/>
    <n v="0"/>
    <n v="0"/>
    <n v="0"/>
    <n v="0"/>
    <n v="0"/>
    <n v="0"/>
    <n v="0"/>
    <n v="0"/>
    <n v="29"/>
    <n v="24"/>
    <n v="53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1"/>
    <n v="0"/>
    <n v="0"/>
    <n v="0"/>
    <n v="0"/>
    <n v="1"/>
    <n v="0"/>
    <n v="0"/>
    <n v="0"/>
    <n v="0"/>
    <n v="8"/>
    <n v="2"/>
    <n v="5"/>
    <n v="0"/>
    <n v="0"/>
    <n v="0"/>
    <n v="0"/>
    <n v="0"/>
    <n v="0"/>
    <n v="0"/>
    <n v="7"/>
    <n v="3"/>
    <n v="3"/>
  </r>
  <r>
    <s v="08DTV0014R"/>
    <n v="1"/>
    <s v="MATUTINO"/>
    <s v="FRANCISCO SARABIA TINOCO"/>
    <n v="8"/>
    <s v="CHIHUAHUA"/>
    <n v="8"/>
    <s v="CHIHUAHUA"/>
    <n v="29"/>
    <s v="GUADALUPE Y CALVO"/>
    <n v="219"/>
    <s v="SANTA ROSALĂŤA DE NABOGAME"/>
    <s v="CALLE SANTA ROSALIA DE NABOGAME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29"/>
    <n v="21"/>
    <n v="50"/>
    <n v="29"/>
    <n v="20"/>
    <n v="49"/>
    <n v="3"/>
    <n v="6"/>
    <n v="9"/>
    <n v="14"/>
    <n v="10"/>
    <n v="24"/>
    <n v="15"/>
    <n v="7"/>
    <n v="22"/>
    <n v="14"/>
    <n v="8"/>
    <n v="22"/>
    <n v="0"/>
    <n v="0"/>
    <n v="0"/>
    <n v="0"/>
    <n v="0"/>
    <n v="0"/>
    <n v="0"/>
    <n v="0"/>
    <n v="0"/>
    <n v="43"/>
    <n v="25"/>
    <n v="68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</r>
  <r>
    <s v="08DJN2118K"/>
    <n v="1"/>
    <s v="MATUTINO"/>
    <s v="GABRIEL TEPORACA"/>
    <n v="8"/>
    <s v="CHIHUAHUA"/>
    <n v="8"/>
    <s v="CHIHUAHUA"/>
    <n v="21"/>
    <s v="DELICIAS"/>
    <n v="1"/>
    <s v="DELICIAS"/>
    <s v="CALLE 5A. ORIENTE"/>
    <n v="0"/>
    <s v="PĂšBLICO"/>
    <x v="3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0"/>
    <n v="0"/>
    <n v="20"/>
    <n v="29"/>
    <n v="49"/>
    <n v="36"/>
    <n v="32"/>
    <n v="68"/>
    <n v="0"/>
    <n v="0"/>
    <n v="0"/>
    <n v="0"/>
    <n v="0"/>
    <n v="0"/>
    <n v="0"/>
    <n v="0"/>
    <n v="0"/>
    <n v="56"/>
    <n v="61"/>
    <n v="11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8"/>
    <n v="0"/>
    <n v="4"/>
    <n v="0"/>
    <n v="1"/>
    <n v="2"/>
    <n v="0"/>
    <n v="0"/>
    <n v="0"/>
    <n v="1"/>
    <n v="4"/>
    <n v="4"/>
    <n v="4"/>
  </r>
  <r>
    <s v="08DPR0969M"/>
    <n v="1"/>
    <s v="MATUTINO"/>
    <s v="JOSE MARIA MORELOS Y PAVON"/>
    <n v="8"/>
    <s v="CHIHUAHUA"/>
    <n v="8"/>
    <s v="CHIHUAHUA"/>
    <n v="65"/>
    <s v="URIQUE"/>
    <n v="315"/>
    <s v="CIENEGUITA DE BARRANCA"/>
    <s v="CALLE CONOCIDO"/>
    <n v="0"/>
    <s v="PĂšBLICO"/>
    <x v="3"/>
    <n v="2"/>
    <s v="BĂSICA"/>
    <n v="2"/>
    <x v="2"/>
    <n v="1"/>
    <x v="1"/>
    <n v="0"/>
    <s v="NO APLICA"/>
    <n v="0"/>
    <s v="NO APLICA"/>
    <s v="08FIZ0215M"/>
    <s v="08FJS0124A"/>
    <s v="08ADG0003E"/>
    <n v="0"/>
    <s v="I2019"/>
    <n v="34"/>
    <n v="26"/>
    <n v="60"/>
    <n v="34"/>
    <n v="26"/>
    <n v="60"/>
    <n v="4"/>
    <n v="7"/>
    <n v="11"/>
    <n v="2"/>
    <n v="3"/>
    <n v="5"/>
    <n v="4"/>
    <n v="2"/>
    <n v="6"/>
    <n v="7"/>
    <n v="6"/>
    <n v="13"/>
    <n v="5"/>
    <n v="4"/>
    <n v="9"/>
    <n v="6"/>
    <n v="5"/>
    <n v="11"/>
    <n v="7"/>
    <n v="5"/>
    <n v="12"/>
    <n v="31"/>
    <n v="25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ES0088C"/>
    <n v="1"/>
    <s v="MATUTINO"/>
    <s v="SECUNDARIA FEDERAL ES-85 AMIGO TARAHUMARA"/>
    <n v="8"/>
    <s v="CHIHUAHUA"/>
    <n v="8"/>
    <s v="CHIHUAHUA"/>
    <n v="27"/>
    <s v="GUACHOCHI"/>
    <n v="701"/>
    <s v="SIQUIRICHI"/>
    <s v="CALLE SIQUIRICHI"/>
    <n v="0"/>
    <s v="PĂšBLICO"/>
    <x v="3"/>
    <n v="2"/>
    <s v="BĂSICA"/>
    <n v="3"/>
    <x v="1"/>
    <n v="1"/>
    <x v="1"/>
    <n v="0"/>
    <s v="NO APLICA"/>
    <n v="0"/>
    <s v="NO APLICA"/>
    <s v="08FIS0112G"/>
    <s v="08FJE0006J"/>
    <s v="08ADG0006B"/>
    <n v="0"/>
    <s v="I2019"/>
    <n v="18"/>
    <n v="35"/>
    <n v="53"/>
    <n v="17"/>
    <n v="35"/>
    <n v="52"/>
    <n v="3"/>
    <n v="12"/>
    <n v="15"/>
    <n v="13"/>
    <n v="10"/>
    <n v="23"/>
    <n v="10"/>
    <n v="12"/>
    <n v="22"/>
    <n v="4"/>
    <n v="11"/>
    <n v="15"/>
    <n v="0"/>
    <n v="0"/>
    <n v="0"/>
    <n v="0"/>
    <n v="0"/>
    <n v="0"/>
    <n v="0"/>
    <n v="0"/>
    <n v="0"/>
    <n v="27"/>
    <n v="33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1"/>
    <n v="7"/>
    <n v="0"/>
    <n v="3"/>
    <n v="0"/>
    <n v="0"/>
    <n v="0"/>
    <n v="0"/>
    <n v="0"/>
    <n v="0"/>
    <n v="0"/>
    <n v="3"/>
    <n v="4"/>
    <n v="3"/>
  </r>
  <r>
    <s v="08EJN0023I"/>
    <n v="1"/>
    <s v="MATUTINO"/>
    <s v="SOR JUANA INES DE LA CRUZ 1156"/>
    <n v="8"/>
    <s v="CHIHUAHUA"/>
    <n v="8"/>
    <s v="CHIHUAHUA"/>
    <n v="37"/>
    <s v="JUĂREZ"/>
    <n v="1"/>
    <s v="JUĂREZ"/>
    <s v="CALLE ARMANDO B. CHAVEZ "/>
    <n v="788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23"/>
    <n v="20"/>
    <n v="43"/>
    <n v="33"/>
    <n v="39"/>
    <n v="72"/>
    <n v="0"/>
    <n v="0"/>
    <n v="0"/>
    <n v="0"/>
    <n v="0"/>
    <n v="0"/>
    <n v="0"/>
    <n v="0"/>
    <n v="0"/>
    <n v="56"/>
    <n v="59"/>
    <n v="115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9"/>
    <n v="0"/>
    <n v="5"/>
    <n v="0"/>
    <n v="2"/>
    <n v="3"/>
    <n v="0"/>
    <n v="0"/>
    <n v="0"/>
    <n v="0"/>
    <n v="5"/>
    <n v="5"/>
    <n v="5"/>
  </r>
  <r>
    <s v="08DPR0201M"/>
    <n v="1"/>
    <s v="MATUTINO"/>
    <s v="DAMIAN CARMONA"/>
    <n v="8"/>
    <s v="CHIHUAHUA"/>
    <n v="8"/>
    <s v="CHIHUAHUA"/>
    <n v="31"/>
    <s v="GUERRERO"/>
    <n v="300"/>
    <s v="SAN PABLO"/>
    <s v="CALLE SAN PABLO DE LA SIERRA"/>
    <n v="0"/>
    <s v="PĂšBLICO"/>
    <x v="3"/>
    <n v="2"/>
    <s v="BĂSICA"/>
    <n v="2"/>
    <x v="2"/>
    <n v="1"/>
    <x v="1"/>
    <n v="0"/>
    <s v="NO APLICA"/>
    <n v="0"/>
    <s v="NO APLICA"/>
    <s v="08FIZ0213O"/>
    <s v="08FJS0123B"/>
    <s v="08ADG0003E"/>
    <n v="0"/>
    <s v="I2019"/>
    <n v="32"/>
    <n v="24"/>
    <n v="56"/>
    <n v="31"/>
    <n v="24"/>
    <n v="55"/>
    <n v="2"/>
    <n v="6"/>
    <n v="8"/>
    <n v="7"/>
    <n v="6"/>
    <n v="13"/>
    <n v="5"/>
    <n v="0"/>
    <n v="5"/>
    <n v="6"/>
    <n v="8"/>
    <n v="14"/>
    <n v="3"/>
    <n v="5"/>
    <n v="8"/>
    <n v="10"/>
    <n v="5"/>
    <n v="15"/>
    <n v="4"/>
    <n v="3"/>
    <n v="7"/>
    <n v="35"/>
    <n v="27"/>
    <n v="6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DJN0020M"/>
    <n v="1"/>
    <s v="MATUTINO"/>
    <s v="FERNANDO AHUATZIN REYES"/>
    <n v="8"/>
    <s v="CHIHUAHUA"/>
    <n v="8"/>
    <s v="CHIHUAHUA"/>
    <n v="37"/>
    <s v="JUĂREZ"/>
    <n v="1"/>
    <s v="JUĂREZ"/>
    <s v="CALLE MIJES"/>
    <n v="7234"/>
    <s v="PĂšBLICO"/>
    <x v="3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4"/>
    <n v="6"/>
    <n v="10"/>
    <n v="18"/>
    <n v="20"/>
    <n v="38"/>
    <n v="32"/>
    <n v="38"/>
    <n v="70"/>
    <n v="0"/>
    <n v="0"/>
    <n v="0"/>
    <n v="0"/>
    <n v="0"/>
    <n v="0"/>
    <n v="0"/>
    <n v="0"/>
    <n v="0"/>
    <n v="54"/>
    <n v="64"/>
    <n v="11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</r>
  <r>
    <s v="08DJN2209B"/>
    <n v="1"/>
    <s v="MATUTINO"/>
    <s v="MARIA SAENZ HERRERA"/>
    <n v="8"/>
    <s v="CHIHUAHUA"/>
    <n v="8"/>
    <s v="CHIHUAHUA"/>
    <n v="37"/>
    <s v="JUĂREZ"/>
    <n v="1"/>
    <s v="JUĂREZ"/>
    <s v="CALLE PICO KIBO"/>
    <n v="0"/>
    <s v="PĂšBLICO"/>
    <x v="3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0"/>
    <n v="0"/>
    <n v="18"/>
    <n v="12"/>
    <n v="30"/>
    <n v="44"/>
    <n v="44"/>
    <n v="88"/>
    <n v="0"/>
    <n v="0"/>
    <n v="0"/>
    <n v="0"/>
    <n v="0"/>
    <n v="0"/>
    <n v="0"/>
    <n v="0"/>
    <n v="0"/>
    <n v="62"/>
    <n v="56"/>
    <n v="118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4"/>
    <n v="0"/>
    <n v="1"/>
    <n v="3"/>
    <n v="0"/>
    <n v="0"/>
    <n v="0"/>
    <n v="0"/>
    <n v="4"/>
    <n v="6"/>
    <n v="4"/>
  </r>
  <r>
    <s v="08DJN2229P"/>
    <n v="1"/>
    <s v="MATUTINO"/>
    <s v="BARRANCAS DEL COBRE"/>
    <n v="8"/>
    <s v="CHIHUAHUA"/>
    <n v="8"/>
    <s v="CHIHUAHUA"/>
    <n v="37"/>
    <s v="JUĂREZ"/>
    <n v="1"/>
    <s v="JUĂREZ"/>
    <s v="CALLE LEONARDO SOLIS BARRAZA"/>
    <n v="0"/>
    <s v="PĂšBLICO"/>
    <x v="3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0"/>
    <n v="0"/>
    <n v="16"/>
    <n v="13"/>
    <n v="29"/>
    <n v="57"/>
    <n v="32"/>
    <n v="89"/>
    <n v="0"/>
    <n v="0"/>
    <n v="0"/>
    <n v="0"/>
    <n v="0"/>
    <n v="0"/>
    <n v="0"/>
    <n v="0"/>
    <n v="0"/>
    <n v="73"/>
    <n v="45"/>
    <n v="118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6"/>
    <n v="0"/>
    <n v="4"/>
    <n v="0"/>
    <n v="1"/>
    <n v="3"/>
    <n v="0"/>
    <n v="0"/>
    <n v="0"/>
    <n v="0"/>
    <n v="4"/>
    <n v="6"/>
    <n v="4"/>
  </r>
  <r>
    <s v="08PJN0076T"/>
    <n v="1"/>
    <s v="MATUTINO"/>
    <s v="INSTITUTO HAMILTON"/>
    <n v="8"/>
    <s v="CHIHUAHUA"/>
    <n v="8"/>
    <s v="CHIHUAHUA"/>
    <n v="19"/>
    <s v="CHIHUAHUA"/>
    <n v="1"/>
    <s v="CHIHUAHUA"/>
    <s v="CALLE ZEUS"/>
    <n v="2901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20"/>
    <n v="20"/>
    <n v="40"/>
    <n v="18"/>
    <n v="23"/>
    <n v="41"/>
    <n v="17"/>
    <n v="16"/>
    <n v="33"/>
    <n v="0"/>
    <n v="0"/>
    <n v="0"/>
    <n v="0"/>
    <n v="0"/>
    <n v="0"/>
    <n v="0"/>
    <n v="0"/>
    <n v="0"/>
    <n v="55"/>
    <n v="59"/>
    <n v="114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3"/>
    <n v="0"/>
    <n v="5"/>
    <n v="13"/>
    <n v="0"/>
    <n v="4"/>
    <n v="0"/>
    <n v="0"/>
    <n v="2"/>
    <n v="0"/>
    <n v="0"/>
    <n v="0"/>
    <n v="2"/>
    <n v="4"/>
    <n v="6"/>
    <n v="6"/>
  </r>
  <r>
    <s v="08DPB0488E"/>
    <n v="1"/>
    <s v="MATUTINO"/>
    <s v="YOLANDA CARMEN ARVIZU RUIZ"/>
    <n v="8"/>
    <s v="CHIHUAHUA"/>
    <n v="8"/>
    <s v="CHIHUAHUA"/>
    <n v="7"/>
    <s v="BALLEZA"/>
    <n v="227"/>
    <s v="LAS DELICIAS"/>
    <s v="CALLE LAS DELICIAS SEGORACHI"/>
    <n v="0"/>
    <s v="PĂšBLICO"/>
    <x v="3"/>
    <n v="2"/>
    <s v="BĂSICA"/>
    <n v="2"/>
    <x v="2"/>
    <n v="3"/>
    <x v="4"/>
    <n v="0"/>
    <s v="NO APLICA"/>
    <n v="0"/>
    <s v="NO APLICA"/>
    <s v="08FZI0031F"/>
    <s v="08FJI0003I"/>
    <s v="08ADG0006B"/>
    <n v="0"/>
    <s v="I2019"/>
    <n v="34"/>
    <n v="25"/>
    <n v="59"/>
    <n v="34"/>
    <n v="24"/>
    <n v="58"/>
    <n v="6"/>
    <n v="5"/>
    <n v="11"/>
    <n v="3"/>
    <n v="7"/>
    <n v="10"/>
    <n v="6"/>
    <n v="3"/>
    <n v="9"/>
    <n v="8"/>
    <n v="7"/>
    <n v="15"/>
    <n v="3"/>
    <n v="1"/>
    <n v="4"/>
    <n v="6"/>
    <n v="3"/>
    <n v="9"/>
    <n v="5"/>
    <n v="6"/>
    <n v="11"/>
    <n v="31"/>
    <n v="27"/>
    <n v="5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192E"/>
    <n v="1"/>
    <s v="MATUTINO"/>
    <s v="CUAUHTEMOC"/>
    <n v="8"/>
    <s v="CHIHUAHUA"/>
    <n v="8"/>
    <s v="CHIHUAHUA"/>
    <n v="19"/>
    <s v="CHIHUAHUA"/>
    <n v="1"/>
    <s v="CHIHUAHUA"/>
    <s v="CALLE 20 E INSURGENTES"/>
    <n v="0"/>
    <s v="PĂšBLICO"/>
    <x v="3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11"/>
    <n v="11"/>
    <n v="22"/>
    <n v="35"/>
    <n v="16"/>
    <n v="51"/>
    <n v="19"/>
    <n v="23"/>
    <n v="42"/>
    <n v="0"/>
    <n v="0"/>
    <n v="0"/>
    <n v="0"/>
    <n v="0"/>
    <n v="0"/>
    <n v="0"/>
    <n v="0"/>
    <n v="0"/>
    <n v="65"/>
    <n v="50"/>
    <n v="11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7"/>
    <n v="5"/>
  </r>
  <r>
    <s v="08PJN0375R"/>
    <n v="1"/>
    <s v="MATUTINO"/>
    <s v="COLEGIO BILINGĂśE MADISON"/>
    <n v="8"/>
    <s v="CHIHUAHUA"/>
    <n v="8"/>
    <s v="CHIHUAHUA"/>
    <n v="19"/>
    <s v="CHIHUAHUA"/>
    <n v="1"/>
    <s v="CHIHUAHUA"/>
    <s v="CALLE FUENTE DE TREVI"/>
    <n v="7001"/>
    <s v="PRIVADO"/>
    <x v="1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21"/>
    <n v="17"/>
    <n v="38"/>
    <n v="14"/>
    <n v="20"/>
    <n v="34"/>
    <n v="24"/>
    <n v="21"/>
    <n v="45"/>
    <n v="0"/>
    <n v="0"/>
    <n v="0"/>
    <n v="0"/>
    <n v="0"/>
    <n v="0"/>
    <n v="0"/>
    <n v="0"/>
    <n v="0"/>
    <n v="59"/>
    <n v="58"/>
    <n v="117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2"/>
    <n v="0"/>
    <n v="2"/>
    <n v="10"/>
    <n v="0"/>
    <n v="3"/>
    <n v="0"/>
    <n v="0"/>
    <n v="0"/>
    <n v="0"/>
    <n v="0"/>
    <n v="0"/>
    <n v="3"/>
    <n v="3"/>
    <n v="6"/>
    <n v="6"/>
  </r>
  <r>
    <s v="08DJN0844O"/>
    <n v="1"/>
    <s v="MATUTINO"/>
    <s v="18 DE MARZO"/>
    <n v="8"/>
    <s v="CHIHUAHUA"/>
    <n v="8"/>
    <s v="CHIHUAHUA"/>
    <n v="37"/>
    <s v="JUĂREZ"/>
    <n v="1"/>
    <s v="JUĂREZ"/>
    <s v="CALLE NICOLAS RODRIGUEZ KILOMETRO 20"/>
    <n v="0"/>
    <s v="PĂšBLICO"/>
    <x v="3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1"/>
    <n v="4"/>
    <n v="5"/>
    <n v="16"/>
    <n v="8"/>
    <n v="24"/>
    <n v="41"/>
    <n v="49"/>
    <n v="90"/>
    <n v="0"/>
    <n v="0"/>
    <n v="0"/>
    <n v="0"/>
    <n v="0"/>
    <n v="0"/>
    <n v="0"/>
    <n v="0"/>
    <n v="0"/>
    <n v="58"/>
    <n v="61"/>
    <n v="11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6"/>
    <n v="0"/>
    <n v="4"/>
    <n v="0"/>
    <n v="0"/>
    <n v="3"/>
    <n v="0"/>
    <n v="0"/>
    <n v="0"/>
    <n v="1"/>
    <n v="4"/>
    <n v="4"/>
    <n v="4"/>
  </r>
  <r>
    <s v="08EJN0310B"/>
    <n v="2"/>
    <s v="VESPERTINO"/>
    <s v="FERNANDO MONTES DE OCA 1295"/>
    <n v="8"/>
    <s v="CHIHUAHUA"/>
    <n v="8"/>
    <s v="CHIHUAHUA"/>
    <n v="37"/>
    <s v="JUĂREZ"/>
    <n v="1"/>
    <s v="JUĂREZ"/>
    <s v="CALLE EDUWIGES REY DE QUEZADA"/>
    <n v="0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4"/>
    <n v="6"/>
    <n v="10"/>
    <n v="15"/>
    <n v="19"/>
    <n v="34"/>
    <n v="37"/>
    <n v="34"/>
    <n v="71"/>
    <n v="0"/>
    <n v="0"/>
    <n v="0"/>
    <n v="0"/>
    <n v="0"/>
    <n v="0"/>
    <n v="0"/>
    <n v="0"/>
    <n v="0"/>
    <n v="56"/>
    <n v="59"/>
    <n v="11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8"/>
    <n v="5"/>
  </r>
  <r>
    <s v="08DPB0589C"/>
    <n v="4"/>
    <s v="DISCONTINUO"/>
    <s v="REDENCION DEL TARAHUMARA"/>
    <n v="8"/>
    <s v="CHIHUAHUA"/>
    <n v="8"/>
    <s v="CHIHUAHUA"/>
    <n v="65"/>
    <s v="URIQUE"/>
    <n v="360"/>
    <s v="EL HORMIGUERO"/>
    <s v="CALLE EL HORMIGUERO"/>
    <n v="0"/>
    <s v="PĂšBLICO"/>
    <x v="3"/>
    <n v="2"/>
    <s v="BĂSICA"/>
    <n v="2"/>
    <x v="2"/>
    <n v="3"/>
    <x v="4"/>
    <n v="0"/>
    <s v="NO APLICA"/>
    <n v="0"/>
    <s v="NO APLICA"/>
    <s v="08FZI0030G"/>
    <s v="08FJI0005G"/>
    <s v="08ADG0003E"/>
    <n v="0"/>
    <s v="I2019"/>
    <n v="34"/>
    <n v="25"/>
    <n v="59"/>
    <n v="34"/>
    <n v="25"/>
    <n v="59"/>
    <n v="2"/>
    <n v="3"/>
    <n v="5"/>
    <n v="4"/>
    <n v="4"/>
    <n v="8"/>
    <n v="6"/>
    <n v="2"/>
    <n v="8"/>
    <n v="9"/>
    <n v="2"/>
    <n v="11"/>
    <n v="6"/>
    <n v="10"/>
    <n v="16"/>
    <n v="4"/>
    <n v="1"/>
    <n v="5"/>
    <n v="7"/>
    <n v="6"/>
    <n v="13"/>
    <n v="36"/>
    <n v="25"/>
    <n v="61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</r>
  <r>
    <s v="08EJN0332N"/>
    <n v="1"/>
    <s v="MATUTINO"/>
    <s v="FRANCISCO GABILONDO SOLER CRI-CRI 1311"/>
    <n v="8"/>
    <s v="CHIHUAHUA"/>
    <n v="8"/>
    <s v="CHIHUAHUA"/>
    <n v="21"/>
    <s v="DELICIAS"/>
    <n v="1"/>
    <s v="DELICIAS"/>
    <s v="PRIVADA 1ERA ORIENTE"/>
    <n v="8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0"/>
    <n v="0"/>
    <n v="0"/>
    <n v="23"/>
    <n v="24"/>
    <n v="47"/>
    <n v="37"/>
    <n v="32"/>
    <n v="69"/>
    <n v="0"/>
    <n v="0"/>
    <n v="0"/>
    <n v="0"/>
    <n v="0"/>
    <n v="0"/>
    <n v="0"/>
    <n v="0"/>
    <n v="0"/>
    <n v="60"/>
    <n v="56"/>
    <n v="116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9"/>
    <n v="0"/>
    <n v="5"/>
    <n v="0"/>
    <n v="2"/>
    <n v="3"/>
    <n v="0"/>
    <n v="0"/>
    <n v="0"/>
    <n v="0"/>
    <n v="5"/>
    <n v="5"/>
    <n v="5"/>
  </r>
  <r>
    <s v="08DPR0393S"/>
    <n v="1"/>
    <s v="MATUTINO"/>
    <s v="BENITO JUAREZ"/>
    <n v="8"/>
    <s v="CHIHUAHUA"/>
    <n v="8"/>
    <s v="CHIHUAHUA"/>
    <n v="46"/>
    <s v="MORELOS"/>
    <n v="134"/>
    <s v="POTRERO DE LOS BOJĂ“RQUEZ [MINERAL]"/>
    <s v="CALLE POTRERO DE LOS BOJORQUEZ (MINERAL)"/>
    <n v="0"/>
    <s v="PĂšBLICO"/>
    <x v="3"/>
    <n v="2"/>
    <s v="BĂSICA"/>
    <n v="2"/>
    <x v="2"/>
    <n v="1"/>
    <x v="1"/>
    <n v="0"/>
    <s v="NO APLICA"/>
    <n v="0"/>
    <s v="NO APLICA"/>
    <s v="08FIZ0253P"/>
    <s v="08FJS0130L"/>
    <s v="08ADG0006B"/>
    <n v="0"/>
    <s v="I2019"/>
    <n v="30"/>
    <n v="27"/>
    <n v="57"/>
    <n v="30"/>
    <n v="27"/>
    <n v="57"/>
    <n v="3"/>
    <n v="2"/>
    <n v="5"/>
    <n v="6"/>
    <n v="8"/>
    <n v="14"/>
    <n v="4"/>
    <n v="7"/>
    <n v="11"/>
    <n v="5"/>
    <n v="4"/>
    <n v="9"/>
    <n v="6"/>
    <n v="9"/>
    <n v="15"/>
    <n v="3"/>
    <n v="2"/>
    <n v="5"/>
    <n v="6"/>
    <n v="2"/>
    <n v="8"/>
    <n v="30"/>
    <n v="32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9"/>
    <n v="3"/>
  </r>
  <r>
    <s v="08DJN0918P"/>
    <n v="1"/>
    <s v="MATUTINO"/>
    <s v="MATEANA MUNGUIA DE AVELEYRA"/>
    <n v="8"/>
    <s v="CHIHUAHUA"/>
    <n v="8"/>
    <s v="CHIHUAHUA"/>
    <n v="17"/>
    <s v="CUAUHTĂ‰MOC"/>
    <n v="1"/>
    <s v="CUAUHTĂ‰MOC"/>
    <s v="CALLE REPUBLICA DE ECUADOR"/>
    <n v="285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0"/>
    <n v="0"/>
    <n v="0"/>
    <n v="28"/>
    <n v="20"/>
    <n v="48"/>
    <n v="25"/>
    <n v="46"/>
    <n v="71"/>
    <n v="0"/>
    <n v="0"/>
    <n v="0"/>
    <n v="0"/>
    <n v="0"/>
    <n v="0"/>
    <n v="0"/>
    <n v="0"/>
    <n v="0"/>
    <n v="53"/>
    <n v="66"/>
    <n v="11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5"/>
    <n v="4"/>
  </r>
  <r>
    <s v="08DJN0920D"/>
    <n v="1"/>
    <s v="MATUTINO"/>
    <s v="PAQUIME"/>
    <n v="8"/>
    <s v="CHIHUAHUA"/>
    <n v="8"/>
    <s v="CHIHUAHUA"/>
    <n v="19"/>
    <s v="CHIHUAHUA"/>
    <n v="1"/>
    <s v="CHIHUAHUA"/>
    <s v="CALLE MOISES SOSA LLERVES"/>
    <n v="15500"/>
    <s v="PĂšBLICO"/>
    <x v="3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9"/>
    <n v="8"/>
    <n v="17"/>
    <n v="25"/>
    <n v="22"/>
    <n v="47"/>
    <n v="29"/>
    <n v="23"/>
    <n v="52"/>
    <n v="0"/>
    <n v="0"/>
    <n v="0"/>
    <n v="0"/>
    <n v="0"/>
    <n v="0"/>
    <n v="0"/>
    <n v="0"/>
    <n v="0"/>
    <n v="63"/>
    <n v="53"/>
    <n v="11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0"/>
    <n v="1"/>
    <n v="0"/>
    <n v="0"/>
    <n v="0"/>
    <n v="0"/>
    <n v="1"/>
    <n v="0"/>
    <n v="10"/>
    <n v="0"/>
    <n v="5"/>
    <n v="1"/>
    <n v="2"/>
    <n v="2"/>
    <n v="0"/>
    <n v="0"/>
    <n v="0"/>
    <n v="0"/>
    <n v="5"/>
    <n v="5"/>
    <n v="5"/>
  </r>
  <r>
    <s v="08DPR0363Y"/>
    <n v="1"/>
    <s v="MATUTINO"/>
    <s v="OSCAR SOTO MAYNEZ"/>
    <n v="8"/>
    <s v="CHIHUAHUA"/>
    <n v="8"/>
    <s v="CHIHUAHUA"/>
    <n v="40"/>
    <s v="MADERA"/>
    <n v="26"/>
    <s v="NICOLĂS BRAVO"/>
    <s v="CALLE MORELOS"/>
    <n v="0"/>
    <s v="PĂšBLICO"/>
    <x v="3"/>
    <n v="2"/>
    <s v="BĂSICA"/>
    <n v="2"/>
    <x v="2"/>
    <n v="1"/>
    <x v="1"/>
    <n v="0"/>
    <s v="NO APLICA"/>
    <n v="0"/>
    <s v="NO APLICA"/>
    <s v="08FIZ0195P"/>
    <s v="08FJS0120E"/>
    <s v="08ADG0055K"/>
    <n v="0"/>
    <s v="I2019"/>
    <n v="28"/>
    <n v="26"/>
    <n v="54"/>
    <n v="28"/>
    <n v="26"/>
    <n v="54"/>
    <n v="6"/>
    <n v="2"/>
    <n v="8"/>
    <n v="1"/>
    <n v="2"/>
    <n v="3"/>
    <n v="7"/>
    <n v="7"/>
    <n v="14"/>
    <n v="6"/>
    <n v="3"/>
    <n v="9"/>
    <n v="4"/>
    <n v="7"/>
    <n v="11"/>
    <n v="5"/>
    <n v="7"/>
    <n v="12"/>
    <n v="5"/>
    <n v="6"/>
    <n v="11"/>
    <n v="28"/>
    <n v="32"/>
    <n v="60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6"/>
    <n v="2"/>
    <n v="3"/>
    <n v="0"/>
    <n v="0"/>
    <n v="1"/>
    <n v="1"/>
    <n v="1"/>
    <n v="1"/>
    <n v="1"/>
    <n v="5"/>
    <n v="6"/>
    <n v="6"/>
  </r>
  <r>
    <s v="08EPR0336Z"/>
    <n v="1"/>
    <s v="MATUTINO"/>
    <s v="20 DE NOVIEMBRE 2375"/>
    <n v="8"/>
    <s v="CHIHUAHUA"/>
    <n v="8"/>
    <s v="CHIHUAHUA"/>
    <n v="45"/>
    <s v="MEOQUI"/>
    <n v="24"/>
    <s v="EL TORREĂ“N"/>
    <s v="CALLE EL TORREON"/>
    <n v="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26"/>
    <n v="31"/>
    <n v="57"/>
    <n v="26"/>
    <n v="31"/>
    <n v="57"/>
    <n v="5"/>
    <n v="5"/>
    <n v="10"/>
    <n v="6"/>
    <n v="7"/>
    <n v="13"/>
    <n v="4"/>
    <n v="5"/>
    <n v="9"/>
    <n v="7"/>
    <n v="6"/>
    <n v="13"/>
    <n v="4"/>
    <n v="2"/>
    <n v="6"/>
    <n v="4"/>
    <n v="6"/>
    <n v="10"/>
    <n v="5"/>
    <n v="5"/>
    <n v="10"/>
    <n v="30"/>
    <n v="31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3"/>
    <n v="3"/>
  </r>
  <r>
    <s v="08DTV0142M"/>
    <n v="1"/>
    <s v="MATUTINO"/>
    <s v="TELESECUNDARIA FEDERALIZADA"/>
    <n v="8"/>
    <s v="CHIHUAHUA"/>
    <n v="8"/>
    <s v="CHIHUAHUA"/>
    <n v="27"/>
    <s v="GUACHOCHI"/>
    <n v="210"/>
    <s v="HUICHAGOACHI"/>
    <s v="CALLE HUICHAGOACHI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18"/>
    <n v="30"/>
    <n v="48"/>
    <n v="18"/>
    <n v="30"/>
    <n v="48"/>
    <n v="5"/>
    <n v="4"/>
    <n v="9"/>
    <n v="18"/>
    <n v="12"/>
    <n v="30"/>
    <n v="7"/>
    <n v="12"/>
    <n v="19"/>
    <n v="7"/>
    <n v="15"/>
    <n v="22"/>
    <n v="0"/>
    <n v="0"/>
    <n v="0"/>
    <n v="0"/>
    <n v="0"/>
    <n v="0"/>
    <n v="0"/>
    <n v="0"/>
    <n v="0"/>
    <n v="32"/>
    <n v="39"/>
    <n v="71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4"/>
    <n v="3"/>
  </r>
  <r>
    <s v="08DJN0750Z"/>
    <n v="1"/>
    <s v="MATUTINO"/>
    <s v="OCTAVIO PAZ"/>
    <n v="8"/>
    <s v="CHIHUAHUA"/>
    <n v="8"/>
    <s v="CHIHUAHUA"/>
    <n v="37"/>
    <s v="JUĂREZ"/>
    <n v="1"/>
    <s v="JUĂREZ"/>
    <s v="CALLE TILDIA "/>
    <n v="0"/>
    <s v="PĂšBLICO"/>
    <x v="3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5"/>
    <n v="4"/>
    <n v="9"/>
    <n v="17"/>
    <n v="24"/>
    <n v="41"/>
    <n v="32"/>
    <n v="36"/>
    <n v="68"/>
    <n v="0"/>
    <n v="0"/>
    <n v="0"/>
    <n v="0"/>
    <n v="0"/>
    <n v="0"/>
    <n v="0"/>
    <n v="0"/>
    <n v="0"/>
    <n v="54"/>
    <n v="64"/>
    <n v="118"/>
    <n v="0"/>
    <n v="1"/>
    <n v="3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7"/>
    <n v="0"/>
    <n v="5"/>
    <n v="0"/>
    <n v="1"/>
    <n v="3"/>
    <n v="0"/>
    <n v="0"/>
    <n v="0"/>
    <n v="1"/>
    <n v="5"/>
    <n v="5"/>
    <n v="5"/>
  </r>
  <r>
    <s v="08DJN0974H"/>
    <n v="1"/>
    <s v="MATUTINO"/>
    <s v="LUIS DONALDO COLOSIO MURRIETA"/>
    <n v="8"/>
    <s v="CHIHUAHUA"/>
    <n v="8"/>
    <s v="CHIHUAHUA"/>
    <n v="19"/>
    <s v="CHIHUAHUA"/>
    <n v="1"/>
    <s v="CHIHUAHUA"/>
    <s v="CALLE ANTONIO RULLAN FERRER"/>
    <n v="3525"/>
    <s v="PĂšBLICO"/>
    <x v="3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11"/>
    <n v="7"/>
    <n v="18"/>
    <n v="26"/>
    <n v="22"/>
    <n v="48"/>
    <n v="28"/>
    <n v="23"/>
    <n v="51"/>
    <n v="0"/>
    <n v="0"/>
    <n v="0"/>
    <n v="0"/>
    <n v="0"/>
    <n v="0"/>
    <n v="0"/>
    <n v="0"/>
    <n v="0"/>
    <n v="65"/>
    <n v="52"/>
    <n v="11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EJN0005T"/>
    <n v="1"/>
    <s v="MATUTINO"/>
    <s v="AURELIA AGUERO 1124"/>
    <n v="8"/>
    <s v="CHIHUAHUA"/>
    <n v="8"/>
    <s v="CHIHUAHUA"/>
    <n v="19"/>
    <s v="CHIHUAHUA"/>
    <n v="1"/>
    <s v="CHIHUAHUA"/>
    <s v="CALLE 38"/>
    <n v="0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9"/>
    <n v="5"/>
    <n v="14"/>
    <n v="26"/>
    <n v="23"/>
    <n v="49"/>
    <n v="25"/>
    <n v="29"/>
    <n v="54"/>
    <n v="0"/>
    <n v="0"/>
    <n v="0"/>
    <n v="0"/>
    <n v="0"/>
    <n v="0"/>
    <n v="0"/>
    <n v="0"/>
    <n v="0"/>
    <n v="60"/>
    <n v="57"/>
    <n v="11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EJN0155Z"/>
    <n v="1"/>
    <s v="MATUTINO"/>
    <s v="AGUSTIN MELGAR 1072"/>
    <n v="8"/>
    <s v="CHIHUAHUA"/>
    <n v="8"/>
    <s v="CHIHUAHUA"/>
    <n v="32"/>
    <s v="HIDALGO DEL PARRAL"/>
    <n v="1"/>
    <s v="HIDALGO DEL PARRAL"/>
    <s v="CALLE 4 DE JULIO"/>
    <n v="35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4"/>
    <n v="16"/>
    <n v="30"/>
    <n v="16"/>
    <n v="22"/>
    <n v="38"/>
    <n v="25"/>
    <n v="24"/>
    <n v="49"/>
    <n v="0"/>
    <n v="0"/>
    <n v="0"/>
    <n v="0"/>
    <n v="0"/>
    <n v="0"/>
    <n v="0"/>
    <n v="0"/>
    <n v="0"/>
    <n v="55"/>
    <n v="62"/>
    <n v="11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0"/>
    <n v="8"/>
    <n v="0"/>
    <n v="5"/>
    <n v="1"/>
    <n v="2"/>
    <n v="2"/>
    <n v="0"/>
    <n v="0"/>
    <n v="0"/>
    <n v="0"/>
    <n v="5"/>
    <n v="7"/>
    <n v="5"/>
  </r>
  <r>
    <s v="08EJN0422F"/>
    <n v="1"/>
    <s v="MATUTINO"/>
    <s v="JOSE VASCONCELOS 1395"/>
    <n v="8"/>
    <s v="CHIHUAHUA"/>
    <n v="8"/>
    <s v="CHIHUAHUA"/>
    <n v="45"/>
    <s v="MEOQUI"/>
    <n v="1"/>
    <s v="PEDRO MEOQUI"/>
    <s v="CALLE EUCALIPTO "/>
    <n v="406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0"/>
    <n v="0"/>
    <n v="0"/>
    <n v="26"/>
    <n v="25"/>
    <n v="51"/>
    <n v="33"/>
    <n v="33"/>
    <n v="66"/>
    <n v="0"/>
    <n v="0"/>
    <n v="0"/>
    <n v="0"/>
    <n v="0"/>
    <n v="0"/>
    <n v="0"/>
    <n v="0"/>
    <n v="0"/>
    <n v="59"/>
    <n v="58"/>
    <n v="117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5"/>
    <n v="5"/>
  </r>
  <r>
    <s v="08PES0146H"/>
    <n v="1"/>
    <s v="MATUTINO"/>
    <s v="INSTITUTO REGIONAL DE JIMENEZ"/>
    <n v="8"/>
    <s v="CHIHUAHUA"/>
    <n v="8"/>
    <s v="CHIHUAHUA"/>
    <n v="36"/>
    <s v="JIMĂ‰NEZ"/>
    <n v="1"/>
    <s v="JOSĂ‰ MARIANO JIMĂ‰NEZ"/>
    <s v="AVENIDA SOR JUANA INES DE LA CRUZ"/>
    <n v="120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19"/>
    <n v="21"/>
    <n v="39"/>
    <n v="60"/>
    <n v="18"/>
    <n v="36"/>
    <n v="54"/>
    <n v="6"/>
    <n v="16"/>
    <n v="22"/>
    <n v="7"/>
    <n v="6"/>
    <n v="13"/>
    <n v="9"/>
    <n v="16"/>
    <n v="25"/>
    <n v="5"/>
    <n v="7"/>
    <n v="12"/>
    <n v="0"/>
    <n v="0"/>
    <n v="0"/>
    <n v="0"/>
    <n v="0"/>
    <n v="0"/>
    <n v="0"/>
    <n v="0"/>
    <n v="0"/>
    <n v="21"/>
    <n v="29"/>
    <n v="50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1"/>
    <n v="0"/>
    <n v="0"/>
    <n v="0"/>
    <n v="0"/>
    <n v="1"/>
    <n v="0"/>
    <n v="1"/>
    <n v="0"/>
    <n v="2"/>
    <n v="11"/>
    <n v="1"/>
    <n v="7"/>
    <n v="0"/>
    <n v="0"/>
    <n v="0"/>
    <n v="0"/>
    <n v="0"/>
    <n v="0"/>
    <n v="0"/>
    <n v="8"/>
    <n v="3"/>
    <n v="3"/>
  </r>
  <r>
    <s v="08DTV0047I"/>
    <n v="1"/>
    <s v="MATUTINO"/>
    <s v="RAFAEL RAMIREZ"/>
    <n v="8"/>
    <s v="CHIHUAHUA"/>
    <n v="8"/>
    <s v="CHIHUAHUA"/>
    <n v="6"/>
    <s v="BACHĂŤNIVA"/>
    <n v="11"/>
    <s v="FRANCISCO I. MADERO"/>
    <s v="CALLE FRANCISCO I. MADERO"/>
    <n v="0"/>
    <s v="PĂšBLICO"/>
    <x v="3"/>
    <n v="2"/>
    <s v="BĂSICA"/>
    <n v="3"/>
    <x v="1"/>
    <n v="3"/>
    <x v="2"/>
    <n v="0"/>
    <s v="NO APLICA"/>
    <n v="0"/>
    <s v="NO APLICA"/>
    <s v="08FTV0031F"/>
    <m/>
    <s v="08ADG0010O"/>
    <n v="0"/>
    <s v="I2019"/>
    <n v="29"/>
    <n v="32"/>
    <n v="61"/>
    <n v="23"/>
    <n v="30"/>
    <n v="53"/>
    <n v="8"/>
    <n v="13"/>
    <n v="21"/>
    <n v="9"/>
    <n v="6"/>
    <n v="15"/>
    <n v="14"/>
    <n v="9"/>
    <n v="23"/>
    <n v="7"/>
    <n v="11"/>
    <n v="18"/>
    <n v="0"/>
    <n v="0"/>
    <n v="0"/>
    <n v="0"/>
    <n v="0"/>
    <n v="0"/>
    <n v="0"/>
    <n v="0"/>
    <n v="0"/>
    <n v="30"/>
    <n v="26"/>
    <n v="56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4"/>
    <n v="4"/>
  </r>
  <r>
    <s v="08PPR2122S"/>
    <n v="1"/>
    <s v="MATUTINO"/>
    <s v="COLEGIO SAN JOSE"/>
    <n v="8"/>
    <s v="CHIHUAHUA"/>
    <n v="8"/>
    <s v="CHIHUAHUA"/>
    <n v="37"/>
    <s v="JUĂREZ"/>
    <n v="1"/>
    <s v="JUĂREZ"/>
    <s v="CALLE SĂ“CRATES"/>
    <n v="395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29"/>
    <n v="25"/>
    <n v="54"/>
    <n v="29"/>
    <n v="25"/>
    <n v="54"/>
    <n v="2"/>
    <n v="2"/>
    <n v="4"/>
    <n v="6"/>
    <n v="11"/>
    <n v="17"/>
    <n v="6"/>
    <n v="3"/>
    <n v="9"/>
    <n v="10"/>
    <n v="6"/>
    <n v="16"/>
    <n v="5"/>
    <n v="9"/>
    <n v="14"/>
    <n v="3"/>
    <n v="1"/>
    <n v="4"/>
    <n v="3"/>
    <n v="1"/>
    <n v="4"/>
    <n v="33"/>
    <n v="31"/>
    <n v="6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3"/>
    <n v="0"/>
    <n v="0"/>
    <n v="8"/>
    <n v="0"/>
    <n v="3"/>
    <n v="0"/>
    <n v="0"/>
    <n v="0"/>
    <n v="0"/>
    <n v="0"/>
    <n v="0"/>
    <n v="3"/>
    <n v="3"/>
    <n v="6"/>
    <n v="6"/>
  </r>
  <r>
    <s v="08EJN0006S"/>
    <n v="1"/>
    <s v="MATUTINO"/>
    <s v="NIĂ‘EZ MEXICANA 1123"/>
    <n v="8"/>
    <s v="CHIHUAHUA"/>
    <n v="8"/>
    <s v="CHIHUAHUA"/>
    <n v="19"/>
    <s v="CHIHUAHUA"/>
    <n v="1"/>
    <s v="CHIHUAHUA"/>
    <s v="CALLE POPOCATEPETL"/>
    <n v="0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0"/>
    <n v="15"/>
    <n v="25"/>
    <n v="26"/>
    <n v="21"/>
    <n v="47"/>
    <n v="21"/>
    <n v="23"/>
    <n v="44"/>
    <n v="0"/>
    <n v="0"/>
    <n v="0"/>
    <n v="0"/>
    <n v="0"/>
    <n v="0"/>
    <n v="0"/>
    <n v="0"/>
    <n v="0"/>
    <n v="57"/>
    <n v="59"/>
    <n v="11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1"/>
    <n v="0"/>
    <n v="0"/>
    <n v="0"/>
    <n v="0"/>
    <n v="0"/>
    <n v="1"/>
    <n v="1"/>
    <n v="11"/>
    <n v="0"/>
    <n v="5"/>
    <n v="1"/>
    <n v="2"/>
    <n v="2"/>
    <n v="0"/>
    <n v="0"/>
    <n v="0"/>
    <n v="0"/>
    <n v="5"/>
    <n v="6"/>
    <n v="6"/>
  </r>
  <r>
    <s v="08DJN2098N"/>
    <n v="2"/>
    <s v="VESPERTINO"/>
    <s v="EJERCITO MEXICANO"/>
    <n v="8"/>
    <s v="CHIHUAHUA"/>
    <n v="8"/>
    <s v="CHIHUAHUA"/>
    <n v="37"/>
    <s v="JUĂREZ"/>
    <n v="1"/>
    <s v="JUĂREZ"/>
    <s v="CALLE VERBENA"/>
    <n v="9950"/>
    <s v="PĂšBLICO"/>
    <x v="3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2"/>
    <n v="4"/>
    <n v="6"/>
    <n v="20"/>
    <n v="16"/>
    <n v="36"/>
    <n v="45"/>
    <n v="33"/>
    <n v="78"/>
    <n v="0"/>
    <n v="0"/>
    <n v="0"/>
    <n v="0"/>
    <n v="0"/>
    <n v="0"/>
    <n v="0"/>
    <n v="0"/>
    <n v="0"/>
    <n v="67"/>
    <n v="53"/>
    <n v="120"/>
    <n v="0"/>
    <n v="0"/>
    <n v="2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6"/>
    <n v="4"/>
  </r>
  <r>
    <s v="08DPR2117B"/>
    <n v="1"/>
    <s v="MATUTINO"/>
    <s v="13 DE JULIO DE 1981"/>
    <n v="8"/>
    <s v="CHIHUAHUA"/>
    <n v="8"/>
    <s v="CHIHUAHUA"/>
    <n v="1"/>
    <s v="AHUMADA"/>
    <n v="512"/>
    <s v="SAN LORENCITO"/>
    <s v="CALLE SAN LORENCITO"/>
    <n v="0"/>
    <s v="PĂšBLICO"/>
    <x v="3"/>
    <n v="2"/>
    <s v="BĂSICA"/>
    <n v="2"/>
    <x v="2"/>
    <n v="1"/>
    <x v="1"/>
    <n v="0"/>
    <s v="NO APLICA"/>
    <n v="0"/>
    <s v="NO APLICA"/>
    <s v="08FIZ0176A"/>
    <s v="08FJS0116S"/>
    <s v="08ADG0005C"/>
    <n v="0"/>
    <s v="I2019"/>
    <n v="31"/>
    <n v="35"/>
    <n v="66"/>
    <n v="28"/>
    <n v="33"/>
    <n v="61"/>
    <n v="4"/>
    <n v="4"/>
    <n v="8"/>
    <n v="2"/>
    <n v="2"/>
    <n v="4"/>
    <n v="2"/>
    <n v="8"/>
    <n v="10"/>
    <n v="7"/>
    <n v="10"/>
    <n v="17"/>
    <n v="3"/>
    <n v="4"/>
    <n v="7"/>
    <n v="9"/>
    <n v="6"/>
    <n v="15"/>
    <n v="2"/>
    <n v="2"/>
    <n v="4"/>
    <n v="25"/>
    <n v="32"/>
    <n v="5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064J"/>
    <n v="1"/>
    <s v="MATUTINO"/>
    <s v="ALFONSO ADAME LUJAN"/>
    <n v="8"/>
    <s v="CHIHUAHUA"/>
    <n v="8"/>
    <s v="CHIHUAHUA"/>
    <n v="52"/>
    <s v="OJINAGA"/>
    <n v="1"/>
    <s v="MANUEL OJINAGA"/>
    <s v="CALLE IGNACIO ROJAS DOMINGUEZ"/>
    <n v="0"/>
    <s v="PĂšBLICO"/>
    <x v="3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6"/>
    <n v="8"/>
    <n v="14"/>
    <n v="24"/>
    <n v="25"/>
    <n v="49"/>
    <n v="24"/>
    <n v="31"/>
    <n v="55"/>
    <n v="0"/>
    <n v="0"/>
    <n v="0"/>
    <n v="0"/>
    <n v="0"/>
    <n v="0"/>
    <n v="0"/>
    <n v="0"/>
    <n v="0"/>
    <n v="54"/>
    <n v="64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TV0109E"/>
    <n v="1"/>
    <s v="MATUTINO"/>
    <s v="SALVADOR DALI"/>
    <n v="8"/>
    <s v="CHIHUAHUA"/>
    <n v="8"/>
    <s v="CHIHUAHUA"/>
    <n v="27"/>
    <s v="GUACHOCHI"/>
    <n v="52"/>
    <s v="LOMA DEL MANZANO"/>
    <s v="CALLE LOMAS DEL MANZANO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19"/>
    <n v="28"/>
    <n v="47"/>
    <n v="18"/>
    <n v="27"/>
    <n v="45"/>
    <n v="4"/>
    <n v="8"/>
    <n v="12"/>
    <n v="16"/>
    <n v="18"/>
    <n v="34"/>
    <n v="7"/>
    <n v="13"/>
    <n v="20"/>
    <n v="10"/>
    <n v="7"/>
    <n v="17"/>
    <n v="0"/>
    <n v="0"/>
    <n v="0"/>
    <n v="0"/>
    <n v="0"/>
    <n v="0"/>
    <n v="0"/>
    <n v="0"/>
    <n v="0"/>
    <n v="33"/>
    <n v="38"/>
    <n v="71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4"/>
    <n v="4"/>
  </r>
  <r>
    <s v="08EJN0385S"/>
    <n v="1"/>
    <s v="MATUTINO"/>
    <s v="NELLIE CAMPOBELLO 1351"/>
    <n v="8"/>
    <s v="CHIHUAHUA"/>
    <n v="8"/>
    <s v="CHIHUAHUA"/>
    <n v="19"/>
    <s v="CHIHUAHUA"/>
    <n v="1"/>
    <s v="CHIHUAHUA"/>
    <s v="CALLE EMILIO PEREZ ROSAS"/>
    <n v="14902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8"/>
    <n v="9"/>
    <n v="17"/>
    <n v="27"/>
    <n v="25"/>
    <n v="52"/>
    <n v="21"/>
    <n v="28"/>
    <n v="49"/>
    <n v="0"/>
    <n v="0"/>
    <n v="0"/>
    <n v="0"/>
    <n v="0"/>
    <n v="0"/>
    <n v="0"/>
    <n v="0"/>
    <n v="0"/>
    <n v="56"/>
    <n v="62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</r>
  <r>
    <s v="08EPR0205H"/>
    <n v="1"/>
    <s v="MATUTINO"/>
    <s v="LIBERTAD 2511"/>
    <n v="8"/>
    <s v="CHIHUAHUA"/>
    <n v="8"/>
    <s v="CHIHUAHUA"/>
    <n v="31"/>
    <s v="GUERRERO"/>
    <n v="25"/>
    <s v="BORJAS"/>
    <s v="CALLE BORJAS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31"/>
    <n v="21"/>
    <n v="52"/>
    <n v="30"/>
    <n v="20"/>
    <n v="50"/>
    <n v="5"/>
    <n v="1"/>
    <n v="6"/>
    <n v="8"/>
    <n v="9"/>
    <n v="17"/>
    <n v="7"/>
    <n v="5"/>
    <n v="12"/>
    <n v="10"/>
    <n v="5"/>
    <n v="15"/>
    <n v="4"/>
    <n v="4"/>
    <n v="8"/>
    <n v="7"/>
    <n v="3"/>
    <n v="10"/>
    <n v="2"/>
    <n v="5"/>
    <n v="7"/>
    <n v="38"/>
    <n v="31"/>
    <n v="69"/>
    <n v="1"/>
    <n v="0"/>
    <n v="1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1"/>
    <n v="0"/>
    <n v="1"/>
    <n v="0"/>
    <n v="0"/>
    <n v="0"/>
    <n v="2"/>
    <n v="4"/>
    <n v="4"/>
    <n v="4"/>
  </r>
  <r>
    <s v="08ETV0127T"/>
    <n v="1"/>
    <s v="MATUTINO"/>
    <s v="TELESECUNDARIA 6127"/>
    <n v="8"/>
    <s v="CHIHUAHUA"/>
    <n v="8"/>
    <s v="CHIHUAHUA"/>
    <n v="46"/>
    <s v="MORELOS"/>
    <n v="254"/>
    <s v="CIĂ‰NEGA PRIETA"/>
    <s v="CALLE LOC. CIENEGA PRIETA"/>
    <n v="0"/>
    <s v="PĂšBLICO"/>
    <x v="2"/>
    <n v="2"/>
    <s v="BĂSICA"/>
    <n v="3"/>
    <x v="1"/>
    <n v="3"/>
    <x v="2"/>
    <n v="0"/>
    <s v="NO APLICA"/>
    <n v="0"/>
    <s v="NO APLICA"/>
    <s v="08FTV0008E"/>
    <m/>
    <m/>
    <n v="0"/>
    <s v="I2019"/>
    <n v="25"/>
    <n v="29"/>
    <n v="54"/>
    <n v="23"/>
    <n v="28"/>
    <n v="51"/>
    <n v="5"/>
    <n v="7"/>
    <n v="12"/>
    <n v="6"/>
    <n v="9"/>
    <n v="15"/>
    <n v="11"/>
    <n v="7"/>
    <n v="18"/>
    <n v="12"/>
    <n v="20"/>
    <n v="32"/>
    <n v="0"/>
    <n v="0"/>
    <n v="0"/>
    <n v="0"/>
    <n v="0"/>
    <n v="0"/>
    <n v="0"/>
    <n v="0"/>
    <n v="0"/>
    <n v="29"/>
    <n v="36"/>
    <n v="65"/>
    <n v="1"/>
    <n v="1"/>
    <n v="2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5"/>
    <n v="2"/>
    <n v="2"/>
    <n v="0"/>
    <n v="0"/>
    <n v="0"/>
    <n v="0"/>
    <n v="0"/>
    <n v="0"/>
    <n v="0"/>
    <n v="4"/>
    <n v="4"/>
    <n v="4"/>
  </r>
  <r>
    <s v="08EJN0183W"/>
    <n v="1"/>
    <s v="MATUTINO"/>
    <s v="NIĂ‘OS HEROES 1047"/>
    <n v="8"/>
    <s v="CHIHUAHUA"/>
    <n v="8"/>
    <s v="CHIHUAHUA"/>
    <n v="9"/>
    <s v="BOCOYNA"/>
    <n v="169"/>
    <s v="SAN JUANITO"/>
    <s v="AVENIDA DIVISION DEL NORTE "/>
    <n v="0"/>
    <s v="PĂšBLICO"/>
    <x v="2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16"/>
    <n v="14"/>
    <n v="30"/>
    <n v="19"/>
    <n v="18"/>
    <n v="37"/>
    <n v="25"/>
    <n v="24"/>
    <n v="49"/>
    <n v="0"/>
    <n v="0"/>
    <n v="0"/>
    <n v="0"/>
    <n v="0"/>
    <n v="0"/>
    <n v="0"/>
    <n v="0"/>
    <n v="0"/>
    <n v="60"/>
    <n v="56"/>
    <n v="116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2"/>
    <n v="0"/>
    <n v="0"/>
    <n v="1"/>
    <n v="0"/>
    <n v="0"/>
    <n v="0"/>
    <n v="0"/>
    <n v="0"/>
    <n v="1"/>
    <n v="11"/>
    <n v="0"/>
    <n v="6"/>
    <n v="1"/>
    <n v="2"/>
    <n v="3"/>
    <n v="0"/>
    <n v="0"/>
    <n v="0"/>
    <n v="0"/>
    <n v="6"/>
    <n v="6"/>
    <n v="6"/>
  </r>
  <r>
    <s v="08ETV0158M"/>
    <n v="1"/>
    <s v="MATUTINO"/>
    <s v="TELESECUNDARIA 6157"/>
    <n v="8"/>
    <s v="CHIHUAHUA"/>
    <n v="8"/>
    <s v="CHIHUAHUA"/>
    <n v="35"/>
    <s v="JANOS"/>
    <n v="27"/>
    <s v="FERNĂNDEZ LEAL"/>
    <s v="CALLE 16 DE SEPTIEMBRE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35"/>
    <n v="34"/>
    <n v="69"/>
    <n v="32"/>
    <n v="33"/>
    <n v="65"/>
    <n v="8"/>
    <n v="13"/>
    <n v="21"/>
    <n v="12"/>
    <n v="3"/>
    <n v="15"/>
    <n v="7"/>
    <n v="8"/>
    <n v="15"/>
    <n v="10"/>
    <n v="8"/>
    <n v="18"/>
    <n v="0"/>
    <n v="0"/>
    <n v="0"/>
    <n v="0"/>
    <n v="0"/>
    <n v="0"/>
    <n v="0"/>
    <n v="0"/>
    <n v="0"/>
    <n v="29"/>
    <n v="19"/>
    <n v="48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4"/>
    <n v="3"/>
  </r>
  <r>
    <s v="08DPR0506E"/>
    <n v="1"/>
    <s v="MATUTINO"/>
    <s v="GUILLERMO BACA"/>
    <n v="8"/>
    <s v="CHIHUAHUA"/>
    <n v="8"/>
    <s v="CHIHUAHUA"/>
    <n v="36"/>
    <s v="JIMĂ‰NEZ"/>
    <n v="1"/>
    <s v="JOSĂ‰ MARIANO JIMĂ‰NEZ"/>
    <s v="AVENIDA PUENTE"/>
    <n v="0"/>
    <s v="PĂšBLICO"/>
    <x v="3"/>
    <n v="2"/>
    <s v="BĂSICA"/>
    <n v="2"/>
    <x v="2"/>
    <n v="1"/>
    <x v="1"/>
    <n v="0"/>
    <s v="NO APLICA"/>
    <n v="0"/>
    <s v="NO APLICA"/>
    <s v="08FIZ0239W"/>
    <s v="08FJS0128X"/>
    <s v="08ADG0004D"/>
    <n v="0"/>
    <s v="I2019"/>
    <n v="33"/>
    <n v="27"/>
    <n v="60"/>
    <n v="33"/>
    <n v="27"/>
    <n v="60"/>
    <n v="3"/>
    <n v="9"/>
    <n v="12"/>
    <n v="3"/>
    <n v="6"/>
    <n v="9"/>
    <n v="7"/>
    <n v="5"/>
    <n v="12"/>
    <n v="10"/>
    <n v="5"/>
    <n v="15"/>
    <n v="4"/>
    <n v="4"/>
    <n v="8"/>
    <n v="6"/>
    <n v="3"/>
    <n v="9"/>
    <n v="1"/>
    <n v="5"/>
    <n v="6"/>
    <n v="31"/>
    <n v="28"/>
    <n v="5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</r>
  <r>
    <s v="08DPR0893N"/>
    <n v="1"/>
    <s v="MATUTINO"/>
    <s v="JOSE TRINIDAD PEREYRA"/>
    <n v="8"/>
    <s v="CHIHUAHUA"/>
    <n v="8"/>
    <s v="CHIHUAHUA"/>
    <n v="27"/>
    <s v="GUACHOCHI"/>
    <n v="1"/>
    <s v="GUACHOCHI"/>
    <s v="CALLE CIENEGA DE GUACHOCHI"/>
    <n v="0"/>
    <s v="PĂšBLICO"/>
    <x v="3"/>
    <n v="2"/>
    <s v="BĂSICA"/>
    <n v="2"/>
    <x v="2"/>
    <n v="1"/>
    <x v="1"/>
    <n v="0"/>
    <s v="NO APLICA"/>
    <n v="0"/>
    <s v="NO APLICA"/>
    <s v="08FIZ0250S"/>
    <s v="08FJS0130L"/>
    <s v="08ADG0006B"/>
    <n v="0"/>
    <s v="I2019"/>
    <n v="31"/>
    <n v="33"/>
    <n v="64"/>
    <n v="29"/>
    <n v="32"/>
    <n v="61"/>
    <n v="5"/>
    <n v="9"/>
    <n v="14"/>
    <n v="5"/>
    <n v="0"/>
    <n v="5"/>
    <n v="4"/>
    <n v="5"/>
    <n v="9"/>
    <n v="3"/>
    <n v="6"/>
    <n v="9"/>
    <n v="4"/>
    <n v="4"/>
    <n v="8"/>
    <n v="8"/>
    <n v="7"/>
    <n v="15"/>
    <n v="8"/>
    <n v="2"/>
    <n v="10"/>
    <n v="32"/>
    <n v="24"/>
    <n v="5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</r>
  <r>
    <s v="08PPR2055K"/>
    <n v="1"/>
    <s v="MATUTINO"/>
    <s v="COLEGIO MONTESSORI SAN ANGEL"/>
    <n v="8"/>
    <s v="CHIHUAHUA"/>
    <n v="8"/>
    <s v="CHIHUAHUA"/>
    <n v="37"/>
    <s v="JUĂREZ"/>
    <n v="1"/>
    <s v="JUĂREZ"/>
    <s v="CAMINO ESCUDERO"/>
    <n v="3410"/>
    <s v="PRIVADO"/>
    <x v="1"/>
    <n v="2"/>
    <s v="BĂSICA"/>
    <n v="2"/>
    <x v="2"/>
    <n v="1"/>
    <x v="1"/>
    <n v="0"/>
    <s v="NO APLICA"/>
    <n v="0"/>
    <s v="NO APLICA"/>
    <s v="08FIZ0143J"/>
    <s v="08FJS0110Y"/>
    <s v="08ADG0005C"/>
    <n v="0"/>
    <s v="I2019"/>
    <n v="36"/>
    <n v="23"/>
    <n v="59"/>
    <n v="36"/>
    <n v="23"/>
    <n v="59"/>
    <n v="1"/>
    <n v="2"/>
    <n v="3"/>
    <n v="8"/>
    <n v="6"/>
    <n v="14"/>
    <n v="5"/>
    <n v="6"/>
    <n v="11"/>
    <n v="8"/>
    <n v="7"/>
    <n v="15"/>
    <n v="6"/>
    <n v="3"/>
    <n v="9"/>
    <n v="6"/>
    <n v="3"/>
    <n v="9"/>
    <n v="5"/>
    <n v="2"/>
    <n v="7"/>
    <n v="38"/>
    <n v="27"/>
    <n v="6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1"/>
    <n v="0"/>
    <n v="2"/>
    <n v="7"/>
    <n v="0"/>
    <n v="2"/>
    <n v="0"/>
    <n v="0"/>
    <n v="0"/>
    <n v="0"/>
    <n v="0"/>
    <n v="0"/>
    <n v="2"/>
    <n v="2"/>
    <n v="2"/>
    <n v="2"/>
  </r>
  <r>
    <s v="08DPB0550R"/>
    <n v="4"/>
    <s v="DISCONTINUO"/>
    <s v="NUEVO CONTINENTE"/>
    <n v="8"/>
    <s v="CHIHUAHUA"/>
    <n v="8"/>
    <s v="CHIHUAHUA"/>
    <n v="9"/>
    <s v="BOCOYNA"/>
    <n v="188"/>
    <s v="SOJAHUACHI"/>
    <s v="CALLE SOJAHUACHI"/>
    <n v="0"/>
    <s v="PĂšBLICO"/>
    <x v="3"/>
    <n v="2"/>
    <s v="BĂSICA"/>
    <n v="2"/>
    <x v="2"/>
    <n v="3"/>
    <x v="4"/>
    <n v="0"/>
    <s v="NO APLICA"/>
    <n v="0"/>
    <s v="NO APLICA"/>
    <s v="08FZI0004I"/>
    <s v="08FJI0002J"/>
    <s v="08ADG0003E"/>
    <n v="0"/>
    <s v="I2019"/>
    <n v="30"/>
    <n v="28"/>
    <n v="58"/>
    <n v="29"/>
    <n v="28"/>
    <n v="57"/>
    <n v="5"/>
    <n v="4"/>
    <n v="9"/>
    <n v="7"/>
    <n v="7"/>
    <n v="14"/>
    <n v="8"/>
    <n v="6"/>
    <n v="14"/>
    <n v="8"/>
    <n v="5"/>
    <n v="13"/>
    <n v="1"/>
    <n v="5"/>
    <n v="6"/>
    <n v="4"/>
    <n v="2"/>
    <n v="6"/>
    <n v="2"/>
    <n v="9"/>
    <n v="11"/>
    <n v="30"/>
    <n v="34"/>
    <n v="6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ES0059H"/>
    <n v="1"/>
    <s v="MATUTINO"/>
    <s v="SECUNDARIA GENERAL ES-49"/>
    <n v="8"/>
    <s v="CHIHUAHUA"/>
    <n v="8"/>
    <s v="CHIHUAHUA"/>
    <n v="27"/>
    <s v="GUACHOCHI"/>
    <n v="70"/>
    <s v="ROCHEACHI"/>
    <s v="CALLE ROCHEACHI"/>
    <n v="0"/>
    <s v="PĂšBLICO"/>
    <x v="3"/>
    <n v="2"/>
    <s v="BĂSICA"/>
    <n v="3"/>
    <x v="1"/>
    <n v="1"/>
    <x v="1"/>
    <n v="0"/>
    <s v="NO APLICA"/>
    <n v="0"/>
    <s v="NO APLICA"/>
    <s v="08FIS0112G"/>
    <s v="08FJE0006J"/>
    <s v="08ADG0006B"/>
    <n v="0"/>
    <s v="I2019"/>
    <n v="32"/>
    <n v="31"/>
    <n v="63"/>
    <n v="22"/>
    <n v="27"/>
    <n v="49"/>
    <n v="8"/>
    <n v="15"/>
    <n v="23"/>
    <n v="10"/>
    <n v="8"/>
    <n v="18"/>
    <n v="12"/>
    <n v="6"/>
    <n v="18"/>
    <n v="9"/>
    <n v="10"/>
    <n v="19"/>
    <n v="0"/>
    <n v="0"/>
    <n v="0"/>
    <n v="0"/>
    <n v="0"/>
    <n v="0"/>
    <n v="0"/>
    <n v="0"/>
    <n v="0"/>
    <n v="31"/>
    <n v="24"/>
    <n v="55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2"/>
    <n v="9"/>
    <n v="2"/>
    <n v="3"/>
    <n v="0"/>
    <n v="0"/>
    <n v="0"/>
    <n v="0"/>
    <n v="0"/>
    <n v="0"/>
    <n v="0"/>
    <n v="5"/>
    <n v="4"/>
    <n v="3"/>
  </r>
  <r>
    <s v="08DES0100H"/>
    <n v="2"/>
    <s v="VESPERTINO"/>
    <s v="MIGUEL DE CERVANTES SAAVEDRA"/>
    <n v="8"/>
    <s v="CHIHUAHUA"/>
    <n v="8"/>
    <s v="CHIHUAHUA"/>
    <n v="29"/>
    <s v="GUADALUPE Y CALVO"/>
    <n v="81"/>
    <s v="DOLORES"/>
    <s v="NINGUNO NINGUNO"/>
    <n v="0"/>
    <s v="PĂšBLICO"/>
    <x v="3"/>
    <n v="2"/>
    <s v="BĂSICA"/>
    <n v="3"/>
    <x v="1"/>
    <n v="1"/>
    <x v="1"/>
    <n v="0"/>
    <s v="NO APLICA"/>
    <n v="0"/>
    <s v="NO APLICA"/>
    <s v="08FIS0113F"/>
    <s v="08FJE0006J"/>
    <s v="08ADG0007A"/>
    <n v="0"/>
    <s v="I2019"/>
    <n v="26"/>
    <n v="33"/>
    <n v="59"/>
    <n v="23"/>
    <n v="33"/>
    <n v="56"/>
    <n v="8"/>
    <n v="13"/>
    <n v="21"/>
    <n v="12"/>
    <n v="6"/>
    <n v="18"/>
    <n v="12"/>
    <n v="9"/>
    <n v="21"/>
    <n v="6"/>
    <n v="12"/>
    <n v="18"/>
    <n v="0"/>
    <n v="0"/>
    <n v="0"/>
    <n v="0"/>
    <n v="0"/>
    <n v="0"/>
    <n v="0"/>
    <n v="0"/>
    <n v="0"/>
    <n v="30"/>
    <n v="27"/>
    <n v="57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4"/>
    <n v="3"/>
  </r>
  <r>
    <s v="08DJN0150F"/>
    <n v="1"/>
    <s v="MATUTINO"/>
    <s v="GABRIELA MISTRAL"/>
    <n v="8"/>
    <s v="CHIHUAHUA"/>
    <n v="8"/>
    <s v="CHIHUAHUA"/>
    <n v="37"/>
    <s v="JUĂREZ"/>
    <n v="1"/>
    <s v="JUĂREZ"/>
    <s v="CALLE ANTONIO DE GUEVARA"/>
    <n v="2525"/>
    <s v="PĂšBLICO"/>
    <x v="3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14"/>
    <n v="10"/>
    <n v="24"/>
    <n v="18"/>
    <n v="29"/>
    <n v="47"/>
    <n v="22"/>
    <n v="27"/>
    <n v="49"/>
    <n v="0"/>
    <n v="0"/>
    <n v="0"/>
    <n v="0"/>
    <n v="0"/>
    <n v="0"/>
    <n v="0"/>
    <n v="0"/>
    <n v="0"/>
    <n v="54"/>
    <n v="66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</r>
  <r>
    <s v="08DPR0701H"/>
    <n v="1"/>
    <s v="MATUTINO"/>
    <s v="FRANCISCO VILLA"/>
    <n v="8"/>
    <s v="CHIHUAHUA"/>
    <n v="8"/>
    <s v="CHIHUAHUA"/>
    <n v="46"/>
    <s v="MORELOS"/>
    <n v="178"/>
    <s v="EL TABLĂ“N"/>
    <s v="CALLE EL TABLON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27"/>
    <n v="33"/>
    <n v="60"/>
    <n v="24"/>
    <n v="33"/>
    <n v="57"/>
    <n v="5"/>
    <n v="4"/>
    <n v="9"/>
    <n v="3"/>
    <n v="4"/>
    <n v="7"/>
    <n v="6"/>
    <n v="5"/>
    <n v="11"/>
    <n v="7"/>
    <n v="4"/>
    <n v="11"/>
    <n v="3"/>
    <n v="3"/>
    <n v="6"/>
    <n v="5"/>
    <n v="8"/>
    <n v="13"/>
    <n v="3"/>
    <n v="10"/>
    <n v="13"/>
    <n v="27"/>
    <n v="34"/>
    <n v="61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</r>
  <r>
    <s v="08SES0021X"/>
    <n v="1"/>
    <s v="MATUTINO"/>
    <s v="SECUNDARIA POR COOPERACION 8361"/>
    <n v="8"/>
    <s v="CHIHUAHUA"/>
    <n v="8"/>
    <s v="CHIHUAHUA"/>
    <n v="9"/>
    <s v="BOCOYNA"/>
    <n v="1"/>
    <s v="BOCOYNA"/>
    <s v="CALLE BOCOYNA"/>
    <n v="0"/>
    <s v="PRIVADO"/>
    <x v="2"/>
    <n v="2"/>
    <s v="BĂSICA"/>
    <n v="3"/>
    <x v="1"/>
    <n v="1"/>
    <x v="1"/>
    <n v="0"/>
    <s v="NO APLICA"/>
    <n v="0"/>
    <s v="NO APLICA"/>
    <s v="08FIS0004Z"/>
    <m/>
    <m/>
    <n v="0"/>
    <s v="I2019"/>
    <n v="31"/>
    <n v="29"/>
    <n v="60"/>
    <n v="17"/>
    <n v="28"/>
    <n v="45"/>
    <n v="9"/>
    <n v="10"/>
    <n v="19"/>
    <n v="14"/>
    <n v="7"/>
    <n v="21"/>
    <n v="15"/>
    <n v="11"/>
    <n v="26"/>
    <n v="6"/>
    <n v="7"/>
    <n v="13"/>
    <n v="0"/>
    <n v="0"/>
    <n v="0"/>
    <n v="0"/>
    <n v="0"/>
    <n v="0"/>
    <n v="0"/>
    <n v="0"/>
    <n v="0"/>
    <n v="35"/>
    <n v="25"/>
    <n v="60"/>
    <n v="1"/>
    <n v="1"/>
    <n v="1"/>
    <n v="0"/>
    <n v="0"/>
    <n v="0"/>
    <n v="0"/>
    <n v="3"/>
    <n v="0"/>
    <n v="0"/>
    <n v="1"/>
    <n v="0"/>
    <n v="0"/>
    <n v="0"/>
    <n v="0"/>
    <n v="0"/>
    <n v="4"/>
    <n v="0"/>
    <n v="0"/>
    <n v="0"/>
    <n v="1"/>
    <n v="0"/>
    <n v="0"/>
    <n v="0"/>
    <n v="0"/>
    <n v="1"/>
    <n v="0"/>
    <n v="0"/>
    <n v="1"/>
    <n v="1"/>
    <n v="9"/>
    <n v="5"/>
    <n v="1"/>
    <n v="0"/>
    <n v="0"/>
    <n v="0"/>
    <n v="0"/>
    <n v="0"/>
    <n v="0"/>
    <n v="0"/>
    <n v="6"/>
    <n v="5"/>
    <n v="3"/>
  </r>
  <r>
    <s v="08EJN0248P"/>
    <n v="1"/>
    <s v="MATUTINO"/>
    <s v="NIĂ‘OS HEROES 1167"/>
    <n v="8"/>
    <s v="CHIHUAHUA"/>
    <n v="8"/>
    <s v="CHIHUAHUA"/>
    <n v="19"/>
    <s v="CHIHUAHUA"/>
    <n v="1"/>
    <s v="CHIHUAHUA"/>
    <s v="CALLE PERICOS"/>
    <n v="0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9"/>
    <n v="10"/>
    <n v="29"/>
    <n v="26"/>
    <n v="25"/>
    <n v="51"/>
    <n v="24"/>
    <n v="15"/>
    <n v="39"/>
    <n v="0"/>
    <n v="0"/>
    <n v="0"/>
    <n v="0"/>
    <n v="0"/>
    <n v="0"/>
    <n v="0"/>
    <n v="0"/>
    <n v="0"/>
    <n v="69"/>
    <n v="50"/>
    <n v="11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8"/>
    <n v="5"/>
  </r>
  <r>
    <s v="08EJN0168D"/>
    <n v="1"/>
    <s v="MATUTINO"/>
    <s v="FEDERICO FROEBEL 1025"/>
    <n v="8"/>
    <s v="CHIHUAHUA"/>
    <n v="8"/>
    <s v="CHIHUAHUA"/>
    <n v="31"/>
    <s v="GUERRERO"/>
    <n v="1"/>
    <s v="VICENTE GUERRERO"/>
    <s v="CALLE BENITO JUAREZ"/>
    <n v="601"/>
    <s v="PĂšBLICO"/>
    <x v="2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1"/>
    <n v="13"/>
    <n v="24"/>
    <n v="18"/>
    <n v="18"/>
    <n v="36"/>
    <n v="24"/>
    <n v="34"/>
    <n v="58"/>
    <n v="0"/>
    <n v="0"/>
    <n v="0"/>
    <n v="0"/>
    <n v="0"/>
    <n v="0"/>
    <n v="0"/>
    <n v="0"/>
    <n v="0"/>
    <n v="53"/>
    <n v="65"/>
    <n v="11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7"/>
    <n v="6"/>
  </r>
  <r>
    <s v="08DJN2256M"/>
    <n v="1"/>
    <s v="MATUTINO"/>
    <s v="LUIS DONALDO COLOSIO MURRIETA"/>
    <n v="8"/>
    <s v="CHIHUAHUA"/>
    <n v="8"/>
    <s v="CHIHUAHUA"/>
    <n v="32"/>
    <s v="HIDALGO DEL PARRAL"/>
    <n v="1"/>
    <s v="HIDALGO DEL PARRAL"/>
    <s v="AVENIDA PASEOS DE ALMACEĂ‘A"/>
    <n v="0"/>
    <s v="PĂšBLICO"/>
    <x v="3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14"/>
    <n v="9"/>
    <n v="23"/>
    <n v="17"/>
    <n v="26"/>
    <n v="43"/>
    <n v="24"/>
    <n v="30"/>
    <n v="54"/>
    <n v="0"/>
    <n v="0"/>
    <n v="0"/>
    <n v="0"/>
    <n v="0"/>
    <n v="0"/>
    <n v="0"/>
    <n v="0"/>
    <n v="0"/>
    <n v="55"/>
    <n v="65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</r>
  <r>
    <s v="08PJN0586V"/>
    <n v="1"/>
    <s v="MATUTINO"/>
    <s v="COLEGIO AMERICANO MISIONES"/>
    <n v="8"/>
    <s v="CHIHUAHUA"/>
    <n v="8"/>
    <s v="CHIHUAHUA"/>
    <n v="37"/>
    <s v="JUĂREZ"/>
    <n v="1"/>
    <s v="JUĂREZ"/>
    <s v="PROLONGACIĂ“N MORELIA"/>
    <n v="8051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10"/>
    <n v="14"/>
    <n v="24"/>
    <n v="25"/>
    <n v="22"/>
    <n v="47"/>
    <n v="23"/>
    <n v="26"/>
    <n v="49"/>
    <n v="0"/>
    <n v="0"/>
    <n v="0"/>
    <n v="0"/>
    <n v="0"/>
    <n v="0"/>
    <n v="0"/>
    <n v="0"/>
    <n v="0"/>
    <n v="58"/>
    <n v="62"/>
    <n v="120"/>
    <n v="1"/>
    <n v="2"/>
    <n v="0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1"/>
    <n v="0"/>
    <n v="0"/>
    <n v="0"/>
    <n v="0"/>
    <n v="1"/>
    <n v="1"/>
    <n v="4"/>
    <n v="12"/>
    <n v="0"/>
    <n v="4"/>
    <n v="1"/>
    <n v="2"/>
    <n v="0"/>
    <n v="0"/>
    <n v="0"/>
    <n v="0"/>
    <n v="1"/>
    <n v="4"/>
    <n v="5"/>
    <n v="5"/>
  </r>
  <r>
    <s v="08PPR2104C"/>
    <n v="1"/>
    <s v="MATUTINO"/>
    <s v="COLEGIO MAPLE"/>
    <n v="8"/>
    <s v="CHIHUAHUA"/>
    <n v="8"/>
    <s v="CHIHUAHUA"/>
    <n v="19"/>
    <s v="CHIHUAHUA"/>
    <n v="1"/>
    <s v="CHIHUAHUA"/>
    <s v="CALLE UNIVERSIDAD LA SALLE"/>
    <n v="1419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35"/>
    <n v="18"/>
    <n v="53"/>
    <n v="35"/>
    <n v="18"/>
    <n v="53"/>
    <n v="3"/>
    <n v="4"/>
    <n v="7"/>
    <n v="14"/>
    <n v="6"/>
    <n v="20"/>
    <n v="10"/>
    <n v="3"/>
    <n v="13"/>
    <n v="10"/>
    <n v="3"/>
    <n v="13"/>
    <n v="4"/>
    <n v="4"/>
    <n v="8"/>
    <n v="6"/>
    <n v="2"/>
    <n v="8"/>
    <n v="4"/>
    <n v="0"/>
    <n v="4"/>
    <n v="48"/>
    <n v="18"/>
    <n v="6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1"/>
    <n v="2"/>
    <n v="1"/>
    <n v="0"/>
    <n v="8"/>
    <n v="0"/>
    <n v="3"/>
    <n v="0"/>
    <n v="0"/>
    <n v="0"/>
    <n v="0"/>
    <n v="0"/>
    <n v="0"/>
    <n v="3"/>
    <n v="3"/>
    <n v="7"/>
    <n v="7"/>
  </r>
  <r>
    <s v="08DPB0272F"/>
    <n v="1"/>
    <s v="MATUTINO"/>
    <s v="BELISARIO DOMINGUEZ"/>
    <n v="8"/>
    <s v="CHIHUAHUA"/>
    <n v="8"/>
    <s v="CHIHUAHUA"/>
    <n v="27"/>
    <s v="GUACHOCHI"/>
    <n v="510"/>
    <s v="AGUA PUERCA"/>
    <s v="CALLE CONOCIDO"/>
    <n v="0"/>
    <s v="PĂšBLICO"/>
    <x v="3"/>
    <n v="2"/>
    <s v="BĂSICA"/>
    <n v="2"/>
    <x v="2"/>
    <n v="3"/>
    <x v="4"/>
    <n v="0"/>
    <s v="NO APLICA"/>
    <n v="0"/>
    <s v="NO APLICA"/>
    <s v="08FZI0024W"/>
    <s v="08FJI0008D"/>
    <s v="08ADG0006B"/>
    <n v="0"/>
    <s v="I2019"/>
    <n v="30"/>
    <n v="33"/>
    <n v="63"/>
    <n v="30"/>
    <n v="33"/>
    <n v="63"/>
    <n v="3"/>
    <n v="5"/>
    <n v="8"/>
    <n v="5"/>
    <n v="1"/>
    <n v="6"/>
    <n v="4"/>
    <n v="8"/>
    <n v="12"/>
    <n v="10"/>
    <n v="3"/>
    <n v="13"/>
    <n v="3"/>
    <n v="3"/>
    <n v="6"/>
    <n v="8"/>
    <n v="5"/>
    <n v="13"/>
    <n v="2"/>
    <n v="8"/>
    <n v="10"/>
    <n v="32"/>
    <n v="28"/>
    <n v="6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335A"/>
    <n v="1"/>
    <s v="MATUTINO"/>
    <s v="CINCO DE MAYO"/>
    <n v="8"/>
    <s v="CHIHUAHUA"/>
    <n v="8"/>
    <s v="CHIHUAHUA"/>
    <n v="7"/>
    <s v="BALLEZA"/>
    <n v="305"/>
    <s v="TĂ“NACHI"/>
    <s v="CALLE TONACHI"/>
    <n v="0"/>
    <s v="PĂšBLICO"/>
    <x v="3"/>
    <n v="2"/>
    <s v="BĂSICA"/>
    <n v="2"/>
    <x v="2"/>
    <n v="3"/>
    <x v="4"/>
    <n v="0"/>
    <s v="NO APLICA"/>
    <n v="0"/>
    <s v="NO APLICA"/>
    <s v="08FZI0031F"/>
    <s v="08FJI0003I"/>
    <s v="08ADG0006B"/>
    <n v="0"/>
    <s v="I2019"/>
    <n v="31"/>
    <n v="30"/>
    <n v="61"/>
    <n v="31"/>
    <n v="30"/>
    <n v="61"/>
    <n v="3"/>
    <n v="3"/>
    <n v="6"/>
    <n v="7"/>
    <n v="3"/>
    <n v="10"/>
    <n v="6"/>
    <n v="5"/>
    <n v="11"/>
    <n v="8"/>
    <n v="2"/>
    <n v="10"/>
    <n v="5"/>
    <n v="6"/>
    <n v="11"/>
    <n v="5"/>
    <n v="5"/>
    <n v="10"/>
    <n v="3"/>
    <n v="8"/>
    <n v="11"/>
    <n v="34"/>
    <n v="29"/>
    <n v="6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PB0578X"/>
    <n v="4"/>
    <s v="DISCONTINUO"/>
    <s v="GUADALUPE VICTORIA"/>
    <n v="8"/>
    <s v="CHIHUAHUA"/>
    <n v="8"/>
    <s v="CHIHUAHUA"/>
    <n v="30"/>
    <s v="GUAZAPARES"/>
    <n v="6"/>
    <s v="APORAVO"/>
    <s v="CALLE CONOCIDO"/>
    <n v="0"/>
    <s v="PĂšBLICO"/>
    <x v="3"/>
    <n v="2"/>
    <s v="BĂSICA"/>
    <n v="2"/>
    <x v="2"/>
    <n v="3"/>
    <x v="4"/>
    <n v="0"/>
    <s v="NO APLICA"/>
    <n v="0"/>
    <s v="NO APLICA"/>
    <s v="08FZI0013Q"/>
    <s v="08FJI0005G"/>
    <s v="08ADG0003E"/>
    <n v="0"/>
    <s v="I2019"/>
    <n v="20"/>
    <n v="41"/>
    <n v="61"/>
    <n v="20"/>
    <n v="41"/>
    <n v="61"/>
    <n v="2"/>
    <n v="4"/>
    <n v="6"/>
    <n v="3"/>
    <n v="3"/>
    <n v="6"/>
    <n v="6"/>
    <n v="15"/>
    <n v="21"/>
    <n v="4"/>
    <n v="4"/>
    <n v="8"/>
    <n v="3"/>
    <n v="6"/>
    <n v="9"/>
    <n v="3"/>
    <n v="5"/>
    <n v="8"/>
    <n v="4"/>
    <n v="7"/>
    <n v="11"/>
    <n v="23"/>
    <n v="40"/>
    <n v="63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</r>
  <r>
    <s v="08DTV0088I"/>
    <n v="1"/>
    <s v="MATUTINO"/>
    <s v="TELESECUNDARIA FEDERAL"/>
    <n v="8"/>
    <s v="CHIHUAHUA"/>
    <n v="8"/>
    <s v="CHIHUAHUA"/>
    <n v="7"/>
    <s v="BALLEZA"/>
    <n v="54"/>
    <s v="GENERAL CARLOS PACHECO (EL TERRERO)"/>
    <s v="CALLE GRAL. CARLOS PACHECO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34"/>
    <n v="22"/>
    <n v="56"/>
    <n v="34"/>
    <n v="22"/>
    <n v="56"/>
    <n v="9"/>
    <n v="3"/>
    <n v="12"/>
    <n v="10"/>
    <n v="12"/>
    <n v="22"/>
    <n v="12"/>
    <n v="15"/>
    <n v="27"/>
    <n v="12"/>
    <n v="4"/>
    <n v="16"/>
    <n v="0"/>
    <n v="0"/>
    <n v="0"/>
    <n v="0"/>
    <n v="0"/>
    <n v="0"/>
    <n v="0"/>
    <n v="0"/>
    <n v="0"/>
    <n v="34"/>
    <n v="31"/>
    <n v="65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4"/>
    <n v="3"/>
  </r>
  <r>
    <s v="08DJN0060N"/>
    <n v="1"/>
    <s v="MATUTINO"/>
    <s v="IGNACIO ZARAGOZA"/>
    <n v="8"/>
    <s v="CHIHUAHUA"/>
    <n v="8"/>
    <s v="CHIHUAHUA"/>
    <n v="19"/>
    <s v="CHIHUAHUA"/>
    <n v="1"/>
    <s v="CHIHUAHUA"/>
    <s v="CALLE JOSE MEDRANO"/>
    <n v="5111"/>
    <s v="PĂšBLICO"/>
    <x v="3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9"/>
    <n v="11"/>
    <n v="20"/>
    <n v="24"/>
    <n v="17"/>
    <n v="41"/>
    <n v="24"/>
    <n v="34"/>
    <n v="58"/>
    <n v="0"/>
    <n v="0"/>
    <n v="0"/>
    <n v="0"/>
    <n v="0"/>
    <n v="0"/>
    <n v="0"/>
    <n v="0"/>
    <n v="0"/>
    <n v="57"/>
    <n v="62"/>
    <n v="11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2"/>
    <n v="10"/>
    <n v="0"/>
    <n v="5"/>
    <n v="1"/>
    <n v="2"/>
    <n v="2"/>
    <n v="0"/>
    <n v="0"/>
    <n v="0"/>
    <n v="0"/>
    <n v="5"/>
    <n v="7"/>
    <n v="7"/>
  </r>
  <r>
    <s v="08DJN0337J"/>
    <n v="1"/>
    <s v="MATUTINO"/>
    <s v="BERTHA AGUILERA BACA"/>
    <n v="8"/>
    <s v="CHIHUAHUA"/>
    <n v="8"/>
    <s v="CHIHUAHUA"/>
    <n v="32"/>
    <s v="HIDALGO DEL PARRAL"/>
    <n v="1"/>
    <s v="HIDALGO DEL PARRAL"/>
    <s v="CALLE ARRAYAN"/>
    <n v="13"/>
    <s v="PĂšBLICO"/>
    <x v="3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4"/>
    <n v="9"/>
    <n v="13"/>
    <n v="26"/>
    <n v="25"/>
    <n v="51"/>
    <n v="28"/>
    <n v="28"/>
    <n v="56"/>
    <n v="0"/>
    <n v="0"/>
    <n v="0"/>
    <n v="0"/>
    <n v="0"/>
    <n v="0"/>
    <n v="0"/>
    <n v="0"/>
    <n v="0"/>
    <n v="58"/>
    <n v="62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8"/>
    <n v="4"/>
  </r>
  <r>
    <s v="08PJN0121P"/>
    <n v="1"/>
    <s v="MATUTINO"/>
    <s v="COLEGIO INTEGRA"/>
    <n v="8"/>
    <s v="CHIHUAHUA"/>
    <n v="8"/>
    <s v="CHIHUAHUA"/>
    <n v="17"/>
    <s v="CUAUHTĂ‰MOC"/>
    <n v="1"/>
    <s v="CUAUHTĂ‰MOC"/>
    <s v="CALLE 21"/>
    <n v="150"/>
    <s v="PRIVADO"/>
    <x v="1"/>
    <n v="2"/>
    <s v="BĂSICA"/>
    <n v="1"/>
    <x v="0"/>
    <n v="1"/>
    <x v="1"/>
    <n v="0"/>
    <s v="NO APLICA"/>
    <n v="0"/>
    <s v="NO APLICA"/>
    <s v="08FZP0009N"/>
    <m/>
    <s v="08ADG0010O"/>
    <n v="0"/>
    <s v="I2019"/>
    <n v="0"/>
    <n v="0"/>
    <n v="0"/>
    <n v="0"/>
    <n v="0"/>
    <n v="0"/>
    <n v="0"/>
    <n v="0"/>
    <n v="0"/>
    <n v="12"/>
    <n v="12"/>
    <n v="24"/>
    <n v="23"/>
    <n v="36"/>
    <n v="59"/>
    <n v="25"/>
    <n v="11"/>
    <n v="36"/>
    <n v="0"/>
    <n v="0"/>
    <n v="0"/>
    <n v="0"/>
    <n v="0"/>
    <n v="0"/>
    <n v="0"/>
    <n v="0"/>
    <n v="0"/>
    <n v="60"/>
    <n v="59"/>
    <n v="119"/>
    <n v="0"/>
    <n v="1"/>
    <n v="2"/>
    <n v="0"/>
    <n v="0"/>
    <n v="0"/>
    <n v="2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2"/>
    <n v="0"/>
    <n v="2"/>
    <n v="10"/>
    <n v="0"/>
    <n v="5"/>
    <n v="0"/>
    <n v="1"/>
    <n v="2"/>
    <n v="0"/>
    <n v="0"/>
    <n v="0"/>
    <n v="2"/>
    <n v="5"/>
    <n v="7"/>
    <n v="7"/>
  </r>
  <r>
    <s v="08PPR2070C"/>
    <n v="1"/>
    <s v="MATUTINO"/>
    <s v="COLEGIO COLLAGE"/>
    <n v="8"/>
    <s v="CHIHUAHUA"/>
    <n v="8"/>
    <s v="CHIHUAHUA"/>
    <n v="37"/>
    <s v="JUĂREZ"/>
    <n v="1"/>
    <s v="JUĂREZ"/>
    <s v="CALLE ALPISTE"/>
    <n v="10121"/>
    <s v="PRIVADO"/>
    <x v="1"/>
    <n v="2"/>
    <s v="BĂSICA"/>
    <n v="2"/>
    <x v="2"/>
    <n v="1"/>
    <x v="1"/>
    <n v="0"/>
    <s v="NO APLICA"/>
    <n v="0"/>
    <s v="NO APLICA"/>
    <s v="08FIZ0040N"/>
    <m/>
    <m/>
    <n v="0"/>
    <s v="I2019"/>
    <n v="26"/>
    <n v="22"/>
    <n v="48"/>
    <n v="26"/>
    <n v="22"/>
    <n v="48"/>
    <n v="3"/>
    <n v="2"/>
    <n v="5"/>
    <n v="11"/>
    <n v="11"/>
    <n v="22"/>
    <n v="11"/>
    <n v="5"/>
    <n v="16"/>
    <n v="4"/>
    <n v="8"/>
    <n v="12"/>
    <n v="5"/>
    <n v="2"/>
    <n v="7"/>
    <n v="2"/>
    <n v="2"/>
    <n v="4"/>
    <n v="4"/>
    <n v="6"/>
    <n v="10"/>
    <n v="37"/>
    <n v="34"/>
    <n v="71"/>
    <n v="1"/>
    <n v="0"/>
    <n v="0"/>
    <n v="0"/>
    <n v="0"/>
    <n v="0"/>
    <n v="2"/>
    <n v="3"/>
    <n v="0"/>
    <n v="0"/>
    <n v="0"/>
    <n v="1"/>
    <n v="0"/>
    <n v="0"/>
    <n v="0"/>
    <n v="0"/>
    <n v="2"/>
    <n v="1"/>
    <n v="0"/>
    <n v="0"/>
    <n v="1"/>
    <n v="0"/>
    <n v="1"/>
    <n v="0"/>
    <n v="0"/>
    <n v="1"/>
    <n v="1"/>
    <n v="0"/>
    <n v="0"/>
    <n v="3"/>
    <n v="11"/>
    <n v="2"/>
    <n v="1"/>
    <n v="1"/>
    <n v="0"/>
    <n v="0"/>
    <n v="0"/>
    <n v="0"/>
    <n v="0"/>
    <n v="2"/>
    <n v="3"/>
    <n v="8"/>
    <n v="5"/>
  </r>
  <r>
    <s v="08ETV0007G"/>
    <n v="1"/>
    <s v="MATUTINO"/>
    <s v="TELESECUNDARIA 6016"/>
    <n v="8"/>
    <s v="CHIHUAHUA"/>
    <n v="8"/>
    <s v="CHIHUAHUA"/>
    <n v="62"/>
    <s v="SAUCILLO"/>
    <n v="23"/>
    <s v="ORRANTEĂ‘O"/>
    <s v="CALLE EL ORRANTEĂ‘O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33"/>
    <n v="28"/>
    <n v="61"/>
    <n v="23"/>
    <n v="27"/>
    <n v="50"/>
    <n v="8"/>
    <n v="8"/>
    <n v="16"/>
    <n v="11"/>
    <n v="10"/>
    <n v="21"/>
    <n v="11"/>
    <n v="9"/>
    <n v="20"/>
    <n v="12"/>
    <n v="11"/>
    <n v="23"/>
    <n v="0"/>
    <n v="0"/>
    <n v="0"/>
    <n v="0"/>
    <n v="0"/>
    <n v="0"/>
    <n v="0"/>
    <n v="0"/>
    <n v="0"/>
    <n v="34"/>
    <n v="30"/>
    <n v="6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3"/>
    <n v="3"/>
  </r>
  <r>
    <s v="08DJN0178L"/>
    <n v="1"/>
    <s v="MATUTINO"/>
    <s v="BENITO JUAREZ"/>
    <n v="8"/>
    <s v="CHIHUAHUA"/>
    <n v="8"/>
    <s v="CHIHUAHUA"/>
    <n v="21"/>
    <s v="DELICIAS"/>
    <n v="1"/>
    <s v="DELICIAS"/>
    <s v="AVENIDA 2A ORIENTE"/>
    <n v="1003"/>
    <s v="PĂšBLICO"/>
    <x v="3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0"/>
    <n v="0"/>
    <n v="0"/>
    <n v="31"/>
    <n v="26"/>
    <n v="57"/>
    <n v="35"/>
    <n v="28"/>
    <n v="63"/>
    <n v="0"/>
    <n v="0"/>
    <n v="0"/>
    <n v="0"/>
    <n v="0"/>
    <n v="0"/>
    <n v="0"/>
    <n v="0"/>
    <n v="0"/>
    <n v="66"/>
    <n v="54"/>
    <n v="120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2"/>
    <n v="10"/>
    <n v="0"/>
    <n v="5"/>
    <n v="0"/>
    <n v="2"/>
    <n v="2"/>
    <n v="0"/>
    <n v="0"/>
    <n v="0"/>
    <n v="1"/>
    <n v="5"/>
    <n v="6"/>
    <n v="5"/>
  </r>
  <r>
    <s v="08EJN0363G"/>
    <n v="1"/>
    <s v="MATUTINO"/>
    <s v="18 DE MAYO 1344"/>
    <n v="8"/>
    <s v="CHIHUAHUA"/>
    <n v="8"/>
    <s v="CHIHUAHUA"/>
    <n v="19"/>
    <s v="CHIHUAHUA"/>
    <n v="1"/>
    <s v="CHIHUAHUA"/>
    <s v="CALLE CLORITA"/>
    <n v="19325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6"/>
    <n v="9"/>
    <n v="15"/>
    <n v="25"/>
    <n v="25"/>
    <n v="50"/>
    <n v="22"/>
    <n v="31"/>
    <n v="53"/>
    <n v="0"/>
    <n v="0"/>
    <n v="0"/>
    <n v="0"/>
    <n v="0"/>
    <n v="0"/>
    <n v="0"/>
    <n v="0"/>
    <n v="0"/>
    <n v="53"/>
    <n v="65"/>
    <n v="11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7"/>
    <n v="7"/>
  </r>
  <r>
    <s v="08DJN0534K"/>
    <n v="1"/>
    <s v="MATUTINO"/>
    <s v="LUIS URIAS BELDERRAIN"/>
    <n v="8"/>
    <s v="CHIHUAHUA"/>
    <n v="8"/>
    <s v="CHIHUAHUA"/>
    <n v="19"/>
    <s v="CHIHUAHUA"/>
    <n v="1"/>
    <s v="CHIHUAHUA"/>
    <s v="CALLE PELICANO"/>
    <n v="1823"/>
    <s v="PĂšBLICO"/>
    <x v="3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1"/>
    <n v="13"/>
    <n v="24"/>
    <n v="28"/>
    <n v="21"/>
    <n v="49"/>
    <n v="28"/>
    <n v="19"/>
    <n v="47"/>
    <n v="0"/>
    <n v="0"/>
    <n v="0"/>
    <n v="0"/>
    <n v="0"/>
    <n v="0"/>
    <n v="0"/>
    <n v="0"/>
    <n v="0"/>
    <n v="67"/>
    <n v="53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2"/>
    <n v="11"/>
    <n v="0"/>
    <n v="5"/>
    <n v="1"/>
    <n v="2"/>
    <n v="2"/>
    <n v="0"/>
    <n v="0"/>
    <n v="0"/>
    <n v="0"/>
    <n v="5"/>
    <n v="5"/>
    <n v="5"/>
  </r>
  <r>
    <s v="08DJN2010T"/>
    <n v="1"/>
    <s v="MATUTINO"/>
    <s v="IYERUAME"/>
    <n v="8"/>
    <s v="CHIHUAHUA"/>
    <n v="8"/>
    <s v="CHIHUAHUA"/>
    <n v="37"/>
    <s v="JUĂREZ"/>
    <n v="1"/>
    <s v="JUĂREZ"/>
    <s v="CAMINO VIEJO A SAN JOSE"/>
    <n v="8436"/>
    <s v="PĂšBLICO"/>
    <x v="3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11"/>
    <n v="8"/>
    <n v="19"/>
    <n v="21"/>
    <n v="13"/>
    <n v="34"/>
    <n v="36"/>
    <n v="32"/>
    <n v="68"/>
    <n v="0"/>
    <n v="0"/>
    <n v="0"/>
    <n v="0"/>
    <n v="0"/>
    <n v="0"/>
    <n v="0"/>
    <n v="0"/>
    <n v="0"/>
    <n v="68"/>
    <n v="53"/>
    <n v="121"/>
    <n v="1"/>
    <n v="1"/>
    <n v="2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1"/>
    <n v="0"/>
    <n v="9"/>
    <n v="1"/>
    <n v="4"/>
    <n v="1"/>
    <n v="1"/>
    <n v="2"/>
    <n v="0"/>
    <n v="0"/>
    <n v="0"/>
    <n v="1"/>
    <n v="5"/>
    <n v="5"/>
    <n v="5"/>
  </r>
  <r>
    <s v="08DES0041I"/>
    <n v="1"/>
    <s v="MATUTINO"/>
    <s v="FERNANDO CELIS"/>
    <n v="8"/>
    <s v="CHIHUAHUA"/>
    <n v="8"/>
    <s v="CHIHUAHUA"/>
    <n v="40"/>
    <s v="MADERA"/>
    <n v="44"/>
    <s v="LAS VARAS (ESTACIĂ“N BABĂŤCORA)"/>
    <s v="CALLE SOR JUANA INĂ‰S DE LA CRUZ"/>
    <n v="0"/>
    <s v="PĂšBLICO"/>
    <x v="3"/>
    <n v="2"/>
    <s v="BĂSICA"/>
    <n v="3"/>
    <x v="1"/>
    <n v="1"/>
    <x v="1"/>
    <n v="0"/>
    <s v="NO APLICA"/>
    <n v="0"/>
    <s v="NO APLICA"/>
    <s v="08FIS0115D"/>
    <s v="08FJE0005K"/>
    <s v="08ADG0055K"/>
    <n v="0"/>
    <s v="I2019"/>
    <n v="27"/>
    <n v="32"/>
    <n v="59"/>
    <n v="25"/>
    <n v="32"/>
    <n v="57"/>
    <n v="8"/>
    <n v="14"/>
    <n v="22"/>
    <n v="16"/>
    <n v="5"/>
    <n v="21"/>
    <n v="9"/>
    <n v="11"/>
    <n v="20"/>
    <n v="9"/>
    <n v="5"/>
    <n v="14"/>
    <n v="0"/>
    <n v="0"/>
    <n v="0"/>
    <n v="0"/>
    <n v="0"/>
    <n v="0"/>
    <n v="0"/>
    <n v="0"/>
    <n v="0"/>
    <n v="34"/>
    <n v="21"/>
    <n v="55"/>
    <n v="1"/>
    <n v="1"/>
    <n v="1"/>
    <n v="0"/>
    <n v="0"/>
    <n v="0"/>
    <n v="0"/>
    <n v="3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8"/>
    <n v="3"/>
    <n v="2"/>
    <n v="0"/>
    <n v="0"/>
    <n v="0"/>
    <n v="0"/>
    <n v="0"/>
    <n v="0"/>
    <n v="0"/>
    <n v="5"/>
    <n v="5"/>
    <n v="5"/>
  </r>
  <r>
    <s v="08EJN0038K"/>
    <n v="1"/>
    <s v="MATUTINO"/>
    <s v="CARMEN MEZA DE HERNANDEZ 1160"/>
    <n v="8"/>
    <s v="CHIHUAHUA"/>
    <n v="8"/>
    <s v="CHIHUAHUA"/>
    <n v="37"/>
    <s v="JUĂREZ"/>
    <n v="1"/>
    <s v="JUĂREZ"/>
    <s v="CALLE NOGALES"/>
    <n v="1020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7"/>
    <n v="3"/>
    <n v="10"/>
    <n v="13"/>
    <n v="19"/>
    <n v="32"/>
    <n v="37"/>
    <n v="40"/>
    <n v="77"/>
    <n v="0"/>
    <n v="0"/>
    <n v="0"/>
    <n v="0"/>
    <n v="0"/>
    <n v="0"/>
    <n v="0"/>
    <n v="0"/>
    <n v="0"/>
    <n v="57"/>
    <n v="62"/>
    <n v="119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10"/>
    <n v="1"/>
    <n v="5"/>
    <n v="0"/>
    <n v="1"/>
    <n v="4"/>
    <n v="0"/>
    <n v="0"/>
    <n v="0"/>
    <n v="1"/>
    <n v="6"/>
    <n v="6"/>
    <n v="6"/>
  </r>
  <r>
    <s v="08EJN0135M"/>
    <n v="1"/>
    <s v="MATUTINO"/>
    <s v="FRANCISCO I. MADERO 1061"/>
    <n v="8"/>
    <s v="CHIHUAHUA"/>
    <n v="8"/>
    <s v="CHIHUAHUA"/>
    <n v="19"/>
    <s v="CHIHUAHUA"/>
    <n v="1"/>
    <s v="CHIHUAHUA"/>
    <s v="CALLE SANTOS FIERRO"/>
    <n v="5802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3"/>
    <n v="10"/>
    <n v="23"/>
    <n v="27"/>
    <n v="15"/>
    <n v="42"/>
    <n v="19"/>
    <n v="35"/>
    <n v="54"/>
    <n v="0"/>
    <n v="0"/>
    <n v="0"/>
    <n v="0"/>
    <n v="0"/>
    <n v="0"/>
    <n v="0"/>
    <n v="0"/>
    <n v="0"/>
    <n v="59"/>
    <n v="60"/>
    <n v="11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</r>
  <r>
    <s v="08DPB0045K"/>
    <n v="4"/>
    <s v="DISCONTINUO"/>
    <s v="SIMON BOLIVAR"/>
    <n v="8"/>
    <s v="CHIHUAHUA"/>
    <n v="8"/>
    <s v="CHIHUAHUA"/>
    <n v="29"/>
    <s v="GUADALUPE Y CALVO"/>
    <n v="1618"/>
    <s v="LA MATANZA"/>
    <s v="CALLE LA MATANZA"/>
    <n v="0"/>
    <s v="PĂšBLICO"/>
    <x v="3"/>
    <n v="2"/>
    <s v="BĂSICA"/>
    <n v="2"/>
    <x v="2"/>
    <n v="3"/>
    <x v="4"/>
    <n v="0"/>
    <s v="NO APLICA"/>
    <n v="0"/>
    <s v="NO APLICA"/>
    <s v="08FZI0027T"/>
    <s v="08FJI0010S"/>
    <s v="08ADG0007A"/>
    <n v="0"/>
    <s v="I2019"/>
    <n v="33"/>
    <n v="26"/>
    <n v="59"/>
    <n v="33"/>
    <n v="26"/>
    <n v="59"/>
    <n v="7"/>
    <n v="5"/>
    <n v="12"/>
    <n v="8"/>
    <n v="10"/>
    <n v="18"/>
    <n v="5"/>
    <n v="6"/>
    <n v="11"/>
    <n v="9"/>
    <n v="7"/>
    <n v="16"/>
    <n v="5"/>
    <n v="1"/>
    <n v="6"/>
    <n v="0"/>
    <n v="2"/>
    <n v="2"/>
    <n v="5"/>
    <n v="5"/>
    <n v="10"/>
    <n v="32"/>
    <n v="31"/>
    <n v="6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EJN0292C"/>
    <n v="1"/>
    <s v="MATUTINO"/>
    <s v="CLUB DE LEONES 1250"/>
    <n v="8"/>
    <s v="CHIHUAHUA"/>
    <n v="8"/>
    <s v="CHIHUAHUA"/>
    <n v="19"/>
    <s v="CHIHUAHUA"/>
    <n v="1"/>
    <s v="CHIHUAHUA"/>
    <s v="CALLE AVICULTURA"/>
    <n v="12214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4"/>
    <n v="9"/>
    <n v="13"/>
    <n v="19"/>
    <n v="28"/>
    <n v="47"/>
    <n v="28"/>
    <n v="31"/>
    <n v="59"/>
    <n v="0"/>
    <n v="0"/>
    <n v="0"/>
    <n v="0"/>
    <n v="0"/>
    <n v="0"/>
    <n v="0"/>
    <n v="0"/>
    <n v="0"/>
    <n v="51"/>
    <n v="68"/>
    <n v="11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7"/>
    <n v="7"/>
  </r>
  <r>
    <s v="08EJN0367C"/>
    <n v="1"/>
    <s v="MATUTINO"/>
    <s v="JAIME TORRES BODET 1338"/>
    <n v="8"/>
    <s v="CHIHUAHUA"/>
    <n v="8"/>
    <s v="CHIHUAHUA"/>
    <n v="37"/>
    <s v="JUĂREZ"/>
    <n v="1"/>
    <s v="JUĂREZ"/>
    <s v="CALLE FERNANDO PACHECO PARRA"/>
    <n v="9907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1"/>
    <n v="1"/>
    <n v="2"/>
    <n v="13"/>
    <n v="30"/>
    <n v="43"/>
    <n v="39"/>
    <n v="35"/>
    <n v="74"/>
    <n v="0"/>
    <n v="0"/>
    <n v="0"/>
    <n v="0"/>
    <n v="0"/>
    <n v="0"/>
    <n v="0"/>
    <n v="0"/>
    <n v="0"/>
    <n v="53"/>
    <n v="66"/>
    <n v="11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11"/>
    <n v="0"/>
    <n v="6"/>
    <n v="0"/>
    <n v="1"/>
    <n v="4"/>
    <n v="0"/>
    <n v="0"/>
    <n v="0"/>
    <n v="1"/>
    <n v="6"/>
    <n v="6"/>
    <n v="6"/>
  </r>
  <r>
    <s v="08DPR0310T"/>
    <n v="1"/>
    <s v="MATUTINO"/>
    <s v="AQUILES SERDAN"/>
    <n v="8"/>
    <s v="CHIHUAHUA"/>
    <n v="8"/>
    <s v="CHIHUAHUA"/>
    <n v="29"/>
    <s v="GUADALUPE Y CALVO"/>
    <n v="57"/>
    <s v="COLORADAS DE LOS CHĂVEZ"/>
    <s v="CALLE COLORADAS DE LOS CHAVEZ"/>
    <n v="0"/>
    <s v="PĂšBLICO"/>
    <x v="3"/>
    <n v="2"/>
    <s v="BĂSICA"/>
    <n v="2"/>
    <x v="2"/>
    <n v="1"/>
    <x v="1"/>
    <n v="0"/>
    <s v="NO APLICA"/>
    <n v="0"/>
    <s v="NO APLICA"/>
    <s v="08FIZ0260Z"/>
    <s v="08FJS0131K"/>
    <s v="08ADG0007A"/>
    <n v="0"/>
    <s v="I2019"/>
    <n v="28"/>
    <n v="35"/>
    <n v="63"/>
    <n v="28"/>
    <n v="35"/>
    <n v="63"/>
    <n v="2"/>
    <n v="4"/>
    <n v="6"/>
    <n v="4"/>
    <n v="5"/>
    <n v="9"/>
    <n v="5"/>
    <n v="4"/>
    <n v="9"/>
    <n v="9"/>
    <n v="8"/>
    <n v="17"/>
    <n v="4"/>
    <n v="4"/>
    <n v="8"/>
    <n v="4"/>
    <n v="5"/>
    <n v="9"/>
    <n v="4"/>
    <n v="3"/>
    <n v="7"/>
    <n v="30"/>
    <n v="29"/>
    <n v="59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2"/>
    <n v="3"/>
    <n v="0"/>
    <n v="0"/>
    <n v="1"/>
    <n v="1"/>
    <n v="1"/>
    <n v="1"/>
    <n v="1"/>
    <n v="5"/>
    <n v="3"/>
    <n v="3"/>
  </r>
  <r>
    <s v="08DPB0160B"/>
    <n v="4"/>
    <s v="DISCONTINUO"/>
    <s v="BENITO JUAREZ"/>
    <n v="8"/>
    <s v="CHIHUAHUA"/>
    <n v="8"/>
    <s v="CHIHUAHUA"/>
    <n v="9"/>
    <s v="BOCOYNA"/>
    <n v="421"/>
    <s v="HUIYOCHI"/>
    <s v="CALLE HUIYOCHI"/>
    <n v="0"/>
    <s v="PĂšBLICO"/>
    <x v="3"/>
    <n v="2"/>
    <s v="BĂSICA"/>
    <n v="2"/>
    <x v="2"/>
    <n v="3"/>
    <x v="4"/>
    <n v="0"/>
    <s v="NO APLICA"/>
    <n v="0"/>
    <s v="NO APLICA"/>
    <s v="08FZI0003J"/>
    <s v="08FJI0002J"/>
    <s v="08ADG0003E"/>
    <n v="0"/>
    <s v="I2019"/>
    <n v="31"/>
    <n v="30"/>
    <n v="61"/>
    <n v="31"/>
    <n v="30"/>
    <n v="61"/>
    <n v="7"/>
    <n v="2"/>
    <n v="9"/>
    <n v="1"/>
    <n v="3"/>
    <n v="4"/>
    <n v="5"/>
    <n v="10"/>
    <n v="15"/>
    <n v="5"/>
    <n v="3"/>
    <n v="8"/>
    <n v="4"/>
    <n v="4"/>
    <n v="8"/>
    <n v="8"/>
    <n v="5"/>
    <n v="13"/>
    <n v="5"/>
    <n v="10"/>
    <n v="15"/>
    <n v="28"/>
    <n v="35"/>
    <n v="6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612N"/>
    <n v="4"/>
    <s v="DISCONTINUO"/>
    <s v="CINCO DE MAYO"/>
    <n v="8"/>
    <s v="CHIHUAHUA"/>
    <n v="8"/>
    <s v="CHIHUAHUA"/>
    <n v="66"/>
    <s v="URUACHI"/>
    <n v="812"/>
    <s v="GUASAGO"/>
    <s v="CALLE GUASAGO"/>
    <n v="0"/>
    <s v="PĂšBLICO"/>
    <x v="3"/>
    <n v="2"/>
    <s v="BĂSICA"/>
    <n v="2"/>
    <x v="2"/>
    <n v="3"/>
    <x v="4"/>
    <n v="0"/>
    <s v="NO APLICA"/>
    <n v="0"/>
    <s v="NO APLICA"/>
    <s v="08FZI0002K"/>
    <s v="08FJI0001K"/>
    <s v="08ADG0003E"/>
    <n v="0"/>
    <s v="I2019"/>
    <n v="28"/>
    <n v="32"/>
    <n v="60"/>
    <n v="28"/>
    <n v="32"/>
    <n v="60"/>
    <n v="6"/>
    <n v="0"/>
    <n v="6"/>
    <n v="5"/>
    <n v="1"/>
    <n v="6"/>
    <n v="6"/>
    <n v="4"/>
    <n v="10"/>
    <n v="6"/>
    <n v="8"/>
    <n v="14"/>
    <n v="7"/>
    <n v="4"/>
    <n v="11"/>
    <n v="2"/>
    <n v="8"/>
    <n v="10"/>
    <n v="5"/>
    <n v="9"/>
    <n v="14"/>
    <n v="31"/>
    <n v="34"/>
    <n v="6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0"/>
    <n v="3"/>
    <n v="0"/>
    <n v="0"/>
    <n v="0"/>
    <n v="0"/>
    <n v="0"/>
    <n v="0"/>
    <n v="3"/>
    <n v="3"/>
    <n v="3"/>
    <n v="3"/>
  </r>
  <r>
    <s v="08DJN0079L"/>
    <n v="1"/>
    <s v="MATUTINO"/>
    <s v="BENITO JUAREZ"/>
    <n v="8"/>
    <s v="CHIHUAHUA"/>
    <n v="8"/>
    <s v="CHIHUAHUA"/>
    <n v="37"/>
    <s v="JUĂREZ"/>
    <n v="1"/>
    <s v="JUĂREZ"/>
    <s v="CALLE CONSTITUCION NORTE"/>
    <n v="358"/>
    <s v="PĂšBLICO"/>
    <x v="3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2"/>
    <n v="7"/>
    <n v="9"/>
    <n v="17"/>
    <n v="24"/>
    <n v="41"/>
    <n v="43"/>
    <n v="29"/>
    <n v="72"/>
    <n v="0"/>
    <n v="0"/>
    <n v="0"/>
    <n v="0"/>
    <n v="0"/>
    <n v="0"/>
    <n v="0"/>
    <n v="0"/>
    <n v="0"/>
    <n v="62"/>
    <n v="60"/>
    <n v="12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</r>
  <r>
    <s v="08DJN0859Q"/>
    <n v="1"/>
    <s v="MATUTINO"/>
    <s v="GUILLERMO GRIMM"/>
    <n v="8"/>
    <s v="CHIHUAHUA"/>
    <n v="8"/>
    <s v="CHIHUAHUA"/>
    <n v="19"/>
    <s v="CHIHUAHUA"/>
    <n v="1"/>
    <s v="CHIHUAHUA"/>
    <s v="CALLE JESUS ROMERO"/>
    <n v="0"/>
    <s v="PĂšBLICO"/>
    <x v="3"/>
    <n v="2"/>
    <s v="BĂSICA"/>
    <n v="1"/>
    <x v="0"/>
    <n v="1"/>
    <x v="1"/>
    <n v="0"/>
    <s v="NO APLICA"/>
    <n v="0"/>
    <s v="NO APLICA"/>
    <s v="08FZP0101U"/>
    <s v="08FJZ0116B"/>
    <s v="08ADG0046C"/>
    <n v="0"/>
    <s v="I2019"/>
    <n v="0"/>
    <n v="0"/>
    <n v="0"/>
    <n v="0"/>
    <n v="0"/>
    <n v="0"/>
    <n v="0"/>
    <n v="0"/>
    <n v="0"/>
    <n v="10"/>
    <n v="11"/>
    <n v="21"/>
    <n v="30"/>
    <n v="22"/>
    <n v="52"/>
    <n v="19"/>
    <n v="29"/>
    <n v="48"/>
    <n v="0"/>
    <n v="0"/>
    <n v="0"/>
    <n v="0"/>
    <n v="0"/>
    <n v="0"/>
    <n v="0"/>
    <n v="0"/>
    <n v="0"/>
    <n v="59"/>
    <n v="62"/>
    <n v="12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9"/>
    <n v="0"/>
    <n v="5"/>
    <n v="1"/>
    <n v="2"/>
    <n v="2"/>
    <n v="0"/>
    <n v="0"/>
    <n v="0"/>
    <n v="0"/>
    <n v="5"/>
    <n v="9"/>
    <n v="5"/>
  </r>
  <r>
    <s v="08DPR0988A"/>
    <n v="1"/>
    <s v="MATUTINO"/>
    <s v="IGNACIO C ENRIQUEZ"/>
    <n v="8"/>
    <s v="CHIHUAHUA"/>
    <n v="8"/>
    <s v="CHIHUAHUA"/>
    <n v="13"/>
    <s v="CASAS GRANDES"/>
    <n v="311"/>
    <s v="SECCIĂ“N ENRĂŤQUEZ"/>
    <s v="CALLE SECCION ENRIQUEZ"/>
    <n v="0"/>
    <s v="PĂšBLICO"/>
    <x v="3"/>
    <n v="2"/>
    <s v="BĂSICA"/>
    <n v="2"/>
    <x v="2"/>
    <n v="1"/>
    <x v="1"/>
    <n v="0"/>
    <s v="NO APLICA"/>
    <n v="0"/>
    <s v="NO APLICA"/>
    <s v="08FIZ0191T"/>
    <s v="08FJS0119P"/>
    <s v="08ADG0013L"/>
    <n v="0"/>
    <s v="I2019"/>
    <n v="24"/>
    <n v="39"/>
    <n v="63"/>
    <n v="24"/>
    <n v="39"/>
    <n v="63"/>
    <n v="3"/>
    <n v="7"/>
    <n v="10"/>
    <n v="7"/>
    <n v="5"/>
    <n v="12"/>
    <n v="5"/>
    <n v="5"/>
    <n v="10"/>
    <n v="5"/>
    <n v="7"/>
    <n v="12"/>
    <n v="3"/>
    <n v="8"/>
    <n v="11"/>
    <n v="4"/>
    <n v="3"/>
    <n v="7"/>
    <n v="5"/>
    <n v="3"/>
    <n v="8"/>
    <n v="29"/>
    <n v="31"/>
    <n v="6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3"/>
  </r>
  <r>
    <s v="08EPR0637W"/>
    <n v="1"/>
    <s v="MATUTINO"/>
    <s v="FRANCISCO VILLA 2207"/>
    <n v="8"/>
    <s v="CHIHUAHUA"/>
    <n v="8"/>
    <s v="CHIHUAHUA"/>
    <n v="52"/>
    <s v="OJINAGA"/>
    <n v="1"/>
    <s v="MANUEL OJINAGA"/>
    <s v="AVENIDA INDEPENDENCIA"/>
    <n v="500"/>
    <s v="PĂšBLICO"/>
    <x v="2"/>
    <n v="2"/>
    <s v="BĂSICA"/>
    <n v="2"/>
    <x v="2"/>
    <n v="1"/>
    <x v="1"/>
    <n v="0"/>
    <s v="NO APLICA"/>
    <n v="0"/>
    <s v="NO APLICA"/>
    <s v="08FIZ0014P"/>
    <s v="08FJS0001R"/>
    <s v="08ACE0001J"/>
    <n v="0"/>
    <s v="I2019"/>
    <n v="29"/>
    <n v="41"/>
    <n v="70"/>
    <n v="29"/>
    <n v="41"/>
    <n v="70"/>
    <n v="5"/>
    <n v="3"/>
    <n v="8"/>
    <n v="1"/>
    <n v="0"/>
    <n v="1"/>
    <n v="2"/>
    <n v="5"/>
    <n v="7"/>
    <n v="4"/>
    <n v="5"/>
    <n v="9"/>
    <n v="2"/>
    <n v="3"/>
    <n v="5"/>
    <n v="3"/>
    <n v="7"/>
    <n v="10"/>
    <n v="10"/>
    <n v="8"/>
    <n v="18"/>
    <n v="22"/>
    <n v="28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2"/>
    <n v="0"/>
    <n v="0"/>
    <n v="0"/>
    <n v="0"/>
    <n v="0"/>
    <n v="0"/>
    <n v="0"/>
    <n v="6"/>
    <n v="1"/>
    <n v="2"/>
    <n v="0"/>
    <n v="0"/>
    <n v="0"/>
    <n v="0"/>
    <n v="0"/>
    <n v="0"/>
    <n v="3"/>
    <n v="3"/>
    <n v="13"/>
    <n v="6"/>
  </r>
  <r>
    <s v="08DPB0507C"/>
    <n v="4"/>
    <s v="DISCONTINUO"/>
    <s v="BENITO JUAREZ"/>
    <n v="8"/>
    <s v="CHIHUAHUA"/>
    <n v="8"/>
    <s v="CHIHUAHUA"/>
    <n v="8"/>
    <s v="BATOPILAS DE MANUEL GĂ“MEZ MORĂŤN"/>
    <n v="219"/>
    <s v="MESA DE LA YERBABUENA"/>
    <s v="CALLE MESA YERBABUENA (LA YERBABUENA)"/>
    <n v="0"/>
    <s v="PĂšBLICO"/>
    <x v="3"/>
    <n v="2"/>
    <s v="BĂSICA"/>
    <n v="2"/>
    <x v="2"/>
    <n v="3"/>
    <x v="4"/>
    <n v="0"/>
    <s v="NO APLICA"/>
    <n v="0"/>
    <s v="NO APLICA"/>
    <s v="08FZI0019K"/>
    <s v="08FJI0007E"/>
    <s v="08ADG0006B"/>
    <n v="0"/>
    <s v="I2019"/>
    <n v="35"/>
    <n v="25"/>
    <n v="60"/>
    <n v="35"/>
    <n v="25"/>
    <n v="60"/>
    <n v="7"/>
    <n v="4"/>
    <n v="11"/>
    <n v="3"/>
    <n v="5"/>
    <n v="8"/>
    <n v="5"/>
    <n v="4"/>
    <n v="9"/>
    <n v="7"/>
    <n v="7"/>
    <n v="14"/>
    <n v="5"/>
    <n v="6"/>
    <n v="11"/>
    <n v="7"/>
    <n v="6"/>
    <n v="13"/>
    <n v="5"/>
    <n v="3"/>
    <n v="8"/>
    <n v="32"/>
    <n v="31"/>
    <n v="6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</r>
  <r>
    <s v="08DES0104D"/>
    <n v="1"/>
    <s v="MATUTINO"/>
    <s v="SECUNDARIA GENERAL ES-57"/>
    <n v="8"/>
    <s v="CHIHUAHUA"/>
    <n v="8"/>
    <s v="CHIHUAHUA"/>
    <n v="5"/>
    <s v="ASCENSIĂ“N"/>
    <n v="479"/>
    <s v="EL BISMARCK"/>
    <s v="CALLE COLONIA BISMARK"/>
    <n v="0"/>
    <s v="PĂšBLICO"/>
    <x v="3"/>
    <n v="2"/>
    <s v="BĂSICA"/>
    <n v="3"/>
    <x v="1"/>
    <n v="1"/>
    <x v="1"/>
    <n v="0"/>
    <s v="NO APLICA"/>
    <n v="0"/>
    <s v="NO APLICA"/>
    <s v="08FIS0117B"/>
    <s v="08FJE0008H"/>
    <s v="08ADG0013L"/>
    <n v="0"/>
    <s v="I2019"/>
    <n v="33"/>
    <n v="28"/>
    <n v="61"/>
    <n v="30"/>
    <n v="24"/>
    <n v="54"/>
    <n v="11"/>
    <n v="7"/>
    <n v="18"/>
    <n v="9"/>
    <n v="9"/>
    <n v="18"/>
    <n v="12"/>
    <n v="11"/>
    <n v="23"/>
    <n v="9"/>
    <n v="10"/>
    <n v="19"/>
    <n v="0"/>
    <n v="0"/>
    <n v="0"/>
    <n v="0"/>
    <n v="0"/>
    <n v="0"/>
    <n v="0"/>
    <n v="0"/>
    <n v="0"/>
    <n v="30"/>
    <n v="30"/>
    <n v="60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1"/>
    <n v="4"/>
    <n v="0"/>
    <n v="0"/>
    <n v="0"/>
    <n v="0"/>
    <n v="0"/>
    <n v="0"/>
    <n v="0"/>
    <n v="5"/>
    <n v="3"/>
    <n v="3"/>
  </r>
  <r>
    <s v="08DJN0324F"/>
    <n v="1"/>
    <s v="MATUTINO"/>
    <s v="CUAUHTEMOC"/>
    <n v="8"/>
    <s v="CHIHUAHUA"/>
    <n v="8"/>
    <s v="CHIHUAHUA"/>
    <n v="37"/>
    <s v="JUĂREZ"/>
    <n v="1"/>
    <s v="JUĂREZ"/>
    <s v="CALLE VILLA FELIZ"/>
    <n v="8500"/>
    <s v="PĂšBLICO"/>
    <x v="3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8"/>
    <n v="7"/>
    <n v="15"/>
    <n v="24"/>
    <n v="23"/>
    <n v="47"/>
    <n v="29"/>
    <n v="31"/>
    <n v="60"/>
    <n v="0"/>
    <n v="0"/>
    <n v="0"/>
    <n v="0"/>
    <n v="0"/>
    <n v="0"/>
    <n v="0"/>
    <n v="0"/>
    <n v="0"/>
    <n v="61"/>
    <n v="61"/>
    <n v="12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</r>
  <r>
    <s v="08DJN0185V"/>
    <n v="1"/>
    <s v="MATUTINO"/>
    <s v="GABRIELA MISTRAL"/>
    <n v="8"/>
    <s v="CHIHUAHUA"/>
    <n v="8"/>
    <s v="CHIHUAHUA"/>
    <n v="2"/>
    <s v="ALDAMA"/>
    <n v="1"/>
    <s v="JUAN ALDAMA"/>
    <s v="CALLE 28 "/>
    <n v="0"/>
    <s v="PĂšBLICO"/>
    <x v="3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17"/>
    <n v="8"/>
    <n v="25"/>
    <n v="28"/>
    <n v="20"/>
    <n v="48"/>
    <n v="31"/>
    <n v="18"/>
    <n v="49"/>
    <n v="0"/>
    <n v="0"/>
    <n v="0"/>
    <n v="0"/>
    <n v="0"/>
    <n v="0"/>
    <n v="0"/>
    <n v="0"/>
    <n v="0"/>
    <n v="76"/>
    <n v="46"/>
    <n v="12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0"/>
    <n v="1"/>
    <n v="0"/>
    <n v="0"/>
    <n v="0"/>
    <n v="0"/>
    <n v="1"/>
    <n v="0"/>
    <n v="10"/>
    <n v="0"/>
    <n v="5"/>
    <n v="1"/>
    <n v="2"/>
    <n v="2"/>
    <n v="0"/>
    <n v="0"/>
    <n v="0"/>
    <n v="0"/>
    <n v="5"/>
    <n v="5"/>
    <n v="5"/>
  </r>
  <r>
    <s v="08DJN2094R"/>
    <n v="1"/>
    <s v="MATUTINO"/>
    <s v="CENTRO DE DESARROLLO INTEGRAL INFANTIL DE CHIHUAHUA S.C. ZONA SUR"/>
    <n v="8"/>
    <s v="CHIHUAHUA"/>
    <n v="8"/>
    <s v="CHIHUAHUA"/>
    <n v="19"/>
    <s v="CHIHUAHUA"/>
    <n v="1"/>
    <s v="CHIHUAHUA"/>
    <s v="AVENIDA CARLOS PACHECO"/>
    <n v="6000"/>
    <s v="PĂšBLICO"/>
    <x v="3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9"/>
    <n v="16"/>
    <n v="25"/>
    <n v="21"/>
    <n v="29"/>
    <n v="50"/>
    <n v="27"/>
    <n v="22"/>
    <n v="49"/>
    <n v="0"/>
    <n v="0"/>
    <n v="0"/>
    <n v="0"/>
    <n v="0"/>
    <n v="0"/>
    <n v="0"/>
    <n v="0"/>
    <n v="0"/>
    <n v="57"/>
    <n v="67"/>
    <n v="124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6"/>
    <n v="0"/>
    <n v="5"/>
    <n v="1"/>
    <n v="2"/>
    <n v="2"/>
    <n v="0"/>
    <n v="0"/>
    <n v="0"/>
    <n v="0"/>
    <n v="5"/>
    <n v="5"/>
    <n v="5"/>
  </r>
  <r>
    <s v="08DJN2065W"/>
    <n v="1"/>
    <s v="MATUTINO"/>
    <s v="MARIA SOLEDAD MOTA VAZQUEZ"/>
    <n v="8"/>
    <s v="CHIHUAHUA"/>
    <n v="8"/>
    <s v="CHIHUAHUA"/>
    <n v="37"/>
    <s v="JUĂREZ"/>
    <n v="1"/>
    <s v="JUĂREZ"/>
    <s v="CALLE RIVERA LERMA "/>
    <n v="0"/>
    <s v="PĂšBLICO"/>
    <x v="3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0"/>
    <n v="0"/>
    <n v="0"/>
    <n v="14"/>
    <n v="19"/>
    <n v="33"/>
    <n v="47"/>
    <n v="43"/>
    <n v="90"/>
    <n v="0"/>
    <n v="0"/>
    <n v="0"/>
    <n v="0"/>
    <n v="0"/>
    <n v="0"/>
    <n v="0"/>
    <n v="0"/>
    <n v="0"/>
    <n v="61"/>
    <n v="62"/>
    <n v="123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6"/>
    <n v="5"/>
  </r>
  <r>
    <s v="08DJN0541U"/>
    <n v="1"/>
    <s v="MATUTINO"/>
    <s v="HERMANAS AGAZZI"/>
    <n v="8"/>
    <s v="CHIHUAHUA"/>
    <n v="8"/>
    <s v="CHIHUAHUA"/>
    <n v="52"/>
    <s v="OJINAGA"/>
    <n v="1"/>
    <s v="MANUEL OJINAGA"/>
    <s v="CALLE LIBERTAD"/>
    <n v="2604"/>
    <s v="PĂšBLICO"/>
    <x v="3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0"/>
    <n v="0"/>
    <n v="0"/>
    <n v="26"/>
    <n v="21"/>
    <n v="47"/>
    <n v="40"/>
    <n v="36"/>
    <n v="76"/>
    <n v="0"/>
    <n v="0"/>
    <n v="0"/>
    <n v="0"/>
    <n v="0"/>
    <n v="0"/>
    <n v="0"/>
    <n v="0"/>
    <n v="0"/>
    <n v="66"/>
    <n v="57"/>
    <n v="123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5"/>
    <n v="5"/>
  </r>
  <r>
    <s v="08EJN0358V"/>
    <n v="1"/>
    <s v="MATUTINO"/>
    <s v="LEONA VICARIO 1327"/>
    <n v="8"/>
    <s v="CHIHUAHUA"/>
    <n v="8"/>
    <s v="CHIHUAHUA"/>
    <n v="21"/>
    <s v="DELICIAS"/>
    <n v="1"/>
    <s v="DELICIAS"/>
    <s v="PRIVADA AVENIDA JUANA DE ARCO"/>
    <n v="700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7"/>
    <n v="6"/>
    <n v="13"/>
    <n v="30"/>
    <n v="28"/>
    <n v="58"/>
    <n v="28"/>
    <n v="24"/>
    <n v="52"/>
    <n v="0"/>
    <n v="0"/>
    <n v="0"/>
    <n v="0"/>
    <n v="0"/>
    <n v="0"/>
    <n v="0"/>
    <n v="0"/>
    <n v="0"/>
    <n v="65"/>
    <n v="58"/>
    <n v="123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2"/>
    <n v="2"/>
    <n v="0"/>
    <n v="0"/>
    <n v="0"/>
    <n v="1"/>
    <n v="5"/>
    <n v="5"/>
    <n v="5"/>
  </r>
  <r>
    <s v="08PJN0467H"/>
    <n v="1"/>
    <s v="MATUTINO"/>
    <s v="COLEGIO BILINGUE ANNA FREUD"/>
    <n v="8"/>
    <s v="CHIHUAHUA"/>
    <n v="8"/>
    <s v="CHIHUAHUA"/>
    <n v="37"/>
    <s v="JUĂREZ"/>
    <n v="1"/>
    <s v="JUĂREZ"/>
    <s v="CAMINO VIEJO A ESCUDERO"/>
    <n v="3281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0"/>
    <n v="14"/>
    <n v="24"/>
    <n v="24"/>
    <n v="21"/>
    <n v="45"/>
    <n v="23"/>
    <n v="32"/>
    <n v="55"/>
    <n v="0"/>
    <n v="0"/>
    <n v="0"/>
    <n v="0"/>
    <n v="0"/>
    <n v="0"/>
    <n v="0"/>
    <n v="0"/>
    <n v="0"/>
    <n v="57"/>
    <n v="67"/>
    <n v="12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4"/>
    <n v="0"/>
    <n v="3"/>
    <n v="11"/>
    <n v="0"/>
    <n v="3"/>
    <n v="0"/>
    <n v="0"/>
    <n v="0"/>
    <n v="0"/>
    <n v="0"/>
    <n v="0"/>
    <n v="3"/>
    <n v="3"/>
    <n v="6"/>
    <n v="6"/>
  </r>
  <r>
    <s v="08DPR0120B"/>
    <n v="1"/>
    <s v="MATUTINO"/>
    <s v="FRANCISCO I. MADERO"/>
    <n v="8"/>
    <s v="CHIHUAHUA"/>
    <n v="8"/>
    <s v="CHIHUAHUA"/>
    <n v="29"/>
    <s v="GUADALUPE Y CALVO"/>
    <n v="1333"/>
    <s v="MESA DEL DURAZNO"/>
    <s v="CALLE MEZA DEL DURAZNO"/>
    <n v="0"/>
    <s v="PĂšBLICO"/>
    <x v="3"/>
    <n v="2"/>
    <s v="BĂSICA"/>
    <n v="2"/>
    <x v="2"/>
    <n v="1"/>
    <x v="1"/>
    <n v="0"/>
    <s v="NO APLICA"/>
    <n v="0"/>
    <s v="NO APLICA"/>
    <s v="08FIZ0261Y"/>
    <s v="08FJS0131K"/>
    <s v="08ADG0007A"/>
    <n v="0"/>
    <s v="I2019"/>
    <n v="29"/>
    <n v="33"/>
    <n v="62"/>
    <n v="29"/>
    <n v="33"/>
    <n v="62"/>
    <n v="2"/>
    <n v="1"/>
    <n v="3"/>
    <n v="5"/>
    <n v="2"/>
    <n v="7"/>
    <n v="4"/>
    <n v="6"/>
    <n v="10"/>
    <n v="9"/>
    <n v="6"/>
    <n v="15"/>
    <n v="6"/>
    <n v="6"/>
    <n v="12"/>
    <n v="5"/>
    <n v="6"/>
    <n v="11"/>
    <n v="3"/>
    <n v="6"/>
    <n v="9"/>
    <n v="32"/>
    <n v="32"/>
    <n v="64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1"/>
    <n v="0"/>
    <n v="0"/>
    <n v="2"/>
    <n v="4"/>
    <n v="4"/>
    <n v="4"/>
  </r>
  <r>
    <s v="08DTV0059N"/>
    <n v="1"/>
    <s v="MATUTINO"/>
    <s v="IGNACIO VALENZUELA"/>
    <n v="8"/>
    <s v="CHIHUAHUA"/>
    <n v="8"/>
    <s v="CHIHUAHUA"/>
    <n v="20"/>
    <s v="CHĂŤNIPAS"/>
    <n v="66"/>
    <s v="IGNACIO VALENZUELA LAGARDA (LORETO)"/>
    <s v="CALLE IGNACIO VALENZUELA (LORETO)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29"/>
    <n v="33"/>
    <n v="62"/>
    <n v="29"/>
    <n v="33"/>
    <n v="62"/>
    <n v="6"/>
    <n v="6"/>
    <n v="12"/>
    <n v="14"/>
    <n v="8"/>
    <n v="22"/>
    <n v="8"/>
    <n v="14"/>
    <n v="22"/>
    <n v="9"/>
    <n v="9"/>
    <n v="18"/>
    <n v="0"/>
    <n v="0"/>
    <n v="0"/>
    <n v="0"/>
    <n v="0"/>
    <n v="0"/>
    <n v="0"/>
    <n v="0"/>
    <n v="0"/>
    <n v="31"/>
    <n v="31"/>
    <n v="62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3"/>
    <n v="3"/>
  </r>
  <r>
    <s v="08DPB0533A"/>
    <n v="4"/>
    <s v="DISCONTINUO"/>
    <s v="CUAUHTEMOC"/>
    <n v="8"/>
    <s v="CHIHUAHUA"/>
    <n v="8"/>
    <s v="CHIHUAHUA"/>
    <n v="66"/>
    <s v="URUACHI"/>
    <n v="105"/>
    <s v="JICAMORACHI"/>
    <s v="CALLE JICOMORACHI"/>
    <n v="0"/>
    <s v="PĂšBLICO"/>
    <x v="3"/>
    <n v="2"/>
    <s v="BĂSICA"/>
    <n v="2"/>
    <x v="2"/>
    <n v="3"/>
    <x v="4"/>
    <n v="0"/>
    <s v="NO APLICA"/>
    <n v="0"/>
    <s v="NO APLICA"/>
    <s v="08FZI0002K"/>
    <s v="08FJI0001K"/>
    <s v="08ADG0003E"/>
    <n v="0"/>
    <s v="I2019"/>
    <n v="29"/>
    <n v="35"/>
    <n v="64"/>
    <n v="29"/>
    <n v="35"/>
    <n v="64"/>
    <n v="1"/>
    <n v="7"/>
    <n v="8"/>
    <n v="7"/>
    <n v="3"/>
    <n v="10"/>
    <n v="4"/>
    <n v="8"/>
    <n v="12"/>
    <n v="6"/>
    <n v="3"/>
    <n v="9"/>
    <n v="6"/>
    <n v="5"/>
    <n v="11"/>
    <n v="6"/>
    <n v="3"/>
    <n v="9"/>
    <n v="4"/>
    <n v="7"/>
    <n v="11"/>
    <n v="33"/>
    <n v="29"/>
    <n v="6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695M"/>
    <n v="1"/>
    <s v="MATUTINO"/>
    <s v="PONCIANO SOTO RIVAS"/>
    <n v="8"/>
    <s v="CHIHUAHUA"/>
    <n v="8"/>
    <s v="CHIHUAHUA"/>
    <n v="29"/>
    <s v="GUADALUPE Y CALVO"/>
    <n v="2167"/>
    <s v="CORDĂ“N DE LOS SOTO"/>
    <s v="CALLE EL CORDON DE LOS SOTO"/>
    <n v="0"/>
    <s v="PĂšBLICO"/>
    <x v="3"/>
    <n v="2"/>
    <s v="BĂSICA"/>
    <n v="2"/>
    <x v="2"/>
    <n v="3"/>
    <x v="4"/>
    <n v="0"/>
    <s v="NO APLICA"/>
    <n v="0"/>
    <s v="NO APLICA"/>
    <s v="08FZI0028S"/>
    <s v="08FJI0010S"/>
    <s v="08ADG0007A"/>
    <n v="0"/>
    <s v="I2019"/>
    <n v="27"/>
    <n v="36"/>
    <n v="63"/>
    <n v="27"/>
    <n v="36"/>
    <n v="63"/>
    <n v="0"/>
    <n v="6"/>
    <n v="6"/>
    <n v="6"/>
    <n v="5"/>
    <n v="11"/>
    <n v="7"/>
    <n v="7"/>
    <n v="14"/>
    <n v="4"/>
    <n v="6"/>
    <n v="10"/>
    <n v="1"/>
    <n v="6"/>
    <n v="7"/>
    <n v="5"/>
    <n v="5"/>
    <n v="10"/>
    <n v="6"/>
    <n v="6"/>
    <n v="12"/>
    <n v="29"/>
    <n v="35"/>
    <n v="6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ES0103E"/>
    <n v="1"/>
    <s v="MATUTINO"/>
    <s v="NETZAHUALCOYOTL"/>
    <n v="8"/>
    <s v="CHIHUAHUA"/>
    <n v="8"/>
    <s v="CHIHUAHUA"/>
    <n v="29"/>
    <s v="GUADALUPE Y CALVO"/>
    <n v="258"/>
    <s v="LAS YERBITAS [ASERRADERO]"/>
    <s v="CALLE YERBITAS"/>
    <n v="0"/>
    <s v="PĂšBLICO"/>
    <x v="3"/>
    <n v="2"/>
    <s v="BĂSICA"/>
    <n v="3"/>
    <x v="1"/>
    <n v="1"/>
    <x v="1"/>
    <n v="0"/>
    <s v="NO APLICA"/>
    <n v="0"/>
    <s v="NO APLICA"/>
    <s v="08FIS0124L"/>
    <s v="08FJE0006J"/>
    <s v="08ADG0007A"/>
    <n v="0"/>
    <s v="I2019"/>
    <n v="26"/>
    <n v="30"/>
    <n v="56"/>
    <n v="25"/>
    <n v="30"/>
    <n v="55"/>
    <n v="14"/>
    <n v="9"/>
    <n v="23"/>
    <n v="14"/>
    <n v="16"/>
    <n v="30"/>
    <n v="4"/>
    <n v="9"/>
    <n v="13"/>
    <n v="9"/>
    <n v="9"/>
    <n v="18"/>
    <n v="0"/>
    <n v="0"/>
    <n v="0"/>
    <n v="0"/>
    <n v="0"/>
    <n v="0"/>
    <n v="0"/>
    <n v="0"/>
    <n v="0"/>
    <n v="27"/>
    <n v="34"/>
    <n v="61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7"/>
    <n v="2"/>
    <n v="2"/>
    <n v="0"/>
    <n v="0"/>
    <n v="0"/>
    <n v="0"/>
    <n v="0"/>
    <n v="0"/>
    <n v="0"/>
    <n v="4"/>
    <n v="4"/>
    <n v="3"/>
  </r>
  <r>
    <s v="08DJN0627Z"/>
    <n v="1"/>
    <s v="MATUTINO"/>
    <s v="HENRI WALLON"/>
    <n v="8"/>
    <s v="CHIHUAHUA"/>
    <n v="8"/>
    <s v="CHIHUAHUA"/>
    <n v="37"/>
    <s v="JUĂREZ"/>
    <n v="1"/>
    <s v="JUĂREZ"/>
    <s v="CALLE TACAMBARO"/>
    <n v="0"/>
    <s v="PĂšBLICO"/>
    <x v="3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3"/>
    <n v="3"/>
    <n v="6"/>
    <n v="31"/>
    <n v="21"/>
    <n v="52"/>
    <n v="34"/>
    <n v="33"/>
    <n v="67"/>
    <n v="0"/>
    <n v="0"/>
    <n v="0"/>
    <n v="0"/>
    <n v="0"/>
    <n v="0"/>
    <n v="0"/>
    <n v="0"/>
    <n v="0"/>
    <n v="68"/>
    <n v="57"/>
    <n v="12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7"/>
    <n v="4"/>
  </r>
  <r>
    <s v="08DJN2114O"/>
    <n v="2"/>
    <s v="VESPERTINO"/>
    <s v="LEV SEMENOVICH VIGOTSKY"/>
    <n v="8"/>
    <s v="CHIHUAHUA"/>
    <n v="8"/>
    <s v="CHIHUAHUA"/>
    <n v="19"/>
    <s v="CHIHUAHUA"/>
    <n v="1"/>
    <s v="CHIHUAHUA"/>
    <s v="CALLE MINERAL PINOS ALTOS"/>
    <n v="1706"/>
    <s v="PĂšBLICO"/>
    <x v="3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3"/>
    <n v="4"/>
    <n v="7"/>
    <n v="22"/>
    <n v="19"/>
    <n v="41"/>
    <n v="37"/>
    <n v="37"/>
    <n v="74"/>
    <n v="0"/>
    <n v="0"/>
    <n v="0"/>
    <n v="0"/>
    <n v="0"/>
    <n v="0"/>
    <n v="0"/>
    <n v="0"/>
    <n v="0"/>
    <n v="62"/>
    <n v="60"/>
    <n v="122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2"/>
    <n v="1"/>
    <n v="0"/>
    <n v="0"/>
    <n v="0"/>
    <n v="0"/>
    <n v="0"/>
    <n v="0"/>
    <n v="2"/>
    <n v="12"/>
    <n v="1"/>
    <n v="4"/>
    <n v="0"/>
    <n v="1"/>
    <n v="3"/>
    <n v="0"/>
    <n v="0"/>
    <n v="0"/>
    <n v="1"/>
    <n v="5"/>
    <n v="5"/>
    <n v="5"/>
  </r>
  <r>
    <s v="08DPR0056R"/>
    <n v="1"/>
    <s v="MATUTINO"/>
    <s v="JOSE CLEMENTE OROZCO"/>
    <n v="8"/>
    <s v="CHIHUAHUA"/>
    <n v="8"/>
    <s v="CHIHUAHUA"/>
    <n v="51"/>
    <s v="OCAMPO"/>
    <n v="238"/>
    <s v="LAS ESTRELLAS"/>
    <s v="CALLE LAS ESTRELLAS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35"/>
    <n v="26"/>
    <n v="61"/>
    <n v="35"/>
    <n v="26"/>
    <n v="61"/>
    <n v="5"/>
    <n v="3"/>
    <n v="8"/>
    <n v="4"/>
    <n v="7"/>
    <n v="11"/>
    <n v="3"/>
    <n v="5"/>
    <n v="8"/>
    <n v="7"/>
    <n v="6"/>
    <n v="13"/>
    <n v="9"/>
    <n v="6"/>
    <n v="15"/>
    <n v="7"/>
    <n v="4"/>
    <n v="11"/>
    <n v="3"/>
    <n v="2"/>
    <n v="5"/>
    <n v="33"/>
    <n v="30"/>
    <n v="63"/>
    <n v="0"/>
    <n v="0"/>
    <n v="1"/>
    <n v="1"/>
    <n v="0"/>
    <n v="0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1"/>
    <n v="0"/>
    <n v="0"/>
    <n v="2"/>
    <n v="4"/>
    <n v="4"/>
    <n v="4"/>
  </r>
  <r>
    <s v="08PES0317K"/>
    <n v="1"/>
    <s v="MATUTINO"/>
    <s v="INSTITUTO HAMILTON"/>
    <n v="8"/>
    <s v="CHIHUAHUA"/>
    <n v="8"/>
    <s v="CHIHUAHUA"/>
    <n v="19"/>
    <s v="CHIHUAHUA"/>
    <n v="1"/>
    <s v="CHIHUAHUA"/>
    <s v="CALLE ZEUS"/>
    <n v="2901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19"/>
    <n v="24"/>
    <n v="32"/>
    <n v="56"/>
    <n v="22"/>
    <n v="29"/>
    <n v="51"/>
    <n v="5"/>
    <n v="8"/>
    <n v="13"/>
    <n v="14"/>
    <n v="8"/>
    <n v="22"/>
    <n v="9"/>
    <n v="7"/>
    <n v="16"/>
    <n v="10"/>
    <n v="14"/>
    <n v="24"/>
    <n v="0"/>
    <n v="0"/>
    <n v="0"/>
    <n v="0"/>
    <n v="0"/>
    <n v="0"/>
    <n v="0"/>
    <n v="0"/>
    <n v="0"/>
    <n v="33"/>
    <n v="29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4"/>
    <n v="0"/>
    <n v="0"/>
    <n v="1"/>
    <n v="0"/>
    <n v="2"/>
    <n v="1"/>
    <n v="2"/>
    <n v="0"/>
    <n v="0"/>
    <n v="0"/>
    <n v="0"/>
    <n v="3"/>
    <n v="14"/>
    <n v="5"/>
    <n v="5"/>
    <n v="0"/>
    <n v="0"/>
    <n v="0"/>
    <n v="0"/>
    <n v="0"/>
    <n v="0"/>
    <n v="0"/>
    <n v="10"/>
    <n v="3"/>
    <n v="3"/>
  </r>
  <r>
    <s v="08DPB0287H"/>
    <n v="1"/>
    <s v="MATUTINO"/>
    <s v="NIĂ‘OS HEROES"/>
    <n v="8"/>
    <s v="CHIHUAHUA"/>
    <n v="8"/>
    <s v="CHIHUAHUA"/>
    <n v="7"/>
    <s v="BALLEZA"/>
    <n v="55"/>
    <s v="RANCHERĂŤA GUACHAMOACHI"/>
    <s v="NINGUNO NINGUNO"/>
    <n v="0"/>
    <s v="PĂšBLICO"/>
    <x v="3"/>
    <n v="2"/>
    <s v="BĂSICA"/>
    <n v="2"/>
    <x v="2"/>
    <n v="3"/>
    <x v="4"/>
    <n v="0"/>
    <s v="NO APLICA"/>
    <n v="0"/>
    <s v="NO APLICA"/>
    <s v="08FZI0007F"/>
    <s v="08FJI0003I"/>
    <s v="08ADG0006B"/>
    <n v="0"/>
    <s v="I2019"/>
    <n v="27"/>
    <n v="32"/>
    <n v="59"/>
    <n v="27"/>
    <n v="32"/>
    <n v="59"/>
    <n v="4"/>
    <n v="1"/>
    <n v="5"/>
    <n v="9"/>
    <n v="11"/>
    <n v="20"/>
    <n v="4"/>
    <n v="3"/>
    <n v="7"/>
    <n v="2"/>
    <n v="7"/>
    <n v="9"/>
    <n v="5"/>
    <n v="5"/>
    <n v="10"/>
    <n v="3"/>
    <n v="5"/>
    <n v="8"/>
    <n v="6"/>
    <n v="8"/>
    <n v="14"/>
    <n v="29"/>
    <n v="39"/>
    <n v="6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5"/>
    <n v="5"/>
  </r>
  <r>
    <s v="08DJN0077N"/>
    <n v="1"/>
    <s v="MATUTINO"/>
    <s v="ROSAURA ZAPATA"/>
    <n v="8"/>
    <s v="CHIHUAHUA"/>
    <n v="8"/>
    <s v="CHIHUAHUA"/>
    <n v="52"/>
    <s v="OJINAGA"/>
    <n v="1"/>
    <s v="MANUEL OJINAGA"/>
    <s v="CALLE BOLIVAR"/>
    <n v="0"/>
    <s v="PĂšBLICO"/>
    <x v="3"/>
    <n v="2"/>
    <s v="BĂSICA"/>
    <n v="1"/>
    <x v="0"/>
    <n v="1"/>
    <x v="1"/>
    <n v="0"/>
    <s v="NO APLICA"/>
    <n v="0"/>
    <s v="NO APLICA"/>
    <s v="08FZP0108N"/>
    <s v="08FJZ0117A"/>
    <s v="08ADG0056J"/>
    <n v="0"/>
    <s v="I2019"/>
    <n v="0"/>
    <n v="0"/>
    <n v="0"/>
    <n v="0"/>
    <n v="0"/>
    <n v="0"/>
    <n v="0"/>
    <n v="0"/>
    <n v="0"/>
    <n v="15"/>
    <n v="9"/>
    <n v="24"/>
    <n v="25"/>
    <n v="21"/>
    <n v="46"/>
    <n v="24"/>
    <n v="30"/>
    <n v="54"/>
    <n v="0"/>
    <n v="0"/>
    <n v="0"/>
    <n v="0"/>
    <n v="0"/>
    <n v="0"/>
    <n v="0"/>
    <n v="0"/>
    <n v="0"/>
    <n v="64"/>
    <n v="60"/>
    <n v="12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2032E"/>
    <n v="1"/>
    <s v="MATUTINO"/>
    <s v="EL PRINCIPITO"/>
    <n v="8"/>
    <s v="CHIHUAHUA"/>
    <n v="8"/>
    <s v="CHIHUAHUA"/>
    <n v="19"/>
    <s v="CHIHUAHUA"/>
    <n v="1"/>
    <s v="CHIHUAHUA"/>
    <s v="CALLE MINERAL PINOS ALTOS"/>
    <n v="1706"/>
    <s v="PĂšBLICO"/>
    <x v="3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9"/>
    <n v="11"/>
    <n v="20"/>
    <n v="24"/>
    <n v="26"/>
    <n v="50"/>
    <n v="27"/>
    <n v="27"/>
    <n v="54"/>
    <n v="0"/>
    <n v="0"/>
    <n v="0"/>
    <n v="0"/>
    <n v="0"/>
    <n v="0"/>
    <n v="0"/>
    <n v="0"/>
    <n v="0"/>
    <n v="60"/>
    <n v="64"/>
    <n v="12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9"/>
    <n v="0"/>
    <n v="5"/>
    <n v="1"/>
    <n v="2"/>
    <n v="2"/>
    <n v="0"/>
    <n v="0"/>
    <n v="0"/>
    <n v="0"/>
    <n v="5"/>
    <n v="5"/>
    <n v="5"/>
  </r>
  <r>
    <s v="08PPR0070P"/>
    <n v="1"/>
    <s v="MATUTINO"/>
    <s v="COLEGIO SATHYA SAI DE CHIHUAHUA"/>
    <n v="8"/>
    <s v="CHIHUAHUA"/>
    <n v="8"/>
    <s v="CHIHUAHUA"/>
    <n v="19"/>
    <s v="CHIHUAHUA"/>
    <n v="1"/>
    <s v="CHIHUAHUA"/>
    <s v="AVENIDA POLITECNICO NACIONAL"/>
    <n v="900"/>
    <s v="PRIVADO"/>
    <x v="1"/>
    <n v="2"/>
    <s v="BĂSICA"/>
    <n v="2"/>
    <x v="2"/>
    <n v="1"/>
    <x v="1"/>
    <n v="0"/>
    <s v="NO APLICA"/>
    <n v="0"/>
    <s v="NO APLICA"/>
    <s v="08FIZ0045I"/>
    <m/>
    <m/>
    <n v="0"/>
    <s v="I2019"/>
    <n v="25"/>
    <n v="23"/>
    <n v="48"/>
    <n v="25"/>
    <n v="23"/>
    <n v="48"/>
    <n v="1"/>
    <n v="5"/>
    <n v="6"/>
    <n v="10"/>
    <n v="10"/>
    <n v="20"/>
    <n v="9"/>
    <n v="5"/>
    <n v="14"/>
    <n v="5"/>
    <n v="3"/>
    <n v="8"/>
    <n v="7"/>
    <n v="7"/>
    <n v="14"/>
    <n v="8"/>
    <n v="4"/>
    <n v="12"/>
    <n v="1"/>
    <n v="4"/>
    <n v="5"/>
    <n v="40"/>
    <n v="33"/>
    <n v="73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1"/>
    <n v="1"/>
    <n v="2"/>
    <n v="11"/>
    <n v="0"/>
    <n v="4"/>
    <n v="1"/>
    <n v="1"/>
    <n v="0"/>
    <n v="0"/>
    <n v="0"/>
    <n v="0"/>
    <n v="2"/>
    <n v="4"/>
    <n v="6"/>
    <n v="6"/>
  </r>
  <r>
    <s v="08ETV0159L"/>
    <n v="1"/>
    <s v="MATUTINO"/>
    <s v="TELESECUNDARIA 6159"/>
    <n v="8"/>
    <s v="CHIHUAHUA"/>
    <n v="8"/>
    <s v="CHIHUAHUA"/>
    <n v="18"/>
    <s v="CUSIHUIRIACHI"/>
    <n v="19"/>
    <s v="COLONIA CUSI (OJO DE AGUA)"/>
    <s v="CALLE OJO DE AGUA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0"/>
    <s v="I2019"/>
    <n v="30"/>
    <n v="27"/>
    <n v="57"/>
    <n v="30"/>
    <n v="27"/>
    <n v="57"/>
    <n v="8"/>
    <n v="11"/>
    <n v="19"/>
    <n v="16"/>
    <n v="8"/>
    <n v="24"/>
    <n v="10"/>
    <n v="10"/>
    <n v="20"/>
    <n v="14"/>
    <n v="7"/>
    <n v="21"/>
    <n v="0"/>
    <n v="0"/>
    <n v="0"/>
    <n v="0"/>
    <n v="0"/>
    <n v="0"/>
    <n v="0"/>
    <n v="0"/>
    <n v="0"/>
    <n v="40"/>
    <n v="25"/>
    <n v="6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</r>
  <r>
    <s v="08DJN0238J"/>
    <n v="1"/>
    <s v="MATUTINO"/>
    <s v="FRANCISCO GABILONDO SOLER"/>
    <n v="8"/>
    <s v="CHIHUAHUA"/>
    <n v="8"/>
    <s v="CHIHUAHUA"/>
    <n v="17"/>
    <s v="CUAUHTĂ‰MOC"/>
    <n v="1"/>
    <s v="CUAUHTĂ‰MOC"/>
    <s v="CALLE REPUBLICA DEL SALVADOR"/>
    <n v="250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0"/>
    <n v="0"/>
    <n v="0"/>
    <n v="25"/>
    <n v="25"/>
    <n v="50"/>
    <n v="41"/>
    <n v="33"/>
    <n v="74"/>
    <n v="0"/>
    <n v="0"/>
    <n v="0"/>
    <n v="0"/>
    <n v="0"/>
    <n v="0"/>
    <n v="0"/>
    <n v="0"/>
    <n v="0"/>
    <n v="66"/>
    <n v="58"/>
    <n v="124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6"/>
    <n v="5"/>
  </r>
  <r>
    <s v="08EJN0233N"/>
    <n v="1"/>
    <s v="MATUTINO"/>
    <s v="MARGARITA H. DE CAMPOS 1122"/>
    <n v="8"/>
    <s v="CHIHUAHUA"/>
    <n v="8"/>
    <s v="CHIHUAHUA"/>
    <n v="19"/>
    <s v="CHIHUAHUA"/>
    <n v="1"/>
    <s v="CHIHUAHUA"/>
    <s v="CALLE GUADALUPE VICTORIA"/>
    <n v="1005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5"/>
    <n v="7"/>
    <n v="22"/>
    <n v="19"/>
    <n v="25"/>
    <n v="44"/>
    <n v="34"/>
    <n v="22"/>
    <n v="56"/>
    <n v="0"/>
    <n v="0"/>
    <n v="0"/>
    <n v="0"/>
    <n v="0"/>
    <n v="0"/>
    <n v="0"/>
    <n v="0"/>
    <n v="0"/>
    <n v="68"/>
    <n v="54"/>
    <n v="122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</r>
  <r>
    <s v="08DPB0152T"/>
    <n v="1"/>
    <s v="MATUTINO"/>
    <s v="BENITO JUAREZ"/>
    <n v="8"/>
    <s v="CHIHUAHUA"/>
    <n v="8"/>
    <s v="CHIHUAHUA"/>
    <n v="8"/>
    <s v="BATOPILAS DE MANUEL GĂ“MEZ MORĂŤN"/>
    <n v="392"/>
    <s v="LA CAĂ‘A"/>
    <s v="CALLE LA CAĂ‘A"/>
    <n v="0"/>
    <s v="PĂšBLICO"/>
    <x v="3"/>
    <n v="2"/>
    <s v="BĂSICA"/>
    <n v="2"/>
    <x v="2"/>
    <n v="3"/>
    <x v="4"/>
    <n v="0"/>
    <s v="NO APLICA"/>
    <n v="0"/>
    <s v="NO APLICA"/>
    <s v="08FZI0020Z"/>
    <s v="08FJI0007E"/>
    <s v="08ADG0006B"/>
    <n v="0"/>
    <s v="I2019"/>
    <n v="24"/>
    <n v="43"/>
    <n v="67"/>
    <n v="23"/>
    <n v="40"/>
    <n v="63"/>
    <n v="2"/>
    <n v="4"/>
    <n v="6"/>
    <n v="4"/>
    <n v="4"/>
    <n v="8"/>
    <n v="4"/>
    <n v="6"/>
    <n v="10"/>
    <n v="4"/>
    <n v="11"/>
    <n v="15"/>
    <n v="3"/>
    <n v="8"/>
    <n v="11"/>
    <n v="3"/>
    <n v="8"/>
    <n v="11"/>
    <n v="5"/>
    <n v="3"/>
    <n v="8"/>
    <n v="23"/>
    <n v="40"/>
    <n v="63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</r>
  <r>
    <s v="08DPB0525S"/>
    <n v="4"/>
    <s v="DISCONTINUO"/>
    <s v="FRANCISCO MANUEL PLANCARTE"/>
    <n v="8"/>
    <s v="CHIHUAHUA"/>
    <n v="8"/>
    <s v="CHIHUAHUA"/>
    <n v="27"/>
    <s v="GUACHOCHI"/>
    <n v="382"/>
    <s v="ABOREACHI"/>
    <s v="CALLE CONOCIDO"/>
    <n v="0"/>
    <s v="PĂšBLICO"/>
    <x v="3"/>
    <n v="2"/>
    <s v="BĂSICA"/>
    <n v="2"/>
    <x v="2"/>
    <n v="3"/>
    <x v="4"/>
    <n v="0"/>
    <s v="NO APLICA"/>
    <n v="0"/>
    <s v="NO APLICA"/>
    <s v="08FZI0021Z"/>
    <s v="08FJI0008D"/>
    <s v="08ADG0006B"/>
    <n v="0"/>
    <s v="I2019"/>
    <n v="36"/>
    <n v="24"/>
    <n v="60"/>
    <n v="36"/>
    <n v="24"/>
    <n v="60"/>
    <n v="10"/>
    <n v="3"/>
    <n v="13"/>
    <n v="6"/>
    <n v="5"/>
    <n v="11"/>
    <n v="6"/>
    <n v="2"/>
    <n v="8"/>
    <n v="2"/>
    <n v="6"/>
    <n v="8"/>
    <n v="5"/>
    <n v="5"/>
    <n v="10"/>
    <n v="4"/>
    <n v="3"/>
    <n v="7"/>
    <n v="10"/>
    <n v="6"/>
    <n v="16"/>
    <n v="33"/>
    <n v="27"/>
    <n v="60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6"/>
    <n v="4"/>
  </r>
  <r>
    <s v="08DPB0638V"/>
    <n v="1"/>
    <s v="MATUTINO"/>
    <s v="SOR JUANA INES DE LA CRUZ"/>
    <n v="8"/>
    <s v="CHIHUAHUA"/>
    <n v="8"/>
    <s v="CHIHUAHUA"/>
    <n v="49"/>
    <s v="NONOAVA"/>
    <n v="4"/>
    <s v="ARROYO HONDO"/>
    <s v="CALLE INDEPENDENCIA "/>
    <n v="0"/>
    <s v="PĂšBLICO"/>
    <x v="3"/>
    <n v="2"/>
    <s v="BĂSICA"/>
    <n v="2"/>
    <x v="2"/>
    <n v="3"/>
    <x v="4"/>
    <n v="0"/>
    <s v="NO APLICA"/>
    <n v="0"/>
    <s v="NO APLICA"/>
    <s v="08FZI0024W"/>
    <s v="08FJI0008D"/>
    <s v="08ADG0006B"/>
    <n v="0"/>
    <s v="I2019"/>
    <n v="29"/>
    <n v="36"/>
    <n v="65"/>
    <n v="29"/>
    <n v="36"/>
    <n v="65"/>
    <n v="7"/>
    <n v="5"/>
    <n v="12"/>
    <n v="3"/>
    <n v="1"/>
    <n v="4"/>
    <n v="5"/>
    <n v="5"/>
    <n v="10"/>
    <n v="5"/>
    <n v="7"/>
    <n v="12"/>
    <n v="4"/>
    <n v="6"/>
    <n v="10"/>
    <n v="3"/>
    <n v="7"/>
    <n v="10"/>
    <n v="6"/>
    <n v="8"/>
    <n v="14"/>
    <n v="26"/>
    <n v="34"/>
    <n v="60"/>
    <n v="0"/>
    <n v="0"/>
    <n v="0"/>
    <n v="0"/>
    <n v="0"/>
    <n v="1"/>
    <n v="2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1"/>
    <n v="2"/>
    <n v="3"/>
    <n v="3"/>
    <n v="3"/>
  </r>
  <r>
    <s v="08DJN0468B"/>
    <n v="1"/>
    <s v="MATUTINO"/>
    <s v="COLINAS DE JUAREZ"/>
    <n v="8"/>
    <s v="CHIHUAHUA"/>
    <n v="8"/>
    <s v="CHIHUAHUA"/>
    <n v="37"/>
    <s v="JUĂREZ"/>
    <n v="1"/>
    <s v="JUĂREZ"/>
    <s v="CALLE CENTENO"/>
    <n v="0"/>
    <s v="PĂšBLICO"/>
    <x v="3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0"/>
    <n v="0"/>
    <n v="0"/>
    <n v="30"/>
    <n v="19"/>
    <n v="49"/>
    <n v="35"/>
    <n v="41"/>
    <n v="76"/>
    <n v="0"/>
    <n v="0"/>
    <n v="0"/>
    <n v="0"/>
    <n v="0"/>
    <n v="0"/>
    <n v="0"/>
    <n v="0"/>
    <n v="0"/>
    <n v="65"/>
    <n v="60"/>
    <n v="125"/>
    <n v="0"/>
    <n v="2"/>
    <n v="3"/>
    <n v="0"/>
    <n v="0"/>
    <n v="0"/>
    <n v="0"/>
    <n v="5"/>
    <n v="0"/>
    <n v="1"/>
    <n v="0"/>
    <n v="0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8"/>
    <n v="0"/>
    <n v="5"/>
    <n v="0"/>
    <n v="2"/>
    <n v="3"/>
    <n v="0"/>
    <n v="0"/>
    <n v="0"/>
    <n v="0"/>
    <n v="5"/>
    <n v="5"/>
    <n v="5"/>
  </r>
  <r>
    <s v="08DPR1300T"/>
    <n v="2"/>
    <s v="VESPERTINO"/>
    <s v="OSCAR SOTO MAYNEZ"/>
    <n v="8"/>
    <s v="CHIHUAHUA"/>
    <n v="8"/>
    <s v="CHIHUAHUA"/>
    <n v="19"/>
    <s v="CHIHUAHUA"/>
    <n v="1"/>
    <s v="CHIHUAHUA"/>
    <s v="CALLE JOSE ESTEBAN CORONADO"/>
    <n v="8412"/>
    <s v="PĂšBLICO"/>
    <x v="3"/>
    <n v="2"/>
    <s v="BĂSICA"/>
    <n v="2"/>
    <x v="2"/>
    <n v="1"/>
    <x v="1"/>
    <n v="0"/>
    <s v="NO APLICA"/>
    <n v="0"/>
    <s v="NO APLICA"/>
    <s v="08FIZ0110S"/>
    <s v="08FJS0104N"/>
    <s v="08ADG0046C"/>
    <n v="0"/>
    <s v="I2019"/>
    <n v="28"/>
    <n v="29"/>
    <n v="57"/>
    <n v="28"/>
    <n v="29"/>
    <n v="57"/>
    <n v="3"/>
    <n v="4"/>
    <n v="7"/>
    <n v="7"/>
    <n v="4"/>
    <n v="11"/>
    <n v="2"/>
    <n v="5"/>
    <n v="7"/>
    <n v="6"/>
    <n v="5"/>
    <n v="11"/>
    <n v="9"/>
    <n v="8"/>
    <n v="17"/>
    <n v="5"/>
    <n v="4"/>
    <n v="9"/>
    <n v="6"/>
    <n v="4"/>
    <n v="10"/>
    <n v="35"/>
    <n v="30"/>
    <n v="65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7"/>
    <n v="2"/>
    <n v="3"/>
    <n v="0"/>
    <n v="0"/>
    <n v="1"/>
    <n v="1"/>
    <n v="1"/>
    <n v="1"/>
    <n v="1"/>
    <n v="5"/>
    <n v="6"/>
    <n v="5"/>
  </r>
  <r>
    <s v="08DPB0649A"/>
    <n v="4"/>
    <s v="DISCONTINUO"/>
    <s v="ANTONIO ORTIZ MENA"/>
    <n v="8"/>
    <s v="CHIHUAHUA"/>
    <n v="8"/>
    <s v="CHIHUAHUA"/>
    <n v="8"/>
    <s v="BATOPILAS DE MANUEL GĂ“MEZ MORĂŤN"/>
    <n v="727"/>
    <s v="ROCAGUACHI"/>
    <s v="CALLE ROCAHUACHI"/>
    <n v="0"/>
    <s v="PĂšBLICO"/>
    <x v="3"/>
    <n v="2"/>
    <s v="BĂSICA"/>
    <n v="2"/>
    <x v="2"/>
    <n v="3"/>
    <x v="4"/>
    <n v="0"/>
    <s v="NO APLICA"/>
    <n v="0"/>
    <s v="NO APLICA"/>
    <s v="08FZI0018L"/>
    <s v="08FJI0007E"/>
    <s v="08ADG0006B"/>
    <n v="0"/>
    <s v="I2019"/>
    <n v="35"/>
    <n v="28"/>
    <n v="63"/>
    <n v="35"/>
    <n v="28"/>
    <n v="63"/>
    <n v="4"/>
    <n v="3"/>
    <n v="7"/>
    <n v="4"/>
    <n v="5"/>
    <n v="9"/>
    <n v="5"/>
    <n v="4"/>
    <n v="9"/>
    <n v="5"/>
    <n v="8"/>
    <n v="13"/>
    <n v="4"/>
    <n v="2"/>
    <n v="6"/>
    <n v="7"/>
    <n v="6"/>
    <n v="13"/>
    <n v="9"/>
    <n v="6"/>
    <n v="15"/>
    <n v="34"/>
    <n v="31"/>
    <n v="6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2"/>
  </r>
  <r>
    <s v="08EPR0421X"/>
    <n v="1"/>
    <s v="MATUTINO"/>
    <s v="VICTORIANO SAENZ 2216"/>
    <n v="8"/>
    <s v="CHIHUAHUA"/>
    <n v="8"/>
    <s v="CHIHUAHUA"/>
    <n v="66"/>
    <s v="URUACHI"/>
    <n v="17"/>
    <s v="ARECHUYVO"/>
    <s v="CALLE ARECHUYVO"/>
    <n v="0"/>
    <s v="PĂšBLICO"/>
    <x v="2"/>
    <n v="2"/>
    <s v="BĂSICA"/>
    <n v="2"/>
    <x v="2"/>
    <n v="1"/>
    <x v="1"/>
    <n v="0"/>
    <s v="NO APLICA"/>
    <n v="0"/>
    <s v="NO APLICA"/>
    <s v="08FIZ0035B"/>
    <s v="08FJS0005N"/>
    <m/>
    <n v="0"/>
    <s v="I2019"/>
    <n v="28"/>
    <n v="34"/>
    <n v="62"/>
    <n v="28"/>
    <n v="34"/>
    <n v="62"/>
    <n v="3"/>
    <n v="3"/>
    <n v="6"/>
    <n v="5"/>
    <n v="6"/>
    <n v="11"/>
    <n v="4"/>
    <n v="7"/>
    <n v="11"/>
    <n v="2"/>
    <n v="7"/>
    <n v="9"/>
    <n v="3"/>
    <n v="5"/>
    <n v="8"/>
    <n v="7"/>
    <n v="4"/>
    <n v="11"/>
    <n v="7"/>
    <n v="7"/>
    <n v="14"/>
    <n v="28"/>
    <n v="36"/>
    <n v="64"/>
    <n v="1"/>
    <n v="0"/>
    <n v="0"/>
    <n v="0"/>
    <n v="0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0"/>
    <n v="1"/>
    <n v="2"/>
    <n v="4"/>
    <n v="5"/>
    <n v="4"/>
  </r>
  <r>
    <s v="08EPR0549B"/>
    <n v="1"/>
    <s v="MATUTINO"/>
    <s v="CENTRO REGIONAL DE EDUC. INT. NIĂ‘OS HEROES 2094"/>
    <n v="8"/>
    <s v="CHIHUAHUA"/>
    <n v="8"/>
    <s v="CHIHUAHUA"/>
    <n v="63"/>
    <s v="TEMĂ“SACHIC"/>
    <n v="75"/>
    <s v="YEPĂ“MERA"/>
    <s v="CALLE YEPOMERA"/>
    <n v="0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24"/>
    <n v="40"/>
    <n v="64"/>
    <n v="24"/>
    <n v="40"/>
    <n v="64"/>
    <n v="4"/>
    <n v="11"/>
    <n v="15"/>
    <n v="4"/>
    <n v="5"/>
    <n v="9"/>
    <n v="6"/>
    <n v="5"/>
    <n v="11"/>
    <n v="4"/>
    <n v="8"/>
    <n v="12"/>
    <n v="1"/>
    <n v="7"/>
    <n v="8"/>
    <n v="4"/>
    <n v="2"/>
    <n v="6"/>
    <n v="4"/>
    <n v="5"/>
    <n v="9"/>
    <n v="23"/>
    <n v="32"/>
    <n v="55"/>
    <n v="1"/>
    <n v="1"/>
    <n v="0"/>
    <n v="0"/>
    <n v="0"/>
    <n v="0"/>
    <n v="2"/>
    <n v="4"/>
    <n v="1"/>
    <n v="0"/>
    <n v="0"/>
    <n v="0"/>
    <n v="0"/>
    <n v="0"/>
    <n v="0"/>
    <n v="0"/>
    <n v="0"/>
    <n v="3"/>
    <n v="0"/>
    <n v="0"/>
    <n v="1"/>
    <n v="0"/>
    <n v="0"/>
    <n v="0"/>
    <n v="0"/>
    <n v="0"/>
    <n v="0"/>
    <n v="1"/>
    <n v="1"/>
    <n v="0"/>
    <n v="7"/>
    <n v="1"/>
    <n v="3"/>
    <n v="1"/>
    <n v="1"/>
    <n v="0"/>
    <n v="0"/>
    <n v="0"/>
    <n v="0"/>
    <n v="2"/>
    <n v="4"/>
    <n v="9"/>
    <n v="4"/>
  </r>
  <r>
    <s v="08DPB0188H"/>
    <n v="1"/>
    <s v="MATUTINO"/>
    <s v="NICOLAS BRAVO"/>
    <n v="8"/>
    <s v="CHIHUAHUA"/>
    <n v="8"/>
    <s v="CHIHUAHUA"/>
    <n v="27"/>
    <s v="GUACHOCHI"/>
    <n v="679"/>
    <s v="RANCHERĂŤA OGUIVO"/>
    <s v="CALLE RANCHERIA OGUIVO"/>
    <n v="0"/>
    <s v="PĂšBLICO"/>
    <x v="3"/>
    <n v="2"/>
    <s v="BĂSICA"/>
    <n v="2"/>
    <x v="2"/>
    <n v="3"/>
    <x v="4"/>
    <n v="0"/>
    <s v="NO APLICA"/>
    <n v="0"/>
    <s v="NO APLICA"/>
    <s v="08FZI0006G"/>
    <s v="08FJI0003I"/>
    <s v="08ADG0006B"/>
    <n v="0"/>
    <s v="I2019"/>
    <n v="30"/>
    <n v="32"/>
    <n v="62"/>
    <n v="30"/>
    <n v="32"/>
    <n v="62"/>
    <n v="6"/>
    <n v="5"/>
    <n v="11"/>
    <n v="7"/>
    <n v="5"/>
    <n v="12"/>
    <n v="7"/>
    <n v="6"/>
    <n v="13"/>
    <n v="5"/>
    <n v="5"/>
    <n v="10"/>
    <n v="2"/>
    <n v="2"/>
    <n v="4"/>
    <n v="4"/>
    <n v="10"/>
    <n v="14"/>
    <n v="7"/>
    <n v="4"/>
    <n v="11"/>
    <n v="32"/>
    <n v="32"/>
    <n v="6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JN0383V"/>
    <n v="1"/>
    <s v="MATUTINO"/>
    <s v="JUAN AMOS COMENIO"/>
    <n v="8"/>
    <s v="CHIHUAHUA"/>
    <n v="8"/>
    <s v="CHIHUAHUA"/>
    <n v="32"/>
    <s v="HIDALGO DEL PARRAL"/>
    <n v="1"/>
    <s v="HIDALGO DEL PARRAL"/>
    <s v="CALLE FRANCISCO I. MADERO"/>
    <n v="0"/>
    <s v="PĂšBLICO"/>
    <x v="3"/>
    <n v="2"/>
    <s v="BĂSICA"/>
    <n v="1"/>
    <x v="0"/>
    <n v="1"/>
    <x v="1"/>
    <n v="0"/>
    <s v="NO APLICA"/>
    <n v="0"/>
    <s v="NO APLICA"/>
    <s v="08FZP0224D"/>
    <s v="08FJZ0107U"/>
    <s v="08ADG0004D"/>
    <n v="0"/>
    <s v="I2019"/>
    <n v="0"/>
    <n v="0"/>
    <n v="0"/>
    <n v="0"/>
    <n v="0"/>
    <n v="0"/>
    <n v="0"/>
    <n v="0"/>
    <n v="0"/>
    <n v="7"/>
    <n v="14"/>
    <n v="21"/>
    <n v="28"/>
    <n v="25"/>
    <n v="53"/>
    <n v="19"/>
    <n v="32"/>
    <n v="51"/>
    <n v="0"/>
    <n v="0"/>
    <n v="0"/>
    <n v="0"/>
    <n v="0"/>
    <n v="0"/>
    <n v="0"/>
    <n v="0"/>
    <n v="0"/>
    <n v="54"/>
    <n v="71"/>
    <n v="12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9"/>
    <n v="0"/>
    <n v="5"/>
    <n v="1"/>
    <n v="2"/>
    <n v="2"/>
    <n v="0"/>
    <n v="0"/>
    <n v="0"/>
    <n v="0"/>
    <n v="5"/>
    <n v="5"/>
    <n v="5"/>
  </r>
  <r>
    <s v="08DJN2048F"/>
    <n v="1"/>
    <s v="MATUTINO"/>
    <s v="JUAN HINOJOS ARMENDARIZ"/>
    <n v="8"/>
    <s v="CHIHUAHUA"/>
    <n v="8"/>
    <s v="CHIHUAHUA"/>
    <n v="37"/>
    <s v="JUĂREZ"/>
    <n v="1"/>
    <s v="JUĂREZ"/>
    <s v="CALLE PAVOREAL"/>
    <n v="562"/>
    <s v="PĂšBLICO"/>
    <x v="3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1"/>
    <n v="3"/>
    <n v="4"/>
    <n v="15"/>
    <n v="23"/>
    <n v="38"/>
    <n v="44"/>
    <n v="40"/>
    <n v="84"/>
    <n v="0"/>
    <n v="0"/>
    <n v="0"/>
    <n v="0"/>
    <n v="0"/>
    <n v="0"/>
    <n v="0"/>
    <n v="0"/>
    <n v="0"/>
    <n v="60"/>
    <n v="66"/>
    <n v="126"/>
    <n v="0"/>
    <n v="0"/>
    <n v="3"/>
    <n v="0"/>
    <n v="0"/>
    <n v="0"/>
    <n v="2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</r>
  <r>
    <s v="08DJN2113P"/>
    <n v="1"/>
    <s v="MATUTINO"/>
    <s v="ELISA GRIENSEN"/>
    <n v="8"/>
    <s v="CHIHUAHUA"/>
    <n v="8"/>
    <s v="CHIHUAHUA"/>
    <n v="19"/>
    <s v="CHIHUAHUA"/>
    <n v="1"/>
    <s v="CHIHUAHUA"/>
    <s v="CALLE MINERAL LA COBRIZA"/>
    <n v="0"/>
    <s v="PĂšBLICO"/>
    <x v="3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8"/>
    <n v="12"/>
    <n v="20"/>
    <n v="26"/>
    <n v="24"/>
    <n v="50"/>
    <n v="28"/>
    <n v="26"/>
    <n v="54"/>
    <n v="0"/>
    <n v="0"/>
    <n v="0"/>
    <n v="0"/>
    <n v="0"/>
    <n v="0"/>
    <n v="0"/>
    <n v="0"/>
    <n v="0"/>
    <n v="62"/>
    <n v="62"/>
    <n v="124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1"/>
    <n v="1"/>
    <n v="0"/>
    <n v="0"/>
    <n v="0"/>
    <n v="0"/>
    <n v="0"/>
    <n v="1"/>
    <n v="1"/>
    <n v="11"/>
    <n v="0"/>
    <n v="5"/>
    <n v="0"/>
    <n v="2"/>
    <n v="2"/>
    <n v="0"/>
    <n v="0"/>
    <n v="0"/>
    <n v="1"/>
    <n v="5"/>
    <n v="5"/>
    <n v="5"/>
  </r>
  <r>
    <s v="08PJN0225K"/>
    <n v="1"/>
    <s v="MATUTINO"/>
    <s v="CENTRO INFANTIL BILINGUE"/>
    <n v="8"/>
    <s v="CHIHUAHUA"/>
    <n v="8"/>
    <s v="CHIHUAHUA"/>
    <n v="19"/>
    <s v="CHIHUAHUA"/>
    <n v="1"/>
    <s v="CHIHUAHUA"/>
    <s v="CALLE CARBONEL"/>
    <n v="5500"/>
    <s v="PRIVADO"/>
    <x v="1"/>
    <n v="2"/>
    <s v="BĂSICA"/>
    <n v="1"/>
    <x v="0"/>
    <n v="1"/>
    <x v="1"/>
    <n v="0"/>
    <s v="NO APLICA"/>
    <n v="0"/>
    <s v="NO APLICA"/>
    <s v="08FZP0008O"/>
    <s v="08FJZ0003Z"/>
    <s v="08ADG0011N"/>
    <n v="0"/>
    <s v="I2019"/>
    <n v="0"/>
    <n v="0"/>
    <n v="0"/>
    <n v="0"/>
    <n v="0"/>
    <n v="0"/>
    <n v="0"/>
    <n v="0"/>
    <n v="0"/>
    <n v="24"/>
    <n v="19"/>
    <n v="43"/>
    <n v="21"/>
    <n v="18"/>
    <n v="39"/>
    <n v="28"/>
    <n v="15"/>
    <n v="43"/>
    <n v="0"/>
    <n v="0"/>
    <n v="0"/>
    <n v="0"/>
    <n v="0"/>
    <n v="0"/>
    <n v="0"/>
    <n v="0"/>
    <n v="0"/>
    <n v="73"/>
    <n v="52"/>
    <n v="12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4"/>
    <n v="0"/>
    <n v="4"/>
    <n v="13"/>
    <n v="0"/>
    <n v="3"/>
    <n v="0"/>
    <n v="0"/>
    <n v="0"/>
    <n v="0"/>
    <n v="0"/>
    <n v="0"/>
    <n v="3"/>
    <n v="3"/>
    <n v="7"/>
    <n v="6"/>
  </r>
  <r>
    <s v="08PJN0617Y"/>
    <n v="1"/>
    <s v="MATUTINO"/>
    <s v="ESFER SALESIANOS CORDILLERAS"/>
    <n v="8"/>
    <s v="CHIHUAHUA"/>
    <n v="8"/>
    <s v="CHIHUAHUA"/>
    <n v="19"/>
    <s v="CHIHUAHUA"/>
    <n v="1"/>
    <s v="CHIHUAHUA"/>
    <s v="CALLE CORDILLERA BLANCA"/>
    <n v="9500"/>
    <s v="PRIVADO"/>
    <x v="1"/>
    <n v="2"/>
    <s v="BĂSICA"/>
    <n v="1"/>
    <x v="0"/>
    <n v="1"/>
    <x v="1"/>
    <n v="0"/>
    <s v="NO APLICA"/>
    <n v="0"/>
    <s v="NO APLICA"/>
    <s v="08FZP0012A"/>
    <s v="08FJZ0003Z"/>
    <s v="08ADG0011N"/>
    <n v="0"/>
    <s v="I2019"/>
    <n v="0"/>
    <n v="0"/>
    <n v="0"/>
    <n v="0"/>
    <n v="0"/>
    <n v="0"/>
    <n v="0"/>
    <n v="0"/>
    <n v="0"/>
    <n v="6"/>
    <n v="13"/>
    <n v="19"/>
    <n v="26"/>
    <n v="23"/>
    <n v="49"/>
    <n v="32"/>
    <n v="24"/>
    <n v="56"/>
    <n v="0"/>
    <n v="0"/>
    <n v="0"/>
    <n v="0"/>
    <n v="0"/>
    <n v="0"/>
    <n v="0"/>
    <n v="0"/>
    <n v="0"/>
    <n v="64"/>
    <n v="60"/>
    <n v="12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2"/>
    <n v="0"/>
    <n v="0"/>
    <n v="0"/>
    <n v="3"/>
    <n v="2"/>
    <n v="3"/>
    <n v="15"/>
    <n v="0"/>
    <n v="3"/>
    <n v="0"/>
    <n v="0"/>
    <n v="0"/>
    <n v="0"/>
    <n v="0"/>
    <n v="0"/>
    <n v="3"/>
    <n v="3"/>
    <n v="7"/>
    <n v="6"/>
  </r>
  <r>
    <s v="08EPR0586F"/>
    <n v="1"/>
    <s v="MATUTINO"/>
    <s v="LEY SEIS DE ENERO 2012"/>
    <n v="8"/>
    <s v="CHIHUAHUA"/>
    <n v="8"/>
    <s v="CHIHUAHUA"/>
    <n v="28"/>
    <s v="GUADALUPE"/>
    <n v="16"/>
    <s v="DOCTOR PORFIRIO PARRA (LA CASETA)"/>
    <s v="AVENIDA CRUZ REY"/>
    <n v="629"/>
    <s v="PĂšBLICO"/>
    <x v="2"/>
    <n v="2"/>
    <s v="BĂSICA"/>
    <n v="2"/>
    <x v="2"/>
    <n v="1"/>
    <x v="1"/>
    <n v="0"/>
    <s v="NO APLICA"/>
    <n v="0"/>
    <s v="NO APLICA"/>
    <s v="08FIZ0036A"/>
    <m/>
    <m/>
    <n v="0"/>
    <s v="I2019"/>
    <n v="36"/>
    <n v="39"/>
    <n v="75"/>
    <n v="36"/>
    <n v="39"/>
    <n v="75"/>
    <n v="4"/>
    <n v="6"/>
    <n v="10"/>
    <n v="4"/>
    <n v="4"/>
    <n v="8"/>
    <n v="6"/>
    <n v="6"/>
    <n v="12"/>
    <n v="2"/>
    <n v="3"/>
    <n v="5"/>
    <n v="2"/>
    <n v="3"/>
    <n v="5"/>
    <n v="1"/>
    <n v="8"/>
    <n v="9"/>
    <n v="4"/>
    <n v="5"/>
    <n v="9"/>
    <n v="19"/>
    <n v="29"/>
    <n v="48"/>
    <n v="0"/>
    <n v="0"/>
    <n v="0"/>
    <n v="0"/>
    <n v="1"/>
    <n v="1"/>
    <n v="2"/>
    <n v="4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5"/>
    <n v="4"/>
    <n v="0"/>
    <n v="0"/>
    <n v="0"/>
    <n v="0"/>
    <n v="0"/>
    <n v="1"/>
    <n v="1"/>
    <n v="2"/>
    <n v="4"/>
    <n v="9"/>
    <n v="4"/>
  </r>
  <r>
    <s v="08DJN0316X"/>
    <n v="1"/>
    <s v="MATUTINO"/>
    <s v="ADOLFO LOPEZ MATEOS"/>
    <n v="8"/>
    <s v="CHIHUAHUA"/>
    <n v="8"/>
    <s v="CHIHUAHUA"/>
    <n v="37"/>
    <s v="JUĂREZ"/>
    <n v="1"/>
    <s v="JUĂREZ"/>
    <s v="CALLE JUAN MANUEL IBARRA"/>
    <n v="6401"/>
    <s v="PĂšBLICO"/>
    <x v="3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3"/>
    <n v="3"/>
    <n v="6"/>
    <n v="27"/>
    <n v="23"/>
    <n v="50"/>
    <n v="32"/>
    <n v="38"/>
    <n v="70"/>
    <n v="0"/>
    <n v="0"/>
    <n v="0"/>
    <n v="0"/>
    <n v="0"/>
    <n v="0"/>
    <n v="0"/>
    <n v="0"/>
    <n v="0"/>
    <n v="62"/>
    <n v="64"/>
    <n v="12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</r>
  <r>
    <s v="08EJN0158X"/>
    <n v="1"/>
    <s v="MATUTINO"/>
    <s v="MARIA DEL REFUGIO HERMOSILLO 1002"/>
    <n v="8"/>
    <s v="CHIHUAHUA"/>
    <n v="8"/>
    <s v="CHIHUAHUA"/>
    <n v="11"/>
    <s v="CAMARGO"/>
    <n v="1"/>
    <s v="SANTA ROSALĂŤA DE CAMARGO"/>
    <s v="CALLE RAYON"/>
    <n v="103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10"/>
    <n v="10"/>
    <n v="20"/>
    <n v="22"/>
    <n v="26"/>
    <n v="48"/>
    <n v="31"/>
    <n v="24"/>
    <n v="55"/>
    <n v="0"/>
    <n v="0"/>
    <n v="0"/>
    <n v="0"/>
    <n v="0"/>
    <n v="0"/>
    <n v="0"/>
    <n v="0"/>
    <n v="0"/>
    <n v="63"/>
    <n v="60"/>
    <n v="12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10"/>
    <n v="0"/>
    <n v="6"/>
    <n v="1"/>
    <n v="2"/>
    <n v="3"/>
    <n v="0"/>
    <n v="0"/>
    <n v="0"/>
    <n v="0"/>
    <n v="6"/>
    <n v="8"/>
    <n v="6"/>
  </r>
  <r>
    <s v="08EJN0252B"/>
    <n v="1"/>
    <s v="MATUTINO"/>
    <s v="JUAN ENRIQUE PESTALOZZI 1214"/>
    <n v="8"/>
    <s v="CHIHUAHUA"/>
    <n v="8"/>
    <s v="CHIHUAHUA"/>
    <n v="19"/>
    <s v="CHIHUAHUA"/>
    <n v="1"/>
    <s v="CHIHUAHUA"/>
    <s v="PRIVADA DE PORVENIR"/>
    <n v="9010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1"/>
    <n v="25"/>
    <n v="36"/>
    <n v="23"/>
    <n v="19"/>
    <n v="42"/>
    <n v="21"/>
    <n v="25"/>
    <n v="46"/>
    <n v="0"/>
    <n v="0"/>
    <n v="0"/>
    <n v="0"/>
    <n v="0"/>
    <n v="0"/>
    <n v="0"/>
    <n v="0"/>
    <n v="0"/>
    <n v="55"/>
    <n v="69"/>
    <n v="124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2"/>
    <n v="2"/>
    <n v="2"/>
    <n v="0"/>
    <n v="0"/>
    <n v="0"/>
    <n v="0"/>
    <n v="6"/>
    <n v="6"/>
    <n v="6"/>
  </r>
  <r>
    <s v="08PPR2044E"/>
    <n v="1"/>
    <s v="MATUTINO"/>
    <s v="CENTRO EDUCATIVO TOWI"/>
    <n v="8"/>
    <s v="CHIHUAHUA"/>
    <n v="8"/>
    <s v="CHIHUAHUA"/>
    <n v="37"/>
    <s v="JUĂREZ"/>
    <n v="1"/>
    <s v="JUĂREZ"/>
    <s v="CALLE FIDEL AVILA"/>
    <n v="413"/>
    <s v="PRIVADO"/>
    <x v="1"/>
    <n v="2"/>
    <s v="BĂSICA"/>
    <n v="2"/>
    <x v="2"/>
    <n v="1"/>
    <x v="1"/>
    <n v="0"/>
    <s v="NO APLICA"/>
    <n v="0"/>
    <s v="NO APLICA"/>
    <s v="08FIZ0168S"/>
    <s v="08FJS0115T"/>
    <s v="08ADG0005C"/>
    <n v="0"/>
    <s v="I2019"/>
    <n v="24"/>
    <n v="22"/>
    <n v="46"/>
    <n v="24"/>
    <n v="22"/>
    <n v="46"/>
    <n v="4"/>
    <n v="4"/>
    <n v="8"/>
    <n v="15"/>
    <n v="7"/>
    <n v="22"/>
    <n v="5"/>
    <n v="9"/>
    <n v="14"/>
    <n v="5"/>
    <n v="7"/>
    <n v="12"/>
    <n v="10"/>
    <n v="4"/>
    <n v="14"/>
    <n v="6"/>
    <n v="5"/>
    <n v="11"/>
    <n v="6"/>
    <n v="2"/>
    <n v="8"/>
    <n v="47"/>
    <n v="34"/>
    <n v="81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1"/>
    <n v="0"/>
    <n v="0"/>
    <n v="0"/>
    <n v="6"/>
    <n v="1"/>
    <n v="2"/>
    <n v="0"/>
    <n v="0"/>
    <n v="0"/>
    <n v="0"/>
    <n v="0"/>
    <n v="0"/>
    <n v="3"/>
    <n v="3"/>
    <n v="3"/>
    <n v="3"/>
  </r>
  <r>
    <s v="08DJN0839C"/>
    <n v="1"/>
    <s v="MATUTINO"/>
    <s v="LEON TOLSTOI"/>
    <n v="8"/>
    <s v="CHIHUAHUA"/>
    <n v="8"/>
    <s v="CHIHUAHUA"/>
    <n v="19"/>
    <s v="CHIHUAHUA"/>
    <n v="1"/>
    <s v="CHIHUAHUA"/>
    <s v="CALLE DE LA EDUCACION "/>
    <n v="0"/>
    <s v="PĂšBLICO"/>
    <x v="3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8"/>
    <n v="13"/>
    <n v="21"/>
    <n v="23"/>
    <n v="24"/>
    <n v="47"/>
    <n v="28"/>
    <n v="30"/>
    <n v="58"/>
    <n v="0"/>
    <n v="0"/>
    <n v="0"/>
    <n v="0"/>
    <n v="0"/>
    <n v="0"/>
    <n v="0"/>
    <n v="0"/>
    <n v="0"/>
    <n v="59"/>
    <n v="67"/>
    <n v="12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1"/>
    <n v="9"/>
    <n v="0"/>
    <n v="5"/>
    <n v="1"/>
    <n v="2"/>
    <n v="2"/>
    <n v="0"/>
    <n v="0"/>
    <n v="0"/>
    <n v="0"/>
    <n v="5"/>
    <n v="5"/>
    <n v="5"/>
  </r>
  <r>
    <s v="08EJN0290E"/>
    <n v="1"/>
    <s v="MATUTINO"/>
    <s v="SUAVE PATRIA 1249"/>
    <n v="8"/>
    <s v="CHIHUAHUA"/>
    <n v="8"/>
    <s v="CHIHUAHUA"/>
    <n v="19"/>
    <s v="CHIHUAHUA"/>
    <n v="1"/>
    <s v="CHIHUAHUA"/>
    <s v="PRIVADA DE TONALA"/>
    <n v="3218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9"/>
    <n v="15"/>
    <n v="24"/>
    <n v="22"/>
    <n v="27"/>
    <n v="49"/>
    <n v="22"/>
    <n v="31"/>
    <n v="53"/>
    <n v="0"/>
    <n v="0"/>
    <n v="0"/>
    <n v="0"/>
    <n v="0"/>
    <n v="0"/>
    <n v="0"/>
    <n v="0"/>
    <n v="0"/>
    <n v="53"/>
    <n v="73"/>
    <n v="12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EJN0416V"/>
    <n v="1"/>
    <s v="MATUTINO"/>
    <s v="24 DE FEBRERO 1389"/>
    <n v="8"/>
    <s v="CHIHUAHUA"/>
    <n v="8"/>
    <s v="CHIHUAHUA"/>
    <n v="19"/>
    <s v="CHIHUAHUA"/>
    <n v="1"/>
    <s v="CHIHUAHUA"/>
    <s v="CALLE 14 DE NOVIEMBRE"/>
    <n v="0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7"/>
    <n v="9"/>
    <n v="16"/>
    <n v="24"/>
    <n v="31"/>
    <n v="55"/>
    <n v="32"/>
    <n v="23"/>
    <n v="55"/>
    <n v="0"/>
    <n v="0"/>
    <n v="0"/>
    <n v="0"/>
    <n v="0"/>
    <n v="0"/>
    <n v="0"/>
    <n v="0"/>
    <n v="0"/>
    <n v="63"/>
    <n v="63"/>
    <n v="126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0"/>
    <n v="2"/>
    <n v="2"/>
    <n v="0"/>
    <n v="0"/>
    <n v="0"/>
    <n v="1"/>
    <n v="5"/>
    <n v="6"/>
    <n v="5"/>
  </r>
  <r>
    <s v="08DPB0509A"/>
    <n v="4"/>
    <s v="DISCONTINUO"/>
    <s v="ALFONSO CASO"/>
    <n v="8"/>
    <s v="CHIHUAHUA"/>
    <n v="8"/>
    <s v="CHIHUAHUA"/>
    <n v="8"/>
    <s v="BATOPILAS DE MANUEL GĂ“MEZ MORĂŤN"/>
    <n v="153"/>
    <s v="KIRARE"/>
    <s v="CALLE KIRARE"/>
    <n v="0"/>
    <s v="PĂšBLICO"/>
    <x v="3"/>
    <n v="2"/>
    <s v="BĂSICA"/>
    <n v="2"/>
    <x v="2"/>
    <n v="3"/>
    <x v="4"/>
    <n v="0"/>
    <s v="NO APLICA"/>
    <n v="0"/>
    <s v="NO APLICA"/>
    <s v="08FZI0019K"/>
    <s v="08FJI0007E"/>
    <s v="08ADG0006B"/>
    <n v="0"/>
    <s v="I2019"/>
    <n v="25"/>
    <n v="41"/>
    <n v="66"/>
    <n v="25"/>
    <n v="41"/>
    <n v="66"/>
    <n v="3"/>
    <n v="5"/>
    <n v="8"/>
    <n v="6"/>
    <n v="2"/>
    <n v="8"/>
    <n v="5"/>
    <n v="6"/>
    <n v="11"/>
    <n v="4"/>
    <n v="5"/>
    <n v="9"/>
    <n v="7"/>
    <n v="11"/>
    <n v="18"/>
    <n v="2"/>
    <n v="4"/>
    <n v="6"/>
    <n v="4"/>
    <n v="7"/>
    <n v="11"/>
    <n v="28"/>
    <n v="35"/>
    <n v="6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PES0273D"/>
    <n v="1"/>
    <s v="MATUTINO"/>
    <s v="INSTITUTO BILINGUE LONDON"/>
    <n v="8"/>
    <s v="CHIHUAHUA"/>
    <n v="8"/>
    <s v="CHIHUAHUA"/>
    <n v="19"/>
    <s v="CHIHUAHUA"/>
    <n v="1"/>
    <s v="CHIHUAHUA"/>
    <s v="CALLE ANTONIO DE MONTES"/>
    <n v="1303"/>
    <s v="PRIVADO"/>
    <x v="1"/>
    <n v="2"/>
    <s v="BĂSICA"/>
    <n v="3"/>
    <x v="1"/>
    <n v="1"/>
    <x v="1"/>
    <n v="0"/>
    <s v="NO APLICA"/>
    <n v="0"/>
    <s v="NO APLICA"/>
    <s v="08FIS0123M"/>
    <s v="08FJE0001O"/>
    <s v="08ADG0046C"/>
    <n v="0"/>
    <s v="I2019"/>
    <n v="36"/>
    <n v="19"/>
    <n v="55"/>
    <n v="24"/>
    <n v="19"/>
    <n v="43"/>
    <n v="12"/>
    <n v="6"/>
    <n v="18"/>
    <n v="14"/>
    <n v="14"/>
    <n v="28"/>
    <n v="13"/>
    <n v="5"/>
    <n v="18"/>
    <n v="9"/>
    <n v="8"/>
    <n v="17"/>
    <n v="0"/>
    <n v="0"/>
    <n v="0"/>
    <n v="0"/>
    <n v="0"/>
    <n v="0"/>
    <n v="0"/>
    <n v="0"/>
    <n v="0"/>
    <n v="36"/>
    <n v="27"/>
    <n v="63"/>
    <n v="1"/>
    <n v="1"/>
    <n v="1"/>
    <n v="0"/>
    <n v="0"/>
    <n v="0"/>
    <n v="0"/>
    <n v="3"/>
    <n v="0"/>
    <n v="0"/>
    <n v="0"/>
    <n v="1"/>
    <n v="0"/>
    <n v="0"/>
    <n v="0"/>
    <n v="0"/>
    <n v="3"/>
    <n v="5"/>
    <n v="0"/>
    <n v="0"/>
    <n v="2"/>
    <n v="0"/>
    <n v="0"/>
    <n v="2"/>
    <n v="0"/>
    <n v="1"/>
    <n v="0"/>
    <n v="1"/>
    <n v="1"/>
    <n v="1"/>
    <n v="17"/>
    <n v="5"/>
    <n v="9"/>
    <n v="0"/>
    <n v="0"/>
    <n v="0"/>
    <n v="0"/>
    <n v="0"/>
    <n v="0"/>
    <n v="0"/>
    <n v="14"/>
    <n v="4"/>
    <n v="4"/>
  </r>
  <r>
    <s v="08DTV0205H"/>
    <n v="1"/>
    <s v="MATUTINO"/>
    <s v="JUSTO SIERRA"/>
    <n v="8"/>
    <s v="CHIHUAHUA"/>
    <n v="8"/>
    <s v="CHIHUAHUA"/>
    <n v="32"/>
    <s v="HIDALGO DEL PARRAL"/>
    <n v="291"/>
    <s v="COMUNIDAD SAN ANDRĂ‰S"/>
    <s v="CALLE CARRETERA VIA CORTA A CHIHUAHUA KILOMETRO 5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34"/>
    <n v="25"/>
    <n v="59"/>
    <n v="31"/>
    <n v="24"/>
    <n v="55"/>
    <n v="8"/>
    <n v="10"/>
    <n v="18"/>
    <n v="12"/>
    <n v="15"/>
    <n v="27"/>
    <n v="10"/>
    <n v="11"/>
    <n v="21"/>
    <n v="9"/>
    <n v="9"/>
    <n v="18"/>
    <n v="0"/>
    <n v="0"/>
    <n v="0"/>
    <n v="0"/>
    <n v="0"/>
    <n v="0"/>
    <n v="0"/>
    <n v="0"/>
    <n v="0"/>
    <n v="31"/>
    <n v="35"/>
    <n v="66"/>
    <n v="2"/>
    <n v="1"/>
    <n v="1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3"/>
    <n v="3"/>
  </r>
  <r>
    <s v="08DTV0244J"/>
    <n v="1"/>
    <s v="MATUTINO"/>
    <s v="GALILEO GALILEI"/>
    <n v="8"/>
    <s v="CHIHUAHUA"/>
    <n v="8"/>
    <s v="CHIHUAHUA"/>
    <n v="17"/>
    <s v="CUAUHTĂ‰MOC"/>
    <n v="1"/>
    <s v="CUAUHTĂ‰MOC"/>
    <s v="CALLE EJĂ‰RCITO NACIONAL"/>
    <n v="0"/>
    <s v="PĂšBLICO"/>
    <x v="3"/>
    <n v="2"/>
    <s v="BĂSICA"/>
    <n v="3"/>
    <x v="1"/>
    <n v="3"/>
    <x v="2"/>
    <n v="0"/>
    <s v="NO APLICA"/>
    <n v="0"/>
    <s v="NO APLICA"/>
    <s v="08FTV0031F"/>
    <m/>
    <m/>
    <n v="0"/>
    <s v="I2019"/>
    <n v="40"/>
    <n v="20"/>
    <n v="60"/>
    <n v="29"/>
    <n v="18"/>
    <n v="47"/>
    <n v="6"/>
    <n v="5"/>
    <n v="11"/>
    <n v="22"/>
    <n v="9"/>
    <n v="31"/>
    <n v="10"/>
    <n v="12"/>
    <n v="22"/>
    <n v="14"/>
    <n v="8"/>
    <n v="22"/>
    <n v="0"/>
    <n v="0"/>
    <n v="0"/>
    <n v="0"/>
    <n v="0"/>
    <n v="0"/>
    <n v="0"/>
    <n v="0"/>
    <n v="0"/>
    <n v="46"/>
    <n v="29"/>
    <n v="75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2"/>
    <n v="2"/>
  </r>
  <r>
    <s v="08EPR0029T"/>
    <n v="1"/>
    <s v="MATUTINO"/>
    <s v="20 DE NOVIEMBRE 2107"/>
    <n v="8"/>
    <s v="CHIHUAHUA"/>
    <n v="8"/>
    <s v="CHIHUAHUA"/>
    <n v="7"/>
    <s v="BALLEZA"/>
    <n v="70"/>
    <s v="LA MAGDALENA"/>
    <s v="CALLE LA MAGDALENA"/>
    <n v="0"/>
    <s v="PĂšBLICO"/>
    <x v="2"/>
    <n v="2"/>
    <s v="BĂSICA"/>
    <n v="2"/>
    <x v="2"/>
    <n v="1"/>
    <x v="1"/>
    <n v="0"/>
    <s v="NO APLICA"/>
    <n v="0"/>
    <s v="NO APLICA"/>
    <s v="08FIZ0007F"/>
    <m/>
    <m/>
    <n v="0"/>
    <s v="I2019"/>
    <n v="31"/>
    <n v="32"/>
    <n v="63"/>
    <n v="31"/>
    <n v="32"/>
    <n v="63"/>
    <n v="5"/>
    <n v="6"/>
    <n v="11"/>
    <n v="1"/>
    <n v="5"/>
    <n v="6"/>
    <n v="4"/>
    <n v="8"/>
    <n v="12"/>
    <n v="4"/>
    <n v="5"/>
    <n v="9"/>
    <n v="3"/>
    <n v="3"/>
    <n v="6"/>
    <n v="9"/>
    <n v="5"/>
    <n v="14"/>
    <n v="9"/>
    <n v="7"/>
    <n v="16"/>
    <n v="30"/>
    <n v="33"/>
    <n v="63"/>
    <n v="0"/>
    <n v="0"/>
    <n v="0"/>
    <n v="0"/>
    <n v="1"/>
    <n v="0"/>
    <n v="2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1"/>
    <n v="0"/>
    <n v="5"/>
    <n v="1"/>
    <n v="2"/>
    <n v="0"/>
    <n v="0"/>
    <n v="0"/>
    <n v="0"/>
    <n v="1"/>
    <n v="0"/>
    <n v="2"/>
    <n v="3"/>
    <n v="6"/>
    <n v="4"/>
  </r>
  <r>
    <s v="08PPR2002F"/>
    <n v="1"/>
    <s v="MATUTINO"/>
    <s v="INSTITUTO MONTESSORI CORAZON DE NIĂ‘O"/>
    <n v="8"/>
    <s v="CHIHUAHUA"/>
    <n v="8"/>
    <s v="CHIHUAHUA"/>
    <n v="32"/>
    <s v="HIDALGO DEL PARRAL"/>
    <n v="1"/>
    <s v="HIDALGO DEL PARRAL"/>
    <s v="CALLE JESUS OBESO"/>
    <n v="5"/>
    <s v="PRIVADO"/>
    <x v="1"/>
    <n v="2"/>
    <s v="BĂSICA"/>
    <n v="2"/>
    <x v="2"/>
    <n v="1"/>
    <x v="1"/>
    <n v="0"/>
    <s v="NO APLICA"/>
    <n v="0"/>
    <s v="NO APLICA"/>
    <s v="08FIZ0247E"/>
    <s v="08FJS0129W"/>
    <s v="08ADG0004D"/>
    <n v="0"/>
    <s v="I2019"/>
    <n v="35"/>
    <n v="31"/>
    <n v="66"/>
    <n v="35"/>
    <n v="31"/>
    <n v="66"/>
    <n v="6"/>
    <n v="2"/>
    <n v="8"/>
    <n v="3"/>
    <n v="5"/>
    <n v="8"/>
    <n v="8"/>
    <n v="4"/>
    <n v="12"/>
    <n v="3"/>
    <n v="4"/>
    <n v="7"/>
    <n v="5"/>
    <n v="7"/>
    <n v="12"/>
    <n v="7"/>
    <n v="4"/>
    <n v="11"/>
    <n v="3"/>
    <n v="7"/>
    <n v="10"/>
    <n v="29"/>
    <n v="31"/>
    <n v="6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2"/>
    <n v="9"/>
    <n v="0"/>
    <n v="3"/>
    <n v="0"/>
    <n v="0"/>
    <n v="0"/>
    <n v="0"/>
    <n v="0"/>
    <n v="0"/>
    <n v="3"/>
    <n v="3"/>
    <n v="5"/>
    <n v="3"/>
  </r>
  <r>
    <s v="08DJN0921C"/>
    <n v="1"/>
    <s v="MATUTINO"/>
    <s v="PASEOS DE CHIHUAHUA"/>
    <n v="8"/>
    <s v="CHIHUAHUA"/>
    <n v="8"/>
    <s v="CHIHUAHUA"/>
    <n v="19"/>
    <s v="CHIHUAHUA"/>
    <n v="1"/>
    <s v="CHIHUAHUA"/>
    <s v="CALLE PASEOS DE ALLENDE"/>
    <n v="14106"/>
    <s v="PĂšBLICO"/>
    <x v="3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12"/>
    <n v="12"/>
    <n v="24"/>
    <n v="22"/>
    <n v="28"/>
    <n v="50"/>
    <n v="30"/>
    <n v="23"/>
    <n v="53"/>
    <n v="0"/>
    <n v="0"/>
    <n v="0"/>
    <n v="0"/>
    <n v="0"/>
    <n v="0"/>
    <n v="0"/>
    <n v="0"/>
    <n v="0"/>
    <n v="64"/>
    <n v="63"/>
    <n v="12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0942P"/>
    <n v="1"/>
    <s v="MATUTINO"/>
    <s v="TEPORACA"/>
    <n v="8"/>
    <s v="CHIHUAHUA"/>
    <n v="8"/>
    <s v="CHIHUAHUA"/>
    <n v="17"/>
    <s v="CUAUHTĂ‰MOC"/>
    <n v="1"/>
    <s v="CUAUHTĂ‰MOC"/>
    <s v="CALLE CARMEN SERDAN"/>
    <n v="580"/>
    <s v="PĂšBLICO"/>
    <x v="3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6"/>
    <n v="6"/>
    <n v="12"/>
    <n v="39"/>
    <n v="15"/>
    <n v="54"/>
    <n v="34"/>
    <n v="27"/>
    <n v="61"/>
    <n v="0"/>
    <n v="0"/>
    <n v="0"/>
    <n v="0"/>
    <n v="0"/>
    <n v="0"/>
    <n v="0"/>
    <n v="0"/>
    <n v="0"/>
    <n v="79"/>
    <n v="48"/>
    <n v="127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1"/>
    <n v="0"/>
    <n v="0"/>
    <n v="0"/>
    <n v="9"/>
    <n v="0"/>
    <n v="5"/>
    <n v="0"/>
    <n v="1"/>
    <n v="2"/>
    <n v="0"/>
    <n v="0"/>
    <n v="0"/>
    <n v="2"/>
    <n v="5"/>
    <n v="5"/>
    <n v="5"/>
  </r>
  <r>
    <s v="08EJN0298X"/>
    <n v="1"/>
    <s v="MATUTINO"/>
    <s v="TARAHUMARA 1264"/>
    <n v="8"/>
    <s v="CHIHUAHUA"/>
    <n v="8"/>
    <s v="CHIHUAHUA"/>
    <n v="37"/>
    <s v="JUĂREZ"/>
    <n v="1"/>
    <s v="JUĂREZ"/>
    <s v="CALLE ZIROSTO"/>
    <n v="0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1"/>
    <n v="1"/>
    <n v="25"/>
    <n v="25"/>
    <n v="50"/>
    <n v="45"/>
    <n v="31"/>
    <n v="76"/>
    <n v="0"/>
    <n v="0"/>
    <n v="0"/>
    <n v="0"/>
    <n v="0"/>
    <n v="0"/>
    <n v="0"/>
    <n v="0"/>
    <n v="0"/>
    <n v="70"/>
    <n v="57"/>
    <n v="12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7"/>
    <n v="5"/>
  </r>
  <r>
    <s v="08DTV0016P"/>
    <n v="1"/>
    <s v="MATUTINO"/>
    <s v="LAZARO CARDENAS DEL RIO"/>
    <n v="8"/>
    <s v="CHIHUAHUA"/>
    <n v="8"/>
    <s v="CHIHUAHUA"/>
    <n v="29"/>
    <s v="GUADALUPE Y CALVO"/>
    <n v="113"/>
    <s v="LLANO GRANDE"/>
    <s v="CALLE LLANO GRANDE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39"/>
    <n v="38"/>
    <n v="77"/>
    <n v="27"/>
    <n v="31"/>
    <n v="58"/>
    <n v="4"/>
    <n v="4"/>
    <n v="8"/>
    <n v="11"/>
    <n v="13"/>
    <n v="24"/>
    <n v="3"/>
    <n v="12"/>
    <n v="15"/>
    <n v="11"/>
    <n v="11"/>
    <n v="22"/>
    <n v="0"/>
    <n v="0"/>
    <n v="0"/>
    <n v="0"/>
    <n v="0"/>
    <n v="0"/>
    <n v="0"/>
    <n v="0"/>
    <n v="0"/>
    <n v="25"/>
    <n v="36"/>
    <n v="61"/>
    <n v="2"/>
    <n v="1"/>
    <n v="1"/>
    <n v="0"/>
    <n v="0"/>
    <n v="0"/>
    <n v="0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4"/>
    <n v="4"/>
  </r>
  <r>
    <s v="08DJN0211C"/>
    <n v="1"/>
    <s v="MATUTINO"/>
    <s v="REVOLUCION"/>
    <n v="8"/>
    <s v="CHIHUAHUA"/>
    <n v="8"/>
    <s v="CHIHUAHUA"/>
    <n v="19"/>
    <s v="CHIHUAHUA"/>
    <n v="1"/>
    <s v="CHIHUAHUA"/>
    <s v="CALLE MARIA ELENA HERNANDEZ"/>
    <n v="238"/>
    <s v="PĂšBLICO"/>
    <x v="3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10"/>
    <n v="13"/>
    <n v="23"/>
    <n v="23"/>
    <n v="25"/>
    <n v="48"/>
    <n v="24"/>
    <n v="32"/>
    <n v="56"/>
    <n v="0"/>
    <n v="0"/>
    <n v="0"/>
    <n v="0"/>
    <n v="0"/>
    <n v="0"/>
    <n v="0"/>
    <n v="0"/>
    <n v="0"/>
    <n v="57"/>
    <n v="70"/>
    <n v="12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</r>
  <r>
    <s v="08EJN0421G"/>
    <n v="1"/>
    <s v="MATUTINO"/>
    <s v="COMPAĂ‘EROS 8103"/>
    <n v="8"/>
    <s v="CHIHUAHUA"/>
    <n v="8"/>
    <s v="CHIHUAHUA"/>
    <n v="45"/>
    <s v="MEOQUI"/>
    <n v="1"/>
    <s v="PEDRO MEOQUI"/>
    <s v="AVENIDA RIO SAN PEDRO"/>
    <n v="202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1"/>
    <n v="6"/>
    <n v="7"/>
    <n v="34"/>
    <n v="30"/>
    <n v="64"/>
    <n v="23"/>
    <n v="31"/>
    <n v="54"/>
    <n v="0"/>
    <n v="0"/>
    <n v="0"/>
    <n v="0"/>
    <n v="0"/>
    <n v="0"/>
    <n v="0"/>
    <n v="0"/>
    <n v="0"/>
    <n v="58"/>
    <n v="67"/>
    <n v="12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6"/>
    <n v="6"/>
  </r>
  <r>
    <s v="08EPR0195R"/>
    <n v="1"/>
    <s v="MATUTINO"/>
    <s v="FRANCISCO VILLA 2530"/>
    <n v="8"/>
    <s v="CHIHUAHUA"/>
    <n v="8"/>
    <s v="CHIHUAHUA"/>
    <n v="28"/>
    <s v="GUADALUPE"/>
    <n v="20"/>
    <s v="JUĂREZ Y REFORMA"/>
    <s v="CALLE CARRETERA JUAREZ-PORVENIR KILOMETRO 41"/>
    <n v="0"/>
    <s v="PĂšBLICO"/>
    <x v="2"/>
    <n v="2"/>
    <s v="BĂSICA"/>
    <n v="2"/>
    <x v="2"/>
    <n v="1"/>
    <x v="1"/>
    <n v="0"/>
    <s v="NO APLICA"/>
    <n v="0"/>
    <s v="NO APLICA"/>
    <s v="08FIZ0036A"/>
    <m/>
    <m/>
    <n v="0"/>
    <s v="I2019"/>
    <n v="39"/>
    <n v="31"/>
    <n v="70"/>
    <n v="39"/>
    <n v="31"/>
    <n v="70"/>
    <n v="2"/>
    <n v="7"/>
    <n v="9"/>
    <n v="5"/>
    <n v="3"/>
    <n v="8"/>
    <n v="6"/>
    <n v="2"/>
    <n v="8"/>
    <n v="7"/>
    <n v="2"/>
    <n v="9"/>
    <n v="4"/>
    <n v="2"/>
    <n v="6"/>
    <n v="4"/>
    <n v="8"/>
    <n v="12"/>
    <n v="8"/>
    <n v="6"/>
    <n v="14"/>
    <n v="34"/>
    <n v="23"/>
    <n v="5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5"/>
    <n v="1"/>
    <n v="2"/>
    <n v="0"/>
    <n v="0"/>
    <n v="0"/>
    <n v="0"/>
    <n v="0"/>
    <n v="0"/>
    <n v="3"/>
    <n v="3"/>
    <n v="6"/>
    <n v="6"/>
  </r>
  <r>
    <s v="08EPR0657J"/>
    <n v="1"/>
    <s v="MATUTINO"/>
    <s v="ALFREDO V BONFIL 2078"/>
    <n v="8"/>
    <s v="CHIHUAHUA"/>
    <n v="8"/>
    <s v="CHIHUAHUA"/>
    <n v="35"/>
    <s v="JANOS"/>
    <n v="74"/>
    <s v="SAN PEDRO"/>
    <s v="CALLE JOSEFA ORTIZ DE DOMINGUEZ"/>
    <n v="0"/>
    <s v="PĂšBLICO"/>
    <x v="2"/>
    <n v="2"/>
    <s v="BĂSICA"/>
    <n v="2"/>
    <x v="2"/>
    <n v="1"/>
    <x v="1"/>
    <n v="0"/>
    <s v="NO APLICA"/>
    <n v="0"/>
    <s v="NO APLICA"/>
    <s v="08FIZ0041M"/>
    <s v="08FJS0004O"/>
    <m/>
    <n v="0"/>
    <s v="I2019"/>
    <n v="30"/>
    <n v="38"/>
    <n v="68"/>
    <n v="30"/>
    <n v="37"/>
    <n v="67"/>
    <n v="1"/>
    <n v="4"/>
    <n v="5"/>
    <n v="3"/>
    <n v="4"/>
    <n v="7"/>
    <n v="6"/>
    <n v="7"/>
    <n v="13"/>
    <n v="3"/>
    <n v="8"/>
    <n v="11"/>
    <n v="4"/>
    <n v="3"/>
    <n v="7"/>
    <n v="6"/>
    <n v="10"/>
    <n v="16"/>
    <n v="7"/>
    <n v="3"/>
    <n v="10"/>
    <n v="29"/>
    <n v="35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315Y"/>
    <n v="1"/>
    <s v="MATUTINO"/>
    <s v="JOSE VASCONCELOS"/>
    <n v="8"/>
    <s v="CHIHUAHUA"/>
    <n v="8"/>
    <s v="CHIHUAHUA"/>
    <n v="37"/>
    <s v="JUĂREZ"/>
    <n v="1"/>
    <s v="JUĂREZ"/>
    <s v="CALLE ALBARICOQUE"/>
    <n v="0"/>
    <s v="PĂšBLICO"/>
    <x v="3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5"/>
    <n v="0"/>
    <n v="5"/>
    <n v="19"/>
    <n v="25"/>
    <n v="44"/>
    <n v="44"/>
    <n v="34"/>
    <n v="78"/>
    <n v="0"/>
    <n v="0"/>
    <n v="0"/>
    <n v="0"/>
    <n v="0"/>
    <n v="0"/>
    <n v="0"/>
    <n v="0"/>
    <n v="0"/>
    <n v="68"/>
    <n v="59"/>
    <n v="12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9"/>
    <n v="0"/>
    <n v="5"/>
    <n v="0"/>
    <n v="1"/>
    <n v="3"/>
    <n v="0"/>
    <n v="0"/>
    <n v="0"/>
    <n v="1"/>
    <n v="5"/>
    <n v="7"/>
    <n v="5"/>
  </r>
  <r>
    <s v="08DJN0372P"/>
    <n v="1"/>
    <s v="MATUTINO"/>
    <s v="SOPORI"/>
    <n v="8"/>
    <s v="CHIHUAHUA"/>
    <n v="8"/>
    <s v="CHIHUAHUA"/>
    <n v="37"/>
    <s v="JUĂREZ"/>
    <n v="1"/>
    <s v="JUĂREZ"/>
    <s v="CALLE BENEMĂ‰RITO DE LAS AMĂ‰RICAS"/>
    <n v="0"/>
    <s v="PĂšBLICO"/>
    <x v="3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0"/>
    <n v="0"/>
    <n v="0"/>
    <n v="25"/>
    <n v="30"/>
    <n v="55"/>
    <n v="38"/>
    <n v="34"/>
    <n v="72"/>
    <n v="0"/>
    <n v="0"/>
    <n v="0"/>
    <n v="0"/>
    <n v="0"/>
    <n v="0"/>
    <n v="0"/>
    <n v="0"/>
    <n v="0"/>
    <n v="63"/>
    <n v="64"/>
    <n v="127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9"/>
    <n v="0"/>
    <n v="5"/>
    <n v="0"/>
    <n v="2"/>
    <n v="3"/>
    <n v="0"/>
    <n v="0"/>
    <n v="0"/>
    <n v="0"/>
    <n v="5"/>
    <n v="7"/>
    <n v="5"/>
  </r>
  <r>
    <s v="08DJN0752Y"/>
    <n v="1"/>
    <s v="MATUTINO"/>
    <s v="ROSA AGAZZI"/>
    <n v="8"/>
    <s v="CHIHUAHUA"/>
    <n v="8"/>
    <s v="CHIHUAHUA"/>
    <n v="37"/>
    <s v="JUĂREZ"/>
    <n v="1"/>
    <s v="JUĂREZ"/>
    <s v="CALLE GENERAL ANGEL TRIAS"/>
    <n v="1456"/>
    <s v="PĂšBLICO"/>
    <x v="3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2"/>
    <n v="6"/>
    <n v="8"/>
    <n v="24"/>
    <n v="18"/>
    <n v="42"/>
    <n v="42"/>
    <n v="36"/>
    <n v="78"/>
    <n v="0"/>
    <n v="0"/>
    <n v="0"/>
    <n v="0"/>
    <n v="0"/>
    <n v="0"/>
    <n v="0"/>
    <n v="0"/>
    <n v="0"/>
    <n v="68"/>
    <n v="60"/>
    <n v="12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</r>
  <r>
    <s v="08EPR0456M"/>
    <n v="1"/>
    <s v="MATUTINO"/>
    <s v="MIGUEL HIDALGO 2153"/>
    <n v="8"/>
    <s v="CHIHUAHUA"/>
    <n v="8"/>
    <s v="CHIHUAHUA"/>
    <n v="16"/>
    <s v="LA CRUZ"/>
    <n v="19"/>
    <s v="SAN RAFAEL"/>
    <s v="CALLE SAN RAFAEL"/>
    <n v="0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29"/>
    <n v="32"/>
    <n v="61"/>
    <n v="28"/>
    <n v="32"/>
    <n v="60"/>
    <n v="3"/>
    <n v="4"/>
    <n v="7"/>
    <n v="6"/>
    <n v="5"/>
    <n v="11"/>
    <n v="3"/>
    <n v="6"/>
    <n v="9"/>
    <n v="7"/>
    <n v="7"/>
    <n v="14"/>
    <n v="5"/>
    <n v="5"/>
    <n v="10"/>
    <n v="10"/>
    <n v="4"/>
    <n v="14"/>
    <n v="5"/>
    <n v="7"/>
    <n v="12"/>
    <n v="36"/>
    <n v="34"/>
    <n v="7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</r>
  <r>
    <s v="08EPR0689B"/>
    <n v="2"/>
    <s v="VESPERTINO"/>
    <s v="LEYES DE REFORMA 2628"/>
    <n v="8"/>
    <s v="CHIHUAHUA"/>
    <n v="8"/>
    <s v="CHIHUAHUA"/>
    <n v="36"/>
    <s v="JIMĂ‰NEZ"/>
    <n v="1"/>
    <s v="JOSĂ‰ MARIANO JIMĂ‰NEZ"/>
    <s v="CALLE LEYES DE REFORMA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39"/>
    <n v="27"/>
    <n v="66"/>
    <n v="32"/>
    <n v="25"/>
    <n v="57"/>
    <n v="3"/>
    <n v="2"/>
    <n v="5"/>
    <n v="9"/>
    <n v="3"/>
    <n v="12"/>
    <n v="7"/>
    <n v="4"/>
    <n v="11"/>
    <n v="5"/>
    <n v="5"/>
    <n v="10"/>
    <n v="8"/>
    <n v="8"/>
    <n v="16"/>
    <n v="8"/>
    <n v="4"/>
    <n v="12"/>
    <n v="5"/>
    <n v="1"/>
    <n v="6"/>
    <n v="42"/>
    <n v="25"/>
    <n v="6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14"/>
    <n v="3"/>
  </r>
  <r>
    <s v="08DJN0672M"/>
    <n v="1"/>
    <s v="MATUTINO"/>
    <s v="FRANCISCO GABILONDO SOLER CRI CRI"/>
    <n v="8"/>
    <s v="CHIHUAHUA"/>
    <n v="8"/>
    <s v="CHIHUAHUA"/>
    <n v="37"/>
    <s v="JUĂREZ"/>
    <n v="1"/>
    <s v="JUĂREZ"/>
    <s v="CALLE MANILA"/>
    <n v="4711"/>
    <s v="PĂšBLICO"/>
    <x v="3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5"/>
    <n v="9"/>
    <n v="14"/>
    <n v="29"/>
    <n v="17"/>
    <n v="46"/>
    <n v="34"/>
    <n v="33"/>
    <n v="67"/>
    <n v="0"/>
    <n v="0"/>
    <n v="0"/>
    <n v="0"/>
    <n v="0"/>
    <n v="0"/>
    <n v="0"/>
    <n v="0"/>
    <n v="0"/>
    <n v="68"/>
    <n v="59"/>
    <n v="127"/>
    <n v="0"/>
    <n v="1"/>
    <n v="2"/>
    <n v="0"/>
    <n v="0"/>
    <n v="0"/>
    <n v="2"/>
    <n v="5"/>
    <n v="0"/>
    <n v="1"/>
    <n v="0"/>
    <n v="0"/>
    <n v="0"/>
    <n v="0"/>
    <n v="0"/>
    <n v="0"/>
    <n v="0"/>
    <n v="4"/>
    <n v="0"/>
    <n v="0"/>
    <n v="0"/>
    <n v="1"/>
    <n v="0"/>
    <n v="1"/>
    <n v="0"/>
    <n v="0"/>
    <n v="0"/>
    <n v="0"/>
    <n v="0"/>
    <n v="2"/>
    <n v="9"/>
    <n v="0"/>
    <n v="5"/>
    <n v="0"/>
    <n v="1"/>
    <n v="2"/>
    <n v="0"/>
    <n v="0"/>
    <n v="0"/>
    <n v="2"/>
    <n v="5"/>
    <n v="8"/>
    <n v="5"/>
  </r>
  <r>
    <s v="08EJN0129B"/>
    <n v="1"/>
    <s v="MATUTINO"/>
    <s v="PENSIONES CIVILES DEL ESTADO 1044"/>
    <n v="8"/>
    <s v="CHIHUAHUA"/>
    <n v="8"/>
    <s v="CHIHUAHUA"/>
    <n v="19"/>
    <s v="CHIHUAHUA"/>
    <n v="1"/>
    <s v="CHIHUAHUA"/>
    <s v="CALLE LOPEZ PORTILLO"/>
    <n v="0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0"/>
    <n v="8"/>
    <n v="18"/>
    <n v="28"/>
    <n v="19"/>
    <n v="47"/>
    <n v="32"/>
    <n v="27"/>
    <n v="59"/>
    <n v="0"/>
    <n v="0"/>
    <n v="0"/>
    <n v="0"/>
    <n v="0"/>
    <n v="0"/>
    <n v="0"/>
    <n v="0"/>
    <n v="0"/>
    <n v="70"/>
    <n v="54"/>
    <n v="124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3"/>
    <n v="1"/>
    <n v="13"/>
    <n v="0"/>
    <n v="6"/>
    <n v="1"/>
    <n v="2"/>
    <n v="3"/>
    <n v="0"/>
    <n v="0"/>
    <n v="0"/>
    <n v="0"/>
    <n v="6"/>
    <n v="6"/>
    <n v="6"/>
  </r>
  <r>
    <s v="08DPB0554N"/>
    <n v="4"/>
    <s v="DISCONTINUO"/>
    <s v="MEXICO"/>
    <n v="8"/>
    <s v="CHIHUAHUA"/>
    <n v="8"/>
    <s v="CHIHUAHUA"/>
    <n v="9"/>
    <s v="BOCOYNA"/>
    <n v="77"/>
    <s v="SAN JOSĂ‰ DE GUACAYVO"/>
    <s v="CALLE SAN JOSE DE GUACAYVO"/>
    <n v="0"/>
    <s v="PĂšBLICO"/>
    <x v="3"/>
    <n v="2"/>
    <s v="BĂSICA"/>
    <n v="2"/>
    <x v="2"/>
    <n v="3"/>
    <x v="4"/>
    <n v="0"/>
    <s v="NO APLICA"/>
    <n v="0"/>
    <s v="NO APLICA"/>
    <s v="08FZI0003J"/>
    <s v="08FJI0002J"/>
    <s v="08ADG0003E"/>
    <n v="0"/>
    <s v="I2019"/>
    <n v="38"/>
    <n v="27"/>
    <n v="65"/>
    <n v="38"/>
    <n v="27"/>
    <n v="65"/>
    <n v="7"/>
    <n v="4"/>
    <n v="11"/>
    <n v="8"/>
    <n v="3"/>
    <n v="11"/>
    <n v="6"/>
    <n v="2"/>
    <n v="8"/>
    <n v="3"/>
    <n v="9"/>
    <n v="12"/>
    <n v="10"/>
    <n v="1"/>
    <n v="11"/>
    <n v="7"/>
    <n v="5"/>
    <n v="12"/>
    <n v="4"/>
    <n v="6"/>
    <n v="10"/>
    <n v="38"/>
    <n v="26"/>
    <n v="6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B0655L"/>
    <n v="1"/>
    <s v="MATUTINO"/>
    <s v="EL PIPILA"/>
    <n v="8"/>
    <s v="CHIHUAHUA"/>
    <n v="8"/>
    <s v="CHIHUAHUA"/>
    <n v="8"/>
    <s v="BATOPILAS DE MANUEL GĂ“MEZ MORĂŤN"/>
    <n v="218"/>
    <s v="YAGĂśIRACHI"/>
    <s v="CALLE YAHUIRACHI"/>
    <n v="0"/>
    <s v="PĂšBLICO"/>
    <x v="3"/>
    <n v="2"/>
    <s v="BĂSICA"/>
    <n v="2"/>
    <x v="2"/>
    <n v="3"/>
    <x v="4"/>
    <n v="0"/>
    <s v="NO APLICA"/>
    <n v="0"/>
    <s v="NO APLICA"/>
    <s v="08FZI0037Z"/>
    <s v="08FJI0007E"/>
    <s v="08ADG0006B"/>
    <n v="0"/>
    <s v="I2019"/>
    <n v="28"/>
    <n v="39"/>
    <n v="67"/>
    <n v="28"/>
    <n v="39"/>
    <n v="67"/>
    <n v="5"/>
    <n v="4"/>
    <n v="9"/>
    <n v="5"/>
    <n v="6"/>
    <n v="11"/>
    <n v="8"/>
    <n v="10"/>
    <n v="18"/>
    <n v="7"/>
    <n v="5"/>
    <n v="12"/>
    <n v="1"/>
    <n v="5"/>
    <n v="6"/>
    <n v="4"/>
    <n v="6"/>
    <n v="10"/>
    <n v="2"/>
    <n v="4"/>
    <n v="6"/>
    <n v="27"/>
    <n v="36"/>
    <n v="6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JN0059Y"/>
    <n v="1"/>
    <s v="MATUTINO"/>
    <s v="ANTONIO CASSO"/>
    <n v="8"/>
    <s v="CHIHUAHUA"/>
    <n v="8"/>
    <s v="CHIHUAHUA"/>
    <n v="11"/>
    <s v="CAMARGO"/>
    <n v="1"/>
    <s v="SANTA ROSALĂŤA DE CAMARGO"/>
    <s v="CALLE 20 DE NOVIEMBRE"/>
    <n v="1020"/>
    <s v="PĂšBLICO"/>
    <x v="3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11"/>
    <n v="9"/>
    <n v="20"/>
    <n v="29"/>
    <n v="21"/>
    <n v="50"/>
    <n v="28"/>
    <n v="29"/>
    <n v="57"/>
    <n v="0"/>
    <n v="0"/>
    <n v="0"/>
    <n v="0"/>
    <n v="0"/>
    <n v="0"/>
    <n v="0"/>
    <n v="0"/>
    <n v="0"/>
    <n v="68"/>
    <n v="59"/>
    <n v="12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2"/>
    <n v="10"/>
    <n v="0"/>
    <n v="5"/>
    <n v="1"/>
    <n v="2"/>
    <n v="2"/>
    <n v="0"/>
    <n v="0"/>
    <n v="0"/>
    <n v="0"/>
    <n v="5"/>
    <n v="7"/>
    <n v="5"/>
  </r>
  <r>
    <s v="08DJN0354Z"/>
    <n v="1"/>
    <s v="MATUTINO"/>
    <s v="JULIO VERNE"/>
    <n v="8"/>
    <s v="CHIHUAHUA"/>
    <n v="8"/>
    <s v="CHIHUAHUA"/>
    <n v="19"/>
    <s v="CHIHUAHUA"/>
    <n v="1"/>
    <s v="CHIHUAHUA"/>
    <s v="CALLE TOPOGRAFOS"/>
    <n v="205"/>
    <s v="PĂšBLICO"/>
    <x v="3"/>
    <n v="2"/>
    <s v="BĂSICA"/>
    <n v="1"/>
    <x v="0"/>
    <n v="1"/>
    <x v="1"/>
    <n v="0"/>
    <s v="NO APLICA"/>
    <n v="0"/>
    <s v="NO APLICA"/>
    <s v="08FZP0103S"/>
    <s v="08FJZ0113E"/>
    <s v="08ADG0046C"/>
    <n v="0"/>
    <s v="I2019"/>
    <n v="0"/>
    <n v="0"/>
    <n v="0"/>
    <n v="0"/>
    <n v="0"/>
    <n v="0"/>
    <n v="0"/>
    <n v="0"/>
    <n v="0"/>
    <n v="7"/>
    <n v="8"/>
    <n v="15"/>
    <n v="31"/>
    <n v="28"/>
    <n v="59"/>
    <n v="35"/>
    <n v="19"/>
    <n v="54"/>
    <n v="0"/>
    <n v="0"/>
    <n v="0"/>
    <n v="0"/>
    <n v="0"/>
    <n v="0"/>
    <n v="0"/>
    <n v="0"/>
    <n v="0"/>
    <n v="73"/>
    <n v="55"/>
    <n v="128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9"/>
    <n v="0"/>
    <n v="5"/>
    <n v="0"/>
    <n v="2"/>
    <n v="2"/>
    <n v="0"/>
    <n v="0"/>
    <n v="0"/>
    <n v="1"/>
    <n v="5"/>
    <n v="5"/>
    <n v="5"/>
  </r>
  <r>
    <s v="08PPR0018T"/>
    <n v="1"/>
    <s v="MATUTINO"/>
    <s v="CENTRO DE DESARROLLO MOMMY"/>
    <n v="8"/>
    <s v="CHIHUAHUA"/>
    <n v="8"/>
    <s v="CHIHUAHUA"/>
    <n v="19"/>
    <s v="CHIHUAHUA"/>
    <n v="1"/>
    <s v="CHIHUAHUA"/>
    <s v="CALLE OCĂ‰ANO PACĂŤFICO"/>
    <n v="2325"/>
    <s v="PRIVADO"/>
    <x v="1"/>
    <n v="2"/>
    <s v="BĂSICA"/>
    <n v="2"/>
    <x v="2"/>
    <n v="1"/>
    <x v="1"/>
    <n v="0"/>
    <s v="NO APLICA"/>
    <n v="0"/>
    <s v="NO APLICA"/>
    <s v="08FIZ0045I"/>
    <m/>
    <m/>
    <n v="0"/>
    <s v="I2019"/>
    <n v="23"/>
    <n v="34"/>
    <n v="57"/>
    <n v="23"/>
    <n v="34"/>
    <n v="57"/>
    <n v="0"/>
    <n v="0"/>
    <n v="0"/>
    <n v="6"/>
    <n v="14"/>
    <n v="20"/>
    <n v="10"/>
    <n v="15"/>
    <n v="25"/>
    <n v="9"/>
    <n v="11"/>
    <n v="20"/>
    <n v="1"/>
    <n v="7"/>
    <n v="8"/>
    <n v="0"/>
    <n v="0"/>
    <n v="0"/>
    <n v="0"/>
    <n v="0"/>
    <n v="0"/>
    <n v="26"/>
    <n v="47"/>
    <n v="7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2"/>
    <n v="0"/>
    <n v="0"/>
    <n v="7"/>
    <n v="0"/>
    <n v="2"/>
    <n v="0"/>
    <n v="0"/>
    <n v="0"/>
    <n v="0"/>
    <n v="0"/>
    <n v="0"/>
    <n v="2"/>
    <n v="2"/>
    <n v="11"/>
    <n v="11"/>
  </r>
  <r>
    <s v="08ETV0037A"/>
    <n v="1"/>
    <s v="MATUTINO"/>
    <s v="TELESECUNDARIA 6037"/>
    <n v="8"/>
    <s v="CHIHUAHUA"/>
    <n v="8"/>
    <s v="CHIHUAHUA"/>
    <n v="11"/>
    <s v="CAMARGO"/>
    <n v="155"/>
    <s v="SAN IGNACIO"/>
    <s v="CALLE SAN IGNACIO"/>
    <n v="0"/>
    <s v="PĂšBLICO"/>
    <x v="2"/>
    <n v="2"/>
    <s v="BĂSICA"/>
    <n v="3"/>
    <x v="1"/>
    <n v="3"/>
    <x v="2"/>
    <n v="0"/>
    <s v="NO APLICA"/>
    <n v="0"/>
    <s v="NO APLICA"/>
    <s v="08FTV0007F"/>
    <m/>
    <m/>
    <n v="0"/>
    <s v="I2019"/>
    <n v="37"/>
    <n v="27"/>
    <n v="64"/>
    <n v="30"/>
    <n v="24"/>
    <n v="54"/>
    <n v="11"/>
    <n v="9"/>
    <n v="20"/>
    <n v="12"/>
    <n v="5"/>
    <n v="17"/>
    <n v="14"/>
    <n v="9"/>
    <n v="23"/>
    <n v="13"/>
    <n v="13"/>
    <n v="26"/>
    <n v="0"/>
    <n v="0"/>
    <n v="0"/>
    <n v="0"/>
    <n v="0"/>
    <n v="0"/>
    <n v="0"/>
    <n v="0"/>
    <n v="0"/>
    <n v="39"/>
    <n v="27"/>
    <n v="66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3"/>
    <n v="3"/>
  </r>
  <r>
    <s v="08DPB0541J"/>
    <n v="4"/>
    <s v="DISCONTINUO"/>
    <s v="VALENTIN GOMEZ FARIAS"/>
    <n v="8"/>
    <s v="CHIHUAHUA"/>
    <n v="8"/>
    <s v="CHIHUAHUA"/>
    <n v="9"/>
    <s v="BOCOYNA"/>
    <n v="45"/>
    <s v="CHOGUITA"/>
    <s v="CALLE CONOCIDO"/>
    <n v="0"/>
    <s v="PĂšBLICO"/>
    <x v="3"/>
    <n v="2"/>
    <s v="BĂSICA"/>
    <n v="2"/>
    <x v="2"/>
    <n v="3"/>
    <x v="4"/>
    <n v="0"/>
    <s v="NO APLICA"/>
    <n v="0"/>
    <s v="NO APLICA"/>
    <s v="08FZI0003J"/>
    <s v="08FJI0002J"/>
    <s v="08ADG0003E"/>
    <n v="0"/>
    <s v="I2019"/>
    <n v="37"/>
    <n v="27"/>
    <n v="64"/>
    <n v="37"/>
    <n v="27"/>
    <n v="64"/>
    <n v="5"/>
    <n v="5"/>
    <n v="10"/>
    <n v="4"/>
    <n v="4"/>
    <n v="8"/>
    <n v="8"/>
    <n v="4"/>
    <n v="12"/>
    <n v="6"/>
    <n v="4"/>
    <n v="10"/>
    <n v="4"/>
    <n v="9"/>
    <n v="13"/>
    <n v="10"/>
    <n v="4"/>
    <n v="14"/>
    <n v="3"/>
    <n v="6"/>
    <n v="9"/>
    <n v="35"/>
    <n v="31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628Z"/>
    <n v="1"/>
    <s v="MATUTINO"/>
    <s v="AGUSTIN AVELEDO"/>
    <n v="8"/>
    <s v="CHIHUAHUA"/>
    <n v="8"/>
    <s v="CHIHUAHUA"/>
    <n v="37"/>
    <s v="JUĂREZ"/>
    <n v="1"/>
    <s v="JUĂREZ"/>
    <s v="CALLE SANTIAGO"/>
    <n v="2240"/>
    <s v="PĂšBLICO"/>
    <x v="3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0"/>
    <n v="0"/>
    <n v="0"/>
    <n v="16"/>
    <n v="11"/>
    <n v="27"/>
    <n v="42"/>
    <n v="60"/>
    <n v="102"/>
    <n v="0"/>
    <n v="0"/>
    <n v="0"/>
    <n v="0"/>
    <n v="0"/>
    <n v="0"/>
    <n v="0"/>
    <n v="0"/>
    <n v="0"/>
    <n v="58"/>
    <n v="71"/>
    <n v="129"/>
    <n v="0"/>
    <n v="1"/>
    <n v="4"/>
    <n v="0"/>
    <n v="0"/>
    <n v="0"/>
    <n v="0"/>
    <n v="5"/>
    <n v="0"/>
    <n v="0"/>
    <n v="0"/>
    <n v="1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8"/>
    <n v="1"/>
    <n v="4"/>
    <n v="0"/>
    <n v="1"/>
    <n v="4"/>
    <n v="0"/>
    <n v="0"/>
    <n v="0"/>
    <n v="0"/>
    <n v="5"/>
    <n v="5"/>
    <n v="5"/>
  </r>
  <r>
    <s v="08DJN2350R"/>
    <n v="1"/>
    <s v="MATUTINO"/>
    <s v="TRES CULTURAS"/>
    <n v="8"/>
    <s v="CHIHUAHUA"/>
    <n v="8"/>
    <s v="CHIHUAHUA"/>
    <n v="17"/>
    <s v="CUAUHTĂ‰MOC"/>
    <n v="1"/>
    <s v="CUAUHTĂ‰MOC"/>
    <s v="CALLE ROSALIO HERNANDEZ"/>
    <n v="0"/>
    <s v="PĂšBLICO"/>
    <x v="3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0"/>
    <n v="0"/>
    <n v="0"/>
    <n v="19"/>
    <n v="32"/>
    <n v="51"/>
    <n v="44"/>
    <n v="34"/>
    <n v="78"/>
    <n v="0"/>
    <n v="0"/>
    <n v="0"/>
    <n v="0"/>
    <n v="0"/>
    <n v="0"/>
    <n v="0"/>
    <n v="0"/>
    <n v="0"/>
    <n v="63"/>
    <n v="66"/>
    <n v="129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0"/>
    <n v="2"/>
    <n v="3"/>
    <n v="0"/>
    <n v="0"/>
    <n v="0"/>
    <n v="0"/>
    <n v="5"/>
    <n v="5"/>
    <n v="5"/>
  </r>
  <r>
    <s v="08DPR0159N"/>
    <n v="1"/>
    <s v="MATUTINO"/>
    <s v="IGNACIO GONZALEZ NEVAREZ"/>
    <n v="8"/>
    <s v="CHIHUAHUA"/>
    <n v="8"/>
    <s v="CHIHUAHUA"/>
    <n v="29"/>
    <s v="GUADALUPE Y CALVO"/>
    <n v="143"/>
    <s v="OJUELOS"/>
    <s v="CALLE OJUELOS"/>
    <n v="0"/>
    <s v="PĂšBLICO"/>
    <x v="3"/>
    <n v="2"/>
    <s v="BĂSICA"/>
    <n v="2"/>
    <x v="2"/>
    <n v="1"/>
    <x v="1"/>
    <n v="0"/>
    <s v="NO APLICA"/>
    <n v="0"/>
    <s v="NO APLICA"/>
    <s v="08FIZ0258K"/>
    <s v="08FJS0131K"/>
    <s v="08ADG0007A"/>
    <n v="0"/>
    <s v="I2019"/>
    <n v="32"/>
    <n v="35"/>
    <n v="67"/>
    <n v="32"/>
    <n v="35"/>
    <n v="67"/>
    <n v="4"/>
    <n v="4"/>
    <n v="8"/>
    <n v="4"/>
    <n v="3"/>
    <n v="7"/>
    <n v="6"/>
    <n v="5"/>
    <n v="11"/>
    <n v="5"/>
    <n v="3"/>
    <n v="8"/>
    <n v="3"/>
    <n v="9"/>
    <n v="12"/>
    <n v="7"/>
    <n v="4"/>
    <n v="11"/>
    <n v="6"/>
    <n v="5"/>
    <n v="11"/>
    <n v="31"/>
    <n v="29"/>
    <n v="60"/>
    <n v="0"/>
    <n v="1"/>
    <n v="1"/>
    <n v="0"/>
    <n v="1"/>
    <n v="1"/>
    <n v="1"/>
    <n v="5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1"/>
    <n v="4"/>
    <n v="0"/>
    <n v="1"/>
    <n v="1"/>
    <n v="0"/>
    <n v="1"/>
    <n v="1"/>
    <n v="1"/>
    <n v="5"/>
    <n v="5"/>
    <n v="4"/>
  </r>
  <r>
    <s v="08DPR0436Z"/>
    <n v="4"/>
    <s v="DISCONTINUO"/>
    <s v="CONSTITUCION"/>
    <n v="8"/>
    <s v="CHIHUAHUA"/>
    <n v="8"/>
    <s v="CHIHUAHUA"/>
    <n v="51"/>
    <s v="OCAMPO"/>
    <n v="31"/>
    <s v="HUEVACHI"/>
    <s v="CALLE HUEVACHI"/>
    <n v="0"/>
    <s v="PĂšBLICO"/>
    <x v="3"/>
    <n v="2"/>
    <s v="BĂSICA"/>
    <n v="2"/>
    <x v="2"/>
    <n v="1"/>
    <x v="1"/>
    <n v="0"/>
    <s v="NO APLICA"/>
    <n v="0"/>
    <s v="NO APLICA"/>
    <s v="08FIZ0210R"/>
    <s v="08FJS0123B"/>
    <s v="08ADG0003E"/>
    <n v="0"/>
    <s v="I2019"/>
    <n v="36"/>
    <n v="34"/>
    <n v="70"/>
    <n v="36"/>
    <n v="34"/>
    <n v="70"/>
    <n v="7"/>
    <n v="13"/>
    <n v="20"/>
    <n v="6"/>
    <n v="1"/>
    <n v="7"/>
    <n v="5"/>
    <n v="2"/>
    <n v="7"/>
    <n v="9"/>
    <n v="3"/>
    <n v="12"/>
    <n v="6"/>
    <n v="9"/>
    <n v="15"/>
    <n v="4"/>
    <n v="3"/>
    <n v="7"/>
    <n v="3"/>
    <n v="4"/>
    <n v="7"/>
    <n v="33"/>
    <n v="22"/>
    <n v="5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DPR1517R"/>
    <n v="1"/>
    <s v="MATUTINO"/>
    <s v="AQUILES SERDAN"/>
    <n v="8"/>
    <s v="CHIHUAHUA"/>
    <n v="8"/>
    <s v="CHIHUAHUA"/>
    <n v="27"/>
    <s v="GUACHOCHI"/>
    <n v="336"/>
    <s v="EL AGUAJE"/>
    <s v="CALLE EL AGUAJE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30"/>
    <n v="35"/>
    <n v="65"/>
    <n v="30"/>
    <n v="35"/>
    <n v="65"/>
    <n v="4"/>
    <n v="9"/>
    <n v="13"/>
    <n v="7"/>
    <n v="5"/>
    <n v="12"/>
    <n v="8"/>
    <n v="1"/>
    <n v="9"/>
    <n v="6"/>
    <n v="5"/>
    <n v="11"/>
    <n v="4"/>
    <n v="7"/>
    <n v="11"/>
    <n v="6"/>
    <n v="7"/>
    <n v="13"/>
    <n v="1"/>
    <n v="5"/>
    <n v="6"/>
    <n v="32"/>
    <n v="30"/>
    <n v="62"/>
    <n v="1"/>
    <n v="0"/>
    <n v="0"/>
    <n v="1"/>
    <n v="0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1"/>
    <n v="0"/>
    <n v="0"/>
    <n v="1"/>
    <n v="0"/>
    <n v="0"/>
    <n v="2"/>
    <n v="4"/>
    <n v="3"/>
    <n v="3"/>
  </r>
  <r>
    <s v="08DES0058I"/>
    <n v="1"/>
    <s v="MATUTINO"/>
    <s v="SECUNDARIA GENERAL ES-46"/>
    <n v="8"/>
    <s v="CHIHUAHUA"/>
    <n v="8"/>
    <s v="CHIHUAHUA"/>
    <n v="43"/>
    <s v="MATACHĂŤ"/>
    <n v="1"/>
    <s v="MATACHĂŤ"/>
    <s v="CALLE ABASOLO"/>
    <n v="905"/>
    <s v="PĂšBLICO"/>
    <x v="3"/>
    <n v="2"/>
    <s v="BĂSICA"/>
    <n v="3"/>
    <x v="1"/>
    <n v="1"/>
    <x v="1"/>
    <n v="0"/>
    <s v="NO APLICA"/>
    <n v="0"/>
    <s v="NO APLICA"/>
    <s v="08FIS0119Z"/>
    <s v="08FJE0005K"/>
    <s v="08ADG0055K"/>
    <n v="0"/>
    <s v="I2019"/>
    <n v="29"/>
    <n v="31"/>
    <n v="60"/>
    <n v="22"/>
    <n v="31"/>
    <n v="53"/>
    <n v="9"/>
    <n v="13"/>
    <n v="22"/>
    <n v="13"/>
    <n v="11"/>
    <n v="24"/>
    <n v="14"/>
    <n v="8"/>
    <n v="22"/>
    <n v="10"/>
    <n v="9"/>
    <n v="19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1"/>
    <n v="7"/>
    <n v="1"/>
    <n v="3"/>
    <n v="0"/>
    <n v="0"/>
    <n v="0"/>
    <n v="0"/>
    <n v="0"/>
    <n v="0"/>
    <n v="0"/>
    <n v="4"/>
    <n v="6"/>
    <n v="4"/>
  </r>
  <r>
    <s v="08ETV0170H"/>
    <n v="1"/>
    <s v="MATUTINO"/>
    <s v="TELESECUNDARIA 6168"/>
    <n v="8"/>
    <s v="CHIHUAHUA"/>
    <n v="8"/>
    <s v="CHIHUAHUA"/>
    <n v="5"/>
    <s v="ASCENSIĂ“N"/>
    <n v="1038"/>
    <s v="LEY SEIS DE ENERO"/>
    <s v="CALLE KILOMETRO 112 CARRETERA JUAREZ-N.CASAS GRANDES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41"/>
    <n v="31"/>
    <n v="72"/>
    <n v="39"/>
    <n v="28"/>
    <n v="67"/>
    <n v="8"/>
    <n v="4"/>
    <n v="12"/>
    <n v="7"/>
    <n v="10"/>
    <n v="17"/>
    <n v="14"/>
    <n v="4"/>
    <n v="18"/>
    <n v="12"/>
    <n v="11"/>
    <n v="23"/>
    <n v="0"/>
    <n v="0"/>
    <n v="0"/>
    <n v="0"/>
    <n v="0"/>
    <n v="0"/>
    <n v="0"/>
    <n v="0"/>
    <n v="0"/>
    <n v="33"/>
    <n v="25"/>
    <n v="58"/>
    <n v="1"/>
    <n v="1"/>
    <n v="2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0"/>
    <n v="0"/>
    <n v="0"/>
    <n v="0"/>
    <n v="4"/>
    <n v="4"/>
    <n v="4"/>
  </r>
  <r>
    <s v="08EJN0430O"/>
    <n v="1"/>
    <s v="MATUTINO"/>
    <s v="OCTAVIO PAZ 1401"/>
    <n v="8"/>
    <s v="CHIHUAHUA"/>
    <n v="8"/>
    <s v="CHIHUAHUA"/>
    <n v="19"/>
    <s v="CHIHUAHUA"/>
    <n v="1"/>
    <s v="CHIHUAHUA"/>
    <s v="CALLE ALFONSO SOSA VERA"/>
    <n v="0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5"/>
    <n v="10"/>
    <n v="15"/>
    <n v="19"/>
    <n v="29"/>
    <n v="48"/>
    <n v="28"/>
    <n v="34"/>
    <n v="62"/>
    <n v="0"/>
    <n v="0"/>
    <n v="0"/>
    <n v="0"/>
    <n v="0"/>
    <n v="0"/>
    <n v="0"/>
    <n v="0"/>
    <n v="0"/>
    <n v="52"/>
    <n v="73"/>
    <n v="12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3"/>
    <n v="12"/>
    <n v="0"/>
    <n v="6"/>
    <n v="1"/>
    <n v="2"/>
    <n v="3"/>
    <n v="0"/>
    <n v="0"/>
    <n v="0"/>
    <n v="0"/>
    <n v="6"/>
    <n v="8"/>
    <n v="6"/>
  </r>
  <r>
    <s v="08DPB0180P"/>
    <n v="1"/>
    <s v="MATUTINO"/>
    <s v="FRANCISCO VILLA"/>
    <n v="8"/>
    <s v="CHIHUAHUA"/>
    <n v="8"/>
    <s v="CHIHUAHUA"/>
    <n v="27"/>
    <s v="GUACHOCHI"/>
    <n v="1048"/>
    <s v="BASIGOCHI"/>
    <s v="CALLE CONOCIDO"/>
    <n v="0"/>
    <s v="PĂšBLICO"/>
    <x v="3"/>
    <n v="2"/>
    <s v="BĂSICA"/>
    <n v="2"/>
    <x v="2"/>
    <n v="3"/>
    <x v="4"/>
    <n v="0"/>
    <s v="NO APLICA"/>
    <n v="0"/>
    <s v="NO APLICA"/>
    <s v="08FZI0022Y"/>
    <s v="08FJI0008D"/>
    <s v="08ADG0006B"/>
    <n v="0"/>
    <s v="I2019"/>
    <n v="39"/>
    <n v="26"/>
    <n v="65"/>
    <n v="39"/>
    <n v="26"/>
    <n v="65"/>
    <n v="5"/>
    <n v="4"/>
    <n v="9"/>
    <n v="2"/>
    <n v="3"/>
    <n v="5"/>
    <n v="6"/>
    <n v="6"/>
    <n v="12"/>
    <n v="8"/>
    <n v="5"/>
    <n v="13"/>
    <n v="7"/>
    <n v="7"/>
    <n v="14"/>
    <n v="8"/>
    <n v="4"/>
    <n v="12"/>
    <n v="5"/>
    <n v="5"/>
    <n v="10"/>
    <n v="36"/>
    <n v="30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EJN0351B"/>
    <n v="1"/>
    <s v="MATUTINO"/>
    <s v="VALLE DORADO 1337"/>
    <n v="8"/>
    <s v="CHIHUAHUA"/>
    <n v="8"/>
    <s v="CHIHUAHUA"/>
    <n v="37"/>
    <s v="JUĂREZ"/>
    <n v="1"/>
    <s v="JUĂREZ"/>
    <s v="CALLE VALLE DEL CEDRO"/>
    <n v="512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10"/>
    <n v="4"/>
    <n v="14"/>
    <n v="20"/>
    <n v="22"/>
    <n v="42"/>
    <n v="38"/>
    <n v="35"/>
    <n v="73"/>
    <n v="0"/>
    <n v="0"/>
    <n v="0"/>
    <n v="0"/>
    <n v="0"/>
    <n v="0"/>
    <n v="0"/>
    <n v="0"/>
    <n v="0"/>
    <n v="68"/>
    <n v="61"/>
    <n v="12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1"/>
    <n v="9"/>
    <n v="0"/>
    <n v="5"/>
    <n v="0"/>
    <n v="1"/>
    <n v="3"/>
    <n v="0"/>
    <n v="0"/>
    <n v="0"/>
    <n v="1"/>
    <n v="5"/>
    <n v="5"/>
    <n v="5"/>
  </r>
  <r>
    <s v="08PJN0615Z"/>
    <n v="1"/>
    <s v="MATUTINO"/>
    <s v="CENTRO DE DESAROLLO MOMMY"/>
    <n v="8"/>
    <s v="CHIHUAHUA"/>
    <n v="8"/>
    <s v="CHIHUAHUA"/>
    <n v="19"/>
    <s v="CHIHUAHUA"/>
    <n v="1"/>
    <s v="CHIHUAHUA"/>
    <s v="CALLE OCĂ‰ANO PACĂŤFICO"/>
    <n v="2325"/>
    <s v="PRIVADO"/>
    <x v="1"/>
    <n v="2"/>
    <s v="BĂSICA"/>
    <n v="1"/>
    <x v="0"/>
    <n v="1"/>
    <x v="1"/>
    <n v="0"/>
    <s v="NO APLICA"/>
    <n v="0"/>
    <s v="NO APLICA"/>
    <s v="08FZP0004S"/>
    <s v="08FJZ0003Z"/>
    <s v="08ADG0011N"/>
    <n v="0"/>
    <s v="I2019"/>
    <n v="0"/>
    <n v="0"/>
    <n v="0"/>
    <n v="0"/>
    <n v="0"/>
    <n v="0"/>
    <n v="0"/>
    <n v="0"/>
    <n v="0"/>
    <n v="23"/>
    <n v="16"/>
    <n v="39"/>
    <n v="21"/>
    <n v="19"/>
    <n v="40"/>
    <n v="28"/>
    <n v="21"/>
    <n v="49"/>
    <n v="0"/>
    <n v="0"/>
    <n v="0"/>
    <n v="0"/>
    <n v="0"/>
    <n v="0"/>
    <n v="0"/>
    <n v="0"/>
    <n v="0"/>
    <n v="72"/>
    <n v="56"/>
    <n v="128"/>
    <n v="2"/>
    <n v="0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1"/>
    <n v="0"/>
    <n v="4"/>
    <n v="11"/>
    <n v="0"/>
    <n v="5"/>
    <n v="2"/>
    <n v="0"/>
    <n v="2"/>
    <n v="0"/>
    <n v="0"/>
    <n v="0"/>
    <n v="1"/>
    <n v="5"/>
    <n v="5"/>
    <n v="5"/>
  </r>
  <r>
    <s v="08PES0281M"/>
    <n v="1"/>
    <s v="MATUTINO"/>
    <s v="COLEGIO INGLES"/>
    <n v="8"/>
    <s v="CHIHUAHUA"/>
    <n v="8"/>
    <s v="CHIHUAHUA"/>
    <n v="37"/>
    <s v="JUĂREZ"/>
    <n v="1"/>
    <s v="JUĂREZ"/>
    <s v="CAMINO VIEJO A SAN JOSE"/>
    <n v="813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36"/>
    <n v="23"/>
    <n v="59"/>
    <n v="36"/>
    <n v="23"/>
    <n v="59"/>
    <n v="10"/>
    <n v="8"/>
    <n v="18"/>
    <n v="11"/>
    <n v="14"/>
    <n v="25"/>
    <n v="11"/>
    <n v="6"/>
    <n v="17"/>
    <n v="13"/>
    <n v="9"/>
    <n v="22"/>
    <n v="0"/>
    <n v="0"/>
    <n v="0"/>
    <n v="0"/>
    <n v="0"/>
    <n v="0"/>
    <n v="0"/>
    <n v="0"/>
    <n v="0"/>
    <n v="35"/>
    <n v="29"/>
    <n v="64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1"/>
    <n v="0"/>
    <n v="1"/>
    <n v="0"/>
    <n v="1"/>
    <n v="0"/>
    <n v="0"/>
    <n v="0"/>
    <n v="0"/>
    <n v="0"/>
    <n v="8"/>
    <n v="5"/>
    <n v="2"/>
    <n v="0"/>
    <n v="0"/>
    <n v="0"/>
    <n v="0"/>
    <n v="0"/>
    <n v="0"/>
    <n v="0"/>
    <n v="7"/>
    <n v="3"/>
    <n v="3"/>
  </r>
  <r>
    <s v="08PPR1808L"/>
    <n v="1"/>
    <s v="MATUTINO"/>
    <s v="COLEGIO DELICIAS"/>
    <n v="8"/>
    <s v="CHIHUAHUA"/>
    <n v="8"/>
    <s v="CHIHUAHUA"/>
    <n v="21"/>
    <s v="DELICIAS"/>
    <n v="1"/>
    <s v="DELICIAS"/>
    <s v="AVENIDA 10 SUR"/>
    <n v="1000"/>
    <s v="PRIVADO"/>
    <x v="1"/>
    <n v="2"/>
    <s v="BĂSICA"/>
    <n v="2"/>
    <x v="2"/>
    <n v="1"/>
    <x v="1"/>
    <n v="0"/>
    <s v="NO APLICA"/>
    <n v="0"/>
    <s v="NO APLICA"/>
    <s v="08FIZ0017M"/>
    <m/>
    <s v="08ADG0001G"/>
    <n v="0"/>
    <s v="I2019"/>
    <n v="33"/>
    <n v="29"/>
    <n v="62"/>
    <n v="33"/>
    <n v="29"/>
    <n v="62"/>
    <n v="3"/>
    <n v="5"/>
    <n v="8"/>
    <n v="6"/>
    <n v="5"/>
    <n v="11"/>
    <n v="6"/>
    <n v="8"/>
    <n v="14"/>
    <n v="11"/>
    <n v="4"/>
    <n v="15"/>
    <n v="7"/>
    <n v="6"/>
    <n v="13"/>
    <n v="4"/>
    <n v="1"/>
    <n v="5"/>
    <n v="2"/>
    <n v="5"/>
    <n v="7"/>
    <n v="36"/>
    <n v="29"/>
    <n v="6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1"/>
    <n v="0"/>
    <n v="2"/>
    <n v="0"/>
    <n v="2"/>
    <n v="10"/>
    <n v="0"/>
    <n v="3"/>
    <n v="0"/>
    <n v="0"/>
    <n v="0"/>
    <n v="0"/>
    <n v="0"/>
    <n v="0"/>
    <n v="3"/>
    <n v="3"/>
    <n v="6"/>
    <n v="6"/>
  </r>
  <r>
    <s v="08PPR1875J"/>
    <n v="1"/>
    <s v="MATUTINO"/>
    <s v="COLEGIO INTERNACIONAL BILINGUE S.C"/>
    <n v="8"/>
    <s v="CHIHUAHUA"/>
    <n v="8"/>
    <s v="CHIHUAHUA"/>
    <n v="19"/>
    <s v="CHIHUAHUA"/>
    <n v="1"/>
    <s v="CHIHUAHUA"/>
    <s v="CALLE MEDICINA"/>
    <n v="905"/>
    <s v="PRIVADO"/>
    <x v="1"/>
    <n v="2"/>
    <s v="BĂSICA"/>
    <n v="2"/>
    <x v="2"/>
    <n v="1"/>
    <x v="1"/>
    <n v="0"/>
    <s v="NO APLICA"/>
    <n v="0"/>
    <s v="NO APLICA"/>
    <s v="08FIZ0111R"/>
    <s v="08FJS0105M"/>
    <s v="08ADG0046C"/>
    <n v="0"/>
    <s v="I2019"/>
    <n v="27"/>
    <n v="24"/>
    <n v="51"/>
    <n v="27"/>
    <n v="24"/>
    <n v="51"/>
    <n v="0"/>
    <n v="0"/>
    <n v="0"/>
    <n v="10"/>
    <n v="15"/>
    <n v="25"/>
    <n v="10"/>
    <n v="7"/>
    <n v="17"/>
    <n v="4"/>
    <n v="6"/>
    <n v="10"/>
    <n v="5"/>
    <n v="1"/>
    <n v="6"/>
    <n v="6"/>
    <n v="5"/>
    <n v="11"/>
    <n v="2"/>
    <n v="4"/>
    <n v="6"/>
    <n v="37"/>
    <n v="38"/>
    <n v="75"/>
    <n v="1"/>
    <n v="0"/>
    <n v="0"/>
    <n v="1"/>
    <n v="0"/>
    <n v="0"/>
    <n v="2"/>
    <n v="4"/>
    <n v="0"/>
    <n v="0"/>
    <n v="0"/>
    <n v="1"/>
    <n v="0"/>
    <n v="0"/>
    <n v="0"/>
    <n v="0"/>
    <n v="1"/>
    <n v="3"/>
    <n v="0"/>
    <n v="0"/>
    <n v="0"/>
    <n v="1"/>
    <n v="1"/>
    <n v="0"/>
    <n v="0"/>
    <n v="0"/>
    <n v="0"/>
    <n v="1"/>
    <n v="1"/>
    <n v="2"/>
    <n v="11"/>
    <n v="1"/>
    <n v="3"/>
    <n v="1"/>
    <n v="0"/>
    <n v="0"/>
    <n v="1"/>
    <n v="0"/>
    <n v="0"/>
    <n v="2"/>
    <n v="4"/>
    <n v="19"/>
    <n v="7"/>
  </r>
  <r>
    <s v="08DPB0666R"/>
    <n v="1"/>
    <s v="MATUTINO"/>
    <s v="PRIMARIA INDIGENA"/>
    <n v="8"/>
    <s v="CHIHUAHUA"/>
    <n v="8"/>
    <s v="CHIHUAHUA"/>
    <n v="7"/>
    <s v="BALLEZA"/>
    <n v="310"/>
    <s v="LA LAGUNITA"/>
    <s v="CALLE LAGUNITAS"/>
    <n v="0"/>
    <s v="PĂšBLICO"/>
    <x v="3"/>
    <n v="2"/>
    <s v="BĂSICA"/>
    <n v="2"/>
    <x v="2"/>
    <n v="3"/>
    <x v="4"/>
    <n v="0"/>
    <s v="NO APLICA"/>
    <n v="0"/>
    <s v="NO APLICA"/>
    <s v="08FZI0031F"/>
    <s v="08FJI0003I"/>
    <s v="08ADG0006B"/>
    <n v="0"/>
    <s v="I2019"/>
    <n v="40"/>
    <n v="28"/>
    <n v="68"/>
    <n v="40"/>
    <n v="28"/>
    <n v="68"/>
    <n v="5"/>
    <n v="0"/>
    <n v="5"/>
    <n v="3"/>
    <n v="2"/>
    <n v="5"/>
    <n v="6"/>
    <n v="2"/>
    <n v="8"/>
    <n v="10"/>
    <n v="9"/>
    <n v="19"/>
    <n v="6"/>
    <n v="6"/>
    <n v="12"/>
    <n v="5"/>
    <n v="5"/>
    <n v="10"/>
    <n v="7"/>
    <n v="5"/>
    <n v="12"/>
    <n v="37"/>
    <n v="29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109P"/>
    <n v="1"/>
    <s v="MATUTINO"/>
    <s v="SICLARY"/>
    <n v="8"/>
    <s v="CHIHUAHUA"/>
    <n v="8"/>
    <s v="CHIHUAHUA"/>
    <n v="19"/>
    <s v="CHIHUAHUA"/>
    <n v="1"/>
    <s v="CHIHUAHUA"/>
    <s v="CALLE 81A "/>
    <n v="0"/>
    <s v="PĂšBLICO"/>
    <x v="3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3"/>
    <n v="11"/>
    <n v="24"/>
    <n v="20"/>
    <n v="32"/>
    <n v="52"/>
    <n v="35"/>
    <n v="19"/>
    <n v="54"/>
    <n v="0"/>
    <n v="0"/>
    <n v="0"/>
    <n v="0"/>
    <n v="0"/>
    <n v="0"/>
    <n v="0"/>
    <n v="0"/>
    <n v="0"/>
    <n v="68"/>
    <n v="62"/>
    <n v="13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EPR0202K"/>
    <n v="1"/>
    <s v="MATUTINO"/>
    <s v="CONSTITUCION 2267"/>
    <n v="8"/>
    <s v="CHIHUAHUA"/>
    <n v="8"/>
    <s v="CHIHUAHUA"/>
    <n v="31"/>
    <s v="GUERRERO"/>
    <n v="77"/>
    <s v="PEDERNALES"/>
    <s v="CALLE PEDERNALES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36"/>
    <n v="27"/>
    <n v="63"/>
    <n v="36"/>
    <n v="27"/>
    <n v="63"/>
    <n v="6"/>
    <n v="4"/>
    <n v="10"/>
    <n v="3"/>
    <n v="7"/>
    <n v="10"/>
    <n v="8"/>
    <n v="3"/>
    <n v="11"/>
    <n v="5"/>
    <n v="3"/>
    <n v="8"/>
    <n v="7"/>
    <n v="5"/>
    <n v="12"/>
    <n v="4"/>
    <n v="7"/>
    <n v="11"/>
    <n v="8"/>
    <n v="5"/>
    <n v="13"/>
    <n v="35"/>
    <n v="30"/>
    <n v="65"/>
    <n v="1"/>
    <n v="0"/>
    <n v="0"/>
    <n v="0"/>
    <n v="0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1"/>
    <n v="3"/>
    <n v="1"/>
    <n v="0"/>
    <n v="0"/>
    <n v="0"/>
    <n v="0"/>
    <n v="1"/>
    <n v="2"/>
    <n v="4"/>
    <n v="8"/>
    <n v="4"/>
  </r>
  <r>
    <s v="08DTV0156P"/>
    <n v="1"/>
    <s v="MATUTINO"/>
    <s v="TELESECUNDARIA FEDERALIZADA"/>
    <n v="8"/>
    <s v="CHIHUAHUA"/>
    <n v="8"/>
    <s v="CHIHUAHUA"/>
    <n v="27"/>
    <s v="GUACHOCHI"/>
    <n v="1118"/>
    <s v="HUELEYBO"/>
    <s v="CALLE HUELEYVO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27"/>
    <n v="34"/>
    <n v="61"/>
    <n v="27"/>
    <n v="34"/>
    <n v="61"/>
    <n v="5"/>
    <n v="8"/>
    <n v="13"/>
    <n v="13"/>
    <n v="6"/>
    <n v="19"/>
    <n v="8"/>
    <n v="9"/>
    <n v="17"/>
    <n v="15"/>
    <n v="17"/>
    <n v="32"/>
    <n v="0"/>
    <n v="0"/>
    <n v="0"/>
    <n v="0"/>
    <n v="0"/>
    <n v="0"/>
    <n v="0"/>
    <n v="0"/>
    <n v="0"/>
    <n v="36"/>
    <n v="32"/>
    <n v="68"/>
    <n v="1"/>
    <n v="1"/>
    <n v="2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4"/>
    <n v="4"/>
  </r>
  <r>
    <s v="08DPB0566S"/>
    <n v="4"/>
    <s v="DISCONTINUO"/>
    <s v="BENITO JUAREZ"/>
    <n v="8"/>
    <s v="CHIHUAHUA"/>
    <n v="8"/>
    <s v="CHIHUAHUA"/>
    <n v="29"/>
    <s v="GUADALUPE Y CALVO"/>
    <n v="136"/>
    <s v="NABOGAME"/>
    <s v="CALLE NAVOGAME"/>
    <n v="0"/>
    <s v="PĂšBLICO"/>
    <x v="3"/>
    <n v="2"/>
    <s v="BĂSICA"/>
    <n v="2"/>
    <x v="2"/>
    <n v="3"/>
    <x v="4"/>
    <n v="0"/>
    <s v="NO APLICA"/>
    <n v="0"/>
    <s v="NO APLICA"/>
    <s v="08FZI0027T"/>
    <s v="08FJI0010S"/>
    <s v="08ADG0007A"/>
    <n v="0"/>
    <s v="I2019"/>
    <n v="33"/>
    <n v="35"/>
    <n v="68"/>
    <n v="33"/>
    <n v="35"/>
    <n v="68"/>
    <n v="4"/>
    <n v="6"/>
    <n v="10"/>
    <n v="3"/>
    <n v="3"/>
    <n v="6"/>
    <n v="2"/>
    <n v="7"/>
    <n v="9"/>
    <n v="10"/>
    <n v="6"/>
    <n v="16"/>
    <n v="6"/>
    <n v="4"/>
    <n v="10"/>
    <n v="3"/>
    <n v="6"/>
    <n v="9"/>
    <n v="7"/>
    <n v="7"/>
    <n v="14"/>
    <n v="31"/>
    <n v="33"/>
    <n v="6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069E"/>
    <n v="1"/>
    <s v="MATUTINO"/>
    <s v="JUAN DE LA BARRERA"/>
    <n v="8"/>
    <s v="CHIHUAHUA"/>
    <n v="8"/>
    <s v="CHIHUAHUA"/>
    <n v="37"/>
    <s v="JUĂREZ"/>
    <n v="1"/>
    <s v="JUĂREZ"/>
    <s v="AVENIDA DIVISION DEL NORTE "/>
    <n v="2507"/>
    <s v="PĂšBLICO"/>
    <x v="3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1"/>
    <n v="7"/>
    <n v="8"/>
    <n v="22"/>
    <n v="16"/>
    <n v="38"/>
    <n v="41"/>
    <n v="44"/>
    <n v="85"/>
    <n v="0"/>
    <n v="0"/>
    <n v="0"/>
    <n v="0"/>
    <n v="0"/>
    <n v="0"/>
    <n v="0"/>
    <n v="0"/>
    <n v="0"/>
    <n v="64"/>
    <n v="67"/>
    <n v="13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8"/>
    <n v="0"/>
    <n v="5"/>
    <n v="0"/>
    <n v="0"/>
    <n v="3"/>
    <n v="0"/>
    <n v="0"/>
    <n v="0"/>
    <n v="2"/>
    <n v="5"/>
    <n v="5"/>
    <n v="5"/>
  </r>
  <r>
    <s v="08EES0035X"/>
    <n v="1"/>
    <s v="MATUTINO"/>
    <s v="SECUNDARIA ESTATAL 3074 VENUSTIANO CARRANZA"/>
    <n v="8"/>
    <s v="CHIHUAHUA"/>
    <n v="8"/>
    <s v="CHIHUAHUA"/>
    <n v="63"/>
    <s v="TEMĂ“SACHIC"/>
    <n v="1"/>
    <s v="TEMĂ“SACHIC"/>
    <s v="CALLE HIDALGO"/>
    <n v="502"/>
    <s v="PĂšBLICO"/>
    <x v="2"/>
    <n v="2"/>
    <s v="BĂSICA"/>
    <n v="3"/>
    <x v="1"/>
    <n v="1"/>
    <x v="1"/>
    <n v="0"/>
    <s v="NO APLICA"/>
    <n v="0"/>
    <s v="NO APLICA"/>
    <s v="08FIS0025L"/>
    <m/>
    <m/>
    <n v="10"/>
    <s v="I2019"/>
    <n v="0"/>
    <n v="0"/>
    <n v="0"/>
    <n v="0"/>
    <n v="0"/>
    <n v="0"/>
    <n v="0"/>
    <n v="0"/>
    <n v="0"/>
    <n v="23"/>
    <n v="28"/>
    <n v="51"/>
    <n v="20"/>
    <n v="15"/>
    <n v="35"/>
    <n v="19"/>
    <n v="19"/>
    <n v="38"/>
    <n v="0"/>
    <n v="0"/>
    <n v="0"/>
    <n v="0"/>
    <n v="0"/>
    <n v="0"/>
    <n v="0"/>
    <n v="0"/>
    <n v="0"/>
    <n v="62"/>
    <n v="62"/>
    <n v="124"/>
    <n v="2"/>
    <n v="2"/>
    <n v="2"/>
    <n v="0"/>
    <n v="0"/>
    <n v="0"/>
    <n v="0"/>
    <n v="6"/>
    <n v="0"/>
    <n v="0"/>
    <n v="0"/>
    <n v="1"/>
    <n v="0"/>
    <n v="1"/>
    <n v="0"/>
    <n v="0"/>
    <n v="1"/>
    <n v="7"/>
    <n v="0"/>
    <n v="0"/>
    <n v="1"/>
    <n v="0"/>
    <n v="0"/>
    <n v="0"/>
    <n v="0"/>
    <n v="0"/>
    <n v="0"/>
    <n v="0"/>
    <n v="2"/>
    <n v="6"/>
    <n v="19"/>
    <n v="2"/>
    <n v="7"/>
    <n v="0"/>
    <n v="0"/>
    <n v="0"/>
    <n v="0"/>
    <n v="0"/>
    <n v="0"/>
    <n v="0"/>
    <n v="9"/>
    <n v="6"/>
    <n v="6"/>
  </r>
  <r>
    <s v="08ETV0073F"/>
    <n v="1"/>
    <s v="MATUTINO"/>
    <s v="TELESECUNDARIA 6073"/>
    <n v="8"/>
    <s v="CHIHUAHUA"/>
    <n v="8"/>
    <s v="CHIHUAHUA"/>
    <n v="45"/>
    <s v="MEOQUI"/>
    <n v="8"/>
    <s v="COLONIA FELIPE ĂNGELES"/>
    <s v="CALLE NOGALERA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32"/>
    <n v="35"/>
    <n v="67"/>
    <n v="19"/>
    <n v="27"/>
    <n v="46"/>
    <n v="2"/>
    <n v="11"/>
    <n v="13"/>
    <n v="8"/>
    <n v="12"/>
    <n v="20"/>
    <n v="14"/>
    <n v="18"/>
    <n v="32"/>
    <n v="11"/>
    <n v="9"/>
    <n v="20"/>
    <n v="0"/>
    <n v="0"/>
    <n v="0"/>
    <n v="0"/>
    <n v="0"/>
    <n v="0"/>
    <n v="0"/>
    <n v="0"/>
    <n v="0"/>
    <n v="33"/>
    <n v="39"/>
    <n v="72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1"/>
    <n v="6"/>
    <n v="3"/>
    <n v="1"/>
    <n v="0"/>
    <n v="0"/>
    <n v="0"/>
    <n v="0"/>
    <n v="0"/>
    <n v="0"/>
    <n v="0"/>
    <n v="4"/>
    <n v="4"/>
    <n v="4"/>
  </r>
  <r>
    <s v="08DPR0189H"/>
    <n v="1"/>
    <s v="MATUTINO"/>
    <s v="VICENTE GUERRERO"/>
    <n v="8"/>
    <s v="CHIHUAHUA"/>
    <n v="8"/>
    <s v="CHIHUAHUA"/>
    <n v="31"/>
    <s v="GUERRERO"/>
    <n v="126"/>
    <s v="ESTACIĂ“N TERRERO"/>
    <s v="CALLE ESTACION TERRERO"/>
    <n v="0"/>
    <s v="PĂšBLICO"/>
    <x v="3"/>
    <n v="2"/>
    <s v="BĂSICA"/>
    <n v="2"/>
    <x v="2"/>
    <n v="1"/>
    <x v="1"/>
    <n v="0"/>
    <s v="NO APLICA"/>
    <n v="0"/>
    <s v="NO APLICA"/>
    <s v="08FIZ0207D"/>
    <s v="08FJS0123B"/>
    <s v="08ADG0003E"/>
    <n v="0"/>
    <s v="I2019"/>
    <n v="36"/>
    <n v="30"/>
    <n v="66"/>
    <n v="36"/>
    <n v="30"/>
    <n v="66"/>
    <n v="8"/>
    <n v="6"/>
    <n v="14"/>
    <n v="8"/>
    <n v="2"/>
    <n v="10"/>
    <n v="5"/>
    <n v="6"/>
    <n v="11"/>
    <n v="4"/>
    <n v="4"/>
    <n v="8"/>
    <n v="5"/>
    <n v="4"/>
    <n v="9"/>
    <n v="6"/>
    <n v="5"/>
    <n v="11"/>
    <n v="7"/>
    <n v="6"/>
    <n v="13"/>
    <n v="35"/>
    <n v="27"/>
    <n v="62"/>
    <n v="1"/>
    <n v="1"/>
    <n v="0"/>
    <n v="0"/>
    <n v="0"/>
    <n v="0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1"/>
    <n v="3"/>
    <n v="1"/>
    <n v="1"/>
    <n v="0"/>
    <n v="0"/>
    <n v="0"/>
    <n v="0"/>
    <n v="2"/>
    <n v="4"/>
    <n v="5"/>
    <n v="4"/>
  </r>
  <r>
    <s v="08DJN0209O"/>
    <n v="1"/>
    <s v="MATUTINO"/>
    <s v="SEBASTIAN LERDO DE TEJADA"/>
    <n v="8"/>
    <s v="CHIHUAHUA"/>
    <n v="8"/>
    <s v="CHIHUAHUA"/>
    <n v="19"/>
    <s v="CHIHUAHUA"/>
    <n v="1"/>
    <s v="CHIHUAHUA"/>
    <s v="PERIFĂ‰RICO DE LA JUVENTUD"/>
    <n v="8805"/>
    <s v="PĂšBLICO"/>
    <x v="3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10"/>
    <n v="12"/>
    <n v="22"/>
    <n v="31"/>
    <n v="24"/>
    <n v="55"/>
    <n v="28"/>
    <n v="26"/>
    <n v="54"/>
    <n v="0"/>
    <n v="0"/>
    <n v="0"/>
    <n v="0"/>
    <n v="0"/>
    <n v="0"/>
    <n v="0"/>
    <n v="0"/>
    <n v="0"/>
    <n v="69"/>
    <n v="62"/>
    <n v="13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1"/>
    <n v="2"/>
    <n v="2"/>
    <n v="0"/>
    <n v="0"/>
    <n v="0"/>
    <n v="0"/>
    <n v="5"/>
    <n v="5"/>
    <n v="5"/>
  </r>
  <r>
    <s v="08DJN0671N"/>
    <n v="1"/>
    <s v="MATUTINO"/>
    <s v="WOKANIRE"/>
    <n v="8"/>
    <s v="CHIHUAHUA"/>
    <n v="8"/>
    <s v="CHIHUAHUA"/>
    <n v="37"/>
    <s v="JUĂREZ"/>
    <n v="1"/>
    <s v="JUĂREZ"/>
    <s v="CALLE JUAN G. ARTIGAS"/>
    <n v="2624"/>
    <s v="PĂšBLICO"/>
    <x v="3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6"/>
    <n v="8"/>
    <n v="14"/>
    <n v="23"/>
    <n v="25"/>
    <n v="48"/>
    <n v="36"/>
    <n v="33"/>
    <n v="69"/>
    <n v="0"/>
    <n v="0"/>
    <n v="0"/>
    <n v="0"/>
    <n v="0"/>
    <n v="0"/>
    <n v="0"/>
    <n v="0"/>
    <n v="0"/>
    <n v="65"/>
    <n v="66"/>
    <n v="131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0"/>
    <n v="1"/>
    <n v="2"/>
    <n v="0"/>
    <n v="0"/>
    <n v="0"/>
    <n v="2"/>
    <n v="5"/>
    <n v="5"/>
    <n v="5"/>
  </r>
  <r>
    <s v="08DJN0967Y"/>
    <n v="1"/>
    <s v="MATUTINO"/>
    <s v="GENERACION 2000"/>
    <n v="8"/>
    <s v="CHIHUAHUA"/>
    <n v="8"/>
    <s v="CHIHUAHUA"/>
    <n v="37"/>
    <s v="JUĂREZ"/>
    <n v="1"/>
    <s v="JUĂREZ"/>
    <s v="CALLE DURANGO"/>
    <n v="1005"/>
    <s v="PĂšBLICO"/>
    <x v="3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0"/>
    <n v="0"/>
    <n v="0"/>
    <n v="24"/>
    <n v="22"/>
    <n v="46"/>
    <n v="35"/>
    <n v="51"/>
    <n v="86"/>
    <n v="0"/>
    <n v="0"/>
    <n v="0"/>
    <n v="0"/>
    <n v="0"/>
    <n v="0"/>
    <n v="0"/>
    <n v="0"/>
    <n v="0"/>
    <n v="59"/>
    <n v="73"/>
    <n v="132"/>
    <n v="0"/>
    <n v="2"/>
    <n v="3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0"/>
    <n v="5"/>
    <n v="0"/>
    <n v="2"/>
    <n v="3"/>
    <n v="0"/>
    <n v="0"/>
    <n v="0"/>
    <n v="0"/>
    <n v="5"/>
    <n v="5"/>
    <n v="5"/>
  </r>
  <r>
    <s v="08PPR0172M"/>
    <n v="1"/>
    <s v="MATUTINO"/>
    <s v="COLEGIO MEXICO"/>
    <n v="8"/>
    <s v="CHIHUAHUA"/>
    <n v="8"/>
    <s v="CHIHUAHUA"/>
    <n v="21"/>
    <s v="DELICIAS"/>
    <n v="1"/>
    <s v="DELICIAS"/>
    <s v="AVENIDA PRIMERA ORIENTE"/>
    <n v="311"/>
    <s v="PRIVADO"/>
    <x v="1"/>
    <n v="2"/>
    <s v="BĂSICA"/>
    <n v="2"/>
    <x v="2"/>
    <n v="1"/>
    <x v="1"/>
    <n v="0"/>
    <s v="NO APLICA"/>
    <n v="0"/>
    <s v="NO APLICA"/>
    <s v="08FIZ0017M"/>
    <m/>
    <s v="08ADG0011N"/>
    <n v="0"/>
    <s v="I2019"/>
    <n v="32"/>
    <n v="29"/>
    <n v="61"/>
    <n v="32"/>
    <n v="29"/>
    <n v="61"/>
    <n v="6"/>
    <n v="5"/>
    <n v="11"/>
    <n v="9"/>
    <n v="4"/>
    <n v="13"/>
    <n v="6"/>
    <n v="7"/>
    <n v="13"/>
    <n v="10"/>
    <n v="6"/>
    <n v="16"/>
    <n v="4"/>
    <n v="3"/>
    <n v="7"/>
    <n v="3"/>
    <n v="5"/>
    <n v="8"/>
    <n v="3"/>
    <n v="4"/>
    <n v="7"/>
    <n v="35"/>
    <n v="29"/>
    <n v="64"/>
    <n v="0"/>
    <n v="0"/>
    <n v="0"/>
    <n v="0"/>
    <n v="0"/>
    <n v="0"/>
    <n v="3"/>
    <n v="3"/>
    <n v="0"/>
    <n v="0"/>
    <n v="1"/>
    <n v="0"/>
    <n v="0"/>
    <n v="0"/>
    <n v="0"/>
    <n v="0"/>
    <n v="2"/>
    <n v="1"/>
    <n v="0"/>
    <n v="0"/>
    <n v="1"/>
    <n v="0"/>
    <n v="1"/>
    <n v="0"/>
    <n v="0"/>
    <n v="1"/>
    <n v="1"/>
    <n v="2"/>
    <n v="1"/>
    <n v="2"/>
    <n v="13"/>
    <n v="2"/>
    <n v="1"/>
    <n v="0"/>
    <n v="0"/>
    <n v="0"/>
    <n v="0"/>
    <n v="0"/>
    <n v="0"/>
    <n v="3"/>
    <n v="3"/>
    <n v="9"/>
    <n v="6"/>
  </r>
  <r>
    <s v="08DJN0191F"/>
    <n v="1"/>
    <s v="MATUTINO"/>
    <s v="TREINTA DE ABRIL"/>
    <n v="8"/>
    <s v="CHIHUAHUA"/>
    <n v="8"/>
    <s v="CHIHUAHUA"/>
    <n v="17"/>
    <s v="CUAUHTĂ‰MOC"/>
    <n v="1"/>
    <s v="CUAUHTĂ‰MOC"/>
    <s v="CALLE NARANJOS"/>
    <n v="3011"/>
    <s v="PĂšBLICO"/>
    <x v="3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10"/>
    <n v="15"/>
    <n v="25"/>
    <n v="29"/>
    <n v="22"/>
    <n v="51"/>
    <n v="34"/>
    <n v="21"/>
    <n v="55"/>
    <n v="0"/>
    <n v="0"/>
    <n v="0"/>
    <n v="0"/>
    <n v="0"/>
    <n v="0"/>
    <n v="0"/>
    <n v="0"/>
    <n v="0"/>
    <n v="73"/>
    <n v="58"/>
    <n v="13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9"/>
    <n v="0"/>
    <n v="5"/>
    <n v="1"/>
    <n v="2"/>
    <n v="2"/>
    <n v="0"/>
    <n v="0"/>
    <n v="0"/>
    <n v="0"/>
    <n v="5"/>
    <n v="6"/>
    <n v="5"/>
  </r>
  <r>
    <s v="08DPR1426Z"/>
    <n v="1"/>
    <s v="MATUTINO"/>
    <s v="VICENTE GUERRERO"/>
    <n v="8"/>
    <s v="CHIHUAHUA"/>
    <n v="8"/>
    <s v="CHIHUAHUA"/>
    <n v="8"/>
    <s v="BATOPILAS DE MANUEL GĂ“MEZ MORĂŤN"/>
    <n v="145"/>
    <s v="POLANCO (RANCHERĂŤA MINERAL POLANCO)"/>
    <s v="CALLE POLANCO (RANCHERIA MINERAL POLANCO)"/>
    <n v="0"/>
    <s v="PĂšBLICO"/>
    <x v="3"/>
    <n v="2"/>
    <s v="BĂSICA"/>
    <n v="2"/>
    <x v="2"/>
    <n v="1"/>
    <x v="1"/>
    <n v="0"/>
    <s v="NO APLICA"/>
    <n v="0"/>
    <s v="NO APLICA"/>
    <s v="08FIZ0218J"/>
    <s v="08FJS0124A"/>
    <s v="08ADG0003E"/>
    <n v="0"/>
    <s v="I2019"/>
    <n v="28"/>
    <n v="41"/>
    <n v="69"/>
    <n v="27"/>
    <n v="41"/>
    <n v="68"/>
    <n v="3"/>
    <n v="10"/>
    <n v="13"/>
    <n v="2"/>
    <n v="4"/>
    <n v="6"/>
    <n v="9"/>
    <n v="10"/>
    <n v="19"/>
    <n v="7"/>
    <n v="4"/>
    <n v="11"/>
    <n v="2"/>
    <n v="3"/>
    <n v="5"/>
    <n v="1"/>
    <n v="8"/>
    <n v="9"/>
    <n v="3"/>
    <n v="5"/>
    <n v="8"/>
    <n v="24"/>
    <n v="34"/>
    <n v="58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0"/>
    <n v="5"/>
    <n v="1"/>
    <n v="1"/>
    <n v="0"/>
    <n v="0"/>
    <n v="1"/>
    <n v="1"/>
    <n v="1"/>
    <n v="5"/>
    <n v="6"/>
    <n v="6"/>
  </r>
  <r>
    <s v="08DJN0156Z"/>
    <n v="1"/>
    <s v="MATUTINO"/>
    <s v="PESTALOZZI"/>
    <n v="8"/>
    <s v="CHIHUAHUA"/>
    <n v="8"/>
    <s v="CHIHUAHUA"/>
    <n v="37"/>
    <s v="JUĂREZ"/>
    <n v="1"/>
    <s v="JUĂREZ"/>
    <s v="CALLE GENOVEVA DE LA O"/>
    <n v="5264"/>
    <s v="PĂšBLICO"/>
    <x v="3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4"/>
    <n v="7"/>
    <n v="11"/>
    <n v="28"/>
    <n v="34"/>
    <n v="62"/>
    <n v="34"/>
    <n v="24"/>
    <n v="58"/>
    <n v="0"/>
    <n v="0"/>
    <n v="0"/>
    <n v="0"/>
    <n v="0"/>
    <n v="0"/>
    <n v="0"/>
    <n v="0"/>
    <n v="0"/>
    <n v="66"/>
    <n v="65"/>
    <n v="131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9"/>
    <n v="0"/>
    <n v="5"/>
    <n v="0"/>
    <n v="2"/>
    <n v="2"/>
    <n v="0"/>
    <n v="0"/>
    <n v="0"/>
    <n v="1"/>
    <n v="5"/>
    <n v="7"/>
    <n v="5"/>
  </r>
  <r>
    <s v="08DJN0249P"/>
    <n v="1"/>
    <s v="MATUTINO"/>
    <s v="ABRAHAM GONZALEZ"/>
    <n v="8"/>
    <s v="CHIHUAHUA"/>
    <n v="8"/>
    <s v="CHIHUAHUA"/>
    <n v="21"/>
    <s v="DELICIAS"/>
    <n v="1"/>
    <s v="DELICIAS"/>
    <s v="CALLE EMILIANO ZAPATA"/>
    <n v="410"/>
    <s v="PĂšBLICO"/>
    <x v="3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2"/>
    <n v="4"/>
    <n v="6"/>
    <n v="32"/>
    <n v="33"/>
    <n v="65"/>
    <n v="39"/>
    <n v="22"/>
    <n v="61"/>
    <n v="0"/>
    <n v="0"/>
    <n v="0"/>
    <n v="0"/>
    <n v="0"/>
    <n v="0"/>
    <n v="0"/>
    <n v="0"/>
    <n v="0"/>
    <n v="73"/>
    <n v="59"/>
    <n v="13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8"/>
    <n v="0"/>
    <n v="5"/>
    <n v="0"/>
    <n v="1"/>
    <n v="2"/>
    <n v="0"/>
    <n v="0"/>
    <n v="0"/>
    <n v="2"/>
    <n v="5"/>
    <n v="5"/>
    <n v="5"/>
  </r>
  <r>
    <s v="08DJN2044J"/>
    <n v="1"/>
    <s v="MATUTINO"/>
    <s v="PATRICIA SUSANA RIUSECH VELARDE"/>
    <n v="8"/>
    <s v="CHIHUAHUA"/>
    <n v="8"/>
    <s v="CHIHUAHUA"/>
    <n v="19"/>
    <s v="CHIHUAHUA"/>
    <n v="1"/>
    <s v="CHIHUAHUA"/>
    <s v="CALLE IXTACOMITAN"/>
    <n v="0"/>
    <s v="PĂšBLICO"/>
    <x v="3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12"/>
    <n v="10"/>
    <n v="22"/>
    <n v="27"/>
    <n v="26"/>
    <n v="53"/>
    <n v="28"/>
    <n v="28"/>
    <n v="56"/>
    <n v="0"/>
    <n v="0"/>
    <n v="0"/>
    <n v="0"/>
    <n v="0"/>
    <n v="0"/>
    <n v="0"/>
    <n v="0"/>
    <n v="0"/>
    <n v="67"/>
    <n v="64"/>
    <n v="13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0"/>
    <n v="0"/>
    <n v="0"/>
    <n v="0"/>
    <n v="0"/>
    <n v="0"/>
    <n v="1"/>
    <n v="1"/>
    <n v="10"/>
    <n v="0"/>
    <n v="5"/>
    <n v="1"/>
    <n v="2"/>
    <n v="2"/>
    <n v="0"/>
    <n v="0"/>
    <n v="0"/>
    <n v="0"/>
    <n v="5"/>
    <n v="5"/>
    <n v="5"/>
  </r>
  <r>
    <s v="08DPB0151U"/>
    <n v="1"/>
    <s v="MATUTINO"/>
    <s v="MIGUEL HIDALGO"/>
    <n v="8"/>
    <s v="CHIHUAHUA"/>
    <n v="8"/>
    <s v="CHIHUAHUA"/>
    <n v="8"/>
    <s v="BATOPILAS DE MANUEL GĂ“MEZ MORĂŤN"/>
    <n v="49"/>
    <s v="COYACHIQUE"/>
    <s v="CALLE COYACHIQUE"/>
    <n v="0"/>
    <s v="PĂšBLICO"/>
    <x v="3"/>
    <n v="2"/>
    <s v="BĂSICA"/>
    <n v="2"/>
    <x v="2"/>
    <n v="3"/>
    <x v="4"/>
    <n v="0"/>
    <s v="NO APLICA"/>
    <n v="0"/>
    <s v="NO APLICA"/>
    <s v="08FZI0019K"/>
    <s v="08FJI0007E"/>
    <s v="08ADG0006B"/>
    <n v="0"/>
    <s v="I2019"/>
    <n v="37"/>
    <n v="28"/>
    <n v="65"/>
    <n v="37"/>
    <n v="28"/>
    <n v="65"/>
    <n v="4"/>
    <n v="3"/>
    <n v="7"/>
    <n v="4"/>
    <n v="8"/>
    <n v="12"/>
    <n v="3"/>
    <n v="4"/>
    <n v="7"/>
    <n v="11"/>
    <n v="6"/>
    <n v="17"/>
    <n v="6"/>
    <n v="2"/>
    <n v="8"/>
    <n v="7"/>
    <n v="9"/>
    <n v="16"/>
    <n v="6"/>
    <n v="4"/>
    <n v="10"/>
    <n v="37"/>
    <n v="33"/>
    <n v="7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JN0465E"/>
    <n v="1"/>
    <s v="MATUTINO"/>
    <s v="FRANCISCO GONZALEZ BOCANEGRA"/>
    <n v="8"/>
    <s v="CHIHUAHUA"/>
    <n v="8"/>
    <s v="CHIHUAHUA"/>
    <n v="37"/>
    <s v="JUĂREZ"/>
    <n v="1"/>
    <s v="JUĂREZ"/>
    <s v="CALLE SINALOA"/>
    <n v="2316"/>
    <s v="PĂšBLICO"/>
    <x v="3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3"/>
    <n v="5"/>
    <n v="8"/>
    <n v="16"/>
    <n v="17"/>
    <n v="33"/>
    <n v="41"/>
    <n v="51"/>
    <n v="92"/>
    <n v="0"/>
    <n v="0"/>
    <n v="0"/>
    <n v="0"/>
    <n v="0"/>
    <n v="0"/>
    <n v="0"/>
    <n v="0"/>
    <n v="0"/>
    <n v="60"/>
    <n v="73"/>
    <n v="13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</r>
  <r>
    <s v="08DJN0473N"/>
    <n v="1"/>
    <s v="MATUTINO"/>
    <s v="IGNACIO RAMIREZ"/>
    <n v="8"/>
    <s v="CHIHUAHUA"/>
    <n v="8"/>
    <s v="CHIHUAHUA"/>
    <n v="37"/>
    <s v="JUĂREZ"/>
    <n v="1"/>
    <s v="JUĂREZ"/>
    <s v="CALLE MARMOL "/>
    <n v="550"/>
    <s v="PĂšBLICO"/>
    <x v="3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3"/>
    <n v="2"/>
    <n v="5"/>
    <n v="20"/>
    <n v="24"/>
    <n v="44"/>
    <n v="44"/>
    <n v="40"/>
    <n v="84"/>
    <n v="0"/>
    <n v="0"/>
    <n v="0"/>
    <n v="0"/>
    <n v="0"/>
    <n v="0"/>
    <n v="0"/>
    <n v="0"/>
    <n v="0"/>
    <n v="67"/>
    <n v="66"/>
    <n v="133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0"/>
    <n v="1"/>
    <n v="3"/>
    <n v="0"/>
    <n v="0"/>
    <n v="0"/>
    <n v="1"/>
    <n v="5"/>
    <n v="5"/>
    <n v="5"/>
  </r>
  <r>
    <s v="08DJN2107E"/>
    <n v="1"/>
    <s v="MATUTINO"/>
    <s v="MARIA SAGRARIO GONZALEZ FLORES"/>
    <n v="8"/>
    <s v="CHIHUAHUA"/>
    <n v="8"/>
    <s v="CHIHUAHUA"/>
    <n v="37"/>
    <s v="JUĂREZ"/>
    <n v="1"/>
    <s v="JUĂREZ"/>
    <s v="CALLE DIVISION "/>
    <n v="11180"/>
    <s v="PĂšBLICO"/>
    <x v="3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0"/>
    <n v="0"/>
    <n v="0"/>
    <n v="16"/>
    <n v="12"/>
    <n v="28"/>
    <n v="46"/>
    <n v="59"/>
    <n v="105"/>
    <n v="0"/>
    <n v="0"/>
    <n v="0"/>
    <n v="0"/>
    <n v="0"/>
    <n v="0"/>
    <n v="0"/>
    <n v="0"/>
    <n v="0"/>
    <n v="62"/>
    <n v="71"/>
    <n v="133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0"/>
    <n v="1"/>
    <n v="4"/>
    <n v="0"/>
    <n v="0"/>
    <n v="0"/>
    <n v="0"/>
    <n v="5"/>
    <n v="5"/>
    <n v="5"/>
  </r>
  <r>
    <s v="08DPR0551R"/>
    <n v="1"/>
    <s v="MATUTINO"/>
    <s v="MARIN PORTILLO"/>
    <n v="8"/>
    <s v="CHIHUAHUA"/>
    <n v="8"/>
    <s v="CHIHUAHUA"/>
    <n v="64"/>
    <s v="EL TULE"/>
    <n v="1"/>
    <s v="EL TULE"/>
    <s v="CALLE EL TULE"/>
    <n v="0"/>
    <s v="PĂšBLICO"/>
    <x v="3"/>
    <n v="2"/>
    <s v="BĂSICA"/>
    <n v="2"/>
    <x v="2"/>
    <n v="1"/>
    <x v="1"/>
    <n v="0"/>
    <s v="NO APLICA"/>
    <n v="0"/>
    <s v="NO APLICA"/>
    <s v="08FIZ0248D"/>
    <s v="08FJS0130L"/>
    <s v="08ADG0006B"/>
    <n v="0"/>
    <s v="I2019"/>
    <n v="40"/>
    <n v="23"/>
    <n v="63"/>
    <n v="37"/>
    <n v="23"/>
    <n v="60"/>
    <n v="2"/>
    <n v="2"/>
    <n v="4"/>
    <n v="8"/>
    <n v="5"/>
    <n v="13"/>
    <n v="4"/>
    <n v="5"/>
    <n v="9"/>
    <n v="6"/>
    <n v="8"/>
    <n v="14"/>
    <n v="10"/>
    <n v="3"/>
    <n v="13"/>
    <n v="8"/>
    <n v="5"/>
    <n v="13"/>
    <n v="10"/>
    <n v="3"/>
    <n v="13"/>
    <n v="46"/>
    <n v="29"/>
    <n v="7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DES0049A"/>
    <n v="1"/>
    <s v="MATUTINO"/>
    <s v="VICENTE RIVA PALACIO"/>
    <n v="8"/>
    <s v="CHIHUAHUA"/>
    <n v="8"/>
    <s v="CHIHUAHUA"/>
    <n v="54"/>
    <s v="RIVA PALACIO"/>
    <n v="1"/>
    <s v="SAN ANDRĂ‰S"/>
    <s v="CALLE RIVA PALACIO"/>
    <n v="0"/>
    <s v="PĂšBLICO"/>
    <x v="3"/>
    <n v="2"/>
    <s v="BĂSICA"/>
    <n v="3"/>
    <x v="1"/>
    <n v="1"/>
    <x v="1"/>
    <n v="0"/>
    <s v="NO APLICA"/>
    <n v="0"/>
    <s v="NO APLICA"/>
    <s v="08FIS0121O"/>
    <s v="08FJE0001O"/>
    <s v="08ADG0046C"/>
    <n v="0"/>
    <s v="I2019"/>
    <n v="32"/>
    <n v="33"/>
    <n v="65"/>
    <n v="27"/>
    <n v="31"/>
    <n v="58"/>
    <n v="10"/>
    <n v="10"/>
    <n v="20"/>
    <n v="8"/>
    <n v="13"/>
    <n v="21"/>
    <n v="13"/>
    <n v="12"/>
    <n v="25"/>
    <n v="8"/>
    <n v="11"/>
    <n v="19"/>
    <n v="0"/>
    <n v="0"/>
    <n v="0"/>
    <n v="0"/>
    <n v="0"/>
    <n v="0"/>
    <n v="0"/>
    <n v="0"/>
    <n v="0"/>
    <n v="29"/>
    <n v="36"/>
    <n v="65"/>
    <n v="1"/>
    <n v="1"/>
    <n v="1"/>
    <n v="0"/>
    <n v="0"/>
    <n v="0"/>
    <n v="0"/>
    <n v="3"/>
    <n v="0"/>
    <n v="0"/>
    <n v="1"/>
    <n v="0"/>
    <n v="0"/>
    <n v="0"/>
    <n v="0"/>
    <n v="0"/>
    <n v="0"/>
    <n v="2"/>
    <n v="0"/>
    <n v="0"/>
    <n v="1"/>
    <n v="0"/>
    <n v="0"/>
    <n v="0"/>
    <n v="0"/>
    <n v="1"/>
    <n v="0"/>
    <n v="0"/>
    <n v="1"/>
    <n v="1"/>
    <n v="7"/>
    <n v="1"/>
    <n v="3"/>
    <n v="0"/>
    <n v="0"/>
    <n v="0"/>
    <n v="0"/>
    <n v="0"/>
    <n v="0"/>
    <n v="0"/>
    <n v="4"/>
    <n v="4"/>
    <n v="4"/>
  </r>
  <r>
    <s v="08PES0320Y"/>
    <n v="1"/>
    <s v="MATUTINO"/>
    <s v="COLEGIO GUADALUPANO DE CIUDAD JUAREZ"/>
    <n v="8"/>
    <s v="CHIHUAHUA"/>
    <n v="8"/>
    <s v="CHIHUAHUA"/>
    <n v="37"/>
    <s v="JUĂREZ"/>
    <n v="1"/>
    <s v="JUĂREZ"/>
    <s v="CALZADA DEL RIO"/>
    <n v="929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34"/>
    <n v="29"/>
    <n v="63"/>
    <n v="33"/>
    <n v="29"/>
    <n v="62"/>
    <n v="10"/>
    <n v="11"/>
    <n v="21"/>
    <n v="17"/>
    <n v="10"/>
    <n v="27"/>
    <n v="18"/>
    <n v="6"/>
    <n v="24"/>
    <n v="5"/>
    <n v="7"/>
    <n v="12"/>
    <n v="0"/>
    <n v="0"/>
    <n v="0"/>
    <n v="0"/>
    <n v="0"/>
    <n v="0"/>
    <n v="0"/>
    <n v="0"/>
    <n v="0"/>
    <n v="40"/>
    <n v="23"/>
    <n v="63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1"/>
    <n v="0"/>
    <n v="0"/>
    <n v="7"/>
    <n v="2"/>
    <n v="4"/>
    <n v="0"/>
    <n v="0"/>
    <n v="0"/>
    <n v="0"/>
    <n v="0"/>
    <n v="0"/>
    <n v="0"/>
    <n v="6"/>
    <n v="3"/>
    <n v="3"/>
  </r>
  <r>
    <s v="08DJN2040N"/>
    <n v="1"/>
    <s v="MATUTINO"/>
    <s v="CARMEN GUTIERREZ PEREZ"/>
    <n v="8"/>
    <s v="CHIHUAHUA"/>
    <n v="8"/>
    <s v="CHIHUAHUA"/>
    <n v="19"/>
    <s v="CHIHUAHUA"/>
    <n v="1"/>
    <s v="CHIHUAHUA"/>
    <s v="CALLE DESIERTO DE ALTAR"/>
    <n v="17716"/>
    <s v="PĂšBLICO"/>
    <x v="3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8"/>
    <n v="6"/>
    <n v="14"/>
    <n v="34"/>
    <n v="29"/>
    <n v="63"/>
    <n v="31"/>
    <n v="24"/>
    <n v="55"/>
    <n v="0"/>
    <n v="0"/>
    <n v="0"/>
    <n v="0"/>
    <n v="0"/>
    <n v="0"/>
    <n v="0"/>
    <n v="0"/>
    <n v="0"/>
    <n v="73"/>
    <n v="59"/>
    <n v="132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0"/>
    <n v="2"/>
    <n v="2"/>
    <n v="0"/>
    <n v="0"/>
    <n v="0"/>
    <n v="1"/>
    <n v="5"/>
    <n v="6"/>
    <n v="5"/>
  </r>
  <r>
    <s v="08EJN0323F"/>
    <n v="1"/>
    <s v="MATUTINO"/>
    <s v="PRIMERAS LUCES 1292"/>
    <n v="8"/>
    <s v="CHIHUAHUA"/>
    <n v="8"/>
    <s v="CHIHUAHUA"/>
    <n v="19"/>
    <s v="CHIHUAHUA"/>
    <n v="1"/>
    <s v="CHIHUAHUA"/>
    <s v="CALLE ALAMO ROJO "/>
    <n v="2645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14"/>
    <n v="15"/>
    <n v="29"/>
    <n v="25"/>
    <n v="25"/>
    <n v="50"/>
    <n v="25"/>
    <n v="26"/>
    <n v="51"/>
    <n v="0"/>
    <n v="0"/>
    <n v="0"/>
    <n v="0"/>
    <n v="0"/>
    <n v="0"/>
    <n v="0"/>
    <n v="0"/>
    <n v="0"/>
    <n v="64"/>
    <n v="66"/>
    <n v="13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1"/>
    <n v="2"/>
    <n v="3"/>
    <n v="0"/>
    <n v="0"/>
    <n v="0"/>
    <n v="0"/>
    <n v="6"/>
    <n v="6"/>
    <n v="6"/>
  </r>
  <r>
    <s v="08DPB0051V"/>
    <n v="4"/>
    <s v="DISCONTINUO"/>
    <s v="TECUM UMAN"/>
    <n v="8"/>
    <s v="CHIHUAHUA"/>
    <n v="8"/>
    <s v="CHIHUAHUA"/>
    <n v="29"/>
    <s v="GUADALUPE Y CALVO"/>
    <n v="193"/>
    <s v="SAN FRANCISCO"/>
    <s v="CALLE SAN FRANCISCO"/>
    <n v="0"/>
    <s v="PĂšBLICO"/>
    <x v="3"/>
    <n v="2"/>
    <s v="BĂSICA"/>
    <n v="2"/>
    <x v="2"/>
    <n v="3"/>
    <x v="4"/>
    <n v="0"/>
    <s v="NO APLICA"/>
    <n v="0"/>
    <s v="NO APLICA"/>
    <s v="08FZI0010T"/>
    <s v="08FJI0004H"/>
    <s v="08ADG0007A"/>
    <n v="0"/>
    <s v="I2019"/>
    <n v="37"/>
    <n v="33"/>
    <n v="70"/>
    <n v="31"/>
    <n v="31"/>
    <n v="62"/>
    <n v="4"/>
    <n v="8"/>
    <n v="12"/>
    <n v="8"/>
    <n v="2"/>
    <n v="10"/>
    <n v="7"/>
    <n v="3"/>
    <n v="10"/>
    <n v="8"/>
    <n v="3"/>
    <n v="11"/>
    <n v="7"/>
    <n v="4"/>
    <n v="11"/>
    <n v="7"/>
    <n v="5"/>
    <n v="12"/>
    <n v="6"/>
    <n v="6"/>
    <n v="12"/>
    <n v="43"/>
    <n v="23"/>
    <n v="66"/>
    <n v="1"/>
    <n v="1"/>
    <n v="0"/>
    <n v="1"/>
    <n v="0"/>
    <n v="1"/>
    <n v="1"/>
    <n v="5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1"/>
    <n v="0"/>
    <n v="1"/>
    <n v="0"/>
    <n v="1"/>
    <n v="0"/>
    <n v="3"/>
    <n v="3"/>
    <n v="3"/>
  </r>
  <r>
    <s v="08DJN0782S"/>
    <n v="1"/>
    <s v="MATUTINO"/>
    <s v="FEDERICO FROEBEL"/>
    <n v="8"/>
    <s v="CHIHUAHUA"/>
    <n v="8"/>
    <s v="CHIHUAHUA"/>
    <n v="37"/>
    <s v="JUĂREZ"/>
    <n v="1"/>
    <s v="JUĂREZ"/>
    <s v="BOULEVARD OSCAR FLORES SANCHEZ"/>
    <n v="7503"/>
    <s v="PĂšBLICO"/>
    <x v="3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10"/>
    <n v="3"/>
    <n v="13"/>
    <n v="21"/>
    <n v="20"/>
    <n v="41"/>
    <n v="41"/>
    <n v="38"/>
    <n v="79"/>
    <n v="0"/>
    <n v="0"/>
    <n v="0"/>
    <n v="0"/>
    <n v="0"/>
    <n v="0"/>
    <n v="0"/>
    <n v="0"/>
    <n v="0"/>
    <n v="72"/>
    <n v="61"/>
    <n v="133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</r>
  <r>
    <s v="08DJN0799S"/>
    <n v="1"/>
    <s v="MATUTINO"/>
    <s v="JOSE MA. MORELOS Y PAVON"/>
    <n v="8"/>
    <s v="CHIHUAHUA"/>
    <n v="8"/>
    <s v="CHIHUAHUA"/>
    <n v="37"/>
    <s v="JUĂREZ"/>
    <n v="1"/>
    <s v="JUĂREZ"/>
    <s v="CALLE JUSTO SIERRA"/>
    <n v="0"/>
    <s v="PĂšBLICO"/>
    <x v="3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3"/>
    <n v="2"/>
    <n v="5"/>
    <n v="16"/>
    <n v="13"/>
    <n v="29"/>
    <n v="51"/>
    <n v="48"/>
    <n v="99"/>
    <n v="0"/>
    <n v="0"/>
    <n v="0"/>
    <n v="0"/>
    <n v="0"/>
    <n v="0"/>
    <n v="0"/>
    <n v="0"/>
    <n v="0"/>
    <n v="70"/>
    <n v="63"/>
    <n v="133"/>
    <n v="0"/>
    <n v="0"/>
    <n v="3"/>
    <n v="0"/>
    <n v="0"/>
    <n v="0"/>
    <n v="2"/>
    <n v="5"/>
    <n v="0"/>
    <n v="1"/>
    <n v="0"/>
    <n v="0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8"/>
    <n v="0"/>
    <n v="5"/>
    <n v="0"/>
    <n v="0"/>
    <n v="3"/>
    <n v="0"/>
    <n v="0"/>
    <n v="0"/>
    <n v="2"/>
    <n v="5"/>
    <n v="5"/>
    <n v="5"/>
  </r>
  <r>
    <s v="08DJN2095Q"/>
    <n v="2"/>
    <s v="VESPERTINO"/>
    <s v="UN SIGLO DE SERVICIO CLUB ROTARIO"/>
    <n v="8"/>
    <s v="CHIHUAHUA"/>
    <n v="8"/>
    <s v="CHIHUAHUA"/>
    <n v="37"/>
    <s v="JUĂREZ"/>
    <n v="1"/>
    <s v="JUĂREZ"/>
    <s v="CALLE RIVERA DE PARAJES "/>
    <n v="0"/>
    <s v="PĂšBLICO"/>
    <x v="3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1"/>
    <n v="6"/>
    <n v="7"/>
    <n v="27"/>
    <n v="16"/>
    <n v="43"/>
    <n v="36"/>
    <n v="47"/>
    <n v="83"/>
    <n v="0"/>
    <n v="0"/>
    <n v="0"/>
    <n v="0"/>
    <n v="0"/>
    <n v="0"/>
    <n v="0"/>
    <n v="0"/>
    <n v="0"/>
    <n v="64"/>
    <n v="69"/>
    <n v="133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1"/>
    <n v="3"/>
    <n v="0"/>
    <n v="0"/>
    <n v="0"/>
    <n v="1"/>
    <n v="5"/>
    <n v="7"/>
    <n v="5"/>
  </r>
  <r>
    <s v="08PPR1795Y"/>
    <n v="1"/>
    <s v="MATUTINO"/>
    <s v="INSTITUTO DE ESTUDIOS PRIMARIOS"/>
    <n v="8"/>
    <s v="CHIHUAHUA"/>
    <n v="8"/>
    <s v="CHIHUAHUA"/>
    <n v="19"/>
    <s v="CHIHUAHUA"/>
    <n v="1"/>
    <s v="CHIHUAHUA"/>
    <s v="CALLE PRIMERO DE MAYO"/>
    <n v="1607"/>
    <s v="PRIVADO"/>
    <x v="1"/>
    <n v="2"/>
    <s v="BĂSICA"/>
    <n v="2"/>
    <x v="2"/>
    <n v="1"/>
    <x v="1"/>
    <n v="0"/>
    <s v="NO APLICA"/>
    <n v="0"/>
    <s v="NO APLICA"/>
    <s v="08FIZ0109C"/>
    <s v="08FJS0104N"/>
    <s v="08ADG0046C"/>
    <n v="0"/>
    <s v="I2019"/>
    <n v="52"/>
    <n v="13"/>
    <n v="65"/>
    <n v="52"/>
    <n v="13"/>
    <n v="65"/>
    <n v="14"/>
    <n v="2"/>
    <n v="16"/>
    <n v="3"/>
    <n v="2"/>
    <n v="5"/>
    <n v="10"/>
    <n v="2"/>
    <n v="12"/>
    <n v="6"/>
    <n v="3"/>
    <n v="9"/>
    <n v="6"/>
    <n v="1"/>
    <n v="7"/>
    <n v="10"/>
    <n v="3"/>
    <n v="13"/>
    <n v="10"/>
    <n v="1"/>
    <n v="11"/>
    <n v="45"/>
    <n v="12"/>
    <n v="5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3"/>
    <n v="11"/>
    <n v="0"/>
    <n v="6"/>
    <n v="1"/>
    <n v="1"/>
    <n v="1"/>
    <n v="1"/>
    <n v="1"/>
    <n v="1"/>
    <n v="0"/>
    <n v="6"/>
    <n v="6"/>
    <n v="6"/>
  </r>
  <r>
    <s v="08PES0239X"/>
    <n v="1"/>
    <s v="MATUTINO"/>
    <s v="LA ESPERANZA"/>
    <n v="8"/>
    <s v="CHIHUAHUA"/>
    <n v="8"/>
    <s v="CHIHUAHUA"/>
    <n v="9"/>
    <s v="BOCOYNA"/>
    <n v="195"/>
    <s v="LA TINAJA"/>
    <s v="CALLE LA TINAJA"/>
    <n v="0"/>
    <s v="PRIVADO"/>
    <x v="1"/>
    <n v="2"/>
    <s v="BĂSICA"/>
    <n v="3"/>
    <x v="1"/>
    <n v="1"/>
    <x v="1"/>
    <n v="0"/>
    <s v="NO APLICA"/>
    <n v="0"/>
    <s v="NO APLICA"/>
    <s v="08FIS0116C"/>
    <s v="08FJE0005K"/>
    <s v="08ADG0003E"/>
    <n v="0"/>
    <s v="I2019"/>
    <n v="42"/>
    <n v="20"/>
    <n v="62"/>
    <n v="42"/>
    <n v="20"/>
    <n v="62"/>
    <n v="12"/>
    <n v="6"/>
    <n v="18"/>
    <n v="14"/>
    <n v="8"/>
    <n v="22"/>
    <n v="15"/>
    <n v="10"/>
    <n v="25"/>
    <n v="14"/>
    <n v="6"/>
    <n v="20"/>
    <n v="0"/>
    <n v="0"/>
    <n v="0"/>
    <n v="0"/>
    <n v="0"/>
    <n v="0"/>
    <n v="0"/>
    <n v="0"/>
    <n v="0"/>
    <n v="43"/>
    <n v="24"/>
    <n v="67"/>
    <n v="1"/>
    <n v="1"/>
    <n v="1"/>
    <n v="0"/>
    <n v="0"/>
    <n v="0"/>
    <n v="0"/>
    <n v="3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5"/>
    <n v="4"/>
    <n v="1"/>
    <n v="0"/>
    <n v="0"/>
    <n v="0"/>
    <n v="0"/>
    <n v="0"/>
    <n v="0"/>
    <n v="0"/>
    <n v="5"/>
    <n v="3"/>
    <n v="3"/>
  </r>
  <r>
    <s v="08DJN2227R"/>
    <n v="1"/>
    <s v="MATUTINO"/>
    <s v="CHICHEN ITZA"/>
    <n v="8"/>
    <s v="CHIHUAHUA"/>
    <n v="8"/>
    <s v="CHIHUAHUA"/>
    <n v="37"/>
    <s v="JUĂREZ"/>
    <n v="1"/>
    <s v="JUĂREZ"/>
    <s v="CALLE FUNDADORES DE AMERICA"/>
    <n v="0"/>
    <s v="PĂšBLICO"/>
    <x v="3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4"/>
    <n v="7"/>
    <n v="11"/>
    <n v="20"/>
    <n v="11"/>
    <n v="31"/>
    <n v="47"/>
    <n v="45"/>
    <n v="92"/>
    <n v="0"/>
    <n v="0"/>
    <n v="0"/>
    <n v="0"/>
    <n v="0"/>
    <n v="0"/>
    <n v="0"/>
    <n v="0"/>
    <n v="0"/>
    <n v="71"/>
    <n v="63"/>
    <n v="134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0"/>
    <n v="0"/>
    <n v="3"/>
    <n v="0"/>
    <n v="0"/>
    <n v="0"/>
    <n v="2"/>
    <n v="5"/>
    <n v="5"/>
    <n v="5"/>
  </r>
  <r>
    <s v="08DJN2033D"/>
    <n v="1"/>
    <s v="MATUTINO"/>
    <s v="ESTANCIA DE BIENESTAR Y DESARROLLO INFANTIL 64 ISSSTE (PREESC)"/>
    <n v="8"/>
    <s v="CHIHUAHUA"/>
    <n v="8"/>
    <s v="CHIHUAHUA"/>
    <n v="19"/>
    <s v="CHIHUAHUA"/>
    <n v="1"/>
    <s v="CHIHUAHUA"/>
    <s v="CALLE DIVISION DEL NORTE"/>
    <n v="3704"/>
    <s v="PĂšBLICO"/>
    <x v="3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4"/>
    <n v="26"/>
    <n v="40"/>
    <n v="20"/>
    <n v="23"/>
    <n v="43"/>
    <n v="25"/>
    <n v="25"/>
    <n v="50"/>
    <n v="0"/>
    <n v="0"/>
    <n v="0"/>
    <n v="0"/>
    <n v="0"/>
    <n v="0"/>
    <n v="0"/>
    <n v="0"/>
    <n v="0"/>
    <n v="59"/>
    <n v="74"/>
    <n v="133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6"/>
    <n v="2"/>
    <n v="2"/>
    <n v="2"/>
    <n v="0"/>
    <n v="0"/>
    <n v="0"/>
    <n v="0"/>
    <n v="6"/>
    <n v="6"/>
    <n v="6"/>
  </r>
  <r>
    <s v="08EJN0269B"/>
    <n v="1"/>
    <s v="MATUTINO"/>
    <s v="CARLOS JONGITUD BARRIOS 1222"/>
    <n v="8"/>
    <s v="CHIHUAHUA"/>
    <n v="8"/>
    <s v="CHIHUAHUA"/>
    <n v="19"/>
    <s v="CHIHUAHUA"/>
    <n v="1"/>
    <s v="CHIHUAHUA"/>
    <s v="CALLE 22"/>
    <n v="0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3"/>
    <n v="9"/>
    <n v="22"/>
    <n v="32"/>
    <n v="18"/>
    <n v="50"/>
    <n v="26"/>
    <n v="33"/>
    <n v="59"/>
    <n v="0"/>
    <n v="0"/>
    <n v="0"/>
    <n v="0"/>
    <n v="0"/>
    <n v="0"/>
    <n v="0"/>
    <n v="0"/>
    <n v="0"/>
    <n v="71"/>
    <n v="60"/>
    <n v="131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</r>
  <r>
    <s v="08DJN0583T"/>
    <n v="1"/>
    <s v="MATUTINO"/>
    <s v="FRANCISCO I. MADERO"/>
    <n v="8"/>
    <s v="CHIHUAHUA"/>
    <n v="8"/>
    <s v="CHIHUAHUA"/>
    <n v="36"/>
    <s v="JIMĂ‰NEZ"/>
    <n v="1"/>
    <s v="JOSĂ‰ MARIANO JIMĂ‰NEZ"/>
    <s v="CALLE BUSTAMANTE 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0"/>
    <n v="5"/>
    <n v="15"/>
    <n v="30"/>
    <n v="34"/>
    <n v="64"/>
    <n v="31"/>
    <n v="24"/>
    <n v="55"/>
    <n v="0"/>
    <n v="0"/>
    <n v="0"/>
    <n v="0"/>
    <n v="0"/>
    <n v="0"/>
    <n v="0"/>
    <n v="0"/>
    <n v="0"/>
    <n v="71"/>
    <n v="63"/>
    <n v="134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2"/>
    <n v="2"/>
    <n v="0"/>
    <n v="0"/>
    <n v="0"/>
    <n v="1"/>
    <n v="5"/>
    <n v="5"/>
    <n v="5"/>
  </r>
  <r>
    <s v="08DJN0626A"/>
    <n v="1"/>
    <s v="MATUTINO"/>
    <s v="JOSE MARIA LUIS MORA"/>
    <n v="8"/>
    <s v="CHIHUAHUA"/>
    <n v="8"/>
    <s v="CHIHUAHUA"/>
    <n v="37"/>
    <s v="JUĂREZ"/>
    <n v="1"/>
    <s v="JUĂREZ"/>
    <s v="CALLE ZIHUATANEJO"/>
    <n v="3780"/>
    <s v="PĂšBLICO"/>
    <x v="3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5"/>
    <n v="7"/>
    <n v="12"/>
    <n v="28"/>
    <n v="15"/>
    <n v="43"/>
    <n v="43"/>
    <n v="35"/>
    <n v="78"/>
    <n v="0"/>
    <n v="0"/>
    <n v="0"/>
    <n v="0"/>
    <n v="0"/>
    <n v="0"/>
    <n v="0"/>
    <n v="0"/>
    <n v="0"/>
    <n v="76"/>
    <n v="57"/>
    <n v="133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1"/>
    <n v="0"/>
    <n v="0"/>
    <n v="0"/>
    <n v="0"/>
    <n v="1"/>
    <n v="0"/>
    <n v="8"/>
    <n v="1"/>
    <n v="4"/>
    <n v="0"/>
    <n v="1"/>
    <n v="3"/>
    <n v="0"/>
    <n v="0"/>
    <n v="0"/>
    <n v="1"/>
    <n v="5"/>
    <n v="7"/>
    <n v="7"/>
  </r>
  <r>
    <s v="08EPR0204I"/>
    <n v="1"/>
    <s v="MATUTINO"/>
    <s v="5 DE MAYO 2227"/>
    <n v="8"/>
    <s v="CHIHUAHUA"/>
    <n v="8"/>
    <s v="CHIHUAHUA"/>
    <n v="31"/>
    <s v="GUERRERO"/>
    <n v="121"/>
    <s v="TACUBA"/>
    <s v="CALLE TACUBA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36"/>
    <n v="29"/>
    <n v="65"/>
    <n v="36"/>
    <n v="29"/>
    <n v="65"/>
    <n v="4"/>
    <n v="4"/>
    <n v="8"/>
    <n v="7"/>
    <n v="7"/>
    <n v="14"/>
    <n v="7"/>
    <n v="3"/>
    <n v="10"/>
    <n v="5"/>
    <n v="3"/>
    <n v="8"/>
    <n v="5"/>
    <n v="5"/>
    <n v="10"/>
    <n v="8"/>
    <n v="7"/>
    <n v="15"/>
    <n v="6"/>
    <n v="6"/>
    <n v="12"/>
    <n v="38"/>
    <n v="31"/>
    <n v="69"/>
    <n v="0"/>
    <n v="0"/>
    <n v="0"/>
    <n v="1"/>
    <n v="0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1"/>
    <n v="0"/>
    <n v="1"/>
    <n v="2"/>
    <n v="4"/>
    <n v="4"/>
    <n v="4"/>
  </r>
  <r>
    <s v="08DPB0512O"/>
    <n v="4"/>
    <s v="DISCONTINUO"/>
    <s v="ADOLFO LOPEZ MATEOS"/>
    <n v="8"/>
    <s v="CHIHUAHUA"/>
    <n v="8"/>
    <s v="CHIHUAHUA"/>
    <n v="8"/>
    <s v="BATOPILAS DE MANUEL GĂ“MEZ MORĂŤN"/>
    <n v="195"/>
    <s v="SORICHIQUE"/>
    <s v="CALLE SOROCHIQUE"/>
    <n v="0"/>
    <s v="PĂšBLICO"/>
    <x v="3"/>
    <n v="2"/>
    <s v="BĂSICA"/>
    <n v="2"/>
    <x v="2"/>
    <n v="3"/>
    <x v="4"/>
    <n v="0"/>
    <s v="NO APLICA"/>
    <n v="0"/>
    <s v="NO APLICA"/>
    <s v="08FZI0037Z"/>
    <s v="08FJI0007E"/>
    <s v="08ADG0006B"/>
    <n v="0"/>
    <s v="I2019"/>
    <n v="40"/>
    <n v="31"/>
    <n v="71"/>
    <n v="37"/>
    <n v="28"/>
    <n v="65"/>
    <n v="6"/>
    <n v="1"/>
    <n v="7"/>
    <n v="4"/>
    <n v="4"/>
    <n v="8"/>
    <n v="3"/>
    <n v="8"/>
    <n v="11"/>
    <n v="13"/>
    <n v="8"/>
    <n v="21"/>
    <n v="3"/>
    <n v="6"/>
    <n v="9"/>
    <n v="9"/>
    <n v="4"/>
    <n v="13"/>
    <n v="4"/>
    <n v="2"/>
    <n v="6"/>
    <n v="36"/>
    <n v="32"/>
    <n v="6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</r>
  <r>
    <s v="08EJN0350C"/>
    <n v="1"/>
    <s v="MATUTINO"/>
    <s v="PRIMAVERA 1342"/>
    <n v="8"/>
    <s v="CHIHUAHUA"/>
    <n v="8"/>
    <s v="CHIHUAHUA"/>
    <n v="37"/>
    <s v="JUĂREZ"/>
    <n v="1"/>
    <s v="JUĂREZ"/>
    <s v="CALLE CUTZAMALA"/>
    <n v="1120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14"/>
    <n v="10"/>
    <n v="24"/>
    <n v="22"/>
    <n v="25"/>
    <n v="47"/>
    <n v="28"/>
    <n v="33"/>
    <n v="61"/>
    <n v="0"/>
    <n v="0"/>
    <n v="0"/>
    <n v="0"/>
    <n v="0"/>
    <n v="0"/>
    <n v="0"/>
    <n v="0"/>
    <n v="0"/>
    <n v="64"/>
    <n v="68"/>
    <n v="132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6"/>
    <n v="6"/>
  </r>
  <r>
    <s v="08DPR0789B"/>
    <n v="1"/>
    <s v="MATUTINO"/>
    <s v="NIĂ‘OS HEROES"/>
    <n v="8"/>
    <s v="CHIHUAHUA"/>
    <n v="8"/>
    <s v="CHIHUAHUA"/>
    <n v="28"/>
    <s v="GUADALUPE"/>
    <n v="1"/>
    <s v="GUADALUPE"/>
    <s v="CALLE NIĂ‘OS HEROES"/>
    <n v="0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23"/>
    <n v="46"/>
    <n v="69"/>
    <n v="23"/>
    <n v="46"/>
    <n v="69"/>
    <n v="5"/>
    <n v="9"/>
    <n v="14"/>
    <n v="7"/>
    <n v="4"/>
    <n v="11"/>
    <n v="1"/>
    <n v="1"/>
    <n v="2"/>
    <n v="5"/>
    <n v="6"/>
    <n v="11"/>
    <n v="3"/>
    <n v="10"/>
    <n v="13"/>
    <n v="4"/>
    <n v="5"/>
    <n v="9"/>
    <n v="7"/>
    <n v="7"/>
    <n v="14"/>
    <n v="27"/>
    <n v="33"/>
    <n v="60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3"/>
    <n v="0"/>
    <n v="0"/>
    <n v="1"/>
    <n v="1"/>
    <n v="1"/>
    <n v="1"/>
    <n v="1"/>
    <n v="5"/>
    <n v="5"/>
    <n v="5"/>
  </r>
  <r>
    <s v="08DPB0501I"/>
    <n v="1"/>
    <s v="MATUTINO"/>
    <s v="MARIA LUISA OLIVAS DUARTE"/>
    <n v="8"/>
    <s v="CHIHUAHUA"/>
    <n v="8"/>
    <s v="CHIHUAHUA"/>
    <n v="29"/>
    <s v="GUADALUPE Y CALVO"/>
    <n v="301"/>
    <s v="LA CIĂ‰NEGA"/>
    <s v="CALLE LA CIENEGA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30"/>
    <n v="37"/>
    <n v="67"/>
    <n v="30"/>
    <n v="36"/>
    <n v="66"/>
    <n v="6"/>
    <n v="4"/>
    <n v="10"/>
    <n v="7"/>
    <n v="3"/>
    <n v="10"/>
    <n v="3"/>
    <n v="9"/>
    <n v="12"/>
    <n v="7"/>
    <n v="4"/>
    <n v="11"/>
    <n v="4"/>
    <n v="6"/>
    <n v="10"/>
    <n v="5"/>
    <n v="6"/>
    <n v="11"/>
    <n v="6"/>
    <n v="9"/>
    <n v="15"/>
    <n v="32"/>
    <n v="37"/>
    <n v="6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</r>
  <r>
    <s v="08DPR0524U"/>
    <n v="1"/>
    <s v="MATUTINO"/>
    <s v="MELCHOR OCAMPO"/>
    <n v="8"/>
    <s v="CHIHUAHUA"/>
    <n v="8"/>
    <s v="CHIHUAHUA"/>
    <n v="36"/>
    <s v="JIMĂ‰NEZ"/>
    <n v="590"/>
    <s v="LAS GLORIAS UNO"/>
    <s v="CALLE LAS GLORIAS UNO"/>
    <n v="0"/>
    <s v="PĂšBLICO"/>
    <x v="3"/>
    <n v="2"/>
    <s v="BĂSICA"/>
    <n v="2"/>
    <x v="2"/>
    <n v="1"/>
    <x v="1"/>
    <n v="0"/>
    <s v="NO APLICA"/>
    <n v="0"/>
    <s v="NO APLICA"/>
    <s v="08FIZ0239W"/>
    <s v="08FJS0128X"/>
    <s v="08ADG0004D"/>
    <n v="0"/>
    <s v="I2019"/>
    <n v="38"/>
    <n v="31"/>
    <n v="69"/>
    <n v="38"/>
    <n v="31"/>
    <n v="69"/>
    <n v="8"/>
    <n v="6"/>
    <n v="14"/>
    <n v="5"/>
    <n v="6"/>
    <n v="11"/>
    <n v="4"/>
    <n v="4"/>
    <n v="8"/>
    <n v="5"/>
    <n v="3"/>
    <n v="8"/>
    <n v="6"/>
    <n v="10"/>
    <n v="16"/>
    <n v="11"/>
    <n v="2"/>
    <n v="13"/>
    <n v="3"/>
    <n v="3"/>
    <n v="6"/>
    <n v="34"/>
    <n v="28"/>
    <n v="62"/>
    <n v="0"/>
    <n v="1"/>
    <n v="0"/>
    <n v="1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5"/>
    <n v="0"/>
    <n v="4"/>
    <n v="0"/>
    <n v="1"/>
    <n v="0"/>
    <n v="1"/>
    <n v="0"/>
    <n v="0"/>
    <n v="2"/>
    <n v="4"/>
    <n v="4"/>
    <n v="4"/>
  </r>
  <r>
    <s v="08EJN0176M"/>
    <n v="1"/>
    <s v="MATUTINO"/>
    <s v="ACTIVO 20-30 1065"/>
    <n v="8"/>
    <s v="CHIHUAHUA"/>
    <n v="8"/>
    <s v="CHIHUAHUA"/>
    <n v="62"/>
    <s v="SAUCILLO"/>
    <n v="1"/>
    <s v="SAUCILLO"/>
    <s v="CALLE FELIPE ANGELES"/>
    <n v="0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7"/>
    <n v="14"/>
    <n v="21"/>
    <n v="24"/>
    <n v="28"/>
    <n v="52"/>
    <n v="34"/>
    <n v="24"/>
    <n v="58"/>
    <n v="0"/>
    <n v="0"/>
    <n v="0"/>
    <n v="0"/>
    <n v="0"/>
    <n v="0"/>
    <n v="0"/>
    <n v="0"/>
    <n v="0"/>
    <n v="65"/>
    <n v="66"/>
    <n v="131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8"/>
    <n v="8"/>
  </r>
  <r>
    <s v="08EJN0134N"/>
    <n v="1"/>
    <s v="MATUTINO"/>
    <s v="SOR JUANA INES DE LA CRUZ 1055"/>
    <n v="8"/>
    <s v="CHIHUAHUA"/>
    <n v="8"/>
    <s v="CHIHUAHUA"/>
    <n v="19"/>
    <s v="CHIHUAHUA"/>
    <n v="1"/>
    <s v="CHIHUAHUA"/>
    <s v="CALLE DECIMA"/>
    <n v="0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2"/>
    <n v="10"/>
    <n v="22"/>
    <n v="33"/>
    <n v="23"/>
    <n v="56"/>
    <n v="24"/>
    <n v="30"/>
    <n v="54"/>
    <n v="0"/>
    <n v="0"/>
    <n v="0"/>
    <n v="0"/>
    <n v="0"/>
    <n v="0"/>
    <n v="0"/>
    <n v="0"/>
    <n v="0"/>
    <n v="69"/>
    <n v="63"/>
    <n v="132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10"/>
    <n v="0"/>
    <n v="6"/>
    <n v="1"/>
    <n v="3"/>
    <n v="2"/>
    <n v="0"/>
    <n v="0"/>
    <n v="0"/>
    <n v="0"/>
    <n v="6"/>
    <n v="7"/>
    <n v="6"/>
  </r>
  <r>
    <s v="08EJN0170S"/>
    <n v="1"/>
    <s v="MATUTINO"/>
    <s v="CUAUHTEMOC 1038"/>
    <n v="8"/>
    <s v="CHIHUAHUA"/>
    <n v="8"/>
    <s v="CHIHUAHUA"/>
    <n v="45"/>
    <s v="MEOQUI"/>
    <n v="1"/>
    <s v="PEDRO MEOQUI"/>
    <s v="CALLE NIĂ‘OS HEROES"/>
    <n v="0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13"/>
    <n v="7"/>
    <n v="20"/>
    <n v="34"/>
    <n v="27"/>
    <n v="61"/>
    <n v="23"/>
    <n v="25"/>
    <n v="48"/>
    <n v="0"/>
    <n v="0"/>
    <n v="0"/>
    <n v="0"/>
    <n v="0"/>
    <n v="0"/>
    <n v="0"/>
    <n v="0"/>
    <n v="0"/>
    <n v="70"/>
    <n v="59"/>
    <n v="129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2"/>
    <n v="0"/>
    <n v="0"/>
    <n v="0"/>
    <n v="0"/>
    <n v="0"/>
    <n v="1"/>
    <n v="1"/>
    <n v="13"/>
    <n v="0"/>
    <n v="7"/>
    <n v="1"/>
    <n v="3"/>
    <n v="3"/>
    <n v="0"/>
    <n v="0"/>
    <n v="0"/>
    <n v="0"/>
    <n v="7"/>
    <n v="7"/>
    <n v="7"/>
  </r>
  <r>
    <s v="08DJN2138Y"/>
    <n v="1"/>
    <s v="MATUTINO"/>
    <s v="MAHATMA GANDI"/>
    <n v="8"/>
    <s v="CHIHUAHUA"/>
    <n v="8"/>
    <s v="CHIHUAHUA"/>
    <n v="37"/>
    <s v="JUĂREZ"/>
    <n v="1"/>
    <s v="JUĂREZ"/>
    <s v="CALLE RIVERA DEL MARFIL"/>
    <n v="0"/>
    <s v="PĂšBLICO"/>
    <x v="3"/>
    <n v="2"/>
    <s v="BĂSICA"/>
    <n v="1"/>
    <x v="0"/>
    <n v="1"/>
    <x v="1"/>
    <n v="0"/>
    <s v="NO APLICA"/>
    <n v="0"/>
    <s v="NO APLICA"/>
    <s v="08FZP0022H"/>
    <s v="08FJZ0101Z"/>
    <s v="08ADG0005C"/>
    <n v="0"/>
    <s v="I2019"/>
    <n v="0"/>
    <n v="0"/>
    <n v="0"/>
    <n v="0"/>
    <n v="0"/>
    <n v="0"/>
    <n v="0"/>
    <n v="0"/>
    <n v="0"/>
    <n v="2"/>
    <n v="6"/>
    <n v="8"/>
    <n v="17"/>
    <n v="14"/>
    <n v="31"/>
    <n v="46"/>
    <n v="50"/>
    <n v="96"/>
    <n v="0"/>
    <n v="0"/>
    <n v="0"/>
    <n v="0"/>
    <n v="0"/>
    <n v="0"/>
    <n v="0"/>
    <n v="0"/>
    <n v="0"/>
    <n v="65"/>
    <n v="70"/>
    <n v="135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8"/>
    <n v="0"/>
    <n v="5"/>
    <n v="0"/>
    <n v="0"/>
    <n v="3"/>
    <n v="0"/>
    <n v="0"/>
    <n v="0"/>
    <n v="2"/>
    <n v="5"/>
    <n v="6"/>
    <n v="5"/>
  </r>
  <r>
    <s v="08PPR0047O"/>
    <n v="1"/>
    <s v="MATUTINO"/>
    <s v="LIBERTAD"/>
    <n v="8"/>
    <s v="CHIHUAHUA"/>
    <n v="8"/>
    <s v="CHIHUAHUA"/>
    <n v="10"/>
    <s v="BUENAVENTURA"/>
    <n v="1"/>
    <s v="SAN BUENAVENTURA"/>
    <s v="CALLE FRANCISCO I MADERO"/>
    <n v="0"/>
    <s v="PRIVADO"/>
    <x v="1"/>
    <n v="2"/>
    <s v="BĂSICA"/>
    <n v="2"/>
    <x v="2"/>
    <n v="1"/>
    <x v="1"/>
    <n v="0"/>
    <s v="NO APLICA"/>
    <n v="0"/>
    <s v="NO APLICA"/>
    <s v="08FIZ0021Z"/>
    <m/>
    <s v="08ADG0011N"/>
    <n v="0"/>
    <s v="I2019"/>
    <n v="36"/>
    <n v="28"/>
    <n v="64"/>
    <n v="36"/>
    <n v="28"/>
    <n v="64"/>
    <n v="6"/>
    <n v="3"/>
    <n v="9"/>
    <n v="11"/>
    <n v="5"/>
    <n v="16"/>
    <n v="3"/>
    <n v="5"/>
    <n v="8"/>
    <n v="10"/>
    <n v="6"/>
    <n v="16"/>
    <n v="4"/>
    <n v="2"/>
    <n v="6"/>
    <n v="5"/>
    <n v="6"/>
    <n v="11"/>
    <n v="5"/>
    <n v="2"/>
    <n v="7"/>
    <n v="38"/>
    <n v="26"/>
    <n v="6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1"/>
    <n v="0"/>
    <n v="1"/>
    <n v="9"/>
    <n v="0"/>
    <n v="6"/>
    <n v="1"/>
    <n v="1"/>
    <n v="1"/>
    <n v="1"/>
    <n v="1"/>
    <n v="1"/>
    <n v="0"/>
    <n v="6"/>
    <n v="9"/>
    <n v="6"/>
  </r>
  <r>
    <s v="08DJN0056A"/>
    <n v="1"/>
    <s v="MATUTINO"/>
    <s v="TOWI"/>
    <n v="8"/>
    <s v="CHIHUAHUA"/>
    <n v="8"/>
    <s v="CHIHUAHUA"/>
    <n v="19"/>
    <s v="CHIHUAHUA"/>
    <n v="1"/>
    <s v="CHIHUAHUA"/>
    <s v="CALLE JUSTINIANI"/>
    <n v="0"/>
    <s v="PĂšBLICO"/>
    <x v="3"/>
    <n v="2"/>
    <s v="BĂSICA"/>
    <n v="1"/>
    <x v="0"/>
    <n v="1"/>
    <x v="1"/>
    <n v="0"/>
    <s v="NO APLICA"/>
    <n v="0"/>
    <s v="NO APLICA"/>
    <s v="08FZP0131O"/>
    <s v="08FJZ0115C"/>
    <s v="08ADG0046C"/>
    <n v="0"/>
    <s v="I2019"/>
    <n v="0"/>
    <n v="0"/>
    <n v="0"/>
    <n v="0"/>
    <n v="0"/>
    <n v="0"/>
    <n v="0"/>
    <n v="0"/>
    <n v="0"/>
    <n v="15"/>
    <n v="12"/>
    <n v="27"/>
    <n v="28"/>
    <n v="24"/>
    <n v="52"/>
    <n v="25"/>
    <n v="31"/>
    <n v="56"/>
    <n v="0"/>
    <n v="0"/>
    <n v="0"/>
    <n v="0"/>
    <n v="0"/>
    <n v="0"/>
    <n v="0"/>
    <n v="0"/>
    <n v="0"/>
    <n v="68"/>
    <n v="67"/>
    <n v="13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0220K"/>
    <n v="1"/>
    <s v="MATUTINO"/>
    <s v="OVIDIO DECROLY"/>
    <n v="8"/>
    <s v="CHIHUAHUA"/>
    <n v="8"/>
    <s v="CHIHUAHUA"/>
    <n v="17"/>
    <s v="CUAUHTĂ‰MOC"/>
    <n v="1"/>
    <s v="CUAUHTĂ‰MOC"/>
    <s v="CALLE VALENTIN GOMEZ FARIAS E IGNACIO RAMIREZ"/>
    <n v="0"/>
    <s v="PĂšBLICO"/>
    <x v="3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6"/>
    <n v="5"/>
    <n v="11"/>
    <n v="26"/>
    <n v="25"/>
    <n v="51"/>
    <n v="40"/>
    <n v="33"/>
    <n v="73"/>
    <n v="0"/>
    <n v="0"/>
    <n v="0"/>
    <n v="0"/>
    <n v="0"/>
    <n v="0"/>
    <n v="0"/>
    <n v="0"/>
    <n v="0"/>
    <n v="72"/>
    <n v="63"/>
    <n v="135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0"/>
    <n v="1"/>
    <n v="2"/>
    <n v="0"/>
    <n v="0"/>
    <n v="0"/>
    <n v="2"/>
    <n v="5"/>
    <n v="5"/>
    <n v="5"/>
  </r>
  <r>
    <s v="08EJN0312Z"/>
    <n v="1"/>
    <s v="MATUTINO"/>
    <s v="ADOLFO LOPEZ MATEOS 1287"/>
    <n v="8"/>
    <s v="CHIHUAHUA"/>
    <n v="8"/>
    <s v="CHIHUAHUA"/>
    <n v="37"/>
    <s v="JUĂREZ"/>
    <n v="1"/>
    <s v="JUĂREZ"/>
    <s v="CALLE LUIS DE VELAZCO"/>
    <n v="7109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3"/>
    <n v="3"/>
    <n v="6"/>
    <n v="17"/>
    <n v="29"/>
    <n v="46"/>
    <n v="39"/>
    <n v="43"/>
    <n v="82"/>
    <n v="0"/>
    <n v="0"/>
    <n v="0"/>
    <n v="0"/>
    <n v="0"/>
    <n v="0"/>
    <n v="0"/>
    <n v="0"/>
    <n v="0"/>
    <n v="59"/>
    <n v="75"/>
    <n v="13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0"/>
    <n v="1"/>
    <n v="3"/>
    <n v="0"/>
    <n v="0"/>
    <n v="0"/>
    <n v="1"/>
    <n v="5"/>
    <n v="8"/>
    <n v="6"/>
  </r>
  <r>
    <s v="08EJN0108P"/>
    <n v="1"/>
    <s v="MATUTINO"/>
    <s v="BENITO JUAREZ 1111"/>
    <n v="8"/>
    <s v="CHIHUAHUA"/>
    <n v="8"/>
    <s v="CHIHUAHUA"/>
    <n v="19"/>
    <s v="CHIHUAHUA"/>
    <n v="1"/>
    <s v="CHIHUAHUA"/>
    <s v="CALLE SECRETARIA DE EDUCACION PUBLICA"/>
    <n v="2008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5"/>
    <n v="12"/>
    <n v="17"/>
    <n v="32"/>
    <n v="16"/>
    <n v="48"/>
    <n v="32"/>
    <n v="36"/>
    <n v="68"/>
    <n v="0"/>
    <n v="0"/>
    <n v="0"/>
    <n v="0"/>
    <n v="0"/>
    <n v="0"/>
    <n v="0"/>
    <n v="0"/>
    <n v="0"/>
    <n v="69"/>
    <n v="64"/>
    <n v="13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</r>
  <r>
    <s v="08DPB0646D"/>
    <n v="4"/>
    <s v="DISCONTINUO"/>
    <s v="LUIS DONALDO COLOSIO"/>
    <n v="8"/>
    <s v="CHIHUAHUA"/>
    <n v="8"/>
    <s v="CHIHUAHUA"/>
    <n v="11"/>
    <s v="CAMARGO"/>
    <n v="1"/>
    <s v="SANTA ROSALĂŤA DE CAMARGO"/>
    <s v="AVENIDA GONZALEZ ORTEGA"/>
    <n v="0"/>
    <s v="PĂšBLICO"/>
    <x v="3"/>
    <n v="2"/>
    <s v="BĂSICA"/>
    <n v="2"/>
    <x v="2"/>
    <n v="3"/>
    <x v="4"/>
    <n v="0"/>
    <s v="NO APLICA"/>
    <n v="0"/>
    <s v="NO APLICA"/>
    <s v="08FZI0034C"/>
    <s v="08FJI0009C"/>
    <s v="08ADG0057I"/>
    <n v="0"/>
    <s v="I2019"/>
    <n v="39"/>
    <n v="32"/>
    <n v="71"/>
    <n v="38"/>
    <n v="32"/>
    <n v="70"/>
    <n v="9"/>
    <n v="2"/>
    <n v="11"/>
    <n v="7"/>
    <n v="7"/>
    <n v="14"/>
    <n v="8"/>
    <n v="1"/>
    <n v="9"/>
    <n v="3"/>
    <n v="6"/>
    <n v="9"/>
    <n v="12"/>
    <n v="5"/>
    <n v="17"/>
    <n v="2"/>
    <n v="6"/>
    <n v="8"/>
    <n v="2"/>
    <n v="7"/>
    <n v="9"/>
    <n v="34"/>
    <n v="32"/>
    <n v="6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0766A"/>
    <n v="1"/>
    <s v="MATUTINO"/>
    <s v="MEXICO 68"/>
    <n v="8"/>
    <s v="CHIHUAHUA"/>
    <n v="8"/>
    <s v="CHIHUAHUA"/>
    <n v="37"/>
    <s v="JUĂREZ"/>
    <n v="1"/>
    <s v="JUĂREZ"/>
    <s v="CALLE CARLOS MARX"/>
    <n v="0"/>
    <s v="PĂšBLICO"/>
    <x v="3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0"/>
    <n v="0"/>
    <n v="0"/>
    <n v="13"/>
    <n v="15"/>
    <n v="28"/>
    <n v="56"/>
    <n v="52"/>
    <n v="108"/>
    <n v="0"/>
    <n v="0"/>
    <n v="0"/>
    <n v="0"/>
    <n v="0"/>
    <n v="0"/>
    <n v="0"/>
    <n v="0"/>
    <n v="0"/>
    <n v="69"/>
    <n v="67"/>
    <n v="136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8"/>
    <n v="0"/>
    <n v="5"/>
    <n v="0"/>
    <n v="1"/>
    <n v="4"/>
    <n v="0"/>
    <n v="0"/>
    <n v="0"/>
    <n v="0"/>
    <n v="5"/>
    <n v="5"/>
    <n v="5"/>
  </r>
  <r>
    <s v="08EJN0270R"/>
    <n v="1"/>
    <s v="MATUTINO"/>
    <s v="FRANCISCO R. ALMADA 1221"/>
    <n v="8"/>
    <s v="CHIHUAHUA"/>
    <n v="8"/>
    <s v="CHIHUAHUA"/>
    <n v="19"/>
    <s v="CHIHUAHUA"/>
    <n v="1"/>
    <s v="CHIHUAHUA"/>
    <s v="CALLE BERN.VAZQUEZ DE TAPIA"/>
    <n v="8206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4"/>
    <n v="9"/>
    <n v="23"/>
    <n v="20"/>
    <n v="31"/>
    <n v="51"/>
    <n v="34"/>
    <n v="23"/>
    <n v="57"/>
    <n v="0"/>
    <n v="0"/>
    <n v="0"/>
    <n v="0"/>
    <n v="0"/>
    <n v="0"/>
    <n v="0"/>
    <n v="0"/>
    <n v="0"/>
    <n v="68"/>
    <n v="63"/>
    <n v="13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EJN0397X"/>
    <n v="1"/>
    <s v="MATUTINO"/>
    <s v="PLAN DE AYALA 1384"/>
    <n v="8"/>
    <s v="CHIHUAHUA"/>
    <n v="8"/>
    <s v="CHIHUAHUA"/>
    <n v="19"/>
    <s v="CHIHUAHUA"/>
    <n v="1"/>
    <s v="CHIHUAHUA"/>
    <s v="CALLE JULIO ACOSTA"/>
    <n v="0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9"/>
    <n v="10"/>
    <n v="19"/>
    <n v="27"/>
    <n v="26"/>
    <n v="53"/>
    <n v="33"/>
    <n v="26"/>
    <n v="59"/>
    <n v="0"/>
    <n v="0"/>
    <n v="0"/>
    <n v="0"/>
    <n v="0"/>
    <n v="0"/>
    <n v="0"/>
    <n v="0"/>
    <n v="0"/>
    <n v="69"/>
    <n v="62"/>
    <n v="13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PJN0580A"/>
    <n v="1"/>
    <s v="MATUTINO"/>
    <s v="COLEGIO LA ROCA"/>
    <n v="8"/>
    <s v="CHIHUAHUA"/>
    <n v="8"/>
    <s v="CHIHUAHUA"/>
    <n v="21"/>
    <s v="DELICIAS"/>
    <n v="1"/>
    <s v="DELICIAS"/>
    <s v="CALLE CENTRAL PONIENTE"/>
    <n v="2400"/>
    <s v="PRIVADO"/>
    <x v="1"/>
    <n v="2"/>
    <s v="BĂSICA"/>
    <n v="1"/>
    <x v="0"/>
    <n v="1"/>
    <x v="1"/>
    <n v="0"/>
    <s v="NO APLICA"/>
    <n v="0"/>
    <s v="NO APLICA"/>
    <s v="08FZP0015Y"/>
    <m/>
    <s v="08ADG0011N"/>
    <n v="0"/>
    <s v="I2019"/>
    <n v="0"/>
    <n v="0"/>
    <n v="0"/>
    <n v="0"/>
    <n v="0"/>
    <n v="0"/>
    <n v="0"/>
    <n v="0"/>
    <n v="0"/>
    <n v="14"/>
    <n v="7"/>
    <n v="21"/>
    <n v="27"/>
    <n v="27"/>
    <n v="54"/>
    <n v="30"/>
    <n v="29"/>
    <n v="59"/>
    <n v="0"/>
    <n v="0"/>
    <n v="0"/>
    <n v="0"/>
    <n v="0"/>
    <n v="0"/>
    <n v="0"/>
    <n v="0"/>
    <n v="0"/>
    <n v="71"/>
    <n v="63"/>
    <n v="134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1"/>
    <n v="1"/>
    <n v="3"/>
    <n v="13"/>
    <n v="0"/>
    <n v="5"/>
    <n v="1"/>
    <n v="2"/>
    <n v="2"/>
    <n v="0"/>
    <n v="0"/>
    <n v="0"/>
    <n v="0"/>
    <n v="5"/>
    <n v="5"/>
    <n v="5"/>
  </r>
  <r>
    <s v="08DPR0598L"/>
    <n v="2"/>
    <s v="VESPERTINO"/>
    <s v="RICARDO FLORES MAGON"/>
    <n v="8"/>
    <s v="CHIHUAHUA"/>
    <n v="8"/>
    <s v="CHIHUAHUA"/>
    <n v="21"/>
    <s v="DELICIAS"/>
    <n v="1"/>
    <s v="DELICIAS"/>
    <s v="CALLE 29 "/>
    <n v="0"/>
    <s v="PĂšBLICO"/>
    <x v="3"/>
    <n v="2"/>
    <s v="BĂSICA"/>
    <n v="2"/>
    <x v="2"/>
    <n v="1"/>
    <x v="1"/>
    <n v="0"/>
    <s v="NO APLICA"/>
    <n v="0"/>
    <s v="NO APLICA"/>
    <s v="08FIZ0224U"/>
    <s v="08FJS0125Z"/>
    <s v="08ADG0057I"/>
    <n v="0"/>
    <s v="I2019"/>
    <n v="41"/>
    <n v="29"/>
    <n v="70"/>
    <n v="41"/>
    <n v="29"/>
    <n v="70"/>
    <n v="3"/>
    <n v="5"/>
    <n v="8"/>
    <n v="4"/>
    <n v="3"/>
    <n v="7"/>
    <n v="5"/>
    <n v="4"/>
    <n v="9"/>
    <n v="7"/>
    <n v="6"/>
    <n v="13"/>
    <n v="7"/>
    <n v="3"/>
    <n v="10"/>
    <n v="6"/>
    <n v="6"/>
    <n v="12"/>
    <n v="5"/>
    <n v="3"/>
    <n v="8"/>
    <n v="34"/>
    <n v="25"/>
    <n v="59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2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2"/>
    <n v="6"/>
  </r>
  <r>
    <s v="08PES0265V"/>
    <n v="2"/>
    <s v="VESPERTINO"/>
    <s v="INSTITUTO VICENTINO DE CIUDAD JUAREZ"/>
    <n v="8"/>
    <s v="CHIHUAHUA"/>
    <n v="8"/>
    <s v="CHIHUAHUA"/>
    <n v="37"/>
    <s v="JUĂREZ"/>
    <n v="1"/>
    <s v="JUĂREZ"/>
    <s v="CALLE TARASCOS"/>
    <n v="6524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32"/>
    <n v="32"/>
    <n v="64"/>
    <n v="32"/>
    <n v="32"/>
    <n v="64"/>
    <n v="10"/>
    <n v="9"/>
    <n v="19"/>
    <n v="8"/>
    <n v="13"/>
    <n v="21"/>
    <n v="12"/>
    <n v="9"/>
    <n v="21"/>
    <n v="11"/>
    <n v="12"/>
    <n v="23"/>
    <n v="0"/>
    <n v="0"/>
    <n v="0"/>
    <n v="0"/>
    <n v="0"/>
    <n v="0"/>
    <n v="0"/>
    <n v="0"/>
    <n v="0"/>
    <n v="31"/>
    <n v="34"/>
    <n v="65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0"/>
    <n v="1"/>
    <n v="0"/>
    <n v="0"/>
    <n v="3"/>
    <n v="10"/>
    <n v="3"/>
    <n v="3"/>
    <n v="0"/>
    <n v="0"/>
    <n v="0"/>
    <n v="0"/>
    <n v="0"/>
    <n v="0"/>
    <n v="0"/>
    <n v="6"/>
    <n v="3"/>
    <n v="3"/>
  </r>
  <r>
    <s v="08PJN0490I"/>
    <n v="1"/>
    <s v="MATUTINO"/>
    <s v="COLEGIO KAWABATA"/>
    <n v="8"/>
    <s v="CHIHUAHUA"/>
    <n v="8"/>
    <s v="CHIHUAHUA"/>
    <n v="37"/>
    <s v="JUĂREZ"/>
    <n v="1"/>
    <s v="JUĂREZ"/>
    <s v="CALLE NARDOS"/>
    <n v="1792"/>
    <s v="PRIVADO"/>
    <x v="1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9"/>
    <n v="10"/>
    <n v="19"/>
    <n v="19"/>
    <n v="25"/>
    <n v="44"/>
    <n v="41"/>
    <n v="30"/>
    <n v="71"/>
    <n v="0"/>
    <n v="0"/>
    <n v="0"/>
    <n v="0"/>
    <n v="0"/>
    <n v="0"/>
    <n v="0"/>
    <n v="0"/>
    <n v="0"/>
    <n v="69"/>
    <n v="65"/>
    <n v="134"/>
    <n v="1"/>
    <n v="2"/>
    <n v="3"/>
    <n v="0"/>
    <n v="0"/>
    <n v="0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3"/>
    <n v="0"/>
    <n v="1"/>
    <n v="10"/>
    <n v="0"/>
    <n v="6"/>
    <n v="1"/>
    <n v="2"/>
    <n v="3"/>
    <n v="0"/>
    <n v="0"/>
    <n v="0"/>
    <n v="0"/>
    <n v="6"/>
    <n v="6"/>
    <n v="6"/>
  </r>
  <r>
    <s v="08PPR0022F"/>
    <n v="1"/>
    <s v="MATUTINO"/>
    <s v="VASCO DE QUIROGA"/>
    <n v="8"/>
    <s v="CHIHUAHUA"/>
    <n v="8"/>
    <s v="CHIHUAHUA"/>
    <n v="37"/>
    <s v="JUĂREZ"/>
    <n v="1"/>
    <s v="JUĂREZ"/>
    <s v="CALLE COBRE NORTE"/>
    <n v="577"/>
    <s v="PRIVADO"/>
    <x v="1"/>
    <n v="2"/>
    <s v="BĂSICA"/>
    <n v="2"/>
    <x v="2"/>
    <n v="1"/>
    <x v="1"/>
    <n v="0"/>
    <s v="NO APLICA"/>
    <n v="0"/>
    <s v="NO APLICA"/>
    <s v="08FIZ0147F"/>
    <s v="08FJS0110Y"/>
    <s v="08ADG0005C"/>
    <n v="0"/>
    <s v="I2019"/>
    <n v="31"/>
    <n v="33"/>
    <n v="64"/>
    <n v="30"/>
    <n v="33"/>
    <n v="63"/>
    <n v="3"/>
    <n v="6"/>
    <n v="9"/>
    <n v="7"/>
    <n v="9"/>
    <n v="16"/>
    <n v="11"/>
    <n v="8"/>
    <n v="19"/>
    <n v="6"/>
    <n v="1"/>
    <n v="7"/>
    <n v="6"/>
    <n v="6"/>
    <n v="12"/>
    <n v="6"/>
    <n v="3"/>
    <n v="9"/>
    <n v="3"/>
    <n v="3"/>
    <n v="6"/>
    <n v="39"/>
    <n v="30"/>
    <n v="69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1"/>
    <n v="0"/>
    <n v="0"/>
    <n v="8"/>
    <n v="0"/>
    <n v="5"/>
    <n v="1"/>
    <n v="1"/>
    <n v="0"/>
    <n v="0"/>
    <n v="1"/>
    <n v="1"/>
    <n v="1"/>
    <n v="5"/>
    <n v="5"/>
    <n v="5"/>
  </r>
  <r>
    <s v="08PES0028T"/>
    <n v="1"/>
    <s v="MATUTINO"/>
    <s v="SECUNDARIA PARTICULAR FRANCISCO VILLA"/>
    <n v="8"/>
    <s v="CHIHUAHUA"/>
    <n v="8"/>
    <s v="CHIHUAHUA"/>
    <n v="37"/>
    <s v="JUĂREZ"/>
    <n v="1"/>
    <s v="JUĂREZ"/>
    <s v="CALLE INSURGENTES ORIENTE"/>
    <n v="76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29"/>
    <n v="33"/>
    <n v="62"/>
    <n v="10"/>
    <n v="30"/>
    <n v="40"/>
    <n v="3"/>
    <n v="8"/>
    <n v="11"/>
    <n v="13"/>
    <n v="15"/>
    <n v="28"/>
    <n v="14"/>
    <n v="15"/>
    <n v="29"/>
    <n v="8"/>
    <n v="11"/>
    <n v="19"/>
    <n v="0"/>
    <n v="0"/>
    <n v="0"/>
    <n v="0"/>
    <n v="0"/>
    <n v="0"/>
    <n v="0"/>
    <n v="0"/>
    <n v="0"/>
    <n v="35"/>
    <n v="41"/>
    <n v="76"/>
    <n v="1"/>
    <n v="1"/>
    <n v="1"/>
    <n v="0"/>
    <n v="0"/>
    <n v="0"/>
    <n v="0"/>
    <n v="3"/>
    <n v="0"/>
    <n v="0"/>
    <n v="1"/>
    <n v="0"/>
    <n v="1"/>
    <n v="0"/>
    <n v="0"/>
    <n v="0"/>
    <n v="4"/>
    <n v="3"/>
    <n v="0"/>
    <n v="0"/>
    <n v="1"/>
    <n v="0"/>
    <n v="0"/>
    <n v="0"/>
    <n v="0"/>
    <n v="0"/>
    <n v="0"/>
    <n v="1"/>
    <n v="1"/>
    <n v="3"/>
    <n v="15"/>
    <n v="5"/>
    <n v="4"/>
    <n v="0"/>
    <n v="0"/>
    <n v="0"/>
    <n v="0"/>
    <n v="0"/>
    <n v="0"/>
    <n v="0"/>
    <n v="9"/>
    <n v="12"/>
    <n v="3"/>
  </r>
  <r>
    <s v="08DJN0616U"/>
    <n v="1"/>
    <s v="MATUTINO"/>
    <s v="GABRIELA MISTRAL"/>
    <n v="8"/>
    <s v="CHIHUAHUA"/>
    <n v="8"/>
    <s v="CHIHUAHUA"/>
    <n v="21"/>
    <s v="DELICIAS"/>
    <n v="1"/>
    <s v="DELICIAS"/>
    <s v="CALLE DIVISION DEL NORTE"/>
    <n v="501"/>
    <s v="PĂšBLICO"/>
    <x v="3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2"/>
    <n v="0"/>
    <n v="2"/>
    <n v="29"/>
    <n v="25"/>
    <n v="54"/>
    <n v="45"/>
    <n v="36"/>
    <n v="81"/>
    <n v="0"/>
    <n v="0"/>
    <n v="0"/>
    <n v="0"/>
    <n v="0"/>
    <n v="0"/>
    <n v="0"/>
    <n v="0"/>
    <n v="0"/>
    <n v="76"/>
    <n v="61"/>
    <n v="13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</r>
  <r>
    <s v="08DPB0557K"/>
    <n v="4"/>
    <s v="DISCONTINUO"/>
    <s v="EMILIANO ZAPATA"/>
    <n v="8"/>
    <s v="CHIHUAHUA"/>
    <n v="8"/>
    <s v="CHIHUAHUA"/>
    <n v="46"/>
    <s v="MORELOS"/>
    <n v="167"/>
    <s v="SANTA ANA"/>
    <s v="CALLE SANTA ANA"/>
    <n v="0"/>
    <s v="PĂšBLICO"/>
    <x v="3"/>
    <n v="2"/>
    <s v="BĂSICA"/>
    <n v="2"/>
    <x v="2"/>
    <n v="3"/>
    <x v="4"/>
    <n v="0"/>
    <s v="NO APLICA"/>
    <n v="0"/>
    <s v="NO APLICA"/>
    <s v="08FZI0009D"/>
    <s v="08FJI0003I"/>
    <s v="08ADG0006B"/>
    <n v="0"/>
    <s v="I2019"/>
    <n v="39"/>
    <n v="35"/>
    <n v="74"/>
    <n v="39"/>
    <n v="35"/>
    <n v="74"/>
    <n v="4"/>
    <n v="7"/>
    <n v="11"/>
    <n v="4"/>
    <n v="5"/>
    <n v="9"/>
    <n v="6"/>
    <n v="3"/>
    <n v="9"/>
    <n v="6"/>
    <n v="7"/>
    <n v="13"/>
    <n v="7"/>
    <n v="4"/>
    <n v="11"/>
    <n v="3"/>
    <n v="3"/>
    <n v="6"/>
    <n v="6"/>
    <n v="9"/>
    <n v="15"/>
    <n v="32"/>
    <n v="31"/>
    <n v="6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5"/>
  </r>
  <r>
    <s v="08DJN0375M"/>
    <n v="1"/>
    <s v="MATUTINO"/>
    <s v="JOSE VASCONCELOS"/>
    <n v="8"/>
    <s v="CHIHUAHUA"/>
    <n v="8"/>
    <s v="CHIHUAHUA"/>
    <n v="19"/>
    <s v="CHIHUAHUA"/>
    <n v="1"/>
    <s v="CHIHUAHUA"/>
    <s v="CALLE TEPORACA"/>
    <n v="0"/>
    <s v="PĂšBLICO"/>
    <x v="3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11"/>
    <n v="14"/>
    <n v="25"/>
    <n v="26"/>
    <n v="29"/>
    <n v="55"/>
    <n v="26"/>
    <n v="31"/>
    <n v="57"/>
    <n v="0"/>
    <n v="0"/>
    <n v="0"/>
    <n v="0"/>
    <n v="0"/>
    <n v="0"/>
    <n v="0"/>
    <n v="0"/>
    <n v="0"/>
    <n v="63"/>
    <n v="74"/>
    <n v="13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0617T"/>
    <n v="1"/>
    <s v="MATUTINO"/>
    <s v="SURACI"/>
    <n v="8"/>
    <s v="CHIHUAHUA"/>
    <n v="8"/>
    <s v="CHIHUAHUA"/>
    <n v="37"/>
    <s v="JUĂREZ"/>
    <n v="1"/>
    <s v="JUĂREZ"/>
    <s v="CALLE MOISES RANGEL"/>
    <n v="0"/>
    <s v="PĂšBLICO"/>
    <x v="3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14"/>
    <n v="8"/>
    <n v="22"/>
    <n v="23"/>
    <n v="34"/>
    <n v="57"/>
    <n v="35"/>
    <n v="23"/>
    <n v="58"/>
    <n v="0"/>
    <n v="0"/>
    <n v="0"/>
    <n v="0"/>
    <n v="0"/>
    <n v="0"/>
    <n v="0"/>
    <n v="0"/>
    <n v="0"/>
    <n v="72"/>
    <n v="65"/>
    <n v="13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2078Z"/>
    <n v="1"/>
    <s v="MATUTINO"/>
    <s v="CARMEN IRIGOYEN"/>
    <n v="8"/>
    <s v="CHIHUAHUA"/>
    <n v="8"/>
    <s v="CHIHUAHUA"/>
    <n v="19"/>
    <s v="CHIHUAHUA"/>
    <n v="1"/>
    <s v="CHIHUAHUA"/>
    <s v="CALLE MONTE CARMELO"/>
    <n v="0"/>
    <s v="PĂšBLICO"/>
    <x v="3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13"/>
    <n v="14"/>
    <n v="27"/>
    <n v="26"/>
    <n v="30"/>
    <n v="56"/>
    <n v="31"/>
    <n v="23"/>
    <n v="54"/>
    <n v="0"/>
    <n v="0"/>
    <n v="0"/>
    <n v="0"/>
    <n v="0"/>
    <n v="0"/>
    <n v="0"/>
    <n v="0"/>
    <n v="0"/>
    <n v="70"/>
    <n v="67"/>
    <n v="13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0784Q"/>
    <n v="1"/>
    <s v="MATUTINO"/>
    <s v="AGUSTIN MELGAR"/>
    <n v="8"/>
    <s v="CHIHUAHUA"/>
    <n v="8"/>
    <s v="CHIHUAHUA"/>
    <n v="37"/>
    <s v="JUĂREZ"/>
    <n v="1"/>
    <s v="JUĂREZ"/>
    <s v="CALLE ISLA MALTA"/>
    <n v="0"/>
    <s v="PĂšBLICO"/>
    <x v="3"/>
    <n v="2"/>
    <s v="BĂSICA"/>
    <n v="1"/>
    <x v="0"/>
    <n v="1"/>
    <x v="1"/>
    <n v="0"/>
    <s v="NO APLICA"/>
    <n v="0"/>
    <s v="NO APLICA"/>
    <s v="08FZP0115X"/>
    <s v="08FJZ0104X"/>
    <s v="08ADG0005C"/>
    <n v="0"/>
    <s v="I2019"/>
    <n v="0"/>
    <n v="0"/>
    <n v="0"/>
    <n v="0"/>
    <n v="0"/>
    <n v="0"/>
    <n v="0"/>
    <n v="0"/>
    <n v="0"/>
    <n v="1"/>
    <n v="1"/>
    <n v="2"/>
    <n v="19"/>
    <n v="21"/>
    <n v="40"/>
    <n v="55"/>
    <n v="40"/>
    <n v="95"/>
    <n v="0"/>
    <n v="0"/>
    <n v="0"/>
    <n v="0"/>
    <n v="0"/>
    <n v="0"/>
    <n v="0"/>
    <n v="0"/>
    <n v="0"/>
    <n v="75"/>
    <n v="62"/>
    <n v="137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8"/>
    <n v="0"/>
    <n v="5"/>
    <n v="0"/>
    <n v="0"/>
    <n v="3"/>
    <n v="0"/>
    <n v="0"/>
    <n v="0"/>
    <n v="2"/>
    <n v="5"/>
    <n v="8"/>
    <n v="5"/>
  </r>
  <r>
    <s v="08DJN2064X"/>
    <n v="1"/>
    <s v="MATUTINO"/>
    <s v="ESTANCIA DE BIENESTAR Y DESARROLLO INFANTIL NUM. 32"/>
    <n v="8"/>
    <s v="CHIHUAHUA"/>
    <n v="8"/>
    <s v="CHIHUAHUA"/>
    <n v="37"/>
    <s v="JUĂREZ"/>
    <n v="1"/>
    <s v="JUĂREZ"/>
    <s v="AVENIDA AMERICAS"/>
    <n v="1457"/>
    <s v="PĂšBLICO"/>
    <x v="3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21"/>
    <n v="25"/>
    <n v="46"/>
    <n v="18"/>
    <n v="30"/>
    <n v="48"/>
    <n v="28"/>
    <n v="14"/>
    <n v="42"/>
    <n v="0"/>
    <n v="0"/>
    <n v="0"/>
    <n v="0"/>
    <n v="0"/>
    <n v="0"/>
    <n v="0"/>
    <n v="0"/>
    <n v="0"/>
    <n v="67"/>
    <n v="69"/>
    <n v="136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0"/>
    <n v="8"/>
    <n v="0"/>
    <n v="6"/>
    <n v="2"/>
    <n v="2"/>
    <n v="2"/>
    <n v="0"/>
    <n v="0"/>
    <n v="0"/>
    <n v="0"/>
    <n v="6"/>
    <n v="6"/>
    <n v="6"/>
  </r>
  <r>
    <s v="08ETV0076C"/>
    <n v="1"/>
    <s v="MATUTINO"/>
    <s v="TELESECUNDARIA 6076"/>
    <n v="8"/>
    <s v="CHIHUAHUA"/>
    <n v="8"/>
    <s v="CHIHUAHUA"/>
    <n v="55"/>
    <s v="ROSALES"/>
    <n v="170"/>
    <s v="SALĂ“N DE ACTOS (AMPLIACIĂ“N CUARENTA Y SIETE)"/>
    <s v="CALLE AMPLIACIĂ“N"/>
    <n v="47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27"/>
    <n v="32"/>
    <n v="59"/>
    <n v="26"/>
    <n v="31"/>
    <n v="57"/>
    <n v="6"/>
    <n v="9"/>
    <n v="15"/>
    <n v="13"/>
    <n v="13"/>
    <n v="26"/>
    <n v="15"/>
    <n v="14"/>
    <n v="29"/>
    <n v="12"/>
    <n v="9"/>
    <n v="21"/>
    <n v="0"/>
    <n v="0"/>
    <n v="0"/>
    <n v="0"/>
    <n v="0"/>
    <n v="0"/>
    <n v="0"/>
    <n v="0"/>
    <n v="0"/>
    <n v="40"/>
    <n v="36"/>
    <n v="76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2"/>
    <n v="6"/>
    <n v="1"/>
    <n v="3"/>
    <n v="0"/>
    <n v="0"/>
    <n v="0"/>
    <n v="0"/>
    <n v="0"/>
    <n v="0"/>
    <n v="0"/>
    <n v="4"/>
    <n v="5"/>
    <n v="4"/>
  </r>
  <r>
    <s v="08DJN0153C"/>
    <n v="1"/>
    <s v="MATUTINO"/>
    <s v="NACIONES UNIDAS"/>
    <n v="8"/>
    <s v="CHIHUAHUA"/>
    <n v="8"/>
    <s v="CHIHUAHUA"/>
    <n v="37"/>
    <s v="JUĂREZ"/>
    <n v="1"/>
    <s v="JUĂREZ"/>
    <s v="CALLE EMILIA PEREZ PAYAN"/>
    <n v="7210"/>
    <s v="PĂšBLICO"/>
    <x v="3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2"/>
    <n v="5"/>
    <n v="7"/>
    <n v="17"/>
    <n v="31"/>
    <n v="48"/>
    <n v="43"/>
    <n v="40"/>
    <n v="83"/>
    <n v="0"/>
    <n v="0"/>
    <n v="0"/>
    <n v="0"/>
    <n v="0"/>
    <n v="0"/>
    <n v="0"/>
    <n v="0"/>
    <n v="0"/>
    <n v="62"/>
    <n v="76"/>
    <n v="138"/>
    <n v="0"/>
    <n v="1"/>
    <n v="3"/>
    <n v="0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</r>
  <r>
    <s v="08DJN0631M"/>
    <n v="1"/>
    <s v="MATUTINO"/>
    <s v="ADOLFO LOPEZ MATEOS"/>
    <n v="8"/>
    <s v="CHIHUAHUA"/>
    <n v="8"/>
    <s v="CHIHUAHUA"/>
    <n v="37"/>
    <s v="JUĂREZ"/>
    <n v="1"/>
    <s v="JUĂREZ"/>
    <s v="CALLE PIMENTEL "/>
    <n v="0"/>
    <s v="PĂšBLICO"/>
    <x v="3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5"/>
    <n v="10"/>
    <n v="15"/>
    <n v="19"/>
    <n v="22"/>
    <n v="41"/>
    <n v="43"/>
    <n v="39"/>
    <n v="82"/>
    <n v="0"/>
    <n v="0"/>
    <n v="0"/>
    <n v="0"/>
    <n v="0"/>
    <n v="0"/>
    <n v="0"/>
    <n v="0"/>
    <n v="0"/>
    <n v="67"/>
    <n v="71"/>
    <n v="13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</r>
  <r>
    <s v="08DJN2045I"/>
    <n v="1"/>
    <s v="MATUTINO"/>
    <s v="ROSAURA ZAPATA"/>
    <n v="8"/>
    <s v="CHIHUAHUA"/>
    <n v="8"/>
    <s v="CHIHUAHUA"/>
    <n v="19"/>
    <s v="CHIHUAHUA"/>
    <n v="1"/>
    <s v="CHIHUAHUA"/>
    <s v="CALLE CAMPO BELLO"/>
    <n v="5011"/>
    <s v="PĂšBLICO"/>
    <x v="3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16"/>
    <n v="11"/>
    <n v="27"/>
    <n v="21"/>
    <n v="20"/>
    <n v="41"/>
    <n v="36"/>
    <n v="33"/>
    <n v="69"/>
    <n v="0"/>
    <n v="0"/>
    <n v="0"/>
    <n v="0"/>
    <n v="0"/>
    <n v="0"/>
    <n v="0"/>
    <n v="0"/>
    <n v="0"/>
    <n v="73"/>
    <n v="64"/>
    <n v="137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2"/>
    <n v="0"/>
    <n v="10"/>
    <n v="0"/>
    <n v="5"/>
    <n v="1"/>
    <n v="1"/>
    <n v="2"/>
    <n v="0"/>
    <n v="0"/>
    <n v="0"/>
    <n v="1"/>
    <n v="5"/>
    <n v="5"/>
    <n v="5"/>
  </r>
  <r>
    <s v="08DJN2011S"/>
    <n v="1"/>
    <s v="MATUTINO"/>
    <s v="DIEGO RIVERA"/>
    <n v="8"/>
    <s v="CHIHUAHUA"/>
    <n v="8"/>
    <s v="CHIHUAHUA"/>
    <n v="37"/>
    <s v="JUĂREZ"/>
    <n v="1"/>
    <s v="JUĂREZ"/>
    <s v="CALLE OSCAR NIEMEYER"/>
    <n v="0"/>
    <s v="PĂšBLICO"/>
    <x v="3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0"/>
    <n v="0"/>
    <n v="0"/>
    <n v="25"/>
    <n v="24"/>
    <n v="49"/>
    <n v="35"/>
    <n v="54"/>
    <n v="89"/>
    <n v="0"/>
    <n v="0"/>
    <n v="0"/>
    <n v="0"/>
    <n v="0"/>
    <n v="0"/>
    <n v="0"/>
    <n v="0"/>
    <n v="0"/>
    <n v="60"/>
    <n v="78"/>
    <n v="138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0"/>
    <n v="2"/>
    <n v="3"/>
    <n v="0"/>
    <n v="0"/>
    <n v="0"/>
    <n v="0"/>
    <n v="5"/>
    <n v="6"/>
    <n v="5"/>
  </r>
  <r>
    <s v="08EJN0309M"/>
    <n v="1"/>
    <s v="MATUTINO"/>
    <s v="GUILLERMO CARRASCO BARRENDEY 1263"/>
    <n v="8"/>
    <s v="CHIHUAHUA"/>
    <n v="8"/>
    <s v="CHIHUAHUA"/>
    <n v="32"/>
    <s v="HIDALGO DEL PARRAL"/>
    <n v="1"/>
    <s v="HIDALGO DEL PARRAL"/>
    <s v="CALLE SERAPIO RENDON"/>
    <n v="0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0"/>
    <n v="10"/>
    <n v="20"/>
    <n v="28"/>
    <n v="23"/>
    <n v="51"/>
    <n v="31"/>
    <n v="33"/>
    <n v="64"/>
    <n v="0"/>
    <n v="0"/>
    <n v="0"/>
    <n v="0"/>
    <n v="0"/>
    <n v="0"/>
    <n v="0"/>
    <n v="0"/>
    <n v="0"/>
    <n v="69"/>
    <n v="66"/>
    <n v="13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0"/>
    <n v="1"/>
    <n v="11"/>
    <n v="0"/>
    <n v="6"/>
    <n v="1"/>
    <n v="2"/>
    <n v="3"/>
    <n v="0"/>
    <n v="0"/>
    <n v="0"/>
    <n v="0"/>
    <n v="6"/>
    <n v="6"/>
    <n v="6"/>
  </r>
  <r>
    <s v="08DJN0857S"/>
    <n v="1"/>
    <s v="MATUTINO"/>
    <s v="ANNA SULLIVAN"/>
    <n v="8"/>
    <s v="CHIHUAHUA"/>
    <n v="8"/>
    <s v="CHIHUAHUA"/>
    <n v="19"/>
    <s v="CHIHUAHUA"/>
    <n v="1"/>
    <s v="CHIHUAHUA"/>
    <s v="CALLE MISAEL NUNEZ "/>
    <n v="1004"/>
    <s v="PĂšBLICO"/>
    <x v="3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7"/>
    <n v="10"/>
    <n v="17"/>
    <n v="41"/>
    <n v="22"/>
    <n v="63"/>
    <n v="28"/>
    <n v="30"/>
    <n v="58"/>
    <n v="0"/>
    <n v="0"/>
    <n v="0"/>
    <n v="0"/>
    <n v="0"/>
    <n v="0"/>
    <n v="0"/>
    <n v="0"/>
    <n v="0"/>
    <n v="76"/>
    <n v="62"/>
    <n v="138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2"/>
    <n v="2"/>
    <n v="0"/>
    <n v="0"/>
    <n v="0"/>
    <n v="1"/>
    <n v="5"/>
    <n v="5"/>
    <n v="5"/>
  </r>
  <r>
    <s v="08EJN0378I"/>
    <n v="1"/>
    <s v="MATUTINO"/>
    <s v="JOSEFA ORTIZ DE DOMINGUEZ 1376"/>
    <n v="8"/>
    <s v="CHIHUAHUA"/>
    <n v="8"/>
    <s v="CHIHUAHUA"/>
    <n v="19"/>
    <s v="CHIHUAHUA"/>
    <n v="1"/>
    <s v="CHIHUAHUA"/>
    <s v="CALLE FRANCISCO R. ALMADA"/>
    <n v="16714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7"/>
    <n v="15"/>
    <n v="22"/>
    <n v="26"/>
    <n v="28"/>
    <n v="54"/>
    <n v="31"/>
    <n v="29"/>
    <n v="60"/>
    <n v="0"/>
    <n v="0"/>
    <n v="0"/>
    <n v="0"/>
    <n v="0"/>
    <n v="0"/>
    <n v="0"/>
    <n v="0"/>
    <n v="0"/>
    <n v="64"/>
    <n v="72"/>
    <n v="136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10"/>
    <n v="0"/>
    <n v="6"/>
    <n v="1"/>
    <n v="3"/>
    <n v="2"/>
    <n v="0"/>
    <n v="0"/>
    <n v="0"/>
    <n v="0"/>
    <n v="6"/>
    <n v="10"/>
    <n v="1"/>
  </r>
  <r>
    <s v="08DPR2683W"/>
    <n v="1"/>
    <s v="MATUTINO"/>
    <s v="VALENTIN GOMEZ FARIAS"/>
    <n v="8"/>
    <s v="CHIHUAHUA"/>
    <n v="8"/>
    <s v="CHIHUAHUA"/>
    <n v="30"/>
    <s v="GUAZAPARES"/>
    <n v="1"/>
    <s v="TĂ‰MORIS"/>
    <s v="CALLE TEMORIS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22"/>
    <n v="31"/>
    <n v="53"/>
    <n v="22"/>
    <n v="31"/>
    <n v="53"/>
    <n v="4"/>
    <n v="5"/>
    <n v="9"/>
    <n v="2"/>
    <n v="4"/>
    <n v="6"/>
    <n v="5"/>
    <n v="14"/>
    <n v="19"/>
    <n v="10"/>
    <n v="9"/>
    <n v="19"/>
    <n v="6"/>
    <n v="6"/>
    <n v="12"/>
    <n v="6"/>
    <n v="5"/>
    <n v="11"/>
    <n v="10"/>
    <n v="7"/>
    <n v="17"/>
    <n v="39"/>
    <n v="45"/>
    <n v="84"/>
    <n v="0"/>
    <n v="0"/>
    <n v="1"/>
    <n v="1"/>
    <n v="0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1"/>
    <n v="0"/>
    <n v="0"/>
    <n v="2"/>
    <n v="4"/>
    <n v="6"/>
    <n v="6"/>
  </r>
  <r>
    <s v="08EJN0264G"/>
    <n v="1"/>
    <s v="MATUTINO"/>
    <s v="ANTONIO QUEVEDO CARO 1228"/>
    <n v="8"/>
    <s v="CHIHUAHUA"/>
    <n v="8"/>
    <s v="CHIHUAHUA"/>
    <n v="19"/>
    <s v="CHIHUAHUA"/>
    <n v="1"/>
    <s v="CHIHUAHUA"/>
    <s v="CALLE RIO SACRAMENTO"/>
    <n v="0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1"/>
    <n v="16"/>
    <n v="27"/>
    <n v="32"/>
    <n v="29"/>
    <n v="61"/>
    <n v="26"/>
    <n v="22"/>
    <n v="48"/>
    <n v="0"/>
    <n v="0"/>
    <n v="0"/>
    <n v="0"/>
    <n v="0"/>
    <n v="0"/>
    <n v="0"/>
    <n v="0"/>
    <n v="0"/>
    <n v="69"/>
    <n v="67"/>
    <n v="136"/>
    <n v="1"/>
    <n v="3"/>
    <n v="2"/>
    <n v="0"/>
    <n v="0"/>
    <n v="0"/>
    <n v="0"/>
    <n v="6"/>
    <n v="0"/>
    <n v="0"/>
    <n v="1"/>
    <n v="0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1"/>
    <n v="3"/>
    <n v="2"/>
    <n v="0"/>
    <n v="0"/>
    <n v="0"/>
    <n v="0"/>
    <n v="6"/>
    <n v="6"/>
    <n v="6"/>
  </r>
  <r>
    <s v="08PPR1845P"/>
    <n v="1"/>
    <s v="MATUTINO"/>
    <s v="INSTITUTO BILINGUE LONDON"/>
    <n v="8"/>
    <s v="CHIHUAHUA"/>
    <n v="8"/>
    <s v="CHIHUAHUA"/>
    <n v="19"/>
    <s v="CHIHUAHUA"/>
    <n v="1"/>
    <s v="CHIHUAHUA"/>
    <s v="CALLE ESTRADA BOCANEGRA"/>
    <n v="1303"/>
    <s v="PRIVADO"/>
    <x v="1"/>
    <n v="2"/>
    <s v="BĂSICA"/>
    <n v="2"/>
    <x v="2"/>
    <n v="1"/>
    <x v="1"/>
    <n v="0"/>
    <s v="NO APLICA"/>
    <n v="0"/>
    <s v="NO APLICA"/>
    <s v="08FIZ0111R"/>
    <s v="08FJS0105M"/>
    <s v="08ADG0046C"/>
    <n v="0"/>
    <s v="I2019"/>
    <n v="39"/>
    <n v="28"/>
    <n v="67"/>
    <n v="39"/>
    <n v="28"/>
    <n v="67"/>
    <n v="6"/>
    <n v="6"/>
    <n v="12"/>
    <n v="9"/>
    <n v="6"/>
    <n v="15"/>
    <n v="8"/>
    <n v="6"/>
    <n v="14"/>
    <n v="6"/>
    <n v="5"/>
    <n v="11"/>
    <n v="3"/>
    <n v="2"/>
    <n v="5"/>
    <n v="10"/>
    <n v="7"/>
    <n v="17"/>
    <n v="5"/>
    <n v="2"/>
    <n v="7"/>
    <n v="41"/>
    <n v="28"/>
    <n v="6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1"/>
    <n v="1"/>
    <n v="0"/>
    <n v="2"/>
    <n v="1"/>
    <n v="2"/>
    <n v="11"/>
    <n v="0"/>
    <n v="1"/>
    <n v="0"/>
    <n v="0"/>
    <n v="0"/>
    <n v="0"/>
    <n v="0"/>
    <n v="0"/>
    <n v="1"/>
    <n v="1"/>
    <n v="6"/>
    <n v="6"/>
  </r>
  <r>
    <s v="08DTV0028U"/>
    <n v="1"/>
    <s v="MATUTINO"/>
    <s v="JESUS JOSE PEREZ"/>
    <n v="8"/>
    <s v="CHIHUAHUA"/>
    <n v="8"/>
    <s v="CHIHUAHUA"/>
    <n v="29"/>
    <s v="GUADALUPE Y CALVO"/>
    <n v="181"/>
    <s v="RANCHO DE ENMEDIO"/>
    <s v="CALLE RANCHO DE ENMEDIO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38"/>
    <n v="41"/>
    <n v="79"/>
    <n v="21"/>
    <n v="33"/>
    <n v="54"/>
    <n v="10"/>
    <n v="14"/>
    <n v="24"/>
    <n v="15"/>
    <n v="9"/>
    <n v="24"/>
    <n v="8"/>
    <n v="12"/>
    <n v="20"/>
    <n v="8"/>
    <n v="12"/>
    <n v="20"/>
    <n v="0"/>
    <n v="0"/>
    <n v="0"/>
    <n v="0"/>
    <n v="0"/>
    <n v="0"/>
    <n v="0"/>
    <n v="0"/>
    <n v="0"/>
    <n v="31"/>
    <n v="33"/>
    <n v="64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7"/>
    <n v="4"/>
  </r>
  <r>
    <s v="08ETV0038Z"/>
    <n v="1"/>
    <s v="MATUTINO"/>
    <s v="TELESECUNDARIA 6038"/>
    <n v="8"/>
    <s v="CHIHUAHUA"/>
    <n v="8"/>
    <s v="CHIHUAHUA"/>
    <n v="13"/>
    <s v="CASAS GRANDES"/>
    <n v="18"/>
    <s v="JUAN MATA ORTĂŤZ (PEARSON)"/>
    <s v="CALLE JUAN MATA ORTIZ (PEARSON)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33"/>
    <n v="36"/>
    <n v="69"/>
    <n v="21"/>
    <n v="35"/>
    <n v="56"/>
    <n v="7"/>
    <n v="12"/>
    <n v="19"/>
    <n v="9"/>
    <n v="10"/>
    <n v="19"/>
    <n v="14"/>
    <n v="9"/>
    <n v="23"/>
    <n v="13"/>
    <n v="14"/>
    <n v="27"/>
    <n v="0"/>
    <n v="0"/>
    <n v="0"/>
    <n v="0"/>
    <n v="0"/>
    <n v="0"/>
    <n v="0"/>
    <n v="0"/>
    <n v="0"/>
    <n v="36"/>
    <n v="33"/>
    <n v="69"/>
    <n v="1"/>
    <n v="2"/>
    <n v="2"/>
    <n v="0"/>
    <n v="0"/>
    <n v="0"/>
    <n v="0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7"/>
    <n v="1"/>
    <n v="4"/>
    <n v="0"/>
    <n v="0"/>
    <n v="0"/>
    <n v="0"/>
    <n v="0"/>
    <n v="0"/>
    <n v="0"/>
    <n v="5"/>
    <n v="5"/>
    <n v="5"/>
  </r>
  <r>
    <s v="08EPR0261Z"/>
    <n v="1"/>
    <s v="MATUTINO"/>
    <s v="GUILLERMO PRIETO 2597"/>
    <n v="8"/>
    <s v="CHIHUAHUA"/>
    <n v="8"/>
    <s v="CHIHUAHUA"/>
    <n v="36"/>
    <s v="JIMĂ‰NEZ"/>
    <n v="1"/>
    <s v="JOSĂ‰ MARIANO JIMĂ‰NEZ"/>
    <s v="CALLE IGNACIO RAMIREZ 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37"/>
    <n v="28"/>
    <n v="65"/>
    <n v="37"/>
    <n v="26"/>
    <n v="63"/>
    <n v="4"/>
    <n v="3"/>
    <n v="7"/>
    <n v="9"/>
    <n v="2"/>
    <n v="11"/>
    <n v="9"/>
    <n v="2"/>
    <n v="11"/>
    <n v="7"/>
    <n v="10"/>
    <n v="17"/>
    <n v="6"/>
    <n v="7"/>
    <n v="13"/>
    <n v="6"/>
    <n v="7"/>
    <n v="13"/>
    <n v="8"/>
    <n v="1"/>
    <n v="9"/>
    <n v="45"/>
    <n v="29"/>
    <n v="7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5"/>
    <n v="0"/>
    <n v="3"/>
    <n v="0"/>
    <n v="0"/>
    <n v="0"/>
    <n v="0"/>
    <n v="0"/>
    <n v="0"/>
    <n v="3"/>
    <n v="3"/>
    <n v="9"/>
    <n v="9"/>
  </r>
  <r>
    <s v="08DJN0010F"/>
    <n v="1"/>
    <s v="MATUTINO"/>
    <s v="TOWI"/>
    <n v="8"/>
    <s v="CHIHUAHUA"/>
    <n v="8"/>
    <s v="CHIHUAHUA"/>
    <n v="37"/>
    <s v="JUĂREZ"/>
    <n v="1"/>
    <s v="JUĂREZ"/>
    <s v="PRIVADA DEL AHUEHUETE"/>
    <n v="0"/>
    <s v="PĂšBLICO"/>
    <x v="3"/>
    <n v="2"/>
    <s v="BĂSICA"/>
    <n v="1"/>
    <x v="0"/>
    <n v="1"/>
    <x v="1"/>
    <n v="0"/>
    <s v="NO APLICA"/>
    <n v="0"/>
    <s v="NO APLICA"/>
    <s v="08FZP0128A"/>
    <s v="08FJZ0103Y"/>
    <s v="08ADG0005C"/>
    <n v="0"/>
    <s v="I2019"/>
    <n v="0"/>
    <n v="0"/>
    <n v="0"/>
    <n v="0"/>
    <n v="0"/>
    <n v="0"/>
    <n v="0"/>
    <n v="0"/>
    <n v="0"/>
    <n v="2"/>
    <n v="12"/>
    <n v="14"/>
    <n v="30"/>
    <n v="25"/>
    <n v="55"/>
    <n v="40"/>
    <n v="30"/>
    <n v="70"/>
    <n v="0"/>
    <n v="0"/>
    <n v="0"/>
    <n v="0"/>
    <n v="0"/>
    <n v="0"/>
    <n v="0"/>
    <n v="0"/>
    <n v="0"/>
    <n v="72"/>
    <n v="67"/>
    <n v="139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1"/>
    <n v="2"/>
    <n v="0"/>
    <n v="0"/>
    <n v="0"/>
    <n v="2"/>
    <n v="5"/>
    <n v="5"/>
    <n v="5"/>
  </r>
  <r>
    <s v="08DJN0145U"/>
    <n v="1"/>
    <s v="MATUTINO"/>
    <s v="EL PIPILA"/>
    <n v="8"/>
    <s v="CHIHUAHUA"/>
    <n v="8"/>
    <s v="CHIHUAHUA"/>
    <n v="37"/>
    <s v="JUĂREZ"/>
    <n v="1"/>
    <s v="JUĂREZ"/>
    <s v="BOULEVARD BERNARDO NORZEGARAY"/>
    <n v="4351"/>
    <s v="PĂšBLICO"/>
    <x v="3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4"/>
    <n v="7"/>
    <n v="11"/>
    <n v="24"/>
    <n v="23"/>
    <n v="47"/>
    <n v="37"/>
    <n v="44"/>
    <n v="81"/>
    <n v="0"/>
    <n v="0"/>
    <n v="0"/>
    <n v="0"/>
    <n v="0"/>
    <n v="0"/>
    <n v="0"/>
    <n v="0"/>
    <n v="0"/>
    <n v="65"/>
    <n v="74"/>
    <n v="139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9"/>
    <n v="1"/>
    <n v="4"/>
    <n v="0"/>
    <n v="1"/>
    <n v="3"/>
    <n v="0"/>
    <n v="0"/>
    <n v="0"/>
    <n v="1"/>
    <n v="5"/>
    <n v="5"/>
    <n v="5"/>
  </r>
  <r>
    <s v="08DJN0562G"/>
    <n v="1"/>
    <s v="MATUTINO"/>
    <s v="ESTEFANIA CASTAĂ‘EDA"/>
    <n v="8"/>
    <s v="CHIHUAHUA"/>
    <n v="8"/>
    <s v="CHIHUAHUA"/>
    <n v="32"/>
    <s v="HIDALGO DEL PARRAL"/>
    <n v="1"/>
    <s v="HIDALGO DEL PARRAL"/>
    <s v="CALLE CAOBA"/>
    <n v="0"/>
    <s v="PĂšBLICO"/>
    <x v="3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5"/>
    <n v="17"/>
    <n v="22"/>
    <n v="24"/>
    <n v="35"/>
    <n v="59"/>
    <n v="29"/>
    <n v="29"/>
    <n v="58"/>
    <n v="0"/>
    <n v="0"/>
    <n v="0"/>
    <n v="0"/>
    <n v="0"/>
    <n v="0"/>
    <n v="0"/>
    <n v="0"/>
    <n v="0"/>
    <n v="58"/>
    <n v="81"/>
    <n v="13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</r>
  <r>
    <s v="08DJN0905L"/>
    <n v="1"/>
    <s v="MATUTINO"/>
    <s v="NICTE"/>
    <n v="8"/>
    <s v="CHIHUAHUA"/>
    <n v="8"/>
    <s v="CHIHUAHUA"/>
    <n v="37"/>
    <s v="JUĂREZ"/>
    <n v="1"/>
    <s v="JUĂREZ"/>
    <s v="CALLE JUSTO SIERRA"/>
    <n v="1282"/>
    <s v="PĂšBLICO"/>
    <x v="3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2"/>
    <n v="1"/>
    <n v="3"/>
    <n v="14"/>
    <n v="13"/>
    <n v="27"/>
    <n v="54"/>
    <n v="55"/>
    <n v="109"/>
    <n v="0"/>
    <n v="0"/>
    <n v="0"/>
    <n v="0"/>
    <n v="0"/>
    <n v="0"/>
    <n v="0"/>
    <n v="0"/>
    <n v="0"/>
    <n v="70"/>
    <n v="69"/>
    <n v="139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0"/>
    <n v="4"/>
    <n v="0"/>
    <n v="0"/>
    <n v="0"/>
    <n v="1"/>
    <n v="5"/>
    <n v="5"/>
    <n v="5"/>
  </r>
  <r>
    <s v="08DJN2086I"/>
    <n v="1"/>
    <s v="MATUTINO"/>
    <s v="HERMENEGILDO LUNA SAUCEDO"/>
    <n v="8"/>
    <s v="CHIHUAHUA"/>
    <n v="8"/>
    <s v="CHIHUAHUA"/>
    <n v="37"/>
    <s v="JUĂREZ"/>
    <n v="1"/>
    <s v="JUĂREZ"/>
    <s v="CALLE FRANCISCO JAVIER MINA"/>
    <n v="0"/>
    <s v="PĂšBLICO"/>
    <x v="3"/>
    <n v="2"/>
    <s v="BĂSICA"/>
    <n v="1"/>
    <x v="0"/>
    <n v="1"/>
    <x v="1"/>
    <n v="0"/>
    <s v="NO APLICA"/>
    <n v="0"/>
    <s v="NO APLICA"/>
    <s v="08FZP0022H"/>
    <s v="08FJZ0101Z"/>
    <s v="08ADG0005C"/>
    <n v="0"/>
    <s v="I2019"/>
    <n v="0"/>
    <n v="0"/>
    <n v="0"/>
    <n v="0"/>
    <n v="0"/>
    <n v="0"/>
    <n v="0"/>
    <n v="0"/>
    <n v="0"/>
    <n v="5"/>
    <n v="9"/>
    <n v="14"/>
    <n v="22"/>
    <n v="16"/>
    <n v="38"/>
    <n v="39"/>
    <n v="49"/>
    <n v="88"/>
    <n v="0"/>
    <n v="0"/>
    <n v="0"/>
    <n v="0"/>
    <n v="0"/>
    <n v="0"/>
    <n v="0"/>
    <n v="0"/>
    <n v="0"/>
    <n v="66"/>
    <n v="74"/>
    <n v="140"/>
    <n v="0"/>
    <n v="1"/>
    <n v="3"/>
    <n v="0"/>
    <n v="0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0"/>
    <n v="1"/>
    <n v="3"/>
    <n v="0"/>
    <n v="0"/>
    <n v="0"/>
    <n v="1"/>
    <n v="5"/>
    <n v="5"/>
    <n v="5"/>
  </r>
  <r>
    <s v="08DJN2240L"/>
    <n v="1"/>
    <s v="MATUTINO"/>
    <s v="CENTENARIO DE LA REVOLUCION MEXICANA"/>
    <n v="8"/>
    <s v="CHIHUAHUA"/>
    <n v="8"/>
    <s v="CHIHUAHUA"/>
    <n v="17"/>
    <s v="CUAUHTĂ‰MOC"/>
    <n v="1"/>
    <s v="CUAUHTĂ‰MOC"/>
    <s v="CALLE 110"/>
    <n v="0"/>
    <s v="PĂšBLICO"/>
    <x v="3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3"/>
    <n v="3"/>
    <n v="6"/>
    <n v="22"/>
    <n v="28"/>
    <n v="50"/>
    <n v="45"/>
    <n v="39"/>
    <n v="84"/>
    <n v="0"/>
    <n v="0"/>
    <n v="0"/>
    <n v="0"/>
    <n v="0"/>
    <n v="0"/>
    <n v="0"/>
    <n v="0"/>
    <n v="0"/>
    <n v="70"/>
    <n v="70"/>
    <n v="140"/>
    <n v="0"/>
    <n v="1"/>
    <n v="3"/>
    <n v="0"/>
    <n v="0"/>
    <n v="0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7"/>
    <n v="1"/>
    <n v="4"/>
    <n v="0"/>
    <n v="1"/>
    <n v="3"/>
    <n v="0"/>
    <n v="0"/>
    <n v="0"/>
    <n v="1"/>
    <n v="5"/>
    <n v="5"/>
    <n v="5"/>
  </r>
  <r>
    <s v="08PES0101L"/>
    <n v="1"/>
    <s v="MATUTINO"/>
    <s v="SECUNDARIA PARTICULAR YERMO Y PARRES"/>
    <n v="8"/>
    <s v="CHIHUAHUA"/>
    <n v="8"/>
    <s v="CHIHUAHUA"/>
    <n v="12"/>
    <s v="CARICHĂŤ"/>
    <n v="1"/>
    <s v="CARICHĂŤ"/>
    <s v="CALLE ALFONSO LIGORI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19"/>
    <n v="24"/>
    <n v="44"/>
    <n v="68"/>
    <n v="16"/>
    <n v="43"/>
    <n v="59"/>
    <n v="10"/>
    <n v="15"/>
    <n v="25"/>
    <n v="4"/>
    <n v="21"/>
    <n v="25"/>
    <n v="8"/>
    <n v="14"/>
    <n v="22"/>
    <n v="5"/>
    <n v="14"/>
    <n v="19"/>
    <n v="0"/>
    <n v="0"/>
    <n v="0"/>
    <n v="0"/>
    <n v="0"/>
    <n v="0"/>
    <n v="0"/>
    <n v="0"/>
    <n v="0"/>
    <n v="17"/>
    <n v="49"/>
    <n v="66"/>
    <n v="1"/>
    <n v="1"/>
    <n v="1"/>
    <n v="0"/>
    <n v="0"/>
    <n v="0"/>
    <n v="0"/>
    <n v="3"/>
    <n v="0"/>
    <n v="1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7"/>
    <n v="0"/>
    <n v="0"/>
    <n v="0"/>
    <n v="0"/>
    <n v="0"/>
    <n v="0"/>
    <n v="0"/>
    <n v="7"/>
    <n v="3"/>
    <n v="3"/>
  </r>
  <r>
    <s v="08DPR0264Y"/>
    <n v="1"/>
    <s v="MATUTINO"/>
    <s v="18 DE MARZO"/>
    <n v="8"/>
    <s v="CHIHUAHUA"/>
    <n v="8"/>
    <s v="CHIHUAHUA"/>
    <n v="39"/>
    <s v="LĂ“PEZ"/>
    <n v="35"/>
    <s v="SANTA MARĂŤA"/>
    <s v="CALLE SANTA MARIA"/>
    <n v="0"/>
    <s v="PĂšBLICO"/>
    <x v="3"/>
    <n v="2"/>
    <s v="BĂSICA"/>
    <n v="2"/>
    <x v="2"/>
    <n v="1"/>
    <x v="1"/>
    <n v="0"/>
    <s v="NO APLICA"/>
    <n v="0"/>
    <s v="NO APLICA"/>
    <s v="08FIZ0238X"/>
    <s v="08FJS0128X"/>
    <s v="08ADG0004D"/>
    <n v="0"/>
    <s v="I2019"/>
    <n v="31"/>
    <n v="38"/>
    <n v="69"/>
    <n v="31"/>
    <n v="38"/>
    <n v="69"/>
    <n v="4"/>
    <n v="3"/>
    <n v="7"/>
    <n v="4"/>
    <n v="7"/>
    <n v="11"/>
    <n v="8"/>
    <n v="7"/>
    <n v="15"/>
    <n v="6"/>
    <n v="7"/>
    <n v="13"/>
    <n v="1"/>
    <n v="8"/>
    <n v="9"/>
    <n v="6"/>
    <n v="6"/>
    <n v="12"/>
    <n v="4"/>
    <n v="6"/>
    <n v="10"/>
    <n v="29"/>
    <n v="41"/>
    <n v="70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1"/>
    <n v="1"/>
    <n v="0"/>
    <n v="0"/>
    <n v="0"/>
    <n v="0"/>
    <n v="0"/>
    <n v="0"/>
    <n v="0"/>
    <n v="0"/>
    <n v="6"/>
    <n v="1"/>
    <n v="3"/>
    <n v="1"/>
    <n v="1"/>
    <n v="0"/>
    <n v="0"/>
    <n v="0"/>
    <n v="0"/>
    <n v="2"/>
    <n v="4"/>
    <n v="5"/>
    <n v="4"/>
  </r>
  <r>
    <s v="08DPB0568Q"/>
    <n v="4"/>
    <s v="DISCONTINUO"/>
    <s v="PLAN TARAHUMARA"/>
    <n v="8"/>
    <s v="CHIHUAHUA"/>
    <n v="8"/>
    <s v="CHIHUAHUA"/>
    <n v="29"/>
    <s v="GUADALUPE Y CALVO"/>
    <n v="93"/>
    <s v="RANCHERĂŤA GUASACHIQUE"/>
    <s v="CALLE RANCHERIA GUASACHIQUE"/>
    <n v="0"/>
    <s v="PĂšBLICO"/>
    <x v="3"/>
    <n v="2"/>
    <s v="BĂSICA"/>
    <n v="2"/>
    <x v="2"/>
    <n v="3"/>
    <x v="4"/>
    <n v="0"/>
    <s v="NO APLICA"/>
    <n v="0"/>
    <s v="NO APLICA"/>
    <s v="08FZI0010T"/>
    <s v="08FJI0004H"/>
    <s v="08ADG0007A"/>
    <n v="0"/>
    <s v="I2019"/>
    <n v="29"/>
    <n v="37"/>
    <n v="66"/>
    <n v="26"/>
    <n v="33"/>
    <n v="59"/>
    <n v="2"/>
    <n v="5"/>
    <n v="7"/>
    <n v="8"/>
    <n v="7"/>
    <n v="15"/>
    <n v="10"/>
    <n v="10"/>
    <n v="20"/>
    <n v="6"/>
    <n v="13"/>
    <n v="19"/>
    <n v="3"/>
    <n v="3"/>
    <n v="6"/>
    <n v="5"/>
    <n v="5"/>
    <n v="10"/>
    <n v="8"/>
    <n v="2"/>
    <n v="10"/>
    <n v="40"/>
    <n v="40"/>
    <n v="8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JN2122X"/>
    <n v="2"/>
    <s v="VESPERTINO"/>
    <s v="MARIANO AZUELA"/>
    <n v="8"/>
    <s v="CHIHUAHUA"/>
    <n v="8"/>
    <s v="CHIHUAHUA"/>
    <n v="37"/>
    <s v="JUĂREZ"/>
    <n v="1"/>
    <s v="JUĂREZ"/>
    <s v="CALLE BAHIA DE MAGDALENA"/>
    <n v="0"/>
    <s v="PĂšBLICO"/>
    <x v="3"/>
    <n v="2"/>
    <s v="BĂSICA"/>
    <n v="1"/>
    <x v="0"/>
    <n v="1"/>
    <x v="1"/>
    <n v="0"/>
    <s v="NO APLICA"/>
    <n v="0"/>
    <s v="NO APLICA"/>
    <s v="08FZP0142U"/>
    <s v="08FJZ0103Y"/>
    <s v="08ADG0005C"/>
    <n v="0"/>
    <s v="I2019"/>
    <n v="0"/>
    <n v="0"/>
    <n v="0"/>
    <n v="0"/>
    <n v="0"/>
    <n v="0"/>
    <n v="0"/>
    <n v="0"/>
    <n v="0"/>
    <n v="4"/>
    <n v="2"/>
    <n v="6"/>
    <n v="16"/>
    <n v="17"/>
    <n v="33"/>
    <n v="49"/>
    <n v="52"/>
    <n v="101"/>
    <n v="0"/>
    <n v="0"/>
    <n v="0"/>
    <n v="0"/>
    <n v="0"/>
    <n v="0"/>
    <n v="0"/>
    <n v="0"/>
    <n v="0"/>
    <n v="69"/>
    <n v="71"/>
    <n v="140"/>
    <n v="0"/>
    <n v="0"/>
    <n v="3"/>
    <n v="0"/>
    <n v="0"/>
    <n v="0"/>
    <n v="2"/>
    <n v="5"/>
    <n v="0"/>
    <n v="0"/>
    <n v="0"/>
    <n v="1"/>
    <n v="0"/>
    <n v="0"/>
    <n v="0"/>
    <n v="0"/>
    <n v="2"/>
    <n v="3"/>
    <n v="0"/>
    <n v="0"/>
    <n v="0"/>
    <n v="0"/>
    <n v="0"/>
    <n v="1"/>
    <n v="0"/>
    <n v="0"/>
    <n v="0"/>
    <n v="0"/>
    <n v="1"/>
    <n v="0"/>
    <n v="8"/>
    <n v="2"/>
    <n v="3"/>
    <n v="0"/>
    <n v="0"/>
    <n v="3"/>
    <n v="0"/>
    <n v="0"/>
    <n v="0"/>
    <n v="2"/>
    <n v="5"/>
    <n v="5"/>
    <n v="5"/>
  </r>
  <r>
    <s v="08DES0004E"/>
    <n v="2"/>
    <s v="VESPERTINO"/>
    <s v="BENEMERITO DE LAS AMERICAS"/>
    <n v="8"/>
    <s v="CHIHUAHUA"/>
    <n v="8"/>
    <s v="CHIHUAHUA"/>
    <n v="11"/>
    <s v="CAMARGO"/>
    <n v="1"/>
    <s v="SANTA ROSALĂŤA DE CAMARGO"/>
    <s v="AVENIDA GONZALEZ ORTEGA"/>
    <n v="1200"/>
    <s v="PĂšBLICO"/>
    <x v="3"/>
    <n v="2"/>
    <s v="BĂSICA"/>
    <n v="3"/>
    <x v="1"/>
    <n v="1"/>
    <x v="1"/>
    <n v="0"/>
    <s v="NO APLICA"/>
    <n v="0"/>
    <s v="NO APLICA"/>
    <s v="08FIS0110I"/>
    <s v="08FJE0007I"/>
    <s v="08ADG0057I"/>
    <n v="0"/>
    <s v="I2019"/>
    <n v="27"/>
    <n v="39"/>
    <n v="66"/>
    <n v="14"/>
    <n v="30"/>
    <n v="44"/>
    <n v="12"/>
    <n v="11"/>
    <n v="23"/>
    <n v="8"/>
    <n v="9"/>
    <n v="17"/>
    <n v="10"/>
    <n v="7"/>
    <n v="17"/>
    <n v="7"/>
    <n v="14"/>
    <n v="21"/>
    <n v="0"/>
    <n v="0"/>
    <n v="0"/>
    <n v="0"/>
    <n v="0"/>
    <n v="0"/>
    <n v="0"/>
    <n v="0"/>
    <n v="0"/>
    <n v="25"/>
    <n v="30"/>
    <n v="55"/>
    <n v="1"/>
    <n v="1"/>
    <n v="1"/>
    <n v="0"/>
    <n v="0"/>
    <n v="0"/>
    <n v="0"/>
    <n v="3"/>
    <n v="0"/>
    <n v="0"/>
    <n v="1"/>
    <n v="0"/>
    <n v="1"/>
    <n v="0"/>
    <n v="0"/>
    <n v="0"/>
    <n v="10"/>
    <n v="6"/>
    <n v="0"/>
    <n v="0"/>
    <n v="1"/>
    <n v="0"/>
    <n v="2"/>
    <n v="0"/>
    <n v="0"/>
    <n v="0"/>
    <n v="0"/>
    <n v="0"/>
    <n v="4"/>
    <n v="5"/>
    <n v="30"/>
    <n v="13"/>
    <n v="6"/>
    <n v="0"/>
    <n v="0"/>
    <n v="0"/>
    <n v="0"/>
    <n v="0"/>
    <n v="0"/>
    <n v="0"/>
    <n v="19"/>
    <n v="11"/>
    <n v="11"/>
  </r>
  <r>
    <s v="08DTV0090X"/>
    <n v="1"/>
    <s v="MATUTINO"/>
    <s v="JOSE VASCONCELOS"/>
    <n v="8"/>
    <s v="CHIHUAHUA"/>
    <n v="8"/>
    <s v="CHIHUAHUA"/>
    <n v="29"/>
    <s v="GUADALUPE Y CALVO"/>
    <n v="207"/>
    <s v="SAN JUAN NEPOMUCENO"/>
    <s v="CALLE SAN JUAN NEPOMUSENO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27"/>
    <n v="34"/>
    <n v="61"/>
    <n v="27"/>
    <n v="34"/>
    <n v="61"/>
    <n v="6"/>
    <n v="9"/>
    <n v="15"/>
    <n v="20"/>
    <n v="12"/>
    <n v="32"/>
    <n v="12"/>
    <n v="17"/>
    <n v="29"/>
    <n v="7"/>
    <n v="9"/>
    <n v="16"/>
    <n v="0"/>
    <n v="0"/>
    <n v="0"/>
    <n v="0"/>
    <n v="0"/>
    <n v="0"/>
    <n v="0"/>
    <n v="0"/>
    <n v="0"/>
    <n v="39"/>
    <n v="38"/>
    <n v="77"/>
    <n v="2"/>
    <n v="1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3"/>
    <n v="3"/>
  </r>
  <r>
    <s v="08DTV0039Z"/>
    <n v="1"/>
    <s v="MATUTINO"/>
    <s v="EMILIANO ZAPATA"/>
    <n v="8"/>
    <s v="CHIHUAHUA"/>
    <n v="8"/>
    <s v="CHIHUAHUA"/>
    <n v="17"/>
    <s v="CUAUHTĂ‰MOC"/>
    <n v="113"/>
    <s v="LA QUEMADA"/>
    <s v="CALLE YUCATAN"/>
    <n v="0"/>
    <s v="PĂšBLICO"/>
    <x v="3"/>
    <n v="2"/>
    <s v="BĂSICA"/>
    <n v="3"/>
    <x v="1"/>
    <n v="3"/>
    <x v="2"/>
    <n v="0"/>
    <s v="NO APLICA"/>
    <n v="0"/>
    <s v="NO APLICA"/>
    <s v="08FTV0031F"/>
    <m/>
    <s v="08ADG0010O"/>
    <n v="0"/>
    <s v="I2019"/>
    <n v="36"/>
    <n v="35"/>
    <n v="71"/>
    <n v="30"/>
    <n v="28"/>
    <n v="58"/>
    <n v="11"/>
    <n v="7"/>
    <n v="18"/>
    <n v="7"/>
    <n v="13"/>
    <n v="20"/>
    <n v="11"/>
    <n v="9"/>
    <n v="20"/>
    <n v="13"/>
    <n v="16"/>
    <n v="29"/>
    <n v="0"/>
    <n v="0"/>
    <n v="0"/>
    <n v="0"/>
    <n v="0"/>
    <n v="0"/>
    <n v="0"/>
    <n v="0"/>
    <n v="0"/>
    <n v="31"/>
    <n v="38"/>
    <n v="69"/>
    <n v="1"/>
    <n v="2"/>
    <n v="2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6"/>
    <n v="5"/>
  </r>
  <r>
    <s v="08DJN0167F"/>
    <n v="1"/>
    <s v="MATUTINO"/>
    <s v="GABRIELA MISTRAL"/>
    <n v="8"/>
    <s v="CHIHUAHUA"/>
    <n v="8"/>
    <s v="CHIHUAHUA"/>
    <n v="21"/>
    <s v="DELICIAS"/>
    <n v="1"/>
    <s v="DELICIAS"/>
    <s v="CALLE SERTOMA"/>
    <n v="0"/>
    <s v="PĂšBLICO"/>
    <x v="3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0"/>
    <n v="0"/>
    <n v="0"/>
    <n v="34"/>
    <n v="38"/>
    <n v="72"/>
    <n v="35"/>
    <n v="33"/>
    <n v="68"/>
    <n v="0"/>
    <n v="0"/>
    <n v="0"/>
    <n v="0"/>
    <n v="0"/>
    <n v="0"/>
    <n v="0"/>
    <n v="0"/>
    <n v="0"/>
    <n v="69"/>
    <n v="71"/>
    <n v="140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2"/>
    <n v="2"/>
    <n v="0"/>
    <n v="0"/>
    <n v="0"/>
    <n v="1"/>
    <n v="5"/>
    <n v="5"/>
    <n v="5"/>
  </r>
  <r>
    <s v="08EPR0198O"/>
    <n v="1"/>
    <s v="MATUTINO"/>
    <s v="PRIMO VERDAD 2020"/>
    <n v="8"/>
    <s v="CHIHUAHUA"/>
    <n v="8"/>
    <s v="CHIHUAHUA"/>
    <n v="30"/>
    <s v="GUAZAPARES"/>
    <n v="47"/>
    <s v="GUAZAPARES"/>
    <s v="CALLE GUAZAPARES"/>
    <n v="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32"/>
    <n v="37"/>
    <n v="69"/>
    <n v="32"/>
    <n v="37"/>
    <n v="69"/>
    <n v="6"/>
    <n v="9"/>
    <n v="15"/>
    <n v="8"/>
    <n v="9"/>
    <n v="17"/>
    <n v="3"/>
    <n v="4"/>
    <n v="7"/>
    <n v="4"/>
    <n v="10"/>
    <n v="14"/>
    <n v="8"/>
    <n v="9"/>
    <n v="17"/>
    <n v="3"/>
    <n v="3"/>
    <n v="6"/>
    <n v="4"/>
    <n v="3"/>
    <n v="7"/>
    <n v="30"/>
    <n v="38"/>
    <n v="68"/>
    <n v="1"/>
    <n v="0"/>
    <n v="0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1"/>
    <n v="0"/>
    <n v="0"/>
    <n v="2"/>
    <n v="4"/>
    <n v="4"/>
    <n v="4"/>
  </r>
  <r>
    <s v="08EPR0218L"/>
    <n v="1"/>
    <s v="MATUTINO"/>
    <s v="MORELOS 2202"/>
    <n v="8"/>
    <s v="CHIHUAHUA"/>
    <n v="8"/>
    <s v="CHIHUAHUA"/>
    <n v="31"/>
    <s v="GUERRERO"/>
    <n v="72"/>
    <s v="PACHERA"/>
    <s v="CONTINUACIĂ“N CARRETERA LA JUNTA PACHERA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36"/>
    <n v="33"/>
    <n v="69"/>
    <n v="36"/>
    <n v="33"/>
    <n v="69"/>
    <n v="11"/>
    <n v="9"/>
    <n v="20"/>
    <n v="2"/>
    <n v="8"/>
    <n v="10"/>
    <n v="4"/>
    <n v="5"/>
    <n v="9"/>
    <n v="4"/>
    <n v="2"/>
    <n v="6"/>
    <n v="12"/>
    <n v="5"/>
    <n v="17"/>
    <n v="8"/>
    <n v="6"/>
    <n v="14"/>
    <n v="2"/>
    <n v="7"/>
    <n v="9"/>
    <n v="32"/>
    <n v="33"/>
    <n v="65"/>
    <n v="0"/>
    <n v="0"/>
    <n v="0"/>
    <n v="1"/>
    <n v="1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1"/>
    <n v="1"/>
    <n v="0"/>
    <n v="2"/>
    <n v="4"/>
    <n v="4"/>
    <n v="4"/>
  </r>
  <r>
    <s v="08DJN2149D"/>
    <n v="2"/>
    <s v="VESPERTINO"/>
    <s v="ANA MARIA BERLANGA DE MARTINEZ"/>
    <n v="8"/>
    <s v="CHIHUAHUA"/>
    <n v="8"/>
    <s v="CHIHUAHUA"/>
    <n v="37"/>
    <s v="JUĂREZ"/>
    <n v="1"/>
    <s v="JUĂREZ"/>
    <s v="CALLE BATALLA DE TORREON "/>
    <n v="0"/>
    <s v="PĂšBLICO"/>
    <x v="3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7"/>
    <n v="2"/>
    <n v="9"/>
    <n v="21"/>
    <n v="17"/>
    <n v="38"/>
    <n v="42"/>
    <n v="52"/>
    <n v="94"/>
    <n v="0"/>
    <n v="0"/>
    <n v="0"/>
    <n v="0"/>
    <n v="0"/>
    <n v="0"/>
    <n v="0"/>
    <n v="0"/>
    <n v="0"/>
    <n v="70"/>
    <n v="71"/>
    <n v="14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6"/>
    <n v="5"/>
  </r>
  <r>
    <s v="08DJN0319U"/>
    <n v="1"/>
    <s v="MATUTINO"/>
    <s v="JESUS MOLINAR FLORES"/>
    <n v="8"/>
    <s v="CHIHUAHUA"/>
    <n v="8"/>
    <s v="CHIHUAHUA"/>
    <n v="37"/>
    <s v="JUĂREZ"/>
    <n v="1"/>
    <s v="JUĂREZ"/>
    <s v="CALLE ACAPULCO"/>
    <n v="4323"/>
    <s v="PĂšBLICO"/>
    <x v="3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4"/>
    <n v="3"/>
    <n v="7"/>
    <n v="17"/>
    <n v="30"/>
    <n v="47"/>
    <n v="43"/>
    <n v="43"/>
    <n v="86"/>
    <n v="0"/>
    <n v="0"/>
    <n v="0"/>
    <n v="0"/>
    <n v="0"/>
    <n v="0"/>
    <n v="0"/>
    <n v="0"/>
    <n v="0"/>
    <n v="64"/>
    <n v="76"/>
    <n v="14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0"/>
    <n v="1"/>
    <n v="3"/>
    <n v="0"/>
    <n v="0"/>
    <n v="0"/>
    <n v="1"/>
    <n v="5"/>
    <n v="7"/>
    <n v="5"/>
  </r>
  <r>
    <s v="08EJN0142W"/>
    <n v="1"/>
    <s v="MATUTINO"/>
    <s v="REVOLUCION 1022"/>
    <n v="8"/>
    <s v="CHIHUAHUA"/>
    <n v="8"/>
    <s v="CHIHUAHUA"/>
    <n v="37"/>
    <s v="JUĂREZ"/>
    <n v="1"/>
    <s v="JUĂREZ"/>
    <s v="CALLE JOAQUIN TERRAZAS"/>
    <n v="0"/>
    <s v="PĂšBLICO"/>
    <x v="2"/>
    <n v="2"/>
    <s v="BĂSICA"/>
    <n v="1"/>
    <x v="0"/>
    <n v="1"/>
    <x v="1"/>
    <n v="0"/>
    <s v="NO APLICA"/>
    <n v="0"/>
    <s v="NO APLICA"/>
    <s v="08FZP0002U"/>
    <s v="08FJZ0003Z"/>
    <m/>
    <n v="0"/>
    <s v="I2019"/>
    <n v="0"/>
    <n v="0"/>
    <n v="0"/>
    <n v="0"/>
    <n v="0"/>
    <n v="0"/>
    <n v="0"/>
    <n v="0"/>
    <n v="0"/>
    <n v="6"/>
    <n v="7"/>
    <n v="13"/>
    <n v="33"/>
    <n v="17"/>
    <n v="50"/>
    <n v="44"/>
    <n v="32"/>
    <n v="76"/>
    <n v="0"/>
    <n v="0"/>
    <n v="0"/>
    <n v="0"/>
    <n v="0"/>
    <n v="0"/>
    <n v="0"/>
    <n v="0"/>
    <n v="0"/>
    <n v="83"/>
    <n v="56"/>
    <n v="13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2"/>
    <n v="3"/>
    <n v="0"/>
    <n v="0"/>
    <n v="0"/>
    <n v="1"/>
    <n v="6"/>
    <n v="6"/>
    <n v="6"/>
  </r>
  <r>
    <s v="08PPR1855W"/>
    <n v="1"/>
    <s v="MATUTINO"/>
    <s v="LIBERTADOR"/>
    <n v="8"/>
    <s v="CHIHUAHUA"/>
    <n v="8"/>
    <s v="CHIHUAHUA"/>
    <n v="37"/>
    <s v="JUĂREZ"/>
    <n v="1"/>
    <s v="JUĂREZ"/>
    <s v="CALLE ISLA MARQUESA"/>
    <n v="2509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40"/>
    <n v="25"/>
    <n v="65"/>
    <n v="40"/>
    <n v="24"/>
    <n v="64"/>
    <n v="8"/>
    <n v="4"/>
    <n v="12"/>
    <n v="6"/>
    <n v="9"/>
    <n v="15"/>
    <n v="8"/>
    <n v="5"/>
    <n v="13"/>
    <n v="5"/>
    <n v="7"/>
    <n v="12"/>
    <n v="5"/>
    <n v="8"/>
    <n v="13"/>
    <n v="9"/>
    <n v="2"/>
    <n v="11"/>
    <n v="3"/>
    <n v="1"/>
    <n v="4"/>
    <n v="36"/>
    <n v="32"/>
    <n v="6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3"/>
    <n v="11"/>
    <n v="2"/>
    <n v="4"/>
    <n v="1"/>
    <n v="1"/>
    <n v="1"/>
    <n v="1"/>
    <n v="1"/>
    <n v="1"/>
    <n v="0"/>
    <n v="6"/>
    <n v="6"/>
    <n v="6"/>
  </r>
  <r>
    <s v="08DTV0129S"/>
    <n v="1"/>
    <s v="MATUTINO"/>
    <s v="TELESECUNDARIA FEDERALIZADA"/>
    <n v="8"/>
    <s v="CHIHUAHUA"/>
    <n v="8"/>
    <s v="CHIHUAHUA"/>
    <n v="7"/>
    <s v="BALLEZA"/>
    <n v="88"/>
    <s v="PICHIQUE"/>
    <s v="TERRACERIA TRAMO PICHIQUE CARRETERA 20 GUACHOCHI-BALLEZA"/>
    <n v="0"/>
    <s v="PĂšBLICO"/>
    <x v="3"/>
    <n v="2"/>
    <s v="BĂSICA"/>
    <n v="3"/>
    <x v="1"/>
    <n v="3"/>
    <x v="2"/>
    <n v="0"/>
    <s v="NO APLICA"/>
    <n v="0"/>
    <s v="NO APLICA"/>
    <s v="08FTV0033D"/>
    <m/>
    <s v="08ADG0004D"/>
    <n v="0"/>
    <s v="I2019"/>
    <n v="29"/>
    <n v="41"/>
    <n v="70"/>
    <n v="25"/>
    <n v="34"/>
    <n v="59"/>
    <n v="3"/>
    <n v="7"/>
    <n v="10"/>
    <n v="12"/>
    <n v="19"/>
    <n v="31"/>
    <n v="11"/>
    <n v="7"/>
    <n v="18"/>
    <n v="9"/>
    <n v="17"/>
    <n v="26"/>
    <n v="0"/>
    <n v="0"/>
    <n v="0"/>
    <n v="0"/>
    <n v="0"/>
    <n v="0"/>
    <n v="0"/>
    <n v="0"/>
    <n v="0"/>
    <n v="32"/>
    <n v="43"/>
    <n v="75"/>
    <n v="2"/>
    <n v="2"/>
    <n v="2"/>
    <n v="0"/>
    <n v="0"/>
    <n v="0"/>
    <n v="0"/>
    <n v="6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0"/>
    <n v="5"/>
    <n v="4"/>
    <n v="4"/>
  </r>
  <r>
    <s v="08DJN0725A"/>
    <n v="1"/>
    <s v="MATUTINO"/>
    <s v="CARL ORFF"/>
    <n v="8"/>
    <s v="CHIHUAHUA"/>
    <n v="8"/>
    <s v="CHIHUAHUA"/>
    <n v="17"/>
    <s v="CUAUHTĂ‰MOC"/>
    <n v="1"/>
    <s v="CUAUHTĂ‰MOC"/>
    <s v="CALLE JILGUEROS"/>
    <n v="4675"/>
    <s v="PĂšBLICO"/>
    <x v="3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7"/>
    <n v="3"/>
    <n v="10"/>
    <n v="33"/>
    <n v="31"/>
    <n v="64"/>
    <n v="42"/>
    <n v="25"/>
    <n v="67"/>
    <n v="0"/>
    <n v="0"/>
    <n v="0"/>
    <n v="0"/>
    <n v="0"/>
    <n v="0"/>
    <n v="0"/>
    <n v="0"/>
    <n v="0"/>
    <n v="82"/>
    <n v="59"/>
    <n v="141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9"/>
    <n v="0"/>
    <n v="5"/>
    <n v="0"/>
    <n v="1"/>
    <n v="2"/>
    <n v="0"/>
    <n v="0"/>
    <n v="0"/>
    <n v="2"/>
    <n v="5"/>
    <n v="6"/>
    <n v="5"/>
  </r>
  <r>
    <s v="08DJN2207D"/>
    <n v="1"/>
    <s v="MATUTINO"/>
    <s v="CATALINA MORENO TERRAZAS"/>
    <n v="8"/>
    <s v="CHIHUAHUA"/>
    <n v="8"/>
    <s v="CHIHUAHUA"/>
    <n v="37"/>
    <s v="JUĂREZ"/>
    <n v="1"/>
    <s v="JUĂREZ"/>
    <s v="CALLE SENDEROS DEL CALVARIO"/>
    <n v="0"/>
    <s v="PĂšBLICO"/>
    <x v="3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0"/>
    <n v="0"/>
    <n v="21"/>
    <n v="26"/>
    <n v="47"/>
    <n v="41"/>
    <n v="54"/>
    <n v="95"/>
    <n v="0"/>
    <n v="0"/>
    <n v="0"/>
    <n v="0"/>
    <n v="0"/>
    <n v="0"/>
    <n v="0"/>
    <n v="0"/>
    <n v="0"/>
    <n v="62"/>
    <n v="80"/>
    <n v="14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0"/>
    <n v="1"/>
    <n v="3"/>
    <n v="0"/>
    <n v="0"/>
    <n v="0"/>
    <n v="1"/>
    <n v="5"/>
    <n v="6"/>
    <n v="5"/>
  </r>
  <r>
    <s v="08DJN2281L"/>
    <n v="1"/>
    <s v="MATUTINO"/>
    <s v="PEDRO ALVARADO TORRES"/>
    <n v="8"/>
    <s v="CHIHUAHUA"/>
    <n v="8"/>
    <s v="CHIHUAHUA"/>
    <n v="32"/>
    <s v="HIDALGO DEL PARRAL"/>
    <n v="1"/>
    <s v="HIDALGO DEL PARRAL"/>
    <s v="CALLE EL CUTIVO"/>
    <n v="0"/>
    <s v="PĂšBLICO"/>
    <x v="3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10"/>
    <n v="6"/>
    <n v="16"/>
    <n v="30"/>
    <n v="30"/>
    <n v="60"/>
    <n v="33"/>
    <n v="33"/>
    <n v="66"/>
    <n v="0"/>
    <n v="0"/>
    <n v="0"/>
    <n v="0"/>
    <n v="0"/>
    <n v="0"/>
    <n v="0"/>
    <n v="0"/>
    <n v="0"/>
    <n v="73"/>
    <n v="69"/>
    <n v="14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2"/>
    <n v="0"/>
    <n v="0"/>
    <n v="0"/>
    <n v="2"/>
    <n v="5"/>
    <n v="5"/>
    <n v="4"/>
  </r>
  <r>
    <s v="08PPR2076X"/>
    <n v="1"/>
    <s v="MATUTINO"/>
    <s v="JAIME SABINES"/>
    <n v="8"/>
    <s v="CHIHUAHUA"/>
    <n v="8"/>
    <s v="CHIHUAHUA"/>
    <n v="37"/>
    <s v="JUĂREZ"/>
    <n v="1"/>
    <s v="JUĂREZ"/>
    <s v="CALZADA DEL RIO"/>
    <n v="8959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35"/>
    <n v="36"/>
    <n v="71"/>
    <n v="35"/>
    <n v="36"/>
    <n v="71"/>
    <n v="7"/>
    <n v="1"/>
    <n v="8"/>
    <n v="4"/>
    <n v="8"/>
    <n v="12"/>
    <n v="9"/>
    <n v="9"/>
    <n v="18"/>
    <n v="3"/>
    <n v="4"/>
    <n v="7"/>
    <n v="5"/>
    <n v="8"/>
    <n v="13"/>
    <n v="4"/>
    <n v="5"/>
    <n v="9"/>
    <n v="5"/>
    <n v="6"/>
    <n v="11"/>
    <n v="30"/>
    <n v="40"/>
    <n v="7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6"/>
    <n v="0"/>
    <n v="3"/>
    <n v="0"/>
    <n v="0"/>
    <n v="0"/>
    <n v="0"/>
    <n v="0"/>
    <n v="0"/>
    <n v="3"/>
    <n v="3"/>
    <n v="6"/>
    <n v="6"/>
  </r>
  <r>
    <s v="08EJN0280Y"/>
    <n v="1"/>
    <s v="MATUTINO"/>
    <s v="JUAN DE LA BARRERA 1241"/>
    <n v="8"/>
    <s v="CHIHUAHUA"/>
    <n v="8"/>
    <s v="CHIHUAHUA"/>
    <n v="40"/>
    <s v="MADERA"/>
    <n v="1"/>
    <s v="MADERA"/>
    <s v="CALLE SEPTIMA"/>
    <n v="0"/>
    <s v="PĂšBLICO"/>
    <x v="2"/>
    <n v="2"/>
    <s v="BĂSICA"/>
    <n v="1"/>
    <x v="0"/>
    <n v="1"/>
    <x v="1"/>
    <n v="0"/>
    <s v="NO APLICA"/>
    <n v="0"/>
    <s v="NO APLICA"/>
    <s v="08FZP0014Z"/>
    <s v="08FJZ0002Z"/>
    <m/>
    <n v="0"/>
    <s v="I2019"/>
    <n v="0"/>
    <n v="0"/>
    <n v="0"/>
    <n v="0"/>
    <n v="0"/>
    <n v="0"/>
    <n v="0"/>
    <n v="0"/>
    <n v="0"/>
    <n v="10"/>
    <n v="22"/>
    <n v="32"/>
    <n v="23"/>
    <n v="29"/>
    <n v="52"/>
    <n v="23"/>
    <n v="35"/>
    <n v="58"/>
    <n v="0"/>
    <n v="0"/>
    <n v="0"/>
    <n v="0"/>
    <n v="0"/>
    <n v="0"/>
    <n v="0"/>
    <n v="0"/>
    <n v="0"/>
    <n v="56"/>
    <n v="86"/>
    <n v="14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8"/>
    <n v="0"/>
    <n v="5"/>
    <n v="1"/>
    <n v="2"/>
    <n v="2"/>
    <n v="0"/>
    <n v="0"/>
    <n v="0"/>
    <n v="0"/>
    <n v="5"/>
    <n v="5"/>
    <n v="5"/>
  </r>
  <r>
    <s v="08DPR1685N"/>
    <n v="1"/>
    <s v="MATUTINO"/>
    <s v="JUSTO SIERRA"/>
    <n v="8"/>
    <s v="CHIHUAHUA"/>
    <n v="8"/>
    <s v="CHIHUAHUA"/>
    <n v="1"/>
    <s v="AHUMADA"/>
    <n v="7"/>
    <s v="ĂLAMOS DE PEĂ‘A"/>
    <s v="CALLE ALAMOS DE PEĂ‘A"/>
    <n v="0"/>
    <s v="PĂšBLICO"/>
    <x v="3"/>
    <n v="2"/>
    <s v="BĂSICA"/>
    <n v="2"/>
    <x v="2"/>
    <n v="1"/>
    <x v="1"/>
    <n v="0"/>
    <s v="NO APLICA"/>
    <n v="0"/>
    <s v="NO APLICA"/>
    <s v="08FIZ0176A"/>
    <s v="08FJS0116S"/>
    <s v="08ADG0005C"/>
    <n v="0"/>
    <s v="I2019"/>
    <n v="30"/>
    <n v="46"/>
    <n v="76"/>
    <n v="30"/>
    <n v="46"/>
    <n v="76"/>
    <n v="4"/>
    <n v="6"/>
    <n v="10"/>
    <n v="1"/>
    <n v="6"/>
    <n v="7"/>
    <n v="3"/>
    <n v="8"/>
    <n v="11"/>
    <n v="11"/>
    <n v="10"/>
    <n v="21"/>
    <n v="3"/>
    <n v="4"/>
    <n v="7"/>
    <n v="1"/>
    <n v="7"/>
    <n v="8"/>
    <n v="4"/>
    <n v="7"/>
    <n v="11"/>
    <n v="23"/>
    <n v="42"/>
    <n v="65"/>
    <n v="0"/>
    <n v="0"/>
    <n v="1"/>
    <n v="1"/>
    <n v="0"/>
    <n v="0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1"/>
    <n v="0"/>
    <n v="0"/>
    <n v="2"/>
    <n v="4"/>
    <n v="4"/>
    <n v="4"/>
  </r>
  <r>
    <s v="08PES0152S"/>
    <n v="1"/>
    <s v="MATUTINO"/>
    <s v="SECUNDARIA PARTICULAR JUAN DE LA BARRERA"/>
    <n v="8"/>
    <s v="CHIHUAHUA"/>
    <n v="8"/>
    <s v="CHIHUAHUA"/>
    <n v="37"/>
    <s v="JUĂREZ"/>
    <n v="1"/>
    <s v="JUĂREZ"/>
    <s v="CALLE SALTILLO SUR"/>
    <n v="118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40"/>
    <n v="30"/>
    <n v="70"/>
    <n v="35"/>
    <n v="27"/>
    <n v="62"/>
    <n v="11"/>
    <n v="8"/>
    <n v="19"/>
    <n v="14"/>
    <n v="10"/>
    <n v="24"/>
    <n v="12"/>
    <n v="11"/>
    <n v="23"/>
    <n v="7"/>
    <n v="13"/>
    <n v="20"/>
    <n v="0"/>
    <n v="0"/>
    <n v="0"/>
    <n v="0"/>
    <n v="0"/>
    <n v="0"/>
    <n v="0"/>
    <n v="0"/>
    <n v="0"/>
    <n v="33"/>
    <n v="34"/>
    <n v="67"/>
    <n v="1"/>
    <n v="1"/>
    <n v="1"/>
    <n v="0"/>
    <n v="0"/>
    <n v="0"/>
    <n v="0"/>
    <n v="3"/>
    <n v="1"/>
    <n v="0"/>
    <n v="0"/>
    <n v="0"/>
    <n v="0"/>
    <n v="0"/>
    <n v="0"/>
    <n v="0"/>
    <n v="2"/>
    <n v="5"/>
    <n v="0"/>
    <n v="0"/>
    <n v="0"/>
    <n v="1"/>
    <n v="0"/>
    <n v="0"/>
    <n v="0"/>
    <n v="0"/>
    <n v="0"/>
    <n v="0"/>
    <n v="0"/>
    <n v="1"/>
    <n v="10"/>
    <n v="3"/>
    <n v="6"/>
    <n v="0"/>
    <n v="0"/>
    <n v="0"/>
    <n v="0"/>
    <n v="0"/>
    <n v="0"/>
    <n v="0"/>
    <n v="9"/>
    <n v="3"/>
    <n v="3"/>
  </r>
  <r>
    <s v="08PES0263X"/>
    <n v="1"/>
    <s v="MATUTINO"/>
    <s v="COLEGIO PANAMERICANO BILINGUE"/>
    <n v="8"/>
    <s v="CHIHUAHUA"/>
    <n v="8"/>
    <s v="CHIHUAHUA"/>
    <n v="37"/>
    <s v="JUĂREZ"/>
    <n v="1"/>
    <s v="JUĂREZ"/>
    <s v="CALLE MARIA MARTINEZ"/>
    <n v="28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40"/>
    <n v="27"/>
    <n v="67"/>
    <n v="40"/>
    <n v="27"/>
    <n v="67"/>
    <n v="16"/>
    <n v="6"/>
    <n v="22"/>
    <n v="8"/>
    <n v="7"/>
    <n v="15"/>
    <n v="11"/>
    <n v="12"/>
    <n v="23"/>
    <n v="14"/>
    <n v="12"/>
    <n v="26"/>
    <n v="0"/>
    <n v="0"/>
    <n v="0"/>
    <n v="0"/>
    <n v="0"/>
    <n v="0"/>
    <n v="0"/>
    <n v="0"/>
    <n v="0"/>
    <n v="33"/>
    <n v="31"/>
    <n v="64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1"/>
    <n v="2"/>
    <n v="12"/>
    <n v="4"/>
    <n v="4"/>
    <n v="0"/>
    <n v="0"/>
    <n v="0"/>
    <n v="0"/>
    <n v="0"/>
    <n v="0"/>
    <n v="0"/>
    <n v="8"/>
    <n v="3"/>
    <n v="3"/>
  </r>
  <r>
    <s v="08DJN2009D"/>
    <n v="1"/>
    <s v="MATUTINO"/>
    <s v="CARMEN GUERRA ALARCON"/>
    <n v="8"/>
    <s v="CHIHUAHUA"/>
    <n v="8"/>
    <s v="CHIHUAHUA"/>
    <n v="37"/>
    <s v="JUĂREZ"/>
    <n v="1"/>
    <s v="JUĂREZ"/>
    <s v="CALLE HORTENCIA LICON"/>
    <n v="0"/>
    <s v="PĂšBLICO"/>
    <x v="3"/>
    <n v="2"/>
    <s v="BĂSICA"/>
    <n v="1"/>
    <x v="0"/>
    <n v="1"/>
    <x v="1"/>
    <n v="0"/>
    <s v="NO APLICA"/>
    <n v="0"/>
    <s v="NO APLICA"/>
    <s v="08FZP0265D"/>
    <s v="08FJZ0112F"/>
    <s v="08ADG0005C"/>
    <n v="0"/>
    <s v="I2019"/>
    <n v="0"/>
    <n v="0"/>
    <n v="0"/>
    <n v="0"/>
    <n v="0"/>
    <n v="0"/>
    <n v="0"/>
    <n v="0"/>
    <n v="0"/>
    <n v="5"/>
    <n v="2"/>
    <n v="7"/>
    <n v="24"/>
    <n v="28"/>
    <n v="52"/>
    <n v="41"/>
    <n v="42"/>
    <n v="83"/>
    <n v="0"/>
    <n v="0"/>
    <n v="0"/>
    <n v="0"/>
    <n v="0"/>
    <n v="0"/>
    <n v="0"/>
    <n v="0"/>
    <n v="0"/>
    <n v="70"/>
    <n v="72"/>
    <n v="14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6"/>
    <n v="5"/>
  </r>
  <r>
    <s v="08DJN2220Y"/>
    <n v="2"/>
    <s v="VESPERTINO"/>
    <s v="BONAMPAK"/>
    <n v="8"/>
    <s v="CHIHUAHUA"/>
    <n v="8"/>
    <s v="CHIHUAHUA"/>
    <n v="37"/>
    <s v="JUĂREZ"/>
    <n v="1"/>
    <s v="JUĂREZ"/>
    <s v="CALLE HACIENDA CASA DE JANOS"/>
    <n v="9505"/>
    <s v="PĂšBLICO"/>
    <x v="3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4"/>
    <n v="3"/>
    <n v="7"/>
    <n v="24"/>
    <n v="29"/>
    <n v="53"/>
    <n v="43"/>
    <n v="39"/>
    <n v="82"/>
    <n v="0"/>
    <n v="0"/>
    <n v="0"/>
    <n v="0"/>
    <n v="0"/>
    <n v="0"/>
    <n v="0"/>
    <n v="0"/>
    <n v="0"/>
    <n v="71"/>
    <n v="71"/>
    <n v="14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8"/>
    <n v="0"/>
    <n v="5"/>
    <n v="0"/>
    <n v="1"/>
    <n v="2"/>
    <n v="0"/>
    <n v="0"/>
    <n v="0"/>
    <n v="2"/>
    <n v="5"/>
    <n v="6"/>
    <n v="5"/>
  </r>
  <r>
    <s v="08PPR2047B"/>
    <n v="1"/>
    <s v="MATUTINO"/>
    <s v="INSTITUTO BILINGĂśE JAIME NUNO"/>
    <n v="8"/>
    <s v="CHIHUAHUA"/>
    <n v="8"/>
    <s v="CHIHUAHUA"/>
    <n v="37"/>
    <s v="JUĂREZ"/>
    <n v="1"/>
    <s v="JUĂREZ"/>
    <s v="CALLE MIGUEL CABRERA"/>
    <n v="346"/>
    <s v="PRIVADO"/>
    <x v="1"/>
    <n v="2"/>
    <s v="BĂSICA"/>
    <n v="2"/>
    <x v="2"/>
    <n v="1"/>
    <x v="1"/>
    <n v="0"/>
    <s v="NO APLICA"/>
    <n v="0"/>
    <s v="NO APLICA"/>
    <s v="08FIZ0143J"/>
    <s v="08FJS0110Y"/>
    <s v="08ADG0005C"/>
    <n v="0"/>
    <s v="I2019"/>
    <n v="45"/>
    <n v="37"/>
    <n v="82"/>
    <n v="45"/>
    <n v="37"/>
    <n v="82"/>
    <n v="5"/>
    <n v="4"/>
    <n v="9"/>
    <n v="2"/>
    <n v="4"/>
    <n v="6"/>
    <n v="5"/>
    <n v="9"/>
    <n v="14"/>
    <n v="7"/>
    <n v="5"/>
    <n v="12"/>
    <n v="5"/>
    <n v="7"/>
    <n v="12"/>
    <n v="5"/>
    <n v="2"/>
    <n v="7"/>
    <n v="7"/>
    <n v="6"/>
    <n v="13"/>
    <n v="31"/>
    <n v="33"/>
    <n v="6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1"/>
    <n v="0"/>
    <n v="0"/>
    <n v="0"/>
    <n v="0"/>
    <n v="4"/>
    <n v="0"/>
    <n v="1"/>
    <n v="0"/>
    <n v="0"/>
    <n v="0"/>
    <n v="0"/>
    <n v="0"/>
    <n v="0"/>
    <n v="1"/>
    <n v="1"/>
    <n v="3"/>
    <n v="3"/>
  </r>
  <r>
    <s v="08DPR0528Q"/>
    <n v="1"/>
    <s v="MATUTINO"/>
    <s v="GUSTAVO DIAZ ORDAZ"/>
    <n v="8"/>
    <s v="CHIHUAHUA"/>
    <n v="8"/>
    <s v="CHIHUAHUA"/>
    <n v="36"/>
    <s v="JIMĂ‰NEZ"/>
    <n v="20"/>
    <s v="CALIFORNIA"/>
    <s v="CALLE CALIFORNIA"/>
    <n v="0"/>
    <s v="PĂšBLICO"/>
    <x v="3"/>
    <n v="2"/>
    <s v="BĂSICA"/>
    <n v="2"/>
    <x v="2"/>
    <n v="1"/>
    <x v="1"/>
    <n v="0"/>
    <s v="NO APLICA"/>
    <n v="0"/>
    <s v="NO APLICA"/>
    <s v="08FIZ0238X"/>
    <s v="08FJS0128X"/>
    <s v="08ADG0004D"/>
    <n v="0"/>
    <s v="I2019"/>
    <n v="33"/>
    <n v="35"/>
    <n v="68"/>
    <n v="33"/>
    <n v="35"/>
    <n v="68"/>
    <n v="5"/>
    <n v="9"/>
    <n v="14"/>
    <n v="8"/>
    <n v="6"/>
    <n v="14"/>
    <n v="5"/>
    <n v="5"/>
    <n v="10"/>
    <n v="3"/>
    <n v="8"/>
    <n v="11"/>
    <n v="3"/>
    <n v="6"/>
    <n v="9"/>
    <n v="9"/>
    <n v="5"/>
    <n v="14"/>
    <n v="10"/>
    <n v="3"/>
    <n v="13"/>
    <n v="38"/>
    <n v="33"/>
    <n v="71"/>
    <n v="1"/>
    <n v="0"/>
    <n v="0"/>
    <n v="0"/>
    <n v="0"/>
    <n v="1"/>
    <n v="2"/>
    <n v="4"/>
    <n v="1"/>
    <n v="0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0"/>
    <n v="5"/>
    <n v="2"/>
    <n v="2"/>
    <n v="1"/>
    <n v="0"/>
    <n v="0"/>
    <n v="0"/>
    <n v="0"/>
    <n v="1"/>
    <n v="2"/>
    <n v="4"/>
    <n v="4"/>
    <n v="4"/>
  </r>
  <r>
    <s v="08DPB0571D"/>
    <n v="4"/>
    <s v="DISCONTINUO"/>
    <s v="BENITO JUAREZ"/>
    <n v="8"/>
    <s v="CHIHUAHUA"/>
    <n v="8"/>
    <s v="CHIHUAHUA"/>
    <n v="29"/>
    <s v="GUADALUPE Y CALVO"/>
    <n v="102"/>
    <s v="LOS JUANICOS"/>
    <s v="CALLE LOS JUANICOS"/>
    <n v="0"/>
    <s v="PĂšBLICO"/>
    <x v="3"/>
    <n v="2"/>
    <s v="BĂSICA"/>
    <n v="2"/>
    <x v="2"/>
    <n v="3"/>
    <x v="4"/>
    <n v="0"/>
    <s v="NO APLICA"/>
    <n v="0"/>
    <s v="NO APLICA"/>
    <s v="08FZI0027T"/>
    <s v="08FJI0010S"/>
    <s v="08ADG0007A"/>
    <n v="0"/>
    <s v="I2019"/>
    <n v="38"/>
    <n v="33"/>
    <n v="71"/>
    <n v="38"/>
    <n v="33"/>
    <n v="71"/>
    <n v="6"/>
    <n v="9"/>
    <n v="15"/>
    <n v="9"/>
    <n v="6"/>
    <n v="15"/>
    <n v="6"/>
    <n v="5"/>
    <n v="11"/>
    <n v="8"/>
    <n v="4"/>
    <n v="12"/>
    <n v="8"/>
    <n v="8"/>
    <n v="16"/>
    <n v="6"/>
    <n v="5"/>
    <n v="11"/>
    <n v="5"/>
    <n v="0"/>
    <n v="5"/>
    <n v="42"/>
    <n v="28"/>
    <n v="7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</r>
  <r>
    <s v="08PES0252R"/>
    <n v="1"/>
    <s v="MATUTINO"/>
    <s v="SECUNDARIA PARTICULAR OXFORD"/>
    <n v="8"/>
    <s v="CHIHUAHUA"/>
    <n v="8"/>
    <s v="CHIHUAHUA"/>
    <n v="19"/>
    <s v="CHIHUAHUA"/>
    <n v="1"/>
    <s v="CHIHUAHUA"/>
    <s v="CALLE 20A."/>
    <n v="1811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19"/>
    <n v="41"/>
    <n v="29"/>
    <n v="70"/>
    <n v="29"/>
    <n v="27"/>
    <n v="56"/>
    <n v="13"/>
    <n v="14"/>
    <n v="27"/>
    <n v="12"/>
    <n v="7"/>
    <n v="19"/>
    <n v="14"/>
    <n v="5"/>
    <n v="19"/>
    <n v="12"/>
    <n v="9"/>
    <n v="21"/>
    <n v="0"/>
    <n v="0"/>
    <n v="0"/>
    <n v="0"/>
    <n v="0"/>
    <n v="0"/>
    <n v="0"/>
    <n v="0"/>
    <n v="0"/>
    <n v="38"/>
    <n v="21"/>
    <n v="59"/>
    <n v="1"/>
    <n v="1"/>
    <n v="1"/>
    <n v="0"/>
    <n v="0"/>
    <n v="0"/>
    <n v="0"/>
    <n v="3"/>
    <n v="0"/>
    <n v="1"/>
    <n v="0"/>
    <n v="0"/>
    <n v="0"/>
    <n v="0"/>
    <n v="0"/>
    <n v="0"/>
    <n v="1"/>
    <n v="7"/>
    <n v="0"/>
    <n v="0"/>
    <n v="1"/>
    <n v="0"/>
    <n v="1"/>
    <n v="0"/>
    <n v="1"/>
    <n v="1"/>
    <n v="1"/>
    <n v="0"/>
    <n v="0"/>
    <n v="2"/>
    <n v="16"/>
    <n v="5"/>
    <n v="9"/>
    <n v="0"/>
    <n v="0"/>
    <n v="0"/>
    <n v="0"/>
    <n v="0"/>
    <n v="0"/>
    <n v="0"/>
    <n v="14"/>
    <n v="7"/>
    <n v="7"/>
  </r>
  <r>
    <s v="08PJN0431T"/>
    <n v="1"/>
    <s v="MATUTINO"/>
    <s v="COLEGIO EVEREST CHIHUAHUA"/>
    <n v="8"/>
    <s v="CHIHUAHUA"/>
    <n v="8"/>
    <s v="CHIHUAHUA"/>
    <n v="19"/>
    <s v="CHIHUAHUA"/>
    <n v="1"/>
    <s v="CHIHUAHUA"/>
    <s v="AVENIDA COLEGIO"/>
    <n v="2000"/>
    <s v="PRIVADO"/>
    <x v="1"/>
    <n v="2"/>
    <s v="BĂSICA"/>
    <n v="1"/>
    <x v="0"/>
    <n v="1"/>
    <x v="1"/>
    <n v="0"/>
    <s v="NO APLICA"/>
    <n v="0"/>
    <s v="NO APLICA"/>
    <s v="08FZP0136J"/>
    <s v="08FJZ0116B"/>
    <s v="08ADG0046C"/>
    <n v="0"/>
    <s v="I2019"/>
    <n v="0"/>
    <n v="0"/>
    <n v="0"/>
    <n v="0"/>
    <n v="0"/>
    <n v="0"/>
    <n v="0"/>
    <n v="0"/>
    <n v="0"/>
    <n v="12"/>
    <n v="27"/>
    <n v="39"/>
    <n v="25"/>
    <n v="20"/>
    <n v="45"/>
    <n v="29"/>
    <n v="26"/>
    <n v="55"/>
    <n v="0"/>
    <n v="0"/>
    <n v="0"/>
    <n v="0"/>
    <n v="0"/>
    <n v="0"/>
    <n v="0"/>
    <n v="0"/>
    <n v="0"/>
    <n v="66"/>
    <n v="73"/>
    <n v="139"/>
    <n v="2"/>
    <n v="2"/>
    <n v="1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1"/>
    <n v="0"/>
    <n v="1"/>
    <n v="11"/>
    <n v="0"/>
    <n v="6"/>
    <n v="2"/>
    <n v="2"/>
    <n v="1"/>
    <n v="0"/>
    <n v="0"/>
    <n v="0"/>
    <n v="1"/>
    <n v="6"/>
    <n v="7"/>
    <n v="7"/>
  </r>
  <r>
    <s v="08DPR0321Z"/>
    <n v="1"/>
    <s v="MATUTINO"/>
    <s v="TIERRA Y LIBERTAD"/>
    <n v="8"/>
    <s v="CHIHUAHUA"/>
    <n v="8"/>
    <s v="CHIHUAHUA"/>
    <n v="19"/>
    <s v="CHIHUAHUA"/>
    <n v="1"/>
    <s v="CHIHUAHUA"/>
    <s v="CALLEJĂ“N SANTA EULALIA"/>
    <n v="1621"/>
    <s v="PĂšBLICO"/>
    <x v="3"/>
    <n v="2"/>
    <s v="BĂSICA"/>
    <n v="2"/>
    <x v="2"/>
    <n v="1"/>
    <x v="1"/>
    <n v="0"/>
    <s v="NO APLICA"/>
    <n v="0"/>
    <s v="NO APLICA"/>
    <s v="08FIZ0108D"/>
    <s v="08FJS0104N"/>
    <s v="08ADG0046C"/>
    <n v="0"/>
    <s v="I2019"/>
    <n v="41"/>
    <n v="37"/>
    <n v="78"/>
    <n v="40"/>
    <n v="37"/>
    <n v="77"/>
    <n v="5"/>
    <n v="6"/>
    <n v="11"/>
    <n v="3"/>
    <n v="5"/>
    <n v="8"/>
    <n v="5"/>
    <n v="4"/>
    <n v="9"/>
    <n v="6"/>
    <n v="6"/>
    <n v="12"/>
    <n v="10"/>
    <n v="3"/>
    <n v="13"/>
    <n v="6"/>
    <n v="4"/>
    <n v="10"/>
    <n v="4"/>
    <n v="5"/>
    <n v="9"/>
    <n v="34"/>
    <n v="27"/>
    <n v="61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5"/>
    <n v="0"/>
    <n v="0"/>
    <n v="1"/>
    <n v="1"/>
    <n v="1"/>
    <n v="1"/>
    <n v="1"/>
    <n v="5"/>
    <n v="5"/>
    <n v="5"/>
  </r>
  <r>
    <s v="08DPB0601H"/>
    <n v="1"/>
    <s v="MATUTINO"/>
    <s v="LA TULITA"/>
    <n v="8"/>
    <s v="CHIHUAHUA"/>
    <n v="8"/>
    <s v="CHIHUAHUA"/>
    <n v="29"/>
    <s v="GUADALUPE Y CALVO"/>
    <n v="406"/>
    <s v="SANTA TULITA"/>
    <s v="CALLE SANTA TULITA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37"/>
    <n v="31"/>
    <n v="68"/>
    <n v="37"/>
    <n v="31"/>
    <n v="68"/>
    <n v="8"/>
    <n v="4"/>
    <n v="12"/>
    <n v="11"/>
    <n v="9"/>
    <n v="20"/>
    <n v="3"/>
    <n v="2"/>
    <n v="5"/>
    <n v="8"/>
    <n v="10"/>
    <n v="18"/>
    <n v="9"/>
    <n v="4"/>
    <n v="13"/>
    <n v="3"/>
    <n v="6"/>
    <n v="9"/>
    <n v="5"/>
    <n v="5"/>
    <n v="10"/>
    <n v="39"/>
    <n v="36"/>
    <n v="7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</r>
  <r>
    <s v="08DJN0365F"/>
    <n v="1"/>
    <s v="MATUTINO"/>
    <s v="GABRIELA MISTRAL"/>
    <n v="8"/>
    <s v="CHIHUAHUA"/>
    <n v="8"/>
    <s v="CHIHUAHUA"/>
    <n v="19"/>
    <s v="CHIHUAHUA"/>
    <n v="1"/>
    <s v="CHIHUAHUA"/>
    <s v="CALLE CIUDAD JUAREZ"/>
    <n v="26"/>
    <s v="PĂšBLICO"/>
    <x v="3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11"/>
    <n v="13"/>
    <n v="24"/>
    <n v="21"/>
    <n v="29"/>
    <n v="50"/>
    <n v="35"/>
    <n v="33"/>
    <n v="68"/>
    <n v="0"/>
    <n v="0"/>
    <n v="0"/>
    <n v="0"/>
    <n v="0"/>
    <n v="0"/>
    <n v="0"/>
    <n v="0"/>
    <n v="0"/>
    <n v="67"/>
    <n v="75"/>
    <n v="142"/>
    <n v="1"/>
    <n v="1"/>
    <n v="3"/>
    <n v="0"/>
    <n v="0"/>
    <n v="0"/>
    <n v="0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9"/>
    <n v="0"/>
    <n v="5"/>
    <n v="1"/>
    <n v="1"/>
    <n v="3"/>
    <n v="0"/>
    <n v="0"/>
    <n v="0"/>
    <n v="0"/>
    <n v="5"/>
    <n v="7"/>
    <n v="5"/>
  </r>
  <r>
    <s v="08DJN2234A"/>
    <n v="2"/>
    <s v="VESPERTINO"/>
    <s v="LUCINA SAENZ HERRERA"/>
    <n v="8"/>
    <s v="CHIHUAHUA"/>
    <n v="8"/>
    <s v="CHIHUAHUA"/>
    <n v="37"/>
    <s v="JUĂREZ"/>
    <n v="1"/>
    <s v="JUĂREZ"/>
    <s v="CALLE COSTA BRAVA"/>
    <n v="0"/>
    <s v="PĂšBLICO"/>
    <x v="3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1"/>
    <n v="2"/>
    <n v="3"/>
    <n v="20"/>
    <n v="35"/>
    <n v="55"/>
    <n v="43"/>
    <n v="42"/>
    <n v="85"/>
    <n v="0"/>
    <n v="0"/>
    <n v="0"/>
    <n v="0"/>
    <n v="0"/>
    <n v="0"/>
    <n v="0"/>
    <n v="0"/>
    <n v="0"/>
    <n v="64"/>
    <n v="79"/>
    <n v="143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6"/>
    <n v="5"/>
  </r>
  <r>
    <s v="08PPR1757V"/>
    <n v="1"/>
    <s v="MATUTINO"/>
    <s v="COLEGIO HISPANOAMERICANO DE CD. JUAREZ"/>
    <n v="8"/>
    <s v="CHIHUAHUA"/>
    <n v="8"/>
    <s v="CHIHUAHUA"/>
    <n v="37"/>
    <s v="JUĂREZ"/>
    <n v="1"/>
    <s v="JUĂREZ"/>
    <s v="CALLE REPUBLICA DE CUBA"/>
    <n v="615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33"/>
    <n v="38"/>
    <n v="71"/>
    <n v="33"/>
    <n v="38"/>
    <n v="71"/>
    <n v="7"/>
    <n v="6"/>
    <n v="13"/>
    <n v="5"/>
    <n v="2"/>
    <n v="7"/>
    <n v="4"/>
    <n v="8"/>
    <n v="12"/>
    <n v="10"/>
    <n v="5"/>
    <n v="15"/>
    <n v="9"/>
    <n v="5"/>
    <n v="14"/>
    <n v="2"/>
    <n v="9"/>
    <n v="11"/>
    <n v="4"/>
    <n v="3"/>
    <n v="7"/>
    <n v="34"/>
    <n v="32"/>
    <n v="6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1"/>
    <n v="0"/>
    <n v="3"/>
    <n v="1"/>
    <n v="2"/>
    <n v="12"/>
    <n v="0"/>
    <n v="3"/>
    <n v="0"/>
    <n v="0"/>
    <n v="0"/>
    <n v="0"/>
    <n v="0"/>
    <n v="0"/>
    <n v="3"/>
    <n v="3"/>
    <n v="6"/>
    <n v="6"/>
  </r>
  <r>
    <s v="08DJN2211Q"/>
    <n v="1"/>
    <s v="MATUTINO"/>
    <s v="CONCEPCION ARACELY AVILA PANDO"/>
    <n v="8"/>
    <s v="CHIHUAHUA"/>
    <n v="8"/>
    <s v="CHIHUAHUA"/>
    <n v="37"/>
    <s v="JUĂREZ"/>
    <n v="1"/>
    <s v="JUĂREZ"/>
    <s v="CALLE MONTES SANTA CATALINA"/>
    <n v="0"/>
    <s v="PĂšBLICO"/>
    <x v="3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4"/>
    <n v="5"/>
    <n v="9"/>
    <n v="20"/>
    <n v="25"/>
    <n v="45"/>
    <n v="49"/>
    <n v="41"/>
    <n v="90"/>
    <n v="0"/>
    <n v="0"/>
    <n v="0"/>
    <n v="0"/>
    <n v="0"/>
    <n v="0"/>
    <n v="0"/>
    <n v="0"/>
    <n v="0"/>
    <n v="73"/>
    <n v="71"/>
    <n v="144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7"/>
    <n v="1"/>
    <n v="4"/>
    <n v="0"/>
    <n v="1"/>
    <n v="3"/>
    <n v="0"/>
    <n v="0"/>
    <n v="0"/>
    <n v="1"/>
    <n v="5"/>
    <n v="5"/>
    <n v="5"/>
  </r>
  <r>
    <s v="08PES0216M"/>
    <n v="1"/>
    <s v="MATUTINO"/>
    <s v="SECUNDARIA SOR JUANA INES DE LA CRUZ"/>
    <n v="8"/>
    <s v="CHIHUAHUA"/>
    <n v="8"/>
    <s v="CHIHUAHUA"/>
    <n v="9"/>
    <s v="BOCOYNA"/>
    <n v="169"/>
    <s v="SAN JUANITO"/>
    <s v="CALLE FRANCISCO I. MADERO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19"/>
    <n v="29"/>
    <n v="41"/>
    <n v="70"/>
    <n v="28"/>
    <n v="40"/>
    <n v="68"/>
    <n v="11"/>
    <n v="17"/>
    <n v="28"/>
    <n v="12"/>
    <n v="5"/>
    <n v="17"/>
    <n v="8"/>
    <n v="11"/>
    <n v="19"/>
    <n v="12"/>
    <n v="13"/>
    <n v="25"/>
    <n v="0"/>
    <n v="0"/>
    <n v="0"/>
    <n v="0"/>
    <n v="0"/>
    <n v="0"/>
    <n v="0"/>
    <n v="0"/>
    <n v="0"/>
    <n v="32"/>
    <n v="29"/>
    <n v="61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1"/>
    <n v="0"/>
    <n v="1"/>
    <n v="0"/>
    <n v="0"/>
    <n v="0"/>
    <n v="0"/>
    <n v="0"/>
    <n v="10"/>
    <n v="6"/>
    <n v="3"/>
    <n v="0"/>
    <n v="0"/>
    <n v="0"/>
    <n v="0"/>
    <n v="0"/>
    <n v="0"/>
    <n v="0"/>
    <n v="9"/>
    <n v="3"/>
    <n v="3"/>
  </r>
  <r>
    <s v="08DJN0265G"/>
    <n v="1"/>
    <s v="MATUTINO"/>
    <s v="MEXICO"/>
    <n v="8"/>
    <s v="CHIHUAHUA"/>
    <n v="8"/>
    <s v="CHIHUAHUA"/>
    <n v="37"/>
    <s v="JUĂREZ"/>
    <n v="1"/>
    <s v="JUĂREZ"/>
    <s v="CALLE LAGUNA DE GUZMAN "/>
    <n v="0"/>
    <s v="PĂšBLICO"/>
    <x v="3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10"/>
    <n v="7"/>
    <n v="17"/>
    <n v="24"/>
    <n v="32"/>
    <n v="56"/>
    <n v="33"/>
    <n v="37"/>
    <n v="70"/>
    <n v="0"/>
    <n v="0"/>
    <n v="0"/>
    <n v="0"/>
    <n v="0"/>
    <n v="0"/>
    <n v="0"/>
    <n v="0"/>
    <n v="0"/>
    <n v="67"/>
    <n v="76"/>
    <n v="143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9"/>
    <n v="0"/>
    <n v="5"/>
    <n v="0"/>
    <n v="1"/>
    <n v="2"/>
    <n v="0"/>
    <n v="0"/>
    <n v="0"/>
    <n v="2"/>
    <n v="5"/>
    <n v="6"/>
    <n v="5"/>
  </r>
  <r>
    <s v="08EJN0259V"/>
    <n v="1"/>
    <s v="MATUTINO"/>
    <s v="GABRIELA MISTRAL 1209"/>
    <n v="8"/>
    <s v="CHIHUAHUA"/>
    <n v="8"/>
    <s v="CHIHUAHUA"/>
    <n v="32"/>
    <s v="HIDALGO DEL PARRAL"/>
    <n v="1"/>
    <s v="HIDALGO DEL PARRAL"/>
    <s v="AVENIDA PLUTARCO ELIAS CALLES"/>
    <n v="0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2"/>
    <n v="14"/>
    <n v="26"/>
    <n v="22"/>
    <n v="29"/>
    <n v="51"/>
    <n v="37"/>
    <n v="26"/>
    <n v="63"/>
    <n v="0"/>
    <n v="0"/>
    <n v="0"/>
    <n v="0"/>
    <n v="0"/>
    <n v="0"/>
    <n v="0"/>
    <n v="0"/>
    <n v="0"/>
    <n v="71"/>
    <n v="69"/>
    <n v="14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1"/>
    <n v="1"/>
    <n v="12"/>
    <n v="0"/>
    <n v="6"/>
    <n v="1"/>
    <n v="2"/>
    <n v="3"/>
    <n v="0"/>
    <n v="0"/>
    <n v="0"/>
    <n v="0"/>
    <n v="6"/>
    <n v="6"/>
    <n v="6"/>
  </r>
  <r>
    <s v="08EJN0127D"/>
    <n v="1"/>
    <s v="MATUTINO"/>
    <s v="AMADO NERVO 1018"/>
    <n v="8"/>
    <s v="CHIHUAHUA"/>
    <n v="8"/>
    <s v="CHIHUAHUA"/>
    <n v="19"/>
    <s v="CHIHUAHUA"/>
    <n v="1"/>
    <s v="CHIHUAHUA"/>
    <s v="CALLE COLONIA AVALOS"/>
    <n v="0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2"/>
    <n v="10"/>
    <n v="22"/>
    <n v="29"/>
    <n v="32"/>
    <n v="61"/>
    <n v="29"/>
    <n v="27"/>
    <n v="56"/>
    <n v="0"/>
    <n v="0"/>
    <n v="0"/>
    <n v="0"/>
    <n v="0"/>
    <n v="0"/>
    <n v="0"/>
    <n v="0"/>
    <n v="0"/>
    <n v="70"/>
    <n v="69"/>
    <n v="139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PPR2105B"/>
    <n v="1"/>
    <s v="MATUTINO"/>
    <s v="INSTITUTO BILINGUE ICM"/>
    <n v="8"/>
    <s v="CHIHUAHUA"/>
    <n v="8"/>
    <s v="CHIHUAHUA"/>
    <n v="37"/>
    <s v="JUĂREZ"/>
    <n v="1"/>
    <s v="JUĂREZ"/>
    <s v="CALLE FULTON"/>
    <n v="92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33"/>
    <n v="29"/>
    <n v="62"/>
    <n v="33"/>
    <n v="29"/>
    <n v="62"/>
    <n v="4"/>
    <n v="5"/>
    <n v="9"/>
    <n v="8"/>
    <n v="8"/>
    <n v="16"/>
    <n v="8"/>
    <n v="5"/>
    <n v="13"/>
    <n v="9"/>
    <n v="8"/>
    <n v="17"/>
    <n v="4"/>
    <n v="8"/>
    <n v="12"/>
    <n v="4"/>
    <n v="5"/>
    <n v="9"/>
    <n v="2"/>
    <n v="3"/>
    <n v="5"/>
    <n v="35"/>
    <n v="37"/>
    <n v="7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1"/>
    <n v="1"/>
    <n v="1"/>
    <n v="5"/>
    <n v="16"/>
    <n v="0"/>
    <n v="6"/>
    <n v="1"/>
    <n v="1"/>
    <n v="1"/>
    <n v="1"/>
    <n v="1"/>
    <n v="1"/>
    <n v="0"/>
    <n v="6"/>
    <n v="6"/>
    <n v="6"/>
  </r>
  <r>
    <s v="08DJN0151E"/>
    <n v="1"/>
    <s v="MATUTINO"/>
    <s v="XITLALI"/>
    <n v="8"/>
    <s v="CHIHUAHUA"/>
    <n v="8"/>
    <s v="CHIHUAHUA"/>
    <n v="37"/>
    <s v="JUĂREZ"/>
    <n v="1"/>
    <s v="JUĂREZ"/>
    <s v="CALLE TORREON"/>
    <n v="1610"/>
    <s v="PĂšBLICO"/>
    <x v="3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0"/>
    <n v="0"/>
    <n v="0"/>
    <n v="14"/>
    <n v="12"/>
    <n v="26"/>
    <n v="63"/>
    <n v="53"/>
    <n v="116"/>
    <n v="0"/>
    <n v="0"/>
    <n v="0"/>
    <n v="0"/>
    <n v="0"/>
    <n v="0"/>
    <n v="0"/>
    <n v="0"/>
    <n v="0"/>
    <n v="77"/>
    <n v="65"/>
    <n v="142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9"/>
    <n v="0"/>
    <n v="6"/>
    <n v="0"/>
    <n v="1"/>
    <n v="5"/>
    <n v="0"/>
    <n v="0"/>
    <n v="0"/>
    <n v="0"/>
    <n v="6"/>
    <n v="6"/>
    <n v="6"/>
  </r>
  <r>
    <s v="08DJN0786O"/>
    <n v="1"/>
    <s v="MATUTINO"/>
    <s v="RUBEN DARIO"/>
    <n v="8"/>
    <s v="CHIHUAHUA"/>
    <n v="8"/>
    <s v="CHIHUAHUA"/>
    <n v="37"/>
    <s v="JUĂREZ"/>
    <n v="1"/>
    <s v="JUĂREZ"/>
    <s v="CALLE HERMOSILLO"/>
    <n v="7604"/>
    <s v="PĂšBLICO"/>
    <x v="3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2"/>
    <n v="4"/>
    <n v="6"/>
    <n v="18"/>
    <n v="17"/>
    <n v="35"/>
    <n v="53"/>
    <n v="50"/>
    <n v="103"/>
    <n v="0"/>
    <n v="0"/>
    <n v="0"/>
    <n v="0"/>
    <n v="0"/>
    <n v="0"/>
    <n v="0"/>
    <n v="0"/>
    <n v="0"/>
    <n v="73"/>
    <n v="71"/>
    <n v="144"/>
    <n v="0"/>
    <n v="0"/>
    <n v="3"/>
    <n v="0"/>
    <n v="0"/>
    <n v="0"/>
    <n v="2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0"/>
    <n v="1"/>
    <n v="9"/>
    <n v="1"/>
    <n v="4"/>
    <n v="0"/>
    <n v="0"/>
    <n v="3"/>
    <n v="0"/>
    <n v="0"/>
    <n v="0"/>
    <n v="2"/>
    <n v="5"/>
    <n v="5"/>
    <n v="5"/>
  </r>
  <r>
    <s v="08DPB0407D"/>
    <n v="1"/>
    <s v="MATUTINO"/>
    <s v="REDENCION DEL TARAHUMARA"/>
    <n v="8"/>
    <s v="CHIHUAHUA"/>
    <n v="8"/>
    <s v="CHIHUAHUA"/>
    <n v="65"/>
    <s v="URIQUE"/>
    <n v="939"/>
    <s v="SAN JOSĂ‰ DEL PINAL"/>
    <s v="CALLE SAN JOSE DEL PINAL"/>
    <n v="0"/>
    <s v="PĂšBLICO"/>
    <x v="3"/>
    <n v="2"/>
    <s v="BĂSICA"/>
    <n v="2"/>
    <x v="2"/>
    <n v="3"/>
    <x v="4"/>
    <n v="0"/>
    <s v="NO APLICA"/>
    <n v="0"/>
    <s v="NO APLICA"/>
    <s v="08FZI0014P"/>
    <s v="08FJI0005G"/>
    <s v="08ADG0003E"/>
    <n v="0"/>
    <s v="I2019"/>
    <n v="52"/>
    <n v="18"/>
    <n v="70"/>
    <n v="52"/>
    <n v="18"/>
    <n v="70"/>
    <n v="8"/>
    <n v="0"/>
    <n v="8"/>
    <n v="5"/>
    <n v="5"/>
    <n v="10"/>
    <n v="6"/>
    <n v="3"/>
    <n v="9"/>
    <n v="6"/>
    <n v="6"/>
    <n v="12"/>
    <n v="7"/>
    <n v="5"/>
    <n v="12"/>
    <n v="13"/>
    <n v="6"/>
    <n v="19"/>
    <n v="11"/>
    <n v="5"/>
    <n v="16"/>
    <n v="48"/>
    <n v="30"/>
    <n v="78"/>
    <n v="0"/>
    <n v="0"/>
    <n v="0"/>
    <n v="0"/>
    <n v="0"/>
    <n v="0"/>
    <n v="2"/>
    <n v="2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3"/>
    <n v="3"/>
  </r>
  <r>
    <s v="08DPB0585G"/>
    <n v="4"/>
    <s v="DISCONTINUO"/>
    <s v="REBELION DEL TARAHUMARA"/>
    <n v="8"/>
    <s v="CHIHUAHUA"/>
    <n v="8"/>
    <s v="CHIHUAHUA"/>
    <n v="65"/>
    <s v="URIQUE"/>
    <n v="1419"/>
    <s v="BAJICHI"/>
    <s v="CALLE CONOCIDO"/>
    <n v="0"/>
    <s v="PĂšBLICO"/>
    <x v="3"/>
    <n v="2"/>
    <s v="BĂSICA"/>
    <n v="2"/>
    <x v="2"/>
    <n v="3"/>
    <x v="4"/>
    <n v="0"/>
    <s v="NO APLICA"/>
    <n v="0"/>
    <s v="NO APLICA"/>
    <s v="08FZI0015O"/>
    <s v="08FJI0005G"/>
    <s v="08ADG0003E"/>
    <n v="0"/>
    <s v="I2019"/>
    <n v="42"/>
    <n v="34"/>
    <n v="76"/>
    <n v="42"/>
    <n v="34"/>
    <n v="76"/>
    <n v="13"/>
    <n v="4"/>
    <n v="17"/>
    <n v="4"/>
    <n v="5"/>
    <n v="9"/>
    <n v="5"/>
    <n v="4"/>
    <n v="9"/>
    <n v="7"/>
    <n v="6"/>
    <n v="13"/>
    <n v="5"/>
    <n v="5"/>
    <n v="10"/>
    <n v="6"/>
    <n v="10"/>
    <n v="16"/>
    <n v="4"/>
    <n v="3"/>
    <n v="7"/>
    <n v="31"/>
    <n v="33"/>
    <n v="64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1"/>
    <n v="0"/>
    <n v="0"/>
    <n v="2"/>
    <n v="4"/>
    <n v="5"/>
    <n v="3"/>
  </r>
  <r>
    <s v="08DJN2200K"/>
    <n v="1"/>
    <s v="MATUTINO"/>
    <s v="LUCINA SAENZ HERRERA"/>
    <n v="8"/>
    <s v="CHIHUAHUA"/>
    <n v="8"/>
    <s v="CHIHUAHUA"/>
    <n v="37"/>
    <s v="JUĂREZ"/>
    <n v="1"/>
    <s v="JUĂREZ"/>
    <s v="CALLE COSTA BRAVA"/>
    <n v="0"/>
    <s v="PĂšBLICO"/>
    <x v="3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0"/>
    <n v="0"/>
    <n v="15"/>
    <n v="14"/>
    <n v="29"/>
    <n v="62"/>
    <n v="54"/>
    <n v="116"/>
    <n v="0"/>
    <n v="0"/>
    <n v="0"/>
    <n v="0"/>
    <n v="0"/>
    <n v="0"/>
    <n v="0"/>
    <n v="0"/>
    <n v="0"/>
    <n v="77"/>
    <n v="68"/>
    <n v="145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1"/>
    <n v="4"/>
    <n v="0"/>
    <n v="0"/>
    <n v="0"/>
    <n v="0"/>
    <n v="5"/>
    <n v="6"/>
    <n v="5"/>
  </r>
  <r>
    <s v="08DPR0707B"/>
    <n v="1"/>
    <s v="MATUTINO"/>
    <s v="EMILIANO ZAPATA"/>
    <n v="8"/>
    <s v="CHIHUAHUA"/>
    <n v="8"/>
    <s v="CHIHUAHUA"/>
    <n v="40"/>
    <s v="MADERA"/>
    <n v="44"/>
    <s v="LAS VARAS (ESTACIĂ“N BABĂŤCORA)"/>
    <s v="AVENIDA ANGEL GONZALEZ"/>
    <n v="250"/>
    <s v="PĂšBLICO"/>
    <x v="3"/>
    <n v="2"/>
    <s v="BĂSICA"/>
    <n v="2"/>
    <x v="2"/>
    <n v="1"/>
    <x v="1"/>
    <n v="0"/>
    <s v="NO APLICA"/>
    <n v="0"/>
    <s v="NO APLICA"/>
    <s v="08FIZ0196O"/>
    <s v="08FJS0120E"/>
    <s v="08ADG0055K"/>
    <n v="0"/>
    <s v="I2019"/>
    <n v="44"/>
    <n v="36"/>
    <n v="80"/>
    <n v="44"/>
    <n v="36"/>
    <n v="80"/>
    <n v="11"/>
    <n v="2"/>
    <n v="13"/>
    <n v="0"/>
    <n v="6"/>
    <n v="6"/>
    <n v="3"/>
    <n v="8"/>
    <n v="11"/>
    <n v="9"/>
    <n v="7"/>
    <n v="16"/>
    <n v="2"/>
    <n v="4"/>
    <n v="6"/>
    <n v="3"/>
    <n v="8"/>
    <n v="11"/>
    <n v="6"/>
    <n v="1"/>
    <n v="7"/>
    <n v="23"/>
    <n v="34"/>
    <n v="5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6"/>
  </r>
  <r>
    <s v="08DPR0527R"/>
    <n v="1"/>
    <s v="MATUTINO"/>
    <s v="CARLOS A CARRILLO"/>
    <n v="8"/>
    <s v="CHIHUAHUA"/>
    <n v="8"/>
    <s v="CHIHUAHUA"/>
    <n v="62"/>
    <s v="SAUCILLO"/>
    <n v="40"/>
    <s v="PUERTO DEL TORO"/>
    <s v="CALLE PUERTO DEL TORO"/>
    <n v="0"/>
    <s v="PĂšBLICO"/>
    <x v="3"/>
    <n v="2"/>
    <s v="BĂSICA"/>
    <n v="2"/>
    <x v="2"/>
    <n v="1"/>
    <x v="1"/>
    <n v="0"/>
    <s v="NO APLICA"/>
    <n v="0"/>
    <s v="NO APLICA"/>
    <s v="08FIZ0234A"/>
    <s v="08FJS0127Y"/>
    <s v="08ADG0057I"/>
    <n v="0"/>
    <s v="I2019"/>
    <n v="43"/>
    <n v="33"/>
    <n v="76"/>
    <n v="43"/>
    <n v="33"/>
    <n v="76"/>
    <n v="7"/>
    <n v="8"/>
    <n v="15"/>
    <n v="8"/>
    <n v="0"/>
    <n v="8"/>
    <n v="11"/>
    <n v="3"/>
    <n v="14"/>
    <n v="7"/>
    <n v="10"/>
    <n v="17"/>
    <n v="3"/>
    <n v="3"/>
    <n v="6"/>
    <n v="6"/>
    <n v="2"/>
    <n v="8"/>
    <n v="6"/>
    <n v="5"/>
    <n v="11"/>
    <n v="41"/>
    <n v="23"/>
    <n v="64"/>
    <n v="0"/>
    <n v="0"/>
    <n v="1"/>
    <n v="0"/>
    <n v="0"/>
    <n v="1"/>
    <n v="2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5"/>
    <n v="1"/>
    <n v="3"/>
    <n v="0"/>
    <n v="0"/>
    <n v="1"/>
    <n v="0"/>
    <n v="0"/>
    <n v="1"/>
    <n v="2"/>
    <n v="4"/>
    <n v="6"/>
    <n v="6"/>
  </r>
  <r>
    <s v="08DPB0386H"/>
    <n v="1"/>
    <s v="MATUTINO"/>
    <s v="LAZARO CARDENAS"/>
    <n v="8"/>
    <s v="CHIHUAHUA"/>
    <n v="8"/>
    <s v="CHIHUAHUA"/>
    <n v="8"/>
    <s v="BATOPILAS DE MANUEL GĂ“MEZ MORĂŤN"/>
    <n v="54"/>
    <s v="EL CUERVO"/>
    <s v="CALLE EL CUERVO"/>
    <n v="0"/>
    <s v="PĂšBLICO"/>
    <x v="3"/>
    <n v="2"/>
    <s v="BĂSICA"/>
    <n v="2"/>
    <x v="2"/>
    <n v="3"/>
    <x v="4"/>
    <n v="0"/>
    <s v="NO APLICA"/>
    <n v="0"/>
    <s v="NO APLICA"/>
    <s v="08FZI0037Z"/>
    <s v="08FJI0007E"/>
    <s v="08ADG0006B"/>
    <n v="0"/>
    <s v="I2019"/>
    <n v="33"/>
    <n v="39"/>
    <n v="72"/>
    <n v="33"/>
    <n v="39"/>
    <n v="72"/>
    <n v="6"/>
    <n v="6"/>
    <n v="12"/>
    <n v="5"/>
    <n v="6"/>
    <n v="11"/>
    <n v="7"/>
    <n v="3"/>
    <n v="10"/>
    <n v="6"/>
    <n v="10"/>
    <n v="16"/>
    <n v="8"/>
    <n v="13"/>
    <n v="21"/>
    <n v="4"/>
    <n v="4"/>
    <n v="8"/>
    <n v="5"/>
    <n v="2"/>
    <n v="7"/>
    <n v="35"/>
    <n v="38"/>
    <n v="7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</r>
  <r>
    <s v="08DSN0002O"/>
    <n v="3"/>
    <s v="NOCTURNO"/>
    <s v="JUSTO SIERRA"/>
    <n v="8"/>
    <s v="CHIHUAHUA"/>
    <n v="8"/>
    <s v="CHIHUAHUA"/>
    <n v="19"/>
    <s v="CHIHUAHUA"/>
    <n v="1"/>
    <s v="CHIHUAHUA"/>
    <s v="CALLE 14 1/2"/>
    <n v="1604"/>
    <s v="PĂšBLICO"/>
    <x v="3"/>
    <n v="2"/>
    <s v="BĂSICA"/>
    <n v="3"/>
    <x v="1"/>
    <n v="1"/>
    <x v="1"/>
    <n v="1"/>
    <s v="SERVICIOS"/>
    <n v="20"/>
    <s v="PARA TRABAJADORES"/>
    <s v="08FIS0125K"/>
    <s v="08FJE0001O"/>
    <s v="08ADG0046C"/>
    <n v="0"/>
    <s v="I2019"/>
    <n v="50"/>
    <n v="24"/>
    <n v="74"/>
    <n v="27"/>
    <n v="14"/>
    <n v="41"/>
    <n v="14"/>
    <n v="9"/>
    <n v="23"/>
    <n v="9"/>
    <n v="3"/>
    <n v="12"/>
    <n v="26"/>
    <n v="9"/>
    <n v="35"/>
    <n v="16"/>
    <n v="5"/>
    <n v="21"/>
    <n v="0"/>
    <n v="0"/>
    <n v="0"/>
    <n v="0"/>
    <n v="0"/>
    <n v="0"/>
    <n v="0"/>
    <n v="0"/>
    <n v="0"/>
    <n v="51"/>
    <n v="17"/>
    <n v="68"/>
    <n v="2"/>
    <n v="2"/>
    <n v="1"/>
    <n v="0"/>
    <n v="0"/>
    <n v="0"/>
    <n v="0"/>
    <n v="5"/>
    <n v="0"/>
    <n v="0"/>
    <n v="1"/>
    <n v="0"/>
    <n v="1"/>
    <n v="0"/>
    <n v="0"/>
    <n v="0"/>
    <n v="4"/>
    <n v="6"/>
    <n v="0"/>
    <n v="0"/>
    <n v="0"/>
    <n v="0"/>
    <n v="1"/>
    <n v="0"/>
    <n v="0"/>
    <n v="0"/>
    <n v="0"/>
    <n v="0"/>
    <n v="3"/>
    <n v="5"/>
    <n v="21"/>
    <n v="5"/>
    <n v="6"/>
    <n v="0"/>
    <n v="0"/>
    <n v="0"/>
    <n v="0"/>
    <n v="0"/>
    <n v="0"/>
    <n v="0"/>
    <n v="11"/>
    <n v="5"/>
    <n v="5"/>
  </r>
  <r>
    <s v="08ETV0028T"/>
    <n v="1"/>
    <s v="MATUTINO"/>
    <s v="TELESECUNDARIA 6029"/>
    <n v="8"/>
    <s v="CHIHUAHUA"/>
    <n v="8"/>
    <s v="CHIHUAHUA"/>
    <n v="12"/>
    <s v="CARICHĂŤ"/>
    <n v="16"/>
    <s v="CIĂ‰NEGA DE OJOS AZULES"/>
    <s v="CALLE CIENEGA DE OJOS AZULES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0"/>
    <s v="I2019"/>
    <n v="39"/>
    <n v="33"/>
    <n v="72"/>
    <n v="36"/>
    <n v="33"/>
    <n v="69"/>
    <n v="10"/>
    <n v="12"/>
    <n v="22"/>
    <n v="12"/>
    <n v="7"/>
    <n v="19"/>
    <n v="17"/>
    <n v="10"/>
    <n v="27"/>
    <n v="11"/>
    <n v="11"/>
    <n v="22"/>
    <n v="0"/>
    <n v="0"/>
    <n v="0"/>
    <n v="0"/>
    <n v="0"/>
    <n v="0"/>
    <n v="0"/>
    <n v="0"/>
    <n v="0"/>
    <n v="40"/>
    <n v="28"/>
    <n v="68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5"/>
    <n v="3"/>
    <n v="1"/>
    <n v="0"/>
    <n v="0"/>
    <n v="0"/>
    <n v="0"/>
    <n v="0"/>
    <n v="0"/>
    <n v="0"/>
    <n v="4"/>
    <n v="4"/>
    <n v="4"/>
  </r>
  <r>
    <s v="08EJN0337I"/>
    <n v="1"/>
    <s v="MATUTINO"/>
    <s v="VICENTE SUAREZ 1304"/>
    <n v="8"/>
    <s v="CHIHUAHUA"/>
    <n v="8"/>
    <s v="CHIHUAHUA"/>
    <n v="37"/>
    <s v="JUĂREZ"/>
    <n v="1"/>
    <s v="JUĂREZ"/>
    <s v="CALLE CUARTA"/>
    <n v="1406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6"/>
    <n v="10"/>
    <n v="16"/>
    <n v="22"/>
    <n v="27"/>
    <n v="49"/>
    <n v="38"/>
    <n v="40"/>
    <n v="78"/>
    <n v="0"/>
    <n v="0"/>
    <n v="0"/>
    <n v="0"/>
    <n v="0"/>
    <n v="0"/>
    <n v="0"/>
    <n v="0"/>
    <n v="0"/>
    <n v="66"/>
    <n v="77"/>
    <n v="14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7"/>
    <n v="6"/>
  </r>
  <r>
    <s v="08DPR1522C"/>
    <n v="1"/>
    <s v="MATUTINO"/>
    <s v="JUSTO SIERRA"/>
    <n v="8"/>
    <s v="CHIHUAHUA"/>
    <n v="8"/>
    <s v="CHIHUAHUA"/>
    <n v="29"/>
    <s v="GUADALUPE Y CALVO"/>
    <n v="54"/>
    <s v="CINCO LLAGAS"/>
    <s v="CALLE CONOCIDO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31"/>
    <n v="43"/>
    <n v="74"/>
    <n v="31"/>
    <n v="43"/>
    <n v="74"/>
    <n v="8"/>
    <n v="6"/>
    <n v="14"/>
    <n v="3"/>
    <n v="7"/>
    <n v="10"/>
    <n v="4"/>
    <n v="8"/>
    <n v="12"/>
    <n v="4"/>
    <n v="11"/>
    <n v="15"/>
    <n v="5"/>
    <n v="4"/>
    <n v="9"/>
    <n v="4"/>
    <n v="4"/>
    <n v="8"/>
    <n v="6"/>
    <n v="8"/>
    <n v="14"/>
    <n v="26"/>
    <n v="42"/>
    <n v="68"/>
    <n v="0"/>
    <n v="0"/>
    <n v="0"/>
    <n v="0"/>
    <n v="1"/>
    <n v="1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1"/>
    <n v="1"/>
    <n v="2"/>
    <n v="4"/>
    <n v="4"/>
    <n v="4"/>
  </r>
  <r>
    <s v="08DPR2147W"/>
    <n v="1"/>
    <s v="MATUTINO"/>
    <s v="FERNANDO MONTES DE OCA"/>
    <n v="8"/>
    <s v="CHIHUAHUA"/>
    <n v="8"/>
    <s v="CHIHUAHUA"/>
    <n v="21"/>
    <s v="DELICIAS"/>
    <n v="81"/>
    <s v="COLONIA FRANCISCO I. MADERO (LA GOMEĂ‘A)"/>
    <s v="CALLE CONOCIDO LA GOMENA"/>
    <n v="0"/>
    <s v="PĂšBLICO"/>
    <x v="3"/>
    <n v="2"/>
    <s v="BĂSICA"/>
    <n v="2"/>
    <x v="2"/>
    <n v="1"/>
    <x v="1"/>
    <n v="0"/>
    <s v="NO APLICA"/>
    <n v="0"/>
    <s v="NO APLICA"/>
    <s v="08FIZ0225T"/>
    <s v="08FJS0125Z"/>
    <s v="08ADG0057I"/>
    <n v="0"/>
    <s v="I2019"/>
    <n v="37"/>
    <n v="43"/>
    <n v="80"/>
    <n v="37"/>
    <n v="42"/>
    <n v="79"/>
    <n v="6"/>
    <n v="4"/>
    <n v="10"/>
    <n v="4"/>
    <n v="2"/>
    <n v="6"/>
    <n v="1"/>
    <n v="4"/>
    <n v="5"/>
    <n v="6"/>
    <n v="5"/>
    <n v="11"/>
    <n v="3"/>
    <n v="4"/>
    <n v="7"/>
    <n v="7"/>
    <n v="6"/>
    <n v="13"/>
    <n v="9"/>
    <n v="14"/>
    <n v="23"/>
    <n v="30"/>
    <n v="35"/>
    <n v="65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5"/>
    <n v="0"/>
    <n v="4"/>
    <n v="0"/>
    <n v="0"/>
    <n v="0"/>
    <n v="0"/>
    <n v="1"/>
    <n v="1"/>
    <n v="2"/>
    <n v="4"/>
    <n v="3"/>
    <n v="3"/>
  </r>
  <r>
    <s v="08DPB0710O"/>
    <n v="4"/>
    <s v="DISCONTINUO"/>
    <s v="HEROES DE LA REVOLUCION"/>
    <n v="8"/>
    <s v="CHIHUAHUA"/>
    <n v="8"/>
    <s v="CHIHUAHUA"/>
    <n v="21"/>
    <s v="DELICIAS"/>
    <n v="858"/>
    <s v="COLONIA REVOLUCIĂ“N"/>
    <s v="CALLE BATALLA DE HIDALGO DEL PARRAL"/>
    <n v="617"/>
    <s v="PĂšBLICO"/>
    <x v="3"/>
    <n v="2"/>
    <s v="BĂSICA"/>
    <n v="2"/>
    <x v="2"/>
    <n v="3"/>
    <x v="4"/>
    <n v="0"/>
    <s v="NO APLICA"/>
    <n v="0"/>
    <s v="NO APLICA"/>
    <s v="08FZI0034C"/>
    <s v="08FJI0009C"/>
    <s v="08ADG0057I"/>
    <n v="0"/>
    <s v="I2019"/>
    <n v="22"/>
    <n v="36"/>
    <n v="58"/>
    <n v="22"/>
    <n v="36"/>
    <n v="58"/>
    <n v="2"/>
    <n v="6"/>
    <n v="8"/>
    <n v="10"/>
    <n v="10"/>
    <n v="20"/>
    <n v="9"/>
    <n v="8"/>
    <n v="17"/>
    <n v="7"/>
    <n v="6"/>
    <n v="13"/>
    <n v="11"/>
    <n v="9"/>
    <n v="20"/>
    <n v="3"/>
    <n v="8"/>
    <n v="11"/>
    <n v="6"/>
    <n v="2"/>
    <n v="8"/>
    <n v="46"/>
    <n v="43"/>
    <n v="8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4"/>
    <n v="1"/>
    <n v="2"/>
    <n v="0"/>
    <n v="0"/>
    <n v="0"/>
    <n v="0"/>
    <n v="0"/>
    <n v="0"/>
    <n v="3"/>
    <n v="3"/>
    <n v="4"/>
    <n v="3"/>
  </r>
  <r>
    <s v="08PJN0544W"/>
    <n v="1"/>
    <s v="MATUTINO"/>
    <s v="COLEGIO CUMBRES"/>
    <n v="8"/>
    <s v="CHIHUAHUA"/>
    <n v="8"/>
    <s v="CHIHUAHUA"/>
    <n v="19"/>
    <s v="CHIHUAHUA"/>
    <n v="1"/>
    <s v="CHIHUAHUA"/>
    <s v="CALLE UNIVERSIDAD DE OXFORD"/>
    <n v="8900"/>
    <s v="PRIVADO"/>
    <x v="1"/>
    <n v="2"/>
    <s v="BĂSICA"/>
    <n v="1"/>
    <x v="0"/>
    <n v="1"/>
    <x v="1"/>
    <n v="0"/>
    <s v="NO APLICA"/>
    <n v="0"/>
    <s v="NO APLICA"/>
    <s v="08FZP0135K"/>
    <s v="08FJZ0113E"/>
    <s v="08ADG0046C"/>
    <n v="0"/>
    <s v="I2019"/>
    <n v="0"/>
    <n v="0"/>
    <n v="0"/>
    <n v="0"/>
    <n v="0"/>
    <n v="0"/>
    <n v="0"/>
    <n v="0"/>
    <n v="0"/>
    <n v="9"/>
    <n v="11"/>
    <n v="20"/>
    <n v="27"/>
    <n v="30"/>
    <n v="57"/>
    <n v="39"/>
    <n v="27"/>
    <n v="66"/>
    <n v="0"/>
    <n v="0"/>
    <n v="0"/>
    <n v="0"/>
    <n v="0"/>
    <n v="0"/>
    <n v="0"/>
    <n v="0"/>
    <n v="0"/>
    <n v="75"/>
    <n v="68"/>
    <n v="143"/>
    <n v="0"/>
    <n v="1"/>
    <n v="0"/>
    <n v="0"/>
    <n v="0"/>
    <n v="0"/>
    <n v="3"/>
    <n v="4"/>
    <n v="0"/>
    <n v="1"/>
    <n v="0"/>
    <n v="0"/>
    <n v="0"/>
    <n v="0"/>
    <n v="0"/>
    <n v="0"/>
    <n v="0"/>
    <n v="3"/>
    <n v="0"/>
    <n v="0"/>
    <n v="1"/>
    <n v="1"/>
    <n v="0"/>
    <n v="2"/>
    <n v="0"/>
    <n v="0"/>
    <n v="0"/>
    <n v="5"/>
    <n v="0"/>
    <n v="1"/>
    <n v="14"/>
    <n v="0"/>
    <n v="4"/>
    <n v="0"/>
    <n v="1"/>
    <n v="0"/>
    <n v="0"/>
    <n v="0"/>
    <n v="0"/>
    <n v="3"/>
    <n v="4"/>
    <n v="7"/>
    <n v="7"/>
  </r>
  <r>
    <s v="08PES0250T"/>
    <n v="1"/>
    <s v="MATUTINO"/>
    <s v="COLEGIO BILING_E CARSON DE CIUDAD DELICIAS"/>
    <n v="8"/>
    <s v="CHIHUAHUA"/>
    <n v="8"/>
    <s v="CHIHUAHUA"/>
    <n v="21"/>
    <s v="DELICIAS"/>
    <n v="1"/>
    <s v="DELICIAS"/>
    <s v="AVENIDA 50 ANIVERSARIO"/>
    <n v="1709"/>
    <s v="PRIVADO"/>
    <x v="1"/>
    <n v="2"/>
    <s v="BĂSICA"/>
    <n v="3"/>
    <x v="1"/>
    <n v="1"/>
    <x v="1"/>
    <n v="0"/>
    <s v="NO APLICA"/>
    <n v="0"/>
    <s v="NO APLICA"/>
    <s v="08FIS0120P"/>
    <m/>
    <s v="08ADG0057I"/>
    <n v="0"/>
    <s v="I2019"/>
    <n v="30"/>
    <n v="39"/>
    <n v="69"/>
    <n v="28"/>
    <n v="34"/>
    <n v="62"/>
    <n v="12"/>
    <n v="10"/>
    <n v="22"/>
    <n v="12"/>
    <n v="12"/>
    <n v="24"/>
    <n v="7"/>
    <n v="18"/>
    <n v="25"/>
    <n v="9"/>
    <n v="12"/>
    <n v="21"/>
    <n v="0"/>
    <n v="0"/>
    <n v="0"/>
    <n v="0"/>
    <n v="0"/>
    <n v="0"/>
    <n v="0"/>
    <n v="0"/>
    <n v="0"/>
    <n v="28"/>
    <n v="42"/>
    <n v="70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1"/>
    <n v="0"/>
    <n v="1"/>
    <n v="1"/>
    <n v="0"/>
    <n v="0"/>
    <n v="0"/>
    <n v="2"/>
    <n v="2"/>
    <n v="12"/>
    <n v="2"/>
    <n v="5"/>
    <n v="0"/>
    <n v="0"/>
    <n v="0"/>
    <n v="0"/>
    <n v="0"/>
    <n v="0"/>
    <n v="0"/>
    <n v="7"/>
    <n v="3"/>
    <n v="3"/>
  </r>
  <r>
    <s v="08DTV0084M"/>
    <n v="1"/>
    <s v="MATUTINO"/>
    <s v="TENOCHTLI"/>
    <n v="8"/>
    <s v="CHIHUAHUA"/>
    <n v="8"/>
    <s v="CHIHUAHUA"/>
    <n v="65"/>
    <s v="URIQUE"/>
    <n v="18"/>
    <s v="CUITECO"/>
    <s v="CALLE CUITECO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41"/>
    <n v="36"/>
    <n v="77"/>
    <n v="30"/>
    <n v="30"/>
    <n v="60"/>
    <n v="6"/>
    <n v="14"/>
    <n v="20"/>
    <n v="15"/>
    <n v="9"/>
    <n v="24"/>
    <n v="15"/>
    <n v="6"/>
    <n v="21"/>
    <n v="10"/>
    <n v="12"/>
    <n v="22"/>
    <n v="0"/>
    <n v="0"/>
    <n v="0"/>
    <n v="0"/>
    <n v="0"/>
    <n v="0"/>
    <n v="0"/>
    <n v="0"/>
    <n v="0"/>
    <n v="40"/>
    <n v="27"/>
    <n v="67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1"/>
    <n v="9"/>
    <n v="3"/>
    <n v="3"/>
    <n v="0"/>
    <n v="0"/>
    <n v="0"/>
    <n v="0"/>
    <n v="0"/>
    <n v="0"/>
    <n v="0"/>
    <n v="6"/>
    <n v="6"/>
    <n v="6"/>
  </r>
  <r>
    <s v="08EJN0303S"/>
    <n v="1"/>
    <s v="MATUTINO"/>
    <s v="SECCION XLII 1205"/>
    <n v="8"/>
    <s v="CHIHUAHUA"/>
    <n v="8"/>
    <s v="CHIHUAHUA"/>
    <n v="19"/>
    <s v="CHIHUAHUA"/>
    <n v="1"/>
    <s v="CHIHUAHUA"/>
    <s v="CALLE JOSE MARIA IGLESIAS"/>
    <n v="6300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25"/>
    <n v="21"/>
    <n v="46"/>
    <n v="20"/>
    <n v="26"/>
    <n v="46"/>
    <n v="27"/>
    <n v="24"/>
    <n v="51"/>
    <n v="0"/>
    <n v="0"/>
    <n v="0"/>
    <n v="0"/>
    <n v="0"/>
    <n v="0"/>
    <n v="0"/>
    <n v="0"/>
    <n v="0"/>
    <n v="72"/>
    <n v="71"/>
    <n v="143"/>
    <n v="2"/>
    <n v="2"/>
    <n v="2"/>
    <n v="0"/>
    <n v="0"/>
    <n v="0"/>
    <n v="0"/>
    <n v="6"/>
    <n v="0"/>
    <n v="0"/>
    <n v="1"/>
    <n v="0"/>
    <n v="0"/>
    <n v="0"/>
    <n v="0"/>
    <n v="0"/>
    <n v="0"/>
    <n v="6"/>
    <n v="0"/>
    <n v="0"/>
    <n v="0"/>
    <n v="1"/>
    <n v="0"/>
    <n v="1"/>
    <n v="0"/>
    <n v="0"/>
    <n v="0"/>
    <n v="0"/>
    <n v="0"/>
    <n v="2"/>
    <n v="11"/>
    <n v="0"/>
    <n v="6"/>
    <n v="2"/>
    <n v="2"/>
    <n v="2"/>
    <n v="0"/>
    <n v="0"/>
    <n v="0"/>
    <n v="0"/>
    <n v="6"/>
    <n v="6"/>
    <n v="6"/>
  </r>
  <r>
    <s v="08PJN0483Z"/>
    <n v="1"/>
    <s v="MATUTINO"/>
    <s v="COLEGIO MONTESSORI DE CHIHUAHUA"/>
    <n v="8"/>
    <s v="CHIHUAHUA"/>
    <n v="8"/>
    <s v="CHIHUAHUA"/>
    <n v="19"/>
    <s v="CHIHUAHUA"/>
    <n v="1"/>
    <s v="CHIHUAHUA"/>
    <s v="CALLE LATERAL PERIFĂ‰RICO DE LA JUVENTUD"/>
    <n v="7507"/>
    <s v="PRIVADO"/>
    <x v="1"/>
    <n v="2"/>
    <s v="BĂSICA"/>
    <n v="1"/>
    <x v="0"/>
    <n v="1"/>
    <x v="1"/>
    <n v="0"/>
    <s v="NO APLICA"/>
    <n v="0"/>
    <s v="NO APLICA"/>
    <s v="08FZP0010C"/>
    <m/>
    <s v="08ADG0011N"/>
    <n v="0"/>
    <s v="I2019"/>
    <n v="0"/>
    <n v="0"/>
    <n v="0"/>
    <n v="0"/>
    <n v="0"/>
    <n v="0"/>
    <n v="0"/>
    <n v="0"/>
    <n v="0"/>
    <n v="25"/>
    <n v="23"/>
    <n v="48"/>
    <n v="23"/>
    <n v="25"/>
    <n v="48"/>
    <n v="18"/>
    <n v="22"/>
    <n v="40"/>
    <n v="0"/>
    <n v="0"/>
    <n v="0"/>
    <n v="0"/>
    <n v="0"/>
    <n v="0"/>
    <n v="0"/>
    <n v="0"/>
    <n v="0"/>
    <n v="66"/>
    <n v="70"/>
    <n v="136"/>
    <n v="1"/>
    <n v="1"/>
    <n v="1"/>
    <n v="0"/>
    <n v="0"/>
    <n v="0"/>
    <n v="5"/>
    <n v="8"/>
    <n v="0"/>
    <n v="0"/>
    <n v="1"/>
    <n v="0"/>
    <n v="0"/>
    <n v="0"/>
    <n v="0"/>
    <n v="0"/>
    <n v="0"/>
    <n v="8"/>
    <n v="0"/>
    <n v="0"/>
    <n v="1"/>
    <n v="0"/>
    <n v="1"/>
    <n v="0"/>
    <n v="0"/>
    <n v="0"/>
    <n v="0"/>
    <n v="0"/>
    <n v="3"/>
    <n v="7"/>
    <n v="21"/>
    <n v="0"/>
    <n v="8"/>
    <n v="1"/>
    <n v="1"/>
    <n v="1"/>
    <n v="0"/>
    <n v="0"/>
    <n v="0"/>
    <n v="5"/>
    <n v="8"/>
    <n v="5"/>
    <n v="5"/>
  </r>
  <r>
    <s v="08DJN0477J"/>
    <n v="1"/>
    <s v="MATUTINO"/>
    <s v="MIGUEL DE CERVANTES SAAVEDRA"/>
    <n v="8"/>
    <s v="CHIHUAHUA"/>
    <n v="8"/>
    <s v="CHIHUAHUA"/>
    <n v="37"/>
    <s v="JUĂREZ"/>
    <n v="1"/>
    <s v="JUĂREZ"/>
    <s v="CALLE CAMARGO"/>
    <n v="0"/>
    <s v="PĂšBLICO"/>
    <x v="3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0"/>
    <n v="0"/>
    <n v="0"/>
    <n v="29"/>
    <n v="29"/>
    <n v="58"/>
    <n v="49"/>
    <n v="39"/>
    <n v="88"/>
    <n v="0"/>
    <n v="0"/>
    <n v="0"/>
    <n v="0"/>
    <n v="0"/>
    <n v="0"/>
    <n v="0"/>
    <n v="0"/>
    <n v="0"/>
    <n v="78"/>
    <n v="68"/>
    <n v="146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9"/>
    <n v="0"/>
    <n v="5"/>
    <n v="0"/>
    <n v="2"/>
    <n v="3"/>
    <n v="0"/>
    <n v="0"/>
    <n v="0"/>
    <n v="0"/>
    <n v="5"/>
    <n v="5"/>
    <n v="5"/>
  </r>
  <r>
    <s v="08EJN0130R"/>
    <n v="1"/>
    <s v="MATUTINO"/>
    <s v="FEDERICO FROEBEL 1048"/>
    <n v="8"/>
    <s v="CHIHUAHUA"/>
    <n v="8"/>
    <s v="CHIHUAHUA"/>
    <n v="19"/>
    <s v="CHIHUAHUA"/>
    <n v="1"/>
    <s v="CHIHUAHUA"/>
    <s v="CALLE 49"/>
    <n v="2209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0"/>
    <n v="15"/>
    <n v="25"/>
    <n v="23"/>
    <n v="30"/>
    <n v="53"/>
    <n v="36"/>
    <n v="27"/>
    <n v="63"/>
    <n v="0"/>
    <n v="0"/>
    <n v="0"/>
    <n v="0"/>
    <n v="0"/>
    <n v="0"/>
    <n v="0"/>
    <n v="0"/>
    <n v="0"/>
    <n v="69"/>
    <n v="72"/>
    <n v="14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2"/>
    <n v="0"/>
    <n v="11"/>
    <n v="0"/>
    <n v="7"/>
    <n v="1"/>
    <n v="3"/>
    <n v="3"/>
    <n v="0"/>
    <n v="0"/>
    <n v="0"/>
    <n v="0"/>
    <n v="7"/>
    <n v="9"/>
    <n v="7"/>
  </r>
  <r>
    <s v="08SES0017K"/>
    <n v="1"/>
    <s v="MATUTINO"/>
    <s v="SECUNDARIA POR COOPERACION 8304 DOS DE OCTUBRE"/>
    <n v="8"/>
    <s v="CHIHUAHUA"/>
    <n v="8"/>
    <s v="CHIHUAHUA"/>
    <n v="19"/>
    <s v="CHIHUAHUA"/>
    <n v="1"/>
    <s v="CHIHUAHUA"/>
    <s v="CALLE 4A. "/>
    <n v="0"/>
    <s v="PRIVADO"/>
    <x v="2"/>
    <n v="2"/>
    <s v="BĂSICA"/>
    <n v="3"/>
    <x v="1"/>
    <n v="1"/>
    <x v="1"/>
    <n v="0"/>
    <s v="NO APLICA"/>
    <n v="0"/>
    <s v="NO APLICA"/>
    <s v="08FIS0007W"/>
    <m/>
    <m/>
    <n v="0"/>
    <s v="I2019"/>
    <n v="39"/>
    <n v="40"/>
    <n v="79"/>
    <n v="18"/>
    <n v="26"/>
    <n v="44"/>
    <n v="7"/>
    <n v="12"/>
    <n v="19"/>
    <n v="12"/>
    <n v="8"/>
    <n v="20"/>
    <n v="18"/>
    <n v="13"/>
    <n v="31"/>
    <n v="12"/>
    <n v="15"/>
    <n v="27"/>
    <n v="0"/>
    <n v="0"/>
    <n v="0"/>
    <n v="0"/>
    <n v="0"/>
    <n v="0"/>
    <n v="0"/>
    <n v="0"/>
    <n v="0"/>
    <n v="42"/>
    <n v="36"/>
    <n v="78"/>
    <n v="1"/>
    <n v="1"/>
    <n v="1"/>
    <n v="0"/>
    <n v="0"/>
    <n v="0"/>
    <n v="0"/>
    <n v="3"/>
    <n v="1"/>
    <n v="0"/>
    <n v="0"/>
    <n v="0"/>
    <n v="0"/>
    <n v="0"/>
    <n v="0"/>
    <n v="0"/>
    <n v="2"/>
    <n v="3"/>
    <n v="0"/>
    <n v="0"/>
    <n v="0"/>
    <n v="0"/>
    <n v="0"/>
    <n v="0"/>
    <n v="1"/>
    <n v="0"/>
    <n v="0"/>
    <n v="0"/>
    <n v="1"/>
    <n v="0"/>
    <n v="8"/>
    <n v="4"/>
    <n v="3"/>
    <n v="0"/>
    <n v="0"/>
    <n v="0"/>
    <n v="0"/>
    <n v="0"/>
    <n v="0"/>
    <n v="0"/>
    <n v="7"/>
    <n v="3"/>
    <n v="3"/>
  </r>
  <r>
    <s v="08DPR1164F"/>
    <n v="1"/>
    <s v="MATUTINO"/>
    <s v="NIĂ‘O TARAHUMARA"/>
    <n v="8"/>
    <s v="CHIHUAHUA"/>
    <n v="8"/>
    <s v="CHIHUAHUA"/>
    <n v="29"/>
    <s v="GUADALUPE Y CALVO"/>
    <n v="253"/>
    <s v="TURUACHI"/>
    <s v="CALLE TURUACHI"/>
    <n v="0"/>
    <s v="PĂšBLICO"/>
    <x v="3"/>
    <n v="2"/>
    <s v="BĂSICA"/>
    <n v="2"/>
    <x v="2"/>
    <n v="1"/>
    <x v="1"/>
    <n v="0"/>
    <s v="NO APLICA"/>
    <n v="0"/>
    <s v="NO APLICA"/>
    <s v="08FIZ0260Z"/>
    <s v="08FJS0131K"/>
    <s v="08ADG0007A"/>
    <n v="0"/>
    <s v="I2019"/>
    <n v="33"/>
    <n v="39"/>
    <n v="72"/>
    <n v="33"/>
    <n v="37"/>
    <n v="70"/>
    <n v="6"/>
    <n v="4"/>
    <n v="10"/>
    <n v="6"/>
    <n v="11"/>
    <n v="17"/>
    <n v="3"/>
    <n v="8"/>
    <n v="11"/>
    <n v="9"/>
    <n v="7"/>
    <n v="16"/>
    <n v="1"/>
    <n v="9"/>
    <n v="10"/>
    <n v="4"/>
    <n v="5"/>
    <n v="9"/>
    <n v="5"/>
    <n v="4"/>
    <n v="9"/>
    <n v="28"/>
    <n v="44"/>
    <n v="72"/>
    <n v="1"/>
    <n v="1"/>
    <n v="0"/>
    <n v="0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4"/>
    <n v="1"/>
    <n v="1"/>
    <n v="0"/>
    <n v="0"/>
    <n v="1"/>
    <n v="1"/>
    <n v="1"/>
    <n v="5"/>
    <n v="6"/>
    <n v="6"/>
  </r>
  <r>
    <s v="08DPB0544G"/>
    <n v="4"/>
    <s v="DISCONTINUO"/>
    <s v="ISABEL LA CATOLICA"/>
    <n v="8"/>
    <s v="CHIHUAHUA"/>
    <n v="8"/>
    <s v="CHIHUAHUA"/>
    <n v="9"/>
    <s v="BOCOYNA"/>
    <n v="124"/>
    <s v="PANALACHI"/>
    <s v="CALLE PANALACHI"/>
    <n v="0"/>
    <s v="PĂšBLICO"/>
    <x v="3"/>
    <n v="2"/>
    <s v="BĂSICA"/>
    <n v="2"/>
    <x v="2"/>
    <n v="3"/>
    <x v="4"/>
    <n v="0"/>
    <s v="NO APLICA"/>
    <n v="0"/>
    <s v="NO APLICA"/>
    <s v="08FZI0004I"/>
    <s v="08FJI0002J"/>
    <s v="08ADG0003E"/>
    <n v="0"/>
    <s v="I2019"/>
    <n v="28"/>
    <n v="33"/>
    <n v="61"/>
    <n v="28"/>
    <n v="33"/>
    <n v="61"/>
    <n v="1"/>
    <n v="4"/>
    <n v="5"/>
    <n v="12"/>
    <n v="10"/>
    <n v="22"/>
    <n v="11"/>
    <n v="10"/>
    <n v="21"/>
    <n v="5"/>
    <n v="8"/>
    <n v="13"/>
    <n v="6"/>
    <n v="6"/>
    <n v="12"/>
    <n v="3"/>
    <n v="7"/>
    <n v="10"/>
    <n v="4"/>
    <n v="5"/>
    <n v="9"/>
    <n v="41"/>
    <n v="46"/>
    <n v="87"/>
    <n v="1"/>
    <n v="1"/>
    <n v="0"/>
    <n v="0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1"/>
    <n v="1"/>
    <n v="0"/>
    <n v="0"/>
    <n v="0"/>
    <n v="0"/>
    <n v="2"/>
    <n v="4"/>
    <n v="4"/>
    <n v="4"/>
  </r>
  <r>
    <s v="08DJN0057Z"/>
    <n v="1"/>
    <s v="MATUTINO"/>
    <s v="JUAN ESCUTIA"/>
    <n v="8"/>
    <s v="CHIHUAHUA"/>
    <n v="8"/>
    <s v="CHIHUAHUA"/>
    <n v="37"/>
    <s v="JUĂREZ"/>
    <n v="1"/>
    <s v="JUĂREZ"/>
    <s v="CALLE HIPERION"/>
    <n v="1809"/>
    <s v="PĂšBLICO"/>
    <x v="3"/>
    <n v="2"/>
    <s v="BĂSICA"/>
    <n v="1"/>
    <x v="0"/>
    <n v="1"/>
    <x v="1"/>
    <n v="0"/>
    <s v="NO APLICA"/>
    <n v="0"/>
    <s v="NO APLICA"/>
    <s v="08FZP0272N"/>
    <s v="08FJZ0103Y"/>
    <s v="08ADG0005C"/>
    <n v="0"/>
    <s v="I2019"/>
    <n v="0"/>
    <n v="0"/>
    <n v="0"/>
    <n v="0"/>
    <n v="0"/>
    <n v="0"/>
    <n v="0"/>
    <n v="0"/>
    <n v="0"/>
    <n v="0"/>
    <n v="0"/>
    <n v="0"/>
    <n v="31"/>
    <n v="28"/>
    <n v="59"/>
    <n v="44"/>
    <n v="44"/>
    <n v="88"/>
    <n v="0"/>
    <n v="0"/>
    <n v="0"/>
    <n v="0"/>
    <n v="0"/>
    <n v="0"/>
    <n v="0"/>
    <n v="0"/>
    <n v="0"/>
    <n v="75"/>
    <n v="72"/>
    <n v="147"/>
    <n v="0"/>
    <n v="2"/>
    <n v="3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9"/>
    <n v="1"/>
    <n v="4"/>
    <n v="0"/>
    <n v="2"/>
    <n v="3"/>
    <n v="0"/>
    <n v="0"/>
    <n v="0"/>
    <n v="0"/>
    <n v="5"/>
    <n v="5"/>
    <n v="5"/>
  </r>
  <r>
    <s v="08DJN2089F"/>
    <n v="2"/>
    <s v="VESPERTINO"/>
    <s v="ERNESTO TALAVERA"/>
    <n v="8"/>
    <s v="CHIHUAHUA"/>
    <n v="8"/>
    <s v="CHIHUAHUA"/>
    <n v="37"/>
    <s v="JUĂREZ"/>
    <n v="1"/>
    <s v="JUĂREZ"/>
    <s v="CALLE 8 DE DICIEMBRE"/>
    <n v="0"/>
    <s v="PĂšBLICO"/>
    <x v="3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3"/>
    <n v="3"/>
    <n v="6"/>
    <n v="16"/>
    <n v="23"/>
    <n v="39"/>
    <n v="58"/>
    <n v="44"/>
    <n v="102"/>
    <n v="0"/>
    <n v="0"/>
    <n v="0"/>
    <n v="0"/>
    <n v="0"/>
    <n v="0"/>
    <n v="0"/>
    <n v="0"/>
    <n v="0"/>
    <n v="77"/>
    <n v="70"/>
    <n v="147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7"/>
    <n v="5"/>
  </r>
  <r>
    <s v="08DJN0035O"/>
    <n v="1"/>
    <s v="MATUTINO"/>
    <s v="ESTEFANIA CASTAĂ‘EDA"/>
    <n v="8"/>
    <s v="CHIHUAHUA"/>
    <n v="8"/>
    <s v="CHIHUAHUA"/>
    <n v="37"/>
    <s v="JUĂREZ"/>
    <n v="1"/>
    <s v="JUĂREZ"/>
    <s v="CALLE ALTAMIRANO"/>
    <n v="1005"/>
    <s v="PĂšBLICO"/>
    <x v="3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0"/>
    <n v="8"/>
    <n v="8"/>
    <n v="15"/>
    <n v="23"/>
    <n v="38"/>
    <n v="45"/>
    <n v="54"/>
    <n v="99"/>
    <n v="0"/>
    <n v="0"/>
    <n v="0"/>
    <n v="0"/>
    <n v="0"/>
    <n v="0"/>
    <n v="0"/>
    <n v="0"/>
    <n v="0"/>
    <n v="60"/>
    <n v="85"/>
    <n v="14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</r>
  <r>
    <s v="08DJN2059L"/>
    <n v="1"/>
    <s v="MATUTINO"/>
    <s v="SIMONA BARBA"/>
    <n v="8"/>
    <s v="CHIHUAHUA"/>
    <n v="8"/>
    <s v="CHIHUAHUA"/>
    <n v="37"/>
    <s v="JUĂREZ"/>
    <n v="1"/>
    <s v="JUĂREZ"/>
    <s v="CALLE MARIA TERESA ROJAS"/>
    <n v="650"/>
    <s v="PĂšBLICO"/>
    <x v="3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3"/>
    <n v="5"/>
    <n v="8"/>
    <n v="19"/>
    <n v="22"/>
    <n v="41"/>
    <n v="51"/>
    <n v="48"/>
    <n v="99"/>
    <n v="0"/>
    <n v="0"/>
    <n v="0"/>
    <n v="0"/>
    <n v="0"/>
    <n v="0"/>
    <n v="0"/>
    <n v="0"/>
    <n v="0"/>
    <n v="73"/>
    <n v="75"/>
    <n v="148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0"/>
    <n v="5"/>
    <n v="0"/>
    <n v="0"/>
    <n v="3"/>
    <n v="0"/>
    <n v="0"/>
    <n v="0"/>
    <n v="2"/>
    <n v="5"/>
    <n v="6"/>
    <n v="5"/>
  </r>
  <r>
    <s v="08DJN2082M"/>
    <n v="1"/>
    <s v="MATUTINO"/>
    <s v="RUFINO TAMAYO"/>
    <n v="8"/>
    <s v="CHIHUAHUA"/>
    <n v="8"/>
    <s v="CHIHUAHUA"/>
    <n v="37"/>
    <s v="JUĂREZ"/>
    <n v="1"/>
    <s v="JUĂREZ"/>
    <s v="CALLE HUETZIN"/>
    <n v="0"/>
    <s v="PĂšBLICO"/>
    <x v="3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3"/>
    <n v="2"/>
    <n v="5"/>
    <n v="23"/>
    <n v="24"/>
    <n v="47"/>
    <n v="40"/>
    <n v="53"/>
    <n v="93"/>
    <n v="0"/>
    <n v="0"/>
    <n v="0"/>
    <n v="0"/>
    <n v="0"/>
    <n v="0"/>
    <n v="0"/>
    <n v="0"/>
    <n v="0"/>
    <n v="66"/>
    <n v="79"/>
    <n v="14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</r>
  <r>
    <s v="08DJN0554Y"/>
    <n v="1"/>
    <s v="MATUTINO"/>
    <s v="AMERICAS"/>
    <n v="8"/>
    <s v="CHIHUAHUA"/>
    <n v="8"/>
    <s v="CHIHUAHUA"/>
    <n v="36"/>
    <s v="JIMĂ‰NEZ"/>
    <n v="1"/>
    <s v="JOSĂ‰ MARIANO JIMĂ‰NEZ"/>
    <s v="CALLE L. DE REFORMA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2"/>
    <n v="5"/>
    <n v="7"/>
    <n v="35"/>
    <n v="33"/>
    <n v="68"/>
    <n v="37"/>
    <n v="36"/>
    <n v="73"/>
    <n v="0"/>
    <n v="0"/>
    <n v="0"/>
    <n v="0"/>
    <n v="0"/>
    <n v="0"/>
    <n v="0"/>
    <n v="0"/>
    <n v="0"/>
    <n v="74"/>
    <n v="74"/>
    <n v="148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8"/>
    <n v="0"/>
    <n v="5"/>
    <n v="0"/>
    <n v="1"/>
    <n v="2"/>
    <n v="0"/>
    <n v="0"/>
    <n v="0"/>
    <n v="2"/>
    <n v="5"/>
    <n v="5"/>
    <n v="5"/>
  </r>
  <r>
    <s v="08DJN2126T"/>
    <n v="1"/>
    <s v="MATUTINO"/>
    <s v="CARMEN LEDEZMA LEDEZMA"/>
    <n v="8"/>
    <s v="CHIHUAHUA"/>
    <n v="8"/>
    <s v="CHIHUAHUA"/>
    <n v="19"/>
    <s v="CHIHUAHUA"/>
    <n v="1"/>
    <s v="CHIHUAHUA"/>
    <s v="CALLE 74A"/>
    <n v="0"/>
    <s v="PĂšBLICO"/>
    <x v="3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0"/>
    <n v="0"/>
    <n v="0"/>
    <n v="28"/>
    <n v="32"/>
    <n v="60"/>
    <n v="46"/>
    <n v="42"/>
    <n v="88"/>
    <n v="0"/>
    <n v="0"/>
    <n v="0"/>
    <n v="0"/>
    <n v="0"/>
    <n v="0"/>
    <n v="0"/>
    <n v="0"/>
    <n v="0"/>
    <n v="74"/>
    <n v="74"/>
    <n v="148"/>
    <n v="0"/>
    <n v="2"/>
    <n v="3"/>
    <n v="0"/>
    <n v="0"/>
    <n v="0"/>
    <n v="0"/>
    <n v="5"/>
    <n v="0"/>
    <n v="1"/>
    <n v="0"/>
    <n v="0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8"/>
    <n v="0"/>
    <n v="5"/>
    <n v="0"/>
    <n v="2"/>
    <n v="3"/>
    <n v="0"/>
    <n v="0"/>
    <n v="0"/>
    <n v="0"/>
    <n v="5"/>
    <n v="5"/>
    <n v="5"/>
  </r>
  <r>
    <s v="08EJN0372O"/>
    <n v="1"/>
    <s v="MATUTINO"/>
    <s v="LUIS URIAS BELDERRAIN 1348"/>
    <n v="8"/>
    <s v="CHIHUAHUA"/>
    <n v="8"/>
    <s v="CHIHUAHUA"/>
    <n v="19"/>
    <s v="CHIHUAHUA"/>
    <n v="1"/>
    <s v="CHIHUAHUA"/>
    <s v="CALLE JOSE R. ALMADA"/>
    <n v="5413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1"/>
    <n v="18"/>
    <n v="29"/>
    <n v="23"/>
    <n v="26"/>
    <n v="49"/>
    <n v="29"/>
    <n v="35"/>
    <n v="64"/>
    <n v="0"/>
    <n v="0"/>
    <n v="0"/>
    <n v="0"/>
    <n v="0"/>
    <n v="0"/>
    <n v="0"/>
    <n v="0"/>
    <n v="0"/>
    <n v="63"/>
    <n v="79"/>
    <n v="142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1"/>
    <n v="0"/>
    <n v="1"/>
    <n v="0"/>
    <n v="0"/>
    <n v="0"/>
    <n v="0"/>
    <n v="1"/>
    <n v="1"/>
    <n v="13"/>
    <n v="0"/>
    <n v="7"/>
    <n v="1"/>
    <n v="3"/>
    <n v="3"/>
    <n v="0"/>
    <n v="0"/>
    <n v="0"/>
    <n v="0"/>
    <n v="7"/>
    <n v="7"/>
    <n v="7"/>
  </r>
  <r>
    <s v="08DJN2167T"/>
    <n v="1"/>
    <s v="MATUTINO"/>
    <s v="MARIA DEL REFUGIO HERMOSILLO ONTIVEROS"/>
    <n v="8"/>
    <s v="CHIHUAHUA"/>
    <n v="8"/>
    <s v="CHIHUAHUA"/>
    <n v="37"/>
    <s v="JUĂREZ"/>
    <n v="1"/>
    <s v="JUĂREZ"/>
    <s v="CALLE PASEO DE ORIENTE"/>
    <n v="0"/>
    <s v="PĂšBLICO"/>
    <x v="3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6"/>
    <n v="6"/>
    <n v="12"/>
    <n v="27"/>
    <n v="20"/>
    <n v="47"/>
    <n v="48"/>
    <n v="41"/>
    <n v="89"/>
    <n v="0"/>
    <n v="0"/>
    <n v="0"/>
    <n v="0"/>
    <n v="0"/>
    <n v="0"/>
    <n v="0"/>
    <n v="0"/>
    <n v="0"/>
    <n v="81"/>
    <n v="67"/>
    <n v="14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8"/>
    <n v="0"/>
    <n v="5"/>
    <n v="0"/>
    <n v="1"/>
    <n v="3"/>
    <n v="0"/>
    <n v="0"/>
    <n v="0"/>
    <n v="1"/>
    <n v="5"/>
    <n v="6"/>
    <n v="5"/>
  </r>
  <r>
    <s v="08EJN0254Z"/>
    <n v="1"/>
    <s v="MATUTINO"/>
    <s v="AMALIA C DE CASTILLO LEDON 1207"/>
    <n v="8"/>
    <s v="CHIHUAHUA"/>
    <n v="8"/>
    <s v="CHIHUAHUA"/>
    <n v="37"/>
    <s v="JUĂREZ"/>
    <n v="1"/>
    <s v="JUĂREZ"/>
    <s v="PRIVADA DE ALMENDRA ESPANOLA"/>
    <n v="0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2"/>
    <n v="2"/>
    <n v="27"/>
    <n v="22"/>
    <n v="49"/>
    <n v="44"/>
    <n v="51"/>
    <n v="95"/>
    <n v="0"/>
    <n v="0"/>
    <n v="0"/>
    <n v="0"/>
    <n v="0"/>
    <n v="0"/>
    <n v="0"/>
    <n v="0"/>
    <n v="0"/>
    <n v="71"/>
    <n v="75"/>
    <n v="14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</r>
  <r>
    <s v="08DJN2018L"/>
    <n v="1"/>
    <s v="MATUTINO"/>
    <s v="MOCTEZUMA"/>
    <n v="8"/>
    <s v="CHIHUAHUA"/>
    <n v="8"/>
    <s v="CHIHUAHUA"/>
    <n v="17"/>
    <s v="CUAUHTĂ‰MOC"/>
    <n v="1"/>
    <s v="CUAUHTĂ‰MOC"/>
    <s v="CALLE XOCHIMILCO"/>
    <n v="0"/>
    <s v="PĂšBLICO"/>
    <x v="3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0"/>
    <n v="0"/>
    <n v="0"/>
    <n v="28"/>
    <n v="25"/>
    <n v="53"/>
    <n v="49"/>
    <n v="46"/>
    <n v="95"/>
    <n v="0"/>
    <n v="0"/>
    <n v="0"/>
    <n v="0"/>
    <n v="0"/>
    <n v="0"/>
    <n v="0"/>
    <n v="0"/>
    <n v="0"/>
    <n v="77"/>
    <n v="71"/>
    <n v="14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9"/>
    <n v="0"/>
    <n v="5"/>
    <n v="0"/>
    <n v="1"/>
    <n v="3"/>
    <n v="0"/>
    <n v="0"/>
    <n v="0"/>
    <n v="1"/>
    <n v="5"/>
    <n v="5"/>
    <n v="5"/>
  </r>
  <r>
    <s v="08DJN2139X"/>
    <n v="1"/>
    <s v="MATUTINO"/>
    <s v="DOS CULTURAS"/>
    <n v="8"/>
    <s v="CHIHUAHUA"/>
    <n v="8"/>
    <s v="CHIHUAHUA"/>
    <n v="37"/>
    <s v="JUĂREZ"/>
    <n v="1"/>
    <s v="JUĂREZ"/>
    <s v="CALLE RIVERAS DE LIMA "/>
    <n v="0"/>
    <s v="PĂšBLICO"/>
    <x v="3"/>
    <n v="2"/>
    <s v="BĂSICA"/>
    <n v="1"/>
    <x v="0"/>
    <n v="1"/>
    <x v="1"/>
    <n v="0"/>
    <s v="NO APLICA"/>
    <n v="0"/>
    <s v="NO APLICA"/>
    <s v="08FZP0022H"/>
    <s v="08FJZ0112F"/>
    <s v="08ADG0005C"/>
    <n v="0"/>
    <s v="I2019"/>
    <n v="0"/>
    <n v="0"/>
    <n v="0"/>
    <n v="0"/>
    <n v="0"/>
    <n v="0"/>
    <n v="0"/>
    <n v="0"/>
    <n v="0"/>
    <n v="1"/>
    <n v="0"/>
    <n v="1"/>
    <n v="19"/>
    <n v="17"/>
    <n v="36"/>
    <n v="60"/>
    <n v="51"/>
    <n v="111"/>
    <n v="0"/>
    <n v="0"/>
    <n v="0"/>
    <n v="0"/>
    <n v="0"/>
    <n v="0"/>
    <n v="0"/>
    <n v="0"/>
    <n v="0"/>
    <n v="80"/>
    <n v="68"/>
    <n v="148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8"/>
    <n v="0"/>
    <n v="5"/>
    <n v="0"/>
    <n v="0"/>
    <n v="3"/>
    <n v="0"/>
    <n v="0"/>
    <n v="0"/>
    <n v="2"/>
    <n v="5"/>
    <n v="7"/>
    <n v="5"/>
  </r>
  <r>
    <s v="08DJN2166U"/>
    <n v="1"/>
    <s v="MATUTINO"/>
    <s v="CARMEN IRIGOYEN DE RIOS"/>
    <n v="8"/>
    <s v="CHIHUAHUA"/>
    <n v="8"/>
    <s v="CHIHUAHUA"/>
    <n v="37"/>
    <s v="JUĂREZ"/>
    <n v="1"/>
    <s v="JUĂREZ"/>
    <s v="CALLE PASEO DE LOS ALPES"/>
    <n v="0"/>
    <s v="PĂšBLICO"/>
    <x v="3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0"/>
    <n v="0"/>
    <n v="15"/>
    <n v="14"/>
    <n v="29"/>
    <n v="57"/>
    <n v="62"/>
    <n v="119"/>
    <n v="0"/>
    <n v="0"/>
    <n v="0"/>
    <n v="0"/>
    <n v="0"/>
    <n v="0"/>
    <n v="0"/>
    <n v="0"/>
    <n v="0"/>
    <n v="72"/>
    <n v="76"/>
    <n v="148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7"/>
    <n v="5"/>
  </r>
  <r>
    <s v="08DPB0548C"/>
    <n v="4"/>
    <s v="DISCONTINUO"/>
    <s v="IGNACIO LEON RUIZ"/>
    <n v="8"/>
    <s v="CHIHUAHUA"/>
    <n v="8"/>
    <s v="CHIHUAHUA"/>
    <n v="27"/>
    <s v="GUACHOCHI"/>
    <n v="6"/>
    <s v="AGUA ZARCA"/>
    <s v="CALLE CONOCIDO"/>
    <n v="0"/>
    <s v="PĂšBLICO"/>
    <x v="3"/>
    <n v="2"/>
    <s v="BĂSICA"/>
    <n v="2"/>
    <x v="2"/>
    <n v="3"/>
    <x v="4"/>
    <n v="0"/>
    <s v="NO APLICA"/>
    <n v="0"/>
    <s v="NO APLICA"/>
    <s v="08FZI0005H"/>
    <s v="08FJI0003I"/>
    <s v="08ADG0006B"/>
    <n v="0"/>
    <s v="I2019"/>
    <n v="34"/>
    <n v="30"/>
    <n v="64"/>
    <n v="33"/>
    <n v="29"/>
    <n v="62"/>
    <n v="6"/>
    <n v="4"/>
    <n v="10"/>
    <n v="8"/>
    <n v="6"/>
    <n v="14"/>
    <n v="7"/>
    <n v="7"/>
    <n v="14"/>
    <n v="5"/>
    <n v="6"/>
    <n v="11"/>
    <n v="11"/>
    <n v="5"/>
    <n v="16"/>
    <n v="8"/>
    <n v="10"/>
    <n v="18"/>
    <n v="4"/>
    <n v="4"/>
    <n v="8"/>
    <n v="43"/>
    <n v="38"/>
    <n v="81"/>
    <n v="0"/>
    <n v="0"/>
    <n v="1"/>
    <n v="1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9"/>
    <n v="0"/>
    <n v="4"/>
    <n v="0"/>
    <n v="0"/>
    <n v="1"/>
    <n v="1"/>
    <n v="0"/>
    <n v="0"/>
    <n v="2"/>
    <n v="4"/>
    <n v="6"/>
    <n v="6"/>
  </r>
  <r>
    <s v="08DJN2356L"/>
    <n v="2"/>
    <s v="VESPERTINO"/>
    <s v="MATILDE PALMA PALMA"/>
    <n v="8"/>
    <s v="CHIHUAHUA"/>
    <n v="8"/>
    <s v="CHIHUAHUA"/>
    <n v="4"/>
    <s v="AQUILES SERDĂN"/>
    <n v="1"/>
    <s v="SANTA EULALIA"/>
    <s v="CALLE ONIX"/>
    <n v="0"/>
    <s v="PĂšBLICO"/>
    <x v="3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6"/>
    <n v="21"/>
    <n v="27"/>
    <n v="23"/>
    <n v="24"/>
    <n v="47"/>
    <n v="43"/>
    <n v="29"/>
    <n v="72"/>
    <n v="0"/>
    <n v="0"/>
    <n v="0"/>
    <n v="0"/>
    <n v="0"/>
    <n v="0"/>
    <n v="0"/>
    <n v="0"/>
    <n v="0"/>
    <n v="72"/>
    <n v="74"/>
    <n v="146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</r>
  <r>
    <s v="08DJN2088G"/>
    <n v="2"/>
    <s v="VESPERTINO"/>
    <s v="JESUS MARTINEZ GONZALEZ"/>
    <n v="8"/>
    <s v="CHIHUAHUA"/>
    <n v="8"/>
    <s v="CHIHUAHUA"/>
    <n v="37"/>
    <s v="JUĂREZ"/>
    <n v="1"/>
    <s v="JUĂREZ"/>
    <s v="CALLE IRMA FERRIZ DE REYES ESTRADA"/>
    <n v="0"/>
    <s v="PĂšBLICO"/>
    <x v="3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1"/>
    <n v="1"/>
    <n v="2"/>
    <n v="20"/>
    <n v="10"/>
    <n v="30"/>
    <n v="61"/>
    <n v="56"/>
    <n v="117"/>
    <n v="0"/>
    <n v="0"/>
    <n v="0"/>
    <n v="0"/>
    <n v="0"/>
    <n v="0"/>
    <n v="0"/>
    <n v="0"/>
    <n v="0"/>
    <n v="82"/>
    <n v="67"/>
    <n v="149"/>
    <n v="0"/>
    <n v="0"/>
    <n v="4"/>
    <n v="0"/>
    <n v="0"/>
    <n v="0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7"/>
    <n v="1"/>
    <n v="4"/>
    <n v="0"/>
    <n v="0"/>
    <n v="4"/>
    <n v="0"/>
    <n v="0"/>
    <n v="0"/>
    <n v="1"/>
    <n v="5"/>
    <n v="9"/>
    <n v="5"/>
  </r>
  <r>
    <s v="08PJN0258B"/>
    <n v="1"/>
    <s v="MATUTINO"/>
    <s v="C.D.I. MI MUNDO"/>
    <n v="8"/>
    <s v="CHIHUAHUA"/>
    <n v="8"/>
    <s v="CHIHUAHUA"/>
    <n v="19"/>
    <s v="CHIHUAHUA"/>
    <n v="1"/>
    <s v="CHIHUAHUA"/>
    <s v="CALLE 25"/>
    <n v="2502"/>
    <s v="PRIVADO"/>
    <x v="1"/>
    <n v="2"/>
    <s v="BĂSICA"/>
    <n v="1"/>
    <x v="0"/>
    <n v="1"/>
    <x v="1"/>
    <n v="0"/>
    <s v="NO APLICA"/>
    <n v="0"/>
    <s v="NO APLICA"/>
    <s v="08FZP0012A"/>
    <m/>
    <s v="08ADG0011N"/>
    <n v="0"/>
    <s v="I2019"/>
    <n v="0"/>
    <n v="0"/>
    <n v="0"/>
    <n v="0"/>
    <n v="0"/>
    <n v="0"/>
    <n v="0"/>
    <n v="0"/>
    <n v="0"/>
    <n v="17"/>
    <n v="16"/>
    <n v="33"/>
    <n v="27"/>
    <n v="21"/>
    <n v="48"/>
    <n v="27"/>
    <n v="36"/>
    <n v="63"/>
    <n v="0"/>
    <n v="0"/>
    <n v="0"/>
    <n v="0"/>
    <n v="0"/>
    <n v="0"/>
    <n v="0"/>
    <n v="0"/>
    <n v="0"/>
    <n v="71"/>
    <n v="73"/>
    <n v="144"/>
    <n v="2"/>
    <n v="2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2"/>
    <n v="0"/>
    <n v="0"/>
    <n v="12"/>
    <n v="0"/>
    <n v="7"/>
    <n v="2"/>
    <n v="2"/>
    <n v="3"/>
    <n v="0"/>
    <n v="0"/>
    <n v="0"/>
    <n v="0"/>
    <n v="7"/>
    <n v="7"/>
    <n v="7"/>
  </r>
  <r>
    <s v="08DST0076Q"/>
    <n v="1"/>
    <s v="MATUTINO"/>
    <s v="SECUNDARIA TECNICA 76"/>
    <n v="8"/>
    <s v="CHIHUAHUA"/>
    <n v="8"/>
    <s v="CHIHUAHUA"/>
    <n v="9"/>
    <s v="BOCOYNA"/>
    <n v="185"/>
    <s v="SISOGUICHI"/>
    <s v="CALLE SISOGUICHI"/>
    <n v="0"/>
    <s v="PĂšBLICO"/>
    <x v="3"/>
    <n v="2"/>
    <s v="BĂSICA"/>
    <n v="3"/>
    <x v="1"/>
    <n v="4"/>
    <x v="6"/>
    <n v="1"/>
    <s v="SERVICIOS"/>
    <n v="22"/>
    <s v="INDUSTRIAL"/>
    <s v="08FZT0012N"/>
    <s v="08FJT0006B"/>
    <s v="08ADG0003E"/>
    <n v="0"/>
    <s v="I2019"/>
    <n v="33"/>
    <n v="41"/>
    <n v="74"/>
    <n v="20"/>
    <n v="38"/>
    <n v="58"/>
    <n v="7"/>
    <n v="16"/>
    <n v="23"/>
    <n v="13"/>
    <n v="16"/>
    <n v="29"/>
    <n v="5"/>
    <n v="16"/>
    <n v="21"/>
    <n v="11"/>
    <n v="8"/>
    <n v="19"/>
    <n v="0"/>
    <n v="0"/>
    <n v="0"/>
    <n v="0"/>
    <n v="0"/>
    <n v="0"/>
    <n v="0"/>
    <n v="0"/>
    <n v="0"/>
    <n v="29"/>
    <n v="40"/>
    <n v="69"/>
    <n v="2"/>
    <n v="2"/>
    <n v="1"/>
    <n v="0"/>
    <n v="0"/>
    <n v="0"/>
    <n v="0"/>
    <n v="5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1"/>
    <n v="2"/>
    <n v="13"/>
    <n v="4"/>
    <n v="5"/>
    <n v="0"/>
    <n v="0"/>
    <n v="0"/>
    <n v="0"/>
    <n v="0"/>
    <n v="0"/>
    <n v="0"/>
    <n v="9"/>
    <n v="5"/>
    <n v="5"/>
  </r>
  <r>
    <s v="08DJN0266F"/>
    <n v="1"/>
    <s v="MATUTINO"/>
    <s v="TREINTA DE ABRIL"/>
    <n v="8"/>
    <s v="CHIHUAHUA"/>
    <n v="8"/>
    <s v="CHIHUAHUA"/>
    <n v="37"/>
    <s v="JUĂREZ"/>
    <n v="1"/>
    <s v="JUĂREZ"/>
    <s v="CALLE MITLA"/>
    <n v="0"/>
    <s v="PĂšBLICO"/>
    <x v="3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2"/>
    <n v="8"/>
    <n v="10"/>
    <n v="21"/>
    <n v="28"/>
    <n v="49"/>
    <n v="42"/>
    <n v="48"/>
    <n v="90"/>
    <n v="0"/>
    <n v="0"/>
    <n v="0"/>
    <n v="0"/>
    <n v="0"/>
    <n v="0"/>
    <n v="0"/>
    <n v="0"/>
    <n v="0"/>
    <n v="65"/>
    <n v="84"/>
    <n v="14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9"/>
    <n v="0"/>
    <n v="5"/>
    <n v="0"/>
    <n v="1"/>
    <n v="3"/>
    <n v="0"/>
    <n v="0"/>
    <n v="0"/>
    <n v="1"/>
    <n v="5"/>
    <n v="6"/>
    <n v="5"/>
  </r>
  <r>
    <s v="08DJN0924Z"/>
    <n v="1"/>
    <s v="MATUTINO"/>
    <s v="AURELIA AGUERO"/>
    <n v="8"/>
    <s v="CHIHUAHUA"/>
    <n v="8"/>
    <s v="CHIHUAHUA"/>
    <n v="17"/>
    <s v="CUAUHTĂ‰MOC"/>
    <n v="1"/>
    <s v="CUAUHTĂ‰MOC"/>
    <s v="CALLE XOCHIMILCO"/>
    <n v="0"/>
    <s v="PĂšBLICO"/>
    <x v="3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0"/>
    <n v="0"/>
    <n v="0"/>
    <n v="23"/>
    <n v="27"/>
    <n v="50"/>
    <n v="39"/>
    <n v="58"/>
    <n v="97"/>
    <n v="0"/>
    <n v="0"/>
    <n v="0"/>
    <n v="0"/>
    <n v="0"/>
    <n v="0"/>
    <n v="0"/>
    <n v="0"/>
    <n v="0"/>
    <n v="62"/>
    <n v="85"/>
    <n v="147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0"/>
    <n v="2"/>
    <n v="4"/>
    <n v="0"/>
    <n v="0"/>
    <n v="0"/>
    <n v="0"/>
    <n v="6"/>
    <n v="6"/>
    <n v="6"/>
  </r>
  <r>
    <s v="08DJN2235Z"/>
    <n v="2"/>
    <s v="VESPERTINO"/>
    <s v="CARMEN SAENZ HERRERA"/>
    <n v="8"/>
    <s v="CHIHUAHUA"/>
    <n v="8"/>
    <s v="CHIHUAHUA"/>
    <n v="37"/>
    <s v="JUĂREZ"/>
    <n v="1"/>
    <s v="JUĂREZ"/>
    <s v="CALLE FORTIN DE LA SOLEDAD"/>
    <n v="0"/>
    <s v="PĂšBLICO"/>
    <x v="3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0"/>
    <n v="0"/>
    <n v="0"/>
    <n v="16"/>
    <n v="16"/>
    <n v="32"/>
    <n v="61"/>
    <n v="55"/>
    <n v="116"/>
    <n v="0"/>
    <n v="0"/>
    <n v="0"/>
    <n v="0"/>
    <n v="0"/>
    <n v="0"/>
    <n v="0"/>
    <n v="0"/>
    <n v="0"/>
    <n v="77"/>
    <n v="71"/>
    <n v="148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0"/>
    <n v="1"/>
    <n v="4"/>
    <n v="0"/>
    <n v="0"/>
    <n v="0"/>
    <n v="1"/>
    <n v="6"/>
    <n v="6"/>
    <n v="6"/>
  </r>
  <r>
    <s v="08DPB0479X"/>
    <n v="1"/>
    <s v="MATUTINO"/>
    <s v="JUAN AARON BUSTILLOS GONZALEZ"/>
    <n v="8"/>
    <s v="CHIHUAHUA"/>
    <n v="8"/>
    <s v="CHIHUAHUA"/>
    <n v="29"/>
    <s v="GUADALUPE Y CALVO"/>
    <n v="952"/>
    <s v="LAS JUNTAS (TURUACHITO)"/>
    <s v="CALLE LAS JUNTAS (TURUACHITO)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42"/>
    <n v="32"/>
    <n v="74"/>
    <n v="37"/>
    <n v="32"/>
    <n v="69"/>
    <n v="6"/>
    <n v="3"/>
    <n v="9"/>
    <n v="10"/>
    <n v="6"/>
    <n v="16"/>
    <n v="8"/>
    <n v="5"/>
    <n v="13"/>
    <n v="14"/>
    <n v="8"/>
    <n v="22"/>
    <n v="5"/>
    <n v="5"/>
    <n v="10"/>
    <n v="4"/>
    <n v="4"/>
    <n v="8"/>
    <n v="7"/>
    <n v="4"/>
    <n v="11"/>
    <n v="48"/>
    <n v="32"/>
    <n v="8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</r>
  <r>
    <s v="08DPR1903K"/>
    <n v="1"/>
    <s v="MATUTINO"/>
    <s v="NIĂ‘OS HEROES"/>
    <n v="8"/>
    <s v="CHIHUAHUA"/>
    <n v="8"/>
    <s v="CHIHUAHUA"/>
    <n v="27"/>
    <s v="GUACHOCHI"/>
    <n v="913"/>
    <s v="LAGUNA DE ABOREACHI"/>
    <s v="CAMINO TRAMO CREEL GUACHOCHI IZQUIERDO KILOMETRO 115+84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37"/>
    <n v="41"/>
    <n v="78"/>
    <n v="34"/>
    <n v="38"/>
    <n v="72"/>
    <n v="6"/>
    <n v="4"/>
    <n v="10"/>
    <n v="5"/>
    <n v="5"/>
    <n v="10"/>
    <n v="5"/>
    <n v="10"/>
    <n v="15"/>
    <n v="5"/>
    <n v="5"/>
    <n v="10"/>
    <n v="3"/>
    <n v="8"/>
    <n v="11"/>
    <n v="3"/>
    <n v="8"/>
    <n v="11"/>
    <n v="9"/>
    <n v="3"/>
    <n v="12"/>
    <n v="30"/>
    <n v="39"/>
    <n v="6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PPR1866B"/>
    <n v="1"/>
    <s v="MATUTINO"/>
    <s v="INSTITUTO DAVID LIVINGSTONE"/>
    <n v="8"/>
    <s v="CHIHUAHUA"/>
    <n v="8"/>
    <s v="CHIHUAHUA"/>
    <n v="37"/>
    <s v="JUĂREZ"/>
    <n v="1"/>
    <s v="JUĂREZ"/>
    <s v="CALLE LAGUNA DE RODEO"/>
    <n v="1209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39"/>
    <n v="31"/>
    <n v="70"/>
    <n v="39"/>
    <n v="30"/>
    <n v="69"/>
    <n v="8"/>
    <n v="2"/>
    <n v="10"/>
    <n v="6"/>
    <n v="3"/>
    <n v="9"/>
    <n v="8"/>
    <n v="3"/>
    <n v="11"/>
    <n v="5"/>
    <n v="5"/>
    <n v="10"/>
    <n v="9"/>
    <n v="8"/>
    <n v="17"/>
    <n v="8"/>
    <n v="8"/>
    <n v="16"/>
    <n v="6"/>
    <n v="3"/>
    <n v="9"/>
    <n v="42"/>
    <n v="30"/>
    <n v="7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1"/>
    <n v="0"/>
    <n v="2"/>
    <n v="2"/>
    <n v="12"/>
    <n v="4"/>
    <n v="2"/>
    <n v="1"/>
    <n v="1"/>
    <n v="1"/>
    <n v="1"/>
    <n v="1"/>
    <n v="1"/>
    <n v="0"/>
    <n v="6"/>
    <n v="6"/>
    <n v="6"/>
  </r>
  <r>
    <s v="08PES0299L"/>
    <n v="1"/>
    <s v="MATUTINO"/>
    <s v="COLEGIO MUNDO BILINGĂśE"/>
    <n v="8"/>
    <s v="CHIHUAHUA"/>
    <n v="8"/>
    <s v="CHIHUAHUA"/>
    <n v="19"/>
    <s v="CHIHUAHUA"/>
    <n v="1"/>
    <s v="CHIHUAHUA"/>
    <s v="CALLE MIRAFLORES"/>
    <n v="18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19"/>
    <n v="30"/>
    <n v="29"/>
    <n v="59"/>
    <n v="30"/>
    <n v="29"/>
    <n v="59"/>
    <n v="8"/>
    <n v="9"/>
    <n v="17"/>
    <n v="15"/>
    <n v="21"/>
    <n v="36"/>
    <n v="12"/>
    <n v="9"/>
    <n v="21"/>
    <n v="9"/>
    <n v="10"/>
    <n v="19"/>
    <n v="0"/>
    <n v="0"/>
    <n v="0"/>
    <n v="0"/>
    <n v="0"/>
    <n v="0"/>
    <n v="0"/>
    <n v="0"/>
    <n v="0"/>
    <n v="36"/>
    <n v="40"/>
    <n v="76"/>
    <n v="2"/>
    <n v="1"/>
    <n v="1"/>
    <n v="0"/>
    <n v="0"/>
    <n v="0"/>
    <n v="0"/>
    <n v="4"/>
    <n v="0"/>
    <n v="0"/>
    <n v="0"/>
    <n v="1"/>
    <n v="0"/>
    <n v="0"/>
    <n v="0"/>
    <n v="0"/>
    <n v="0"/>
    <n v="5"/>
    <n v="0"/>
    <n v="0"/>
    <n v="1"/>
    <n v="1"/>
    <n v="0"/>
    <n v="1"/>
    <n v="0"/>
    <n v="1"/>
    <n v="1"/>
    <n v="1"/>
    <n v="1"/>
    <n v="3"/>
    <n v="16"/>
    <n v="2"/>
    <n v="9"/>
    <n v="0"/>
    <n v="0"/>
    <n v="0"/>
    <n v="0"/>
    <n v="0"/>
    <n v="0"/>
    <n v="0"/>
    <n v="11"/>
    <n v="8"/>
    <n v="8"/>
  </r>
  <r>
    <s v="08EJN0118W"/>
    <n v="1"/>
    <s v="MATUTINO"/>
    <s v="MARIA MONTESSORI 1007"/>
    <n v="8"/>
    <s v="CHIHUAHUA"/>
    <n v="8"/>
    <s v="CHIHUAHUA"/>
    <n v="19"/>
    <s v="CHIHUAHUA"/>
    <n v="1"/>
    <s v="CHIHUAHUA"/>
    <s v="CALLE JOSE ELIGIO MUNOZ "/>
    <n v="0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3"/>
    <n v="12"/>
    <n v="25"/>
    <n v="35"/>
    <n v="30"/>
    <n v="65"/>
    <n v="25"/>
    <n v="30"/>
    <n v="55"/>
    <n v="0"/>
    <n v="0"/>
    <n v="0"/>
    <n v="0"/>
    <n v="0"/>
    <n v="0"/>
    <n v="0"/>
    <n v="0"/>
    <n v="0"/>
    <n v="73"/>
    <n v="72"/>
    <n v="145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2"/>
    <n v="12"/>
    <n v="0"/>
    <n v="7"/>
    <n v="1"/>
    <n v="3"/>
    <n v="3"/>
    <n v="0"/>
    <n v="0"/>
    <n v="0"/>
    <n v="0"/>
    <n v="7"/>
    <n v="7"/>
    <n v="7"/>
  </r>
  <r>
    <s v="08PES0222X"/>
    <n v="1"/>
    <s v="MATUTINO"/>
    <s v="INSTITUTO VALLADOLID NORTE"/>
    <n v="8"/>
    <s v="CHIHUAHUA"/>
    <n v="8"/>
    <s v="CHIHUAHUA"/>
    <n v="19"/>
    <s v="CHIHUAHUA"/>
    <n v="1"/>
    <s v="CHIHUAHUA"/>
    <s v="CALLE MANUEL GARCIA"/>
    <n v="10501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19"/>
    <n v="41"/>
    <n v="29"/>
    <n v="70"/>
    <n v="40"/>
    <n v="29"/>
    <n v="69"/>
    <n v="17"/>
    <n v="9"/>
    <n v="26"/>
    <n v="16"/>
    <n v="8"/>
    <n v="24"/>
    <n v="16"/>
    <n v="17"/>
    <n v="33"/>
    <n v="5"/>
    <n v="4"/>
    <n v="9"/>
    <n v="0"/>
    <n v="0"/>
    <n v="0"/>
    <n v="0"/>
    <n v="0"/>
    <n v="0"/>
    <n v="0"/>
    <n v="0"/>
    <n v="0"/>
    <n v="37"/>
    <n v="29"/>
    <n v="66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1"/>
    <n v="0"/>
    <n v="0"/>
    <n v="1"/>
    <n v="0"/>
    <n v="0"/>
    <n v="1"/>
    <n v="4"/>
    <n v="15"/>
    <n v="5"/>
    <n v="4"/>
    <n v="0"/>
    <n v="0"/>
    <n v="0"/>
    <n v="0"/>
    <n v="0"/>
    <n v="0"/>
    <n v="0"/>
    <n v="9"/>
    <n v="3"/>
    <n v="3"/>
  </r>
  <r>
    <s v="08DJN0327C"/>
    <n v="1"/>
    <s v="MATUTINO"/>
    <s v="PAULO FREIRE"/>
    <n v="8"/>
    <s v="CHIHUAHUA"/>
    <n v="8"/>
    <s v="CHIHUAHUA"/>
    <n v="37"/>
    <s v="JUĂREZ"/>
    <n v="1"/>
    <s v="JUĂREZ"/>
    <s v="CALLE MEXCALA"/>
    <n v="4660"/>
    <s v="PĂšBLICO"/>
    <x v="3"/>
    <n v="2"/>
    <s v="BĂSICA"/>
    <n v="1"/>
    <x v="0"/>
    <n v="1"/>
    <x v="1"/>
    <n v="0"/>
    <s v="NO APLICA"/>
    <n v="0"/>
    <s v="NO APLICA"/>
    <s v="08FZP0117V"/>
    <s v="08FJZ0104X"/>
    <s v="08ADG0005C"/>
    <n v="0"/>
    <s v="I2019"/>
    <n v="0"/>
    <n v="0"/>
    <n v="0"/>
    <n v="0"/>
    <n v="0"/>
    <n v="0"/>
    <n v="0"/>
    <n v="0"/>
    <n v="0"/>
    <n v="2"/>
    <n v="1"/>
    <n v="3"/>
    <n v="26"/>
    <n v="19"/>
    <n v="45"/>
    <n v="55"/>
    <n v="45"/>
    <n v="100"/>
    <n v="0"/>
    <n v="0"/>
    <n v="0"/>
    <n v="0"/>
    <n v="0"/>
    <n v="0"/>
    <n v="0"/>
    <n v="0"/>
    <n v="0"/>
    <n v="83"/>
    <n v="65"/>
    <n v="148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0"/>
    <n v="1"/>
    <n v="4"/>
    <n v="0"/>
    <n v="0"/>
    <n v="0"/>
    <n v="1"/>
    <n v="6"/>
    <n v="6"/>
    <n v="6"/>
  </r>
  <r>
    <s v="08EJN0257X"/>
    <n v="1"/>
    <s v="MATUTINO"/>
    <s v="20 DE NOVIEMBRE 1217"/>
    <n v="8"/>
    <s v="CHIHUAHUA"/>
    <n v="8"/>
    <s v="CHIHUAHUA"/>
    <n v="37"/>
    <s v="JUĂREZ"/>
    <n v="1"/>
    <s v="JUĂREZ"/>
    <s v="CALLE ALAMO GORDO "/>
    <n v="530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24"/>
    <n v="23"/>
    <n v="47"/>
    <n v="49"/>
    <n v="52"/>
    <n v="101"/>
    <n v="0"/>
    <n v="0"/>
    <n v="0"/>
    <n v="0"/>
    <n v="0"/>
    <n v="0"/>
    <n v="0"/>
    <n v="0"/>
    <n v="0"/>
    <n v="73"/>
    <n v="75"/>
    <n v="148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1"/>
    <n v="10"/>
    <n v="0"/>
    <n v="6"/>
    <n v="0"/>
    <n v="2"/>
    <n v="4"/>
    <n v="0"/>
    <n v="0"/>
    <n v="0"/>
    <n v="0"/>
    <n v="6"/>
    <n v="6"/>
    <n v="6"/>
  </r>
  <r>
    <s v="08DPR1044T"/>
    <n v="4"/>
    <s v="DISCONTINUO"/>
    <s v="SANTOS DEGOLLADO"/>
    <n v="8"/>
    <s v="CHIHUAHUA"/>
    <n v="8"/>
    <s v="CHIHUAHUA"/>
    <n v="31"/>
    <s v="GUERRERO"/>
    <n v="116"/>
    <s v="SANTA ROSA DE ARISIACHI"/>
    <s v="CALLE SANTA ROSA DE ARISIACHI"/>
    <n v="0"/>
    <s v="PĂšBLICO"/>
    <x v="3"/>
    <n v="2"/>
    <s v="BĂSICA"/>
    <n v="2"/>
    <x v="2"/>
    <n v="1"/>
    <x v="1"/>
    <n v="0"/>
    <s v="NO APLICA"/>
    <n v="0"/>
    <s v="NO APLICA"/>
    <s v="08FIZ0209B"/>
    <s v="08FJS0123B"/>
    <s v="08ADG0003E"/>
    <n v="0"/>
    <s v="I2019"/>
    <n v="37"/>
    <n v="37"/>
    <n v="74"/>
    <n v="37"/>
    <n v="37"/>
    <n v="74"/>
    <n v="3"/>
    <n v="7"/>
    <n v="10"/>
    <n v="6"/>
    <n v="5"/>
    <n v="11"/>
    <n v="7"/>
    <n v="5"/>
    <n v="12"/>
    <n v="11"/>
    <n v="6"/>
    <n v="17"/>
    <n v="4"/>
    <n v="7"/>
    <n v="11"/>
    <n v="6"/>
    <n v="10"/>
    <n v="16"/>
    <n v="4"/>
    <n v="2"/>
    <n v="6"/>
    <n v="38"/>
    <n v="35"/>
    <n v="73"/>
    <n v="1"/>
    <n v="1"/>
    <n v="1"/>
    <n v="1"/>
    <n v="0"/>
    <n v="0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2"/>
    <n v="3"/>
    <n v="1"/>
    <n v="1"/>
    <n v="1"/>
    <n v="1"/>
    <n v="0"/>
    <n v="0"/>
    <n v="1"/>
    <n v="5"/>
    <n v="6"/>
    <n v="6"/>
  </r>
  <r>
    <s v="08DJN2254O"/>
    <n v="1"/>
    <s v="MATUTINO"/>
    <s v="SAN FELIPE DEL REAL"/>
    <n v="8"/>
    <s v="CHIHUAHUA"/>
    <n v="8"/>
    <s v="CHIHUAHUA"/>
    <n v="19"/>
    <s v="CHIHUAHUA"/>
    <n v="1"/>
    <s v="CHIHUAHUA"/>
    <s v="CALLE HIDROELECTRICA CHICOACEN "/>
    <n v="0"/>
    <s v="PĂšBLICO"/>
    <x v="3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12"/>
    <n v="10"/>
    <n v="22"/>
    <n v="39"/>
    <n v="27"/>
    <n v="66"/>
    <n v="35"/>
    <n v="25"/>
    <n v="60"/>
    <n v="0"/>
    <n v="0"/>
    <n v="0"/>
    <n v="0"/>
    <n v="0"/>
    <n v="0"/>
    <n v="0"/>
    <n v="0"/>
    <n v="0"/>
    <n v="86"/>
    <n v="62"/>
    <n v="148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2"/>
    <n v="0"/>
    <n v="11"/>
    <n v="0"/>
    <n v="6"/>
    <n v="1"/>
    <n v="3"/>
    <n v="2"/>
    <n v="0"/>
    <n v="0"/>
    <n v="0"/>
    <n v="0"/>
    <n v="6"/>
    <n v="6"/>
    <n v="5"/>
  </r>
  <r>
    <s v="08DES0032A"/>
    <n v="1"/>
    <s v="MATUTINO"/>
    <s v="SECUNDARIA GENERAL ES-30"/>
    <n v="8"/>
    <s v="CHIHUAHUA"/>
    <n v="8"/>
    <s v="CHIHUAHUA"/>
    <n v="8"/>
    <s v="BATOPILAS DE MANUEL GĂ“MEZ MORĂŤN"/>
    <n v="1"/>
    <s v="BATOPILAS DE MANUEL GĂ“MEZ MORĂŤN"/>
    <s v="CALLE SAN VICENTE"/>
    <n v="0"/>
    <s v="PĂšBLICO"/>
    <x v="3"/>
    <n v="2"/>
    <s v="BĂSICA"/>
    <n v="3"/>
    <x v="1"/>
    <n v="1"/>
    <x v="1"/>
    <n v="0"/>
    <s v="NO APLICA"/>
    <n v="0"/>
    <s v="NO APLICA"/>
    <s v="08FIS0119Z"/>
    <s v="08FJE0005K"/>
    <s v="08ADG0003E"/>
    <n v="0"/>
    <s v="I2019"/>
    <n v="41"/>
    <n v="27"/>
    <n v="68"/>
    <n v="41"/>
    <n v="27"/>
    <n v="68"/>
    <n v="11"/>
    <n v="6"/>
    <n v="17"/>
    <n v="12"/>
    <n v="10"/>
    <n v="22"/>
    <n v="18"/>
    <n v="8"/>
    <n v="26"/>
    <n v="10"/>
    <n v="14"/>
    <n v="24"/>
    <n v="0"/>
    <n v="0"/>
    <n v="0"/>
    <n v="0"/>
    <n v="0"/>
    <n v="0"/>
    <n v="0"/>
    <n v="0"/>
    <n v="0"/>
    <n v="40"/>
    <n v="32"/>
    <n v="72"/>
    <n v="2"/>
    <n v="2"/>
    <n v="2"/>
    <n v="0"/>
    <n v="0"/>
    <n v="0"/>
    <n v="0"/>
    <n v="6"/>
    <n v="0"/>
    <n v="0"/>
    <n v="0"/>
    <n v="1"/>
    <n v="0"/>
    <n v="0"/>
    <n v="0"/>
    <n v="0"/>
    <n v="2"/>
    <n v="3"/>
    <n v="0"/>
    <n v="0"/>
    <n v="1"/>
    <n v="0"/>
    <n v="0"/>
    <n v="0"/>
    <n v="0"/>
    <n v="0"/>
    <n v="1"/>
    <n v="0"/>
    <n v="2"/>
    <n v="1"/>
    <n v="11"/>
    <n v="4"/>
    <n v="3"/>
    <n v="0"/>
    <n v="0"/>
    <n v="0"/>
    <n v="0"/>
    <n v="0"/>
    <n v="0"/>
    <n v="0"/>
    <n v="7"/>
    <n v="7"/>
    <n v="7"/>
  </r>
  <r>
    <s v="08EPR0364W"/>
    <n v="1"/>
    <s v="MATUTINO"/>
    <s v="CALIXTO GARCIA 2463"/>
    <n v="8"/>
    <s v="CHIHUAHUA"/>
    <n v="8"/>
    <s v="CHIHUAHUA"/>
    <n v="50"/>
    <s v="NUEVO CASAS GRANDES"/>
    <n v="11"/>
    <s v="EJIDO HIDALGO"/>
    <s v="CALLE SECCION HIDALGO"/>
    <n v="0"/>
    <s v="PĂšBLICO"/>
    <x v="2"/>
    <n v="2"/>
    <s v="BĂSICA"/>
    <n v="2"/>
    <x v="2"/>
    <n v="1"/>
    <x v="1"/>
    <n v="0"/>
    <s v="NO APLICA"/>
    <n v="0"/>
    <s v="NO APLICA"/>
    <s v="08FIZ0013Q"/>
    <s v="08FJS0004O"/>
    <m/>
    <n v="0"/>
    <s v="I2019"/>
    <n v="38"/>
    <n v="38"/>
    <n v="76"/>
    <n v="38"/>
    <n v="38"/>
    <n v="76"/>
    <n v="3"/>
    <n v="6"/>
    <n v="9"/>
    <n v="4"/>
    <n v="6"/>
    <n v="10"/>
    <n v="7"/>
    <n v="4"/>
    <n v="11"/>
    <n v="4"/>
    <n v="2"/>
    <n v="6"/>
    <n v="7"/>
    <n v="9"/>
    <n v="16"/>
    <n v="10"/>
    <n v="10"/>
    <n v="20"/>
    <n v="7"/>
    <n v="6"/>
    <n v="13"/>
    <n v="39"/>
    <n v="37"/>
    <n v="7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3"/>
    <n v="3"/>
    <n v="5"/>
    <n v="3"/>
  </r>
  <r>
    <s v="08PJN0641Y"/>
    <n v="1"/>
    <s v="MATUTINO"/>
    <s v="INSTITUTO ADELA DE CORNEJO"/>
    <n v="8"/>
    <s v="CHIHUAHUA"/>
    <n v="8"/>
    <s v="CHIHUAHUA"/>
    <n v="37"/>
    <s v="JUĂREZ"/>
    <n v="1"/>
    <s v="JUĂREZ"/>
    <s v="AVENIDA PLUTARCO ELĂŤAS CALLES"/>
    <n v="228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6"/>
    <n v="10"/>
    <n v="16"/>
    <n v="34"/>
    <n v="28"/>
    <n v="62"/>
    <n v="47"/>
    <n v="28"/>
    <n v="75"/>
    <n v="0"/>
    <n v="0"/>
    <n v="0"/>
    <n v="0"/>
    <n v="0"/>
    <n v="0"/>
    <n v="0"/>
    <n v="0"/>
    <n v="0"/>
    <n v="87"/>
    <n v="66"/>
    <n v="153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2"/>
    <n v="1"/>
    <n v="1"/>
    <n v="9"/>
    <n v="0"/>
    <n v="3"/>
    <n v="1"/>
    <n v="0"/>
    <n v="0"/>
    <n v="0"/>
    <n v="0"/>
    <n v="0"/>
    <n v="2"/>
    <n v="3"/>
    <n v="6"/>
    <n v="6"/>
  </r>
  <r>
    <s v="08ETV0166V"/>
    <n v="1"/>
    <s v="MATUTINO"/>
    <s v="TELESECUNDARIA 6174"/>
    <n v="8"/>
    <s v="CHIHUAHUA"/>
    <n v="8"/>
    <s v="CHIHUAHUA"/>
    <n v="63"/>
    <s v="TEMĂ“SACHIC"/>
    <n v="74"/>
    <s v="YEPACHIC"/>
    <s v="CALLE YEPACHI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25"/>
    <n v="41"/>
    <n v="66"/>
    <n v="25"/>
    <n v="39"/>
    <n v="64"/>
    <n v="7"/>
    <n v="12"/>
    <n v="19"/>
    <n v="22"/>
    <n v="17"/>
    <n v="39"/>
    <n v="7"/>
    <n v="17"/>
    <n v="24"/>
    <n v="11"/>
    <n v="7"/>
    <n v="18"/>
    <n v="0"/>
    <n v="0"/>
    <n v="0"/>
    <n v="0"/>
    <n v="0"/>
    <n v="0"/>
    <n v="0"/>
    <n v="0"/>
    <n v="0"/>
    <n v="40"/>
    <n v="41"/>
    <n v="81"/>
    <n v="2"/>
    <n v="1"/>
    <n v="1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4"/>
    <n v="0"/>
    <n v="0"/>
    <n v="0"/>
    <n v="0"/>
    <n v="0"/>
    <n v="0"/>
    <n v="0"/>
    <n v="4"/>
    <n v="5"/>
    <n v="5"/>
  </r>
  <r>
    <s v="08DJN0147S"/>
    <n v="1"/>
    <s v="MATUTINO"/>
    <s v="HEROE DE NACOZARI"/>
    <n v="8"/>
    <s v="CHIHUAHUA"/>
    <n v="8"/>
    <s v="CHIHUAHUA"/>
    <n v="5"/>
    <s v="ASCENSIĂ“N"/>
    <n v="1"/>
    <s v="ASCENSIĂ“N"/>
    <s v="CALLE TRIGO"/>
    <n v="880"/>
    <s v="PĂšBLICO"/>
    <x v="3"/>
    <n v="2"/>
    <s v="BĂSICA"/>
    <n v="1"/>
    <x v="0"/>
    <n v="1"/>
    <x v="1"/>
    <n v="0"/>
    <s v="NO APLICA"/>
    <n v="0"/>
    <s v="NO APLICA"/>
    <s v="08FZP0127B"/>
    <s v="08FJZ0110H"/>
    <s v="08ADG0013L"/>
    <n v="0"/>
    <s v="I2019"/>
    <n v="0"/>
    <n v="0"/>
    <n v="0"/>
    <n v="0"/>
    <n v="0"/>
    <n v="0"/>
    <n v="0"/>
    <n v="0"/>
    <n v="0"/>
    <n v="2"/>
    <n v="2"/>
    <n v="4"/>
    <n v="21"/>
    <n v="26"/>
    <n v="47"/>
    <n v="47"/>
    <n v="52"/>
    <n v="99"/>
    <n v="0"/>
    <n v="0"/>
    <n v="0"/>
    <n v="0"/>
    <n v="0"/>
    <n v="0"/>
    <n v="0"/>
    <n v="0"/>
    <n v="0"/>
    <n v="70"/>
    <n v="80"/>
    <n v="150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6"/>
    <n v="6"/>
  </r>
  <r>
    <s v="08DPR0852N"/>
    <n v="1"/>
    <s v="MATUTINO"/>
    <s v="LEONA VICARIO"/>
    <n v="8"/>
    <s v="CHIHUAHUA"/>
    <n v="8"/>
    <s v="CHIHUAHUA"/>
    <n v="19"/>
    <s v="CHIHUAHUA"/>
    <n v="1"/>
    <s v="CHIHUAHUA"/>
    <s v="CALLE SOL DE ARCTURUS"/>
    <n v="0"/>
    <s v="PĂšBLICO"/>
    <x v="3"/>
    <n v="2"/>
    <s v="BĂSICA"/>
    <n v="2"/>
    <x v="2"/>
    <n v="1"/>
    <x v="1"/>
    <n v="0"/>
    <s v="NO APLICA"/>
    <n v="0"/>
    <s v="NO APLICA"/>
    <s v="08FIZ0023X"/>
    <s v="08FJS0102P"/>
    <s v="08ADG0046C"/>
    <n v="10"/>
    <s v="I2019"/>
    <n v="0"/>
    <n v="0"/>
    <n v="0"/>
    <n v="0"/>
    <n v="0"/>
    <n v="0"/>
    <n v="0"/>
    <n v="0"/>
    <n v="0"/>
    <n v="17"/>
    <n v="13"/>
    <n v="30"/>
    <n v="17"/>
    <n v="10"/>
    <n v="27"/>
    <n v="14"/>
    <n v="17"/>
    <n v="31"/>
    <n v="13"/>
    <n v="15"/>
    <n v="28"/>
    <n v="11"/>
    <n v="7"/>
    <n v="18"/>
    <n v="8"/>
    <n v="9"/>
    <n v="17"/>
    <n v="80"/>
    <n v="71"/>
    <n v="15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1"/>
    <n v="1"/>
    <n v="1"/>
    <n v="1"/>
    <n v="1"/>
    <n v="1"/>
    <n v="0"/>
    <n v="6"/>
    <n v="5"/>
    <n v="5"/>
  </r>
  <r>
    <s v="08PES0293R"/>
    <n v="1"/>
    <s v="MATUTINO"/>
    <s v="EDUCARE COLEGIO SANTINI"/>
    <n v="8"/>
    <s v="CHIHUAHUA"/>
    <n v="8"/>
    <s v="CHIHUAHUA"/>
    <n v="17"/>
    <s v="CUAUHTĂ‰MOC"/>
    <n v="1"/>
    <s v="CUAUHTĂ‰MOC"/>
    <s v="CALLE 8A."/>
    <n v="1405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19"/>
    <n v="40"/>
    <n v="37"/>
    <n v="77"/>
    <n v="31"/>
    <n v="28"/>
    <n v="59"/>
    <n v="11"/>
    <n v="10"/>
    <n v="21"/>
    <n v="13"/>
    <n v="9"/>
    <n v="22"/>
    <n v="15"/>
    <n v="7"/>
    <n v="22"/>
    <n v="11"/>
    <n v="18"/>
    <n v="29"/>
    <n v="0"/>
    <n v="0"/>
    <n v="0"/>
    <n v="0"/>
    <n v="0"/>
    <n v="0"/>
    <n v="0"/>
    <n v="0"/>
    <n v="0"/>
    <n v="39"/>
    <n v="34"/>
    <n v="73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1"/>
    <n v="0"/>
    <n v="1"/>
    <n v="0"/>
    <n v="0"/>
    <n v="1"/>
    <n v="1"/>
    <n v="0"/>
    <n v="0"/>
    <n v="0"/>
    <n v="10"/>
    <n v="4"/>
    <n v="6"/>
    <n v="0"/>
    <n v="0"/>
    <n v="0"/>
    <n v="0"/>
    <n v="0"/>
    <n v="0"/>
    <n v="0"/>
    <n v="10"/>
    <n v="4"/>
    <n v="4"/>
  </r>
  <r>
    <s v="08EJN0379H"/>
    <n v="1"/>
    <s v="MATUTINO"/>
    <s v="MUNICIPIO LIBRE 1378"/>
    <n v="8"/>
    <s v="CHIHUAHUA"/>
    <n v="8"/>
    <s v="CHIHUAHUA"/>
    <n v="37"/>
    <s v="JUĂREZ"/>
    <n v="1"/>
    <s v="JUĂREZ"/>
    <s v="CALLE MAYAS"/>
    <n v="7819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0"/>
    <n v="0"/>
    <n v="0"/>
    <n v="24"/>
    <n v="20"/>
    <n v="44"/>
    <n v="56"/>
    <n v="50"/>
    <n v="106"/>
    <n v="0"/>
    <n v="0"/>
    <n v="0"/>
    <n v="0"/>
    <n v="0"/>
    <n v="0"/>
    <n v="0"/>
    <n v="0"/>
    <n v="0"/>
    <n v="80"/>
    <n v="70"/>
    <n v="150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2"/>
    <n v="4"/>
    <n v="0"/>
    <n v="0"/>
    <n v="0"/>
    <n v="0"/>
    <n v="6"/>
    <n v="6"/>
    <n v="6"/>
  </r>
  <r>
    <s v="08DJN2012R"/>
    <n v="1"/>
    <s v="MATUTINO"/>
    <s v="BENITO JUAREZ"/>
    <n v="8"/>
    <s v="CHIHUAHUA"/>
    <n v="8"/>
    <s v="CHIHUAHUA"/>
    <n v="37"/>
    <s v="JUĂREZ"/>
    <n v="1"/>
    <s v="JUĂREZ"/>
    <s v="CALLE TOMAS GALLARDO "/>
    <n v="0"/>
    <s v="PĂšBLICO"/>
    <x v="3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5"/>
    <n v="5"/>
    <n v="10"/>
    <n v="18"/>
    <n v="18"/>
    <n v="36"/>
    <n v="54"/>
    <n v="53"/>
    <n v="107"/>
    <n v="0"/>
    <n v="0"/>
    <n v="0"/>
    <n v="0"/>
    <n v="0"/>
    <n v="0"/>
    <n v="0"/>
    <n v="0"/>
    <n v="0"/>
    <n v="77"/>
    <n v="76"/>
    <n v="15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</r>
  <r>
    <s v="08PES0308C"/>
    <n v="1"/>
    <s v="MATUTINO"/>
    <s v="COLEGIO BILINGUE MILEMA"/>
    <n v="8"/>
    <s v="CHIHUAHUA"/>
    <n v="8"/>
    <s v="CHIHUAHUA"/>
    <n v="37"/>
    <s v="JUĂREZ"/>
    <n v="1"/>
    <s v="JUĂREZ"/>
    <s v="CAMINO EL POTRERO"/>
    <n v="87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43"/>
    <n v="31"/>
    <n v="74"/>
    <n v="37"/>
    <n v="27"/>
    <n v="64"/>
    <n v="13"/>
    <n v="4"/>
    <n v="17"/>
    <n v="16"/>
    <n v="8"/>
    <n v="24"/>
    <n v="18"/>
    <n v="17"/>
    <n v="35"/>
    <n v="9"/>
    <n v="5"/>
    <n v="14"/>
    <n v="0"/>
    <n v="0"/>
    <n v="0"/>
    <n v="0"/>
    <n v="0"/>
    <n v="0"/>
    <n v="0"/>
    <n v="0"/>
    <n v="0"/>
    <n v="43"/>
    <n v="30"/>
    <n v="73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2"/>
    <n v="0"/>
    <n v="1"/>
    <n v="0"/>
    <n v="1"/>
    <n v="0"/>
    <n v="1"/>
    <n v="0"/>
    <n v="0"/>
    <n v="2"/>
    <n v="13"/>
    <n v="7"/>
    <n v="3"/>
    <n v="0"/>
    <n v="0"/>
    <n v="0"/>
    <n v="0"/>
    <n v="0"/>
    <n v="0"/>
    <n v="0"/>
    <n v="10"/>
    <n v="5"/>
    <n v="3"/>
  </r>
  <r>
    <s v="08DJN0889K"/>
    <n v="1"/>
    <s v="MATUTINO"/>
    <s v="IGNACIO MANUEL ALTAMIRANO"/>
    <n v="8"/>
    <s v="CHIHUAHUA"/>
    <n v="8"/>
    <s v="CHIHUAHUA"/>
    <n v="19"/>
    <s v="CHIHUAHUA"/>
    <n v="1"/>
    <s v="CHIHUAHUA"/>
    <s v="CALLE EUSEBIO CASTILLO"/>
    <n v="8430"/>
    <s v="PĂšBLICO"/>
    <x v="3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13"/>
    <n v="13"/>
    <n v="26"/>
    <n v="35"/>
    <n v="27"/>
    <n v="62"/>
    <n v="32"/>
    <n v="30"/>
    <n v="62"/>
    <n v="0"/>
    <n v="0"/>
    <n v="0"/>
    <n v="0"/>
    <n v="0"/>
    <n v="0"/>
    <n v="0"/>
    <n v="0"/>
    <n v="0"/>
    <n v="80"/>
    <n v="70"/>
    <n v="150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10"/>
    <n v="0"/>
    <n v="6"/>
    <n v="1"/>
    <n v="2"/>
    <n v="2"/>
    <n v="0"/>
    <n v="0"/>
    <n v="0"/>
    <n v="1"/>
    <n v="6"/>
    <n v="7"/>
    <n v="6"/>
  </r>
  <r>
    <s v="08DPR1209L"/>
    <n v="1"/>
    <s v="MATUTINO"/>
    <s v="AMADO NERVO"/>
    <n v="8"/>
    <s v="CHIHUAHUA"/>
    <n v="8"/>
    <s v="CHIHUAHUA"/>
    <n v="19"/>
    <s v="CHIHUAHUA"/>
    <n v="1"/>
    <s v="CHIHUAHUA"/>
    <s v="CALLE RIO SACRAMENTO"/>
    <n v="0"/>
    <s v="PĂšBLICO"/>
    <x v="3"/>
    <n v="2"/>
    <s v="BĂSICA"/>
    <n v="2"/>
    <x v="2"/>
    <n v="1"/>
    <x v="1"/>
    <n v="0"/>
    <s v="NO APLICA"/>
    <n v="0"/>
    <s v="NO APLICA"/>
    <s v="08FIZ0118K"/>
    <s v="08FJS0106L"/>
    <s v="08ADG0046C"/>
    <n v="0"/>
    <s v="I2019"/>
    <n v="51"/>
    <n v="33"/>
    <n v="84"/>
    <n v="51"/>
    <n v="32"/>
    <n v="83"/>
    <n v="14"/>
    <n v="9"/>
    <n v="23"/>
    <n v="4"/>
    <n v="4"/>
    <n v="8"/>
    <n v="3"/>
    <n v="3"/>
    <n v="6"/>
    <n v="10"/>
    <n v="6"/>
    <n v="16"/>
    <n v="5"/>
    <n v="3"/>
    <n v="8"/>
    <n v="7"/>
    <n v="6"/>
    <n v="13"/>
    <n v="6"/>
    <n v="3"/>
    <n v="9"/>
    <n v="35"/>
    <n v="25"/>
    <n v="60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1"/>
    <n v="0"/>
    <n v="0"/>
    <n v="0"/>
    <n v="0"/>
    <n v="0"/>
    <n v="0"/>
    <n v="1"/>
    <n v="0"/>
    <n v="7"/>
    <n v="1"/>
    <n v="3"/>
    <n v="0"/>
    <n v="0"/>
    <n v="1"/>
    <n v="1"/>
    <n v="0"/>
    <n v="0"/>
    <n v="2"/>
    <n v="4"/>
    <n v="6"/>
    <n v="4"/>
  </r>
  <r>
    <s v="08DJN0282X"/>
    <n v="1"/>
    <s v="MATUTINO"/>
    <s v="JOSE VASCONCELOS"/>
    <n v="8"/>
    <s v="CHIHUAHUA"/>
    <n v="8"/>
    <s v="CHIHUAHUA"/>
    <n v="50"/>
    <s v="NUEVO CASAS GRANDES"/>
    <n v="1"/>
    <s v="NUEVO CASAS GRANDES"/>
    <s v="CALLE 5 DE FEBRERO E INDEPENDENCIA"/>
    <n v="2600"/>
    <s v="PĂšBLICO"/>
    <x v="3"/>
    <n v="2"/>
    <s v="BĂSICA"/>
    <n v="1"/>
    <x v="0"/>
    <n v="1"/>
    <x v="1"/>
    <n v="0"/>
    <s v="NO APLICA"/>
    <n v="0"/>
    <s v="NO APLICA"/>
    <s v="08FZP0113Z"/>
    <s v="08FJZ0110H"/>
    <s v="08ADG0013L"/>
    <n v="0"/>
    <s v="I2019"/>
    <n v="0"/>
    <n v="0"/>
    <n v="0"/>
    <n v="0"/>
    <n v="0"/>
    <n v="0"/>
    <n v="0"/>
    <n v="0"/>
    <n v="0"/>
    <n v="1"/>
    <n v="7"/>
    <n v="8"/>
    <n v="27"/>
    <n v="22"/>
    <n v="49"/>
    <n v="43"/>
    <n v="51"/>
    <n v="94"/>
    <n v="0"/>
    <n v="0"/>
    <n v="0"/>
    <n v="0"/>
    <n v="0"/>
    <n v="0"/>
    <n v="0"/>
    <n v="0"/>
    <n v="0"/>
    <n v="71"/>
    <n v="80"/>
    <n v="15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7"/>
    <n v="6"/>
  </r>
  <r>
    <s v="08DJN2148E"/>
    <n v="2"/>
    <s v="VESPERTINO"/>
    <s v="MARIA EDMEE ALVAREZ"/>
    <n v="8"/>
    <s v="CHIHUAHUA"/>
    <n v="8"/>
    <s v="CHIHUAHUA"/>
    <n v="19"/>
    <s v="CHIHUAHUA"/>
    <n v="1"/>
    <s v="CHIHUAHUA"/>
    <s v="CALLE PASEOS DE ANDALUZ "/>
    <n v="0"/>
    <s v="PĂšBLICO"/>
    <x v="3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7"/>
    <n v="11"/>
    <n v="18"/>
    <n v="32"/>
    <n v="23"/>
    <n v="55"/>
    <n v="35"/>
    <n v="42"/>
    <n v="77"/>
    <n v="0"/>
    <n v="0"/>
    <n v="0"/>
    <n v="0"/>
    <n v="0"/>
    <n v="0"/>
    <n v="0"/>
    <n v="0"/>
    <n v="0"/>
    <n v="74"/>
    <n v="76"/>
    <n v="150"/>
    <n v="0"/>
    <n v="2"/>
    <n v="3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2"/>
    <n v="0"/>
    <n v="1"/>
    <n v="0"/>
    <n v="0"/>
    <n v="0"/>
    <n v="0"/>
    <n v="1"/>
    <n v="0"/>
    <n v="11"/>
    <n v="1"/>
    <n v="5"/>
    <n v="0"/>
    <n v="2"/>
    <n v="3"/>
    <n v="0"/>
    <n v="0"/>
    <n v="0"/>
    <n v="1"/>
    <n v="6"/>
    <n v="7"/>
    <n v="6"/>
  </r>
  <r>
    <s v="08DPR1440T"/>
    <n v="2"/>
    <s v="VESPERTINO"/>
    <s v="FORD 113"/>
    <n v="8"/>
    <s v="CHIHUAHUA"/>
    <n v="8"/>
    <s v="CHIHUAHUA"/>
    <n v="17"/>
    <s v="CUAUHTĂ‰MOC"/>
    <n v="1"/>
    <s v="CUAUHTĂ‰MOC"/>
    <s v="CALLE MARIANO ESCOBEDO"/>
    <n v="2101"/>
    <s v="PĂšBLICO"/>
    <x v="3"/>
    <n v="2"/>
    <s v="BĂSICA"/>
    <n v="2"/>
    <x v="2"/>
    <n v="1"/>
    <x v="1"/>
    <n v="0"/>
    <s v="NO APLICA"/>
    <n v="0"/>
    <s v="NO APLICA"/>
    <s v="08FIZ0201J"/>
    <s v="08FJS0122C"/>
    <s v="08ADG0010O"/>
    <n v="0"/>
    <s v="I2019"/>
    <n v="41"/>
    <n v="33"/>
    <n v="74"/>
    <n v="41"/>
    <n v="33"/>
    <n v="74"/>
    <n v="4"/>
    <n v="4"/>
    <n v="8"/>
    <n v="8"/>
    <n v="2"/>
    <n v="10"/>
    <n v="6"/>
    <n v="4"/>
    <n v="10"/>
    <n v="10"/>
    <n v="6"/>
    <n v="16"/>
    <n v="7"/>
    <n v="4"/>
    <n v="11"/>
    <n v="8"/>
    <n v="8"/>
    <n v="16"/>
    <n v="6"/>
    <n v="3"/>
    <n v="9"/>
    <n v="45"/>
    <n v="27"/>
    <n v="72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2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12"/>
    <n v="6"/>
  </r>
  <r>
    <s v="08PES0301J"/>
    <n v="1"/>
    <s v="MATUTINO"/>
    <s v="INSTITUTO PANAMERICANO TRILINGUE"/>
    <n v="8"/>
    <s v="CHIHUAHUA"/>
    <n v="8"/>
    <s v="CHIHUAHUA"/>
    <n v="19"/>
    <s v="CHIHUAHUA"/>
    <n v="1"/>
    <s v="CHIHUAHUA"/>
    <s v="CALLE REPUBLICA DE ECUADOR"/>
    <n v="303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19"/>
    <n v="28"/>
    <n v="39"/>
    <n v="67"/>
    <n v="28"/>
    <n v="38"/>
    <n v="66"/>
    <n v="8"/>
    <n v="11"/>
    <n v="19"/>
    <n v="15"/>
    <n v="11"/>
    <n v="26"/>
    <n v="7"/>
    <n v="8"/>
    <n v="15"/>
    <n v="15"/>
    <n v="19"/>
    <n v="34"/>
    <n v="0"/>
    <n v="0"/>
    <n v="0"/>
    <n v="0"/>
    <n v="0"/>
    <n v="0"/>
    <n v="0"/>
    <n v="0"/>
    <n v="0"/>
    <n v="37"/>
    <n v="38"/>
    <n v="75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0"/>
    <n v="1"/>
    <n v="1"/>
    <n v="0"/>
    <n v="1"/>
    <n v="0"/>
    <n v="1"/>
    <n v="1"/>
    <n v="0"/>
    <n v="3"/>
    <n v="13"/>
    <n v="6"/>
    <n v="3"/>
    <n v="0"/>
    <n v="0"/>
    <n v="0"/>
    <n v="0"/>
    <n v="0"/>
    <n v="0"/>
    <n v="0"/>
    <n v="9"/>
    <n v="7"/>
    <n v="5"/>
  </r>
  <r>
    <s v="08PPR1884R"/>
    <n v="1"/>
    <s v="MATUTINO"/>
    <s v="COLEGIO HIDALGO"/>
    <n v="8"/>
    <s v="CHIHUAHUA"/>
    <n v="8"/>
    <s v="CHIHUAHUA"/>
    <n v="32"/>
    <s v="HIDALGO DEL PARRAL"/>
    <n v="1"/>
    <s v="HIDALGO DEL PARRAL"/>
    <s v="CALLE PEDRO T. GOMEZ"/>
    <n v="1"/>
    <s v="PRIVADO"/>
    <x v="1"/>
    <n v="2"/>
    <s v="BĂSICA"/>
    <n v="2"/>
    <x v="2"/>
    <n v="1"/>
    <x v="1"/>
    <n v="0"/>
    <s v="NO APLICA"/>
    <n v="0"/>
    <s v="NO APLICA"/>
    <s v="08FIZ0247E"/>
    <s v="08FJS0129W"/>
    <s v="08ADG0004D"/>
    <n v="0"/>
    <s v="I2019"/>
    <n v="39"/>
    <n v="36"/>
    <n v="75"/>
    <n v="39"/>
    <n v="36"/>
    <n v="75"/>
    <n v="5"/>
    <n v="2"/>
    <n v="7"/>
    <n v="12"/>
    <n v="5"/>
    <n v="17"/>
    <n v="4"/>
    <n v="5"/>
    <n v="9"/>
    <n v="8"/>
    <n v="11"/>
    <n v="19"/>
    <n v="5"/>
    <n v="6"/>
    <n v="11"/>
    <n v="3"/>
    <n v="5"/>
    <n v="8"/>
    <n v="5"/>
    <n v="3"/>
    <n v="8"/>
    <n v="37"/>
    <n v="35"/>
    <n v="72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0"/>
    <n v="1"/>
    <n v="1"/>
    <n v="1"/>
    <n v="0"/>
    <n v="1"/>
    <n v="1"/>
    <n v="1"/>
    <n v="1"/>
    <n v="1"/>
    <n v="14"/>
    <n v="0"/>
    <n v="5"/>
    <n v="0"/>
    <n v="0"/>
    <n v="1"/>
    <n v="1"/>
    <n v="1"/>
    <n v="1"/>
    <n v="1"/>
    <n v="5"/>
    <n v="6"/>
    <n v="6"/>
  </r>
  <r>
    <s v="08DJN0886N"/>
    <n v="1"/>
    <s v="MATUTINO"/>
    <s v="JAIME NUNO"/>
    <n v="8"/>
    <s v="CHIHUAHUA"/>
    <n v="8"/>
    <s v="CHIHUAHUA"/>
    <n v="2"/>
    <s v="ALDAMA"/>
    <n v="1"/>
    <s v="JUAN ALDAMA"/>
    <s v="CALLE ARMANDO GAMEROS"/>
    <n v="1512"/>
    <s v="PĂšBLICO"/>
    <x v="3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12"/>
    <n v="13"/>
    <n v="25"/>
    <n v="25"/>
    <n v="36"/>
    <n v="61"/>
    <n v="32"/>
    <n v="33"/>
    <n v="65"/>
    <n v="0"/>
    <n v="0"/>
    <n v="0"/>
    <n v="0"/>
    <n v="0"/>
    <n v="0"/>
    <n v="0"/>
    <n v="0"/>
    <n v="0"/>
    <n v="69"/>
    <n v="82"/>
    <n v="151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1"/>
    <n v="2"/>
    <n v="2"/>
    <n v="0"/>
    <n v="0"/>
    <n v="0"/>
    <n v="1"/>
    <n v="6"/>
    <n v="7"/>
    <n v="6"/>
  </r>
  <r>
    <s v="08DPB0530D"/>
    <n v="4"/>
    <s v="DISCONTINUO"/>
    <s v="CHIHUAHUA"/>
    <n v="8"/>
    <s v="CHIHUAHUA"/>
    <n v="8"/>
    <s v="CHIHUAHUA"/>
    <n v="7"/>
    <s v="BALLEZA"/>
    <n v="65"/>
    <s v="LAGUNA JUANOTA"/>
    <s v="CALLE LAGUNA JUANOTA"/>
    <n v="0"/>
    <s v="PĂšBLICO"/>
    <x v="3"/>
    <n v="2"/>
    <s v="BĂSICA"/>
    <n v="2"/>
    <x v="2"/>
    <n v="3"/>
    <x v="4"/>
    <n v="0"/>
    <s v="NO APLICA"/>
    <n v="0"/>
    <s v="NO APLICA"/>
    <s v="08FZI0036A"/>
    <s v="08FJI0004H"/>
    <s v="08ADG0007A"/>
    <n v="0"/>
    <s v="I2019"/>
    <n v="41"/>
    <n v="30"/>
    <n v="71"/>
    <n v="41"/>
    <n v="30"/>
    <n v="71"/>
    <n v="4"/>
    <n v="7"/>
    <n v="11"/>
    <n v="4"/>
    <n v="5"/>
    <n v="9"/>
    <n v="14"/>
    <n v="12"/>
    <n v="26"/>
    <n v="7"/>
    <n v="9"/>
    <n v="16"/>
    <n v="8"/>
    <n v="3"/>
    <n v="11"/>
    <n v="7"/>
    <n v="4"/>
    <n v="11"/>
    <n v="5"/>
    <n v="3"/>
    <n v="8"/>
    <n v="45"/>
    <n v="36"/>
    <n v="81"/>
    <n v="0"/>
    <n v="1"/>
    <n v="1"/>
    <n v="0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1"/>
    <n v="1"/>
    <n v="0"/>
    <n v="0"/>
    <n v="0"/>
    <n v="2"/>
    <n v="4"/>
    <n v="4"/>
    <n v="4"/>
  </r>
  <r>
    <s v="08DJN0054C"/>
    <n v="1"/>
    <s v="MATUTINO"/>
    <s v="ENRIQUE PESTALOZZI"/>
    <n v="8"/>
    <s v="CHIHUAHUA"/>
    <n v="8"/>
    <s v="CHIHUAHUA"/>
    <n v="17"/>
    <s v="CUAUHTĂ‰MOC"/>
    <n v="5"/>
    <s v="COLONIA ANĂHUAC"/>
    <s v="CALLE LA ESPERANZA"/>
    <n v="0"/>
    <s v="PĂšBLICO"/>
    <x v="3"/>
    <n v="2"/>
    <s v="BĂSICA"/>
    <n v="1"/>
    <x v="0"/>
    <n v="1"/>
    <x v="1"/>
    <n v="0"/>
    <s v="NO APLICA"/>
    <n v="0"/>
    <s v="NO APLICA"/>
    <s v="08FZP0145R"/>
    <s v="08FJZ0111G"/>
    <s v="08ADG0010O"/>
    <n v="0"/>
    <s v="I2019"/>
    <n v="0"/>
    <n v="0"/>
    <n v="0"/>
    <n v="0"/>
    <n v="0"/>
    <n v="0"/>
    <n v="0"/>
    <n v="0"/>
    <n v="0"/>
    <n v="5"/>
    <n v="6"/>
    <n v="11"/>
    <n v="26"/>
    <n v="28"/>
    <n v="54"/>
    <n v="50"/>
    <n v="37"/>
    <n v="87"/>
    <n v="0"/>
    <n v="0"/>
    <n v="0"/>
    <n v="0"/>
    <n v="0"/>
    <n v="0"/>
    <n v="0"/>
    <n v="0"/>
    <n v="0"/>
    <n v="81"/>
    <n v="71"/>
    <n v="152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1"/>
    <n v="3"/>
    <n v="0"/>
    <n v="0"/>
    <n v="0"/>
    <n v="2"/>
    <n v="6"/>
    <n v="6"/>
    <n v="6"/>
  </r>
  <r>
    <s v="08DPR1570M"/>
    <n v="1"/>
    <s v="MATUTINO"/>
    <s v="ANGEL POSADA"/>
    <n v="8"/>
    <s v="CHIHUAHUA"/>
    <n v="8"/>
    <s v="CHIHUAHUA"/>
    <n v="19"/>
    <s v="CHIHUAHUA"/>
    <n v="268"/>
    <s v="LABOR DE TERRAZAS (PORTILLO)"/>
    <s v="CALLE LABOR DE TERRAZAS (PORTILLO)"/>
    <n v="0"/>
    <s v="PĂšBLICO"/>
    <x v="3"/>
    <n v="2"/>
    <s v="BĂSICA"/>
    <n v="2"/>
    <x v="2"/>
    <n v="1"/>
    <x v="1"/>
    <n v="0"/>
    <s v="NO APLICA"/>
    <n v="0"/>
    <s v="NO APLICA"/>
    <s v="08FIZ0108D"/>
    <s v="08FJS0104N"/>
    <s v="08ADG0046C"/>
    <n v="0"/>
    <s v="I2019"/>
    <n v="38"/>
    <n v="30"/>
    <n v="68"/>
    <n v="38"/>
    <n v="30"/>
    <n v="68"/>
    <n v="5"/>
    <n v="4"/>
    <n v="9"/>
    <n v="10"/>
    <n v="6"/>
    <n v="16"/>
    <n v="10"/>
    <n v="8"/>
    <n v="18"/>
    <n v="4"/>
    <n v="4"/>
    <n v="8"/>
    <n v="9"/>
    <n v="9"/>
    <n v="18"/>
    <n v="10"/>
    <n v="7"/>
    <n v="17"/>
    <n v="4"/>
    <n v="2"/>
    <n v="6"/>
    <n v="47"/>
    <n v="36"/>
    <n v="83"/>
    <n v="1"/>
    <n v="1"/>
    <n v="0"/>
    <n v="1"/>
    <n v="1"/>
    <n v="0"/>
    <n v="1"/>
    <n v="5"/>
    <n v="1"/>
    <n v="0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0"/>
    <n v="6"/>
    <n v="2"/>
    <n v="3"/>
    <n v="1"/>
    <n v="1"/>
    <n v="0"/>
    <n v="1"/>
    <n v="1"/>
    <n v="0"/>
    <n v="1"/>
    <n v="5"/>
    <n v="5"/>
    <n v="5"/>
  </r>
  <r>
    <s v="08DJN0092F"/>
    <n v="1"/>
    <s v="MATUTINO"/>
    <s v="MIGUEL HIDALGO"/>
    <n v="8"/>
    <s v="CHIHUAHUA"/>
    <n v="8"/>
    <s v="CHIHUAHUA"/>
    <n v="32"/>
    <s v="HIDALGO DEL PARRAL"/>
    <n v="1"/>
    <s v="HIDALGO DEL PARRAL"/>
    <s v="AVENIDA DEL FRIJOL"/>
    <n v="14"/>
    <s v="PĂšBLICO"/>
    <x v="3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15"/>
    <n v="8"/>
    <n v="23"/>
    <n v="28"/>
    <n v="40"/>
    <n v="68"/>
    <n v="33"/>
    <n v="28"/>
    <n v="61"/>
    <n v="0"/>
    <n v="0"/>
    <n v="0"/>
    <n v="0"/>
    <n v="0"/>
    <n v="0"/>
    <n v="0"/>
    <n v="0"/>
    <n v="0"/>
    <n v="76"/>
    <n v="76"/>
    <n v="152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10"/>
    <n v="0"/>
    <n v="6"/>
    <n v="1"/>
    <n v="2"/>
    <n v="2"/>
    <n v="0"/>
    <n v="0"/>
    <n v="0"/>
    <n v="1"/>
    <n v="6"/>
    <n v="6"/>
    <n v="6"/>
  </r>
  <r>
    <s v="08DJN0981R"/>
    <n v="1"/>
    <s v="MATUTINO"/>
    <s v="ANGELA PERALTA"/>
    <n v="8"/>
    <s v="CHIHUAHUA"/>
    <n v="8"/>
    <s v="CHIHUAHUA"/>
    <n v="19"/>
    <s v="CHIHUAHUA"/>
    <n v="1"/>
    <s v="CHIHUAHUA"/>
    <s v="CALLE PORTAL DE HIERRO "/>
    <n v="0"/>
    <s v="PĂšBLICO"/>
    <x v="3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5"/>
    <n v="18"/>
    <n v="23"/>
    <n v="23"/>
    <n v="33"/>
    <n v="56"/>
    <n v="44"/>
    <n v="28"/>
    <n v="72"/>
    <n v="0"/>
    <n v="0"/>
    <n v="0"/>
    <n v="0"/>
    <n v="0"/>
    <n v="0"/>
    <n v="0"/>
    <n v="0"/>
    <n v="0"/>
    <n v="72"/>
    <n v="79"/>
    <n v="151"/>
    <n v="1"/>
    <n v="2"/>
    <n v="3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1"/>
    <n v="2"/>
    <n v="0"/>
    <n v="0"/>
    <n v="0"/>
    <n v="0"/>
    <n v="0"/>
    <n v="1"/>
    <n v="1"/>
    <n v="12"/>
    <n v="1"/>
    <n v="5"/>
    <n v="1"/>
    <n v="2"/>
    <n v="3"/>
    <n v="0"/>
    <n v="0"/>
    <n v="0"/>
    <n v="0"/>
    <n v="6"/>
    <n v="6"/>
    <n v="6"/>
  </r>
  <r>
    <s v="08EJN0008Q"/>
    <n v="1"/>
    <s v="MATUTINO"/>
    <s v="LUIS URIAS BELDERRAIN 1080"/>
    <n v="8"/>
    <s v="CHIHUAHUA"/>
    <n v="8"/>
    <s v="CHIHUAHUA"/>
    <n v="19"/>
    <s v="CHIHUAHUA"/>
    <n v="1"/>
    <s v="CHIHUAHUA"/>
    <s v="CALLE CLAUDIA"/>
    <n v="0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5"/>
    <n v="22"/>
    <n v="37"/>
    <n v="28"/>
    <n v="26"/>
    <n v="54"/>
    <n v="34"/>
    <n v="22"/>
    <n v="56"/>
    <n v="0"/>
    <n v="0"/>
    <n v="0"/>
    <n v="0"/>
    <n v="0"/>
    <n v="0"/>
    <n v="0"/>
    <n v="0"/>
    <n v="0"/>
    <n v="77"/>
    <n v="70"/>
    <n v="147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0"/>
    <n v="0"/>
    <n v="2"/>
    <n v="13"/>
    <n v="0"/>
    <n v="8"/>
    <n v="2"/>
    <n v="3"/>
    <n v="3"/>
    <n v="0"/>
    <n v="0"/>
    <n v="0"/>
    <n v="0"/>
    <n v="8"/>
    <n v="8"/>
    <n v="8"/>
  </r>
  <r>
    <s v="08DPB0163Z"/>
    <n v="1"/>
    <s v="MATUTINO"/>
    <s v="21 DE MARZO"/>
    <n v="8"/>
    <s v="CHIHUAHUA"/>
    <n v="8"/>
    <s v="CHIHUAHUA"/>
    <n v="27"/>
    <s v="GUACHOCHI"/>
    <n v="761"/>
    <s v="BOQUIMOBA"/>
    <s v="CALLE BOQUIMOBA"/>
    <n v="0"/>
    <s v="PĂšBLICO"/>
    <x v="3"/>
    <n v="2"/>
    <s v="BĂSICA"/>
    <n v="2"/>
    <x v="2"/>
    <n v="3"/>
    <x v="4"/>
    <n v="0"/>
    <s v="NO APLICA"/>
    <n v="0"/>
    <s v="NO APLICA"/>
    <s v="08FZI0023X"/>
    <s v="08FJI0008D"/>
    <s v="08ADG0006B"/>
    <n v="0"/>
    <s v="I2019"/>
    <n v="38"/>
    <n v="39"/>
    <n v="77"/>
    <n v="32"/>
    <n v="39"/>
    <n v="71"/>
    <n v="6"/>
    <n v="6"/>
    <n v="12"/>
    <n v="5"/>
    <n v="7"/>
    <n v="12"/>
    <n v="5"/>
    <n v="9"/>
    <n v="14"/>
    <n v="9"/>
    <n v="5"/>
    <n v="14"/>
    <n v="5"/>
    <n v="4"/>
    <n v="9"/>
    <n v="8"/>
    <n v="11"/>
    <n v="19"/>
    <n v="5"/>
    <n v="7"/>
    <n v="12"/>
    <n v="37"/>
    <n v="43"/>
    <n v="80"/>
    <n v="0"/>
    <n v="0"/>
    <n v="1"/>
    <n v="0"/>
    <n v="1"/>
    <n v="0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0"/>
    <n v="1"/>
    <n v="0"/>
    <n v="2"/>
    <n v="4"/>
    <n v="3"/>
    <n v="3"/>
  </r>
  <r>
    <s v="08DJN0885O"/>
    <n v="1"/>
    <s v="MATUTINO"/>
    <s v="MA DOLORES QUIROZ CORONADO"/>
    <n v="8"/>
    <s v="CHIHUAHUA"/>
    <n v="8"/>
    <s v="CHIHUAHUA"/>
    <n v="19"/>
    <s v="CHIHUAHUA"/>
    <n v="1"/>
    <s v="CHIHUAHUA"/>
    <s v="AVENIDA LIBERTADORES"/>
    <n v="0"/>
    <s v="PĂšBLICO"/>
    <x v="3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10"/>
    <n v="9"/>
    <n v="19"/>
    <n v="28"/>
    <n v="38"/>
    <n v="66"/>
    <n v="40"/>
    <n v="28"/>
    <n v="68"/>
    <n v="0"/>
    <n v="0"/>
    <n v="0"/>
    <n v="0"/>
    <n v="0"/>
    <n v="0"/>
    <n v="0"/>
    <n v="0"/>
    <n v="0"/>
    <n v="78"/>
    <n v="75"/>
    <n v="153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1"/>
    <n v="2"/>
    <n v="2"/>
    <n v="0"/>
    <n v="0"/>
    <n v="0"/>
    <n v="1"/>
    <n v="6"/>
    <n v="6"/>
    <n v="6"/>
  </r>
  <r>
    <s v="08DPR1575H"/>
    <n v="1"/>
    <s v="MATUTINO"/>
    <s v="BENITO JUAREZ"/>
    <n v="8"/>
    <s v="CHIHUAHUA"/>
    <n v="8"/>
    <s v="CHIHUAHUA"/>
    <n v="59"/>
    <s v="SAN FRANCISCO DEL ORO"/>
    <n v="1"/>
    <s v="SAN FRANCISCO DEL ORO"/>
    <s v="CALLE CUADRILLAS VERDES "/>
    <n v="0"/>
    <s v="PĂšBLICO"/>
    <x v="3"/>
    <n v="2"/>
    <s v="BĂSICA"/>
    <n v="2"/>
    <x v="2"/>
    <n v="1"/>
    <x v="1"/>
    <n v="0"/>
    <s v="NO APLICA"/>
    <n v="0"/>
    <s v="NO APLICA"/>
    <s v="08FIZ0243I"/>
    <s v="08FJS0129W"/>
    <s v="08ADG0004D"/>
    <n v="0"/>
    <s v="I2019"/>
    <n v="33"/>
    <n v="33"/>
    <n v="66"/>
    <n v="33"/>
    <n v="33"/>
    <n v="66"/>
    <n v="4"/>
    <n v="4"/>
    <n v="8"/>
    <n v="9"/>
    <n v="6"/>
    <n v="15"/>
    <n v="5"/>
    <n v="8"/>
    <n v="13"/>
    <n v="8"/>
    <n v="6"/>
    <n v="14"/>
    <n v="10"/>
    <n v="8"/>
    <n v="18"/>
    <n v="9"/>
    <n v="7"/>
    <n v="16"/>
    <n v="6"/>
    <n v="3"/>
    <n v="9"/>
    <n v="47"/>
    <n v="38"/>
    <n v="85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2"/>
    <n v="0"/>
    <n v="0"/>
    <n v="0"/>
    <n v="0"/>
    <n v="0"/>
    <n v="0"/>
    <n v="0"/>
    <n v="0"/>
    <n v="0"/>
    <n v="7"/>
    <n v="1"/>
    <n v="4"/>
    <n v="0"/>
    <n v="0"/>
    <n v="1"/>
    <n v="1"/>
    <n v="1"/>
    <n v="1"/>
    <n v="1"/>
    <n v="5"/>
    <n v="12"/>
    <n v="6"/>
  </r>
  <r>
    <s v="08PPR2059G"/>
    <n v="1"/>
    <s v="MATUTINO"/>
    <s v="COLEGIO BRUSELAS"/>
    <n v="8"/>
    <s v="CHIHUAHUA"/>
    <n v="8"/>
    <s v="CHIHUAHUA"/>
    <n v="19"/>
    <s v="CHIHUAHUA"/>
    <n v="1"/>
    <s v="CHIHUAHUA"/>
    <s v="CALLE LAGUNA DE PASTORES"/>
    <n v="1"/>
    <s v="PRIVADO"/>
    <x v="1"/>
    <n v="2"/>
    <s v="BĂSICA"/>
    <n v="2"/>
    <x v="2"/>
    <n v="1"/>
    <x v="1"/>
    <n v="0"/>
    <s v="NO APLICA"/>
    <n v="0"/>
    <s v="NO APLICA"/>
    <s v="08FIZ0112Q"/>
    <s v="08FJS0105M"/>
    <s v="08ADG0046C"/>
    <n v="0"/>
    <s v="I2019"/>
    <n v="32"/>
    <n v="43"/>
    <n v="75"/>
    <n v="31"/>
    <n v="43"/>
    <n v="74"/>
    <n v="4"/>
    <n v="9"/>
    <n v="13"/>
    <n v="5"/>
    <n v="2"/>
    <n v="7"/>
    <n v="4"/>
    <n v="9"/>
    <n v="13"/>
    <n v="7"/>
    <n v="7"/>
    <n v="14"/>
    <n v="3"/>
    <n v="13"/>
    <n v="16"/>
    <n v="4"/>
    <n v="4"/>
    <n v="8"/>
    <n v="8"/>
    <n v="10"/>
    <n v="18"/>
    <n v="31"/>
    <n v="45"/>
    <n v="76"/>
    <n v="1"/>
    <n v="0"/>
    <n v="0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1"/>
    <n v="0"/>
    <n v="1"/>
    <n v="0"/>
    <n v="0"/>
    <n v="2"/>
    <n v="0"/>
    <n v="1"/>
    <n v="9"/>
    <n v="0"/>
    <n v="4"/>
    <n v="1"/>
    <n v="0"/>
    <n v="0"/>
    <n v="1"/>
    <n v="0"/>
    <n v="0"/>
    <n v="2"/>
    <n v="4"/>
    <n v="6"/>
    <n v="6"/>
  </r>
  <r>
    <s v="08PPR2106A"/>
    <n v="1"/>
    <s v="MATUTINO"/>
    <s v="INSTITUTO BILINGUE ICM UNIDAD SALVARCAR"/>
    <n v="8"/>
    <s v="CHIHUAHUA"/>
    <n v="8"/>
    <s v="CHIHUAHUA"/>
    <n v="37"/>
    <s v="JUĂREZ"/>
    <n v="1"/>
    <s v="JUĂREZ"/>
    <s v="CALLE IGNACIO ZARAGOZA"/>
    <n v="133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47"/>
    <n v="29"/>
    <n v="76"/>
    <n v="47"/>
    <n v="29"/>
    <n v="76"/>
    <n v="5"/>
    <n v="4"/>
    <n v="9"/>
    <n v="7"/>
    <n v="8"/>
    <n v="15"/>
    <n v="11"/>
    <n v="11"/>
    <n v="22"/>
    <n v="9"/>
    <n v="2"/>
    <n v="11"/>
    <n v="7"/>
    <n v="3"/>
    <n v="10"/>
    <n v="4"/>
    <n v="5"/>
    <n v="9"/>
    <n v="6"/>
    <n v="3"/>
    <n v="9"/>
    <n v="44"/>
    <n v="32"/>
    <n v="7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3"/>
    <n v="1"/>
    <n v="4"/>
    <n v="13"/>
    <n v="0"/>
    <n v="3"/>
    <n v="0"/>
    <n v="0"/>
    <n v="0"/>
    <n v="0"/>
    <n v="0"/>
    <n v="0"/>
    <n v="3"/>
    <n v="3"/>
    <n v="6"/>
    <n v="6"/>
  </r>
  <r>
    <s v="08PJN0290K"/>
    <n v="1"/>
    <s v="MATUTINO"/>
    <s v="DESPERTAR A LA VIDA"/>
    <n v="8"/>
    <s v="CHIHUAHUA"/>
    <n v="8"/>
    <s v="CHIHUAHUA"/>
    <n v="19"/>
    <s v="CHIHUAHUA"/>
    <n v="1"/>
    <s v="CHIHUAHUA"/>
    <s v="CALLE CHICHONTEPEC"/>
    <n v="5501"/>
    <s v="PRIVADO"/>
    <x v="1"/>
    <n v="2"/>
    <s v="BĂSICA"/>
    <n v="1"/>
    <x v="0"/>
    <n v="1"/>
    <x v="1"/>
    <n v="0"/>
    <s v="NO APLICA"/>
    <n v="0"/>
    <s v="NO APLICA"/>
    <s v="08FZP0004S"/>
    <m/>
    <s v="08ADG0011N"/>
    <n v="0"/>
    <s v="I2019"/>
    <n v="0"/>
    <n v="0"/>
    <n v="0"/>
    <n v="0"/>
    <n v="0"/>
    <n v="0"/>
    <n v="0"/>
    <n v="0"/>
    <n v="0"/>
    <n v="24"/>
    <n v="23"/>
    <n v="47"/>
    <n v="30"/>
    <n v="22"/>
    <n v="52"/>
    <n v="28"/>
    <n v="22"/>
    <n v="50"/>
    <n v="0"/>
    <n v="0"/>
    <n v="0"/>
    <n v="0"/>
    <n v="0"/>
    <n v="0"/>
    <n v="0"/>
    <n v="0"/>
    <n v="0"/>
    <n v="82"/>
    <n v="67"/>
    <n v="14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2"/>
    <n v="0"/>
    <n v="1"/>
    <n v="0"/>
    <n v="0"/>
    <n v="0"/>
    <n v="3"/>
    <n v="1"/>
    <n v="17"/>
    <n v="28"/>
    <n v="0"/>
    <n v="3"/>
    <n v="0"/>
    <n v="0"/>
    <n v="0"/>
    <n v="0"/>
    <n v="0"/>
    <n v="0"/>
    <n v="3"/>
    <n v="3"/>
    <n v="6"/>
    <n v="6"/>
  </r>
  <r>
    <s v="08DPR1677E"/>
    <n v="1"/>
    <s v="MATUTINO"/>
    <s v="FRANCISCO D SALIDO"/>
    <n v="8"/>
    <s v="CHIHUAHUA"/>
    <n v="8"/>
    <s v="CHIHUAHUA"/>
    <n v="18"/>
    <s v="CUSIHUIRIACHI"/>
    <n v="18"/>
    <s v="CERRO PRIETO DE ARRIBA"/>
    <s v="CALLE CONOCIDO"/>
    <n v="0"/>
    <s v="PĂšBLICO"/>
    <x v="3"/>
    <n v="2"/>
    <s v="BĂSICA"/>
    <n v="2"/>
    <x v="2"/>
    <n v="1"/>
    <x v="1"/>
    <n v="0"/>
    <s v="NO APLICA"/>
    <n v="0"/>
    <s v="NO APLICA"/>
    <s v="08FIZ0203H"/>
    <s v="08FJS0121D"/>
    <s v="08ADG0010O"/>
    <n v="0"/>
    <s v="I2019"/>
    <n v="33"/>
    <n v="37"/>
    <n v="70"/>
    <n v="33"/>
    <n v="37"/>
    <n v="70"/>
    <n v="2"/>
    <n v="8"/>
    <n v="10"/>
    <n v="7"/>
    <n v="3"/>
    <n v="10"/>
    <n v="9"/>
    <n v="6"/>
    <n v="15"/>
    <n v="7"/>
    <n v="6"/>
    <n v="13"/>
    <n v="5"/>
    <n v="7"/>
    <n v="12"/>
    <n v="9"/>
    <n v="4"/>
    <n v="13"/>
    <n v="10"/>
    <n v="10"/>
    <n v="20"/>
    <n v="47"/>
    <n v="36"/>
    <n v="83"/>
    <n v="0"/>
    <n v="0"/>
    <n v="1"/>
    <n v="1"/>
    <n v="1"/>
    <n v="1"/>
    <n v="1"/>
    <n v="5"/>
    <n v="1"/>
    <n v="0"/>
    <n v="0"/>
    <n v="0"/>
    <n v="0"/>
    <n v="0"/>
    <n v="0"/>
    <n v="0"/>
    <n v="2"/>
    <n v="2"/>
    <n v="0"/>
    <n v="0"/>
    <n v="0"/>
    <n v="1"/>
    <n v="0"/>
    <n v="0"/>
    <n v="0"/>
    <n v="0"/>
    <n v="0"/>
    <n v="0"/>
    <n v="0"/>
    <n v="0"/>
    <n v="6"/>
    <n v="3"/>
    <n v="2"/>
    <n v="0"/>
    <n v="0"/>
    <n v="1"/>
    <n v="1"/>
    <n v="1"/>
    <n v="1"/>
    <n v="1"/>
    <n v="5"/>
    <n v="7"/>
    <n v="4"/>
  </r>
  <r>
    <s v="08DJN0521G"/>
    <n v="1"/>
    <s v="MATUTINO"/>
    <s v="DIEGO RIVERA"/>
    <n v="8"/>
    <s v="CHIHUAHUA"/>
    <n v="8"/>
    <s v="CHIHUAHUA"/>
    <n v="62"/>
    <s v="SAUCILLO"/>
    <n v="22"/>
    <s v="NAICA"/>
    <s v="CALLE PROLONG MORELOS 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1"/>
    <n v="13"/>
    <n v="14"/>
    <n v="32"/>
    <n v="33"/>
    <n v="65"/>
    <n v="37"/>
    <n v="39"/>
    <n v="76"/>
    <n v="0"/>
    <n v="0"/>
    <n v="0"/>
    <n v="0"/>
    <n v="0"/>
    <n v="0"/>
    <n v="0"/>
    <n v="0"/>
    <n v="0"/>
    <n v="70"/>
    <n v="85"/>
    <n v="15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9"/>
    <n v="0"/>
    <n v="6"/>
    <n v="0"/>
    <n v="2"/>
    <n v="3"/>
    <n v="0"/>
    <n v="0"/>
    <n v="0"/>
    <n v="1"/>
    <n v="6"/>
    <n v="6"/>
    <n v="6"/>
  </r>
  <r>
    <s v="08DPR1807H"/>
    <n v="2"/>
    <s v="VESPERTINO"/>
    <s v="IGNACIO MANUEL ALTAMIRANO"/>
    <n v="8"/>
    <s v="CHIHUAHUA"/>
    <n v="8"/>
    <s v="CHIHUAHUA"/>
    <n v="40"/>
    <s v="MADERA"/>
    <n v="1"/>
    <s v="MADERA"/>
    <s v="CALLE 15A"/>
    <n v="717"/>
    <s v="PĂšBLICO"/>
    <x v="3"/>
    <n v="2"/>
    <s v="BĂSICA"/>
    <n v="2"/>
    <x v="2"/>
    <n v="1"/>
    <x v="1"/>
    <n v="0"/>
    <s v="NO APLICA"/>
    <n v="0"/>
    <s v="NO APLICA"/>
    <s v="08FIZ0193R"/>
    <s v="08FJS0120E"/>
    <s v="08ADG0055K"/>
    <n v="0"/>
    <s v="I2019"/>
    <n v="44"/>
    <n v="34"/>
    <n v="78"/>
    <n v="44"/>
    <n v="33"/>
    <n v="77"/>
    <n v="10"/>
    <n v="5"/>
    <n v="15"/>
    <n v="5"/>
    <n v="6"/>
    <n v="11"/>
    <n v="3"/>
    <n v="5"/>
    <n v="8"/>
    <n v="2"/>
    <n v="7"/>
    <n v="9"/>
    <n v="5"/>
    <n v="1"/>
    <n v="6"/>
    <n v="11"/>
    <n v="4"/>
    <n v="15"/>
    <n v="13"/>
    <n v="10"/>
    <n v="23"/>
    <n v="39"/>
    <n v="33"/>
    <n v="72"/>
    <n v="1"/>
    <n v="1"/>
    <n v="0"/>
    <n v="0"/>
    <n v="1"/>
    <n v="1"/>
    <n v="1"/>
    <n v="5"/>
    <n v="1"/>
    <n v="0"/>
    <n v="0"/>
    <n v="0"/>
    <n v="0"/>
    <n v="0"/>
    <n v="0"/>
    <n v="0"/>
    <n v="1"/>
    <n v="3"/>
    <n v="0"/>
    <n v="0"/>
    <n v="2"/>
    <n v="0"/>
    <n v="0"/>
    <n v="0"/>
    <n v="0"/>
    <n v="0"/>
    <n v="0"/>
    <n v="0"/>
    <n v="1"/>
    <n v="0"/>
    <n v="8"/>
    <n v="2"/>
    <n v="3"/>
    <n v="1"/>
    <n v="1"/>
    <n v="0"/>
    <n v="0"/>
    <n v="1"/>
    <n v="1"/>
    <n v="1"/>
    <n v="5"/>
    <n v="7"/>
    <n v="5"/>
  </r>
  <r>
    <s v="08DJN2052S"/>
    <n v="1"/>
    <s v="MATUTINO"/>
    <s v="CENTRO DE DESARROLLO INTEGRAL INFANTIL DE CHIHUAHUA S.C. ZONA NORTE"/>
    <n v="8"/>
    <s v="CHIHUAHUA"/>
    <n v="8"/>
    <s v="CHIHUAHUA"/>
    <n v="19"/>
    <s v="CHIHUAHUA"/>
    <n v="1"/>
    <s v="CHIHUAHUA"/>
    <s v="CALLE MARIA ELENA HERNANDEZ"/>
    <n v="2900"/>
    <s v="PĂšBLICO"/>
    <x v="3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3"/>
    <n v="8"/>
    <n v="11"/>
    <n v="40"/>
    <n v="32"/>
    <n v="72"/>
    <n v="33"/>
    <n v="37"/>
    <n v="70"/>
    <n v="0"/>
    <n v="0"/>
    <n v="0"/>
    <n v="0"/>
    <n v="0"/>
    <n v="0"/>
    <n v="0"/>
    <n v="0"/>
    <n v="0"/>
    <n v="76"/>
    <n v="77"/>
    <n v="153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0"/>
    <n v="9"/>
    <n v="0"/>
    <n v="7"/>
    <n v="1"/>
    <n v="3"/>
    <n v="3"/>
    <n v="0"/>
    <n v="0"/>
    <n v="0"/>
    <n v="0"/>
    <n v="7"/>
    <n v="8"/>
    <n v="8"/>
  </r>
  <r>
    <s v="08DJN2191T"/>
    <n v="1"/>
    <s v="MATUTINO"/>
    <s v="8 DE MARZO"/>
    <n v="8"/>
    <s v="CHIHUAHUA"/>
    <n v="8"/>
    <s v="CHIHUAHUA"/>
    <n v="17"/>
    <s v="CUAUHTĂ‰MOC"/>
    <n v="1"/>
    <s v="CUAUHTĂ‰MOC"/>
    <s v="CALLE OLMOS "/>
    <n v="0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11"/>
    <n v="9"/>
    <n v="20"/>
    <n v="22"/>
    <n v="36"/>
    <n v="58"/>
    <n v="42"/>
    <n v="35"/>
    <n v="77"/>
    <n v="0"/>
    <n v="0"/>
    <n v="0"/>
    <n v="0"/>
    <n v="0"/>
    <n v="0"/>
    <n v="0"/>
    <n v="0"/>
    <n v="0"/>
    <n v="75"/>
    <n v="80"/>
    <n v="15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6"/>
    <n v="5"/>
  </r>
  <r>
    <s v="08DPR2275R"/>
    <n v="1"/>
    <s v="MATUTINO"/>
    <s v="ABELARDO URIAS"/>
    <n v="8"/>
    <s v="CHIHUAHUA"/>
    <n v="8"/>
    <s v="CHIHUAHUA"/>
    <n v="46"/>
    <s v="MORELOS"/>
    <n v="535"/>
    <s v="MESA DEL FRIJOLAR"/>
    <s v="CALLE PRINCIPAL"/>
    <n v="0"/>
    <s v="PĂšBLICO"/>
    <x v="3"/>
    <n v="2"/>
    <s v="BĂSICA"/>
    <n v="2"/>
    <x v="2"/>
    <n v="1"/>
    <x v="1"/>
    <n v="0"/>
    <s v="NO APLICA"/>
    <n v="0"/>
    <s v="NO APLICA"/>
    <s v="08FIZ0252Q"/>
    <s v="08FJS0130L"/>
    <s v="08ADG0006B"/>
    <n v="0"/>
    <s v="I2019"/>
    <n v="41"/>
    <n v="39"/>
    <n v="80"/>
    <n v="34"/>
    <n v="37"/>
    <n v="71"/>
    <n v="6"/>
    <n v="10"/>
    <n v="16"/>
    <n v="7"/>
    <n v="4"/>
    <n v="11"/>
    <n v="6"/>
    <n v="6"/>
    <n v="12"/>
    <n v="17"/>
    <n v="8"/>
    <n v="25"/>
    <n v="5"/>
    <n v="5"/>
    <n v="10"/>
    <n v="4"/>
    <n v="7"/>
    <n v="11"/>
    <n v="3"/>
    <n v="6"/>
    <n v="9"/>
    <n v="42"/>
    <n v="36"/>
    <n v="78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1"/>
    <n v="1"/>
    <n v="0"/>
    <n v="0"/>
    <n v="0"/>
    <n v="0"/>
    <n v="2"/>
    <n v="4"/>
    <n v="4"/>
    <n v="4"/>
  </r>
  <r>
    <s v="08PPR0262E"/>
    <n v="1"/>
    <s v="MATUTINO"/>
    <s v="COLEGIO REGIONAL DE JIMENEZ"/>
    <n v="8"/>
    <s v="CHIHUAHUA"/>
    <n v="8"/>
    <s v="CHIHUAHUA"/>
    <n v="36"/>
    <s v="JIMĂ‰NEZ"/>
    <n v="1"/>
    <s v="JOSĂ‰ MARIANO JIMĂ‰NEZ"/>
    <s v="AVENIDA SOR JUANA INES DE LA CRUZ"/>
    <n v="1200"/>
    <s v="PRIVADO"/>
    <x v="1"/>
    <n v="2"/>
    <s v="BĂSICA"/>
    <n v="2"/>
    <x v="2"/>
    <n v="1"/>
    <x v="1"/>
    <n v="0"/>
    <s v="NO APLICA"/>
    <n v="0"/>
    <s v="NO APLICA"/>
    <s v="08FIZ0015O"/>
    <m/>
    <s v="08ADG0011N"/>
    <n v="0"/>
    <s v="I2019"/>
    <n v="44"/>
    <n v="32"/>
    <n v="76"/>
    <n v="44"/>
    <n v="32"/>
    <n v="76"/>
    <n v="5"/>
    <n v="8"/>
    <n v="13"/>
    <n v="6"/>
    <n v="5"/>
    <n v="11"/>
    <n v="6"/>
    <n v="4"/>
    <n v="10"/>
    <n v="6"/>
    <n v="10"/>
    <n v="16"/>
    <n v="5"/>
    <n v="4"/>
    <n v="9"/>
    <n v="9"/>
    <n v="5"/>
    <n v="14"/>
    <n v="10"/>
    <n v="2"/>
    <n v="12"/>
    <n v="42"/>
    <n v="30"/>
    <n v="7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1"/>
    <n v="0"/>
    <n v="1"/>
    <n v="0"/>
    <n v="1"/>
    <n v="11"/>
    <n v="0"/>
    <n v="6"/>
    <n v="1"/>
    <n v="1"/>
    <n v="1"/>
    <n v="1"/>
    <n v="1"/>
    <n v="1"/>
    <n v="0"/>
    <n v="6"/>
    <n v="6"/>
    <n v="6"/>
  </r>
  <r>
    <s v="08DJN0246S"/>
    <n v="1"/>
    <s v="MATUTINO"/>
    <s v="ENRIQUE REBSAMEN"/>
    <n v="8"/>
    <s v="CHIHUAHUA"/>
    <n v="8"/>
    <s v="CHIHUAHUA"/>
    <n v="17"/>
    <s v="CUAUHTĂ‰MOC"/>
    <n v="1"/>
    <s v="CUAUHTĂ‰MOC"/>
    <s v="CALLE ESTADO DE GUERRERO"/>
    <n v="0"/>
    <s v="PĂšBLICO"/>
    <x v="3"/>
    <n v="2"/>
    <s v="BĂSICA"/>
    <n v="1"/>
    <x v="0"/>
    <n v="1"/>
    <x v="1"/>
    <n v="0"/>
    <s v="NO APLICA"/>
    <n v="0"/>
    <s v="NO APLICA"/>
    <s v="08FZP0110B"/>
    <s v="08FJZ0105W"/>
    <s v="08ADG0010O"/>
    <n v="0"/>
    <s v="I2019"/>
    <n v="0"/>
    <n v="0"/>
    <n v="0"/>
    <n v="0"/>
    <n v="0"/>
    <n v="0"/>
    <n v="0"/>
    <n v="0"/>
    <n v="0"/>
    <n v="0"/>
    <n v="0"/>
    <n v="0"/>
    <n v="26"/>
    <n v="26"/>
    <n v="52"/>
    <n v="56"/>
    <n v="47"/>
    <n v="103"/>
    <n v="0"/>
    <n v="0"/>
    <n v="0"/>
    <n v="0"/>
    <n v="0"/>
    <n v="0"/>
    <n v="0"/>
    <n v="0"/>
    <n v="0"/>
    <n v="82"/>
    <n v="73"/>
    <n v="155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10"/>
    <n v="0"/>
    <n v="6"/>
    <n v="0"/>
    <n v="2"/>
    <n v="4"/>
    <n v="0"/>
    <n v="0"/>
    <n v="0"/>
    <n v="0"/>
    <n v="6"/>
    <n v="6"/>
    <n v="6"/>
  </r>
  <r>
    <s v="08DJN0595Y"/>
    <n v="1"/>
    <s v="MATUTINO"/>
    <s v="JOSE JOAQUIN FERNANDEZ DE LIZARDI"/>
    <n v="8"/>
    <s v="CHIHUAHUA"/>
    <n v="8"/>
    <s v="CHIHUAHUA"/>
    <n v="21"/>
    <s v="DELICIAS"/>
    <n v="1"/>
    <s v="DELICIAS"/>
    <s v="AVENIDA ALLENDE"/>
    <n v="228"/>
    <s v="PĂšBLICO"/>
    <x v="3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0"/>
    <n v="0"/>
    <n v="33"/>
    <n v="32"/>
    <n v="65"/>
    <n v="51"/>
    <n v="39"/>
    <n v="90"/>
    <n v="0"/>
    <n v="0"/>
    <n v="0"/>
    <n v="0"/>
    <n v="0"/>
    <n v="0"/>
    <n v="0"/>
    <n v="0"/>
    <n v="0"/>
    <n v="84"/>
    <n v="71"/>
    <n v="155"/>
    <n v="0"/>
    <n v="3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0"/>
    <n v="3"/>
    <n v="3"/>
    <n v="0"/>
    <n v="0"/>
    <n v="0"/>
    <n v="0"/>
    <n v="6"/>
    <n v="7"/>
    <n v="6"/>
  </r>
  <r>
    <s v="08DJN2001L"/>
    <n v="1"/>
    <s v="MATUTINO"/>
    <s v="TEPORACA"/>
    <n v="8"/>
    <s v="CHIHUAHUA"/>
    <n v="8"/>
    <s v="CHIHUAHUA"/>
    <n v="19"/>
    <s v="CHIHUAHUA"/>
    <n v="1"/>
    <s v="CHIHUAHUA"/>
    <s v="CALLE MINA DEL VALLECILLO "/>
    <n v="0"/>
    <s v="PĂšBLICO"/>
    <x v="3"/>
    <n v="2"/>
    <s v="BĂSICA"/>
    <n v="1"/>
    <x v="0"/>
    <n v="1"/>
    <x v="1"/>
    <n v="0"/>
    <s v="NO APLICA"/>
    <n v="0"/>
    <s v="NO APLICA"/>
    <s v="08FZP0144S"/>
    <s v="08FJZ0102Z"/>
    <s v="08ADG0046C"/>
    <n v="0"/>
    <s v="I2019"/>
    <n v="0"/>
    <n v="0"/>
    <n v="0"/>
    <n v="0"/>
    <n v="0"/>
    <n v="0"/>
    <n v="0"/>
    <n v="0"/>
    <n v="0"/>
    <n v="8"/>
    <n v="5"/>
    <n v="13"/>
    <n v="29"/>
    <n v="35"/>
    <n v="64"/>
    <n v="40"/>
    <n v="38"/>
    <n v="78"/>
    <n v="0"/>
    <n v="0"/>
    <n v="0"/>
    <n v="0"/>
    <n v="0"/>
    <n v="0"/>
    <n v="0"/>
    <n v="0"/>
    <n v="0"/>
    <n v="77"/>
    <n v="78"/>
    <n v="15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0"/>
    <n v="2"/>
    <n v="3"/>
    <n v="0"/>
    <n v="0"/>
    <n v="0"/>
    <n v="1"/>
    <n v="6"/>
    <n v="7"/>
    <n v="6"/>
  </r>
  <r>
    <s v="08EJN0274N"/>
    <n v="1"/>
    <s v="MATUTINO"/>
    <s v="MELCHOR OCAMPO 1232"/>
    <n v="8"/>
    <s v="CHIHUAHUA"/>
    <n v="8"/>
    <s v="CHIHUAHUA"/>
    <n v="19"/>
    <s v="CHIHUAHUA"/>
    <n v="1"/>
    <s v="CHIHUAHUA"/>
    <s v="CALLE M. CARRERA "/>
    <n v="0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8"/>
    <n v="17"/>
    <n v="25"/>
    <n v="22"/>
    <n v="42"/>
    <n v="64"/>
    <n v="33"/>
    <n v="31"/>
    <n v="64"/>
    <n v="0"/>
    <n v="0"/>
    <n v="0"/>
    <n v="0"/>
    <n v="0"/>
    <n v="0"/>
    <n v="0"/>
    <n v="0"/>
    <n v="0"/>
    <n v="63"/>
    <n v="90"/>
    <n v="153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PES0258L"/>
    <n v="1"/>
    <s v="MATUTINO"/>
    <s v="COLEGIO MEXICO LIBRE"/>
    <n v="8"/>
    <s v="CHIHUAHUA"/>
    <n v="8"/>
    <s v="CHIHUAHUA"/>
    <n v="37"/>
    <s v="JUĂREZ"/>
    <n v="1"/>
    <s v="JUĂREZ"/>
    <s v="CALLE DE LA ROCA"/>
    <n v="4003"/>
    <s v="PRIVADO"/>
    <x v="1"/>
    <n v="2"/>
    <s v="BĂSICA"/>
    <n v="3"/>
    <x v="1"/>
    <n v="1"/>
    <x v="1"/>
    <n v="0"/>
    <s v="NO APLICA"/>
    <n v="0"/>
    <s v="NO APLICA"/>
    <s v="08FIS0102Z"/>
    <m/>
    <s v="08ADG0005C"/>
    <n v="0"/>
    <s v="I2019"/>
    <n v="45"/>
    <n v="41"/>
    <n v="86"/>
    <n v="45"/>
    <n v="41"/>
    <n v="86"/>
    <n v="7"/>
    <n v="10"/>
    <n v="17"/>
    <n v="14"/>
    <n v="11"/>
    <n v="25"/>
    <n v="10"/>
    <n v="12"/>
    <n v="22"/>
    <n v="10"/>
    <n v="10"/>
    <n v="20"/>
    <n v="0"/>
    <n v="0"/>
    <n v="0"/>
    <n v="0"/>
    <n v="0"/>
    <n v="0"/>
    <n v="0"/>
    <n v="0"/>
    <n v="0"/>
    <n v="34"/>
    <n v="33"/>
    <n v="67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0"/>
    <n v="0"/>
    <n v="0"/>
    <n v="0"/>
    <n v="0"/>
    <n v="0"/>
    <n v="0"/>
    <n v="0"/>
    <n v="7"/>
    <n v="2"/>
    <n v="4"/>
    <n v="0"/>
    <n v="0"/>
    <n v="0"/>
    <n v="0"/>
    <n v="0"/>
    <n v="0"/>
    <n v="0"/>
    <n v="6"/>
    <n v="3"/>
    <n v="3"/>
  </r>
  <r>
    <s v="08DJN2137Z"/>
    <n v="1"/>
    <s v="MATUTINO"/>
    <s v="ELISA GRIENSEN"/>
    <n v="8"/>
    <s v="CHIHUAHUA"/>
    <n v="8"/>
    <s v="CHIHUAHUA"/>
    <n v="19"/>
    <s v="CHIHUAHUA"/>
    <n v="1"/>
    <s v="CHIHUAHUA"/>
    <s v="AVENIDA IMPERIO"/>
    <n v="0"/>
    <s v="PĂšBLICO"/>
    <x v="3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9"/>
    <n v="7"/>
    <n v="16"/>
    <n v="28"/>
    <n v="25"/>
    <n v="53"/>
    <n v="40"/>
    <n v="46"/>
    <n v="86"/>
    <n v="0"/>
    <n v="0"/>
    <n v="0"/>
    <n v="0"/>
    <n v="0"/>
    <n v="0"/>
    <n v="0"/>
    <n v="0"/>
    <n v="0"/>
    <n v="77"/>
    <n v="78"/>
    <n v="15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2"/>
    <n v="11"/>
    <n v="0"/>
    <n v="6"/>
    <n v="1"/>
    <n v="2"/>
    <n v="3"/>
    <n v="0"/>
    <n v="0"/>
    <n v="0"/>
    <n v="0"/>
    <n v="6"/>
    <n v="6"/>
    <n v="6"/>
  </r>
  <r>
    <s v="08DPR1660E"/>
    <n v="1"/>
    <s v="MATUTINO"/>
    <s v="MARGARITA MAZA DE JUAREZ"/>
    <n v="8"/>
    <s v="CHIHUAHUA"/>
    <n v="8"/>
    <s v="CHIHUAHUA"/>
    <n v="40"/>
    <s v="MADERA"/>
    <n v="44"/>
    <s v="LAS VARAS (ESTACIĂ“N BABĂŤCORA)"/>
    <s v="CALLE SOR JUANA INĂ‰S DE LA CRUZ"/>
    <n v="0"/>
    <s v="PĂšBLICO"/>
    <x v="3"/>
    <n v="2"/>
    <s v="BĂSICA"/>
    <n v="2"/>
    <x v="2"/>
    <n v="1"/>
    <x v="1"/>
    <n v="0"/>
    <s v="NO APLICA"/>
    <n v="0"/>
    <s v="NO APLICA"/>
    <s v="08FIZ0196O"/>
    <s v="08FJS0120E"/>
    <s v="08ADG0055K"/>
    <n v="0"/>
    <s v="I2019"/>
    <n v="47"/>
    <n v="35"/>
    <n v="82"/>
    <n v="45"/>
    <n v="35"/>
    <n v="80"/>
    <n v="7"/>
    <n v="3"/>
    <n v="10"/>
    <n v="4"/>
    <n v="5"/>
    <n v="9"/>
    <n v="11"/>
    <n v="6"/>
    <n v="17"/>
    <n v="10"/>
    <n v="7"/>
    <n v="17"/>
    <n v="3"/>
    <n v="6"/>
    <n v="9"/>
    <n v="9"/>
    <n v="4"/>
    <n v="13"/>
    <n v="5"/>
    <n v="5"/>
    <n v="10"/>
    <n v="42"/>
    <n v="33"/>
    <n v="75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0"/>
    <n v="4"/>
    <n v="1"/>
    <n v="1"/>
    <n v="0"/>
    <n v="0"/>
    <n v="0"/>
    <n v="0"/>
    <n v="2"/>
    <n v="4"/>
    <n v="7"/>
    <n v="4"/>
  </r>
  <r>
    <s v="08DPR0015R"/>
    <n v="2"/>
    <s v="VESPERTINO"/>
    <s v="INDEPENDENCIA"/>
    <n v="8"/>
    <s v="CHIHUAHUA"/>
    <n v="8"/>
    <s v="CHIHUAHUA"/>
    <n v="19"/>
    <s v="CHIHUAHUA"/>
    <n v="1"/>
    <s v="CHIHUAHUA"/>
    <s v="CALLE DOLORES HIDALGO"/>
    <n v="0"/>
    <s v="PĂšBLICO"/>
    <x v="3"/>
    <n v="2"/>
    <s v="BĂSICA"/>
    <n v="2"/>
    <x v="2"/>
    <n v="1"/>
    <x v="1"/>
    <n v="0"/>
    <s v="NO APLICA"/>
    <n v="0"/>
    <s v="NO APLICA"/>
    <s v="08FIZ0117L"/>
    <s v="08FJS0106L"/>
    <s v="08ADG0046C"/>
    <n v="0"/>
    <s v="I2019"/>
    <n v="36"/>
    <n v="44"/>
    <n v="80"/>
    <n v="36"/>
    <n v="44"/>
    <n v="80"/>
    <n v="5"/>
    <n v="4"/>
    <n v="9"/>
    <n v="2"/>
    <n v="4"/>
    <n v="6"/>
    <n v="3"/>
    <n v="4"/>
    <n v="7"/>
    <n v="3"/>
    <n v="7"/>
    <n v="10"/>
    <n v="9"/>
    <n v="8"/>
    <n v="17"/>
    <n v="5"/>
    <n v="6"/>
    <n v="11"/>
    <n v="12"/>
    <n v="8"/>
    <n v="20"/>
    <n v="34"/>
    <n v="37"/>
    <n v="7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0"/>
    <n v="0"/>
    <n v="0"/>
    <n v="0"/>
    <n v="0"/>
    <n v="0"/>
    <n v="0"/>
    <n v="0"/>
    <n v="1"/>
    <n v="11"/>
    <n v="3"/>
    <n v="3"/>
    <n v="1"/>
    <n v="1"/>
    <n v="1"/>
    <n v="1"/>
    <n v="1"/>
    <n v="1"/>
    <n v="0"/>
    <n v="6"/>
    <n v="6"/>
    <n v="6"/>
  </r>
  <r>
    <s v="08DJN0674K"/>
    <n v="1"/>
    <s v="MATUTINO"/>
    <s v="YUNUEN"/>
    <n v="8"/>
    <s v="CHIHUAHUA"/>
    <n v="8"/>
    <s v="CHIHUAHUA"/>
    <n v="37"/>
    <s v="JUĂREZ"/>
    <n v="1"/>
    <s v="JUĂREZ"/>
    <s v="CALLE BATALLA PAREDON "/>
    <n v="0"/>
    <s v="PĂšBLICO"/>
    <x v="3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0"/>
    <n v="0"/>
    <n v="0"/>
    <n v="26"/>
    <n v="20"/>
    <n v="46"/>
    <n v="52"/>
    <n v="59"/>
    <n v="111"/>
    <n v="0"/>
    <n v="0"/>
    <n v="0"/>
    <n v="0"/>
    <n v="0"/>
    <n v="0"/>
    <n v="0"/>
    <n v="0"/>
    <n v="0"/>
    <n v="78"/>
    <n v="79"/>
    <n v="157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0"/>
    <n v="2"/>
    <n v="4"/>
    <n v="0"/>
    <n v="0"/>
    <n v="0"/>
    <n v="0"/>
    <n v="6"/>
    <n v="6"/>
    <n v="6"/>
  </r>
  <r>
    <s v="08DJN2178Z"/>
    <n v="1"/>
    <s v="MATUTINO"/>
    <s v="JULIA VAZQUEZ"/>
    <n v="8"/>
    <s v="CHIHUAHUA"/>
    <n v="8"/>
    <s v="CHIHUAHUA"/>
    <n v="37"/>
    <s v="JUĂREZ"/>
    <n v="1"/>
    <s v="JUĂREZ"/>
    <s v="CALLE VISTA MANANTIAL DE LAS FLORES"/>
    <n v="0"/>
    <s v="PĂšBLICO"/>
    <x v="3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0"/>
    <n v="0"/>
    <n v="0"/>
    <n v="16"/>
    <n v="26"/>
    <n v="42"/>
    <n v="58"/>
    <n v="57"/>
    <n v="115"/>
    <n v="0"/>
    <n v="0"/>
    <n v="0"/>
    <n v="0"/>
    <n v="0"/>
    <n v="0"/>
    <n v="0"/>
    <n v="0"/>
    <n v="0"/>
    <n v="74"/>
    <n v="83"/>
    <n v="157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0"/>
    <n v="2"/>
    <n v="4"/>
    <n v="0"/>
    <n v="0"/>
    <n v="0"/>
    <n v="0"/>
    <n v="6"/>
    <n v="6"/>
    <n v="6"/>
  </r>
  <r>
    <s v="08EPR0004K"/>
    <n v="1"/>
    <s v="MATUTINO"/>
    <s v="MACLOVIO HERRERA 2132"/>
    <n v="8"/>
    <s v="CHIHUAHUA"/>
    <n v="8"/>
    <s v="CHIHUAHUA"/>
    <n v="2"/>
    <s v="ALDAMA"/>
    <n v="47"/>
    <s v="MACLOVIO HERRERA (ESTACIĂ“N FALOMIR)"/>
    <s v="CALLE M. HERRERA"/>
    <n v="0"/>
    <s v="PĂšBLICO"/>
    <x v="2"/>
    <n v="2"/>
    <s v="BĂSICA"/>
    <n v="2"/>
    <x v="2"/>
    <n v="1"/>
    <x v="1"/>
    <n v="0"/>
    <s v="NO APLICA"/>
    <n v="0"/>
    <s v="NO APLICA"/>
    <s v="08FIZ0012R"/>
    <s v="08FJS0001R"/>
    <m/>
    <n v="0"/>
    <s v="I2019"/>
    <n v="37"/>
    <n v="37"/>
    <n v="74"/>
    <n v="37"/>
    <n v="37"/>
    <n v="74"/>
    <n v="2"/>
    <n v="7"/>
    <n v="9"/>
    <n v="8"/>
    <n v="9"/>
    <n v="17"/>
    <n v="5"/>
    <n v="6"/>
    <n v="11"/>
    <n v="5"/>
    <n v="6"/>
    <n v="11"/>
    <n v="10"/>
    <n v="6"/>
    <n v="16"/>
    <n v="10"/>
    <n v="7"/>
    <n v="17"/>
    <n v="5"/>
    <n v="6"/>
    <n v="11"/>
    <n v="43"/>
    <n v="40"/>
    <n v="83"/>
    <n v="1"/>
    <n v="0"/>
    <n v="0"/>
    <n v="1"/>
    <n v="1"/>
    <n v="0"/>
    <n v="1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4"/>
    <n v="1"/>
    <n v="0"/>
    <n v="0"/>
    <n v="1"/>
    <n v="1"/>
    <n v="0"/>
    <n v="1"/>
    <n v="4"/>
    <n v="6"/>
    <n v="5"/>
  </r>
  <r>
    <s v="08DJN2238X"/>
    <n v="1"/>
    <s v="MATUTINO"/>
    <s v="CARLOS MONTEMAYOR"/>
    <n v="8"/>
    <s v="CHIHUAHUA"/>
    <n v="8"/>
    <s v="CHIHUAHUA"/>
    <n v="4"/>
    <s v="AQUILES SERDĂN"/>
    <n v="1"/>
    <s v="SANTA EULALIA"/>
    <s v="CALLE DEL COBRE"/>
    <n v="0"/>
    <s v="PĂšBLICO"/>
    <x v="3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17"/>
    <n v="7"/>
    <n v="24"/>
    <n v="24"/>
    <n v="23"/>
    <n v="47"/>
    <n v="42"/>
    <n v="43"/>
    <n v="85"/>
    <n v="0"/>
    <n v="0"/>
    <n v="0"/>
    <n v="0"/>
    <n v="0"/>
    <n v="0"/>
    <n v="0"/>
    <n v="0"/>
    <n v="0"/>
    <n v="83"/>
    <n v="73"/>
    <n v="156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7"/>
    <n v="6"/>
  </r>
  <r>
    <s v="08DPB0561X"/>
    <n v="4"/>
    <s v="DISCONTINUO"/>
    <s v="BENITO JUAREZ"/>
    <n v="8"/>
    <s v="CHIHUAHUA"/>
    <n v="8"/>
    <s v="CHIHUAHUA"/>
    <n v="29"/>
    <s v="GUADALUPE Y CALVO"/>
    <n v="648"/>
    <s v="LA CRUZ"/>
    <s v="CALLE LA CRUZ"/>
    <n v="0"/>
    <s v="PĂšBLICO"/>
    <x v="3"/>
    <n v="2"/>
    <s v="BĂSICA"/>
    <n v="2"/>
    <x v="2"/>
    <n v="3"/>
    <x v="4"/>
    <n v="0"/>
    <s v="NO APLICA"/>
    <n v="0"/>
    <s v="NO APLICA"/>
    <s v="08FZI0010T"/>
    <s v="08FJI0004H"/>
    <s v="08ADG0007A"/>
    <n v="0"/>
    <s v="I2019"/>
    <n v="40"/>
    <n v="37"/>
    <n v="77"/>
    <n v="38"/>
    <n v="35"/>
    <n v="73"/>
    <n v="7"/>
    <n v="4"/>
    <n v="11"/>
    <n v="5"/>
    <n v="10"/>
    <n v="15"/>
    <n v="8"/>
    <n v="8"/>
    <n v="16"/>
    <n v="7"/>
    <n v="3"/>
    <n v="10"/>
    <n v="6"/>
    <n v="5"/>
    <n v="11"/>
    <n v="4"/>
    <n v="12"/>
    <n v="16"/>
    <n v="8"/>
    <n v="6"/>
    <n v="14"/>
    <n v="38"/>
    <n v="44"/>
    <n v="82"/>
    <n v="0"/>
    <n v="0"/>
    <n v="0"/>
    <n v="0"/>
    <n v="1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4"/>
    <n v="4"/>
  </r>
  <r>
    <s v="08PPR2069N"/>
    <n v="1"/>
    <s v="MATUTINO"/>
    <s v="INSTITUTO EINSTEIN"/>
    <n v="8"/>
    <s v="CHIHUAHUA"/>
    <n v="8"/>
    <s v="CHIHUAHUA"/>
    <n v="37"/>
    <s v="JUĂREZ"/>
    <n v="1"/>
    <s v="JUĂREZ"/>
    <s v="CAMINO VIEJO A SAN JOSE"/>
    <n v="11045"/>
    <s v="PRIVADO"/>
    <x v="1"/>
    <n v="2"/>
    <s v="BĂSICA"/>
    <n v="2"/>
    <x v="2"/>
    <n v="1"/>
    <x v="1"/>
    <n v="0"/>
    <s v="NO APLICA"/>
    <n v="0"/>
    <s v="NO APLICA"/>
    <s v="08FIZ0144I"/>
    <s v="08FJS0135G"/>
    <s v="08ADG0005C"/>
    <n v="0"/>
    <s v="I2019"/>
    <n v="39"/>
    <n v="30"/>
    <n v="69"/>
    <n v="39"/>
    <n v="30"/>
    <n v="69"/>
    <n v="7"/>
    <n v="4"/>
    <n v="11"/>
    <n v="10"/>
    <n v="4"/>
    <n v="14"/>
    <n v="11"/>
    <n v="16"/>
    <n v="27"/>
    <n v="4"/>
    <n v="4"/>
    <n v="8"/>
    <n v="6"/>
    <n v="10"/>
    <n v="16"/>
    <n v="7"/>
    <n v="5"/>
    <n v="12"/>
    <n v="7"/>
    <n v="5"/>
    <n v="12"/>
    <n v="45"/>
    <n v="44"/>
    <n v="89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6"/>
  </r>
  <r>
    <s v="08PPR1803Q"/>
    <n v="1"/>
    <s v="MATUTINO"/>
    <s v="EL PEQUEĂ‘O OXFORD"/>
    <n v="8"/>
    <s v="CHIHUAHUA"/>
    <n v="8"/>
    <s v="CHIHUAHUA"/>
    <n v="19"/>
    <s v="CHIHUAHUA"/>
    <n v="1"/>
    <s v="CHIHUAHUA"/>
    <s v="CALLE 16A"/>
    <n v="2207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32"/>
    <n v="44"/>
    <n v="76"/>
    <n v="32"/>
    <n v="44"/>
    <n v="76"/>
    <n v="8"/>
    <n v="5"/>
    <n v="13"/>
    <n v="2"/>
    <n v="9"/>
    <n v="11"/>
    <n v="5"/>
    <n v="7"/>
    <n v="12"/>
    <n v="8"/>
    <n v="8"/>
    <n v="16"/>
    <n v="2"/>
    <n v="9"/>
    <n v="11"/>
    <n v="2"/>
    <n v="8"/>
    <n v="10"/>
    <n v="6"/>
    <n v="7"/>
    <n v="13"/>
    <n v="25"/>
    <n v="48"/>
    <n v="73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2"/>
    <n v="0"/>
    <n v="1"/>
    <n v="1"/>
    <n v="1"/>
    <n v="1"/>
    <n v="1"/>
    <n v="2"/>
    <n v="16"/>
    <n v="0"/>
    <n v="5"/>
    <n v="0"/>
    <n v="0"/>
    <n v="1"/>
    <n v="1"/>
    <n v="1"/>
    <n v="1"/>
    <n v="1"/>
    <n v="5"/>
    <n v="6"/>
    <n v="6"/>
  </r>
  <r>
    <s v="08DPR0401K"/>
    <n v="2"/>
    <s v="VESPERTINO"/>
    <s v="MANUEL ACUĂ‘A"/>
    <n v="8"/>
    <s v="CHIHUAHUA"/>
    <n v="8"/>
    <s v="CHIHUAHUA"/>
    <n v="37"/>
    <s v="JUĂREZ"/>
    <n v="1"/>
    <s v="JUĂREZ"/>
    <s v="CALLE CORDILLERA DEL CAUCASO"/>
    <n v="0"/>
    <s v="PĂšBLICO"/>
    <x v="3"/>
    <n v="2"/>
    <s v="BĂSICA"/>
    <n v="2"/>
    <x v="2"/>
    <n v="1"/>
    <x v="1"/>
    <n v="0"/>
    <s v="NO APLICA"/>
    <n v="0"/>
    <s v="NO APLICA"/>
    <s v="08FIZ0151S"/>
    <s v="08FJS0111X"/>
    <s v="08ADG0005C"/>
    <n v="0"/>
    <s v="I2019"/>
    <n v="36"/>
    <n v="56"/>
    <n v="92"/>
    <n v="36"/>
    <n v="56"/>
    <n v="92"/>
    <n v="5"/>
    <n v="7"/>
    <n v="12"/>
    <n v="0"/>
    <n v="0"/>
    <n v="0"/>
    <n v="3"/>
    <n v="10"/>
    <n v="13"/>
    <n v="4"/>
    <n v="4"/>
    <n v="8"/>
    <n v="3"/>
    <n v="8"/>
    <n v="11"/>
    <n v="7"/>
    <n v="7"/>
    <n v="14"/>
    <n v="6"/>
    <n v="11"/>
    <n v="17"/>
    <n v="23"/>
    <n v="40"/>
    <n v="63"/>
    <n v="0"/>
    <n v="1"/>
    <n v="1"/>
    <n v="1"/>
    <n v="1"/>
    <n v="1"/>
    <n v="0"/>
    <n v="5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0"/>
    <n v="6"/>
    <n v="4"/>
    <n v="1"/>
    <n v="0"/>
    <n v="1"/>
    <n v="1"/>
    <n v="1"/>
    <n v="1"/>
    <n v="1"/>
    <n v="0"/>
    <n v="5"/>
    <n v="6"/>
    <n v="5"/>
  </r>
  <r>
    <s v="08DJN0380Y"/>
    <n v="1"/>
    <s v="MATUTINO"/>
    <s v="WALT DISNEY"/>
    <n v="8"/>
    <s v="CHIHUAHUA"/>
    <n v="8"/>
    <s v="CHIHUAHUA"/>
    <n v="19"/>
    <s v="CHIHUAHUA"/>
    <n v="1"/>
    <s v="CHIHUAHUA"/>
    <s v="CALLE RODOLFO FLORES"/>
    <n v="215"/>
    <s v="PĂšBLICO"/>
    <x v="3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6"/>
    <n v="9"/>
    <n v="15"/>
    <n v="35"/>
    <n v="32"/>
    <n v="67"/>
    <n v="37"/>
    <n v="38"/>
    <n v="75"/>
    <n v="0"/>
    <n v="0"/>
    <n v="0"/>
    <n v="0"/>
    <n v="0"/>
    <n v="0"/>
    <n v="0"/>
    <n v="0"/>
    <n v="0"/>
    <n v="78"/>
    <n v="79"/>
    <n v="157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2"/>
    <n v="11"/>
    <n v="0"/>
    <n v="6"/>
    <n v="0"/>
    <n v="2"/>
    <n v="3"/>
    <n v="0"/>
    <n v="0"/>
    <n v="0"/>
    <n v="1"/>
    <n v="6"/>
    <n v="6"/>
    <n v="6"/>
  </r>
  <r>
    <s v="08DJN0838D"/>
    <n v="1"/>
    <s v="MATUTINO"/>
    <s v="JUAN ESCUTIA"/>
    <n v="8"/>
    <s v="CHIHUAHUA"/>
    <n v="8"/>
    <s v="CHIHUAHUA"/>
    <n v="19"/>
    <s v="CHIHUAHUA"/>
    <n v="1"/>
    <s v="CHIHUAHUA"/>
    <s v="CALLE P TOLOMEO"/>
    <n v="0"/>
    <s v="PĂšBLICO"/>
    <x v="3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15"/>
    <n v="11"/>
    <n v="26"/>
    <n v="30"/>
    <n v="27"/>
    <n v="57"/>
    <n v="41"/>
    <n v="33"/>
    <n v="74"/>
    <n v="0"/>
    <n v="0"/>
    <n v="0"/>
    <n v="0"/>
    <n v="0"/>
    <n v="0"/>
    <n v="0"/>
    <n v="0"/>
    <n v="0"/>
    <n v="86"/>
    <n v="71"/>
    <n v="15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10"/>
    <n v="0"/>
    <n v="6"/>
    <n v="1"/>
    <n v="2"/>
    <n v="3"/>
    <n v="0"/>
    <n v="0"/>
    <n v="0"/>
    <n v="0"/>
    <n v="6"/>
    <n v="8"/>
    <n v="6"/>
  </r>
  <r>
    <s v="08PPR1818S"/>
    <n v="1"/>
    <s v="MATUTINO"/>
    <s v="COLEGIO RUDYARD KIPLING A.C."/>
    <n v="8"/>
    <s v="CHIHUAHUA"/>
    <n v="8"/>
    <s v="CHIHUAHUA"/>
    <n v="19"/>
    <s v="CHIHUAHUA"/>
    <n v="1"/>
    <s v="CHIHUAHUA"/>
    <s v="CALLE LUIS DE ANGOSTURAS"/>
    <n v="606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41"/>
    <n v="37"/>
    <n v="78"/>
    <n v="41"/>
    <n v="37"/>
    <n v="78"/>
    <n v="7"/>
    <n v="9"/>
    <n v="16"/>
    <n v="6"/>
    <n v="4"/>
    <n v="10"/>
    <n v="6"/>
    <n v="3"/>
    <n v="9"/>
    <n v="9"/>
    <n v="4"/>
    <n v="13"/>
    <n v="9"/>
    <n v="4"/>
    <n v="13"/>
    <n v="2"/>
    <n v="8"/>
    <n v="10"/>
    <n v="10"/>
    <n v="8"/>
    <n v="18"/>
    <n v="42"/>
    <n v="31"/>
    <n v="7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2"/>
    <n v="1"/>
    <n v="0"/>
    <n v="0"/>
    <n v="1"/>
    <n v="0"/>
    <n v="3"/>
    <n v="1"/>
    <n v="3"/>
    <n v="15"/>
    <n v="0"/>
    <n v="3"/>
    <n v="0"/>
    <n v="0"/>
    <n v="0"/>
    <n v="0"/>
    <n v="0"/>
    <n v="0"/>
    <n v="3"/>
    <n v="3"/>
    <n v="6"/>
    <n v="6"/>
  </r>
  <r>
    <s v="08PPR2111M"/>
    <n v="1"/>
    <s v="MATUTINO"/>
    <s v="COLEGIO LEON TOLSTOI"/>
    <n v="8"/>
    <s v="CHIHUAHUA"/>
    <n v="8"/>
    <s v="CHIHUAHUA"/>
    <n v="37"/>
    <s v="JUĂREZ"/>
    <n v="1"/>
    <s v="JUĂREZ"/>
    <s v="CALLE HACIENDA DE LOS TROJES"/>
    <n v="1118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39"/>
    <n v="40"/>
    <n v="79"/>
    <n v="39"/>
    <n v="40"/>
    <n v="79"/>
    <n v="2"/>
    <n v="3"/>
    <n v="5"/>
    <n v="14"/>
    <n v="6"/>
    <n v="20"/>
    <n v="7"/>
    <n v="5"/>
    <n v="12"/>
    <n v="9"/>
    <n v="10"/>
    <n v="19"/>
    <n v="7"/>
    <n v="3"/>
    <n v="10"/>
    <n v="6"/>
    <n v="7"/>
    <n v="13"/>
    <n v="4"/>
    <n v="3"/>
    <n v="7"/>
    <n v="47"/>
    <n v="34"/>
    <n v="8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4"/>
    <n v="0"/>
    <n v="0"/>
    <n v="8"/>
    <n v="0"/>
    <n v="3"/>
    <n v="0"/>
    <n v="0"/>
    <n v="0"/>
    <n v="0"/>
    <n v="0"/>
    <n v="0"/>
    <n v="3"/>
    <n v="3"/>
    <n v="6"/>
    <n v="6"/>
  </r>
  <r>
    <s v="08EJN0392B"/>
    <n v="1"/>
    <s v="MATUTINO"/>
    <s v="RUBEN DARIO 1355"/>
    <n v="8"/>
    <s v="CHIHUAHUA"/>
    <n v="8"/>
    <s v="CHIHUAHUA"/>
    <n v="37"/>
    <s v="JUĂREZ"/>
    <n v="1"/>
    <s v="JUĂREZ"/>
    <s v="CALLE LAGUNA TEJALPA "/>
    <n v="1429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3"/>
    <n v="4"/>
    <n v="7"/>
    <n v="29"/>
    <n v="29"/>
    <n v="58"/>
    <n v="46"/>
    <n v="45"/>
    <n v="91"/>
    <n v="0"/>
    <n v="0"/>
    <n v="0"/>
    <n v="0"/>
    <n v="0"/>
    <n v="0"/>
    <n v="0"/>
    <n v="0"/>
    <n v="0"/>
    <n v="78"/>
    <n v="78"/>
    <n v="156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1"/>
    <n v="10"/>
    <n v="0"/>
    <n v="7"/>
    <n v="0"/>
    <n v="2"/>
    <n v="4"/>
    <n v="0"/>
    <n v="0"/>
    <n v="0"/>
    <n v="1"/>
    <n v="7"/>
    <n v="7"/>
    <n v="7"/>
  </r>
  <r>
    <s v="08DPR0134E"/>
    <n v="1"/>
    <s v="MATUTINO"/>
    <s v="VICENTE GUERRERO"/>
    <n v="8"/>
    <s v="CHIHUAHUA"/>
    <n v="8"/>
    <s v="CHIHUAHUA"/>
    <n v="29"/>
    <s v="GUADALUPE Y CALVO"/>
    <n v="554"/>
    <s v="MESA DE SAN RAFAEL"/>
    <s v="NINGUNO NINGUNO"/>
    <n v="0"/>
    <s v="PĂšBLICO"/>
    <x v="3"/>
    <n v="2"/>
    <s v="BĂSICA"/>
    <n v="2"/>
    <x v="2"/>
    <n v="1"/>
    <x v="1"/>
    <n v="0"/>
    <s v="NO APLICA"/>
    <n v="0"/>
    <s v="NO APLICA"/>
    <s v="08FIZ0254O"/>
    <s v="08FJS0131K"/>
    <s v="08ADG0007A"/>
    <n v="0"/>
    <s v="I2019"/>
    <n v="38"/>
    <n v="41"/>
    <n v="79"/>
    <n v="38"/>
    <n v="41"/>
    <n v="79"/>
    <n v="7"/>
    <n v="7"/>
    <n v="14"/>
    <n v="3"/>
    <n v="7"/>
    <n v="10"/>
    <n v="5"/>
    <n v="6"/>
    <n v="11"/>
    <n v="9"/>
    <n v="6"/>
    <n v="15"/>
    <n v="5"/>
    <n v="6"/>
    <n v="11"/>
    <n v="5"/>
    <n v="5"/>
    <n v="10"/>
    <n v="8"/>
    <n v="8"/>
    <n v="16"/>
    <n v="35"/>
    <n v="38"/>
    <n v="7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</r>
  <r>
    <s v="08DPB0380N"/>
    <n v="1"/>
    <s v="MATUTINO"/>
    <s v="TECUM UMAN"/>
    <n v="8"/>
    <s v="CHIHUAHUA"/>
    <n v="8"/>
    <s v="CHIHUAHUA"/>
    <n v="66"/>
    <s v="URUACHI"/>
    <n v="92"/>
    <s v="GUACHEACHI"/>
    <s v="CALLE GUACHEACHI"/>
    <n v="0"/>
    <s v="PĂšBLICO"/>
    <x v="3"/>
    <n v="2"/>
    <s v="BĂSICA"/>
    <n v="2"/>
    <x v="2"/>
    <n v="3"/>
    <x v="4"/>
    <n v="0"/>
    <s v="NO APLICA"/>
    <n v="0"/>
    <s v="NO APLICA"/>
    <s v="08FZI0002K"/>
    <s v="08FJI0001K"/>
    <s v="08ADG0003E"/>
    <n v="0"/>
    <s v="I2019"/>
    <n v="39"/>
    <n v="37"/>
    <n v="76"/>
    <n v="39"/>
    <n v="37"/>
    <n v="76"/>
    <n v="4"/>
    <n v="4"/>
    <n v="8"/>
    <n v="6"/>
    <n v="11"/>
    <n v="17"/>
    <n v="7"/>
    <n v="7"/>
    <n v="14"/>
    <n v="8"/>
    <n v="5"/>
    <n v="13"/>
    <n v="8"/>
    <n v="8"/>
    <n v="16"/>
    <n v="6"/>
    <n v="6"/>
    <n v="12"/>
    <n v="8"/>
    <n v="5"/>
    <n v="13"/>
    <n v="43"/>
    <n v="42"/>
    <n v="85"/>
    <n v="0"/>
    <n v="0"/>
    <n v="1"/>
    <n v="1"/>
    <n v="0"/>
    <n v="0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4"/>
    <n v="2"/>
  </r>
  <r>
    <s v="08DPB0559I"/>
    <n v="4"/>
    <s v="DISCONTINUO"/>
    <s v="ALFONSO CASO"/>
    <n v="8"/>
    <s v="CHIHUAHUA"/>
    <n v="8"/>
    <s v="CHIHUAHUA"/>
    <n v="7"/>
    <s v="BALLEZA"/>
    <n v="22"/>
    <s v="BAQUIRIACHI"/>
    <s v="CALLE BAQUIRIACHI"/>
    <n v="0"/>
    <s v="PĂšBLICO"/>
    <x v="3"/>
    <n v="2"/>
    <s v="BĂSICA"/>
    <n v="2"/>
    <x v="2"/>
    <n v="3"/>
    <x v="4"/>
    <n v="0"/>
    <s v="NO APLICA"/>
    <n v="0"/>
    <s v="NO APLICA"/>
    <s v="08FZI0007F"/>
    <s v="08FJI0003I"/>
    <s v="08ADG0006B"/>
    <n v="0"/>
    <s v="I2019"/>
    <n v="40"/>
    <n v="43"/>
    <n v="83"/>
    <n v="39"/>
    <n v="43"/>
    <n v="82"/>
    <n v="6"/>
    <n v="7"/>
    <n v="13"/>
    <n v="6"/>
    <n v="7"/>
    <n v="13"/>
    <n v="6"/>
    <n v="9"/>
    <n v="15"/>
    <n v="4"/>
    <n v="7"/>
    <n v="11"/>
    <n v="8"/>
    <n v="4"/>
    <n v="12"/>
    <n v="6"/>
    <n v="7"/>
    <n v="13"/>
    <n v="7"/>
    <n v="4"/>
    <n v="11"/>
    <n v="37"/>
    <n v="38"/>
    <n v="75"/>
    <n v="0"/>
    <n v="0"/>
    <n v="1"/>
    <n v="0"/>
    <n v="0"/>
    <n v="1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0"/>
    <n v="1"/>
    <n v="0"/>
    <n v="0"/>
    <n v="1"/>
    <n v="2"/>
    <n v="4"/>
    <n v="4"/>
    <n v="4"/>
  </r>
  <r>
    <s v="08DPB0599J"/>
    <n v="1"/>
    <s v="MATUTINO"/>
    <s v="PATRICIO JARIZ ROSALIO"/>
    <n v="8"/>
    <s v="CHIHUAHUA"/>
    <n v="8"/>
    <s v="CHIHUAHUA"/>
    <n v="27"/>
    <s v="GUACHOCHI"/>
    <n v="490"/>
    <s v="NAPUCHI"/>
    <s v="CALLE NAPUCHI"/>
    <n v="0"/>
    <s v="PĂšBLICO"/>
    <x v="3"/>
    <n v="2"/>
    <s v="BĂSICA"/>
    <n v="2"/>
    <x v="2"/>
    <n v="3"/>
    <x v="4"/>
    <n v="0"/>
    <s v="NO APLICA"/>
    <n v="0"/>
    <s v="NO APLICA"/>
    <s v="08FZI0032E"/>
    <s v="08FJI0008D"/>
    <s v="08ADG0006B"/>
    <n v="0"/>
    <s v="I2019"/>
    <n v="42"/>
    <n v="37"/>
    <n v="79"/>
    <n v="40"/>
    <n v="35"/>
    <n v="75"/>
    <n v="6"/>
    <n v="10"/>
    <n v="16"/>
    <n v="9"/>
    <n v="5"/>
    <n v="14"/>
    <n v="6"/>
    <n v="6"/>
    <n v="12"/>
    <n v="12"/>
    <n v="4"/>
    <n v="16"/>
    <n v="7"/>
    <n v="5"/>
    <n v="12"/>
    <n v="6"/>
    <n v="6"/>
    <n v="12"/>
    <n v="6"/>
    <n v="7"/>
    <n v="13"/>
    <n v="46"/>
    <n v="33"/>
    <n v="79"/>
    <n v="1"/>
    <n v="0"/>
    <n v="0"/>
    <n v="0"/>
    <n v="0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1"/>
    <n v="0"/>
    <n v="0"/>
    <n v="0"/>
    <n v="0"/>
    <n v="1"/>
    <n v="2"/>
    <n v="4"/>
    <n v="4"/>
    <n v="4"/>
  </r>
  <r>
    <s v="08DJN2074D"/>
    <n v="1"/>
    <s v="MATUTINO"/>
    <s v="RAFAELA SUAREZ"/>
    <n v="8"/>
    <s v="CHIHUAHUA"/>
    <n v="8"/>
    <s v="CHIHUAHUA"/>
    <n v="21"/>
    <s v="DELICIAS"/>
    <n v="1"/>
    <s v="DELICIAS"/>
    <s v="AVENIDA 13 1/2 ORIENTE"/>
    <n v="831"/>
    <s v="PĂšBLICO"/>
    <x v="3"/>
    <n v="2"/>
    <s v="BĂSICA"/>
    <n v="1"/>
    <x v="0"/>
    <n v="1"/>
    <x v="1"/>
    <n v="0"/>
    <s v="NO APLICA"/>
    <n v="0"/>
    <s v="NO APLICA"/>
    <s v="08FZP0278H"/>
    <s v="08FJZ0108T"/>
    <s v="08ADG0057I"/>
    <n v="0"/>
    <s v="I2019"/>
    <n v="0"/>
    <n v="0"/>
    <n v="0"/>
    <n v="0"/>
    <n v="0"/>
    <n v="0"/>
    <n v="0"/>
    <n v="0"/>
    <n v="0"/>
    <n v="0"/>
    <n v="1"/>
    <n v="1"/>
    <n v="33"/>
    <n v="32"/>
    <n v="65"/>
    <n v="51"/>
    <n v="41"/>
    <n v="92"/>
    <n v="0"/>
    <n v="0"/>
    <n v="0"/>
    <n v="0"/>
    <n v="0"/>
    <n v="0"/>
    <n v="0"/>
    <n v="0"/>
    <n v="0"/>
    <n v="84"/>
    <n v="74"/>
    <n v="15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10"/>
    <n v="0"/>
    <n v="6"/>
    <n v="0"/>
    <n v="2"/>
    <n v="3"/>
    <n v="0"/>
    <n v="0"/>
    <n v="0"/>
    <n v="1"/>
    <n v="6"/>
    <n v="6"/>
    <n v="6"/>
  </r>
  <r>
    <s v="08EJN0325D"/>
    <n v="1"/>
    <s v="MATUTINO"/>
    <s v="ELISA GRIENSEN VDA. DE MARTINEZ 1288"/>
    <n v="8"/>
    <s v="CHIHUAHUA"/>
    <n v="8"/>
    <s v="CHIHUAHUA"/>
    <n v="21"/>
    <s v="DELICIAS"/>
    <n v="1"/>
    <s v="DELICIAS"/>
    <s v="AVENIDA 8A"/>
    <n v="0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4"/>
    <n v="3"/>
    <n v="7"/>
    <n v="39"/>
    <n v="31"/>
    <n v="70"/>
    <n v="41"/>
    <n v="35"/>
    <n v="76"/>
    <n v="0"/>
    <n v="0"/>
    <n v="0"/>
    <n v="0"/>
    <n v="0"/>
    <n v="0"/>
    <n v="0"/>
    <n v="0"/>
    <n v="0"/>
    <n v="84"/>
    <n v="69"/>
    <n v="153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0"/>
    <n v="0"/>
    <n v="1"/>
    <n v="1"/>
    <n v="13"/>
    <n v="0"/>
    <n v="8"/>
    <n v="1"/>
    <n v="3"/>
    <n v="4"/>
    <n v="0"/>
    <n v="0"/>
    <n v="0"/>
    <n v="0"/>
    <n v="8"/>
    <n v="8"/>
    <n v="8"/>
  </r>
  <r>
    <s v="08DJN2115N"/>
    <n v="1"/>
    <s v="MATUTINO"/>
    <s v="MARIA EDMEE ALVAREZ"/>
    <n v="8"/>
    <s v="CHIHUAHUA"/>
    <n v="8"/>
    <s v="CHIHUAHUA"/>
    <n v="19"/>
    <s v="CHIHUAHUA"/>
    <n v="1"/>
    <s v="CHIHUAHUA"/>
    <s v="CALLE ANTHONY QUINN"/>
    <n v="0"/>
    <s v="PĂšBLICO"/>
    <x v="3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13"/>
    <n v="11"/>
    <n v="24"/>
    <n v="44"/>
    <n v="33"/>
    <n v="77"/>
    <n v="30"/>
    <n v="27"/>
    <n v="57"/>
    <n v="0"/>
    <n v="0"/>
    <n v="0"/>
    <n v="0"/>
    <n v="0"/>
    <n v="0"/>
    <n v="0"/>
    <n v="0"/>
    <n v="0"/>
    <n v="87"/>
    <n v="71"/>
    <n v="158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1"/>
    <n v="11"/>
    <n v="0"/>
    <n v="6"/>
    <n v="1"/>
    <n v="3"/>
    <n v="2"/>
    <n v="0"/>
    <n v="0"/>
    <n v="0"/>
    <n v="0"/>
    <n v="6"/>
    <n v="6"/>
    <n v="6"/>
  </r>
  <r>
    <s v="08PPR2077W"/>
    <n v="1"/>
    <s v="MATUTINO"/>
    <s v="COLEGIO JAMES R. GANLEY"/>
    <n v="8"/>
    <s v="CHIHUAHUA"/>
    <n v="8"/>
    <s v="CHIHUAHUA"/>
    <n v="37"/>
    <s v="JUĂREZ"/>
    <n v="1"/>
    <s v="JUĂREZ"/>
    <s v="CALLE ASNOS"/>
    <n v="8705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30"/>
    <n v="41"/>
    <n v="71"/>
    <n v="24"/>
    <n v="38"/>
    <n v="62"/>
    <n v="3"/>
    <n v="6"/>
    <n v="9"/>
    <n v="8"/>
    <n v="9"/>
    <n v="17"/>
    <n v="6"/>
    <n v="10"/>
    <n v="16"/>
    <n v="6"/>
    <n v="9"/>
    <n v="15"/>
    <n v="6"/>
    <n v="10"/>
    <n v="16"/>
    <n v="8"/>
    <n v="5"/>
    <n v="13"/>
    <n v="5"/>
    <n v="6"/>
    <n v="11"/>
    <n v="39"/>
    <n v="49"/>
    <n v="88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3"/>
    <n v="10"/>
    <n v="4"/>
    <n v="2"/>
    <n v="1"/>
    <n v="1"/>
    <n v="1"/>
    <n v="1"/>
    <n v="1"/>
    <n v="1"/>
    <n v="0"/>
    <n v="6"/>
    <n v="6"/>
    <n v="6"/>
  </r>
  <r>
    <s v="08DTV0023Z"/>
    <n v="1"/>
    <s v="MATUTINO"/>
    <s v="MELCHOR OCAMPO"/>
    <n v="8"/>
    <s v="CHIHUAHUA"/>
    <n v="8"/>
    <s v="CHIHUAHUA"/>
    <n v="30"/>
    <s v="GUAZAPARES"/>
    <n v="47"/>
    <s v="GUAZAPARES"/>
    <s v="CALLE GUAZAPARES"/>
    <n v="0"/>
    <s v="PĂšBLICO"/>
    <x v="3"/>
    <n v="2"/>
    <s v="BĂSICA"/>
    <n v="3"/>
    <x v="1"/>
    <n v="3"/>
    <x v="2"/>
    <n v="0"/>
    <s v="NO APLICA"/>
    <n v="0"/>
    <s v="NO APLICA"/>
    <s v="08FTV0039Y"/>
    <m/>
    <s v="08ADG0003E"/>
    <n v="0"/>
    <s v="I2019"/>
    <n v="29"/>
    <n v="44"/>
    <n v="73"/>
    <n v="29"/>
    <n v="44"/>
    <n v="73"/>
    <n v="9"/>
    <n v="16"/>
    <n v="25"/>
    <n v="16"/>
    <n v="13"/>
    <n v="29"/>
    <n v="12"/>
    <n v="11"/>
    <n v="23"/>
    <n v="8"/>
    <n v="16"/>
    <n v="24"/>
    <n v="0"/>
    <n v="0"/>
    <n v="0"/>
    <n v="0"/>
    <n v="0"/>
    <n v="0"/>
    <n v="0"/>
    <n v="0"/>
    <n v="0"/>
    <n v="36"/>
    <n v="40"/>
    <n v="76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0"/>
    <n v="0"/>
    <n v="0"/>
    <n v="0"/>
    <n v="0"/>
    <n v="0"/>
    <n v="0"/>
    <n v="6"/>
    <n v="8"/>
    <n v="6"/>
  </r>
  <r>
    <s v="08ETV0144J"/>
    <n v="1"/>
    <s v="MATUTINO"/>
    <s v="TELESECUNDARIA 6140"/>
    <n v="8"/>
    <s v="CHIHUAHUA"/>
    <n v="8"/>
    <s v="CHIHUAHUA"/>
    <n v="27"/>
    <s v="GUACHOCHI"/>
    <n v="86"/>
    <s v="TĂ“NACHI"/>
    <s v="CALLE TONACHI"/>
    <n v="0"/>
    <s v="PĂšBLICO"/>
    <x v="2"/>
    <n v="2"/>
    <s v="BĂSICA"/>
    <n v="3"/>
    <x v="1"/>
    <n v="3"/>
    <x v="2"/>
    <n v="0"/>
    <s v="NO APLICA"/>
    <n v="0"/>
    <s v="NO APLICA"/>
    <s v="08FTV0008E"/>
    <m/>
    <m/>
    <n v="0"/>
    <s v="I2019"/>
    <n v="34"/>
    <n v="34"/>
    <n v="68"/>
    <n v="31"/>
    <n v="34"/>
    <n v="65"/>
    <n v="5"/>
    <n v="9"/>
    <n v="14"/>
    <n v="17"/>
    <n v="16"/>
    <n v="33"/>
    <n v="21"/>
    <n v="11"/>
    <n v="32"/>
    <n v="8"/>
    <n v="16"/>
    <n v="24"/>
    <n v="0"/>
    <n v="0"/>
    <n v="0"/>
    <n v="0"/>
    <n v="0"/>
    <n v="0"/>
    <n v="0"/>
    <n v="0"/>
    <n v="0"/>
    <n v="46"/>
    <n v="43"/>
    <n v="89"/>
    <n v="2"/>
    <n v="2"/>
    <n v="1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9"/>
    <n v="1"/>
    <n v="4"/>
    <n v="0"/>
    <n v="0"/>
    <n v="0"/>
    <n v="0"/>
    <n v="0"/>
    <n v="0"/>
    <n v="0"/>
    <n v="5"/>
    <n v="5"/>
    <n v="5"/>
  </r>
  <r>
    <s v="08DJN0478I"/>
    <n v="1"/>
    <s v="MATUTINO"/>
    <s v="MARGARITA H. DE CAMPOS"/>
    <n v="8"/>
    <s v="CHIHUAHUA"/>
    <n v="8"/>
    <s v="CHIHUAHUA"/>
    <n v="19"/>
    <s v="CHIHUAHUA"/>
    <n v="1"/>
    <s v="CHIHUAHUA"/>
    <s v="CALLE OJO LAGUNA"/>
    <n v="6403"/>
    <s v="PĂšBLICO"/>
    <x v="3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3"/>
    <n v="13"/>
    <n v="26"/>
    <n v="31"/>
    <n v="40"/>
    <n v="71"/>
    <n v="31"/>
    <n v="31"/>
    <n v="62"/>
    <n v="0"/>
    <n v="0"/>
    <n v="0"/>
    <n v="0"/>
    <n v="0"/>
    <n v="0"/>
    <n v="0"/>
    <n v="0"/>
    <n v="0"/>
    <n v="75"/>
    <n v="84"/>
    <n v="159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10"/>
    <n v="0"/>
    <n v="6"/>
    <n v="1"/>
    <n v="2"/>
    <n v="2"/>
    <n v="0"/>
    <n v="0"/>
    <n v="0"/>
    <n v="1"/>
    <n v="6"/>
    <n v="6"/>
    <n v="6"/>
  </r>
  <r>
    <s v="08EJN0163I"/>
    <n v="1"/>
    <s v="MATUTINO"/>
    <s v="MARIANO JIMENEZ 1039"/>
    <n v="8"/>
    <s v="CHIHUAHUA"/>
    <n v="8"/>
    <s v="CHIHUAHUA"/>
    <n v="36"/>
    <s v="JIMĂ‰NEZ"/>
    <n v="1"/>
    <s v="JOSĂ‰ MARIANO JIMĂ‰NEZ"/>
    <s v="CALLE LOPEZ PORTILLO "/>
    <n v="0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9"/>
    <n v="7"/>
    <n v="16"/>
    <n v="37"/>
    <n v="30"/>
    <n v="67"/>
    <n v="31"/>
    <n v="43"/>
    <n v="74"/>
    <n v="0"/>
    <n v="0"/>
    <n v="0"/>
    <n v="0"/>
    <n v="0"/>
    <n v="0"/>
    <n v="0"/>
    <n v="0"/>
    <n v="0"/>
    <n v="77"/>
    <n v="80"/>
    <n v="15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DJN0061M"/>
    <n v="1"/>
    <s v="MATUTINO"/>
    <s v="FERNANDO MONTES DE OCA"/>
    <n v="8"/>
    <s v="CHIHUAHUA"/>
    <n v="8"/>
    <s v="CHIHUAHUA"/>
    <n v="62"/>
    <s v="SAUCILLO"/>
    <n v="1"/>
    <s v="SAUCILLO"/>
    <s v="AVENIDA 10A. "/>
    <n v="0"/>
    <s v="PĂšBLICO"/>
    <x v="3"/>
    <n v="2"/>
    <s v="BĂSICA"/>
    <n v="1"/>
    <x v="0"/>
    <n v="1"/>
    <x v="1"/>
    <n v="0"/>
    <s v="NO APLICA"/>
    <n v="0"/>
    <s v="NO APLICA"/>
    <s v="08FZP0132N"/>
    <s v="08FJZ0109S"/>
    <s v="08ADG0057I"/>
    <n v="0"/>
    <s v="I2019"/>
    <n v="0"/>
    <n v="0"/>
    <n v="0"/>
    <n v="0"/>
    <n v="0"/>
    <n v="0"/>
    <n v="0"/>
    <n v="0"/>
    <n v="0"/>
    <n v="9"/>
    <n v="12"/>
    <n v="21"/>
    <n v="29"/>
    <n v="33"/>
    <n v="62"/>
    <n v="37"/>
    <n v="39"/>
    <n v="76"/>
    <n v="0"/>
    <n v="0"/>
    <n v="0"/>
    <n v="0"/>
    <n v="0"/>
    <n v="0"/>
    <n v="0"/>
    <n v="0"/>
    <n v="0"/>
    <n v="75"/>
    <n v="84"/>
    <n v="15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11"/>
    <n v="0"/>
    <n v="6"/>
    <n v="0"/>
    <n v="2"/>
    <n v="3"/>
    <n v="0"/>
    <n v="0"/>
    <n v="0"/>
    <n v="1"/>
    <n v="6"/>
    <n v="6"/>
    <n v="6"/>
  </r>
  <r>
    <s v="08DJN2112Q"/>
    <n v="1"/>
    <s v="MATUTINO"/>
    <s v="ELENA GARRO"/>
    <n v="8"/>
    <s v="CHIHUAHUA"/>
    <n v="8"/>
    <s v="CHIHUAHUA"/>
    <n v="19"/>
    <s v="CHIHUAHUA"/>
    <n v="1"/>
    <s v="CHIHUAHUA"/>
    <s v="CALLE RĂŤO COLUMBIA"/>
    <n v="0"/>
    <s v="PĂšBLICO"/>
    <x v="3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9"/>
    <n v="12"/>
    <n v="21"/>
    <n v="23"/>
    <n v="27"/>
    <n v="50"/>
    <n v="43"/>
    <n v="45"/>
    <n v="88"/>
    <n v="0"/>
    <n v="0"/>
    <n v="0"/>
    <n v="0"/>
    <n v="0"/>
    <n v="0"/>
    <n v="0"/>
    <n v="0"/>
    <n v="0"/>
    <n v="75"/>
    <n v="84"/>
    <n v="15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1"/>
    <n v="11"/>
    <n v="0"/>
    <n v="6"/>
    <n v="1"/>
    <n v="2"/>
    <n v="3"/>
    <n v="0"/>
    <n v="0"/>
    <n v="0"/>
    <n v="0"/>
    <n v="6"/>
    <n v="6"/>
    <n v="6"/>
  </r>
  <r>
    <s v="08DJN2161Z"/>
    <n v="1"/>
    <s v="MATUTINO"/>
    <s v="GISELA CHILTON"/>
    <n v="8"/>
    <s v="CHIHUAHUA"/>
    <n v="8"/>
    <s v="CHIHUAHUA"/>
    <n v="19"/>
    <s v="CHIHUAHUA"/>
    <n v="1"/>
    <s v="CHIHUAHUA"/>
    <s v="AVENIDA IMPERIO"/>
    <n v="0"/>
    <s v="PĂšBLICO"/>
    <x v="3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11"/>
    <n v="14"/>
    <n v="25"/>
    <n v="29"/>
    <n v="26"/>
    <n v="55"/>
    <n v="41"/>
    <n v="38"/>
    <n v="79"/>
    <n v="0"/>
    <n v="0"/>
    <n v="0"/>
    <n v="0"/>
    <n v="0"/>
    <n v="0"/>
    <n v="0"/>
    <n v="0"/>
    <n v="0"/>
    <n v="81"/>
    <n v="78"/>
    <n v="15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2"/>
    <n v="0"/>
    <n v="11"/>
    <n v="0"/>
    <n v="6"/>
    <n v="1"/>
    <n v="2"/>
    <n v="3"/>
    <n v="0"/>
    <n v="0"/>
    <n v="0"/>
    <n v="0"/>
    <n v="6"/>
    <n v="6"/>
    <n v="6"/>
  </r>
  <r>
    <s v="08EJN0020L"/>
    <n v="1"/>
    <s v="MATUTINO"/>
    <s v="TIERRA Y LIBERTAD 1102"/>
    <n v="8"/>
    <s v="CHIHUAHUA"/>
    <n v="8"/>
    <s v="CHIHUAHUA"/>
    <n v="2"/>
    <s v="ALDAMA"/>
    <n v="1"/>
    <s v="JUAN ALDAMA"/>
    <s v="CALLE CARMEN SERDAN"/>
    <n v="0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10"/>
    <n v="10"/>
    <n v="20"/>
    <n v="28"/>
    <n v="37"/>
    <n v="65"/>
    <n v="34"/>
    <n v="38"/>
    <n v="72"/>
    <n v="0"/>
    <n v="0"/>
    <n v="0"/>
    <n v="0"/>
    <n v="0"/>
    <n v="0"/>
    <n v="0"/>
    <n v="0"/>
    <n v="0"/>
    <n v="72"/>
    <n v="85"/>
    <n v="15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11"/>
    <n v="0"/>
    <n v="7"/>
    <n v="1"/>
    <n v="3"/>
    <n v="3"/>
    <n v="0"/>
    <n v="0"/>
    <n v="0"/>
    <n v="0"/>
    <n v="7"/>
    <n v="9"/>
    <n v="7"/>
  </r>
  <r>
    <s v="08DPR0664U"/>
    <n v="1"/>
    <s v="MATUTINO"/>
    <s v="JAIME BUSTILLOS BUSTILLOS"/>
    <n v="8"/>
    <s v="CHIHUAHUA"/>
    <n v="8"/>
    <s v="CHIHUAHUA"/>
    <n v="19"/>
    <s v="CHIHUAHUA"/>
    <n v="1"/>
    <s v="CHIHUAHUA"/>
    <s v="CALLE RIO OKAVANGO"/>
    <n v="0"/>
    <s v="PĂšBLICO"/>
    <x v="3"/>
    <n v="2"/>
    <s v="BĂSICA"/>
    <n v="2"/>
    <x v="2"/>
    <n v="1"/>
    <x v="1"/>
    <n v="0"/>
    <s v="NO APLICA"/>
    <n v="0"/>
    <s v="NO APLICA"/>
    <s v="08FIZ0130F"/>
    <s v="08FJS0108J"/>
    <s v="08ADG0046C"/>
    <n v="10"/>
    <s v="I2019"/>
    <n v="0"/>
    <n v="0"/>
    <n v="0"/>
    <n v="0"/>
    <n v="0"/>
    <n v="0"/>
    <n v="0"/>
    <n v="0"/>
    <n v="0"/>
    <n v="16"/>
    <n v="14"/>
    <n v="30"/>
    <n v="20"/>
    <n v="14"/>
    <n v="34"/>
    <n v="12"/>
    <n v="13"/>
    <n v="25"/>
    <n v="13"/>
    <n v="18"/>
    <n v="31"/>
    <n v="12"/>
    <n v="14"/>
    <n v="26"/>
    <n v="11"/>
    <n v="5"/>
    <n v="16"/>
    <n v="84"/>
    <n v="78"/>
    <n v="16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</r>
  <r>
    <s v="08DPB0526R"/>
    <n v="4"/>
    <s v="DISCONTINUO"/>
    <s v="CUAUHTEMOC"/>
    <n v="8"/>
    <s v="CHIHUAHUA"/>
    <n v="8"/>
    <s v="CHIHUAHUA"/>
    <n v="8"/>
    <s v="BATOPILAS DE MANUEL GĂ“MEZ MORĂŤN"/>
    <n v="187"/>
    <s v="SANTA RITA"/>
    <s v="CALLE HUISUCHI"/>
    <n v="0"/>
    <s v="PĂšBLICO"/>
    <x v="3"/>
    <n v="2"/>
    <s v="BĂSICA"/>
    <n v="2"/>
    <x v="2"/>
    <n v="3"/>
    <x v="4"/>
    <n v="0"/>
    <s v="NO APLICA"/>
    <n v="0"/>
    <s v="NO APLICA"/>
    <s v="08FZI0019K"/>
    <s v="08FJI0007E"/>
    <s v="08ADG0006B"/>
    <n v="0"/>
    <s v="I2019"/>
    <n v="31"/>
    <n v="52"/>
    <n v="83"/>
    <n v="28"/>
    <n v="50"/>
    <n v="78"/>
    <n v="5"/>
    <n v="10"/>
    <n v="15"/>
    <n v="6"/>
    <n v="6"/>
    <n v="12"/>
    <n v="7"/>
    <n v="6"/>
    <n v="13"/>
    <n v="5"/>
    <n v="5"/>
    <n v="10"/>
    <n v="7"/>
    <n v="12"/>
    <n v="19"/>
    <n v="4"/>
    <n v="7"/>
    <n v="11"/>
    <n v="3"/>
    <n v="10"/>
    <n v="13"/>
    <n v="32"/>
    <n v="46"/>
    <n v="78"/>
    <n v="0"/>
    <n v="0"/>
    <n v="0"/>
    <n v="1"/>
    <n v="0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1"/>
    <n v="0"/>
    <n v="1"/>
    <n v="2"/>
    <n v="4"/>
    <n v="4"/>
    <n v="4"/>
  </r>
  <r>
    <s v="08PES0321X"/>
    <n v="1"/>
    <s v="MATUTINO"/>
    <s v="COLEGIO INGLES DE DURANGO"/>
    <n v="8"/>
    <s v="CHIHUAHUA"/>
    <n v="8"/>
    <s v="CHIHUAHUA"/>
    <n v="37"/>
    <s v="JUĂREZ"/>
    <n v="1"/>
    <s v="JUĂREZ"/>
    <s v="PROLONGACIĂ“N AVENIDA TOMAS FERNANDEZ"/>
    <n v="1120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31"/>
    <n v="35"/>
    <n v="66"/>
    <n v="31"/>
    <n v="34"/>
    <n v="65"/>
    <n v="8"/>
    <n v="11"/>
    <n v="19"/>
    <n v="21"/>
    <n v="17"/>
    <n v="38"/>
    <n v="14"/>
    <n v="15"/>
    <n v="29"/>
    <n v="7"/>
    <n v="11"/>
    <n v="18"/>
    <n v="0"/>
    <n v="0"/>
    <n v="0"/>
    <n v="0"/>
    <n v="0"/>
    <n v="0"/>
    <n v="0"/>
    <n v="0"/>
    <n v="0"/>
    <n v="42"/>
    <n v="43"/>
    <n v="85"/>
    <n v="2"/>
    <n v="2"/>
    <n v="1"/>
    <n v="0"/>
    <n v="0"/>
    <n v="0"/>
    <n v="0"/>
    <n v="5"/>
    <n v="0"/>
    <n v="0"/>
    <n v="0"/>
    <n v="1"/>
    <n v="0"/>
    <n v="0"/>
    <n v="0"/>
    <n v="0"/>
    <n v="2"/>
    <n v="3"/>
    <n v="0"/>
    <n v="0"/>
    <n v="0"/>
    <n v="1"/>
    <n v="0"/>
    <n v="2"/>
    <n v="0"/>
    <n v="1"/>
    <n v="0"/>
    <n v="1"/>
    <n v="0"/>
    <n v="0"/>
    <n v="11"/>
    <n v="2"/>
    <n v="8"/>
    <n v="0"/>
    <n v="0"/>
    <n v="0"/>
    <n v="0"/>
    <n v="0"/>
    <n v="0"/>
    <n v="0"/>
    <n v="10"/>
    <n v="5"/>
    <n v="5"/>
  </r>
  <r>
    <s v="08DJN2343H"/>
    <n v="2"/>
    <s v="VESPERTINO"/>
    <s v="ANTON MAKARENKO"/>
    <n v="8"/>
    <s v="CHIHUAHUA"/>
    <n v="8"/>
    <s v="CHIHUAHUA"/>
    <n v="19"/>
    <s v="CHIHUAHUA"/>
    <n v="1"/>
    <s v="CHIHUAHUA"/>
    <s v="CALLE RIO MENDOZA"/>
    <n v="0"/>
    <s v="PĂšBLICO"/>
    <x v="3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8"/>
    <n v="9"/>
    <n v="17"/>
    <n v="30"/>
    <n v="32"/>
    <n v="62"/>
    <n v="29"/>
    <n v="52"/>
    <n v="81"/>
    <n v="0"/>
    <n v="0"/>
    <n v="0"/>
    <n v="0"/>
    <n v="0"/>
    <n v="0"/>
    <n v="0"/>
    <n v="0"/>
    <n v="0"/>
    <n v="67"/>
    <n v="93"/>
    <n v="160"/>
    <n v="0"/>
    <n v="2"/>
    <n v="3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1"/>
    <n v="1"/>
    <n v="0"/>
    <n v="0"/>
    <n v="0"/>
    <n v="0"/>
    <n v="0"/>
    <n v="0"/>
    <n v="1"/>
    <n v="10"/>
    <n v="1"/>
    <n v="5"/>
    <n v="0"/>
    <n v="2"/>
    <n v="3"/>
    <n v="0"/>
    <n v="0"/>
    <n v="0"/>
    <n v="1"/>
    <n v="6"/>
    <n v="6"/>
    <n v="6"/>
  </r>
  <r>
    <s v="08DES0052O"/>
    <n v="1"/>
    <s v="MATUTINO"/>
    <s v="SECUNDARIA GENERAL ES-44"/>
    <n v="8"/>
    <s v="CHIHUAHUA"/>
    <n v="8"/>
    <s v="CHIHUAHUA"/>
    <n v="65"/>
    <s v="URIQUE"/>
    <n v="1"/>
    <s v="URIQUE"/>
    <s v="CALLE URIQUE"/>
    <n v="0"/>
    <s v="PĂšBLICO"/>
    <x v="3"/>
    <n v="2"/>
    <s v="BĂSICA"/>
    <n v="3"/>
    <x v="1"/>
    <n v="1"/>
    <x v="1"/>
    <n v="0"/>
    <s v="NO APLICA"/>
    <n v="0"/>
    <s v="NO APLICA"/>
    <s v="08FIS0116C"/>
    <s v="08FJE0005K"/>
    <s v="08ADG0003E"/>
    <n v="0"/>
    <s v="I2019"/>
    <n v="37"/>
    <n v="34"/>
    <n v="71"/>
    <n v="36"/>
    <n v="34"/>
    <n v="70"/>
    <n v="16"/>
    <n v="12"/>
    <n v="28"/>
    <n v="14"/>
    <n v="20"/>
    <n v="34"/>
    <n v="10"/>
    <n v="15"/>
    <n v="25"/>
    <n v="7"/>
    <n v="9"/>
    <n v="16"/>
    <n v="0"/>
    <n v="0"/>
    <n v="0"/>
    <n v="0"/>
    <n v="0"/>
    <n v="0"/>
    <n v="0"/>
    <n v="0"/>
    <n v="0"/>
    <n v="31"/>
    <n v="44"/>
    <n v="75"/>
    <n v="2"/>
    <n v="2"/>
    <n v="2"/>
    <n v="0"/>
    <n v="0"/>
    <n v="0"/>
    <n v="0"/>
    <n v="6"/>
    <n v="0"/>
    <n v="0"/>
    <n v="0"/>
    <n v="1"/>
    <n v="0"/>
    <n v="0"/>
    <n v="0"/>
    <n v="0"/>
    <n v="5"/>
    <n v="2"/>
    <n v="0"/>
    <n v="0"/>
    <n v="0"/>
    <n v="0"/>
    <n v="0"/>
    <n v="0"/>
    <n v="0"/>
    <n v="0"/>
    <n v="0"/>
    <n v="0"/>
    <n v="1"/>
    <n v="1"/>
    <n v="10"/>
    <n v="5"/>
    <n v="2"/>
    <n v="0"/>
    <n v="0"/>
    <n v="0"/>
    <n v="0"/>
    <n v="0"/>
    <n v="0"/>
    <n v="0"/>
    <n v="7"/>
    <n v="11"/>
    <n v="8"/>
  </r>
  <r>
    <s v="08DJN0670O"/>
    <n v="1"/>
    <s v="MATUTINO"/>
    <s v="IGNACIO RODRIGUEZ TERRAZAS"/>
    <n v="8"/>
    <s v="CHIHUAHUA"/>
    <n v="8"/>
    <s v="CHIHUAHUA"/>
    <n v="19"/>
    <s v="CHIHUAHUA"/>
    <n v="1"/>
    <s v="CHIHUAHUA"/>
    <s v="AVENIDA NUEVA ESPANA"/>
    <n v="2001"/>
    <s v="PĂšBLICO"/>
    <x v="3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16"/>
    <n v="14"/>
    <n v="30"/>
    <n v="31"/>
    <n v="28"/>
    <n v="59"/>
    <n v="40"/>
    <n v="31"/>
    <n v="71"/>
    <n v="0"/>
    <n v="0"/>
    <n v="0"/>
    <n v="0"/>
    <n v="0"/>
    <n v="0"/>
    <n v="0"/>
    <n v="0"/>
    <n v="0"/>
    <n v="87"/>
    <n v="73"/>
    <n v="16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10"/>
    <n v="0"/>
    <n v="6"/>
    <n v="1"/>
    <n v="2"/>
    <n v="3"/>
    <n v="0"/>
    <n v="0"/>
    <n v="0"/>
    <n v="0"/>
    <n v="6"/>
    <n v="7"/>
    <n v="6"/>
  </r>
  <r>
    <s v="08DJN0884P"/>
    <n v="1"/>
    <s v="MATUTINO"/>
    <s v="CARMEN BAEZ"/>
    <n v="8"/>
    <s v="CHIHUAHUA"/>
    <n v="8"/>
    <s v="CHIHUAHUA"/>
    <n v="19"/>
    <s v="CHIHUAHUA"/>
    <n v="1"/>
    <s v="CHIHUAHUA"/>
    <s v="CALLE MONTE PISCIS"/>
    <n v="4506"/>
    <s v="PĂšBLICO"/>
    <x v="3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8"/>
    <n v="11"/>
    <n v="19"/>
    <n v="27"/>
    <n v="35"/>
    <n v="62"/>
    <n v="31"/>
    <n v="48"/>
    <n v="79"/>
    <n v="0"/>
    <n v="0"/>
    <n v="0"/>
    <n v="0"/>
    <n v="0"/>
    <n v="0"/>
    <n v="0"/>
    <n v="0"/>
    <n v="0"/>
    <n v="66"/>
    <n v="94"/>
    <n v="160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0"/>
    <n v="2"/>
    <n v="10"/>
    <n v="0"/>
    <n v="6"/>
    <n v="0"/>
    <n v="2"/>
    <n v="3"/>
    <n v="0"/>
    <n v="0"/>
    <n v="0"/>
    <n v="1"/>
    <n v="6"/>
    <n v="7"/>
    <n v="6"/>
  </r>
  <r>
    <s v="08PPR2057I"/>
    <n v="1"/>
    <s v="MATUTINO"/>
    <s v="LE PETIT LEARNING CENTER"/>
    <n v="8"/>
    <s v="CHIHUAHUA"/>
    <n v="8"/>
    <s v="CHIHUAHUA"/>
    <n v="19"/>
    <s v="CHIHUAHUA"/>
    <n v="1"/>
    <s v="CHIHUAHUA"/>
    <s v="AVENIDA DIVISION DEL NORTE"/>
    <n v="3"/>
    <s v="PRIVADO"/>
    <x v="1"/>
    <n v="2"/>
    <s v="BĂSICA"/>
    <n v="2"/>
    <x v="2"/>
    <n v="1"/>
    <x v="1"/>
    <n v="0"/>
    <s v="NO APLICA"/>
    <n v="0"/>
    <s v="NO APLICA"/>
    <s v="08FIZ0111R"/>
    <s v="08FJS0105M"/>
    <s v="08ADG0046C"/>
    <n v="0"/>
    <s v="I2019"/>
    <n v="41"/>
    <n v="43"/>
    <n v="84"/>
    <n v="41"/>
    <n v="43"/>
    <n v="84"/>
    <n v="6"/>
    <n v="6"/>
    <n v="12"/>
    <n v="4"/>
    <n v="6"/>
    <n v="10"/>
    <n v="5"/>
    <n v="5"/>
    <n v="10"/>
    <n v="2"/>
    <n v="5"/>
    <n v="7"/>
    <n v="7"/>
    <n v="6"/>
    <n v="13"/>
    <n v="7"/>
    <n v="8"/>
    <n v="15"/>
    <n v="12"/>
    <n v="7"/>
    <n v="19"/>
    <n v="37"/>
    <n v="37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3"/>
    <n v="1"/>
    <n v="1"/>
    <n v="11"/>
    <n v="0"/>
    <n v="3"/>
    <n v="0"/>
    <n v="0"/>
    <n v="0"/>
    <n v="0"/>
    <n v="0"/>
    <n v="0"/>
    <n v="3"/>
    <n v="3"/>
    <n v="6"/>
    <n v="6"/>
  </r>
  <r>
    <s v="08DPB0125W"/>
    <n v="1"/>
    <s v="MATUTINO"/>
    <s v="CUAUHTEMOC"/>
    <n v="8"/>
    <s v="CHIHUAHUA"/>
    <n v="8"/>
    <s v="CHIHUAHUA"/>
    <n v="29"/>
    <s v="GUADALUPE Y CALVO"/>
    <n v="1121"/>
    <s v="SAN JOSĂ‰ DE LOS REYES"/>
    <s v="CALLE SAN JOSE DE LOS REYES"/>
    <n v="0"/>
    <s v="PĂšBLICO"/>
    <x v="3"/>
    <n v="2"/>
    <s v="BĂSICA"/>
    <n v="2"/>
    <x v="2"/>
    <n v="3"/>
    <x v="4"/>
    <n v="0"/>
    <s v="NO APLICA"/>
    <n v="0"/>
    <s v="NO APLICA"/>
    <s v="08FZI0012R"/>
    <s v="08FJI0004H"/>
    <s v="08ADG0007A"/>
    <n v="0"/>
    <s v="I2019"/>
    <n v="36"/>
    <n v="44"/>
    <n v="80"/>
    <n v="35"/>
    <n v="44"/>
    <n v="79"/>
    <n v="3"/>
    <n v="6"/>
    <n v="9"/>
    <n v="8"/>
    <n v="5"/>
    <n v="13"/>
    <n v="3"/>
    <n v="6"/>
    <n v="9"/>
    <n v="9"/>
    <n v="6"/>
    <n v="15"/>
    <n v="5"/>
    <n v="4"/>
    <n v="9"/>
    <n v="7"/>
    <n v="9"/>
    <n v="16"/>
    <n v="8"/>
    <n v="13"/>
    <n v="21"/>
    <n v="40"/>
    <n v="43"/>
    <n v="83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5"/>
    <n v="5"/>
  </r>
  <r>
    <s v="08DPB0535Z"/>
    <n v="4"/>
    <s v="DISCONTINUO"/>
    <s v="ADOLFO LOPEZ MATEOS"/>
    <n v="8"/>
    <s v="CHIHUAHUA"/>
    <n v="8"/>
    <s v="CHIHUAHUA"/>
    <n v="9"/>
    <s v="BOCOYNA"/>
    <n v="80"/>
    <s v="HUETOSACACHI"/>
    <s v="CALLE HUETOSACACHI"/>
    <n v="0"/>
    <s v="PĂšBLICO"/>
    <x v="3"/>
    <n v="2"/>
    <s v="BĂSICA"/>
    <n v="2"/>
    <x v="2"/>
    <n v="3"/>
    <x v="4"/>
    <n v="0"/>
    <s v="NO APLICA"/>
    <n v="0"/>
    <s v="NO APLICA"/>
    <s v="08FZI0003J"/>
    <s v="08FJI0002J"/>
    <s v="08ADG0003E"/>
    <n v="0"/>
    <s v="I2019"/>
    <n v="37"/>
    <n v="45"/>
    <n v="82"/>
    <n v="37"/>
    <n v="45"/>
    <n v="82"/>
    <n v="5"/>
    <n v="6"/>
    <n v="11"/>
    <n v="6"/>
    <n v="4"/>
    <n v="10"/>
    <n v="4"/>
    <n v="4"/>
    <n v="8"/>
    <n v="7"/>
    <n v="3"/>
    <n v="10"/>
    <n v="11"/>
    <n v="12"/>
    <n v="23"/>
    <n v="5"/>
    <n v="7"/>
    <n v="12"/>
    <n v="6"/>
    <n v="10"/>
    <n v="16"/>
    <n v="39"/>
    <n v="40"/>
    <n v="79"/>
    <n v="0"/>
    <n v="0"/>
    <n v="0"/>
    <n v="1"/>
    <n v="0"/>
    <n v="1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0"/>
    <n v="4"/>
    <n v="0"/>
    <n v="0"/>
    <n v="0"/>
    <n v="1"/>
    <n v="0"/>
    <n v="1"/>
    <n v="2"/>
    <n v="4"/>
    <n v="6"/>
    <n v="4"/>
  </r>
  <r>
    <s v="08PJN0280D"/>
    <n v="1"/>
    <s v="MATUTINO"/>
    <s v="INSTITUTO AMERICA"/>
    <n v="8"/>
    <s v="CHIHUAHUA"/>
    <n v="8"/>
    <s v="CHIHUAHUA"/>
    <n v="19"/>
    <s v="CHIHUAHUA"/>
    <n v="1"/>
    <s v="CHIHUAHUA"/>
    <s v="AVENIDA DE LA CANTERA"/>
    <n v="9700"/>
    <s v="PRIVADO"/>
    <x v="1"/>
    <n v="2"/>
    <s v="BĂSICA"/>
    <n v="1"/>
    <x v="0"/>
    <n v="1"/>
    <x v="1"/>
    <n v="0"/>
    <s v="NO APLICA"/>
    <n v="0"/>
    <s v="NO APLICA"/>
    <s v="08FZP0012A"/>
    <m/>
    <s v="08ACE0001J"/>
    <n v="0"/>
    <s v="I2019"/>
    <n v="0"/>
    <n v="0"/>
    <n v="0"/>
    <n v="0"/>
    <n v="0"/>
    <n v="0"/>
    <n v="0"/>
    <n v="0"/>
    <n v="0"/>
    <n v="22"/>
    <n v="20"/>
    <n v="42"/>
    <n v="30"/>
    <n v="31"/>
    <n v="61"/>
    <n v="25"/>
    <n v="30"/>
    <n v="55"/>
    <n v="0"/>
    <n v="0"/>
    <n v="0"/>
    <n v="0"/>
    <n v="0"/>
    <n v="0"/>
    <n v="0"/>
    <n v="0"/>
    <n v="0"/>
    <n v="77"/>
    <n v="81"/>
    <n v="158"/>
    <n v="0"/>
    <n v="1"/>
    <n v="1"/>
    <n v="0"/>
    <n v="0"/>
    <n v="0"/>
    <n v="3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4"/>
    <n v="0"/>
    <n v="5"/>
    <n v="17"/>
    <n v="0"/>
    <n v="5"/>
    <n v="0"/>
    <n v="1"/>
    <n v="1"/>
    <n v="0"/>
    <n v="0"/>
    <n v="0"/>
    <n v="3"/>
    <n v="5"/>
    <n v="8"/>
    <n v="8"/>
  </r>
  <r>
    <s v="08DPR1583Q"/>
    <n v="1"/>
    <s v="MATUTINO"/>
    <s v="NUEVA JUVENTUD"/>
    <n v="8"/>
    <s v="CHIHUAHUA"/>
    <n v="8"/>
    <s v="CHIHUAHUA"/>
    <n v="25"/>
    <s v="GĂ“MEZ FARĂŤAS"/>
    <n v="16"/>
    <s v="LA PINTA"/>
    <s v="CALLE LA PINTA"/>
    <n v="0"/>
    <s v="PĂšBLICO"/>
    <x v="3"/>
    <n v="2"/>
    <s v="BĂSICA"/>
    <n v="2"/>
    <x v="2"/>
    <n v="1"/>
    <x v="1"/>
    <n v="0"/>
    <s v="NO APLICA"/>
    <n v="0"/>
    <s v="NO APLICA"/>
    <s v="08FIZ0195P"/>
    <s v="08FJS0120E"/>
    <s v="08ADG0055K"/>
    <n v="0"/>
    <s v="I2019"/>
    <n v="37"/>
    <n v="43"/>
    <n v="80"/>
    <n v="37"/>
    <n v="43"/>
    <n v="80"/>
    <n v="6"/>
    <n v="6"/>
    <n v="12"/>
    <n v="4"/>
    <n v="5"/>
    <n v="9"/>
    <n v="6"/>
    <n v="7"/>
    <n v="13"/>
    <n v="8"/>
    <n v="12"/>
    <n v="20"/>
    <n v="3"/>
    <n v="9"/>
    <n v="12"/>
    <n v="7"/>
    <n v="6"/>
    <n v="13"/>
    <n v="8"/>
    <n v="4"/>
    <n v="12"/>
    <n v="36"/>
    <n v="43"/>
    <n v="79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6"/>
    <n v="5"/>
  </r>
  <r>
    <s v="08DPB0552P"/>
    <n v="4"/>
    <s v="DISCONTINUO"/>
    <s v="REPABE RALAMULI"/>
    <n v="8"/>
    <s v="CHIHUAHUA"/>
    <n v="8"/>
    <s v="CHIHUAHUA"/>
    <n v="9"/>
    <s v="BOCOYNA"/>
    <n v="241"/>
    <s v="HOJASICHI"/>
    <s v="CALLE HOJACHICHI (HOJASICHI)"/>
    <n v="0"/>
    <s v="PĂšBLICO"/>
    <x v="3"/>
    <n v="2"/>
    <s v="BĂSICA"/>
    <n v="2"/>
    <x v="2"/>
    <n v="3"/>
    <x v="4"/>
    <n v="0"/>
    <s v="NO APLICA"/>
    <n v="0"/>
    <s v="NO APLICA"/>
    <s v="08FZI0004I"/>
    <s v="08FJI0002J"/>
    <s v="08ADG0003E"/>
    <n v="0"/>
    <s v="I2019"/>
    <n v="40"/>
    <n v="41"/>
    <n v="81"/>
    <n v="39"/>
    <n v="41"/>
    <n v="80"/>
    <n v="2"/>
    <n v="4"/>
    <n v="6"/>
    <n v="7"/>
    <n v="6"/>
    <n v="13"/>
    <n v="9"/>
    <n v="10"/>
    <n v="19"/>
    <n v="6"/>
    <n v="6"/>
    <n v="12"/>
    <n v="10"/>
    <n v="8"/>
    <n v="18"/>
    <n v="6"/>
    <n v="4"/>
    <n v="10"/>
    <n v="4"/>
    <n v="8"/>
    <n v="12"/>
    <n v="42"/>
    <n v="42"/>
    <n v="84"/>
    <n v="1"/>
    <n v="1"/>
    <n v="0"/>
    <n v="0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4"/>
    <n v="4"/>
  </r>
  <r>
    <s v="08DPB0705C"/>
    <n v="1"/>
    <s v="MATUTINO"/>
    <s v="ROMAN CORRAL SANDOVAL"/>
    <n v="8"/>
    <s v="CHIHUAHUA"/>
    <n v="8"/>
    <s v="CHIHUAHUA"/>
    <n v="65"/>
    <s v="URIQUE"/>
    <n v="54"/>
    <s v="PUERTO DE ACARABO"/>
    <s v="CALLE PUERTO DE ACARABO"/>
    <n v="0"/>
    <s v="PĂšBLICO"/>
    <x v="3"/>
    <n v="2"/>
    <s v="BĂSICA"/>
    <n v="2"/>
    <x v="2"/>
    <n v="3"/>
    <x v="4"/>
    <n v="0"/>
    <s v="NO APLICA"/>
    <n v="0"/>
    <s v="NO APLICA"/>
    <s v="08FZI0013Q"/>
    <s v="08FJI0005G"/>
    <s v="08ADG0003E"/>
    <n v="0"/>
    <s v="I2019"/>
    <n v="40"/>
    <n v="34"/>
    <n v="74"/>
    <n v="40"/>
    <n v="32"/>
    <n v="72"/>
    <n v="1"/>
    <n v="4"/>
    <n v="5"/>
    <n v="7"/>
    <n v="10"/>
    <n v="17"/>
    <n v="9"/>
    <n v="6"/>
    <n v="15"/>
    <n v="7"/>
    <n v="10"/>
    <n v="17"/>
    <n v="6"/>
    <n v="7"/>
    <n v="13"/>
    <n v="12"/>
    <n v="3"/>
    <n v="15"/>
    <n v="8"/>
    <n v="7"/>
    <n v="15"/>
    <n v="49"/>
    <n v="43"/>
    <n v="92"/>
    <n v="0"/>
    <n v="0"/>
    <n v="1"/>
    <n v="0"/>
    <n v="0"/>
    <n v="1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0"/>
    <n v="4"/>
    <n v="0"/>
    <n v="0"/>
    <n v="1"/>
    <n v="0"/>
    <n v="0"/>
    <n v="1"/>
    <n v="2"/>
    <n v="4"/>
    <n v="4"/>
    <n v="4"/>
  </r>
  <r>
    <s v="08PES0218K"/>
    <n v="1"/>
    <s v="MATUTINO"/>
    <s v="SECUNDARIA PARTICULAR INSTITUTO IGNACIO ZARAGOZA"/>
    <n v="8"/>
    <s v="CHIHUAHUA"/>
    <n v="8"/>
    <s v="CHIHUAHUA"/>
    <n v="37"/>
    <s v="JUĂREZ"/>
    <n v="1"/>
    <s v="JUĂREZ"/>
    <s v="CALLE MELQUIADES ALANIS ORIENTE"/>
    <n v="482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36"/>
    <n v="44"/>
    <n v="80"/>
    <n v="34"/>
    <n v="40"/>
    <n v="74"/>
    <n v="17"/>
    <n v="11"/>
    <n v="28"/>
    <n v="19"/>
    <n v="10"/>
    <n v="29"/>
    <n v="5"/>
    <n v="12"/>
    <n v="17"/>
    <n v="11"/>
    <n v="15"/>
    <n v="26"/>
    <n v="0"/>
    <n v="0"/>
    <n v="0"/>
    <n v="0"/>
    <n v="0"/>
    <n v="0"/>
    <n v="0"/>
    <n v="0"/>
    <n v="0"/>
    <n v="35"/>
    <n v="37"/>
    <n v="72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1"/>
    <n v="0"/>
    <n v="0"/>
    <n v="1"/>
    <n v="0"/>
    <n v="1"/>
    <n v="2"/>
    <n v="13"/>
    <n v="5"/>
    <n v="4"/>
    <n v="0"/>
    <n v="0"/>
    <n v="0"/>
    <n v="0"/>
    <n v="0"/>
    <n v="0"/>
    <n v="0"/>
    <n v="9"/>
    <n v="3"/>
    <n v="3"/>
  </r>
  <r>
    <s v="08DJN0954U"/>
    <n v="1"/>
    <s v="MATUTINO"/>
    <s v="SIMON BOLIVAR"/>
    <n v="8"/>
    <s v="CHIHUAHUA"/>
    <n v="8"/>
    <s v="CHIHUAHUA"/>
    <n v="37"/>
    <s v="JUĂREZ"/>
    <n v="1"/>
    <s v="JUĂREZ"/>
    <s v="CALLE DESPERTAR"/>
    <n v="0"/>
    <s v="PĂšBLICO"/>
    <x v="3"/>
    <n v="2"/>
    <s v="BĂSICA"/>
    <n v="1"/>
    <x v="0"/>
    <n v="1"/>
    <x v="1"/>
    <n v="0"/>
    <s v="NO APLICA"/>
    <n v="0"/>
    <s v="NO APLICA"/>
    <s v="08FZP0142U"/>
    <s v="08FJZ0103Y"/>
    <s v="08ADG0005C"/>
    <n v="0"/>
    <s v="I2019"/>
    <n v="0"/>
    <n v="0"/>
    <n v="0"/>
    <n v="0"/>
    <n v="0"/>
    <n v="0"/>
    <n v="0"/>
    <n v="0"/>
    <n v="0"/>
    <n v="0"/>
    <n v="0"/>
    <n v="0"/>
    <n v="24"/>
    <n v="23"/>
    <n v="47"/>
    <n v="75"/>
    <n v="40"/>
    <n v="115"/>
    <n v="0"/>
    <n v="0"/>
    <n v="0"/>
    <n v="0"/>
    <n v="0"/>
    <n v="0"/>
    <n v="0"/>
    <n v="0"/>
    <n v="0"/>
    <n v="99"/>
    <n v="63"/>
    <n v="162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9"/>
    <n v="0"/>
    <n v="6"/>
    <n v="0"/>
    <n v="2"/>
    <n v="4"/>
    <n v="0"/>
    <n v="0"/>
    <n v="0"/>
    <n v="0"/>
    <n v="6"/>
    <n v="6"/>
    <n v="6"/>
  </r>
  <r>
    <s v="08EJN0335K"/>
    <n v="1"/>
    <s v="MATUTINO"/>
    <s v="LEONOR HERNANDEZ DE ORNELAS 1301"/>
    <n v="8"/>
    <s v="CHIHUAHUA"/>
    <n v="8"/>
    <s v="CHIHUAHUA"/>
    <n v="19"/>
    <s v="CHIHUAHUA"/>
    <n v="1"/>
    <s v="CHIHUAHUA"/>
    <s v="CALLE JOSE GARDUEL"/>
    <n v="3709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8"/>
    <n v="7"/>
    <n v="15"/>
    <n v="33"/>
    <n v="43"/>
    <n v="76"/>
    <n v="34"/>
    <n v="31"/>
    <n v="65"/>
    <n v="0"/>
    <n v="0"/>
    <n v="0"/>
    <n v="0"/>
    <n v="0"/>
    <n v="0"/>
    <n v="0"/>
    <n v="0"/>
    <n v="0"/>
    <n v="75"/>
    <n v="81"/>
    <n v="156"/>
    <n v="1"/>
    <n v="4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1"/>
    <n v="2"/>
    <n v="13"/>
    <n v="0"/>
    <n v="8"/>
    <n v="1"/>
    <n v="4"/>
    <n v="3"/>
    <n v="0"/>
    <n v="0"/>
    <n v="0"/>
    <n v="0"/>
    <n v="8"/>
    <n v="10"/>
    <n v="8"/>
  </r>
  <r>
    <s v="08DPR1157W"/>
    <n v="1"/>
    <s v="MATUTINO"/>
    <s v="VALENTIN GOMEZ FARIAS"/>
    <n v="8"/>
    <s v="CHIHUAHUA"/>
    <n v="8"/>
    <s v="CHIHUAHUA"/>
    <n v="34"/>
    <s v="IGNACIO ZARAGOZA"/>
    <n v="1"/>
    <s v="IGNACIO ZARAGOZA"/>
    <s v="CALLE IXTAPA "/>
    <n v="0"/>
    <s v="PĂšBLICO"/>
    <x v="3"/>
    <n v="2"/>
    <s v="BĂSICA"/>
    <n v="2"/>
    <x v="2"/>
    <n v="1"/>
    <x v="1"/>
    <n v="0"/>
    <s v="NO APLICA"/>
    <n v="0"/>
    <s v="NO APLICA"/>
    <s v="08FIZ0187G"/>
    <s v="08FJS0119P"/>
    <s v="08ADG0055K"/>
    <n v="0"/>
    <s v="I2019"/>
    <n v="42"/>
    <n v="37"/>
    <n v="79"/>
    <n v="42"/>
    <n v="37"/>
    <n v="79"/>
    <n v="8"/>
    <n v="3"/>
    <n v="11"/>
    <n v="7"/>
    <n v="5"/>
    <n v="12"/>
    <n v="4"/>
    <n v="5"/>
    <n v="9"/>
    <n v="9"/>
    <n v="11"/>
    <n v="20"/>
    <n v="6"/>
    <n v="7"/>
    <n v="13"/>
    <n v="7"/>
    <n v="2"/>
    <n v="9"/>
    <n v="6"/>
    <n v="10"/>
    <n v="16"/>
    <n v="39"/>
    <n v="40"/>
    <n v="79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7"/>
    <n v="3"/>
    <n v="3"/>
    <n v="1"/>
    <n v="1"/>
    <n v="1"/>
    <n v="1"/>
    <n v="1"/>
    <n v="1"/>
    <n v="0"/>
    <n v="6"/>
    <n v="6"/>
    <n v="6"/>
  </r>
  <r>
    <s v="08DJN0334M"/>
    <n v="1"/>
    <s v="MATUTINO"/>
    <s v="GABRIELA MISTRAL"/>
    <n v="8"/>
    <s v="CHIHUAHUA"/>
    <n v="8"/>
    <s v="CHIHUAHUA"/>
    <n v="36"/>
    <s v="JIMĂ‰NEZ"/>
    <n v="1"/>
    <s v="JOSĂ‰ MARIANO JIMĂ‰NEZ"/>
    <s v="CALLE BUSTAMANTE "/>
    <n v="0"/>
    <s v="PĂšBLICO"/>
    <x v="3"/>
    <n v="2"/>
    <s v="BĂSICA"/>
    <n v="1"/>
    <x v="0"/>
    <n v="1"/>
    <x v="1"/>
    <n v="0"/>
    <s v="NO APLICA"/>
    <n v="0"/>
    <s v="NO APLICA"/>
    <s v="08FZP0129Z"/>
    <s v="08FJZ0109S"/>
    <s v="08ADG0004D"/>
    <n v="0"/>
    <s v="I2019"/>
    <n v="0"/>
    <n v="0"/>
    <n v="0"/>
    <n v="0"/>
    <n v="0"/>
    <n v="0"/>
    <n v="0"/>
    <n v="0"/>
    <n v="0"/>
    <n v="13"/>
    <n v="10"/>
    <n v="23"/>
    <n v="36"/>
    <n v="35"/>
    <n v="71"/>
    <n v="35"/>
    <n v="33"/>
    <n v="68"/>
    <n v="0"/>
    <n v="0"/>
    <n v="0"/>
    <n v="0"/>
    <n v="0"/>
    <n v="0"/>
    <n v="0"/>
    <n v="0"/>
    <n v="0"/>
    <n v="84"/>
    <n v="78"/>
    <n v="162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10"/>
    <n v="0"/>
    <n v="6"/>
    <n v="1"/>
    <n v="2"/>
    <n v="2"/>
    <n v="0"/>
    <n v="0"/>
    <n v="0"/>
    <n v="1"/>
    <n v="6"/>
    <n v="6"/>
    <n v="6"/>
  </r>
  <r>
    <s v="08DJN2101K"/>
    <n v="1"/>
    <s v="MATUTINO"/>
    <s v="JOSE MARIA SANCHEZ MEZA"/>
    <n v="8"/>
    <s v="CHIHUAHUA"/>
    <n v="8"/>
    <s v="CHIHUAHUA"/>
    <n v="37"/>
    <s v="JUĂREZ"/>
    <n v="1"/>
    <s v="JUĂREZ"/>
    <s v="CALLE RIVERA DE ZEMPOALA"/>
    <n v="0"/>
    <s v="PĂšBLICO"/>
    <x v="3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4"/>
    <n v="4"/>
    <n v="8"/>
    <n v="20"/>
    <n v="27"/>
    <n v="47"/>
    <n v="52"/>
    <n v="56"/>
    <n v="108"/>
    <n v="0"/>
    <n v="0"/>
    <n v="0"/>
    <n v="0"/>
    <n v="0"/>
    <n v="0"/>
    <n v="0"/>
    <n v="0"/>
    <n v="0"/>
    <n v="76"/>
    <n v="87"/>
    <n v="16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0"/>
    <n v="1"/>
    <n v="4"/>
    <n v="0"/>
    <n v="0"/>
    <n v="0"/>
    <n v="1"/>
    <n v="6"/>
    <n v="6"/>
    <n v="6"/>
  </r>
  <r>
    <s v="08EPR0360Z"/>
    <n v="1"/>
    <s v="MATUTINO"/>
    <s v="ADOLFO LOPEZ MATEOS 2304"/>
    <n v="8"/>
    <s v="CHIHUAHUA"/>
    <n v="8"/>
    <s v="CHIHUAHUA"/>
    <n v="50"/>
    <s v="NUEVO CASAS GRANDES"/>
    <n v="3"/>
    <s v="BUENA FE"/>
    <s v="CALLE SAN JUAN BAUTISTA"/>
    <n v="207"/>
    <s v="PĂšBLICO"/>
    <x v="2"/>
    <n v="2"/>
    <s v="BĂSICA"/>
    <n v="2"/>
    <x v="2"/>
    <n v="1"/>
    <x v="1"/>
    <n v="0"/>
    <s v="NO APLICA"/>
    <n v="0"/>
    <s v="NO APLICA"/>
    <s v="08FIZ0013Q"/>
    <s v="08FJS0004O"/>
    <m/>
    <n v="0"/>
    <s v="I2019"/>
    <n v="37"/>
    <n v="44"/>
    <n v="81"/>
    <n v="36"/>
    <n v="43"/>
    <n v="79"/>
    <n v="4"/>
    <n v="10"/>
    <n v="14"/>
    <n v="8"/>
    <n v="7"/>
    <n v="15"/>
    <n v="8"/>
    <n v="6"/>
    <n v="14"/>
    <n v="9"/>
    <n v="7"/>
    <n v="16"/>
    <n v="2"/>
    <n v="5"/>
    <n v="7"/>
    <n v="6"/>
    <n v="10"/>
    <n v="16"/>
    <n v="8"/>
    <n v="3"/>
    <n v="11"/>
    <n v="41"/>
    <n v="38"/>
    <n v="79"/>
    <n v="1"/>
    <n v="1"/>
    <n v="1"/>
    <n v="0"/>
    <n v="1"/>
    <n v="0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7"/>
    <n v="1"/>
    <n v="4"/>
    <n v="1"/>
    <n v="1"/>
    <n v="1"/>
    <n v="0"/>
    <n v="1"/>
    <n v="0"/>
    <n v="1"/>
    <n v="5"/>
    <n v="5"/>
    <n v="5"/>
  </r>
  <r>
    <s v="08DTV0062A"/>
    <n v="1"/>
    <s v="MATUTINO"/>
    <s v="TELESECUNDARIA FEDERALIZADA"/>
    <n v="8"/>
    <s v="CHIHUAHUA"/>
    <n v="8"/>
    <s v="CHIHUAHUA"/>
    <n v="27"/>
    <s v="GUACHOCHI"/>
    <n v="5"/>
    <s v="AGUA ESCONDIDA"/>
    <s v="CALLE CONOCIDO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36"/>
    <n v="35"/>
    <n v="71"/>
    <n v="36"/>
    <n v="35"/>
    <n v="71"/>
    <n v="12"/>
    <n v="3"/>
    <n v="15"/>
    <n v="17"/>
    <n v="15"/>
    <n v="32"/>
    <n v="16"/>
    <n v="17"/>
    <n v="33"/>
    <n v="10"/>
    <n v="16"/>
    <n v="26"/>
    <n v="0"/>
    <n v="0"/>
    <n v="0"/>
    <n v="0"/>
    <n v="0"/>
    <n v="0"/>
    <n v="0"/>
    <n v="0"/>
    <n v="0"/>
    <n v="43"/>
    <n v="48"/>
    <n v="91"/>
    <n v="2"/>
    <n v="1"/>
    <n v="1"/>
    <n v="0"/>
    <n v="0"/>
    <n v="0"/>
    <n v="0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n v="0"/>
    <n v="4"/>
    <n v="5"/>
    <n v="4"/>
  </r>
  <r>
    <s v="08PES0227S"/>
    <n v="1"/>
    <s v="MATUTINO"/>
    <s v="SECUNDARIA PARTICULAR CADETES DEL 47"/>
    <n v="8"/>
    <s v="CHIHUAHUA"/>
    <n v="8"/>
    <s v="CHIHUAHUA"/>
    <n v="37"/>
    <s v="JUĂREZ"/>
    <n v="1"/>
    <s v="JUĂREZ"/>
    <s v="CALLE VILLAHERMOSA"/>
    <n v="164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60"/>
    <n v="17"/>
    <n v="77"/>
    <n v="35"/>
    <n v="16"/>
    <n v="51"/>
    <n v="18"/>
    <n v="7"/>
    <n v="25"/>
    <n v="21"/>
    <n v="5"/>
    <n v="26"/>
    <n v="23"/>
    <n v="9"/>
    <n v="32"/>
    <n v="21"/>
    <n v="6"/>
    <n v="27"/>
    <n v="0"/>
    <n v="0"/>
    <n v="0"/>
    <n v="0"/>
    <n v="0"/>
    <n v="0"/>
    <n v="0"/>
    <n v="0"/>
    <n v="0"/>
    <n v="65"/>
    <n v="20"/>
    <n v="85"/>
    <n v="1"/>
    <n v="1"/>
    <n v="2"/>
    <n v="0"/>
    <n v="0"/>
    <n v="0"/>
    <n v="0"/>
    <n v="4"/>
    <n v="1"/>
    <n v="0"/>
    <n v="0"/>
    <n v="0"/>
    <n v="0"/>
    <n v="0"/>
    <n v="0"/>
    <n v="0"/>
    <n v="3"/>
    <n v="5"/>
    <n v="0"/>
    <n v="0"/>
    <n v="1"/>
    <n v="0"/>
    <n v="0"/>
    <n v="0"/>
    <n v="0"/>
    <n v="0"/>
    <n v="0"/>
    <n v="0"/>
    <n v="3"/>
    <n v="3"/>
    <n v="16"/>
    <n v="5"/>
    <n v="5"/>
    <n v="0"/>
    <n v="0"/>
    <n v="0"/>
    <n v="0"/>
    <n v="0"/>
    <n v="0"/>
    <n v="0"/>
    <n v="10"/>
    <n v="4"/>
    <n v="4"/>
  </r>
  <r>
    <s v="08PES0255O"/>
    <n v="1"/>
    <s v="MATUTINO"/>
    <s v="SECUNDARIA LINCOLN"/>
    <n v="8"/>
    <s v="CHIHUAHUA"/>
    <n v="8"/>
    <s v="CHIHUAHUA"/>
    <n v="19"/>
    <s v="CHIHUAHUA"/>
    <n v="1"/>
    <s v="CHIHUAHUA"/>
    <s v="CALLE EUCALIPTO"/>
    <n v="2515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19"/>
    <n v="31"/>
    <n v="42"/>
    <n v="73"/>
    <n v="31"/>
    <n v="42"/>
    <n v="73"/>
    <n v="9"/>
    <n v="11"/>
    <n v="20"/>
    <n v="13"/>
    <n v="13"/>
    <n v="26"/>
    <n v="8"/>
    <n v="19"/>
    <n v="27"/>
    <n v="12"/>
    <n v="11"/>
    <n v="23"/>
    <n v="0"/>
    <n v="0"/>
    <n v="0"/>
    <n v="0"/>
    <n v="0"/>
    <n v="0"/>
    <n v="0"/>
    <n v="0"/>
    <n v="0"/>
    <n v="33"/>
    <n v="43"/>
    <n v="76"/>
    <n v="2"/>
    <n v="2"/>
    <n v="1"/>
    <n v="0"/>
    <n v="0"/>
    <n v="0"/>
    <n v="0"/>
    <n v="5"/>
    <n v="0"/>
    <n v="1"/>
    <n v="0"/>
    <n v="0"/>
    <n v="0"/>
    <n v="0"/>
    <n v="0"/>
    <n v="0"/>
    <n v="2"/>
    <n v="8"/>
    <n v="0"/>
    <n v="0"/>
    <n v="1"/>
    <n v="0"/>
    <n v="0"/>
    <n v="0"/>
    <n v="0"/>
    <n v="1"/>
    <n v="0"/>
    <n v="0"/>
    <n v="0"/>
    <n v="3"/>
    <n v="16"/>
    <n v="3"/>
    <n v="10"/>
    <n v="0"/>
    <n v="0"/>
    <n v="0"/>
    <n v="0"/>
    <n v="0"/>
    <n v="0"/>
    <n v="0"/>
    <n v="13"/>
    <n v="5"/>
    <n v="5"/>
  </r>
  <r>
    <s v="08DJN2274B"/>
    <n v="2"/>
    <s v="VESPERTINO"/>
    <s v="MARIA IZQUIERDO"/>
    <n v="8"/>
    <s v="CHIHUAHUA"/>
    <n v="8"/>
    <s v="CHIHUAHUA"/>
    <n v="37"/>
    <s v="JUĂREZ"/>
    <n v="1"/>
    <s v="JUĂREZ"/>
    <s v="CALLE CUSTODIO DE LA REPUBLICA"/>
    <n v="0"/>
    <s v="PĂšBLICO"/>
    <x v="3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0"/>
    <n v="0"/>
    <n v="0"/>
    <n v="21"/>
    <n v="15"/>
    <n v="36"/>
    <n v="71"/>
    <n v="57"/>
    <n v="128"/>
    <n v="0"/>
    <n v="0"/>
    <n v="0"/>
    <n v="0"/>
    <n v="0"/>
    <n v="0"/>
    <n v="0"/>
    <n v="0"/>
    <n v="0"/>
    <n v="92"/>
    <n v="72"/>
    <n v="164"/>
    <n v="0"/>
    <n v="1"/>
    <n v="4"/>
    <n v="0"/>
    <n v="0"/>
    <n v="0"/>
    <n v="1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0"/>
    <n v="1"/>
    <n v="4"/>
    <n v="0"/>
    <n v="0"/>
    <n v="0"/>
    <n v="1"/>
    <n v="6"/>
    <n v="6"/>
    <n v="6"/>
  </r>
  <r>
    <s v="08PPR0053Z"/>
    <n v="1"/>
    <s v="MATUTINO"/>
    <s v="ESCUELA MINISTERIO DE AMOR"/>
    <n v="8"/>
    <s v="CHIHUAHUA"/>
    <n v="8"/>
    <s v="CHIHUAHUA"/>
    <n v="17"/>
    <s v="CUAUHTĂ‰MOC"/>
    <n v="1"/>
    <s v="CUAUHTĂ‰MOC"/>
    <s v="NINGUNO NINGUNO"/>
    <n v="0"/>
    <s v="PRIVADO"/>
    <x v="1"/>
    <n v="2"/>
    <s v="BĂSICA"/>
    <n v="2"/>
    <x v="2"/>
    <n v="1"/>
    <x v="1"/>
    <n v="0"/>
    <s v="NO APLICA"/>
    <n v="0"/>
    <s v="NO APLICA"/>
    <s v="08FIZ0009D"/>
    <m/>
    <m/>
    <n v="0"/>
    <s v="I2019"/>
    <n v="35"/>
    <n v="27"/>
    <n v="62"/>
    <n v="35"/>
    <n v="27"/>
    <n v="62"/>
    <n v="1"/>
    <n v="1"/>
    <n v="2"/>
    <n v="15"/>
    <n v="13"/>
    <n v="28"/>
    <n v="13"/>
    <n v="9"/>
    <n v="22"/>
    <n v="10"/>
    <n v="11"/>
    <n v="21"/>
    <n v="9"/>
    <n v="9"/>
    <n v="18"/>
    <n v="7"/>
    <n v="4"/>
    <n v="11"/>
    <n v="5"/>
    <n v="2"/>
    <n v="7"/>
    <n v="59"/>
    <n v="48"/>
    <n v="10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7"/>
    <n v="7"/>
  </r>
  <r>
    <s v="08EJN0343T"/>
    <n v="1"/>
    <s v="MATUTINO"/>
    <s v="MEXICO 91 1310"/>
    <n v="8"/>
    <s v="CHIHUAHUA"/>
    <n v="8"/>
    <s v="CHIHUAHUA"/>
    <n v="19"/>
    <s v="CHIHUAHUA"/>
    <n v="1"/>
    <s v="CHIHUAHUA"/>
    <s v="CALLE ABRAHAM GONZALEZ"/>
    <n v="1501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2"/>
    <n v="11"/>
    <n v="23"/>
    <n v="31"/>
    <n v="41"/>
    <n v="72"/>
    <n v="29"/>
    <n v="38"/>
    <n v="67"/>
    <n v="0"/>
    <n v="0"/>
    <n v="0"/>
    <n v="0"/>
    <n v="0"/>
    <n v="0"/>
    <n v="0"/>
    <n v="0"/>
    <n v="0"/>
    <n v="72"/>
    <n v="90"/>
    <n v="162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9"/>
    <n v="0"/>
    <n v="7"/>
    <n v="1"/>
    <n v="3"/>
    <n v="3"/>
    <n v="0"/>
    <n v="0"/>
    <n v="0"/>
    <n v="0"/>
    <n v="7"/>
    <n v="7"/>
    <n v="7"/>
  </r>
  <r>
    <s v="08DPR0452R"/>
    <n v="1"/>
    <s v="MATUTINO"/>
    <s v="TARAHUMARA"/>
    <n v="8"/>
    <s v="CHIHUAHUA"/>
    <n v="8"/>
    <s v="CHIHUAHUA"/>
    <n v="19"/>
    <s v="CHIHUAHUA"/>
    <n v="1"/>
    <s v="CHIHUAHUA"/>
    <s v="CALLE JOSE MARTI"/>
    <n v="0"/>
    <s v="PĂšBLICO"/>
    <x v="3"/>
    <n v="2"/>
    <s v="BĂSICA"/>
    <n v="2"/>
    <x v="2"/>
    <n v="1"/>
    <x v="1"/>
    <n v="0"/>
    <s v="NO APLICA"/>
    <n v="0"/>
    <s v="NO APLICA"/>
    <s v="08FIZ0115N"/>
    <s v="08FJS0106L"/>
    <s v="08ADG0046C"/>
    <n v="0"/>
    <s v="I2019"/>
    <n v="52"/>
    <n v="27"/>
    <n v="79"/>
    <n v="49"/>
    <n v="27"/>
    <n v="76"/>
    <n v="8"/>
    <n v="6"/>
    <n v="14"/>
    <n v="8"/>
    <n v="7"/>
    <n v="15"/>
    <n v="12"/>
    <n v="4"/>
    <n v="16"/>
    <n v="7"/>
    <n v="4"/>
    <n v="11"/>
    <n v="5"/>
    <n v="7"/>
    <n v="12"/>
    <n v="6"/>
    <n v="7"/>
    <n v="13"/>
    <n v="7"/>
    <n v="5"/>
    <n v="12"/>
    <n v="45"/>
    <n v="34"/>
    <n v="7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1"/>
    <n v="10"/>
    <n v="3"/>
    <n v="3"/>
    <n v="1"/>
    <n v="1"/>
    <n v="1"/>
    <n v="1"/>
    <n v="1"/>
    <n v="1"/>
    <n v="0"/>
    <n v="6"/>
    <n v="6"/>
    <n v="6"/>
  </r>
  <r>
    <s v="08PPR0007N"/>
    <n v="1"/>
    <s v="MATUTINO"/>
    <s v="INSTITUTO MODERNO"/>
    <n v="8"/>
    <s v="CHIHUAHUA"/>
    <n v="8"/>
    <s v="CHIHUAHUA"/>
    <n v="37"/>
    <s v="JUĂREZ"/>
    <n v="1"/>
    <s v="JUĂREZ"/>
    <s v="CALLE PLAN DE AYALA"/>
    <n v="1173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42"/>
    <n v="37"/>
    <n v="79"/>
    <n v="42"/>
    <n v="36"/>
    <n v="78"/>
    <n v="5"/>
    <n v="10"/>
    <n v="15"/>
    <n v="6"/>
    <n v="2"/>
    <n v="8"/>
    <n v="10"/>
    <n v="5"/>
    <n v="15"/>
    <n v="8"/>
    <n v="5"/>
    <n v="13"/>
    <n v="5"/>
    <n v="5"/>
    <n v="10"/>
    <n v="9"/>
    <n v="5"/>
    <n v="14"/>
    <n v="6"/>
    <n v="6"/>
    <n v="12"/>
    <n v="44"/>
    <n v="28"/>
    <n v="72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2"/>
    <n v="0"/>
    <n v="0"/>
    <n v="0"/>
    <n v="1"/>
    <n v="1"/>
    <n v="4"/>
    <n v="15"/>
    <n v="2"/>
    <n v="4"/>
    <n v="1"/>
    <n v="1"/>
    <n v="1"/>
    <n v="1"/>
    <n v="1"/>
    <n v="1"/>
    <n v="0"/>
    <n v="6"/>
    <n v="12"/>
    <n v="12"/>
  </r>
  <r>
    <s v="08ETV0174D"/>
    <n v="1"/>
    <s v="MATUTINO"/>
    <s v="TELESECUNDARIA 6172"/>
    <n v="8"/>
    <s v="CHIHUAHUA"/>
    <n v="8"/>
    <s v="CHIHUAHUA"/>
    <n v="37"/>
    <s v="JUĂREZ"/>
    <n v="633"/>
    <s v="SAMALAYUCA"/>
    <s v="CALLE VICENTE GUERRERO"/>
    <n v="155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32"/>
    <n v="52"/>
    <n v="84"/>
    <n v="25"/>
    <n v="48"/>
    <n v="73"/>
    <n v="8"/>
    <n v="10"/>
    <n v="18"/>
    <n v="9"/>
    <n v="15"/>
    <n v="24"/>
    <n v="14"/>
    <n v="18"/>
    <n v="32"/>
    <n v="6"/>
    <n v="17"/>
    <n v="23"/>
    <n v="0"/>
    <n v="0"/>
    <n v="0"/>
    <n v="0"/>
    <n v="0"/>
    <n v="0"/>
    <n v="0"/>
    <n v="0"/>
    <n v="0"/>
    <n v="29"/>
    <n v="50"/>
    <n v="79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1"/>
    <n v="9"/>
    <n v="3"/>
    <n v="2"/>
    <n v="0"/>
    <n v="0"/>
    <n v="0"/>
    <n v="0"/>
    <n v="0"/>
    <n v="0"/>
    <n v="0"/>
    <n v="5"/>
    <n v="7"/>
    <n v="5"/>
  </r>
  <r>
    <s v="08DJN0675J"/>
    <n v="1"/>
    <s v="MATUTINO"/>
    <s v="NIĂ‘A MAGDALENA ACEVES GARCIA"/>
    <n v="8"/>
    <s v="CHIHUAHUA"/>
    <n v="8"/>
    <s v="CHIHUAHUA"/>
    <n v="37"/>
    <s v="JUĂREZ"/>
    <n v="1"/>
    <s v="JUĂREZ"/>
    <s v="CALLE IRAN"/>
    <n v="0"/>
    <s v="PĂšBLICO"/>
    <x v="3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3"/>
    <n v="4"/>
    <n v="7"/>
    <n v="25"/>
    <n v="23"/>
    <n v="48"/>
    <n v="55"/>
    <n v="54"/>
    <n v="109"/>
    <n v="0"/>
    <n v="0"/>
    <n v="0"/>
    <n v="0"/>
    <n v="0"/>
    <n v="0"/>
    <n v="0"/>
    <n v="0"/>
    <n v="0"/>
    <n v="83"/>
    <n v="81"/>
    <n v="164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0"/>
    <n v="1"/>
    <n v="0"/>
    <n v="0"/>
    <n v="0"/>
    <n v="0"/>
    <n v="0"/>
    <n v="1"/>
    <n v="0"/>
    <n v="9"/>
    <n v="1"/>
    <n v="5"/>
    <n v="0"/>
    <n v="1"/>
    <n v="4"/>
    <n v="0"/>
    <n v="0"/>
    <n v="0"/>
    <n v="1"/>
    <n v="6"/>
    <n v="6"/>
    <n v="6"/>
  </r>
  <r>
    <s v="08PPR0632G"/>
    <n v="1"/>
    <s v="MATUTINO"/>
    <s v="CRISTOBAL COLON"/>
    <n v="8"/>
    <s v="CHIHUAHUA"/>
    <n v="8"/>
    <s v="CHIHUAHUA"/>
    <n v="37"/>
    <s v="JUĂREZ"/>
    <n v="1"/>
    <s v="JUĂREZ"/>
    <s v="BOULEVARD OSCAR FLORES SANCHEZ"/>
    <n v="6315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36"/>
    <n v="45"/>
    <n v="81"/>
    <n v="36"/>
    <n v="45"/>
    <n v="81"/>
    <n v="3"/>
    <n v="10"/>
    <n v="13"/>
    <n v="9"/>
    <n v="3"/>
    <n v="12"/>
    <n v="9"/>
    <n v="11"/>
    <n v="20"/>
    <n v="9"/>
    <n v="6"/>
    <n v="15"/>
    <n v="8"/>
    <n v="2"/>
    <n v="10"/>
    <n v="5"/>
    <n v="5"/>
    <n v="10"/>
    <n v="4"/>
    <n v="6"/>
    <n v="10"/>
    <n v="44"/>
    <n v="33"/>
    <n v="77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1"/>
    <n v="0"/>
    <n v="1"/>
    <n v="1"/>
    <n v="0"/>
    <n v="8"/>
    <n v="0"/>
    <n v="4"/>
    <n v="0"/>
    <n v="0"/>
    <n v="1"/>
    <n v="1"/>
    <n v="0"/>
    <n v="0"/>
    <n v="2"/>
    <n v="4"/>
    <n v="17"/>
    <n v="6"/>
  </r>
  <r>
    <s v="08DPR0813L"/>
    <n v="1"/>
    <s v="MATUTINO"/>
    <s v="BENITO JUAREZ"/>
    <n v="8"/>
    <s v="CHIHUAHUA"/>
    <n v="8"/>
    <s v="CHIHUAHUA"/>
    <n v="8"/>
    <s v="BATOPILAS DE MANUEL GĂ“MEZ MORĂŤN"/>
    <n v="1"/>
    <s v="BATOPILAS DE MANUEL GĂ“MEZ MORĂŤN"/>
    <s v="CALLE REFORMA"/>
    <n v="0"/>
    <s v="PĂšBLICO"/>
    <x v="3"/>
    <n v="2"/>
    <s v="BĂSICA"/>
    <n v="2"/>
    <x v="2"/>
    <n v="1"/>
    <x v="1"/>
    <n v="0"/>
    <s v="NO APLICA"/>
    <n v="0"/>
    <s v="NO APLICA"/>
    <s v="08FIZ0215M"/>
    <s v="08FJS0124A"/>
    <s v="08ADG0003E"/>
    <n v="0"/>
    <s v="I2019"/>
    <n v="45"/>
    <n v="38"/>
    <n v="83"/>
    <n v="45"/>
    <n v="36"/>
    <n v="81"/>
    <n v="9"/>
    <n v="4"/>
    <n v="13"/>
    <n v="6"/>
    <n v="4"/>
    <n v="10"/>
    <n v="9"/>
    <n v="6"/>
    <n v="15"/>
    <n v="9"/>
    <n v="2"/>
    <n v="11"/>
    <n v="6"/>
    <n v="8"/>
    <n v="14"/>
    <n v="7"/>
    <n v="7"/>
    <n v="14"/>
    <n v="4"/>
    <n v="9"/>
    <n v="13"/>
    <n v="41"/>
    <n v="36"/>
    <n v="77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DJN2205F"/>
    <n v="1"/>
    <s v="MATUTINO"/>
    <s v="JOAQUIN RAMIREZ GUZMAN"/>
    <n v="8"/>
    <s v="CHIHUAHUA"/>
    <n v="8"/>
    <s v="CHIHUAHUA"/>
    <n v="37"/>
    <s v="JUĂREZ"/>
    <n v="1"/>
    <s v="JUĂREZ"/>
    <s v="CALLE HACIENDA LOS FRESNOS"/>
    <n v="0"/>
    <s v="PĂšBLICO"/>
    <x v="3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8"/>
    <n v="8"/>
    <n v="16"/>
    <n v="28"/>
    <n v="27"/>
    <n v="55"/>
    <n v="48"/>
    <n v="46"/>
    <n v="94"/>
    <n v="0"/>
    <n v="0"/>
    <n v="0"/>
    <n v="0"/>
    <n v="0"/>
    <n v="0"/>
    <n v="0"/>
    <n v="0"/>
    <n v="0"/>
    <n v="84"/>
    <n v="81"/>
    <n v="165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0"/>
    <n v="1"/>
    <n v="3"/>
    <n v="0"/>
    <n v="0"/>
    <n v="0"/>
    <n v="2"/>
    <n v="6"/>
    <n v="6"/>
    <n v="6"/>
  </r>
  <r>
    <s v="08PPR2022T"/>
    <n v="1"/>
    <s v="MATUTINO"/>
    <s v="AMERICA DEL NORTE"/>
    <n v="8"/>
    <s v="CHIHUAHUA"/>
    <n v="8"/>
    <s v="CHIHUAHUA"/>
    <n v="37"/>
    <s v="JUĂREZ"/>
    <n v="1"/>
    <s v="JUĂREZ"/>
    <s v="CALLE MANUEL ACUĂ‘A"/>
    <n v="710"/>
    <s v="PRIVADO"/>
    <x v="1"/>
    <n v="2"/>
    <s v="BĂSICA"/>
    <n v="2"/>
    <x v="2"/>
    <n v="1"/>
    <x v="1"/>
    <n v="0"/>
    <s v="NO APLICA"/>
    <n v="0"/>
    <s v="NO APLICA"/>
    <s v="08FIZ0168S"/>
    <s v="08FJS0115T"/>
    <s v="08ADG0005C"/>
    <n v="0"/>
    <s v="I2019"/>
    <n v="33"/>
    <n v="50"/>
    <n v="83"/>
    <n v="33"/>
    <n v="50"/>
    <n v="83"/>
    <n v="9"/>
    <n v="5"/>
    <n v="14"/>
    <n v="17"/>
    <n v="4"/>
    <n v="21"/>
    <n v="10"/>
    <n v="10"/>
    <n v="20"/>
    <n v="5"/>
    <n v="3"/>
    <n v="8"/>
    <n v="3"/>
    <n v="6"/>
    <n v="9"/>
    <n v="4"/>
    <n v="8"/>
    <n v="12"/>
    <n v="3"/>
    <n v="8"/>
    <n v="11"/>
    <n v="42"/>
    <n v="39"/>
    <n v="81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1"/>
    <n v="1"/>
    <n v="0"/>
    <n v="0"/>
    <n v="7"/>
    <n v="0"/>
    <n v="3"/>
    <n v="0"/>
    <n v="0"/>
    <n v="0"/>
    <n v="0"/>
    <n v="0"/>
    <n v="0"/>
    <n v="3"/>
    <n v="3"/>
    <n v="3"/>
    <n v="3"/>
  </r>
  <r>
    <s v="08EJN0197Z"/>
    <n v="1"/>
    <s v="MATUTINO"/>
    <s v="15 DE MAYO 1089"/>
    <n v="8"/>
    <s v="CHIHUAHUA"/>
    <n v="8"/>
    <s v="CHIHUAHUA"/>
    <n v="19"/>
    <s v="CHIHUAHUA"/>
    <n v="1"/>
    <s v="CHIHUAHUA"/>
    <s v="CALLE JUAREZ"/>
    <n v="0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24"/>
    <n v="11"/>
    <n v="35"/>
    <n v="29"/>
    <n v="27"/>
    <n v="56"/>
    <n v="35"/>
    <n v="36"/>
    <n v="71"/>
    <n v="0"/>
    <n v="0"/>
    <n v="0"/>
    <n v="0"/>
    <n v="0"/>
    <n v="0"/>
    <n v="0"/>
    <n v="0"/>
    <n v="0"/>
    <n v="88"/>
    <n v="74"/>
    <n v="162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DJN2029R"/>
    <n v="1"/>
    <s v="MATUTINO"/>
    <s v="PULGARCITO"/>
    <n v="8"/>
    <s v="CHIHUAHUA"/>
    <n v="8"/>
    <s v="CHIHUAHUA"/>
    <n v="37"/>
    <s v="JUĂREZ"/>
    <n v="1"/>
    <s v="JUĂREZ"/>
    <s v="CALLE HIPOCAMPO"/>
    <n v="0"/>
    <s v="PĂšBLICO"/>
    <x v="3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0"/>
    <n v="1"/>
    <n v="1"/>
    <n v="20"/>
    <n v="26"/>
    <n v="46"/>
    <n v="62"/>
    <n v="57"/>
    <n v="119"/>
    <n v="0"/>
    <n v="0"/>
    <n v="0"/>
    <n v="0"/>
    <n v="0"/>
    <n v="0"/>
    <n v="0"/>
    <n v="0"/>
    <n v="0"/>
    <n v="82"/>
    <n v="84"/>
    <n v="16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7"/>
    <n v="0"/>
    <n v="6"/>
    <n v="0"/>
    <n v="1"/>
    <n v="4"/>
    <n v="0"/>
    <n v="0"/>
    <n v="0"/>
    <n v="1"/>
    <n v="6"/>
    <n v="6"/>
    <n v="6"/>
  </r>
  <r>
    <s v="08PJN0633P"/>
    <n v="1"/>
    <s v="MATUTINO"/>
    <s v="COLEGIO SANTA MARIA"/>
    <n v="8"/>
    <s v="CHIHUAHUA"/>
    <n v="8"/>
    <s v="CHIHUAHUA"/>
    <n v="37"/>
    <s v="JUĂREZ"/>
    <n v="1"/>
    <s v="JUĂREZ"/>
    <s v="CALLE OASIS DE MONGOLIA"/>
    <n v="2050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0"/>
    <n v="0"/>
    <n v="0"/>
    <n v="32"/>
    <n v="30"/>
    <n v="62"/>
    <n v="42"/>
    <n v="58"/>
    <n v="100"/>
    <n v="0"/>
    <n v="0"/>
    <n v="0"/>
    <n v="0"/>
    <n v="0"/>
    <n v="0"/>
    <n v="0"/>
    <n v="0"/>
    <n v="0"/>
    <n v="74"/>
    <n v="88"/>
    <n v="162"/>
    <n v="0"/>
    <n v="3"/>
    <n v="4"/>
    <n v="0"/>
    <n v="0"/>
    <n v="0"/>
    <n v="0"/>
    <n v="7"/>
    <n v="0"/>
    <n v="1"/>
    <n v="0"/>
    <n v="0"/>
    <n v="0"/>
    <n v="0"/>
    <n v="0"/>
    <n v="0"/>
    <n v="1"/>
    <n v="5"/>
    <n v="0"/>
    <n v="0"/>
    <n v="1"/>
    <n v="0"/>
    <n v="0"/>
    <n v="0"/>
    <n v="0"/>
    <n v="0"/>
    <n v="0"/>
    <n v="1"/>
    <n v="1"/>
    <n v="2"/>
    <n v="12"/>
    <n v="1"/>
    <n v="6"/>
    <n v="0"/>
    <n v="3"/>
    <n v="4"/>
    <n v="0"/>
    <n v="0"/>
    <n v="0"/>
    <n v="0"/>
    <n v="7"/>
    <n v="7"/>
    <n v="7"/>
  </r>
  <r>
    <s v="08DPR0548D"/>
    <n v="4"/>
    <s v="DISCONTINUO"/>
    <s v="JUAN ESCUTIA"/>
    <n v="8"/>
    <s v="CHIHUAHUA"/>
    <n v="8"/>
    <s v="CHIHUAHUA"/>
    <n v="63"/>
    <s v="TEMĂ“SACHIC"/>
    <n v="74"/>
    <s v="YEPACHIC"/>
    <s v="CALLE YEPACHI"/>
    <n v="0"/>
    <s v="PĂšBLICO"/>
    <x v="3"/>
    <n v="2"/>
    <s v="BĂSICA"/>
    <n v="2"/>
    <x v="2"/>
    <n v="1"/>
    <x v="1"/>
    <n v="0"/>
    <s v="NO APLICA"/>
    <n v="0"/>
    <s v="NO APLICA"/>
    <s v="08FIZ0211Q"/>
    <s v="08FJS0123B"/>
    <s v="08ADG0003E"/>
    <n v="0"/>
    <s v="I2019"/>
    <n v="40"/>
    <n v="41"/>
    <n v="81"/>
    <n v="39"/>
    <n v="39"/>
    <n v="78"/>
    <n v="7"/>
    <n v="7"/>
    <n v="14"/>
    <n v="6"/>
    <n v="8"/>
    <n v="14"/>
    <n v="6"/>
    <n v="10"/>
    <n v="16"/>
    <n v="9"/>
    <n v="2"/>
    <n v="11"/>
    <n v="5"/>
    <n v="9"/>
    <n v="14"/>
    <n v="5"/>
    <n v="8"/>
    <n v="13"/>
    <n v="7"/>
    <n v="5"/>
    <n v="12"/>
    <n v="38"/>
    <n v="42"/>
    <n v="8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DSN0005L"/>
    <n v="3"/>
    <s v="NOCTURNO"/>
    <s v="SECUNDARIA PARA TRABAJADORES 5"/>
    <n v="8"/>
    <s v="CHIHUAHUA"/>
    <n v="8"/>
    <s v="CHIHUAHUA"/>
    <n v="17"/>
    <s v="CUAUHTĂ‰MOC"/>
    <n v="1"/>
    <s v="CUAUHTĂ‰MOC"/>
    <s v="CALLE MANUEL OJINAGA"/>
    <n v="1400"/>
    <s v="PĂšBLICO"/>
    <x v="3"/>
    <n v="2"/>
    <s v="BĂSICA"/>
    <n v="3"/>
    <x v="1"/>
    <n v="1"/>
    <x v="1"/>
    <n v="1"/>
    <s v="SERVICIOS"/>
    <n v="20"/>
    <s v="PARA TRABAJADORES"/>
    <s v="08FIS0114E"/>
    <s v="08FJE0005K"/>
    <s v="08ADG0010O"/>
    <n v="0"/>
    <s v="I2019"/>
    <n v="46"/>
    <n v="32"/>
    <n v="78"/>
    <n v="46"/>
    <n v="32"/>
    <n v="78"/>
    <n v="16"/>
    <n v="9"/>
    <n v="25"/>
    <n v="13"/>
    <n v="9"/>
    <n v="22"/>
    <n v="20"/>
    <n v="8"/>
    <n v="28"/>
    <n v="11"/>
    <n v="14"/>
    <n v="25"/>
    <n v="0"/>
    <n v="0"/>
    <n v="0"/>
    <n v="0"/>
    <n v="0"/>
    <n v="0"/>
    <n v="0"/>
    <n v="0"/>
    <n v="0"/>
    <n v="44"/>
    <n v="31"/>
    <n v="75"/>
    <n v="1"/>
    <n v="1"/>
    <n v="1"/>
    <n v="0"/>
    <n v="0"/>
    <n v="0"/>
    <n v="0"/>
    <n v="3"/>
    <n v="0"/>
    <n v="0"/>
    <n v="1"/>
    <n v="0"/>
    <n v="0"/>
    <n v="0"/>
    <n v="0"/>
    <n v="0"/>
    <n v="5"/>
    <n v="3"/>
    <n v="0"/>
    <n v="0"/>
    <n v="1"/>
    <n v="0"/>
    <n v="1"/>
    <n v="0"/>
    <n v="0"/>
    <n v="0"/>
    <n v="0"/>
    <n v="0"/>
    <n v="1"/>
    <n v="2"/>
    <n v="14"/>
    <n v="7"/>
    <n v="3"/>
    <n v="0"/>
    <n v="0"/>
    <n v="0"/>
    <n v="0"/>
    <n v="0"/>
    <n v="0"/>
    <n v="0"/>
    <n v="10"/>
    <n v="3"/>
    <n v="3"/>
  </r>
  <r>
    <s v="08DST0013E"/>
    <n v="1"/>
    <s v="MATUTINO"/>
    <s v="SECUNDARIA TECNICA 13"/>
    <n v="8"/>
    <s v="CHIHUAHUA"/>
    <n v="8"/>
    <s v="CHIHUAHUA"/>
    <n v="40"/>
    <s v="MADERA"/>
    <n v="26"/>
    <s v="NICOLĂS BRAVO"/>
    <s v="CALLE NICOLAS BRAVO"/>
    <n v="0"/>
    <s v="PĂšBLICO"/>
    <x v="3"/>
    <n v="2"/>
    <s v="BĂSICA"/>
    <n v="3"/>
    <x v="1"/>
    <n v="4"/>
    <x v="6"/>
    <n v="1"/>
    <s v="SERVICIOS"/>
    <n v="23"/>
    <s v="AGROPECUARIA"/>
    <s v="08FZT0014L"/>
    <s v="08FJT0006B"/>
    <s v="08ADG0055K"/>
    <n v="0"/>
    <s v="I2019"/>
    <n v="40"/>
    <n v="38"/>
    <n v="78"/>
    <n v="34"/>
    <n v="36"/>
    <n v="70"/>
    <n v="9"/>
    <n v="13"/>
    <n v="22"/>
    <n v="19"/>
    <n v="7"/>
    <n v="26"/>
    <n v="17"/>
    <n v="10"/>
    <n v="27"/>
    <n v="12"/>
    <n v="13"/>
    <n v="25"/>
    <n v="0"/>
    <n v="0"/>
    <n v="0"/>
    <n v="0"/>
    <n v="0"/>
    <n v="0"/>
    <n v="0"/>
    <n v="0"/>
    <n v="0"/>
    <n v="48"/>
    <n v="30"/>
    <n v="78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4"/>
    <n v="1"/>
    <n v="13"/>
    <n v="3"/>
    <n v="4"/>
    <n v="0"/>
    <n v="0"/>
    <n v="0"/>
    <n v="0"/>
    <n v="0"/>
    <n v="0"/>
    <n v="0"/>
    <n v="7"/>
    <n v="10"/>
    <n v="8"/>
  </r>
  <r>
    <s v="08DJN0078M"/>
    <n v="1"/>
    <s v="MATUTINO"/>
    <s v="JOSE MA MORELOS Y PAVON"/>
    <n v="8"/>
    <s v="CHIHUAHUA"/>
    <n v="8"/>
    <s v="CHIHUAHUA"/>
    <n v="37"/>
    <s v="JUĂREZ"/>
    <n v="1"/>
    <s v="JUĂREZ"/>
    <s v="CALLE BRASIL SUR "/>
    <n v="0"/>
    <s v="PĂšBLICO"/>
    <x v="3"/>
    <n v="2"/>
    <s v="BĂSICA"/>
    <n v="1"/>
    <x v="0"/>
    <n v="1"/>
    <x v="1"/>
    <n v="0"/>
    <s v="NO APLICA"/>
    <n v="0"/>
    <s v="NO APLICA"/>
    <s v="08FZP0116W"/>
    <s v="08FJZ0104X"/>
    <s v="08ADG0005C"/>
    <n v="0"/>
    <s v="I2019"/>
    <n v="0"/>
    <n v="0"/>
    <n v="0"/>
    <n v="0"/>
    <n v="0"/>
    <n v="0"/>
    <n v="0"/>
    <n v="0"/>
    <n v="0"/>
    <n v="11"/>
    <n v="9"/>
    <n v="20"/>
    <n v="27"/>
    <n v="42"/>
    <n v="69"/>
    <n v="36"/>
    <n v="40"/>
    <n v="76"/>
    <n v="0"/>
    <n v="0"/>
    <n v="0"/>
    <n v="0"/>
    <n v="0"/>
    <n v="0"/>
    <n v="0"/>
    <n v="0"/>
    <n v="0"/>
    <n v="74"/>
    <n v="91"/>
    <n v="165"/>
    <n v="0"/>
    <n v="2"/>
    <n v="3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1"/>
    <n v="1"/>
    <n v="0"/>
    <n v="0"/>
    <n v="0"/>
    <n v="0"/>
    <n v="0"/>
    <n v="0"/>
    <n v="1"/>
    <n v="10"/>
    <n v="1"/>
    <n v="5"/>
    <n v="0"/>
    <n v="2"/>
    <n v="3"/>
    <n v="0"/>
    <n v="0"/>
    <n v="0"/>
    <n v="1"/>
    <n v="6"/>
    <n v="6"/>
    <n v="6"/>
  </r>
  <r>
    <s v="08DJN2079Z"/>
    <n v="1"/>
    <s v="MATUTINO"/>
    <s v="PEDRO ALVARADO TORRES"/>
    <n v="8"/>
    <s v="CHIHUAHUA"/>
    <n v="8"/>
    <s v="CHIHUAHUA"/>
    <n v="37"/>
    <s v="JUĂREZ"/>
    <n v="1"/>
    <s v="JUĂREZ"/>
    <s v="CALLE NOPAL SUR "/>
    <n v="0"/>
    <s v="PĂšBLICO"/>
    <x v="3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2"/>
    <n v="0"/>
    <n v="2"/>
    <n v="26"/>
    <n v="26"/>
    <n v="52"/>
    <n v="54"/>
    <n v="58"/>
    <n v="112"/>
    <n v="0"/>
    <n v="0"/>
    <n v="0"/>
    <n v="0"/>
    <n v="0"/>
    <n v="0"/>
    <n v="0"/>
    <n v="0"/>
    <n v="0"/>
    <n v="82"/>
    <n v="84"/>
    <n v="166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0"/>
    <n v="1"/>
    <n v="4"/>
    <n v="0"/>
    <n v="0"/>
    <n v="0"/>
    <n v="1"/>
    <n v="6"/>
    <n v="6"/>
    <n v="6"/>
  </r>
  <r>
    <s v="08DPR0941G"/>
    <n v="1"/>
    <s v="MATUTINO"/>
    <s v="IGNACIO ZARAGOZA"/>
    <n v="8"/>
    <s v="CHIHUAHUA"/>
    <n v="8"/>
    <s v="CHIHUAHUA"/>
    <n v="62"/>
    <s v="SAUCILLO"/>
    <n v="480"/>
    <s v="EJIDO CONCHOS"/>
    <s v="CALLE EJIDO CONCHOS"/>
    <n v="0"/>
    <s v="PĂšBLICO"/>
    <x v="3"/>
    <n v="2"/>
    <s v="BĂSICA"/>
    <n v="2"/>
    <x v="2"/>
    <n v="1"/>
    <x v="1"/>
    <n v="0"/>
    <s v="NO APLICA"/>
    <n v="0"/>
    <s v="NO APLICA"/>
    <s v="08FIZ0234A"/>
    <s v="08FJS0127Y"/>
    <s v="08ADG0057I"/>
    <n v="0"/>
    <s v="I2019"/>
    <n v="43"/>
    <n v="38"/>
    <n v="81"/>
    <n v="43"/>
    <n v="38"/>
    <n v="81"/>
    <n v="8"/>
    <n v="10"/>
    <n v="18"/>
    <n v="3"/>
    <n v="10"/>
    <n v="13"/>
    <n v="8"/>
    <n v="3"/>
    <n v="11"/>
    <n v="4"/>
    <n v="4"/>
    <n v="8"/>
    <n v="8"/>
    <n v="3"/>
    <n v="11"/>
    <n v="6"/>
    <n v="10"/>
    <n v="16"/>
    <n v="10"/>
    <n v="8"/>
    <n v="18"/>
    <n v="39"/>
    <n v="38"/>
    <n v="77"/>
    <n v="1"/>
    <n v="1"/>
    <n v="0"/>
    <n v="0"/>
    <n v="1"/>
    <n v="1"/>
    <n v="1"/>
    <n v="5"/>
    <n v="1"/>
    <n v="0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6"/>
    <n v="1"/>
    <n v="4"/>
    <n v="1"/>
    <n v="1"/>
    <n v="0"/>
    <n v="0"/>
    <n v="1"/>
    <n v="1"/>
    <n v="1"/>
    <n v="5"/>
    <n v="12"/>
    <n v="6"/>
  </r>
  <r>
    <s v="08DPB0579W"/>
    <n v="4"/>
    <s v="DISCONTINUO"/>
    <s v="NAPAHUICA RARAMURI"/>
    <n v="8"/>
    <s v="CHIHUAHUA"/>
    <n v="8"/>
    <s v="CHIHUAHUA"/>
    <n v="30"/>
    <s v="GUAZAPARES"/>
    <n v="180"/>
    <s v="CORARAYVO"/>
    <s v="CALLE CORARAYVO"/>
    <n v="0"/>
    <s v="PĂšBLICO"/>
    <x v="3"/>
    <n v="2"/>
    <s v="BĂSICA"/>
    <n v="2"/>
    <x v="2"/>
    <n v="3"/>
    <x v="4"/>
    <n v="0"/>
    <s v="NO APLICA"/>
    <n v="0"/>
    <s v="NO APLICA"/>
    <s v="08FZI0013Q"/>
    <s v="08FJI0005G"/>
    <s v="08ADG0003E"/>
    <n v="0"/>
    <s v="I2019"/>
    <n v="40"/>
    <n v="40"/>
    <n v="80"/>
    <n v="40"/>
    <n v="40"/>
    <n v="80"/>
    <n v="8"/>
    <n v="9"/>
    <n v="17"/>
    <n v="8"/>
    <n v="9"/>
    <n v="17"/>
    <n v="9"/>
    <n v="9"/>
    <n v="18"/>
    <n v="9"/>
    <n v="5"/>
    <n v="14"/>
    <n v="3"/>
    <n v="2"/>
    <n v="5"/>
    <n v="9"/>
    <n v="9"/>
    <n v="18"/>
    <n v="3"/>
    <n v="7"/>
    <n v="10"/>
    <n v="41"/>
    <n v="41"/>
    <n v="82"/>
    <n v="1"/>
    <n v="1"/>
    <n v="0"/>
    <n v="0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6"/>
    <n v="5"/>
  </r>
  <r>
    <s v="08DJN2047G"/>
    <n v="1"/>
    <s v="MATUTINO"/>
    <s v="JOHN DEWEY"/>
    <n v="8"/>
    <s v="CHIHUAHUA"/>
    <n v="8"/>
    <s v="CHIHUAHUA"/>
    <n v="37"/>
    <s v="JUĂREZ"/>
    <n v="1"/>
    <s v="JUĂREZ"/>
    <s v="CALLE VERBENA"/>
    <n v="9950"/>
    <s v="PĂšBLICO"/>
    <x v="3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0"/>
    <n v="0"/>
    <n v="0"/>
    <n v="26"/>
    <n v="28"/>
    <n v="54"/>
    <n v="53"/>
    <n v="59"/>
    <n v="112"/>
    <n v="0"/>
    <n v="0"/>
    <n v="0"/>
    <n v="0"/>
    <n v="0"/>
    <n v="0"/>
    <n v="0"/>
    <n v="0"/>
    <n v="0"/>
    <n v="79"/>
    <n v="87"/>
    <n v="166"/>
    <n v="0"/>
    <n v="2"/>
    <n v="4"/>
    <n v="0"/>
    <n v="0"/>
    <n v="0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0"/>
    <n v="2"/>
    <n v="4"/>
    <n v="0"/>
    <n v="0"/>
    <n v="0"/>
    <n v="0"/>
    <n v="6"/>
    <n v="6"/>
    <n v="6"/>
  </r>
  <r>
    <s v="08DPR1173N"/>
    <n v="2"/>
    <s v="VESPERTINO"/>
    <s v="SALVADOR ALLENDE"/>
    <n v="8"/>
    <s v="CHIHUAHUA"/>
    <n v="8"/>
    <s v="CHIHUAHUA"/>
    <n v="19"/>
    <s v="CHIHUAHUA"/>
    <n v="1"/>
    <s v="CHIHUAHUA"/>
    <s v="CALLE PARACAIDISTAS"/>
    <n v="0"/>
    <s v="PĂšBLICO"/>
    <x v="3"/>
    <n v="2"/>
    <s v="BĂSICA"/>
    <n v="2"/>
    <x v="2"/>
    <n v="1"/>
    <x v="1"/>
    <n v="0"/>
    <s v="NO APLICA"/>
    <n v="0"/>
    <s v="NO APLICA"/>
    <s v="08FIZ0121Y"/>
    <s v="08FJS0107K"/>
    <s v="08ADG0046C"/>
    <n v="0"/>
    <s v="I2019"/>
    <n v="34"/>
    <n v="41"/>
    <n v="75"/>
    <n v="34"/>
    <n v="41"/>
    <n v="75"/>
    <n v="7"/>
    <n v="6"/>
    <n v="13"/>
    <n v="7"/>
    <n v="6"/>
    <n v="13"/>
    <n v="4"/>
    <n v="9"/>
    <n v="13"/>
    <n v="8"/>
    <n v="16"/>
    <n v="24"/>
    <n v="8"/>
    <n v="5"/>
    <n v="13"/>
    <n v="5"/>
    <n v="5"/>
    <n v="10"/>
    <n v="5"/>
    <n v="6"/>
    <n v="11"/>
    <n v="37"/>
    <n v="47"/>
    <n v="84"/>
    <n v="1"/>
    <n v="1"/>
    <n v="1"/>
    <n v="1"/>
    <n v="1"/>
    <n v="1"/>
    <n v="0"/>
    <n v="6"/>
    <n v="0"/>
    <n v="1"/>
    <n v="0"/>
    <n v="0"/>
    <n v="0"/>
    <n v="0"/>
    <n v="0"/>
    <n v="0"/>
    <n v="4"/>
    <n v="1"/>
    <n v="0"/>
    <n v="0"/>
    <n v="1"/>
    <n v="0"/>
    <n v="0"/>
    <n v="0"/>
    <n v="0"/>
    <n v="0"/>
    <n v="0"/>
    <n v="0"/>
    <n v="0"/>
    <n v="1"/>
    <n v="8"/>
    <n v="4"/>
    <n v="2"/>
    <n v="1"/>
    <n v="1"/>
    <n v="1"/>
    <n v="1"/>
    <n v="1"/>
    <n v="1"/>
    <n v="0"/>
    <n v="6"/>
    <n v="12"/>
    <n v="6"/>
  </r>
  <r>
    <s v="08DPB0413O"/>
    <n v="1"/>
    <s v="MATUTINO"/>
    <s v="GABRIEL TEPORACA"/>
    <n v="8"/>
    <s v="CHIHUAHUA"/>
    <n v="8"/>
    <s v="CHIHUAHUA"/>
    <n v="27"/>
    <s v="GUACHOCHI"/>
    <n v="565"/>
    <s v="ROJACHIQUE"/>
    <s v="CAMINO ROCHEACHI ROJACHIQUE"/>
    <n v="0"/>
    <s v="PĂšBLICO"/>
    <x v="3"/>
    <n v="2"/>
    <s v="BĂSICA"/>
    <n v="2"/>
    <x v="2"/>
    <n v="3"/>
    <x v="4"/>
    <n v="0"/>
    <s v="NO APLICA"/>
    <n v="0"/>
    <s v="NO APLICA"/>
    <s v="08FZI0023X"/>
    <s v="08FJI0008D"/>
    <s v="08ADG0006B"/>
    <n v="0"/>
    <s v="I2019"/>
    <n v="33"/>
    <n v="48"/>
    <n v="81"/>
    <n v="33"/>
    <n v="48"/>
    <n v="81"/>
    <n v="0"/>
    <n v="10"/>
    <n v="10"/>
    <n v="7"/>
    <n v="7"/>
    <n v="14"/>
    <n v="8"/>
    <n v="10"/>
    <n v="18"/>
    <n v="4"/>
    <n v="10"/>
    <n v="14"/>
    <n v="4"/>
    <n v="7"/>
    <n v="11"/>
    <n v="12"/>
    <n v="7"/>
    <n v="19"/>
    <n v="6"/>
    <n v="4"/>
    <n v="10"/>
    <n v="41"/>
    <n v="45"/>
    <n v="86"/>
    <n v="0"/>
    <n v="1"/>
    <n v="0"/>
    <n v="0"/>
    <n v="1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2"/>
    <n v="2"/>
    <n v="0"/>
    <n v="1"/>
    <n v="0"/>
    <n v="0"/>
    <n v="1"/>
    <n v="0"/>
    <n v="2"/>
    <n v="4"/>
    <n v="5"/>
    <n v="5"/>
  </r>
  <r>
    <s v="08DJN0741S"/>
    <n v="1"/>
    <s v="MATUTINO"/>
    <s v="MARIA MONTESSORI"/>
    <n v="8"/>
    <s v="CHIHUAHUA"/>
    <n v="8"/>
    <s v="CHIHUAHUA"/>
    <n v="27"/>
    <s v="GUACHOCHI"/>
    <n v="1"/>
    <s v="GUACHOCHI"/>
    <s v="CALLE SINFOROSA"/>
    <n v="26"/>
    <s v="PĂšBLICO"/>
    <x v="3"/>
    <n v="2"/>
    <s v="BĂSICA"/>
    <n v="1"/>
    <x v="0"/>
    <n v="1"/>
    <x v="1"/>
    <n v="0"/>
    <s v="NO APLICA"/>
    <n v="0"/>
    <s v="NO APLICA"/>
    <s v="08FZP0021I"/>
    <s v="08FJZ0106V"/>
    <s v="08ADG0006B"/>
    <n v="0"/>
    <s v="I2019"/>
    <n v="0"/>
    <n v="0"/>
    <n v="0"/>
    <n v="0"/>
    <n v="0"/>
    <n v="0"/>
    <n v="0"/>
    <n v="0"/>
    <n v="0"/>
    <n v="24"/>
    <n v="23"/>
    <n v="47"/>
    <n v="18"/>
    <n v="31"/>
    <n v="49"/>
    <n v="27"/>
    <n v="43"/>
    <n v="70"/>
    <n v="0"/>
    <n v="0"/>
    <n v="0"/>
    <n v="0"/>
    <n v="0"/>
    <n v="0"/>
    <n v="0"/>
    <n v="0"/>
    <n v="0"/>
    <n v="69"/>
    <n v="97"/>
    <n v="166"/>
    <n v="0"/>
    <n v="2"/>
    <n v="3"/>
    <n v="0"/>
    <n v="0"/>
    <n v="0"/>
    <n v="1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1"/>
    <n v="9"/>
    <n v="0"/>
    <n v="6"/>
    <n v="0"/>
    <n v="2"/>
    <n v="3"/>
    <n v="0"/>
    <n v="0"/>
    <n v="0"/>
    <n v="1"/>
    <n v="6"/>
    <n v="7"/>
    <n v="7"/>
  </r>
  <r>
    <s v="08DJN2268R"/>
    <n v="1"/>
    <s v="MATUTINO"/>
    <s v="ALONSO LUJAMBIO IRAZABAL"/>
    <n v="8"/>
    <s v="CHIHUAHUA"/>
    <n v="8"/>
    <s v="CHIHUAHUA"/>
    <n v="19"/>
    <s v="CHIHUAHUA"/>
    <n v="1"/>
    <s v="CHIHUAHUA"/>
    <s v="CALLE PUNTA LOS BRONCES"/>
    <n v="0"/>
    <s v="PĂšBLICO"/>
    <x v="3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1"/>
    <n v="15"/>
    <n v="26"/>
    <n v="29"/>
    <n v="25"/>
    <n v="54"/>
    <n v="51"/>
    <n v="36"/>
    <n v="87"/>
    <n v="0"/>
    <n v="0"/>
    <n v="0"/>
    <n v="0"/>
    <n v="0"/>
    <n v="0"/>
    <n v="0"/>
    <n v="0"/>
    <n v="0"/>
    <n v="91"/>
    <n v="76"/>
    <n v="16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1"/>
    <n v="2"/>
    <n v="3"/>
    <n v="0"/>
    <n v="0"/>
    <n v="0"/>
    <n v="0"/>
    <n v="6"/>
    <n v="7"/>
    <n v="5"/>
  </r>
  <r>
    <s v="08PPR2119E"/>
    <n v="1"/>
    <s v="MATUTINO"/>
    <s v="COLEGIO CAMPBELL"/>
    <n v="8"/>
    <s v="CHIHUAHUA"/>
    <n v="8"/>
    <s v="CHIHUAHUA"/>
    <n v="37"/>
    <s v="JUĂREZ"/>
    <n v="1"/>
    <s v="JUĂREZ"/>
    <s v="BOULEVARD TOMAS FERNANDEZ"/>
    <n v="8505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42"/>
    <n v="42"/>
    <n v="84"/>
    <n v="42"/>
    <n v="42"/>
    <n v="84"/>
    <n v="7"/>
    <n v="3"/>
    <n v="10"/>
    <n v="9"/>
    <n v="3"/>
    <n v="12"/>
    <n v="9"/>
    <n v="4"/>
    <n v="13"/>
    <n v="8"/>
    <n v="9"/>
    <n v="17"/>
    <n v="3"/>
    <n v="10"/>
    <n v="13"/>
    <n v="4"/>
    <n v="8"/>
    <n v="12"/>
    <n v="8"/>
    <n v="7"/>
    <n v="15"/>
    <n v="41"/>
    <n v="41"/>
    <n v="8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2"/>
    <n v="0"/>
    <n v="0"/>
    <n v="8"/>
    <n v="0"/>
    <n v="3"/>
    <n v="0"/>
    <n v="0"/>
    <n v="0"/>
    <n v="0"/>
    <n v="0"/>
    <n v="0"/>
    <n v="3"/>
    <n v="3"/>
    <n v="6"/>
    <n v="6"/>
  </r>
  <r>
    <s v="08EJN0342U"/>
    <n v="1"/>
    <s v="MATUTINO"/>
    <s v="AQUILES SERDAN 1320"/>
    <n v="8"/>
    <s v="CHIHUAHUA"/>
    <n v="8"/>
    <s v="CHIHUAHUA"/>
    <n v="19"/>
    <s v="CHIHUAHUA"/>
    <n v="1"/>
    <s v="CHIHUAHUA"/>
    <s v="CALLE J. J. CALVO"/>
    <n v="0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0"/>
    <n v="8"/>
    <n v="18"/>
    <n v="34"/>
    <n v="38"/>
    <n v="72"/>
    <n v="44"/>
    <n v="30"/>
    <n v="74"/>
    <n v="0"/>
    <n v="0"/>
    <n v="0"/>
    <n v="0"/>
    <n v="0"/>
    <n v="0"/>
    <n v="0"/>
    <n v="0"/>
    <n v="0"/>
    <n v="88"/>
    <n v="76"/>
    <n v="164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11"/>
    <n v="0"/>
    <n v="7"/>
    <n v="1"/>
    <n v="3"/>
    <n v="3"/>
    <n v="0"/>
    <n v="0"/>
    <n v="0"/>
    <n v="0"/>
    <n v="7"/>
    <n v="7"/>
    <n v="7"/>
  </r>
  <r>
    <s v="08DPB0699I"/>
    <n v="1"/>
    <s v="MATUTINO"/>
    <s v="FRANCISCO VILLA"/>
    <n v="8"/>
    <s v="CHIHUAHUA"/>
    <n v="8"/>
    <s v="CHIHUAHUA"/>
    <n v="29"/>
    <s v="GUADALUPE Y CALVO"/>
    <n v="1"/>
    <s v="GUADALUPE Y CALVO"/>
    <s v="CALLE BARRIO LAS TINAJAS"/>
    <n v="0"/>
    <s v="PĂšBLICO"/>
    <x v="3"/>
    <n v="2"/>
    <s v="BĂSICA"/>
    <n v="2"/>
    <x v="2"/>
    <n v="3"/>
    <x v="4"/>
    <n v="0"/>
    <s v="NO APLICA"/>
    <n v="0"/>
    <s v="NO APLICA"/>
    <s v="08FZI0027T"/>
    <s v="08FJI0010S"/>
    <s v="08ADG0007A"/>
    <n v="0"/>
    <s v="I2019"/>
    <n v="43"/>
    <n v="40"/>
    <n v="83"/>
    <n v="42"/>
    <n v="40"/>
    <n v="82"/>
    <n v="5"/>
    <n v="4"/>
    <n v="9"/>
    <n v="5"/>
    <n v="6"/>
    <n v="11"/>
    <n v="7"/>
    <n v="10"/>
    <n v="17"/>
    <n v="9"/>
    <n v="8"/>
    <n v="17"/>
    <n v="11"/>
    <n v="3"/>
    <n v="14"/>
    <n v="9"/>
    <n v="8"/>
    <n v="17"/>
    <n v="2"/>
    <n v="8"/>
    <n v="10"/>
    <n v="43"/>
    <n v="43"/>
    <n v="86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</r>
  <r>
    <s v="08DPB0485H"/>
    <n v="4"/>
    <s v="DISCONTINUO"/>
    <s v="GABRIEL TEPORACA"/>
    <n v="8"/>
    <s v="CHIHUAHUA"/>
    <n v="8"/>
    <s v="CHIHUAHUA"/>
    <n v="27"/>
    <s v="GUACHOCHI"/>
    <n v="84"/>
    <s v="TATAHUICHI"/>
    <s v="CALLE TATAHUICHI"/>
    <n v="0"/>
    <s v="PĂšBLICO"/>
    <x v="3"/>
    <n v="2"/>
    <s v="BĂSICA"/>
    <n v="2"/>
    <x v="2"/>
    <n v="3"/>
    <x v="4"/>
    <n v="0"/>
    <s v="NO APLICA"/>
    <n v="0"/>
    <s v="NO APLICA"/>
    <s v="08FZI0021Z"/>
    <s v="08FJI0008D"/>
    <s v="08ADG0006B"/>
    <n v="0"/>
    <s v="I2019"/>
    <n v="39"/>
    <n v="46"/>
    <n v="85"/>
    <n v="39"/>
    <n v="46"/>
    <n v="85"/>
    <n v="4"/>
    <n v="8"/>
    <n v="12"/>
    <n v="4"/>
    <n v="8"/>
    <n v="12"/>
    <n v="6"/>
    <n v="6"/>
    <n v="12"/>
    <n v="6"/>
    <n v="7"/>
    <n v="13"/>
    <n v="10"/>
    <n v="2"/>
    <n v="12"/>
    <n v="7"/>
    <n v="10"/>
    <n v="17"/>
    <n v="4"/>
    <n v="12"/>
    <n v="16"/>
    <n v="37"/>
    <n v="45"/>
    <n v="82"/>
    <n v="0"/>
    <n v="0"/>
    <n v="0"/>
    <n v="0"/>
    <n v="1"/>
    <n v="1"/>
    <n v="2"/>
    <n v="4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1"/>
    <n v="1"/>
    <n v="2"/>
    <n v="4"/>
    <n v="4"/>
    <n v="4"/>
  </r>
  <r>
    <s v="08DJN0261K"/>
    <n v="1"/>
    <s v="MATUTINO"/>
    <s v="ROSAURA ZAPATA"/>
    <n v="8"/>
    <s v="CHIHUAHUA"/>
    <n v="8"/>
    <s v="CHIHUAHUA"/>
    <n v="37"/>
    <s v="JUĂREZ"/>
    <n v="1"/>
    <s v="JUĂREZ"/>
    <s v="CALLE MARFIL"/>
    <n v="6646"/>
    <s v="PĂšBLICO"/>
    <x v="3"/>
    <n v="2"/>
    <s v="BĂSICA"/>
    <n v="1"/>
    <x v="0"/>
    <n v="1"/>
    <x v="1"/>
    <n v="0"/>
    <s v="NO APLICA"/>
    <n v="0"/>
    <s v="NO APLICA"/>
    <s v="08FZP0118U"/>
    <s v="08FJZ0104X"/>
    <s v="08ADG0005C"/>
    <n v="0"/>
    <s v="I2019"/>
    <n v="0"/>
    <n v="0"/>
    <n v="0"/>
    <n v="0"/>
    <n v="0"/>
    <n v="0"/>
    <n v="0"/>
    <n v="0"/>
    <n v="0"/>
    <n v="3"/>
    <n v="2"/>
    <n v="5"/>
    <n v="22"/>
    <n v="14"/>
    <n v="36"/>
    <n v="63"/>
    <n v="63"/>
    <n v="126"/>
    <n v="0"/>
    <n v="0"/>
    <n v="0"/>
    <n v="0"/>
    <n v="0"/>
    <n v="0"/>
    <n v="0"/>
    <n v="0"/>
    <n v="0"/>
    <n v="88"/>
    <n v="79"/>
    <n v="167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10"/>
    <n v="0"/>
    <n v="6"/>
    <n v="0"/>
    <n v="0"/>
    <n v="4"/>
    <n v="0"/>
    <n v="0"/>
    <n v="0"/>
    <n v="2"/>
    <n v="6"/>
    <n v="6"/>
    <n v="6"/>
  </r>
  <r>
    <s v="08DJN2257L"/>
    <n v="1"/>
    <s v="MATUTINO"/>
    <s v="BASASEACHI"/>
    <n v="8"/>
    <s v="CHIHUAHUA"/>
    <n v="8"/>
    <s v="CHIHUAHUA"/>
    <n v="37"/>
    <s v="JUĂREZ"/>
    <n v="1"/>
    <s v="JUĂREZ"/>
    <s v="CALLE CAMPOS DE LA ESTEPA"/>
    <n v="0"/>
    <s v="PĂšBLICO"/>
    <x v="3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4"/>
    <n v="3"/>
    <n v="7"/>
    <n v="23"/>
    <n v="30"/>
    <n v="53"/>
    <n v="47"/>
    <n v="61"/>
    <n v="108"/>
    <n v="0"/>
    <n v="0"/>
    <n v="0"/>
    <n v="0"/>
    <n v="0"/>
    <n v="0"/>
    <n v="0"/>
    <n v="0"/>
    <n v="0"/>
    <n v="74"/>
    <n v="94"/>
    <n v="168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6"/>
    <n v="6"/>
  </r>
  <r>
    <s v="08EJN0390D"/>
    <n v="1"/>
    <s v="MATUTINO"/>
    <s v="LEONARDO DA VINCI 1358"/>
    <n v="8"/>
    <s v="CHIHUAHUA"/>
    <n v="8"/>
    <s v="CHIHUAHUA"/>
    <n v="37"/>
    <s v="JUĂREZ"/>
    <n v="1"/>
    <s v="JUĂREZ"/>
    <s v="CALLE PINO PIĂ‘ONERO"/>
    <n v="1513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7"/>
    <n v="10"/>
    <n v="17"/>
    <n v="25"/>
    <n v="20"/>
    <n v="45"/>
    <n v="48"/>
    <n v="54"/>
    <n v="102"/>
    <n v="0"/>
    <n v="0"/>
    <n v="0"/>
    <n v="0"/>
    <n v="0"/>
    <n v="0"/>
    <n v="0"/>
    <n v="0"/>
    <n v="0"/>
    <n v="80"/>
    <n v="84"/>
    <n v="164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2"/>
    <n v="0"/>
    <n v="0"/>
    <n v="0"/>
    <n v="0"/>
    <n v="0"/>
    <n v="0"/>
    <n v="0"/>
    <n v="0"/>
    <n v="2"/>
    <n v="12"/>
    <n v="0"/>
    <n v="7"/>
    <n v="1"/>
    <n v="2"/>
    <n v="4"/>
    <n v="0"/>
    <n v="0"/>
    <n v="0"/>
    <n v="0"/>
    <n v="7"/>
    <n v="8"/>
    <n v="7"/>
  </r>
  <r>
    <s v="08DJN0962C"/>
    <n v="1"/>
    <s v="MATUTINO"/>
    <s v="AMADO NERVO"/>
    <n v="8"/>
    <s v="CHIHUAHUA"/>
    <n v="8"/>
    <s v="CHIHUAHUA"/>
    <n v="21"/>
    <s v="DELICIAS"/>
    <n v="1"/>
    <s v="DELICIAS"/>
    <s v="AVENIDA ENRIQUEZ SAENS"/>
    <n v="2001"/>
    <s v="PĂšBLICO"/>
    <x v="3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3"/>
    <n v="1"/>
    <n v="4"/>
    <n v="44"/>
    <n v="41"/>
    <n v="85"/>
    <n v="34"/>
    <n v="42"/>
    <n v="76"/>
    <n v="0"/>
    <n v="0"/>
    <n v="0"/>
    <n v="0"/>
    <n v="0"/>
    <n v="0"/>
    <n v="0"/>
    <n v="0"/>
    <n v="0"/>
    <n v="81"/>
    <n v="84"/>
    <n v="165"/>
    <n v="0"/>
    <n v="3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1"/>
    <n v="0"/>
    <n v="0"/>
    <n v="0"/>
    <n v="0"/>
    <n v="1"/>
    <n v="0"/>
    <n v="12"/>
    <n v="0"/>
    <n v="7"/>
    <n v="0"/>
    <n v="3"/>
    <n v="3"/>
    <n v="0"/>
    <n v="0"/>
    <n v="0"/>
    <n v="1"/>
    <n v="7"/>
    <n v="6"/>
    <n v="6"/>
  </r>
  <r>
    <s v="08EPR0061B"/>
    <n v="1"/>
    <s v="MATUTINO"/>
    <s v="MELCHOR OCAMPO 2400"/>
    <n v="8"/>
    <s v="CHIHUAHUA"/>
    <n v="8"/>
    <s v="CHIHUAHUA"/>
    <n v="11"/>
    <s v="CAMARGO"/>
    <n v="155"/>
    <s v="SAN IGNACIO"/>
    <s v="CALLE SAN IGNACIO"/>
    <n v="1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44"/>
    <n v="45"/>
    <n v="89"/>
    <n v="44"/>
    <n v="45"/>
    <n v="89"/>
    <n v="12"/>
    <n v="1"/>
    <n v="13"/>
    <n v="5"/>
    <n v="1"/>
    <n v="6"/>
    <n v="7"/>
    <n v="8"/>
    <n v="15"/>
    <n v="10"/>
    <n v="5"/>
    <n v="15"/>
    <n v="4"/>
    <n v="7"/>
    <n v="11"/>
    <n v="4"/>
    <n v="6"/>
    <n v="10"/>
    <n v="6"/>
    <n v="14"/>
    <n v="20"/>
    <n v="36"/>
    <n v="41"/>
    <n v="77"/>
    <n v="0"/>
    <n v="0"/>
    <n v="1"/>
    <n v="0"/>
    <n v="0"/>
    <n v="1"/>
    <n v="2"/>
    <n v="4"/>
    <n v="0"/>
    <n v="1"/>
    <n v="0"/>
    <n v="0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6"/>
    <n v="0"/>
    <n v="4"/>
    <n v="0"/>
    <n v="0"/>
    <n v="1"/>
    <n v="0"/>
    <n v="0"/>
    <n v="1"/>
    <n v="2"/>
    <n v="4"/>
    <n v="6"/>
    <n v="4"/>
  </r>
  <r>
    <s v="08DJN0979C"/>
    <n v="1"/>
    <s v="MATUTINO"/>
    <s v="RARAMURI"/>
    <n v="8"/>
    <s v="CHIHUAHUA"/>
    <n v="8"/>
    <s v="CHIHUAHUA"/>
    <n v="17"/>
    <s v="CUAUHTĂ‰MOC"/>
    <n v="1"/>
    <s v="CUAUHTĂ‰MOC"/>
    <s v="CALLE PARQUE CHAMIZAL"/>
    <n v="125"/>
    <s v="PĂšBLICO"/>
    <x v="3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0"/>
    <n v="0"/>
    <n v="0"/>
    <n v="43"/>
    <n v="25"/>
    <n v="68"/>
    <n v="42"/>
    <n v="57"/>
    <n v="99"/>
    <n v="0"/>
    <n v="0"/>
    <n v="0"/>
    <n v="0"/>
    <n v="0"/>
    <n v="0"/>
    <n v="0"/>
    <n v="0"/>
    <n v="0"/>
    <n v="85"/>
    <n v="82"/>
    <n v="167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11"/>
    <n v="0"/>
    <n v="6"/>
    <n v="0"/>
    <n v="2"/>
    <n v="3"/>
    <n v="0"/>
    <n v="0"/>
    <n v="0"/>
    <n v="1"/>
    <n v="6"/>
    <n v="6"/>
    <n v="6"/>
  </r>
  <r>
    <s v="08EPR0622U"/>
    <n v="1"/>
    <s v="MATUTINO"/>
    <s v="GABINO BARREDA 2034"/>
    <n v="8"/>
    <s v="CHIHUAHUA"/>
    <n v="8"/>
    <s v="CHIHUAHUA"/>
    <n v="28"/>
    <s v="GUADALUPE"/>
    <n v="1"/>
    <s v="GUADALUPE"/>
    <s v="CALLE RAMON ARANDA "/>
    <n v="0"/>
    <s v="PĂšBLICO"/>
    <x v="2"/>
    <n v="2"/>
    <s v="BĂSICA"/>
    <n v="2"/>
    <x v="2"/>
    <n v="1"/>
    <x v="1"/>
    <n v="0"/>
    <s v="NO APLICA"/>
    <n v="0"/>
    <s v="NO APLICA"/>
    <s v="08FIZ0036A"/>
    <m/>
    <m/>
    <n v="0"/>
    <s v="I2019"/>
    <n v="56"/>
    <n v="34"/>
    <n v="90"/>
    <n v="56"/>
    <n v="34"/>
    <n v="90"/>
    <n v="14"/>
    <n v="8"/>
    <n v="22"/>
    <n v="3"/>
    <n v="5"/>
    <n v="8"/>
    <n v="5"/>
    <n v="2"/>
    <n v="7"/>
    <n v="7"/>
    <n v="6"/>
    <n v="13"/>
    <n v="11"/>
    <n v="4"/>
    <n v="15"/>
    <n v="10"/>
    <n v="4"/>
    <n v="14"/>
    <n v="7"/>
    <n v="8"/>
    <n v="15"/>
    <n v="43"/>
    <n v="29"/>
    <n v="7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1"/>
    <n v="0"/>
    <n v="6"/>
    <n v="0"/>
    <n v="3"/>
    <n v="0"/>
    <n v="0"/>
    <n v="0"/>
    <n v="0"/>
    <n v="0"/>
    <n v="0"/>
    <n v="3"/>
    <n v="3"/>
    <n v="12"/>
    <n v="3"/>
  </r>
  <r>
    <s v="08DJN2179Y"/>
    <n v="2"/>
    <s v="VESPERTINO"/>
    <s v="GRACIELA HIERRO"/>
    <n v="8"/>
    <s v="CHIHUAHUA"/>
    <n v="8"/>
    <s v="CHIHUAHUA"/>
    <n v="37"/>
    <s v="JUĂREZ"/>
    <n v="1"/>
    <s v="JUĂREZ"/>
    <s v="CALLE DUNAS DE LIBIA NORTE "/>
    <n v="0"/>
    <s v="PĂšBLICO"/>
    <x v="3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4"/>
    <n v="5"/>
    <n v="9"/>
    <n v="26"/>
    <n v="22"/>
    <n v="48"/>
    <n v="53"/>
    <n v="59"/>
    <n v="112"/>
    <n v="0"/>
    <n v="0"/>
    <n v="0"/>
    <n v="0"/>
    <n v="0"/>
    <n v="0"/>
    <n v="0"/>
    <n v="0"/>
    <n v="0"/>
    <n v="83"/>
    <n v="86"/>
    <n v="16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0"/>
    <n v="1"/>
    <n v="4"/>
    <n v="0"/>
    <n v="0"/>
    <n v="0"/>
    <n v="1"/>
    <n v="6"/>
    <n v="6"/>
    <n v="6"/>
  </r>
  <r>
    <s v="08EJN0198Y"/>
    <n v="1"/>
    <s v="MATUTINO"/>
    <s v="21 DE ABRIL 1090"/>
    <n v="8"/>
    <s v="CHIHUAHUA"/>
    <n v="8"/>
    <s v="CHIHUAHUA"/>
    <n v="19"/>
    <s v="CHIHUAHUA"/>
    <n v="1"/>
    <s v="CHIHUAHUA"/>
    <s v="CALLE FRANCISCO VILLA"/>
    <n v="6304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8"/>
    <n v="18"/>
    <n v="36"/>
    <n v="39"/>
    <n v="29"/>
    <n v="68"/>
    <n v="30"/>
    <n v="29"/>
    <n v="59"/>
    <n v="0"/>
    <n v="0"/>
    <n v="0"/>
    <n v="0"/>
    <n v="0"/>
    <n v="0"/>
    <n v="0"/>
    <n v="0"/>
    <n v="0"/>
    <n v="87"/>
    <n v="76"/>
    <n v="163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1"/>
    <n v="1"/>
    <n v="13"/>
    <n v="0"/>
    <n v="8"/>
    <n v="2"/>
    <n v="3"/>
    <n v="3"/>
    <n v="0"/>
    <n v="0"/>
    <n v="0"/>
    <n v="0"/>
    <n v="8"/>
    <n v="8"/>
    <n v="8"/>
  </r>
  <r>
    <s v="08DJN2070H"/>
    <n v="2"/>
    <s v="VESPERTINO"/>
    <s v="DANIEL MUĂ‘OZ LUMBIER"/>
    <n v="8"/>
    <s v="CHIHUAHUA"/>
    <n v="8"/>
    <s v="CHIHUAHUA"/>
    <n v="37"/>
    <s v="JUĂREZ"/>
    <n v="1"/>
    <s v="JUĂREZ"/>
    <s v="CALLE PRADERAS DE MACAHUI"/>
    <n v="0"/>
    <s v="PĂšBLICO"/>
    <x v="3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4"/>
    <n v="5"/>
    <n v="9"/>
    <n v="34"/>
    <n v="24"/>
    <n v="58"/>
    <n v="56"/>
    <n v="45"/>
    <n v="101"/>
    <n v="0"/>
    <n v="0"/>
    <n v="0"/>
    <n v="0"/>
    <n v="0"/>
    <n v="0"/>
    <n v="0"/>
    <n v="0"/>
    <n v="0"/>
    <n v="94"/>
    <n v="74"/>
    <n v="168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0"/>
    <n v="1"/>
    <n v="3"/>
    <n v="0"/>
    <n v="0"/>
    <n v="0"/>
    <n v="2"/>
    <n v="6"/>
    <n v="7"/>
    <n v="6"/>
  </r>
  <r>
    <s v="08DPR1963Z"/>
    <n v="1"/>
    <s v="MATUTINO"/>
    <s v="CASA ESCUELA VENUSTIANO CARRANZA"/>
    <n v="8"/>
    <s v="CHIHUAHUA"/>
    <n v="8"/>
    <s v="CHIHUAHUA"/>
    <n v="1"/>
    <s v="AHUMADA"/>
    <n v="1"/>
    <s v="MIGUEL AHUMADA"/>
    <s v="AVENIDA HIDALGO"/>
    <n v="0"/>
    <s v="PĂšBLICO"/>
    <x v="3"/>
    <n v="2"/>
    <s v="BĂSICA"/>
    <n v="2"/>
    <x v="2"/>
    <n v="1"/>
    <x v="1"/>
    <n v="0"/>
    <s v="NO APLICA"/>
    <n v="0"/>
    <s v="NO APLICA"/>
    <s v="08FIZ0176A"/>
    <s v="08FJS0116S"/>
    <s v="08ADG0005C"/>
    <n v="0"/>
    <s v="I2019"/>
    <n v="41"/>
    <n v="42"/>
    <n v="83"/>
    <n v="38"/>
    <n v="42"/>
    <n v="80"/>
    <n v="8"/>
    <n v="7"/>
    <n v="15"/>
    <n v="6"/>
    <n v="8"/>
    <n v="14"/>
    <n v="4"/>
    <n v="7"/>
    <n v="11"/>
    <n v="6"/>
    <n v="7"/>
    <n v="13"/>
    <n v="11"/>
    <n v="4"/>
    <n v="15"/>
    <n v="6"/>
    <n v="4"/>
    <n v="10"/>
    <n v="10"/>
    <n v="8"/>
    <n v="18"/>
    <n v="43"/>
    <n v="38"/>
    <n v="8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EJN0024H"/>
    <n v="1"/>
    <s v="MATUTINO"/>
    <s v="MARIA LOPEZ VILLANUEVA 1113"/>
    <n v="8"/>
    <s v="CHIHUAHUA"/>
    <n v="8"/>
    <s v="CHIHUAHUA"/>
    <n v="5"/>
    <s v="ASCENSIĂ“N"/>
    <n v="1"/>
    <s v="ASCENSIĂ“N"/>
    <s v="AVENIDA ACACIAS"/>
    <n v="1113"/>
    <s v="PĂšBLICO"/>
    <x v="2"/>
    <n v="2"/>
    <s v="BĂSICA"/>
    <n v="1"/>
    <x v="0"/>
    <n v="1"/>
    <x v="1"/>
    <n v="0"/>
    <s v="NO APLICA"/>
    <n v="0"/>
    <s v="NO APLICA"/>
    <s v="08FZP0017W"/>
    <s v="08FJZ0003Z"/>
    <m/>
    <n v="0"/>
    <s v="I2019"/>
    <n v="0"/>
    <n v="0"/>
    <n v="0"/>
    <n v="0"/>
    <n v="0"/>
    <n v="0"/>
    <n v="0"/>
    <n v="0"/>
    <n v="0"/>
    <n v="2"/>
    <n v="9"/>
    <n v="11"/>
    <n v="23"/>
    <n v="37"/>
    <n v="60"/>
    <n v="45"/>
    <n v="51"/>
    <n v="96"/>
    <n v="0"/>
    <n v="0"/>
    <n v="0"/>
    <n v="0"/>
    <n v="0"/>
    <n v="0"/>
    <n v="0"/>
    <n v="0"/>
    <n v="0"/>
    <n v="70"/>
    <n v="97"/>
    <n v="167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1"/>
    <n v="10"/>
    <n v="0"/>
    <n v="7"/>
    <n v="0"/>
    <n v="2"/>
    <n v="4"/>
    <n v="0"/>
    <n v="0"/>
    <n v="0"/>
    <n v="1"/>
    <n v="7"/>
    <n v="7"/>
    <n v="7"/>
  </r>
  <r>
    <s v="08EES0119E"/>
    <n v="1"/>
    <s v="MATUTINO"/>
    <s v="SECUNDARIA ESTATAL 3051 FILOMENO PARRA"/>
    <n v="8"/>
    <s v="CHIHUAHUA"/>
    <n v="8"/>
    <s v="CHIHUAHUA"/>
    <n v="57"/>
    <s v="SAN FRANCISCO DE BORJA"/>
    <n v="1"/>
    <s v="SAN FRANCISCO DE BORJA"/>
    <s v="AVENIDA JUAREZ "/>
    <n v="15"/>
    <s v="PĂšBLICO"/>
    <x v="2"/>
    <n v="2"/>
    <s v="BĂSICA"/>
    <n v="3"/>
    <x v="1"/>
    <n v="1"/>
    <x v="1"/>
    <n v="0"/>
    <s v="NO APLICA"/>
    <n v="0"/>
    <s v="NO APLICA"/>
    <s v="08FIS0009U"/>
    <m/>
    <m/>
    <n v="0"/>
    <s v="I2019"/>
    <n v="44"/>
    <n v="33"/>
    <n v="77"/>
    <n v="42"/>
    <n v="31"/>
    <n v="73"/>
    <n v="15"/>
    <n v="11"/>
    <n v="26"/>
    <n v="14"/>
    <n v="23"/>
    <n v="37"/>
    <n v="14"/>
    <n v="9"/>
    <n v="23"/>
    <n v="14"/>
    <n v="13"/>
    <n v="27"/>
    <n v="0"/>
    <n v="0"/>
    <n v="0"/>
    <n v="0"/>
    <n v="0"/>
    <n v="0"/>
    <n v="0"/>
    <n v="0"/>
    <n v="0"/>
    <n v="42"/>
    <n v="45"/>
    <n v="87"/>
    <n v="1"/>
    <n v="1"/>
    <n v="1"/>
    <n v="0"/>
    <n v="0"/>
    <n v="0"/>
    <n v="0"/>
    <n v="3"/>
    <n v="0"/>
    <n v="0"/>
    <n v="1"/>
    <n v="0"/>
    <n v="0"/>
    <n v="0"/>
    <n v="0"/>
    <n v="0"/>
    <n v="3"/>
    <n v="1"/>
    <n v="0"/>
    <n v="0"/>
    <n v="0"/>
    <n v="1"/>
    <n v="0"/>
    <n v="0"/>
    <n v="0"/>
    <n v="0"/>
    <n v="0"/>
    <n v="0"/>
    <n v="1"/>
    <n v="1"/>
    <n v="8"/>
    <n v="3"/>
    <n v="2"/>
    <n v="0"/>
    <n v="0"/>
    <n v="0"/>
    <n v="0"/>
    <n v="0"/>
    <n v="0"/>
    <n v="0"/>
    <n v="5"/>
    <n v="3"/>
    <n v="3"/>
  </r>
  <r>
    <s v="08ETV0126U"/>
    <n v="1"/>
    <s v="MATUTINO"/>
    <s v="TELESECUNDARIA 6120"/>
    <n v="8"/>
    <s v="CHIHUAHUA"/>
    <n v="8"/>
    <s v="CHIHUAHUA"/>
    <n v="13"/>
    <s v="CASAS GRANDES"/>
    <n v="17"/>
    <s v="COLONIA JUĂREZ"/>
    <s v="CALLE ANAHUAC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33"/>
    <n v="57"/>
    <n v="90"/>
    <n v="25"/>
    <n v="47"/>
    <n v="72"/>
    <n v="11"/>
    <n v="16"/>
    <n v="27"/>
    <n v="13"/>
    <n v="13"/>
    <n v="26"/>
    <n v="9"/>
    <n v="19"/>
    <n v="28"/>
    <n v="7"/>
    <n v="16"/>
    <n v="23"/>
    <n v="0"/>
    <n v="0"/>
    <n v="0"/>
    <n v="0"/>
    <n v="0"/>
    <n v="0"/>
    <n v="0"/>
    <n v="0"/>
    <n v="0"/>
    <n v="29"/>
    <n v="48"/>
    <n v="77"/>
    <n v="2"/>
    <n v="2"/>
    <n v="2"/>
    <n v="0"/>
    <n v="0"/>
    <n v="0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8"/>
    <n v="3"/>
    <n v="3"/>
    <n v="0"/>
    <n v="0"/>
    <n v="0"/>
    <n v="0"/>
    <n v="0"/>
    <n v="0"/>
    <n v="0"/>
    <n v="6"/>
    <n v="6"/>
    <n v="6"/>
  </r>
  <r>
    <s v="08DJN0997S"/>
    <n v="1"/>
    <s v="MATUTINO"/>
    <s v="CASA DEL NIĂ‘O"/>
    <n v="8"/>
    <s v="CHIHUAHUA"/>
    <n v="8"/>
    <s v="CHIHUAHUA"/>
    <n v="37"/>
    <s v="JUĂREZ"/>
    <n v="1"/>
    <s v="JUĂREZ"/>
    <s v="CALLE PUERTO CATANIA"/>
    <n v="1525"/>
    <s v="PĂšBLICO"/>
    <x v="3"/>
    <n v="2"/>
    <s v="BĂSICA"/>
    <n v="1"/>
    <x v="0"/>
    <n v="1"/>
    <x v="1"/>
    <n v="0"/>
    <s v="NO APLICA"/>
    <n v="0"/>
    <s v="NO APLICA"/>
    <s v="08FZP0142U"/>
    <s v="08FJZ0103Y"/>
    <s v="08ADG0005C"/>
    <n v="0"/>
    <s v="I2019"/>
    <n v="0"/>
    <n v="0"/>
    <n v="0"/>
    <n v="0"/>
    <n v="0"/>
    <n v="0"/>
    <n v="0"/>
    <n v="0"/>
    <n v="0"/>
    <n v="5"/>
    <n v="4"/>
    <n v="9"/>
    <n v="17"/>
    <n v="25"/>
    <n v="42"/>
    <n v="64"/>
    <n v="55"/>
    <n v="119"/>
    <n v="0"/>
    <n v="0"/>
    <n v="0"/>
    <n v="0"/>
    <n v="0"/>
    <n v="0"/>
    <n v="0"/>
    <n v="0"/>
    <n v="0"/>
    <n v="86"/>
    <n v="84"/>
    <n v="170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6"/>
    <n v="6"/>
  </r>
  <r>
    <s v="08DJN2100L"/>
    <n v="2"/>
    <s v="VESPERTINO"/>
    <s v="BERTHA LUZ ESTRADA DOMINGUEZ"/>
    <n v="8"/>
    <s v="CHIHUAHUA"/>
    <n v="8"/>
    <s v="CHIHUAHUA"/>
    <n v="37"/>
    <s v="JUĂREZ"/>
    <n v="1"/>
    <s v="JUĂREZ"/>
    <s v="CALLE PASEO DE PATRIA"/>
    <n v="0"/>
    <s v="PĂšBLICO"/>
    <x v="3"/>
    <n v="2"/>
    <s v="BĂSICA"/>
    <n v="1"/>
    <x v="0"/>
    <n v="1"/>
    <x v="1"/>
    <n v="0"/>
    <s v="NO APLICA"/>
    <n v="0"/>
    <s v="NO APLICA"/>
    <s v="08FZP0277I"/>
    <s v="08FJZ0112F"/>
    <s v="08ADG0005C"/>
    <n v="0"/>
    <s v="I2019"/>
    <n v="0"/>
    <n v="0"/>
    <n v="0"/>
    <n v="0"/>
    <n v="0"/>
    <n v="0"/>
    <n v="0"/>
    <n v="0"/>
    <n v="0"/>
    <n v="4"/>
    <n v="7"/>
    <n v="11"/>
    <n v="26"/>
    <n v="16"/>
    <n v="42"/>
    <n v="58"/>
    <n v="58"/>
    <n v="116"/>
    <n v="0"/>
    <n v="0"/>
    <n v="0"/>
    <n v="0"/>
    <n v="0"/>
    <n v="0"/>
    <n v="0"/>
    <n v="0"/>
    <n v="0"/>
    <n v="88"/>
    <n v="81"/>
    <n v="16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9"/>
    <n v="0"/>
    <n v="6"/>
    <n v="0"/>
    <n v="1"/>
    <n v="4"/>
    <n v="0"/>
    <n v="0"/>
    <n v="0"/>
    <n v="1"/>
    <n v="6"/>
    <n v="8"/>
    <n v="6"/>
  </r>
  <r>
    <s v="08DPR1293Z"/>
    <n v="1"/>
    <s v="MATUTINO"/>
    <s v="17 DE MARZO"/>
    <n v="8"/>
    <s v="CHIHUAHUA"/>
    <n v="8"/>
    <s v="CHIHUAHUA"/>
    <n v="36"/>
    <s v="JIMĂ‰NEZ"/>
    <n v="1"/>
    <s v="JOSĂ‰ MARIANO JIMĂ‰NEZ"/>
    <s v="CALLE CARRETERA LIBRE A CAMARGO"/>
    <n v="0"/>
    <s v="PĂšBLICO"/>
    <x v="3"/>
    <n v="2"/>
    <s v="BĂSICA"/>
    <n v="2"/>
    <x v="2"/>
    <n v="1"/>
    <x v="1"/>
    <n v="0"/>
    <s v="NO APLICA"/>
    <n v="0"/>
    <s v="NO APLICA"/>
    <s v="08FIZ0239W"/>
    <s v="08FJS0128X"/>
    <s v="08ADG0004D"/>
    <n v="0"/>
    <s v="I2019"/>
    <n v="47"/>
    <n v="33"/>
    <n v="80"/>
    <n v="47"/>
    <n v="33"/>
    <n v="80"/>
    <n v="8"/>
    <n v="3"/>
    <n v="11"/>
    <n v="5"/>
    <n v="14"/>
    <n v="19"/>
    <n v="8"/>
    <n v="5"/>
    <n v="13"/>
    <n v="8"/>
    <n v="7"/>
    <n v="15"/>
    <n v="7"/>
    <n v="8"/>
    <n v="15"/>
    <n v="7"/>
    <n v="7"/>
    <n v="14"/>
    <n v="8"/>
    <n v="3"/>
    <n v="11"/>
    <n v="43"/>
    <n v="44"/>
    <n v="87"/>
    <n v="1"/>
    <n v="1"/>
    <n v="1"/>
    <n v="1"/>
    <n v="0"/>
    <n v="0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7"/>
    <n v="1"/>
    <n v="4"/>
    <n v="1"/>
    <n v="1"/>
    <n v="1"/>
    <n v="1"/>
    <n v="0"/>
    <n v="0"/>
    <n v="1"/>
    <n v="5"/>
    <n v="5"/>
    <n v="5"/>
  </r>
  <r>
    <s v="08PPR2007A"/>
    <n v="1"/>
    <s v="MATUTINO"/>
    <s v="CENTRO EDUCATIVO JUAN JACOBO ROUSSEAU"/>
    <n v="8"/>
    <s v="CHIHUAHUA"/>
    <n v="8"/>
    <s v="CHIHUAHUA"/>
    <n v="19"/>
    <s v="CHIHUAHUA"/>
    <n v="1"/>
    <s v="CHIHUAHUA"/>
    <s v="CALLE 18A"/>
    <n v="2400"/>
    <s v="PRIVADO"/>
    <x v="1"/>
    <n v="2"/>
    <s v="BĂSICA"/>
    <n v="2"/>
    <x v="2"/>
    <n v="1"/>
    <x v="1"/>
    <n v="0"/>
    <s v="NO APLICA"/>
    <n v="0"/>
    <s v="NO APLICA"/>
    <s v="08FIZ0102J"/>
    <s v="08FJS0103O"/>
    <s v="08ADG0046C"/>
    <n v="0"/>
    <s v="I2019"/>
    <n v="52"/>
    <n v="29"/>
    <n v="81"/>
    <n v="52"/>
    <n v="29"/>
    <n v="81"/>
    <n v="11"/>
    <n v="4"/>
    <n v="15"/>
    <n v="9"/>
    <n v="8"/>
    <n v="17"/>
    <n v="12"/>
    <n v="3"/>
    <n v="15"/>
    <n v="6"/>
    <n v="9"/>
    <n v="15"/>
    <n v="7"/>
    <n v="4"/>
    <n v="11"/>
    <n v="9"/>
    <n v="4"/>
    <n v="13"/>
    <n v="7"/>
    <n v="4"/>
    <n v="11"/>
    <n v="50"/>
    <n v="32"/>
    <n v="82"/>
    <n v="0"/>
    <n v="0"/>
    <n v="1"/>
    <n v="1"/>
    <n v="0"/>
    <n v="0"/>
    <n v="2"/>
    <n v="4"/>
    <n v="0"/>
    <n v="0"/>
    <n v="0"/>
    <n v="1"/>
    <n v="0"/>
    <n v="0"/>
    <n v="0"/>
    <n v="0"/>
    <n v="4"/>
    <n v="0"/>
    <n v="0"/>
    <n v="0"/>
    <n v="1"/>
    <n v="0"/>
    <n v="0"/>
    <n v="1"/>
    <n v="0"/>
    <n v="1"/>
    <n v="0"/>
    <n v="1"/>
    <n v="0"/>
    <n v="1"/>
    <n v="10"/>
    <n v="4"/>
    <n v="0"/>
    <n v="0"/>
    <n v="0"/>
    <n v="1"/>
    <n v="1"/>
    <n v="0"/>
    <n v="0"/>
    <n v="2"/>
    <n v="4"/>
    <n v="11"/>
    <n v="6"/>
  </r>
  <r>
    <s v="08DPR0062B"/>
    <n v="1"/>
    <s v="MATUTINO"/>
    <s v="ADOLFO LOPEZ MATEOS"/>
    <n v="8"/>
    <s v="CHIHUAHUA"/>
    <n v="8"/>
    <s v="CHIHUAHUA"/>
    <n v="40"/>
    <s v="MADERA"/>
    <n v="342"/>
    <s v="CHIHUAHUITA"/>
    <s v="CALLE MESA DEL HURACAN"/>
    <n v="0"/>
    <s v="PĂšBLICO"/>
    <x v="3"/>
    <n v="2"/>
    <s v="BĂSICA"/>
    <n v="2"/>
    <x v="2"/>
    <n v="1"/>
    <x v="1"/>
    <n v="0"/>
    <s v="NO APLICA"/>
    <n v="0"/>
    <s v="NO APLICA"/>
    <s v="08FIZ0194Q"/>
    <s v="08FJS0120E"/>
    <s v="08ADG0055K"/>
    <n v="0"/>
    <s v="I2019"/>
    <n v="44"/>
    <n v="46"/>
    <n v="90"/>
    <n v="44"/>
    <n v="46"/>
    <n v="90"/>
    <n v="3"/>
    <n v="12"/>
    <n v="15"/>
    <n v="11"/>
    <n v="4"/>
    <n v="15"/>
    <n v="8"/>
    <n v="7"/>
    <n v="15"/>
    <n v="9"/>
    <n v="5"/>
    <n v="14"/>
    <n v="8"/>
    <n v="4"/>
    <n v="12"/>
    <n v="7"/>
    <n v="2"/>
    <n v="9"/>
    <n v="5"/>
    <n v="4"/>
    <n v="9"/>
    <n v="48"/>
    <n v="26"/>
    <n v="74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</r>
  <r>
    <s v="08DJN0996T"/>
    <n v="1"/>
    <s v="MATUTINO"/>
    <s v="KURUWI"/>
    <n v="8"/>
    <s v="CHIHUAHUA"/>
    <n v="8"/>
    <s v="CHIHUAHUA"/>
    <n v="37"/>
    <s v="JUĂREZ"/>
    <n v="1"/>
    <s v="JUĂREZ"/>
    <s v="CALLE PALACIO DE MITLA"/>
    <n v="0"/>
    <s v="PĂšBLICO"/>
    <x v="3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0"/>
    <n v="0"/>
    <n v="0"/>
    <n v="27"/>
    <n v="31"/>
    <n v="58"/>
    <n v="53"/>
    <n v="59"/>
    <n v="112"/>
    <n v="0"/>
    <n v="0"/>
    <n v="0"/>
    <n v="0"/>
    <n v="0"/>
    <n v="0"/>
    <n v="0"/>
    <n v="0"/>
    <n v="0"/>
    <n v="80"/>
    <n v="90"/>
    <n v="170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0"/>
    <n v="2"/>
    <n v="4"/>
    <n v="0"/>
    <n v="0"/>
    <n v="0"/>
    <n v="0"/>
    <n v="6"/>
    <n v="6"/>
    <n v="6"/>
  </r>
  <r>
    <s v="08DJN2160Z"/>
    <n v="1"/>
    <s v="MATUTINO"/>
    <s v="HERMANAS AGAZZI"/>
    <n v="8"/>
    <s v="CHIHUAHUA"/>
    <n v="8"/>
    <s v="CHIHUAHUA"/>
    <n v="19"/>
    <s v="CHIHUAHUA"/>
    <n v="1"/>
    <s v="CHIHUAHUA"/>
    <s v="CALLE RIO URUGUAY"/>
    <n v="0"/>
    <s v="PĂšBLICO"/>
    <x v="3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0"/>
    <n v="2"/>
    <n v="2"/>
    <n v="41"/>
    <n v="42"/>
    <n v="83"/>
    <n v="42"/>
    <n v="42"/>
    <n v="84"/>
    <n v="0"/>
    <n v="0"/>
    <n v="0"/>
    <n v="0"/>
    <n v="0"/>
    <n v="0"/>
    <n v="0"/>
    <n v="0"/>
    <n v="0"/>
    <n v="83"/>
    <n v="86"/>
    <n v="16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2"/>
    <n v="11"/>
    <n v="0"/>
    <n v="6"/>
    <n v="0"/>
    <n v="2"/>
    <n v="3"/>
    <n v="0"/>
    <n v="0"/>
    <n v="0"/>
    <n v="1"/>
    <n v="6"/>
    <n v="6"/>
    <n v="6"/>
  </r>
  <r>
    <s v="08DPB0523U"/>
    <n v="4"/>
    <s v="DISCONTINUO"/>
    <s v="LUIS TORRES ORDOĂ‘EZ"/>
    <n v="8"/>
    <s v="CHIHUAHUA"/>
    <n v="8"/>
    <s v="CHIHUAHUA"/>
    <n v="27"/>
    <s v="GUACHOCHI"/>
    <n v="2337"/>
    <s v="SEHUERACHI"/>
    <s v="CALLE SEHUERACHI"/>
    <n v="0"/>
    <s v="PĂšBLICO"/>
    <x v="3"/>
    <n v="2"/>
    <s v="BĂSICA"/>
    <n v="2"/>
    <x v="2"/>
    <n v="3"/>
    <x v="4"/>
    <n v="0"/>
    <s v="NO APLICA"/>
    <n v="0"/>
    <s v="NO APLICA"/>
    <s v="08FZI0021Z"/>
    <s v="08FJI0008D"/>
    <s v="08ADG0006B"/>
    <n v="0"/>
    <s v="I2019"/>
    <n v="41"/>
    <n v="40"/>
    <n v="81"/>
    <n v="40"/>
    <n v="40"/>
    <n v="80"/>
    <n v="4"/>
    <n v="9"/>
    <n v="13"/>
    <n v="9"/>
    <n v="6"/>
    <n v="15"/>
    <n v="11"/>
    <n v="3"/>
    <n v="14"/>
    <n v="9"/>
    <n v="7"/>
    <n v="16"/>
    <n v="4"/>
    <n v="6"/>
    <n v="10"/>
    <n v="8"/>
    <n v="6"/>
    <n v="14"/>
    <n v="7"/>
    <n v="9"/>
    <n v="16"/>
    <n v="48"/>
    <n v="37"/>
    <n v="85"/>
    <n v="1"/>
    <n v="1"/>
    <n v="0"/>
    <n v="0"/>
    <n v="1"/>
    <n v="1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3"/>
    <n v="9"/>
    <n v="4"/>
    <n v="1"/>
    <n v="1"/>
    <n v="1"/>
    <n v="0"/>
    <n v="0"/>
    <n v="1"/>
    <n v="1"/>
    <n v="1"/>
    <n v="5"/>
    <n v="5"/>
    <n v="5"/>
  </r>
  <r>
    <s v="08EJN0249O"/>
    <n v="1"/>
    <s v="MATUTINO"/>
    <s v="JUGANDO APRENDEMOS 1141"/>
    <n v="8"/>
    <s v="CHIHUAHUA"/>
    <n v="8"/>
    <s v="CHIHUAHUA"/>
    <n v="19"/>
    <s v="CHIHUAHUA"/>
    <n v="1"/>
    <s v="CHIHUAHUA"/>
    <s v="CALLE PENSAMIENTOS"/>
    <n v="4007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6"/>
    <n v="27"/>
    <n v="43"/>
    <n v="27"/>
    <n v="24"/>
    <n v="51"/>
    <n v="37"/>
    <n v="36"/>
    <n v="73"/>
    <n v="0"/>
    <n v="0"/>
    <n v="0"/>
    <n v="0"/>
    <n v="0"/>
    <n v="0"/>
    <n v="0"/>
    <n v="0"/>
    <n v="0"/>
    <n v="80"/>
    <n v="87"/>
    <n v="167"/>
    <n v="2"/>
    <n v="2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1"/>
    <n v="12"/>
    <n v="0"/>
    <n v="7"/>
    <n v="2"/>
    <n v="2"/>
    <n v="3"/>
    <n v="0"/>
    <n v="0"/>
    <n v="0"/>
    <n v="0"/>
    <n v="7"/>
    <n v="7"/>
    <n v="7"/>
  </r>
  <r>
    <s v="08PPR1851Z"/>
    <n v="1"/>
    <s v="MATUTINO"/>
    <s v="INSTITUTO BLAS PASCAL"/>
    <n v="8"/>
    <s v="CHIHUAHUA"/>
    <n v="8"/>
    <s v="CHIHUAHUA"/>
    <n v="50"/>
    <s v="NUEVO CASAS GRANDES"/>
    <n v="1"/>
    <s v="NUEVO CASAS GRANDES"/>
    <s v="CALLE LIBRAMIENTO GOMEZ MORIN"/>
    <n v="1000"/>
    <s v="PRIVADO"/>
    <x v="1"/>
    <n v="2"/>
    <s v="BĂSICA"/>
    <n v="2"/>
    <x v="2"/>
    <n v="1"/>
    <x v="1"/>
    <n v="0"/>
    <s v="NO APLICA"/>
    <n v="0"/>
    <s v="NO APLICA"/>
    <s v="08FIZ0054Q"/>
    <m/>
    <s v="08ADG0011N"/>
    <n v="0"/>
    <s v="I2019"/>
    <n v="40"/>
    <n v="36"/>
    <n v="76"/>
    <n v="40"/>
    <n v="36"/>
    <n v="76"/>
    <n v="7"/>
    <n v="7"/>
    <n v="14"/>
    <n v="6"/>
    <n v="10"/>
    <n v="16"/>
    <n v="4"/>
    <n v="7"/>
    <n v="11"/>
    <n v="6"/>
    <n v="9"/>
    <n v="15"/>
    <n v="13"/>
    <n v="5"/>
    <n v="18"/>
    <n v="9"/>
    <n v="6"/>
    <n v="15"/>
    <n v="3"/>
    <n v="8"/>
    <n v="11"/>
    <n v="41"/>
    <n v="45"/>
    <n v="8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1"/>
    <n v="0"/>
    <n v="2"/>
    <n v="12"/>
    <n v="1"/>
    <n v="5"/>
    <n v="1"/>
    <n v="1"/>
    <n v="1"/>
    <n v="1"/>
    <n v="1"/>
    <n v="1"/>
    <n v="0"/>
    <n v="6"/>
    <n v="6"/>
    <n v="6"/>
  </r>
  <r>
    <s v="08DPR2309R"/>
    <n v="1"/>
    <s v="MATUTINO"/>
    <s v="EMILIANO ZAPATA"/>
    <n v="8"/>
    <s v="CHIHUAHUA"/>
    <n v="8"/>
    <s v="CHIHUAHUA"/>
    <n v="21"/>
    <s v="DELICIAS"/>
    <n v="1"/>
    <s v="DELICIAS"/>
    <s v="CALLE CARRETERA PANAMERICANA"/>
    <n v="0"/>
    <s v="PĂšBLICO"/>
    <x v="3"/>
    <n v="2"/>
    <s v="BĂSICA"/>
    <n v="2"/>
    <x v="2"/>
    <n v="1"/>
    <x v="1"/>
    <n v="0"/>
    <s v="NO APLICA"/>
    <n v="0"/>
    <s v="NO APLICA"/>
    <s v="08FIZ0225T"/>
    <s v="08FJS0125Z"/>
    <s v="08ADG0057I"/>
    <n v="0"/>
    <s v="I2019"/>
    <n v="38"/>
    <n v="36"/>
    <n v="74"/>
    <n v="38"/>
    <n v="36"/>
    <n v="74"/>
    <n v="6"/>
    <n v="3"/>
    <n v="9"/>
    <n v="12"/>
    <n v="9"/>
    <n v="21"/>
    <n v="8"/>
    <n v="5"/>
    <n v="13"/>
    <n v="10"/>
    <n v="7"/>
    <n v="17"/>
    <n v="5"/>
    <n v="11"/>
    <n v="16"/>
    <n v="7"/>
    <n v="10"/>
    <n v="17"/>
    <n v="4"/>
    <n v="7"/>
    <n v="11"/>
    <n v="46"/>
    <n v="49"/>
    <n v="95"/>
    <n v="1"/>
    <n v="1"/>
    <n v="1"/>
    <n v="0"/>
    <n v="1"/>
    <n v="0"/>
    <n v="1"/>
    <n v="5"/>
    <n v="0"/>
    <n v="1"/>
    <n v="0"/>
    <n v="0"/>
    <n v="0"/>
    <n v="0"/>
    <n v="0"/>
    <n v="0"/>
    <n v="1"/>
    <n v="3"/>
    <n v="0"/>
    <n v="0"/>
    <n v="2"/>
    <n v="0"/>
    <n v="0"/>
    <n v="0"/>
    <n v="0"/>
    <n v="0"/>
    <n v="0"/>
    <n v="0"/>
    <n v="0"/>
    <n v="0"/>
    <n v="7"/>
    <n v="1"/>
    <n v="4"/>
    <n v="1"/>
    <n v="1"/>
    <n v="1"/>
    <n v="0"/>
    <n v="1"/>
    <n v="0"/>
    <n v="1"/>
    <n v="5"/>
    <n v="5"/>
    <n v="5"/>
  </r>
  <r>
    <s v="08DPR0733Z"/>
    <n v="1"/>
    <s v="MATUTINO"/>
    <s v="5 DE FEBRERO"/>
    <n v="8"/>
    <s v="CHIHUAHUA"/>
    <n v="8"/>
    <s v="CHIHUAHUA"/>
    <n v="30"/>
    <s v="GUAZAPARES"/>
    <n v="45"/>
    <s v="GUAJIPA"/>
    <s v="CALLE GUAJIPA"/>
    <n v="0"/>
    <s v="PĂšBLICO"/>
    <x v="3"/>
    <n v="2"/>
    <s v="BĂSICA"/>
    <n v="2"/>
    <x v="2"/>
    <n v="1"/>
    <x v="1"/>
    <n v="0"/>
    <s v="NO APLICA"/>
    <n v="0"/>
    <s v="NO APLICA"/>
    <s v="08FIZ0216L"/>
    <s v="08FJS0124A"/>
    <s v="08ADG0003E"/>
    <n v="0"/>
    <s v="I2019"/>
    <n v="31"/>
    <n v="44"/>
    <n v="75"/>
    <n v="31"/>
    <n v="44"/>
    <n v="75"/>
    <n v="2"/>
    <n v="5"/>
    <n v="7"/>
    <n v="6"/>
    <n v="11"/>
    <n v="17"/>
    <n v="9"/>
    <n v="9"/>
    <n v="18"/>
    <n v="8"/>
    <n v="8"/>
    <n v="16"/>
    <n v="3"/>
    <n v="10"/>
    <n v="13"/>
    <n v="10"/>
    <n v="7"/>
    <n v="17"/>
    <n v="5"/>
    <n v="8"/>
    <n v="13"/>
    <n v="41"/>
    <n v="53"/>
    <n v="9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</r>
  <r>
    <s v="08DJN0969W"/>
    <n v="1"/>
    <s v="MATUTINO"/>
    <s v="MA DEL CARMEN JUAREZ LOPEZ"/>
    <n v="8"/>
    <s v="CHIHUAHUA"/>
    <n v="8"/>
    <s v="CHIHUAHUA"/>
    <n v="32"/>
    <s v="HIDALGO DEL PARRAL"/>
    <n v="1"/>
    <s v="HIDALGO DEL PARRAL"/>
    <s v="CALLE PALMA"/>
    <n v="0"/>
    <s v="PĂšBLICO"/>
    <x v="3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7"/>
    <n v="1"/>
    <n v="8"/>
    <n v="39"/>
    <n v="34"/>
    <n v="73"/>
    <n v="47"/>
    <n v="42"/>
    <n v="89"/>
    <n v="0"/>
    <n v="0"/>
    <n v="0"/>
    <n v="0"/>
    <n v="0"/>
    <n v="0"/>
    <n v="0"/>
    <n v="0"/>
    <n v="0"/>
    <n v="93"/>
    <n v="77"/>
    <n v="170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11"/>
    <n v="0"/>
    <n v="6"/>
    <n v="0"/>
    <n v="2"/>
    <n v="3"/>
    <n v="0"/>
    <n v="0"/>
    <n v="0"/>
    <n v="1"/>
    <n v="6"/>
    <n v="6"/>
    <n v="6"/>
  </r>
  <r>
    <s v="08DJN2072F"/>
    <n v="1"/>
    <s v="MATUTINO"/>
    <s v="ARTURO OROPEZA"/>
    <n v="8"/>
    <s v="CHIHUAHUA"/>
    <n v="8"/>
    <s v="CHIHUAHUA"/>
    <n v="37"/>
    <s v="JUĂREZ"/>
    <n v="1"/>
    <s v="JUĂREZ"/>
    <s v="CALLE DOMINGO GARCIA"/>
    <n v="2366"/>
    <s v="PĂšBLICO"/>
    <x v="3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0"/>
    <n v="0"/>
    <n v="0"/>
    <n v="34"/>
    <n v="24"/>
    <n v="58"/>
    <n v="53"/>
    <n v="60"/>
    <n v="113"/>
    <n v="0"/>
    <n v="0"/>
    <n v="0"/>
    <n v="0"/>
    <n v="0"/>
    <n v="0"/>
    <n v="0"/>
    <n v="0"/>
    <n v="0"/>
    <n v="87"/>
    <n v="84"/>
    <n v="171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9"/>
    <n v="0"/>
    <n v="6"/>
    <n v="0"/>
    <n v="2"/>
    <n v="4"/>
    <n v="0"/>
    <n v="0"/>
    <n v="0"/>
    <n v="0"/>
    <n v="6"/>
    <n v="7"/>
    <n v="6"/>
  </r>
  <r>
    <s v="08DJN2102J"/>
    <n v="1"/>
    <s v="MATUTINO"/>
    <s v="FRANCISCO MUĂ‘OZ LOPEZ"/>
    <n v="8"/>
    <s v="CHIHUAHUA"/>
    <n v="8"/>
    <s v="CHIHUAHUA"/>
    <n v="37"/>
    <s v="JUĂREZ"/>
    <n v="1"/>
    <s v="JUĂREZ"/>
    <s v="CALLE RIBERA PARAJES "/>
    <n v="0"/>
    <s v="PĂšBLICO"/>
    <x v="3"/>
    <n v="2"/>
    <s v="BĂSICA"/>
    <n v="1"/>
    <x v="0"/>
    <n v="1"/>
    <x v="1"/>
    <n v="0"/>
    <s v="NO APLICA"/>
    <n v="0"/>
    <s v="NO APLICA"/>
    <s v="08FZP0264E"/>
    <s v="08FJZ0112F"/>
    <s v="08ADG0005C"/>
    <n v="0"/>
    <s v="I2019"/>
    <n v="0"/>
    <n v="0"/>
    <n v="0"/>
    <n v="0"/>
    <n v="0"/>
    <n v="0"/>
    <n v="0"/>
    <n v="0"/>
    <n v="0"/>
    <n v="1"/>
    <n v="2"/>
    <n v="3"/>
    <n v="22"/>
    <n v="18"/>
    <n v="40"/>
    <n v="59"/>
    <n v="69"/>
    <n v="128"/>
    <n v="0"/>
    <n v="0"/>
    <n v="0"/>
    <n v="0"/>
    <n v="0"/>
    <n v="0"/>
    <n v="0"/>
    <n v="0"/>
    <n v="0"/>
    <n v="82"/>
    <n v="89"/>
    <n v="171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0"/>
    <n v="0"/>
    <n v="4"/>
    <n v="0"/>
    <n v="0"/>
    <n v="0"/>
    <n v="2"/>
    <n v="6"/>
    <n v="7"/>
    <n v="6"/>
  </r>
  <r>
    <s v="08EJN0299W"/>
    <n v="1"/>
    <s v="MATUTINO"/>
    <s v="MA. ENRIQUETA CAMARILLO 1265"/>
    <n v="8"/>
    <s v="CHIHUAHUA"/>
    <n v="8"/>
    <s v="CHIHUAHUA"/>
    <n v="37"/>
    <s v="JUĂREZ"/>
    <n v="1"/>
    <s v="JUĂREZ"/>
    <s v="CALLE MIGUEL DE LA MADRID"/>
    <n v="0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27"/>
    <n v="24"/>
    <n v="51"/>
    <n v="66"/>
    <n v="52"/>
    <n v="118"/>
    <n v="0"/>
    <n v="0"/>
    <n v="0"/>
    <n v="0"/>
    <n v="0"/>
    <n v="0"/>
    <n v="0"/>
    <n v="0"/>
    <n v="0"/>
    <n v="93"/>
    <n v="76"/>
    <n v="169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1"/>
    <n v="0"/>
    <n v="10"/>
    <n v="0"/>
    <n v="7"/>
    <n v="0"/>
    <n v="2"/>
    <n v="5"/>
    <n v="0"/>
    <n v="0"/>
    <n v="0"/>
    <n v="0"/>
    <n v="7"/>
    <n v="7"/>
    <n v="7"/>
  </r>
  <r>
    <s v="08DPR1429X"/>
    <n v="1"/>
    <s v="MATUTINO"/>
    <s v="GABINO BARREDA"/>
    <n v="8"/>
    <s v="CHIHUAHUA"/>
    <n v="8"/>
    <s v="CHIHUAHUA"/>
    <n v="27"/>
    <s v="GUACHOCHI"/>
    <n v="70"/>
    <s v="ROCHEACHI"/>
    <s v="CALLE ROCHEACHI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39"/>
    <n v="47"/>
    <n v="86"/>
    <n v="39"/>
    <n v="43"/>
    <n v="82"/>
    <n v="10"/>
    <n v="4"/>
    <n v="14"/>
    <n v="3"/>
    <n v="5"/>
    <n v="8"/>
    <n v="4"/>
    <n v="9"/>
    <n v="13"/>
    <n v="5"/>
    <n v="4"/>
    <n v="9"/>
    <n v="8"/>
    <n v="8"/>
    <n v="16"/>
    <n v="4"/>
    <n v="13"/>
    <n v="17"/>
    <n v="10"/>
    <n v="8"/>
    <n v="18"/>
    <n v="34"/>
    <n v="47"/>
    <n v="81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8"/>
    <n v="3"/>
    <n v="3"/>
    <n v="1"/>
    <n v="1"/>
    <n v="1"/>
    <n v="1"/>
    <n v="1"/>
    <n v="1"/>
    <n v="0"/>
    <n v="6"/>
    <n v="6"/>
    <n v="6"/>
  </r>
  <r>
    <s v="08DJN0279J"/>
    <n v="1"/>
    <s v="MATUTINO"/>
    <s v="FRANCISCO MARQUEZ"/>
    <n v="8"/>
    <s v="CHIHUAHUA"/>
    <n v="8"/>
    <s v="CHIHUAHUA"/>
    <n v="37"/>
    <s v="JUĂREZ"/>
    <n v="1"/>
    <s v="JUĂREZ"/>
    <s v="CALLE MAURITANIA"/>
    <n v="7261"/>
    <s v="PĂšBLICO"/>
    <x v="3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0"/>
    <n v="0"/>
    <n v="0"/>
    <n v="34"/>
    <n v="24"/>
    <n v="58"/>
    <n v="54"/>
    <n v="59"/>
    <n v="113"/>
    <n v="0"/>
    <n v="0"/>
    <n v="0"/>
    <n v="0"/>
    <n v="0"/>
    <n v="0"/>
    <n v="0"/>
    <n v="0"/>
    <n v="0"/>
    <n v="88"/>
    <n v="83"/>
    <n v="171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0"/>
    <n v="2"/>
    <n v="4"/>
    <n v="0"/>
    <n v="0"/>
    <n v="0"/>
    <n v="0"/>
    <n v="6"/>
    <n v="6"/>
    <n v="6"/>
  </r>
  <r>
    <s v="08DPR0471F"/>
    <n v="1"/>
    <s v="MATUTINO"/>
    <s v="DANIEL DELGADILLO"/>
    <n v="8"/>
    <s v="CHIHUAHUA"/>
    <n v="8"/>
    <s v="CHIHUAHUA"/>
    <n v="53"/>
    <s v="PRAXEDIS G. GUERRERO"/>
    <n v="2"/>
    <s v="COLONIA ESPERANZA"/>
    <s v="CALLE MIGUEL TRILLO"/>
    <n v="0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44"/>
    <n v="44"/>
    <n v="88"/>
    <n v="43"/>
    <n v="43"/>
    <n v="86"/>
    <n v="5"/>
    <n v="9"/>
    <n v="14"/>
    <n v="4"/>
    <n v="4"/>
    <n v="8"/>
    <n v="8"/>
    <n v="5"/>
    <n v="13"/>
    <n v="5"/>
    <n v="5"/>
    <n v="10"/>
    <n v="7"/>
    <n v="5"/>
    <n v="12"/>
    <n v="11"/>
    <n v="8"/>
    <n v="19"/>
    <n v="7"/>
    <n v="9"/>
    <n v="16"/>
    <n v="42"/>
    <n v="36"/>
    <n v="7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1"/>
    <n v="0"/>
    <n v="8"/>
    <n v="4"/>
    <n v="2"/>
    <n v="1"/>
    <n v="1"/>
    <n v="1"/>
    <n v="1"/>
    <n v="1"/>
    <n v="1"/>
    <n v="0"/>
    <n v="6"/>
    <n v="7"/>
    <n v="6"/>
  </r>
  <r>
    <s v="08EPR0314O"/>
    <n v="1"/>
    <s v="MATUTINO"/>
    <s v="DIVISION DEL NORTE 2231"/>
    <n v="8"/>
    <s v="CHIHUAHUA"/>
    <n v="8"/>
    <s v="CHIHUAHUA"/>
    <n v="40"/>
    <s v="MADERA"/>
    <n v="30"/>
    <s v="LA NORTEĂ‘A"/>
    <s v="CALLE LA NORTEĂ‘A"/>
    <n v="0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43"/>
    <n v="39"/>
    <n v="82"/>
    <n v="43"/>
    <n v="39"/>
    <n v="82"/>
    <n v="4"/>
    <n v="5"/>
    <n v="9"/>
    <n v="3"/>
    <n v="9"/>
    <n v="12"/>
    <n v="9"/>
    <n v="4"/>
    <n v="13"/>
    <n v="6"/>
    <n v="7"/>
    <n v="13"/>
    <n v="6"/>
    <n v="10"/>
    <n v="16"/>
    <n v="8"/>
    <n v="8"/>
    <n v="16"/>
    <n v="11"/>
    <n v="7"/>
    <n v="18"/>
    <n v="43"/>
    <n v="45"/>
    <n v="88"/>
    <n v="1"/>
    <n v="1"/>
    <n v="1"/>
    <n v="1"/>
    <n v="0"/>
    <n v="0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6"/>
    <n v="2"/>
    <n v="3"/>
    <n v="1"/>
    <n v="1"/>
    <n v="1"/>
    <n v="1"/>
    <n v="0"/>
    <n v="0"/>
    <n v="1"/>
    <n v="5"/>
    <n v="6"/>
    <n v="6"/>
  </r>
  <r>
    <s v="08DTV0149F"/>
    <n v="1"/>
    <s v="MATUTINO"/>
    <s v="TEPOX"/>
    <n v="8"/>
    <s v="CHIHUAHUA"/>
    <n v="8"/>
    <s v="CHIHUAHUA"/>
    <n v="27"/>
    <s v="GUACHOCHI"/>
    <n v="31"/>
    <s v="CUSĂRARE"/>
    <s v="CALLE CUSARARE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28"/>
    <n v="47"/>
    <n v="75"/>
    <n v="23"/>
    <n v="46"/>
    <n v="69"/>
    <n v="8"/>
    <n v="15"/>
    <n v="23"/>
    <n v="23"/>
    <n v="21"/>
    <n v="44"/>
    <n v="10"/>
    <n v="18"/>
    <n v="28"/>
    <n v="4"/>
    <n v="14"/>
    <n v="18"/>
    <n v="0"/>
    <n v="0"/>
    <n v="0"/>
    <n v="0"/>
    <n v="0"/>
    <n v="0"/>
    <n v="0"/>
    <n v="0"/>
    <n v="0"/>
    <n v="37"/>
    <n v="53"/>
    <n v="90"/>
    <n v="3"/>
    <n v="2"/>
    <n v="1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8"/>
    <n v="5"/>
    <n v="1"/>
    <n v="0"/>
    <n v="0"/>
    <n v="0"/>
    <n v="0"/>
    <n v="0"/>
    <n v="0"/>
    <n v="0"/>
    <n v="6"/>
    <n v="7"/>
    <n v="6"/>
  </r>
  <r>
    <s v="08DPR0742H"/>
    <n v="2"/>
    <s v="VESPERTINO"/>
    <s v="BENITO JUAREZ"/>
    <n v="8"/>
    <s v="CHIHUAHUA"/>
    <n v="8"/>
    <s v="CHIHUAHUA"/>
    <n v="21"/>
    <s v="DELICIAS"/>
    <n v="1"/>
    <s v="DELICIAS"/>
    <s v="AVENIDA DEL PARQUE SUR "/>
    <n v="0"/>
    <s v="PĂšBLICO"/>
    <x v="3"/>
    <n v="2"/>
    <s v="BĂSICA"/>
    <n v="2"/>
    <x v="2"/>
    <n v="1"/>
    <x v="1"/>
    <n v="0"/>
    <s v="NO APLICA"/>
    <n v="0"/>
    <s v="NO APLICA"/>
    <s v="08FIZ0228Q"/>
    <s v="08FJS0126Z"/>
    <s v="08ADG0057I"/>
    <n v="0"/>
    <s v="I2019"/>
    <n v="57"/>
    <n v="32"/>
    <n v="89"/>
    <n v="57"/>
    <n v="32"/>
    <n v="89"/>
    <n v="9"/>
    <n v="6"/>
    <n v="15"/>
    <n v="8"/>
    <n v="5"/>
    <n v="13"/>
    <n v="6"/>
    <n v="2"/>
    <n v="8"/>
    <n v="11"/>
    <n v="7"/>
    <n v="18"/>
    <n v="12"/>
    <n v="6"/>
    <n v="18"/>
    <n v="3"/>
    <n v="3"/>
    <n v="6"/>
    <n v="11"/>
    <n v="2"/>
    <n v="13"/>
    <n v="51"/>
    <n v="25"/>
    <n v="7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</r>
  <r>
    <s v="08DJN0325E"/>
    <n v="1"/>
    <s v="MATUTINO"/>
    <s v="JUAN JACOBO ROSSEAU"/>
    <n v="8"/>
    <s v="CHIHUAHUA"/>
    <n v="8"/>
    <s v="CHIHUAHUA"/>
    <n v="37"/>
    <s v="JUĂREZ"/>
    <n v="1"/>
    <s v="JUĂREZ"/>
    <s v="CALLE CORDILLERA DEL CAUCASO"/>
    <n v="0"/>
    <s v="PĂšBLICO"/>
    <x v="3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8"/>
    <n v="4"/>
    <n v="12"/>
    <n v="33"/>
    <n v="27"/>
    <n v="60"/>
    <n v="50"/>
    <n v="50"/>
    <n v="100"/>
    <n v="0"/>
    <n v="0"/>
    <n v="0"/>
    <n v="0"/>
    <n v="0"/>
    <n v="0"/>
    <n v="0"/>
    <n v="0"/>
    <n v="0"/>
    <n v="91"/>
    <n v="81"/>
    <n v="172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1"/>
    <n v="0"/>
    <n v="0"/>
    <n v="0"/>
    <n v="0"/>
    <n v="1"/>
    <n v="0"/>
    <n v="9"/>
    <n v="0"/>
    <n v="6"/>
    <n v="0"/>
    <n v="1"/>
    <n v="3"/>
    <n v="0"/>
    <n v="0"/>
    <n v="0"/>
    <n v="2"/>
    <n v="6"/>
    <n v="6"/>
    <n v="6"/>
  </r>
  <r>
    <s v="08DJN2060A"/>
    <n v="1"/>
    <s v="MATUTINO"/>
    <s v="MARGARITA VILLANUEVA AVILA"/>
    <n v="8"/>
    <s v="CHIHUAHUA"/>
    <n v="8"/>
    <s v="CHIHUAHUA"/>
    <n v="37"/>
    <s v="JUĂREZ"/>
    <n v="1"/>
    <s v="JUĂREZ"/>
    <s v="CALLE PLAYA DEL CONCHAL"/>
    <n v="0"/>
    <s v="PĂšBLICO"/>
    <x v="3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0"/>
    <n v="0"/>
    <n v="0"/>
    <n v="49"/>
    <n v="35"/>
    <n v="84"/>
    <n v="43"/>
    <n v="45"/>
    <n v="88"/>
    <n v="0"/>
    <n v="0"/>
    <n v="0"/>
    <n v="0"/>
    <n v="0"/>
    <n v="0"/>
    <n v="0"/>
    <n v="0"/>
    <n v="0"/>
    <n v="92"/>
    <n v="80"/>
    <n v="172"/>
    <n v="0"/>
    <n v="3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3"/>
    <n v="3"/>
    <n v="0"/>
    <n v="0"/>
    <n v="0"/>
    <n v="0"/>
    <n v="6"/>
    <n v="6"/>
    <n v="6"/>
  </r>
  <r>
    <s v="08DES0082I"/>
    <n v="2"/>
    <s v="VESPERTINO"/>
    <s v="SECUNDARIA GENERAL ES-82"/>
    <n v="8"/>
    <s v="CHIHUAHUA"/>
    <n v="8"/>
    <s v="CHIHUAHUA"/>
    <n v="29"/>
    <s v="GUADALUPE Y CALVO"/>
    <n v="14"/>
    <s v="ATASCADEROS"/>
    <s v="NINGUNO NINGUNO"/>
    <n v="0"/>
    <s v="PĂšBLICO"/>
    <x v="3"/>
    <n v="2"/>
    <s v="BĂSICA"/>
    <n v="3"/>
    <x v="1"/>
    <n v="1"/>
    <x v="1"/>
    <n v="0"/>
    <s v="NO APLICA"/>
    <n v="0"/>
    <s v="NO APLICA"/>
    <s v="08FIS0113F"/>
    <s v="08FJE0006J"/>
    <s v="08ADG0007A"/>
    <n v="0"/>
    <s v="I2019"/>
    <n v="56"/>
    <n v="29"/>
    <n v="85"/>
    <n v="55"/>
    <n v="29"/>
    <n v="84"/>
    <n v="16"/>
    <n v="12"/>
    <n v="28"/>
    <n v="11"/>
    <n v="11"/>
    <n v="22"/>
    <n v="17"/>
    <n v="7"/>
    <n v="24"/>
    <n v="20"/>
    <n v="8"/>
    <n v="28"/>
    <n v="0"/>
    <n v="0"/>
    <n v="0"/>
    <n v="0"/>
    <n v="0"/>
    <n v="0"/>
    <n v="0"/>
    <n v="0"/>
    <n v="0"/>
    <n v="48"/>
    <n v="26"/>
    <n v="74"/>
    <n v="2"/>
    <n v="2"/>
    <n v="2"/>
    <n v="0"/>
    <n v="0"/>
    <n v="0"/>
    <n v="0"/>
    <n v="6"/>
    <n v="0"/>
    <n v="0"/>
    <n v="1"/>
    <n v="0"/>
    <n v="1"/>
    <n v="0"/>
    <n v="0"/>
    <n v="0"/>
    <n v="4"/>
    <n v="3"/>
    <n v="0"/>
    <n v="0"/>
    <n v="0"/>
    <n v="0"/>
    <n v="0"/>
    <n v="0"/>
    <n v="0"/>
    <n v="0"/>
    <n v="0"/>
    <n v="0"/>
    <n v="1"/>
    <n v="1"/>
    <n v="11"/>
    <n v="4"/>
    <n v="3"/>
    <n v="0"/>
    <n v="0"/>
    <n v="0"/>
    <n v="0"/>
    <n v="0"/>
    <n v="0"/>
    <n v="0"/>
    <n v="7"/>
    <n v="6"/>
    <n v="6"/>
  </r>
  <r>
    <s v="08PES0266U"/>
    <n v="1"/>
    <s v="MATUTINO"/>
    <s v="SECUNDARIA DEL COLEGIO LA PAZ"/>
    <n v="8"/>
    <s v="CHIHUAHUA"/>
    <n v="8"/>
    <s v="CHIHUAHUA"/>
    <n v="21"/>
    <s v="DELICIAS"/>
    <n v="1"/>
    <s v="DELICIAS"/>
    <s v="CALLE CUARTA ORIENTE"/>
    <n v="416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19"/>
    <n v="33"/>
    <n v="40"/>
    <n v="73"/>
    <n v="33"/>
    <n v="39"/>
    <n v="72"/>
    <n v="8"/>
    <n v="9"/>
    <n v="17"/>
    <n v="15"/>
    <n v="19"/>
    <n v="34"/>
    <n v="8"/>
    <n v="12"/>
    <n v="20"/>
    <n v="19"/>
    <n v="18"/>
    <n v="37"/>
    <n v="0"/>
    <n v="0"/>
    <n v="0"/>
    <n v="0"/>
    <n v="0"/>
    <n v="0"/>
    <n v="0"/>
    <n v="0"/>
    <n v="0"/>
    <n v="42"/>
    <n v="49"/>
    <n v="91"/>
    <n v="2"/>
    <n v="1"/>
    <n v="2"/>
    <n v="0"/>
    <n v="0"/>
    <n v="0"/>
    <n v="0"/>
    <n v="5"/>
    <n v="0"/>
    <n v="0"/>
    <n v="1"/>
    <n v="0"/>
    <n v="0"/>
    <n v="0"/>
    <n v="0"/>
    <n v="0"/>
    <n v="5"/>
    <n v="2"/>
    <n v="0"/>
    <n v="0"/>
    <n v="1"/>
    <n v="0"/>
    <n v="0"/>
    <n v="0"/>
    <n v="0"/>
    <n v="1"/>
    <n v="0"/>
    <n v="0"/>
    <n v="1"/>
    <n v="1"/>
    <n v="12"/>
    <n v="6"/>
    <n v="3"/>
    <n v="0"/>
    <n v="0"/>
    <n v="0"/>
    <n v="0"/>
    <n v="0"/>
    <n v="0"/>
    <n v="0"/>
    <n v="9"/>
    <n v="5"/>
    <n v="5"/>
  </r>
  <r>
    <s v="08DJN2165V"/>
    <n v="1"/>
    <s v="MATUTINO"/>
    <s v="CARLOS OROZCO ROMERO"/>
    <n v="8"/>
    <s v="CHIHUAHUA"/>
    <n v="8"/>
    <s v="CHIHUAHUA"/>
    <n v="37"/>
    <s v="JUĂREZ"/>
    <n v="1"/>
    <s v="JUĂREZ"/>
    <s v="CALLE SENDEROS DE LA CARA"/>
    <n v="0"/>
    <s v="PĂšBLICO"/>
    <x v="3"/>
    <n v="2"/>
    <s v="BĂSICA"/>
    <n v="1"/>
    <x v="0"/>
    <n v="1"/>
    <x v="1"/>
    <n v="0"/>
    <s v="NO APLICA"/>
    <n v="0"/>
    <s v="NO APLICA"/>
    <s v="08FZP0270P"/>
    <s v="08FJZ0112F"/>
    <s v="08ADG0005C"/>
    <n v="0"/>
    <s v="I2019"/>
    <n v="0"/>
    <n v="0"/>
    <n v="0"/>
    <n v="0"/>
    <n v="0"/>
    <n v="0"/>
    <n v="0"/>
    <n v="0"/>
    <n v="0"/>
    <n v="0"/>
    <n v="0"/>
    <n v="0"/>
    <n v="27"/>
    <n v="27"/>
    <n v="54"/>
    <n v="63"/>
    <n v="56"/>
    <n v="119"/>
    <n v="0"/>
    <n v="0"/>
    <n v="0"/>
    <n v="0"/>
    <n v="0"/>
    <n v="0"/>
    <n v="0"/>
    <n v="0"/>
    <n v="0"/>
    <n v="90"/>
    <n v="83"/>
    <n v="173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0"/>
    <n v="2"/>
    <n v="4"/>
    <n v="0"/>
    <n v="0"/>
    <n v="0"/>
    <n v="0"/>
    <n v="6"/>
    <n v="6"/>
    <n v="6"/>
  </r>
  <r>
    <s v="08DJN2174C"/>
    <n v="2"/>
    <s v="VESPERTINO"/>
    <s v="SIMONE DE BEAUVOIR"/>
    <n v="8"/>
    <s v="CHIHUAHUA"/>
    <n v="8"/>
    <s v="CHIHUAHUA"/>
    <n v="37"/>
    <s v="JUĂREZ"/>
    <n v="1"/>
    <s v="JUĂREZ"/>
    <s v="CALLE PRADERAS DE TARAHUMARA "/>
    <n v="0"/>
    <s v="PĂšBLICO"/>
    <x v="3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9"/>
    <n v="7"/>
    <n v="16"/>
    <n v="29"/>
    <n v="38"/>
    <n v="67"/>
    <n v="39"/>
    <n v="50"/>
    <n v="89"/>
    <n v="0"/>
    <n v="0"/>
    <n v="0"/>
    <n v="0"/>
    <n v="0"/>
    <n v="0"/>
    <n v="0"/>
    <n v="0"/>
    <n v="0"/>
    <n v="77"/>
    <n v="95"/>
    <n v="172"/>
    <n v="0"/>
    <n v="2"/>
    <n v="3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1"/>
    <n v="0"/>
    <n v="1"/>
    <n v="0"/>
    <n v="0"/>
    <n v="0"/>
    <n v="0"/>
    <n v="0"/>
    <n v="1"/>
    <n v="10"/>
    <n v="1"/>
    <n v="5"/>
    <n v="0"/>
    <n v="2"/>
    <n v="3"/>
    <n v="0"/>
    <n v="0"/>
    <n v="0"/>
    <n v="1"/>
    <n v="6"/>
    <n v="6"/>
    <n v="6"/>
  </r>
  <r>
    <s v="08DPB0584H"/>
    <n v="4"/>
    <s v="DISCONTINUO"/>
    <s v="CUAUHTEMOC"/>
    <n v="8"/>
    <s v="CHIHUAHUA"/>
    <n v="8"/>
    <s v="CHIHUAHUA"/>
    <n v="65"/>
    <s v="URIQUE"/>
    <n v="19"/>
    <s v="CHURO"/>
    <s v="CALLE EL CHURO"/>
    <n v="0"/>
    <s v="PĂšBLICO"/>
    <x v="3"/>
    <n v="2"/>
    <s v="BĂSICA"/>
    <n v="2"/>
    <x v="2"/>
    <n v="3"/>
    <x v="4"/>
    <n v="0"/>
    <s v="NO APLICA"/>
    <n v="0"/>
    <s v="NO APLICA"/>
    <s v="08FZI0013Q"/>
    <s v="08FJI0005G"/>
    <s v="08ADG0003E"/>
    <n v="0"/>
    <s v="I2019"/>
    <n v="44"/>
    <n v="44"/>
    <n v="88"/>
    <n v="44"/>
    <n v="44"/>
    <n v="88"/>
    <n v="4"/>
    <n v="2"/>
    <n v="6"/>
    <n v="8"/>
    <n v="4"/>
    <n v="12"/>
    <n v="3"/>
    <n v="9"/>
    <n v="12"/>
    <n v="8"/>
    <n v="5"/>
    <n v="13"/>
    <n v="11"/>
    <n v="7"/>
    <n v="18"/>
    <n v="8"/>
    <n v="7"/>
    <n v="15"/>
    <n v="9"/>
    <n v="8"/>
    <n v="17"/>
    <n v="47"/>
    <n v="40"/>
    <n v="87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0"/>
    <n v="1"/>
    <n v="1"/>
    <n v="0"/>
    <n v="0"/>
    <n v="2"/>
    <n v="4"/>
    <n v="5"/>
    <n v="4"/>
  </r>
  <r>
    <s v="08DJN0907J"/>
    <n v="1"/>
    <s v="MATUTINO"/>
    <s v="LUIS DONALDO COLOSIO"/>
    <n v="8"/>
    <s v="CHIHUAHUA"/>
    <n v="8"/>
    <s v="CHIHUAHUA"/>
    <n v="37"/>
    <s v="JUĂREZ"/>
    <n v="1"/>
    <s v="JUĂREZ"/>
    <s v="CALLE EJIDO HIDALGO"/>
    <n v="0"/>
    <s v="PĂšBLICO"/>
    <x v="3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0"/>
    <n v="0"/>
    <n v="0"/>
    <n v="25"/>
    <n v="25"/>
    <n v="50"/>
    <n v="68"/>
    <n v="51"/>
    <n v="119"/>
    <n v="0"/>
    <n v="0"/>
    <n v="0"/>
    <n v="0"/>
    <n v="0"/>
    <n v="0"/>
    <n v="0"/>
    <n v="0"/>
    <n v="0"/>
    <n v="93"/>
    <n v="76"/>
    <n v="169"/>
    <n v="0"/>
    <n v="2"/>
    <n v="5"/>
    <n v="0"/>
    <n v="0"/>
    <n v="0"/>
    <n v="0"/>
    <n v="7"/>
    <n v="0"/>
    <n v="0"/>
    <n v="0"/>
    <n v="1"/>
    <n v="0"/>
    <n v="1"/>
    <n v="0"/>
    <n v="0"/>
    <n v="0"/>
    <n v="7"/>
    <n v="0"/>
    <n v="0"/>
    <n v="0"/>
    <n v="1"/>
    <n v="0"/>
    <n v="1"/>
    <n v="0"/>
    <n v="0"/>
    <n v="0"/>
    <n v="0"/>
    <n v="1"/>
    <n v="1"/>
    <n v="13"/>
    <n v="0"/>
    <n v="7"/>
    <n v="0"/>
    <n v="2"/>
    <n v="5"/>
    <n v="0"/>
    <n v="0"/>
    <n v="0"/>
    <n v="0"/>
    <n v="7"/>
    <n v="7"/>
    <n v="7"/>
  </r>
  <r>
    <s v="08DJN2201J"/>
    <n v="1"/>
    <s v="MATUTINO"/>
    <s v="MARIA LAVALLE URBINA"/>
    <n v="8"/>
    <s v="CHIHUAHUA"/>
    <n v="8"/>
    <s v="CHIHUAHUA"/>
    <n v="19"/>
    <s v="CHIHUAHUA"/>
    <n v="1"/>
    <s v="CHIHUAHUA"/>
    <s v="CALLE OLIVAR DE MANZANILO "/>
    <n v="0"/>
    <s v="PĂšBLICO"/>
    <x v="3"/>
    <n v="2"/>
    <s v="BĂSICA"/>
    <n v="1"/>
    <x v="0"/>
    <n v="1"/>
    <x v="1"/>
    <n v="0"/>
    <s v="NO APLICA"/>
    <n v="0"/>
    <s v="NO APLICA"/>
    <s v="08FZP0215W"/>
    <s v="08FJZ0102Z"/>
    <s v="08ADG0046C"/>
    <n v="0"/>
    <s v="I2019"/>
    <n v="0"/>
    <n v="0"/>
    <n v="0"/>
    <n v="0"/>
    <n v="0"/>
    <n v="0"/>
    <n v="0"/>
    <n v="0"/>
    <n v="0"/>
    <n v="11"/>
    <n v="11"/>
    <n v="22"/>
    <n v="35"/>
    <n v="39"/>
    <n v="74"/>
    <n v="43"/>
    <n v="30"/>
    <n v="73"/>
    <n v="0"/>
    <n v="0"/>
    <n v="0"/>
    <n v="0"/>
    <n v="0"/>
    <n v="0"/>
    <n v="0"/>
    <n v="0"/>
    <n v="0"/>
    <n v="89"/>
    <n v="80"/>
    <n v="169"/>
    <n v="1"/>
    <n v="3"/>
    <n v="3"/>
    <n v="0"/>
    <n v="0"/>
    <n v="0"/>
    <n v="0"/>
    <n v="7"/>
    <n v="0"/>
    <n v="0"/>
    <n v="0"/>
    <n v="1"/>
    <n v="0"/>
    <n v="1"/>
    <n v="0"/>
    <n v="0"/>
    <n v="0"/>
    <n v="7"/>
    <n v="0"/>
    <n v="0"/>
    <n v="1"/>
    <n v="0"/>
    <n v="1"/>
    <n v="0"/>
    <n v="0"/>
    <n v="0"/>
    <n v="0"/>
    <n v="0"/>
    <n v="2"/>
    <n v="0"/>
    <n v="13"/>
    <n v="0"/>
    <n v="7"/>
    <n v="1"/>
    <n v="3"/>
    <n v="3"/>
    <n v="0"/>
    <n v="0"/>
    <n v="0"/>
    <n v="0"/>
    <n v="7"/>
    <n v="7"/>
    <n v="7"/>
  </r>
  <r>
    <s v="08DJN2097O"/>
    <n v="2"/>
    <s v="VESPERTINO"/>
    <s v="PAQUIME"/>
    <n v="8"/>
    <s v="CHIHUAHUA"/>
    <n v="8"/>
    <s v="CHIHUAHUA"/>
    <n v="37"/>
    <s v="JUĂREZ"/>
    <n v="1"/>
    <s v="JUĂREZ"/>
    <s v="CALLE PLAYA DEL CONCHAL"/>
    <n v="2998"/>
    <s v="PĂšBLICO"/>
    <x v="3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10"/>
    <n v="8"/>
    <n v="18"/>
    <n v="22"/>
    <n v="25"/>
    <n v="47"/>
    <n v="59"/>
    <n v="49"/>
    <n v="108"/>
    <n v="0"/>
    <n v="0"/>
    <n v="0"/>
    <n v="0"/>
    <n v="0"/>
    <n v="0"/>
    <n v="0"/>
    <n v="0"/>
    <n v="0"/>
    <n v="91"/>
    <n v="82"/>
    <n v="173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9"/>
    <n v="0"/>
    <n v="6"/>
    <n v="0"/>
    <n v="1"/>
    <n v="3"/>
    <n v="0"/>
    <n v="0"/>
    <n v="0"/>
    <n v="2"/>
    <n v="6"/>
    <n v="6"/>
    <n v="6"/>
  </r>
  <r>
    <s v="08DPR0986C"/>
    <n v="1"/>
    <s v="MATUTINO"/>
    <s v="MIGUEL HIDALGO"/>
    <n v="8"/>
    <s v="CHIHUAHUA"/>
    <n v="8"/>
    <s v="CHIHUAHUA"/>
    <n v="50"/>
    <s v="NUEVO CASAS GRANDES"/>
    <n v="11"/>
    <s v="EJIDO HIDALGO"/>
    <s v="CALLE HIDALGO"/>
    <n v="0"/>
    <s v="PĂšBLICO"/>
    <x v="3"/>
    <n v="2"/>
    <s v="BĂSICA"/>
    <n v="2"/>
    <x v="2"/>
    <n v="1"/>
    <x v="1"/>
    <n v="0"/>
    <s v="NO APLICA"/>
    <n v="0"/>
    <s v="NO APLICA"/>
    <s v="08FIZ0189E"/>
    <s v="08FJS0119P"/>
    <s v="08ADG0013L"/>
    <n v="0"/>
    <s v="I2019"/>
    <n v="35"/>
    <n v="55"/>
    <n v="90"/>
    <n v="35"/>
    <n v="55"/>
    <n v="90"/>
    <n v="6"/>
    <n v="6"/>
    <n v="12"/>
    <n v="7"/>
    <n v="5"/>
    <n v="12"/>
    <n v="3"/>
    <n v="7"/>
    <n v="10"/>
    <n v="8"/>
    <n v="5"/>
    <n v="13"/>
    <n v="3"/>
    <n v="3"/>
    <n v="6"/>
    <n v="3"/>
    <n v="16"/>
    <n v="19"/>
    <n v="8"/>
    <n v="12"/>
    <n v="20"/>
    <n v="32"/>
    <n v="48"/>
    <n v="80"/>
    <n v="1"/>
    <n v="1"/>
    <n v="0"/>
    <n v="0"/>
    <n v="1"/>
    <n v="1"/>
    <n v="1"/>
    <n v="5"/>
    <n v="1"/>
    <n v="0"/>
    <n v="0"/>
    <n v="0"/>
    <n v="0"/>
    <n v="0"/>
    <n v="0"/>
    <n v="0"/>
    <n v="3"/>
    <n v="1"/>
    <n v="0"/>
    <n v="0"/>
    <n v="2"/>
    <n v="0"/>
    <n v="0"/>
    <n v="0"/>
    <n v="0"/>
    <n v="0"/>
    <n v="0"/>
    <n v="0"/>
    <n v="0"/>
    <n v="0"/>
    <n v="7"/>
    <n v="4"/>
    <n v="1"/>
    <n v="1"/>
    <n v="1"/>
    <n v="0"/>
    <n v="0"/>
    <n v="1"/>
    <n v="1"/>
    <n v="1"/>
    <n v="5"/>
    <n v="5"/>
    <n v="5"/>
  </r>
  <r>
    <s v="08EPR0367T"/>
    <n v="1"/>
    <s v="MATUTINO"/>
    <s v="MELCHOR OCAMPO 2211"/>
    <n v="8"/>
    <s v="CHIHUAHUA"/>
    <n v="8"/>
    <s v="CHIHUAHUA"/>
    <n v="51"/>
    <s v="OCAMPO"/>
    <n v="1"/>
    <s v="MELCHOR OCAMPO"/>
    <s v="CALLE PRESIDENCIA MUNICIPAL"/>
    <n v="0"/>
    <s v="PĂšBLICO"/>
    <x v="2"/>
    <n v="2"/>
    <s v="BĂSICA"/>
    <n v="2"/>
    <x v="2"/>
    <n v="1"/>
    <x v="1"/>
    <n v="0"/>
    <s v="NO APLICA"/>
    <n v="0"/>
    <s v="NO APLICA"/>
    <s v="08FIZ0035B"/>
    <s v="08FJS0005N"/>
    <m/>
    <n v="0"/>
    <s v="I2019"/>
    <n v="44"/>
    <n v="36"/>
    <n v="80"/>
    <n v="42"/>
    <n v="36"/>
    <n v="78"/>
    <n v="6"/>
    <n v="5"/>
    <n v="11"/>
    <n v="8"/>
    <n v="11"/>
    <n v="19"/>
    <n v="7"/>
    <n v="8"/>
    <n v="15"/>
    <n v="12"/>
    <n v="2"/>
    <n v="14"/>
    <n v="4"/>
    <n v="5"/>
    <n v="9"/>
    <n v="10"/>
    <n v="6"/>
    <n v="16"/>
    <n v="9"/>
    <n v="10"/>
    <n v="19"/>
    <n v="50"/>
    <n v="42"/>
    <n v="92"/>
    <n v="1"/>
    <n v="1"/>
    <n v="1"/>
    <n v="0"/>
    <n v="0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6"/>
    <n v="0"/>
    <n v="5"/>
    <n v="1"/>
    <n v="1"/>
    <n v="1"/>
    <n v="0"/>
    <n v="0"/>
    <n v="1"/>
    <n v="1"/>
    <n v="5"/>
    <n v="5"/>
    <n v="5"/>
  </r>
  <r>
    <s v="08DJN0531N"/>
    <n v="1"/>
    <s v="MATUTINO"/>
    <s v="ALTAVISTA"/>
    <n v="8"/>
    <s v="CHIHUAHUA"/>
    <n v="8"/>
    <s v="CHIHUAHUA"/>
    <n v="37"/>
    <s v="JUĂREZ"/>
    <n v="1"/>
    <s v="JUĂREZ"/>
    <s v="CALLE VIOLETA E HIDROGENO"/>
    <n v="1110"/>
    <s v="PĂšBLICO"/>
    <x v="3"/>
    <n v="2"/>
    <s v="BĂSICA"/>
    <n v="1"/>
    <x v="0"/>
    <n v="1"/>
    <x v="1"/>
    <n v="0"/>
    <s v="NO APLICA"/>
    <n v="0"/>
    <s v="NO APLICA"/>
    <s v="08FZP0274L"/>
    <s v="08FJZ0104X"/>
    <s v="08ADG0005C"/>
    <n v="0"/>
    <s v="I2019"/>
    <n v="0"/>
    <n v="0"/>
    <n v="0"/>
    <n v="0"/>
    <n v="0"/>
    <n v="0"/>
    <n v="0"/>
    <n v="0"/>
    <n v="0"/>
    <n v="5"/>
    <n v="7"/>
    <n v="12"/>
    <n v="25"/>
    <n v="27"/>
    <n v="52"/>
    <n v="52"/>
    <n v="57"/>
    <n v="109"/>
    <n v="0"/>
    <n v="0"/>
    <n v="0"/>
    <n v="0"/>
    <n v="0"/>
    <n v="0"/>
    <n v="0"/>
    <n v="0"/>
    <n v="0"/>
    <n v="82"/>
    <n v="91"/>
    <n v="173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0"/>
    <n v="1"/>
    <n v="3"/>
    <n v="0"/>
    <n v="0"/>
    <n v="0"/>
    <n v="2"/>
    <n v="6"/>
    <n v="7"/>
    <n v="6"/>
  </r>
  <r>
    <s v="08PJN0272V"/>
    <n v="1"/>
    <s v="MATUTINO"/>
    <s v="COLEGIO DE CHIHUAHUA"/>
    <n v="8"/>
    <s v="CHIHUAHUA"/>
    <n v="8"/>
    <s v="CHIHUAHUA"/>
    <n v="19"/>
    <s v="CHIHUAHUA"/>
    <n v="1"/>
    <s v="CHIHUAHUA"/>
    <s v="CALLE PELICANOS"/>
    <n v="5301"/>
    <s v="PRIVADO"/>
    <x v="1"/>
    <n v="2"/>
    <s v="BĂSICA"/>
    <n v="1"/>
    <x v="0"/>
    <n v="1"/>
    <x v="1"/>
    <n v="0"/>
    <s v="NO APLICA"/>
    <n v="0"/>
    <s v="NO APLICA"/>
    <s v="08FZP0012A"/>
    <m/>
    <s v="08ADG0011N"/>
    <n v="0"/>
    <s v="I2019"/>
    <n v="0"/>
    <n v="0"/>
    <n v="0"/>
    <n v="0"/>
    <n v="0"/>
    <n v="0"/>
    <n v="0"/>
    <n v="0"/>
    <n v="0"/>
    <n v="20"/>
    <n v="25"/>
    <n v="45"/>
    <n v="34"/>
    <n v="31"/>
    <n v="65"/>
    <n v="29"/>
    <n v="24"/>
    <n v="53"/>
    <n v="0"/>
    <n v="0"/>
    <n v="0"/>
    <n v="0"/>
    <n v="0"/>
    <n v="0"/>
    <n v="0"/>
    <n v="0"/>
    <n v="0"/>
    <n v="83"/>
    <n v="80"/>
    <n v="163"/>
    <n v="0"/>
    <n v="1"/>
    <n v="1"/>
    <n v="0"/>
    <n v="0"/>
    <n v="0"/>
    <n v="3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3"/>
    <n v="0"/>
    <n v="16"/>
    <n v="27"/>
    <n v="0"/>
    <n v="5"/>
    <n v="0"/>
    <n v="1"/>
    <n v="1"/>
    <n v="0"/>
    <n v="0"/>
    <n v="0"/>
    <n v="3"/>
    <n v="5"/>
    <n v="14"/>
    <n v="8"/>
  </r>
  <r>
    <s v="08DJN0467C"/>
    <n v="1"/>
    <s v="MATUTINO"/>
    <s v="ROSAURA ZAPATA"/>
    <n v="8"/>
    <s v="CHIHUAHUA"/>
    <n v="8"/>
    <s v="CHIHUAHUA"/>
    <n v="37"/>
    <s v="JUĂREZ"/>
    <n v="1"/>
    <s v="JUĂREZ"/>
    <s v="PRIVADA OSA MAYOR"/>
    <n v="0"/>
    <s v="PĂšBLICO"/>
    <x v="3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0"/>
    <n v="0"/>
    <n v="0"/>
    <n v="25"/>
    <n v="23"/>
    <n v="48"/>
    <n v="57"/>
    <n v="66"/>
    <n v="123"/>
    <n v="0"/>
    <n v="0"/>
    <n v="0"/>
    <n v="0"/>
    <n v="0"/>
    <n v="0"/>
    <n v="0"/>
    <n v="0"/>
    <n v="0"/>
    <n v="82"/>
    <n v="89"/>
    <n v="171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0"/>
    <n v="10"/>
    <n v="0"/>
    <n v="7"/>
    <n v="0"/>
    <n v="2"/>
    <n v="5"/>
    <n v="0"/>
    <n v="0"/>
    <n v="0"/>
    <n v="0"/>
    <n v="7"/>
    <n v="8"/>
    <n v="7"/>
  </r>
  <r>
    <s v="08DJN0143W"/>
    <n v="1"/>
    <s v="MATUTINO"/>
    <s v="REVOLUCION MEXICANA"/>
    <n v="8"/>
    <s v="CHIHUAHUA"/>
    <n v="8"/>
    <s v="CHIHUAHUA"/>
    <n v="37"/>
    <s v="JUĂREZ"/>
    <n v="1"/>
    <s v="JUĂREZ"/>
    <s v="CALLE CALIXTO CONTRERAS"/>
    <n v="2450"/>
    <s v="PĂšBLICO"/>
    <x v="3"/>
    <n v="2"/>
    <s v="BĂSICA"/>
    <n v="1"/>
    <x v="0"/>
    <n v="1"/>
    <x v="1"/>
    <n v="0"/>
    <s v="NO APLICA"/>
    <n v="0"/>
    <s v="NO APLICA"/>
    <s v="08FZP0130P"/>
    <s v="08FJZ0103Y"/>
    <s v="08ADG0005C"/>
    <n v="0"/>
    <s v="I2019"/>
    <n v="0"/>
    <n v="0"/>
    <n v="0"/>
    <n v="0"/>
    <n v="0"/>
    <n v="0"/>
    <n v="0"/>
    <n v="0"/>
    <n v="0"/>
    <n v="1"/>
    <n v="0"/>
    <n v="1"/>
    <n v="13"/>
    <n v="16"/>
    <n v="29"/>
    <n v="73"/>
    <n v="70"/>
    <n v="143"/>
    <n v="0"/>
    <n v="0"/>
    <n v="0"/>
    <n v="0"/>
    <n v="0"/>
    <n v="0"/>
    <n v="0"/>
    <n v="0"/>
    <n v="0"/>
    <n v="87"/>
    <n v="86"/>
    <n v="173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0"/>
    <n v="0"/>
    <n v="5"/>
    <n v="0"/>
    <n v="0"/>
    <n v="0"/>
    <n v="1"/>
    <n v="6"/>
    <n v="7"/>
    <n v="6"/>
  </r>
  <r>
    <s v="08EJN0113A"/>
    <n v="1"/>
    <s v="MATUTINO"/>
    <s v="ADOLFO LOPEZ MATEOS 1119"/>
    <n v="8"/>
    <s v="CHIHUAHUA"/>
    <n v="8"/>
    <s v="CHIHUAHUA"/>
    <n v="19"/>
    <s v="CHIHUAHUA"/>
    <n v="1"/>
    <s v="CHIHUAHUA"/>
    <s v="PRIVADA DE MINA M. CARAVEO "/>
    <n v="8410"/>
    <s v="PĂšBLICO"/>
    <x v="2"/>
    <n v="2"/>
    <s v="BĂSICA"/>
    <n v="1"/>
    <x v="0"/>
    <n v="1"/>
    <x v="1"/>
    <n v="0"/>
    <s v="NO APLICA"/>
    <n v="0"/>
    <s v="NO APLICA"/>
    <s v="08FZP0012A"/>
    <s v="08FJZ0002Z"/>
    <m/>
    <n v="0"/>
    <s v="I2019"/>
    <n v="0"/>
    <n v="0"/>
    <n v="0"/>
    <n v="0"/>
    <n v="0"/>
    <n v="0"/>
    <n v="0"/>
    <n v="0"/>
    <n v="0"/>
    <n v="13"/>
    <n v="9"/>
    <n v="22"/>
    <n v="32"/>
    <n v="41"/>
    <n v="73"/>
    <n v="39"/>
    <n v="34"/>
    <n v="73"/>
    <n v="0"/>
    <n v="0"/>
    <n v="0"/>
    <n v="0"/>
    <n v="0"/>
    <n v="0"/>
    <n v="0"/>
    <n v="0"/>
    <n v="0"/>
    <n v="84"/>
    <n v="84"/>
    <n v="168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0"/>
    <n v="1"/>
    <n v="0"/>
    <n v="0"/>
    <n v="0"/>
    <n v="0"/>
    <n v="0"/>
    <n v="1"/>
    <n v="2"/>
    <n v="13"/>
    <n v="0"/>
    <n v="8"/>
    <n v="1"/>
    <n v="3"/>
    <n v="4"/>
    <n v="0"/>
    <n v="0"/>
    <n v="0"/>
    <n v="0"/>
    <n v="8"/>
    <n v="9"/>
    <n v="8"/>
  </r>
  <r>
    <s v="08PES0231E"/>
    <n v="1"/>
    <s v="MATUTINO"/>
    <s v="COLEGIO BILINGUE MADISON"/>
    <n v="8"/>
    <s v="CHIHUAHUA"/>
    <n v="8"/>
    <s v="CHIHUAHUA"/>
    <n v="19"/>
    <s v="CHIHUAHUA"/>
    <n v="1"/>
    <s v="CHIHUAHUA"/>
    <s v="CALLE FUENTE DE TREVI"/>
    <n v="7001"/>
    <s v="PRIVADO"/>
    <x v="1"/>
    <n v="2"/>
    <s v="BĂSICA"/>
    <n v="3"/>
    <x v="1"/>
    <n v="1"/>
    <x v="1"/>
    <n v="0"/>
    <s v="NO APLICA"/>
    <n v="0"/>
    <s v="NO APLICA"/>
    <s v="08FIS0109T"/>
    <s v="08FJE0001O"/>
    <s v="08ADG0011N"/>
    <n v="0"/>
    <s v="I2019"/>
    <n v="47"/>
    <n v="36"/>
    <n v="83"/>
    <n v="47"/>
    <n v="36"/>
    <n v="83"/>
    <n v="17"/>
    <n v="14"/>
    <n v="31"/>
    <n v="18"/>
    <n v="17"/>
    <n v="35"/>
    <n v="12"/>
    <n v="6"/>
    <n v="18"/>
    <n v="10"/>
    <n v="11"/>
    <n v="21"/>
    <n v="0"/>
    <n v="0"/>
    <n v="0"/>
    <n v="0"/>
    <n v="0"/>
    <n v="0"/>
    <n v="0"/>
    <n v="0"/>
    <n v="0"/>
    <n v="40"/>
    <n v="34"/>
    <n v="74"/>
    <n v="2"/>
    <n v="1"/>
    <n v="1"/>
    <n v="0"/>
    <n v="0"/>
    <n v="0"/>
    <n v="0"/>
    <n v="4"/>
    <n v="0"/>
    <n v="0"/>
    <n v="0"/>
    <n v="1"/>
    <n v="0"/>
    <n v="0"/>
    <n v="0"/>
    <n v="0"/>
    <n v="4"/>
    <n v="4"/>
    <n v="0"/>
    <n v="0"/>
    <n v="1"/>
    <n v="0"/>
    <n v="0"/>
    <n v="1"/>
    <n v="0"/>
    <n v="0"/>
    <n v="0"/>
    <n v="0"/>
    <n v="2"/>
    <n v="3"/>
    <n v="16"/>
    <n v="5"/>
    <n v="5"/>
    <n v="0"/>
    <n v="0"/>
    <n v="0"/>
    <n v="0"/>
    <n v="0"/>
    <n v="0"/>
    <n v="0"/>
    <n v="10"/>
    <n v="4"/>
    <n v="4"/>
  </r>
  <r>
    <s v="08DPR1712U"/>
    <n v="1"/>
    <s v="MATUTINO"/>
    <s v="FELIX U GOMEZ"/>
    <n v="8"/>
    <s v="CHIHUAHUA"/>
    <n v="8"/>
    <s v="CHIHUAHUA"/>
    <n v="1"/>
    <s v="AHUMADA"/>
    <n v="70"/>
    <s v="OJO CALIENTE [COLONIA SECA]"/>
    <s v="CALLE OJO CALIENTE"/>
    <n v="0"/>
    <s v="PĂšBLICO"/>
    <x v="3"/>
    <n v="2"/>
    <s v="BĂSICA"/>
    <n v="2"/>
    <x v="2"/>
    <n v="1"/>
    <x v="1"/>
    <n v="0"/>
    <s v="NO APLICA"/>
    <n v="0"/>
    <s v="NO APLICA"/>
    <s v="08FIZ0176A"/>
    <s v="08FJS0116S"/>
    <s v="08ADG0005C"/>
    <n v="0"/>
    <s v="I2019"/>
    <n v="33"/>
    <n v="51"/>
    <n v="84"/>
    <n v="33"/>
    <n v="51"/>
    <n v="84"/>
    <n v="8"/>
    <n v="9"/>
    <n v="17"/>
    <n v="11"/>
    <n v="6"/>
    <n v="17"/>
    <n v="6"/>
    <n v="9"/>
    <n v="15"/>
    <n v="4"/>
    <n v="6"/>
    <n v="10"/>
    <n v="5"/>
    <n v="9"/>
    <n v="14"/>
    <n v="6"/>
    <n v="12"/>
    <n v="18"/>
    <n v="5"/>
    <n v="7"/>
    <n v="12"/>
    <n v="37"/>
    <n v="49"/>
    <n v="86"/>
    <n v="1"/>
    <n v="1"/>
    <n v="1"/>
    <n v="0"/>
    <n v="0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0"/>
    <n v="5"/>
    <n v="1"/>
    <n v="1"/>
    <n v="1"/>
    <n v="0"/>
    <n v="0"/>
    <n v="1"/>
    <n v="1"/>
    <n v="5"/>
    <n v="5"/>
    <n v="5"/>
  </r>
  <r>
    <s v="08PPR2031A"/>
    <n v="1"/>
    <s v="MATUTINO"/>
    <s v="COLEGIO PAULO FREIRE"/>
    <n v="8"/>
    <s v="CHIHUAHUA"/>
    <n v="8"/>
    <s v="CHIHUAHUA"/>
    <n v="37"/>
    <s v="JUĂREZ"/>
    <n v="1"/>
    <s v="JUĂREZ"/>
    <s v="CALLE POPOCATL"/>
    <n v="5840"/>
    <s v="PRIVADO"/>
    <x v="1"/>
    <n v="2"/>
    <s v="BĂSICA"/>
    <n v="2"/>
    <x v="2"/>
    <n v="1"/>
    <x v="1"/>
    <n v="0"/>
    <s v="NO APLICA"/>
    <n v="0"/>
    <s v="NO APLICA"/>
    <s v="08FIZ0162Y"/>
    <s v="08FJS0113V"/>
    <s v="08ADG0005C"/>
    <n v="0"/>
    <s v="I2019"/>
    <n v="36"/>
    <n v="49"/>
    <n v="85"/>
    <n v="36"/>
    <n v="49"/>
    <n v="85"/>
    <n v="5"/>
    <n v="5"/>
    <n v="10"/>
    <n v="10"/>
    <n v="7"/>
    <n v="17"/>
    <n v="6"/>
    <n v="13"/>
    <n v="19"/>
    <n v="9"/>
    <n v="13"/>
    <n v="22"/>
    <n v="8"/>
    <n v="4"/>
    <n v="12"/>
    <n v="6"/>
    <n v="5"/>
    <n v="11"/>
    <n v="3"/>
    <n v="6"/>
    <n v="9"/>
    <n v="42"/>
    <n v="48"/>
    <n v="9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3"/>
    <n v="0"/>
    <n v="0"/>
    <n v="7"/>
    <n v="0"/>
    <n v="3"/>
    <n v="0"/>
    <n v="0"/>
    <n v="0"/>
    <n v="0"/>
    <n v="0"/>
    <n v="0"/>
    <n v="3"/>
    <n v="3"/>
    <n v="6"/>
    <n v="6"/>
  </r>
  <r>
    <s v="08DJN0507N"/>
    <n v="1"/>
    <s v="MATUTINO"/>
    <s v="JUAN ESCUTIA"/>
    <n v="8"/>
    <s v="CHIHUAHUA"/>
    <n v="8"/>
    <s v="CHIHUAHUA"/>
    <n v="51"/>
    <s v="OCAMPO"/>
    <n v="10"/>
    <s v="BASASEACHI"/>
    <s v="CALLE BASASEACHI"/>
    <n v="0"/>
    <s v="PĂšBLICO"/>
    <x v="3"/>
    <n v="2"/>
    <s v="BĂSICA"/>
    <n v="1"/>
    <x v="0"/>
    <n v="1"/>
    <x v="1"/>
    <n v="0"/>
    <s v="NO APLICA"/>
    <n v="0"/>
    <s v="NO APLICA"/>
    <s v="08FZP0155Y"/>
    <s v="08FJZ0106V"/>
    <s v="08ADG0003E"/>
    <n v="0"/>
    <s v="I2019"/>
    <n v="0"/>
    <n v="0"/>
    <n v="0"/>
    <n v="0"/>
    <n v="0"/>
    <n v="0"/>
    <n v="0"/>
    <n v="0"/>
    <n v="0"/>
    <n v="10"/>
    <n v="11"/>
    <n v="21"/>
    <n v="35"/>
    <n v="26"/>
    <n v="61"/>
    <n v="54"/>
    <n v="38"/>
    <n v="92"/>
    <n v="0"/>
    <n v="0"/>
    <n v="0"/>
    <n v="0"/>
    <n v="0"/>
    <n v="0"/>
    <n v="0"/>
    <n v="0"/>
    <n v="0"/>
    <n v="99"/>
    <n v="75"/>
    <n v="174"/>
    <n v="1"/>
    <n v="2"/>
    <n v="3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0"/>
    <n v="9"/>
    <n v="1"/>
    <n v="6"/>
    <n v="1"/>
    <n v="2"/>
    <n v="3"/>
    <n v="0"/>
    <n v="0"/>
    <n v="0"/>
    <n v="1"/>
    <n v="7"/>
    <n v="6"/>
    <n v="6"/>
  </r>
  <r>
    <s v="08DPR1999N"/>
    <n v="2"/>
    <s v="VESPERTINO"/>
    <s v="IGNACIO ZARAGOZA"/>
    <n v="8"/>
    <s v="CHIHUAHUA"/>
    <n v="8"/>
    <s v="CHIHUAHUA"/>
    <n v="19"/>
    <s v="CHIHUAHUA"/>
    <n v="1"/>
    <s v="CHIHUAHUA"/>
    <s v="CALLE RIO USUMACINTA"/>
    <n v="0"/>
    <s v="PĂšBLICO"/>
    <x v="3"/>
    <n v="2"/>
    <s v="BĂSICA"/>
    <n v="2"/>
    <x v="2"/>
    <n v="1"/>
    <x v="1"/>
    <n v="0"/>
    <s v="NO APLICA"/>
    <n v="0"/>
    <s v="NO APLICA"/>
    <s v="08FIZ0110S"/>
    <s v="08FJS0104N"/>
    <s v="08ADG0046C"/>
    <n v="0"/>
    <s v="I2019"/>
    <n v="50"/>
    <n v="40"/>
    <n v="90"/>
    <n v="49"/>
    <n v="40"/>
    <n v="89"/>
    <n v="8"/>
    <n v="7"/>
    <n v="15"/>
    <n v="7"/>
    <n v="5"/>
    <n v="12"/>
    <n v="12"/>
    <n v="7"/>
    <n v="19"/>
    <n v="5"/>
    <n v="5"/>
    <n v="10"/>
    <n v="7"/>
    <n v="3"/>
    <n v="10"/>
    <n v="7"/>
    <n v="7"/>
    <n v="14"/>
    <n v="8"/>
    <n v="6"/>
    <n v="14"/>
    <n v="46"/>
    <n v="33"/>
    <n v="79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</r>
  <r>
    <s v="08DJN0632L"/>
    <n v="1"/>
    <s v="MATUTINO"/>
    <s v="DIEGO RIVERA"/>
    <n v="8"/>
    <s v="CHIHUAHUA"/>
    <n v="8"/>
    <s v="CHIHUAHUA"/>
    <n v="37"/>
    <s v="JUĂREZ"/>
    <n v="1"/>
    <s v="JUĂREZ"/>
    <s v="CALLE SEXTA"/>
    <n v="9129"/>
    <s v="PĂšBLICO"/>
    <x v="3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0"/>
    <n v="0"/>
    <n v="0"/>
    <n v="25"/>
    <n v="31"/>
    <n v="56"/>
    <n v="67"/>
    <n v="52"/>
    <n v="119"/>
    <n v="0"/>
    <n v="0"/>
    <n v="0"/>
    <n v="0"/>
    <n v="0"/>
    <n v="0"/>
    <n v="0"/>
    <n v="0"/>
    <n v="0"/>
    <n v="92"/>
    <n v="83"/>
    <n v="175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10"/>
    <n v="0"/>
    <n v="6"/>
    <n v="0"/>
    <n v="2"/>
    <n v="4"/>
    <n v="0"/>
    <n v="0"/>
    <n v="0"/>
    <n v="0"/>
    <n v="6"/>
    <n v="6"/>
    <n v="6"/>
  </r>
  <r>
    <s v="08DJN0995U"/>
    <n v="1"/>
    <s v="MATUTINO"/>
    <s v="JUAN RULFO"/>
    <n v="8"/>
    <s v="CHIHUAHUA"/>
    <n v="8"/>
    <s v="CHIHUAHUA"/>
    <n v="37"/>
    <s v="JUĂREZ"/>
    <n v="1"/>
    <s v="JUĂREZ"/>
    <s v="CALLE BAHIA DE MAGDALENA"/>
    <n v="0"/>
    <s v="PĂšBLICO"/>
    <x v="3"/>
    <n v="2"/>
    <s v="BĂSICA"/>
    <n v="1"/>
    <x v="0"/>
    <n v="1"/>
    <x v="1"/>
    <n v="0"/>
    <s v="NO APLICA"/>
    <n v="0"/>
    <s v="NO APLICA"/>
    <s v="08FZP0142U"/>
    <s v="08FJZ0103Y"/>
    <s v="08ADG0005C"/>
    <n v="0"/>
    <s v="I2019"/>
    <n v="0"/>
    <n v="0"/>
    <n v="0"/>
    <n v="0"/>
    <n v="0"/>
    <n v="0"/>
    <n v="0"/>
    <n v="0"/>
    <n v="0"/>
    <n v="0"/>
    <n v="0"/>
    <n v="0"/>
    <n v="31"/>
    <n v="27"/>
    <n v="58"/>
    <n v="52"/>
    <n v="66"/>
    <n v="118"/>
    <n v="0"/>
    <n v="0"/>
    <n v="0"/>
    <n v="0"/>
    <n v="0"/>
    <n v="0"/>
    <n v="0"/>
    <n v="0"/>
    <n v="0"/>
    <n v="83"/>
    <n v="93"/>
    <n v="176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0"/>
    <n v="2"/>
    <n v="4"/>
    <n v="0"/>
    <n v="0"/>
    <n v="0"/>
    <n v="0"/>
    <n v="6"/>
    <n v="6"/>
    <n v="6"/>
  </r>
  <r>
    <s v="08DJN2162Y"/>
    <n v="1"/>
    <s v="MATUTINO"/>
    <s v="MARIA SOLEDAD MOTA VAZQUEZ"/>
    <n v="8"/>
    <s v="CHIHUAHUA"/>
    <n v="8"/>
    <s v="CHIHUAHUA"/>
    <n v="19"/>
    <s v="CHIHUAHUA"/>
    <n v="1"/>
    <s v="CHIHUAHUA"/>
    <s v="CALLE SIERRA AZUL"/>
    <n v="0"/>
    <s v="PĂšBLICO"/>
    <x v="3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10"/>
    <n v="16"/>
    <n v="26"/>
    <n v="33"/>
    <n v="34"/>
    <n v="67"/>
    <n v="39"/>
    <n v="43"/>
    <n v="82"/>
    <n v="0"/>
    <n v="0"/>
    <n v="0"/>
    <n v="0"/>
    <n v="0"/>
    <n v="0"/>
    <n v="0"/>
    <n v="0"/>
    <n v="0"/>
    <n v="82"/>
    <n v="93"/>
    <n v="175"/>
    <n v="1"/>
    <n v="2"/>
    <n v="2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0"/>
    <n v="0"/>
    <n v="0"/>
    <n v="1"/>
    <n v="0"/>
    <n v="10"/>
    <n v="1"/>
    <n v="5"/>
    <n v="1"/>
    <n v="2"/>
    <n v="2"/>
    <n v="0"/>
    <n v="0"/>
    <n v="0"/>
    <n v="1"/>
    <n v="6"/>
    <n v="6"/>
    <n v="6"/>
  </r>
  <r>
    <s v="08EPR0215O"/>
    <n v="1"/>
    <s v="MATUTINO"/>
    <s v="CENTRO REGIONAL DE EDUC. INT. SIMON AMAYA 2084"/>
    <n v="8"/>
    <s v="CHIHUAHUA"/>
    <n v="8"/>
    <s v="CHIHUAHUA"/>
    <n v="31"/>
    <s v="GUERRERO"/>
    <n v="117"/>
    <s v="SANTO TOMĂS"/>
    <s v="CALLE SANTO TOMAS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51"/>
    <n v="34"/>
    <n v="85"/>
    <n v="51"/>
    <n v="34"/>
    <n v="85"/>
    <n v="7"/>
    <n v="9"/>
    <n v="16"/>
    <n v="6"/>
    <n v="8"/>
    <n v="14"/>
    <n v="7"/>
    <n v="10"/>
    <n v="17"/>
    <n v="8"/>
    <n v="1"/>
    <n v="9"/>
    <n v="7"/>
    <n v="3"/>
    <n v="10"/>
    <n v="13"/>
    <n v="7"/>
    <n v="20"/>
    <n v="7"/>
    <n v="5"/>
    <n v="12"/>
    <n v="48"/>
    <n v="34"/>
    <n v="82"/>
    <n v="1"/>
    <n v="1"/>
    <n v="0"/>
    <n v="0"/>
    <n v="1"/>
    <n v="1"/>
    <n v="1"/>
    <n v="5"/>
    <n v="1"/>
    <n v="0"/>
    <n v="0"/>
    <n v="0"/>
    <n v="0"/>
    <n v="0"/>
    <n v="0"/>
    <n v="0"/>
    <n v="0"/>
    <n v="4"/>
    <n v="0"/>
    <n v="0"/>
    <n v="2"/>
    <n v="1"/>
    <n v="0"/>
    <n v="0"/>
    <n v="0"/>
    <n v="1"/>
    <n v="0"/>
    <n v="1"/>
    <n v="1"/>
    <n v="0"/>
    <n v="11"/>
    <n v="1"/>
    <n v="4"/>
    <n v="1"/>
    <n v="1"/>
    <n v="0"/>
    <n v="0"/>
    <n v="1"/>
    <n v="1"/>
    <n v="1"/>
    <n v="5"/>
    <n v="11"/>
    <n v="5"/>
  </r>
  <r>
    <s v="08PPR1794Z"/>
    <n v="1"/>
    <s v="MATUTINO"/>
    <s v="CRISTOBAL COLON"/>
    <n v="8"/>
    <s v="CHIHUAHUA"/>
    <n v="8"/>
    <s v="CHIHUAHUA"/>
    <n v="19"/>
    <s v="CHIHUAHUA"/>
    <n v="1"/>
    <s v="CHIHUAHUA"/>
    <s v="CALLE 36"/>
    <n v="3402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35"/>
    <n v="33"/>
    <n v="68"/>
    <n v="35"/>
    <n v="33"/>
    <n v="68"/>
    <n v="4"/>
    <n v="2"/>
    <n v="6"/>
    <n v="12"/>
    <n v="9"/>
    <n v="21"/>
    <n v="16"/>
    <n v="12"/>
    <n v="28"/>
    <n v="9"/>
    <n v="3"/>
    <n v="12"/>
    <n v="11"/>
    <n v="4"/>
    <n v="15"/>
    <n v="8"/>
    <n v="6"/>
    <n v="14"/>
    <n v="5"/>
    <n v="9"/>
    <n v="14"/>
    <n v="61"/>
    <n v="43"/>
    <n v="10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1"/>
    <n v="0"/>
    <n v="1"/>
    <n v="10"/>
    <n v="0"/>
    <n v="6"/>
    <n v="1"/>
    <n v="1"/>
    <n v="1"/>
    <n v="1"/>
    <n v="1"/>
    <n v="1"/>
    <n v="0"/>
    <n v="6"/>
    <n v="7"/>
    <n v="6"/>
  </r>
  <r>
    <s v="08DPR1104R"/>
    <n v="1"/>
    <s v="MATUTINO"/>
    <s v="AGUSTIN MELGAR"/>
    <n v="8"/>
    <s v="CHIHUAHUA"/>
    <n v="8"/>
    <s v="CHIHUAHUA"/>
    <n v="46"/>
    <s v="MORELOS"/>
    <n v="254"/>
    <s v="CIĂ‰NEGA PRIETA"/>
    <s v="CALLE LOC. CIENEGA PRIETA"/>
    <n v="0"/>
    <s v="PĂšBLICO"/>
    <x v="3"/>
    <n v="2"/>
    <s v="BĂSICA"/>
    <n v="2"/>
    <x v="2"/>
    <n v="1"/>
    <x v="1"/>
    <n v="0"/>
    <s v="NO APLICA"/>
    <n v="0"/>
    <s v="NO APLICA"/>
    <s v="08FIZ0253P"/>
    <s v="08FJS0130L"/>
    <s v="08ADG0006B"/>
    <n v="0"/>
    <s v="I2019"/>
    <n v="42"/>
    <n v="40"/>
    <n v="82"/>
    <n v="40"/>
    <n v="40"/>
    <n v="80"/>
    <n v="4"/>
    <n v="5"/>
    <n v="9"/>
    <n v="7"/>
    <n v="17"/>
    <n v="24"/>
    <n v="6"/>
    <n v="10"/>
    <n v="16"/>
    <n v="12"/>
    <n v="7"/>
    <n v="19"/>
    <n v="7"/>
    <n v="4"/>
    <n v="11"/>
    <n v="4"/>
    <n v="5"/>
    <n v="9"/>
    <n v="10"/>
    <n v="3"/>
    <n v="13"/>
    <n v="46"/>
    <n v="46"/>
    <n v="9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</r>
  <r>
    <s v="08PPR0024D"/>
    <n v="1"/>
    <s v="MATUTINO"/>
    <s v="EDUCACION Y PATRIA"/>
    <n v="8"/>
    <s v="CHIHUAHUA"/>
    <n v="8"/>
    <s v="CHIHUAHUA"/>
    <n v="9"/>
    <s v="BOCOYNA"/>
    <n v="34"/>
    <s v="CREEL"/>
    <s v="CALLE TARAHUMARA APARTADO POSTAL 15"/>
    <n v="73"/>
    <s v="PRIVADO"/>
    <x v="1"/>
    <n v="2"/>
    <s v="BĂSICA"/>
    <n v="2"/>
    <x v="2"/>
    <n v="1"/>
    <x v="1"/>
    <n v="0"/>
    <s v="NO APLICA"/>
    <n v="0"/>
    <s v="NO APLICA"/>
    <s v="08FIZ0011S"/>
    <s v="08FJS0004O"/>
    <s v="08ADG0011N"/>
    <n v="0"/>
    <s v="I2019"/>
    <n v="51"/>
    <n v="39"/>
    <n v="90"/>
    <n v="51"/>
    <n v="39"/>
    <n v="90"/>
    <n v="5"/>
    <n v="9"/>
    <n v="14"/>
    <n v="4"/>
    <n v="3"/>
    <n v="7"/>
    <n v="8"/>
    <n v="10"/>
    <n v="18"/>
    <n v="7"/>
    <n v="4"/>
    <n v="11"/>
    <n v="8"/>
    <n v="9"/>
    <n v="17"/>
    <n v="6"/>
    <n v="4"/>
    <n v="10"/>
    <n v="11"/>
    <n v="6"/>
    <n v="17"/>
    <n v="44"/>
    <n v="36"/>
    <n v="80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</r>
  <r>
    <s v="08DJN2014P"/>
    <n v="1"/>
    <s v="MATUTINO"/>
    <s v="LUIS DONALDO COLOSIO"/>
    <n v="8"/>
    <s v="CHIHUAHUA"/>
    <n v="8"/>
    <s v="CHIHUAHUA"/>
    <n v="37"/>
    <s v="JUĂREZ"/>
    <n v="1"/>
    <s v="JUĂREZ"/>
    <s v="CALLE JESUS VALDEZ"/>
    <n v="1113"/>
    <s v="PĂšBLICO"/>
    <x v="3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0"/>
    <n v="0"/>
    <n v="0"/>
    <n v="15"/>
    <n v="14"/>
    <n v="29"/>
    <n v="78"/>
    <n v="69"/>
    <n v="147"/>
    <n v="0"/>
    <n v="0"/>
    <n v="0"/>
    <n v="0"/>
    <n v="0"/>
    <n v="0"/>
    <n v="0"/>
    <n v="0"/>
    <n v="0"/>
    <n v="93"/>
    <n v="83"/>
    <n v="176"/>
    <n v="0"/>
    <n v="1"/>
    <n v="5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0"/>
    <n v="1"/>
    <n v="5"/>
    <n v="0"/>
    <n v="0"/>
    <n v="0"/>
    <n v="0"/>
    <n v="6"/>
    <n v="6"/>
    <n v="6"/>
  </r>
  <r>
    <s v="08DJN2108D"/>
    <n v="1"/>
    <s v="MATUTINO"/>
    <s v="ELISA GRIENSEN"/>
    <n v="8"/>
    <s v="CHIHUAHUA"/>
    <n v="8"/>
    <s v="CHIHUAHUA"/>
    <n v="37"/>
    <s v="JUĂREZ"/>
    <n v="1"/>
    <s v="JUĂREZ"/>
    <s v="CALLE PASEO DE LA GLORIA"/>
    <n v="0"/>
    <s v="PĂšBLICO"/>
    <x v="3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0"/>
    <n v="0"/>
    <n v="0"/>
    <n v="23"/>
    <n v="35"/>
    <n v="58"/>
    <n v="60"/>
    <n v="58"/>
    <n v="118"/>
    <n v="0"/>
    <n v="0"/>
    <n v="0"/>
    <n v="0"/>
    <n v="0"/>
    <n v="0"/>
    <n v="0"/>
    <n v="0"/>
    <n v="0"/>
    <n v="83"/>
    <n v="93"/>
    <n v="176"/>
    <n v="0"/>
    <n v="2"/>
    <n v="4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0"/>
    <n v="2"/>
    <n v="4"/>
    <n v="0"/>
    <n v="0"/>
    <n v="0"/>
    <n v="0"/>
    <n v="6"/>
    <n v="6"/>
    <n v="6"/>
  </r>
  <r>
    <s v="08PJN0384Z"/>
    <n v="1"/>
    <s v="MATUTINO"/>
    <s v="INSTITUTO IBEROAMERICANO SAN PATRICIO"/>
    <n v="8"/>
    <s v="CHIHUAHUA"/>
    <n v="8"/>
    <s v="CHIHUAHUA"/>
    <n v="37"/>
    <s v="JUĂREZ"/>
    <n v="1"/>
    <s v="JUĂREZ"/>
    <s v="CALLE OSTUCAN"/>
    <n v="2026"/>
    <s v="PRIVADO"/>
    <x v="1"/>
    <n v="2"/>
    <s v="BĂSICA"/>
    <n v="1"/>
    <x v="0"/>
    <n v="1"/>
    <x v="1"/>
    <n v="0"/>
    <s v="NO APLICA"/>
    <n v="0"/>
    <s v="NO APLICA"/>
    <s v="08FZP0007P"/>
    <m/>
    <s v="08ADG0011N"/>
    <n v="0"/>
    <s v="I2019"/>
    <n v="0"/>
    <n v="0"/>
    <n v="0"/>
    <n v="0"/>
    <n v="0"/>
    <n v="0"/>
    <n v="0"/>
    <n v="0"/>
    <n v="0"/>
    <n v="16"/>
    <n v="24"/>
    <n v="40"/>
    <n v="28"/>
    <n v="26"/>
    <n v="54"/>
    <n v="38"/>
    <n v="35"/>
    <n v="73"/>
    <n v="0"/>
    <n v="0"/>
    <n v="0"/>
    <n v="0"/>
    <n v="0"/>
    <n v="0"/>
    <n v="0"/>
    <n v="0"/>
    <n v="0"/>
    <n v="82"/>
    <n v="85"/>
    <n v="167"/>
    <n v="2"/>
    <n v="3"/>
    <n v="3"/>
    <n v="0"/>
    <n v="0"/>
    <n v="0"/>
    <n v="0"/>
    <n v="8"/>
    <n v="0"/>
    <n v="1"/>
    <n v="0"/>
    <n v="0"/>
    <n v="0"/>
    <n v="0"/>
    <n v="0"/>
    <n v="0"/>
    <n v="0"/>
    <n v="7"/>
    <n v="0"/>
    <n v="0"/>
    <n v="1"/>
    <n v="0"/>
    <n v="0"/>
    <n v="1"/>
    <n v="0"/>
    <n v="0"/>
    <n v="0"/>
    <n v="3"/>
    <n v="0"/>
    <n v="7"/>
    <n v="20"/>
    <n v="0"/>
    <n v="8"/>
    <n v="2"/>
    <n v="3"/>
    <n v="3"/>
    <n v="0"/>
    <n v="0"/>
    <n v="0"/>
    <n v="0"/>
    <n v="8"/>
    <n v="8"/>
    <n v="8"/>
  </r>
  <r>
    <s v="08PJN0114F"/>
    <n v="1"/>
    <s v="MATUTINO"/>
    <s v="SAN FELIPE EL REAL"/>
    <n v="8"/>
    <s v="CHIHUAHUA"/>
    <n v="8"/>
    <s v="CHIHUAHUA"/>
    <n v="19"/>
    <s v="CHIHUAHUA"/>
    <n v="1"/>
    <s v="CHIHUAHUA"/>
    <s v="CALLE J.GARCIA VALDEZ"/>
    <n v="2945"/>
    <s v="PRIVADO"/>
    <x v="1"/>
    <n v="2"/>
    <s v="BĂSICA"/>
    <n v="1"/>
    <x v="0"/>
    <n v="1"/>
    <x v="1"/>
    <n v="0"/>
    <s v="NO APLICA"/>
    <n v="0"/>
    <s v="NO APLICA"/>
    <s v="08FZP0012A"/>
    <m/>
    <s v="08ADG0011N"/>
    <n v="0"/>
    <s v="I2019"/>
    <n v="0"/>
    <n v="0"/>
    <n v="0"/>
    <n v="0"/>
    <n v="0"/>
    <n v="0"/>
    <n v="0"/>
    <n v="0"/>
    <n v="0"/>
    <n v="22"/>
    <n v="16"/>
    <n v="38"/>
    <n v="36"/>
    <n v="31"/>
    <n v="67"/>
    <n v="46"/>
    <n v="28"/>
    <n v="74"/>
    <n v="0"/>
    <n v="0"/>
    <n v="0"/>
    <n v="0"/>
    <n v="0"/>
    <n v="0"/>
    <n v="0"/>
    <n v="0"/>
    <n v="0"/>
    <n v="104"/>
    <n v="75"/>
    <n v="17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3"/>
    <n v="0"/>
    <n v="1"/>
    <n v="10"/>
    <n v="0"/>
    <n v="3"/>
    <n v="0"/>
    <n v="0"/>
    <n v="0"/>
    <n v="0"/>
    <n v="0"/>
    <n v="0"/>
    <n v="3"/>
    <n v="3"/>
    <n v="8"/>
    <n v="8"/>
  </r>
  <r>
    <s v="08DJN0888L"/>
    <n v="1"/>
    <s v="MATUTINO"/>
    <s v="ARTURO ARMENDARIZ DELGADO"/>
    <n v="8"/>
    <s v="CHIHUAHUA"/>
    <n v="8"/>
    <s v="CHIHUAHUA"/>
    <n v="11"/>
    <s v="CAMARGO"/>
    <n v="1"/>
    <s v="SANTA ROSALĂŤA DE CAMARGO"/>
    <s v="CALLE OCTAVA"/>
    <n v="0"/>
    <s v="PĂšBLICO"/>
    <x v="3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0"/>
    <n v="0"/>
    <n v="0"/>
    <n v="36"/>
    <n v="38"/>
    <n v="74"/>
    <n v="47"/>
    <n v="52"/>
    <n v="99"/>
    <n v="0"/>
    <n v="0"/>
    <n v="0"/>
    <n v="0"/>
    <n v="0"/>
    <n v="0"/>
    <n v="0"/>
    <n v="0"/>
    <n v="0"/>
    <n v="83"/>
    <n v="90"/>
    <n v="173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2"/>
    <n v="0"/>
    <n v="1"/>
    <n v="0"/>
    <n v="0"/>
    <n v="0"/>
    <n v="0"/>
    <n v="0"/>
    <n v="2"/>
    <n v="0"/>
    <n v="13"/>
    <n v="0"/>
    <n v="7"/>
    <n v="0"/>
    <n v="3"/>
    <n v="4"/>
    <n v="0"/>
    <n v="0"/>
    <n v="0"/>
    <n v="0"/>
    <n v="7"/>
    <n v="8"/>
    <n v="7"/>
  </r>
  <r>
    <s v="08DJN0994V"/>
    <n v="1"/>
    <s v="MATUTINO"/>
    <s v="ROSARIO CASTELLANOS"/>
    <n v="8"/>
    <s v="CHIHUAHUA"/>
    <n v="8"/>
    <s v="CHIHUAHUA"/>
    <n v="37"/>
    <s v="JUĂREZ"/>
    <n v="1"/>
    <s v="JUĂREZ"/>
    <s v="CALLE PUERTO DE PALOS"/>
    <n v="0"/>
    <s v="PĂšBLICO"/>
    <x v="3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0"/>
    <n v="0"/>
    <n v="0"/>
    <n v="24"/>
    <n v="34"/>
    <n v="58"/>
    <n v="58"/>
    <n v="61"/>
    <n v="119"/>
    <n v="0"/>
    <n v="0"/>
    <n v="0"/>
    <n v="0"/>
    <n v="0"/>
    <n v="0"/>
    <n v="0"/>
    <n v="0"/>
    <n v="0"/>
    <n v="82"/>
    <n v="95"/>
    <n v="177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9"/>
    <n v="0"/>
    <n v="6"/>
    <n v="0"/>
    <n v="2"/>
    <n v="4"/>
    <n v="0"/>
    <n v="0"/>
    <n v="0"/>
    <n v="0"/>
    <n v="6"/>
    <n v="6"/>
    <n v="6"/>
  </r>
  <r>
    <s v="08DJN2203H"/>
    <n v="1"/>
    <s v="MATUTINO"/>
    <s v="CARMEN SAENZ HERRERA"/>
    <n v="8"/>
    <s v="CHIHUAHUA"/>
    <n v="8"/>
    <s v="CHIHUAHUA"/>
    <n v="37"/>
    <s v="JUĂREZ"/>
    <n v="1"/>
    <s v="JUĂREZ"/>
    <s v="CALLE FORTIN DE LA SOLEDAD"/>
    <n v="0"/>
    <s v="PĂšBLICO"/>
    <x v="3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0"/>
    <n v="2"/>
    <n v="2"/>
    <n v="28"/>
    <n v="30"/>
    <n v="58"/>
    <n v="57"/>
    <n v="60"/>
    <n v="117"/>
    <n v="0"/>
    <n v="0"/>
    <n v="0"/>
    <n v="0"/>
    <n v="0"/>
    <n v="0"/>
    <n v="0"/>
    <n v="0"/>
    <n v="0"/>
    <n v="85"/>
    <n v="92"/>
    <n v="17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0"/>
    <n v="1"/>
    <n v="4"/>
    <n v="0"/>
    <n v="0"/>
    <n v="0"/>
    <n v="1"/>
    <n v="6"/>
    <n v="6"/>
    <n v="6"/>
  </r>
  <r>
    <s v="08DPB0610P"/>
    <n v="1"/>
    <s v="MATUTINO"/>
    <s v="MATI_SIKE"/>
    <n v="8"/>
    <s v="CHIHUAHUA"/>
    <n v="8"/>
    <s v="CHIHUAHUA"/>
    <n v="32"/>
    <s v="HIDALGO DEL PARRAL"/>
    <n v="1"/>
    <s v="HIDALGO DEL PARRAL"/>
    <s v="CALLE CARRETERA VIA CORTA A CHIHUAHUA KILOMETRO 4"/>
    <n v="0"/>
    <s v="PĂšBLICO"/>
    <x v="3"/>
    <n v="2"/>
    <s v="BĂSICA"/>
    <n v="2"/>
    <x v="2"/>
    <n v="3"/>
    <x v="4"/>
    <n v="0"/>
    <s v="NO APLICA"/>
    <n v="0"/>
    <s v="NO APLICA"/>
    <s v="08FZI0034C"/>
    <s v="08FJI0009C"/>
    <s v="08ADG0004D"/>
    <n v="0"/>
    <s v="I2019"/>
    <n v="43"/>
    <n v="44"/>
    <n v="87"/>
    <n v="42"/>
    <n v="41"/>
    <n v="83"/>
    <n v="4"/>
    <n v="7"/>
    <n v="11"/>
    <n v="7"/>
    <n v="2"/>
    <n v="9"/>
    <n v="15"/>
    <n v="6"/>
    <n v="21"/>
    <n v="11"/>
    <n v="17"/>
    <n v="28"/>
    <n v="6"/>
    <n v="12"/>
    <n v="18"/>
    <n v="3"/>
    <n v="1"/>
    <n v="4"/>
    <n v="8"/>
    <n v="4"/>
    <n v="12"/>
    <n v="50"/>
    <n v="42"/>
    <n v="92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5"/>
    <n v="1"/>
    <n v="3"/>
    <n v="0"/>
    <n v="0"/>
    <n v="1"/>
    <n v="1"/>
    <n v="0"/>
    <n v="0"/>
    <n v="2"/>
    <n v="4"/>
    <n v="5"/>
    <n v="5"/>
  </r>
  <r>
    <s v="08DJN2243I"/>
    <n v="1"/>
    <s v="MATUTINO"/>
    <s v="CARLOS MONSIVAIS"/>
    <n v="8"/>
    <s v="CHIHUAHUA"/>
    <n v="8"/>
    <s v="CHIHUAHUA"/>
    <n v="37"/>
    <s v="JUĂREZ"/>
    <n v="1"/>
    <s v="JUĂREZ"/>
    <s v="CALLE CUSTODIO DE LA REPUBLICA"/>
    <n v="0"/>
    <s v="PĂšBLICO"/>
    <x v="3"/>
    <n v="2"/>
    <s v="BĂSICA"/>
    <n v="1"/>
    <x v="0"/>
    <n v="1"/>
    <x v="1"/>
    <n v="0"/>
    <s v="NO APLICA"/>
    <n v="0"/>
    <s v="NO APLICA"/>
    <s v="08FZP0271O"/>
    <s v="08FJZ0112F"/>
    <s v="08ADG0005C"/>
    <n v="0"/>
    <s v="I2019"/>
    <n v="0"/>
    <n v="0"/>
    <n v="0"/>
    <n v="0"/>
    <n v="0"/>
    <n v="0"/>
    <n v="0"/>
    <n v="0"/>
    <n v="0"/>
    <n v="0"/>
    <n v="0"/>
    <n v="0"/>
    <n v="32"/>
    <n v="26"/>
    <n v="58"/>
    <n v="64"/>
    <n v="56"/>
    <n v="120"/>
    <n v="0"/>
    <n v="0"/>
    <n v="0"/>
    <n v="0"/>
    <n v="0"/>
    <n v="0"/>
    <n v="0"/>
    <n v="0"/>
    <n v="0"/>
    <n v="96"/>
    <n v="82"/>
    <n v="178"/>
    <n v="0"/>
    <n v="2"/>
    <n v="4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0"/>
    <n v="2"/>
    <n v="4"/>
    <n v="0"/>
    <n v="0"/>
    <n v="0"/>
    <n v="0"/>
    <n v="6"/>
    <n v="6"/>
    <n v="6"/>
  </r>
  <r>
    <s v="08ETV0074E"/>
    <n v="1"/>
    <s v="MATUTINO"/>
    <s v="TELESECUNDARIA 6074"/>
    <n v="8"/>
    <s v="CHIHUAHUA"/>
    <n v="8"/>
    <s v="CHIHUAHUA"/>
    <n v="38"/>
    <s v="JULIMES"/>
    <n v="41"/>
    <s v="LA REGINA"/>
    <s v="CALLE CARRETERA MEOQUI A JULIMES KM 18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34"/>
    <n v="47"/>
    <n v="81"/>
    <n v="29"/>
    <n v="39"/>
    <n v="68"/>
    <n v="16"/>
    <n v="16"/>
    <n v="32"/>
    <n v="28"/>
    <n v="18"/>
    <n v="46"/>
    <n v="8"/>
    <n v="14"/>
    <n v="22"/>
    <n v="11"/>
    <n v="13"/>
    <n v="24"/>
    <n v="0"/>
    <n v="0"/>
    <n v="0"/>
    <n v="0"/>
    <n v="0"/>
    <n v="0"/>
    <n v="0"/>
    <n v="0"/>
    <n v="0"/>
    <n v="47"/>
    <n v="45"/>
    <n v="92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8"/>
    <n v="2"/>
    <n v="2"/>
    <n v="0"/>
    <n v="0"/>
    <n v="0"/>
    <n v="0"/>
    <n v="0"/>
    <n v="0"/>
    <n v="0"/>
    <n v="4"/>
    <n v="5"/>
    <n v="4"/>
  </r>
  <r>
    <s v="08DJN2091U"/>
    <n v="1"/>
    <s v="MATUTINO"/>
    <s v="IGNACIO ASUNSOLO"/>
    <n v="8"/>
    <s v="CHIHUAHUA"/>
    <n v="8"/>
    <s v="CHIHUAHUA"/>
    <n v="37"/>
    <s v="JUĂREZ"/>
    <n v="1"/>
    <s v="JUĂREZ"/>
    <s v="CALLE PRADERAS DE TARAHUMARA "/>
    <n v="0"/>
    <s v="PĂšBLICO"/>
    <x v="3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2"/>
    <n v="3"/>
    <n v="5"/>
    <n v="21"/>
    <n v="33"/>
    <n v="54"/>
    <n v="62"/>
    <n v="56"/>
    <n v="118"/>
    <n v="0"/>
    <n v="0"/>
    <n v="0"/>
    <n v="0"/>
    <n v="0"/>
    <n v="0"/>
    <n v="0"/>
    <n v="0"/>
    <n v="0"/>
    <n v="85"/>
    <n v="92"/>
    <n v="17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10"/>
    <n v="0"/>
    <n v="6"/>
    <n v="0"/>
    <n v="1"/>
    <n v="4"/>
    <n v="0"/>
    <n v="0"/>
    <n v="0"/>
    <n v="1"/>
    <n v="6"/>
    <n v="7"/>
    <n v="6"/>
  </r>
  <r>
    <s v="08PJN0270X"/>
    <n v="1"/>
    <s v="MATUTINO"/>
    <s v="INSTITUTO PANAMERICANO TRILINGUE"/>
    <n v="8"/>
    <s v="CHIHUAHUA"/>
    <n v="8"/>
    <s v="CHIHUAHUA"/>
    <n v="19"/>
    <s v="CHIHUAHUA"/>
    <n v="1"/>
    <s v="CHIHUAHUA"/>
    <s v="CALLE REPUBLICA DE ECUADOR"/>
    <n v="303"/>
    <s v="PRIVADO"/>
    <x v="1"/>
    <n v="2"/>
    <s v="BĂSICA"/>
    <n v="1"/>
    <x v="0"/>
    <n v="1"/>
    <x v="1"/>
    <n v="0"/>
    <s v="NO APLICA"/>
    <n v="0"/>
    <s v="NO APLICA"/>
    <s v="08FZP0010C"/>
    <m/>
    <s v="08ACE0001J"/>
    <n v="0"/>
    <s v="I2019"/>
    <n v="0"/>
    <n v="0"/>
    <n v="0"/>
    <n v="0"/>
    <n v="0"/>
    <n v="0"/>
    <n v="0"/>
    <n v="0"/>
    <n v="0"/>
    <n v="32"/>
    <n v="26"/>
    <n v="58"/>
    <n v="35"/>
    <n v="27"/>
    <n v="62"/>
    <n v="30"/>
    <n v="24"/>
    <n v="54"/>
    <n v="0"/>
    <n v="0"/>
    <n v="0"/>
    <n v="0"/>
    <n v="0"/>
    <n v="0"/>
    <n v="0"/>
    <n v="0"/>
    <n v="0"/>
    <n v="97"/>
    <n v="77"/>
    <n v="174"/>
    <n v="0"/>
    <n v="0"/>
    <n v="1"/>
    <n v="0"/>
    <n v="0"/>
    <n v="0"/>
    <n v="4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2"/>
    <n v="0"/>
    <n v="5"/>
    <n v="14"/>
    <n v="0"/>
    <n v="5"/>
    <n v="0"/>
    <n v="0"/>
    <n v="1"/>
    <n v="0"/>
    <n v="0"/>
    <n v="0"/>
    <n v="4"/>
    <n v="5"/>
    <n v="11"/>
    <n v="11"/>
  </r>
  <r>
    <s v="08DPR0727P"/>
    <n v="1"/>
    <s v="MATUTINO"/>
    <s v="MIGUEL HIDALGO"/>
    <n v="8"/>
    <s v="CHIHUAHUA"/>
    <n v="8"/>
    <s v="CHIHUAHUA"/>
    <n v="40"/>
    <s v="MADERA"/>
    <n v="84"/>
    <s v="EL HURACĂN"/>
    <s v="CALLE MESA DEL HURACAN"/>
    <n v="0"/>
    <s v="PĂšBLICO"/>
    <x v="3"/>
    <n v="2"/>
    <s v="BĂSICA"/>
    <n v="2"/>
    <x v="2"/>
    <n v="1"/>
    <x v="1"/>
    <n v="0"/>
    <s v="NO APLICA"/>
    <n v="0"/>
    <s v="NO APLICA"/>
    <s v="08FIZ0194Q"/>
    <s v="08FJS0120E"/>
    <s v="08ADG0055K"/>
    <n v="0"/>
    <s v="I2019"/>
    <n v="44"/>
    <n v="42"/>
    <n v="86"/>
    <n v="44"/>
    <n v="42"/>
    <n v="86"/>
    <n v="12"/>
    <n v="13"/>
    <n v="25"/>
    <n v="13"/>
    <n v="9"/>
    <n v="22"/>
    <n v="4"/>
    <n v="3"/>
    <n v="7"/>
    <n v="10"/>
    <n v="6"/>
    <n v="16"/>
    <n v="8"/>
    <n v="7"/>
    <n v="15"/>
    <n v="3"/>
    <n v="4"/>
    <n v="7"/>
    <n v="7"/>
    <n v="7"/>
    <n v="14"/>
    <n v="45"/>
    <n v="36"/>
    <n v="8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7"/>
    <n v="6"/>
  </r>
  <r>
    <s v="08DJN0800R"/>
    <n v="1"/>
    <s v="MATUTINO"/>
    <s v="YITZURANI"/>
    <n v="8"/>
    <s v="CHIHUAHUA"/>
    <n v="8"/>
    <s v="CHIHUAHUA"/>
    <n v="37"/>
    <s v="JUĂREZ"/>
    <n v="1"/>
    <s v="JUĂREZ"/>
    <s v="CALLE ANEMONA"/>
    <n v="0"/>
    <s v="PĂšBLICO"/>
    <x v="3"/>
    <n v="2"/>
    <s v="BĂSICA"/>
    <n v="1"/>
    <x v="0"/>
    <n v="1"/>
    <x v="1"/>
    <n v="0"/>
    <s v="NO APLICA"/>
    <n v="0"/>
    <s v="NO APLICA"/>
    <s v="08FZP0141V"/>
    <s v="08FJZ0103Y"/>
    <s v="08ADG0005C"/>
    <n v="0"/>
    <s v="I2019"/>
    <n v="0"/>
    <n v="0"/>
    <n v="0"/>
    <n v="0"/>
    <n v="0"/>
    <n v="0"/>
    <n v="0"/>
    <n v="0"/>
    <n v="0"/>
    <n v="0"/>
    <n v="0"/>
    <n v="0"/>
    <n v="34"/>
    <n v="33"/>
    <n v="67"/>
    <n v="61"/>
    <n v="48"/>
    <n v="109"/>
    <n v="0"/>
    <n v="0"/>
    <n v="0"/>
    <n v="0"/>
    <n v="0"/>
    <n v="0"/>
    <n v="0"/>
    <n v="0"/>
    <n v="0"/>
    <n v="95"/>
    <n v="81"/>
    <n v="176"/>
    <n v="0"/>
    <n v="3"/>
    <n v="4"/>
    <n v="0"/>
    <n v="0"/>
    <n v="0"/>
    <n v="0"/>
    <n v="7"/>
    <n v="0"/>
    <n v="1"/>
    <n v="0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2"/>
    <n v="10"/>
    <n v="0"/>
    <n v="7"/>
    <n v="0"/>
    <n v="3"/>
    <n v="4"/>
    <n v="0"/>
    <n v="0"/>
    <n v="0"/>
    <n v="0"/>
    <n v="7"/>
    <n v="7"/>
    <n v="7"/>
  </r>
  <r>
    <s v="08EJN0236K"/>
    <n v="1"/>
    <s v="MATUTINO"/>
    <s v="ROSAURA ZAPATA 1006"/>
    <n v="8"/>
    <s v="CHIHUAHUA"/>
    <n v="8"/>
    <s v="CHIHUAHUA"/>
    <n v="32"/>
    <s v="HIDALGO DEL PARRAL"/>
    <n v="1"/>
    <s v="HIDALGO DEL PARRAL"/>
    <s v="CALLE PLAZA JUAREZ"/>
    <n v="16"/>
    <s v="PĂšBLICO"/>
    <x v="2"/>
    <n v="2"/>
    <s v="BĂSICA"/>
    <n v="1"/>
    <x v="0"/>
    <n v="1"/>
    <x v="1"/>
    <n v="0"/>
    <s v="NO APLICA"/>
    <n v="0"/>
    <s v="NO APLICA"/>
    <s v="08FZP0003T"/>
    <m/>
    <m/>
    <n v="0"/>
    <s v="I2019"/>
    <n v="0"/>
    <n v="0"/>
    <n v="0"/>
    <n v="0"/>
    <n v="0"/>
    <n v="0"/>
    <n v="0"/>
    <n v="0"/>
    <n v="0"/>
    <n v="15"/>
    <n v="20"/>
    <n v="35"/>
    <n v="30"/>
    <n v="33"/>
    <n v="63"/>
    <n v="35"/>
    <n v="38"/>
    <n v="73"/>
    <n v="0"/>
    <n v="0"/>
    <n v="0"/>
    <n v="0"/>
    <n v="0"/>
    <n v="0"/>
    <n v="0"/>
    <n v="0"/>
    <n v="0"/>
    <n v="80"/>
    <n v="91"/>
    <n v="171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13"/>
    <n v="0"/>
    <n v="9"/>
    <n v="2"/>
    <n v="3"/>
    <n v="4"/>
    <n v="0"/>
    <n v="0"/>
    <n v="0"/>
    <n v="0"/>
    <n v="9"/>
    <n v="9"/>
    <n v="9"/>
  </r>
  <r>
    <s v="08DPB0519H"/>
    <n v="4"/>
    <s v="DISCONTINUO"/>
    <s v="LA CASA DEL PUEBLO"/>
    <n v="8"/>
    <s v="CHIHUAHUA"/>
    <n v="8"/>
    <s v="CHIHUAHUA"/>
    <n v="65"/>
    <s v="URIQUE"/>
    <n v="1417"/>
    <s v="PAMACHI"/>
    <s v="CALLE PAMACHI"/>
    <n v="0"/>
    <s v="PĂšBLICO"/>
    <x v="3"/>
    <n v="2"/>
    <s v="BĂSICA"/>
    <n v="2"/>
    <x v="2"/>
    <n v="3"/>
    <x v="4"/>
    <n v="0"/>
    <s v="NO APLICA"/>
    <n v="0"/>
    <s v="NO APLICA"/>
    <s v="08FZI0022Y"/>
    <s v="08FJI0008D"/>
    <s v="08ADG0006B"/>
    <n v="0"/>
    <s v="I2019"/>
    <n v="47"/>
    <n v="30"/>
    <n v="77"/>
    <n v="46"/>
    <n v="30"/>
    <n v="76"/>
    <n v="7"/>
    <n v="7"/>
    <n v="14"/>
    <n v="21"/>
    <n v="8"/>
    <n v="29"/>
    <n v="7"/>
    <n v="7"/>
    <n v="14"/>
    <n v="7"/>
    <n v="7"/>
    <n v="14"/>
    <n v="2"/>
    <n v="5"/>
    <n v="7"/>
    <n v="16"/>
    <n v="1"/>
    <n v="17"/>
    <n v="11"/>
    <n v="9"/>
    <n v="20"/>
    <n v="64"/>
    <n v="37"/>
    <n v="101"/>
    <n v="1"/>
    <n v="0"/>
    <n v="0"/>
    <n v="0"/>
    <n v="0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0"/>
    <n v="1"/>
    <n v="2"/>
    <n v="4"/>
    <n v="4"/>
    <n v="4"/>
  </r>
  <r>
    <s v="08DJN2062Z"/>
    <n v="1"/>
    <s v="MATUTINO"/>
    <s v="ALFONSINA STORNI"/>
    <n v="8"/>
    <s v="CHIHUAHUA"/>
    <n v="8"/>
    <s v="CHIHUAHUA"/>
    <n v="37"/>
    <s v="JUĂREZ"/>
    <n v="1"/>
    <s v="JUĂREZ"/>
    <s v="CALLE PRADERAS DE MACAHUI"/>
    <n v="0"/>
    <s v="PĂšBLICO"/>
    <x v="3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0"/>
    <n v="0"/>
    <n v="0"/>
    <n v="27"/>
    <n v="32"/>
    <n v="59"/>
    <n v="63"/>
    <n v="56"/>
    <n v="119"/>
    <n v="0"/>
    <n v="0"/>
    <n v="0"/>
    <n v="0"/>
    <n v="0"/>
    <n v="0"/>
    <n v="0"/>
    <n v="0"/>
    <n v="0"/>
    <n v="90"/>
    <n v="88"/>
    <n v="178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10"/>
    <n v="0"/>
    <n v="6"/>
    <n v="0"/>
    <n v="2"/>
    <n v="4"/>
    <n v="0"/>
    <n v="0"/>
    <n v="0"/>
    <n v="0"/>
    <n v="6"/>
    <n v="6"/>
    <n v="6"/>
  </r>
  <r>
    <s v="08EJN0398W"/>
    <n v="1"/>
    <s v="MATUTINO"/>
    <s v="WOLFGANG AMADEUS MOZART 1383"/>
    <n v="8"/>
    <s v="CHIHUAHUA"/>
    <n v="8"/>
    <s v="CHIHUAHUA"/>
    <n v="19"/>
    <s v="CHIHUAHUA"/>
    <n v="1"/>
    <s v="CHIHUAHUA"/>
    <s v="CALLE UNIVERSIDAD DE YUCATAN"/>
    <n v="810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17"/>
    <n v="19"/>
    <n v="36"/>
    <n v="40"/>
    <n v="45"/>
    <n v="85"/>
    <n v="26"/>
    <n v="26"/>
    <n v="52"/>
    <n v="0"/>
    <n v="0"/>
    <n v="0"/>
    <n v="0"/>
    <n v="0"/>
    <n v="0"/>
    <n v="0"/>
    <n v="0"/>
    <n v="0"/>
    <n v="83"/>
    <n v="90"/>
    <n v="173"/>
    <n v="2"/>
    <n v="4"/>
    <n v="2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0"/>
    <n v="2"/>
    <n v="0"/>
    <n v="13"/>
    <n v="0"/>
    <n v="8"/>
    <n v="2"/>
    <n v="4"/>
    <n v="2"/>
    <n v="0"/>
    <n v="0"/>
    <n v="0"/>
    <n v="0"/>
    <n v="8"/>
    <n v="8"/>
    <n v="8"/>
  </r>
  <r>
    <s v="08PJN0582Z"/>
    <n v="1"/>
    <s v="MATUTINO"/>
    <s v="PREESCOLAR YMCA"/>
    <n v="8"/>
    <s v="CHIHUAHUA"/>
    <n v="8"/>
    <s v="CHIHUAHUA"/>
    <n v="19"/>
    <s v="CHIHUAHUA"/>
    <n v="1"/>
    <s v="CHIHUAHUA"/>
    <s v="CALLE PRIMERO DE MAYO"/>
    <n v="1403"/>
    <s v="PRIVADO"/>
    <x v="1"/>
    <n v="2"/>
    <s v="BĂSICA"/>
    <n v="1"/>
    <x v="0"/>
    <n v="1"/>
    <x v="1"/>
    <n v="0"/>
    <s v="NO APLICA"/>
    <n v="0"/>
    <s v="NO APLICA"/>
    <s v="08FZP0001V"/>
    <m/>
    <s v="08ADG0011N"/>
    <n v="0"/>
    <s v="I2019"/>
    <n v="0"/>
    <n v="0"/>
    <n v="0"/>
    <n v="0"/>
    <n v="0"/>
    <n v="0"/>
    <n v="0"/>
    <n v="0"/>
    <n v="0"/>
    <n v="24"/>
    <n v="14"/>
    <n v="38"/>
    <n v="39"/>
    <n v="33"/>
    <n v="72"/>
    <n v="35"/>
    <n v="26"/>
    <n v="61"/>
    <n v="0"/>
    <n v="0"/>
    <n v="0"/>
    <n v="0"/>
    <n v="0"/>
    <n v="0"/>
    <n v="0"/>
    <n v="0"/>
    <n v="0"/>
    <n v="98"/>
    <n v="73"/>
    <n v="171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2"/>
    <n v="0"/>
    <n v="0"/>
    <n v="0"/>
    <n v="0"/>
    <n v="0"/>
    <n v="3"/>
    <n v="0"/>
    <n v="2"/>
    <n v="17"/>
    <n v="0"/>
    <n v="8"/>
    <n v="2"/>
    <n v="3"/>
    <n v="3"/>
    <n v="0"/>
    <n v="0"/>
    <n v="0"/>
    <n v="0"/>
    <n v="8"/>
    <n v="8"/>
    <n v="8"/>
  </r>
  <r>
    <s v="08DJN2225T"/>
    <n v="1"/>
    <s v="MATUTINO"/>
    <s v="MICHAEL ENDE"/>
    <n v="8"/>
    <s v="CHIHUAHUA"/>
    <n v="8"/>
    <s v="CHIHUAHUA"/>
    <n v="2"/>
    <s v="ALDAMA"/>
    <n v="1"/>
    <s v="JUAN ALDAMA"/>
    <s v="CALLE ALAMO DE ITALIA"/>
    <n v="0"/>
    <s v="PĂšBLICO"/>
    <x v="3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28"/>
    <n v="16"/>
    <n v="44"/>
    <n v="24"/>
    <n v="33"/>
    <n v="57"/>
    <n v="40"/>
    <n v="35"/>
    <n v="75"/>
    <n v="0"/>
    <n v="0"/>
    <n v="0"/>
    <n v="0"/>
    <n v="0"/>
    <n v="0"/>
    <n v="0"/>
    <n v="0"/>
    <n v="0"/>
    <n v="92"/>
    <n v="84"/>
    <n v="176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0"/>
    <n v="11"/>
    <n v="0"/>
    <n v="7"/>
    <n v="1"/>
    <n v="2"/>
    <n v="3"/>
    <n v="0"/>
    <n v="0"/>
    <n v="0"/>
    <n v="1"/>
    <n v="7"/>
    <n v="7"/>
    <n v="7"/>
  </r>
  <r>
    <s v="08ETV0079Z"/>
    <n v="1"/>
    <s v="MATUTINO"/>
    <s v="TELESECUNDARIA 6079"/>
    <n v="8"/>
    <s v="CHIHUAHUA"/>
    <n v="8"/>
    <s v="CHIHUAHUA"/>
    <n v="11"/>
    <s v="CAMARGO"/>
    <n v="16"/>
    <s v="ALTA VISTA"/>
    <s v="CALLE RANCHO ALTAVISTA"/>
    <n v="0"/>
    <s v="PĂšBLICO"/>
    <x v="2"/>
    <n v="2"/>
    <s v="BĂSICA"/>
    <n v="3"/>
    <x v="1"/>
    <n v="3"/>
    <x v="2"/>
    <n v="0"/>
    <s v="NO APLICA"/>
    <n v="0"/>
    <s v="NO APLICA"/>
    <s v="08FTV0007F"/>
    <m/>
    <m/>
    <n v="0"/>
    <s v="I2019"/>
    <n v="54"/>
    <n v="36"/>
    <n v="90"/>
    <n v="43"/>
    <n v="30"/>
    <n v="73"/>
    <n v="13"/>
    <n v="11"/>
    <n v="24"/>
    <n v="19"/>
    <n v="7"/>
    <n v="26"/>
    <n v="15"/>
    <n v="15"/>
    <n v="30"/>
    <n v="19"/>
    <n v="13"/>
    <n v="32"/>
    <n v="0"/>
    <n v="0"/>
    <n v="0"/>
    <n v="0"/>
    <n v="0"/>
    <n v="0"/>
    <n v="0"/>
    <n v="0"/>
    <n v="0"/>
    <n v="53"/>
    <n v="35"/>
    <n v="88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1"/>
    <n v="1"/>
    <n v="8"/>
    <n v="3"/>
    <n v="2"/>
    <n v="0"/>
    <n v="0"/>
    <n v="0"/>
    <n v="0"/>
    <n v="0"/>
    <n v="0"/>
    <n v="0"/>
    <n v="5"/>
    <n v="6"/>
    <n v="6"/>
  </r>
  <r>
    <s v="08DJN2142K"/>
    <n v="1"/>
    <s v="MATUTINO"/>
    <s v="MIGUEL HIDALGO 2002-2006"/>
    <n v="8"/>
    <s v="CHIHUAHUA"/>
    <n v="8"/>
    <s v="CHIHUAHUA"/>
    <n v="37"/>
    <s v="JUĂREZ"/>
    <n v="1"/>
    <s v="JUĂREZ"/>
    <s v="CALLE HACIENDA CASA DE JANOS"/>
    <n v="9505"/>
    <s v="PĂšBLICO"/>
    <x v="3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1"/>
    <n v="1"/>
    <n v="2"/>
    <n v="23"/>
    <n v="35"/>
    <n v="58"/>
    <n v="56"/>
    <n v="63"/>
    <n v="119"/>
    <n v="0"/>
    <n v="0"/>
    <n v="0"/>
    <n v="0"/>
    <n v="0"/>
    <n v="0"/>
    <n v="0"/>
    <n v="0"/>
    <n v="0"/>
    <n v="80"/>
    <n v="99"/>
    <n v="179"/>
    <n v="0"/>
    <n v="1"/>
    <n v="4"/>
    <n v="0"/>
    <n v="0"/>
    <n v="0"/>
    <n v="1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</r>
  <r>
    <s v="08DJN2058M"/>
    <n v="1"/>
    <s v="MATUTINO"/>
    <s v="MACURAWE"/>
    <n v="8"/>
    <s v="CHIHUAHUA"/>
    <n v="8"/>
    <s v="CHIHUAHUA"/>
    <n v="37"/>
    <s v="JUĂREZ"/>
    <n v="1"/>
    <s v="JUĂREZ"/>
    <s v="CALLE PUERTO DE PALOS"/>
    <n v="0"/>
    <s v="PĂšBLICO"/>
    <x v="3"/>
    <n v="2"/>
    <s v="BĂSICA"/>
    <n v="1"/>
    <x v="0"/>
    <n v="1"/>
    <x v="1"/>
    <n v="0"/>
    <s v="NO APLICA"/>
    <n v="0"/>
    <s v="NO APLICA"/>
    <s v="08FZP0022H"/>
    <s v="08FJZ0103Y"/>
    <s v="08ADG0005C"/>
    <n v="0"/>
    <s v="I2019"/>
    <n v="0"/>
    <n v="0"/>
    <n v="0"/>
    <n v="0"/>
    <n v="0"/>
    <n v="0"/>
    <n v="0"/>
    <n v="0"/>
    <n v="0"/>
    <n v="1"/>
    <n v="4"/>
    <n v="5"/>
    <n v="29"/>
    <n v="25"/>
    <n v="54"/>
    <n v="64"/>
    <n v="56"/>
    <n v="120"/>
    <n v="0"/>
    <n v="0"/>
    <n v="0"/>
    <n v="0"/>
    <n v="0"/>
    <n v="0"/>
    <n v="0"/>
    <n v="0"/>
    <n v="0"/>
    <n v="94"/>
    <n v="85"/>
    <n v="17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7"/>
    <n v="6"/>
  </r>
  <r>
    <s v="08DJN2034C"/>
    <n v="1"/>
    <s v="MATUTINO"/>
    <s v="VYGOTSKI"/>
    <n v="8"/>
    <s v="CHIHUAHUA"/>
    <n v="8"/>
    <s v="CHIHUAHUA"/>
    <n v="37"/>
    <s v="JUĂREZ"/>
    <n v="1"/>
    <s v="JUĂREZ"/>
    <s v="CALLE ALAZAN"/>
    <n v="9226"/>
    <s v="PĂšBLICO"/>
    <x v="3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11"/>
    <n v="7"/>
    <n v="18"/>
    <n v="36"/>
    <n v="34"/>
    <n v="70"/>
    <n v="50"/>
    <n v="41"/>
    <n v="91"/>
    <n v="0"/>
    <n v="0"/>
    <n v="0"/>
    <n v="0"/>
    <n v="0"/>
    <n v="0"/>
    <n v="0"/>
    <n v="0"/>
    <n v="0"/>
    <n v="97"/>
    <n v="82"/>
    <n v="179"/>
    <n v="0"/>
    <n v="2"/>
    <n v="3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10"/>
    <n v="1"/>
    <n v="5"/>
    <n v="0"/>
    <n v="2"/>
    <n v="3"/>
    <n v="0"/>
    <n v="0"/>
    <n v="0"/>
    <n v="1"/>
    <n v="6"/>
    <n v="6"/>
    <n v="6"/>
  </r>
  <r>
    <s v="08DPB0545F"/>
    <n v="4"/>
    <s v="DISCONTINUO"/>
    <s v="CARLOS A. CARRILLO"/>
    <n v="8"/>
    <s v="CHIHUAHUA"/>
    <n v="8"/>
    <s v="CHIHUAHUA"/>
    <n v="12"/>
    <s v="CARICHĂŤ"/>
    <n v="46"/>
    <s v="SAN JOSĂ‰ BAQUEACHI"/>
    <s v="CALLE SAN JOSE BAQUEACHI"/>
    <n v="0"/>
    <s v="PĂšBLICO"/>
    <x v="3"/>
    <n v="2"/>
    <s v="BĂSICA"/>
    <n v="2"/>
    <x v="2"/>
    <n v="3"/>
    <x v="4"/>
    <n v="0"/>
    <s v="NO APLICA"/>
    <n v="0"/>
    <s v="NO APLICA"/>
    <s v="08FZI0026U"/>
    <s v="08FJI0009C"/>
    <s v="08ADG0010O"/>
    <n v="0"/>
    <s v="I2019"/>
    <n v="38"/>
    <n v="39"/>
    <n v="77"/>
    <n v="38"/>
    <n v="39"/>
    <n v="77"/>
    <n v="3"/>
    <n v="5"/>
    <n v="8"/>
    <n v="10"/>
    <n v="18"/>
    <n v="28"/>
    <n v="14"/>
    <n v="9"/>
    <n v="23"/>
    <n v="9"/>
    <n v="7"/>
    <n v="16"/>
    <n v="8"/>
    <n v="9"/>
    <n v="17"/>
    <n v="3"/>
    <n v="6"/>
    <n v="9"/>
    <n v="3"/>
    <n v="6"/>
    <n v="9"/>
    <n v="47"/>
    <n v="55"/>
    <n v="102"/>
    <n v="1"/>
    <n v="1"/>
    <n v="1"/>
    <n v="1"/>
    <n v="0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5"/>
    <n v="1"/>
    <n v="1"/>
    <n v="1"/>
    <n v="1"/>
    <n v="0"/>
    <n v="0"/>
    <n v="1"/>
    <n v="5"/>
    <n v="5"/>
    <n v="5"/>
  </r>
  <r>
    <s v="08DPB0582J"/>
    <n v="4"/>
    <s v="DISCONTINUO"/>
    <s v="RARAJIPUAME"/>
    <n v="8"/>
    <s v="CHIHUAHUA"/>
    <n v="8"/>
    <s v="CHIHUAHUA"/>
    <n v="65"/>
    <s v="URIQUE"/>
    <n v="18"/>
    <s v="CUITECO"/>
    <s v="CALLE CUITECO"/>
    <n v="0"/>
    <s v="PĂšBLICO"/>
    <x v="3"/>
    <n v="2"/>
    <s v="BĂSICA"/>
    <n v="2"/>
    <x v="2"/>
    <n v="3"/>
    <x v="4"/>
    <n v="0"/>
    <s v="NO APLICA"/>
    <n v="0"/>
    <s v="NO APLICA"/>
    <s v="08FZI0013Q"/>
    <s v="08FJI0005G"/>
    <s v="08ADG0003E"/>
    <n v="0"/>
    <s v="I2019"/>
    <n v="54"/>
    <n v="38"/>
    <n v="92"/>
    <n v="52"/>
    <n v="38"/>
    <n v="90"/>
    <n v="8"/>
    <n v="8"/>
    <n v="16"/>
    <n v="6"/>
    <n v="6"/>
    <n v="12"/>
    <n v="9"/>
    <n v="4"/>
    <n v="13"/>
    <n v="6"/>
    <n v="6"/>
    <n v="12"/>
    <n v="9"/>
    <n v="9"/>
    <n v="18"/>
    <n v="7"/>
    <n v="7"/>
    <n v="14"/>
    <n v="10"/>
    <n v="5"/>
    <n v="15"/>
    <n v="47"/>
    <n v="37"/>
    <n v="84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0"/>
    <n v="0"/>
    <n v="1"/>
    <n v="1"/>
    <n v="1"/>
    <n v="1"/>
    <n v="1"/>
    <n v="5"/>
    <n v="5"/>
    <n v="5"/>
  </r>
  <r>
    <s v="08DPR1117V"/>
    <n v="1"/>
    <s v="MATUTINO"/>
    <s v="BENITO JUAREZ"/>
    <n v="8"/>
    <s v="CHIHUAHUA"/>
    <n v="8"/>
    <s v="CHIHUAHUA"/>
    <n v="19"/>
    <s v="CHIHUAHUA"/>
    <n v="1"/>
    <s v="CHIHUAHUA"/>
    <s v="CALLE CIPRES "/>
    <n v="4506"/>
    <s v="PĂšBLICO"/>
    <x v="3"/>
    <n v="2"/>
    <s v="BĂSICA"/>
    <n v="2"/>
    <x v="2"/>
    <n v="1"/>
    <x v="1"/>
    <n v="0"/>
    <s v="NO APLICA"/>
    <n v="0"/>
    <s v="NO APLICA"/>
    <s v="08FIZ0115N"/>
    <s v="08FJS0106L"/>
    <s v="08ADG0046C"/>
    <n v="0"/>
    <s v="I2019"/>
    <n v="50"/>
    <n v="41"/>
    <n v="91"/>
    <n v="50"/>
    <n v="41"/>
    <n v="91"/>
    <n v="15"/>
    <n v="9"/>
    <n v="24"/>
    <n v="4"/>
    <n v="7"/>
    <n v="11"/>
    <n v="10"/>
    <n v="6"/>
    <n v="16"/>
    <n v="4"/>
    <n v="6"/>
    <n v="10"/>
    <n v="11"/>
    <n v="5"/>
    <n v="16"/>
    <n v="3"/>
    <n v="4"/>
    <n v="7"/>
    <n v="4"/>
    <n v="11"/>
    <n v="15"/>
    <n v="36"/>
    <n v="39"/>
    <n v="7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1"/>
    <n v="10"/>
    <n v="0"/>
    <n v="6"/>
    <n v="1"/>
    <n v="1"/>
    <n v="1"/>
    <n v="1"/>
    <n v="1"/>
    <n v="1"/>
    <n v="0"/>
    <n v="6"/>
    <n v="12"/>
    <n v="6"/>
  </r>
  <r>
    <s v="08PPR2035X"/>
    <n v="1"/>
    <s v="MATUTINO"/>
    <s v="COLEGIO BILINGUE PALABRA VIVA"/>
    <n v="8"/>
    <s v="CHIHUAHUA"/>
    <n v="8"/>
    <s v="CHIHUAHUA"/>
    <n v="19"/>
    <s v="CHIHUAHUA"/>
    <n v="1"/>
    <s v="CHIHUAHUA"/>
    <s v="AVENIDA TOMAS VALLES VIVAR"/>
    <n v="7311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44"/>
    <n v="38"/>
    <n v="82"/>
    <n v="44"/>
    <n v="38"/>
    <n v="82"/>
    <n v="5"/>
    <n v="8"/>
    <n v="13"/>
    <n v="10"/>
    <n v="10"/>
    <n v="20"/>
    <n v="10"/>
    <n v="3"/>
    <n v="13"/>
    <n v="10"/>
    <n v="3"/>
    <n v="13"/>
    <n v="6"/>
    <n v="8"/>
    <n v="14"/>
    <n v="5"/>
    <n v="4"/>
    <n v="9"/>
    <n v="8"/>
    <n v="11"/>
    <n v="19"/>
    <n v="49"/>
    <n v="39"/>
    <n v="88"/>
    <n v="1"/>
    <n v="1"/>
    <n v="1"/>
    <n v="1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1"/>
    <n v="0"/>
    <n v="0"/>
    <n v="3"/>
    <n v="4"/>
    <n v="3"/>
    <n v="19"/>
    <n v="0"/>
    <n v="5"/>
    <n v="1"/>
    <n v="1"/>
    <n v="1"/>
    <n v="1"/>
    <n v="0"/>
    <n v="0"/>
    <n v="1"/>
    <n v="5"/>
    <n v="6"/>
    <n v="6"/>
  </r>
  <r>
    <s v="08PPR0004Q"/>
    <n v="1"/>
    <s v="MATUTINO"/>
    <s v="MARIA MARTINEZ"/>
    <n v="8"/>
    <s v="CHIHUAHUA"/>
    <n v="8"/>
    <s v="CHIHUAHUA"/>
    <n v="37"/>
    <s v="JUĂREZ"/>
    <n v="1"/>
    <s v="JUĂREZ"/>
    <s v="CALLE FRANCISCA GOMEZ VELETA"/>
    <n v="792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45"/>
    <n v="45"/>
    <n v="90"/>
    <n v="45"/>
    <n v="45"/>
    <n v="90"/>
    <n v="5"/>
    <n v="2"/>
    <n v="7"/>
    <n v="7"/>
    <n v="10"/>
    <n v="17"/>
    <n v="11"/>
    <n v="7"/>
    <n v="18"/>
    <n v="7"/>
    <n v="13"/>
    <n v="20"/>
    <n v="3"/>
    <n v="5"/>
    <n v="8"/>
    <n v="7"/>
    <n v="8"/>
    <n v="15"/>
    <n v="6"/>
    <n v="6"/>
    <n v="12"/>
    <n v="41"/>
    <n v="49"/>
    <n v="9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1"/>
    <n v="0"/>
    <n v="1"/>
    <n v="0"/>
    <n v="0"/>
    <n v="3"/>
    <n v="0"/>
    <n v="2"/>
    <n v="11"/>
    <n v="0"/>
    <n v="3"/>
    <n v="0"/>
    <n v="0"/>
    <n v="0"/>
    <n v="0"/>
    <n v="0"/>
    <n v="0"/>
    <n v="3"/>
    <n v="3"/>
    <n v="6"/>
    <n v="6"/>
  </r>
  <r>
    <s v="08EJN0010E"/>
    <n v="1"/>
    <s v="MATUTINO"/>
    <s v="NICOLAS BRAVO 1087"/>
    <n v="8"/>
    <s v="CHIHUAHUA"/>
    <n v="8"/>
    <s v="CHIHUAHUA"/>
    <n v="37"/>
    <s v="JUĂREZ"/>
    <n v="1"/>
    <s v="JUĂREZ"/>
    <s v="CALLE PEDRO ROSALES DE LEON"/>
    <n v="0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5"/>
    <n v="11"/>
    <n v="16"/>
    <n v="41"/>
    <n v="33"/>
    <n v="74"/>
    <n v="46"/>
    <n v="42"/>
    <n v="88"/>
    <n v="0"/>
    <n v="0"/>
    <n v="0"/>
    <n v="0"/>
    <n v="0"/>
    <n v="0"/>
    <n v="0"/>
    <n v="0"/>
    <n v="0"/>
    <n v="92"/>
    <n v="86"/>
    <n v="178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DPR0144L"/>
    <n v="1"/>
    <s v="MATUTINO"/>
    <s v="LUIS PASTEUR"/>
    <n v="8"/>
    <s v="CHIHUAHUA"/>
    <n v="8"/>
    <s v="CHIHUAHUA"/>
    <n v="19"/>
    <s v="CHIHUAHUA"/>
    <n v="1"/>
    <s v="CHIHUAHUA"/>
    <s v="CALLE EUROPA"/>
    <n v="3902"/>
    <s v="PĂšBLICO"/>
    <x v="3"/>
    <n v="2"/>
    <s v="BĂSICA"/>
    <n v="2"/>
    <x v="2"/>
    <n v="1"/>
    <x v="1"/>
    <n v="0"/>
    <s v="NO APLICA"/>
    <n v="0"/>
    <s v="NO APLICA"/>
    <s v="08FIZ0118K"/>
    <s v="08FJS0106L"/>
    <s v="08ADG0046C"/>
    <n v="0"/>
    <s v="I2019"/>
    <n v="41"/>
    <n v="47"/>
    <n v="88"/>
    <n v="41"/>
    <n v="47"/>
    <n v="88"/>
    <n v="8"/>
    <n v="5"/>
    <n v="13"/>
    <n v="3"/>
    <n v="9"/>
    <n v="12"/>
    <n v="3"/>
    <n v="10"/>
    <n v="13"/>
    <n v="10"/>
    <n v="6"/>
    <n v="16"/>
    <n v="9"/>
    <n v="7"/>
    <n v="16"/>
    <n v="4"/>
    <n v="8"/>
    <n v="12"/>
    <n v="4"/>
    <n v="14"/>
    <n v="18"/>
    <n v="33"/>
    <n v="54"/>
    <n v="8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8"/>
    <n v="2"/>
    <n v="4"/>
    <n v="1"/>
    <n v="1"/>
    <n v="1"/>
    <n v="1"/>
    <n v="1"/>
    <n v="1"/>
    <n v="0"/>
    <n v="6"/>
    <n v="6"/>
    <n v="6"/>
  </r>
  <r>
    <s v="08DPR0148H"/>
    <n v="1"/>
    <s v="MATUTINO"/>
    <s v="IGNACIO ALLENDE"/>
    <n v="8"/>
    <s v="CHIHUAHUA"/>
    <n v="8"/>
    <s v="CHIHUAHUA"/>
    <n v="17"/>
    <s v="CUAUHTĂ‰MOC"/>
    <n v="93"/>
    <s v="LĂZARO CĂRDENAS"/>
    <s v="CALLE PRESIDENCIA SECCIONAL"/>
    <n v="0"/>
    <s v="PĂšBLICO"/>
    <x v="3"/>
    <n v="2"/>
    <s v="BĂSICA"/>
    <n v="2"/>
    <x v="2"/>
    <n v="1"/>
    <x v="1"/>
    <n v="0"/>
    <s v="NO APLICA"/>
    <n v="0"/>
    <s v="NO APLICA"/>
    <s v="08FIZ0206E"/>
    <s v="08FJS0122C"/>
    <s v="08ADG0010O"/>
    <n v="0"/>
    <s v="I2019"/>
    <n v="35"/>
    <n v="54"/>
    <n v="89"/>
    <n v="34"/>
    <n v="53"/>
    <n v="87"/>
    <n v="6"/>
    <n v="9"/>
    <n v="15"/>
    <n v="10"/>
    <n v="4"/>
    <n v="14"/>
    <n v="5"/>
    <n v="10"/>
    <n v="15"/>
    <n v="5"/>
    <n v="10"/>
    <n v="15"/>
    <n v="4"/>
    <n v="3"/>
    <n v="7"/>
    <n v="6"/>
    <n v="11"/>
    <n v="17"/>
    <n v="6"/>
    <n v="12"/>
    <n v="18"/>
    <n v="36"/>
    <n v="50"/>
    <n v="86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7"/>
    <n v="1"/>
    <n v="5"/>
    <n v="1"/>
    <n v="1"/>
    <n v="1"/>
    <n v="1"/>
    <n v="1"/>
    <n v="1"/>
    <n v="0"/>
    <n v="6"/>
    <n v="9"/>
    <n v="6"/>
  </r>
  <r>
    <s v="08DJN2120Z"/>
    <n v="1"/>
    <s v="MATUTINO"/>
    <s v="TOWI NORAWA"/>
    <n v="8"/>
    <s v="CHIHUAHUA"/>
    <n v="8"/>
    <s v="CHIHUAHUA"/>
    <n v="19"/>
    <s v="CHIHUAHUA"/>
    <n v="1"/>
    <s v="CHIHUAHUA"/>
    <s v="CALLE PASEOS DEL FRISON"/>
    <n v="0"/>
    <s v="PĂšBLICO"/>
    <x v="3"/>
    <n v="2"/>
    <s v="BĂSICA"/>
    <n v="1"/>
    <x v="0"/>
    <n v="1"/>
    <x v="1"/>
    <n v="0"/>
    <s v="NO APLICA"/>
    <n v="0"/>
    <s v="NO APLICA"/>
    <s v="08FZP0262G"/>
    <s v="08FJZ0117A"/>
    <s v="08ADG0046C"/>
    <n v="0"/>
    <s v="I2019"/>
    <n v="0"/>
    <n v="0"/>
    <n v="0"/>
    <n v="0"/>
    <n v="0"/>
    <n v="0"/>
    <n v="0"/>
    <n v="0"/>
    <n v="0"/>
    <n v="8"/>
    <n v="17"/>
    <n v="25"/>
    <n v="38"/>
    <n v="40"/>
    <n v="78"/>
    <n v="39"/>
    <n v="36"/>
    <n v="75"/>
    <n v="0"/>
    <n v="0"/>
    <n v="0"/>
    <n v="0"/>
    <n v="0"/>
    <n v="0"/>
    <n v="0"/>
    <n v="0"/>
    <n v="0"/>
    <n v="85"/>
    <n v="93"/>
    <n v="178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1"/>
    <n v="12"/>
    <n v="0"/>
    <n v="7"/>
    <n v="1"/>
    <n v="3"/>
    <n v="3"/>
    <n v="0"/>
    <n v="0"/>
    <n v="0"/>
    <n v="0"/>
    <n v="7"/>
    <n v="7"/>
    <n v="7"/>
  </r>
  <r>
    <s v="08DPR0659I"/>
    <n v="1"/>
    <s v="MATUTINO"/>
    <s v="BELISARIO DOMINGUEZ"/>
    <n v="8"/>
    <s v="CHIHUAHUA"/>
    <n v="8"/>
    <s v="CHIHUAHUA"/>
    <n v="19"/>
    <s v="CHIHUAHUA"/>
    <n v="1"/>
    <s v="CHIHUAHUA"/>
    <s v="AVENIDA HIDALGO"/>
    <n v="0"/>
    <s v="PĂšBLICO"/>
    <x v="3"/>
    <n v="2"/>
    <s v="BĂSICA"/>
    <n v="2"/>
    <x v="2"/>
    <n v="1"/>
    <x v="1"/>
    <n v="0"/>
    <s v="NO APLICA"/>
    <n v="0"/>
    <s v="NO APLICA"/>
    <s v="08FIZ0118K"/>
    <s v="08FJS0106L"/>
    <s v="08ADG0046C"/>
    <n v="0"/>
    <s v="I2019"/>
    <n v="48"/>
    <n v="41"/>
    <n v="89"/>
    <n v="48"/>
    <n v="41"/>
    <n v="89"/>
    <n v="14"/>
    <n v="5"/>
    <n v="19"/>
    <n v="9"/>
    <n v="7"/>
    <n v="16"/>
    <n v="4"/>
    <n v="4"/>
    <n v="8"/>
    <n v="5"/>
    <n v="4"/>
    <n v="9"/>
    <n v="10"/>
    <n v="9"/>
    <n v="19"/>
    <n v="9"/>
    <n v="10"/>
    <n v="19"/>
    <n v="7"/>
    <n v="8"/>
    <n v="15"/>
    <n v="44"/>
    <n v="42"/>
    <n v="86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6"/>
    <n v="0"/>
    <n v="5"/>
    <n v="0"/>
    <n v="0"/>
    <n v="1"/>
    <n v="1"/>
    <n v="1"/>
    <n v="1"/>
    <n v="1"/>
    <n v="5"/>
    <n v="6"/>
    <n v="6"/>
  </r>
  <r>
    <s v="08DPR1559Q"/>
    <n v="1"/>
    <s v="MATUTINO"/>
    <s v="IGNACIO ZARAGOZA"/>
    <n v="8"/>
    <s v="CHIHUAHUA"/>
    <n v="8"/>
    <s v="CHIHUAHUA"/>
    <n v="19"/>
    <s v="CHIHUAHUA"/>
    <n v="1"/>
    <s v="CHIHUAHUA"/>
    <s v="CALLE SICOMORO"/>
    <n v="100"/>
    <s v="PĂšBLICO"/>
    <x v="3"/>
    <n v="2"/>
    <s v="BĂSICA"/>
    <n v="2"/>
    <x v="2"/>
    <n v="1"/>
    <x v="1"/>
    <n v="0"/>
    <s v="NO APLICA"/>
    <n v="0"/>
    <s v="NO APLICA"/>
    <s v="08FIZ0115N"/>
    <s v="08FJS0106L"/>
    <s v="08ADG0046C"/>
    <n v="0"/>
    <s v="I2019"/>
    <n v="34"/>
    <n v="49"/>
    <n v="83"/>
    <n v="31"/>
    <n v="49"/>
    <n v="80"/>
    <n v="5"/>
    <n v="17"/>
    <n v="22"/>
    <n v="6"/>
    <n v="6"/>
    <n v="12"/>
    <n v="8"/>
    <n v="6"/>
    <n v="14"/>
    <n v="8"/>
    <n v="5"/>
    <n v="13"/>
    <n v="6"/>
    <n v="9"/>
    <n v="15"/>
    <n v="12"/>
    <n v="10"/>
    <n v="22"/>
    <n v="3"/>
    <n v="9"/>
    <n v="12"/>
    <n v="43"/>
    <n v="45"/>
    <n v="8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2"/>
    <n v="6"/>
  </r>
  <r>
    <s v="08PES0315M"/>
    <n v="1"/>
    <s v="MATUTINO"/>
    <s v="COLEGIO REGIONAL DE MEXICO"/>
    <n v="8"/>
    <s v="CHIHUAHUA"/>
    <n v="8"/>
    <s v="CHIHUAHUA"/>
    <n v="37"/>
    <s v="JUĂREZ"/>
    <n v="1"/>
    <s v="JUĂREZ"/>
    <s v="CALLE MONTE MAYOR"/>
    <n v="4117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47"/>
    <n v="38"/>
    <n v="85"/>
    <n v="32"/>
    <n v="37"/>
    <n v="69"/>
    <n v="14"/>
    <n v="15"/>
    <n v="29"/>
    <n v="14"/>
    <n v="26"/>
    <n v="40"/>
    <n v="13"/>
    <n v="17"/>
    <n v="30"/>
    <n v="16"/>
    <n v="7"/>
    <n v="23"/>
    <n v="0"/>
    <n v="0"/>
    <n v="0"/>
    <n v="0"/>
    <n v="0"/>
    <n v="0"/>
    <n v="0"/>
    <n v="0"/>
    <n v="0"/>
    <n v="43"/>
    <n v="50"/>
    <n v="93"/>
    <n v="2"/>
    <n v="1"/>
    <n v="1"/>
    <n v="0"/>
    <n v="0"/>
    <n v="0"/>
    <n v="0"/>
    <n v="4"/>
    <n v="0"/>
    <n v="0"/>
    <n v="0"/>
    <n v="1"/>
    <n v="0"/>
    <n v="0"/>
    <n v="0"/>
    <n v="0"/>
    <n v="1"/>
    <n v="3"/>
    <n v="0"/>
    <n v="0"/>
    <n v="1"/>
    <n v="0"/>
    <n v="1"/>
    <n v="0"/>
    <n v="0"/>
    <n v="1"/>
    <n v="0"/>
    <n v="0"/>
    <n v="0"/>
    <n v="2"/>
    <n v="10"/>
    <n v="3"/>
    <n v="4"/>
    <n v="0"/>
    <n v="0"/>
    <n v="0"/>
    <n v="0"/>
    <n v="0"/>
    <n v="0"/>
    <n v="0"/>
    <n v="7"/>
    <n v="4"/>
    <n v="4"/>
  </r>
  <r>
    <s v="08PPR2013L"/>
    <n v="1"/>
    <s v="MATUTINO"/>
    <s v="COLEGIO SILVANO PRAT"/>
    <n v="8"/>
    <s v="CHIHUAHUA"/>
    <n v="8"/>
    <s v="CHIHUAHUA"/>
    <n v="19"/>
    <s v="CHIHUAHUA"/>
    <n v="1"/>
    <s v="CHIHUAHUA"/>
    <s v="AVENIDA HEROICO COLEGIO MILITAR"/>
    <n v="6306"/>
    <s v="PRIVADO"/>
    <x v="1"/>
    <n v="2"/>
    <s v="BĂSICA"/>
    <n v="2"/>
    <x v="2"/>
    <n v="1"/>
    <x v="1"/>
    <n v="0"/>
    <s v="NO APLICA"/>
    <n v="0"/>
    <s v="NO APLICA"/>
    <s v="08FIZ0120Z"/>
    <s v="08FJS0107K"/>
    <s v="08ADG0046C"/>
    <n v="0"/>
    <s v="I2019"/>
    <n v="63"/>
    <n v="33"/>
    <n v="96"/>
    <n v="63"/>
    <n v="33"/>
    <n v="96"/>
    <n v="7"/>
    <n v="4"/>
    <n v="11"/>
    <n v="8"/>
    <n v="8"/>
    <n v="16"/>
    <n v="7"/>
    <n v="10"/>
    <n v="17"/>
    <n v="8"/>
    <n v="2"/>
    <n v="10"/>
    <n v="8"/>
    <n v="6"/>
    <n v="14"/>
    <n v="12"/>
    <n v="3"/>
    <n v="15"/>
    <n v="8"/>
    <n v="3"/>
    <n v="11"/>
    <n v="51"/>
    <n v="32"/>
    <n v="83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1"/>
    <n v="0"/>
    <n v="1"/>
    <n v="0"/>
    <n v="3"/>
    <n v="11"/>
    <n v="1"/>
    <n v="2"/>
    <n v="0"/>
    <n v="0"/>
    <n v="0"/>
    <n v="0"/>
    <n v="0"/>
    <n v="0"/>
    <n v="3"/>
    <n v="3"/>
    <n v="8"/>
    <n v="6"/>
  </r>
  <r>
    <s v="08PES0316L"/>
    <n v="1"/>
    <s v="MATUTINO"/>
    <s v="INSTITUTO ADELA DE CORNEJO IV SIGLOS"/>
    <n v="8"/>
    <s v="CHIHUAHUA"/>
    <n v="8"/>
    <s v="CHIHUAHUA"/>
    <n v="37"/>
    <s v="JUĂREZ"/>
    <n v="1"/>
    <s v="JUĂREZ"/>
    <s v="CALZADA DEL RIO"/>
    <n v="99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38"/>
    <n v="42"/>
    <n v="80"/>
    <n v="33"/>
    <n v="37"/>
    <n v="70"/>
    <n v="15"/>
    <n v="13"/>
    <n v="28"/>
    <n v="21"/>
    <n v="19"/>
    <n v="40"/>
    <n v="11"/>
    <n v="17"/>
    <n v="28"/>
    <n v="9"/>
    <n v="18"/>
    <n v="27"/>
    <n v="0"/>
    <n v="0"/>
    <n v="0"/>
    <n v="0"/>
    <n v="0"/>
    <n v="0"/>
    <n v="0"/>
    <n v="0"/>
    <n v="0"/>
    <n v="41"/>
    <n v="54"/>
    <n v="95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1"/>
    <n v="0"/>
    <n v="1"/>
    <n v="0"/>
    <n v="1"/>
    <n v="0"/>
    <n v="0"/>
    <n v="0"/>
    <n v="11"/>
    <n v="7"/>
    <n v="3"/>
    <n v="0"/>
    <n v="0"/>
    <n v="0"/>
    <n v="0"/>
    <n v="0"/>
    <n v="0"/>
    <n v="0"/>
    <n v="10"/>
    <n v="3"/>
    <n v="3"/>
  </r>
  <r>
    <s v="08DJN2255N"/>
    <n v="1"/>
    <s v="MATUTINO"/>
    <s v="ARGELIA ARIZPE DE VALENZUELA"/>
    <n v="8"/>
    <s v="CHIHUAHUA"/>
    <n v="8"/>
    <s v="CHIHUAHUA"/>
    <n v="21"/>
    <s v="DELICIAS"/>
    <n v="1"/>
    <s v="DELICIAS"/>
    <s v="CALLE JUAN ELIAS"/>
    <n v="0"/>
    <s v="PĂšBLICO"/>
    <x v="3"/>
    <n v="2"/>
    <s v="BĂSICA"/>
    <n v="1"/>
    <x v="0"/>
    <n v="1"/>
    <x v="1"/>
    <n v="0"/>
    <s v="NO APLICA"/>
    <n v="0"/>
    <s v="NO APLICA"/>
    <s v="08FZP0105Q"/>
    <s v="08FJZ0108T"/>
    <s v="08ADG0057I"/>
    <n v="0"/>
    <s v="I2019"/>
    <n v="0"/>
    <n v="0"/>
    <n v="0"/>
    <n v="0"/>
    <n v="0"/>
    <n v="0"/>
    <n v="0"/>
    <n v="0"/>
    <n v="0"/>
    <n v="0"/>
    <n v="0"/>
    <n v="0"/>
    <n v="38"/>
    <n v="41"/>
    <n v="79"/>
    <n v="53"/>
    <n v="47"/>
    <n v="100"/>
    <n v="0"/>
    <n v="0"/>
    <n v="0"/>
    <n v="0"/>
    <n v="0"/>
    <n v="0"/>
    <n v="0"/>
    <n v="0"/>
    <n v="0"/>
    <n v="91"/>
    <n v="88"/>
    <n v="179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12"/>
    <n v="0"/>
    <n v="7"/>
    <n v="0"/>
    <n v="3"/>
    <n v="4"/>
    <n v="0"/>
    <n v="0"/>
    <n v="0"/>
    <n v="0"/>
    <n v="7"/>
    <n v="8"/>
    <n v="7"/>
  </r>
  <r>
    <s v="08EJN0313Z"/>
    <n v="1"/>
    <s v="MATUTINO"/>
    <s v="FRANCISCO MARQUEZ 1286"/>
    <n v="8"/>
    <s v="CHIHUAHUA"/>
    <n v="8"/>
    <s v="CHIHUAHUA"/>
    <n v="37"/>
    <s v="JUĂREZ"/>
    <n v="1"/>
    <s v="JUĂREZ"/>
    <s v="CALLE BERNARDO NORZAGARAI"/>
    <n v="9515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2"/>
    <n v="2"/>
    <n v="35"/>
    <n v="31"/>
    <n v="66"/>
    <n v="64"/>
    <n v="48"/>
    <n v="112"/>
    <n v="0"/>
    <n v="0"/>
    <n v="0"/>
    <n v="0"/>
    <n v="0"/>
    <n v="0"/>
    <n v="0"/>
    <n v="0"/>
    <n v="0"/>
    <n v="99"/>
    <n v="81"/>
    <n v="180"/>
    <n v="0"/>
    <n v="2"/>
    <n v="5"/>
    <n v="0"/>
    <n v="0"/>
    <n v="0"/>
    <n v="1"/>
    <n v="8"/>
    <n v="0"/>
    <n v="0"/>
    <n v="0"/>
    <n v="1"/>
    <n v="0"/>
    <n v="0"/>
    <n v="0"/>
    <n v="0"/>
    <n v="0"/>
    <n v="8"/>
    <n v="0"/>
    <n v="0"/>
    <n v="2"/>
    <n v="0"/>
    <n v="0"/>
    <n v="0"/>
    <n v="0"/>
    <n v="0"/>
    <n v="0"/>
    <n v="0"/>
    <n v="1"/>
    <n v="0"/>
    <n v="12"/>
    <n v="0"/>
    <n v="8"/>
    <n v="0"/>
    <n v="2"/>
    <n v="5"/>
    <n v="0"/>
    <n v="0"/>
    <n v="0"/>
    <n v="1"/>
    <n v="8"/>
    <n v="3"/>
    <n v="3"/>
  </r>
  <r>
    <s v="08PPR2110N"/>
    <n v="1"/>
    <s v="MATUTINO"/>
    <s v="COLEGIO BILINGĂśE ALEXANDER BAIN"/>
    <n v="8"/>
    <s v="CHIHUAHUA"/>
    <n v="8"/>
    <s v="CHIHUAHUA"/>
    <n v="19"/>
    <s v="CHIHUAHUA"/>
    <n v="1"/>
    <s v="CHIHUAHUA"/>
    <s v="CALLE RAMĂŤREZ CALDERĂ“N"/>
    <n v="504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43"/>
    <n v="46"/>
    <n v="89"/>
    <n v="43"/>
    <n v="46"/>
    <n v="89"/>
    <n v="5"/>
    <n v="8"/>
    <n v="13"/>
    <n v="9"/>
    <n v="5"/>
    <n v="14"/>
    <n v="6"/>
    <n v="7"/>
    <n v="13"/>
    <n v="7"/>
    <n v="8"/>
    <n v="15"/>
    <n v="11"/>
    <n v="8"/>
    <n v="19"/>
    <n v="5"/>
    <n v="5"/>
    <n v="10"/>
    <n v="9"/>
    <n v="8"/>
    <n v="17"/>
    <n v="47"/>
    <n v="41"/>
    <n v="8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1"/>
    <n v="0"/>
    <n v="3"/>
    <n v="0"/>
    <n v="2"/>
    <n v="12"/>
    <n v="0"/>
    <n v="3"/>
    <n v="0"/>
    <n v="0"/>
    <n v="0"/>
    <n v="0"/>
    <n v="0"/>
    <n v="0"/>
    <n v="3"/>
    <n v="3"/>
    <n v="12"/>
    <n v="6"/>
  </r>
  <r>
    <s v="08DTV0246H"/>
    <n v="1"/>
    <s v="MATUTINO"/>
    <s v="CHIHUAHUA"/>
    <n v="8"/>
    <s v="CHIHUAHUA"/>
    <n v="8"/>
    <s v="CHIHUAHUA"/>
    <n v="19"/>
    <s v="CHIHUAHUA"/>
    <n v="1"/>
    <s v="CHIHUAHUA"/>
    <s v="CALLE RIO OULU"/>
    <n v="0"/>
    <s v="PĂšBLICO"/>
    <x v="3"/>
    <n v="2"/>
    <s v="BĂSICA"/>
    <n v="3"/>
    <x v="1"/>
    <n v="3"/>
    <x v="2"/>
    <n v="0"/>
    <s v="NO APLICA"/>
    <n v="0"/>
    <s v="NO APLICA"/>
    <s v="08FTV0030G"/>
    <m/>
    <m/>
    <n v="0"/>
    <s v="I2019"/>
    <n v="39"/>
    <n v="32"/>
    <n v="71"/>
    <n v="22"/>
    <n v="26"/>
    <n v="48"/>
    <n v="7"/>
    <n v="4"/>
    <n v="11"/>
    <n v="39"/>
    <n v="26"/>
    <n v="65"/>
    <n v="14"/>
    <n v="18"/>
    <n v="32"/>
    <n v="15"/>
    <n v="12"/>
    <n v="27"/>
    <n v="0"/>
    <n v="0"/>
    <n v="0"/>
    <n v="0"/>
    <n v="0"/>
    <n v="0"/>
    <n v="0"/>
    <n v="0"/>
    <n v="0"/>
    <n v="68"/>
    <n v="56"/>
    <n v="124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6"/>
    <n v="2"/>
    <n v="2"/>
    <n v="0"/>
    <n v="0"/>
    <n v="0"/>
    <n v="0"/>
    <n v="0"/>
    <n v="0"/>
    <n v="0"/>
    <n v="4"/>
    <n v="4"/>
    <n v="3"/>
  </r>
  <r>
    <s v="08DPR2231U"/>
    <n v="2"/>
    <s v="VESPERTINO"/>
    <s v="FRANCISCO GONZALEZ BOCANEGRA"/>
    <n v="8"/>
    <s v="CHIHUAHUA"/>
    <n v="8"/>
    <s v="CHIHUAHUA"/>
    <n v="2"/>
    <s v="ALDAMA"/>
    <n v="1"/>
    <s v="JUAN ALDAMA"/>
    <s v="CALLE LEONARDO AGUIRRE"/>
    <n v="0"/>
    <s v="PĂšBLICO"/>
    <x v="3"/>
    <n v="2"/>
    <s v="BĂSICA"/>
    <n v="2"/>
    <x v="2"/>
    <n v="1"/>
    <x v="1"/>
    <n v="0"/>
    <s v="NO APLICA"/>
    <n v="0"/>
    <s v="NO APLICA"/>
    <s v="08FIZ0131E"/>
    <s v="08FJS0101Q"/>
    <s v="08ADG0046C"/>
    <n v="0"/>
    <s v="I2019"/>
    <n v="49"/>
    <n v="35"/>
    <n v="84"/>
    <n v="49"/>
    <n v="35"/>
    <n v="84"/>
    <n v="7"/>
    <n v="5"/>
    <n v="12"/>
    <n v="9"/>
    <n v="7"/>
    <n v="16"/>
    <n v="8"/>
    <n v="8"/>
    <n v="16"/>
    <n v="9"/>
    <n v="8"/>
    <n v="17"/>
    <n v="9"/>
    <n v="7"/>
    <n v="16"/>
    <n v="8"/>
    <n v="7"/>
    <n v="15"/>
    <n v="6"/>
    <n v="7"/>
    <n v="13"/>
    <n v="49"/>
    <n v="44"/>
    <n v="9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PPR0023E"/>
    <n v="1"/>
    <s v="MATUTINO"/>
    <s v="FRANCISCO GONZALEZ BOCANEGRA"/>
    <n v="8"/>
    <s v="CHIHUAHUA"/>
    <n v="8"/>
    <s v="CHIHUAHUA"/>
    <n v="50"/>
    <s v="NUEVO CASAS GRANDES"/>
    <n v="1"/>
    <s v="NUEVO CASAS GRANDES"/>
    <s v="CALLE LIBERTAD"/>
    <n v="701"/>
    <s v="PRIVADO"/>
    <x v="1"/>
    <n v="2"/>
    <s v="BĂSICA"/>
    <n v="2"/>
    <x v="2"/>
    <n v="1"/>
    <x v="1"/>
    <n v="0"/>
    <s v="NO APLICA"/>
    <n v="0"/>
    <s v="NO APLICA"/>
    <s v="08FIZ0054Q"/>
    <m/>
    <s v="08ADG0011N"/>
    <n v="0"/>
    <s v="I2019"/>
    <n v="36"/>
    <n v="50"/>
    <n v="86"/>
    <n v="36"/>
    <n v="50"/>
    <n v="86"/>
    <n v="7"/>
    <n v="10"/>
    <n v="17"/>
    <n v="7"/>
    <n v="12"/>
    <n v="19"/>
    <n v="5"/>
    <n v="10"/>
    <n v="15"/>
    <n v="6"/>
    <n v="8"/>
    <n v="14"/>
    <n v="4"/>
    <n v="7"/>
    <n v="11"/>
    <n v="8"/>
    <n v="5"/>
    <n v="13"/>
    <n v="8"/>
    <n v="8"/>
    <n v="16"/>
    <n v="38"/>
    <n v="50"/>
    <n v="8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2"/>
    <n v="1"/>
    <n v="11"/>
    <n v="0"/>
    <n v="6"/>
    <n v="1"/>
    <n v="1"/>
    <n v="1"/>
    <n v="1"/>
    <n v="1"/>
    <n v="1"/>
    <n v="0"/>
    <n v="6"/>
    <n v="6"/>
    <n v="6"/>
  </r>
  <r>
    <s v="08PES0236Z"/>
    <n v="1"/>
    <s v="MATUTINO"/>
    <s v="SECUNDARIA LATINOAMERICANA BILINGUE"/>
    <n v="8"/>
    <s v="CHIHUAHUA"/>
    <n v="8"/>
    <s v="CHIHUAHUA"/>
    <n v="19"/>
    <s v="CHIHUAHUA"/>
    <n v="1"/>
    <s v="CHIHUAHUA"/>
    <s v="CALLE BRASIL"/>
    <n v="305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19"/>
    <n v="44"/>
    <n v="44"/>
    <n v="88"/>
    <n v="42"/>
    <n v="39"/>
    <n v="81"/>
    <n v="14"/>
    <n v="10"/>
    <n v="24"/>
    <n v="7"/>
    <n v="15"/>
    <n v="22"/>
    <n v="15"/>
    <n v="18"/>
    <n v="33"/>
    <n v="16"/>
    <n v="14"/>
    <n v="30"/>
    <n v="0"/>
    <n v="0"/>
    <n v="0"/>
    <n v="0"/>
    <n v="0"/>
    <n v="0"/>
    <n v="0"/>
    <n v="0"/>
    <n v="0"/>
    <n v="38"/>
    <n v="47"/>
    <n v="85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1"/>
    <n v="0"/>
    <n v="0"/>
    <n v="1"/>
    <n v="1"/>
    <n v="0"/>
    <n v="1"/>
    <n v="1"/>
    <n v="5"/>
    <n v="4"/>
    <n v="19"/>
    <n v="3"/>
    <n v="6"/>
    <n v="0"/>
    <n v="0"/>
    <n v="0"/>
    <n v="0"/>
    <n v="0"/>
    <n v="0"/>
    <n v="0"/>
    <n v="9"/>
    <n v="3"/>
    <n v="3"/>
  </r>
  <r>
    <s v="08EJN0424D"/>
    <n v="1"/>
    <s v="MATUTINO"/>
    <s v="FUNDADORES 1396"/>
    <n v="8"/>
    <s v="CHIHUAHUA"/>
    <n v="8"/>
    <s v="CHIHUAHUA"/>
    <n v="36"/>
    <s v="JIMĂ‰NEZ"/>
    <n v="1"/>
    <s v="JOSĂ‰ MARIANO JIMĂ‰NEZ"/>
    <s v="CALLE A. FELIX SANCHEZ"/>
    <n v="0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5"/>
    <n v="19"/>
    <n v="34"/>
    <n v="40"/>
    <n v="27"/>
    <n v="67"/>
    <n v="45"/>
    <n v="33"/>
    <n v="78"/>
    <n v="0"/>
    <n v="0"/>
    <n v="0"/>
    <n v="0"/>
    <n v="0"/>
    <n v="0"/>
    <n v="0"/>
    <n v="0"/>
    <n v="0"/>
    <n v="100"/>
    <n v="79"/>
    <n v="179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0"/>
    <n v="0"/>
    <n v="1"/>
    <n v="0"/>
    <n v="0"/>
    <n v="0"/>
    <n v="0"/>
    <n v="1"/>
    <n v="0"/>
    <n v="11"/>
    <n v="0"/>
    <n v="8"/>
    <n v="2"/>
    <n v="3"/>
    <n v="3"/>
    <n v="0"/>
    <n v="0"/>
    <n v="0"/>
    <n v="0"/>
    <n v="8"/>
    <n v="8"/>
    <n v="8"/>
  </r>
  <r>
    <s v="08PPR0041U"/>
    <n v="1"/>
    <s v="MATUTINO"/>
    <s v="SOR JUANA INES DE LA CRUZ"/>
    <n v="8"/>
    <s v="CHIHUAHUA"/>
    <n v="8"/>
    <s v="CHIHUAHUA"/>
    <n v="9"/>
    <s v="BOCOYNA"/>
    <n v="169"/>
    <s v="SAN JUANITO"/>
    <s v="CALLE FRANCISCO I. MADERO"/>
    <n v="0"/>
    <s v="PRIVADO"/>
    <x v="1"/>
    <n v="2"/>
    <s v="BĂSICA"/>
    <n v="2"/>
    <x v="2"/>
    <n v="1"/>
    <x v="1"/>
    <n v="0"/>
    <s v="NO APLICA"/>
    <n v="0"/>
    <s v="NO APLICA"/>
    <s v="08FIZ0011S"/>
    <s v="08FJS0004O"/>
    <s v="08ADG0011N"/>
    <n v="0"/>
    <s v="I2019"/>
    <n v="47"/>
    <n v="45"/>
    <n v="92"/>
    <n v="46"/>
    <n v="45"/>
    <n v="91"/>
    <n v="8"/>
    <n v="8"/>
    <n v="16"/>
    <n v="4"/>
    <n v="8"/>
    <n v="12"/>
    <n v="8"/>
    <n v="4"/>
    <n v="12"/>
    <n v="12"/>
    <n v="7"/>
    <n v="19"/>
    <n v="4"/>
    <n v="9"/>
    <n v="13"/>
    <n v="10"/>
    <n v="6"/>
    <n v="16"/>
    <n v="7"/>
    <n v="7"/>
    <n v="14"/>
    <n v="45"/>
    <n v="41"/>
    <n v="86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1"/>
    <n v="8"/>
    <n v="2"/>
    <n v="3"/>
    <n v="0"/>
    <n v="0"/>
    <n v="1"/>
    <n v="1"/>
    <n v="1"/>
    <n v="1"/>
    <n v="1"/>
    <n v="5"/>
    <n v="6"/>
    <n v="6"/>
  </r>
  <r>
    <s v="08PPR2093N"/>
    <n v="1"/>
    <s v="MATUTINO"/>
    <s v="COLEGIO CANADIENSE MAPLE BEAR"/>
    <n v="8"/>
    <s v="CHIHUAHUA"/>
    <n v="8"/>
    <s v="CHIHUAHUA"/>
    <n v="19"/>
    <s v="CHIHUAHUA"/>
    <n v="1"/>
    <s v="CHIHUAHUA"/>
    <s v="CALLE MARIA MONTESSORI"/>
    <n v="0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58"/>
    <n v="39"/>
    <n v="97"/>
    <n v="58"/>
    <n v="39"/>
    <n v="97"/>
    <n v="9"/>
    <n v="6"/>
    <n v="15"/>
    <n v="10"/>
    <n v="4"/>
    <n v="14"/>
    <n v="13"/>
    <n v="6"/>
    <n v="19"/>
    <n v="8"/>
    <n v="4"/>
    <n v="12"/>
    <n v="11"/>
    <n v="11"/>
    <n v="22"/>
    <n v="7"/>
    <n v="3"/>
    <n v="10"/>
    <n v="3"/>
    <n v="3"/>
    <n v="6"/>
    <n v="52"/>
    <n v="31"/>
    <n v="8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3"/>
    <n v="0"/>
    <n v="0"/>
    <n v="9"/>
    <n v="0"/>
    <n v="3"/>
    <n v="0"/>
    <n v="0"/>
    <n v="0"/>
    <n v="0"/>
    <n v="0"/>
    <n v="0"/>
    <n v="3"/>
    <n v="3"/>
    <n v="6"/>
    <n v="6"/>
  </r>
  <r>
    <s v="08PST0001E"/>
    <n v="1"/>
    <s v="MATUTINO"/>
    <s v="CENTRO DE ESTUDIOS TECNICOS Y COMERCIALES"/>
    <n v="8"/>
    <s v="CHIHUAHUA"/>
    <n v="8"/>
    <s v="CHIHUAHUA"/>
    <n v="32"/>
    <s v="HIDALGO DEL PARRAL"/>
    <n v="1"/>
    <s v="HIDALGO DEL PARRAL"/>
    <s v="CALLE PLAZA JUAREZ"/>
    <n v="16"/>
    <s v="PRIVADO"/>
    <x v="1"/>
    <n v="2"/>
    <s v="BĂSICA"/>
    <n v="3"/>
    <x v="1"/>
    <n v="4"/>
    <x v="6"/>
    <n v="1"/>
    <s v="SERVICIOS"/>
    <n v="22"/>
    <s v="INDUSTRIAL"/>
    <s v="08FZT0011O"/>
    <s v="08FJT0004D"/>
    <s v="08ADG0004D"/>
    <n v="0"/>
    <s v="I2019"/>
    <n v="44"/>
    <n v="48"/>
    <n v="92"/>
    <n v="27"/>
    <n v="40"/>
    <n v="67"/>
    <n v="11"/>
    <n v="18"/>
    <n v="29"/>
    <n v="17"/>
    <n v="10"/>
    <n v="27"/>
    <n v="14"/>
    <n v="19"/>
    <n v="33"/>
    <n v="14"/>
    <n v="10"/>
    <n v="24"/>
    <n v="0"/>
    <n v="0"/>
    <n v="0"/>
    <n v="0"/>
    <n v="0"/>
    <n v="0"/>
    <n v="0"/>
    <n v="0"/>
    <n v="0"/>
    <n v="45"/>
    <n v="39"/>
    <n v="84"/>
    <n v="1"/>
    <n v="1"/>
    <n v="1"/>
    <n v="0"/>
    <n v="0"/>
    <n v="0"/>
    <n v="0"/>
    <n v="3"/>
    <n v="0"/>
    <n v="0"/>
    <n v="0"/>
    <n v="1"/>
    <n v="0"/>
    <n v="0"/>
    <n v="0"/>
    <n v="0"/>
    <n v="2"/>
    <n v="10"/>
    <n v="0"/>
    <n v="0"/>
    <n v="1"/>
    <n v="0"/>
    <n v="1"/>
    <n v="0"/>
    <n v="0"/>
    <n v="0"/>
    <n v="1"/>
    <n v="0"/>
    <n v="0"/>
    <n v="3"/>
    <n v="19"/>
    <n v="5"/>
    <n v="10"/>
    <n v="0"/>
    <n v="0"/>
    <n v="0"/>
    <n v="0"/>
    <n v="0"/>
    <n v="0"/>
    <n v="0"/>
    <n v="15"/>
    <n v="6"/>
    <n v="3"/>
  </r>
  <r>
    <s v="08DJN2054Q"/>
    <n v="1"/>
    <s v="MATUTINO"/>
    <s v="JORGE BAROUSSE MORENO"/>
    <n v="8"/>
    <s v="CHIHUAHUA"/>
    <n v="8"/>
    <s v="CHIHUAHUA"/>
    <n v="19"/>
    <s v="CHIHUAHUA"/>
    <n v="427"/>
    <s v="EL PORVENIR"/>
    <s v="CALLE DESIERTO DEL SAHARA"/>
    <n v="0"/>
    <s v="PĂšBLICO"/>
    <x v="3"/>
    <n v="2"/>
    <s v="BĂSICA"/>
    <n v="1"/>
    <x v="0"/>
    <n v="1"/>
    <x v="1"/>
    <n v="0"/>
    <s v="NO APLICA"/>
    <n v="0"/>
    <s v="NO APLICA"/>
    <s v="08FZP0153Z"/>
    <s v="08FJZ0102Z"/>
    <s v="08ADG0046C"/>
    <n v="0"/>
    <s v="I2019"/>
    <n v="0"/>
    <n v="0"/>
    <n v="0"/>
    <n v="0"/>
    <n v="0"/>
    <n v="0"/>
    <n v="0"/>
    <n v="0"/>
    <n v="0"/>
    <n v="8"/>
    <n v="6"/>
    <n v="14"/>
    <n v="25"/>
    <n v="37"/>
    <n v="62"/>
    <n v="56"/>
    <n v="49"/>
    <n v="105"/>
    <n v="0"/>
    <n v="0"/>
    <n v="0"/>
    <n v="0"/>
    <n v="0"/>
    <n v="0"/>
    <n v="0"/>
    <n v="0"/>
    <n v="0"/>
    <n v="89"/>
    <n v="92"/>
    <n v="181"/>
    <n v="0"/>
    <n v="2"/>
    <n v="4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1"/>
    <n v="1"/>
    <n v="0"/>
    <n v="0"/>
    <n v="0"/>
    <n v="0"/>
    <n v="0"/>
    <n v="1"/>
    <n v="0"/>
    <n v="11"/>
    <n v="1"/>
    <n v="6"/>
    <n v="0"/>
    <n v="2"/>
    <n v="4"/>
    <n v="0"/>
    <n v="0"/>
    <n v="0"/>
    <n v="1"/>
    <n v="7"/>
    <n v="7"/>
    <n v="7"/>
  </r>
  <r>
    <s v="08EJN0120K"/>
    <n v="1"/>
    <s v="MATUTINO"/>
    <s v="AGUSTIN MELGAR 1009"/>
    <n v="8"/>
    <s v="CHIHUAHUA"/>
    <n v="8"/>
    <s v="CHIHUAHUA"/>
    <n v="19"/>
    <s v="CHIHUAHUA"/>
    <n v="1"/>
    <s v="CHIHUAHUA"/>
    <s v="CALLE LA JUNTA"/>
    <n v="1500"/>
    <s v="PĂšBLICO"/>
    <x v="2"/>
    <n v="2"/>
    <s v="BĂSICA"/>
    <n v="1"/>
    <x v="0"/>
    <n v="1"/>
    <x v="1"/>
    <n v="0"/>
    <s v="NO APLICA"/>
    <n v="0"/>
    <s v="NO APLICA"/>
    <s v="08FZP0001V"/>
    <s v="08FJZ0001A"/>
    <m/>
    <n v="0"/>
    <s v="I2019"/>
    <n v="0"/>
    <n v="0"/>
    <n v="0"/>
    <n v="0"/>
    <n v="0"/>
    <n v="0"/>
    <n v="0"/>
    <n v="0"/>
    <n v="0"/>
    <n v="19"/>
    <n v="17"/>
    <n v="36"/>
    <n v="31"/>
    <n v="33"/>
    <n v="64"/>
    <n v="35"/>
    <n v="43"/>
    <n v="78"/>
    <n v="0"/>
    <n v="0"/>
    <n v="0"/>
    <n v="0"/>
    <n v="0"/>
    <n v="0"/>
    <n v="0"/>
    <n v="0"/>
    <n v="0"/>
    <n v="85"/>
    <n v="93"/>
    <n v="178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0"/>
    <n v="2"/>
    <n v="13"/>
    <n v="0"/>
    <n v="8"/>
    <n v="2"/>
    <n v="3"/>
    <n v="3"/>
    <n v="0"/>
    <n v="0"/>
    <n v="0"/>
    <n v="0"/>
    <n v="8"/>
    <n v="9"/>
    <n v="8"/>
  </r>
  <r>
    <s v="08PES0314N"/>
    <n v="1"/>
    <s v="MATUTINO"/>
    <s v="COLEGIO REGIONAL DE MEXICO CENTRO"/>
    <n v="8"/>
    <s v="CHIHUAHUA"/>
    <n v="8"/>
    <s v="CHIHUAHUA"/>
    <n v="37"/>
    <s v="JUĂREZ"/>
    <n v="1"/>
    <s v="JUĂREZ"/>
    <s v="CALLE COYOACAN"/>
    <n v="273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31"/>
    <n v="44"/>
    <n v="75"/>
    <n v="24"/>
    <n v="39"/>
    <n v="63"/>
    <n v="8"/>
    <n v="13"/>
    <n v="21"/>
    <n v="20"/>
    <n v="28"/>
    <n v="48"/>
    <n v="9"/>
    <n v="23"/>
    <n v="32"/>
    <n v="12"/>
    <n v="13"/>
    <n v="25"/>
    <n v="0"/>
    <n v="0"/>
    <n v="0"/>
    <n v="0"/>
    <n v="0"/>
    <n v="0"/>
    <n v="0"/>
    <n v="0"/>
    <n v="0"/>
    <n v="41"/>
    <n v="64"/>
    <n v="105"/>
    <n v="2"/>
    <n v="1"/>
    <n v="1"/>
    <n v="0"/>
    <n v="0"/>
    <n v="0"/>
    <n v="0"/>
    <n v="4"/>
    <n v="0"/>
    <n v="0"/>
    <n v="0"/>
    <n v="1"/>
    <n v="0"/>
    <n v="0"/>
    <n v="0"/>
    <n v="0"/>
    <n v="4"/>
    <n v="2"/>
    <n v="0"/>
    <n v="0"/>
    <n v="1"/>
    <n v="0"/>
    <n v="0"/>
    <n v="0"/>
    <n v="0"/>
    <n v="1"/>
    <n v="1"/>
    <n v="0"/>
    <n v="0"/>
    <n v="2"/>
    <n v="12"/>
    <n v="6"/>
    <n v="3"/>
    <n v="0"/>
    <n v="0"/>
    <n v="0"/>
    <n v="0"/>
    <n v="0"/>
    <n v="0"/>
    <n v="0"/>
    <n v="9"/>
    <n v="4"/>
    <n v="4"/>
  </r>
  <r>
    <s v="08ETV0132E"/>
    <n v="1"/>
    <s v="MATUTINO"/>
    <s v="TELESECUNDARIA 6133"/>
    <n v="8"/>
    <s v="CHIHUAHUA"/>
    <n v="8"/>
    <s v="CHIHUAHUA"/>
    <n v="51"/>
    <s v="OCAMPO"/>
    <n v="17"/>
    <s v="CAJURICHI"/>
    <s v="CALLE CAJURICHI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44"/>
    <n v="36"/>
    <n v="80"/>
    <n v="43"/>
    <n v="36"/>
    <n v="79"/>
    <n v="11"/>
    <n v="13"/>
    <n v="24"/>
    <n v="16"/>
    <n v="28"/>
    <n v="44"/>
    <n v="17"/>
    <n v="6"/>
    <n v="23"/>
    <n v="14"/>
    <n v="16"/>
    <n v="30"/>
    <n v="0"/>
    <n v="0"/>
    <n v="0"/>
    <n v="0"/>
    <n v="0"/>
    <n v="0"/>
    <n v="0"/>
    <n v="0"/>
    <n v="0"/>
    <n v="47"/>
    <n v="50"/>
    <n v="97"/>
    <n v="2"/>
    <n v="1"/>
    <n v="2"/>
    <n v="0"/>
    <n v="0"/>
    <n v="0"/>
    <n v="0"/>
    <n v="5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7"/>
    <n v="2"/>
    <n v="2"/>
    <n v="0"/>
    <n v="0"/>
    <n v="0"/>
    <n v="0"/>
    <n v="0"/>
    <n v="0"/>
    <n v="0"/>
    <n v="4"/>
    <n v="5"/>
    <n v="5"/>
  </r>
  <r>
    <s v="08DJN0276M"/>
    <n v="1"/>
    <s v="MATUTINO"/>
    <s v="JUAN ESCUTIA"/>
    <n v="8"/>
    <s v="CHIHUAHUA"/>
    <n v="8"/>
    <s v="CHIHUAHUA"/>
    <n v="37"/>
    <s v="JUĂREZ"/>
    <n v="1"/>
    <s v="JUĂREZ"/>
    <s v="CALLE FRANCISCO VILLA"/>
    <n v="8804"/>
    <s v="PĂšBLICO"/>
    <x v="3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5"/>
    <n v="3"/>
    <n v="8"/>
    <n v="28"/>
    <n v="41"/>
    <n v="69"/>
    <n v="65"/>
    <n v="41"/>
    <n v="106"/>
    <n v="0"/>
    <n v="0"/>
    <n v="0"/>
    <n v="0"/>
    <n v="0"/>
    <n v="0"/>
    <n v="0"/>
    <n v="0"/>
    <n v="0"/>
    <n v="98"/>
    <n v="85"/>
    <n v="183"/>
    <n v="0"/>
    <n v="2"/>
    <n v="4"/>
    <n v="0"/>
    <n v="0"/>
    <n v="0"/>
    <n v="1"/>
    <n v="7"/>
    <n v="0"/>
    <n v="1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7"/>
    <n v="0"/>
    <n v="2"/>
    <n v="4"/>
    <n v="0"/>
    <n v="0"/>
    <n v="0"/>
    <n v="1"/>
    <n v="7"/>
    <n v="7"/>
    <n v="7"/>
  </r>
  <r>
    <s v="08PPR1868Z"/>
    <n v="1"/>
    <s v="MATUTINO"/>
    <s v="INSTITUTO EDUCATIVO HELEN KELLER"/>
    <n v="8"/>
    <s v="CHIHUAHUA"/>
    <n v="8"/>
    <s v="CHIHUAHUA"/>
    <n v="19"/>
    <s v="CHIHUAHUA"/>
    <n v="1"/>
    <s v="CHIHUAHUA"/>
    <s v="AVENIDA SAN FELIPE"/>
    <n v="113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41"/>
    <n v="39"/>
    <n v="80"/>
    <n v="41"/>
    <n v="39"/>
    <n v="80"/>
    <n v="4"/>
    <n v="3"/>
    <n v="7"/>
    <n v="13"/>
    <n v="8"/>
    <n v="21"/>
    <n v="8"/>
    <n v="17"/>
    <n v="25"/>
    <n v="8"/>
    <n v="7"/>
    <n v="15"/>
    <n v="7"/>
    <n v="10"/>
    <n v="17"/>
    <n v="8"/>
    <n v="5"/>
    <n v="13"/>
    <n v="6"/>
    <n v="3"/>
    <n v="9"/>
    <n v="50"/>
    <n v="50"/>
    <n v="100"/>
    <n v="0"/>
    <n v="1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1"/>
    <n v="4"/>
    <n v="0"/>
    <n v="3"/>
    <n v="15"/>
    <n v="0"/>
    <n v="4"/>
    <n v="0"/>
    <n v="1"/>
    <n v="0"/>
    <n v="0"/>
    <n v="0"/>
    <n v="0"/>
    <n v="3"/>
    <n v="4"/>
    <n v="7"/>
    <n v="7"/>
  </r>
  <r>
    <s v="08DST0010H"/>
    <n v="1"/>
    <s v="MATUTINO"/>
    <s v="SECUNDARIA TECNICA 10"/>
    <n v="8"/>
    <s v="CHIHUAHUA"/>
    <n v="8"/>
    <s v="CHIHUAHUA"/>
    <n v="28"/>
    <s v="GUADALUPE"/>
    <n v="16"/>
    <s v="DOCTOR PORFIRIO PARRA (LA CASETA)"/>
    <s v="CALLE KILOMETRO 45 CARRETERA JUAREZ-PORVENIR"/>
    <n v="0"/>
    <s v="PĂšBLICO"/>
    <x v="3"/>
    <n v="2"/>
    <s v="BĂSICA"/>
    <n v="3"/>
    <x v="1"/>
    <n v="4"/>
    <x v="6"/>
    <n v="1"/>
    <s v="SERVICIOS"/>
    <n v="23"/>
    <s v="AGROPECUARIA"/>
    <s v="08FZT0017I"/>
    <s v="08FJT0002F"/>
    <s v="08ADG0005C"/>
    <n v="0"/>
    <s v="I2019"/>
    <n v="54"/>
    <n v="26"/>
    <n v="80"/>
    <n v="38"/>
    <n v="25"/>
    <n v="63"/>
    <n v="12"/>
    <n v="10"/>
    <n v="22"/>
    <n v="20"/>
    <n v="25"/>
    <n v="45"/>
    <n v="20"/>
    <n v="9"/>
    <n v="29"/>
    <n v="21"/>
    <n v="7"/>
    <n v="28"/>
    <n v="0"/>
    <n v="0"/>
    <n v="0"/>
    <n v="0"/>
    <n v="0"/>
    <n v="0"/>
    <n v="0"/>
    <n v="0"/>
    <n v="0"/>
    <n v="61"/>
    <n v="41"/>
    <n v="102"/>
    <n v="1"/>
    <n v="2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1"/>
    <n v="0"/>
    <n v="0"/>
    <n v="1"/>
    <n v="0"/>
    <n v="0"/>
    <n v="0"/>
    <n v="3"/>
    <n v="3"/>
    <n v="13"/>
    <n v="3"/>
    <n v="3"/>
    <n v="0"/>
    <n v="0"/>
    <n v="0"/>
    <n v="0"/>
    <n v="0"/>
    <n v="0"/>
    <n v="0"/>
    <n v="6"/>
    <n v="10"/>
    <n v="4"/>
  </r>
  <r>
    <s v="08ETV0048G"/>
    <n v="1"/>
    <s v="MATUTINO"/>
    <s v="TELESECUNDARIA 6048"/>
    <n v="8"/>
    <s v="CHIHUAHUA"/>
    <n v="8"/>
    <s v="CHIHUAHUA"/>
    <n v="21"/>
    <s v="DELICIAS"/>
    <n v="2"/>
    <s v="COLONIA ABRAHAM GONZĂLEZ (LA QUEMADA)"/>
    <s v="PRIVADA EULALIO MERAZ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51"/>
    <n v="41"/>
    <n v="92"/>
    <n v="28"/>
    <n v="30"/>
    <n v="58"/>
    <n v="13"/>
    <n v="16"/>
    <n v="29"/>
    <n v="18"/>
    <n v="21"/>
    <n v="39"/>
    <n v="16"/>
    <n v="12"/>
    <n v="28"/>
    <n v="19"/>
    <n v="10"/>
    <n v="29"/>
    <n v="0"/>
    <n v="0"/>
    <n v="0"/>
    <n v="0"/>
    <n v="0"/>
    <n v="0"/>
    <n v="0"/>
    <n v="0"/>
    <n v="0"/>
    <n v="53"/>
    <n v="43"/>
    <n v="96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1"/>
    <n v="2"/>
    <n v="10"/>
    <n v="5"/>
    <n v="1"/>
    <n v="0"/>
    <n v="0"/>
    <n v="0"/>
    <n v="0"/>
    <n v="0"/>
    <n v="0"/>
    <n v="0"/>
    <n v="6"/>
    <n v="6"/>
    <n v="6"/>
  </r>
  <r>
    <s v="08DPB0510Q"/>
    <n v="4"/>
    <s v="DISCONTINUO"/>
    <s v="BENITO JUAREZ"/>
    <n v="8"/>
    <s v="CHIHUAHUA"/>
    <n v="8"/>
    <s v="CHIHUAHUA"/>
    <n v="8"/>
    <s v="BATOPILAS DE MANUEL GĂ“MEZ MORĂŤN"/>
    <n v="223"/>
    <s v="YOQUIVO"/>
    <s v="CALLE YOQUIVO"/>
    <n v="0"/>
    <s v="PĂšBLICO"/>
    <x v="3"/>
    <n v="2"/>
    <s v="BĂSICA"/>
    <n v="2"/>
    <x v="2"/>
    <n v="3"/>
    <x v="4"/>
    <n v="0"/>
    <s v="NO APLICA"/>
    <n v="0"/>
    <s v="NO APLICA"/>
    <s v="08FZI0018L"/>
    <s v="08FJI0007E"/>
    <s v="08ADG0006B"/>
    <n v="0"/>
    <s v="I2019"/>
    <n v="51"/>
    <n v="35"/>
    <n v="86"/>
    <n v="51"/>
    <n v="35"/>
    <n v="86"/>
    <n v="4"/>
    <n v="5"/>
    <n v="9"/>
    <n v="9"/>
    <n v="11"/>
    <n v="20"/>
    <n v="8"/>
    <n v="9"/>
    <n v="17"/>
    <n v="11"/>
    <n v="4"/>
    <n v="15"/>
    <n v="6"/>
    <n v="7"/>
    <n v="13"/>
    <n v="12"/>
    <n v="3"/>
    <n v="15"/>
    <n v="9"/>
    <n v="8"/>
    <n v="17"/>
    <n v="55"/>
    <n v="42"/>
    <n v="97"/>
    <n v="1"/>
    <n v="1"/>
    <n v="0"/>
    <n v="0"/>
    <n v="1"/>
    <n v="1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6"/>
    <n v="3"/>
    <n v="2"/>
    <n v="1"/>
    <n v="1"/>
    <n v="0"/>
    <n v="0"/>
    <n v="1"/>
    <n v="1"/>
    <n v="1"/>
    <n v="5"/>
    <n v="6"/>
    <n v="6"/>
  </r>
  <r>
    <s v="08DPR1081X"/>
    <n v="4"/>
    <s v="DISCONTINUO"/>
    <s v="RAMON LOPEZ VELARDE"/>
    <n v="8"/>
    <s v="CHIHUAHUA"/>
    <n v="8"/>
    <s v="CHIHUAHUA"/>
    <n v="47"/>
    <s v="MORIS"/>
    <n v="1"/>
    <s v="MORIS"/>
    <s v="CALLE LA MESA DE LOS MARTINEZ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49"/>
    <n v="44"/>
    <n v="93"/>
    <n v="49"/>
    <n v="44"/>
    <n v="93"/>
    <n v="10"/>
    <n v="7"/>
    <n v="17"/>
    <n v="2"/>
    <n v="3"/>
    <n v="5"/>
    <n v="8"/>
    <n v="7"/>
    <n v="15"/>
    <n v="12"/>
    <n v="4"/>
    <n v="16"/>
    <n v="2"/>
    <n v="10"/>
    <n v="12"/>
    <n v="11"/>
    <n v="10"/>
    <n v="21"/>
    <n v="8"/>
    <n v="8"/>
    <n v="16"/>
    <n v="43"/>
    <n v="42"/>
    <n v="85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6"/>
    <n v="4"/>
    <n v="2"/>
    <n v="1"/>
    <n v="1"/>
    <n v="1"/>
    <n v="1"/>
    <n v="1"/>
    <n v="1"/>
    <n v="0"/>
    <n v="6"/>
    <n v="6"/>
    <n v="6"/>
  </r>
  <r>
    <s v="08PES0221Y"/>
    <n v="1"/>
    <s v="MATUTINO"/>
    <s v="INSTITUTO BILINGĂśE PATRIA Y CULTURA"/>
    <n v="8"/>
    <s v="CHIHUAHUA"/>
    <n v="8"/>
    <s v="CHIHUAHUA"/>
    <n v="37"/>
    <s v="JUĂREZ"/>
    <n v="1"/>
    <s v="JUĂREZ"/>
    <s v="CALLE MELQUIADES ALANIS"/>
    <n v="582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45"/>
    <n v="45"/>
    <n v="90"/>
    <n v="45"/>
    <n v="44"/>
    <n v="89"/>
    <n v="17"/>
    <n v="15"/>
    <n v="32"/>
    <n v="18"/>
    <n v="19"/>
    <n v="37"/>
    <n v="10"/>
    <n v="12"/>
    <n v="22"/>
    <n v="11"/>
    <n v="9"/>
    <n v="20"/>
    <n v="0"/>
    <n v="0"/>
    <n v="0"/>
    <n v="0"/>
    <n v="0"/>
    <n v="0"/>
    <n v="0"/>
    <n v="0"/>
    <n v="0"/>
    <n v="39"/>
    <n v="40"/>
    <n v="79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1"/>
    <n v="2"/>
    <n v="1"/>
    <n v="2"/>
    <n v="14"/>
    <n v="4"/>
    <n v="6"/>
    <n v="0"/>
    <n v="0"/>
    <n v="0"/>
    <n v="0"/>
    <n v="0"/>
    <n v="0"/>
    <n v="0"/>
    <n v="10"/>
    <n v="4"/>
    <n v="4"/>
  </r>
  <r>
    <s v="08PPR1790C"/>
    <n v="1"/>
    <s v="MATUTINO"/>
    <s v="INSTITUTO PEDAGOGICO BILINGUE"/>
    <n v="8"/>
    <s v="CHIHUAHUA"/>
    <n v="8"/>
    <s v="CHIHUAHUA"/>
    <n v="37"/>
    <s v="JUĂREZ"/>
    <n v="1"/>
    <s v="JUĂREZ"/>
    <s v="AVENIDA VALENTIN FUENTES"/>
    <n v="406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37"/>
    <n v="46"/>
    <n v="83"/>
    <n v="37"/>
    <n v="46"/>
    <n v="83"/>
    <n v="7"/>
    <n v="7"/>
    <n v="14"/>
    <n v="11"/>
    <n v="5"/>
    <n v="16"/>
    <n v="4"/>
    <n v="9"/>
    <n v="13"/>
    <n v="8"/>
    <n v="8"/>
    <n v="16"/>
    <n v="7"/>
    <n v="13"/>
    <n v="20"/>
    <n v="8"/>
    <n v="5"/>
    <n v="13"/>
    <n v="10"/>
    <n v="9"/>
    <n v="19"/>
    <n v="48"/>
    <n v="49"/>
    <n v="97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1"/>
    <n v="0"/>
    <n v="1"/>
    <n v="2"/>
    <n v="0"/>
    <n v="1"/>
    <n v="11"/>
    <n v="0"/>
    <n v="4"/>
    <n v="1"/>
    <n v="1"/>
    <n v="0"/>
    <n v="0"/>
    <n v="0"/>
    <n v="0"/>
    <n v="2"/>
    <n v="4"/>
    <n v="6"/>
    <n v="6"/>
  </r>
  <r>
    <s v="08PPR2082H"/>
    <n v="1"/>
    <s v="MATUTINO"/>
    <s v="COLEGIO UN MEJOR MAĂ‘ANA"/>
    <n v="8"/>
    <s v="CHIHUAHUA"/>
    <n v="8"/>
    <s v="CHIHUAHUA"/>
    <n v="17"/>
    <s v="CUAUHTĂ‰MOC"/>
    <n v="1"/>
    <s v="CUAUHTĂ‰MOC"/>
    <s v="AVENIDA CAMPO ALEGRE"/>
    <n v="0"/>
    <s v="PRIVADO"/>
    <x v="1"/>
    <n v="2"/>
    <s v="BĂSICA"/>
    <n v="2"/>
    <x v="2"/>
    <n v="1"/>
    <x v="1"/>
    <n v="0"/>
    <s v="NO APLICA"/>
    <n v="0"/>
    <s v="NO APLICA"/>
    <s v="08FIZ0009D"/>
    <m/>
    <s v="08ADG0011N"/>
    <n v="0"/>
    <s v="I2019"/>
    <n v="45"/>
    <n v="44"/>
    <n v="89"/>
    <n v="45"/>
    <n v="44"/>
    <n v="89"/>
    <n v="5"/>
    <n v="9"/>
    <n v="14"/>
    <n v="8"/>
    <n v="11"/>
    <n v="19"/>
    <n v="9"/>
    <n v="4"/>
    <n v="13"/>
    <n v="6"/>
    <n v="5"/>
    <n v="11"/>
    <n v="6"/>
    <n v="10"/>
    <n v="16"/>
    <n v="10"/>
    <n v="9"/>
    <n v="19"/>
    <n v="6"/>
    <n v="4"/>
    <n v="10"/>
    <n v="45"/>
    <n v="43"/>
    <n v="88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2"/>
    <n v="0"/>
    <n v="8"/>
    <n v="16"/>
    <n v="1"/>
    <n v="3"/>
    <n v="1"/>
    <n v="1"/>
    <n v="0"/>
    <n v="0"/>
    <n v="0"/>
    <n v="0"/>
    <n v="2"/>
    <n v="4"/>
    <n v="7"/>
    <n v="7"/>
  </r>
  <r>
    <s v="08PES0081O"/>
    <n v="1"/>
    <s v="MATUTINO"/>
    <s v="INSTITUTO TERESA DE AVILA A.C."/>
    <n v="8"/>
    <s v="CHIHUAHUA"/>
    <n v="8"/>
    <s v="CHIHUAHUA"/>
    <n v="37"/>
    <s v="JUĂREZ"/>
    <n v="1"/>
    <s v="JUĂREZ"/>
    <s v="CALLE BOSQUES DE JACARANDA"/>
    <n v="781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41"/>
    <n v="47"/>
    <n v="88"/>
    <n v="34"/>
    <n v="46"/>
    <n v="80"/>
    <n v="13"/>
    <n v="13"/>
    <n v="26"/>
    <n v="10"/>
    <n v="14"/>
    <n v="24"/>
    <n v="13"/>
    <n v="16"/>
    <n v="29"/>
    <n v="13"/>
    <n v="17"/>
    <n v="30"/>
    <n v="0"/>
    <n v="0"/>
    <n v="0"/>
    <n v="0"/>
    <n v="0"/>
    <n v="0"/>
    <n v="0"/>
    <n v="0"/>
    <n v="0"/>
    <n v="36"/>
    <n v="47"/>
    <n v="83"/>
    <n v="1"/>
    <n v="2"/>
    <n v="2"/>
    <n v="0"/>
    <n v="0"/>
    <n v="0"/>
    <n v="0"/>
    <n v="5"/>
    <n v="0"/>
    <n v="0"/>
    <n v="0"/>
    <n v="1"/>
    <n v="0"/>
    <n v="0"/>
    <n v="0"/>
    <n v="0"/>
    <n v="4"/>
    <n v="4"/>
    <n v="0"/>
    <n v="0"/>
    <n v="1"/>
    <n v="0"/>
    <n v="0"/>
    <n v="1"/>
    <n v="0"/>
    <n v="0"/>
    <n v="2"/>
    <n v="0"/>
    <n v="4"/>
    <n v="2"/>
    <n v="19"/>
    <n v="7"/>
    <n v="5"/>
    <n v="0"/>
    <n v="0"/>
    <n v="0"/>
    <n v="0"/>
    <n v="0"/>
    <n v="0"/>
    <n v="0"/>
    <n v="12"/>
    <n v="5"/>
    <n v="5"/>
  </r>
  <r>
    <s v="08ETV0207E"/>
    <n v="1"/>
    <s v="MATUTINO"/>
    <s v="TELESECUNDARIA 6229"/>
    <n v="8"/>
    <s v="CHIHUAHUA"/>
    <n v="8"/>
    <s v="CHIHUAHUA"/>
    <n v="20"/>
    <s v="CHĂŤNIPAS"/>
    <n v="1"/>
    <s v="CHĂŤNIPAS DE ALMADA"/>
    <s v="CALLE JUAREZ 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52"/>
    <n v="36"/>
    <n v="88"/>
    <n v="50"/>
    <n v="36"/>
    <n v="86"/>
    <n v="18"/>
    <n v="12"/>
    <n v="30"/>
    <n v="19"/>
    <n v="14"/>
    <n v="33"/>
    <n v="13"/>
    <n v="16"/>
    <n v="29"/>
    <n v="20"/>
    <n v="8"/>
    <n v="28"/>
    <n v="0"/>
    <n v="0"/>
    <n v="0"/>
    <n v="0"/>
    <n v="0"/>
    <n v="0"/>
    <n v="0"/>
    <n v="0"/>
    <n v="0"/>
    <n v="52"/>
    <n v="38"/>
    <n v="90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5"/>
    <n v="0"/>
    <n v="4"/>
    <n v="0"/>
    <n v="0"/>
    <n v="0"/>
    <n v="0"/>
    <n v="0"/>
    <n v="0"/>
    <n v="0"/>
    <n v="4"/>
    <n v="5"/>
    <n v="4"/>
  </r>
  <r>
    <s v="08DJN0493A"/>
    <n v="1"/>
    <s v="MATUTINO"/>
    <s v="RAMON LOPEZ VELARDE"/>
    <n v="8"/>
    <s v="CHIHUAHUA"/>
    <n v="8"/>
    <s v="CHIHUAHUA"/>
    <n v="11"/>
    <s v="CAMARGO"/>
    <n v="1"/>
    <s v="SANTA ROSALĂŤA DE CAMARGO"/>
    <s v="CALLE 18 DE MARZO"/>
    <n v="0"/>
    <s v="PĂšBLICO"/>
    <x v="3"/>
    <n v="2"/>
    <s v="BĂSICA"/>
    <n v="1"/>
    <x v="0"/>
    <n v="1"/>
    <x v="1"/>
    <n v="0"/>
    <s v="NO APLICA"/>
    <n v="0"/>
    <s v="NO APLICA"/>
    <s v="08FZP0152A"/>
    <s v="08FJZ0109S"/>
    <s v="08ADG0057I"/>
    <n v="0"/>
    <s v="I2019"/>
    <n v="0"/>
    <n v="0"/>
    <n v="0"/>
    <n v="0"/>
    <n v="0"/>
    <n v="0"/>
    <n v="0"/>
    <n v="0"/>
    <n v="0"/>
    <n v="11"/>
    <n v="13"/>
    <n v="24"/>
    <n v="35"/>
    <n v="29"/>
    <n v="64"/>
    <n v="49"/>
    <n v="45"/>
    <n v="94"/>
    <n v="0"/>
    <n v="0"/>
    <n v="0"/>
    <n v="0"/>
    <n v="0"/>
    <n v="0"/>
    <n v="0"/>
    <n v="0"/>
    <n v="0"/>
    <n v="95"/>
    <n v="87"/>
    <n v="182"/>
    <n v="1"/>
    <n v="2"/>
    <n v="3"/>
    <n v="0"/>
    <n v="0"/>
    <n v="0"/>
    <n v="1"/>
    <n v="7"/>
    <n v="0"/>
    <n v="0"/>
    <n v="0"/>
    <n v="1"/>
    <n v="0"/>
    <n v="1"/>
    <n v="0"/>
    <n v="0"/>
    <n v="0"/>
    <n v="7"/>
    <n v="0"/>
    <n v="0"/>
    <n v="1"/>
    <n v="0"/>
    <n v="1"/>
    <n v="0"/>
    <n v="0"/>
    <n v="0"/>
    <n v="0"/>
    <n v="0"/>
    <n v="0"/>
    <n v="2"/>
    <n v="13"/>
    <n v="0"/>
    <n v="7"/>
    <n v="1"/>
    <n v="2"/>
    <n v="3"/>
    <n v="0"/>
    <n v="0"/>
    <n v="0"/>
    <n v="1"/>
    <n v="7"/>
    <n v="7"/>
    <n v="7"/>
  </r>
  <r>
    <s v="08EJN0383U"/>
    <n v="1"/>
    <s v="MATUTINO"/>
    <s v="HELLEN KELLER 1353"/>
    <n v="8"/>
    <s v="CHIHUAHUA"/>
    <n v="8"/>
    <s v="CHIHUAHUA"/>
    <n v="37"/>
    <s v="JUĂREZ"/>
    <n v="1"/>
    <s v="JUĂREZ"/>
    <s v="CALLE AEROMOZA"/>
    <n v="9509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37"/>
    <n v="38"/>
    <n v="75"/>
    <n v="50"/>
    <n v="58"/>
    <n v="108"/>
    <n v="0"/>
    <n v="0"/>
    <n v="0"/>
    <n v="0"/>
    <n v="0"/>
    <n v="0"/>
    <n v="0"/>
    <n v="0"/>
    <n v="0"/>
    <n v="87"/>
    <n v="96"/>
    <n v="183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11"/>
    <n v="0"/>
    <n v="7"/>
    <n v="0"/>
    <n v="3"/>
    <n v="4"/>
    <n v="0"/>
    <n v="0"/>
    <n v="0"/>
    <n v="0"/>
    <n v="7"/>
    <n v="7"/>
    <n v="7"/>
  </r>
  <r>
    <s v="08EJN0091F"/>
    <n v="1"/>
    <s v="MATUTINO"/>
    <s v="12 DE OCTUBRE 1105"/>
    <n v="8"/>
    <s v="CHIHUAHUA"/>
    <n v="8"/>
    <s v="CHIHUAHUA"/>
    <n v="52"/>
    <s v="OJINAGA"/>
    <n v="1"/>
    <s v="MANUEL OJINAGA"/>
    <s v="CALLE TRASVINA "/>
    <n v="0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15"/>
    <n v="16"/>
    <n v="31"/>
    <n v="33"/>
    <n v="41"/>
    <n v="74"/>
    <n v="41"/>
    <n v="35"/>
    <n v="76"/>
    <n v="0"/>
    <n v="0"/>
    <n v="0"/>
    <n v="0"/>
    <n v="0"/>
    <n v="0"/>
    <n v="0"/>
    <n v="0"/>
    <n v="0"/>
    <n v="89"/>
    <n v="92"/>
    <n v="181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0"/>
    <n v="0"/>
    <n v="0"/>
    <n v="0"/>
    <n v="0"/>
    <n v="1"/>
    <n v="1"/>
    <n v="12"/>
    <n v="0"/>
    <n v="8"/>
    <n v="2"/>
    <n v="3"/>
    <n v="3"/>
    <n v="0"/>
    <n v="0"/>
    <n v="0"/>
    <n v="0"/>
    <n v="8"/>
    <n v="8"/>
    <n v="8"/>
  </r>
  <r>
    <s v="08DPB0551Q"/>
    <n v="4"/>
    <s v="DISCONTINUO"/>
    <s v="AGUSTIN MELGAR"/>
    <n v="8"/>
    <s v="CHIHUAHUA"/>
    <n v="8"/>
    <s v="CHIHUAHUA"/>
    <n v="27"/>
    <s v="GUACHOCHI"/>
    <n v="989"/>
    <s v="LA GLORIA"/>
    <s v="CALLE LA GLORIA"/>
    <n v="0"/>
    <s v="PĂšBLICO"/>
    <x v="3"/>
    <n v="2"/>
    <s v="BĂSICA"/>
    <n v="2"/>
    <x v="2"/>
    <n v="3"/>
    <x v="4"/>
    <n v="0"/>
    <s v="NO APLICA"/>
    <n v="0"/>
    <s v="NO APLICA"/>
    <s v="08FZI0006G"/>
    <s v="08FJI0003I"/>
    <s v="08ADG0006B"/>
    <n v="0"/>
    <s v="I2019"/>
    <n v="50"/>
    <n v="42"/>
    <n v="92"/>
    <n v="48"/>
    <n v="40"/>
    <n v="88"/>
    <n v="6"/>
    <n v="9"/>
    <n v="15"/>
    <n v="10"/>
    <n v="8"/>
    <n v="18"/>
    <n v="8"/>
    <n v="3"/>
    <n v="11"/>
    <n v="6"/>
    <n v="6"/>
    <n v="12"/>
    <n v="7"/>
    <n v="7"/>
    <n v="14"/>
    <n v="10"/>
    <n v="11"/>
    <n v="21"/>
    <n v="12"/>
    <n v="4"/>
    <n v="16"/>
    <n v="53"/>
    <n v="39"/>
    <n v="92"/>
    <n v="1"/>
    <n v="1"/>
    <n v="0"/>
    <n v="0"/>
    <n v="1"/>
    <n v="1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6"/>
    <n v="1"/>
    <n v="4"/>
    <n v="1"/>
    <n v="1"/>
    <n v="0"/>
    <n v="0"/>
    <n v="1"/>
    <n v="1"/>
    <n v="1"/>
    <n v="5"/>
    <n v="5"/>
    <n v="5"/>
  </r>
  <r>
    <s v="08PPR2062U"/>
    <n v="1"/>
    <s v="MATUTINO"/>
    <s v="COLEGIO MONTANA"/>
    <n v="8"/>
    <s v="CHIHUAHUA"/>
    <n v="8"/>
    <s v="CHIHUAHUA"/>
    <n v="37"/>
    <s v="JUĂREZ"/>
    <n v="1"/>
    <s v="JUĂREZ"/>
    <s v="CALLE RIO ALAMO"/>
    <n v="645"/>
    <s v="PRIVADO"/>
    <x v="1"/>
    <n v="2"/>
    <s v="BĂSICA"/>
    <n v="2"/>
    <x v="2"/>
    <n v="1"/>
    <x v="1"/>
    <n v="0"/>
    <s v="NO APLICA"/>
    <n v="0"/>
    <s v="NO APLICA"/>
    <s v="08FIZ0162Y"/>
    <s v="08FJS0113V"/>
    <s v="08ADG0005C"/>
    <n v="0"/>
    <s v="I2019"/>
    <n v="44"/>
    <n v="49"/>
    <n v="93"/>
    <n v="44"/>
    <n v="49"/>
    <n v="93"/>
    <n v="8"/>
    <n v="7"/>
    <n v="15"/>
    <n v="7"/>
    <n v="9"/>
    <n v="16"/>
    <n v="4"/>
    <n v="8"/>
    <n v="12"/>
    <n v="5"/>
    <n v="9"/>
    <n v="14"/>
    <n v="6"/>
    <n v="9"/>
    <n v="15"/>
    <n v="6"/>
    <n v="11"/>
    <n v="17"/>
    <n v="7"/>
    <n v="5"/>
    <n v="12"/>
    <n v="35"/>
    <n v="51"/>
    <n v="8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0"/>
    <n v="9"/>
    <n v="0"/>
    <n v="6"/>
    <n v="1"/>
    <n v="1"/>
    <n v="1"/>
    <n v="1"/>
    <n v="1"/>
    <n v="1"/>
    <n v="0"/>
    <n v="6"/>
    <n v="6"/>
    <n v="6"/>
  </r>
  <r>
    <s v="08EPR0808Z"/>
    <n v="2"/>
    <s v="VESPERTINO"/>
    <s v="ANTONIO ORTIZ MENA 2733"/>
    <n v="8"/>
    <s v="CHIHUAHUA"/>
    <n v="8"/>
    <s v="CHIHUAHUA"/>
    <n v="37"/>
    <s v="JUĂREZ"/>
    <n v="1"/>
    <s v="JUĂREZ"/>
    <s v="CALLE DURANGO"/>
    <n v="0"/>
    <s v="PĂšBLICO"/>
    <x v="2"/>
    <n v="2"/>
    <s v="BĂSICA"/>
    <n v="2"/>
    <x v="2"/>
    <n v="1"/>
    <x v="1"/>
    <n v="0"/>
    <s v="NO APLICA"/>
    <n v="0"/>
    <s v="NO APLICA"/>
    <s v="08FIZ0034C"/>
    <s v="08FJS0003P"/>
    <m/>
    <n v="0"/>
    <s v="I2019"/>
    <n v="40"/>
    <n v="42"/>
    <n v="82"/>
    <n v="40"/>
    <n v="42"/>
    <n v="82"/>
    <n v="7"/>
    <n v="7"/>
    <n v="14"/>
    <n v="12"/>
    <n v="8"/>
    <n v="20"/>
    <n v="2"/>
    <n v="17"/>
    <n v="19"/>
    <n v="9"/>
    <n v="4"/>
    <n v="13"/>
    <n v="5"/>
    <n v="7"/>
    <n v="12"/>
    <n v="11"/>
    <n v="6"/>
    <n v="17"/>
    <n v="13"/>
    <n v="8"/>
    <n v="21"/>
    <n v="52"/>
    <n v="50"/>
    <n v="10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1"/>
    <n v="0"/>
    <n v="6"/>
    <n v="1"/>
    <n v="2"/>
    <n v="0"/>
    <n v="0"/>
    <n v="0"/>
    <n v="0"/>
    <n v="0"/>
    <n v="0"/>
    <n v="3"/>
    <n v="3"/>
    <n v="13"/>
    <n v="6"/>
  </r>
  <r>
    <s v="08ETV0128S"/>
    <n v="1"/>
    <s v="MATUTINO"/>
    <s v="TELESECUNDARIA 6128"/>
    <n v="8"/>
    <s v="CHIHUAHUA"/>
    <n v="8"/>
    <s v="CHIHUAHUA"/>
    <n v="46"/>
    <s v="MORELOS"/>
    <n v="1"/>
    <s v="MORELOS"/>
    <s v="CALLEJĂ“N PROLONGACIĂ“N AGUSTIN MELGAR"/>
    <n v="0"/>
    <s v="PĂšBLICO"/>
    <x v="2"/>
    <n v="2"/>
    <s v="BĂSICA"/>
    <n v="3"/>
    <x v="1"/>
    <n v="3"/>
    <x v="2"/>
    <n v="0"/>
    <s v="NO APLICA"/>
    <n v="0"/>
    <s v="NO APLICA"/>
    <s v="08FTV0008E"/>
    <m/>
    <m/>
    <n v="0"/>
    <s v="I2019"/>
    <n v="32"/>
    <n v="45"/>
    <n v="77"/>
    <n v="19"/>
    <n v="40"/>
    <n v="59"/>
    <n v="8"/>
    <n v="9"/>
    <n v="17"/>
    <n v="21"/>
    <n v="26"/>
    <n v="47"/>
    <n v="20"/>
    <n v="15"/>
    <n v="35"/>
    <n v="9"/>
    <n v="22"/>
    <n v="31"/>
    <n v="0"/>
    <n v="0"/>
    <n v="0"/>
    <n v="0"/>
    <n v="0"/>
    <n v="0"/>
    <n v="0"/>
    <n v="0"/>
    <n v="0"/>
    <n v="50"/>
    <n v="63"/>
    <n v="113"/>
    <n v="2"/>
    <n v="2"/>
    <n v="2"/>
    <n v="0"/>
    <n v="0"/>
    <n v="0"/>
    <n v="0"/>
    <n v="6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9"/>
    <n v="2"/>
    <n v="3"/>
    <n v="0"/>
    <n v="0"/>
    <n v="0"/>
    <n v="0"/>
    <n v="0"/>
    <n v="0"/>
    <n v="0"/>
    <n v="5"/>
    <n v="6"/>
    <n v="6"/>
  </r>
  <r>
    <s v="08DJN0863C"/>
    <n v="1"/>
    <s v="MATUTINO"/>
    <s v="ADOLFO LOPEZ MATEOS"/>
    <n v="8"/>
    <s v="CHIHUAHUA"/>
    <n v="8"/>
    <s v="CHIHUAHUA"/>
    <n v="32"/>
    <s v="HIDALGO DEL PARRAL"/>
    <n v="1"/>
    <s v="HIDALGO DEL PARRAL"/>
    <s v="CALLE PROGRESO"/>
    <n v="0"/>
    <s v="PĂšBLICO"/>
    <x v="3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11"/>
    <n v="7"/>
    <n v="18"/>
    <n v="30"/>
    <n v="39"/>
    <n v="69"/>
    <n v="46"/>
    <n v="52"/>
    <n v="98"/>
    <n v="0"/>
    <n v="0"/>
    <n v="0"/>
    <n v="0"/>
    <n v="0"/>
    <n v="0"/>
    <n v="0"/>
    <n v="0"/>
    <n v="0"/>
    <n v="87"/>
    <n v="98"/>
    <n v="185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2"/>
    <n v="0"/>
    <n v="11"/>
    <n v="0"/>
    <n v="7"/>
    <n v="0"/>
    <n v="2"/>
    <n v="4"/>
    <n v="0"/>
    <n v="0"/>
    <n v="0"/>
    <n v="1"/>
    <n v="7"/>
    <n v="7"/>
    <n v="7"/>
  </r>
  <r>
    <s v="08EJN0003V"/>
    <n v="1"/>
    <s v="MATUTINO"/>
    <s v="MARIA MONTESSORI 1100"/>
    <n v="8"/>
    <s v="CHIHUAHUA"/>
    <n v="8"/>
    <s v="CHIHUAHUA"/>
    <n v="30"/>
    <s v="GUAZAPARES"/>
    <n v="1"/>
    <s v="TĂ‰MORIS"/>
    <s v="AVENIDA ADOLFO LOPEZ MATEOS"/>
    <n v="0"/>
    <s v="PĂšBLICO"/>
    <x v="2"/>
    <n v="2"/>
    <s v="BĂSICA"/>
    <n v="1"/>
    <x v="0"/>
    <n v="1"/>
    <x v="1"/>
    <n v="0"/>
    <s v="NO APLICA"/>
    <n v="0"/>
    <s v="NO APLICA"/>
    <s v="08FZP0019U"/>
    <s v="08FJZ0002Z"/>
    <m/>
    <n v="0"/>
    <s v="I2019"/>
    <n v="0"/>
    <n v="0"/>
    <n v="0"/>
    <n v="0"/>
    <n v="0"/>
    <n v="0"/>
    <n v="0"/>
    <n v="0"/>
    <n v="0"/>
    <n v="22"/>
    <n v="21"/>
    <n v="43"/>
    <n v="37"/>
    <n v="34"/>
    <n v="71"/>
    <n v="28"/>
    <n v="38"/>
    <n v="66"/>
    <n v="0"/>
    <n v="0"/>
    <n v="0"/>
    <n v="0"/>
    <n v="0"/>
    <n v="0"/>
    <n v="0"/>
    <n v="0"/>
    <n v="0"/>
    <n v="87"/>
    <n v="93"/>
    <n v="180"/>
    <n v="2"/>
    <n v="4"/>
    <n v="3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0"/>
    <n v="0"/>
    <n v="0"/>
    <n v="0"/>
    <n v="2"/>
    <n v="14"/>
    <n v="0"/>
    <n v="9"/>
    <n v="2"/>
    <n v="4"/>
    <n v="3"/>
    <n v="0"/>
    <n v="0"/>
    <n v="0"/>
    <n v="0"/>
    <n v="9"/>
    <n v="9"/>
    <n v="9"/>
  </r>
  <r>
    <s v="08DES0036X"/>
    <n v="1"/>
    <s v="MATUTINO"/>
    <s v="VICTORINO PEREZ CERVANTES"/>
    <n v="8"/>
    <s v="CHIHUAHUA"/>
    <n v="8"/>
    <s v="CHIHUAHUA"/>
    <n v="14"/>
    <s v="CORONADO"/>
    <n v="1"/>
    <s v="JOSĂ‰ ESTEBAN CORONADO"/>
    <s v="CALLE VICENTE GUERREO "/>
    <n v="0"/>
    <s v="PĂšBLICO"/>
    <x v="3"/>
    <n v="2"/>
    <s v="BĂSICA"/>
    <n v="3"/>
    <x v="1"/>
    <n v="1"/>
    <x v="1"/>
    <n v="0"/>
    <s v="NO APLICA"/>
    <n v="0"/>
    <s v="NO APLICA"/>
    <s v="08FIS0111H"/>
    <s v="08FJE0006J"/>
    <s v="08ADG0004D"/>
    <n v="0"/>
    <s v="I2019"/>
    <n v="46"/>
    <n v="45"/>
    <n v="91"/>
    <n v="40"/>
    <n v="45"/>
    <n v="85"/>
    <n v="12"/>
    <n v="15"/>
    <n v="27"/>
    <n v="15"/>
    <n v="17"/>
    <n v="32"/>
    <n v="10"/>
    <n v="18"/>
    <n v="28"/>
    <n v="20"/>
    <n v="11"/>
    <n v="31"/>
    <n v="0"/>
    <n v="0"/>
    <n v="0"/>
    <n v="0"/>
    <n v="0"/>
    <n v="0"/>
    <n v="0"/>
    <n v="0"/>
    <n v="0"/>
    <n v="45"/>
    <n v="46"/>
    <n v="91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1"/>
    <n v="0"/>
    <n v="0"/>
    <n v="0"/>
    <n v="0"/>
    <n v="0"/>
    <n v="0"/>
    <n v="0"/>
    <n v="1"/>
    <n v="1"/>
    <n v="8"/>
    <n v="3"/>
    <n v="2"/>
    <n v="0"/>
    <n v="0"/>
    <n v="0"/>
    <n v="0"/>
    <n v="0"/>
    <n v="0"/>
    <n v="0"/>
    <n v="5"/>
    <n v="5"/>
    <n v="5"/>
  </r>
  <r>
    <s v="08PES0223W"/>
    <n v="1"/>
    <s v="MATUTINO"/>
    <s v="SECUNDARIA BILINGUE LA ESPERANZA"/>
    <n v="8"/>
    <s v="CHIHUAHUA"/>
    <n v="8"/>
    <s v="CHIHUAHUA"/>
    <n v="17"/>
    <s v="CUAUHTĂ‰MOC"/>
    <n v="1"/>
    <s v="CUAUHTĂ‰MOC"/>
    <s v="CALLE MARTIN LUTHER CAMPO MENONITA 101 A.P. 52"/>
    <n v="23"/>
    <s v="PRIVADO"/>
    <x v="1"/>
    <n v="2"/>
    <s v="BĂSICA"/>
    <n v="3"/>
    <x v="1"/>
    <n v="1"/>
    <x v="1"/>
    <n v="0"/>
    <s v="NO APLICA"/>
    <n v="0"/>
    <s v="NO APLICA"/>
    <s v="08FIS0025L"/>
    <m/>
    <s v="08ADG0011N"/>
    <n v="0"/>
    <s v="I2019"/>
    <n v="42"/>
    <n v="48"/>
    <n v="90"/>
    <n v="33"/>
    <n v="47"/>
    <n v="80"/>
    <n v="14"/>
    <n v="10"/>
    <n v="24"/>
    <n v="16"/>
    <n v="15"/>
    <n v="31"/>
    <n v="18"/>
    <n v="24"/>
    <n v="42"/>
    <n v="8"/>
    <n v="13"/>
    <n v="21"/>
    <n v="0"/>
    <n v="0"/>
    <n v="0"/>
    <n v="0"/>
    <n v="0"/>
    <n v="0"/>
    <n v="0"/>
    <n v="0"/>
    <n v="0"/>
    <n v="42"/>
    <n v="52"/>
    <n v="94"/>
    <n v="2"/>
    <n v="2"/>
    <n v="2"/>
    <n v="0"/>
    <n v="0"/>
    <n v="0"/>
    <n v="0"/>
    <n v="6"/>
    <n v="0"/>
    <n v="0"/>
    <n v="1"/>
    <n v="0"/>
    <n v="0"/>
    <n v="0"/>
    <n v="0"/>
    <n v="0"/>
    <n v="2"/>
    <n v="2"/>
    <n v="0"/>
    <n v="0"/>
    <n v="1"/>
    <n v="0"/>
    <n v="0"/>
    <n v="0"/>
    <n v="0"/>
    <n v="0"/>
    <n v="0"/>
    <n v="0"/>
    <n v="0"/>
    <n v="1"/>
    <n v="7"/>
    <n v="3"/>
    <n v="2"/>
    <n v="0"/>
    <n v="0"/>
    <n v="0"/>
    <n v="0"/>
    <n v="0"/>
    <n v="0"/>
    <n v="0"/>
    <n v="5"/>
    <n v="6"/>
    <n v="6"/>
  </r>
  <r>
    <s v="08DTV0108F"/>
    <n v="1"/>
    <s v="MATUTINO"/>
    <s v="FELIX BUSTILLOS SANCHEZ"/>
    <n v="8"/>
    <s v="CHIHUAHUA"/>
    <n v="8"/>
    <s v="CHIHUAHUA"/>
    <n v="27"/>
    <s v="GUACHOCHI"/>
    <n v="759"/>
    <s v="AGUA AZUL"/>
    <s v="CALLE AGUA AZUL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41"/>
    <n v="37"/>
    <n v="78"/>
    <n v="41"/>
    <n v="37"/>
    <n v="78"/>
    <n v="10"/>
    <n v="9"/>
    <n v="19"/>
    <n v="11"/>
    <n v="26"/>
    <n v="37"/>
    <n v="23"/>
    <n v="18"/>
    <n v="41"/>
    <n v="11"/>
    <n v="13"/>
    <n v="24"/>
    <n v="0"/>
    <n v="0"/>
    <n v="0"/>
    <n v="0"/>
    <n v="0"/>
    <n v="0"/>
    <n v="0"/>
    <n v="0"/>
    <n v="0"/>
    <n v="45"/>
    <n v="57"/>
    <n v="102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8"/>
    <n v="2"/>
    <n v="4"/>
    <n v="0"/>
    <n v="0"/>
    <n v="0"/>
    <n v="0"/>
    <n v="0"/>
    <n v="0"/>
    <n v="0"/>
    <n v="6"/>
    <n v="8"/>
    <n v="6"/>
  </r>
  <r>
    <s v="08EPR0267U"/>
    <n v="1"/>
    <s v="MATUTINO"/>
    <s v="ANGEL POSADA 2469"/>
    <n v="8"/>
    <s v="CHIHUAHUA"/>
    <n v="8"/>
    <s v="CHIHUAHUA"/>
    <n v="37"/>
    <s v="JUĂREZ"/>
    <n v="712"/>
    <s v="JESĂšS CARRANZA (LA COLORADA)"/>
    <s v="CALLE CARRETERA JUAREZ-PORVENIR KILOMETRO 33"/>
    <n v="0"/>
    <s v="PĂšBLICO"/>
    <x v="2"/>
    <n v="2"/>
    <s v="BĂSICA"/>
    <n v="2"/>
    <x v="2"/>
    <n v="1"/>
    <x v="1"/>
    <n v="0"/>
    <s v="NO APLICA"/>
    <n v="0"/>
    <s v="NO APLICA"/>
    <s v="08FIZ0036A"/>
    <m/>
    <m/>
    <n v="0"/>
    <s v="I2019"/>
    <n v="56"/>
    <n v="45"/>
    <n v="101"/>
    <n v="56"/>
    <n v="45"/>
    <n v="101"/>
    <n v="9"/>
    <n v="9"/>
    <n v="18"/>
    <n v="4"/>
    <n v="4"/>
    <n v="8"/>
    <n v="9"/>
    <n v="10"/>
    <n v="19"/>
    <n v="5"/>
    <n v="6"/>
    <n v="11"/>
    <n v="7"/>
    <n v="5"/>
    <n v="12"/>
    <n v="12"/>
    <n v="5"/>
    <n v="17"/>
    <n v="9"/>
    <n v="7"/>
    <n v="16"/>
    <n v="46"/>
    <n v="37"/>
    <n v="8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3"/>
    <n v="0"/>
    <n v="0"/>
    <n v="0"/>
    <n v="0"/>
    <n v="0"/>
    <n v="0"/>
    <n v="0"/>
    <n v="1"/>
    <n v="0"/>
    <n v="7"/>
    <n v="1"/>
    <n v="2"/>
    <n v="0"/>
    <n v="0"/>
    <n v="0"/>
    <n v="0"/>
    <n v="0"/>
    <n v="0"/>
    <n v="3"/>
    <n v="3"/>
    <n v="6"/>
    <n v="6"/>
  </r>
  <r>
    <s v="08DCI0027K"/>
    <n v="1"/>
    <s v="MATUTINO"/>
    <s v="JOSE MARIA MORELOS Y PAVON"/>
    <n v="8"/>
    <s v="CHIHUAHUA"/>
    <n v="8"/>
    <s v="CHIHUAHUA"/>
    <n v="12"/>
    <s v="CARICHĂŤ"/>
    <n v="7"/>
    <s v="BACABUREACHI"/>
    <s v="CALLE CONOCIDO"/>
    <n v="0"/>
    <s v="PĂšBLICO"/>
    <x v="3"/>
    <n v="2"/>
    <s v="BĂSICA"/>
    <n v="2"/>
    <x v="2"/>
    <n v="3"/>
    <x v="4"/>
    <n v="1"/>
    <s v="SERVICIOS"/>
    <n v="15"/>
    <s v="CENTRO INFANTIL COMUNITARIO (CIC)"/>
    <s v="08FZI0026U"/>
    <s v="08FJI0009C"/>
    <s v="08ADG0010O"/>
    <n v="0"/>
    <s v="I2019"/>
    <n v="36"/>
    <n v="47"/>
    <n v="83"/>
    <n v="36"/>
    <n v="47"/>
    <n v="83"/>
    <n v="3"/>
    <n v="9"/>
    <n v="12"/>
    <n v="17"/>
    <n v="7"/>
    <n v="24"/>
    <n v="10"/>
    <n v="10"/>
    <n v="20"/>
    <n v="6"/>
    <n v="10"/>
    <n v="16"/>
    <n v="9"/>
    <n v="8"/>
    <n v="17"/>
    <n v="6"/>
    <n v="12"/>
    <n v="18"/>
    <n v="3"/>
    <n v="3"/>
    <n v="6"/>
    <n v="51"/>
    <n v="50"/>
    <n v="101"/>
    <n v="1"/>
    <n v="1"/>
    <n v="1"/>
    <n v="1"/>
    <n v="0"/>
    <n v="0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3"/>
    <n v="9"/>
    <n v="4"/>
    <n v="1"/>
    <n v="1"/>
    <n v="1"/>
    <n v="1"/>
    <n v="1"/>
    <n v="0"/>
    <n v="0"/>
    <n v="1"/>
    <n v="5"/>
    <n v="5"/>
    <n v="5"/>
  </r>
  <r>
    <s v="08PES0274C"/>
    <n v="1"/>
    <s v="MATUTINO"/>
    <s v="INSTITUTO BLAS PASCAL"/>
    <n v="8"/>
    <s v="CHIHUAHUA"/>
    <n v="8"/>
    <s v="CHIHUAHUA"/>
    <n v="50"/>
    <s v="NUEVO CASAS GRANDES"/>
    <n v="1"/>
    <s v="NUEVO CASAS GRANDES"/>
    <s v="CALLE LIBRAMIENTO GOMEZ MORIN"/>
    <n v="100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28"/>
    <n v="49"/>
    <n v="77"/>
    <n v="26"/>
    <n v="49"/>
    <n v="75"/>
    <n v="10"/>
    <n v="14"/>
    <n v="24"/>
    <n v="14"/>
    <n v="16"/>
    <n v="30"/>
    <n v="14"/>
    <n v="13"/>
    <n v="27"/>
    <n v="14"/>
    <n v="24"/>
    <n v="38"/>
    <n v="0"/>
    <n v="0"/>
    <n v="0"/>
    <n v="0"/>
    <n v="0"/>
    <n v="0"/>
    <n v="0"/>
    <n v="0"/>
    <n v="0"/>
    <n v="42"/>
    <n v="53"/>
    <n v="95"/>
    <n v="1"/>
    <n v="1"/>
    <n v="2"/>
    <n v="0"/>
    <n v="0"/>
    <n v="0"/>
    <n v="0"/>
    <n v="4"/>
    <n v="0"/>
    <n v="0"/>
    <n v="1"/>
    <n v="0"/>
    <n v="0"/>
    <n v="0"/>
    <n v="0"/>
    <n v="0"/>
    <n v="5"/>
    <n v="8"/>
    <n v="0"/>
    <n v="0"/>
    <n v="1"/>
    <n v="0"/>
    <n v="0"/>
    <n v="0"/>
    <n v="0"/>
    <n v="0"/>
    <n v="0"/>
    <n v="0"/>
    <n v="2"/>
    <n v="1"/>
    <n v="18"/>
    <n v="6"/>
    <n v="8"/>
    <n v="0"/>
    <n v="0"/>
    <n v="0"/>
    <n v="0"/>
    <n v="0"/>
    <n v="0"/>
    <n v="0"/>
    <n v="14"/>
    <n v="5"/>
    <n v="4"/>
  </r>
  <r>
    <s v="08PJN0579L"/>
    <n v="1"/>
    <s v="MATUTINO"/>
    <s v="INSTITUTO MISION DE SENECU"/>
    <n v="8"/>
    <s v="CHIHUAHUA"/>
    <n v="8"/>
    <s v="CHIHUAHUA"/>
    <n v="37"/>
    <s v="JUĂREZ"/>
    <n v="1"/>
    <s v="JUĂREZ"/>
    <s v="BOULEVARD TEOFILO BORUNDA"/>
    <n v="11159"/>
    <s v="PRIVADO"/>
    <x v="1"/>
    <n v="2"/>
    <s v="BĂSICA"/>
    <n v="1"/>
    <x v="0"/>
    <n v="1"/>
    <x v="1"/>
    <n v="0"/>
    <s v="NO APLICA"/>
    <n v="0"/>
    <s v="NO APLICA"/>
    <s v="08FZP0157W"/>
    <s v="08FJZ0103Y"/>
    <s v="08ADG0005C"/>
    <n v="0"/>
    <s v="I2019"/>
    <n v="0"/>
    <n v="0"/>
    <n v="0"/>
    <n v="0"/>
    <n v="0"/>
    <n v="0"/>
    <n v="0"/>
    <n v="0"/>
    <n v="0"/>
    <n v="10"/>
    <n v="8"/>
    <n v="18"/>
    <n v="28"/>
    <n v="45"/>
    <n v="73"/>
    <n v="44"/>
    <n v="54"/>
    <n v="98"/>
    <n v="0"/>
    <n v="0"/>
    <n v="0"/>
    <n v="0"/>
    <n v="0"/>
    <n v="0"/>
    <n v="0"/>
    <n v="0"/>
    <n v="0"/>
    <n v="82"/>
    <n v="107"/>
    <n v="189"/>
    <n v="1"/>
    <n v="0"/>
    <n v="1"/>
    <n v="0"/>
    <n v="0"/>
    <n v="0"/>
    <n v="3"/>
    <n v="5"/>
    <n v="0"/>
    <n v="1"/>
    <n v="0"/>
    <n v="0"/>
    <n v="0"/>
    <n v="0"/>
    <n v="0"/>
    <n v="0"/>
    <n v="1"/>
    <n v="3"/>
    <n v="0"/>
    <n v="0"/>
    <n v="0"/>
    <n v="0"/>
    <n v="0"/>
    <n v="1"/>
    <n v="0"/>
    <n v="0"/>
    <n v="0"/>
    <n v="4"/>
    <n v="0"/>
    <n v="1"/>
    <n v="11"/>
    <n v="1"/>
    <n v="4"/>
    <n v="1"/>
    <n v="0"/>
    <n v="1"/>
    <n v="0"/>
    <n v="0"/>
    <n v="0"/>
    <n v="3"/>
    <n v="5"/>
    <n v="5"/>
    <n v="5"/>
  </r>
  <r>
    <s v="08DJN2344G"/>
    <n v="2"/>
    <s v="VESPERTINO"/>
    <s v="AREWA KUROWI"/>
    <n v="8"/>
    <s v="CHIHUAHUA"/>
    <n v="8"/>
    <s v="CHIHUAHUA"/>
    <n v="19"/>
    <s v="CHIHUAHUA"/>
    <n v="1"/>
    <s v="CHIHUAHUA"/>
    <s v="CALLE RIO MOLINO"/>
    <n v="0"/>
    <s v="PĂšBLICO"/>
    <x v="3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4"/>
    <n v="6"/>
    <n v="10"/>
    <n v="40"/>
    <n v="42"/>
    <n v="82"/>
    <n v="56"/>
    <n v="35"/>
    <n v="91"/>
    <n v="0"/>
    <n v="0"/>
    <n v="0"/>
    <n v="0"/>
    <n v="0"/>
    <n v="0"/>
    <n v="0"/>
    <n v="0"/>
    <n v="0"/>
    <n v="100"/>
    <n v="83"/>
    <n v="183"/>
    <n v="0"/>
    <n v="3"/>
    <n v="4"/>
    <n v="0"/>
    <n v="0"/>
    <n v="0"/>
    <n v="1"/>
    <n v="8"/>
    <n v="0"/>
    <n v="0"/>
    <n v="0"/>
    <n v="1"/>
    <n v="0"/>
    <n v="0"/>
    <n v="0"/>
    <n v="0"/>
    <n v="1"/>
    <n v="7"/>
    <n v="0"/>
    <n v="0"/>
    <n v="0"/>
    <n v="0"/>
    <n v="1"/>
    <n v="0"/>
    <n v="0"/>
    <n v="0"/>
    <n v="0"/>
    <n v="0"/>
    <n v="1"/>
    <n v="1"/>
    <n v="12"/>
    <n v="1"/>
    <n v="7"/>
    <n v="0"/>
    <n v="3"/>
    <n v="4"/>
    <n v="0"/>
    <n v="0"/>
    <n v="0"/>
    <n v="1"/>
    <n v="8"/>
    <n v="9"/>
    <n v="9"/>
  </r>
  <r>
    <s v="08DPR1503O"/>
    <n v="1"/>
    <s v="MATUTINO"/>
    <s v="10 DE MAYO"/>
    <n v="8"/>
    <s v="CHIHUAHUA"/>
    <n v="8"/>
    <s v="CHIHUAHUA"/>
    <n v="29"/>
    <s v="GUADALUPE Y CALVO"/>
    <n v="181"/>
    <s v="RANCHO DE ENMEDIO"/>
    <s v="CALLE RANCHO DE ENMEDIO"/>
    <n v="0"/>
    <s v="PĂšBLICO"/>
    <x v="3"/>
    <n v="2"/>
    <s v="BĂSICA"/>
    <n v="2"/>
    <x v="2"/>
    <n v="1"/>
    <x v="1"/>
    <n v="0"/>
    <s v="NO APLICA"/>
    <n v="0"/>
    <s v="NO APLICA"/>
    <s v="08FIZ0261Y"/>
    <s v="08FJS0131K"/>
    <s v="08ADG0007A"/>
    <n v="0"/>
    <s v="I2019"/>
    <n v="47"/>
    <n v="50"/>
    <n v="97"/>
    <n v="47"/>
    <n v="50"/>
    <n v="97"/>
    <n v="9"/>
    <n v="6"/>
    <n v="15"/>
    <n v="7"/>
    <n v="10"/>
    <n v="17"/>
    <n v="6"/>
    <n v="8"/>
    <n v="14"/>
    <n v="11"/>
    <n v="7"/>
    <n v="18"/>
    <n v="5"/>
    <n v="5"/>
    <n v="10"/>
    <n v="5"/>
    <n v="9"/>
    <n v="14"/>
    <n v="7"/>
    <n v="5"/>
    <n v="12"/>
    <n v="41"/>
    <n v="44"/>
    <n v="8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6"/>
  </r>
  <r>
    <s v="08EPR0086K"/>
    <n v="1"/>
    <s v="MATUTINO"/>
    <s v="MARIANO MATAMOROS 2403"/>
    <n v="8"/>
    <s v="CHIHUAHUA"/>
    <n v="8"/>
    <s v="CHIHUAHUA"/>
    <n v="17"/>
    <s v="CUAUHTĂ‰MOC"/>
    <n v="99"/>
    <s v="NAPAVECHI"/>
    <s v="CALLE NAPAVECHI"/>
    <n v="0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0"/>
    <s v="I2019"/>
    <n v="49"/>
    <n v="42"/>
    <n v="91"/>
    <n v="47"/>
    <n v="42"/>
    <n v="89"/>
    <n v="8"/>
    <n v="4"/>
    <n v="12"/>
    <n v="8"/>
    <n v="6"/>
    <n v="14"/>
    <n v="7"/>
    <n v="9"/>
    <n v="16"/>
    <n v="5"/>
    <n v="10"/>
    <n v="15"/>
    <n v="11"/>
    <n v="3"/>
    <n v="14"/>
    <n v="11"/>
    <n v="10"/>
    <n v="21"/>
    <n v="7"/>
    <n v="6"/>
    <n v="13"/>
    <n v="49"/>
    <n v="44"/>
    <n v="9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DJN0474M"/>
    <n v="1"/>
    <s v="MATUTINO"/>
    <s v="GREGORIO TORRES QUINTERO"/>
    <n v="8"/>
    <s v="CHIHUAHUA"/>
    <n v="8"/>
    <s v="CHIHUAHUA"/>
    <n v="37"/>
    <s v="JUĂREZ"/>
    <n v="1"/>
    <s v="JUĂREZ"/>
    <s v="CALLE PEDRO BRACAMONTES"/>
    <n v="8830"/>
    <s v="PĂšBLICO"/>
    <x v="3"/>
    <n v="2"/>
    <s v="BĂSICA"/>
    <n v="1"/>
    <x v="0"/>
    <n v="1"/>
    <x v="1"/>
    <n v="0"/>
    <s v="NO APLICA"/>
    <n v="0"/>
    <s v="NO APLICA"/>
    <s v="08FZP0276J"/>
    <s v="08FJZ0101Z"/>
    <s v="08ADG0005C"/>
    <n v="0"/>
    <s v="I2019"/>
    <n v="0"/>
    <n v="0"/>
    <n v="0"/>
    <n v="0"/>
    <n v="0"/>
    <n v="0"/>
    <n v="0"/>
    <n v="0"/>
    <n v="0"/>
    <n v="6"/>
    <n v="5"/>
    <n v="11"/>
    <n v="31"/>
    <n v="23"/>
    <n v="54"/>
    <n v="56"/>
    <n v="66"/>
    <n v="122"/>
    <n v="0"/>
    <n v="0"/>
    <n v="0"/>
    <n v="0"/>
    <n v="0"/>
    <n v="0"/>
    <n v="0"/>
    <n v="0"/>
    <n v="0"/>
    <n v="93"/>
    <n v="94"/>
    <n v="187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0"/>
    <n v="10"/>
    <n v="0"/>
    <n v="7"/>
    <n v="0"/>
    <n v="2"/>
    <n v="4"/>
    <n v="0"/>
    <n v="0"/>
    <n v="0"/>
    <n v="1"/>
    <n v="7"/>
    <n v="7"/>
    <n v="7"/>
  </r>
  <r>
    <s v="08DPR0344J"/>
    <n v="2"/>
    <s v="VESPERTINO"/>
    <s v="REVOLUCION"/>
    <n v="8"/>
    <s v="CHIHUAHUA"/>
    <n v="8"/>
    <s v="CHIHUAHUA"/>
    <n v="37"/>
    <s v="JUĂREZ"/>
    <n v="1"/>
    <s v="JUĂREZ"/>
    <s v="CALLE GABRIEL GARCIA MARQUEZ "/>
    <n v="0"/>
    <s v="PĂšBLICO"/>
    <x v="3"/>
    <n v="2"/>
    <s v="BĂSICA"/>
    <n v="2"/>
    <x v="2"/>
    <n v="1"/>
    <x v="1"/>
    <n v="0"/>
    <s v="NO APLICA"/>
    <n v="0"/>
    <s v="NO APLICA"/>
    <s v="08FIZ0144I"/>
    <s v="08FJS0135G"/>
    <s v="08ADG0005C"/>
    <n v="0"/>
    <s v="I2019"/>
    <n v="50"/>
    <n v="48"/>
    <n v="98"/>
    <n v="50"/>
    <n v="48"/>
    <n v="98"/>
    <n v="11"/>
    <n v="11"/>
    <n v="22"/>
    <n v="3"/>
    <n v="4"/>
    <n v="7"/>
    <n v="8"/>
    <n v="7"/>
    <n v="15"/>
    <n v="8"/>
    <n v="5"/>
    <n v="13"/>
    <n v="8"/>
    <n v="9"/>
    <n v="17"/>
    <n v="7"/>
    <n v="8"/>
    <n v="15"/>
    <n v="6"/>
    <n v="6"/>
    <n v="12"/>
    <n v="40"/>
    <n v="39"/>
    <n v="7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1"/>
    <n v="0"/>
    <n v="8"/>
    <n v="4"/>
    <n v="2"/>
    <n v="1"/>
    <n v="1"/>
    <n v="1"/>
    <n v="1"/>
    <n v="1"/>
    <n v="1"/>
    <n v="0"/>
    <n v="6"/>
    <n v="18"/>
    <n v="6"/>
  </r>
  <r>
    <s v="08DPR1621C"/>
    <n v="1"/>
    <s v="MATUTINO"/>
    <s v="21 DE DICIEMBRE"/>
    <n v="8"/>
    <s v="CHIHUAHUA"/>
    <n v="8"/>
    <s v="CHIHUAHUA"/>
    <n v="10"/>
    <s v="BUENAVENTURA"/>
    <n v="30"/>
    <s v="SAN LORENZO"/>
    <s v="CALLE SAN LORENZO"/>
    <n v="0"/>
    <s v="PĂšBLICO"/>
    <x v="3"/>
    <n v="2"/>
    <s v="BĂSICA"/>
    <n v="2"/>
    <x v="2"/>
    <n v="1"/>
    <x v="1"/>
    <n v="0"/>
    <s v="NO APLICA"/>
    <n v="0"/>
    <s v="NO APLICA"/>
    <s v="08FIZ0186H"/>
    <s v="08FJS0119P"/>
    <s v="08ADG0013L"/>
    <n v="0"/>
    <s v="I2019"/>
    <n v="47"/>
    <n v="47"/>
    <n v="94"/>
    <n v="47"/>
    <n v="47"/>
    <n v="94"/>
    <n v="11"/>
    <n v="8"/>
    <n v="19"/>
    <n v="10"/>
    <n v="3"/>
    <n v="13"/>
    <n v="7"/>
    <n v="10"/>
    <n v="17"/>
    <n v="7"/>
    <n v="8"/>
    <n v="15"/>
    <n v="4"/>
    <n v="5"/>
    <n v="9"/>
    <n v="7"/>
    <n v="6"/>
    <n v="13"/>
    <n v="11"/>
    <n v="9"/>
    <n v="20"/>
    <n v="46"/>
    <n v="41"/>
    <n v="8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DJN2055P"/>
    <n v="1"/>
    <s v="MATUTINO"/>
    <s v="LYDIA GOMEZ MARIN"/>
    <n v="8"/>
    <s v="CHIHUAHUA"/>
    <n v="8"/>
    <s v="CHIHUAHUA"/>
    <n v="19"/>
    <s v="CHIHUAHUA"/>
    <n v="1"/>
    <s v="CHIHUAHUA"/>
    <s v="CAMINO A CARRIZALILLO "/>
    <n v="0"/>
    <s v="PĂšBLICO"/>
    <x v="3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12"/>
    <n v="11"/>
    <n v="23"/>
    <n v="37"/>
    <n v="40"/>
    <n v="77"/>
    <n v="47"/>
    <n v="41"/>
    <n v="88"/>
    <n v="0"/>
    <n v="0"/>
    <n v="0"/>
    <n v="0"/>
    <n v="0"/>
    <n v="0"/>
    <n v="0"/>
    <n v="0"/>
    <n v="0"/>
    <n v="96"/>
    <n v="92"/>
    <n v="188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</r>
  <r>
    <s v="08EPR0165X"/>
    <n v="1"/>
    <s v="MATUTINO"/>
    <s v="BENITO JUAREZ 2592"/>
    <n v="8"/>
    <s v="CHIHUAHUA"/>
    <n v="8"/>
    <s v="CHIHUAHUA"/>
    <n v="21"/>
    <s v="DELICIAS"/>
    <n v="59"/>
    <s v="EJIDO KILĂ“METRO OCHENTA Y SEIS CUATRO (EL DIEZ)"/>
    <s v="CALLE KILOMETRO 86-4"/>
    <n v="0"/>
    <s v="PĂšBLICO"/>
    <x v="2"/>
    <n v="2"/>
    <s v="BĂSICA"/>
    <n v="2"/>
    <x v="2"/>
    <n v="1"/>
    <x v="1"/>
    <n v="0"/>
    <s v="NO APLICA"/>
    <n v="0"/>
    <s v="NO APLICA"/>
    <s v="08FIZ0047G"/>
    <m/>
    <m/>
    <n v="0"/>
    <s v="I2019"/>
    <n v="49"/>
    <n v="48"/>
    <n v="97"/>
    <n v="49"/>
    <n v="47"/>
    <n v="96"/>
    <n v="7"/>
    <n v="9"/>
    <n v="16"/>
    <n v="5"/>
    <n v="5"/>
    <n v="10"/>
    <n v="7"/>
    <n v="6"/>
    <n v="13"/>
    <n v="6"/>
    <n v="11"/>
    <n v="17"/>
    <n v="7"/>
    <n v="6"/>
    <n v="13"/>
    <n v="8"/>
    <n v="8"/>
    <n v="16"/>
    <n v="12"/>
    <n v="7"/>
    <n v="19"/>
    <n v="45"/>
    <n v="43"/>
    <n v="88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2"/>
    <n v="0"/>
    <n v="1"/>
    <n v="0"/>
    <n v="0"/>
    <n v="0"/>
    <n v="0"/>
    <n v="0"/>
    <n v="1"/>
    <n v="0"/>
    <n v="9"/>
    <n v="2"/>
    <n v="3"/>
    <n v="0"/>
    <n v="0"/>
    <n v="1"/>
    <n v="1"/>
    <n v="1"/>
    <n v="1"/>
    <n v="1"/>
    <n v="5"/>
    <n v="6"/>
    <n v="6"/>
  </r>
  <r>
    <s v="08DPB0565T"/>
    <n v="4"/>
    <s v="DISCONTINUO"/>
    <s v="MIGUEL HIDALGO"/>
    <n v="8"/>
    <s v="CHIHUAHUA"/>
    <n v="8"/>
    <s v="CHIHUAHUA"/>
    <n v="27"/>
    <s v="GUACHOCHI"/>
    <n v="453"/>
    <s v="HUILLORARE"/>
    <s v="CALLE HUILLORARE"/>
    <n v="0"/>
    <s v="PĂšBLICO"/>
    <x v="3"/>
    <n v="2"/>
    <s v="BĂSICA"/>
    <n v="2"/>
    <x v="2"/>
    <n v="3"/>
    <x v="4"/>
    <n v="0"/>
    <s v="NO APLICA"/>
    <n v="0"/>
    <s v="NO APLICA"/>
    <s v="08FZI0008E"/>
    <s v="08FJI0003I"/>
    <s v="08ADG0006B"/>
    <n v="0"/>
    <s v="I2019"/>
    <n v="55"/>
    <n v="45"/>
    <n v="100"/>
    <n v="55"/>
    <n v="44"/>
    <n v="99"/>
    <n v="10"/>
    <n v="6"/>
    <n v="16"/>
    <n v="8"/>
    <n v="7"/>
    <n v="15"/>
    <n v="5"/>
    <n v="8"/>
    <n v="13"/>
    <n v="9"/>
    <n v="3"/>
    <n v="12"/>
    <n v="8"/>
    <n v="4"/>
    <n v="12"/>
    <n v="7"/>
    <n v="6"/>
    <n v="13"/>
    <n v="11"/>
    <n v="7"/>
    <n v="18"/>
    <n v="48"/>
    <n v="35"/>
    <n v="8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4"/>
    <n v="11"/>
    <n v="3"/>
    <n v="3"/>
    <n v="1"/>
    <n v="1"/>
    <n v="1"/>
    <n v="1"/>
    <n v="1"/>
    <n v="1"/>
    <n v="0"/>
    <n v="6"/>
    <n v="6"/>
    <n v="6"/>
  </r>
  <r>
    <s v="08PES0043L"/>
    <n v="1"/>
    <s v="MATUTINO"/>
    <s v="SECUNDARIA LYMER VISION ANAPRA"/>
    <n v="8"/>
    <s v="CHIHUAHUA"/>
    <n v="8"/>
    <s v="CHIHUAHUA"/>
    <n v="37"/>
    <s v="JUĂREZ"/>
    <n v="1"/>
    <s v="JUĂREZ"/>
    <s v="CALLE RĂBANO"/>
    <n v="10727"/>
    <s v="PRIVADO"/>
    <x v="1"/>
    <n v="2"/>
    <s v="BĂSICA"/>
    <n v="3"/>
    <x v="1"/>
    <n v="1"/>
    <x v="1"/>
    <n v="0"/>
    <s v="NO APLICA"/>
    <n v="0"/>
    <s v="NO APLICA"/>
    <s v="08FIS0005Y"/>
    <m/>
    <s v="08ADG0005C"/>
    <n v="0"/>
    <s v="I2019"/>
    <n v="45"/>
    <n v="43"/>
    <n v="88"/>
    <n v="18"/>
    <n v="12"/>
    <n v="30"/>
    <n v="0"/>
    <n v="0"/>
    <n v="0"/>
    <n v="25"/>
    <n v="26"/>
    <n v="51"/>
    <n v="24"/>
    <n v="26"/>
    <n v="50"/>
    <n v="14"/>
    <n v="9"/>
    <n v="23"/>
    <n v="0"/>
    <n v="0"/>
    <n v="0"/>
    <n v="0"/>
    <n v="0"/>
    <n v="0"/>
    <n v="0"/>
    <n v="0"/>
    <n v="0"/>
    <n v="63"/>
    <n v="61"/>
    <n v="124"/>
    <n v="2"/>
    <n v="2"/>
    <n v="1"/>
    <n v="0"/>
    <n v="0"/>
    <n v="0"/>
    <n v="0"/>
    <n v="5"/>
    <n v="0"/>
    <n v="0"/>
    <n v="0"/>
    <n v="1"/>
    <n v="0"/>
    <n v="1"/>
    <n v="0"/>
    <n v="0"/>
    <n v="5"/>
    <n v="9"/>
    <n v="0"/>
    <n v="0"/>
    <n v="0"/>
    <n v="0"/>
    <n v="0"/>
    <n v="0"/>
    <n v="0"/>
    <n v="0"/>
    <n v="1"/>
    <n v="1"/>
    <n v="0"/>
    <n v="2"/>
    <n v="20"/>
    <n v="6"/>
    <n v="10"/>
    <n v="0"/>
    <n v="0"/>
    <n v="0"/>
    <n v="0"/>
    <n v="0"/>
    <n v="0"/>
    <n v="0"/>
    <n v="16"/>
    <n v="7"/>
    <n v="5"/>
  </r>
  <r>
    <s v="08DST0079N"/>
    <n v="1"/>
    <s v="MATUTINO"/>
    <s v="SECUNDARIA TECNICA 81"/>
    <n v="8"/>
    <s v="CHIHUAHUA"/>
    <n v="8"/>
    <s v="CHIHUAHUA"/>
    <n v="17"/>
    <s v="CUAUHTĂ‰MOC"/>
    <n v="11"/>
    <s v="BUSTILLOS"/>
    <s v="CALLE EJIDO FABELA"/>
    <n v="0"/>
    <s v="PĂšBLICO"/>
    <x v="3"/>
    <n v="2"/>
    <s v="BĂSICA"/>
    <n v="3"/>
    <x v="1"/>
    <n v="4"/>
    <x v="6"/>
    <n v="1"/>
    <s v="SERVICIOS"/>
    <n v="22"/>
    <s v="INDUSTRIAL"/>
    <s v="08FZT0012N"/>
    <s v="08FJT0006B"/>
    <s v="08ADG0010O"/>
    <n v="0"/>
    <s v="I2019"/>
    <n v="48"/>
    <n v="39"/>
    <n v="87"/>
    <n v="41"/>
    <n v="34"/>
    <n v="75"/>
    <n v="17"/>
    <n v="14"/>
    <n v="31"/>
    <n v="22"/>
    <n v="21"/>
    <n v="43"/>
    <n v="16"/>
    <n v="11"/>
    <n v="27"/>
    <n v="15"/>
    <n v="12"/>
    <n v="27"/>
    <n v="0"/>
    <n v="0"/>
    <n v="0"/>
    <n v="0"/>
    <n v="0"/>
    <n v="0"/>
    <n v="0"/>
    <n v="0"/>
    <n v="0"/>
    <n v="53"/>
    <n v="44"/>
    <n v="97"/>
    <n v="1"/>
    <n v="1"/>
    <n v="1"/>
    <n v="0"/>
    <n v="0"/>
    <n v="0"/>
    <n v="0"/>
    <n v="3"/>
    <n v="0"/>
    <n v="0"/>
    <n v="1"/>
    <n v="0"/>
    <n v="0"/>
    <n v="0"/>
    <n v="0"/>
    <n v="0"/>
    <n v="4"/>
    <n v="2"/>
    <n v="0"/>
    <n v="0"/>
    <n v="0"/>
    <n v="1"/>
    <n v="0"/>
    <n v="0"/>
    <n v="0"/>
    <n v="1"/>
    <n v="1"/>
    <n v="0"/>
    <n v="1"/>
    <n v="1"/>
    <n v="12"/>
    <n v="5"/>
    <n v="4"/>
    <n v="0"/>
    <n v="0"/>
    <n v="0"/>
    <n v="0"/>
    <n v="0"/>
    <n v="0"/>
    <n v="0"/>
    <n v="9"/>
    <n v="5"/>
    <n v="3"/>
  </r>
  <r>
    <s v="08PPR2079U"/>
    <n v="1"/>
    <s v="MATUTINO"/>
    <s v="INSTITUTO BILINGĂśE MEZTLI"/>
    <n v="8"/>
    <s v="CHIHUAHUA"/>
    <n v="8"/>
    <s v="CHIHUAHUA"/>
    <n v="37"/>
    <s v="JUĂREZ"/>
    <n v="1"/>
    <s v="JUĂREZ"/>
    <s v="CALLE LĂ“PEZ MATEOS"/>
    <n v="1281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44"/>
    <n v="47"/>
    <n v="91"/>
    <n v="44"/>
    <n v="47"/>
    <n v="91"/>
    <n v="5"/>
    <n v="5"/>
    <n v="10"/>
    <n v="11"/>
    <n v="8"/>
    <n v="19"/>
    <n v="12"/>
    <n v="6"/>
    <n v="18"/>
    <n v="11"/>
    <n v="7"/>
    <n v="18"/>
    <n v="11"/>
    <n v="9"/>
    <n v="20"/>
    <n v="2"/>
    <n v="9"/>
    <n v="11"/>
    <n v="7"/>
    <n v="8"/>
    <n v="15"/>
    <n v="54"/>
    <n v="47"/>
    <n v="10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1"/>
    <n v="0"/>
    <n v="0"/>
    <n v="1"/>
    <n v="0"/>
    <n v="1"/>
    <n v="9"/>
    <n v="0"/>
    <n v="3"/>
    <n v="0"/>
    <n v="0"/>
    <n v="0"/>
    <n v="0"/>
    <n v="0"/>
    <n v="0"/>
    <n v="3"/>
    <n v="3"/>
    <n v="6"/>
    <n v="6"/>
  </r>
  <r>
    <s v="08DST0022M"/>
    <n v="1"/>
    <s v="MATUTINO"/>
    <s v="SECUNDARIA TECNICA 22"/>
    <n v="8"/>
    <s v="CHIHUAHUA"/>
    <n v="8"/>
    <s v="CHIHUAHUA"/>
    <n v="12"/>
    <s v="CARICHĂŤ"/>
    <n v="1"/>
    <s v="CARICHĂŤ"/>
    <s v="CALLE OJINAGA"/>
    <n v="43"/>
    <s v="PĂšBLICO"/>
    <x v="3"/>
    <n v="2"/>
    <s v="BĂSICA"/>
    <n v="3"/>
    <x v="1"/>
    <n v="4"/>
    <x v="6"/>
    <n v="1"/>
    <s v="SERVICIOS"/>
    <n v="23"/>
    <s v="AGROPECUARIA"/>
    <s v="08FZT0015K"/>
    <s v="08FJT0006B"/>
    <s v="08ADG0010O"/>
    <n v="0"/>
    <s v="I2019"/>
    <n v="49"/>
    <n v="39"/>
    <n v="88"/>
    <n v="34"/>
    <n v="35"/>
    <n v="69"/>
    <n v="8"/>
    <n v="14"/>
    <n v="22"/>
    <n v="18"/>
    <n v="20"/>
    <n v="38"/>
    <n v="17"/>
    <n v="12"/>
    <n v="29"/>
    <n v="23"/>
    <n v="13"/>
    <n v="36"/>
    <n v="0"/>
    <n v="0"/>
    <n v="0"/>
    <n v="0"/>
    <n v="0"/>
    <n v="0"/>
    <n v="0"/>
    <n v="0"/>
    <n v="0"/>
    <n v="58"/>
    <n v="45"/>
    <n v="103"/>
    <n v="2"/>
    <n v="2"/>
    <n v="2"/>
    <n v="0"/>
    <n v="0"/>
    <n v="0"/>
    <n v="0"/>
    <n v="6"/>
    <n v="0"/>
    <n v="0"/>
    <n v="1"/>
    <n v="0"/>
    <n v="0"/>
    <n v="0"/>
    <n v="0"/>
    <n v="0"/>
    <n v="1"/>
    <n v="4"/>
    <n v="0"/>
    <n v="0"/>
    <n v="1"/>
    <n v="0"/>
    <n v="0"/>
    <n v="0"/>
    <n v="1"/>
    <n v="0"/>
    <n v="0"/>
    <n v="0"/>
    <n v="2"/>
    <n v="2"/>
    <n v="12"/>
    <n v="3"/>
    <n v="4"/>
    <n v="0"/>
    <n v="0"/>
    <n v="0"/>
    <n v="0"/>
    <n v="0"/>
    <n v="0"/>
    <n v="0"/>
    <n v="7"/>
    <n v="7"/>
    <n v="6"/>
  </r>
  <r>
    <s v="08DTV0004K"/>
    <n v="1"/>
    <s v="MATUTINO"/>
    <s v="LUIS DONALDO COLOSIO MURRIETA"/>
    <n v="8"/>
    <s v="CHIHUAHUA"/>
    <n v="8"/>
    <s v="CHIHUAHUA"/>
    <n v="35"/>
    <s v="JANOS"/>
    <n v="17"/>
    <s v="TRES ĂLAMOS"/>
    <s v="AVENIDA LOPEZ MATEOS"/>
    <n v="0"/>
    <s v="PĂšBLICO"/>
    <x v="3"/>
    <n v="2"/>
    <s v="BĂSICA"/>
    <n v="3"/>
    <x v="1"/>
    <n v="3"/>
    <x v="2"/>
    <n v="0"/>
    <s v="NO APLICA"/>
    <n v="0"/>
    <s v="NO APLICA"/>
    <s v="08FTV0031F"/>
    <m/>
    <s v="08ADG0013L"/>
    <n v="0"/>
    <s v="I2019"/>
    <n v="47"/>
    <n v="47"/>
    <n v="94"/>
    <n v="41"/>
    <n v="35"/>
    <n v="76"/>
    <n v="14"/>
    <n v="11"/>
    <n v="25"/>
    <n v="12"/>
    <n v="19"/>
    <n v="31"/>
    <n v="19"/>
    <n v="15"/>
    <n v="34"/>
    <n v="15"/>
    <n v="20"/>
    <n v="35"/>
    <n v="0"/>
    <n v="0"/>
    <n v="0"/>
    <n v="0"/>
    <n v="0"/>
    <n v="0"/>
    <n v="0"/>
    <n v="0"/>
    <n v="0"/>
    <n v="46"/>
    <n v="54"/>
    <n v="100"/>
    <n v="1"/>
    <n v="2"/>
    <n v="2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6"/>
    <n v="6"/>
  </r>
  <r>
    <s v="08DJN0221J"/>
    <n v="1"/>
    <s v="MATUTINO"/>
    <s v="JOSEFA ORTIZ DE DOMINGUEZ"/>
    <n v="8"/>
    <s v="CHIHUAHUA"/>
    <n v="8"/>
    <s v="CHIHUAHUA"/>
    <n v="21"/>
    <s v="DELICIAS"/>
    <n v="1"/>
    <s v="DELICIAS"/>
    <s v="CALLE 7A NORTE"/>
    <n v="600"/>
    <s v="PĂšBLICO"/>
    <x v="3"/>
    <n v="2"/>
    <s v="BĂSICA"/>
    <n v="1"/>
    <x v="0"/>
    <n v="1"/>
    <x v="1"/>
    <n v="0"/>
    <s v="NO APLICA"/>
    <n v="0"/>
    <s v="NO APLICA"/>
    <s v="08FZP0137I"/>
    <s v="08FJZ0108T"/>
    <s v="08ADG0057I"/>
    <n v="0"/>
    <s v="I2019"/>
    <n v="0"/>
    <n v="0"/>
    <n v="0"/>
    <n v="0"/>
    <n v="0"/>
    <n v="0"/>
    <n v="0"/>
    <n v="0"/>
    <n v="0"/>
    <n v="8"/>
    <n v="5"/>
    <n v="13"/>
    <n v="50"/>
    <n v="35"/>
    <n v="85"/>
    <n v="51"/>
    <n v="42"/>
    <n v="93"/>
    <n v="0"/>
    <n v="0"/>
    <n v="0"/>
    <n v="0"/>
    <n v="0"/>
    <n v="0"/>
    <n v="0"/>
    <n v="0"/>
    <n v="0"/>
    <n v="109"/>
    <n v="82"/>
    <n v="191"/>
    <n v="0"/>
    <n v="2"/>
    <n v="3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1"/>
    <n v="11"/>
    <n v="0"/>
    <n v="7"/>
    <n v="0"/>
    <n v="2"/>
    <n v="3"/>
    <n v="0"/>
    <n v="0"/>
    <n v="0"/>
    <n v="2"/>
    <n v="7"/>
    <n v="7"/>
    <n v="7"/>
  </r>
  <r>
    <s v="08DJN0822C"/>
    <n v="1"/>
    <s v="MATUTINO"/>
    <s v="AZTECA"/>
    <n v="8"/>
    <s v="CHIHUAHUA"/>
    <n v="8"/>
    <s v="CHIHUAHUA"/>
    <n v="32"/>
    <s v="HIDALGO DEL PARRAL"/>
    <n v="1"/>
    <s v="HIDALGO DEL PARRAL"/>
    <s v="CALLE RAUL SOTO REYES"/>
    <n v="0"/>
    <s v="PĂšBLICO"/>
    <x v="3"/>
    <n v="2"/>
    <s v="BĂSICA"/>
    <n v="1"/>
    <x v="0"/>
    <n v="1"/>
    <x v="1"/>
    <n v="0"/>
    <s v="NO APLICA"/>
    <n v="0"/>
    <s v="NO APLICA"/>
    <s v="08FZP0119T"/>
    <s v="08FJZ0107U"/>
    <s v="08ADG0004D"/>
    <n v="0"/>
    <s v="I2019"/>
    <n v="0"/>
    <n v="0"/>
    <n v="0"/>
    <n v="0"/>
    <n v="0"/>
    <n v="0"/>
    <n v="0"/>
    <n v="0"/>
    <n v="0"/>
    <n v="7"/>
    <n v="8"/>
    <n v="15"/>
    <n v="64"/>
    <n v="36"/>
    <n v="100"/>
    <n v="35"/>
    <n v="40"/>
    <n v="75"/>
    <n v="0"/>
    <n v="0"/>
    <n v="0"/>
    <n v="0"/>
    <n v="0"/>
    <n v="0"/>
    <n v="0"/>
    <n v="0"/>
    <n v="0"/>
    <n v="106"/>
    <n v="84"/>
    <n v="190"/>
    <n v="0"/>
    <n v="3"/>
    <n v="3"/>
    <n v="0"/>
    <n v="0"/>
    <n v="0"/>
    <n v="1"/>
    <n v="7"/>
    <n v="0"/>
    <n v="0"/>
    <n v="0"/>
    <n v="1"/>
    <n v="0"/>
    <n v="1"/>
    <n v="0"/>
    <n v="0"/>
    <n v="0"/>
    <n v="7"/>
    <n v="0"/>
    <n v="0"/>
    <n v="1"/>
    <n v="0"/>
    <n v="1"/>
    <n v="0"/>
    <n v="0"/>
    <n v="0"/>
    <n v="0"/>
    <n v="0"/>
    <n v="0"/>
    <n v="2"/>
    <n v="13"/>
    <n v="0"/>
    <n v="7"/>
    <n v="0"/>
    <n v="3"/>
    <n v="3"/>
    <n v="0"/>
    <n v="0"/>
    <n v="0"/>
    <n v="1"/>
    <n v="7"/>
    <n v="7"/>
    <n v="7"/>
  </r>
  <r>
    <s v="08EPR0040P"/>
    <n v="1"/>
    <s v="MATUTINO"/>
    <s v="5 DE FEBRERO 2133"/>
    <n v="8"/>
    <s v="CHIHUAHUA"/>
    <n v="8"/>
    <s v="CHIHUAHUA"/>
    <n v="9"/>
    <s v="BOCOYNA"/>
    <n v="1"/>
    <s v="BOCOYNA"/>
    <s v="CALLE BOCOYNA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45"/>
    <n v="50"/>
    <n v="95"/>
    <n v="45"/>
    <n v="50"/>
    <n v="95"/>
    <n v="9"/>
    <n v="6"/>
    <n v="15"/>
    <n v="7"/>
    <n v="6"/>
    <n v="13"/>
    <n v="9"/>
    <n v="5"/>
    <n v="14"/>
    <n v="6"/>
    <n v="13"/>
    <n v="19"/>
    <n v="4"/>
    <n v="7"/>
    <n v="11"/>
    <n v="10"/>
    <n v="10"/>
    <n v="20"/>
    <n v="6"/>
    <n v="8"/>
    <n v="14"/>
    <n v="42"/>
    <n v="49"/>
    <n v="9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2"/>
    <n v="0"/>
    <n v="10"/>
    <n v="3"/>
    <n v="3"/>
    <n v="1"/>
    <n v="1"/>
    <n v="1"/>
    <n v="1"/>
    <n v="1"/>
    <n v="1"/>
    <n v="0"/>
    <n v="6"/>
    <n v="6"/>
    <n v="6"/>
  </r>
  <r>
    <s v="08PPR0191A"/>
    <n v="4"/>
    <s v="DISCONTINUO"/>
    <s v="FRANCISCO JAVIER MINA"/>
    <n v="8"/>
    <s v="CHIHUAHUA"/>
    <n v="8"/>
    <s v="CHIHUAHUA"/>
    <n v="29"/>
    <s v="GUADALUPE Y CALVO"/>
    <n v="78"/>
    <s v="CHINATĂš"/>
    <s v="CALLE CHINATU"/>
    <n v="0"/>
    <s v="PRIVADO"/>
    <x v="1"/>
    <n v="2"/>
    <s v="BĂSICA"/>
    <n v="2"/>
    <x v="2"/>
    <n v="1"/>
    <x v="1"/>
    <n v="0"/>
    <s v="NO APLICA"/>
    <n v="0"/>
    <s v="NO APLICA"/>
    <s v="08FIZ0260Z"/>
    <s v="08FJS0131K"/>
    <s v="08ADG0007A"/>
    <n v="0"/>
    <s v="I2019"/>
    <n v="37"/>
    <n v="53"/>
    <n v="90"/>
    <n v="37"/>
    <n v="53"/>
    <n v="90"/>
    <n v="3"/>
    <n v="5"/>
    <n v="8"/>
    <n v="3"/>
    <n v="8"/>
    <n v="11"/>
    <n v="12"/>
    <n v="14"/>
    <n v="26"/>
    <n v="4"/>
    <n v="13"/>
    <n v="17"/>
    <n v="9"/>
    <n v="6"/>
    <n v="15"/>
    <n v="5"/>
    <n v="15"/>
    <n v="20"/>
    <n v="6"/>
    <n v="6"/>
    <n v="12"/>
    <n v="39"/>
    <n v="62"/>
    <n v="10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DTV0107G"/>
    <n v="1"/>
    <s v="MATUTINO"/>
    <s v="TELESECUNDARIA FEDERALIZADA"/>
    <n v="8"/>
    <s v="CHIHUAHUA"/>
    <n v="8"/>
    <s v="CHIHUAHUA"/>
    <n v="27"/>
    <s v="GUACHOCHI"/>
    <n v="91"/>
    <s v="CHOGUITA"/>
    <s v="CALLE CONOCIDO"/>
    <n v="0"/>
    <s v="PĂšBLICO"/>
    <x v="3"/>
    <n v="2"/>
    <s v="BĂSICA"/>
    <n v="3"/>
    <x v="1"/>
    <n v="3"/>
    <x v="2"/>
    <n v="0"/>
    <s v="NO APLICA"/>
    <n v="0"/>
    <s v="NO APLICA"/>
    <s v="08FTV0037Z"/>
    <m/>
    <s v="08ADG0006B"/>
    <n v="0"/>
    <s v="I2019"/>
    <n v="42"/>
    <n v="51"/>
    <n v="93"/>
    <n v="42"/>
    <n v="51"/>
    <n v="93"/>
    <n v="6"/>
    <n v="17"/>
    <n v="23"/>
    <n v="10"/>
    <n v="18"/>
    <n v="28"/>
    <n v="20"/>
    <n v="18"/>
    <n v="38"/>
    <n v="15"/>
    <n v="14"/>
    <n v="29"/>
    <n v="0"/>
    <n v="0"/>
    <n v="0"/>
    <n v="0"/>
    <n v="0"/>
    <n v="0"/>
    <n v="0"/>
    <n v="0"/>
    <n v="0"/>
    <n v="45"/>
    <n v="50"/>
    <n v="95"/>
    <n v="2"/>
    <n v="2"/>
    <n v="1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6"/>
    <n v="1"/>
    <n v="4"/>
    <n v="0"/>
    <n v="0"/>
    <n v="0"/>
    <n v="0"/>
    <n v="0"/>
    <n v="0"/>
    <n v="0"/>
    <n v="5"/>
    <n v="5"/>
    <n v="5"/>
  </r>
  <r>
    <s v="08DTV0157O"/>
    <n v="1"/>
    <s v="MATUTINO"/>
    <s v="TELESECUNDARIA FEDERALIZADA"/>
    <n v="8"/>
    <s v="CHIHUAHUA"/>
    <n v="8"/>
    <s v="CHIHUAHUA"/>
    <n v="9"/>
    <s v="BOCOYNA"/>
    <n v="53"/>
    <s v="GONOGOCHI"/>
    <s v="CALLE SAN IGNACIO DE ARARECO"/>
    <n v="0"/>
    <s v="PĂšBLICO"/>
    <x v="3"/>
    <n v="2"/>
    <s v="BĂSICA"/>
    <n v="3"/>
    <x v="1"/>
    <n v="3"/>
    <x v="2"/>
    <n v="0"/>
    <s v="NO APLICA"/>
    <n v="0"/>
    <s v="NO APLICA"/>
    <s v="08FTV0036A"/>
    <m/>
    <s v="08ADG0003E"/>
    <n v="0"/>
    <s v="I2019"/>
    <n v="44"/>
    <n v="43"/>
    <n v="87"/>
    <n v="40"/>
    <n v="43"/>
    <n v="83"/>
    <n v="11"/>
    <n v="16"/>
    <n v="27"/>
    <n v="17"/>
    <n v="17"/>
    <n v="34"/>
    <n v="15"/>
    <n v="15"/>
    <n v="30"/>
    <n v="17"/>
    <n v="16"/>
    <n v="33"/>
    <n v="0"/>
    <n v="0"/>
    <n v="0"/>
    <n v="0"/>
    <n v="0"/>
    <n v="0"/>
    <n v="0"/>
    <n v="0"/>
    <n v="0"/>
    <n v="49"/>
    <n v="48"/>
    <n v="97"/>
    <n v="2"/>
    <n v="2"/>
    <n v="3"/>
    <n v="0"/>
    <n v="0"/>
    <n v="0"/>
    <n v="0"/>
    <n v="7"/>
    <n v="0"/>
    <n v="0"/>
    <n v="0"/>
    <n v="1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8"/>
    <n v="6"/>
    <n v="1"/>
    <n v="0"/>
    <n v="0"/>
    <n v="0"/>
    <n v="0"/>
    <n v="0"/>
    <n v="0"/>
    <n v="0"/>
    <n v="7"/>
    <n v="7"/>
    <n v="7"/>
  </r>
  <r>
    <s v="08EJN0316W"/>
    <n v="1"/>
    <s v="MATUTINO"/>
    <s v="FLOR DE ABRIL 1284"/>
    <n v="8"/>
    <s v="CHIHUAHUA"/>
    <n v="8"/>
    <s v="CHIHUAHUA"/>
    <n v="37"/>
    <s v="JUĂREZ"/>
    <n v="1"/>
    <s v="JUĂREZ"/>
    <s v="CALLE SAN CRISTOBAL ECATEPEC"/>
    <n v="1103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0"/>
    <n v="0"/>
    <n v="0"/>
    <n v="32"/>
    <n v="39"/>
    <n v="71"/>
    <n v="66"/>
    <n v="53"/>
    <n v="119"/>
    <n v="0"/>
    <n v="0"/>
    <n v="0"/>
    <n v="0"/>
    <n v="0"/>
    <n v="0"/>
    <n v="0"/>
    <n v="0"/>
    <n v="0"/>
    <n v="98"/>
    <n v="92"/>
    <n v="190"/>
    <n v="0"/>
    <n v="3"/>
    <n v="5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0"/>
    <n v="1"/>
    <n v="12"/>
    <n v="0"/>
    <n v="8"/>
    <n v="0"/>
    <n v="3"/>
    <n v="5"/>
    <n v="0"/>
    <n v="0"/>
    <n v="0"/>
    <n v="0"/>
    <n v="8"/>
    <n v="8"/>
    <n v="8"/>
  </r>
  <r>
    <s v="08DJN2061Z"/>
    <n v="1"/>
    <s v="MATUTINO"/>
    <s v="VICTOR ALDRETE LUNA"/>
    <n v="8"/>
    <s v="CHIHUAHUA"/>
    <n v="8"/>
    <s v="CHIHUAHUA"/>
    <n v="37"/>
    <s v="JUĂREZ"/>
    <n v="1"/>
    <s v="JUĂREZ"/>
    <s v="CALLE ARQUITECTO ADAMO BOARI"/>
    <n v="2074"/>
    <s v="PĂšBLICO"/>
    <x v="3"/>
    <n v="2"/>
    <s v="BĂSICA"/>
    <n v="1"/>
    <x v="0"/>
    <n v="1"/>
    <x v="1"/>
    <n v="0"/>
    <s v="NO APLICA"/>
    <n v="0"/>
    <s v="NO APLICA"/>
    <s v="08FZP0158V"/>
    <s v="08FJZ0101Z"/>
    <s v="08ADG0005C"/>
    <n v="0"/>
    <s v="I2019"/>
    <n v="0"/>
    <n v="0"/>
    <n v="0"/>
    <n v="0"/>
    <n v="0"/>
    <n v="0"/>
    <n v="0"/>
    <n v="0"/>
    <n v="0"/>
    <n v="7"/>
    <n v="7"/>
    <n v="14"/>
    <n v="37"/>
    <n v="26"/>
    <n v="63"/>
    <n v="62"/>
    <n v="54"/>
    <n v="116"/>
    <n v="0"/>
    <n v="0"/>
    <n v="0"/>
    <n v="0"/>
    <n v="0"/>
    <n v="0"/>
    <n v="0"/>
    <n v="0"/>
    <n v="0"/>
    <n v="106"/>
    <n v="87"/>
    <n v="193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10"/>
    <n v="0"/>
    <n v="7"/>
    <n v="0"/>
    <n v="2"/>
    <n v="4"/>
    <n v="0"/>
    <n v="0"/>
    <n v="0"/>
    <n v="1"/>
    <n v="7"/>
    <n v="7"/>
    <n v="7"/>
  </r>
  <r>
    <s v="08DJN2076B"/>
    <n v="1"/>
    <s v="MATUTINO"/>
    <s v="PAULA ALEGRIA"/>
    <n v="8"/>
    <s v="CHIHUAHUA"/>
    <n v="8"/>
    <s v="CHIHUAHUA"/>
    <n v="19"/>
    <s v="CHIHUAHUA"/>
    <n v="1"/>
    <s v="CHIHUAHUA"/>
    <s v="CALLE 74A"/>
    <n v="0"/>
    <s v="PĂšBLICO"/>
    <x v="3"/>
    <n v="2"/>
    <s v="BĂSICA"/>
    <n v="1"/>
    <x v="0"/>
    <n v="1"/>
    <x v="1"/>
    <n v="0"/>
    <s v="NO APLICA"/>
    <n v="0"/>
    <s v="NO APLICA"/>
    <s v="08FZP0102T"/>
    <s v="08FJZ0115C"/>
    <s v="08ADG0046C"/>
    <n v="0"/>
    <s v="I2019"/>
    <n v="0"/>
    <n v="0"/>
    <n v="0"/>
    <n v="0"/>
    <n v="0"/>
    <n v="0"/>
    <n v="0"/>
    <n v="0"/>
    <n v="0"/>
    <n v="8"/>
    <n v="12"/>
    <n v="20"/>
    <n v="43"/>
    <n v="41"/>
    <n v="84"/>
    <n v="40"/>
    <n v="48"/>
    <n v="88"/>
    <n v="0"/>
    <n v="0"/>
    <n v="0"/>
    <n v="0"/>
    <n v="0"/>
    <n v="0"/>
    <n v="0"/>
    <n v="0"/>
    <n v="0"/>
    <n v="91"/>
    <n v="101"/>
    <n v="192"/>
    <n v="1"/>
    <n v="3"/>
    <n v="3"/>
    <n v="0"/>
    <n v="0"/>
    <n v="0"/>
    <n v="0"/>
    <n v="7"/>
    <n v="0"/>
    <n v="0"/>
    <n v="0"/>
    <n v="1"/>
    <n v="0"/>
    <n v="0"/>
    <n v="0"/>
    <n v="0"/>
    <n v="1"/>
    <n v="6"/>
    <n v="0"/>
    <n v="0"/>
    <n v="0"/>
    <n v="1"/>
    <n v="0"/>
    <n v="1"/>
    <n v="0"/>
    <n v="0"/>
    <n v="0"/>
    <n v="0"/>
    <n v="0"/>
    <n v="2"/>
    <n v="12"/>
    <n v="1"/>
    <n v="6"/>
    <n v="1"/>
    <n v="3"/>
    <n v="3"/>
    <n v="0"/>
    <n v="0"/>
    <n v="0"/>
    <n v="0"/>
    <n v="7"/>
    <n v="7"/>
    <n v="7"/>
  </r>
  <r>
    <s v="08ETV0019L"/>
    <n v="1"/>
    <s v="MATUTINO"/>
    <s v="TELESECUNDARIA 6021"/>
    <n v="8"/>
    <s v="CHIHUAHUA"/>
    <n v="8"/>
    <s v="CHIHUAHUA"/>
    <n v="38"/>
    <s v="JULIMES"/>
    <n v="1"/>
    <s v="JULIMES"/>
    <s v="CALLE JUAREZ 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52"/>
    <n v="45"/>
    <n v="97"/>
    <n v="44"/>
    <n v="44"/>
    <n v="88"/>
    <n v="18"/>
    <n v="10"/>
    <n v="28"/>
    <n v="19"/>
    <n v="13"/>
    <n v="32"/>
    <n v="13"/>
    <n v="15"/>
    <n v="28"/>
    <n v="15"/>
    <n v="15"/>
    <n v="30"/>
    <n v="0"/>
    <n v="0"/>
    <n v="0"/>
    <n v="0"/>
    <n v="0"/>
    <n v="0"/>
    <n v="0"/>
    <n v="0"/>
    <n v="0"/>
    <n v="47"/>
    <n v="43"/>
    <n v="90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2"/>
    <n v="10"/>
    <n v="4"/>
    <n v="2"/>
    <n v="0"/>
    <n v="0"/>
    <n v="0"/>
    <n v="0"/>
    <n v="0"/>
    <n v="0"/>
    <n v="0"/>
    <n v="6"/>
    <n v="6"/>
    <n v="6"/>
  </r>
  <r>
    <s v="08DPR1130P"/>
    <n v="1"/>
    <s v="MATUTINO"/>
    <s v="JUSTO SIERRA"/>
    <n v="8"/>
    <s v="CHIHUAHUA"/>
    <n v="8"/>
    <s v="CHIHUAHUA"/>
    <n v="65"/>
    <s v="URIQUE"/>
    <n v="42"/>
    <s v="SAN RAFAEL"/>
    <s v="CALLE MAGISTERIAL"/>
    <n v="45"/>
    <s v="PĂšBLICO"/>
    <x v="3"/>
    <n v="2"/>
    <s v="BĂSICA"/>
    <n v="2"/>
    <x v="2"/>
    <n v="1"/>
    <x v="1"/>
    <n v="0"/>
    <s v="NO APLICA"/>
    <n v="0"/>
    <s v="NO APLICA"/>
    <s v="08FIZ0220Y"/>
    <s v="08FJS0124A"/>
    <s v="08ADG0003E"/>
    <n v="0"/>
    <s v="I2019"/>
    <n v="34"/>
    <n v="54"/>
    <n v="88"/>
    <n v="34"/>
    <n v="54"/>
    <n v="88"/>
    <n v="7"/>
    <n v="11"/>
    <n v="18"/>
    <n v="11"/>
    <n v="7"/>
    <n v="18"/>
    <n v="4"/>
    <n v="14"/>
    <n v="18"/>
    <n v="6"/>
    <n v="6"/>
    <n v="12"/>
    <n v="3"/>
    <n v="13"/>
    <n v="16"/>
    <n v="9"/>
    <n v="14"/>
    <n v="23"/>
    <n v="6"/>
    <n v="7"/>
    <n v="13"/>
    <n v="39"/>
    <n v="61"/>
    <n v="10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</r>
  <r>
    <s v="08ETV0145I"/>
    <n v="1"/>
    <s v="MATUTINO"/>
    <s v="TELESECUNDARIA 6145"/>
    <n v="8"/>
    <s v="CHIHUAHUA"/>
    <n v="8"/>
    <s v="CHIHUAHUA"/>
    <n v="8"/>
    <s v="BATOPILAS DE MANUEL GĂ“MEZ MORĂŤN"/>
    <n v="145"/>
    <s v="POLANCO (RANCHERĂŤA MINERAL POLANCO)"/>
    <s v="CALLE POLANCO"/>
    <n v="0"/>
    <s v="PĂšBLICO"/>
    <x v="2"/>
    <n v="2"/>
    <s v="BĂSICA"/>
    <n v="3"/>
    <x v="1"/>
    <n v="3"/>
    <x v="2"/>
    <n v="0"/>
    <s v="NO APLICA"/>
    <n v="0"/>
    <s v="NO APLICA"/>
    <s v="08FTV0008E"/>
    <m/>
    <m/>
    <n v="0"/>
    <s v="I2019"/>
    <n v="65"/>
    <n v="25"/>
    <n v="90"/>
    <n v="65"/>
    <n v="25"/>
    <n v="90"/>
    <n v="16"/>
    <n v="1"/>
    <n v="17"/>
    <n v="14"/>
    <n v="18"/>
    <n v="32"/>
    <n v="21"/>
    <n v="9"/>
    <n v="30"/>
    <n v="23"/>
    <n v="15"/>
    <n v="38"/>
    <n v="0"/>
    <n v="0"/>
    <n v="0"/>
    <n v="0"/>
    <n v="0"/>
    <n v="0"/>
    <n v="0"/>
    <n v="0"/>
    <n v="0"/>
    <n v="58"/>
    <n v="42"/>
    <n v="100"/>
    <n v="2"/>
    <n v="1"/>
    <n v="2"/>
    <n v="0"/>
    <n v="0"/>
    <n v="0"/>
    <n v="0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8"/>
    <n v="2"/>
    <n v="3"/>
    <n v="0"/>
    <n v="0"/>
    <n v="0"/>
    <n v="0"/>
    <n v="0"/>
    <n v="0"/>
    <n v="0"/>
    <n v="5"/>
    <n v="7"/>
    <n v="7"/>
  </r>
  <r>
    <s v="08DPR0364X"/>
    <n v="1"/>
    <s v="MATUTINO"/>
    <s v="NICOLAS BRAVO"/>
    <n v="8"/>
    <s v="CHIHUAHUA"/>
    <n v="8"/>
    <s v="CHIHUAHUA"/>
    <n v="40"/>
    <s v="MADERA"/>
    <n v="26"/>
    <s v="NICOLĂS BRAVO"/>
    <s v="CALLE INDEPENDENCIA JUNTO A PRESIDENCIA SECCIONAL"/>
    <n v="0"/>
    <s v="PĂšBLICO"/>
    <x v="3"/>
    <n v="2"/>
    <s v="BĂSICA"/>
    <n v="2"/>
    <x v="2"/>
    <n v="1"/>
    <x v="1"/>
    <n v="0"/>
    <s v="NO APLICA"/>
    <n v="0"/>
    <s v="NO APLICA"/>
    <s v="08FIZ0195P"/>
    <s v="08FJS0120E"/>
    <s v="08ADG0055K"/>
    <n v="0"/>
    <s v="I2019"/>
    <n v="52"/>
    <n v="40"/>
    <n v="92"/>
    <n v="52"/>
    <n v="40"/>
    <n v="92"/>
    <n v="13"/>
    <n v="5"/>
    <n v="18"/>
    <n v="9"/>
    <n v="10"/>
    <n v="19"/>
    <n v="11"/>
    <n v="5"/>
    <n v="16"/>
    <n v="5"/>
    <n v="12"/>
    <n v="17"/>
    <n v="5"/>
    <n v="8"/>
    <n v="13"/>
    <n v="12"/>
    <n v="5"/>
    <n v="17"/>
    <n v="7"/>
    <n v="6"/>
    <n v="13"/>
    <n v="49"/>
    <n v="46"/>
    <n v="9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10"/>
    <n v="6"/>
  </r>
  <r>
    <s v="08ETV0103J"/>
    <n v="1"/>
    <s v="MATUTINO"/>
    <s v="TELESECUNDARIA 6103"/>
    <n v="8"/>
    <s v="CHIHUAHUA"/>
    <n v="8"/>
    <s v="CHIHUAHUA"/>
    <n v="62"/>
    <s v="SAUCILLO"/>
    <n v="40"/>
    <s v="PUERTO DEL TORO"/>
    <s v="AVENIDA RIO CONCHOS NORTE"/>
    <n v="405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52"/>
    <n v="41"/>
    <n v="93"/>
    <n v="51"/>
    <n v="41"/>
    <n v="92"/>
    <n v="21"/>
    <n v="11"/>
    <n v="32"/>
    <n v="14"/>
    <n v="9"/>
    <n v="23"/>
    <n v="19"/>
    <n v="18"/>
    <n v="37"/>
    <n v="14"/>
    <n v="17"/>
    <n v="31"/>
    <n v="0"/>
    <n v="0"/>
    <n v="0"/>
    <n v="0"/>
    <n v="0"/>
    <n v="0"/>
    <n v="0"/>
    <n v="0"/>
    <n v="0"/>
    <n v="47"/>
    <n v="44"/>
    <n v="91"/>
    <n v="1"/>
    <n v="2"/>
    <n v="2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2"/>
    <n v="1"/>
    <n v="9"/>
    <n v="3"/>
    <n v="2"/>
    <n v="0"/>
    <n v="0"/>
    <n v="0"/>
    <n v="0"/>
    <n v="0"/>
    <n v="0"/>
    <n v="0"/>
    <n v="5"/>
    <n v="5"/>
    <n v="5"/>
  </r>
  <r>
    <s v="08EJN0243U"/>
    <n v="1"/>
    <s v="MATUTINO"/>
    <s v="18 DE MARZO 1084"/>
    <n v="8"/>
    <s v="CHIHUAHUA"/>
    <n v="8"/>
    <s v="CHIHUAHUA"/>
    <n v="19"/>
    <s v="CHIHUAHUA"/>
    <n v="1"/>
    <s v="CHIHUAHUA"/>
    <s v="CALLE CARACAS"/>
    <n v="0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22"/>
    <n v="14"/>
    <n v="36"/>
    <n v="44"/>
    <n v="37"/>
    <n v="81"/>
    <n v="39"/>
    <n v="33"/>
    <n v="72"/>
    <n v="0"/>
    <n v="0"/>
    <n v="0"/>
    <n v="0"/>
    <n v="0"/>
    <n v="0"/>
    <n v="0"/>
    <n v="0"/>
    <n v="0"/>
    <n v="105"/>
    <n v="84"/>
    <n v="189"/>
    <n v="2"/>
    <n v="4"/>
    <n v="3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0"/>
    <n v="0"/>
    <n v="0"/>
    <n v="1"/>
    <n v="1"/>
    <n v="14"/>
    <n v="0"/>
    <n v="9"/>
    <n v="2"/>
    <n v="4"/>
    <n v="3"/>
    <n v="0"/>
    <n v="0"/>
    <n v="0"/>
    <n v="0"/>
    <n v="9"/>
    <n v="9"/>
    <n v="9"/>
  </r>
  <r>
    <s v="08EPR0173F"/>
    <n v="2"/>
    <s v="VESPERTINO"/>
    <s v="LAZARO CARDENAS 2305"/>
    <n v="8"/>
    <s v="CHIHUAHUA"/>
    <n v="8"/>
    <s v="CHIHUAHUA"/>
    <n v="21"/>
    <s v="DELICIAS"/>
    <n v="1"/>
    <s v="DELICIAS"/>
    <s v="CALLE 4A PONIENTE"/>
    <n v="12"/>
    <s v="PĂšBLICO"/>
    <x v="2"/>
    <n v="2"/>
    <s v="BĂSICA"/>
    <n v="2"/>
    <x v="2"/>
    <n v="1"/>
    <x v="1"/>
    <n v="0"/>
    <s v="NO APLICA"/>
    <n v="0"/>
    <s v="NO APLICA"/>
    <s v="08FIZ0017M"/>
    <m/>
    <m/>
    <n v="0"/>
    <s v="I2019"/>
    <n v="55"/>
    <n v="36"/>
    <n v="91"/>
    <n v="52"/>
    <n v="35"/>
    <n v="87"/>
    <n v="11"/>
    <n v="6"/>
    <n v="17"/>
    <n v="5"/>
    <n v="4"/>
    <n v="9"/>
    <n v="7"/>
    <n v="8"/>
    <n v="15"/>
    <n v="9"/>
    <n v="9"/>
    <n v="18"/>
    <n v="9"/>
    <n v="5"/>
    <n v="14"/>
    <n v="14"/>
    <n v="8"/>
    <n v="22"/>
    <n v="13"/>
    <n v="8"/>
    <n v="21"/>
    <n v="57"/>
    <n v="42"/>
    <n v="99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1"/>
    <n v="0"/>
    <n v="1"/>
    <n v="0"/>
    <n v="0"/>
    <n v="0"/>
    <n v="0"/>
    <n v="0"/>
    <n v="1"/>
    <n v="0"/>
    <n v="8"/>
    <n v="2"/>
    <n v="3"/>
    <n v="0"/>
    <n v="0"/>
    <n v="1"/>
    <n v="1"/>
    <n v="1"/>
    <n v="1"/>
    <n v="1"/>
    <n v="5"/>
    <n v="18"/>
    <n v="5"/>
  </r>
  <r>
    <s v="08PES0195Q"/>
    <n v="1"/>
    <s v="MATUTINO"/>
    <s v="COLEGIO REGIONAL DEL NORTE"/>
    <n v="8"/>
    <s v="CHIHUAHUA"/>
    <n v="8"/>
    <s v="CHIHUAHUA"/>
    <n v="19"/>
    <s v="CHIHUAHUA"/>
    <n v="1"/>
    <s v="CHIHUAHUA"/>
    <s v="AVENIDA LA CANTERA KILOMETRO 3.5"/>
    <n v="0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19"/>
    <n v="56"/>
    <n v="35"/>
    <n v="91"/>
    <n v="48"/>
    <n v="32"/>
    <n v="80"/>
    <n v="18"/>
    <n v="14"/>
    <n v="32"/>
    <n v="24"/>
    <n v="9"/>
    <n v="33"/>
    <n v="22"/>
    <n v="7"/>
    <n v="29"/>
    <n v="16"/>
    <n v="18"/>
    <n v="34"/>
    <n v="0"/>
    <n v="0"/>
    <n v="0"/>
    <n v="0"/>
    <n v="0"/>
    <n v="0"/>
    <n v="0"/>
    <n v="0"/>
    <n v="0"/>
    <n v="62"/>
    <n v="34"/>
    <n v="96"/>
    <n v="2"/>
    <n v="1"/>
    <n v="1"/>
    <n v="0"/>
    <n v="0"/>
    <n v="0"/>
    <n v="0"/>
    <n v="4"/>
    <n v="0"/>
    <n v="0"/>
    <n v="0"/>
    <n v="1"/>
    <n v="0"/>
    <n v="0"/>
    <n v="0"/>
    <n v="0"/>
    <n v="2"/>
    <n v="4"/>
    <n v="0"/>
    <n v="0"/>
    <n v="1"/>
    <n v="0"/>
    <n v="1"/>
    <n v="0"/>
    <n v="1"/>
    <n v="0"/>
    <n v="0"/>
    <n v="1"/>
    <n v="0"/>
    <n v="1"/>
    <n v="12"/>
    <n v="5"/>
    <n v="5"/>
    <n v="0"/>
    <n v="0"/>
    <n v="0"/>
    <n v="0"/>
    <n v="0"/>
    <n v="0"/>
    <n v="0"/>
    <n v="10"/>
    <n v="4"/>
    <n v="4"/>
  </r>
  <r>
    <s v="08DJN0181Z"/>
    <n v="1"/>
    <s v="MATUTINO"/>
    <s v="MARGARITA MAZA DE JUAREZ"/>
    <n v="8"/>
    <s v="CHIHUAHUA"/>
    <n v="8"/>
    <s v="CHIHUAHUA"/>
    <n v="21"/>
    <s v="DELICIAS"/>
    <n v="1"/>
    <s v="DELICIAS"/>
    <s v="AVENIDA 4A PONIENTE"/>
    <n v="806"/>
    <s v="PĂšBLICO"/>
    <x v="3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8"/>
    <n v="18"/>
    <n v="26"/>
    <n v="42"/>
    <n v="46"/>
    <n v="88"/>
    <n v="40"/>
    <n v="40"/>
    <n v="80"/>
    <n v="0"/>
    <n v="0"/>
    <n v="0"/>
    <n v="0"/>
    <n v="0"/>
    <n v="0"/>
    <n v="0"/>
    <n v="0"/>
    <n v="0"/>
    <n v="90"/>
    <n v="104"/>
    <n v="194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1"/>
    <n v="1"/>
    <n v="0"/>
    <n v="0"/>
    <n v="0"/>
    <n v="0"/>
    <n v="0"/>
    <n v="1"/>
    <n v="1"/>
    <n v="13"/>
    <n v="0"/>
    <n v="7"/>
    <n v="1"/>
    <n v="3"/>
    <n v="3"/>
    <n v="0"/>
    <n v="0"/>
    <n v="0"/>
    <n v="0"/>
    <n v="7"/>
    <n v="7"/>
    <n v="7"/>
  </r>
  <r>
    <s v="08DPR0625S"/>
    <n v="1"/>
    <s v="MATUTINO"/>
    <s v="RAMĂ“N MENDOZA"/>
    <n v="8"/>
    <s v="CHIHUAHUA"/>
    <n v="8"/>
    <s v="CHIHUAHUA"/>
    <n v="40"/>
    <s v="MADERA"/>
    <n v="1"/>
    <s v="MADERA"/>
    <s v="CALLE PROL 3A "/>
    <n v="0"/>
    <s v="PĂšBLICO"/>
    <x v="3"/>
    <n v="2"/>
    <s v="BĂSICA"/>
    <n v="2"/>
    <x v="2"/>
    <n v="1"/>
    <x v="1"/>
    <n v="0"/>
    <s v="NO APLICA"/>
    <n v="0"/>
    <s v="NO APLICA"/>
    <s v="08FIZ0196O"/>
    <s v="08FJS0120E"/>
    <s v="08ADG0055K"/>
    <n v="0"/>
    <s v="I2019"/>
    <n v="50"/>
    <n v="46"/>
    <n v="96"/>
    <n v="49"/>
    <n v="46"/>
    <n v="95"/>
    <n v="10"/>
    <n v="5"/>
    <n v="15"/>
    <n v="6"/>
    <n v="8"/>
    <n v="14"/>
    <n v="3"/>
    <n v="7"/>
    <n v="10"/>
    <n v="8"/>
    <n v="6"/>
    <n v="14"/>
    <n v="12"/>
    <n v="13"/>
    <n v="25"/>
    <n v="6"/>
    <n v="6"/>
    <n v="12"/>
    <n v="9"/>
    <n v="11"/>
    <n v="20"/>
    <n v="44"/>
    <n v="51"/>
    <n v="9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1"/>
    <n v="9"/>
    <n v="2"/>
    <n v="4"/>
    <n v="1"/>
    <n v="1"/>
    <n v="1"/>
    <n v="1"/>
    <n v="1"/>
    <n v="1"/>
    <n v="0"/>
    <n v="6"/>
    <n v="6"/>
    <n v="6"/>
  </r>
  <r>
    <s v="08DES0084G"/>
    <n v="1"/>
    <s v="MATUTINO"/>
    <s v="LEONA VICARIO"/>
    <n v="8"/>
    <s v="CHIHUAHUA"/>
    <n v="8"/>
    <s v="CHIHUAHUA"/>
    <n v="29"/>
    <s v="GUADALUPE Y CALVO"/>
    <n v="127"/>
    <s v="MESA DE SAN RAFAEL"/>
    <s v="CALLE MESA DE SAN RAFAEL"/>
    <n v="0"/>
    <s v="PĂšBLICO"/>
    <x v="3"/>
    <n v="2"/>
    <s v="BĂSICA"/>
    <n v="3"/>
    <x v="1"/>
    <n v="1"/>
    <x v="1"/>
    <n v="0"/>
    <s v="NO APLICA"/>
    <n v="0"/>
    <s v="NO APLICA"/>
    <s v="08FIS0113F"/>
    <s v="08FJE0006J"/>
    <s v="08ADG0007A"/>
    <n v="0"/>
    <s v="I2019"/>
    <n v="45"/>
    <n v="47"/>
    <n v="92"/>
    <n v="38"/>
    <n v="44"/>
    <n v="82"/>
    <n v="18"/>
    <n v="15"/>
    <n v="33"/>
    <n v="23"/>
    <n v="18"/>
    <n v="41"/>
    <n v="9"/>
    <n v="16"/>
    <n v="25"/>
    <n v="16"/>
    <n v="14"/>
    <n v="30"/>
    <n v="0"/>
    <n v="0"/>
    <n v="0"/>
    <n v="0"/>
    <n v="0"/>
    <n v="0"/>
    <n v="0"/>
    <n v="0"/>
    <n v="0"/>
    <n v="48"/>
    <n v="48"/>
    <n v="96"/>
    <n v="2"/>
    <n v="2"/>
    <n v="2"/>
    <n v="0"/>
    <n v="0"/>
    <n v="0"/>
    <n v="0"/>
    <n v="6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1"/>
    <n v="1"/>
    <n v="9"/>
    <n v="1"/>
    <n v="5"/>
    <n v="0"/>
    <n v="0"/>
    <n v="0"/>
    <n v="0"/>
    <n v="0"/>
    <n v="0"/>
    <n v="0"/>
    <n v="6"/>
    <n v="6"/>
    <n v="6"/>
  </r>
  <r>
    <s v="08DJN2109C"/>
    <n v="1"/>
    <s v="MATUTINO"/>
    <s v="ELENA GARRO"/>
    <n v="8"/>
    <s v="CHIHUAHUA"/>
    <n v="8"/>
    <s v="CHIHUAHUA"/>
    <n v="37"/>
    <s v="JUĂREZ"/>
    <n v="1"/>
    <s v="JUĂREZ"/>
    <s v="CALLE HACIENDAS DEL PARAISO"/>
    <n v="3233"/>
    <s v="PĂšBLICO"/>
    <x v="3"/>
    <n v="2"/>
    <s v="BĂSICA"/>
    <n v="1"/>
    <x v="0"/>
    <n v="1"/>
    <x v="1"/>
    <n v="0"/>
    <s v="NO APLICA"/>
    <n v="0"/>
    <s v="NO APLICA"/>
    <s v="08FZP0267B"/>
    <s v="08FJZ0112F"/>
    <s v="08ADG0005C"/>
    <n v="0"/>
    <s v="I2019"/>
    <n v="0"/>
    <n v="0"/>
    <n v="0"/>
    <n v="0"/>
    <n v="0"/>
    <n v="0"/>
    <n v="0"/>
    <n v="0"/>
    <n v="0"/>
    <n v="0"/>
    <n v="0"/>
    <n v="0"/>
    <n v="35"/>
    <n v="45"/>
    <n v="80"/>
    <n v="62"/>
    <n v="54"/>
    <n v="116"/>
    <n v="0"/>
    <n v="0"/>
    <n v="0"/>
    <n v="0"/>
    <n v="0"/>
    <n v="0"/>
    <n v="0"/>
    <n v="0"/>
    <n v="0"/>
    <n v="97"/>
    <n v="99"/>
    <n v="196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9"/>
    <n v="0"/>
    <n v="7"/>
    <n v="0"/>
    <n v="3"/>
    <n v="4"/>
    <n v="0"/>
    <n v="0"/>
    <n v="0"/>
    <n v="0"/>
    <n v="7"/>
    <n v="8"/>
    <n v="7"/>
  </r>
  <r>
    <s v="08DJN2190U"/>
    <n v="1"/>
    <s v="MATUTINO"/>
    <s v="MARIO BENEDETTI"/>
    <n v="8"/>
    <s v="CHIHUAHUA"/>
    <n v="8"/>
    <s v="CHIHUAHUA"/>
    <n v="4"/>
    <s v="AQUILES SERDĂN"/>
    <n v="1"/>
    <s v="SANTA EULALIA"/>
    <s v="AVENIDA CENTRAL "/>
    <n v="0"/>
    <s v="PĂšBLICO"/>
    <x v="3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12"/>
    <n v="17"/>
    <n v="29"/>
    <n v="32"/>
    <n v="36"/>
    <n v="68"/>
    <n v="63"/>
    <n v="34"/>
    <n v="97"/>
    <n v="0"/>
    <n v="0"/>
    <n v="0"/>
    <n v="0"/>
    <n v="0"/>
    <n v="0"/>
    <n v="0"/>
    <n v="0"/>
    <n v="0"/>
    <n v="107"/>
    <n v="87"/>
    <n v="194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2"/>
    <n v="1"/>
    <n v="13"/>
    <n v="0"/>
    <n v="7"/>
    <n v="1"/>
    <n v="2"/>
    <n v="3"/>
    <n v="0"/>
    <n v="0"/>
    <n v="0"/>
    <n v="1"/>
    <n v="7"/>
    <n v="8"/>
    <n v="7"/>
  </r>
  <r>
    <s v="08DPB0527Q"/>
    <n v="4"/>
    <s v="DISCONTINUO"/>
    <s v="NETZAHUALCOYOTL"/>
    <n v="8"/>
    <s v="CHIHUAHUA"/>
    <n v="8"/>
    <s v="CHIHUAHUA"/>
    <n v="20"/>
    <s v="CHĂŤNIPAS"/>
    <n v="422"/>
    <s v="ORIVO"/>
    <s v="CALLE ORIVO"/>
    <n v="0"/>
    <s v="PĂšBLICO"/>
    <x v="3"/>
    <n v="2"/>
    <s v="BĂSICA"/>
    <n v="2"/>
    <x v="2"/>
    <n v="3"/>
    <x v="4"/>
    <n v="0"/>
    <s v="NO APLICA"/>
    <n v="0"/>
    <s v="NO APLICA"/>
    <s v="08FZI0015O"/>
    <s v="08FJI0005G"/>
    <s v="08ADG0003E"/>
    <n v="0"/>
    <s v="I2019"/>
    <n v="54"/>
    <n v="48"/>
    <n v="102"/>
    <n v="54"/>
    <n v="48"/>
    <n v="102"/>
    <n v="12"/>
    <n v="7"/>
    <n v="19"/>
    <n v="6"/>
    <n v="5"/>
    <n v="11"/>
    <n v="10"/>
    <n v="8"/>
    <n v="18"/>
    <n v="13"/>
    <n v="11"/>
    <n v="24"/>
    <n v="3"/>
    <n v="10"/>
    <n v="13"/>
    <n v="8"/>
    <n v="4"/>
    <n v="12"/>
    <n v="8"/>
    <n v="8"/>
    <n v="16"/>
    <n v="48"/>
    <n v="46"/>
    <n v="94"/>
    <n v="0"/>
    <n v="0"/>
    <n v="0"/>
    <n v="0"/>
    <n v="0"/>
    <n v="0"/>
    <n v="3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3"/>
    <n v="3"/>
    <n v="4"/>
    <n v="4"/>
  </r>
  <r>
    <s v="08DJN0352B"/>
    <n v="1"/>
    <s v="MATUTINO"/>
    <s v="JOSE ROSAS MORENO"/>
    <n v="8"/>
    <s v="CHIHUAHUA"/>
    <n v="8"/>
    <s v="CHIHUAHUA"/>
    <n v="11"/>
    <s v="CAMARGO"/>
    <n v="1"/>
    <s v="SANTA ROSALĂŤA DE CAMARGO"/>
    <s v="CALLE MANUEL J CLOUTHIER"/>
    <n v="1100"/>
    <s v="PĂšBLICO"/>
    <x v="3"/>
    <n v="2"/>
    <s v="BĂSICA"/>
    <n v="1"/>
    <x v="0"/>
    <n v="1"/>
    <x v="1"/>
    <n v="0"/>
    <s v="NO APLICA"/>
    <n v="0"/>
    <s v="NO APLICA"/>
    <s v="08FZP0107O"/>
    <s v="08FJZ0109S"/>
    <s v="08ADG0057I"/>
    <n v="0"/>
    <s v="I2019"/>
    <n v="0"/>
    <n v="0"/>
    <n v="0"/>
    <n v="0"/>
    <n v="0"/>
    <n v="0"/>
    <n v="0"/>
    <n v="0"/>
    <n v="0"/>
    <n v="0"/>
    <n v="0"/>
    <n v="0"/>
    <n v="43"/>
    <n v="41"/>
    <n v="84"/>
    <n v="50"/>
    <n v="61"/>
    <n v="111"/>
    <n v="0"/>
    <n v="0"/>
    <n v="0"/>
    <n v="0"/>
    <n v="0"/>
    <n v="0"/>
    <n v="0"/>
    <n v="0"/>
    <n v="0"/>
    <n v="93"/>
    <n v="102"/>
    <n v="195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2"/>
    <n v="0"/>
    <n v="12"/>
    <n v="0"/>
    <n v="7"/>
    <n v="0"/>
    <n v="3"/>
    <n v="4"/>
    <n v="0"/>
    <n v="0"/>
    <n v="0"/>
    <n v="0"/>
    <n v="7"/>
    <n v="7"/>
    <n v="7"/>
  </r>
  <r>
    <s v="08EPR0249E"/>
    <n v="4"/>
    <s v="DISCONTINUO"/>
    <s v="JUSTO SIERRA 2496"/>
    <n v="8"/>
    <s v="CHIHUAHUA"/>
    <n v="8"/>
    <s v="CHIHUAHUA"/>
    <n v="35"/>
    <s v="JANOS"/>
    <n v="27"/>
    <s v="FERNĂNDEZ LEAL"/>
    <s v="CALLE AGUSTIN MELGAR"/>
    <n v="0"/>
    <s v="PĂšBLICO"/>
    <x v="2"/>
    <n v="2"/>
    <s v="BĂSICA"/>
    <n v="2"/>
    <x v="2"/>
    <n v="1"/>
    <x v="1"/>
    <n v="0"/>
    <s v="NO APLICA"/>
    <n v="0"/>
    <s v="NO APLICA"/>
    <s v="08FIZ0041M"/>
    <s v="08FJS0004O"/>
    <m/>
    <n v="0"/>
    <s v="I2019"/>
    <n v="54"/>
    <n v="42"/>
    <n v="96"/>
    <n v="53"/>
    <n v="42"/>
    <n v="95"/>
    <n v="10"/>
    <n v="3"/>
    <n v="13"/>
    <n v="10"/>
    <n v="5"/>
    <n v="15"/>
    <n v="9"/>
    <n v="8"/>
    <n v="17"/>
    <n v="7"/>
    <n v="8"/>
    <n v="15"/>
    <n v="7"/>
    <n v="9"/>
    <n v="16"/>
    <n v="10"/>
    <n v="7"/>
    <n v="17"/>
    <n v="10"/>
    <n v="7"/>
    <n v="17"/>
    <n v="53"/>
    <n v="44"/>
    <n v="9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6"/>
    <n v="6"/>
  </r>
  <r>
    <s v="08DJN0074Q"/>
    <n v="1"/>
    <s v="MATUTINO"/>
    <s v="MARIA MONTESSORI"/>
    <n v="8"/>
    <s v="CHIHUAHUA"/>
    <n v="8"/>
    <s v="CHIHUAHUA"/>
    <n v="32"/>
    <s v="HIDALGO DEL PARRAL"/>
    <n v="1"/>
    <s v="HIDALGO DEL PARRAL"/>
    <s v="CALLE 6A "/>
    <n v="0"/>
    <s v="PĂšBLICO"/>
    <x v="3"/>
    <n v="2"/>
    <s v="BĂSICA"/>
    <n v="1"/>
    <x v="0"/>
    <n v="1"/>
    <x v="1"/>
    <n v="0"/>
    <s v="NO APLICA"/>
    <n v="0"/>
    <s v="NO APLICA"/>
    <s v="08FZP0120I"/>
    <s v="08FJZ0107U"/>
    <s v="08ADG0004D"/>
    <n v="0"/>
    <s v="I2019"/>
    <n v="0"/>
    <n v="0"/>
    <n v="0"/>
    <n v="0"/>
    <n v="0"/>
    <n v="0"/>
    <n v="0"/>
    <n v="0"/>
    <n v="0"/>
    <n v="0"/>
    <n v="0"/>
    <n v="0"/>
    <n v="46"/>
    <n v="63"/>
    <n v="109"/>
    <n v="44"/>
    <n v="42"/>
    <n v="86"/>
    <n v="0"/>
    <n v="0"/>
    <n v="0"/>
    <n v="0"/>
    <n v="0"/>
    <n v="0"/>
    <n v="0"/>
    <n v="0"/>
    <n v="0"/>
    <n v="90"/>
    <n v="105"/>
    <n v="195"/>
    <n v="0"/>
    <n v="4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12"/>
    <n v="0"/>
    <n v="7"/>
    <n v="0"/>
    <n v="4"/>
    <n v="3"/>
    <n v="0"/>
    <n v="0"/>
    <n v="0"/>
    <n v="0"/>
    <n v="7"/>
    <n v="9"/>
    <n v="7"/>
  </r>
  <r>
    <s v="08DPB0588D"/>
    <n v="4"/>
    <s v="DISCONTINUO"/>
    <s v="IGNACIO LEON RUIZ"/>
    <n v="8"/>
    <s v="CHIHUAHUA"/>
    <n v="8"/>
    <s v="CHIHUAHUA"/>
    <n v="30"/>
    <s v="GUAZAPARES"/>
    <n v="1148"/>
    <s v="MESA DE OCOVIACHI"/>
    <s v="CALLE OCOVIACHI"/>
    <n v="0"/>
    <s v="PĂšBLICO"/>
    <x v="3"/>
    <n v="2"/>
    <s v="BĂSICA"/>
    <n v="2"/>
    <x v="2"/>
    <n v="3"/>
    <x v="4"/>
    <n v="0"/>
    <s v="NO APLICA"/>
    <n v="0"/>
    <s v="NO APLICA"/>
    <s v="08FZI0015O"/>
    <s v="08FJI0005G"/>
    <s v="08ADG0003E"/>
    <n v="0"/>
    <s v="I2019"/>
    <n v="39"/>
    <n v="53"/>
    <n v="92"/>
    <n v="39"/>
    <n v="53"/>
    <n v="92"/>
    <n v="5"/>
    <n v="9"/>
    <n v="14"/>
    <n v="7"/>
    <n v="12"/>
    <n v="19"/>
    <n v="8"/>
    <n v="12"/>
    <n v="20"/>
    <n v="8"/>
    <n v="8"/>
    <n v="16"/>
    <n v="7"/>
    <n v="10"/>
    <n v="17"/>
    <n v="5"/>
    <n v="7"/>
    <n v="12"/>
    <n v="10"/>
    <n v="9"/>
    <n v="19"/>
    <n v="45"/>
    <n v="58"/>
    <n v="103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1"/>
    <n v="1"/>
    <n v="0"/>
    <n v="0"/>
    <n v="1"/>
    <n v="1"/>
    <n v="1"/>
    <n v="5"/>
    <n v="6"/>
    <n v="5"/>
  </r>
  <r>
    <s v="08DPR0671D"/>
    <n v="1"/>
    <s v="MATUTINO"/>
    <s v="EMILIANO ZAPATA"/>
    <n v="8"/>
    <s v="CHIHUAHUA"/>
    <n v="8"/>
    <s v="CHIHUAHUA"/>
    <n v="19"/>
    <s v="CHIHUAHUA"/>
    <n v="1"/>
    <s v="CHIHUAHUA"/>
    <s v="CALLE FELIPE ANGELES"/>
    <n v="51"/>
    <s v="PĂšBLICO"/>
    <x v="3"/>
    <n v="2"/>
    <s v="BĂSICA"/>
    <n v="2"/>
    <x v="2"/>
    <n v="1"/>
    <x v="1"/>
    <n v="0"/>
    <s v="NO APLICA"/>
    <n v="0"/>
    <s v="NO APLICA"/>
    <s v="08FIZ0116M"/>
    <s v="08FJS0106L"/>
    <s v="08ADG0046C"/>
    <n v="0"/>
    <s v="I2019"/>
    <n v="50"/>
    <n v="49"/>
    <n v="99"/>
    <n v="50"/>
    <n v="49"/>
    <n v="99"/>
    <n v="11"/>
    <n v="12"/>
    <n v="23"/>
    <n v="7"/>
    <n v="5"/>
    <n v="12"/>
    <n v="5"/>
    <n v="8"/>
    <n v="13"/>
    <n v="10"/>
    <n v="7"/>
    <n v="17"/>
    <n v="7"/>
    <n v="4"/>
    <n v="11"/>
    <n v="10"/>
    <n v="8"/>
    <n v="18"/>
    <n v="5"/>
    <n v="13"/>
    <n v="18"/>
    <n v="44"/>
    <n v="45"/>
    <n v="8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1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</r>
  <r>
    <s v="08DPR2190K"/>
    <n v="1"/>
    <s v="MATUTINO"/>
    <s v="TIERRA Y LIBERTAD"/>
    <n v="8"/>
    <s v="CHIHUAHUA"/>
    <n v="8"/>
    <s v="CHIHUAHUA"/>
    <n v="62"/>
    <s v="SAUCILLO"/>
    <n v="480"/>
    <s v="EJIDO CONCHOS"/>
    <s v="CALLE COLONIA SAN ANTONIO"/>
    <n v="0"/>
    <s v="PĂšBLICO"/>
    <x v="3"/>
    <n v="2"/>
    <s v="BĂSICA"/>
    <n v="2"/>
    <x v="2"/>
    <n v="1"/>
    <x v="1"/>
    <n v="0"/>
    <s v="NO APLICA"/>
    <n v="0"/>
    <s v="NO APLICA"/>
    <s v="08FIZ0234A"/>
    <s v="08FJS0127Y"/>
    <s v="08ADG0057I"/>
    <n v="0"/>
    <s v="I2019"/>
    <n v="39"/>
    <n v="57"/>
    <n v="96"/>
    <n v="38"/>
    <n v="53"/>
    <n v="91"/>
    <n v="7"/>
    <n v="11"/>
    <n v="18"/>
    <n v="9"/>
    <n v="5"/>
    <n v="14"/>
    <n v="5"/>
    <n v="9"/>
    <n v="14"/>
    <n v="6"/>
    <n v="13"/>
    <n v="19"/>
    <n v="7"/>
    <n v="12"/>
    <n v="19"/>
    <n v="7"/>
    <n v="11"/>
    <n v="18"/>
    <n v="6"/>
    <n v="7"/>
    <n v="13"/>
    <n v="40"/>
    <n v="57"/>
    <n v="9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ETV0060B"/>
    <n v="1"/>
    <s v="MATUTINO"/>
    <s v="TELESECUNDARIA 6060"/>
    <n v="8"/>
    <s v="CHIHUAHUA"/>
    <n v="8"/>
    <s v="CHIHUAHUA"/>
    <n v="31"/>
    <s v="GUERRERO"/>
    <n v="23"/>
    <s v="BASĂšCHIL"/>
    <s v="CALLE COLONIA CENTRO"/>
    <n v="0"/>
    <s v="PĂšBLICO"/>
    <x v="2"/>
    <n v="2"/>
    <s v="BĂSICA"/>
    <n v="3"/>
    <x v="1"/>
    <n v="3"/>
    <x v="2"/>
    <n v="0"/>
    <s v="NO APLICA"/>
    <n v="0"/>
    <s v="NO APLICA"/>
    <s v="08FTV0010T"/>
    <m/>
    <m/>
    <n v="0"/>
    <s v="I2019"/>
    <n v="47"/>
    <n v="47"/>
    <n v="94"/>
    <n v="45"/>
    <n v="46"/>
    <n v="91"/>
    <n v="16"/>
    <n v="18"/>
    <n v="34"/>
    <n v="18"/>
    <n v="11"/>
    <n v="29"/>
    <n v="19"/>
    <n v="14"/>
    <n v="33"/>
    <n v="13"/>
    <n v="16"/>
    <n v="29"/>
    <n v="0"/>
    <n v="0"/>
    <n v="0"/>
    <n v="0"/>
    <n v="0"/>
    <n v="0"/>
    <n v="0"/>
    <n v="0"/>
    <n v="0"/>
    <n v="50"/>
    <n v="41"/>
    <n v="91"/>
    <n v="2"/>
    <n v="2"/>
    <n v="2"/>
    <n v="0"/>
    <n v="0"/>
    <n v="0"/>
    <n v="0"/>
    <n v="6"/>
    <n v="0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2"/>
    <n v="1"/>
    <n v="10"/>
    <n v="6"/>
    <n v="0"/>
    <n v="0"/>
    <n v="0"/>
    <n v="0"/>
    <n v="0"/>
    <n v="0"/>
    <n v="0"/>
    <n v="0"/>
    <n v="6"/>
    <n v="6"/>
    <n v="6"/>
  </r>
  <r>
    <s v="08DPR2161P"/>
    <n v="2"/>
    <s v="VESPERTINO"/>
    <s v="JOSE LEYVA AGUILAR"/>
    <n v="8"/>
    <s v="CHIHUAHUA"/>
    <n v="8"/>
    <s v="CHIHUAHUA"/>
    <n v="52"/>
    <s v="OJINAGA"/>
    <n v="1"/>
    <s v="MANUEL OJINAGA"/>
    <s v="AVENIDA IGNACIO ROJAS DOMINGUEZ"/>
    <n v="2601"/>
    <s v="PĂšBLICO"/>
    <x v="3"/>
    <n v="2"/>
    <s v="BĂSICA"/>
    <n v="2"/>
    <x v="2"/>
    <n v="1"/>
    <x v="1"/>
    <n v="0"/>
    <s v="NO APLICA"/>
    <n v="0"/>
    <s v="NO APLICA"/>
    <s v="08FIZ0133C"/>
    <s v="08FJS0101Q"/>
    <s v="08ADG0056J"/>
    <n v="0"/>
    <s v="I2019"/>
    <n v="59"/>
    <n v="41"/>
    <n v="100"/>
    <n v="59"/>
    <n v="41"/>
    <n v="100"/>
    <n v="8"/>
    <n v="8"/>
    <n v="16"/>
    <n v="5"/>
    <n v="4"/>
    <n v="9"/>
    <n v="8"/>
    <n v="4"/>
    <n v="12"/>
    <n v="11"/>
    <n v="5"/>
    <n v="16"/>
    <n v="6"/>
    <n v="8"/>
    <n v="14"/>
    <n v="16"/>
    <n v="6"/>
    <n v="22"/>
    <n v="11"/>
    <n v="7"/>
    <n v="18"/>
    <n v="57"/>
    <n v="34"/>
    <n v="91"/>
    <n v="1"/>
    <n v="1"/>
    <n v="1"/>
    <n v="1"/>
    <n v="1"/>
    <n v="1"/>
    <n v="0"/>
    <n v="6"/>
    <n v="0"/>
    <n v="0"/>
    <n v="1"/>
    <n v="0"/>
    <n v="0"/>
    <n v="0"/>
    <n v="0"/>
    <n v="1"/>
    <n v="1"/>
    <n v="5"/>
    <n v="0"/>
    <n v="0"/>
    <n v="1"/>
    <n v="1"/>
    <n v="0"/>
    <n v="0"/>
    <n v="0"/>
    <n v="0"/>
    <n v="0"/>
    <n v="0"/>
    <n v="0"/>
    <n v="1"/>
    <n v="11"/>
    <n v="1"/>
    <n v="5"/>
    <n v="1"/>
    <n v="1"/>
    <n v="1"/>
    <n v="1"/>
    <n v="1"/>
    <n v="1"/>
    <n v="0"/>
    <n v="6"/>
    <n v="6"/>
    <n v="6"/>
  </r>
  <r>
    <s v="08DPR2181C"/>
    <n v="2"/>
    <s v="VESPERTINO"/>
    <s v="IGNACIO RAMIREZ"/>
    <n v="8"/>
    <s v="CHIHUAHUA"/>
    <n v="8"/>
    <s v="CHIHUAHUA"/>
    <n v="17"/>
    <s v="CUAUHTĂ‰MOC"/>
    <n v="1"/>
    <s v="CUAUHTĂ‰MOC"/>
    <s v="CALLE REPUBLICA DEL SALVADOR"/>
    <n v="0"/>
    <s v="PĂšBLICO"/>
    <x v="3"/>
    <n v="2"/>
    <s v="BĂSICA"/>
    <n v="2"/>
    <x v="2"/>
    <n v="1"/>
    <x v="1"/>
    <n v="0"/>
    <s v="NO APLICA"/>
    <n v="0"/>
    <s v="NO APLICA"/>
    <s v="08FIZ0197N"/>
    <s v="08FJS0121D"/>
    <s v="08ADG0010O"/>
    <n v="0"/>
    <s v="I2019"/>
    <n v="60"/>
    <n v="45"/>
    <n v="105"/>
    <n v="60"/>
    <n v="44"/>
    <n v="104"/>
    <n v="7"/>
    <n v="10"/>
    <n v="17"/>
    <n v="5"/>
    <n v="7"/>
    <n v="12"/>
    <n v="4"/>
    <n v="9"/>
    <n v="13"/>
    <n v="10"/>
    <n v="6"/>
    <n v="16"/>
    <n v="11"/>
    <n v="6"/>
    <n v="17"/>
    <n v="8"/>
    <n v="5"/>
    <n v="13"/>
    <n v="11"/>
    <n v="3"/>
    <n v="14"/>
    <n v="49"/>
    <n v="36"/>
    <n v="8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2"/>
    <n v="6"/>
  </r>
  <r>
    <s v="08PPR0167A"/>
    <n v="1"/>
    <s v="MATUTINO"/>
    <s v="INSTITUTO ALLENDE"/>
    <n v="8"/>
    <s v="CHIHUAHUA"/>
    <n v="8"/>
    <s v="CHIHUAHUA"/>
    <n v="21"/>
    <s v="DELICIAS"/>
    <n v="1"/>
    <s v="DELICIAS"/>
    <s v="CALLE PRIMERA SUR"/>
    <n v="1100"/>
    <s v="PRIVADO"/>
    <x v="1"/>
    <n v="2"/>
    <s v="BĂSICA"/>
    <n v="2"/>
    <x v="2"/>
    <n v="1"/>
    <x v="1"/>
    <n v="0"/>
    <s v="NO APLICA"/>
    <n v="0"/>
    <s v="NO APLICA"/>
    <s v="08FIZ0017M"/>
    <m/>
    <s v="08ADG0011N"/>
    <n v="0"/>
    <s v="I2019"/>
    <n v="58"/>
    <n v="42"/>
    <n v="100"/>
    <n v="58"/>
    <n v="42"/>
    <n v="100"/>
    <n v="6"/>
    <n v="6"/>
    <n v="12"/>
    <n v="4"/>
    <n v="5"/>
    <n v="9"/>
    <n v="10"/>
    <n v="7"/>
    <n v="17"/>
    <n v="14"/>
    <n v="5"/>
    <n v="19"/>
    <n v="11"/>
    <n v="6"/>
    <n v="17"/>
    <n v="5"/>
    <n v="6"/>
    <n v="11"/>
    <n v="14"/>
    <n v="6"/>
    <n v="20"/>
    <n v="58"/>
    <n v="35"/>
    <n v="9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3"/>
    <n v="11"/>
    <n v="0"/>
    <n v="6"/>
    <n v="1"/>
    <n v="1"/>
    <n v="1"/>
    <n v="1"/>
    <n v="1"/>
    <n v="1"/>
    <n v="0"/>
    <n v="6"/>
    <n v="6"/>
    <n v="6"/>
  </r>
  <r>
    <s v="08DPB0511P"/>
    <n v="4"/>
    <s v="DISCONTINUO"/>
    <s v="SANTIAGO RECALACHE"/>
    <n v="8"/>
    <s v="CHIHUAHUA"/>
    <n v="8"/>
    <s v="CHIHUAHUA"/>
    <n v="8"/>
    <s v="BATOPILAS DE MANUEL GĂ“MEZ MORĂŤN"/>
    <n v="553"/>
    <s v="MUNERACHI"/>
    <s v="CALLE MUNERACHI"/>
    <n v="0"/>
    <s v="PĂšBLICO"/>
    <x v="3"/>
    <n v="2"/>
    <s v="BĂSICA"/>
    <n v="2"/>
    <x v="2"/>
    <n v="3"/>
    <x v="4"/>
    <n v="0"/>
    <s v="NO APLICA"/>
    <n v="0"/>
    <s v="NO APLICA"/>
    <s v="08FZI0019K"/>
    <s v="08FJI0007E"/>
    <s v="08ADG0006B"/>
    <n v="0"/>
    <s v="I2019"/>
    <n v="59"/>
    <n v="42"/>
    <n v="101"/>
    <n v="59"/>
    <n v="42"/>
    <n v="101"/>
    <n v="13"/>
    <n v="7"/>
    <n v="20"/>
    <n v="10"/>
    <n v="5"/>
    <n v="15"/>
    <n v="7"/>
    <n v="1"/>
    <n v="8"/>
    <n v="11"/>
    <n v="5"/>
    <n v="16"/>
    <n v="10"/>
    <n v="14"/>
    <n v="24"/>
    <n v="6"/>
    <n v="4"/>
    <n v="10"/>
    <n v="12"/>
    <n v="9"/>
    <n v="21"/>
    <n v="56"/>
    <n v="38"/>
    <n v="94"/>
    <n v="0"/>
    <n v="0"/>
    <n v="1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7"/>
    <n v="4"/>
  </r>
  <r>
    <s v="08DJN2103I"/>
    <n v="1"/>
    <s v="MATUTINO"/>
    <s v="HELEN ADAMS KELLER"/>
    <n v="8"/>
    <s v="CHIHUAHUA"/>
    <n v="8"/>
    <s v="CHIHUAHUA"/>
    <n v="37"/>
    <s v="JUĂREZ"/>
    <n v="1"/>
    <s v="JUĂREZ"/>
    <s v="CALLE CAĂ‘ON DE URIQUE"/>
    <n v="0"/>
    <s v="PĂšBLICO"/>
    <x v="3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10"/>
    <n v="10"/>
    <n v="20"/>
    <n v="26"/>
    <n v="33"/>
    <n v="59"/>
    <n v="49"/>
    <n v="70"/>
    <n v="119"/>
    <n v="0"/>
    <n v="0"/>
    <n v="0"/>
    <n v="0"/>
    <n v="0"/>
    <n v="0"/>
    <n v="0"/>
    <n v="0"/>
    <n v="0"/>
    <n v="85"/>
    <n v="113"/>
    <n v="198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1"/>
    <n v="0"/>
    <n v="10"/>
    <n v="0"/>
    <n v="7"/>
    <n v="1"/>
    <n v="2"/>
    <n v="4"/>
    <n v="0"/>
    <n v="0"/>
    <n v="0"/>
    <n v="0"/>
    <n v="7"/>
    <n v="7"/>
    <n v="7"/>
  </r>
  <r>
    <s v="08DPR1650Y"/>
    <n v="2"/>
    <s v="VESPERTINO"/>
    <s v="JUAREZ Y REFORMA"/>
    <n v="8"/>
    <s v="CHIHUAHUA"/>
    <n v="8"/>
    <s v="CHIHUAHUA"/>
    <n v="37"/>
    <s v="JUĂREZ"/>
    <n v="1"/>
    <s v="JUĂREZ"/>
    <s v="CALLE ISAAC NEWTON"/>
    <n v="0"/>
    <s v="PĂšBLICO"/>
    <x v="3"/>
    <n v="2"/>
    <s v="BĂSICA"/>
    <n v="2"/>
    <x v="2"/>
    <n v="1"/>
    <x v="1"/>
    <n v="0"/>
    <s v="NO APLICA"/>
    <n v="0"/>
    <s v="NO APLICA"/>
    <s v="08FIZ0143J"/>
    <s v="08FJS0110Y"/>
    <s v="08ADG0005C"/>
    <n v="0"/>
    <s v="I2019"/>
    <n v="65"/>
    <n v="40"/>
    <n v="105"/>
    <n v="65"/>
    <n v="40"/>
    <n v="105"/>
    <n v="14"/>
    <n v="7"/>
    <n v="21"/>
    <n v="5"/>
    <n v="4"/>
    <n v="9"/>
    <n v="8"/>
    <n v="3"/>
    <n v="11"/>
    <n v="9"/>
    <n v="7"/>
    <n v="16"/>
    <n v="2"/>
    <n v="6"/>
    <n v="8"/>
    <n v="11"/>
    <n v="8"/>
    <n v="19"/>
    <n v="15"/>
    <n v="6"/>
    <n v="21"/>
    <n v="50"/>
    <n v="34"/>
    <n v="8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</r>
  <r>
    <s v="08ETV0006H"/>
    <n v="1"/>
    <s v="MATUTINO"/>
    <s v="TELESECUNDARIA 6017"/>
    <n v="8"/>
    <s v="CHIHUAHUA"/>
    <n v="8"/>
    <s v="CHIHUAHUA"/>
    <n v="21"/>
    <s v="DELICIAS"/>
    <n v="108"/>
    <s v="COLONIA NICOLĂS BRAVO (KILĂ“METRO NOVENTA Y DOS)"/>
    <s v="CALLE COLONIA NICOLAS BRAVO KILOMETRO 92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58"/>
    <n v="33"/>
    <n v="91"/>
    <n v="56"/>
    <n v="33"/>
    <n v="89"/>
    <n v="11"/>
    <n v="6"/>
    <n v="17"/>
    <n v="28"/>
    <n v="14"/>
    <n v="42"/>
    <n v="23"/>
    <n v="16"/>
    <n v="39"/>
    <n v="17"/>
    <n v="7"/>
    <n v="24"/>
    <n v="0"/>
    <n v="0"/>
    <n v="0"/>
    <n v="0"/>
    <n v="0"/>
    <n v="0"/>
    <n v="0"/>
    <n v="0"/>
    <n v="0"/>
    <n v="68"/>
    <n v="37"/>
    <n v="105"/>
    <n v="2"/>
    <n v="2"/>
    <n v="1"/>
    <n v="0"/>
    <n v="0"/>
    <n v="0"/>
    <n v="0"/>
    <n v="5"/>
    <n v="0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2"/>
    <n v="1"/>
    <n v="9"/>
    <n v="4"/>
    <n v="1"/>
    <n v="0"/>
    <n v="0"/>
    <n v="0"/>
    <n v="0"/>
    <n v="0"/>
    <n v="0"/>
    <n v="0"/>
    <n v="5"/>
    <n v="5"/>
    <n v="5"/>
  </r>
  <r>
    <s v="08DJN0957R"/>
    <n v="1"/>
    <s v="MATUTINO"/>
    <s v="JARDIN DE NIĂ‘OS MIXTO"/>
    <n v="8"/>
    <s v="CHIHUAHUA"/>
    <n v="8"/>
    <s v="CHIHUAHUA"/>
    <n v="19"/>
    <s v="CHIHUAHUA"/>
    <n v="1"/>
    <s v="CHIHUAHUA"/>
    <s v="AVENIDA RUDYARD KIPLING"/>
    <n v="11506"/>
    <s v="PĂšBLICO"/>
    <x v="3"/>
    <n v="2"/>
    <s v="BĂSICA"/>
    <n v="1"/>
    <x v="0"/>
    <n v="1"/>
    <x v="1"/>
    <n v="0"/>
    <s v="NO APLICA"/>
    <n v="0"/>
    <s v="NO APLICA"/>
    <s v="08FZP0124E"/>
    <s v="08FJZ0113E"/>
    <s v="08ADG0046C"/>
    <n v="0"/>
    <s v="I2019"/>
    <n v="0"/>
    <n v="0"/>
    <n v="0"/>
    <n v="0"/>
    <n v="0"/>
    <n v="0"/>
    <n v="0"/>
    <n v="0"/>
    <n v="0"/>
    <n v="12"/>
    <n v="13"/>
    <n v="25"/>
    <n v="42"/>
    <n v="42"/>
    <n v="84"/>
    <n v="51"/>
    <n v="33"/>
    <n v="84"/>
    <n v="0"/>
    <n v="0"/>
    <n v="0"/>
    <n v="0"/>
    <n v="0"/>
    <n v="0"/>
    <n v="0"/>
    <n v="0"/>
    <n v="0"/>
    <n v="105"/>
    <n v="88"/>
    <n v="193"/>
    <n v="1"/>
    <n v="3"/>
    <n v="3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1"/>
    <n v="1"/>
    <n v="0"/>
    <n v="0"/>
    <n v="0"/>
    <n v="0"/>
    <n v="1"/>
    <n v="3"/>
    <n v="17"/>
    <n v="0"/>
    <n v="8"/>
    <n v="1"/>
    <n v="3"/>
    <n v="3"/>
    <n v="0"/>
    <n v="0"/>
    <n v="0"/>
    <n v="1"/>
    <n v="8"/>
    <n v="9"/>
    <n v="8"/>
  </r>
  <r>
    <s v="08DJN2046H"/>
    <n v="1"/>
    <s v="MATUTINO"/>
    <s v="ROSARIO CASTELLANOS"/>
    <n v="8"/>
    <s v="CHIHUAHUA"/>
    <n v="8"/>
    <s v="CHIHUAHUA"/>
    <n v="37"/>
    <s v="JUĂREZ"/>
    <n v="1"/>
    <s v="JUĂREZ"/>
    <s v="CALLE CHINATU"/>
    <n v="9226"/>
    <s v="PĂšBLICO"/>
    <x v="3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0"/>
    <n v="0"/>
    <n v="0"/>
    <n v="31"/>
    <n v="29"/>
    <n v="60"/>
    <n v="68"/>
    <n v="70"/>
    <n v="138"/>
    <n v="0"/>
    <n v="0"/>
    <n v="0"/>
    <n v="0"/>
    <n v="0"/>
    <n v="0"/>
    <n v="0"/>
    <n v="0"/>
    <n v="0"/>
    <n v="99"/>
    <n v="99"/>
    <n v="198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1"/>
    <n v="11"/>
    <n v="0"/>
    <n v="7"/>
    <n v="0"/>
    <n v="2"/>
    <n v="5"/>
    <n v="0"/>
    <n v="0"/>
    <n v="0"/>
    <n v="0"/>
    <n v="7"/>
    <n v="7"/>
    <n v="7"/>
  </r>
  <r>
    <s v="08DJN2063Y"/>
    <n v="1"/>
    <s v="MATUTINO"/>
    <s v="VIVALDI"/>
    <n v="8"/>
    <s v="CHIHUAHUA"/>
    <n v="8"/>
    <s v="CHIHUAHUA"/>
    <n v="37"/>
    <s v="JUĂREZ"/>
    <n v="1"/>
    <s v="JUĂREZ"/>
    <s v="CALLE PASEOS DE LOS MIRLOS"/>
    <n v="8251"/>
    <s v="PĂšBLICO"/>
    <x v="3"/>
    <n v="2"/>
    <s v="BĂSICA"/>
    <n v="1"/>
    <x v="0"/>
    <n v="1"/>
    <x v="1"/>
    <n v="0"/>
    <s v="NO APLICA"/>
    <n v="0"/>
    <s v="NO APLICA"/>
    <s v="08FZP0261H"/>
    <s v="08FJZ0101Z"/>
    <s v="08ADG0005C"/>
    <n v="0"/>
    <s v="I2019"/>
    <n v="0"/>
    <n v="0"/>
    <n v="0"/>
    <n v="0"/>
    <n v="0"/>
    <n v="0"/>
    <n v="0"/>
    <n v="0"/>
    <n v="0"/>
    <n v="0"/>
    <n v="0"/>
    <n v="0"/>
    <n v="47"/>
    <n v="34"/>
    <n v="81"/>
    <n v="62"/>
    <n v="55"/>
    <n v="117"/>
    <n v="0"/>
    <n v="0"/>
    <n v="0"/>
    <n v="0"/>
    <n v="0"/>
    <n v="0"/>
    <n v="0"/>
    <n v="0"/>
    <n v="0"/>
    <n v="109"/>
    <n v="89"/>
    <n v="198"/>
    <n v="0"/>
    <n v="3"/>
    <n v="4"/>
    <n v="0"/>
    <n v="0"/>
    <n v="0"/>
    <n v="0"/>
    <n v="7"/>
    <n v="0"/>
    <n v="0"/>
    <n v="0"/>
    <n v="1"/>
    <n v="0"/>
    <n v="1"/>
    <n v="0"/>
    <n v="0"/>
    <n v="0"/>
    <n v="7"/>
    <n v="0"/>
    <n v="0"/>
    <n v="0"/>
    <n v="1"/>
    <n v="0"/>
    <n v="0"/>
    <n v="0"/>
    <n v="0"/>
    <n v="0"/>
    <n v="0"/>
    <n v="1"/>
    <n v="0"/>
    <n v="11"/>
    <n v="0"/>
    <n v="7"/>
    <n v="0"/>
    <n v="3"/>
    <n v="4"/>
    <n v="0"/>
    <n v="0"/>
    <n v="0"/>
    <n v="0"/>
    <n v="7"/>
    <n v="7"/>
    <n v="7"/>
  </r>
  <r>
    <s v="08DPR1170Q"/>
    <n v="2"/>
    <s v="VESPERTINO"/>
    <s v="MEXICO"/>
    <n v="8"/>
    <s v="CHIHUAHUA"/>
    <n v="8"/>
    <s v="CHIHUAHUA"/>
    <n v="19"/>
    <s v="CHIHUAHUA"/>
    <n v="1"/>
    <s v="CHIHUAHUA"/>
    <s v="CALLE PORTUGAL"/>
    <n v="0"/>
    <s v="PĂšBLICO"/>
    <x v="3"/>
    <n v="2"/>
    <s v="BĂSICA"/>
    <n v="2"/>
    <x v="2"/>
    <n v="1"/>
    <x v="1"/>
    <n v="0"/>
    <s v="NO APLICA"/>
    <n v="0"/>
    <s v="NO APLICA"/>
    <s v="08FIZ0121Y"/>
    <s v="08FJS0107K"/>
    <s v="08ADG0046C"/>
    <n v="0"/>
    <s v="I2019"/>
    <n v="61"/>
    <n v="42"/>
    <n v="103"/>
    <n v="61"/>
    <n v="42"/>
    <n v="103"/>
    <n v="15"/>
    <n v="3"/>
    <n v="18"/>
    <n v="7"/>
    <n v="3"/>
    <n v="10"/>
    <n v="9"/>
    <n v="4"/>
    <n v="13"/>
    <n v="9"/>
    <n v="10"/>
    <n v="19"/>
    <n v="6"/>
    <n v="2"/>
    <n v="8"/>
    <n v="6"/>
    <n v="13"/>
    <n v="19"/>
    <n v="12"/>
    <n v="6"/>
    <n v="18"/>
    <n v="49"/>
    <n v="38"/>
    <n v="87"/>
    <n v="1"/>
    <n v="1"/>
    <n v="1"/>
    <n v="1"/>
    <n v="1"/>
    <n v="1"/>
    <n v="0"/>
    <n v="6"/>
    <n v="0"/>
    <n v="0"/>
    <n v="0"/>
    <n v="1"/>
    <n v="0"/>
    <n v="1"/>
    <n v="0"/>
    <n v="0"/>
    <n v="5"/>
    <n v="1"/>
    <n v="0"/>
    <n v="0"/>
    <n v="3"/>
    <n v="0"/>
    <n v="0"/>
    <n v="0"/>
    <n v="0"/>
    <n v="0"/>
    <n v="1"/>
    <n v="0"/>
    <n v="0"/>
    <n v="1"/>
    <n v="13"/>
    <n v="5"/>
    <n v="1"/>
    <n v="1"/>
    <n v="1"/>
    <n v="1"/>
    <n v="1"/>
    <n v="1"/>
    <n v="1"/>
    <n v="0"/>
    <n v="6"/>
    <n v="6"/>
    <n v="6"/>
  </r>
  <r>
    <s v="08EPR0386H"/>
    <n v="1"/>
    <s v="MATUTINO"/>
    <s v="CENTRO REGIONAL DE EDUC. INT. EMILIO CARRANZA 2111"/>
    <n v="8"/>
    <s v="CHIHUAHUA"/>
    <n v="8"/>
    <s v="CHIHUAHUA"/>
    <n v="56"/>
    <s v="ROSARIO"/>
    <n v="1"/>
    <s v="VALLE DEL ROSARIO"/>
    <s v="CALLE VALLE DEL ROSARIO"/>
    <n v="0"/>
    <s v="PĂšBLICO"/>
    <x v="2"/>
    <n v="2"/>
    <s v="BĂSICA"/>
    <n v="2"/>
    <x v="2"/>
    <n v="1"/>
    <x v="1"/>
    <n v="0"/>
    <s v="NO APLICA"/>
    <n v="0"/>
    <s v="NO APLICA"/>
    <s v="08FIZ0007F"/>
    <m/>
    <m/>
    <n v="0"/>
    <s v="I2019"/>
    <n v="55"/>
    <n v="43"/>
    <n v="98"/>
    <n v="50"/>
    <n v="39"/>
    <n v="89"/>
    <n v="7"/>
    <n v="6"/>
    <n v="13"/>
    <n v="7"/>
    <n v="9"/>
    <n v="16"/>
    <n v="11"/>
    <n v="5"/>
    <n v="16"/>
    <n v="10"/>
    <n v="7"/>
    <n v="17"/>
    <n v="9"/>
    <n v="6"/>
    <n v="15"/>
    <n v="11"/>
    <n v="8"/>
    <n v="19"/>
    <n v="8"/>
    <n v="10"/>
    <n v="18"/>
    <n v="56"/>
    <n v="45"/>
    <n v="10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1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ETV0098O"/>
    <n v="1"/>
    <s v="MATUTINO"/>
    <s v="TELESECUNDARIA 6098"/>
    <n v="8"/>
    <s v="CHIHUAHUA"/>
    <n v="8"/>
    <s v="CHIHUAHUA"/>
    <n v="51"/>
    <s v="OCAMPO"/>
    <n v="149"/>
    <s v="HUAJUMAR (SAN ISIDRO HUAJUMAR)"/>
    <s v="CALLE SAN ISIDRO HUAJUMAR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50"/>
    <n v="49"/>
    <n v="99"/>
    <n v="40"/>
    <n v="46"/>
    <n v="86"/>
    <n v="13"/>
    <n v="10"/>
    <n v="23"/>
    <n v="14"/>
    <n v="11"/>
    <n v="25"/>
    <n v="18"/>
    <n v="21"/>
    <n v="39"/>
    <n v="17"/>
    <n v="19"/>
    <n v="36"/>
    <n v="0"/>
    <n v="0"/>
    <n v="0"/>
    <n v="0"/>
    <n v="0"/>
    <n v="0"/>
    <n v="0"/>
    <n v="0"/>
    <n v="0"/>
    <n v="49"/>
    <n v="51"/>
    <n v="100"/>
    <n v="1"/>
    <n v="2"/>
    <n v="2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2"/>
    <n v="9"/>
    <n v="2"/>
    <n v="3"/>
    <n v="0"/>
    <n v="0"/>
    <n v="0"/>
    <n v="0"/>
    <n v="0"/>
    <n v="0"/>
    <n v="0"/>
    <n v="5"/>
    <n v="5"/>
    <n v="5"/>
  </r>
  <r>
    <s v="08EJN0162J"/>
    <n v="1"/>
    <s v="MATUTINO"/>
    <s v="FEDERICO FROEBEL 1019"/>
    <n v="8"/>
    <s v="CHIHUAHUA"/>
    <n v="8"/>
    <s v="CHIHUAHUA"/>
    <n v="36"/>
    <s v="JIMĂ‰NEZ"/>
    <n v="1"/>
    <s v="JOSĂ‰ MARIANO JIMĂ‰NEZ"/>
    <s v="CALLE SOR JUANA INES DE LA CRUZ"/>
    <n v="0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19"/>
    <n v="25"/>
    <n v="44"/>
    <n v="38"/>
    <n v="35"/>
    <n v="73"/>
    <n v="39"/>
    <n v="40"/>
    <n v="79"/>
    <n v="0"/>
    <n v="0"/>
    <n v="0"/>
    <n v="0"/>
    <n v="0"/>
    <n v="0"/>
    <n v="0"/>
    <n v="0"/>
    <n v="0"/>
    <n v="96"/>
    <n v="100"/>
    <n v="196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1"/>
    <n v="0"/>
    <n v="12"/>
    <n v="0"/>
    <n v="8"/>
    <n v="2"/>
    <n v="3"/>
    <n v="3"/>
    <n v="0"/>
    <n v="0"/>
    <n v="0"/>
    <n v="0"/>
    <n v="8"/>
    <n v="8"/>
    <n v="8"/>
  </r>
  <r>
    <s v="08DJN2042L"/>
    <n v="1"/>
    <s v="MATUTINO"/>
    <s v="RAYENARI"/>
    <n v="8"/>
    <s v="CHIHUAHUA"/>
    <n v="8"/>
    <s v="CHIHUAHUA"/>
    <n v="37"/>
    <s v="JUĂREZ"/>
    <n v="1"/>
    <s v="JUĂREZ"/>
    <s v="CALLE 8 DE DICIEMBRE"/>
    <n v="0"/>
    <s v="PĂšBLICO"/>
    <x v="3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3"/>
    <n v="4"/>
    <n v="7"/>
    <n v="25"/>
    <n v="24"/>
    <n v="49"/>
    <n v="66"/>
    <n v="77"/>
    <n v="143"/>
    <n v="0"/>
    <n v="0"/>
    <n v="0"/>
    <n v="0"/>
    <n v="0"/>
    <n v="0"/>
    <n v="0"/>
    <n v="0"/>
    <n v="0"/>
    <n v="94"/>
    <n v="105"/>
    <n v="19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1"/>
    <n v="10"/>
    <n v="0"/>
    <n v="7"/>
    <n v="0"/>
    <n v="1"/>
    <n v="5"/>
    <n v="0"/>
    <n v="0"/>
    <n v="0"/>
    <n v="1"/>
    <n v="7"/>
    <n v="7"/>
    <n v="7"/>
  </r>
  <r>
    <s v="08EJN0160L"/>
    <n v="1"/>
    <s v="MATUTINO"/>
    <s v="10 DE MAYO 1037"/>
    <n v="8"/>
    <s v="CHIHUAHUA"/>
    <n v="8"/>
    <s v="CHIHUAHUA"/>
    <n v="17"/>
    <s v="CUAUHTĂ‰MOC"/>
    <n v="1"/>
    <s v="CUAUHTĂ‰MOC"/>
    <s v="CALLE MANUEL OJINAGA"/>
    <n v="876"/>
    <s v="PĂšBLICO"/>
    <x v="2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8"/>
    <n v="12"/>
    <n v="20"/>
    <n v="45"/>
    <n v="43"/>
    <n v="88"/>
    <n v="37"/>
    <n v="48"/>
    <n v="85"/>
    <n v="0"/>
    <n v="0"/>
    <n v="0"/>
    <n v="0"/>
    <n v="0"/>
    <n v="0"/>
    <n v="0"/>
    <n v="0"/>
    <n v="0"/>
    <n v="90"/>
    <n v="103"/>
    <n v="193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2"/>
    <n v="0"/>
    <n v="1"/>
    <n v="0"/>
    <n v="0"/>
    <n v="0"/>
    <n v="0"/>
    <n v="1"/>
    <n v="1"/>
    <n v="1"/>
    <n v="16"/>
    <n v="0"/>
    <n v="9"/>
    <n v="1"/>
    <n v="4"/>
    <n v="4"/>
    <n v="0"/>
    <n v="0"/>
    <n v="0"/>
    <n v="0"/>
    <n v="9"/>
    <n v="9"/>
    <n v="9"/>
  </r>
  <r>
    <s v="08DPR0754M"/>
    <n v="1"/>
    <s v="MATUTINO"/>
    <s v="TRINIDAD PEREYRA"/>
    <n v="8"/>
    <s v="CHIHUAHUA"/>
    <n v="8"/>
    <s v="CHIHUAHUA"/>
    <n v="7"/>
    <s v="BALLEZA"/>
    <n v="54"/>
    <s v="GENERAL CARLOS PACHECO (EL TERRERO)"/>
    <s v="CALLE GRAL. CARLOS PACHECO"/>
    <n v="0"/>
    <s v="PĂšBLICO"/>
    <x v="3"/>
    <n v="2"/>
    <s v="BĂSICA"/>
    <n v="2"/>
    <x v="2"/>
    <n v="1"/>
    <x v="1"/>
    <n v="0"/>
    <s v="NO APLICA"/>
    <n v="0"/>
    <s v="NO APLICA"/>
    <s v="08FIZ0248D"/>
    <s v="08FJS0130L"/>
    <s v="08ADG0006B"/>
    <n v="0"/>
    <s v="I2019"/>
    <n v="51"/>
    <n v="50"/>
    <n v="101"/>
    <n v="51"/>
    <n v="50"/>
    <n v="101"/>
    <n v="8"/>
    <n v="10"/>
    <n v="18"/>
    <n v="8"/>
    <n v="7"/>
    <n v="15"/>
    <n v="8"/>
    <n v="7"/>
    <n v="15"/>
    <n v="4"/>
    <n v="8"/>
    <n v="12"/>
    <n v="13"/>
    <n v="8"/>
    <n v="21"/>
    <n v="8"/>
    <n v="4"/>
    <n v="12"/>
    <n v="6"/>
    <n v="11"/>
    <n v="17"/>
    <n v="47"/>
    <n v="45"/>
    <n v="9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DPR2282A"/>
    <n v="2"/>
    <s v="VESPERTINO"/>
    <s v="FELIPE ANGELES"/>
    <n v="8"/>
    <s v="CHIHUAHUA"/>
    <n v="8"/>
    <s v="CHIHUAHUA"/>
    <n v="45"/>
    <s v="MEOQUI"/>
    <n v="8"/>
    <s v="COLONIA FELIPE ĂNGELES"/>
    <s v="CALLE COLONIA FELIPE ANGELES"/>
    <n v="0"/>
    <s v="PĂšBLICO"/>
    <x v="3"/>
    <n v="2"/>
    <s v="BĂSICA"/>
    <n v="2"/>
    <x v="2"/>
    <n v="1"/>
    <x v="1"/>
    <n v="0"/>
    <s v="NO APLICA"/>
    <n v="0"/>
    <s v="NO APLICA"/>
    <s v="08FIZ0223V"/>
    <s v="08FJS0125Z"/>
    <s v="08ADG0057I"/>
    <n v="0"/>
    <s v="I2019"/>
    <n v="59"/>
    <n v="37"/>
    <n v="96"/>
    <n v="59"/>
    <n v="37"/>
    <n v="96"/>
    <n v="7"/>
    <n v="5"/>
    <n v="12"/>
    <n v="9"/>
    <n v="12"/>
    <n v="21"/>
    <n v="9"/>
    <n v="10"/>
    <n v="19"/>
    <n v="12"/>
    <n v="7"/>
    <n v="19"/>
    <n v="7"/>
    <n v="8"/>
    <n v="15"/>
    <n v="9"/>
    <n v="4"/>
    <n v="13"/>
    <n v="9"/>
    <n v="4"/>
    <n v="13"/>
    <n v="55"/>
    <n v="45"/>
    <n v="100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9"/>
    <n v="4"/>
    <n v="2"/>
    <n v="1"/>
    <n v="1"/>
    <n v="1"/>
    <n v="1"/>
    <n v="1"/>
    <n v="1"/>
    <n v="0"/>
    <n v="6"/>
    <n v="8"/>
    <n v="6"/>
  </r>
  <r>
    <s v="08DJN2143J"/>
    <n v="1"/>
    <s v="MATUTINO"/>
    <s v="ARTURO ROSENBLUETH"/>
    <n v="8"/>
    <s v="CHIHUAHUA"/>
    <n v="8"/>
    <s v="CHIHUAHUA"/>
    <n v="37"/>
    <s v="JUĂREZ"/>
    <n v="1"/>
    <s v="JUĂREZ"/>
    <s v="CALLE DUNAS DE LIBIA NORTE "/>
    <n v="0"/>
    <s v="PĂšBLICO"/>
    <x v="3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0"/>
    <n v="0"/>
    <n v="0"/>
    <n v="33"/>
    <n v="25"/>
    <n v="58"/>
    <n v="79"/>
    <n v="63"/>
    <n v="142"/>
    <n v="0"/>
    <n v="0"/>
    <n v="0"/>
    <n v="0"/>
    <n v="0"/>
    <n v="0"/>
    <n v="0"/>
    <n v="0"/>
    <n v="0"/>
    <n v="112"/>
    <n v="88"/>
    <n v="200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11"/>
    <n v="0"/>
    <n v="7"/>
    <n v="0"/>
    <n v="2"/>
    <n v="5"/>
    <n v="0"/>
    <n v="0"/>
    <n v="0"/>
    <n v="0"/>
    <n v="7"/>
    <n v="7"/>
    <n v="7"/>
  </r>
  <r>
    <s v="08DPR1455V"/>
    <n v="1"/>
    <s v="MATUTINO"/>
    <s v="CRISTOBAL COLON"/>
    <n v="8"/>
    <s v="CHIHUAHUA"/>
    <n v="8"/>
    <s v="CHIHUAHUA"/>
    <n v="29"/>
    <s v="GUADALUPE Y CALVO"/>
    <n v="81"/>
    <s v="DOLORES"/>
    <s v="CALLE DOLORES"/>
    <n v="0"/>
    <s v="PĂšBLICO"/>
    <x v="3"/>
    <n v="2"/>
    <s v="BĂSICA"/>
    <n v="2"/>
    <x v="2"/>
    <n v="1"/>
    <x v="1"/>
    <n v="0"/>
    <s v="NO APLICA"/>
    <n v="0"/>
    <s v="NO APLICA"/>
    <s v="08FIZ0257L"/>
    <s v="08FJS0131K"/>
    <s v="08ADG0007A"/>
    <n v="0"/>
    <s v="I2019"/>
    <n v="59"/>
    <n v="43"/>
    <n v="102"/>
    <n v="59"/>
    <n v="42"/>
    <n v="101"/>
    <n v="13"/>
    <n v="3"/>
    <n v="16"/>
    <n v="5"/>
    <n v="6"/>
    <n v="11"/>
    <n v="9"/>
    <n v="7"/>
    <n v="16"/>
    <n v="7"/>
    <n v="7"/>
    <n v="14"/>
    <n v="12"/>
    <n v="5"/>
    <n v="17"/>
    <n v="10"/>
    <n v="13"/>
    <n v="23"/>
    <n v="7"/>
    <n v="7"/>
    <n v="14"/>
    <n v="50"/>
    <n v="45"/>
    <n v="9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DPR1955Q"/>
    <n v="1"/>
    <s v="MATUTINO"/>
    <s v="EMILIANO ZAPATA"/>
    <n v="8"/>
    <s v="CHIHUAHUA"/>
    <n v="8"/>
    <s v="CHIHUAHUA"/>
    <n v="29"/>
    <s v="GUADALUPE Y CALVO"/>
    <n v="207"/>
    <s v="SAN JUAN NEPOMUCENO"/>
    <s v="CALLE SAN JUAN NEPOMUSENO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56"/>
    <n v="46"/>
    <n v="102"/>
    <n v="55"/>
    <n v="46"/>
    <n v="101"/>
    <n v="17"/>
    <n v="9"/>
    <n v="26"/>
    <n v="8"/>
    <n v="4"/>
    <n v="12"/>
    <n v="9"/>
    <n v="7"/>
    <n v="16"/>
    <n v="5"/>
    <n v="10"/>
    <n v="15"/>
    <n v="9"/>
    <n v="8"/>
    <n v="17"/>
    <n v="9"/>
    <n v="5"/>
    <n v="14"/>
    <n v="10"/>
    <n v="7"/>
    <n v="17"/>
    <n v="50"/>
    <n v="41"/>
    <n v="9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</r>
  <r>
    <s v="08EPR0053T"/>
    <n v="1"/>
    <s v="MATUTINO"/>
    <s v="ANTONIO CASTRO 2347"/>
    <n v="8"/>
    <s v="CHIHUAHUA"/>
    <n v="8"/>
    <s v="CHIHUAHUA"/>
    <n v="11"/>
    <s v="CAMARGO"/>
    <n v="16"/>
    <s v="ALTA VISTA"/>
    <s v="CALLE COLONIA ALTAVISTA"/>
    <n v="0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53"/>
    <n v="46"/>
    <n v="99"/>
    <n v="53"/>
    <n v="46"/>
    <n v="99"/>
    <n v="10"/>
    <n v="5"/>
    <n v="15"/>
    <n v="7"/>
    <n v="12"/>
    <n v="19"/>
    <n v="8"/>
    <n v="7"/>
    <n v="15"/>
    <n v="10"/>
    <n v="8"/>
    <n v="18"/>
    <n v="8"/>
    <n v="5"/>
    <n v="13"/>
    <n v="8"/>
    <n v="10"/>
    <n v="18"/>
    <n v="8"/>
    <n v="8"/>
    <n v="16"/>
    <n v="49"/>
    <n v="50"/>
    <n v="99"/>
    <n v="1"/>
    <n v="1"/>
    <n v="1"/>
    <n v="0"/>
    <n v="0"/>
    <n v="1"/>
    <n v="1"/>
    <n v="5"/>
    <n v="0"/>
    <n v="0"/>
    <n v="1"/>
    <n v="0"/>
    <n v="0"/>
    <n v="0"/>
    <n v="0"/>
    <n v="0"/>
    <n v="2"/>
    <n v="3"/>
    <n v="0"/>
    <n v="0"/>
    <n v="1"/>
    <n v="0"/>
    <n v="1"/>
    <n v="0"/>
    <n v="0"/>
    <n v="0"/>
    <n v="0"/>
    <n v="0"/>
    <n v="1"/>
    <n v="0"/>
    <n v="9"/>
    <n v="2"/>
    <n v="3"/>
    <n v="1"/>
    <n v="1"/>
    <n v="1"/>
    <n v="0"/>
    <n v="0"/>
    <n v="1"/>
    <n v="1"/>
    <n v="5"/>
    <n v="6"/>
    <n v="5"/>
  </r>
  <r>
    <s v="08DPR0365W"/>
    <n v="1"/>
    <s v="MATUTINO"/>
    <s v="AGUSTIN MELGAR"/>
    <n v="8"/>
    <s v="CHIHUAHUA"/>
    <n v="8"/>
    <s v="CHIHUAHUA"/>
    <n v="41"/>
    <s v="MAGUARICHI"/>
    <n v="1"/>
    <s v="MAGUARICHI"/>
    <s v="PRIVADA DE CEDRO"/>
    <n v="0"/>
    <s v="PĂšBLICO"/>
    <x v="3"/>
    <n v="2"/>
    <s v="BĂSICA"/>
    <n v="2"/>
    <x v="2"/>
    <n v="1"/>
    <x v="1"/>
    <n v="0"/>
    <s v="NO APLICA"/>
    <n v="0"/>
    <s v="NO APLICA"/>
    <s v="08FIZ0210R"/>
    <s v="08FJS0123B"/>
    <s v="08ADG0003E"/>
    <n v="0"/>
    <s v="I2019"/>
    <n v="47"/>
    <n v="56"/>
    <n v="103"/>
    <n v="47"/>
    <n v="56"/>
    <n v="103"/>
    <n v="7"/>
    <n v="10"/>
    <n v="17"/>
    <n v="7"/>
    <n v="6"/>
    <n v="13"/>
    <n v="3"/>
    <n v="6"/>
    <n v="9"/>
    <n v="10"/>
    <n v="16"/>
    <n v="26"/>
    <n v="10"/>
    <n v="4"/>
    <n v="14"/>
    <n v="7"/>
    <n v="11"/>
    <n v="18"/>
    <n v="5"/>
    <n v="8"/>
    <n v="13"/>
    <n v="42"/>
    <n v="51"/>
    <n v="9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8"/>
    <n v="3"/>
    <n v="3"/>
    <n v="1"/>
    <n v="1"/>
    <n v="1"/>
    <n v="1"/>
    <n v="1"/>
    <n v="1"/>
    <n v="0"/>
    <n v="6"/>
    <n v="7"/>
    <n v="6"/>
  </r>
  <r>
    <s v="08PES0294Q"/>
    <n v="1"/>
    <s v="MATUTINO"/>
    <s v="COLEGIO HISPANO INGL+S"/>
    <n v="8"/>
    <s v="CHIHUAHUA"/>
    <n v="8"/>
    <s v="CHIHUAHUA"/>
    <n v="37"/>
    <s v="JUĂREZ"/>
    <n v="1"/>
    <s v="JUĂREZ"/>
    <s v="CALLE SIMONA BARBA"/>
    <n v="544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46"/>
    <n v="47"/>
    <n v="93"/>
    <n v="45"/>
    <n v="45"/>
    <n v="90"/>
    <n v="19"/>
    <n v="11"/>
    <n v="30"/>
    <n v="20"/>
    <n v="20"/>
    <n v="40"/>
    <n v="19"/>
    <n v="23"/>
    <n v="42"/>
    <n v="8"/>
    <n v="12"/>
    <n v="20"/>
    <n v="0"/>
    <n v="0"/>
    <n v="0"/>
    <n v="0"/>
    <n v="0"/>
    <n v="0"/>
    <n v="0"/>
    <n v="0"/>
    <n v="0"/>
    <n v="47"/>
    <n v="55"/>
    <n v="102"/>
    <n v="1"/>
    <n v="1"/>
    <n v="1"/>
    <n v="0"/>
    <n v="0"/>
    <n v="0"/>
    <n v="0"/>
    <n v="3"/>
    <n v="0"/>
    <n v="1"/>
    <n v="0"/>
    <n v="0"/>
    <n v="0"/>
    <n v="0"/>
    <n v="0"/>
    <n v="0"/>
    <n v="1"/>
    <n v="2"/>
    <n v="0"/>
    <n v="0"/>
    <n v="1"/>
    <n v="0"/>
    <n v="1"/>
    <n v="0"/>
    <n v="0"/>
    <n v="1"/>
    <n v="1"/>
    <n v="0"/>
    <n v="0"/>
    <n v="0"/>
    <n v="8"/>
    <n v="4"/>
    <n v="4"/>
    <n v="0"/>
    <n v="0"/>
    <n v="0"/>
    <n v="0"/>
    <n v="0"/>
    <n v="0"/>
    <n v="0"/>
    <n v="8"/>
    <n v="3"/>
    <n v="3"/>
  </r>
  <r>
    <s v="08DJN2116M"/>
    <n v="1"/>
    <s v="MATUTINO"/>
    <s v="RITA ANCHONDO LECHUGA"/>
    <n v="8"/>
    <s v="CHIHUAHUA"/>
    <n v="8"/>
    <s v="CHIHUAHUA"/>
    <n v="4"/>
    <s v="AQUILES SERDĂN"/>
    <n v="4"/>
    <s v="SAN GUILLERMO (SANTA ELENA)"/>
    <s v="CALLE MINA PINOS ALTOS"/>
    <n v="0"/>
    <s v="PĂšBLICO"/>
    <x v="3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17"/>
    <n v="12"/>
    <n v="29"/>
    <n v="46"/>
    <n v="37"/>
    <n v="83"/>
    <n v="47"/>
    <n v="43"/>
    <n v="90"/>
    <n v="0"/>
    <n v="0"/>
    <n v="0"/>
    <n v="0"/>
    <n v="0"/>
    <n v="0"/>
    <n v="0"/>
    <n v="0"/>
    <n v="0"/>
    <n v="110"/>
    <n v="92"/>
    <n v="202"/>
    <n v="1"/>
    <n v="3"/>
    <n v="3"/>
    <n v="0"/>
    <n v="0"/>
    <n v="0"/>
    <n v="0"/>
    <n v="7"/>
    <n v="0"/>
    <n v="0"/>
    <n v="0"/>
    <n v="1"/>
    <n v="0"/>
    <n v="0"/>
    <n v="0"/>
    <n v="0"/>
    <n v="1"/>
    <n v="6"/>
    <n v="0"/>
    <n v="0"/>
    <n v="0"/>
    <n v="1"/>
    <n v="0"/>
    <n v="1"/>
    <n v="0"/>
    <n v="0"/>
    <n v="0"/>
    <n v="0"/>
    <n v="0"/>
    <n v="1"/>
    <n v="11"/>
    <n v="1"/>
    <n v="6"/>
    <n v="1"/>
    <n v="3"/>
    <n v="3"/>
    <n v="0"/>
    <n v="0"/>
    <n v="0"/>
    <n v="0"/>
    <n v="7"/>
    <n v="7"/>
    <n v="7"/>
  </r>
  <r>
    <s v="08EES0034Y"/>
    <n v="1"/>
    <s v="MATUTINO"/>
    <s v="SECUNDARIA ESTATAL 3073 DR. BELISARIO DOMINGUEZ"/>
    <n v="8"/>
    <s v="CHIHUAHUA"/>
    <n v="8"/>
    <s v="CHIHUAHUA"/>
    <n v="17"/>
    <s v="CUAUHTĂ‰MOC"/>
    <n v="5"/>
    <s v="COLONIA ANĂHUAC"/>
    <s v="CALLE LĂZARO CĂRDENAS"/>
    <n v="450"/>
    <s v="PĂšBLICO"/>
    <x v="2"/>
    <n v="2"/>
    <s v="BĂSICA"/>
    <n v="3"/>
    <x v="1"/>
    <n v="1"/>
    <x v="1"/>
    <n v="0"/>
    <s v="NO APLICA"/>
    <n v="0"/>
    <s v="NO APLICA"/>
    <s v="08FIS0025L"/>
    <m/>
    <m/>
    <n v="10"/>
    <s v="I2019"/>
    <n v="0"/>
    <n v="0"/>
    <n v="0"/>
    <n v="0"/>
    <n v="0"/>
    <n v="0"/>
    <n v="0"/>
    <n v="0"/>
    <n v="0"/>
    <n v="34"/>
    <n v="27"/>
    <n v="61"/>
    <n v="42"/>
    <n v="30"/>
    <n v="72"/>
    <n v="26"/>
    <n v="30"/>
    <n v="56"/>
    <n v="0"/>
    <n v="0"/>
    <n v="0"/>
    <n v="0"/>
    <n v="0"/>
    <n v="0"/>
    <n v="0"/>
    <n v="0"/>
    <n v="0"/>
    <n v="102"/>
    <n v="87"/>
    <n v="189"/>
    <n v="3"/>
    <n v="3"/>
    <n v="3"/>
    <n v="0"/>
    <n v="0"/>
    <n v="0"/>
    <n v="0"/>
    <n v="9"/>
    <n v="0"/>
    <n v="0"/>
    <n v="1"/>
    <n v="0"/>
    <n v="0"/>
    <n v="1"/>
    <n v="0"/>
    <n v="0"/>
    <n v="3"/>
    <n v="6"/>
    <n v="0"/>
    <n v="0"/>
    <n v="1"/>
    <n v="0"/>
    <n v="0"/>
    <n v="0"/>
    <n v="1"/>
    <n v="1"/>
    <n v="0"/>
    <n v="0"/>
    <n v="7"/>
    <n v="6"/>
    <n v="27"/>
    <n v="5"/>
    <n v="7"/>
    <n v="0"/>
    <n v="0"/>
    <n v="0"/>
    <n v="0"/>
    <n v="0"/>
    <n v="0"/>
    <n v="0"/>
    <n v="12"/>
    <n v="14"/>
    <n v="14"/>
  </r>
  <r>
    <s v="08DPB0161A"/>
    <n v="1"/>
    <s v="MATUTINO"/>
    <s v="CELESTINO CARRILLO"/>
    <n v="8"/>
    <s v="CHIHUAHUA"/>
    <n v="8"/>
    <s v="CHIHUAHUA"/>
    <n v="29"/>
    <s v="GUADALUPE Y CALVO"/>
    <n v="152"/>
    <s v="PALOS MUERTOS"/>
    <s v="CALLE PALOS MUERTOS"/>
    <n v="0"/>
    <s v="PĂšBLICO"/>
    <x v="3"/>
    <n v="2"/>
    <s v="BĂSICA"/>
    <n v="2"/>
    <x v="2"/>
    <n v="3"/>
    <x v="4"/>
    <n v="0"/>
    <s v="NO APLICA"/>
    <n v="0"/>
    <s v="NO APLICA"/>
    <s v="08FZI0028S"/>
    <s v="08FJI0010S"/>
    <s v="08ADG0007A"/>
    <n v="0"/>
    <s v="I2019"/>
    <n v="54"/>
    <n v="50"/>
    <n v="104"/>
    <n v="54"/>
    <n v="49"/>
    <n v="103"/>
    <n v="10"/>
    <n v="9"/>
    <n v="19"/>
    <n v="4"/>
    <n v="7"/>
    <n v="11"/>
    <n v="8"/>
    <n v="8"/>
    <n v="16"/>
    <n v="12"/>
    <n v="8"/>
    <n v="20"/>
    <n v="12"/>
    <n v="6"/>
    <n v="18"/>
    <n v="7"/>
    <n v="12"/>
    <n v="19"/>
    <n v="5"/>
    <n v="7"/>
    <n v="12"/>
    <n v="48"/>
    <n v="48"/>
    <n v="96"/>
    <n v="1"/>
    <n v="1"/>
    <n v="1"/>
    <n v="1"/>
    <n v="1"/>
    <n v="1"/>
    <n v="0"/>
    <n v="6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3"/>
    <n v="1"/>
    <n v="0"/>
    <n v="1"/>
    <n v="1"/>
    <n v="1"/>
    <n v="1"/>
    <n v="0"/>
    <n v="5"/>
    <n v="4"/>
    <n v="4"/>
  </r>
  <r>
    <s v="08DJN0088T"/>
    <n v="1"/>
    <s v="MATUTINO"/>
    <s v="MELCHOR OCAMPO"/>
    <n v="8"/>
    <s v="CHIHUAHUA"/>
    <n v="8"/>
    <s v="CHIHUAHUA"/>
    <n v="32"/>
    <s v="HIDALGO DEL PARRAL"/>
    <n v="1"/>
    <s v="HIDALGO DEL PARRAL"/>
    <s v="CALLE SICOMORO"/>
    <n v="0"/>
    <s v="PĂšBLICO"/>
    <x v="3"/>
    <n v="2"/>
    <s v="BĂSICA"/>
    <n v="1"/>
    <x v="0"/>
    <n v="1"/>
    <x v="1"/>
    <n v="0"/>
    <s v="NO APLICA"/>
    <n v="0"/>
    <s v="NO APLICA"/>
    <s v="08FZP0138H"/>
    <s v="08FJZ0107U"/>
    <s v="08ADG0004D"/>
    <n v="0"/>
    <s v="I2019"/>
    <n v="0"/>
    <n v="0"/>
    <n v="0"/>
    <n v="0"/>
    <n v="0"/>
    <n v="0"/>
    <n v="0"/>
    <n v="0"/>
    <n v="0"/>
    <n v="8"/>
    <n v="11"/>
    <n v="19"/>
    <n v="54"/>
    <n v="43"/>
    <n v="97"/>
    <n v="44"/>
    <n v="42"/>
    <n v="86"/>
    <n v="0"/>
    <n v="0"/>
    <n v="0"/>
    <n v="0"/>
    <n v="0"/>
    <n v="0"/>
    <n v="0"/>
    <n v="0"/>
    <n v="0"/>
    <n v="106"/>
    <n v="96"/>
    <n v="202"/>
    <n v="0"/>
    <n v="3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2"/>
    <n v="12"/>
    <n v="0"/>
    <n v="7"/>
    <n v="0"/>
    <n v="3"/>
    <n v="3"/>
    <n v="0"/>
    <n v="0"/>
    <n v="0"/>
    <n v="1"/>
    <n v="7"/>
    <n v="7"/>
    <n v="7"/>
  </r>
  <r>
    <s v="08EPR0177B"/>
    <n v="1"/>
    <s v="MATUTINO"/>
    <s v="CENTRO REGIONAL DE EDUC. INT. JOSE MA MARI 2183"/>
    <n v="8"/>
    <s v="CHIHUAHUA"/>
    <n v="8"/>
    <s v="CHIHUAHUA"/>
    <n v="22"/>
    <s v="DR. BELISARIO DOMĂŤNGUEZ"/>
    <n v="1"/>
    <s v="SAN LORENZO"/>
    <s v="CALLE NICOLAS BRAVO"/>
    <n v="63"/>
    <s v="PĂšBLICO"/>
    <x v="2"/>
    <n v="2"/>
    <s v="BĂSICA"/>
    <n v="2"/>
    <x v="2"/>
    <n v="1"/>
    <x v="1"/>
    <n v="0"/>
    <s v="NO APLICA"/>
    <n v="0"/>
    <s v="NO APLICA"/>
    <s v="08FIZ0018L"/>
    <s v="08FJS0002Q"/>
    <m/>
    <n v="0"/>
    <s v="I2019"/>
    <n v="52"/>
    <n v="42"/>
    <n v="94"/>
    <n v="52"/>
    <n v="42"/>
    <n v="94"/>
    <n v="6"/>
    <n v="11"/>
    <n v="17"/>
    <n v="9"/>
    <n v="8"/>
    <n v="17"/>
    <n v="10"/>
    <n v="7"/>
    <n v="17"/>
    <n v="10"/>
    <n v="6"/>
    <n v="16"/>
    <n v="8"/>
    <n v="8"/>
    <n v="16"/>
    <n v="9"/>
    <n v="9"/>
    <n v="18"/>
    <n v="13"/>
    <n v="5"/>
    <n v="18"/>
    <n v="59"/>
    <n v="43"/>
    <n v="10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1"/>
    <n v="0"/>
    <n v="0"/>
    <n v="0"/>
    <n v="0"/>
    <n v="0"/>
    <n v="1"/>
    <n v="10"/>
    <n v="1"/>
    <n v="5"/>
    <n v="1"/>
    <n v="1"/>
    <n v="1"/>
    <n v="1"/>
    <n v="1"/>
    <n v="1"/>
    <n v="0"/>
    <n v="6"/>
    <n v="8"/>
    <n v="6"/>
  </r>
  <r>
    <s v="08DJN2007F"/>
    <n v="1"/>
    <s v="MATUTINO"/>
    <s v="OCTAVIO PAZ"/>
    <n v="8"/>
    <s v="CHIHUAHUA"/>
    <n v="8"/>
    <s v="CHIHUAHUA"/>
    <n v="37"/>
    <s v="JUĂREZ"/>
    <n v="1"/>
    <s v="JUĂREZ"/>
    <s v="CALLE DEL DURAZNO"/>
    <n v="0"/>
    <s v="PĂšBLICO"/>
    <x v="3"/>
    <n v="2"/>
    <s v="BĂSICA"/>
    <n v="1"/>
    <x v="0"/>
    <n v="1"/>
    <x v="1"/>
    <n v="0"/>
    <s v="NO APLICA"/>
    <n v="0"/>
    <s v="NO APLICA"/>
    <s v="08FZP0140W"/>
    <s v="08FJZ0101Z"/>
    <s v="08ADG0005C"/>
    <n v="0"/>
    <s v="I2019"/>
    <n v="0"/>
    <n v="0"/>
    <n v="0"/>
    <n v="0"/>
    <n v="0"/>
    <n v="0"/>
    <n v="0"/>
    <n v="0"/>
    <n v="0"/>
    <n v="3"/>
    <n v="2"/>
    <n v="5"/>
    <n v="26"/>
    <n v="28"/>
    <n v="54"/>
    <n v="76"/>
    <n v="67"/>
    <n v="143"/>
    <n v="0"/>
    <n v="0"/>
    <n v="0"/>
    <n v="0"/>
    <n v="0"/>
    <n v="0"/>
    <n v="0"/>
    <n v="0"/>
    <n v="0"/>
    <n v="105"/>
    <n v="97"/>
    <n v="202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1"/>
    <n v="0"/>
    <n v="0"/>
    <n v="1"/>
    <n v="0"/>
    <n v="0"/>
    <n v="0"/>
    <n v="0"/>
    <n v="1"/>
    <n v="0"/>
    <n v="12"/>
    <n v="0"/>
    <n v="7"/>
    <n v="0"/>
    <n v="1"/>
    <n v="5"/>
    <n v="0"/>
    <n v="0"/>
    <n v="0"/>
    <n v="1"/>
    <n v="7"/>
    <n v="8"/>
    <n v="7"/>
  </r>
  <r>
    <s v="08DJN0544R"/>
    <n v="1"/>
    <s v="MATUTINO"/>
    <s v="JUANA DE ARCO"/>
    <n v="8"/>
    <s v="CHIHUAHUA"/>
    <n v="8"/>
    <s v="CHIHUAHUA"/>
    <n v="37"/>
    <s v="JUĂREZ"/>
    <n v="1"/>
    <s v="JUĂREZ"/>
    <s v="CALLE MISION DE SAN FRANCISCO"/>
    <n v="0"/>
    <s v="PĂšBLICO"/>
    <x v="3"/>
    <n v="2"/>
    <s v="BĂSICA"/>
    <n v="1"/>
    <x v="0"/>
    <n v="1"/>
    <x v="1"/>
    <n v="0"/>
    <s v="NO APLICA"/>
    <n v="0"/>
    <s v="NO APLICA"/>
    <s v="08FZP0139G"/>
    <s v="08FJZ0104X"/>
    <s v="08ADG0005C"/>
    <n v="0"/>
    <s v="I2019"/>
    <n v="0"/>
    <n v="0"/>
    <n v="0"/>
    <n v="0"/>
    <n v="0"/>
    <n v="0"/>
    <n v="0"/>
    <n v="0"/>
    <n v="0"/>
    <n v="17"/>
    <n v="14"/>
    <n v="31"/>
    <n v="45"/>
    <n v="41"/>
    <n v="86"/>
    <n v="37"/>
    <n v="48"/>
    <n v="85"/>
    <n v="0"/>
    <n v="0"/>
    <n v="0"/>
    <n v="0"/>
    <n v="0"/>
    <n v="0"/>
    <n v="0"/>
    <n v="0"/>
    <n v="0"/>
    <n v="99"/>
    <n v="103"/>
    <n v="202"/>
    <n v="1"/>
    <n v="3"/>
    <n v="3"/>
    <n v="0"/>
    <n v="0"/>
    <n v="0"/>
    <n v="0"/>
    <n v="7"/>
    <n v="0"/>
    <n v="0"/>
    <n v="0"/>
    <n v="1"/>
    <n v="0"/>
    <n v="1"/>
    <n v="0"/>
    <n v="0"/>
    <n v="1"/>
    <n v="6"/>
    <n v="0"/>
    <n v="0"/>
    <n v="1"/>
    <n v="0"/>
    <n v="0"/>
    <n v="1"/>
    <n v="0"/>
    <n v="0"/>
    <n v="0"/>
    <n v="0"/>
    <n v="1"/>
    <n v="1"/>
    <n v="13"/>
    <n v="1"/>
    <n v="6"/>
    <n v="1"/>
    <n v="3"/>
    <n v="3"/>
    <n v="0"/>
    <n v="0"/>
    <n v="0"/>
    <n v="0"/>
    <n v="7"/>
    <n v="7"/>
    <n v="7"/>
  </r>
  <r>
    <s v="08DPR0729N"/>
    <n v="1"/>
    <s v="MATUTINO"/>
    <s v="BENITO JUAREZ"/>
    <n v="8"/>
    <s v="CHIHUAHUA"/>
    <n v="8"/>
    <s v="CHIHUAHUA"/>
    <n v="20"/>
    <s v="CHĂŤNIPAS"/>
    <n v="77"/>
    <s v="MILPILLAS"/>
    <s v="CALLE MILPILLAS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46"/>
    <n v="54"/>
    <n v="100"/>
    <n v="46"/>
    <n v="53"/>
    <n v="99"/>
    <n v="10"/>
    <n v="10"/>
    <n v="20"/>
    <n v="9"/>
    <n v="7"/>
    <n v="16"/>
    <n v="10"/>
    <n v="7"/>
    <n v="17"/>
    <n v="7"/>
    <n v="11"/>
    <n v="18"/>
    <n v="8"/>
    <n v="12"/>
    <n v="20"/>
    <n v="4"/>
    <n v="5"/>
    <n v="9"/>
    <n v="9"/>
    <n v="9"/>
    <n v="18"/>
    <n v="47"/>
    <n v="51"/>
    <n v="98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6"/>
    <n v="4"/>
    <n v="2"/>
    <n v="1"/>
    <n v="1"/>
    <n v="1"/>
    <n v="1"/>
    <n v="1"/>
    <n v="1"/>
    <n v="0"/>
    <n v="6"/>
    <n v="6"/>
    <n v="6"/>
  </r>
  <r>
    <s v="08DPR1588L"/>
    <n v="1"/>
    <s v="MATUTINO"/>
    <s v="FELIPE ANGELES"/>
    <n v="8"/>
    <s v="CHIHUAHUA"/>
    <n v="8"/>
    <s v="CHIHUAHUA"/>
    <n v="45"/>
    <s v="MEOQUI"/>
    <n v="8"/>
    <s v="COLONIA FELIPE ĂNGELES"/>
    <s v="CALLE COLONIA FELIPE ANGELES"/>
    <n v="0"/>
    <s v="PĂšBLICO"/>
    <x v="3"/>
    <n v="2"/>
    <s v="BĂSICA"/>
    <n v="2"/>
    <x v="2"/>
    <n v="1"/>
    <x v="1"/>
    <n v="0"/>
    <s v="NO APLICA"/>
    <n v="0"/>
    <s v="NO APLICA"/>
    <s v="08FIZ0223V"/>
    <s v="08FJS0125Z"/>
    <s v="08ADG0057I"/>
    <n v="0"/>
    <s v="I2019"/>
    <n v="38"/>
    <n v="58"/>
    <n v="96"/>
    <n v="37"/>
    <n v="58"/>
    <n v="95"/>
    <n v="3"/>
    <n v="10"/>
    <n v="13"/>
    <n v="11"/>
    <n v="11"/>
    <n v="22"/>
    <n v="13"/>
    <n v="8"/>
    <n v="21"/>
    <n v="4"/>
    <n v="10"/>
    <n v="14"/>
    <n v="1"/>
    <n v="13"/>
    <n v="14"/>
    <n v="9"/>
    <n v="7"/>
    <n v="16"/>
    <n v="7"/>
    <n v="10"/>
    <n v="17"/>
    <n v="45"/>
    <n v="59"/>
    <n v="10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DPR2280C"/>
    <n v="2"/>
    <s v="VESPERTINO"/>
    <s v="MA. GUADALUPE BREĂ‘A PONCE"/>
    <n v="8"/>
    <s v="CHIHUAHUA"/>
    <n v="8"/>
    <s v="CHIHUAHUA"/>
    <n v="37"/>
    <s v="JUĂREZ"/>
    <n v="1"/>
    <s v="JUĂREZ"/>
    <s v="CALLE SALVADOR AZUELA"/>
    <n v="6218"/>
    <s v="PĂšBLICO"/>
    <x v="3"/>
    <n v="2"/>
    <s v="BĂSICA"/>
    <n v="2"/>
    <x v="2"/>
    <n v="1"/>
    <x v="1"/>
    <n v="0"/>
    <s v="NO APLICA"/>
    <n v="0"/>
    <s v="NO APLICA"/>
    <s v="08FIZ0159K"/>
    <s v="08FJS0113V"/>
    <s v="08ADG0005C"/>
    <n v="0"/>
    <s v="I2019"/>
    <n v="57"/>
    <n v="44"/>
    <n v="101"/>
    <n v="57"/>
    <n v="44"/>
    <n v="101"/>
    <n v="8"/>
    <n v="6"/>
    <n v="14"/>
    <n v="12"/>
    <n v="4"/>
    <n v="16"/>
    <n v="10"/>
    <n v="8"/>
    <n v="18"/>
    <n v="7"/>
    <n v="4"/>
    <n v="11"/>
    <n v="11"/>
    <n v="7"/>
    <n v="18"/>
    <n v="10"/>
    <n v="9"/>
    <n v="19"/>
    <n v="9"/>
    <n v="7"/>
    <n v="16"/>
    <n v="59"/>
    <n v="39"/>
    <n v="9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ETV0043L"/>
    <n v="1"/>
    <s v="MATUTINO"/>
    <s v="TELESECUNDARIA 6043"/>
    <n v="8"/>
    <s v="CHIHUAHUA"/>
    <n v="8"/>
    <s v="CHIHUAHUA"/>
    <n v="17"/>
    <s v="CUAUHTĂ‰MOC"/>
    <n v="1"/>
    <s v="CUAUHTĂ‰MOC"/>
    <s v="CALLE MORELOS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0"/>
    <s v="I2019"/>
    <n v="55"/>
    <n v="30"/>
    <n v="85"/>
    <n v="50"/>
    <n v="29"/>
    <n v="79"/>
    <n v="23"/>
    <n v="11"/>
    <n v="34"/>
    <n v="26"/>
    <n v="22"/>
    <n v="48"/>
    <n v="15"/>
    <n v="12"/>
    <n v="27"/>
    <n v="22"/>
    <n v="14"/>
    <n v="36"/>
    <n v="0"/>
    <n v="0"/>
    <n v="0"/>
    <n v="0"/>
    <n v="0"/>
    <n v="0"/>
    <n v="0"/>
    <n v="0"/>
    <n v="0"/>
    <n v="63"/>
    <n v="48"/>
    <n v="111"/>
    <n v="2"/>
    <n v="1"/>
    <n v="2"/>
    <n v="0"/>
    <n v="0"/>
    <n v="0"/>
    <n v="0"/>
    <n v="5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3"/>
    <n v="0"/>
    <n v="8"/>
    <n v="2"/>
    <n v="2"/>
    <n v="0"/>
    <n v="0"/>
    <n v="0"/>
    <n v="0"/>
    <n v="0"/>
    <n v="0"/>
    <n v="0"/>
    <n v="4"/>
    <n v="6"/>
    <n v="5"/>
  </r>
  <r>
    <s v="08DJN2015O"/>
    <n v="1"/>
    <s v="MATUTINO"/>
    <s v="MIGUEL LERDO DE TEJADA"/>
    <n v="8"/>
    <s v="CHIHUAHUA"/>
    <n v="8"/>
    <s v="CHIHUAHUA"/>
    <n v="37"/>
    <s v="JUĂREZ"/>
    <n v="1"/>
    <s v="JUĂREZ"/>
    <s v="CALLE JOSE DE JESUS GARCIA"/>
    <n v="0"/>
    <s v="PĂšBLICO"/>
    <x v="3"/>
    <n v="2"/>
    <s v="BĂSICA"/>
    <n v="1"/>
    <x v="0"/>
    <n v="1"/>
    <x v="1"/>
    <n v="0"/>
    <s v="NO APLICA"/>
    <n v="0"/>
    <s v="NO APLICA"/>
    <s v="08FZP0259T"/>
    <s v="08FJZ0101Z"/>
    <s v="08ADG0005C"/>
    <n v="0"/>
    <s v="I2019"/>
    <n v="0"/>
    <n v="0"/>
    <n v="0"/>
    <n v="0"/>
    <n v="0"/>
    <n v="0"/>
    <n v="0"/>
    <n v="0"/>
    <n v="0"/>
    <n v="5"/>
    <n v="5"/>
    <n v="10"/>
    <n v="31"/>
    <n v="25"/>
    <n v="56"/>
    <n v="66"/>
    <n v="71"/>
    <n v="137"/>
    <n v="0"/>
    <n v="0"/>
    <n v="0"/>
    <n v="0"/>
    <n v="0"/>
    <n v="0"/>
    <n v="0"/>
    <n v="0"/>
    <n v="0"/>
    <n v="102"/>
    <n v="101"/>
    <n v="203"/>
    <n v="0"/>
    <n v="1"/>
    <n v="4"/>
    <n v="0"/>
    <n v="0"/>
    <n v="0"/>
    <n v="2"/>
    <n v="7"/>
    <n v="0"/>
    <n v="0"/>
    <n v="0"/>
    <n v="1"/>
    <n v="0"/>
    <n v="1"/>
    <n v="0"/>
    <n v="0"/>
    <n v="0"/>
    <n v="7"/>
    <n v="0"/>
    <n v="0"/>
    <n v="1"/>
    <n v="0"/>
    <n v="0"/>
    <n v="0"/>
    <n v="0"/>
    <n v="0"/>
    <n v="0"/>
    <n v="0"/>
    <n v="0"/>
    <n v="2"/>
    <n v="12"/>
    <n v="0"/>
    <n v="7"/>
    <n v="0"/>
    <n v="1"/>
    <n v="4"/>
    <n v="0"/>
    <n v="0"/>
    <n v="0"/>
    <n v="2"/>
    <n v="7"/>
    <n v="7"/>
    <n v="7"/>
  </r>
  <r>
    <s v="08DJN2351Q"/>
    <n v="1"/>
    <s v="MATUTINO"/>
    <s v="CHIHUAHUA"/>
    <n v="8"/>
    <s v="CHIHUAHUA"/>
    <n v="8"/>
    <s v="CHIHUAHUA"/>
    <n v="37"/>
    <s v="JUĂREZ"/>
    <n v="1"/>
    <s v="JUĂREZ"/>
    <s v="AVENIDA DEL DESIERTO"/>
    <n v="0"/>
    <s v="PĂšBLICO"/>
    <x v="3"/>
    <n v="2"/>
    <s v="BĂSICA"/>
    <n v="1"/>
    <x v="0"/>
    <n v="1"/>
    <x v="1"/>
    <n v="0"/>
    <s v="NO APLICA"/>
    <n v="0"/>
    <s v="NO APLICA"/>
    <s v="08FZP0277I"/>
    <s v="08FJZ0112F"/>
    <s v="08ADG0005C"/>
    <n v="0"/>
    <s v="I2019"/>
    <n v="0"/>
    <n v="0"/>
    <n v="0"/>
    <n v="0"/>
    <n v="0"/>
    <n v="0"/>
    <n v="0"/>
    <n v="0"/>
    <n v="0"/>
    <n v="1"/>
    <n v="9"/>
    <n v="10"/>
    <n v="30"/>
    <n v="39"/>
    <n v="69"/>
    <n v="66"/>
    <n v="51"/>
    <n v="117"/>
    <n v="0"/>
    <n v="0"/>
    <n v="0"/>
    <n v="0"/>
    <n v="0"/>
    <n v="0"/>
    <n v="0"/>
    <n v="0"/>
    <n v="0"/>
    <n v="97"/>
    <n v="99"/>
    <n v="196"/>
    <n v="1"/>
    <n v="3"/>
    <n v="6"/>
    <n v="0"/>
    <n v="0"/>
    <n v="0"/>
    <n v="1"/>
    <n v="11"/>
    <n v="0"/>
    <n v="0"/>
    <n v="0"/>
    <n v="1"/>
    <n v="0"/>
    <n v="0"/>
    <n v="0"/>
    <n v="0"/>
    <n v="1"/>
    <n v="10"/>
    <n v="0"/>
    <n v="0"/>
    <n v="0"/>
    <n v="0"/>
    <n v="0"/>
    <n v="0"/>
    <n v="0"/>
    <n v="0"/>
    <n v="0"/>
    <n v="0"/>
    <n v="1"/>
    <n v="0"/>
    <n v="13"/>
    <n v="1"/>
    <n v="10"/>
    <n v="1"/>
    <n v="3"/>
    <n v="6"/>
    <n v="0"/>
    <n v="0"/>
    <n v="0"/>
    <n v="1"/>
    <n v="11"/>
    <n v="10"/>
    <n v="10"/>
  </r>
  <r>
    <s v="08PES0208D"/>
    <n v="1"/>
    <s v="MATUTINO"/>
    <s v="COLEGIO EVEREST CHIHUAHUA"/>
    <n v="8"/>
    <s v="CHIHUAHUA"/>
    <n v="8"/>
    <s v="CHIHUAHUA"/>
    <n v="19"/>
    <s v="CHIHUAHUA"/>
    <n v="1"/>
    <s v="CHIHUAHUA"/>
    <s v="AVENIDA COLEGIO"/>
    <n v="20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19"/>
    <n v="37"/>
    <n v="59"/>
    <n v="96"/>
    <n v="30"/>
    <n v="55"/>
    <n v="85"/>
    <n v="13"/>
    <n v="26"/>
    <n v="39"/>
    <n v="19"/>
    <n v="17"/>
    <n v="36"/>
    <n v="10"/>
    <n v="22"/>
    <n v="32"/>
    <n v="11"/>
    <n v="9"/>
    <n v="20"/>
    <n v="0"/>
    <n v="0"/>
    <n v="0"/>
    <n v="0"/>
    <n v="0"/>
    <n v="0"/>
    <n v="0"/>
    <n v="0"/>
    <n v="0"/>
    <n v="40"/>
    <n v="48"/>
    <n v="88"/>
    <n v="2"/>
    <n v="2"/>
    <n v="2"/>
    <n v="0"/>
    <n v="0"/>
    <n v="0"/>
    <n v="0"/>
    <n v="6"/>
    <n v="0"/>
    <n v="0"/>
    <n v="0"/>
    <n v="1"/>
    <n v="0"/>
    <n v="0"/>
    <n v="0"/>
    <n v="0"/>
    <n v="1"/>
    <n v="10"/>
    <n v="0"/>
    <n v="0"/>
    <n v="1"/>
    <n v="1"/>
    <n v="0"/>
    <n v="0"/>
    <n v="1"/>
    <n v="1"/>
    <n v="0"/>
    <n v="2"/>
    <n v="0"/>
    <n v="0"/>
    <n v="18"/>
    <n v="3"/>
    <n v="14"/>
    <n v="0"/>
    <n v="0"/>
    <n v="0"/>
    <n v="0"/>
    <n v="0"/>
    <n v="0"/>
    <n v="0"/>
    <n v="17"/>
    <n v="6"/>
    <n v="6"/>
  </r>
  <r>
    <s v="08ETV0164X"/>
    <n v="1"/>
    <s v="MATUTINO"/>
    <s v="TELESECUNDARIA 6164"/>
    <n v="8"/>
    <s v="CHIHUAHUA"/>
    <n v="8"/>
    <s v="CHIHUAHUA"/>
    <n v="7"/>
    <s v="BALLEZA"/>
    <n v="70"/>
    <s v="LA MAGDALENA"/>
    <s v="CALLE LA MAGDALENA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47"/>
    <n v="52"/>
    <n v="99"/>
    <n v="36"/>
    <n v="46"/>
    <n v="82"/>
    <n v="23"/>
    <n v="15"/>
    <n v="38"/>
    <n v="17"/>
    <n v="17"/>
    <n v="34"/>
    <n v="16"/>
    <n v="16"/>
    <n v="32"/>
    <n v="11"/>
    <n v="21"/>
    <n v="32"/>
    <n v="0"/>
    <n v="0"/>
    <n v="0"/>
    <n v="0"/>
    <n v="0"/>
    <n v="0"/>
    <n v="0"/>
    <n v="0"/>
    <n v="0"/>
    <n v="44"/>
    <n v="54"/>
    <n v="98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10"/>
    <n v="4"/>
    <n v="2"/>
    <n v="0"/>
    <n v="0"/>
    <n v="0"/>
    <n v="0"/>
    <n v="0"/>
    <n v="0"/>
    <n v="0"/>
    <n v="6"/>
    <n v="6"/>
    <n v="6"/>
  </r>
  <r>
    <s v="08PPR1834J"/>
    <n v="1"/>
    <s v="MATUTINO"/>
    <s v="SAN VICENTE DE PAUL"/>
    <n v="8"/>
    <s v="CHIHUAHUA"/>
    <n v="8"/>
    <s v="CHIHUAHUA"/>
    <n v="37"/>
    <s v="JUĂREZ"/>
    <n v="1"/>
    <s v="JUĂREZ"/>
    <s v="CALLE CAPULIN"/>
    <n v="6089"/>
    <s v="PRIVADO"/>
    <x v="1"/>
    <n v="2"/>
    <s v="BĂSICA"/>
    <n v="2"/>
    <x v="2"/>
    <n v="1"/>
    <x v="1"/>
    <n v="0"/>
    <s v="NO APLICA"/>
    <n v="0"/>
    <s v="NO APLICA"/>
    <s v="08FIZ0147F"/>
    <s v="08FJS0110Y"/>
    <s v="08ADG0005C"/>
    <n v="0"/>
    <s v="I2019"/>
    <n v="53"/>
    <n v="51"/>
    <n v="104"/>
    <n v="53"/>
    <n v="51"/>
    <n v="104"/>
    <n v="4"/>
    <n v="9"/>
    <n v="13"/>
    <n v="12"/>
    <n v="8"/>
    <n v="20"/>
    <n v="9"/>
    <n v="11"/>
    <n v="20"/>
    <n v="15"/>
    <n v="5"/>
    <n v="20"/>
    <n v="7"/>
    <n v="7"/>
    <n v="14"/>
    <n v="5"/>
    <n v="5"/>
    <n v="10"/>
    <n v="7"/>
    <n v="9"/>
    <n v="16"/>
    <n v="55"/>
    <n v="45"/>
    <n v="10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1"/>
    <n v="1"/>
    <n v="2"/>
    <n v="1"/>
    <n v="0"/>
    <n v="9"/>
    <n v="0"/>
    <n v="3"/>
    <n v="0"/>
    <n v="0"/>
    <n v="0"/>
    <n v="0"/>
    <n v="0"/>
    <n v="0"/>
    <n v="3"/>
    <n v="3"/>
    <n v="6"/>
    <n v="6"/>
  </r>
  <r>
    <s v="08DPR0426T"/>
    <n v="1"/>
    <s v="MATUTINO"/>
    <s v="BENITO JUAREZ"/>
    <n v="8"/>
    <s v="CHIHUAHUA"/>
    <n v="8"/>
    <s v="CHIHUAHUA"/>
    <n v="58"/>
    <s v="SAN FRANCISCO DE CONCHOS"/>
    <n v="8"/>
    <s v="BOQUILLA DE BABISAS (LA BOQUILLA DE CONCHOS)"/>
    <s v="AVENIDA COLEGIO"/>
    <n v="173"/>
    <s v="PĂšBLICO"/>
    <x v="3"/>
    <n v="2"/>
    <s v="BĂSICA"/>
    <n v="2"/>
    <x v="2"/>
    <n v="1"/>
    <x v="1"/>
    <n v="0"/>
    <s v="NO APLICA"/>
    <n v="0"/>
    <s v="NO APLICA"/>
    <s v="08FIZ0235Z"/>
    <s v="08FJS0127Y"/>
    <s v="08ADG0057I"/>
    <n v="0"/>
    <s v="I2019"/>
    <n v="53"/>
    <n v="49"/>
    <n v="102"/>
    <n v="52"/>
    <n v="49"/>
    <n v="101"/>
    <n v="5"/>
    <n v="10"/>
    <n v="15"/>
    <n v="7"/>
    <n v="8"/>
    <n v="15"/>
    <n v="7"/>
    <n v="8"/>
    <n v="15"/>
    <n v="11"/>
    <n v="8"/>
    <n v="19"/>
    <n v="9"/>
    <n v="6"/>
    <n v="15"/>
    <n v="4"/>
    <n v="8"/>
    <n v="12"/>
    <n v="12"/>
    <n v="10"/>
    <n v="22"/>
    <n v="50"/>
    <n v="48"/>
    <n v="98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2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PPR1881U"/>
    <n v="1"/>
    <s v="MATUTINO"/>
    <s v="COLEGIO INGLES DE MEXICO"/>
    <n v="8"/>
    <s v="CHIHUAHUA"/>
    <n v="8"/>
    <s v="CHIHUAHUA"/>
    <n v="37"/>
    <s v="JUĂREZ"/>
    <n v="1"/>
    <s v="JUĂREZ"/>
    <s v="CAMINO VIEJO A SAN JOSE"/>
    <n v="813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54"/>
    <n v="54"/>
    <n v="108"/>
    <n v="54"/>
    <n v="54"/>
    <n v="108"/>
    <n v="12"/>
    <n v="11"/>
    <n v="23"/>
    <n v="6"/>
    <n v="5"/>
    <n v="11"/>
    <n v="3"/>
    <n v="5"/>
    <n v="8"/>
    <n v="15"/>
    <n v="7"/>
    <n v="22"/>
    <n v="8"/>
    <n v="11"/>
    <n v="19"/>
    <n v="4"/>
    <n v="12"/>
    <n v="16"/>
    <n v="10"/>
    <n v="5"/>
    <n v="15"/>
    <n v="46"/>
    <n v="45"/>
    <n v="91"/>
    <n v="0"/>
    <n v="0"/>
    <n v="0"/>
    <n v="0"/>
    <n v="0"/>
    <n v="0"/>
    <n v="3"/>
    <n v="3"/>
    <n v="0"/>
    <n v="0"/>
    <n v="1"/>
    <n v="0"/>
    <n v="0"/>
    <n v="0"/>
    <n v="0"/>
    <n v="0"/>
    <n v="1"/>
    <n v="2"/>
    <n v="0"/>
    <n v="0"/>
    <n v="1"/>
    <n v="0"/>
    <n v="1"/>
    <n v="0"/>
    <n v="1"/>
    <n v="0"/>
    <n v="2"/>
    <n v="0"/>
    <n v="1"/>
    <n v="3"/>
    <n v="13"/>
    <n v="1"/>
    <n v="2"/>
    <n v="0"/>
    <n v="0"/>
    <n v="0"/>
    <n v="0"/>
    <n v="0"/>
    <n v="0"/>
    <n v="3"/>
    <n v="3"/>
    <n v="3"/>
    <n v="3"/>
  </r>
  <r>
    <s v="08DJN2228Q"/>
    <n v="1"/>
    <s v="MATUTINO"/>
    <s v="PASO DEL NORTE"/>
    <n v="8"/>
    <s v="CHIHUAHUA"/>
    <n v="8"/>
    <s v="CHIHUAHUA"/>
    <n v="37"/>
    <s v="JUĂREZ"/>
    <n v="1"/>
    <s v="JUĂREZ"/>
    <s v="CALLE TIERRA DEL SOL"/>
    <n v="0"/>
    <s v="PĂšBLICO"/>
    <x v="3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5"/>
    <n v="7"/>
    <n v="12"/>
    <n v="22"/>
    <n v="25"/>
    <n v="47"/>
    <n v="70"/>
    <n v="76"/>
    <n v="146"/>
    <n v="0"/>
    <n v="0"/>
    <n v="0"/>
    <n v="0"/>
    <n v="0"/>
    <n v="0"/>
    <n v="0"/>
    <n v="0"/>
    <n v="0"/>
    <n v="97"/>
    <n v="108"/>
    <n v="205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</r>
  <r>
    <s v="08DPR1479E"/>
    <n v="1"/>
    <s v="MATUTINO"/>
    <s v="RAFAEL RAMIREZ"/>
    <n v="8"/>
    <s v="CHIHUAHUA"/>
    <n v="8"/>
    <s v="CHIHUAHUA"/>
    <n v="27"/>
    <s v="GUACHOCHI"/>
    <n v="127"/>
    <s v="NOROGACHI"/>
    <s v="CALLE NOROGACHI"/>
    <n v="0"/>
    <s v="PĂšBLICO"/>
    <x v="3"/>
    <n v="2"/>
    <s v="BĂSICA"/>
    <n v="2"/>
    <x v="2"/>
    <n v="1"/>
    <x v="1"/>
    <n v="0"/>
    <s v="NO APLICA"/>
    <n v="0"/>
    <s v="NO APLICA"/>
    <s v="08FIZ0251R"/>
    <s v="08FJS0130L"/>
    <s v="08ADG0006B"/>
    <n v="0"/>
    <s v="I2019"/>
    <n v="56"/>
    <n v="51"/>
    <n v="107"/>
    <n v="56"/>
    <n v="51"/>
    <n v="107"/>
    <n v="6"/>
    <n v="9"/>
    <n v="15"/>
    <n v="1"/>
    <n v="4"/>
    <n v="5"/>
    <n v="6"/>
    <n v="5"/>
    <n v="11"/>
    <n v="9"/>
    <n v="7"/>
    <n v="16"/>
    <n v="12"/>
    <n v="17"/>
    <n v="29"/>
    <n v="12"/>
    <n v="6"/>
    <n v="18"/>
    <n v="7"/>
    <n v="7"/>
    <n v="14"/>
    <n v="47"/>
    <n v="46"/>
    <n v="9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7"/>
    <n v="7"/>
  </r>
  <r>
    <s v="08DJN0904M"/>
    <n v="1"/>
    <s v="MATUTINO"/>
    <s v="MA.GUILLERMINA VALDEZ VILLALBA"/>
    <n v="8"/>
    <s v="CHIHUAHUA"/>
    <n v="8"/>
    <s v="CHIHUAHUA"/>
    <n v="37"/>
    <s v="JUĂREZ"/>
    <n v="1"/>
    <s v="JUĂREZ"/>
    <s v="CALLE CONGRIO"/>
    <n v="10804"/>
    <s v="PĂšBLICO"/>
    <x v="3"/>
    <n v="2"/>
    <s v="BĂSICA"/>
    <n v="1"/>
    <x v="0"/>
    <n v="1"/>
    <x v="1"/>
    <n v="0"/>
    <s v="NO APLICA"/>
    <n v="0"/>
    <s v="NO APLICA"/>
    <s v="08FZP0114Y"/>
    <s v="08FJZ0104X"/>
    <s v="08ADG0005C"/>
    <n v="0"/>
    <s v="I2019"/>
    <n v="0"/>
    <n v="0"/>
    <n v="0"/>
    <n v="0"/>
    <n v="0"/>
    <n v="0"/>
    <n v="0"/>
    <n v="0"/>
    <n v="0"/>
    <n v="0"/>
    <n v="0"/>
    <n v="0"/>
    <n v="25"/>
    <n v="25"/>
    <n v="50"/>
    <n v="72"/>
    <n v="80"/>
    <n v="152"/>
    <n v="0"/>
    <n v="0"/>
    <n v="0"/>
    <n v="0"/>
    <n v="0"/>
    <n v="0"/>
    <n v="0"/>
    <n v="0"/>
    <n v="0"/>
    <n v="97"/>
    <n v="105"/>
    <n v="202"/>
    <n v="0"/>
    <n v="2"/>
    <n v="6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0"/>
    <n v="1"/>
    <n v="0"/>
    <n v="0"/>
    <n v="0"/>
    <n v="0"/>
    <n v="0"/>
    <n v="1"/>
    <n v="1"/>
    <n v="13"/>
    <n v="0"/>
    <n v="8"/>
    <n v="0"/>
    <n v="2"/>
    <n v="6"/>
    <n v="0"/>
    <n v="0"/>
    <n v="0"/>
    <n v="0"/>
    <n v="8"/>
    <n v="8"/>
    <n v="8"/>
  </r>
  <r>
    <s v="08DPB0574A"/>
    <n v="4"/>
    <s v="DISCONTINUO"/>
    <s v="REVOLUCION"/>
    <n v="8"/>
    <s v="CHIHUAHUA"/>
    <n v="8"/>
    <s v="CHIHUAHUA"/>
    <n v="65"/>
    <s v="URIQUE"/>
    <n v="366"/>
    <s v="GUADALUPE CORONADO"/>
    <s v="CALLE GUADALUPE CORONADO"/>
    <n v="0"/>
    <s v="PĂšBLICO"/>
    <x v="3"/>
    <n v="2"/>
    <s v="BĂSICA"/>
    <n v="2"/>
    <x v="2"/>
    <n v="3"/>
    <x v="4"/>
    <n v="0"/>
    <s v="NO APLICA"/>
    <n v="0"/>
    <s v="NO APLICA"/>
    <s v="08FZI0030G"/>
    <s v="08FJI0005G"/>
    <s v="08ADG0003E"/>
    <n v="0"/>
    <s v="I2019"/>
    <n v="50"/>
    <n v="53"/>
    <n v="103"/>
    <n v="50"/>
    <n v="51"/>
    <n v="101"/>
    <n v="7"/>
    <n v="9"/>
    <n v="16"/>
    <n v="9"/>
    <n v="8"/>
    <n v="17"/>
    <n v="3"/>
    <n v="12"/>
    <n v="15"/>
    <n v="7"/>
    <n v="8"/>
    <n v="15"/>
    <n v="11"/>
    <n v="5"/>
    <n v="16"/>
    <n v="11"/>
    <n v="5"/>
    <n v="16"/>
    <n v="11"/>
    <n v="11"/>
    <n v="22"/>
    <n v="52"/>
    <n v="49"/>
    <n v="101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0"/>
    <n v="0"/>
    <n v="1"/>
    <n v="1"/>
    <n v="1"/>
    <n v="1"/>
    <n v="1"/>
    <n v="5"/>
    <n v="6"/>
    <n v="5"/>
  </r>
  <r>
    <s v="08DPB0594O"/>
    <n v="4"/>
    <s v="DISCONTINUO"/>
    <s v="JUAN ESCUTIA"/>
    <n v="8"/>
    <s v="CHIHUAHUA"/>
    <n v="8"/>
    <s v="CHIHUAHUA"/>
    <n v="63"/>
    <s v="TEMĂ“SACHIC"/>
    <n v="74"/>
    <s v="YEPACHIC"/>
    <s v="CALLE YEPACHI"/>
    <n v="0"/>
    <s v="PĂšBLICO"/>
    <x v="3"/>
    <n v="2"/>
    <s v="BĂSICA"/>
    <n v="2"/>
    <x v="2"/>
    <n v="3"/>
    <x v="4"/>
    <n v="0"/>
    <s v="NO APLICA"/>
    <n v="0"/>
    <s v="NO APLICA"/>
    <s v="08FZI0016N"/>
    <s v="08FJI0006F"/>
    <s v="08ADG0010O"/>
    <n v="0"/>
    <s v="I2019"/>
    <n v="46"/>
    <n v="54"/>
    <n v="100"/>
    <n v="46"/>
    <n v="54"/>
    <n v="100"/>
    <n v="8"/>
    <n v="8"/>
    <n v="16"/>
    <n v="7"/>
    <n v="11"/>
    <n v="18"/>
    <n v="8"/>
    <n v="5"/>
    <n v="13"/>
    <n v="3"/>
    <n v="13"/>
    <n v="16"/>
    <n v="9"/>
    <n v="7"/>
    <n v="16"/>
    <n v="10"/>
    <n v="12"/>
    <n v="22"/>
    <n v="5"/>
    <n v="13"/>
    <n v="18"/>
    <n v="42"/>
    <n v="61"/>
    <n v="103"/>
    <n v="1"/>
    <n v="0"/>
    <n v="0"/>
    <n v="1"/>
    <n v="1"/>
    <n v="1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7"/>
    <n v="1"/>
    <n v="4"/>
    <n v="1"/>
    <n v="0"/>
    <n v="0"/>
    <n v="1"/>
    <n v="1"/>
    <n v="1"/>
    <n v="1"/>
    <n v="5"/>
    <n v="5"/>
    <n v="5"/>
  </r>
  <r>
    <s v="08DPR0899H"/>
    <n v="1"/>
    <s v="MATUTINO"/>
    <s v="CENTRO REGIONAL DE EDUC. INT. BENITO JUAREZ"/>
    <n v="8"/>
    <s v="CHIHUAHUA"/>
    <n v="8"/>
    <s v="CHIHUAHUA"/>
    <n v="39"/>
    <s v="LĂ“PEZ"/>
    <n v="28"/>
    <s v="SALĂICES"/>
    <s v="NINGUNO NINGUNO"/>
    <n v="0"/>
    <s v="PĂšBLICO"/>
    <x v="3"/>
    <n v="2"/>
    <s v="BĂSICA"/>
    <n v="2"/>
    <x v="2"/>
    <n v="1"/>
    <x v="1"/>
    <n v="0"/>
    <s v="NO APLICA"/>
    <n v="0"/>
    <s v="NO APLICA"/>
    <s v="08FIZ0242J"/>
    <s v="08FJS0129W"/>
    <s v="08ADG0004D"/>
    <n v="0"/>
    <s v="I2019"/>
    <n v="44"/>
    <n v="55"/>
    <n v="99"/>
    <n v="44"/>
    <n v="55"/>
    <n v="99"/>
    <n v="8"/>
    <n v="13"/>
    <n v="21"/>
    <n v="6"/>
    <n v="13"/>
    <n v="19"/>
    <n v="7"/>
    <n v="4"/>
    <n v="11"/>
    <n v="10"/>
    <n v="8"/>
    <n v="18"/>
    <n v="7"/>
    <n v="12"/>
    <n v="19"/>
    <n v="7"/>
    <n v="8"/>
    <n v="15"/>
    <n v="7"/>
    <n v="9"/>
    <n v="16"/>
    <n v="44"/>
    <n v="54"/>
    <n v="9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1"/>
    <n v="0"/>
    <n v="1"/>
    <n v="1"/>
    <n v="0"/>
    <n v="11"/>
    <n v="0"/>
    <n v="6"/>
    <n v="1"/>
    <n v="1"/>
    <n v="1"/>
    <n v="1"/>
    <n v="1"/>
    <n v="1"/>
    <n v="0"/>
    <n v="6"/>
    <n v="6"/>
    <n v="6"/>
  </r>
  <r>
    <s v="08DPR1436G"/>
    <n v="2"/>
    <s v="VESPERTINO"/>
    <s v="VENUSTIANO CARRANZA"/>
    <n v="8"/>
    <s v="CHIHUAHUA"/>
    <n v="8"/>
    <s v="CHIHUAHUA"/>
    <n v="21"/>
    <s v="DELICIAS"/>
    <n v="1"/>
    <s v="DELICIAS"/>
    <s v="AVENIDA 6A SUR"/>
    <n v="0"/>
    <s v="PĂšBLICO"/>
    <x v="3"/>
    <n v="2"/>
    <s v="BĂSICA"/>
    <n v="2"/>
    <x v="2"/>
    <n v="1"/>
    <x v="1"/>
    <n v="0"/>
    <s v="NO APLICA"/>
    <n v="0"/>
    <s v="NO APLICA"/>
    <s v="08FIZ0226S"/>
    <s v="08FJS0126Z"/>
    <s v="08ADG0057I"/>
    <n v="0"/>
    <s v="I2019"/>
    <n v="49"/>
    <n v="44"/>
    <n v="93"/>
    <n v="47"/>
    <n v="44"/>
    <n v="91"/>
    <n v="8"/>
    <n v="8"/>
    <n v="16"/>
    <n v="10"/>
    <n v="4"/>
    <n v="14"/>
    <n v="8"/>
    <n v="7"/>
    <n v="15"/>
    <n v="10"/>
    <n v="7"/>
    <n v="17"/>
    <n v="7"/>
    <n v="9"/>
    <n v="16"/>
    <n v="9"/>
    <n v="9"/>
    <n v="18"/>
    <n v="17"/>
    <n v="10"/>
    <n v="27"/>
    <n v="61"/>
    <n v="46"/>
    <n v="10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2"/>
    <n v="0"/>
    <n v="0"/>
    <n v="0"/>
    <n v="0"/>
    <n v="0"/>
    <n v="0"/>
    <n v="0"/>
    <n v="0"/>
    <n v="9"/>
    <n v="2"/>
    <n v="4"/>
    <n v="1"/>
    <n v="1"/>
    <n v="1"/>
    <n v="1"/>
    <n v="1"/>
    <n v="1"/>
    <n v="0"/>
    <n v="6"/>
    <n v="12"/>
    <n v="6"/>
  </r>
  <r>
    <s v="08EPR0066X"/>
    <n v="1"/>
    <s v="MATUTINO"/>
    <s v="NIĂ‘OS HEROES 2296"/>
    <n v="8"/>
    <s v="CHIHUAHUA"/>
    <n v="8"/>
    <s v="CHIHUAHUA"/>
    <n v="13"/>
    <s v="CASAS GRANDES"/>
    <n v="17"/>
    <s v="COLONIA JUĂREZ"/>
    <s v="CALLE CASAS GRANDES"/>
    <n v="4"/>
    <s v="PĂšBLICO"/>
    <x v="2"/>
    <n v="2"/>
    <s v="BĂSICA"/>
    <n v="2"/>
    <x v="2"/>
    <n v="1"/>
    <x v="1"/>
    <n v="0"/>
    <s v="NO APLICA"/>
    <n v="0"/>
    <s v="NO APLICA"/>
    <s v="08FIZ0013Q"/>
    <s v="08FJS0004O"/>
    <m/>
    <n v="0"/>
    <s v="I2019"/>
    <n v="37"/>
    <n v="56"/>
    <n v="93"/>
    <n v="37"/>
    <n v="56"/>
    <n v="93"/>
    <n v="2"/>
    <n v="9"/>
    <n v="11"/>
    <n v="6"/>
    <n v="12"/>
    <n v="18"/>
    <n v="12"/>
    <n v="6"/>
    <n v="18"/>
    <n v="5"/>
    <n v="12"/>
    <n v="17"/>
    <n v="8"/>
    <n v="11"/>
    <n v="19"/>
    <n v="9"/>
    <n v="12"/>
    <n v="21"/>
    <n v="6"/>
    <n v="10"/>
    <n v="16"/>
    <n v="46"/>
    <n v="63"/>
    <n v="10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1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6"/>
    <n v="6"/>
  </r>
  <r>
    <s v="08EPR0101M"/>
    <n v="1"/>
    <s v="MATUTINO"/>
    <s v="LEY 6 DE ENERO DE 1915 2438"/>
    <n v="8"/>
    <s v="CHIHUAHUA"/>
    <n v="8"/>
    <s v="CHIHUAHUA"/>
    <n v="5"/>
    <s v="ASCENSIĂ“N"/>
    <n v="1038"/>
    <s v="LEY SEIS DE ENERO"/>
    <s v="AVENIDA INDEPENDENCIA"/>
    <n v="0"/>
    <s v="PĂšBLICO"/>
    <x v="2"/>
    <n v="2"/>
    <s v="BĂSICA"/>
    <n v="2"/>
    <x v="2"/>
    <n v="1"/>
    <x v="1"/>
    <n v="0"/>
    <s v="NO APLICA"/>
    <n v="0"/>
    <s v="NO APLICA"/>
    <s v="08FIZ0041M"/>
    <s v="08FJS0004O"/>
    <m/>
    <n v="0"/>
    <s v="I2019"/>
    <n v="47"/>
    <n v="44"/>
    <n v="91"/>
    <n v="47"/>
    <n v="44"/>
    <n v="91"/>
    <n v="7"/>
    <n v="7"/>
    <n v="14"/>
    <n v="6"/>
    <n v="19"/>
    <n v="25"/>
    <n v="8"/>
    <n v="7"/>
    <n v="15"/>
    <n v="8"/>
    <n v="7"/>
    <n v="15"/>
    <n v="8"/>
    <n v="7"/>
    <n v="15"/>
    <n v="8"/>
    <n v="13"/>
    <n v="21"/>
    <n v="11"/>
    <n v="9"/>
    <n v="20"/>
    <n v="49"/>
    <n v="62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</r>
  <r>
    <s v="08EPR0448D"/>
    <n v="1"/>
    <s v="MATUTINO"/>
    <s v="FRAY PEDRO DE GANTE 2309"/>
    <n v="8"/>
    <s v="CHIHUAHUA"/>
    <n v="8"/>
    <s v="CHIHUAHUA"/>
    <n v="45"/>
    <s v="MEOQUI"/>
    <n v="11"/>
    <s v="LOS GARCĂŤA"/>
    <s v="CALLE LOS GARCIA"/>
    <n v="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41"/>
    <n v="59"/>
    <n v="100"/>
    <n v="41"/>
    <n v="59"/>
    <n v="100"/>
    <n v="6"/>
    <n v="14"/>
    <n v="20"/>
    <n v="2"/>
    <n v="11"/>
    <n v="13"/>
    <n v="6"/>
    <n v="10"/>
    <n v="16"/>
    <n v="9"/>
    <n v="8"/>
    <n v="17"/>
    <n v="9"/>
    <n v="10"/>
    <n v="19"/>
    <n v="6"/>
    <n v="9"/>
    <n v="15"/>
    <n v="4"/>
    <n v="14"/>
    <n v="18"/>
    <n v="36"/>
    <n v="62"/>
    <n v="98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2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DJN2242J"/>
    <n v="1"/>
    <s v="MATUTINO"/>
    <s v="HAKERI JATZI"/>
    <n v="8"/>
    <s v="CHIHUAHUA"/>
    <n v="8"/>
    <s v="CHIHUAHUA"/>
    <n v="19"/>
    <s v="CHIHUAHUA"/>
    <n v="1"/>
    <s v="CHIHUAHUA"/>
    <s v="CALLE RIO MENDOZA"/>
    <n v="0"/>
    <s v="PĂšBLICO"/>
    <x v="3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9"/>
    <n v="15"/>
    <n v="24"/>
    <n v="38"/>
    <n v="38"/>
    <n v="76"/>
    <n v="50"/>
    <n v="54"/>
    <n v="104"/>
    <n v="0"/>
    <n v="0"/>
    <n v="0"/>
    <n v="0"/>
    <n v="0"/>
    <n v="0"/>
    <n v="0"/>
    <n v="0"/>
    <n v="0"/>
    <n v="97"/>
    <n v="107"/>
    <n v="204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1"/>
    <n v="13"/>
    <n v="0"/>
    <n v="8"/>
    <n v="1"/>
    <n v="3"/>
    <n v="4"/>
    <n v="0"/>
    <n v="0"/>
    <n v="0"/>
    <n v="0"/>
    <n v="8"/>
    <n v="6"/>
    <n v="6"/>
  </r>
  <r>
    <s v="08DPB0586F"/>
    <n v="4"/>
    <s v="DISCONTINUO"/>
    <s v="JUAN ESCUTIA"/>
    <n v="8"/>
    <s v="CHIHUAHUA"/>
    <n v="8"/>
    <s v="CHIHUAHUA"/>
    <n v="66"/>
    <s v="URUACHI"/>
    <n v="720"/>
    <s v="ROCOROYVO"/>
    <s v="CALLE ROCOROYVO"/>
    <n v="0"/>
    <s v="PĂšBLICO"/>
    <x v="3"/>
    <n v="2"/>
    <s v="BĂSICA"/>
    <n v="2"/>
    <x v="2"/>
    <n v="3"/>
    <x v="4"/>
    <n v="0"/>
    <s v="NO APLICA"/>
    <n v="0"/>
    <s v="NO APLICA"/>
    <s v="08FZI0015O"/>
    <s v="08FJI0005G"/>
    <s v="08ADG0003E"/>
    <n v="0"/>
    <s v="I2019"/>
    <n v="60"/>
    <n v="47"/>
    <n v="107"/>
    <n v="60"/>
    <n v="47"/>
    <n v="107"/>
    <n v="7"/>
    <n v="9"/>
    <n v="16"/>
    <n v="4"/>
    <n v="6"/>
    <n v="10"/>
    <n v="12"/>
    <n v="8"/>
    <n v="20"/>
    <n v="8"/>
    <n v="6"/>
    <n v="14"/>
    <n v="7"/>
    <n v="9"/>
    <n v="16"/>
    <n v="7"/>
    <n v="10"/>
    <n v="17"/>
    <n v="15"/>
    <n v="5"/>
    <n v="20"/>
    <n v="53"/>
    <n v="44"/>
    <n v="97"/>
    <n v="1"/>
    <n v="1"/>
    <n v="0"/>
    <n v="0"/>
    <n v="1"/>
    <n v="1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6"/>
    <n v="4"/>
    <n v="1"/>
    <n v="1"/>
    <n v="1"/>
    <n v="0"/>
    <n v="0"/>
    <n v="1"/>
    <n v="1"/>
    <n v="1"/>
    <n v="5"/>
    <n v="5"/>
    <n v="5"/>
  </r>
  <r>
    <s v="08DPR1400S"/>
    <n v="1"/>
    <s v="MATUTINO"/>
    <s v="BENITO JUAREZ"/>
    <n v="8"/>
    <s v="CHIHUAHUA"/>
    <n v="8"/>
    <s v="CHIHUAHUA"/>
    <n v="55"/>
    <s v="ROSALES"/>
    <n v="3"/>
    <s v="BARRANCO BLANCO"/>
    <s v="CALLE BARRANCO BLANCO"/>
    <n v="0"/>
    <s v="PĂšBLICO"/>
    <x v="3"/>
    <n v="2"/>
    <s v="BĂSICA"/>
    <n v="2"/>
    <x v="2"/>
    <n v="1"/>
    <x v="1"/>
    <n v="0"/>
    <s v="NO APLICA"/>
    <n v="0"/>
    <s v="NO APLICA"/>
    <s v="08FIZ0222W"/>
    <s v="08FJS0125Z"/>
    <s v="08ADG0057I"/>
    <n v="0"/>
    <s v="I2019"/>
    <n v="46"/>
    <n v="60"/>
    <n v="106"/>
    <n v="46"/>
    <n v="60"/>
    <n v="106"/>
    <n v="7"/>
    <n v="8"/>
    <n v="15"/>
    <n v="7"/>
    <n v="12"/>
    <n v="19"/>
    <n v="3"/>
    <n v="13"/>
    <n v="16"/>
    <n v="3"/>
    <n v="8"/>
    <n v="11"/>
    <n v="10"/>
    <n v="5"/>
    <n v="15"/>
    <n v="7"/>
    <n v="5"/>
    <n v="12"/>
    <n v="12"/>
    <n v="10"/>
    <n v="22"/>
    <n v="42"/>
    <n v="53"/>
    <n v="9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2"/>
    <n v="0"/>
    <n v="0"/>
    <n v="0"/>
    <n v="0"/>
    <n v="0"/>
    <n v="0"/>
    <n v="0"/>
    <n v="1"/>
    <n v="10"/>
    <n v="1"/>
    <n v="5"/>
    <n v="1"/>
    <n v="1"/>
    <n v="1"/>
    <n v="1"/>
    <n v="1"/>
    <n v="1"/>
    <n v="0"/>
    <n v="6"/>
    <n v="6"/>
    <n v="6"/>
  </r>
  <r>
    <s v="08PPR0033L"/>
    <n v="1"/>
    <s v="MATUTINO"/>
    <s v="SOR JUANA INES DE LA CRUZ"/>
    <n v="8"/>
    <s v="CHIHUAHUA"/>
    <n v="8"/>
    <s v="CHIHUAHUA"/>
    <n v="8"/>
    <s v="BATOPILAS DE MANUEL GĂ“MEZ MORĂŤN"/>
    <n v="1"/>
    <s v="BATOPILAS DE MANUEL GĂ“MEZ MORĂŤN"/>
    <s v="CALLE JUAREZ"/>
    <n v="14"/>
    <s v="PRIVADO"/>
    <x v="1"/>
    <n v="2"/>
    <s v="BĂSICA"/>
    <n v="2"/>
    <x v="2"/>
    <n v="1"/>
    <x v="1"/>
    <n v="0"/>
    <s v="NO APLICA"/>
    <n v="0"/>
    <s v="NO APLICA"/>
    <s v="08FIZ0011S"/>
    <s v="08FJS0004O"/>
    <s v="08ADG0011N"/>
    <n v="0"/>
    <s v="I2019"/>
    <n v="48"/>
    <n v="55"/>
    <n v="103"/>
    <n v="47"/>
    <n v="55"/>
    <n v="102"/>
    <n v="3"/>
    <n v="9"/>
    <n v="12"/>
    <n v="3"/>
    <n v="8"/>
    <n v="11"/>
    <n v="8"/>
    <n v="7"/>
    <n v="15"/>
    <n v="7"/>
    <n v="13"/>
    <n v="20"/>
    <n v="9"/>
    <n v="8"/>
    <n v="17"/>
    <n v="11"/>
    <n v="13"/>
    <n v="24"/>
    <n v="8"/>
    <n v="12"/>
    <n v="20"/>
    <n v="46"/>
    <n v="61"/>
    <n v="10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1"/>
    <n v="2"/>
    <n v="6"/>
    <n v="0"/>
    <n v="2"/>
    <n v="0"/>
    <n v="0"/>
    <n v="0"/>
    <n v="0"/>
    <n v="0"/>
    <n v="0"/>
    <n v="2"/>
    <n v="2"/>
    <n v="6"/>
    <n v="6"/>
  </r>
  <r>
    <s v="08DPR2583X"/>
    <n v="2"/>
    <s v="VESPERTINO"/>
    <s v="CHIHUAHUA"/>
    <n v="8"/>
    <s v="CHIHUAHUA"/>
    <n v="8"/>
    <s v="CHIHUAHUA"/>
    <n v="19"/>
    <s v="CHIHUAHUA"/>
    <n v="1"/>
    <s v="CHIHUAHUA"/>
    <s v="CALLE PASEOS ALDAMA "/>
    <n v="0"/>
    <s v="PĂšBLICO"/>
    <x v="3"/>
    <n v="2"/>
    <s v="BĂSICA"/>
    <n v="2"/>
    <x v="2"/>
    <n v="1"/>
    <x v="1"/>
    <n v="0"/>
    <s v="NO APLICA"/>
    <n v="0"/>
    <s v="NO APLICA"/>
    <s v="08FIZ0114O"/>
    <s v="08FJS0105M"/>
    <s v="08ADG0046C"/>
    <n v="0"/>
    <s v="I2019"/>
    <n v="48"/>
    <n v="49"/>
    <n v="97"/>
    <n v="47"/>
    <n v="49"/>
    <n v="96"/>
    <n v="11"/>
    <n v="10"/>
    <n v="21"/>
    <n v="10"/>
    <n v="8"/>
    <n v="18"/>
    <n v="9"/>
    <n v="6"/>
    <n v="15"/>
    <n v="6"/>
    <n v="10"/>
    <n v="16"/>
    <n v="8"/>
    <n v="7"/>
    <n v="15"/>
    <n v="12"/>
    <n v="13"/>
    <n v="25"/>
    <n v="4"/>
    <n v="7"/>
    <n v="11"/>
    <n v="49"/>
    <n v="51"/>
    <n v="10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5"/>
    <n v="6"/>
  </r>
  <r>
    <s v="08EJN0106R"/>
    <n v="1"/>
    <s v="MATUTINO"/>
    <s v="BENITO JUAREZ 1110"/>
    <n v="8"/>
    <s v="CHIHUAHUA"/>
    <n v="8"/>
    <s v="CHIHUAHUA"/>
    <n v="17"/>
    <s v="CUAUHTĂ‰MOC"/>
    <n v="1"/>
    <s v="CUAUHTĂ‰MOC"/>
    <s v="CALLE OJINAGA"/>
    <n v="0"/>
    <s v="PĂšBLICO"/>
    <x v="2"/>
    <n v="2"/>
    <s v="BĂSICA"/>
    <n v="1"/>
    <x v="0"/>
    <n v="1"/>
    <x v="1"/>
    <n v="0"/>
    <s v="NO APLICA"/>
    <n v="0"/>
    <s v="NO APLICA"/>
    <s v="08FZP0009N"/>
    <s v="08FJZ0002Z"/>
    <m/>
    <n v="0"/>
    <s v="I2019"/>
    <n v="0"/>
    <n v="0"/>
    <n v="0"/>
    <n v="0"/>
    <n v="0"/>
    <n v="0"/>
    <n v="0"/>
    <n v="0"/>
    <n v="0"/>
    <n v="9"/>
    <n v="10"/>
    <n v="19"/>
    <n v="52"/>
    <n v="37"/>
    <n v="89"/>
    <n v="50"/>
    <n v="44"/>
    <n v="94"/>
    <n v="0"/>
    <n v="0"/>
    <n v="0"/>
    <n v="0"/>
    <n v="0"/>
    <n v="0"/>
    <n v="0"/>
    <n v="0"/>
    <n v="0"/>
    <n v="111"/>
    <n v="91"/>
    <n v="202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13"/>
    <n v="0"/>
    <n v="9"/>
    <n v="1"/>
    <n v="4"/>
    <n v="4"/>
    <n v="0"/>
    <n v="0"/>
    <n v="0"/>
    <n v="0"/>
    <n v="9"/>
    <n v="9"/>
    <n v="9"/>
  </r>
  <r>
    <s v="08EJN0410A"/>
    <n v="1"/>
    <s v="MATUTINO"/>
    <s v="MIGUEL DE CERVANTES SAAVEDRA 1388"/>
    <n v="8"/>
    <s v="CHIHUAHUA"/>
    <n v="8"/>
    <s v="CHIHUAHUA"/>
    <n v="19"/>
    <s v="CHIHUAHUA"/>
    <n v="1"/>
    <s v="CHIHUAHUA"/>
    <s v="CALLE MONTE HIMALAYA"/>
    <n v="4928"/>
    <s v="PĂšBLICO"/>
    <x v="2"/>
    <n v="2"/>
    <s v="BĂSICA"/>
    <n v="1"/>
    <x v="0"/>
    <n v="1"/>
    <x v="1"/>
    <n v="0"/>
    <s v="NO APLICA"/>
    <n v="0"/>
    <s v="NO APLICA"/>
    <s v="08FZP0004S"/>
    <s v="08FJZ0001A"/>
    <m/>
    <n v="0"/>
    <s v="I2019"/>
    <n v="0"/>
    <n v="0"/>
    <n v="0"/>
    <n v="0"/>
    <n v="0"/>
    <n v="0"/>
    <n v="0"/>
    <n v="0"/>
    <n v="0"/>
    <n v="28"/>
    <n v="13"/>
    <n v="41"/>
    <n v="39"/>
    <n v="41"/>
    <n v="80"/>
    <n v="36"/>
    <n v="44"/>
    <n v="80"/>
    <n v="0"/>
    <n v="0"/>
    <n v="0"/>
    <n v="0"/>
    <n v="0"/>
    <n v="0"/>
    <n v="0"/>
    <n v="0"/>
    <n v="0"/>
    <n v="103"/>
    <n v="98"/>
    <n v="201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2"/>
    <n v="0"/>
    <n v="1"/>
    <n v="0"/>
    <n v="0"/>
    <n v="0"/>
    <n v="0"/>
    <n v="0"/>
    <n v="2"/>
    <n v="0"/>
    <n v="15"/>
    <n v="0"/>
    <n v="9"/>
    <n v="2"/>
    <n v="3"/>
    <n v="4"/>
    <n v="0"/>
    <n v="0"/>
    <n v="0"/>
    <n v="0"/>
    <n v="9"/>
    <n v="9"/>
    <n v="9"/>
  </r>
  <r>
    <s v="08DPB0520X"/>
    <n v="4"/>
    <s v="DISCONTINUO"/>
    <s v="BENITO JUAREZ"/>
    <n v="8"/>
    <s v="CHIHUAHUA"/>
    <n v="8"/>
    <s v="CHIHUAHUA"/>
    <n v="27"/>
    <s v="GUACHOCHI"/>
    <n v="16"/>
    <s v="BASIHUARE"/>
    <s v="CALLE CONOCIDO"/>
    <n v="0"/>
    <s v="PĂšBLICO"/>
    <x v="3"/>
    <n v="2"/>
    <s v="BĂSICA"/>
    <n v="2"/>
    <x v="2"/>
    <n v="3"/>
    <x v="4"/>
    <n v="0"/>
    <s v="NO APLICA"/>
    <n v="0"/>
    <s v="NO APLICA"/>
    <s v="08FZI0032E"/>
    <s v="08FJI0008D"/>
    <s v="08ADG0006B"/>
    <n v="0"/>
    <s v="I2019"/>
    <n v="54"/>
    <n v="45"/>
    <n v="99"/>
    <n v="53"/>
    <n v="45"/>
    <n v="98"/>
    <n v="9"/>
    <n v="5"/>
    <n v="14"/>
    <n v="15"/>
    <n v="5"/>
    <n v="20"/>
    <n v="8"/>
    <n v="8"/>
    <n v="16"/>
    <n v="12"/>
    <n v="8"/>
    <n v="20"/>
    <n v="8"/>
    <n v="12"/>
    <n v="20"/>
    <n v="9"/>
    <n v="5"/>
    <n v="14"/>
    <n v="9"/>
    <n v="6"/>
    <n v="15"/>
    <n v="61"/>
    <n v="44"/>
    <n v="105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</r>
  <r>
    <s v="08DTV0242L"/>
    <n v="1"/>
    <s v="MATUTINO"/>
    <s v="FRIDA KAHLO"/>
    <n v="8"/>
    <s v="CHIHUAHUA"/>
    <n v="8"/>
    <s v="CHIHUAHUA"/>
    <n v="29"/>
    <s v="GUADALUPE Y CALVO"/>
    <n v="1"/>
    <s v="GUADALUPE Y CALVO"/>
    <s v="CALLE PRADERAS"/>
    <n v="0"/>
    <s v="PĂšBLICO"/>
    <x v="3"/>
    <n v="2"/>
    <s v="BĂSICA"/>
    <n v="3"/>
    <x v="1"/>
    <n v="3"/>
    <x v="2"/>
    <n v="0"/>
    <s v="NO APLICA"/>
    <n v="0"/>
    <s v="NO APLICA"/>
    <s v="08FTV0038Z"/>
    <m/>
    <s v="08ADG0007A"/>
    <n v="0"/>
    <s v="I2019"/>
    <n v="53"/>
    <n v="51"/>
    <n v="104"/>
    <n v="37"/>
    <n v="41"/>
    <n v="78"/>
    <n v="16"/>
    <n v="15"/>
    <n v="31"/>
    <n v="26"/>
    <n v="19"/>
    <n v="45"/>
    <n v="12"/>
    <n v="15"/>
    <n v="27"/>
    <n v="21"/>
    <n v="12"/>
    <n v="33"/>
    <n v="0"/>
    <n v="0"/>
    <n v="0"/>
    <n v="0"/>
    <n v="0"/>
    <n v="0"/>
    <n v="0"/>
    <n v="0"/>
    <n v="0"/>
    <n v="59"/>
    <n v="46"/>
    <n v="105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8"/>
    <n v="3"/>
    <n v="3"/>
    <n v="0"/>
    <n v="0"/>
    <n v="0"/>
    <n v="0"/>
    <n v="0"/>
    <n v="0"/>
    <n v="0"/>
    <n v="6"/>
    <n v="6"/>
    <n v="6"/>
  </r>
  <r>
    <s v="08EJN0382V"/>
    <n v="1"/>
    <s v="MATUTINO"/>
    <s v="21 DE MARZO 1372"/>
    <n v="8"/>
    <s v="CHIHUAHUA"/>
    <n v="8"/>
    <s v="CHIHUAHUA"/>
    <n v="37"/>
    <s v="JUĂREZ"/>
    <n v="1"/>
    <s v="JUĂREZ"/>
    <s v="CALLE ANTONIO NORSAGARAY"/>
    <n v="1150"/>
    <s v="PĂšBLICO"/>
    <x v="2"/>
    <n v="2"/>
    <s v="BĂSICA"/>
    <n v="1"/>
    <x v="0"/>
    <n v="1"/>
    <x v="1"/>
    <n v="0"/>
    <s v="NO APLICA"/>
    <n v="0"/>
    <s v="NO APLICA"/>
    <s v="08FZP0005R"/>
    <s v="08FJZ0003Z"/>
    <m/>
    <n v="0"/>
    <s v="I2019"/>
    <n v="0"/>
    <n v="0"/>
    <n v="0"/>
    <n v="0"/>
    <n v="0"/>
    <n v="0"/>
    <n v="0"/>
    <n v="0"/>
    <n v="0"/>
    <n v="4"/>
    <n v="2"/>
    <n v="6"/>
    <n v="36"/>
    <n v="28"/>
    <n v="64"/>
    <n v="72"/>
    <n v="63"/>
    <n v="135"/>
    <n v="0"/>
    <n v="0"/>
    <n v="0"/>
    <n v="0"/>
    <n v="0"/>
    <n v="0"/>
    <n v="0"/>
    <n v="0"/>
    <n v="0"/>
    <n v="112"/>
    <n v="93"/>
    <n v="205"/>
    <n v="0"/>
    <n v="2"/>
    <n v="5"/>
    <n v="0"/>
    <n v="0"/>
    <n v="0"/>
    <n v="1"/>
    <n v="8"/>
    <n v="0"/>
    <n v="0"/>
    <n v="0"/>
    <n v="1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11"/>
    <n v="1"/>
    <n v="7"/>
    <n v="0"/>
    <n v="2"/>
    <n v="5"/>
    <n v="0"/>
    <n v="0"/>
    <n v="0"/>
    <n v="1"/>
    <n v="8"/>
    <n v="8"/>
    <n v="8"/>
  </r>
  <r>
    <s v="08DPR1391A"/>
    <n v="2"/>
    <s v="VESPERTINO"/>
    <s v="RICARDO FLORES MAGON"/>
    <n v="8"/>
    <s v="CHIHUAHUA"/>
    <n v="8"/>
    <s v="CHIHUAHUA"/>
    <n v="17"/>
    <s v="CUAUHTĂ‰MOC"/>
    <n v="1"/>
    <s v="CUAUHTĂ‰MOC"/>
    <s v="CALLE GOMEZ FARIAS"/>
    <n v="550"/>
    <s v="PĂšBLICO"/>
    <x v="3"/>
    <n v="2"/>
    <s v="BĂSICA"/>
    <n v="2"/>
    <x v="2"/>
    <n v="1"/>
    <x v="1"/>
    <n v="0"/>
    <s v="NO APLICA"/>
    <n v="0"/>
    <s v="NO APLICA"/>
    <s v="08FIZ0201J"/>
    <s v="08FJS0122C"/>
    <s v="08ADG0010O"/>
    <n v="0"/>
    <s v="I2019"/>
    <n v="52"/>
    <n v="50"/>
    <n v="102"/>
    <n v="52"/>
    <n v="50"/>
    <n v="102"/>
    <n v="5"/>
    <n v="8"/>
    <n v="13"/>
    <n v="5"/>
    <n v="8"/>
    <n v="13"/>
    <n v="8"/>
    <n v="8"/>
    <n v="16"/>
    <n v="10"/>
    <n v="11"/>
    <n v="21"/>
    <n v="14"/>
    <n v="6"/>
    <n v="20"/>
    <n v="9"/>
    <n v="8"/>
    <n v="17"/>
    <n v="8"/>
    <n v="5"/>
    <n v="13"/>
    <n v="54"/>
    <n v="46"/>
    <n v="10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</r>
  <r>
    <s v="08ETV0104I"/>
    <n v="1"/>
    <s v="MATUTINO"/>
    <s v="TELESECUNDARIA 6104"/>
    <n v="8"/>
    <s v="CHIHUAHUA"/>
    <n v="8"/>
    <s v="CHIHUAHUA"/>
    <n v="65"/>
    <s v="URIQUE"/>
    <n v="5"/>
    <s v="BAHUICHIVO"/>
    <s v="CALLE BAHUICHIVO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42"/>
    <n v="56"/>
    <n v="98"/>
    <n v="40"/>
    <n v="55"/>
    <n v="95"/>
    <n v="15"/>
    <n v="22"/>
    <n v="37"/>
    <n v="11"/>
    <n v="19"/>
    <n v="30"/>
    <n v="17"/>
    <n v="18"/>
    <n v="35"/>
    <n v="15"/>
    <n v="16"/>
    <n v="31"/>
    <n v="0"/>
    <n v="0"/>
    <n v="0"/>
    <n v="0"/>
    <n v="0"/>
    <n v="0"/>
    <n v="0"/>
    <n v="0"/>
    <n v="0"/>
    <n v="43"/>
    <n v="53"/>
    <n v="96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2"/>
    <n v="10"/>
    <n v="4"/>
    <n v="2"/>
    <n v="0"/>
    <n v="0"/>
    <n v="0"/>
    <n v="0"/>
    <n v="0"/>
    <n v="0"/>
    <n v="0"/>
    <n v="6"/>
    <n v="6"/>
    <n v="6"/>
  </r>
  <r>
    <s v="08ETV0168T"/>
    <n v="1"/>
    <s v="MATUTINO"/>
    <s v="TELESECUNDARIA 6166"/>
    <n v="8"/>
    <s v="CHIHUAHUA"/>
    <n v="8"/>
    <s v="CHIHUAHUA"/>
    <n v="19"/>
    <s v="CHIHUAHUA"/>
    <n v="1"/>
    <s v="CHIHUAHUA"/>
    <s v="CALLE 3A"/>
    <n v="6900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68"/>
    <n v="30"/>
    <n v="98"/>
    <n v="59"/>
    <n v="30"/>
    <n v="89"/>
    <n v="23"/>
    <n v="7"/>
    <n v="30"/>
    <n v="24"/>
    <n v="8"/>
    <n v="32"/>
    <n v="19"/>
    <n v="16"/>
    <n v="35"/>
    <n v="24"/>
    <n v="11"/>
    <n v="35"/>
    <n v="0"/>
    <n v="0"/>
    <n v="0"/>
    <n v="0"/>
    <n v="0"/>
    <n v="0"/>
    <n v="0"/>
    <n v="0"/>
    <n v="0"/>
    <n v="67"/>
    <n v="35"/>
    <n v="102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2"/>
    <n v="1"/>
    <n v="10"/>
    <n v="1"/>
    <n v="5"/>
    <n v="0"/>
    <n v="0"/>
    <n v="0"/>
    <n v="0"/>
    <n v="0"/>
    <n v="0"/>
    <n v="0"/>
    <n v="6"/>
    <n v="8"/>
    <n v="6"/>
  </r>
  <r>
    <s v="08DPR1396W"/>
    <n v="1"/>
    <s v="MATUTINO"/>
    <s v="NICOLAS BRAVO"/>
    <n v="8"/>
    <s v="CHIHUAHUA"/>
    <n v="8"/>
    <s v="CHIHUAHUA"/>
    <n v="37"/>
    <s v="JUĂREZ"/>
    <n v="1"/>
    <s v="JUĂREZ"/>
    <s v="CALLE ESTEBAN CORONADO"/>
    <n v="4132"/>
    <s v="PĂšBLICO"/>
    <x v="3"/>
    <n v="2"/>
    <s v="BĂSICA"/>
    <n v="2"/>
    <x v="2"/>
    <n v="1"/>
    <x v="1"/>
    <n v="0"/>
    <s v="NO APLICA"/>
    <n v="0"/>
    <s v="NO APLICA"/>
    <s v="08FIZ0140M"/>
    <s v="08FJS0109I"/>
    <s v="08ADG0005C"/>
    <n v="0"/>
    <s v="I2019"/>
    <n v="50"/>
    <n v="48"/>
    <n v="98"/>
    <n v="50"/>
    <n v="48"/>
    <n v="98"/>
    <n v="11"/>
    <n v="9"/>
    <n v="20"/>
    <n v="9"/>
    <n v="6"/>
    <n v="15"/>
    <n v="8"/>
    <n v="11"/>
    <n v="19"/>
    <n v="9"/>
    <n v="10"/>
    <n v="19"/>
    <n v="7"/>
    <n v="9"/>
    <n v="16"/>
    <n v="9"/>
    <n v="11"/>
    <n v="20"/>
    <n v="6"/>
    <n v="8"/>
    <n v="14"/>
    <n v="48"/>
    <n v="55"/>
    <n v="10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1"/>
    <n v="1"/>
    <n v="1"/>
    <n v="1"/>
    <n v="1"/>
    <n v="1"/>
    <n v="0"/>
    <n v="6"/>
    <n v="6"/>
    <n v="6"/>
  </r>
  <r>
    <s v="08EPR0337Z"/>
    <n v="1"/>
    <s v="MATUTINO"/>
    <s v="ROBERTO BARRIOS 2043"/>
    <n v="8"/>
    <s v="CHIHUAHUA"/>
    <n v="8"/>
    <s v="CHIHUAHUA"/>
    <n v="45"/>
    <s v="MEOQUI"/>
    <n v="13"/>
    <s v="GUADALUPE VICTORIA"/>
    <s v="CALLE GUADALUPE VICTORIA"/>
    <n v="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55"/>
    <n v="46"/>
    <n v="101"/>
    <n v="55"/>
    <n v="46"/>
    <n v="101"/>
    <n v="10"/>
    <n v="6"/>
    <n v="16"/>
    <n v="6"/>
    <n v="10"/>
    <n v="16"/>
    <n v="8"/>
    <n v="7"/>
    <n v="15"/>
    <n v="10"/>
    <n v="8"/>
    <n v="18"/>
    <n v="9"/>
    <n v="11"/>
    <n v="20"/>
    <n v="9"/>
    <n v="6"/>
    <n v="15"/>
    <n v="12"/>
    <n v="5"/>
    <n v="17"/>
    <n v="54"/>
    <n v="47"/>
    <n v="10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7"/>
    <n v="6"/>
  </r>
  <r>
    <s v="08EPR0451R"/>
    <n v="1"/>
    <s v="MATUTINO"/>
    <s v="JOSE MARIA MORELOS Y PAVON 2407"/>
    <n v="8"/>
    <s v="CHIHUAHUA"/>
    <n v="8"/>
    <s v="CHIHUAHUA"/>
    <n v="53"/>
    <s v="PRAXEDIS G. GUERRERO"/>
    <n v="6"/>
    <s v="EL PORVENIR"/>
    <s v="CALLE BENITO JUĂREZ"/>
    <n v="0"/>
    <s v="PĂšBLICO"/>
    <x v="2"/>
    <n v="2"/>
    <s v="BĂSICA"/>
    <n v="2"/>
    <x v="2"/>
    <n v="1"/>
    <x v="1"/>
    <n v="0"/>
    <s v="NO APLICA"/>
    <n v="0"/>
    <s v="NO APLICA"/>
    <s v="08FIZ0036A"/>
    <m/>
    <m/>
    <n v="0"/>
    <s v="I2019"/>
    <n v="61"/>
    <n v="39"/>
    <n v="100"/>
    <n v="61"/>
    <n v="39"/>
    <n v="100"/>
    <n v="3"/>
    <n v="6"/>
    <n v="9"/>
    <n v="14"/>
    <n v="8"/>
    <n v="22"/>
    <n v="12"/>
    <n v="5"/>
    <n v="17"/>
    <n v="13"/>
    <n v="7"/>
    <n v="20"/>
    <n v="8"/>
    <n v="4"/>
    <n v="12"/>
    <n v="12"/>
    <n v="7"/>
    <n v="19"/>
    <n v="7"/>
    <n v="10"/>
    <n v="17"/>
    <n v="66"/>
    <n v="41"/>
    <n v="107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6"/>
    <n v="6"/>
  </r>
  <r>
    <s v="08PES0219J"/>
    <n v="1"/>
    <s v="MATUTINO"/>
    <s v="SECUNDARIA PARTICULAR ENCUENTRO CON LA PATRIA"/>
    <n v="8"/>
    <s v="CHIHUAHUA"/>
    <n v="8"/>
    <s v="CHIHUAHUA"/>
    <n v="37"/>
    <s v="JUĂREZ"/>
    <n v="1"/>
    <s v="JUĂREZ"/>
    <s v="CALLE NICOLAS BRAVO"/>
    <n v="70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56"/>
    <n v="38"/>
    <n v="94"/>
    <n v="53"/>
    <n v="37"/>
    <n v="90"/>
    <n v="13"/>
    <n v="9"/>
    <n v="22"/>
    <n v="22"/>
    <n v="17"/>
    <n v="39"/>
    <n v="14"/>
    <n v="10"/>
    <n v="24"/>
    <n v="29"/>
    <n v="17"/>
    <n v="46"/>
    <n v="0"/>
    <n v="0"/>
    <n v="0"/>
    <n v="0"/>
    <n v="0"/>
    <n v="0"/>
    <n v="0"/>
    <n v="0"/>
    <n v="0"/>
    <n v="65"/>
    <n v="44"/>
    <n v="109"/>
    <n v="1"/>
    <n v="1"/>
    <n v="2"/>
    <n v="0"/>
    <n v="0"/>
    <n v="0"/>
    <n v="0"/>
    <n v="4"/>
    <n v="1"/>
    <n v="0"/>
    <n v="0"/>
    <n v="0"/>
    <n v="0"/>
    <n v="0"/>
    <n v="0"/>
    <n v="0"/>
    <n v="2"/>
    <n v="1"/>
    <n v="0"/>
    <n v="0"/>
    <n v="1"/>
    <n v="0"/>
    <n v="0"/>
    <n v="0"/>
    <n v="0"/>
    <n v="1"/>
    <n v="0"/>
    <n v="1"/>
    <n v="4"/>
    <n v="1"/>
    <n v="12"/>
    <n v="4"/>
    <n v="3"/>
    <n v="0"/>
    <n v="0"/>
    <n v="0"/>
    <n v="0"/>
    <n v="0"/>
    <n v="0"/>
    <n v="0"/>
    <n v="7"/>
    <n v="5"/>
    <n v="5"/>
  </r>
  <r>
    <s v="08DPR0541K"/>
    <n v="1"/>
    <s v="MATUTINO"/>
    <s v="BENITO JUAREZ"/>
    <n v="8"/>
    <s v="CHIHUAHUA"/>
    <n v="8"/>
    <s v="CHIHUAHUA"/>
    <n v="50"/>
    <s v="NUEVO CASAS GRANDES"/>
    <n v="1"/>
    <s v="NUEVO CASAS GRANDES"/>
    <s v="CALLE JOSE CLEMENTE OROZCO"/>
    <n v="200"/>
    <s v="PĂšBLICO"/>
    <x v="3"/>
    <n v="2"/>
    <s v="BĂSICA"/>
    <n v="2"/>
    <x v="2"/>
    <n v="1"/>
    <x v="1"/>
    <n v="0"/>
    <s v="NO APLICA"/>
    <n v="0"/>
    <s v="NO APLICA"/>
    <s v="08FIZ0190U"/>
    <s v="08FJS0119P"/>
    <s v="08ADG0013L"/>
    <n v="0"/>
    <s v="I2019"/>
    <n v="53"/>
    <n v="47"/>
    <n v="100"/>
    <n v="53"/>
    <n v="47"/>
    <n v="100"/>
    <n v="12"/>
    <n v="10"/>
    <n v="22"/>
    <n v="4"/>
    <n v="8"/>
    <n v="12"/>
    <n v="6"/>
    <n v="6"/>
    <n v="12"/>
    <n v="10"/>
    <n v="5"/>
    <n v="15"/>
    <n v="11"/>
    <n v="16"/>
    <n v="27"/>
    <n v="13"/>
    <n v="6"/>
    <n v="19"/>
    <n v="6"/>
    <n v="9"/>
    <n v="15"/>
    <n v="50"/>
    <n v="50"/>
    <n v="100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1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DPR0772B"/>
    <n v="1"/>
    <s v="MATUTINO"/>
    <s v="NIĂ‘O ARTILLERO"/>
    <n v="8"/>
    <s v="CHIHUAHUA"/>
    <n v="8"/>
    <s v="CHIHUAHUA"/>
    <n v="6"/>
    <s v="BACHĂŤNIVA"/>
    <n v="14"/>
    <s v="EL PORVENIR"/>
    <s v="CALLE EL PORVENIR"/>
    <n v="0"/>
    <s v="PĂšBLICO"/>
    <x v="3"/>
    <n v="2"/>
    <s v="BĂSICA"/>
    <n v="2"/>
    <x v="2"/>
    <n v="1"/>
    <x v="1"/>
    <n v="0"/>
    <s v="NO APLICA"/>
    <n v="0"/>
    <s v="NO APLICA"/>
    <s v="08FIZ0204G"/>
    <s v="08FJS0121D"/>
    <s v="08ADG0010O"/>
    <n v="0"/>
    <s v="I2019"/>
    <n v="57"/>
    <n v="46"/>
    <n v="103"/>
    <n v="57"/>
    <n v="46"/>
    <n v="103"/>
    <n v="10"/>
    <n v="8"/>
    <n v="18"/>
    <n v="6"/>
    <n v="7"/>
    <n v="13"/>
    <n v="9"/>
    <n v="3"/>
    <n v="12"/>
    <n v="14"/>
    <n v="10"/>
    <n v="24"/>
    <n v="9"/>
    <n v="8"/>
    <n v="17"/>
    <n v="9"/>
    <n v="10"/>
    <n v="19"/>
    <n v="8"/>
    <n v="6"/>
    <n v="14"/>
    <n v="55"/>
    <n v="44"/>
    <n v="9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8"/>
    <n v="1"/>
    <n v="5"/>
    <n v="1"/>
    <n v="1"/>
    <n v="1"/>
    <n v="1"/>
    <n v="1"/>
    <n v="1"/>
    <n v="0"/>
    <n v="6"/>
    <n v="10"/>
    <n v="6"/>
  </r>
  <r>
    <s v="08DJN2210R"/>
    <n v="1"/>
    <s v="MATUTINO"/>
    <s v="BERTHA TARIN AMAYA"/>
    <n v="8"/>
    <s v="CHIHUAHUA"/>
    <n v="8"/>
    <s v="CHIHUAHUA"/>
    <n v="37"/>
    <s v="JUĂREZ"/>
    <n v="1"/>
    <s v="JUĂREZ"/>
    <s v="CALLE HACIENDA ESMERALDA"/>
    <n v="0"/>
    <s v="PĂšBLICO"/>
    <x v="3"/>
    <n v="2"/>
    <s v="BĂSICA"/>
    <n v="1"/>
    <x v="0"/>
    <n v="1"/>
    <x v="1"/>
    <n v="0"/>
    <s v="NO APLICA"/>
    <n v="0"/>
    <s v="NO APLICA"/>
    <s v="08FZP0142U"/>
    <s v="08FJZ0103Y"/>
    <s v="08ADG0005C"/>
    <n v="0"/>
    <s v="I2019"/>
    <n v="0"/>
    <n v="0"/>
    <n v="0"/>
    <n v="0"/>
    <n v="0"/>
    <n v="0"/>
    <n v="0"/>
    <n v="0"/>
    <n v="0"/>
    <n v="0"/>
    <n v="0"/>
    <n v="0"/>
    <n v="34"/>
    <n v="26"/>
    <n v="60"/>
    <n v="67"/>
    <n v="83"/>
    <n v="150"/>
    <n v="0"/>
    <n v="0"/>
    <n v="0"/>
    <n v="0"/>
    <n v="0"/>
    <n v="0"/>
    <n v="0"/>
    <n v="0"/>
    <n v="0"/>
    <n v="101"/>
    <n v="109"/>
    <n v="210"/>
    <n v="0"/>
    <n v="2"/>
    <n v="5"/>
    <n v="0"/>
    <n v="0"/>
    <n v="0"/>
    <n v="0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0"/>
    <n v="9"/>
    <n v="1"/>
    <n v="6"/>
    <n v="0"/>
    <n v="2"/>
    <n v="5"/>
    <n v="0"/>
    <n v="0"/>
    <n v="0"/>
    <n v="0"/>
    <n v="7"/>
    <n v="7"/>
    <n v="7"/>
  </r>
  <r>
    <s v="08EJN0365E"/>
    <n v="1"/>
    <s v="MATUTINO"/>
    <s v="MAGISTERIAL SOLIDARIDAD 1331"/>
    <n v="8"/>
    <s v="CHIHUAHUA"/>
    <n v="8"/>
    <s v="CHIHUAHUA"/>
    <n v="19"/>
    <s v="CHIHUAHUA"/>
    <n v="1"/>
    <s v="CHIHUAHUA"/>
    <s v="CALLE FERNANDO BAEZA"/>
    <n v="0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22"/>
    <n v="19"/>
    <n v="41"/>
    <n v="51"/>
    <n v="36"/>
    <n v="87"/>
    <n v="38"/>
    <n v="41"/>
    <n v="79"/>
    <n v="0"/>
    <n v="0"/>
    <n v="0"/>
    <n v="0"/>
    <n v="0"/>
    <n v="0"/>
    <n v="0"/>
    <n v="0"/>
    <n v="0"/>
    <n v="111"/>
    <n v="96"/>
    <n v="207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1"/>
    <n v="0"/>
    <n v="12"/>
    <n v="0"/>
    <n v="8"/>
    <n v="2"/>
    <n v="3"/>
    <n v="3"/>
    <n v="0"/>
    <n v="0"/>
    <n v="0"/>
    <n v="0"/>
    <n v="8"/>
    <n v="8"/>
    <n v="7"/>
  </r>
  <r>
    <s v="08DPR0483K"/>
    <n v="1"/>
    <s v="MATUTINO"/>
    <s v="CENTRO REGIONAL DE EDUC. INT. JUAN MENDOZA"/>
    <n v="8"/>
    <s v="CHIHUAHUA"/>
    <n v="8"/>
    <s v="CHIHUAHUA"/>
    <n v="56"/>
    <s v="ROSARIO"/>
    <n v="37"/>
    <s v="JUAN MENDOZA"/>
    <s v="CALLE JUAN MENDOZA "/>
    <n v="0"/>
    <s v="PĂšBLICO"/>
    <x v="3"/>
    <n v="2"/>
    <s v="BĂSICA"/>
    <n v="2"/>
    <x v="2"/>
    <n v="1"/>
    <x v="1"/>
    <n v="0"/>
    <s v="NO APLICA"/>
    <n v="0"/>
    <s v="NO APLICA"/>
    <s v="08FIZ0248D"/>
    <s v="08FJS0130L"/>
    <s v="08ADG0006B"/>
    <n v="0"/>
    <s v="I2019"/>
    <n v="49"/>
    <n v="56"/>
    <n v="105"/>
    <n v="49"/>
    <n v="56"/>
    <n v="105"/>
    <n v="7"/>
    <n v="13"/>
    <n v="20"/>
    <n v="6"/>
    <n v="6"/>
    <n v="12"/>
    <n v="5"/>
    <n v="4"/>
    <n v="9"/>
    <n v="7"/>
    <n v="11"/>
    <n v="18"/>
    <n v="11"/>
    <n v="8"/>
    <n v="19"/>
    <n v="10"/>
    <n v="15"/>
    <n v="25"/>
    <n v="8"/>
    <n v="7"/>
    <n v="15"/>
    <n v="47"/>
    <n v="51"/>
    <n v="98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7"/>
    <n v="5"/>
    <n v="1"/>
    <n v="1"/>
    <n v="1"/>
    <n v="1"/>
    <n v="1"/>
    <n v="1"/>
    <n v="1"/>
    <n v="0"/>
    <n v="6"/>
    <n v="6"/>
    <n v="6"/>
  </r>
  <r>
    <s v="08DPR2668D"/>
    <n v="1"/>
    <s v="MATUTINO"/>
    <s v="CELESTIN FREINET"/>
    <n v="8"/>
    <s v="CHIHUAHUA"/>
    <n v="8"/>
    <s v="CHIHUAHUA"/>
    <n v="29"/>
    <s v="GUADALUPE Y CALVO"/>
    <n v="1"/>
    <s v="GUADALUPE Y CALVO"/>
    <s v="CALLE JOSE ANGEL AGUIRRE"/>
    <n v="0"/>
    <s v="PĂšBLICO"/>
    <x v="3"/>
    <n v="2"/>
    <s v="BĂSICA"/>
    <n v="2"/>
    <x v="2"/>
    <n v="1"/>
    <x v="1"/>
    <n v="0"/>
    <s v="NO APLICA"/>
    <n v="0"/>
    <s v="NO APLICA"/>
    <s v="08FIZ0261Y"/>
    <s v="08FJS0131K"/>
    <s v="08ADG0007A"/>
    <n v="0"/>
    <s v="I2019"/>
    <n v="55"/>
    <n v="53"/>
    <n v="108"/>
    <n v="55"/>
    <n v="52"/>
    <n v="107"/>
    <n v="9"/>
    <n v="6"/>
    <n v="15"/>
    <n v="7"/>
    <n v="3"/>
    <n v="10"/>
    <n v="8"/>
    <n v="3"/>
    <n v="11"/>
    <n v="11"/>
    <n v="11"/>
    <n v="22"/>
    <n v="6"/>
    <n v="15"/>
    <n v="21"/>
    <n v="9"/>
    <n v="9"/>
    <n v="18"/>
    <n v="14"/>
    <n v="3"/>
    <n v="17"/>
    <n v="55"/>
    <n v="44"/>
    <n v="99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7"/>
    <n v="1"/>
    <n v="4"/>
    <n v="0"/>
    <n v="0"/>
    <n v="1"/>
    <n v="1"/>
    <n v="1"/>
    <n v="1"/>
    <n v="1"/>
    <n v="5"/>
    <n v="7"/>
    <n v="6"/>
  </r>
  <r>
    <s v="08DPB0553O"/>
    <n v="4"/>
    <s v="DISCONTINUO"/>
    <s v="VEINTE DE NOVIEMBRE"/>
    <n v="8"/>
    <s v="CHIHUAHUA"/>
    <n v="8"/>
    <s v="CHIHUAHUA"/>
    <n v="27"/>
    <s v="GUACHOCHI"/>
    <n v="76"/>
    <s v="SANTA ANITA"/>
    <s v="NINGUNO NINGUNO"/>
    <n v="0"/>
    <s v="PĂšBLICO"/>
    <x v="3"/>
    <n v="2"/>
    <s v="BĂSICA"/>
    <n v="2"/>
    <x v="2"/>
    <n v="3"/>
    <x v="4"/>
    <n v="0"/>
    <s v="NO APLICA"/>
    <n v="0"/>
    <s v="NO APLICA"/>
    <s v="08FZI0006G"/>
    <s v="08FJI0003I"/>
    <s v="08ADG0006B"/>
    <n v="0"/>
    <s v="I2019"/>
    <n v="44"/>
    <n v="56"/>
    <n v="100"/>
    <n v="42"/>
    <n v="52"/>
    <n v="94"/>
    <n v="7"/>
    <n v="7"/>
    <n v="14"/>
    <n v="9"/>
    <n v="13"/>
    <n v="22"/>
    <n v="12"/>
    <n v="8"/>
    <n v="20"/>
    <n v="5"/>
    <n v="6"/>
    <n v="11"/>
    <n v="10"/>
    <n v="18"/>
    <n v="28"/>
    <n v="5"/>
    <n v="6"/>
    <n v="11"/>
    <n v="7"/>
    <n v="12"/>
    <n v="19"/>
    <n v="48"/>
    <n v="63"/>
    <n v="111"/>
    <n v="1"/>
    <n v="1"/>
    <n v="0"/>
    <n v="1"/>
    <n v="0"/>
    <n v="1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6"/>
    <n v="3"/>
    <n v="2"/>
    <n v="1"/>
    <n v="1"/>
    <n v="0"/>
    <n v="1"/>
    <n v="0"/>
    <n v="1"/>
    <n v="1"/>
    <n v="5"/>
    <n v="6"/>
    <n v="5"/>
  </r>
  <r>
    <s v="08ETV0012S"/>
    <n v="1"/>
    <s v="MATUTINO"/>
    <s v="TELESECUNDARIA 6001"/>
    <n v="8"/>
    <s v="CHIHUAHUA"/>
    <n v="8"/>
    <s v="CHIHUAHUA"/>
    <n v="36"/>
    <s v="JIMĂ‰NEZ"/>
    <n v="71"/>
    <s v="LIBERTAD (DOLORES)"/>
    <s v="CALLE LIBERTAD"/>
    <n v="0"/>
    <s v="PĂšBLICO"/>
    <x v="2"/>
    <n v="2"/>
    <s v="BĂSICA"/>
    <n v="3"/>
    <x v="1"/>
    <n v="3"/>
    <x v="2"/>
    <n v="0"/>
    <s v="NO APLICA"/>
    <n v="0"/>
    <s v="NO APLICA"/>
    <s v="08FTV0007F"/>
    <m/>
    <m/>
    <n v="0"/>
    <s v="I2019"/>
    <n v="51"/>
    <n v="44"/>
    <n v="95"/>
    <n v="39"/>
    <n v="39"/>
    <n v="78"/>
    <n v="16"/>
    <n v="17"/>
    <n v="33"/>
    <n v="23"/>
    <n v="17"/>
    <n v="40"/>
    <n v="31"/>
    <n v="19"/>
    <n v="50"/>
    <n v="11"/>
    <n v="11"/>
    <n v="22"/>
    <n v="0"/>
    <n v="0"/>
    <n v="0"/>
    <n v="0"/>
    <n v="0"/>
    <n v="0"/>
    <n v="0"/>
    <n v="0"/>
    <n v="0"/>
    <n v="65"/>
    <n v="47"/>
    <n v="112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2"/>
    <n v="9"/>
    <n v="3"/>
    <n v="2"/>
    <n v="0"/>
    <n v="0"/>
    <n v="0"/>
    <n v="0"/>
    <n v="0"/>
    <n v="0"/>
    <n v="0"/>
    <n v="5"/>
    <n v="6"/>
    <n v="5"/>
  </r>
  <r>
    <s v="08PPR2072A"/>
    <n v="1"/>
    <s v="MATUTINO"/>
    <s v="COLEGIO BILINGUE AGUILA DE GUACHOCHI"/>
    <n v="8"/>
    <s v="CHIHUAHUA"/>
    <n v="8"/>
    <s v="CHIHUAHUA"/>
    <n v="27"/>
    <s v="GUACHOCHI"/>
    <n v="3129"/>
    <s v="LA LAJA"/>
    <s v="NINGUNO NINGUNO"/>
    <n v="0"/>
    <s v="PRIVADO"/>
    <x v="1"/>
    <n v="2"/>
    <s v="BĂSICA"/>
    <n v="2"/>
    <x v="2"/>
    <n v="1"/>
    <x v="1"/>
    <n v="0"/>
    <s v="NO APLICA"/>
    <n v="0"/>
    <s v="NO APLICA"/>
    <s v="08FIZ0007F"/>
    <m/>
    <s v="08ADG0011N"/>
    <n v="0"/>
    <s v="I2019"/>
    <n v="60"/>
    <n v="46"/>
    <n v="106"/>
    <n v="60"/>
    <n v="46"/>
    <n v="106"/>
    <n v="13"/>
    <n v="5"/>
    <n v="18"/>
    <n v="5"/>
    <n v="6"/>
    <n v="11"/>
    <n v="10"/>
    <n v="8"/>
    <n v="18"/>
    <n v="6"/>
    <n v="10"/>
    <n v="16"/>
    <n v="8"/>
    <n v="6"/>
    <n v="14"/>
    <n v="13"/>
    <n v="9"/>
    <n v="22"/>
    <n v="7"/>
    <n v="7"/>
    <n v="14"/>
    <n v="49"/>
    <n v="46"/>
    <n v="9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1"/>
    <n v="1"/>
    <n v="4"/>
    <n v="13"/>
    <n v="1"/>
    <n v="5"/>
    <n v="1"/>
    <n v="1"/>
    <n v="1"/>
    <n v="1"/>
    <n v="1"/>
    <n v="1"/>
    <n v="0"/>
    <n v="6"/>
    <n v="7"/>
    <n v="7"/>
  </r>
  <r>
    <s v="08DPB0524T"/>
    <n v="4"/>
    <s v="DISCONTINUO"/>
    <s v="BENITO JUAREZ"/>
    <n v="8"/>
    <s v="CHIHUAHUA"/>
    <n v="8"/>
    <s v="CHIHUAHUA"/>
    <n v="27"/>
    <s v="GUACHOCHI"/>
    <n v="1118"/>
    <s v="HUELEYBO"/>
    <s v="CALLE HUELEYVO"/>
    <n v="0"/>
    <s v="PĂšBLICO"/>
    <x v="3"/>
    <n v="2"/>
    <s v="BĂSICA"/>
    <n v="2"/>
    <x v="2"/>
    <n v="3"/>
    <x v="4"/>
    <n v="0"/>
    <s v="NO APLICA"/>
    <n v="0"/>
    <s v="NO APLICA"/>
    <s v="08FZI0021Z"/>
    <s v="08FJI0008D"/>
    <s v="08ADG0006B"/>
    <n v="0"/>
    <s v="I2019"/>
    <n v="51"/>
    <n v="53"/>
    <n v="104"/>
    <n v="46"/>
    <n v="51"/>
    <n v="97"/>
    <n v="10"/>
    <n v="5"/>
    <n v="15"/>
    <n v="7"/>
    <n v="8"/>
    <n v="15"/>
    <n v="7"/>
    <n v="7"/>
    <n v="14"/>
    <n v="12"/>
    <n v="10"/>
    <n v="22"/>
    <n v="5"/>
    <n v="11"/>
    <n v="16"/>
    <n v="14"/>
    <n v="12"/>
    <n v="26"/>
    <n v="5"/>
    <n v="8"/>
    <n v="13"/>
    <n v="50"/>
    <n v="56"/>
    <n v="10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</r>
  <r>
    <s v="08DJN2218J"/>
    <n v="2"/>
    <s v="VESPERTINO"/>
    <s v="MARIA CRISTINA ZUĂ‘IGA SANTIAGO"/>
    <n v="8"/>
    <s v="CHIHUAHUA"/>
    <n v="8"/>
    <s v="CHIHUAHUA"/>
    <n v="37"/>
    <s v="JUĂREZ"/>
    <n v="1"/>
    <s v="JUĂREZ"/>
    <s v="CALLE PUERTA DEL SOL"/>
    <n v="3250"/>
    <s v="PĂšBLICO"/>
    <x v="3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0"/>
    <n v="2"/>
    <n v="2"/>
    <n v="29"/>
    <n v="32"/>
    <n v="61"/>
    <n v="77"/>
    <n v="68"/>
    <n v="145"/>
    <n v="0"/>
    <n v="0"/>
    <n v="0"/>
    <n v="0"/>
    <n v="0"/>
    <n v="0"/>
    <n v="0"/>
    <n v="0"/>
    <n v="0"/>
    <n v="106"/>
    <n v="102"/>
    <n v="208"/>
    <n v="0"/>
    <n v="1"/>
    <n v="5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1"/>
    <n v="0"/>
    <n v="12"/>
    <n v="0"/>
    <n v="8"/>
    <n v="0"/>
    <n v="1"/>
    <n v="5"/>
    <n v="0"/>
    <n v="0"/>
    <n v="0"/>
    <n v="2"/>
    <n v="8"/>
    <n v="8"/>
    <n v="8"/>
  </r>
  <r>
    <s v="08EJN0159W"/>
    <n v="1"/>
    <s v="MATUTINO"/>
    <s v="CLUB 20-30 1043"/>
    <n v="8"/>
    <s v="CHIHUAHUA"/>
    <n v="8"/>
    <s v="CHIHUAHUA"/>
    <n v="11"/>
    <s v="CAMARGO"/>
    <n v="1"/>
    <s v="SANTA ROSALĂŤA DE CAMARGO"/>
    <s v="AVENIDA COLON"/>
    <n v="6"/>
    <s v="PĂšBLICO"/>
    <x v="2"/>
    <n v="2"/>
    <s v="BĂSICA"/>
    <n v="1"/>
    <x v="0"/>
    <n v="1"/>
    <x v="1"/>
    <n v="0"/>
    <s v="NO APLICA"/>
    <n v="0"/>
    <s v="NO APLICA"/>
    <s v="08FZP0015Y"/>
    <m/>
    <m/>
    <n v="0"/>
    <s v="I2019"/>
    <n v="0"/>
    <n v="0"/>
    <n v="0"/>
    <n v="0"/>
    <n v="0"/>
    <n v="0"/>
    <n v="0"/>
    <n v="0"/>
    <n v="0"/>
    <n v="21"/>
    <n v="22"/>
    <n v="43"/>
    <n v="40"/>
    <n v="41"/>
    <n v="81"/>
    <n v="44"/>
    <n v="34"/>
    <n v="78"/>
    <n v="0"/>
    <n v="0"/>
    <n v="0"/>
    <n v="0"/>
    <n v="0"/>
    <n v="0"/>
    <n v="0"/>
    <n v="0"/>
    <n v="0"/>
    <n v="105"/>
    <n v="97"/>
    <n v="202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0"/>
    <n v="0"/>
    <n v="0"/>
    <n v="2"/>
    <n v="0"/>
    <n v="15"/>
    <n v="0"/>
    <n v="10"/>
    <n v="2"/>
    <n v="4"/>
    <n v="4"/>
    <n v="0"/>
    <n v="0"/>
    <n v="0"/>
    <n v="0"/>
    <n v="10"/>
    <n v="14"/>
    <n v="10"/>
  </r>
  <r>
    <s v="08DPB0474B"/>
    <n v="1"/>
    <s v="MATUTINO"/>
    <s v="RICARDO RAMIREZ CARRILLO"/>
    <n v="8"/>
    <s v="CHIHUAHUA"/>
    <n v="8"/>
    <s v="CHIHUAHUA"/>
    <n v="29"/>
    <s v="GUADALUPE Y CALVO"/>
    <n v="14"/>
    <s v="ATASCADEROS"/>
    <s v="CALLE ATASCADEROS"/>
    <n v="0"/>
    <s v="PĂšBLICO"/>
    <x v="3"/>
    <n v="2"/>
    <s v="BĂSICA"/>
    <n v="2"/>
    <x v="2"/>
    <n v="3"/>
    <x v="4"/>
    <n v="0"/>
    <s v="NO APLICA"/>
    <n v="0"/>
    <s v="NO APLICA"/>
    <s v="08FZI0034C"/>
    <s v="08FJI0010S"/>
    <s v="08ADG0007A"/>
    <n v="0"/>
    <s v="I2019"/>
    <n v="48"/>
    <n v="54"/>
    <n v="102"/>
    <n v="48"/>
    <n v="54"/>
    <n v="102"/>
    <n v="11"/>
    <n v="5"/>
    <n v="16"/>
    <n v="9"/>
    <n v="14"/>
    <n v="23"/>
    <n v="10"/>
    <n v="10"/>
    <n v="20"/>
    <n v="13"/>
    <n v="11"/>
    <n v="24"/>
    <n v="4"/>
    <n v="9"/>
    <n v="13"/>
    <n v="8"/>
    <n v="8"/>
    <n v="16"/>
    <n v="2"/>
    <n v="8"/>
    <n v="10"/>
    <n v="46"/>
    <n v="60"/>
    <n v="106"/>
    <n v="1"/>
    <n v="1"/>
    <n v="1"/>
    <n v="1"/>
    <n v="0"/>
    <n v="0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1"/>
    <n v="1"/>
    <n v="1"/>
    <n v="1"/>
    <n v="0"/>
    <n v="0"/>
    <n v="1"/>
    <n v="5"/>
    <n v="6"/>
    <n v="6"/>
  </r>
  <r>
    <s v="08EPR0566S"/>
    <n v="1"/>
    <s v="MATUTINO"/>
    <s v="JOSE MARIA MORELOS Y PAVON 2146"/>
    <n v="8"/>
    <s v="CHIHUAHUA"/>
    <n v="8"/>
    <s v="CHIHUAHUA"/>
    <n v="15"/>
    <s v="COYAME DEL SOTOL"/>
    <n v="1"/>
    <s v="SANTIAGO DE COYAME"/>
    <s v="CALLE CENTENARIO"/>
    <n v="0"/>
    <s v="PĂšBLICO"/>
    <x v="2"/>
    <n v="2"/>
    <s v="BĂSICA"/>
    <n v="2"/>
    <x v="2"/>
    <n v="1"/>
    <x v="1"/>
    <n v="0"/>
    <s v="NO APLICA"/>
    <n v="0"/>
    <s v="NO APLICA"/>
    <s v="08FIZ0012R"/>
    <s v="08FJS0001R"/>
    <m/>
    <n v="0"/>
    <s v="I2019"/>
    <n v="51"/>
    <n v="49"/>
    <n v="100"/>
    <n v="51"/>
    <n v="49"/>
    <n v="100"/>
    <n v="4"/>
    <n v="10"/>
    <n v="14"/>
    <n v="8"/>
    <n v="8"/>
    <n v="16"/>
    <n v="12"/>
    <n v="8"/>
    <n v="20"/>
    <n v="10"/>
    <n v="7"/>
    <n v="17"/>
    <n v="9"/>
    <n v="9"/>
    <n v="18"/>
    <n v="8"/>
    <n v="10"/>
    <n v="18"/>
    <n v="12"/>
    <n v="4"/>
    <n v="16"/>
    <n v="59"/>
    <n v="46"/>
    <n v="10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1"/>
    <n v="0"/>
    <n v="0"/>
    <n v="2"/>
    <n v="0"/>
    <n v="12"/>
    <n v="0"/>
    <n v="6"/>
    <n v="1"/>
    <n v="1"/>
    <n v="1"/>
    <n v="1"/>
    <n v="1"/>
    <n v="1"/>
    <n v="0"/>
    <n v="6"/>
    <n v="6"/>
    <n v="6"/>
  </r>
  <r>
    <s v="08EJN0126E"/>
    <n v="1"/>
    <s v="MATUTINO"/>
    <s v="PRAXEDIS G. GUERRERO 1015"/>
    <n v="8"/>
    <s v="CHIHUAHUA"/>
    <n v="8"/>
    <s v="CHIHUAHUA"/>
    <n v="19"/>
    <s v="CHIHUAHUA"/>
    <n v="1"/>
    <s v="CHIHUAHUA"/>
    <s v="CALLE NICOLAS BRAVO"/>
    <n v="2501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26"/>
    <n v="22"/>
    <n v="48"/>
    <n v="34"/>
    <n v="36"/>
    <n v="70"/>
    <n v="54"/>
    <n v="33"/>
    <n v="87"/>
    <n v="0"/>
    <n v="0"/>
    <n v="0"/>
    <n v="0"/>
    <n v="0"/>
    <n v="0"/>
    <n v="0"/>
    <n v="0"/>
    <n v="0"/>
    <n v="114"/>
    <n v="91"/>
    <n v="205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0"/>
    <n v="0"/>
    <n v="0"/>
    <n v="1"/>
    <n v="2"/>
    <n v="15"/>
    <n v="0"/>
    <n v="9"/>
    <n v="2"/>
    <n v="3"/>
    <n v="4"/>
    <n v="0"/>
    <n v="0"/>
    <n v="0"/>
    <n v="0"/>
    <n v="9"/>
    <n v="11"/>
    <n v="9"/>
  </r>
  <r>
    <s v="08DPR2304W"/>
    <n v="1"/>
    <s v="MATUTINO"/>
    <s v="CENTRO REGIONAL DE EDUC. INT. PASCUAL OROZCO"/>
    <n v="8"/>
    <s v="CHIHUAHUA"/>
    <n v="8"/>
    <s v="CHIHUAHUA"/>
    <n v="63"/>
    <s v="TEMĂ“SACHIC"/>
    <n v="1"/>
    <s v="TEMĂ“SACHIC"/>
    <s v="CALLE VICENTE GUERRERO"/>
    <n v="822"/>
    <s v="PĂšBLICO"/>
    <x v="3"/>
    <n v="2"/>
    <s v="BĂSICA"/>
    <n v="2"/>
    <x v="2"/>
    <n v="1"/>
    <x v="1"/>
    <n v="0"/>
    <s v="NO APLICA"/>
    <n v="0"/>
    <s v="NO APLICA"/>
    <s v="08FIZ0196O"/>
    <s v="08FJS0120E"/>
    <s v="08ADG0055K"/>
    <n v="0"/>
    <s v="I2019"/>
    <n v="56"/>
    <n v="48"/>
    <n v="104"/>
    <n v="56"/>
    <n v="48"/>
    <n v="104"/>
    <n v="11"/>
    <n v="4"/>
    <n v="15"/>
    <n v="8"/>
    <n v="7"/>
    <n v="15"/>
    <n v="7"/>
    <n v="4"/>
    <n v="11"/>
    <n v="6"/>
    <n v="5"/>
    <n v="11"/>
    <n v="9"/>
    <n v="6"/>
    <n v="15"/>
    <n v="14"/>
    <n v="9"/>
    <n v="23"/>
    <n v="11"/>
    <n v="16"/>
    <n v="27"/>
    <n v="55"/>
    <n v="47"/>
    <n v="10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6"/>
  </r>
  <r>
    <s v="08DJN0066H"/>
    <n v="1"/>
    <s v="MATUTINO"/>
    <s v="CONCEPCION NUĂ‘EZ"/>
    <n v="8"/>
    <s v="CHIHUAHUA"/>
    <n v="8"/>
    <s v="CHIHUAHUA"/>
    <n v="21"/>
    <s v="DELICIAS"/>
    <n v="1"/>
    <s v="DELICIAS"/>
    <s v="CALLE 3A SUR"/>
    <n v="308"/>
    <s v="PĂšBLICO"/>
    <x v="3"/>
    <n v="2"/>
    <s v="BĂSICA"/>
    <n v="1"/>
    <x v="0"/>
    <n v="1"/>
    <x v="1"/>
    <n v="0"/>
    <s v="NO APLICA"/>
    <n v="0"/>
    <s v="NO APLICA"/>
    <s v="08FZP0151B"/>
    <s v="08FJZ0108T"/>
    <s v="08ADG0057I"/>
    <n v="0"/>
    <s v="I2019"/>
    <n v="0"/>
    <n v="0"/>
    <n v="0"/>
    <n v="0"/>
    <n v="0"/>
    <n v="0"/>
    <n v="0"/>
    <n v="0"/>
    <n v="0"/>
    <n v="7"/>
    <n v="7"/>
    <n v="14"/>
    <n v="44"/>
    <n v="49"/>
    <n v="93"/>
    <n v="54"/>
    <n v="47"/>
    <n v="101"/>
    <n v="0"/>
    <n v="0"/>
    <n v="0"/>
    <n v="0"/>
    <n v="0"/>
    <n v="0"/>
    <n v="0"/>
    <n v="0"/>
    <n v="0"/>
    <n v="105"/>
    <n v="103"/>
    <n v="208"/>
    <n v="0"/>
    <n v="3"/>
    <n v="4"/>
    <n v="0"/>
    <n v="0"/>
    <n v="0"/>
    <n v="1"/>
    <n v="8"/>
    <n v="0"/>
    <n v="0"/>
    <n v="0"/>
    <n v="1"/>
    <n v="0"/>
    <n v="1"/>
    <n v="0"/>
    <n v="0"/>
    <n v="0"/>
    <n v="8"/>
    <n v="0"/>
    <n v="0"/>
    <n v="1"/>
    <n v="0"/>
    <n v="0"/>
    <n v="1"/>
    <n v="0"/>
    <n v="0"/>
    <n v="0"/>
    <n v="0"/>
    <n v="0"/>
    <n v="2"/>
    <n v="14"/>
    <n v="0"/>
    <n v="8"/>
    <n v="0"/>
    <n v="3"/>
    <n v="4"/>
    <n v="0"/>
    <n v="0"/>
    <n v="0"/>
    <n v="1"/>
    <n v="8"/>
    <n v="8"/>
    <n v="8"/>
  </r>
  <r>
    <s v="08EPR0417K"/>
    <n v="1"/>
    <s v="MATUTINO"/>
    <s v="HERMANOS GALEANA 2470"/>
    <n v="8"/>
    <s v="CHIHUAHUA"/>
    <n v="8"/>
    <s v="CHIHUAHUA"/>
    <n v="65"/>
    <s v="URIQUE"/>
    <n v="3"/>
    <s v="AREPONAPUCHI"/>
    <s v="CALLE AREPONAPUCHI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57"/>
    <n v="44"/>
    <n v="101"/>
    <n v="55"/>
    <n v="42"/>
    <n v="97"/>
    <n v="10"/>
    <n v="3"/>
    <n v="13"/>
    <n v="10"/>
    <n v="7"/>
    <n v="17"/>
    <n v="7"/>
    <n v="9"/>
    <n v="16"/>
    <n v="10"/>
    <n v="10"/>
    <n v="20"/>
    <n v="7"/>
    <n v="11"/>
    <n v="18"/>
    <n v="12"/>
    <n v="10"/>
    <n v="22"/>
    <n v="11"/>
    <n v="6"/>
    <n v="17"/>
    <n v="57"/>
    <n v="53"/>
    <n v="110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7"/>
    <n v="1"/>
    <n v="5"/>
    <n v="1"/>
    <n v="1"/>
    <n v="1"/>
    <n v="1"/>
    <n v="1"/>
    <n v="1"/>
    <n v="0"/>
    <n v="6"/>
    <n v="6"/>
    <n v="6"/>
  </r>
  <r>
    <s v="08DPB0528P"/>
    <n v="4"/>
    <s v="DISCONTINUO"/>
    <s v="MURAKA"/>
    <n v="8"/>
    <s v="CHIHUAHUA"/>
    <n v="8"/>
    <s v="CHIHUAHUA"/>
    <n v="30"/>
    <s v="GUAZAPARES"/>
    <n v="331"/>
    <s v="TIERRA BLANCA"/>
    <s v="CALLE TIERRA BLANCA"/>
    <n v="0"/>
    <s v="PĂšBLICO"/>
    <x v="3"/>
    <n v="2"/>
    <s v="BĂSICA"/>
    <n v="2"/>
    <x v="2"/>
    <n v="3"/>
    <x v="4"/>
    <n v="0"/>
    <s v="NO APLICA"/>
    <n v="0"/>
    <s v="NO APLICA"/>
    <s v="08FZI0015O"/>
    <s v="08FJI0005G"/>
    <s v="08ADG0003E"/>
    <n v="0"/>
    <s v="I2019"/>
    <n v="42"/>
    <n v="63"/>
    <n v="105"/>
    <n v="42"/>
    <n v="63"/>
    <n v="105"/>
    <n v="7"/>
    <n v="9"/>
    <n v="16"/>
    <n v="10"/>
    <n v="7"/>
    <n v="17"/>
    <n v="6"/>
    <n v="8"/>
    <n v="14"/>
    <n v="7"/>
    <n v="12"/>
    <n v="19"/>
    <n v="8"/>
    <n v="11"/>
    <n v="19"/>
    <n v="5"/>
    <n v="12"/>
    <n v="17"/>
    <n v="8"/>
    <n v="12"/>
    <n v="20"/>
    <n v="44"/>
    <n v="62"/>
    <n v="106"/>
    <n v="0"/>
    <n v="0"/>
    <n v="0"/>
    <n v="0"/>
    <n v="1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6"/>
    <n v="6"/>
  </r>
  <r>
    <s v="08DPR1019U"/>
    <n v="1"/>
    <s v="MATUTINO"/>
    <s v="FRANCISCO M PLANCARTE"/>
    <n v="8"/>
    <s v="CHIHUAHUA"/>
    <n v="8"/>
    <s v="CHIHUAHUA"/>
    <n v="27"/>
    <s v="GUACHOCHI"/>
    <n v="1"/>
    <s v="GUACHOCHI"/>
    <s v="CALLE FELIPE ANGELES"/>
    <n v="0"/>
    <s v="PĂšBLICO"/>
    <x v="3"/>
    <n v="2"/>
    <s v="BĂSICA"/>
    <n v="2"/>
    <x v="2"/>
    <n v="1"/>
    <x v="1"/>
    <n v="0"/>
    <s v="NO APLICA"/>
    <n v="0"/>
    <s v="NO APLICA"/>
    <s v="08FIZ0250S"/>
    <s v="08FJS0130L"/>
    <s v="08ADG0006B"/>
    <n v="0"/>
    <s v="I2019"/>
    <n v="44"/>
    <n v="64"/>
    <n v="108"/>
    <n v="44"/>
    <n v="63"/>
    <n v="107"/>
    <n v="14"/>
    <n v="14"/>
    <n v="28"/>
    <n v="6"/>
    <n v="4"/>
    <n v="10"/>
    <n v="10"/>
    <n v="6"/>
    <n v="16"/>
    <n v="6"/>
    <n v="14"/>
    <n v="20"/>
    <n v="4"/>
    <n v="10"/>
    <n v="14"/>
    <n v="8"/>
    <n v="7"/>
    <n v="15"/>
    <n v="7"/>
    <n v="10"/>
    <n v="17"/>
    <n v="41"/>
    <n v="51"/>
    <n v="9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0"/>
    <n v="6"/>
  </r>
  <r>
    <s v="08EPR0255P"/>
    <n v="1"/>
    <s v="MATUTINO"/>
    <s v="MIGUEL ALEMAN 2412"/>
    <n v="8"/>
    <s v="CHIHUAHUA"/>
    <n v="8"/>
    <s v="CHIHUAHUA"/>
    <n v="36"/>
    <s v="JIMĂ‰NEZ"/>
    <n v="148"/>
    <s v="TORREONCITOS"/>
    <s v="CALLE TORREONCITOS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50"/>
    <n v="55"/>
    <n v="105"/>
    <n v="50"/>
    <n v="55"/>
    <n v="105"/>
    <n v="9"/>
    <n v="9"/>
    <n v="18"/>
    <n v="7"/>
    <n v="9"/>
    <n v="16"/>
    <n v="9"/>
    <n v="7"/>
    <n v="16"/>
    <n v="10"/>
    <n v="6"/>
    <n v="16"/>
    <n v="10"/>
    <n v="6"/>
    <n v="16"/>
    <n v="7"/>
    <n v="14"/>
    <n v="21"/>
    <n v="6"/>
    <n v="10"/>
    <n v="16"/>
    <n v="49"/>
    <n v="52"/>
    <n v="10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PES0288F"/>
    <n v="1"/>
    <s v="MATUTINO"/>
    <s v="SECUNDARIA JUAN JACOBO ROSSEAU"/>
    <n v="8"/>
    <s v="CHIHUAHUA"/>
    <n v="8"/>
    <s v="CHIHUAHUA"/>
    <n v="37"/>
    <s v="JUĂREZ"/>
    <n v="1"/>
    <s v="JUĂREZ"/>
    <s v="CALLE ANTONIO CANALETO"/>
    <n v="5494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44"/>
    <n v="49"/>
    <n v="93"/>
    <n v="44"/>
    <n v="49"/>
    <n v="93"/>
    <n v="15"/>
    <n v="15"/>
    <n v="30"/>
    <n v="21"/>
    <n v="25"/>
    <n v="46"/>
    <n v="19"/>
    <n v="19"/>
    <n v="38"/>
    <n v="11"/>
    <n v="15"/>
    <n v="26"/>
    <n v="0"/>
    <n v="0"/>
    <n v="0"/>
    <n v="0"/>
    <n v="0"/>
    <n v="0"/>
    <n v="0"/>
    <n v="0"/>
    <n v="0"/>
    <n v="51"/>
    <n v="59"/>
    <n v="110"/>
    <n v="2"/>
    <n v="1"/>
    <n v="1"/>
    <n v="0"/>
    <n v="0"/>
    <n v="0"/>
    <n v="0"/>
    <n v="4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8"/>
    <n v="3"/>
    <n v="4"/>
    <n v="0"/>
    <n v="0"/>
    <n v="0"/>
    <n v="0"/>
    <n v="0"/>
    <n v="0"/>
    <n v="0"/>
    <n v="7"/>
    <n v="6"/>
    <n v="4"/>
  </r>
  <r>
    <s v="08PES0247F"/>
    <n v="1"/>
    <s v="MATUTINO"/>
    <s v="COLEGIO PIERRE FAURE"/>
    <n v="8"/>
    <s v="CHIHUAHUA"/>
    <n v="8"/>
    <s v="CHIHUAHUA"/>
    <n v="17"/>
    <s v="CUAUHTĂ‰MOC"/>
    <n v="1"/>
    <s v="CUAUHTĂ‰MOC"/>
    <s v="CALLE TLAXCALA"/>
    <n v="2285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19"/>
    <n v="58"/>
    <n v="51"/>
    <n v="109"/>
    <n v="31"/>
    <n v="45"/>
    <n v="76"/>
    <n v="26"/>
    <n v="22"/>
    <n v="48"/>
    <n v="17"/>
    <n v="16"/>
    <n v="33"/>
    <n v="19"/>
    <n v="12"/>
    <n v="31"/>
    <n v="14"/>
    <n v="16"/>
    <n v="30"/>
    <n v="0"/>
    <n v="0"/>
    <n v="0"/>
    <n v="0"/>
    <n v="0"/>
    <n v="0"/>
    <n v="0"/>
    <n v="0"/>
    <n v="0"/>
    <n v="50"/>
    <n v="44"/>
    <n v="94"/>
    <n v="1"/>
    <n v="1"/>
    <n v="1"/>
    <n v="0"/>
    <n v="0"/>
    <n v="0"/>
    <n v="0"/>
    <n v="3"/>
    <n v="1"/>
    <n v="0"/>
    <n v="0"/>
    <n v="0"/>
    <n v="0"/>
    <n v="0"/>
    <n v="0"/>
    <n v="0"/>
    <n v="4"/>
    <n v="6"/>
    <n v="0"/>
    <n v="0"/>
    <n v="0"/>
    <n v="0"/>
    <n v="2"/>
    <n v="0"/>
    <n v="0"/>
    <n v="1"/>
    <n v="1"/>
    <n v="0"/>
    <n v="0"/>
    <n v="1"/>
    <n v="16"/>
    <n v="8"/>
    <n v="7"/>
    <n v="0"/>
    <n v="0"/>
    <n v="0"/>
    <n v="0"/>
    <n v="0"/>
    <n v="0"/>
    <n v="0"/>
    <n v="15"/>
    <n v="6"/>
    <n v="6"/>
  </r>
  <r>
    <s v="08DPB0569P"/>
    <n v="4"/>
    <s v="DISCONTINUO"/>
    <s v="24 DE FEBRERO"/>
    <n v="8"/>
    <s v="CHIHUAHUA"/>
    <n v="8"/>
    <s v="CHIHUAHUA"/>
    <n v="29"/>
    <s v="GUADALUPE Y CALVO"/>
    <n v="113"/>
    <s v="LLANO GRANDE"/>
    <s v="CALLE LLANO GRANDE"/>
    <n v="0"/>
    <s v="PĂšBLICO"/>
    <x v="3"/>
    <n v="2"/>
    <s v="BĂSICA"/>
    <n v="2"/>
    <x v="2"/>
    <n v="3"/>
    <x v="4"/>
    <n v="0"/>
    <s v="NO APLICA"/>
    <n v="0"/>
    <s v="NO APLICA"/>
    <s v="08FZI0027T"/>
    <s v="08FJI0010S"/>
    <s v="08ADG0007A"/>
    <n v="0"/>
    <s v="I2019"/>
    <n v="56"/>
    <n v="47"/>
    <n v="103"/>
    <n v="55"/>
    <n v="46"/>
    <n v="101"/>
    <n v="7"/>
    <n v="8"/>
    <n v="15"/>
    <n v="10"/>
    <n v="12"/>
    <n v="22"/>
    <n v="14"/>
    <n v="9"/>
    <n v="23"/>
    <n v="17"/>
    <n v="6"/>
    <n v="23"/>
    <n v="5"/>
    <n v="9"/>
    <n v="14"/>
    <n v="6"/>
    <n v="7"/>
    <n v="13"/>
    <n v="7"/>
    <n v="7"/>
    <n v="14"/>
    <n v="59"/>
    <n v="50"/>
    <n v="109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6"/>
    <n v="1"/>
    <n v="4"/>
    <n v="1"/>
    <n v="1"/>
    <n v="1"/>
    <n v="1"/>
    <n v="0"/>
    <n v="0"/>
    <n v="1"/>
    <n v="5"/>
    <n v="6"/>
    <n v="6"/>
  </r>
  <r>
    <s v="08DPR1257V"/>
    <n v="2"/>
    <s v="VESPERTINO"/>
    <s v="AGUSTIN MELGAR"/>
    <n v="8"/>
    <s v="CHIHUAHUA"/>
    <n v="8"/>
    <s v="CHIHUAHUA"/>
    <n v="50"/>
    <s v="NUEVO CASAS GRANDES"/>
    <n v="1"/>
    <s v="NUEVO CASAS GRANDES"/>
    <s v="CALLE AYUNTAMIENTO"/>
    <n v="1102"/>
    <s v="PĂšBLICO"/>
    <x v="3"/>
    <n v="2"/>
    <s v="BĂSICA"/>
    <n v="2"/>
    <x v="2"/>
    <n v="1"/>
    <x v="1"/>
    <n v="0"/>
    <s v="NO APLICA"/>
    <n v="0"/>
    <s v="NO APLICA"/>
    <s v="08FIZ0191T"/>
    <s v="08FJS0119P"/>
    <s v="08ADG0013L"/>
    <n v="0"/>
    <s v="I2019"/>
    <n v="56"/>
    <n v="53"/>
    <n v="109"/>
    <n v="55"/>
    <n v="53"/>
    <n v="108"/>
    <n v="11"/>
    <n v="9"/>
    <n v="20"/>
    <n v="6"/>
    <n v="5"/>
    <n v="11"/>
    <n v="9"/>
    <n v="9"/>
    <n v="18"/>
    <n v="10"/>
    <n v="10"/>
    <n v="20"/>
    <n v="4"/>
    <n v="8"/>
    <n v="12"/>
    <n v="13"/>
    <n v="9"/>
    <n v="22"/>
    <n v="7"/>
    <n v="7"/>
    <n v="14"/>
    <n v="49"/>
    <n v="48"/>
    <n v="9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PPR2130A"/>
    <n v="1"/>
    <s v="MATUTINO"/>
    <s v="COLEGIO EFRAIN"/>
    <n v="8"/>
    <s v="CHIHUAHUA"/>
    <n v="8"/>
    <s v="CHIHUAHUA"/>
    <n v="54"/>
    <s v="RIVA PALACIO"/>
    <n v="1"/>
    <s v="SAN ANDRĂ‰S"/>
    <s v="CALLE LOTE"/>
    <n v="1779"/>
    <s v="PRIVADO"/>
    <x v="1"/>
    <n v="2"/>
    <s v="BĂSICA"/>
    <n v="2"/>
    <x v="2"/>
    <n v="1"/>
    <x v="1"/>
    <n v="0"/>
    <s v="NO APLICA"/>
    <n v="0"/>
    <s v="NO APLICA"/>
    <s v="08FIZ0009D"/>
    <m/>
    <s v="08ADG0011N"/>
    <n v="0"/>
    <s v="I2019"/>
    <n v="56"/>
    <n v="47"/>
    <n v="103"/>
    <n v="56"/>
    <n v="47"/>
    <n v="103"/>
    <n v="11"/>
    <n v="8"/>
    <n v="19"/>
    <n v="5"/>
    <n v="5"/>
    <n v="10"/>
    <n v="9"/>
    <n v="9"/>
    <n v="18"/>
    <n v="17"/>
    <n v="12"/>
    <n v="29"/>
    <n v="7"/>
    <n v="6"/>
    <n v="13"/>
    <n v="10"/>
    <n v="9"/>
    <n v="19"/>
    <n v="10"/>
    <n v="9"/>
    <n v="19"/>
    <n v="58"/>
    <n v="50"/>
    <n v="108"/>
    <n v="0"/>
    <n v="0"/>
    <n v="1"/>
    <n v="0"/>
    <n v="0"/>
    <n v="1"/>
    <n v="2"/>
    <n v="4"/>
    <n v="1"/>
    <n v="0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5"/>
    <n v="1"/>
    <n v="3"/>
    <n v="0"/>
    <n v="0"/>
    <n v="1"/>
    <n v="0"/>
    <n v="0"/>
    <n v="1"/>
    <n v="2"/>
    <n v="4"/>
    <n v="6"/>
    <n v="6"/>
  </r>
  <r>
    <s v="08PPR2000H"/>
    <n v="1"/>
    <s v="MATUTINO"/>
    <s v="COLEGIO MEXICO LIBRE"/>
    <n v="8"/>
    <s v="CHIHUAHUA"/>
    <n v="8"/>
    <s v="CHIHUAHUA"/>
    <n v="37"/>
    <s v="JUĂREZ"/>
    <n v="1"/>
    <s v="JUĂREZ"/>
    <s v="CALLE VILLA GRANDE"/>
    <n v="11909"/>
    <s v="PRIVADO"/>
    <x v="1"/>
    <n v="2"/>
    <s v="BĂSICA"/>
    <n v="2"/>
    <x v="2"/>
    <n v="1"/>
    <x v="1"/>
    <n v="0"/>
    <s v="NO APLICA"/>
    <n v="0"/>
    <s v="NO APLICA"/>
    <s v="08FIZ0147F"/>
    <s v="08FJS0110Y"/>
    <s v="08ADG0005C"/>
    <n v="0"/>
    <s v="I2019"/>
    <n v="76"/>
    <n v="64"/>
    <n v="140"/>
    <n v="76"/>
    <n v="64"/>
    <n v="140"/>
    <n v="13"/>
    <n v="9"/>
    <n v="22"/>
    <n v="7"/>
    <n v="9"/>
    <n v="16"/>
    <n v="3"/>
    <n v="3"/>
    <n v="6"/>
    <n v="3"/>
    <n v="4"/>
    <n v="7"/>
    <n v="8"/>
    <n v="10"/>
    <n v="18"/>
    <n v="6"/>
    <n v="6"/>
    <n v="12"/>
    <n v="3"/>
    <n v="4"/>
    <n v="7"/>
    <n v="30"/>
    <n v="36"/>
    <n v="6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8"/>
    <n v="0"/>
    <n v="6"/>
    <n v="1"/>
    <n v="1"/>
    <n v="1"/>
    <n v="1"/>
    <n v="1"/>
    <n v="1"/>
    <n v="0"/>
    <n v="6"/>
    <n v="6"/>
    <n v="6"/>
  </r>
  <r>
    <s v="08DJN0625B"/>
    <n v="1"/>
    <s v="MATUTINO"/>
    <s v="LAUREANA WRIGHT GONZALEZ"/>
    <n v="8"/>
    <s v="CHIHUAHUA"/>
    <n v="8"/>
    <s v="CHIHUAHUA"/>
    <n v="19"/>
    <s v="CHIHUAHUA"/>
    <n v="1"/>
    <s v="CHIHUAHUA"/>
    <s v="PRIVADA DE FRANCISCO SARABIA"/>
    <n v="2112"/>
    <s v="PĂšBLICO"/>
    <x v="3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18"/>
    <n v="16"/>
    <n v="34"/>
    <n v="32"/>
    <n v="56"/>
    <n v="88"/>
    <n v="46"/>
    <n v="43"/>
    <n v="89"/>
    <n v="0"/>
    <n v="0"/>
    <n v="0"/>
    <n v="0"/>
    <n v="0"/>
    <n v="0"/>
    <n v="0"/>
    <n v="0"/>
    <n v="0"/>
    <n v="96"/>
    <n v="115"/>
    <n v="211"/>
    <n v="1"/>
    <n v="3"/>
    <n v="3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0"/>
    <n v="0"/>
    <n v="1"/>
    <n v="1"/>
    <n v="13"/>
    <n v="0"/>
    <n v="8"/>
    <n v="1"/>
    <n v="3"/>
    <n v="3"/>
    <n v="0"/>
    <n v="0"/>
    <n v="0"/>
    <n v="1"/>
    <n v="8"/>
    <n v="8"/>
    <n v="8"/>
  </r>
  <r>
    <s v="08EPR0390U"/>
    <n v="1"/>
    <s v="MATUTINO"/>
    <s v="CENTRO REGIONAL DE EDUC. INT. JOSE MARIA LAFRAGUA 2181"/>
    <n v="8"/>
    <s v="CHIHUAHUA"/>
    <n v="8"/>
    <s v="CHIHUAHUA"/>
    <n v="57"/>
    <s v="SAN FRANCISCO DE BORJA"/>
    <n v="1"/>
    <s v="SAN FRANCISCO DE BORJA"/>
    <s v="CALLE FRANCISCO I MADERO"/>
    <n v="21"/>
    <s v="PĂšBLICO"/>
    <x v="2"/>
    <n v="2"/>
    <s v="BĂSICA"/>
    <n v="2"/>
    <x v="2"/>
    <n v="1"/>
    <x v="1"/>
    <n v="0"/>
    <s v="NO APLICA"/>
    <n v="0"/>
    <s v="NO APLICA"/>
    <s v="08FIZ0018L"/>
    <s v="08FJS0002Q"/>
    <m/>
    <n v="0"/>
    <s v="I2019"/>
    <n v="46"/>
    <n v="57"/>
    <n v="103"/>
    <n v="46"/>
    <n v="57"/>
    <n v="103"/>
    <n v="6"/>
    <n v="11"/>
    <n v="17"/>
    <n v="8"/>
    <n v="8"/>
    <n v="16"/>
    <n v="6"/>
    <n v="10"/>
    <n v="16"/>
    <n v="7"/>
    <n v="10"/>
    <n v="17"/>
    <n v="10"/>
    <n v="8"/>
    <n v="18"/>
    <n v="7"/>
    <n v="10"/>
    <n v="17"/>
    <n v="11"/>
    <n v="8"/>
    <n v="19"/>
    <n v="49"/>
    <n v="54"/>
    <n v="10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1"/>
    <n v="0"/>
    <n v="1"/>
    <n v="0"/>
    <n v="0"/>
    <n v="0"/>
    <n v="1"/>
    <n v="0"/>
    <n v="11"/>
    <n v="2"/>
    <n v="4"/>
    <n v="1"/>
    <n v="1"/>
    <n v="1"/>
    <n v="1"/>
    <n v="1"/>
    <n v="1"/>
    <n v="0"/>
    <n v="6"/>
    <n v="12"/>
    <n v="6"/>
  </r>
  <r>
    <s v="08DPR2286X"/>
    <n v="1"/>
    <s v="MATUTINO"/>
    <s v="BENITO JUAREZ"/>
    <n v="8"/>
    <s v="CHIHUAHUA"/>
    <n v="8"/>
    <s v="CHIHUAHUA"/>
    <n v="20"/>
    <s v="CHĂŤNIPAS"/>
    <n v="66"/>
    <s v="IGNACIO VALENZUELA LAGARDA (LORETO)"/>
    <s v="CALLE IGNACIO VALENZUELA (LORETO)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61"/>
    <n v="48"/>
    <n v="109"/>
    <n v="61"/>
    <n v="48"/>
    <n v="109"/>
    <n v="10"/>
    <n v="6"/>
    <n v="16"/>
    <n v="2"/>
    <n v="6"/>
    <n v="8"/>
    <n v="10"/>
    <n v="10"/>
    <n v="20"/>
    <n v="10"/>
    <n v="9"/>
    <n v="19"/>
    <n v="12"/>
    <n v="9"/>
    <n v="21"/>
    <n v="13"/>
    <n v="6"/>
    <n v="19"/>
    <n v="8"/>
    <n v="8"/>
    <n v="16"/>
    <n v="55"/>
    <n v="48"/>
    <n v="103"/>
    <n v="0"/>
    <n v="0"/>
    <n v="1"/>
    <n v="1"/>
    <n v="1"/>
    <n v="1"/>
    <n v="1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0"/>
    <n v="0"/>
    <n v="1"/>
    <n v="1"/>
    <n v="1"/>
    <n v="1"/>
    <n v="1"/>
    <n v="5"/>
    <n v="6"/>
    <n v="6"/>
  </r>
  <r>
    <s v="08DPR0262Z"/>
    <n v="2"/>
    <s v="VESPERTINO"/>
    <s v="ABRAHAM GONZALEZ"/>
    <n v="8"/>
    <s v="CHIHUAHUA"/>
    <n v="8"/>
    <s v="CHIHUAHUA"/>
    <n v="37"/>
    <s v="JUĂREZ"/>
    <n v="1"/>
    <s v="JUĂREZ"/>
    <s v="CALLE TRIUNFO DE LA REPUBLICA "/>
    <n v="0"/>
    <s v="PĂšBLICO"/>
    <x v="3"/>
    <n v="2"/>
    <s v="BĂSICA"/>
    <n v="2"/>
    <x v="2"/>
    <n v="1"/>
    <x v="1"/>
    <n v="0"/>
    <s v="NO APLICA"/>
    <n v="0"/>
    <s v="NO APLICA"/>
    <s v="08FIZ0143J"/>
    <s v="08FJS0110Y"/>
    <s v="08ADG0005C"/>
    <n v="0"/>
    <s v="I2019"/>
    <n v="56"/>
    <n v="57"/>
    <n v="113"/>
    <n v="56"/>
    <n v="57"/>
    <n v="113"/>
    <n v="17"/>
    <n v="7"/>
    <n v="24"/>
    <n v="10"/>
    <n v="4"/>
    <n v="14"/>
    <n v="12"/>
    <n v="12"/>
    <n v="24"/>
    <n v="6"/>
    <n v="3"/>
    <n v="9"/>
    <n v="10"/>
    <n v="4"/>
    <n v="14"/>
    <n v="7"/>
    <n v="8"/>
    <n v="15"/>
    <n v="6"/>
    <n v="10"/>
    <n v="16"/>
    <n v="51"/>
    <n v="41"/>
    <n v="9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EPR0489D"/>
    <n v="1"/>
    <s v="MATUTINO"/>
    <s v="CENTRO REGIONAL DE EDUC. INT. BONIFACIA MIRAMONTES 2151"/>
    <n v="8"/>
    <s v="CHIHUAHUA"/>
    <n v="8"/>
    <s v="CHIHUAHUA"/>
    <n v="26"/>
    <s v="GRAN MORELOS"/>
    <n v="1"/>
    <s v="SAN NICOLĂS DE CARRETAS"/>
    <s v="CALLE GRAN MORELOS"/>
    <n v="0"/>
    <s v="PĂšBLICO"/>
    <x v="2"/>
    <n v="2"/>
    <s v="BĂSICA"/>
    <n v="2"/>
    <x v="2"/>
    <n v="1"/>
    <x v="1"/>
    <n v="0"/>
    <s v="NO APLICA"/>
    <n v="0"/>
    <s v="NO APLICA"/>
    <s v="08FIZ0018L"/>
    <s v="08FJS0002Q"/>
    <m/>
    <n v="0"/>
    <s v="I2019"/>
    <n v="53"/>
    <n v="43"/>
    <n v="96"/>
    <n v="53"/>
    <n v="43"/>
    <n v="96"/>
    <n v="10"/>
    <n v="8"/>
    <n v="18"/>
    <n v="7"/>
    <n v="11"/>
    <n v="18"/>
    <n v="9"/>
    <n v="9"/>
    <n v="18"/>
    <n v="12"/>
    <n v="7"/>
    <n v="19"/>
    <n v="12"/>
    <n v="8"/>
    <n v="20"/>
    <n v="9"/>
    <n v="10"/>
    <n v="19"/>
    <n v="8"/>
    <n v="9"/>
    <n v="17"/>
    <n v="57"/>
    <n v="54"/>
    <n v="11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3"/>
    <n v="0"/>
    <n v="1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</r>
  <r>
    <s v="08DJN0223H"/>
    <n v="1"/>
    <s v="MATUTINO"/>
    <s v="HELLEN KELLER"/>
    <n v="8"/>
    <s v="CHIHUAHUA"/>
    <n v="8"/>
    <s v="CHIHUAHUA"/>
    <n v="17"/>
    <s v="CUAUHTĂ‰MOC"/>
    <n v="1"/>
    <s v="CUAUHTĂ‰MOC"/>
    <s v="CALLE PLAN DE AYALA"/>
    <n v="0"/>
    <s v="PĂšBLICO"/>
    <x v="3"/>
    <n v="2"/>
    <s v="BĂSICA"/>
    <n v="1"/>
    <x v="0"/>
    <n v="1"/>
    <x v="1"/>
    <n v="0"/>
    <s v="NO APLICA"/>
    <n v="0"/>
    <s v="NO APLICA"/>
    <s v="08FZP0109M"/>
    <s v="08FJZ0105W"/>
    <s v="08ADG0010O"/>
    <n v="0"/>
    <s v="I2019"/>
    <n v="0"/>
    <n v="0"/>
    <n v="0"/>
    <n v="0"/>
    <n v="0"/>
    <n v="0"/>
    <n v="0"/>
    <n v="0"/>
    <n v="0"/>
    <n v="6"/>
    <n v="8"/>
    <n v="14"/>
    <n v="50"/>
    <n v="42"/>
    <n v="92"/>
    <n v="51"/>
    <n v="56"/>
    <n v="107"/>
    <n v="0"/>
    <n v="0"/>
    <n v="0"/>
    <n v="0"/>
    <n v="0"/>
    <n v="0"/>
    <n v="0"/>
    <n v="0"/>
    <n v="0"/>
    <n v="107"/>
    <n v="106"/>
    <n v="213"/>
    <n v="0"/>
    <n v="3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2"/>
    <n v="0"/>
    <n v="1"/>
    <n v="0"/>
    <n v="0"/>
    <n v="0"/>
    <n v="0"/>
    <n v="1"/>
    <n v="0"/>
    <n v="13"/>
    <n v="0"/>
    <n v="8"/>
    <n v="0"/>
    <n v="3"/>
    <n v="4"/>
    <n v="0"/>
    <n v="0"/>
    <n v="0"/>
    <n v="1"/>
    <n v="8"/>
    <n v="8"/>
    <n v="7"/>
  </r>
  <r>
    <s v="08DPR0666S"/>
    <n v="1"/>
    <s v="MATUTINO"/>
    <s v="BENITO JUAREZ"/>
    <n v="8"/>
    <s v="CHIHUAHUA"/>
    <n v="8"/>
    <s v="CHIHUAHUA"/>
    <n v="19"/>
    <s v="CHIHUAHUA"/>
    <n v="256"/>
    <s v="RANCHO ENMEDIO (ESTACIĂ“N MĂśLLER)"/>
    <s v="CALLE RANCHO DE ENMEDIO (ESTACION MULLER)"/>
    <n v="0"/>
    <s v="PĂšBLICO"/>
    <x v="3"/>
    <n v="2"/>
    <s v="BĂSICA"/>
    <n v="2"/>
    <x v="2"/>
    <n v="1"/>
    <x v="1"/>
    <n v="0"/>
    <s v="NO APLICA"/>
    <n v="0"/>
    <s v="NO APLICA"/>
    <s v="08FIZ0131E"/>
    <s v="08FJS0101Q"/>
    <s v="08ADG0046C"/>
    <n v="0"/>
    <s v="I2019"/>
    <n v="55"/>
    <n v="39"/>
    <n v="94"/>
    <n v="55"/>
    <n v="39"/>
    <n v="94"/>
    <n v="7"/>
    <n v="6"/>
    <n v="13"/>
    <n v="8"/>
    <n v="13"/>
    <n v="21"/>
    <n v="10"/>
    <n v="11"/>
    <n v="21"/>
    <n v="14"/>
    <n v="1"/>
    <n v="15"/>
    <n v="12"/>
    <n v="7"/>
    <n v="19"/>
    <n v="11"/>
    <n v="14"/>
    <n v="25"/>
    <n v="9"/>
    <n v="9"/>
    <n v="18"/>
    <n v="64"/>
    <n v="55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0"/>
    <n v="8"/>
    <n v="2"/>
    <n v="4"/>
    <n v="1"/>
    <n v="1"/>
    <n v="1"/>
    <n v="1"/>
    <n v="1"/>
    <n v="1"/>
    <n v="0"/>
    <n v="6"/>
    <n v="5"/>
    <n v="5"/>
  </r>
  <r>
    <s v="08DPR2449R"/>
    <n v="2"/>
    <s v="VESPERTINO"/>
    <s v="JOSE VASCONCELOS"/>
    <n v="8"/>
    <s v="CHIHUAHUA"/>
    <n v="8"/>
    <s v="CHIHUAHUA"/>
    <n v="19"/>
    <s v="CHIHUAHUA"/>
    <n v="1"/>
    <s v="CHIHUAHUA"/>
    <s v="CALLE FEDOR DOSTOYEVSKY"/>
    <n v="0"/>
    <s v="PĂšBLICO"/>
    <x v="3"/>
    <n v="2"/>
    <s v="BĂSICA"/>
    <n v="2"/>
    <x v="2"/>
    <n v="1"/>
    <x v="1"/>
    <n v="0"/>
    <s v="NO APLICA"/>
    <n v="0"/>
    <s v="NO APLICA"/>
    <s v="08FIZ0125U"/>
    <s v="08FJS0134H"/>
    <s v="08ADG0046C"/>
    <n v="0"/>
    <s v="I2019"/>
    <n v="66"/>
    <n v="46"/>
    <n v="112"/>
    <n v="66"/>
    <n v="45"/>
    <n v="111"/>
    <n v="10"/>
    <n v="8"/>
    <n v="18"/>
    <n v="2"/>
    <n v="6"/>
    <n v="8"/>
    <n v="10"/>
    <n v="9"/>
    <n v="19"/>
    <n v="11"/>
    <n v="3"/>
    <n v="14"/>
    <n v="9"/>
    <n v="10"/>
    <n v="19"/>
    <n v="10"/>
    <n v="10"/>
    <n v="20"/>
    <n v="9"/>
    <n v="9"/>
    <n v="18"/>
    <n v="51"/>
    <n v="47"/>
    <n v="9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6"/>
    <n v="6"/>
  </r>
  <r>
    <s v="08PES0202J"/>
    <n v="1"/>
    <s v="MATUTINO"/>
    <s v="INSTITUTO LAS AMERICAS DE PARRAL A.C."/>
    <n v="8"/>
    <s v="CHIHUAHUA"/>
    <n v="8"/>
    <s v="CHIHUAHUA"/>
    <n v="32"/>
    <s v="HIDALGO DEL PARRAL"/>
    <n v="1"/>
    <s v="HIDALGO DEL PARRAL"/>
    <s v="CALLE SOR JUANA INES DE LA CRUZ"/>
    <n v="2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19"/>
    <n v="50"/>
    <n v="51"/>
    <n v="101"/>
    <n v="47"/>
    <n v="48"/>
    <n v="95"/>
    <n v="14"/>
    <n v="15"/>
    <n v="29"/>
    <n v="18"/>
    <n v="19"/>
    <n v="37"/>
    <n v="16"/>
    <n v="22"/>
    <n v="38"/>
    <n v="17"/>
    <n v="11"/>
    <n v="28"/>
    <n v="0"/>
    <n v="0"/>
    <n v="0"/>
    <n v="0"/>
    <n v="0"/>
    <n v="0"/>
    <n v="0"/>
    <n v="0"/>
    <n v="0"/>
    <n v="51"/>
    <n v="52"/>
    <n v="103"/>
    <n v="2"/>
    <n v="2"/>
    <n v="1"/>
    <n v="0"/>
    <n v="0"/>
    <n v="0"/>
    <n v="0"/>
    <n v="5"/>
    <n v="0"/>
    <n v="0"/>
    <n v="1"/>
    <n v="0"/>
    <n v="0"/>
    <n v="0"/>
    <n v="0"/>
    <n v="0"/>
    <n v="1"/>
    <n v="10"/>
    <n v="0"/>
    <n v="0"/>
    <n v="0"/>
    <n v="0"/>
    <n v="0"/>
    <n v="0"/>
    <n v="1"/>
    <n v="0"/>
    <n v="0"/>
    <n v="0"/>
    <n v="0"/>
    <n v="1"/>
    <n v="14"/>
    <n v="2"/>
    <n v="10"/>
    <n v="0"/>
    <n v="0"/>
    <n v="0"/>
    <n v="0"/>
    <n v="0"/>
    <n v="0"/>
    <n v="0"/>
    <n v="12"/>
    <n v="5"/>
    <n v="5"/>
  </r>
  <r>
    <s v="08EJN0408M"/>
    <n v="1"/>
    <s v="MATUTINO"/>
    <s v="FRANCISCO VILLA 8112"/>
    <n v="8"/>
    <s v="CHIHUAHUA"/>
    <n v="8"/>
    <s v="CHIHUAHUA"/>
    <n v="19"/>
    <s v="CHIHUAHUA"/>
    <n v="1"/>
    <s v="CHIHUAHUA"/>
    <s v="CALLE PASEOS DEL BRUMBY"/>
    <n v="0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2"/>
    <n v="14"/>
    <n v="26"/>
    <n v="44"/>
    <n v="39"/>
    <n v="83"/>
    <n v="56"/>
    <n v="48"/>
    <n v="104"/>
    <n v="0"/>
    <n v="0"/>
    <n v="0"/>
    <n v="0"/>
    <n v="0"/>
    <n v="0"/>
    <n v="0"/>
    <n v="0"/>
    <n v="0"/>
    <n v="112"/>
    <n v="101"/>
    <n v="213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0"/>
    <n v="1"/>
    <n v="1"/>
    <n v="13"/>
    <n v="0"/>
    <n v="8"/>
    <n v="1"/>
    <n v="3"/>
    <n v="4"/>
    <n v="0"/>
    <n v="0"/>
    <n v="0"/>
    <n v="0"/>
    <n v="8"/>
    <n v="8"/>
    <n v="8"/>
  </r>
  <r>
    <s v="08EPR0830A"/>
    <n v="2"/>
    <s v="VESPERTINO"/>
    <s v="RODOLFO FIERRO 2772"/>
    <n v="8"/>
    <s v="CHIHUAHUA"/>
    <n v="8"/>
    <s v="CHIHUAHUA"/>
    <n v="37"/>
    <s v="JUĂREZ"/>
    <n v="1"/>
    <s v="JUĂREZ"/>
    <s v="CALLE GENERAL TREVINO"/>
    <n v="3842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55"/>
    <n v="54"/>
    <n v="109"/>
    <n v="55"/>
    <n v="54"/>
    <n v="109"/>
    <n v="6"/>
    <n v="12"/>
    <n v="18"/>
    <n v="7"/>
    <n v="7"/>
    <n v="14"/>
    <n v="8"/>
    <n v="4"/>
    <n v="12"/>
    <n v="8"/>
    <n v="13"/>
    <n v="21"/>
    <n v="9"/>
    <n v="8"/>
    <n v="17"/>
    <n v="10"/>
    <n v="7"/>
    <n v="17"/>
    <n v="16"/>
    <n v="6"/>
    <n v="22"/>
    <n v="58"/>
    <n v="45"/>
    <n v="103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7"/>
    <n v="1"/>
    <n v="4"/>
    <n v="0"/>
    <n v="0"/>
    <n v="1"/>
    <n v="1"/>
    <n v="1"/>
    <n v="1"/>
    <n v="1"/>
    <n v="5"/>
    <n v="6"/>
    <n v="6"/>
  </r>
  <r>
    <s v="08ETV0124W"/>
    <n v="1"/>
    <s v="MATUTINO"/>
    <s v="TELESECUNDARIA 6122"/>
    <n v="8"/>
    <s v="CHIHUAHUA"/>
    <n v="8"/>
    <s v="CHIHUAHUA"/>
    <n v="21"/>
    <s v="DELICIAS"/>
    <n v="609"/>
    <s v="COLONIA CAMPESINA"/>
    <s v="AVENIDA DE LOS NOGALES"/>
    <n v="123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56"/>
    <n v="44"/>
    <n v="100"/>
    <n v="55"/>
    <n v="42"/>
    <n v="97"/>
    <n v="20"/>
    <n v="15"/>
    <n v="35"/>
    <n v="17"/>
    <n v="19"/>
    <n v="36"/>
    <n v="17"/>
    <n v="11"/>
    <n v="28"/>
    <n v="19"/>
    <n v="21"/>
    <n v="40"/>
    <n v="0"/>
    <n v="0"/>
    <n v="0"/>
    <n v="0"/>
    <n v="0"/>
    <n v="0"/>
    <n v="0"/>
    <n v="0"/>
    <n v="0"/>
    <n v="53"/>
    <n v="51"/>
    <n v="104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10"/>
    <n v="3"/>
    <n v="3"/>
    <n v="0"/>
    <n v="0"/>
    <n v="0"/>
    <n v="0"/>
    <n v="0"/>
    <n v="0"/>
    <n v="0"/>
    <n v="6"/>
    <n v="6"/>
    <n v="6"/>
  </r>
  <r>
    <s v="08DPR2482Z"/>
    <n v="2"/>
    <s v="VESPERTINO"/>
    <s v="MIGUEL QUIĂ‘ONES PEDROZA"/>
    <n v="8"/>
    <s v="CHIHUAHUA"/>
    <n v="8"/>
    <s v="CHIHUAHUA"/>
    <n v="19"/>
    <s v="CHIHUAHUA"/>
    <n v="1"/>
    <s v="CHIHUAHUA"/>
    <s v="CALLE DESIERTO DE SONORA"/>
    <n v="0"/>
    <s v="PĂšBLICO"/>
    <x v="3"/>
    <n v="2"/>
    <s v="BĂSICA"/>
    <n v="2"/>
    <x v="2"/>
    <n v="1"/>
    <x v="1"/>
    <n v="0"/>
    <s v="NO APLICA"/>
    <n v="0"/>
    <s v="NO APLICA"/>
    <s v="08FIZ0270F"/>
    <s v="08FJS0134H"/>
    <s v="08ADG0046C"/>
    <n v="0"/>
    <s v="I2019"/>
    <n v="55"/>
    <n v="48"/>
    <n v="103"/>
    <n v="55"/>
    <n v="48"/>
    <n v="103"/>
    <n v="5"/>
    <n v="8"/>
    <n v="13"/>
    <n v="3"/>
    <n v="7"/>
    <n v="10"/>
    <n v="8"/>
    <n v="10"/>
    <n v="18"/>
    <n v="6"/>
    <n v="13"/>
    <n v="19"/>
    <n v="14"/>
    <n v="6"/>
    <n v="20"/>
    <n v="12"/>
    <n v="8"/>
    <n v="20"/>
    <n v="12"/>
    <n v="9"/>
    <n v="21"/>
    <n v="55"/>
    <n v="53"/>
    <n v="10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2"/>
    <n v="0"/>
    <n v="11"/>
    <n v="2"/>
    <n v="4"/>
    <n v="1"/>
    <n v="1"/>
    <n v="1"/>
    <n v="1"/>
    <n v="1"/>
    <n v="1"/>
    <n v="0"/>
    <n v="6"/>
    <n v="12"/>
    <n v="6"/>
  </r>
  <r>
    <s v="08DTV0005J"/>
    <n v="1"/>
    <s v="MATUTINO"/>
    <s v="FRANCISCO I. MADERO"/>
    <n v="8"/>
    <s v="CHIHUAHUA"/>
    <n v="8"/>
    <s v="CHIHUAHUA"/>
    <n v="50"/>
    <s v="NUEVO CASAS GRANDES"/>
    <n v="12"/>
    <s v="FRANCISCO I. MADERO"/>
    <s v="AVENIDA CONSTITUCION"/>
    <n v="304"/>
    <s v="PĂšBLICO"/>
    <x v="3"/>
    <n v="2"/>
    <s v="BĂSICA"/>
    <n v="3"/>
    <x v="1"/>
    <n v="3"/>
    <x v="2"/>
    <n v="0"/>
    <s v="NO APLICA"/>
    <n v="0"/>
    <s v="NO APLICA"/>
    <s v="08FTV0031F"/>
    <m/>
    <s v="08ADG0013L"/>
    <n v="0"/>
    <s v="I2019"/>
    <n v="55"/>
    <n v="51"/>
    <n v="106"/>
    <n v="45"/>
    <n v="47"/>
    <n v="92"/>
    <n v="17"/>
    <n v="17"/>
    <n v="34"/>
    <n v="18"/>
    <n v="21"/>
    <n v="39"/>
    <n v="15"/>
    <n v="15"/>
    <n v="30"/>
    <n v="17"/>
    <n v="18"/>
    <n v="35"/>
    <n v="0"/>
    <n v="0"/>
    <n v="0"/>
    <n v="0"/>
    <n v="0"/>
    <n v="0"/>
    <n v="0"/>
    <n v="0"/>
    <n v="0"/>
    <n v="50"/>
    <n v="54"/>
    <n v="104"/>
    <n v="3"/>
    <n v="2"/>
    <n v="2"/>
    <n v="0"/>
    <n v="0"/>
    <n v="0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8"/>
    <n v="3"/>
    <n v="4"/>
    <n v="0"/>
    <n v="0"/>
    <n v="0"/>
    <n v="0"/>
    <n v="0"/>
    <n v="0"/>
    <n v="0"/>
    <n v="7"/>
    <n v="9"/>
    <n v="7"/>
  </r>
  <r>
    <s v="08DPR1553W"/>
    <n v="1"/>
    <s v="MATUTINO"/>
    <s v="ROTARIA FEDERAL 1"/>
    <n v="8"/>
    <s v="CHIHUAHUA"/>
    <n v="8"/>
    <s v="CHIHUAHUA"/>
    <n v="19"/>
    <s v="CHIHUAHUA"/>
    <n v="1"/>
    <s v="CHIHUAHUA"/>
    <s v="CALLE SAMANIEGO"/>
    <n v="400"/>
    <s v="PĂšBLICO"/>
    <x v="3"/>
    <n v="2"/>
    <s v="BĂSICA"/>
    <n v="2"/>
    <x v="2"/>
    <n v="1"/>
    <x v="1"/>
    <n v="0"/>
    <s v="NO APLICA"/>
    <n v="0"/>
    <s v="NO APLICA"/>
    <s v="08FIZ0102J"/>
    <s v="08FJS0103O"/>
    <s v="08ADG0046C"/>
    <n v="0"/>
    <s v="I2019"/>
    <n v="53"/>
    <n v="48"/>
    <n v="101"/>
    <n v="50"/>
    <n v="48"/>
    <n v="98"/>
    <n v="8"/>
    <n v="13"/>
    <n v="21"/>
    <n v="15"/>
    <n v="8"/>
    <n v="23"/>
    <n v="11"/>
    <n v="11"/>
    <n v="22"/>
    <n v="7"/>
    <n v="13"/>
    <n v="20"/>
    <n v="12"/>
    <n v="5"/>
    <n v="17"/>
    <n v="8"/>
    <n v="6"/>
    <n v="14"/>
    <n v="8"/>
    <n v="5"/>
    <n v="13"/>
    <n v="61"/>
    <n v="48"/>
    <n v="10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13"/>
    <n v="6"/>
  </r>
  <r>
    <s v="08DPB0542I"/>
    <n v="4"/>
    <s v="DISCONTINUO"/>
    <s v="FRANCISCO M. PLANCARTE"/>
    <n v="8"/>
    <s v="CHIHUAHUA"/>
    <n v="8"/>
    <s v="CHIHUAHUA"/>
    <n v="12"/>
    <s v="CARICHĂŤ"/>
    <n v="25"/>
    <s v="RANCHERĂŤA GUAHUACHĂ‰RARE"/>
    <s v="CALLE RANCHERIA GUAHUACHERARE"/>
    <n v="0"/>
    <s v="PĂšBLICO"/>
    <x v="3"/>
    <n v="2"/>
    <s v="BĂSICA"/>
    <n v="2"/>
    <x v="2"/>
    <n v="3"/>
    <x v="4"/>
    <n v="0"/>
    <s v="NO APLICA"/>
    <n v="0"/>
    <s v="NO APLICA"/>
    <s v="08FZI0026U"/>
    <s v="08FJI0009C"/>
    <s v="08ADG0010O"/>
    <n v="0"/>
    <s v="I2019"/>
    <n v="60"/>
    <n v="49"/>
    <n v="109"/>
    <n v="60"/>
    <n v="49"/>
    <n v="109"/>
    <n v="13"/>
    <n v="6"/>
    <n v="19"/>
    <n v="9"/>
    <n v="17"/>
    <n v="26"/>
    <n v="11"/>
    <n v="11"/>
    <n v="22"/>
    <n v="10"/>
    <n v="8"/>
    <n v="18"/>
    <n v="8"/>
    <n v="9"/>
    <n v="17"/>
    <n v="6"/>
    <n v="6"/>
    <n v="12"/>
    <n v="5"/>
    <n v="5"/>
    <n v="10"/>
    <n v="49"/>
    <n v="56"/>
    <n v="105"/>
    <n v="1"/>
    <n v="1"/>
    <n v="1"/>
    <n v="1"/>
    <n v="0"/>
    <n v="0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6"/>
    <n v="3"/>
    <n v="2"/>
    <n v="1"/>
    <n v="1"/>
    <n v="1"/>
    <n v="1"/>
    <n v="0"/>
    <n v="0"/>
    <n v="1"/>
    <n v="5"/>
    <n v="6"/>
    <n v="6"/>
  </r>
  <r>
    <s v="08DPB0516K"/>
    <n v="4"/>
    <s v="DISCONTINUO"/>
    <s v="18 DE MARZO"/>
    <n v="8"/>
    <s v="CHIHUAHUA"/>
    <n v="8"/>
    <s v="CHIHUAHUA"/>
    <n v="27"/>
    <s v="GUACHOCHI"/>
    <n v="541"/>
    <s v="RAHUIHUARACHI"/>
    <s v="CALLE RAHUIHUARACHI"/>
    <n v="0"/>
    <s v="PĂšBLICO"/>
    <x v="3"/>
    <n v="2"/>
    <s v="BĂSICA"/>
    <n v="2"/>
    <x v="2"/>
    <n v="3"/>
    <x v="4"/>
    <n v="0"/>
    <s v="NO APLICA"/>
    <n v="0"/>
    <s v="NO APLICA"/>
    <s v="08FZI0024W"/>
    <s v="08FJI0008D"/>
    <s v="08ADG0006B"/>
    <n v="0"/>
    <s v="I2019"/>
    <n v="52"/>
    <n v="50"/>
    <n v="102"/>
    <n v="49"/>
    <n v="50"/>
    <n v="99"/>
    <n v="9"/>
    <n v="4"/>
    <n v="13"/>
    <n v="8"/>
    <n v="9"/>
    <n v="17"/>
    <n v="14"/>
    <n v="8"/>
    <n v="22"/>
    <n v="15"/>
    <n v="8"/>
    <n v="23"/>
    <n v="5"/>
    <n v="12"/>
    <n v="17"/>
    <n v="5"/>
    <n v="8"/>
    <n v="13"/>
    <n v="9"/>
    <n v="14"/>
    <n v="23"/>
    <n v="56"/>
    <n v="59"/>
    <n v="11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PPR1811Z"/>
    <n v="1"/>
    <s v="MATUTINO"/>
    <s v="COLEGIO PANAMERICANO BILINGUE"/>
    <n v="8"/>
    <s v="CHIHUAHUA"/>
    <n v="8"/>
    <s v="CHIHUAHUA"/>
    <n v="37"/>
    <s v="JUĂREZ"/>
    <n v="1"/>
    <s v="JUĂREZ"/>
    <s v="CALLE MARIA MARTINEZ"/>
    <n v="285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48"/>
    <n v="58"/>
    <n v="106"/>
    <n v="48"/>
    <n v="58"/>
    <n v="106"/>
    <n v="8"/>
    <n v="8"/>
    <n v="16"/>
    <n v="8"/>
    <n v="9"/>
    <n v="17"/>
    <n v="11"/>
    <n v="4"/>
    <n v="15"/>
    <n v="8"/>
    <n v="5"/>
    <n v="13"/>
    <n v="7"/>
    <n v="15"/>
    <n v="22"/>
    <n v="12"/>
    <n v="12"/>
    <n v="24"/>
    <n v="4"/>
    <n v="12"/>
    <n v="16"/>
    <n v="50"/>
    <n v="57"/>
    <n v="107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1"/>
    <n v="0"/>
    <n v="0"/>
    <n v="3"/>
    <n v="2"/>
    <n v="6"/>
    <n v="17"/>
    <n v="1"/>
    <n v="2"/>
    <n v="0"/>
    <n v="0"/>
    <n v="0"/>
    <n v="0"/>
    <n v="0"/>
    <n v="0"/>
    <n v="3"/>
    <n v="3"/>
    <n v="6"/>
    <n v="6"/>
  </r>
  <r>
    <s v="08EPR0584H"/>
    <n v="1"/>
    <s v="MATUTINO"/>
    <s v="JOSE PEON CONTRERAS 2279 &quot;FORD 145&quot;"/>
    <n v="8"/>
    <s v="CHIHUAHUA"/>
    <n v="8"/>
    <s v="CHIHUAHUA"/>
    <n v="45"/>
    <s v="MEOQUI"/>
    <n v="10"/>
    <s v="LAS PUENTES"/>
    <s v="CALLE CARRETERA - COORDILLERA"/>
    <n v="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58"/>
    <n v="52"/>
    <n v="110"/>
    <n v="58"/>
    <n v="52"/>
    <n v="110"/>
    <n v="10"/>
    <n v="11"/>
    <n v="21"/>
    <n v="7"/>
    <n v="8"/>
    <n v="15"/>
    <n v="9"/>
    <n v="11"/>
    <n v="20"/>
    <n v="11"/>
    <n v="9"/>
    <n v="20"/>
    <n v="5"/>
    <n v="13"/>
    <n v="18"/>
    <n v="11"/>
    <n v="2"/>
    <n v="13"/>
    <n v="9"/>
    <n v="5"/>
    <n v="14"/>
    <n v="52"/>
    <n v="48"/>
    <n v="10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2"/>
    <n v="0"/>
    <n v="0"/>
    <n v="0"/>
    <n v="0"/>
    <n v="0"/>
    <n v="0"/>
    <n v="1"/>
    <n v="11"/>
    <n v="1"/>
    <n v="5"/>
    <n v="1"/>
    <n v="1"/>
    <n v="1"/>
    <n v="1"/>
    <n v="1"/>
    <n v="1"/>
    <n v="0"/>
    <n v="6"/>
    <n v="6"/>
    <n v="6"/>
  </r>
  <r>
    <s v="08PES0284J"/>
    <n v="1"/>
    <s v="MATUTINO"/>
    <s v="INSTITUTO VALLADOLID SUR"/>
    <n v="8"/>
    <s v="CHIHUAHUA"/>
    <n v="8"/>
    <s v="CHIHUAHUA"/>
    <n v="19"/>
    <s v="CHIHUAHUA"/>
    <n v="1"/>
    <s v="CHIHUAHUA"/>
    <s v="AVENIDA PALESTINA"/>
    <n v="10702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19"/>
    <n v="51"/>
    <n v="42"/>
    <n v="93"/>
    <n v="44"/>
    <n v="40"/>
    <n v="84"/>
    <n v="18"/>
    <n v="8"/>
    <n v="26"/>
    <n v="21"/>
    <n v="31"/>
    <n v="52"/>
    <n v="17"/>
    <n v="18"/>
    <n v="35"/>
    <n v="14"/>
    <n v="18"/>
    <n v="32"/>
    <n v="0"/>
    <n v="0"/>
    <n v="0"/>
    <n v="0"/>
    <n v="0"/>
    <n v="0"/>
    <n v="0"/>
    <n v="0"/>
    <n v="0"/>
    <n v="52"/>
    <n v="67"/>
    <n v="119"/>
    <n v="2"/>
    <n v="1"/>
    <n v="1"/>
    <n v="0"/>
    <n v="0"/>
    <n v="0"/>
    <n v="0"/>
    <n v="4"/>
    <n v="0"/>
    <n v="0"/>
    <n v="0"/>
    <n v="1"/>
    <n v="0"/>
    <n v="0"/>
    <n v="0"/>
    <n v="0"/>
    <n v="1"/>
    <n v="4"/>
    <n v="0"/>
    <n v="0"/>
    <n v="0"/>
    <n v="1"/>
    <n v="2"/>
    <n v="0"/>
    <n v="1"/>
    <n v="0"/>
    <n v="0"/>
    <n v="1"/>
    <n v="0"/>
    <n v="3"/>
    <n v="14"/>
    <n v="4"/>
    <n v="6"/>
    <n v="0"/>
    <n v="0"/>
    <n v="0"/>
    <n v="0"/>
    <n v="0"/>
    <n v="0"/>
    <n v="0"/>
    <n v="10"/>
    <n v="4"/>
    <n v="4"/>
  </r>
  <r>
    <s v="08PPR1799U"/>
    <n v="1"/>
    <s v="MATUTINO"/>
    <s v="CASA HOGAR"/>
    <n v="8"/>
    <s v="CHIHUAHUA"/>
    <n v="8"/>
    <s v="CHIHUAHUA"/>
    <n v="32"/>
    <s v="HIDALGO DEL PARRAL"/>
    <n v="1"/>
    <s v="HIDALGO DEL PARRAL"/>
    <s v="CALLE RIO LERMA"/>
    <n v="13"/>
    <s v="PRIVADO"/>
    <x v="1"/>
    <n v="2"/>
    <s v="BĂSICA"/>
    <n v="2"/>
    <x v="2"/>
    <n v="1"/>
    <x v="1"/>
    <n v="0"/>
    <s v="NO APLICA"/>
    <n v="0"/>
    <s v="NO APLICA"/>
    <s v="08FIZ0267S"/>
    <s v="08FJS0004O"/>
    <s v="08ADG0011N"/>
    <n v="0"/>
    <s v="I2019"/>
    <n v="50"/>
    <n v="41"/>
    <n v="91"/>
    <n v="50"/>
    <n v="41"/>
    <n v="91"/>
    <n v="7"/>
    <n v="5"/>
    <n v="12"/>
    <n v="14"/>
    <n v="14"/>
    <n v="28"/>
    <n v="9"/>
    <n v="11"/>
    <n v="20"/>
    <n v="15"/>
    <n v="9"/>
    <n v="24"/>
    <n v="9"/>
    <n v="14"/>
    <n v="23"/>
    <n v="9"/>
    <n v="9"/>
    <n v="18"/>
    <n v="7"/>
    <n v="6"/>
    <n v="13"/>
    <n v="63"/>
    <n v="63"/>
    <n v="12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</r>
  <r>
    <s v="08DPB0555M"/>
    <n v="4"/>
    <s v="DISCONTINUO"/>
    <s v="CUAUHTEMOC"/>
    <n v="8"/>
    <s v="CHIHUAHUA"/>
    <n v="8"/>
    <s v="CHIHUAHUA"/>
    <n v="7"/>
    <s v="BALLEZA"/>
    <n v="366"/>
    <s v="BAGUEACHI"/>
    <s v="CALLE CONOCIDO"/>
    <n v="0"/>
    <s v="PĂšBLICO"/>
    <x v="3"/>
    <n v="2"/>
    <s v="BĂSICA"/>
    <n v="2"/>
    <x v="2"/>
    <n v="3"/>
    <x v="4"/>
    <n v="0"/>
    <s v="NO APLICA"/>
    <n v="0"/>
    <s v="NO APLICA"/>
    <s v="08FZI0031F"/>
    <s v="08FJI0003I"/>
    <s v="08ADG0006B"/>
    <n v="0"/>
    <s v="I2019"/>
    <n v="56"/>
    <n v="50"/>
    <n v="106"/>
    <n v="55"/>
    <n v="46"/>
    <n v="101"/>
    <n v="8"/>
    <n v="7"/>
    <n v="15"/>
    <n v="13"/>
    <n v="5"/>
    <n v="18"/>
    <n v="11"/>
    <n v="5"/>
    <n v="16"/>
    <n v="13"/>
    <n v="12"/>
    <n v="25"/>
    <n v="10"/>
    <n v="13"/>
    <n v="23"/>
    <n v="11"/>
    <n v="6"/>
    <n v="17"/>
    <n v="7"/>
    <n v="8"/>
    <n v="15"/>
    <n v="65"/>
    <n v="49"/>
    <n v="114"/>
    <n v="1"/>
    <n v="1"/>
    <n v="1"/>
    <n v="1"/>
    <n v="0"/>
    <n v="0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1"/>
    <n v="1"/>
    <n v="1"/>
    <n v="1"/>
    <n v="0"/>
    <n v="0"/>
    <n v="1"/>
    <n v="5"/>
    <n v="7"/>
    <n v="5"/>
  </r>
  <r>
    <s v="08DJN2266T"/>
    <n v="1"/>
    <s v="MATUTINO"/>
    <s v="MOZART"/>
    <n v="8"/>
    <s v="CHIHUAHUA"/>
    <n v="8"/>
    <s v="CHIHUAHUA"/>
    <n v="19"/>
    <s v="CHIHUAHUA"/>
    <n v="1"/>
    <s v="CHIHUAHUA"/>
    <s v="BOULEVARD ROMANZA"/>
    <n v="0"/>
    <s v="PĂšBLICO"/>
    <x v="3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12"/>
    <n v="13"/>
    <n v="25"/>
    <n v="56"/>
    <n v="52"/>
    <n v="108"/>
    <n v="41"/>
    <n v="44"/>
    <n v="85"/>
    <n v="0"/>
    <n v="0"/>
    <n v="0"/>
    <n v="0"/>
    <n v="0"/>
    <n v="0"/>
    <n v="0"/>
    <n v="0"/>
    <n v="0"/>
    <n v="109"/>
    <n v="109"/>
    <n v="218"/>
    <n v="1"/>
    <n v="4"/>
    <n v="2"/>
    <n v="0"/>
    <n v="0"/>
    <n v="0"/>
    <n v="0"/>
    <n v="7"/>
    <n v="0"/>
    <n v="0"/>
    <n v="0"/>
    <n v="1"/>
    <n v="0"/>
    <n v="1"/>
    <n v="0"/>
    <n v="0"/>
    <n v="0"/>
    <n v="7"/>
    <n v="0"/>
    <n v="0"/>
    <n v="0"/>
    <n v="1"/>
    <n v="1"/>
    <n v="0"/>
    <n v="0"/>
    <n v="0"/>
    <n v="0"/>
    <n v="0"/>
    <n v="2"/>
    <n v="0"/>
    <n v="13"/>
    <n v="0"/>
    <n v="7"/>
    <n v="1"/>
    <n v="4"/>
    <n v="2"/>
    <n v="0"/>
    <n v="0"/>
    <n v="0"/>
    <n v="0"/>
    <n v="7"/>
    <n v="8"/>
    <n v="8"/>
  </r>
  <r>
    <s v="08DJN2267S"/>
    <n v="1"/>
    <s v="MATUTINO"/>
    <s v="EMMA GODOY"/>
    <n v="8"/>
    <s v="CHIHUAHUA"/>
    <n v="8"/>
    <s v="CHIHUAHUA"/>
    <n v="19"/>
    <s v="CHIHUAHUA"/>
    <n v="1"/>
    <s v="CHIHUAHUA"/>
    <s v="CALLE RIO MOLINO"/>
    <n v="0"/>
    <s v="PĂšBLICO"/>
    <x v="3"/>
    <n v="2"/>
    <s v="BĂSICA"/>
    <n v="1"/>
    <x v="0"/>
    <n v="1"/>
    <x v="1"/>
    <n v="0"/>
    <s v="NO APLICA"/>
    <n v="0"/>
    <s v="NO APLICA"/>
    <s v="08FZP0263F"/>
    <s v="08FJZ0102Z"/>
    <s v="08ADG0046C"/>
    <n v="0"/>
    <s v="I2019"/>
    <n v="0"/>
    <n v="0"/>
    <n v="0"/>
    <n v="0"/>
    <n v="0"/>
    <n v="0"/>
    <n v="0"/>
    <n v="0"/>
    <n v="0"/>
    <n v="7"/>
    <n v="16"/>
    <n v="23"/>
    <n v="46"/>
    <n v="39"/>
    <n v="85"/>
    <n v="54"/>
    <n v="56"/>
    <n v="110"/>
    <n v="0"/>
    <n v="0"/>
    <n v="0"/>
    <n v="0"/>
    <n v="0"/>
    <n v="0"/>
    <n v="0"/>
    <n v="0"/>
    <n v="0"/>
    <n v="107"/>
    <n v="111"/>
    <n v="218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2"/>
    <n v="0"/>
    <n v="13"/>
    <n v="0"/>
    <n v="8"/>
    <n v="1"/>
    <n v="3"/>
    <n v="4"/>
    <n v="0"/>
    <n v="0"/>
    <n v="0"/>
    <n v="0"/>
    <n v="8"/>
    <n v="6"/>
    <n v="6"/>
  </r>
  <r>
    <s v="08DES0105C"/>
    <n v="1"/>
    <s v="MATUTINO"/>
    <s v="SECUNDARIA GENERAL ES-97 TORIBIO ORTEGA"/>
    <n v="8"/>
    <s v="CHIHUAHUA"/>
    <n v="8"/>
    <s v="CHIHUAHUA"/>
    <n v="20"/>
    <s v="CHĂŤNIPAS"/>
    <n v="1"/>
    <s v="CHĂŤNIPAS DE ALMADA"/>
    <s v="CALLE JUAREZ "/>
    <n v="0"/>
    <s v="PĂšBLICO"/>
    <x v="3"/>
    <n v="2"/>
    <s v="BĂSICA"/>
    <n v="3"/>
    <x v="1"/>
    <n v="1"/>
    <x v="1"/>
    <n v="0"/>
    <s v="NO APLICA"/>
    <n v="0"/>
    <s v="NO APLICA"/>
    <s v="08FIS0116C"/>
    <s v="08FJE0005K"/>
    <s v="08ADG0003E"/>
    <n v="0"/>
    <s v="I2019"/>
    <n v="59"/>
    <n v="45"/>
    <n v="104"/>
    <n v="58"/>
    <n v="45"/>
    <n v="103"/>
    <n v="18"/>
    <n v="18"/>
    <n v="36"/>
    <n v="12"/>
    <n v="19"/>
    <n v="31"/>
    <n v="20"/>
    <n v="24"/>
    <n v="44"/>
    <n v="22"/>
    <n v="6"/>
    <n v="28"/>
    <n v="0"/>
    <n v="0"/>
    <n v="0"/>
    <n v="0"/>
    <n v="0"/>
    <n v="0"/>
    <n v="0"/>
    <n v="0"/>
    <n v="0"/>
    <n v="54"/>
    <n v="49"/>
    <n v="103"/>
    <n v="2"/>
    <n v="2"/>
    <n v="1"/>
    <n v="0"/>
    <n v="0"/>
    <n v="0"/>
    <n v="0"/>
    <n v="5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10"/>
    <n v="3"/>
    <n v="3"/>
    <n v="0"/>
    <n v="0"/>
    <n v="0"/>
    <n v="0"/>
    <n v="0"/>
    <n v="0"/>
    <n v="0"/>
    <n v="6"/>
    <n v="6"/>
    <n v="5"/>
  </r>
  <r>
    <s v="08PES0211R"/>
    <n v="1"/>
    <s v="MATUTINO"/>
    <s v="SECUNDARIA PARTICULAR JOSEFA VILLEGAS OROZCO"/>
    <n v="8"/>
    <s v="CHIHUAHUA"/>
    <n v="8"/>
    <s v="CHIHUAHUA"/>
    <n v="37"/>
    <s v="JUĂREZ"/>
    <n v="1"/>
    <s v="JUĂREZ"/>
    <s v="CALLE TETZALEZ"/>
    <n v="182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56"/>
    <n v="41"/>
    <n v="97"/>
    <n v="49"/>
    <n v="36"/>
    <n v="85"/>
    <n v="18"/>
    <n v="12"/>
    <n v="30"/>
    <n v="23"/>
    <n v="20"/>
    <n v="43"/>
    <n v="19"/>
    <n v="17"/>
    <n v="36"/>
    <n v="18"/>
    <n v="13"/>
    <n v="31"/>
    <n v="0"/>
    <n v="0"/>
    <n v="0"/>
    <n v="0"/>
    <n v="0"/>
    <n v="0"/>
    <n v="0"/>
    <n v="0"/>
    <n v="0"/>
    <n v="60"/>
    <n v="50"/>
    <n v="110"/>
    <n v="2"/>
    <n v="1"/>
    <n v="1"/>
    <n v="0"/>
    <n v="0"/>
    <n v="0"/>
    <n v="0"/>
    <n v="4"/>
    <n v="0"/>
    <n v="1"/>
    <n v="0"/>
    <n v="0"/>
    <n v="0"/>
    <n v="0"/>
    <n v="0"/>
    <n v="0"/>
    <n v="4"/>
    <n v="4"/>
    <n v="0"/>
    <n v="0"/>
    <n v="1"/>
    <n v="0"/>
    <n v="1"/>
    <n v="1"/>
    <n v="0"/>
    <n v="1"/>
    <n v="0"/>
    <n v="1"/>
    <n v="2"/>
    <n v="5"/>
    <n v="21"/>
    <n v="6"/>
    <n v="8"/>
    <n v="0"/>
    <n v="0"/>
    <n v="0"/>
    <n v="0"/>
    <n v="0"/>
    <n v="0"/>
    <n v="0"/>
    <n v="14"/>
    <n v="6"/>
    <n v="4"/>
  </r>
  <r>
    <s v="08DPR2279N"/>
    <n v="2"/>
    <s v="VESPERTINO"/>
    <s v="MIGUEL HIDALGO"/>
    <n v="8"/>
    <s v="CHIHUAHUA"/>
    <n v="8"/>
    <s v="CHIHUAHUA"/>
    <n v="55"/>
    <s v="ROSALES"/>
    <n v="9"/>
    <s v="EL MOLINO"/>
    <s v="CALLE EL MOLINO"/>
    <n v="0"/>
    <s v="PĂšBLICO"/>
    <x v="3"/>
    <n v="2"/>
    <s v="BĂSICA"/>
    <n v="2"/>
    <x v="2"/>
    <n v="1"/>
    <x v="1"/>
    <n v="0"/>
    <s v="NO APLICA"/>
    <n v="0"/>
    <s v="NO APLICA"/>
    <s v="08FIZ0230E"/>
    <s v="08FJS0126Z"/>
    <s v="08ADG0057I"/>
    <n v="0"/>
    <s v="I2019"/>
    <n v="46"/>
    <n v="54"/>
    <n v="100"/>
    <n v="45"/>
    <n v="54"/>
    <n v="99"/>
    <n v="7"/>
    <n v="13"/>
    <n v="20"/>
    <n v="14"/>
    <n v="11"/>
    <n v="25"/>
    <n v="10"/>
    <n v="9"/>
    <n v="19"/>
    <n v="6"/>
    <n v="9"/>
    <n v="15"/>
    <n v="7"/>
    <n v="5"/>
    <n v="12"/>
    <n v="12"/>
    <n v="8"/>
    <n v="20"/>
    <n v="9"/>
    <n v="14"/>
    <n v="23"/>
    <n v="58"/>
    <n v="56"/>
    <n v="11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0"/>
    <n v="1"/>
    <n v="10"/>
    <n v="1"/>
    <n v="5"/>
    <n v="1"/>
    <n v="1"/>
    <n v="1"/>
    <n v="1"/>
    <n v="1"/>
    <n v="1"/>
    <n v="0"/>
    <n v="6"/>
    <n v="6"/>
    <n v="6"/>
  </r>
  <r>
    <s v="08DPR0685G"/>
    <n v="1"/>
    <s v="MATUTINO"/>
    <s v="RICARDO FLORES MAGON"/>
    <n v="8"/>
    <s v="CHIHUAHUA"/>
    <n v="8"/>
    <s v="CHIHUAHUA"/>
    <n v="21"/>
    <s v="DELICIAS"/>
    <n v="1"/>
    <s v="DELICIAS"/>
    <s v="CALLE 1 DE MAYO"/>
    <n v="300"/>
    <s v="PĂšBLICO"/>
    <x v="3"/>
    <n v="2"/>
    <s v="BĂSICA"/>
    <n v="2"/>
    <x v="2"/>
    <n v="1"/>
    <x v="1"/>
    <n v="0"/>
    <s v="NO APLICA"/>
    <n v="0"/>
    <s v="NO APLICA"/>
    <s v="08FIZ0227R"/>
    <s v="08FJS0126Z"/>
    <s v="08ADG0057I"/>
    <n v="0"/>
    <s v="I2019"/>
    <n v="55"/>
    <n v="58"/>
    <n v="113"/>
    <n v="55"/>
    <n v="58"/>
    <n v="113"/>
    <n v="14"/>
    <n v="9"/>
    <n v="23"/>
    <n v="4"/>
    <n v="5"/>
    <n v="9"/>
    <n v="7"/>
    <n v="14"/>
    <n v="21"/>
    <n v="7"/>
    <n v="8"/>
    <n v="15"/>
    <n v="7"/>
    <n v="13"/>
    <n v="20"/>
    <n v="10"/>
    <n v="5"/>
    <n v="15"/>
    <n v="12"/>
    <n v="8"/>
    <n v="20"/>
    <n v="47"/>
    <n v="53"/>
    <n v="10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DPR1749H"/>
    <n v="1"/>
    <s v="MATUTINO"/>
    <s v="JOSE MA CARAVEO"/>
    <n v="8"/>
    <s v="CHIHUAHUA"/>
    <n v="8"/>
    <s v="CHIHUAHUA"/>
    <n v="47"/>
    <s v="MORIS"/>
    <n v="78"/>
    <s v="EL PILAR"/>
    <s v="CALLE EL PILAR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65"/>
    <n v="47"/>
    <n v="112"/>
    <n v="65"/>
    <n v="47"/>
    <n v="112"/>
    <n v="9"/>
    <n v="6"/>
    <n v="15"/>
    <n v="4"/>
    <n v="4"/>
    <n v="8"/>
    <n v="10"/>
    <n v="10"/>
    <n v="20"/>
    <n v="8"/>
    <n v="10"/>
    <n v="18"/>
    <n v="12"/>
    <n v="8"/>
    <n v="20"/>
    <n v="7"/>
    <n v="8"/>
    <n v="15"/>
    <n v="18"/>
    <n v="7"/>
    <n v="25"/>
    <n v="59"/>
    <n v="47"/>
    <n v="10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EPR0374C"/>
    <n v="1"/>
    <s v="MATUTINO"/>
    <s v="MIGUEL HIDALGO 2462"/>
    <n v="8"/>
    <s v="CHIHUAHUA"/>
    <n v="8"/>
    <s v="CHIHUAHUA"/>
    <n v="52"/>
    <s v="OJINAGA"/>
    <n v="1"/>
    <s v="MANUEL OJINAGA"/>
    <s v="CALLE LA ESTACION"/>
    <n v="0"/>
    <s v="PĂšBLICO"/>
    <x v="2"/>
    <n v="2"/>
    <s v="BĂSICA"/>
    <n v="2"/>
    <x v="2"/>
    <n v="1"/>
    <x v="1"/>
    <n v="0"/>
    <s v="NO APLICA"/>
    <n v="0"/>
    <s v="NO APLICA"/>
    <s v="08FIZ0014P"/>
    <s v="08FJS0001R"/>
    <m/>
    <n v="0"/>
    <s v="I2019"/>
    <n v="47"/>
    <n v="56"/>
    <n v="103"/>
    <n v="47"/>
    <n v="56"/>
    <n v="103"/>
    <n v="10"/>
    <n v="11"/>
    <n v="21"/>
    <n v="9"/>
    <n v="10"/>
    <n v="19"/>
    <n v="9"/>
    <n v="9"/>
    <n v="18"/>
    <n v="6"/>
    <n v="12"/>
    <n v="18"/>
    <n v="7"/>
    <n v="9"/>
    <n v="16"/>
    <n v="13"/>
    <n v="10"/>
    <n v="23"/>
    <n v="5"/>
    <n v="12"/>
    <n v="17"/>
    <n v="49"/>
    <n v="62"/>
    <n v="111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B0564U"/>
    <n v="4"/>
    <s v="DISCONTINUO"/>
    <s v="JOSE MARIA PINO SUAREZ"/>
    <n v="8"/>
    <s v="CHIHUAHUA"/>
    <n v="8"/>
    <s v="CHIHUAHUA"/>
    <n v="27"/>
    <s v="GUACHOCHI"/>
    <n v="26"/>
    <s v="CIENEGUITA"/>
    <s v="CALLE CIENEGUITAS"/>
    <n v="0"/>
    <s v="PĂšBLICO"/>
    <x v="3"/>
    <n v="2"/>
    <s v="BĂSICA"/>
    <n v="2"/>
    <x v="2"/>
    <n v="3"/>
    <x v="4"/>
    <n v="0"/>
    <s v="NO APLICA"/>
    <n v="0"/>
    <s v="NO APLICA"/>
    <s v="08FZI0008E"/>
    <s v="08FJI0003I"/>
    <s v="08ADG0006B"/>
    <n v="0"/>
    <s v="I2019"/>
    <n v="60"/>
    <n v="51"/>
    <n v="111"/>
    <n v="57"/>
    <n v="49"/>
    <n v="106"/>
    <n v="8"/>
    <n v="7"/>
    <n v="15"/>
    <n v="9"/>
    <n v="6"/>
    <n v="15"/>
    <n v="11"/>
    <n v="8"/>
    <n v="19"/>
    <n v="10"/>
    <n v="9"/>
    <n v="19"/>
    <n v="7"/>
    <n v="8"/>
    <n v="15"/>
    <n v="12"/>
    <n v="11"/>
    <n v="23"/>
    <n v="9"/>
    <n v="9"/>
    <n v="18"/>
    <n v="58"/>
    <n v="51"/>
    <n v="10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8"/>
    <n v="6"/>
  </r>
  <r>
    <s v="08DES0075Z"/>
    <n v="1"/>
    <s v="MATUTINO"/>
    <s v="SECUNDARIA GENERAL ES-75"/>
    <n v="8"/>
    <s v="CHIHUAHUA"/>
    <n v="8"/>
    <s v="CHIHUAHUA"/>
    <n v="53"/>
    <s v="PRAXEDIS G. GUERRERO"/>
    <n v="6"/>
    <s v="EL PORVENIR"/>
    <s v="CALLE CONOCIDO"/>
    <n v="0"/>
    <s v="PĂšBLICO"/>
    <x v="3"/>
    <n v="2"/>
    <s v="BĂSICA"/>
    <n v="3"/>
    <x v="1"/>
    <n v="1"/>
    <x v="1"/>
    <n v="0"/>
    <s v="NO APLICA"/>
    <n v="0"/>
    <s v="NO APLICA"/>
    <s v="08FIS0122N"/>
    <s v="08FJE0004L"/>
    <s v="08ADG0005C"/>
    <n v="0"/>
    <s v="I2019"/>
    <n v="52"/>
    <n v="52"/>
    <n v="104"/>
    <n v="49"/>
    <n v="51"/>
    <n v="100"/>
    <n v="14"/>
    <n v="12"/>
    <n v="26"/>
    <n v="15"/>
    <n v="16"/>
    <n v="31"/>
    <n v="20"/>
    <n v="22"/>
    <n v="42"/>
    <n v="19"/>
    <n v="17"/>
    <n v="36"/>
    <n v="0"/>
    <n v="0"/>
    <n v="0"/>
    <n v="0"/>
    <n v="0"/>
    <n v="0"/>
    <n v="0"/>
    <n v="0"/>
    <n v="0"/>
    <n v="54"/>
    <n v="55"/>
    <n v="109"/>
    <n v="2"/>
    <n v="2"/>
    <n v="2"/>
    <n v="0"/>
    <n v="0"/>
    <n v="0"/>
    <n v="0"/>
    <n v="6"/>
    <n v="0"/>
    <n v="0"/>
    <n v="1"/>
    <n v="0"/>
    <n v="0"/>
    <n v="1"/>
    <n v="0"/>
    <n v="0"/>
    <n v="3"/>
    <n v="3"/>
    <n v="0"/>
    <n v="0"/>
    <n v="1"/>
    <n v="0"/>
    <n v="0"/>
    <n v="0"/>
    <n v="0"/>
    <n v="0"/>
    <n v="0"/>
    <n v="0"/>
    <n v="2"/>
    <n v="1"/>
    <n v="12"/>
    <n v="4"/>
    <n v="3"/>
    <n v="0"/>
    <n v="0"/>
    <n v="0"/>
    <n v="0"/>
    <n v="0"/>
    <n v="0"/>
    <n v="0"/>
    <n v="7"/>
    <n v="6"/>
    <n v="6"/>
  </r>
  <r>
    <s v="08DPB0572C"/>
    <n v="4"/>
    <s v="DISCONTINUO"/>
    <s v="NIĂ‘O TARAHUMARA"/>
    <n v="8"/>
    <s v="CHIHUAHUA"/>
    <n v="8"/>
    <s v="CHIHUAHUA"/>
    <n v="29"/>
    <s v="GUADALUPE Y CALVO"/>
    <n v="255"/>
    <s v="EL VENADITO"/>
    <s v="CALLE EL VENADITO"/>
    <n v="0"/>
    <s v="PĂšBLICO"/>
    <x v="3"/>
    <n v="2"/>
    <s v="BĂSICA"/>
    <n v="2"/>
    <x v="2"/>
    <n v="3"/>
    <x v="4"/>
    <n v="0"/>
    <s v="NO APLICA"/>
    <n v="0"/>
    <s v="NO APLICA"/>
    <s v="08FZI0027T"/>
    <s v="08FJI0010S"/>
    <s v="08ADG0007A"/>
    <n v="0"/>
    <s v="I2019"/>
    <n v="68"/>
    <n v="50"/>
    <n v="118"/>
    <n v="68"/>
    <n v="50"/>
    <n v="118"/>
    <n v="4"/>
    <n v="9"/>
    <n v="13"/>
    <n v="6"/>
    <n v="7"/>
    <n v="13"/>
    <n v="13"/>
    <n v="8"/>
    <n v="21"/>
    <n v="18"/>
    <n v="7"/>
    <n v="25"/>
    <n v="9"/>
    <n v="9"/>
    <n v="18"/>
    <n v="12"/>
    <n v="9"/>
    <n v="21"/>
    <n v="5"/>
    <n v="4"/>
    <n v="9"/>
    <n v="63"/>
    <n v="44"/>
    <n v="107"/>
    <n v="0"/>
    <n v="0"/>
    <n v="1"/>
    <n v="1"/>
    <n v="0"/>
    <n v="0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5"/>
    <n v="1"/>
    <n v="3"/>
    <n v="0"/>
    <n v="0"/>
    <n v="1"/>
    <n v="1"/>
    <n v="0"/>
    <n v="0"/>
    <n v="2"/>
    <n v="4"/>
    <n v="3"/>
    <n v="3"/>
  </r>
  <r>
    <s v="08DJN2197N"/>
    <n v="1"/>
    <s v="MATUTINO"/>
    <s v="DAVID ALFARO SIQUEIROS"/>
    <n v="8"/>
    <s v="CHIHUAHUA"/>
    <n v="8"/>
    <s v="CHIHUAHUA"/>
    <n v="19"/>
    <s v="CHIHUAHUA"/>
    <n v="1"/>
    <s v="CHIHUAHUA"/>
    <s v="CALLE PUNTA EL ALAMILLO"/>
    <n v="0"/>
    <s v="PĂšBLICO"/>
    <x v="3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3"/>
    <n v="14"/>
    <n v="27"/>
    <n v="39"/>
    <n v="39"/>
    <n v="78"/>
    <n v="55"/>
    <n v="59"/>
    <n v="114"/>
    <n v="0"/>
    <n v="0"/>
    <n v="0"/>
    <n v="0"/>
    <n v="0"/>
    <n v="0"/>
    <n v="0"/>
    <n v="0"/>
    <n v="0"/>
    <n v="107"/>
    <n v="112"/>
    <n v="219"/>
    <n v="1"/>
    <n v="3"/>
    <n v="4"/>
    <n v="0"/>
    <n v="0"/>
    <n v="0"/>
    <n v="0"/>
    <n v="8"/>
    <n v="0"/>
    <n v="0"/>
    <n v="0"/>
    <n v="1"/>
    <n v="0"/>
    <n v="1"/>
    <n v="0"/>
    <n v="0"/>
    <n v="1"/>
    <n v="7"/>
    <n v="0"/>
    <n v="0"/>
    <n v="1"/>
    <n v="0"/>
    <n v="1"/>
    <n v="0"/>
    <n v="0"/>
    <n v="0"/>
    <n v="0"/>
    <n v="0"/>
    <n v="2"/>
    <n v="1"/>
    <n v="15"/>
    <n v="1"/>
    <n v="7"/>
    <n v="1"/>
    <n v="3"/>
    <n v="4"/>
    <n v="0"/>
    <n v="0"/>
    <n v="0"/>
    <n v="0"/>
    <n v="8"/>
    <n v="9"/>
    <n v="8"/>
  </r>
  <r>
    <s v="08EPR0178A"/>
    <n v="1"/>
    <s v="MATUTINO"/>
    <s v="CENTRO REGIONAL DE EDUC. INT. IGNACIO ZARAGOZA 2354"/>
    <n v="8"/>
    <s v="CHIHUAHUA"/>
    <n v="8"/>
    <s v="CHIHUAHUA"/>
    <n v="22"/>
    <s v="DR. BELISARIO DOMĂŤNGUEZ"/>
    <n v="16"/>
    <s v="TUTUACA (SANTA BĂRBARA DE TUTUACA)"/>
    <s v="AVENIDA SAN FRANCISCO"/>
    <n v="100"/>
    <s v="PĂšBLICO"/>
    <x v="2"/>
    <n v="2"/>
    <s v="BĂSICA"/>
    <n v="2"/>
    <x v="2"/>
    <n v="1"/>
    <x v="1"/>
    <n v="0"/>
    <s v="NO APLICA"/>
    <n v="0"/>
    <s v="NO APLICA"/>
    <s v="08FIZ0018L"/>
    <s v="08FJS0002Q"/>
    <m/>
    <n v="0"/>
    <s v="I2019"/>
    <n v="55"/>
    <n v="49"/>
    <n v="104"/>
    <n v="55"/>
    <n v="49"/>
    <n v="104"/>
    <n v="12"/>
    <n v="5"/>
    <n v="17"/>
    <n v="3"/>
    <n v="15"/>
    <n v="18"/>
    <n v="11"/>
    <n v="12"/>
    <n v="23"/>
    <n v="11"/>
    <n v="6"/>
    <n v="17"/>
    <n v="9"/>
    <n v="9"/>
    <n v="18"/>
    <n v="8"/>
    <n v="9"/>
    <n v="17"/>
    <n v="9"/>
    <n v="10"/>
    <n v="19"/>
    <n v="51"/>
    <n v="61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1"/>
    <n v="0"/>
    <n v="1"/>
    <n v="0"/>
    <n v="0"/>
    <n v="0"/>
    <n v="1"/>
    <n v="0"/>
    <n v="12"/>
    <n v="1"/>
    <n v="5"/>
    <n v="1"/>
    <n v="1"/>
    <n v="1"/>
    <n v="1"/>
    <n v="1"/>
    <n v="1"/>
    <n v="0"/>
    <n v="6"/>
    <n v="6"/>
    <n v="6"/>
  </r>
  <r>
    <s v="08PPR1880V"/>
    <n v="1"/>
    <s v="MATUTINO"/>
    <s v="COLEGIO SANTA FE"/>
    <n v="8"/>
    <s v="CHIHUAHUA"/>
    <n v="8"/>
    <s v="CHIHUAHUA"/>
    <n v="37"/>
    <s v="JUĂREZ"/>
    <n v="1"/>
    <s v="JUĂREZ"/>
    <s v="AVENIDA VALLE DEL SOL"/>
    <n v="1766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59"/>
    <n v="45"/>
    <n v="104"/>
    <n v="59"/>
    <n v="45"/>
    <n v="104"/>
    <n v="13"/>
    <n v="9"/>
    <n v="22"/>
    <n v="10"/>
    <n v="8"/>
    <n v="18"/>
    <n v="7"/>
    <n v="12"/>
    <n v="19"/>
    <n v="13"/>
    <n v="5"/>
    <n v="18"/>
    <n v="11"/>
    <n v="12"/>
    <n v="23"/>
    <n v="7"/>
    <n v="5"/>
    <n v="12"/>
    <n v="12"/>
    <n v="8"/>
    <n v="20"/>
    <n v="60"/>
    <n v="50"/>
    <n v="110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3"/>
    <n v="3"/>
    <n v="4"/>
    <n v="16"/>
    <n v="1"/>
    <n v="3"/>
    <n v="1"/>
    <n v="1"/>
    <n v="0"/>
    <n v="0"/>
    <n v="0"/>
    <n v="0"/>
    <n v="2"/>
    <n v="4"/>
    <n v="6"/>
    <n v="6"/>
  </r>
  <r>
    <s v="08PPR2096K"/>
    <n v="1"/>
    <s v="MATUTINO"/>
    <s v="CENTRO EDUCATIVO OMEGA"/>
    <n v="8"/>
    <s v="CHIHUAHUA"/>
    <n v="8"/>
    <s v="CHIHUAHUA"/>
    <n v="37"/>
    <s v="JUĂREZ"/>
    <n v="1"/>
    <s v="JUĂREZ"/>
    <s v="PROLONGACIĂ“N HERMANOS ESCOBAR"/>
    <n v="6137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48"/>
    <n v="54"/>
    <n v="102"/>
    <n v="48"/>
    <n v="54"/>
    <n v="102"/>
    <n v="6"/>
    <n v="9"/>
    <n v="15"/>
    <n v="13"/>
    <n v="12"/>
    <n v="25"/>
    <n v="9"/>
    <n v="12"/>
    <n v="21"/>
    <n v="12"/>
    <n v="10"/>
    <n v="22"/>
    <n v="4"/>
    <n v="10"/>
    <n v="14"/>
    <n v="9"/>
    <n v="8"/>
    <n v="17"/>
    <n v="10"/>
    <n v="5"/>
    <n v="15"/>
    <n v="57"/>
    <n v="57"/>
    <n v="11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1"/>
    <n v="0"/>
    <n v="0"/>
    <n v="0"/>
    <n v="1"/>
    <n v="0"/>
    <n v="2"/>
    <n v="11"/>
    <n v="0"/>
    <n v="6"/>
    <n v="1"/>
    <n v="1"/>
    <n v="1"/>
    <n v="1"/>
    <n v="1"/>
    <n v="1"/>
    <n v="0"/>
    <n v="6"/>
    <n v="12"/>
    <n v="6"/>
  </r>
  <r>
    <s v="08PES0271F"/>
    <n v="1"/>
    <s v="MATUTINO"/>
    <s v="INSTITUTO BILINGĂśE CONETL"/>
    <n v="8"/>
    <s v="CHIHUAHUA"/>
    <n v="8"/>
    <s v="CHIHUAHUA"/>
    <n v="37"/>
    <s v="JUĂREZ"/>
    <n v="1"/>
    <s v="JUĂREZ"/>
    <s v="CALLE SIMONA BARBA"/>
    <n v="658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68"/>
    <n v="40"/>
    <n v="108"/>
    <n v="64"/>
    <n v="40"/>
    <n v="104"/>
    <n v="23"/>
    <n v="16"/>
    <n v="39"/>
    <n v="16"/>
    <n v="18"/>
    <n v="34"/>
    <n v="19"/>
    <n v="12"/>
    <n v="31"/>
    <n v="22"/>
    <n v="8"/>
    <n v="30"/>
    <n v="0"/>
    <n v="0"/>
    <n v="0"/>
    <n v="0"/>
    <n v="0"/>
    <n v="0"/>
    <n v="0"/>
    <n v="0"/>
    <n v="0"/>
    <n v="57"/>
    <n v="38"/>
    <n v="95"/>
    <n v="1"/>
    <n v="2"/>
    <n v="1"/>
    <n v="0"/>
    <n v="0"/>
    <n v="0"/>
    <n v="0"/>
    <n v="4"/>
    <n v="1"/>
    <n v="0"/>
    <n v="0"/>
    <n v="0"/>
    <n v="0"/>
    <n v="0"/>
    <n v="0"/>
    <n v="0"/>
    <n v="4"/>
    <n v="2"/>
    <n v="0"/>
    <n v="0"/>
    <n v="1"/>
    <n v="0"/>
    <n v="1"/>
    <n v="0"/>
    <n v="1"/>
    <n v="0"/>
    <n v="0"/>
    <n v="3"/>
    <n v="5"/>
    <n v="2"/>
    <n v="20"/>
    <n v="8"/>
    <n v="5"/>
    <n v="0"/>
    <n v="0"/>
    <n v="0"/>
    <n v="0"/>
    <n v="0"/>
    <n v="0"/>
    <n v="0"/>
    <n v="13"/>
    <n v="4"/>
    <n v="4"/>
  </r>
  <r>
    <s v="08DPR0540L"/>
    <n v="1"/>
    <s v="MATUTINO"/>
    <s v="LAZARO CARDENAS"/>
    <n v="8"/>
    <s v="CHIHUAHUA"/>
    <n v="8"/>
    <s v="CHIHUAHUA"/>
    <n v="62"/>
    <s v="SAUCILLO"/>
    <n v="20"/>
    <s v="LOMA CHICA"/>
    <s v="CALLE LOMA CHICA"/>
    <n v="0"/>
    <s v="PĂšBLICO"/>
    <x v="3"/>
    <n v="2"/>
    <s v="BĂSICA"/>
    <n v="2"/>
    <x v="2"/>
    <n v="1"/>
    <x v="1"/>
    <n v="0"/>
    <s v="NO APLICA"/>
    <n v="0"/>
    <s v="NO APLICA"/>
    <s v="08FIZ0231D"/>
    <s v="08FJS0127Y"/>
    <s v="08ADG0057I"/>
    <n v="0"/>
    <s v="I2019"/>
    <n v="54"/>
    <n v="59"/>
    <n v="113"/>
    <n v="54"/>
    <n v="59"/>
    <n v="113"/>
    <n v="14"/>
    <n v="8"/>
    <n v="22"/>
    <n v="8"/>
    <n v="9"/>
    <n v="17"/>
    <n v="5"/>
    <n v="9"/>
    <n v="14"/>
    <n v="10"/>
    <n v="6"/>
    <n v="16"/>
    <n v="9"/>
    <n v="11"/>
    <n v="20"/>
    <n v="6"/>
    <n v="12"/>
    <n v="18"/>
    <n v="9"/>
    <n v="8"/>
    <n v="17"/>
    <n v="47"/>
    <n v="55"/>
    <n v="10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DPR1665Z"/>
    <n v="1"/>
    <s v="MATUTINO"/>
    <s v="IGNACIO ZARAGOZA"/>
    <n v="8"/>
    <s v="CHIHUAHUA"/>
    <n v="8"/>
    <s v="CHIHUAHUA"/>
    <n v="30"/>
    <s v="GUAZAPARES"/>
    <n v="66"/>
    <s v="MONTERDE (MONTERDE VIEJO)"/>
    <s v="CALLE MONTERDE"/>
    <n v="0"/>
    <s v="PĂšBLICO"/>
    <x v="3"/>
    <n v="2"/>
    <s v="BĂSICA"/>
    <n v="2"/>
    <x v="2"/>
    <n v="1"/>
    <x v="1"/>
    <n v="0"/>
    <s v="NO APLICA"/>
    <n v="0"/>
    <s v="NO APLICA"/>
    <s v="08FIZ0220Y"/>
    <s v="08FJS0124A"/>
    <s v="08ADG0003E"/>
    <n v="0"/>
    <s v="I2019"/>
    <n v="58"/>
    <n v="51"/>
    <n v="109"/>
    <n v="58"/>
    <n v="51"/>
    <n v="109"/>
    <n v="8"/>
    <n v="5"/>
    <n v="13"/>
    <n v="4"/>
    <n v="5"/>
    <n v="9"/>
    <n v="9"/>
    <n v="17"/>
    <n v="26"/>
    <n v="9"/>
    <n v="7"/>
    <n v="16"/>
    <n v="8"/>
    <n v="16"/>
    <n v="24"/>
    <n v="12"/>
    <n v="5"/>
    <n v="17"/>
    <n v="15"/>
    <n v="5"/>
    <n v="20"/>
    <n v="57"/>
    <n v="55"/>
    <n v="11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</r>
  <r>
    <s v="08DPR1954R"/>
    <n v="2"/>
    <s v="VESPERTINO"/>
    <s v="HERMANOS FLORES MAGON"/>
    <n v="8"/>
    <s v="CHIHUAHUA"/>
    <n v="8"/>
    <s v="CHIHUAHUA"/>
    <n v="29"/>
    <s v="GUADALUPE Y CALVO"/>
    <n v="1"/>
    <s v="GUADALUPE Y CALVO"/>
    <s v="CALLE PRADERAS"/>
    <n v="0"/>
    <s v="PĂšBLICO"/>
    <x v="3"/>
    <n v="2"/>
    <s v="BĂSICA"/>
    <n v="2"/>
    <x v="2"/>
    <n v="1"/>
    <x v="1"/>
    <n v="0"/>
    <s v="NO APLICA"/>
    <n v="0"/>
    <s v="NO APLICA"/>
    <s v="08FIZ0261Y"/>
    <s v="08FJS0131K"/>
    <s v="08ADG0007A"/>
    <n v="0"/>
    <s v="I2019"/>
    <n v="46"/>
    <n v="55"/>
    <n v="101"/>
    <n v="45"/>
    <n v="55"/>
    <n v="100"/>
    <n v="9"/>
    <n v="9"/>
    <n v="18"/>
    <n v="9"/>
    <n v="6"/>
    <n v="15"/>
    <n v="8"/>
    <n v="10"/>
    <n v="18"/>
    <n v="12"/>
    <n v="10"/>
    <n v="22"/>
    <n v="11"/>
    <n v="9"/>
    <n v="20"/>
    <n v="11"/>
    <n v="15"/>
    <n v="26"/>
    <n v="7"/>
    <n v="8"/>
    <n v="15"/>
    <n v="58"/>
    <n v="58"/>
    <n v="11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0"/>
    <n v="6"/>
  </r>
  <r>
    <s v="08EES0029M"/>
    <n v="1"/>
    <s v="MATUTINO"/>
    <s v="SECUNDARIA ESTATAL 3069 HĂ‰ROES DE MĂ‰XICO"/>
    <n v="8"/>
    <s v="CHIHUAHUA"/>
    <n v="8"/>
    <s v="CHIHUAHUA"/>
    <n v="48"/>
    <s v="NAMIQUIPA"/>
    <n v="1"/>
    <s v="NAMIQUIPA"/>
    <s v="AVENIDA BELLAS ARTES "/>
    <n v="301"/>
    <s v="PĂšBLICO"/>
    <x v="2"/>
    <n v="2"/>
    <s v="BĂSICA"/>
    <n v="3"/>
    <x v="1"/>
    <n v="1"/>
    <x v="1"/>
    <n v="0"/>
    <s v="NO APLICA"/>
    <n v="0"/>
    <s v="NO APLICA"/>
    <s v="08FIS0025L"/>
    <m/>
    <m/>
    <n v="0"/>
    <s v="I2019"/>
    <n v="58"/>
    <n v="44"/>
    <n v="102"/>
    <n v="54"/>
    <n v="43"/>
    <n v="97"/>
    <n v="16"/>
    <n v="11"/>
    <n v="27"/>
    <n v="26"/>
    <n v="17"/>
    <n v="43"/>
    <n v="23"/>
    <n v="16"/>
    <n v="39"/>
    <n v="16"/>
    <n v="15"/>
    <n v="31"/>
    <n v="0"/>
    <n v="0"/>
    <n v="0"/>
    <n v="0"/>
    <n v="0"/>
    <n v="0"/>
    <n v="0"/>
    <n v="0"/>
    <n v="0"/>
    <n v="65"/>
    <n v="48"/>
    <n v="113"/>
    <n v="2"/>
    <n v="2"/>
    <n v="1"/>
    <n v="0"/>
    <n v="0"/>
    <n v="0"/>
    <n v="0"/>
    <n v="5"/>
    <n v="0"/>
    <n v="0"/>
    <n v="1"/>
    <n v="0"/>
    <n v="0"/>
    <n v="0"/>
    <n v="0"/>
    <n v="0"/>
    <n v="2"/>
    <n v="4"/>
    <n v="0"/>
    <n v="0"/>
    <n v="1"/>
    <n v="0"/>
    <n v="0"/>
    <n v="0"/>
    <n v="1"/>
    <n v="0"/>
    <n v="0"/>
    <n v="0"/>
    <n v="2"/>
    <n v="2"/>
    <n v="13"/>
    <n v="4"/>
    <n v="4"/>
    <n v="0"/>
    <n v="0"/>
    <n v="0"/>
    <n v="0"/>
    <n v="0"/>
    <n v="0"/>
    <n v="0"/>
    <n v="8"/>
    <n v="5"/>
    <n v="5"/>
  </r>
  <r>
    <s v="08DPR0539W"/>
    <n v="1"/>
    <s v="MATUTINO"/>
    <s v="ANTONIO GARCIA RUIZ"/>
    <n v="8"/>
    <s v="CHIHUAHUA"/>
    <n v="8"/>
    <s v="CHIHUAHUA"/>
    <n v="62"/>
    <s v="SAUCILLO"/>
    <n v="35"/>
    <s v="SANTA GERTRUDIS (LA HACIENDA)"/>
    <s v="CALLE SANTA GERTRUDIS (LA HACIENDA)"/>
    <n v="0"/>
    <s v="PĂšBLICO"/>
    <x v="3"/>
    <n v="2"/>
    <s v="BĂSICA"/>
    <n v="2"/>
    <x v="2"/>
    <n v="1"/>
    <x v="1"/>
    <n v="0"/>
    <s v="NO APLICA"/>
    <n v="0"/>
    <s v="NO APLICA"/>
    <s v="08FIZ0234A"/>
    <s v="08FJS0127Y"/>
    <s v="08ADG0057I"/>
    <n v="0"/>
    <s v="I2019"/>
    <n v="56"/>
    <n v="54"/>
    <n v="110"/>
    <n v="56"/>
    <n v="53"/>
    <n v="109"/>
    <n v="7"/>
    <n v="4"/>
    <n v="11"/>
    <n v="9"/>
    <n v="6"/>
    <n v="15"/>
    <n v="13"/>
    <n v="12"/>
    <n v="25"/>
    <n v="8"/>
    <n v="9"/>
    <n v="17"/>
    <n v="8"/>
    <n v="5"/>
    <n v="13"/>
    <n v="7"/>
    <n v="12"/>
    <n v="19"/>
    <n v="14"/>
    <n v="9"/>
    <n v="23"/>
    <n v="59"/>
    <n v="53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9"/>
    <n v="6"/>
  </r>
  <r>
    <s v="08DPR1638C"/>
    <n v="1"/>
    <s v="MATUTINO"/>
    <s v="FELIPE CARRILLO PUERTO"/>
    <n v="8"/>
    <s v="CHIHUAHUA"/>
    <n v="8"/>
    <s v="CHIHUAHUA"/>
    <n v="25"/>
    <s v="GĂ“MEZ FARĂŤAS"/>
    <n v="12"/>
    <s v="PEĂ‘A BLANCA"/>
    <s v="CALLE 14 DE ABRIL"/>
    <n v="0"/>
    <s v="PĂšBLICO"/>
    <x v="3"/>
    <n v="2"/>
    <s v="BĂSICA"/>
    <n v="2"/>
    <x v="2"/>
    <n v="1"/>
    <x v="1"/>
    <n v="0"/>
    <s v="NO APLICA"/>
    <n v="0"/>
    <s v="NO APLICA"/>
    <s v="08FIZ0195P"/>
    <s v="08FJS0120E"/>
    <s v="08ADG0055K"/>
    <n v="0"/>
    <s v="I2019"/>
    <n v="65"/>
    <n v="46"/>
    <n v="111"/>
    <n v="65"/>
    <n v="46"/>
    <n v="111"/>
    <n v="7"/>
    <n v="6"/>
    <n v="13"/>
    <n v="9"/>
    <n v="3"/>
    <n v="12"/>
    <n v="8"/>
    <n v="13"/>
    <n v="21"/>
    <n v="10"/>
    <n v="7"/>
    <n v="17"/>
    <n v="13"/>
    <n v="9"/>
    <n v="22"/>
    <n v="13"/>
    <n v="4"/>
    <n v="17"/>
    <n v="12"/>
    <n v="7"/>
    <n v="19"/>
    <n v="65"/>
    <n v="43"/>
    <n v="108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3"/>
    <n v="6"/>
  </r>
  <r>
    <s v="08DPR1150C"/>
    <n v="2"/>
    <s v="VESPERTINO"/>
    <s v="MARGARITA MAZA DE JUAREZ"/>
    <n v="8"/>
    <s v="CHIHUAHUA"/>
    <n v="8"/>
    <s v="CHIHUAHUA"/>
    <n v="37"/>
    <s v="JUĂREZ"/>
    <n v="1"/>
    <s v="JUĂREZ"/>
    <s v="AVENIDA ABRAHAM LINCOLN"/>
    <n v="1320"/>
    <s v="PĂšBLICO"/>
    <x v="3"/>
    <n v="2"/>
    <s v="BĂSICA"/>
    <n v="2"/>
    <x v="2"/>
    <n v="1"/>
    <x v="1"/>
    <n v="0"/>
    <s v="NO APLICA"/>
    <n v="0"/>
    <s v="NO APLICA"/>
    <s v="08FIZ0158L"/>
    <s v="08FJS0113V"/>
    <s v="08ADG0005C"/>
    <n v="0"/>
    <s v="I2019"/>
    <n v="56"/>
    <n v="52"/>
    <n v="108"/>
    <n v="56"/>
    <n v="52"/>
    <n v="108"/>
    <n v="15"/>
    <n v="9"/>
    <n v="24"/>
    <n v="9"/>
    <n v="10"/>
    <n v="19"/>
    <n v="8"/>
    <n v="10"/>
    <n v="18"/>
    <n v="6"/>
    <n v="6"/>
    <n v="12"/>
    <n v="8"/>
    <n v="11"/>
    <n v="19"/>
    <n v="11"/>
    <n v="7"/>
    <n v="18"/>
    <n v="9"/>
    <n v="11"/>
    <n v="20"/>
    <n v="51"/>
    <n v="55"/>
    <n v="106"/>
    <n v="1"/>
    <n v="1"/>
    <n v="1"/>
    <n v="1"/>
    <n v="1"/>
    <n v="1"/>
    <n v="0"/>
    <n v="6"/>
    <n v="0"/>
    <n v="0"/>
    <n v="1"/>
    <n v="0"/>
    <n v="1"/>
    <n v="0"/>
    <n v="0"/>
    <n v="0"/>
    <n v="3"/>
    <n v="3"/>
    <n v="0"/>
    <n v="0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1"/>
    <n v="6"/>
  </r>
  <r>
    <s v="08PPR1872M"/>
    <n v="1"/>
    <s v="MATUTINO"/>
    <s v="EDUCANDO A LA NIĂ‘EZ"/>
    <n v="8"/>
    <s v="CHIHUAHUA"/>
    <n v="8"/>
    <s v="CHIHUAHUA"/>
    <n v="37"/>
    <s v="JUĂREZ"/>
    <n v="1"/>
    <s v="JUĂREZ"/>
    <s v="CALLE CANUTILLO"/>
    <n v="243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56"/>
    <n v="53"/>
    <n v="109"/>
    <n v="56"/>
    <n v="53"/>
    <n v="109"/>
    <n v="5"/>
    <n v="9"/>
    <n v="14"/>
    <n v="15"/>
    <n v="9"/>
    <n v="24"/>
    <n v="14"/>
    <n v="13"/>
    <n v="27"/>
    <n v="8"/>
    <n v="12"/>
    <n v="20"/>
    <n v="10"/>
    <n v="12"/>
    <n v="22"/>
    <n v="9"/>
    <n v="4"/>
    <n v="13"/>
    <n v="5"/>
    <n v="3"/>
    <n v="8"/>
    <n v="61"/>
    <n v="53"/>
    <n v="114"/>
    <n v="1"/>
    <n v="1"/>
    <n v="0"/>
    <n v="1"/>
    <n v="1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7"/>
    <n v="0"/>
    <n v="5"/>
    <n v="1"/>
    <n v="1"/>
    <n v="0"/>
    <n v="1"/>
    <n v="1"/>
    <n v="0"/>
    <n v="1"/>
    <n v="5"/>
    <n v="6"/>
    <n v="6"/>
  </r>
  <r>
    <s v="08DPR0046K"/>
    <n v="2"/>
    <s v="VESPERTINO"/>
    <s v="LUIS URIAS BELDERRAIN"/>
    <n v="8"/>
    <s v="CHIHUAHUA"/>
    <n v="8"/>
    <s v="CHIHUAHUA"/>
    <n v="21"/>
    <s v="DELICIAS"/>
    <n v="1"/>
    <s v="DELICIAS"/>
    <s v="CALLE GUADALUPE POSADA"/>
    <n v="1001"/>
    <s v="PĂšBLICO"/>
    <x v="3"/>
    <n v="2"/>
    <s v="BĂSICA"/>
    <n v="2"/>
    <x v="2"/>
    <n v="1"/>
    <x v="1"/>
    <n v="0"/>
    <s v="NO APLICA"/>
    <n v="0"/>
    <s v="NO APLICA"/>
    <s v="08FIZ0226S"/>
    <s v="08FJS0126Z"/>
    <s v="08ADG0057I"/>
    <n v="0"/>
    <s v="I2019"/>
    <n v="54"/>
    <n v="58"/>
    <n v="112"/>
    <n v="54"/>
    <n v="58"/>
    <n v="112"/>
    <n v="8"/>
    <n v="10"/>
    <n v="18"/>
    <n v="9"/>
    <n v="11"/>
    <n v="20"/>
    <n v="9"/>
    <n v="6"/>
    <n v="15"/>
    <n v="5"/>
    <n v="10"/>
    <n v="15"/>
    <n v="8"/>
    <n v="10"/>
    <n v="18"/>
    <n v="9"/>
    <n v="11"/>
    <n v="20"/>
    <n v="11"/>
    <n v="7"/>
    <n v="18"/>
    <n v="51"/>
    <n v="55"/>
    <n v="10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2"/>
    <n v="0"/>
    <n v="0"/>
    <n v="0"/>
    <n v="0"/>
    <n v="0"/>
    <n v="0"/>
    <n v="0"/>
    <n v="2"/>
    <n v="0"/>
    <n v="11"/>
    <n v="4"/>
    <n v="2"/>
    <n v="1"/>
    <n v="1"/>
    <n v="1"/>
    <n v="1"/>
    <n v="1"/>
    <n v="1"/>
    <n v="0"/>
    <n v="6"/>
    <n v="6"/>
    <n v="6"/>
  </r>
  <r>
    <s v="08PPR2038U"/>
    <n v="1"/>
    <s v="MATUTINO"/>
    <s v="COLEGIO VIDA CON FUTURO"/>
    <n v="8"/>
    <s v="CHIHUAHUA"/>
    <n v="8"/>
    <s v="CHIHUAHUA"/>
    <n v="32"/>
    <s v="HIDALGO DEL PARRAL"/>
    <n v="1"/>
    <s v="HIDALGO DEL PARRAL"/>
    <s v="CALLE OJO DE ALMANCEĂ‘A"/>
    <n v="20"/>
    <s v="PRIVADO"/>
    <x v="1"/>
    <n v="2"/>
    <s v="BĂSICA"/>
    <n v="2"/>
    <x v="2"/>
    <n v="1"/>
    <x v="1"/>
    <n v="0"/>
    <s v="NO APLICA"/>
    <n v="0"/>
    <s v="NO APLICA"/>
    <s v="08FIZ0267S"/>
    <s v="08FJS0004O"/>
    <s v="08ADG0001G"/>
    <n v="0"/>
    <s v="I2019"/>
    <n v="64"/>
    <n v="45"/>
    <n v="109"/>
    <n v="64"/>
    <n v="45"/>
    <n v="109"/>
    <n v="10"/>
    <n v="5"/>
    <n v="15"/>
    <n v="14"/>
    <n v="6"/>
    <n v="20"/>
    <n v="13"/>
    <n v="8"/>
    <n v="21"/>
    <n v="7"/>
    <n v="8"/>
    <n v="15"/>
    <n v="7"/>
    <n v="9"/>
    <n v="16"/>
    <n v="14"/>
    <n v="10"/>
    <n v="24"/>
    <n v="9"/>
    <n v="6"/>
    <n v="15"/>
    <n v="64"/>
    <n v="47"/>
    <n v="11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1"/>
    <n v="0"/>
    <n v="1"/>
    <n v="10"/>
    <n v="2"/>
    <n v="4"/>
    <n v="1"/>
    <n v="1"/>
    <n v="1"/>
    <n v="1"/>
    <n v="1"/>
    <n v="1"/>
    <n v="0"/>
    <n v="6"/>
    <n v="6"/>
    <n v="6"/>
  </r>
  <r>
    <s v="08DPR0213R"/>
    <n v="1"/>
    <s v="MATUTINO"/>
    <s v="IGNACIO RAMIREZ"/>
    <n v="8"/>
    <s v="CHIHUAHUA"/>
    <n v="8"/>
    <s v="CHIHUAHUA"/>
    <n v="49"/>
    <s v="NONOAVA"/>
    <n v="1"/>
    <s v="NONOAVA"/>
    <s v="CALLE INDEPENCIA"/>
    <n v="0"/>
    <s v="PĂšBLICO"/>
    <x v="3"/>
    <n v="2"/>
    <s v="BĂSICA"/>
    <n v="2"/>
    <x v="2"/>
    <n v="1"/>
    <x v="1"/>
    <n v="0"/>
    <s v="NO APLICA"/>
    <n v="0"/>
    <s v="NO APLICA"/>
    <s v="08FIZ0135A"/>
    <s v="08FJS0105M"/>
    <s v="08ADG0046C"/>
    <n v="0"/>
    <s v="I2019"/>
    <n v="54"/>
    <n v="57"/>
    <n v="111"/>
    <n v="53"/>
    <n v="54"/>
    <n v="107"/>
    <n v="10"/>
    <n v="11"/>
    <n v="21"/>
    <n v="9"/>
    <n v="7"/>
    <n v="16"/>
    <n v="9"/>
    <n v="9"/>
    <n v="18"/>
    <n v="10"/>
    <n v="12"/>
    <n v="22"/>
    <n v="7"/>
    <n v="14"/>
    <n v="21"/>
    <n v="8"/>
    <n v="9"/>
    <n v="17"/>
    <n v="9"/>
    <n v="5"/>
    <n v="14"/>
    <n v="52"/>
    <n v="56"/>
    <n v="108"/>
    <n v="1"/>
    <n v="1"/>
    <n v="1"/>
    <n v="1"/>
    <n v="1"/>
    <n v="1"/>
    <n v="0"/>
    <n v="6"/>
    <n v="0"/>
    <n v="0"/>
    <n v="1"/>
    <n v="0"/>
    <n v="0"/>
    <n v="1"/>
    <n v="0"/>
    <n v="0"/>
    <n v="1"/>
    <n v="5"/>
    <n v="0"/>
    <n v="0"/>
    <n v="2"/>
    <n v="0"/>
    <n v="0"/>
    <n v="0"/>
    <n v="0"/>
    <n v="0"/>
    <n v="0"/>
    <n v="0"/>
    <n v="0"/>
    <n v="1"/>
    <n v="11"/>
    <n v="1"/>
    <n v="5"/>
    <n v="1"/>
    <n v="1"/>
    <n v="1"/>
    <n v="1"/>
    <n v="1"/>
    <n v="1"/>
    <n v="0"/>
    <n v="6"/>
    <n v="6"/>
    <n v="6"/>
  </r>
  <r>
    <s v="08DPR2333R"/>
    <n v="2"/>
    <s v="VESPERTINO"/>
    <s v="AGUSTIN MELGAR"/>
    <n v="8"/>
    <s v="CHIHUAHUA"/>
    <n v="8"/>
    <s v="CHIHUAHUA"/>
    <n v="52"/>
    <s v="OJINAGA"/>
    <n v="1"/>
    <s v="MANUEL OJINAGA"/>
    <s v="CALLE 20 DE NOVIEMBRE"/>
    <n v="0"/>
    <s v="PĂšBLICO"/>
    <x v="3"/>
    <n v="2"/>
    <s v="BĂSICA"/>
    <n v="2"/>
    <x v="2"/>
    <n v="1"/>
    <x v="1"/>
    <n v="0"/>
    <s v="NO APLICA"/>
    <n v="0"/>
    <s v="NO APLICA"/>
    <s v="08FIZ0133C"/>
    <s v="08FJS0101Q"/>
    <s v="08ADG0056J"/>
    <n v="0"/>
    <s v="I2019"/>
    <n v="67"/>
    <n v="48"/>
    <n v="115"/>
    <n v="66"/>
    <n v="48"/>
    <n v="114"/>
    <n v="12"/>
    <n v="11"/>
    <n v="23"/>
    <n v="8"/>
    <n v="8"/>
    <n v="16"/>
    <n v="11"/>
    <n v="9"/>
    <n v="20"/>
    <n v="7"/>
    <n v="6"/>
    <n v="13"/>
    <n v="8"/>
    <n v="5"/>
    <n v="13"/>
    <n v="11"/>
    <n v="9"/>
    <n v="20"/>
    <n v="9"/>
    <n v="8"/>
    <n v="17"/>
    <n v="54"/>
    <n v="45"/>
    <n v="9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1"/>
    <n v="0"/>
    <n v="0"/>
    <n v="0"/>
    <n v="0"/>
    <n v="1"/>
    <n v="0"/>
    <n v="0"/>
    <n v="1"/>
    <n v="13"/>
    <n v="3"/>
    <n v="3"/>
    <n v="1"/>
    <n v="1"/>
    <n v="1"/>
    <n v="1"/>
    <n v="1"/>
    <n v="1"/>
    <n v="0"/>
    <n v="6"/>
    <n v="12"/>
    <n v="6"/>
  </r>
  <r>
    <s v="08EPR0416L"/>
    <n v="1"/>
    <s v="MATUTINO"/>
    <s v="MELCHOR OCAMPO 2573"/>
    <n v="8"/>
    <s v="CHIHUAHUA"/>
    <n v="8"/>
    <s v="CHIHUAHUA"/>
    <n v="65"/>
    <s v="URIQUE"/>
    <n v="42"/>
    <s v="SAN RAFAEL"/>
    <s v="CALLE SAN RAFAEL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61"/>
    <n v="58"/>
    <n v="119"/>
    <n v="61"/>
    <n v="58"/>
    <n v="119"/>
    <n v="10"/>
    <n v="11"/>
    <n v="21"/>
    <n v="10"/>
    <n v="6"/>
    <n v="16"/>
    <n v="9"/>
    <n v="6"/>
    <n v="15"/>
    <n v="6"/>
    <n v="5"/>
    <n v="11"/>
    <n v="11"/>
    <n v="6"/>
    <n v="17"/>
    <n v="9"/>
    <n v="11"/>
    <n v="20"/>
    <n v="14"/>
    <n v="6"/>
    <n v="20"/>
    <n v="59"/>
    <n v="40"/>
    <n v="9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1"/>
    <n v="1"/>
    <n v="1"/>
    <n v="1"/>
    <n v="1"/>
    <n v="1"/>
    <n v="0"/>
    <n v="6"/>
    <n v="6"/>
    <n v="6"/>
  </r>
  <r>
    <s v="08DPR2486V"/>
    <n v="2"/>
    <s v="VESPERTINO"/>
    <s v="OCTAVIO PAZ"/>
    <n v="8"/>
    <s v="CHIHUAHUA"/>
    <n v="8"/>
    <s v="CHIHUAHUA"/>
    <n v="19"/>
    <s v="CHIHUAHUA"/>
    <n v="1"/>
    <s v="CHIHUAHUA"/>
    <s v="CALLE IXTACOMITAN"/>
    <n v="0"/>
    <s v="PĂšBLICO"/>
    <x v="3"/>
    <n v="2"/>
    <s v="BĂSICA"/>
    <n v="2"/>
    <x v="2"/>
    <n v="1"/>
    <x v="1"/>
    <n v="0"/>
    <s v="NO APLICA"/>
    <n v="0"/>
    <s v="NO APLICA"/>
    <s v="08FIZ0114O"/>
    <s v="08FJS0105M"/>
    <s v="08ADG0046C"/>
    <n v="0"/>
    <s v="I2019"/>
    <n v="60"/>
    <n v="52"/>
    <n v="112"/>
    <n v="60"/>
    <n v="52"/>
    <n v="112"/>
    <n v="11"/>
    <n v="7"/>
    <n v="18"/>
    <n v="3"/>
    <n v="6"/>
    <n v="9"/>
    <n v="8"/>
    <n v="9"/>
    <n v="17"/>
    <n v="9"/>
    <n v="7"/>
    <n v="16"/>
    <n v="11"/>
    <n v="8"/>
    <n v="19"/>
    <n v="9"/>
    <n v="14"/>
    <n v="23"/>
    <n v="13"/>
    <n v="9"/>
    <n v="22"/>
    <n v="53"/>
    <n v="53"/>
    <n v="106"/>
    <n v="1"/>
    <n v="1"/>
    <n v="1"/>
    <n v="1"/>
    <n v="1"/>
    <n v="1"/>
    <n v="0"/>
    <n v="6"/>
    <n v="0"/>
    <n v="0"/>
    <n v="1"/>
    <n v="0"/>
    <n v="1"/>
    <n v="0"/>
    <n v="0"/>
    <n v="0"/>
    <n v="1"/>
    <n v="5"/>
    <n v="0"/>
    <n v="0"/>
    <n v="1"/>
    <n v="0"/>
    <n v="0"/>
    <n v="0"/>
    <n v="0"/>
    <n v="0"/>
    <n v="0"/>
    <n v="0"/>
    <n v="0"/>
    <n v="1"/>
    <n v="10"/>
    <n v="1"/>
    <n v="5"/>
    <n v="1"/>
    <n v="1"/>
    <n v="1"/>
    <n v="1"/>
    <n v="1"/>
    <n v="1"/>
    <n v="0"/>
    <n v="6"/>
    <n v="11"/>
    <n v="6"/>
  </r>
  <r>
    <s v="08ETV0047H"/>
    <n v="1"/>
    <s v="MATUTINO"/>
    <s v="TELESECUNDARIA 6047"/>
    <n v="8"/>
    <s v="CHIHUAHUA"/>
    <n v="8"/>
    <s v="CHIHUAHUA"/>
    <n v="21"/>
    <s v="DELICIAS"/>
    <n v="1"/>
    <s v="DELICIAS"/>
    <s v="AVENIDA NICOLAS BARRON"/>
    <n v="701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57"/>
    <n v="50"/>
    <n v="107"/>
    <n v="46"/>
    <n v="48"/>
    <n v="94"/>
    <n v="6"/>
    <n v="12"/>
    <n v="18"/>
    <n v="25"/>
    <n v="12"/>
    <n v="37"/>
    <n v="24"/>
    <n v="16"/>
    <n v="40"/>
    <n v="22"/>
    <n v="21"/>
    <n v="43"/>
    <n v="0"/>
    <n v="0"/>
    <n v="0"/>
    <n v="0"/>
    <n v="0"/>
    <n v="0"/>
    <n v="0"/>
    <n v="0"/>
    <n v="0"/>
    <n v="71"/>
    <n v="49"/>
    <n v="120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2"/>
    <n v="1"/>
    <n v="10"/>
    <n v="1"/>
    <n v="5"/>
    <n v="0"/>
    <n v="0"/>
    <n v="0"/>
    <n v="0"/>
    <n v="0"/>
    <n v="0"/>
    <n v="0"/>
    <n v="6"/>
    <n v="7"/>
    <n v="6"/>
  </r>
  <r>
    <s v="08DPR0641J"/>
    <n v="2"/>
    <s v="VESPERTINO"/>
    <s v="ADOLFO LOPEZ MATEOS"/>
    <n v="8"/>
    <s v="CHIHUAHUA"/>
    <n v="8"/>
    <s v="CHIHUAHUA"/>
    <n v="17"/>
    <s v="CUAUHTĂ‰MOC"/>
    <n v="1"/>
    <s v="CUAUHTĂ‰MOC"/>
    <s v="CALLE CAMPECHE"/>
    <n v="0"/>
    <s v="PĂšBLICO"/>
    <x v="3"/>
    <n v="2"/>
    <s v="BĂSICA"/>
    <n v="2"/>
    <x v="2"/>
    <n v="1"/>
    <x v="1"/>
    <n v="0"/>
    <s v="NO APLICA"/>
    <n v="0"/>
    <s v="NO APLICA"/>
    <s v="08FIZ0198M"/>
    <s v="08FJS0121D"/>
    <s v="08ADG0010O"/>
    <n v="0"/>
    <s v="I2019"/>
    <n v="51"/>
    <n v="58"/>
    <n v="109"/>
    <n v="50"/>
    <n v="58"/>
    <n v="108"/>
    <n v="6"/>
    <n v="13"/>
    <n v="19"/>
    <n v="12"/>
    <n v="6"/>
    <n v="18"/>
    <n v="10"/>
    <n v="7"/>
    <n v="17"/>
    <n v="9"/>
    <n v="12"/>
    <n v="21"/>
    <n v="8"/>
    <n v="12"/>
    <n v="20"/>
    <n v="10"/>
    <n v="10"/>
    <n v="20"/>
    <n v="9"/>
    <n v="6"/>
    <n v="15"/>
    <n v="58"/>
    <n v="53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PES0305F"/>
    <n v="1"/>
    <s v="MATUTINO"/>
    <s v="COLEGIO TRILINGUE GESTALT"/>
    <n v="8"/>
    <s v="CHIHUAHUA"/>
    <n v="8"/>
    <s v="CHIHUAHUA"/>
    <n v="17"/>
    <s v="CUAUHTĂ‰MOC"/>
    <n v="1"/>
    <s v="CUAUHTĂ‰MOC"/>
    <s v="CALLE OJINAGA"/>
    <n v="935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19"/>
    <n v="46"/>
    <n v="56"/>
    <n v="102"/>
    <n v="45"/>
    <n v="55"/>
    <n v="100"/>
    <n v="14"/>
    <n v="18"/>
    <n v="32"/>
    <n v="16"/>
    <n v="27"/>
    <n v="43"/>
    <n v="18"/>
    <n v="18"/>
    <n v="36"/>
    <n v="12"/>
    <n v="17"/>
    <n v="29"/>
    <n v="0"/>
    <n v="0"/>
    <n v="0"/>
    <n v="0"/>
    <n v="0"/>
    <n v="0"/>
    <n v="0"/>
    <n v="0"/>
    <n v="0"/>
    <n v="46"/>
    <n v="62"/>
    <n v="108"/>
    <n v="2"/>
    <n v="2"/>
    <n v="1"/>
    <n v="0"/>
    <n v="0"/>
    <n v="0"/>
    <n v="0"/>
    <n v="5"/>
    <n v="0"/>
    <n v="0"/>
    <n v="1"/>
    <n v="0"/>
    <n v="0"/>
    <n v="0"/>
    <n v="0"/>
    <n v="0"/>
    <n v="1"/>
    <n v="10"/>
    <n v="0"/>
    <n v="0"/>
    <n v="2"/>
    <n v="0"/>
    <n v="0"/>
    <n v="0"/>
    <n v="0"/>
    <n v="0"/>
    <n v="0"/>
    <n v="0"/>
    <n v="1"/>
    <n v="3"/>
    <n v="18"/>
    <n v="3"/>
    <n v="10"/>
    <n v="0"/>
    <n v="0"/>
    <n v="0"/>
    <n v="0"/>
    <n v="0"/>
    <n v="0"/>
    <n v="0"/>
    <n v="13"/>
    <n v="5"/>
    <n v="5"/>
  </r>
  <r>
    <s v="08PJN0570U"/>
    <n v="1"/>
    <s v="MATUTINO"/>
    <s v="BELMONT COLEGIO BILINGUE"/>
    <n v="8"/>
    <s v="CHIHUAHUA"/>
    <n v="8"/>
    <s v="CHIHUAHUA"/>
    <n v="19"/>
    <s v="CHIHUAHUA"/>
    <n v="1"/>
    <s v="CHIHUAHUA"/>
    <s v="AVENIDA TORRES DEL PICACHO"/>
    <n v="9318"/>
    <s v="PRIVADO"/>
    <x v="1"/>
    <n v="2"/>
    <s v="BĂSICA"/>
    <n v="1"/>
    <x v="0"/>
    <n v="1"/>
    <x v="1"/>
    <n v="0"/>
    <s v="NO APLICA"/>
    <n v="0"/>
    <s v="NO APLICA"/>
    <s v="08FZP0147P"/>
    <s v="08FJZ0113E"/>
    <s v="08ADG0046C"/>
    <n v="0"/>
    <s v="I2019"/>
    <n v="0"/>
    <n v="0"/>
    <n v="0"/>
    <n v="0"/>
    <n v="0"/>
    <n v="0"/>
    <n v="0"/>
    <n v="0"/>
    <n v="0"/>
    <n v="25"/>
    <n v="22"/>
    <n v="47"/>
    <n v="42"/>
    <n v="43"/>
    <n v="85"/>
    <n v="41"/>
    <n v="50"/>
    <n v="91"/>
    <n v="0"/>
    <n v="0"/>
    <n v="0"/>
    <n v="0"/>
    <n v="0"/>
    <n v="0"/>
    <n v="0"/>
    <n v="0"/>
    <n v="0"/>
    <n v="108"/>
    <n v="115"/>
    <n v="223"/>
    <n v="0"/>
    <n v="0"/>
    <n v="0"/>
    <n v="0"/>
    <n v="0"/>
    <n v="0"/>
    <n v="5"/>
    <n v="5"/>
    <n v="0"/>
    <n v="1"/>
    <n v="0"/>
    <n v="0"/>
    <n v="0"/>
    <n v="0"/>
    <n v="0"/>
    <n v="0"/>
    <n v="0"/>
    <n v="4"/>
    <n v="0"/>
    <n v="0"/>
    <n v="0"/>
    <n v="2"/>
    <n v="0"/>
    <n v="1"/>
    <n v="0"/>
    <n v="0"/>
    <n v="0"/>
    <n v="5"/>
    <n v="0"/>
    <n v="9"/>
    <n v="22"/>
    <n v="0"/>
    <n v="5"/>
    <n v="0"/>
    <n v="0"/>
    <n v="0"/>
    <n v="0"/>
    <n v="0"/>
    <n v="0"/>
    <n v="5"/>
    <n v="5"/>
    <n v="11"/>
    <n v="10"/>
  </r>
  <r>
    <s v="08EPR0048H"/>
    <n v="2"/>
    <s v="VESPERTINO"/>
    <s v="AGUSTIN MELGAR 2330"/>
    <n v="8"/>
    <s v="CHIHUAHUA"/>
    <n v="8"/>
    <s v="CHIHUAHUA"/>
    <n v="19"/>
    <s v="CHIHUAHUA"/>
    <n v="1"/>
    <s v="CHIHUAHUA"/>
    <s v="CALLE SECRETARIA DE EDUCACION PUBLICA"/>
    <n v="0"/>
    <s v="PĂšBLICO"/>
    <x v="2"/>
    <n v="2"/>
    <s v="BĂSICA"/>
    <n v="2"/>
    <x v="2"/>
    <n v="1"/>
    <x v="1"/>
    <n v="0"/>
    <s v="NO APLICA"/>
    <n v="0"/>
    <s v="NO APLICA"/>
    <s v="08FIZ0051T"/>
    <s v="08FJS0002Q"/>
    <m/>
    <n v="0"/>
    <s v="I2019"/>
    <n v="67"/>
    <n v="48"/>
    <n v="115"/>
    <n v="67"/>
    <n v="48"/>
    <n v="115"/>
    <n v="10"/>
    <n v="9"/>
    <n v="19"/>
    <n v="5"/>
    <n v="7"/>
    <n v="12"/>
    <n v="10"/>
    <n v="11"/>
    <n v="21"/>
    <n v="11"/>
    <n v="9"/>
    <n v="20"/>
    <n v="16"/>
    <n v="7"/>
    <n v="23"/>
    <n v="6"/>
    <n v="9"/>
    <n v="15"/>
    <n v="12"/>
    <n v="4"/>
    <n v="16"/>
    <n v="60"/>
    <n v="47"/>
    <n v="107"/>
    <n v="1"/>
    <n v="1"/>
    <n v="1"/>
    <n v="1"/>
    <n v="0"/>
    <n v="0"/>
    <n v="1"/>
    <n v="5"/>
    <n v="0"/>
    <n v="1"/>
    <n v="0"/>
    <n v="0"/>
    <n v="0"/>
    <n v="0"/>
    <n v="0"/>
    <n v="0"/>
    <n v="2"/>
    <n v="2"/>
    <n v="0"/>
    <n v="0"/>
    <n v="1"/>
    <n v="1"/>
    <n v="0"/>
    <n v="3"/>
    <n v="0"/>
    <n v="0"/>
    <n v="0"/>
    <n v="0"/>
    <n v="0"/>
    <n v="1"/>
    <n v="11"/>
    <n v="2"/>
    <n v="3"/>
    <n v="1"/>
    <n v="1"/>
    <n v="1"/>
    <n v="1"/>
    <n v="0"/>
    <n v="0"/>
    <n v="1"/>
    <n v="5"/>
    <n v="5"/>
    <n v="5"/>
  </r>
  <r>
    <s v="08PPR1822E"/>
    <n v="1"/>
    <s v="MATUTINO"/>
    <s v="COLEGIO PIERRE FAURE A.C."/>
    <n v="8"/>
    <s v="CHIHUAHUA"/>
    <n v="8"/>
    <s v="CHIHUAHUA"/>
    <n v="17"/>
    <s v="CUAUHTĂ‰MOC"/>
    <n v="1"/>
    <s v="CUAUHTĂ‰MOC"/>
    <s v="CALLE TLAXCALA"/>
    <n v="2285"/>
    <s v="PRIVADO"/>
    <x v="1"/>
    <n v="2"/>
    <s v="BĂSICA"/>
    <n v="2"/>
    <x v="2"/>
    <n v="1"/>
    <x v="1"/>
    <n v="0"/>
    <s v="NO APLICA"/>
    <n v="0"/>
    <s v="NO APLICA"/>
    <s v="08FIZ0009D"/>
    <s v="08FJS0004O"/>
    <s v="08ADG0011N"/>
    <n v="0"/>
    <s v="I2019"/>
    <n v="52"/>
    <n v="57"/>
    <n v="109"/>
    <n v="52"/>
    <n v="57"/>
    <n v="109"/>
    <n v="10"/>
    <n v="8"/>
    <n v="18"/>
    <n v="13"/>
    <n v="11"/>
    <n v="24"/>
    <n v="10"/>
    <n v="11"/>
    <n v="21"/>
    <n v="11"/>
    <n v="12"/>
    <n v="23"/>
    <n v="12"/>
    <n v="5"/>
    <n v="17"/>
    <n v="6"/>
    <n v="7"/>
    <n v="13"/>
    <n v="5"/>
    <n v="8"/>
    <n v="13"/>
    <n v="57"/>
    <n v="54"/>
    <n v="111"/>
    <n v="1"/>
    <n v="1"/>
    <n v="1"/>
    <n v="1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1"/>
    <n v="0"/>
    <n v="1"/>
    <n v="0"/>
    <n v="2"/>
    <n v="11"/>
    <n v="0"/>
    <n v="5"/>
    <n v="1"/>
    <n v="1"/>
    <n v="1"/>
    <n v="1"/>
    <n v="0"/>
    <n v="0"/>
    <n v="1"/>
    <n v="5"/>
    <n v="14"/>
    <n v="6"/>
  </r>
  <r>
    <s v="08DJN2080O"/>
    <n v="1"/>
    <s v="MATUTINO"/>
    <s v="HORTENCIA RAMOS TARANGO"/>
    <n v="8"/>
    <s v="CHIHUAHUA"/>
    <n v="8"/>
    <s v="CHIHUAHUA"/>
    <n v="37"/>
    <s v="JUĂREZ"/>
    <n v="1"/>
    <s v="JUĂREZ"/>
    <s v="CALLE OASIS DE AUSTRALIA"/>
    <n v="0"/>
    <s v="PĂšBLICO"/>
    <x v="3"/>
    <n v="2"/>
    <s v="BĂSICA"/>
    <n v="1"/>
    <x v="0"/>
    <n v="1"/>
    <x v="1"/>
    <n v="0"/>
    <s v="NO APLICA"/>
    <n v="0"/>
    <s v="NO APLICA"/>
    <s v="08FZP0275K"/>
    <s v="08FJZ0103Y"/>
    <s v="08ADG0005C"/>
    <n v="0"/>
    <s v="I2019"/>
    <n v="0"/>
    <n v="0"/>
    <n v="0"/>
    <n v="0"/>
    <n v="0"/>
    <n v="0"/>
    <n v="0"/>
    <n v="0"/>
    <n v="0"/>
    <n v="7"/>
    <n v="7"/>
    <n v="14"/>
    <n v="36"/>
    <n v="33"/>
    <n v="69"/>
    <n v="84"/>
    <n v="59"/>
    <n v="143"/>
    <n v="0"/>
    <n v="0"/>
    <n v="0"/>
    <n v="0"/>
    <n v="0"/>
    <n v="0"/>
    <n v="0"/>
    <n v="0"/>
    <n v="0"/>
    <n v="127"/>
    <n v="99"/>
    <n v="226"/>
    <n v="0"/>
    <n v="2"/>
    <n v="5"/>
    <n v="0"/>
    <n v="0"/>
    <n v="0"/>
    <n v="1"/>
    <n v="8"/>
    <n v="0"/>
    <n v="0"/>
    <n v="0"/>
    <n v="1"/>
    <n v="0"/>
    <n v="1"/>
    <n v="0"/>
    <n v="0"/>
    <n v="1"/>
    <n v="7"/>
    <n v="0"/>
    <n v="0"/>
    <n v="0"/>
    <n v="0"/>
    <n v="0"/>
    <n v="0"/>
    <n v="0"/>
    <n v="0"/>
    <n v="0"/>
    <n v="0"/>
    <n v="1"/>
    <n v="1"/>
    <n v="12"/>
    <n v="1"/>
    <n v="7"/>
    <n v="0"/>
    <n v="2"/>
    <n v="5"/>
    <n v="0"/>
    <n v="0"/>
    <n v="0"/>
    <n v="1"/>
    <n v="8"/>
    <n v="8"/>
    <n v="8"/>
  </r>
  <r>
    <s v="08DJN2199L"/>
    <n v="1"/>
    <s v="MATUTINO"/>
    <s v="VICTOR HUGO RASCON BANDA"/>
    <n v="8"/>
    <s v="CHIHUAHUA"/>
    <n v="8"/>
    <s v="CHIHUAHUA"/>
    <n v="37"/>
    <s v="JUĂREZ"/>
    <n v="1"/>
    <s v="JUĂREZ"/>
    <s v="CALLE PORTAL DEL PINO"/>
    <n v="0"/>
    <s v="PĂšBLICO"/>
    <x v="3"/>
    <n v="2"/>
    <s v="BĂSICA"/>
    <n v="1"/>
    <x v="0"/>
    <n v="1"/>
    <x v="1"/>
    <n v="0"/>
    <s v="NO APLICA"/>
    <n v="0"/>
    <s v="NO APLICA"/>
    <s v="08FZP0142U"/>
    <s v="08FJZ0103Y"/>
    <s v="08ADG0005C"/>
    <n v="0"/>
    <s v="I2019"/>
    <n v="0"/>
    <n v="0"/>
    <n v="0"/>
    <n v="0"/>
    <n v="0"/>
    <n v="0"/>
    <n v="0"/>
    <n v="0"/>
    <n v="0"/>
    <n v="4"/>
    <n v="2"/>
    <n v="6"/>
    <n v="18"/>
    <n v="24"/>
    <n v="42"/>
    <n v="93"/>
    <n v="85"/>
    <n v="178"/>
    <n v="0"/>
    <n v="0"/>
    <n v="0"/>
    <n v="0"/>
    <n v="0"/>
    <n v="0"/>
    <n v="0"/>
    <n v="0"/>
    <n v="0"/>
    <n v="115"/>
    <n v="111"/>
    <n v="226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0"/>
    <n v="0"/>
    <n v="0"/>
    <n v="0"/>
    <n v="0"/>
    <n v="0"/>
    <n v="0"/>
    <n v="1"/>
    <n v="1"/>
    <n v="12"/>
    <n v="0"/>
    <n v="8"/>
    <n v="0"/>
    <n v="1"/>
    <n v="6"/>
    <n v="0"/>
    <n v="0"/>
    <n v="0"/>
    <n v="1"/>
    <n v="8"/>
    <n v="8"/>
    <n v="8"/>
  </r>
  <r>
    <s v="08PPR0502N"/>
    <n v="1"/>
    <s v="MATUTINO"/>
    <s v="JOSE MARIA MORELOS"/>
    <n v="8"/>
    <s v="CHIHUAHUA"/>
    <n v="8"/>
    <s v="CHIHUAHUA"/>
    <n v="40"/>
    <s v="MADERA"/>
    <n v="1"/>
    <s v="MADERA"/>
    <s v="CALLE MORELOS"/>
    <n v="804"/>
    <s v="PRIVADO"/>
    <x v="1"/>
    <n v="2"/>
    <s v="BĂSICA"/>
    <n v="2"/>
    <x v="2"/>
    <n v="1"/>
    <x v="1"/>
    <n v="0"/>
    <s v="NO APLICA"/>
    <n v="0"/>
    <s v="NO APLICA"/>
    <s v="08FIZ0024W"/>
    <m/>
    <s v="08ADG0011N"/>
    <n v="0"/>
    <s v="I2019"/>
    <n v="65"/>
    <n v="53"/>
    <n v="118"/>
    <n v="64"/>
    <n v="53"/>
    <n v="117"/>
    <n v="7"/>
    <n v="16"/>
    <n v="23"/>
    <n v="1"/>
    <n v="7"/>
    <n v="8"/>
    <n v="12"/>
    <n v="6"/>
    <n v="18"/>
    <n v="17"/>
    <n v="5"/>
    <n v="22"/>
    <n v="12"/>
    <n v="10"/>
    <n v="22"/>
    <n v="9"/>
    <n v="9"/>
    <n v="18"/>
    <n v="11"/>
    <n v="3"/>
    <n v="14"/>
    <n v="62"/>
    <n v="40"/>
    <n v="10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2"/>
    <n v="9"/>
    <n v="2"/>
    <n v="4"/>
    <n v="1"/>
    <n v="1"/>
    <n v="1"/>
    <n v="1"/>
    <n v="1"/>
    <n v="1"/>
    <n v="0"/>
    <n v="6"/>
    <n v="7"/>
    <n v="6"/>
  </r>
  <r>
    <s v="08PPR1798V"/>
    <n v="1"/>
    <s v="MATUTINO"/>
    <s v="A.D.I. LINCOLN"/>
    <n v="8"/>
    <s v="CHIHUAHUA"/>
    <n v="8"/>
    <s v="CHIHUAHUA"/>
    <n v="19"/>
    <s v="CHIHUAHUA"/>
    <n v="1"/>
    <s v="CHIHUAHUA"/>
    <s v="CALLE EUCALIPTO"/>
    <n v="2515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48"/>
    <n v="59"/>
    <n v="107"/>
    <n v="48"/>
    <n v="59"/>
    <n v="107"/>
    <n v="12"/>
    <n v="11"/>
    <n v="23"/>
    <n v="9"/>
    <n v="14"/>
    <n v="23"/>
    <n v="6"/>
    <n v="11"/>
    <n v="17"/>
    <n v="13"/>
    <n v="9"/>
    <n v="22"/>
    <n v="10"/>
    <n v="7"/>
    <n v="17"/>
    <n v="6"/>
    <n v="11"/>
    <n v="17"/>
    <n v="6"/>
    <n v="12"/>
    <n v="18"/>
    <n v="50"/>
    <n v="64"/>
    <n v="11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1"/>
    <n v="0"/>
    <n v="4"/>
    <n v="0"/>
    <n v="3"/>
    <n v="14"/>
    <n v="0"/>
    <n v="3"/>
    <n v="0"/>
    <n v="0"/>
    <n v="0"/>
    <n v="0"/>
    <n v="0"/>
    <n v="0"/>
    <n v="3"/>
    <n v="3"/>
    <n v="6"/>
    <n v="6"/>
  </r>
  <r>
    <s v="08EJN0417U"/>
    <n v="1"/>
    <s v="MATUTINO"/>
    <s v="LUIS DONALDO COLOSIO 1375"/>
    <n v="8"/>
    <s v="CHIHUAHUA"/>
    <n v="8"/>
    <s v="CHIHUAHUA"/>
    <n v="19"/>
    <s v="CHIHUAHUA"/>
    <n v="1"/>
    <s v="CHIHUAHUA"/>
    <s v="CALLE LA NOGALERA"/>
    <n v="0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23"/>
    <n v="21"/>
    <n v="44"/>
    <n v="35"/>
    <n v="42"/>
    <n v="77"/>
    <n v="50"/>
    <n v="53"/>
    <n v="103"/>
    <n v="0"/>
    <n v="0"/>
    <n v="0"/>
    <n v="0"/>
    <n v="0"/>
    <n v="0"/>
    <n v="0"/>
    <n v="0"/>
    <n v="0"/>
    <n v="108"/>
    <n v="116"/>
    <n v="224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2"/>
    <n v="0"/>
    <n v="14"/>
    <n v="0"/>
    <n v="9"/>
    <n v="2"/>
    <n v="3"/>
    <n v="4"/>
    <n v="0"/>
    <n v="0"/>
    <n v="0"/>
    <n v="0"/>
    <n v="9"/>
    <n v="8"/>
    <n v="8"/>
  </r>
  <r>
    <s v="08DPR0412Q"/>
    <n v="1"/>
    <s v="MATUTINO"/>
    <s v="INDEPENDENCIA"/>
    <n v="8"/>
    <s v="CHIHUAHUA"/>
    <n v="8"/>
    <s v="CHIHUAHUA"/>
    <n v="48"/>
    <s v="NAMIQUIPA"/>
    <n v="40"/>
    <s v="INDEPENDENCIA (COLOGACHI)"/>
    <s v="CALLE INDEPENDENCIA"/>
    <n v="0"/>
    <s v="PĂšBLICO"/>
    <x v="3"/>
    <n v="2"/>
    <s v="BĂSICA"/>
    <n v="2"/>
    <x v="2"/>
    <n v="1"/>
    <x v="1"/>
    <n v="0"/>
    <s v="NO APLICA"/>
    <n v="0"/>
    <s v="NO APLICA"/>
    <s v="08FIZ0205F"/>
    <s v="08FJS0122C"/>
    <s v="08ADG0010O"/>
    <n v="0"/>
    <s v="I2019"/>
    <n v="64"/>
    <n v="46"/>
    <n v="110"/>
    <n v="64"/>
    <n v="46"/>
    <n v="110"/>
    <n v="13"/>
    <n v="7"/>
    <n v="20"/>
    <n v="9"/>
    <n v="16"/>
    <n v="25"/>
    <n v="7"/>
    <n v="6"/>
    <n v="13"/>
    <n v="9"/>
    <n v="9"/>
    <n v="18"/>
    <n v="11"/>
    <n v="9"/>
    <n v="20"/>
    <n v="8"/>
    <n v="8"/>
    <n v="16"/>
    <n v="13"/>
    <n v="7"/>
    <n v="20"/>
    <n v="57"/>
    <n v="55"/>
    <n v="11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</r>
  <r>
    <s v="08ETV0163Y"/>
    <n v="1"/>
    <s v="MATUTINO"/>
    <s v="TELESECUNDARIA 6163"/>
    <n v="8"/>
    <s v="CHIHUAHUA"/>
    <n v="8"/>
    <s v="CHIHUAHUA"/>
    <n v="36"/>
    <s v="JIMĂ‰NEZ"/>
    <n v="1"/>
    <s v="JOSĂ‰ MARIANO JIMĂ‰NEZ"/>
    <s v="CALLE CARRETERA LIBRE A CAMARGO"/>
    <n v="0"/>
    <s v="PĂšBLICO"/>
    <x v="2"/>
    <n v="2"/>
    <s v="BĂSICA"/>
    <n v="3"/>
    <x v="1"/>
    <n v="3"/>
    <x v="2"/>
    <n v="0"/>
    <s v="NO APLICA"/>
    <n v="0"/>
    <s v="NO APLICA"/>
    <s v="08FTV0007F"/>
    <m/>
    <m/>
    <n v="0"/>
    <s v="I2019"/>
    <n v="50"/>
    <n v="50"/>
    <n v="100"/>
    <n v="49"/>
    <n v="50"/>
    <n v="99"/>
    <n v="21"/>
    <n v="17"/>
    <n v="38"/>
    <n v="25"/>
    <n v="25"/>
    <n v="50"/>
    <n v="12"/>
    <n v="21"/>
    <n v="33"/>
    <n v="16"/>
    <n v="15"/>
    <n v="31"/>
    <n v="0"/>
    <n v="0"/>
    <n v="0"/>
    <n v="0"/>
    <n v="0"/>
    <n v="0"/>
    <n v="0"/>
    <n v="0"/>
    <n v="0"/>
    <n v="53"/>
    <n v="61"/>
    <n v="114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2"/>
    <n v="1"/>
    <n v="10"/>
    <n v="5"/>
    <n v="1"/>
    <n v="0"/>
    <n v="0"/>
    <n v="0"/>
    <n v="0"/>
    <n v="0"/>
    <n v="0"/>
    <n v="0"/>
    <n v="6"/>
    <n v="6"/>
    <n v="6"/>
  </r>
  <r>
    <s v="08DJN2260Z"/>
    <n v="1"/>
    <s v="MATUTINO"/>
    <s v="PAULO FREIRE"/>
    <n v="8"/>
    <s v="CHIHUAHUA"/>
    <n v="8"/>
    <s v="CHIHUAHUA"/>
    <n v="19"/>
    <s v="CHIHUAHUA"/>
    <n v="1"/>
    <s v="CHIHUAHUA"/>
    <s v="CALLE PRADERAS DE MADAGASCAR"/>
    <n v="0"/>
    <s v="PĂšBLICO"/>
    <x v="3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5"/>
    <n v="13"/>
    <n v="28"/>
    <n v="50"/>
    <n v="42"/>
    <n v="92"/>
    <n v="50"/>
    <n v="57"/>
    <n v="107"/>
    <n v="0"/>
    <n v="0"/>
    <n v="0"/>
    <n v="0"/>
    <n v="0"/>
    <n v="0"/>
    <n v="0"/>
    <n v="0"/>
    <n v="0"/>
    <n v="115"/>
    <n v="112"/>
    <n v="227"/>
    <n v="1"/>
    <n v="3"/>
    <n v="3"/>
    <n v="0"/>
    <n v="0"/>
    <n v="0"/>
    <n v="1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2"/>
    <n v="0"/>
    <n v="12"/>
    <n v="0"/>
    <n v="8"/>
    <n v="1"/>
    <n v="3"/>
    <n v="3"/>
    <n v="0"/>
    <n v="0"/>
    <n v="0"/>
    <n v="1"/>
    <n v="8"/>
    <n v="7"/>
    <n v="7"/>
  </r>
  <r>
    <s v="08DPB0469Q"/>
    <n v="1"/>
    <s v="MATUTINO"/>
    <s v="GABRIEL TEPORACA"/>
    <n v="8"/>
    <s v="CHIHUAHUA"/>
    <n v="8"/>
    <s v="CHIHUAHUA"/>
    <n v="19"/>
    <s v="CHIHUAHUA"/>
    <n v="1"/>
    <s v="CHIHUAHUA"/>
    <s v="CALLE GUADALUPE REZA"/>
    <n v="0"/>
    <s v="PĂšBLICO"/>
    <x v="3"/>
    <n v="2"/>
    <s v="BĂSICA"/>
    <n v="2"/>
    <x v="2"/>
    <n v="3"/>
    <x v="4"/>
    <n v="0"/>
    <s v="NO APLICA"/>
    <n v="0"/>
    <s v="NO APLICA"/>
    <s v="08FZI0025V"/>
    <s v="08FJI0009C"/>
    <s v="08ADG0046C"/>
    <n v="0"/>
    <s v="I2019"/>
    <n v="65"/>
    <n v="47"/>
    <n v="112"/>
    <n v="64"/>
    <n v="45"/>
    <n v="109"/>
    <n v="14"/>
    <n v="5"/>
    <n v="19"/>
    <n v="12"/>
    <n v="9"/>
    <n v="21"/>
    <n v="9"/>
    <n v="11"/>
    <n v="20"/>
    <n v="14"/>
    <n v="7"/>
    <n v="21"/>
    <n v="9"/>
    <n v="10"/>
    <n v="19"/>
    <n v="7"/>
    <n v="7"/>
    <n v="14"/>
    <n v="5"/>
    <n v="12"/>
    <n v="17"/>
    <n v="56"/>
    <n v="56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7"/>
    <n v="6"/>
  </r>
  <r>
    <s v="08DPR0567S"/>
    <n v="1"/>
    <s v="MATUTINO"/>
    <s v="LAZARO CARDENAS"/>
    <n v="8"/>
    <s v="CHIHUAHUA"/>
    <n v="8"/>
    <s v="CHIHUAHUA"/>
    <n v="65"/>
    <s v="URIQUE"/>
    <n v="14"/>
    <s v="CIENEGUITA LLUVIA DE ORO"/>
    <s v="CALLE CIENEGUITA LLUVIA DE ORO"/>
    <n v="0"/>
    <s v="PĂšBLICO"/>
    <x v="3"/>
    <n v="2"/>
    <s v="BĂSICA"/>
    <n v="2"/>
    <x v="2"/>
    <n v="1"/>
    <x v="1"/>
    <n v="0"/>
    <s v="NO APLICA"/>
    <n v="0"/>
    <s v="NO APLICA"/>
    <s v="08FIZ0217K"/>
    <s v="08FJS0124A"/>
    <s v="08ADG0003E"/>
    <n v="0"/>
    <s v="I2019"/>
    <n v="55"/>
    <n v="51"/>
    <n v="106"/>
    <n v="54"/>
    <n v="50"/>
    <n v="104"/>
    <n v="5"/>
    <n v="5"/>
    <n v="10"/>
    <n v="6"/>
    <n v="15"/>
    <n v="21"/>
    <n v="13"/>
    <n v="11"/>
    <n v="24"/>
    <n v="16"/>
    <n v="7"/>
    <n v="23"/>
    <n v="8"/>
    <n v="6"/>
    <n v="14"/>
    <n v="7"/>
    <n v="12"/>
    <n v="19"/>
    <n v="11"/>
    <n v="11"/>
    <n v="22"/>
    <n v="61"/>
    <n v="62"/>
    <n v="12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DPR1689J"/>
    <n v="1"/>
    <s v="MATUTINO"/>
    <s v="CLUB DE LEONES"/>
    <n v="8"/>
    <s v="CHIHUAHUA"/>
    <n v="8"/>
    <s v="CHIHUAHUA"/>
    <n v="17"/>
    <s v="CUAUHTĂ‰MOC"/>
    <n v="5"/>
    <s v="COLONIA ANĂHUAC"/>
    <s v="CALLE LA ESPERANZA"/>
    <n v="0"/>
    <s v="PĂšBLICO"/>
    <x v="3"/>
    <n v="2"/>
    <s v="BĂSICA"/>
    <n v="2"/>
    <x v="2"/>
    <n v="1"/>
    <x v="1"/>
    <n v="0"/>
    <s v="NO APLICA"/>
    <n v="0"/>
    <s v="NO APLICA"/>
    <s v="08FIZ0202I"/>
    <s v="08FJS0122C"/>
    <s v="08ADG0010O"/>
    <n v="0"/>
    <s v="I2019"/>
    <n v="59"/>
    <n v="54"/>
    <n v="113"/>
    <n v="58"/>
    <n v="54"/>
    <n v="112"/>
    <n v="11"/>
    <n v="10"/>
    <n v="21"/>
    <n v="9"/>
    <n v="13"/>
    <n v="22"/>
    <n v="6"/>
    <n v="7"/>
    <n v="13"/>
    <n v="4"/>
    <n v="11"/>
    <n v="15"/>
    <n v="12"/>
    <n v="9"/>
    <n v="21"/>
    <n v="10"/>
    <n v="11"/>
    <n v="21"/>
    <n v="13"/>
    <n v="4"/>
    <n v="17"/>
    <n v="54"/>
    <n v="55"/>
    <n v="10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DJN2170G"/>
    <n v="1"/>
    <s v="MATUTINO"/>
    <s v="MARIA CRISTINA ZUĂ‘IGA SANTIAGO"/>
    <n v="8"/>
    <s v="CHIHUAHUA"/>
    <n v="8"/>
    <s v="CHIHUAHUA"/>
    <n v="37"/>
    <s v="JUĂREZ"/>
    <n v="1"/>
    <s v="JUĂREZ"/>
    <s v="CALLE PUERTA DEL SOL"/>
    <n v="3250"/>
    <s v="PĂšBLICO"/>
    <x v="3"/>
    <n v="2"/>
    <s v="BĂSICA"/>
    <n v="1"/>
    <x v="0"/>
    <n v="1"/>
    <x v="1"/>
    <n v="0"/>
    <s v="NO APLICA"/>
    <n v="0"/>
    <s v="NO APLICA"/>
    <s v="08FZP0266C"/>
    <s v="08FJZ0112F"/>
    <s v="08ADG0005C"/>
    <n v="0"/>
    <s v="I2019"/>
    <n v="0"/>
    <n v="0"/>
    <n v="0"/>
    <n v="0"/>
    <n v="0"/>
    <n v="0"/>
    <n v="0"/>
    <n v="0"/>
    <n v="0"/>
    <n v="0"/>
    <n v="0"/>
    <n v="0"/>
    <n v="27"/>
    <n v="31"/>
    <n v="58"/>
    <n v="91"/>
    <n v="78"/>
    <n v="169"/>
    <n v="0"/>
    <n v="0"/>
    <n v="0"/>
    <n v="0"/>
    <n v="0"/>
    <n v="0"/>
    <n v="0"/>
    <n v="0"/>
    <n v="0"/>
    <n v="118"/>
    <n v="109"/>
    <n v="227"/>
    <n v="0"/>
    <n v="2"/>
    <n v="6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0"/>
    <n v="0"/>
    <n v="0"/>
    <n v="0"/>
    <n v="0"/>
    <n v="1"/>
    <n v="1"/>
    <n v="12"/>
    <n v="0"/>
    <n v="8"/>
    <n v="0"/>
    <n v="2"/>
    <n v="6"/>
    <n v="0"/>
    <n v="0"/>
    <n v="0"/>
    <n v="0"/>
    <n v="8"/>
    <n v="9"/>
    <n v="8"/>
  </r>
  <r>
    <s v="08DPR0602H"/>
    <n v="1"/>
    <s v="MATUTINO"/>
    <s v="CENTRO REGIONAL DE EDUC. INT. JORGE BAROUSSE MORENO"/>
    <n v="8"/>
    <s v="CHIHUAHUA"/>
    <n v="8"/>
    <s v="CHIHUAHUA"/>
    <n v="19"/>
    <s v="CHIHUAHUA"/>
    <n v="241"/>
    <s v="CIĂ‰NEGA DE ORTĂŤZ (BOCA DE CIĂ‰NEGA)"/>
    <s v="CALLE CONOCIDO CIENEGITA DE C.DE ORTIZ"/>
    <n v="0"/>
    <s v="PĂšBLICO"/>
    <x v="3"/>
    <n v="2"/>
    <s v="BĂSICA"/>
    <n v="2"/>
    <x v="2"/>
    <n v="1"/>
    <x v="1"/>
    <n v="0"/>
    <s v="NO APLICA"/>
    <n v="0"/>
    <s v="NO APLICA"/>
    <s v="08FIZ0136Z"/>
    <s v="08FJS0102P"/>
    <s v="08ADG0046C"/>
    <n v="0"/>
    <s v="I2019"/>
    <n v="50"/>
    <n v="66"/>
    <n v="116"/>
    <n v="48"/>
    <n v="66"/>
    <n v="114"/>
    <n v="13"/>
    <n v="10"/>
    <n v="23"/>
    <n v="9"/>
    <n v="3"/>
    <n v="12"/>
    <n v="9"/>
    <n v="8"/>
    <n v="17"/>
    <n v="10"/>
    <n v="14"/>
    <n v="24"/>
    <n v="5"/>
    <n v="13"/>
    <n v="18"/>
    <n v="3"/>
    <n v="12"/>
    <n v="15"/>
    <n v="9"/>
    <n v="11"/>
    <n v="20"/>
    <n v="45"/>
    <n v="61"/>
    <n v="10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6"/>
  </r>
  <r>
    <s v="08ETV0077B"/>
    <n v="1"/>
    <s v="MATUTINO"/>
    <s v="TELESECUNDARIA 6077"/>
    <n v="8"/>
    <s v="CHIHUAHUA"/>
    <n v="8"/>
    <s v="CHIHUAHUA"/>
    <n v="58"/>
    <s v="SAN FRANCISCO DE CONCHOS"/>
    <n v="1"/>
    <s v="SAN FRANCISCO DE CONCHOS"/>
    <s v="CALLE SAN FRANCISCO DE CONCHOS"/>
    <n v="0"/>
    <s v="PĂšBLICO"/>
    <x v="2"/>
    <n v="2"/>
    <s v="BĂSICA"/>
    <n v="3"/>
    <x v="1"/>
    <n v="3"/>
    <x v="2"/>
    <n v="0"/>
    <s v="NO APLICA"/>
    <n v="0"/>
    <s v="NO APLICA"/>
    <s v="08FTV0007F"/>
    <m/>
    <m/>
    <n v="0"/>
    <s v="I2019"/>
    <n v="68"/>
    <n v="41"/>
    <n v="109"/>
    <n v="65"/>
    <n v="41"/>
    <n v="106"/>
    <n v="19"/>
    <n v="13"/>
    <n v="32"/>
    <n v="14"/>
    <n v="17"/>
    <n v="31"/>
    <n v="22"/>
    <n v="17"/>
    <n v="39"/>
    <n v="27"/>
    <n v="13"/>
    <n v="40"/>
    <n v="0"/>
    <n v="0"/>
    <n v="0"/>
    <n v="0"/>
    <n v="0"/>
    <n v="0"/>
    <n v="0"/>
    <n v="0"/>
    <n v="0"/>
    <n v="63"/>
    <n v="47"/>
    <n v="110"/>
    <n v="2"/>
    <n v="2"/>
    <n v="2"/>
    <n v="0"/>
    <n v="0"/>
    <n v="0"/>
    <n v="0"/>
    <n v="6"/>
    <n v="0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1"/>
    <n v="2"/>
    <n v="10"/>
    <n v="5"/>
    <n v="1"/>
    <n v="0"/>
    <n v="0"/>
    <n v="0"/>
    <n v="0"/>
    <n v="0"/>
    <n v="0"/>
    <n v="0"/>
    <n v="6"/>
    <n v="8"/>
    <n v="6"/>
  </r>
  <r>
    <s v="08EPR0577Y"/>
    <n v="2"/>
    <s v="VESPERTINO"/>
    <s v="ADOLFO LOPEZ MATEOS 2302"/>
    <n v="8"/>
    <s v="CHIHUAHUA"/>
    <n v="8"/>
    <s v="CHIHUAHUA"/>
    <n v="19"/>
    <s v="CHIHUAHUA"/>
    <n v="1"/>
    <s v="CHIHUAHUA"/>
    <s v="CALLE 45 1/2"/>
    <n v="0"/>
    <s v="PĂšBLICO"/>
    <x v="2"/>
    <n v="2"/>
    <s v="BĂSICA"/>
    <n v="2"/>
    <x v="2"/>
    <n v="1"/>
    <x v="1"/>
    <n v="0"/>
    <s v="NO APLICA"/>
    <n v="0"/>
    <s v="NO APLICA"/>
    <s v="08FIZ0048F"/>
    <s v="08FJS0001R"/>
    <m/>
    <n v="0"/>
    <s v="I2019"/>
    <n v="60"/>
    <n v="57"/>
    <n v="117"/>
    <n v="60"/>
    <n v="57"/>
    <n v="117"/>
    <n v="13"/>
    <n v="8"/>
    <n v="21"/>
    <n v="7"/>
    <n v="4"/>
    <n v="11"/>
    <n v="6"/>
    <n v="5"/>
    <n v="11"/>
    <n v="16"/>
    <n v="10"/>
    <n v="26"/>
    <n v="9"/>
    <n v="11"/>
    <n v="20"/>
    <n v="8"/>
    <n v="7"/>
    <n v="15"/>
    <n v="10"/>
    <n v="13"/>
    <n v="23"/>
    <n v="56"/>
    <n v="50"/>
    <n v="106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1"/>
    <n v="0"/>
    <n v="0"/>
    <n v="2"/>
    <n v="0"/>
    <n v="0"/>
    <n v="0"/>
    <n v="0"/>
    <n v="1"/>
    <n v="0"/>
    <n v="9"/>
    <n v="2"/>
    <n v="3"/>
    <n v="0"/>
    <n v="0"/>
    <n v="1"/>
    <n v="1"/>
    <n v="1"/>
    <n v="1"/>
    <n v="1"/>
    <n v="5"/>
    <n v="8"/>
    <n v="8"/>
  </r>
  <r>
    <s v="08DPR0443J"/>
    <n v="4"/>
    <s v="DISCONTINUO"/>
    <s v="PASCUAL ORTIZ RUBIO"/>
    <n v="8"/>
    <s v="CHIHUAHUA"/>
    <n v="8"/>
    <s v="CHIHUAHUA"/>
    <n v="51"/>
    <s v="OCAMPO"/>
    <n v="16"/>
    <s v="CAHUISORI"/>
    <s v="CALLE CONOCIDO"/>
    <n v="0"/>
    <s v="PĂšBLICO"/>
    <x v="3"/>
    <n v="2"/>
    <s v="BĂSICA"/>
    <n v="2"/>
    <x v="2"/>
    <n v="1"/>
    <x v="1"/>
    <n v="0"/>
    <s v="NO APLICA"/>
    <n v="0"/>
    <s v="NO APLICA"/>
    <s v="08FIZ0211Q"/>
    <s v="08FJS0123B"/>
    <s v="08ADG0003E"/>
    <n v="0"/>
    <s v="I2019"/>
    <n v="62"/>
    <n v="50"/>
    <n v="112"/>
    <n v="60"/>
    <n v="50"/>
    <n v="110"/>
    <n v="3"/>
    <n v="8"/>
    <n v="11"/>
    <n v="10"/>
    <n v="11"/>
    <n v="21"/>
    <n v="10"/>
    <n v="8"/>
    <n v="18"/>
    <n v="11"/>
    <n v="6"/>
    <n v="17"/>
    <n v="15"/>
    <n v="11"/>
    <n v="26"/>
    <n v="10"/>
    <n v="7"/>
    <n v="17"/>
    <n v="11"/>
    <n v="8"/>
    <n v="19"/>
    <n v="67"/>
    <n v="51"/>
    <n v="11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DPR1109M"/>
    <n v="1"/>
    <s v="MATUTINO"/>
    <s v="VICENTE GUERRERO"/>
    <n v="8"/>
    <s v="CHIHUAHUA"/>
    <n v="8"/>
    <s v="CHIHUAHUA"/>
    <n v="65"/>
    <s v="URIQUE"/>
    <n v="12"/>
    <s v="CEROCAHUI"/>
    <s v="CALLE CEROCAHUI"/>
    <n v="0"/>
    <s v="PĂšBLICO"/>
    <x v="3"/>
    <n v="2"/>
    <s v="BĂSICA"/>
    <n v="2"/>
    <x v="2"/>
    <n v="1"/>
    <x v="1"/>
    <n v="0"/>
    <s v="NO APLICA"/>
    <n v="0"/>
    <s v="NO APLICA"/>
    <s v="08FIZ0217K"/>
    <s v="08FJS0124A"/>
    <s v="08ADG0003E"/>
    <n v="0"/>
    <s v="I2019"/>
    <n v="54"/>
    <n v="45"/>
    <n v="99"/>
    <n v="53"/>
    <n v="44"/>
    <n v="97"/>
    <n v="6"/>
    <n v="6"/>
    <n v="12"/>
    <n v="16"/>
    <n v="12"/>
    <n v="28"/>
    <n v="11"/>
    <n v="9"/>
    <n v="20"/>
    <n v="11"/>
    <n v="10"/>
    <n v="21"/>
    <n v="11"/>
    <n v="10"/>
    <n v="21"/>
    <n v="12"/>
    <n v="6"/>
    <n v="18"/>
    <n v="12"/>
    <n v="10"/>
    <n v="22"/>
    <n v="73"/>
    <n v="57"/>
    <n v="130"/>
    <n v="1"/>
    <n v="1"/>
    <n v="1"/>
    <n v="1"/>
    <n v="1"/>
    <n v="1"/>
    <n v="0"/>
    <n v="6"/>
    <n v="0"/>
    <n v="0"/>
    <n v="0"/>
    <n v="1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</r>
  <r>
    <s v="08EJN0376K"/>
    <n v="1"/>
    <s v="MATUTINO"/>
    <s v="ESTEFANIA CASTAĂ‘EDA 1354"/>
    <n v="8"/>
    <s v="CHIHUAHUA"/>
    <n v="8"/>
    <s v="CHIHUAHUA"/>
    <n v="19"/>
    <s v="CHIHUAHUA"/>
    <n v="1"/>
    <s v="CHIHUAHUA"/>
    <s v="CALLE 1A "/>
    <n v="9026"/>
    <s v="PĂšBLICO"/>
    <x v="2"/>
    <n v="2"/>
    <s v="BĂSICA"/>
    <n v="1"/>
    <x v="0"/>
    <n v="1"/>
    <x v="1"/>
    <n v="0"/>
    <s v="NO APLICA"/>
    <n v="0"/>
    <s v="NO APLICA"/>
    <s v="08FZP0013Z"/>
    <s v="08FJZ0002Z"/>
    <m/>
    <n v="0"/>
    <s v="I2019"/>
    <n v="0"/>
    <n v="0"/>
    <n v="0"/>
    <n v="0"/>
    <n v="0"/>
    <n v="0"/>
    <n v="0"/>
    <n v="0"/>
    <n v="0"/>
    <n v="16"/>
    <n v="11"/>
    <n v="27"/>
    <n v="54"/>
    <n v="43"/>
    <n v="97"/>
    <n v="48"/>
    <n v="54"/>
    <n v="102"/>
    <n v="0"/>
    <n v="0"/>
    <n v="0"/>
    <n v="0"/>
    <n v="0"/>
    <n v="0"/>
    <n v="0"/>
    <n v="0"/>
    <n v="0"/>
    <n v="118"/>
    <n v="108"/>
    <n v="226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0"/>
    <n v="1"/>
    <n v="0"/>
    <n v="0"/>
    <n v="0"/>
    <n v="0"/>
    <n v="0"/>
    <n v="2"/>
    <n v="14"/>
    <n v="0"/>
    <n v="9"/>
    <n v="1"/>
    <n v="4"/>
    <n v="4"/>
    <n v="0"/>
    <n v="0"/>
    <n v="0"/>
    <n v="0"/>
    <n v="9"/>
    <n v="9"/>
    <n v="8"/>
  </r>
  <r>
    <s v="08DPR1649I"/>
    <n v="1"/>
    <s v="MATUTINO"/>
    <s v="BENITO JUAREZ"/>
    <n v="8"/>
    <s v="CHIHUAHUA"/>
    <n v="8"/>
    <s v="CHIHUAHUA"/>
    <n v="55"/>
    <s v="ROSALES"/>
    <n v="1"/>
    <s v="SANTA CRUZ DE ROSALES"/>
    <s v="CALLE MICHOACAN CON AVENIDA ROSALES"/>
    <n v="0"/>
    <s v="PĂšBLICO"/>
    <x v="3"/>
    <n v="2"/>
    <s v="BĂSICA"/>
    <n v="2"/>
    <x v="2"/>
    <n v="1"/>
    <x v="1"/>
    <n v="0"/>
    <s v="NO APLICA"/>
    <n v="0"/>
    <s v="NO APLICA"/>
    <s v="08FIZ0230E"/>
    <s v="08FJS0126Z"/>
    <s v="08ADG0057I"/>
    <n v="0"/>
    <s v="I2019"/>
    <n v="47"/>
    <n v="64"/>
    <n v="111"/>
    <n v="47"/>
    <n v="64"/>
    <n v="111"/>
    <n v="7"/>
    <n v="14"/>
    <n v="21"/>
    <n v="13"/>
    <n v="11"/>
    <n v="24"/>
    <n v="11"/>
    <n v="10"/>
    <n v="21"/>
    <n v="6"/>
    <n v="12"/>
    <n v="18"/>
    <n v="8"/>
    <n v="13"/>
    <n v="21"/>
    <n v="6"/>
    <n v="8"/>
    <n v="14"/>
    <n v="11"/>
    <n v="3"/>
    <n v="14"/>
    <n v="55"/>
    <n v="57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1"/>
    <n v="1"/>
    <n v="1"/>
    <n v="1"/>
    <n v="1"/>
    <n v="1"/>
    <n v="0"/>
    <n v="6"/>
    <n v="7"/>
    <n v="6"/>
  </r>
  <r>
    <s v="08DPR0384K"/>
    <n v="1"/>
    <s v="MATUTINO"/>
    <s v="MARIANO ARISTA"/>
    <n v="8"/>
    <s v="CHIHUAHUA"/>
    <n v="8"/>
    <s v="CHIHUAHUA"/>
    <n v="46"/>
    <s v="MORELOS"/>
    <n v="1"/>
    <s v="MORELOS"/>
    <s v="CALLEJĂ“N PROLONGACIĂ“N AGUSTIN MELGAR"/>
    <n v="0"/>
    <s v="PĂšBLICO"/>
    <x v="3"/>
    <n v="2"/>
    <s v="BĂSICA"/>
    <n v="2"/>
    <x v="2"/>
    <n v="1"/>
    <x v="1"/>
    <n v="0"/>
    <s v="NO APLICA"/>
    <n v="0"/>
    <s v="NO APLICA"/>
    <s v="08FIZ0253P"/>
    <s v="08FJS0130L"/>
    <s v="08ADG0006B"/>
    <n v="0"/>
    <s v="I2019"/>
    <n v="52"/>
    <n v="57"/>
    <n v="109"/>
    <n v="51"/>
    <n v="57"/>
    <n v="108"/>
    <n v="7"/>
    <n v="9"/>
    <n v="16"/>
    <n v="12"/>
    <n v="11"/>
    <n v="23"/>
    <n v="10"/>
    <n v="15"/>
    <n v="25"/>
    <n v="8"/>
    <n v="5"/>
    <n v="13"/>
    <n v="12"/>
    <n v="14"/>
    <n v="26"/>
    <n v="6"/>
    <n v="12"/>
    <n v="18"/>
    <n v="8"/>
    <n v="6"/>
    <n v="14"/>
    <n v="56"/>
    <n v="63"/>
    <n v="119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</r>
  <r>
    <s v="08DPB0158N"/>
    <n v="1"/>
    <s v="MATUTINO"/>
    <s v="MIGUEL HIDALGO"/>
    <n v="8"/>
    <s v="CHIHUAHUA"/>
    <n v="8"/>
    <s v="CHIHUAHUA"/>
    <n v="65"/>
    <s v="URIQUE"/>
    <n v="1877"/>
    <s v="CORAREACHI"/>
    <s v="CALLE CORAREACHI"/>
    <n v="0"/>
    <s v="PĂšBLICO"/>
    <x v="3"/>
    <n v="2"/>
    <s v="BĂSICA"/>
    <n v="2"/>
    <x v="2"/>
    <n v="3"/>
    <x v="4"/>
    <n v="0"/>
    <s v="NO APLICA"/>
    <n v="0"/>
    <s v="NO APLICA"/>
    <s v="08FZI0022Y"/>
    <s v="08FJI0008D"/>
    <s v="08ADG0006B"/>
    <n v="0"/>
    <s v="I2019"/>
    <n v="60"/>
    <n v="46"/>
    <n v="106"/>
    <n v="60"/>
    <n v="46"/>
    <n v="106"/>
    <n v="9"/>
    <n v="9"/>
    <n v="18"/>
    <n v="10"/>
    <n v="13"/>
    <n v="23"/>
    <n v="13"/>
    <n v="8"/>
    <n v="21"/>
    <n v="13"/>
    <n v="7"/>
    <n v="20"/>
    <n v="11"/>
    <n v="6"/>
    <n v="17"/>
    <n v="11"/>
    <n v="9"/>
    <n v="20"/>
    <n v="12"/>
    <n v="7"/>
    <n v="19"/>
    <n v="70"/>
    <n v="50"/>
    <n v="12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DJN2186H"/>
    <n v="1"/>
    <s v="MATUTINO"/>
    <s v="EBANI"/>
    <n v="8"/>
    <s v="CHIHUAHUA"/>
    <n v="8"/>
    <s v="CHIHUAHUA"/>
    <n v="19"/>
    <s v="CHIHUAHUA"/>
    <n v="1"/>
    <s v="CHIHUAHUA"/>
    <s v="CALLE PRADERA DEL ALTO VELD."/>
    <n v="13418"/>
    <s v="PĂšBLICO"/>
    <x v="3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4"/>
    <n v="15"/>
    <n v="29"/>
    <n v="49"/>
    <n v="35"/>
    <n v="84"/>
    <n v="56"/>
    <n v="59"/>
    <n v="115"/>
    <n v="0"/>
    <n v="0"/>
    <n v="0"/>
    <n v="0"/>
    <n v="0"/>
    <n v="0"/>
    <n v="0"/>
    <n v="0"/>
    <n v="0"/>
    <n v="119"/>
    <n v="109"/>
    <n v="228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8"/>
    <n v="8"/>
  </r>
  <r>
    <s v="08DCI0026L"/>
    <n v="1"/>
    <s v="MATUTINO"/>
    <s v="CUITLAHUAC"/>
    <n v="8"/>
    <s v="CHIHUAHUA"/>
    <n v="8"/>
    <s v="CHIHUAHUA"/>
    <n v="27"/>
    <s v="GUACHOCHI"/>
    <n v="86"/>
    <s v="TĂ“NACHI"/>
    <s v="CALLE TONACHI"/>
    <n v="0"/>
    <s v="PĂšBLICO"/>
    <x v="3"/>
    <n v="2"/>
    <s v="BĂSICA"/>
    <n v="2"/>
    <x v="2"/>
    <n v="3"/>
    <x v="4"/>
    <n v="1"/>
    <s v="SERVICIOS"/>
    <n v="15"/>
    <s v="CENTRO INFANTIL COMUNITARIO (CIC)"/>
    <s v="08FZI0006G"/>
    <s v="08FJI0003I"/>
    <s v="08ADG0006B"/>
    <n v="0"/>
    <s v="I2019"/>
    <n v="58"/>
    <n v="61"/>
    <n v="119"/>
    <n v="54"/>
    <n v="57"/>
    <n v="111"/>
    <n v="11"/>
    <n v="7"/>
    <n v="18"/>
    <n v="10"/>
    <n v="7"/>
    <n v="17"/>
    <n v="12"/>
    <n v="6"/>
    <n v="18"/>
    <n v="3"/>
    <n v="8"/>
    <n v="11"/>
    <n v="6"/>
    <n v="8"/>
    <n v="14"/>
    <n v="9"/>
    <n v="12"/>
    <n v="21"/>
    <n v="11"/>
    <n v="18"/>
    <n v="29"/>
    <n v="51"/>
    <n v="59"/>
    <n v="110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7"/>
    <n v="13"/>
    <n v="2"/>
    <n v="3"/>
    <n v="1"/>
    <n v="1"/>
    <n v="0"/>
    <n v="0"/>
    <n v="1"/>
    <n v="1"/>
    <n v="1"/>
    <n v="5"/>
    <n v="6"/>
    <n v="6"/>
  </r>
  <r>
    <s v="08PES0246G"/>
    <n v="1"/>
    <s v="MATUTINO"/>
    <s v="SECUNDARIA PARTICULAR IBERO DE MEXICO"/>
    <n v="8"/>
    <s v="CHIHUAHUA"/>
    <n v="8"/>
    <s v="CHIHUAHUA"/>
    <n v="37"/>
    <s v="JUĂREZ"/>
    <n v="1"/>
    <s v="JUĂREZ"/>
    <s v="AVENIDA VICTOR HUGO"/>
    <n v="110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40"/>
    <n v="64"/>
    <n v="104"/>
    <n v="40"/>
    <n v="64"/>
    <n v="104"/>
    <n v="13"/>
    <n v="22"/>
    <n v="35"/>
    <n v="22"/>
    <n v="24"/>
    <n v="46"/>
    <n v="17"/>
    <n v="24"/>
    <n v="41"/>
    <n v="9"/>
    <n v="12"/>
    <n v="21"/>
    <n v="0"/>
    <n v="0"/>
    <n v="0"/>
    <n v="0"/>
    <n v="0"/>
    <n v="0"/>
    <n v="0"/>
    <n v="0"/>
    <n v="0"/>
    <n v="48"/>
    <n v="60"/>
    <n v="108"/>
    <n v="3"/>
    <n v="2"/>
    <n v="1"/>
    <n v="0"/>
    <n v="0"/>
    <n v="0"/>
    <n v="0"/>
    <n v="6"/>
    <n v="0"/>
    <n v="0"/>
    <n v="0"/>
    <n v="1"/>
    <n v="0"/>
    <n v="0"/>
    <n v="0"/>
    <n v="0"/>
    <n v="2"/>
    <n v="3"/>
    <n v="0"/>
    <n v="0"/>
    <n v="1"/>
    <n v="0"/>
    <n v="1"/>
    <n v="0"/>
    <n v="0"/>
    <n v="1"/>
    <n v="1"/>
    <n v="2"/>
    <n v="3"/>
    <n v="3"/>
    <n v="18"/>
    <n v="5"/>
    <n v="6"/>
    <n v="0"/>
    <n v="0"/>
    <n v="0"/>
    <n v="0"/>
    <n v="0"/>
    <n v="0"/>
    <n v="0"/>
    <n v="11"/>
    <n v="6"/>
    <n v="6"/>
  </r>
  <r>
    <s v="08DJN2141L"/>
    <n v="1"/>
    <s v="MATUTINO"/>
    <s v="JULIA ROSA HOLGUIN POSADA"/>
    <n v="8"/>
    <s v="CHIHUAHUA"/>
    <n v="8"/>
    <s v="CHIHUAHUA"/>
    <n v="37"/>
    <s v="JUĂREZ"/>
    <n v="1"/>
    <s v="JUĂREZ"/>
    <s v="CALLE PASEO DEL SUR"/>
    <n v="1220"/>
    <s v="PĂšBLICO"/>
    <x v="3"/>
    <n v="2"/>
    <s v="BĂSICA"/>
    <n v="1"/>
    <x v="0"/>
    <n v="1"/>
    <x v="1"/>
    <n v="0"/>
    <s v="NO APLICA"/>
    <n v="0"/>
    <s v="NO APLICA"/>
    <s v="08FZP0277I"/>
    <s v="08FJZ0112F"/>
    <s v="08ADG0005C"/>
    <n v="0"/>
    <s v="I2019"/>
    <n v="0"/>
    <n v="0"/>
    <n v="0"/>
    <n v="0"/>
    <n v="0"/>
    <n v="0"/>
    <n v="0"/>
    <n v="0"/>
    <n v="0"/>
    <n v="0"/>
    <n v="0"/>
    <n v="0"/>
    <n v="26"/>
    <n v="33"/>
    <n v="59"/>
    <n v="82"/>
    <n v="88"/>
    <n v="170"/>
    <n v="0"/>
    <n v="0"/>
    <n v="0"/>
    <n v="0"/>
    <n v="0"/>
    <n v="0"/>
    <n v="0"/>
    <n v="0"/>
    <n v="0"/>
    <n v="108"/>
    <n v="121"/>
    <n v="229"/>
    <n v="0"/>
    <n v="2"/>
    <n v="6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1"/>
    <n v="1"/>
    <n v="14"/>
    <n v="0"/>
    <n v="8"/>
    <n v="0"/>
    <n v="2"/>
    <n v="6"/>
    <n v="0"/>
    <n v="0"/>
    <n v="0"/>
    <n v="0"/>
    <n v="8"/>
    <n v="8"/>
    <n v="8"/>
  </r>
  <r>
    <s v="08DST0002Z"/>
    <n v="2"/>
    <s v="VESPERTINO"/>
    <s v="SECUNDARIA TECNICA 2"/>
    <n v="8"/>
    <s v="CHIHUAHUA"/>
    <n v="8"/>
    <s v="CHIHUAHUA"/>
    <n v="19"/>
    <s v="CHIHUAHUA"/>
    <n v="1"/>
    <s v="CHIHUAHUA"/>
    <s v="CALLE FRANCISCO PIMENTEL"/>
    <n v="0"/>
    <s v="PĂšBLICO"/>
    <x v="3"/>
    <n v="2"/>
    <s v="BĂSICA"/>
    <n v="3"/>
    <x v="1"/>
    <n v="4"/>
    <x v="6"/>
    <n v="1"/>
    <s v="SERVICIOS"/>
    <n v="22"/>
    <s v="INDUSTRIAL"/>
    <s v="08FZT0006C"/>
    <s v="08FJT0003E"/>
    <s v="08ADG0046C"/>
    <n v="0"/>
    <s v="I2019"/>
    <n v="68"/>
    <n v="43"/>
    <n v="111"/>
    <n v="40"/>
    <n v="36"/>
    <n v="76"/>
    <n v="18"/>
    <n v="8"/>
    <n v="26"/>
    <n v="17"/>
    <n v="12"/>
    <n v="29"/>
    <n v="30"/>
    <n v="13"/>
    <n v="43"/>
    <n v="25"/>
    <n v="15"/>
    <n v="40"/>
    <n v="0"/>
    <n v="0"/>
    <n v="0"/>
    <n v="0"/>
    <n v="0"/>
    <n v="0"/>
    <n v="0"/>
    <n v="0"/>
    <n v="0"/>
    <n v="72"/>
    <n v="40"/>
    <n v="112"/>
    <n v="1"/>
    <n v="2"/>
    <n v="2"/>
    <n v="0"/>
    <n v="0"/>
    <n v="0"/>
    <n v="0"/>
    <n v="5"/>
    <n v="0"/>
    <n v="0"/>
    <n v="0"/>
    <n v="1"/>
    <n v="0"/>
    <n v="0"/>
    <n v="0"/>
    <n v="0"/>
    <n v="6"/>
    <n v="8"/>
    <n v="0"/>
    <n v="0"/>
    <n v="1"/>
    <n v="1"/>
    <n v="0"/>
    <n v="1"/>
    <n v="0"/>
    <n v="1"/>
    <n v="0"/>
    <n v="0"/>
    <n v="4"/>
    <n v="7"/>
    <n v="30"/>
    <n v="7"/>
    <n v="11"/>
    <n v="0"/>
    <n v="0"/>
    <n v="0"/>
    <n v="0"/>
    <n v="0"/>
    <n v="0"/>
    <n v="0"/>
    <n v="18"/>
    <n v="17"/>
    <n v="5"/>
  </r>
  <r>
    <s v="08DPR1043U"/>
    <n v="1"/>
    <s v="MATUTINO"/>
    <s v="GUADALUPE VICTORIA"/>
    <n v="8"/>
    <s v="CHIHUAHUA"/>
    <n v="8"/>
    <s v="CHIHUAHUA"/>
    <n v="17"/>
    <s v="CUAUHTĂ‰MOC"/>
    <n v="1"/>
    <s v="CUAUHTĂ‰MOC"/>
    <s v="CALLE 18 DE MARZO"/>
    <n v="3201"/>
    <s v="PĂšBLICO"/>
    <x v="3"/>
    <n v="2"/>
    <s v="BĂSICA"/>
    <n v="2"/>
    <x v="2"/>
    <n v="1"/>
    <x v="1"/>
    <n v="0"/>
    <s v="NO APLICA"/>
    <n v="0"/>
    <s v="NO APLICA"/>
    <s v="08FIZ0201J"/>
    <s v="08FJS0122C"/>
    <s v="08ADG0010O"/>
    <n v="0"/>
    <s v="I2019"/>
    <n v="61"/>
    <n v="49"/>
    <n v="110"/>
    <n v="61"/>
    <n v="49"/>
    <n v="110"/>
    <n v="10"/>
    <n v="10"/>
    <n v="20"/>
    <n v="15"/>
    <n v="9"/>
    <n v="24"/>
    <n v="11"/>
    <n v="4"/>
    <n v="15"/>
    <n v="10"/>
    <n v="8"/>
    <n v="18"/>
    <n v="12"/>
    <n v="8"/>
    <n v="20"/>
    <n v="7"/>
    <n v="12"/>
    <n v="19"/>
    <n v="14"/>
    <n v="6"/>
    <n v="20"/>
    <n v="69"/>
    <n v="47"/>
    <n v="11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DPR1178I"/>
    <n v="2"/>
    <s v="VESPERTINO"/>
    <s v="LAZARO CARDENAS"/>
    <n v="8"/>
    <s v="CHIHUAHUA"/>
    <n v="8"/>
    <s v="CHIHUAHUA"/>
    <n v="32"/>
    <s v="HIDALGO DEL PARRAL"/>
    <n v="1"/>
    <s v="HIDALGO DEL PARRAL"/>
    <s v="CALLE CRUZADA 25 DE ABRIL"/>
    <n v="0"/>
    <s v="PĂšBLICO"/>
    <x v="3"/>
    <n v="2"/>
    <s v="BĂSICA"/>
    <n v="2"/>
    <x v="2"/>
    <n v="1"/>
    <x v="1"/>
    <n v="0"/>
    <s v="NO APLICA"/>
    <n v="0"/>
    <s v="NO APLICA"/>
    <s v="08FIZ0246F"/>
    <s v="08FJS0129W"/>
    <s v="08ADG0004D"/>
    <n v="0"/>
    <s v="I2019"/>
    <n v="68"/>
    <n v="45"/>
    <n v="113"/>
    <n v="67"/>
    <n v="45"/>
    <n v="112"/>
    <n v="12"/>
    <n v="12"/>
    <n v="24"/>
    <n v="10"/>
    <n v="9"/>
    <n v="19"/>
    <n v="14"/>
    <n v="7"/>
    <n v="21"/>
    <n v="9"/>
    <n v="6"/>
    <n v="15"/>
    <n v="7"/>
    <n v="7"/>
    <n v="14"/>
    <n v="11"/>
    <n v="5"/>
    <n v="16"/>
    <n v="17"/>
    <n v="9"/>
    <n v="26"/>
    <n v="68"/>
    <n v="43"/>
    <n v="111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0"/>
    <n v="0"/>
    <n v="0"/>
    <n v="0"/>
    <n v="0"/>
    <n v="0"/>
    <n v="0"/>
    <n v="0"/>
    <n v="1"/>
    <n v="10"/>
    <n v="4"/>
    <n v="2"/>
    <n v="1"/>
    <n v="1"/>
    <n v="1"/>
    <n v="1"/>
    <n v="1"/>
    <n v="1"/>
    <n v="0"/>
    <n v="6"/>
    <n v="6"/>
    <n v="6"/>
  </r>
  <r>
    <s v="08DPR1804K"/>
    <n v="2"/>
    <s v="VESPERTINO"/>
    <s v="JUSTO SIERRA"/>
    <n v="8"/>
    <s v="CHIHUAHUA"/>
    <n v="8"/>
    <s v="CHIHUAHUA"/>
    <n v="19"/>
    <s v="CHIHUAHUA"/>
    <n v="1"/>
    <s v="CHIHUAHUA"/>
    <s v="CALLE 61"/>
    <n v="5600"/>
    <s v="PĂšBLICO"/>
    <x v="3"/>
    <n v="2"/>
    <s v="BĂSICA"/>
    <n v="2"/>
    <x v="2"/>
    <n v="1"/>
    <x v="1"/>
    <n v="0"/>
    <s v="NO APLICA"/>
    <n v="0"/>
    <s v="NO APLICA"/>
    <s v="08FIZ0104H"/>
    <s v="08FJS0103O"/>
    <s v="08ADG0046C"/>
    <n v="0"/>
    <s v="I2019"/>
    <n v="64"/>
    <n v="56"/>
    <n v="120"/>
    <n v="64"/>
    <n v="56"/>
    <n v="120"/>
    <n v="10"/>
    <n v="9"/>
    <n v="19"/>
    <n v="8"/>
    <n v="5"/>
    <n v="13"/>
    <n v="11"/>
    <n v="3"/>
    <n v="14"/>
    <n v="10"/>
    <n v="6"/>
    <n v="16"/>
    <n v="8"/>
    <n v="10"/>
    <n v="18"/>
    <n v="13"/>
    <n v="13"/>
    <n v="26"/>
    <n v="8"/>
    <n v="8"/>
    <n v="16"/>
    <n v="58"/>
    <n v="45"/>
    <n v="103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2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12"/>
    <n v="12"/>
  </r>
  <r>
    <s v="08EPR0147H"/>
    <n v="1"/>
    <s v="MATUTINO"/>
    <s v="MANUELA MEDINA 2225"/>
    <n v="8"/>
    <s v="CHIHUAHUA"/>
    <n v="8"/>
    <s v="CHIHUAHUA"/>
    <n v="19"/>
    <s v="CHIHUAHUA"/>
    <n v="1"/>
    <s v="CHIHUAHUA"/>
    <s v="CALLE 29A"/>
    <n v="103"/>
    <s v="PĂšBLICO"/>
    <x v="2"/>
    <n v="2"/>
    <s v="BĂSICA"/>
    <n v="2"/>
    <x v="2"/>
    <n v="1"/>
    <x v="1"/>
    <n v="0"/>
    <s v="NO APLICA"/>
    <n v="0"/>
    <s v="NO APLICA"/>
    <s v="08FIZ0001L"/>
    <s v="08FJS0002Q"/>
    <m/>
    <n v="0"/>
    <s v="I2019"/>
    <n v="69"/>
    <n v="42"/>
    <n v="111"/>
    <n v="69"/>
    <n v="42"/>
    <n v="111"/>
    <n v="12"/>
    <n v="15"/>
    <n v="27"/>
    <n v="10"/>
    <n v="6"/>
    <n v="16"/>
    <n v="12"/>
    <n v="4"/>
    <n v="16"/>
    <n v="11"/>
    <n v="9"/>
    <n v="20"/>
    <n v="7"/>
    <n v="5"/>
    <n v="12"/>
    <n v="15"/>
    <n v="6"/>
    <n v="21"/>
    <n v="17"/>
    <n v="7"/>
    <n v="24"/>
    <n v="72"/>
    <n v="37"/>
    <n v="10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3"/>
    <n v="0"/>
    <n v="0"/>
    <n v="1"/>
    <n v="0"/>
    <n v="0"/>
    <n v="1"/>
    <n v="13"/>
    <n v="1"/>
    <n v="5"/>
    <n v="1"/>
    <n v="1"/>
    <n v="1"/>
    <n v="1"/>
    <n v="1"/>
    <n v="1"/>
    <n v="0"/>
    <n v="6"/>
    <n v="8"/>
    <n v="6"/>
  </r>
  <r>
    <s v="08ETV0029S"/>
    <n v="1"/>
    <s v="MATUTINO"/>
    <s v="TELESECUNDARIA 6030"/>
    <n v="8"/>
    <s v="CHIHUAHUA"/>
    <n v="8"/>
    <s v="CHIHUAHUA"/>
    <n v="65"/>
    <s v="URIQUE"/>
    <n v="12"/>
    <s v="CEROCAHUI"/>
    <s v="CALLE CEROCAHUI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53"/>
    <n v="52"/>
    <n v="105"/>
    <n v="52"/>
    <n v="52"/>
    <n v="104"/>
    <n v="15"/>
    <n v="14"/>
    <n v="29"/>
    <n v="26"/>
    <n v="20"/>
    <n v="46"/>
    <n v="23"/>
    <n v="20"/>
    <n v="43"/>
    <n v="14"/>
    <n v="15"/>
    <n v="29"/>
    <n v="0"/>
    <n v="0"/>
    <n v="0"/>
    <n v="0"/>
    <n v="0"/>
    <n v="0"/>
    <n v="0"/>
    <n v="0"/>
    <n v="0"/>
    <n v="63"/>
    <n v="55"/>
    <n v="118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10"/>
    <n v="3"/>
    <n v="3"/>
    <n v="0"/>
    <n v="0"/>
    <n v="0"/>
    <n v="0"/>
    <n v="0"/>
    <n v="0"/>
    <n v="0"/>
    <n v="6"/>
    <n v="6"/>
    <n v="6"/>
  </r>
  <r>
    <s v="08EPR0501I"/>
    <n v="1"/>
    <s v="MATUTINO"/>
    <s v="GUADALUPE AHUMADA 2499"/>
    <n v="8"/>
    <s v="CHIHUAHUA"/>
    <n v="8"/>
    <s v="CHIHUAHUA"/>
    <n v="40"/>
    <s v="MADERA"/>
    <n v="1"/>
    <s v="MADERA"/>
    <s v="CALLE D"/>
    <n v="0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59"/>
    <n v="63"/>
    <n v="122"/>
    <n v="58"/>
    <n v="63"/>
    <n v="121"/>
    <n v="16"/>
    <n v="9"/>
    <n v="25"/>
    <n v="9"/>
    <n v="7"/>
    <n v="16"/>
    <n v="6"/>
    <n v="10"/>
    <n v="16"/>
    <n v="6"/>
    <n v="8"/>
    <n v="14"/>
    <n v="10"/>
    <n v="10"/>
    <n v="20"/>
    <n v="11"/>
    <n v="9"/>
    <n v="20"/>
    <n v="7"/>
    <n v="9"/>
    <n v="16"/>
    <n v="49"/>
    <n v="53"/>
    <n v="10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</r>
  <r>
    <s v="08DPR0590T"/>
    <n v="1"/>
    <s v="MATUTINO"/>
    <s v="PAULA AUN DE AGUIRRE"/>
    <n v="8"/>
    <s v="CHIHUAHUA"/>
    <n v="8"/>
    <s v="CHIHUAHUA"/>
    <n v="7"/>
    <s v="BALLEZA"/>
    <n v="1"/>
    <s v="MARIANO BALLEZA"/>
    <s v="CALLE GENERAL MANUEL CHAO "/>
    <n v="0"/>
    <s v="PĂšBLICO"/>
    <x v="3"/>
    <n v="2"/>
    <s v="BĂSICA"/>
    <n v="2"/>
    <x v="2"/>
    <n v="1"/>
    <x v="1"/>
    <n v="0"/>
    <s v="NO APLICA"/>
    <n v="0"/>
    <s v="NO APLICA"/>
    <s v="08FIZ0248D"/>
    <s v="08FJS0130L"/>
    <s v="08ADG0006B"/>
    <n v="0"/>
    <s v="I2019"/>
    <n v="42"/>
    <n v="69"/>
    <n v="111"/>
    <n v="42"/>
    <n v="69"/>
    <n v="111"/>
    <n v="4"/>
    <n v="17"/>
    <n v="21"/>
    <n v="7"/>
    <n v="13"/>
    <n v="20"/>
    <n v="10"/>
    <n v="8"/>
    <n v="18"/>
    <n v="10"/>
    <n v="8"/>
    <n v="18"/>
    <n v="5"/>
    <n v="13"/>
    <n v="18"/>
    <n v="10"/>
    <n v="15"/>
    <n v="25"/>
    <n v="6"/>
    <n v="11"/>
    <n v="17"/>
    <n v="48"/>
    <n v="68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0987B"/>
    <n v="1"/>
    <s v="MATUTINO"/>
    <s v="CENTRO REGIONAL DE EDUC. INT. JOSE MARIA MORELOS"/>
    <n v="8"/>
    <s v="CHIHUAHUA"/>
    <n v="8"/>
    <s v="CHIHUAHUA"/>
    <n v="13"/>
    <s v="CASAS GRANDES"/>
    <n v="14"/>
    <s v="GUADALUPE VICTORIA"/>
    <s v="AVENIDA MIGUEL PEREA"/>
    <n v="0"/>
    <s v="PĂšBLICO"/>
    <x v="3"/>
    <n v="2"/>
    <s v="BĂSICA"/>
    <n v="2"/>
    <x v="2"/>
    <n v="1"/>
    <x v="1"/>
    <n v="0"/>
    <s v="NO APLICA"/>
    <n v="0"/>
    <s v="NO APLICA"/>
    <s v="08FIZ0189E"/>
    <s v="08FJS0119P"/>
    <s v="08ADG0013L"/>
    <n v="0"/>
    <s v="I2019"/>
    <n v="66"/>
    <n v="54"/>
    <n v="120"/>
    <n v="65"/>
    <n v="52"/>
    <n v="117"/>
    <n v="8"/>
    <n v="7"/>
    <n v="15"/>
    <n v="11"/>
    <n v="7"/>
    <n v="18"/>
    <n v="9"/>
    <n v="11"/>
    <n v="20"/>
    <n v="12"/>
    <n v="5"/>
    <n v="17"/>
    <n v="12"/>
    <n v="8"/>
    <n v="20"/>
    <n v="11"/>
    <n v="8"/>
    <n v="19"/>
    <n v="9"/>
    <n v="8"/>
    <n v="17"/>
    <n v="64"/>
    <n v="47"/>
    <n v="11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DPB0442J"/>
    <n v="1"/>
    <s v="MATUTINO"/>
    <s v="CALI ROSACAME"/>
    <n v="8"/>
    <s v="CHIHUAHUA"/>
    <n v="8"/>
    <s v="CHIHUAHUA"/>
    <n v="19"/>
    <s v="CHIHUAHUA"/>
    <n v="1"/>
    <s v="CHIHUAHUA"/>
    <s v="CALLE RIO TAMESIS"/>
    <n v="9001"/>
    <s v="PĂšBLICO"/>
    <x v="3"/>
    <n v="2"/>
    <s v="BĂSICA"/>
    <n v="2"/>
    <x v="2"/>
    <n v="3"/>
    <x v="4"/>
    <n v="0"/>
    <s v="NO APLICA"/>
    <n v="0"/>
    <s v="NO APLICA"/>
    <s v="08FZI0025V"/>
    <s v="08FJI0009C"/>
    <s v="08ADG0046C"/>
    <n v="0"/>
    <s v="I2019"/>
    <n v="52"/>
    <n v="57"/>
    <n v="109"/>
    <n v="50"/>
    <n v="57"/>
    <n v="107"/>
    <n v="4"/>
    <n v="6"/>
    <n v="10"/>
    <n v="19"/>
    <n v="6"/>
    <n v="25"/>
    <n v="15"/>
    <n v="14"/>
    <n v="29"/>
    <n v="8"/>
    <n v="7"/>
    <n v="15"/>
    <n v="6"/>
    <n v="11"/>
    <n v="17"/>
    <n v="8"/>
    <n v="12"/>
    <n v="20"/>
    <n v="11"/>
    <n v="7"/>
    <n v="18"/>
    <n v="67"/>
    <n v="57"/>
    <n v="12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10"/>
    <n v="3"/>
    <n v="3"/>
    <n v="1"/>
    <n v="1"/>
    <n v="1"/>
    <n v="1"/>
    <n v="1"/>
    <n v="1"/>
    <n v="0"/>
    <n v="6"/>
    <n v="6"/>
    <n v="6"/>
  </r>
  <r>
    <s v="08PES0287G"/>
    <n v="1"/>
    <s v="MATUTINO"/>
    <s v="SECUNDARIA CENTRO EDUCATIVO TRILINGUE EL ANCLA"/>
    <n v="8"/>
    <s v="CHIHUAHUA"/>
    <n v="8"/>
    <s v="CHIHUAHUA"/>
    <n v="17"/>
    <s v="CUAUHTĂ‰MOC"/>
    <n v="65"/>
    <s v="CAMPO NĂšMERO CIENTO SEIS"/>
    <s v="CALLE CARRETERA CUAUHTEMOC-ALVARO OBREGON 105 CAMPO 106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19"/>
    <n v="53"/>
    <n v="47"/>
    <n v="100"/>
    <n v="52"/>
    <n v="47"/>
    <n v="99"/>
    <n v="13"/>
    <n v="15"/>
    <n v="28"/>
    <n v="31"/>
    <n v="22"/>
    <n v="53"/>
    <n v="15"/>
    <n v="16"/>
    <n v="31"/>
    <n v="22"/>
    <n v="16"/>
    <n v="38"/>
    <n v="0"/>
    <n v="0"/>
    <n v="0"/>
    <n v="0"/>
    <n v="0"/>
    <n v="0"/>
    <n v="0"/>
    <n v="0"/>
    <n v="0"/>
    <n v="68"/>
    <n v="54"/>
    <n v="122"/>
    <n v="2"/>
    <n v="2"/>
    <n v="2"/>
    <n v="0"/>
    <n v="0"/>
    <n v="0"/>
    <n v="0"/>
    <n v="6"/>
    <n v="0"/>
    <n v="1"/>
    <n v="0"/>
    <n v="0"/>
    <n v="0"/>
    <n v="0"/>
    <n v="0"/>
    <n v="0"/>
    <n v="6"/>
    <n v="3"/>
    <n v="0"/>
    <n v="0"/>
    <n v="0"/>
    <n v="0"/>
    <n v="0"/>
    <n v="0"/>
    <n v="1"/>
    <n v="0"/>
    <n v="0"/>
    <n v="0"/>
    <n v="0"/>
    <n v="0"/>
    <n v="11"/>
    <n v="7"/>
    <n v="4"/>
    <n v="0"/>
    <n v="0"/>
    <n v="0"/>
    <n v="0"/>
    <n v="0"/>
    <n v="0"/>
    <n v="0"/>
    <n v="11"/>
    <n v="6"/>
    <n v="6"/>
  </r>
  <r>
    <s v="08DPR0329R"/>
    <n v="1"/>
    <s v="MATUTINO"/>
    <s v="MELCHOR OCAMPO"/>
    <n v="8"/>
    <s v="CHIHUAHUA"/>
    <n v="8"/>
    <s v="CHIHUAHUA"/>
    <n v="37"/>
    <s v="JUĂREZ"/>
    <n v="1"/>
    <s v="JUĂREZ"/>
    <s v="CALLE COMONFORT"/>
    <n v="3235"/>
    <s v="PĂšBLICO"/>
    <x v="3"/>
    <n v="2"/>
    <s v="BĂSICA"/>
    <n v="2"/>
    <x v="2"/>
    <n v="1"/>
    <x v="1"/>
    <n v="0"/>
    <s v="NO APLICA"/>
    <n v="0"/>
    <s v="NO APLICA"/>
    <s v="08FIZ0149D"/>
    <s v="08FJS0111X"/>
    <s v="08ADG0005C"/>
    <n v="0"/>
    <s v="I2019"/>
    <n v="56"/>
    <n v="63"/>
    <n v="119"/>
    <n v="54"/>
    <n v="63"/>
    <n v="117"/>
    <n v="11"/>
    <n v="8"/>
    <n v="19"/>
    <n v="6"/>
    <n v="6"/>
    <n v="12"/>
    <n v="5"/>
    <n v="15"/>
    <n v="20"/>
    <n v="8"/>
    <n v="12"/>
    <n v="20"/>
    <n v="9"/>
    <n v="9"/>
    <n v="18"/>
    <n v="11"/>
    <n v="6"/>
    <n v="17"/>
    <n v="9"/>
    <n v="12"/>
    <n v="21"/>
    <n v="48"/>
    <n v="60"/>
    <n v="10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7"/>
    <n v="6"/>
  </r>
  <r>
    <s v="08DPR0993M"/>
    <n v="1"/>
    <s v="MATUTINO"/>
    <s v="CENTRO REGIONAL DE EDUC. INT. PEDRO HERNANDEZ ORTIZ"/>
    <n v="8"/>
    <s v="CHIHUAHUA"/>
    <n v="8"/>
    <s v="CHIHUAHUA"/>
    <n v="35"/>
    <s v="JANOS"/>
    <n v="17"/>
    <s v="TRES ĂLAMOS"/>
    <s v="CALLE VICENTE GUERRERO"/>
    <n v="0"/>
    <s v="PĂšBLICO"/>
    <x v="3"/>
    <n v="2"/>
    <s v="BĂSICA"/>
    <n v="2"/>
    <x v="2"/>
    <n v="1"/>
    <x v="1"/>
    <n v="0"/>
    <s v="NO APLICA"/>
    <n v="0"/>
    <s v="NO APLICA"/>
    <s v="08FIZ0189E"/>
    <s v="08FJS0119P"/>
    <s v="08ADG0013L"/>
    <n v="0"/>
    <s v="I2019"/>
    <n v="63"/>
    <n v="56"/>
    <n v="119"/>
    <n v="63"/>
    <n v="56"/>
    <n v="119"/>
    <n v="7"/>
    <n v="10"/>
    <n v="17"/>
    <n v="13"/>
    <n v="7"/>
    <n v="20"/>
    <n v="11"/>
    <n v="9"/>
    <n v="20"/>
    <n v="7"/>
    <n v="13"/>
    <n v="20"/>
    <n v="7"/>
    <n v="13"/>
    <n v="20"/>
    <n v="10"/>
    <n v="8"/>
    <n v="18"/>
    <n v="9"/>
    <n v="4"/>
    <n v="13"/>
    <n v="57"/>
    <n v="54"/>
    <n v="11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0"/>
    <n v="8"/>
    <n v="2"/>
    <n v="4"/>
    <n v="1"/>
    <n v="1"/>
    <n v="1"/>
    <n v="1"/>
    <n v="1"/>
    <n v="1"/>
    <n v="0"/>
    <n v="6"/>
    <n v="7"/>
    <n v="6"/>
  </r>
  <r>
    <s v="08EPR0674Z"/>
    <n v="2"/>
    <s v="VESPERTINO"/>
    <s v="UNIDAD PROLETARIA 2613"/>
    <n v="8"/>
    <s v="CHIHUAHUA"/>
    <n v="8"/>
    <s v="CHIHUAHUA"/>
    <n v="19"/>
    <s v="CHIHUAHUA"/>
    <n v="1"/>
    <s v="CHIHUAHUA"/>
    <s v="CALLE 36"/>
    <n v="0"/>
    <s v="PĂšBLICO"/>
    <x v="2"/>
    <n v="2"/>
    <s v="BĂSICA"/>
    <n v="2"/>
    <x v="2"/>
    <n v="1"/>
    <x v="1"/>
    <n v="0"/>
    <s v="NO APLICA"/>
    <n v="0"/>
    <s v="NO APLICA"/>
    <s v="08FIZ0051T"/>
    <s v="08FJS0002Q"/>
    <m/>
    <n v="0"/>
    <s v="I2019"/>
    <n v="63"/>
    <n v="59"/>
    <n v="122"/>
    <n v="61"/>
    <n v="56"/>
    <n v="117"/>
    <n v="6"/>
    <n v="3"/>
    <n v="9"/>
    <n v="6"/>
    <n v="4"/>
    <n v="10"/>
    <n v="13"/>
    <n v="9"/>
    <n v="22"/>
    <n v="8"/>
    <n v="10"/>
    <n v="18"/>
    <n v="12"/>
    <n v="10"/>
    <n v="22"/>
    <n v="5"/>
    <n v="13"/>
    <n v="18"/>
    <n v="13"/>
    <n v="12"/>
    <n v="25"/>
    <n v="57"/>
    <n v="58"/>
    <n v="115"/>
    <n v="0"/>
    <n v="1"/>
    <n v="0"/>
    <n v="1"/>
    <n v="1"/>
    <n v="1"/>
    <n v="1"/>
    <n v="5"/>
    <n v="0"/>
    <n v="1"/>
    <n v="0"/>
    <n v="0"/>
    <n v="0"/>
    <n v="0"/>
    <n v="0"/>
    <n v="0"/>
    <n v="2"/>
    <n v="2"/>
    <n v="0"/>
    <n v="0"/>
    <n v="1"/>
    <n v="0"/>
    <n v="0"/>
    <n v="2"/>
    <n v="0"/>
    <n v="0"/>
    <n v="0"/>
    <n v="0"/>
    <n v="1"/>
    <n v="1"/>
    <n v="10"/>
    <n v="2"/>
    <n v="3"/>
    <n v="0"/>
    <n v="1"/>
    <n v="0"/>
    <n v="1"/>
    <n v="1"/>
    <n v="1"/>
    <n v="1"/>
    <n v="5"/>
    <n v="6"/>
    <n v="6"/>
  </r>
  <r>
    <s v="08DPR0367U"/>
    <n v="2"/>
    <s v="VESPERTINO"/>
    <s v="VEINTITRES DE NOVIEMBRE"/>
    <n v="8"/>
    <s v="CHIHUAHUA"/>
    <n v="8"/>
    <s v="CHIHUAHUA"/>
    <n v="19"/>
    <s v="CHIHUAHUA"/>
    <n v="1"/>
    <s v="CHIHUAHUA"/>
    <s v="CALLE CENTAURO DEL NORTE"/>
    <n v="61"/>
    <s v="PĂšBLICO"/>
    <x v="3"/>
    <n v="2"/>
    <s v="BĂSICA"/>
    <n v="2"/>
    <x v="2"/>
    <n v="1"/>
    <x v="1"/>
    <n v="0"/>
    <s v="NO APLICA"/>
    <n v="0"/>
    <s v="NO APLICA"/>
    <s v="08FIZ0124V"/>
    <s v="08FJS0107K"/>
    <s v="08ADG0046C"/>
    <n v="0"/>
    <s v="I2019"/>
    <n v="61"/>
    <n v="57"/>
    <n v="118"/>
    <n v="60"/>
    <n v="57"/>
    <n v="117"/>
    <n v="7"/>
    <n v="8"/>
    <n v="15"/>
    <n v="7"/>
    <n v="7"/>
    <n v="14"/>
    <n v="9"/>
    <n v="11"/>
    <n v="20"/>
    <n v="11"/>
    <n v="6"/>
    <n v="17"/>
    <n v="10"/>
    <n v="9"/>
    <n v="19"/>
    <n v="10"/>
    <n v="14"/>
    <n v="24"/>
    <n v="9"/>
    <n v="11"/>
    <n v="20"/>
    <n v="56"/>
    <n v="58"/>
    <n v="11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EPR0275C"/>
    <n v="1"/>
    <s v="MATUTINO"/>
    <s v="LEONA VICARIO 2563"/>
    <n v="8"/>
    <s v="CHIHUAHUA"/>
    <n v="8"/>
    <s v="CHIHUAHUA"/>
    <n v="37"/>
    <s v="JUĂREZ"/>
    <n v="1"/>
    <s v="JUĂREZ"/>
    <s v="CALLE RIO PANUCO"/>
    <n v="0"/>
    <s v="PĂšBLICO"/>
    <x v="2"/>
    <n v="2"/>
    <s v="BĂSICA"/>
    <n v="2"/>
    <x v="2"/>
    <n v="1"/>
    <x v="1"/>
    <n v="0"/>
    <s v="NO APLICA"/>
    <n v="0"/>
    <s v="NO APLICA"/>
    <s v="08FIZ0003J"/>
    <s v="08FJS0003P"/>
    <m/>
    <n v="0"/>
    <s v="I2019"/>
    <n v="67"/>
    <n v="57"/>
    <n v="124"/>
    <n v="66"/>
    <n v="57"/>
    <n v="123"/>
    <n v="10"/>
    <n v="10"/>
    <n v="20"/>
    <n v="7"/>
    <n v="5"/>
    <n v="12"/>
    <n v="6"/>
    <n v="10"/>
    <n v="16"/>
    <n v="15"/>
    <n v="8"/>
    <n v="23"/>
    <n v="5"/>
    <n v="10"/>
    <n v="15"/>
    <n v="10"/>
    <n v="7"/>
    <n v="17"/>
    <n v="8"/>
    <n v="15"/>
    <n v="23"/>
    <n v="51"/>
    <n v="55"/>
    <n v="106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0"/>
    <n v="2"/>
    <n v="0"/>
    <n v="0"/>
    <n v="0"/>
    <n v="0"/>
    <n v="0"/>
    <n v="0"/>
    <n v="1"/>
    <n v="0"/>
    <n v="9"/>
    <n v="0"/>
    <n v="5"/>
    <n v="0"/>
    <n v="0"/>
    <n v="1"/>
    <n v="1"/>
    <n v="1"/>
    <n v="1"/>
    <n v="1"/>
    <n v="5"/>
    <n v="9"/>
    <n v="6"/>
  </r>
  <r>
    <s v="08EPR0332D"/>
    <n v="1"/>
    <s v="MATUTINO"/>
    <s v="JOSE MA MORELOS 2505"/>
    <n v="8"/>
    <s v="CHIHUAHUA"/>
    <n v="8"/>
    <s v="CHIHUAHUA"/>
    <n v="45"/>
    <s v="MEOQUI"/>
    <n v="16"/>
    <s v="LORETO"/>
    <s v="CALLE LORETO"/>
    <n v="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61"/>
    <n v="51"/>
    <n v="112"/>
    <n v="61"/>
    <n v="51"/>
    <n v="112"/>
    <n v="10"/>
    <n v="9"/>
    <n v="19"/>
    <n v="12"/>
    <n v="6"/>
    <n v="18"/>
    <n v="12"/>
    <n v="10"/>
    <n v="22"/>
    <n v="13"/>
    <n v="8"/>
    <n v="21"/>
    <n v="10"/>
    <n v="5"/>
    <n v="15"/>
    <n v="11"/>
    <n v="14"/>
    <n v="25"/>
    <n v="7"/>
    <n v="7"/>
    <n v="14"/>
    <n v="65"/>
    <n v="50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1"/>
    <n v="0"/>
    <n v="0"/>
    <n v="1"/>
    <n v="1"/>
    <n v="1"/>
    <n v="14"/>
    <n v="1"/>
    <n v="5"/>
    <n v="1"/>
    <n v="1"/>
    <n v="1"/>
    <n v="1"/>
    <n v="1"/>
    <n v="1"/>
    <n v="0"/>
    <n v="6"/>
    <n v="6"/>
    <n v="6"/>
  </r>
  <r>
    <s v="08PPR1878G"/>
    <n v="1"/>
    <s v="MATUTINO"/>
    <s v="COLEGIO VERSALLES"/>
    <n v="8"/>
    <s v="CHIHUAHUA"/>
    <n v="8"/>
    <s v="CHIHUAHUA"/>
    <n v="37"/>
    <s v="JUĂREZ"/>
    <n v="1"/>
    <s v="JUĂREZ"/>
    <s v="CALLE PITAHAYA"/>
    <n v="6152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60"/>
    <n v="44"/>
    <n v="104"/>
    <n v="60"/>
    <n v="44"/>
    <n v="104"/>
    <n v="6"/>
    <n v="5"/>
    <n v="11"/>
    <n v="13"/>
    <n v="10"/>
    <n v="23"/>
    <n v="21"/>
    <n v="20"/>
    <n v="41"/>
    <n v="18"/>
    <n v="7"/>
    <n v="25"/>
    <n v="8"/>
    <n v="8"/>
    <n v="16"/>
    <n v="8"/>
    <n v="10"/>
    <n v="18"/>
    <n v="8"/>
    <n v="2"/>
    <n v="10"/>
    <n v="76"/>
    <n v="57"/>
    <n v="133"/>
    <n v="0"/>
    <n v="0"/>
    <n v="1"/>
    <n v="0"/>
    <n v="0"/>
    <n v="0"/>
    <n v="3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6"/>
    <n v="0"/>
    <n v="4"/>
    <n v="0"/>
    <n v="0"/>
    <n v="1"/>
    <n v="0"/>
    <n v="0"/>
    <n v="0"/>
    <n v="3"/>
    <n v="4"/>
    <n v="7"/>
    <n v="7"/>
  </r>
  <r>
    <s v="08DJN2245G"/>
    <n v="1"/>
    <s v="MATUTINO"/>
    <s v="GENERACION BICENTENARIO 2010"/>
    <n v="8"/>
    <s v="CHIHUAHUA"/>
    <n v="8"/>
    <s v="CHIHUAHUA"/>
    <n v="37"/>
    <s v="JUĂREZ"/>
    <n v="1"/>
    <s v="JUĂREZ"/>
    <s v="AVENIDA EL BARREAL"/>
    <n v="0"/>
    <s v="PĂšBLICO"/>
    <x v="3"/>
    <n v="2"/>
    <s v="BĂSICA"/>
    <n v="1"/>
    <x v="0"/>
    <n v="1"/>
    <x v="1"/>
    <n v="0"/>
    <s v="NO APLICA"/>
    <n v="0"/>
    <s v="NO APLICA"/>
    <s v="08FZP0023G"/>
    <s v="08FJZ0112F"/>
    <s v="08ADG0005C"/>
    <n v="0"/>
    <s v="I2019"/>
    <n v="0"/>
    <n v="0"/>
    <n v="0"/>
    <n v="0"/>
    <n v="0"/>
    <n v="0"/>
    <n v="0"/>
    <n v="0"/>
    <n v="0"/>
    <n v="0"/>
    <n v="0"/>
    <n v="0"/>
    <n v="27"/>
    <n v="31"/>
    <n v="58"/>
    <n v="90"/>
    <n v="87"/>
    <n v="177"/>
    <n v="0"/>
    <n v="0"/>
    <n v="0"/>
    <n v="0"/>
    <n v="0"/>
    <n v="0"/>
    <n v="0"/>
    <n v="0"/>
    <n v="0"/>
    <n v="117"/>
    <n v="118"/>
    <n v="235"/>
    <n v="0"/>
    <n v="2"/>
    <n v="6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10"/>
    <n v="0"/>
    <n v="8"/>
    <n v="0"/>
    <n v="2"/>
    <n v="6"/>
    <n v="0"/>
    <n v="0"/>
    <n v="0"/>
    <n v="0"/>
    <n v="8"/>
    <n v="8"/>
    <n v="8"/>
  </r>
  <r>
    <s v="08DPB0515L"/>
    <n v="4"/>
    <s v="DISCONTINUO"/>
    <s v="16 DE SEPTIEMBRE"/>
    <n v="8"/>
    <s v="CHIHUAHUA"/>
    <n v="8"/>
    <s v="CHIHUAHUA"/>
    <n v="27"/>
    <s v="GUACHOCHI"/>
    <n v="1962"/>
    <s v="MURACHARACHI"/>
    <s v="CALLE MURACHARACHI"/>
    <n v="0"/>
    <s v="PĂšBLICO"/>
    <x v="3"/>
    <n v="2"/>
    <s v="BĂSICA"/>
    <n v="2"/>
    <x v="2"/>
    <n v="3"/>
    <x v="4"/>
    <n v="0"/>
    <s v="NO APLICA"/>
    <n v="0"/>
    <s v="NO APLICA"/>
    <s v="08FZI0024W"/>
    <s v="08FJI0008D"/>
    <s v="08ADG0006B"/>
    <n v="0"/>
    <s v="I2019"/>
    <n v="58"/>
    <n v="57"/>
    <n v="115"/>
    <n v="58"/>
    <n v="57"/>
    <n v="115"/>
    <n v="11"/>
    <n v="9"/>
    <n v="20"/>
    <n v="11"/>
    <n v="5"/>
    <n v="16"/>
    <n v="7"/>
    <n v="11"/>
    <n v="18"/>
    <n v="5"/>
    <n v="9"/>
    <n v="14"/>
    <n v="13"/>
    <n v="9"/>
    <n v="22"/>
    <n v="11"/>
    <n v="9"/>
    <n v="20"/>
    <n v="13"/>
    <n v="12"/>
    <n v="25"/>
    <n v="60"/>
    <n v="55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8"/>
    <n v="6"/>
  </r>
  <r>
    <s v="08DPR1985K"/>
    <n v="2"/>
    <s v="VESPERTINO"/>
    <s v="TARAHUMARA"/>
    <n v="8"/>
    <s v="CHIHUAHUA"/>
    <n v="8"/>
    <s v="CHIHUAHUA"/>
    <n v="9"/>
    <s v="BOCOYNA"/>
    <n v="34"/>
    <s v="CREEL"/>
    <s v="AVENIDA FRANCISCO VILLA"/>
    <n v="125"/>
    <s v="PĂšBLICO"/>
    <x v="3"/>
    <n v="2"/>
    <s v="BĂSICA"/>
    <n v="2"/>
    <x v="2"/>
    <n v="1"/>
    <x v="1"/>
    <n v="0"/>
    <s v="NO APLICA"/>
    <n v="0"/>
    <s v="NO APLICA"/>
    <s v="08FIZ0214N"/>
    <s v="08FJS0124A"/>
    <s v="08ADG0003E"/>
    <n v="0"/>
    <s v="I2019"/>
    <n v="70"/>
    <n v="60"/>
    <n v="130"/>
    <n v="70"/>
    <n v="59"/>
    <n v="129"/>
    <n v="13"/>
    <n v="9"/>
    <n v="22"/>
    <n v="4"/>
    <n v="16"/>
    <n v="20"/>
    <n v="5"/>
    <n v="7"/>
    <n v="12"/>
    <n v="11"/>
    <n v="10"/>
    <n v="21"/>
    <n v="7"/>
    <n v="6"/>
    <n v="13"/>
    <n v="7"/>
    <n v="9"/>
    <n v="16"/>
    <n v="10"/>
    <n v="7"/>
    <n v="17"/>
    <n v="44"/>
    <n v="55"/>
    <n v="99"/>
    <n v="1"/>
    <n v="1"/>
    <n v="1"/>
    <n v="1"/>
    <n v="1"/>
    <n v="1"/>
    <n v="0"/>
    <n v="6"/>
    <n v="0"/>
    <n v="0"/>
    <n v="1"/>
    <n v="0"/>
    <n v="0"/>
    <n v="0"/>
    <n v="1"/>
    <n v="0"/>
    <n v="1"/>
    <n v="5"/>
    <n v="0"/>
    <n v="0"/>
    <n v="1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6"/>
  </r>
  <r>
    <s v="08PJN0302Z"/>
    <n v="1"/>
    <s v="MATUTINO"/>
    <s v="COLEGIO AMERICANO DE CD JUAREZ"/>
    <n v="8"/>
    <s v="CHIHUAHUA"/>
    <n v="8"/>
    <s v="CHIHUAHUA"/>
    <n v="37"/>
    <s v="JUĂREZ"/>
    <n v="1"/>
    <s v="JUĂREZ"/>
    <s v="AVENIDA DEL CHARRO"/>
    <n v="1006"/>
    <s v="PRIVADO"/>
    <x v="1"/>
    <n v="2"/>
    <s v="BĂSICA"/>
    <n v="1"/>
    <x v="0"/>
    <n v="1"/>
    <x v="1"/>
    <n v="0"/>
    <s v="NO APLICA"/>
    <n v="0"/>
    <s v="NO APLICA"/>
    <s v="08FZP0016X"/>
    <m/>
    <s v="08ADG0011N"/>
    <n v="0"/>
    <s v="I2019"/>
    <n v="0"/>
    <n v="0"/>
    <n v="0"/>
    <n v="0"/>
    <n v="0"/>
    <n v="0"/>
    <n v="0"/>
    <n v="0"/>
    <n v="0"/>
    <n v="28"/>
    <n v="33"/>
    <n v="61"/>
    <n v="55"/>
    <n v="35"/>
    <n v="90"/>
    <n v="40"/>
    <n v="40"/>
    <n v="80"/>
    <n v="0"/>
    <n v="0"/>
    <n v="0"/>
    <n v="0"/>
    <n v="0"/>
    <n v="0"/>
    <n v="0"/>
    <n v="0"/>
    <n v="0"/>
    <n v="123"/>
    <n v="108"/>
    <n v="231"/>
    <n v="3"/>
    <n v="0"/>
    <n v="1"/>
    <n v="0"/>
    <n v="0"/>
    <n v="0"/>
    <n v="3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4"/>
    <n v="1"/>
    <n v="4"/>
    <n v="19"/>
    <n v="0"/>
    <n v="7"/>
    <n v="3"/>
    <n v="0"/>
    <n v="1"/>
    <n v="0"/>
    <n v="0"/>
    <n v="0"/>
    <n v="3"/>
    <n v="7"/>
    <n v="12"/>
    <n v="12"/>
  </r>
  <r>
    <s v="08DPR0585H"/>
    <n v="1"/>
    <s v="MATUTINO"/>
    <s v="JOSE CLEMENTE OROZCO"/>
    <n v="8"/>
    <s v="CHIHUAHUA"/>
    <n v="8"/>
    <s v="CHIHUAHUA"/>
    <n v="19"/>
    <s v="CHIHUAHUA"/>
    <n v="1"/>
    <s v="CHIHUAHUA"/>
    <s v="CALLE 122"/>
    <n v="0"/>
    <s v="PĂšBLICO"/>
    <x v="3"/>
    <n v="2"/>
    <s v="BĂSICA"/>
    <n v="2"/>
    <x v="2"/>
    <n v="1"/>
    <x v="1"/>
    <n v="0"/>
    <s v="NO APLICA"/>
    <n v="0"/>
    <s v="NO APLICA"/>
    <s v="08FIZ0108D"/>
    <s v="08FJS0104N"/>
    <s v="08ADG0046C"/>
    <n v="0"/>
    <s v="I2019"/>
    <n v="63"/>
    <n v="51"/>
    <n v="114"/>
    <n v="63"/>
    <n v="51"/>
    <n v="114"/>
    <n v="10"/>
    <n v="11"/>
    <n v="21"/>
    <n v="13"/>
    <n v="9"/>
    <n v="22"/>
    <n v="13"/>
    <n v="12"/>
    <n v="25"/>
    <n v="7"/>
    <n v="12"/>
    <n v="19"/>
    <n v="8"/>
    <n v="6"/>
    <n v="14"/>
    <n v="6"/>
    <n v="8"/>
    <n v="14"/>
    <n v="14"/>
    <n v="8"/>
    <n v="22"/>
    <n v="61"/>
    <n v="55"/>
    <n v="11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DPR0675Z"/>
    <n v="2"/>
    <s v="VESPERTINO"/>
    <s v="JUAN DE LA BARRERA"/>
    <n v="8"/>
    <s v="CHIHUAHUA"/>
    <n v="8"/>
    <s v="CHIHUAHUA"/>
    <n v="32"/>
    <s v="HIDALGO DEL PARRAL"/>
    <n v="1"/>
    <s v="HIDALGO DEL PARRAL"/>
    <s v="CALLE 9 DE MAYO"/>
    <n v="0"/>
    <s v="PĂšBLICO"/>
    <x v="3"/>
    <n v="2"/>
    <s v="BĂSICA"/>
    <n v="2"/>
    <x v="2"/>
    <n v="1"/>
    <x v="1"/>
    <n v="0"/>
    <s v="NO APLICA"/>
    <n v="0"/>
    <s v="NO APLICA"/>
    <s v="08FIZ0246F"/>
    <s v="08FJS0129W"/>
    <s v="08ADG0004D"/>
    <n v="0"/>
    <s v="I2019"/>
    <n v="63"/>
    <n v="48"/>
    <n v="111"/>
    <n v="63"/>
    <n v="48"/>
    <n v="111"/>
    <n v="5"/>
    <n v="7"/>
    <n v="12"/>
    <n v="11"/>
    <n v="5"/>
    <n v="16"/>
    <n v="14"/>
    <n v="13"/>
    <n v="27"/>
    <n v="9"/>
    <n v="10"/>
    <n v="19"/>
    <n v="8"/>
    <n v="5"/>
    <n v="13"/>
    <n v="11"/>
    <n v="7"/>
    <n v="18"/>
    <n v="18"/>
    <n v="11"/>
    <n v="29"/>
    <n v="71"/>
    <n v="51"/>
    <n v="12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</r>
  <r>
    <s v="08PPR0038G"/>
    <n v="1"/>
    <s v="MATUTINO"/>
    <s v="ANTONIO DE OREĂ‘A"/>
    <n v="8"/>
    <s v="CHIHUAHUA"/>
    <n v="8"/>
    <s v="CHIHUAHUA"/>
    <n v="9"/>
    <s v="BOCOYNA"/>
    <n v="185"/>
    <s v="SISOGUICHI"/>
    <s v="NINGUNO NINGUNO"/>
    <n v="0"/>
    <s v="PRIVADO"/>
    <x v="1"/>
    <n v="2"/>
    <s v="BĂSICA"/>
    <n v="2"/>
    <x v="2"/>
    <n v="1"/>
    <x v="1"/>
    <n v="0"/>
    <s v="NO APLICA"/>
    <n v="0"/>
    <s v="NO APLICA"/>
    <s v="08FIZ0011S"/>
    <s v="08FJS0004O"/>
    <s v="08ADG0011N"/>
    <n v="0"/>
    <s v="I2019"/>
    <n v="33"/>
    <n v="74"/>
    <n v="107"/>
    <n v="33"/>
    <n v="74"/>
    <n v="107"/>
    <n v="2"/>
    <n v="11"/>
    <n v="13"/>
    <n v="5"/>
    <n v="16"/>
    <n v="21"/>
    <n v="4"/>
    <n v="23"/>
    <n v="27"/>
    <n v="7"/>
    <n v="20"/>
    <n v="27"/>
    <n v="5"/>
    <n v="13"/>
    <n v="18"/>
    <n v="4"/>
    <n v="12"/>
    <n v="16"/>
    <n v="10"/>
    <n v="9"/>
    <n v="19"/>
    <n v="35"/>
    <n v="93"/>
    <n v="12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</r>
  <r>
    <s v="08EPR0201L"/>
    <n v="1"/>
    <s v="MATUTINO"/>
    <s v="BENITO JUAREZ 2068"/>
    <n v="8"/>
    <s v="CHIHUAHUA"/>
    <n v="8"/>
    <s v="CHIHUAHUA"/>
    <n v="31"/>
    <s v="GUERRERO"/>
    <n v="23"/>
    <s v="BASĂšCHIL"/>
    <s v="CALLE COLONIA CENTRO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64"/>
    <n v="49"/>
    <n v="113"/>
    <n v="64"/>
    <n v="49"/>
    <n v="113"/>
    <n v="7"/>
    <n v="7"/>
    <n v="14"/>
    <n v="9"/>
    <n v="13"/>
    <n v="22"/>
    <n v="9"/>
    <n v="10"/>
    <n v="19"/>
    <n v="9"/>
    <n v="7"/>
    <n v="16"/>
    <n v="12"/>
    <n v="13"/>
    <n v="25"/>
    <n v="14"/>
    <n v="7"/>
    <n v="21"/>
    <n v="9"/>
    <n v="8"/>
    <n v="17"/>
    <n v="62"/>
    <n v="58"/>
    <n v="12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0"/>
    <n v="0"/>
    <n v="0"/>
    <n v="1"/>
    <n v="0"/>
    <n v="10"/>
    <n v="2"/>
    <n v="4"/>
    <n v="1"/>
    <n v="1"/>
    <n v="1"/>
    <n v="1"/>
    <n v="1"/>
    <n v="1"/>
    <n v="0"/>
    <n v="6"/>
    <n v="7"/>
    <n v="7"/>
  </r>
  <r>
    <s v="08DJN2084K"/>
    <n v="1"/>
    <s v="MATUTINO"/>
    <s v="LUIS L. LEON"/>
    <n v="8"/>
    <s v="CHIHUAHUA"/>
    <n v="8"/>
    <s v="CHIHUAHUA"/>
    <n v="37"/>
    <s v="JUĂREZ"/>
    <n v="1"/>
    <s v="JUĂREZ"/>
    <s v="CALLE PUERTO TARENTO"/>
    <n v="0"/>
    <s v="PĂšBLICO"/>
    <x v="3"/>
    <n v="2"/>
    <s v="BĂSICA"/>
    <n v="1"/>
    <x v="0"/>
    <n v="1"/>
    <x v="1"/>
    <n v="0"/>
    <s v="NO APLICA"/>
    <n v="0"/>
    <s v="NO APLICA"/>
    <s v="08FZP0022H"/>
    <s v="08FJZ0103Y"/>
    <s v="08ADG0005C"/>
    <n v="0"/>
    <s v="I2019"/>
    <n v="0"/>
    <n v="0"/>
    <n v="0"/>
    <n v="0"/>
    <n v="0"/>
    <n v="0"/>
    <n v="0"/>
    <n v="0"/>
    <n v="0"/>
    <n v="1"/>
    <n v="4"/>
    <n v="5"/>
    <n v="19"/>
    <n v="36"/>
    <n v="55"/>
    <n v="90"/>
    <n v="87"/>
    <n v="177"/>
    <n v="0"/>
    <n v="0"/>
    <n v="0"/>
    <n v="0"/>
    <n v="0"/>
    <n v="0"/>
    <n v="0"/>
    <n v="0"/>
    <n v="0"/>
    <n v="110"/>
    <n v="127"/>
    <n v="237"/>
    <n v="0"/>
    <n v="1"/>
    <n v="6"/>
    <n v="0"/>
    <n v="0"/>
    <n v="0"/>
    <n v="1"/>
    <n v="8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10"/>
    <n v="0"/>
    <n v="8"/>
    <n v="0"/>
    <n v="1"/>
    <n v="6"/>
    <n v="0"/>
    <n v="0"/>
    <n v="0"/>
    <n v="1"/>
    <n v="8"/>
    <n v="8"/>
    <n v="8"/>
  </r>
  <r>
    <s v="08DPR1013Z"/>
    <n v="1"/>
    <s v="MATUTINO"/>
    <s v="FRANCISCO I. MADERO"/>
    <n v="8"/>
    <s v="CHIHUAHUA"/>
    <n v="8"/>
    <s v="CHIHUAHUA"/>
    <n v="11"/>
    <s v="CAMARGO"/>
    <n v="1"/>
    <s v="SANTA ROSALĂŤA DE CAMARGO"/>
    <s v="CALLE CARRIZAL"/>
    <n v="210"/>
    <s v="PĂšBLICO"/>
    <x v="3"/>
    <n v="2"/>
    <s v="BĂSICA"/>
    <n v="2"/>
    <x v="2"/>
    <n v="1"/>
    <x v="1"/>
    <n v="0"/>
    <s v="NO APLICA"/>
    <n v="0"/>
    <s v="NO APLICA"/>
    <s v="08FIZ0232C"/>
    <s v="08FJS0127Y"/>
    <s v="08ADG0057I"/>
    <n v="0"/>
    <s v="I2019"/>
    <n v="60"/>
    <n v="59"/>
    <n v="119"/>
    <n v="60"/>
    <n v="58"/>
    <n v="118"/>
    <n v="15"/>
    <n v="13"/>
    <n v="28"/>
    <n v="10"/>
    <n v="10"/>
    <n v="20"/>
    <n v="11"/>
    <n v="5"/>
    <n v="16"/>
    <n v="7"/>
    <n v="16"/>
    <n v="23"/>
    <n v="7"/>
    <n v="6"/>
    <n v="13"/>
    <n v="8"/>
    <n v="9"/>
    <n v="17"/>
    <n v="13"/>
    <n v="6"/>
    <n v="19"/>
    <n v="56"/>
    <n v="52"/>
    <n v="10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6"/>
  </r>
  <r>
    <s v="08PES0244I"/>
    <n v="1"/>
    <s v="MATUTINO"/>
    <s v="SECUNDARIA PARTICULAR ELIZABETH SETON"/>
    <n v="8"/>
    <s v="CHIHUAHUA"/>
    <n v="8"/>
    <s v="CHIHUAHUA"/>
    <n v="19"/>
    <s v="CHIHUAHUA"/>
    <n v="1"/>
    <s v="CHIHUAHUA"/>
    <s v="RETORNO HACIENDAS DEL VALLE"/>
    <n v="6721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19"/>
    <n v="58"/>
    <n v="61"/>
    <n v="119"/>
    <n v="47"/>
    <n v="57"/>
    <n v="104"/>
    <n v="16"/>
    <n v="17"/>
    <n v="33"/>
    <n v="14"/>
    <n v="12"/>
    <n v="26"/>
    <n v="23"/>
    <n v="16"/>
    <n v="39"/>
    <n v="14"/>
    <n v="23"/>
    <n v="37"/>
    <n v="0"/>
    <n v="0"/>
    <n v="0"/>
    <n v="0"/>
    <n v="0"/>
    <n v="0"/>
    <n v="0"/>
    <n v="0"/>
    <n v="0"/>
    <n v="51"/>
    <n v="51"/>
    <n v="102"/>
    <n v="1"/>
    <n v="2"/>
    <n v="2"/>
    <n v="0"/>
    <n v="0"/>
    <n v="0"/>
    <n v="0"/>
    <n v="5"/>
    <n v="0"/>
    <n v="0"/>
    <n v="0"/>
    <n v="1"/>
    <n v="0"/>
    <n v="0"/>
    <n v="0"/>
    <n v="0"/>
    <n v="1"/>
    <n v="8"/>
    <n v="0"/>
    <n v="0"/>
    <n v="1"/>
    <n v="1"/>
    <n v="0"/>
    <n v="1"/>
    <n v="1"/>
    <n v="0"/>
    <n v="2"/>
    <n v="4"/>
    <n v="1"/>
    <n v="2"/>
    <n v="23"/>
    <n v="5"/>
    <n v="14"/>
    <n v="0"/>
    <n v="0"/>
    <n v="0"/>
    <n v="0"/>
    <n v="0"/>
    <n v="0"/>
    <n v="0"/>
    <n v="19"/>
    <n v="6"/>
    <n v="5"/>
  </r>
  <r>
    <s v="08PPR2023S"/>
    <n v="1"/>
    <s v="MATUTINO"/>
    <s v="COLEGIO FRANCIS IRENE LOGSDON"/>
    <n v="8"/>
    <s v="CHIHUAHUA"/>
    <n v="8"/>
    <s v="CHIHUAHUA"/>
    <n v="37"/>
    <s v="JUĂREZ"/>
    <n v="1"/>
    <s v="JUĂREZ"/>
    <s v="CALLE 23 DE MARZO (FRENTE AL LIENZO CHARRO MUNICIPAL)"/>
    <n v="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62"/>
    <n v="41"/>
    <n v="103"/>
    <n v="62"/>
    <n v="41"/>
    <n v="103"/>
    <n v="8"/>
    <n v="4"/>
    <n v="12"/>
    <n v="13"/>
    <n v="17"/>
    <n v="30"/>
    <n v="11"/>
    <n v="7"/>
    <n v="18"/>
    <n v="13"/>
    <n v="11"/>
    <n v="24"/>
    <n v="12"/>
    <n v="7"/>
    <n v="19"/>
    <n v="12"/>
    <n v="8"/>
    <n v="20"/>
    <n v="11"/>
    <n v="10"/>
    <n v="21"/>
    <n v="72"/>
    <n v="60"/>
    <n v="132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0"/>
    <n v="0"/>
    <n v="0"/>
    <n v="0"/>
    <n v="0"/>
    <n v="1"/>
    <n v="0"/>
    <n v="1"/>
    <n v="1"/>
    <n v="10"/>
    <n v="3"/>
    <n v="3"/>
    <n v="1"/>
    <n v="1"/>
    <n v="1"/>
    <n v="1"/>
    <n v="1"/>
    <n v="1"/>
    <n v="0"/>
    <n v="6"/>
    <n v="6"/>
    <n v="6"/>
  </r>
  <r>
    <s v="08DPB0517J"/>
    <n v="4"/>
    <s v="DISCONTINUO"/>
    <s v="JOSE GALVEZ"/>
    <n v="8"/>
    <s v="CHIHUAHUA"/>
    <n v="8"/>
    <s v="CHIHUAHUA"/>
    <n v="27"/>
    <s v="GUACHOCHI"/>
    <n v="210"/>
    <s v="HUICHAGOACHI"/>
    <s v="CALLE HUICHAGOACHI"/>
    <n v="0"/>
    <s v="PĂšBLICO"/>
    <x v="3"/>
    <n v="2"/>
    <s v="BĂSICA"/>
    <n v="2"/>
    <x v="2"/>
    <n v="3"/>
    <x v="4"/>
    <n v="0"/>
    <s v="NO APLICA"/>
    <n v="0"/>
    <s v="NO APLICA"/>
    <s v="08FZI0023X"/>
    <s v="08FJI0008D"/>
    <s v="08ADG0006B"/>
    <n v="0"/>
    <s v="I2019"/>
    <n v="71"/>
    <n v="49"/>
    <n v="120"/>
    <n v="68"/>
    <n v="47"/>
    <n v="115"/>
    <n v="13"/>
    <n v="7"/>
    <n v="20"/>
    <n v="8"/>
    <n v="3"/>
    <n v="11"/>
    <n v="10"/>
    <n v="13"/>
    <n v="23"/>
    <n v="13"/>
    <n v="6"/>
    <n v="19"/>
    <n v="11"/>
    <n v="9"/>
    <n v="20"/>
    <n v="16"/>
    <n v="6"/>
    <n v="22"/>
    <n v="10"/>
    <n v="10"/>
    <n v="20"/>
    <n v="68"/>
    <n v="47"/>
    <n v="11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</r>
  <r>
    <s v="08DJN2153Q"/>
    <n v="2"/>
    <s v="VESPERTINO"/>
    <s v="JAIME SABINES"/>
    <n v="8"/>
    <s v="CHIHUAHUA"/>
    <n v="8"/>
    <s v="CHIHUAHUA"/>
    <n v="37"/>
    <s v="JUĂREZ"/>
    <n v="1"/>
    <s v="JUĂREZ"/>
    <s v="CALLE PASEO DEL SUR"/>
    <n v="1220"/>
    <s v="PĂšBLICO"/>
    <x v="3"/>
    <n v="2"/>
    <s v="BĂSICA"/>
    <n v="1"/>
    <x v="0"/>
    <n v="1"/>
    <x v="1"/>
    <n v="0"/>
    <s v="NO APLICA"/>
    <n v="0"/>
    <s v="NO APLICA"/>
    <s v="08FZP0277I"/>
    <s v="08FJZ0112F"/>
    <s v="08ADG0005C"/>
    <n v="0"/>
    <s v="I2019"/>
    <n v="0"/>
    <n v="0"/>
    <n v="0"/>
    <n v="0"/>
    <n v="0"/>
    <n v="0"/>
    <n v="0"/>
    <n v="0"/>
    <n v="0"/>
    <n v="1"/>
    <n v="0"/>
    <n v="1"/>
    <n v="20"/>
    <n v="36"/>
    <n v="56"/>
    <n v="80"/>
    <n v="99"/>
    <n v="179"/>
    <n v="0"/>
    <n v="0"/>
    <n v="0"/>
    <n v="0"/>
    <n v="0"/>
    <n v="0"/>
    <n v="0"/>
    <n v="0"/>
    <n v="0"/>
    <n v="101"/>
    <n v="135"/>
    <n v="236"/>
    <n v="0"/>
    <n v="1"/>
    <n v="6"/>
    <n v="0"/>
    <n v="0"/>
    <n v="0"/>
    <n v="1"/>
    <n v="8"/>
    <n v="0"/>
    <n v="0"/>
    <n v="0"/>
    <n v="1"/>
    <n v="0"/>
    <n v="1"/>
    <n v="0"/>
    <n v="0"/>
    <n v="2"/>
    <n v="6"/>
    <n v="0"/>
    <n v="0"/>
    <n v="1"/>
    <n v="0"/>
    <n v="1"/>
    <n v="0"/>
    <n v="0"/>
    <n v="0"/>
    <n v="0"/>
    <n v="0"/>
    <n v="0"/>
    <n v="1"/>
    <n v="13"/>
    <n v="2"/>
    <n v="6"/>
    <n v="0"/>
    <n v="1"/>
    <n v="6"/>
    <n v="0"/>
    <n v="0"/>
    <n v="0"/>
    <n v="1"/>
    <n v="8"/>
    <n v="8"/>
    <n v="8"/>
  </r>
  <r>
    <s v="08DST0024K"/>
    <n v="1"/>
    <s v="MATUTINO"/>
    <s v="SECUNDARIA TECNICA 24"/>
    <n v="8"/>
    <s v="CHIHUAHUA"/>
    <n v="8"/>
    <s v="CHIHUAHUA"/>
    <n v="35"/>
    <s v="JANOS"/>
    <n v="1"/>
    <s v="JANOS"/>
    <s v="CALLE KILOMETRO 1 CARRERERA A JUAREZ"/>
    <n v="0"/>
    <s v="PĂšBLICO"/>
    <x v="3"/>
    <n v="2"/>
    <s v="BĂSICA"/>
    <n v="3"/>
    <x v="1"/>
    <n v="4"/>
    <x v="6"/>
    <n v="1"/>
    <s v="SERVICIOS"/>
    <n v="23"/>
    <s v="AGROPECUARIA"/>
    <s v="08FZT0014L"/>
    <s v="08FJT0006B"/>
    <s v="08ADG0013L"/>
    <n v="0"/>
    <s v="I2019"/>
    <n v="60"/>
    <n v="59"/>
    <n v="119"/>
    <n v="39"/>
    <n v="51"/>
    <n v="90"/>
    <n v="14"/>
    <n v="18"/>
    <n v="32"/>
    <n v="24"/>
    <n v="18"/>
    <n v="42"/>
    <n v="16"/>
    <n v="14"/>
    <n v="30"/>
    <n v="20"/>
    <n v="24"/>
    <n v="44"/>
    <n v="0"/>
    <n v="0"/>
    <n v="0"/>
    <n v="0"/>
    <n v="0"/>
    <n v="0"/>
    <n v="0"/>
    <n v="0"/>
    <n v="0"/>
    <n v="60"/>
    <n v="56"/>
    <n v="116"/>
    <n v="2"/>
    <n v="2"/>
    <n v="2"/>
    <n v="0"/>
    <n v="0"/>
    <n v="0"/>
    <n v="0"/>
    <n v="6"/>
    <n v="0"/>
    <n v="0"/>
    <n v="0"/>
    <n v="1"/>
    <n v="0"/>
    <n v="0"/>
    <n v="0"/>
    <n v="0"/>
    <n v="4"/>
    <n v="1"/>
    <n v="0"/>
    <n v="0"/>
    <n v="1"/>
    <n v="0"/>
    <n v="0"/>
    <n v="0"/>
    <n v="1"/>
    <n v="2"/>
    <n v="0"/>
    <n v="0"/>
    <n v="3"/>
    <n v="5"/>
    <n v="18"/>
    <n v="6"/>
    <n v="3"/>
    <n v="0"/>
    <n v="0"/>
    <n v="0"/>
    <n v="0"/>
    <n v="0"/>
    <n v="0"/>
    <n v="0"/>
    <n v="9"/>
    <n v="9"/>
    <n v="6"/>
  </r>
  <r>
    <s v="08DPR0085M"/>
    <n v="1"/>
    <s v="MATUTINO"/>
    <s v="IGNACIO RODRIGUEZ TERRAZAS"/>
    <n v="8"/>
    <s v="CHIHUAHUA"/>
    <n v="8"/>
    <s v="CHIHUAHUA"/>
    <n v="19"/>
    <s v="CHIHUAHUA"/>
    <n v="1"/>
    <s v="CHIHUAHUA"/>
    <s v="CALLE IGNACIO RODRIGUEZ"/>
    <n v="60"/>
    <s v="PĂšBLICO"/>
    <x v="3"/>
    <n v="2"/>
    <s v="BĂSICA"/>
    <n v="2"/>
    <x v="2"/>
    <n v="1"/>
    <x v="1"/>
    <n v="0"/>
    <s v="NO APLICA"/>
    <n v="0"/>
    <s v="NO APLICA"/>
    <s v="08FIZ0119J"/>
    <s v="08FJS0106L"/>
    <s v="08ADG0046C"/>
    <n v="0"/>
    <s v="I2019"/>
    <n v="67"/>
    <n v="46"/>
    <n v="113"/>
    <n v="65"/>
    <n v="46"/>
    <n v="111"/>
    <n v="12"/>
    <n v="5"/>
    <n v="17"/>
    <n v="12"/>
    <n v="7"/>
    <n v="19"/>
    <n v="8"/>
    <n v="11"/>
    <n v="19"/>
    <n v="15"/>
    <n v="7"/>
    <n v="22"/>
    <n v="14"/>
    <n v="8"/>
    <n v="22"/>
    <n v="9"/>
    <n v="12"/>
    <n v="21"/>
    <n v="11"/>
    <n v="6"/>
    <n v="17"/>
    <n v="69"/>
    <n v="51"/>
    <n v="12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2"/>
    <n v="6"/>
  </r>
  <r>
    <s v="08EPR0132F"/>
    <n v="2"/>
    <s v="VESPERTINO"/>
    <s v="NICOLAS BRAVO 2081"/>
    <n v="8"/>
    <s v="CHIHUAHUA"/>
    <n v="8"/>
    <s v="CHIHUAHUA"/>
    <n v="37"/>
    <s v="JUĂREZ"/>
    <n v="1"/>
    <s v="JUĂREZ"/>
    <s v="CALLE PEDRO ROSALES DE LEON"/>
    <n v="6200"/>
    <s v="PĂšBLICO"/>
    <x v="2"/>
    <n v="2"/>
    <s v="BĂSICA"/>
    <n v="2"/>
    <x v="2"/>
    <n v="1"/>
    <x v="1"/>
    <n v="0"/>
    <s v="NO APLICA"/>
    <n v="0"/>
    <s v="NO APLICA"/>
    <s v="08FIZ0004I"/>
    <s v="08FJS0003P"/>
    <m/>
    <n v="0"/>
    <s v="I2019"/>
    <n v="42"/>
    <n v="82"/>
    <n v="124"/>
    <n v="42"/>
    <n v="82"/>
    <n v="124"/>
    <n v="9"/>
    <n v="8"/>
    <n v="17"/>
    <n v="5"/>
    <n v="8"/>
    <n v="13"/>
    <n v="5"/>
    <n v="9"/>
    <n v="14"/>
    <n v="9"/>
    <n v="10"/>
    <n v="19"/>
    <n v="7"/>
    <n v="17"/>
    <n v="24"/>
    <n v="6"/>
    <n v="14"/>
    <n v="20"/>
    <n v="8"/>
    <n v="13"/>
    <n v="21"/>
    <n v="40"/>
    <n v="71"/>
    <n v="111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1"/>
    <n v="1"/>
    <n v="0"/>
    <n v="1"/>
    <n v="0"/>
    <n v="0"/>
    <n v="0"/>
    <n v="0"/>
    <n v="1"/>
    <n v="0"/>
    <n v="9"/>
    <n v="2"/>
    <n v="3"/>
    <n v="0"/>
    <n v="0"/>
    <n v="1"/>
    <n v="1"/>
    <n v="1"/>
    <n v="1"/>
    <n v="1"/>
    <n v="5"/>
    <n v="6"/>
    <n v="5"/>
  </r>
  <r>
    <s v="08EPR0006I"/>
    <n v="2"/>
    <s v="VESPERTINO"/>
    <s v="REVOLUCION 2786"/>
    <n v="8"/>
    <s v="CHIHUAHUA"/>
    <n v="8"/>
    <s v="CHIHUAHUA"/>
    <n v="19"/>
    <s v="CHIHUAHUA"/>
    <n v="1"/>
    <s v="CHIHUAHUA"/>
    <s v="CALLE TUMAPAROS "/>
    <n v="0"/>
    <s v="PĂšBLICO"/>
    <x v="2"/>
    <n v="2"/>
    <s v="BĂSICA"/>
    <n v="2"/>
    <x v="2"/>
    <n v="1"/>
    <x v="1"/>
    <n v="0"/>
    <s v="NO APLICA"/>
    <n v="0"/>
    <s v="NO APLICA"/>
    <s v="08FIZ0048F"/>
    <s v="08FJS0001R"/>
    <m/>
    <n v="0"/>
    <s v="I2019"/>
    <n v="76"/>
    <n v="42"/>
    <n v="118"/>
    <n v="76"/>
    <n v="42"/>
    <n v="118"/>
    <n v="14"/>
    <n v="10"/>
    <n v="24"/>
    <n v="9"/>
    <n v="5"/>
    <n v="14"/>
    <n v="14"/>
    <n v="16"/>
    <n v="30"/>
    <n v="9"/>
    <n v="5"/>
    <n v="14"/>
    <n v="11"/>
    <n v="5"/>
    <n v="16"/>
    <n v="14"/>
    <n v="2"/>
    <n v="16"/>
    <n v="12"/>
    <n v="10"/>
    <n v="22"/>
    <n v="69"/>
    <n v="43"/>
    <n v="112"/>
    <n v="1"/>
    <n v="1"/>
    <n v="0"/>
    <n v="0"/>
    <n v="1"/>
    <n v="1"/>
    <n v="1"/>
    <n v="5"/>
    <n v="0"/>
    <n v="1"/>
    <n v="0"/>
    <n v="0"/>
    <n v="0"/>
    <n v="0"/>
    <n v="0"/>
    <n v="0"/>
    <n v="2"/>
    <n v="2"/>
    <n v="0"/>
    <n v="0"/>
    <n v="0"/>
    <n v="2"/>
    <n v="1"/>
    <n v="0"/>
    <n v="0"/>
    <n v="0"/>
    <n v="0"/>
    <n v="0"/>
    <n v="0"/>
    <n v="1"/>
    <n v="9"/>
    <n v="2"/>
    <n v="3"/>
    <n v="1"/>
    <n v="1"/>
    <n v="0"/>
    <n v="0"/>
    <n v="1"/>
    <n v="1"/>
    <n v="1"/>
    <n v="5"/>
    <n v="12"/>
    <n v="6"/>
  </r>
  <r>
    <s v="08DPR1594W"/>
    <n v="1"/>
    <s v="MATUTINO"/>
    <s v="VICTOR ROSALES"/>
    <n v="8"/>
    <s v="CHIHUAHUA"/>
    <n v="8"/>
    <s v="CHIHUAHUA"/>
    <n v="55"/>
    <s v="ROSALES"/>
    <n v="11"/>
    <s v="CONGREGACIĂ“N ORTĂŤZ"/>
    <s v="AVENIDA EMILIANO ZAPATA "/>
    <n v="0"/>
    <s v="PĂšBLICO"/>
    <x v="3"/>
    <n v="2"/>
    <s v="BĂSICA"/>
    <n v="2"/>
    <x v="2"/>
    <n v="1"/>
    <x v="1"/>
    <n v="0"/>
    <s v="NO APLICA"/>
    <n v="0"/>
    <s v="NO APLICA"/>
    <s v="08FIZ0221X"/>
    <s v="08FJS0125Z"/>
    <s v="08ADG0057I"/>
    <n v="0"/>
    <s v="I2019"/>
    <n v="54"/>
    <n v="65"/>
    <n v="119"/>
    <n v="51"/>
    <n v="62"/>
    <n v="113"/>
    <n v="11"/>
    <n v="8"/>
    <n v="19"/>
    <n v="13"/>
    <n v="10"/>
    <n v="23"/>
    <n v="9"/>
    <n v="7"/>
    <n v="16"/>
    <n v="11"/>
    <n v="10"/>
    <n v="21"/>
    <n v="8"/>
    <n v="12"/>
    <n v="20"/>
    <n v="4"/>
    <n v="15"/>
    <n v="19"/>
    <n v="9"/>
    <n v="9"/>
    <n v="18"/>
    <n v="54"/>
    <n v="63"/>
    <n v="11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1"/>
    <n v="1"/>
    <n v="1"/>
    <n v="1"/>
    <n v="1"/>
    <n v="1"/>
    <n v="0"/>
    <n v="6"/>
    <n v="6"/>
    <n v="6"/>
  </r>
  <r>
    <s v="08EPR0574A"/>
    <n v="2"/>
    <s v="VESPERTINO"/>
    <s v="CONSTITUCION 2255"/>
    <n v="8"/>
    <s v="CHIHUAHUA"/>
    <n v="8"/>
    <s v="CHIHUAHUA"/>
    <n v="21"/>
    <s v="DELICIAS"/>
    <n v="1"/>
    <s v="DELICIAS"/>
    <s v="CALLE 4A PONIENTE"/>
    <n v="808"/>
    <s v="PĂšBLICO"/>
    <x v="2"/>
    <n v="2"/>
    <s v="BĂSICA"/>
    <n v="2"/>
    <x v="2"/>
    <n v="1"/>
    <x v="1"/>
    <n v="0"/>
    <s v="NO APLICA"/>
    <n v="0"/>
    <s v="NO APLICA"/>
    <s v="08FIZ0047G"/>
    <m/>
    <m/>
    <n v="0"/>
    <s v="I2019"/>
    <n v="68"/>
    <n v="55"/>
    <n v="123"/>
    <n v="67"/>
    <n v="55"/>
    <n v="122"/>
    <n v="9"/>
    <n v="7"/>
    <n v="16"/>
    <n v="7"/>
    <n v="9"/>
    <n v="16"/>
    <n v="9"/>
    <n v="7"/>
    <n v="16"/>
    <n v="8"/>
    <n v="17"/>
    <n v="25"/>
    <n v="8"/>
    <n v="8"/>
    <n v="16"/>
    <n v="11"/>
    <n v="10"/>
    <n v="21"/>
    <n v="14"/>
    <n v="5"/>
    <n v="19"/>
    <n v="57"/>
    <n v="56"/>
    <n v="113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1"/>
    <n v="0"/>
    <n v="1"/>
    <n v="1"/>
    <n v="0"/>
    <n v="1"/>
    <n v="0"/>
    <n v="0"/>
    <n v="1"/>
    <n v="0"/>
    <n v="10"/>
    <n v="1"/>
    <n v="4"/>
    <n v="0"/>
    <n v="0"/>
    <n v="1"/>
    <n v="1"/>
    <n v="1"/>
    <n v="1"/>
    <n v="1"/>
    <n v="5"/>
    <n v="6"/>
    <n v="6"/>
  </r>
  <r>
    <s v="08DJN2194Q"/>
    <n v="1"/>
    <s v="MATUTINO"/>
    <s v="ELISA GRIENSEN"/>
    <n v="8"/>
    <s v="CHIHUAHUA"/>
    <n v="8"/>
    <s v="CHIHUAHUA"/>
    <n v="19"/>
    <s v="CHIHUAHUA"/>
    <n v="1"/>
    <s v="CHIHUAHUA"/>
    <s v="AVENIDA CENTRAL"/>
    <n v="0"/>
    <s v="PĂšBLICO"/>
    <x v="3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4"/>
    <n v="16"/>
    <n v="30"/>
    <n v="51"/>
    <n v="38"/>
    <n v="89"/>
    <n v="65"/>
    <n v="53"/>
    <n v="118"/>
    <n v="0"/>
    <n v="0"/>
    <n v="0"/>
    <n v="0"/>
    <n v="0"/>
    <n v="0"/>
    <n v="0"/>
    <n v="0"/>
    <n v="0"/>
    <n v="130"/>
    <n v="107"/>
    <n v="237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8"/>
    <n v="7"/>
  </r>
  <r>
    <s v="08DJN2092T"/>
    <n v="1"/>
    <s v="MATUTINO"/>
    <s v="GUILLERMO PORRAS MUĂ‘OZ"/>
    <n v="8"/>
    <s v="CHIHUAHUA"/>
    <n v="8"/>
    <s v="CHIHUAHUA"/>
    <n v="37"/>
    <s v="JUĂREZ"/>
    <n v="1"/>
    <s v="JUĂREZ"/>
    <s v="CALLE PASEO DE PATRIA"/>
    <n v="0"/>
    <s v="PĂšBLICO"/>
    <x v="3"/>
    <n v="2"/>
    <s v="BĂSICA"/>
    <n v="1"/>
    <x v="0"/>
    <n v="1"/>
    <x v="1"/>
    <n v="0"/>
    <s v="NO APLICA"/>
    <n v="0"/>
    <s v="NO APLICA"/>
    <s v="08FZP0277I"/>
    <s v="08FJZ0112F"/>
    <s v="08ADG0005C"/>
    <n v="0"/>
    <s v="I2019"/>
    <n v="0"/>
    <n v="0"/>
    <n v="0"/>
    <n v="0"/>
    <n v="0"/>
    <n v="0"/>
    <n v="0"/>
    <n v="0"/>
    <n v="0"/>
    <n v="0"/>
    <n v="0"/>
    <n v="0"/>
    <n v="39"/>
    <n v="49"/>
    <n v="88"/>
    <n v="74"/>
    <n v="76"/>
    <n v="150"/>
    <n v="0"/>
    <n v="0"/>
    <n v="0"/>
    <n v="0"/>
    <n v="0"/>
    <n v="0"/>
    <n v="0"/>
    <n v="0"/>
    <n v="0"/>
    <n v="113"/>
    <n v="125"/>
    <n v="238"/>
    <n v="0"/>
    <n v="3"/>
    <n v="5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1"/>
    <n v="0"/>
    <n v="12"/>
    <n v="0"/>
    <n v="8"/>
    <n v="0"/>
    <n v="3"/>
    <n v="5"/>
    <n v="0"/>
    <n v="0"/>
    <n v="0"/>
    <n v="0"/>
    <n v="8"/>
    <n v="8"/>
    <n v="8"/>
  </r>
  <r>
    <s v="08EJN0317V"/>
    <n v="1"/>
    <s v="MATUTINO"/>
    <s v="MIGUEL HIDALGO Y COSTILLA 1275"/>
    <n v="8"/>
    <s v="CHIHUAHUA"/>
    <n v="8"/>
    <s v="CHIHUAHUA"/>
    <n v="37"/>
    <s v="JUĂREZ"/>
    <n v="1"/>
    <s v="JUĂREZ"/>
    <s v="CALLE EDUWIGES REY DE QUEZADA"/>
    <n v="0"/>
    <s v="PĂšBLICO"/>
    <x v="2"/>
    <n v="2"/>
    <s v="BĂSICA"/>
    <n v="1"/>
    <x v="0"/>
    <n v="1"/>
    <x v="1"/>
    <n v="0"/>
    <s v="NO APLICA"/>
    <n v="0"/>
    <s v="NO APLICA"/>
    <s v="08FZP0018V"/>
    <s v="08FJZ0003Z"/>
    <m/>
    <n v="0"/>
    <s v="I2019"/>
    <n v="0"/>
    <n v="0"/>
    <n v="0"/>
    <n v="0"/>
    <n v="0"/>
    <n v="0"/>
    <n v="0"/>
    <n v="0"/>
    <n v="0"/>
    <n v="12"/>
    <n v="13"/>
    <n v="25"/>
    <n v="35"/>
    <n v="44"/>
    <n v="79"/>
    <n v="70"/>
    <n v="62"/>
    <n v="132"/>
    <n v="0"/>
    <n v="0"/>
    <n v="0"/>
    <n v="0"/>
    <n v="0"/>
    <n v="0"/>
    <n v="0"/>
    <n v="0"/>
    <n v="0"/>
    <n v="117"/>
    <n v="119"/>
    <n v="236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2"/>
    <n v="0"/>
    <n v="0"/>
    <n v="0"/>
    <n v="0"/>
    <n v="0"/>
    <n v="0"/>
    <n v="0"/>
    <n v="1"/>
    <n v="1"/>
    <n v="14"/>
    <n v="0"/>
    <n v="9"/>
    <n v="1"/>
    <n v="3"/>
    <n v="5"/>
    <n v="0"/>
    <n v="0"/>
    <n v="0"/>
    <n v="0"/>
    <n v="9"/>
    <n v="8"/>
    <n v="8"/>
  </r>
  <r>
    <s v="08EPR0168U"/>
    <n v="1"/>
    <s v="MATUTINO"/>
    <s v="18 DE MARZO 2280"/>
    <n v="8"/>
    <s v="CHIHUAHUA"/>
    <n v="8"/>
    <s v="CHIHUAHUA"/>
    <n v="21"/>
    <s v="DELICIAS"/>
    <n v="371"/>
    <s v="COLONIA TERRAZAS"/>
    <s v="CALLE PRIMERA"/>
    <n v="0"/>
    <s v="PĂšBLICO"/>
    <x v="2"/>
    <n v="2"/>
    <s v="BĂSICA"/>
    <n v="2"/>
    <x v="2"/>
    <n v="1"/>
    <x v="1"/>
    <n v="0"/>
    <s v="NO APLICA"/>
    <n v="0"/>
    <s v="NO APLICA"/>
    <s v="08FIZ0047G"/>
    <m/>
    <m/>
    <n v="0"/>
    <s v="I2019"/>
    <n v="63"/>
    <n v="57"/>
    <n v="120"/>
    <n v="62"/>
    <n v="55"/>
    <n v="117"/>
    <n v="11"/>
    <n v="14"/>
    <n v="25"/>
    <n v="13"/>
    <n v="5"/>
    <n v="18"/>
    <n v="12"/>
    <n v="9"/>
    <n v="21"/>
    <n v="9"/>
    <n v="12"/>
    <n v="21"/>
    <n v="6"/>
    <n v="6"/>
    <n v="12"/>
    <n v="14"/>
    <n v="6"/>
    <n v="20"/>
    <n v="12"/>
    <n v="7"/>
    <n v="19"/>
    <n v="66"/>
    <n v="45"/>
    <n v="11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0"/>
    <n v="6"/>
  </r>
  <r>
    <s v="08DPB0480M"/>
    <n v="1"/>
    <s v="MATUTINO"/>
    <s v="ELVIRA CRUZ BUSTILLOS"/>
    <n v="8"/>
    <s v="CHIHUAHUA"/>
    <n v="8"/>
    <s v="CHIHUAHUA"/>
    <n v="27"/>
    <s v="GUACHOCHI"/>
    <n v="3"/>
    <s v="NINGUNO [AEROPUERTO]"/>
    <s v="CALLE COLONIA AEROPUERTO"/>
    <n v="78"/>
    <s v="PĂšBLICO"/>
    <x v="3"/>
    <n v="2"/>
    <s v="BĂSICA"/>
    <n v="2"/>
    <x v="2"/>
    <n v="3"/>
    <x v="4"/>
    <n v="0"/>
    <s v="NO APLICA"/>
    <n v="0"/>
    <s v="NO APLICA"/>
    <s v="08FZI0005H"/>
    <s v="08FJI0003I"/>
    <s v="08ADG0006B"/>
    <n v="0"/>
    <s v="I2019"/>
    <n v="70"/>
    <n v="55"/>
    <n v="125"/>
    <n v="69"/>
    <n v="54"/>
    <n v="123"/>
    <n v="9"/>
    <n v="10"/>
    <n v="19"/>
    <n v="9"/>
    <n v="9"/>
    <n v="18"/>
    <n v="13"/>
    <n v="8"/>
    <n v="21"/>
    <n v="10"/>
    <n v="7"/>
    <n v="17"/>
    <n v="9"/>
    <n v="7"/>
    <n v="16"/>
    <n v="10"/>
    <n v="9"/>
    <n v="19"/>
    <n v="9"/>
    <n v="11"/>
    <n v="20"/>
    <n v="60"/>
    <n v="51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ETV0134C"/>
    <n v="1"/>
    <s v="MATUTINO"/>
    <s v="TELESECUNDARIA 6131"/>
    <n v="8"/>
    <s v="CHIHUAHUA"/>
    <n v="8"/>
    <s v="CHIHUAHUA"/>
    <n v="19"/>
    <s v="CHIHUAHUA"/>
    <n v="1"/>
    <s v="CHIHUAHUA"/>
    <s v="CALLE JULIO ACOSTA"/>
    <n v="1912"/>
    <s v="PĂšBLICO"/>
    <x v="2"/>
    <n v="2"/>
    <s v="BĂSICA"/>
    <n v="3"/>
    <x v="1"/>
    <n v="3"/>
    <x v="2"/>
    <n v="0"/>
    <s v="NO APLICA"/>
    <n v="0"/>
    <s v="NO APLICA"/>
    <s v="08FTV0006G"/>
    <m/>
    <m/>
    <n v="0"/>
    <s v="I2019"/>
    <n v="65"/>
    <n v="51"/>
    <n v="116"/>
    <n v="48"/>
    <n v="40"/>
    <n v="88"/>
    <n v="21"/>
    <n v="18"/>
    <n v="39"/>
    <n v="31"/>
    <n v="18"/>
    <n v="49"/>
    <n v="17"/>
    <n v="15"/>
    <n v="32"/>
    <n v="27"/>
    <n v="15"/>
    <n v="42"/>
    <n v="0"/>
    <n v="0"/>
    <n v="0"/>
    <n v="0"/>
    <n v="0"/>
    <n v="0"/>
    <n v="0"/>
    <n v="0"/>
    <n v="0"/>
    <n v="75"/>
    <n v="48"/>
    <n v="123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2"/>
    <n v="2"/>
    <n v="11"/>
    <n v="4"/>
    <n v="2"/>
    <n v="0"/>
    <n v="0"/>
    <n v="0"/>
    <n v="0"/>
    <n v="0"/>
    <n v="0"/>
    <n v="0"/>
    <n v="6"/>
    <n v="6"/>
    <n v="6"/>
  </r>
  <r>
    <s v="08EJN0154A"/>
    <n v="1"/>
    <s v="MATUTINO"/>
    <s v="SUSANA T DE LOZOYA 1057"/>
    <n v="8"/>
    <s v="CHIHUAHUA"/>
    <n v="8"/>
    <s v="CHIHUAHUA"/>
    <n v="32"/>
    <s v="HIDALGO DEL PARRAL"/>
    <n v="1"/>
    <s v="HIDALGO DEL PARRAL"/>
    <s v="CALLE LUCAS BALDERAS"/>
    <n v="0"/>
    <s v="PĂšBLICO"/>
    <x v="2"/>
    <n v="2"/>
    <s v="BĂSICA"/>
    <n v="1"/>
    <x v="0"/>
    <n v="1"/>
    <x v="1"/>
    <n v="0"/>
    <s v="NO APLICA"/>
    <n v="0"/>
    <s v="NO APLICA"/>
    <s v="08FZP0011B"/>
    <m/>
    <m/>
    <n v="0"/>
    <s v="I2019"/>
    <n v="0"/>
    <n v="0"/>
    <n v="0"/>
    <n v="0"/>
    <n v="0"/>
    <n v="0"/>
    <n v="0"/>
    <n v="0"/>
    <n v="0"/>
    <n v="30"/>
    <n v="20"/>
    <n v="50"/>
    <n v="51"/>
    <n v="45"/>
    <n v="96"/>
    <n v="46"/>
    <n v="46"/>
    <n v="92"/>
    <n v="0"/>
    <n v="0"/>
    <n v="0"/>
    <n v="0"/>
    <n v="0"/>
    <n v="0"/>
    <n v="0"/>
    <n v="0"/>
    <n v="0"/>
    <n v="127"/>
    <n v="111"/>
    <n v="238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0"/>
    <n v="1"/>
    <n v="0"/>
    <n v="0"/>
    <n v="0"/>
    <n v="0"/>
    <n v="0"/>
    <n v="1"/>
    <n v="2"/>
    <n v="13"/>
    <n v="0"/>
    <n v="8"/>
    <n v="2"/>
    <n v="3"/>
    <n v="3"/>
    <n v="0"/>
    <n v="0"/>
    <n v="0"/>
    <n v="0"/>
    <n v="8"/>
    <n v="9"/>
    <n v="9"/>
  </r>
  <r>
    <s v="08DPR0077D"/>
    <n v="2"/>
    <s v="VESPERTINO"/>
    <s v="FRANCISCO VILLA"/>
    <n v="8"/>
    <s v="CHIHUAHUA"/>
    <n v="8"/>
    <s v="CHIHUAHUA"/>
    <n v="19"/>
    <s v="CHIHUAHUA"/>
    <n v="1"/>
    <s v="CHIHUAHUA"/>
    <s v="CALLE FELIPE.ANGELES "/>
    <n v="0"/>
    <s v="PĂšBLICO"/>
    <x v="3"/>
    <n v="2"/>
    <s v="BĂSICA"/>
    <n v="2"/>
    <x v="2"/>
    <n v="1"/>
    <x v="1"/>
    <n v="0"/>
    <s v="NO APLICA"/>
    <n v="0"/>
    <s v="NO APLICA"/>
    <s v="08FIZ0106F"/>
    <s v="08FJS0102P"/>
    <s v="08ADG0046C"/>
    <n v="0"/>
    <s v="I2019"/>
    <n v="53"/>
    <n v="63"/>
    <n v="116"/>
    <n v="53"/>
    <n v="63"/>
    <n v="116"/>
    <n v="6"/>
    <n v="16"/>
    <n v="22"/>
    <n v="10"/>
    <n v="7"/>
    <n v="17"/>
    <n v="10"/>
    <n v="7"/>
    <n v="17"/>
    <n v="8"/>
    <n v="9"/>
    <n v="17"/>
    <n v="5"/>
    <n v="10"/>
    <n v="15"/>
    <n v="13"/>
    <n v="10"/>
    <n v="23"/>
    <n v="10"/>
    <n v="16"/>
    <n v="26"/>
    <n v="56"/>
    <n v="59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12"/>
    <n v="6"/>
  </r>
  <r>
    <s v="08EJN0369A"/>
    <n v="1"/>
    <s v="MATUTINO"/>
    <s v="HENRY WALLON 1346"/>
    <n v="8"/>
    <s v="CHIHUAHUA"/>
    <n v="8"/>
    <s v="CHIHUAHUA"/>
    <n v="19"/>
    <s v="CHIHUAHUA"/>
    <n v="1"/>
    <s v="CHIHUAHUA"/>
    <s v="CALLE PROFESOR PEDRO GOMEZ"/>
    <n v="0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20"/>
    <n v="29"/>
    <n v="49"/>
    <n v="47"/>
    <n v="45"/>
    <n v="92"/>
    <n v="54"/>
    <n v="39"/>
    <n v="93"/>
    <n v="0"/>
    <n v="0"/>
    <n v="0"/>
    <n v="0"/>
    <n v="0"/>
    <n v="0"/>
    <n v="0"/>
    <n v="0"/>
    <n v="0"/>
    <n v="121"/>
    <n v="113"/>
    <n v="234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0"/>
    <n v="2"/>
    <n v="0"/>
    <n v="1"/>
    <n v="0"/>
    <n v="0"/>
    <n v="0"/>
    <n v="0"/>
    <n v="0"/>
    <n v="2"/>
    <n v="16"/>
    <n v="0"/>
    <n v="10"/>
    <n v="2"/>
    <n v="4"/>
    <n v="4"/>
    <n v="0"/>
    <n v="0"/>
    <n v="0"/>
    <n v="0"/>
    <n v="10"/>
    <n v="10"/>
    <n v="10"/>
  </r>
  <r>
    <s v="08DPR0680L"/>
    <n v="2"/>
    <s v="VESPERTINO"/>
    <s v="NETZAHUALCOYOTL"/>
    <n v="8"/>
    <s v="CHIHUAHUA"/>
    <n v="8"/>
    <s v="CHIHUAHUA"/>
    <n v="37"/>
    <s v="JUĂREZ"/>
    <n v="1"/>
    <s v="JUĂREZ"/>
    <s v="CALLE CORDILLERA ANDES "/>
    <n v="0"/>
    <s v="PĂšBLICO"/>
    <x v="3"/>
    <n v="2"/>
    <s v="BĂSICA"/>
    <n v="2"/>
    <x v="2"/>
    <n v="1"/>
    <x v="1"/>
    <n v="0"/>
    <s v="NO APLICA"/>
    <n v="0"/>
    <s v="NO APLICA"/>
    <s v="08FIZ0169R"/>
    <s v="08FJS0115T"/>
    <s v="08ADG0005C"/>
    <n v="0"/>
    <s v="I2019"/>
    <n v="72"/>
    <n v="50"/>
    <n v="122"/>
    <n v="72"/>
    <n v="49"/>
    <n v="121"/>
    <n v="8"/>
    <n v="8"/>
    <n v="16"/>
    <n v="9"/>
    <n v="5"/>
    <n v="14"/>
    <n v="10"/>
    <n v="3"/>
    <n v="13"/>
    <n v="12"/>
    <n v="12"/>
    <n v="24"/>
    <n v="15"/>
    <n v="8"/>
    <n v="23"/>
    <n v="11"/>
    <n v="7"/>
    <n v="18"/>
    <n v="10"/>
    <n v="11"/>
    <n v="21"/>
    <n v="67"/>
    <n v="46"/>
    <n v="11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6"/>
    <n v="6"/>
  </r>
  <r>
    <s v="08EPR0402I"/>
    <n v="1"/>
    <s v="MATUTINO"/>
    <s v="FRANCISCO CHAVEZ OROZCO 2268"/>
    <n v="8"/>
    <s v="CHIHUAHUA"/>
    <n v="8"/>
    <s v="CHIHUAHUA"/>
    <n v="62"/>
    <s v="SAUCILLO"/>
    <n v="36"/>
    <s v="ESTACIĂ“N SAUCILLO"/>
    <s v="CALLE SEGUNDA"/>
    <n v="0"/>
    <s v="PĂšBLICO"/>
    <x v="2"/>
    <n v="2"/>
    <s v="BĂSICA"/>
    <n v="2"/>
    <x v="2"/>
    <n v="1"/>
    <x v="1"/>
    <n v="0"/>
    <s v="NO APLICA"/>
    <n v="0"/>
    <s v="NO APLICA"/>
    <s v="08FIZ0025V"/>
    <m/>
    <m/>
    <n v="0"/>
    <s v="I2019"/>
    <n v="60"/>
    <n v="65"/>
    <n v="125"/>
    <n v="57"/>
    <n v="65"/>
    <n v="122"/>
    <n v="6"/>
    <n v="10"/>
    <n v="16"/>
    <n v="5"/>
    <n v="4"/>
    <n v="9"/>
    <n v="12"/>
    <n v="10"/>
    <n v="22"/>
    <n v="12"/>
    <n v="10"/>
    <n v="22"/>
    <n v="10"/>
    <n v="8"/>
    <n v="18"/>
    <n v="8"/>
    <n v="12"/>
    <n v="20"/>
    <n v="10"/>
    <n v="13"/>
    <n v="23"/>
    <n v="57"/>
    <n v="57"/>
    <n v="114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6"/>
    <n v="6"/>
  </r>
  <r>
    <s v="08DES0057J"/>
    <n v="1"/>
    <s v="MATUTINO"/>
    <s v="FRANCISCO VILLA"/>
    <n v="8"/>
    <s v="CHIHUAHUA"/>
    <n v="8"/>
    <s v="CHIHUAHUA"/>
    <n v="3"/>
    <s v="ALLENDE"/>
    <n v="86"/>
    <s v="PUEBLITO DE ALLENDE"/>
    <s v="CALLE CONSTITUCION"/>
    <n v="5"/>
    <s v="PĂšBLICO"/>
    <x v="3"/>
    <n v="2"/>
    <s v="BĂSICA"/>
    <n v="3"/>
    <x v="1"/>
    <n v="1"/>
    <x v="1"/>
    <n v="0"/>
    <s v="NO APLICA"/>
    <n v="0"/>
    <s v="NO APLICA"/>
    <s v="08FIS0111H"/>
    <s v="08FJE0006J"/>
    <s v="08ADG0004D"/>
    <n v="0"/>
    <s v="I2019"/>
    <n v="50"/>
    <n v="60"/>
    <n v="110"/>
    <n v="50"/>
    <n v="60"/>
    <n v="110"/>
    <n v="14"/>
    <n v="18"/>
    <n v="32"/>
    <n v="18"/>
    <n v="24"/>
    <n v="42"/>
    <n v="24"/>
    <n v="12"/>
    <n v="36"/>
    <n v="13"/>
    <n v="27"/>
    <n v="40"/>
    <n v="0"/>
    <n v="0"/>
    <n v="0"/>
    <n v="0"/>
    <n v="0"/>
    <n v="0"/>
    <n v="0"/>
    <n v="0"/>
    <n v="0"/>
    <n v="55"/>
    <n v="63"/>
    <n v="118"/>
    <n v="2"/>
    <n v="2"/>
    <n v="2"/>
    <n v="0"/>
    <n v="0"/>
    <n v="0"/>
    <n v="0"/>
    <n v="6"/>
    <n v="0"/>
    <n v="0"/>
    <n v="1"/>
    <n v="0"/>
    <n v="0"/>
    <n v="0"/>
    <n v="0"/>
    <n v="0"/>
    <n v="2"/>
    <n v="3"/>
    <n v="0"/>
    <n v="0"/>
    <n v="1"/>
    <n v="0"/>
    <n v="0"/>
    <n v="0"/>
    <n v="0"/>
    <n v="0"/>
    <n v="0"/>
    <n v="1"/>
    <n v="3"/>
    <n v="2"/>
    <n v="13"/>
    <n v="3"/>
    <n v="4"/>
    <n v="0"/>
    <n v="0"/>
    <n v="0"/>
    <n v="0"/>
    <n v="0"/>
    <n v="0"/>
    <n v="0"/>
    <n v="7"/>
    <n v="6"/>
    <n v="6"/>
  </r>
  <r>
    <s v="08DPR0478Z"/>
    <n v="1"/>
    <s v="MATUTINO"/>
    <s v="MIGUEL HIDALGO"/>
    <n v="8"/>
    <s v="CHIHUAHUA"/>
    <n v="8"/>
    <s v="CHIHUAHUA"/>
    <n v="55"/>
    <s v="ROSALES"/>
    <n v="9"/>
    <s v="EL MOLINO"/>
    <s v="CALLE EL MOLINO"/>
    <n v="0"/>
    <s v="PĂšBLICO"/>
    <x v="3"/>
    <n v="2"/>
    <s v="BĂSICA"/>
    <n v="2"/>
    <x v="2"/>
    <n v="1"/>
    <x v="1"/>
    <n v="0"/>
    <s v="NO APLICA"/>
    <n v="0"/>
    <s v="NO APLICA"/>
    <s v="08FIZ0230E"/>
    <s v="08FJS0126Z"/>
    <s v="08ADG0057I"/>
    <n v="0"/>
    <s v="I2019"/>
    <n v="59"/>
    <n v="62"/>
    <n v="121"/>
    <n v="59"/>
    <n v="62"/>
    <n v="121"/>
    <n v="8"/>
    <n v="12"/>
    <n v="20"/>
    <n v="10"/>
    <n v="10"/>
    <n v="20"/>
    <n v="11"/>
    <n v="6"/>
    <n v="17"/>
    <n v="14"/>
    <n v="17"/>
    <n v="31"/>
    <n v="9"/>
    <n v="5"/>
    <n v="14"/>
    <n v="7"/>
    <n v="9"/>
    <n v="16"/>
    <n v="7"/>
    <n v="9"/>
    <n v="16"/>
    <n v="58"/>
    <n v="56"/>
    <n v="11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10"/>
    <n v="0"/>
    <n v="6"/>
    <n v="1"/>
    <n v="1"/>
    <n v="1"/>
    <n v="1"/>
    <n v="1"/>
    <n v="1"/>
    <n v="0"/>
    <n v="6"/>
    <n v="6"/>
    <n v="6"/>
  </r>
  <r>
    <s v="08DPR1856Q"/>
    <n v="2"/>
    <s v="VESPERTINO"/>
    <s v="AQUILES SERDAN"/>
    <n v="8"/>
    <s v="CHIHUAHUA"/>
    <n v="8"/>
    <s v="CHIHUAHUA"/>
    <n v="21"/>
    <s v="DELICIAS"/>
    <n v="1"/>
    <s v="DELICIAS"/>
    <s v="CALLE 3A "/>
    <n v="0"/>
    <s v="PĂšBLICO"/>
    <x v="3"/>
    <n v="2"/>
    <s v="BĂSICA"/>
    <n v="2"/>
    <x v="2"/>
    <n v="1"/>
    <x v="1"/>
    <n v="0"/>
    <s v="NO APLICA"/>
    <n v="0"/>
    <s v="NO APLICA"/>
    <s v="08FIZ0225T"/>
    <s v="08FJS0125Z"/>
    <s v="08ADG0057I"/>
    <n v="0"/>
    <s v="I2019"/>
    <n v="57"/>
    <n v="58"/>
    <n v="115"/>
    <n v="53"/>
    <n v="58"/>
    <n v="111"/>
    <n v="8"/>
    <n v="13"/>
    <n v="21"/>
    <n v="10"/>
    <n v="5"/>
    <n v="15"/>
    <n v="10"/>
    <n v="12"/>
    <n v="22"/>
    <n v="16"/>
    <n v="9"/>
    <n v="25"/>
    <n v="10"/>
    <n v="12"/>
    <n v="22"/>
    <n v="7"/>
    <n v="8"/>
    <n v="15"/>
    <n v="7"/>
    <n v="14"/>
    <n v="21"/>
    <n v="60"/>
    <n v="60"/>
    <n v="12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2"/>
    <n v="0"/>
    <n v="0"/>
    <n v="0"/>
    <n v="0"/>
    <n v="0"/>
    <n v="0"/>
    <n v="0"/>
    <n v="0"/>
    <n v="1"/>
    <n v="10"/>
    <n v="4"/>
    <n v="2"/>
    <n v="1"/>
    <n v="1"/>
    <n v="1"/>
    <n v="1"/>
    <n v="1"/>
    <n v="1"/>
    <n v="0"/>
    <n v="6"/>
    <n v="12"/>
    <n v="6"/>
  </r>
  <r>
    <s v="08DPR1833F"/>
    <n v="1"/>
    <s v="MATUTINO"/>
    <s v="GUADALUPE VICTORIA"/>
    <n v="8"/>
    <s v="CHIHUAHUA"/>
    <n v="8"/>
    <s v="CHIHUAHUA"/>
    <n v="5"/>
    <s v="ASCENSIĂ“N"/>
    <n v="34"/>
    <s v="GUADALUPE VICTORIA"/>
    <s v="CALLE CORREGIDORA"/>
    <n v="0"/>
    <s v="PĂšBLICO"/>
    <x v="3"/>
    <n v="2"/>
    <s v="BĂSICA"/>
    <n v="2"/>
    <x v="2"/>
    <n v="1"/>
    <x v="1"/>
    <n v="0"/>
    <s v="NO APLICA"/>
    <n v="0"/>
    <s v="NO APLICA"/>
    <s v="08FIZ0188F"/>
    <s v="08FJS0119P"/>
    <s v="08ADG0013L"/>
    <n v="0"/>
    <s v="I2019"/>
    <n v="63"/>
    <n v="55"/>
    <n v="118"/>
    <n v="63"/>
    <n v="55"/>
    <n v="118"/>
    <n v="6"/>
    <n v="14"/>
    <n v="20"/>
    <n v="10"/>
    <n v="9"/>
    <n v="19"/>
    <n v="13"/>
    <n v="8"/>
    <n v="21"/>
    <n v="16"/>
    <n v="8"/>
    <n v="24"/>
    <n v="9"/>
    <n v="14"/>
    <n v="23"/>
    <n v="8"/>
    <n v="5"/>
    <n v="13"/>
    <n v="8"/>
    <n v="10"/>
    <n v="18"/>
    <n v="64"/>
    <n v="54"/>
    <n v="11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PPR0052Z"/>
    <n v="1"/>
    <s v="MATUTINO"/>
    <s v="AMADO NERVO"/>
    <n v="8"/>
    <s v="CHIHUAHUA"/>
    <n v="8"/>
    <s v="CHIHUAHUA"/>
    <n v="11"/>
    <s v="CAMARGO"/>
    <n v="1"/>
    <s v="SANTA ROSALĂŤA DE CAMARGO"/>
    <s v="CALLE VICENTE GUERRERO"/>
    <n v="1001"/>
    <s v="PRIVADO"/>
    <x v="1"/>
    <n v="2"/>
    <s v="BĂSICA"/>
    <n v="2"/>
    <x v="2"/>
    <n v="1"/>
    <x v="1"/>
    <n v="0"/>
    <s v="NO APLICA"/>
    <n v="0"/>
    <s v="NO APLICA"/>
    <s v="08FIZ0006G"/>
    <m/>
    <s v="08ADG0011N"/>
    <n v="0"/>
    <s v="I2019"/>
    <n v="63"/>
    <n v="57"/>
    <n v="120"/>
    <n v="63"/>
    <n v="57"/>
    <n v="120"/>
    <n v="14"/>
    <n v="15"/>
    <n v="29"/>
    <n v="2"/>
    <n v="14"/>
    <n v="16"/>
    <n v="10"/>
    <n v="10"/>
    <n v="20"/>
    <n v="8"/>
    <n v="9"/>
    <n v="17"/>
    <n v="13"/>
    <n v="7"/>
    <n v="20"/>
    <n v="12"/>
    <n v="10"/>
    <n v="22"/>
    <n v="7"/>
    <n v="9"/>
    <n v="16"/>
    <n v="52"/>
    <n v="59"/>
    <n v="111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1"/>
    <n v="0"/>
    <n v="1"/>
    <n v="1"/>
    <n v="2"/>
    <n v="13"/>
    <n v="0"/>
    <n v="5"/>
    <n v="0"/>
    <n v="0"/>
    <n v="1"/>
    <n v="1"/>
    <n v="1"/>
    <n v="1"/>
    <n v="1"/>
    <n v="5"/>
    <n v="6"/>
    <n v="6"/>
  </r>
  <r>
    <s v="08DPR0253S"/>
    <n v="1"/>
    <s v="MATUTINO"/>
    <s v="EL NIGROMANTE"/>
    <n v="8"/>
    <s v="CHIHUAHUA"/>
    <n v="8"/>
    <s v="CHIHUAHUA"/>
    <n v="39"/>
    <s v="LĂ“PEZ"/>
    <n v="1"/>
    <s v="OCTAVIANO LĂ“PEZ"/>
    <s v="CALLE FRANCISCO VILLA"/>
    <n v="0"/>
    <s v="PĂšBLICO"/>
    <x v="3"/>
    <n v="2"/>
    <s v="BĂSICA"/>
    <n v="2"/>
    <x v="2"/>
    <n v="1"/>
    <x v="1"/>
    <n v="0"/>
    <s v="NO APLICA"/>
    <n v="0"/>
    <s v="NO APLICA"/>
    <s v="08FIZ0238X"/>
    <s v="08FJS0128X"/>
    <s v="08ADG0004D"/>
    <n v="0"/>
    <s v="I2019"/>
    <n v="63"/>
    <n v="53"/>
    <n v="116"/>
    <n v="63"/>
    <n v="53"/>
    <n v="116"/>
    <n v="15"/>
    <n v="14"/>
    <n v="29"/>
    <n v="14"/>
    <n v="12"/>
    <n v="26"/>
    <n v="9"/>
    <n v="5"/>
    <n v="14"/>
    <n v="11"/>
    <n v="11"/>
    <n v="22"/>
    <n v="6"/>
    <n v="9"/>
    <n v="15"/>
    <n v="15"/>
    <n v="9"/>
    <n v="24"/>
    <n v="10"/>
    <n v="5"/>
    <n v="15"/>
    <n v="65"/>
    <n v="51"/>
    <n v="11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DPR1255X"/>
    <n v="2"/>
    <s v="VESPERTINO"/>
    <s v="AMADO NERVO"/>
    <n v="8"/>
    <s v="CHIHUAHUA"/>
    <n v="8"/>
    <s v="CHIHUAHUA"/>
    <n v="37"/>
    <s v="JUĂREZ"/>
    <n v="1"/>
    <s v="JUĂREZ"/>
    <s v="CALLE JAZMINAL"/>
    <n v="0"/>
    <s v="PĂšBLICO"/>
    <x v="3"/>
    <n v="2"/>
    <s v="BĂSICA"/>
    <n v="2"/>
    <x v="2"/>
    <n v="1"/>
    <x v="1"/>
    <n v="0"/>
    <s v="NO APLICA"/>
    <n v="0"/>
    <s v="NO APLICA"/>
    <s v="08FIZ0148E"/>
    <s v="08FJS0111X"/>
    <s v="08ADG0005C"/>
    <n v="0"/>
    <s v="I2019"/>
    <n v="70"/>
    <n v="55"/>
    <n v="125"/>
    <n v="69"/>
    <n v="55"/>
    <n v="124"/>
    <n v="13"/>
    <n v="10"/>
    <n v="23"/>
    <n v="5"/>
    <n v="5"/>
    <n v="10"/>
    <n v="5"/>
    <n v="7"/>
    <n v="12"/>
    <n v="10"/>
    <n v="9"/>
    <n v="19"/>
    <n v="9"/>
    <n v="10"/>
    <n v="19"/>
    <n v="14"/>
    <n v="10"/>
    <n v="24"/>
    <n v="17"/>
    <n v="7"/>
    <n v="24"/>
    <n v="60"/>
    <n v="48"/>
    <n v="108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6"/>
    <n v="6"/>
  </r>
  <r>
    <s v="08EPR0464V"/>
    <n v="2"/>
    <s v="VESPERTINO"/>
    <s v="LEYES DE REFORMA 2165"/>
    <n v="8"/>
    <s v="CHIHUAHUA"/>
    <n v="8"/>
    <s v="CHIHUAHUA"/>
    <n v="17"/>
    <s v="CUAUHTĂ‰MOC"/>
    <n v="1"/>
    <s v="CUAUHTĂ‰MOC"/>
    <s v="CALLE ALDAMA"/>
    <n v="105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0"/>
    <s v="I2019"/>
    <n v="60"/>
    <n v="51"/>
    <n v="111"/>
    <n v="60"/>
    <n v="51"/>
    <n v="111"/>
    <n v="10"/>
    <n v="10"/>
    <n v="20"/>
    <n v="9"/>
    <n v="13"/>
    <n v="22"/>
    <n v="8"/>
    <n v="15"/>
    <n v="23"/>
    <n v="17"/>
    <n v="11"/>
    <n v="28"/>
    <n v="7"/>
    <n v="6"/>
    <n v="13"/>
    <n v="13"/>
    <n v="8"/>
    <n v="21"/>
    <n v="10"/>
    <n v="6"/>
    <n v="16"/>
    <n v="64"/>
    <n v="59"/>
    <n v="12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2"/>
    <n v="1"/>
    <n v="0"/>
    <n v="0"/>
    <n v="0"/>
    <n v="0"/>
    <n v="1"/>
    <n v="0"/>
    <n v="14"/>
    <n v="2"/>
    <n v="4"/>
    <n v="1"/>
    <n v="1"/>
    <n v="1"/>
    <n v="1"/>
    <n v="1"/>
    <n v="1"/>
    <n v="0"/>
    <n v="6"/>
    <n v="6"/>
    <n v="6"/>
  </r>
  <r>
    <s v="08PPR0039F"/>
    <n v="1"/>
    <s v="MATUTINO"/>
    <s v="INSTITUTO BILINGĂśE PATRIA Y CULTURA"/>
    <n v="8"/>
    <s v="CHIHUAHUA"/>
    <n v="8"/>
    <s v="CHIHUAHUA"/>
    <n v="37"/>
    <s v="JUĂREZ"/>
    <n v="1"/>
    <s v="JUĂREZ"/>
    <s v="CALLE MELQUIADES ALANIS"/>
    <n v="5825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54"/>
    <n v="63"/>
    <n v="117"/>
    <n v="54"/>
    <n v="63"/>
    <n v="117"/>
    <n v="6"/>
    <n v="11"/>
    <n v="17"/>
    <n v="17"/>
    <n v="10"/>
    <n v="27"/>
    <n v="10"/>
    <n v="16"/>
    <n v="26"/>
    <n v="13"/>
    <n v="2"/>
    <n v="15"/>
    <n v="8"/>
    <n v="10"/>
    <n v="18"/>
    <n v="8"/>
    <n v="10"/>
    <n v="18"/>
    <n v="13"/>
    <n v="6"/>
    <n v="19"/>
    <n v="69"/>
    <n v="54"/>
    <n v="12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3"/>
    <n v="2"/>
    <n v="0"/>
    <n v="3"/>
    <n v="13"/>
    <n v="0"/>
    <n v="3"/>
    <n v="0"/>
    <n v="0"/>
    <n v="0"/>
    <n v="0"/>
    <n v="0"/>
    <n v="0"/>
    <n v="3"/>
    <n v="3"/>
    <n v="6"/>
    <n v="6"/>
  </r>
  <r>
    <s v="08DPR1294Z"/>
    <n v="1"/>
    <s v="MATUTINO"/>
    <s v="RICARDO FLORES MAGON"/>
    <n v="8"/>
    <s v="CHIHUAHUA"/>
    <n v="8"/>
    <s v="CHIHUAHUA"/>
    <n v="19"/>
    <s v="CHIHUAHUA"/>
    <n v="1"/>
    <s v="CHIHUAHUA"/>
    <s v="CALLE BELICIARIO DOMINGUEZ"/>
    <n v="0"/>
    <s v="PĂšBLICO"/>
    <x v="3"/>
    <n v="2"/>
    <s v="BĂSICA"/>
    <n v="2"/>
    <x v="2"/>
    <n v="1"/>
    <x v="1"/>
    <n v="0"/>
    <s v="NO APLICA"/>
    <n v="0"/>
    <s v="NO APLICA"/>
    <s v="08FIZ0122X"/>
    <s v="08FJS0107K"/>
    <s v="08ADG0046C"/>
    <n v="0"/>
    <s v="I2019"/>
    <n v="62"/>
    <n v="50"/>
    <n v="112"/>
    <n v="62"/>
    <n v="50"/>
    <n v="112"/>
    <n v="14"/>
    <n v="4"/>
    <n v="18"/>
    <n v="11"/>
    <n v="12"/>
    <n v="23"/>
    <n v="14"/>
    <n v="13"/>
    <n v="27"/>
    <n v="9"/>
    <n v="12"/>
    <n v="21"/>
    <n v="9"/>
    <n v="10"/>
    <n v="19"/>
    <n v="11"/>
    <n v="8"/>
    <n v="19"/>
    <n v="5"/>
    <n v="12"/>
    <n v="17"/>
    <n v="59"/>
    <n v="67"/>
    <n v="12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EPR0156P"/>
    <n v="1"/>
    <s v="MATUTINO"/>
    <s v="REVOLUCION MEXICANA 2163"/>
    <n v="8"/>
    <s v="CHIHUAHUA"/>
    <n v="8"/>
    <s v="CHIHUAHUA"/>
    <n v="9"/>
    <s v="BOCOYNA"/>
    <n v="169"/>
    <s v="SAN JUANITO"/>
    <s v="CALLE MAURICIO CORREDOR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72"/>
    <n v="51"/>
    <n v="123"/>
    <n v="72"/>
    <n v="50"/>
    <n v="122"/>
    <n v="10"/>
    <n v="10"/>
    <n v="20"/>
    <n v="9"/>
    <n v="10"/>
    <n v="19"/>
    <n v="11"/>
    <n v="9"/>
    <n v="20"/>
    <n v="10"/>
    <n v="8"/>
    <n v="18"/>
    <n v="12"/>
    <n v="4"/>
    <n v="16"/>
    <n v="7"/>
    <n v="5"/>
    <n v="12"/>
    <n v="16"/>
    <n v="12"/>
    <n v="28"/>
    <n v="65"/>
    <n v="48"/>
    <n v="11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0"/>
    <n v="0"/>
    <n v="0"/>
    <n v="2"/>
    <n v="1"/>
    <n v="12"/>
    <n v="1"/>
    <n v="5"/>
    <n v="1"/>
    <n v="1"/>
    <n v="1"/>
    <n v="1"/>
    <n v="1"/>
    <n v="1"/>
    <n v="0"/>
    <n v="6"/>
    <n v="6"/>
    <n v="6"/>
  </r>
  <r>
    <s v="08DPR2322L"/>
    <n v="2"/>
    <s v="VESPERTINO"/>
    <s v="HEROES DE LA REVOLUCION"/>
    <n v="8"/>
    <s v="CHIHUAHUA"/>
    <n v="8"/>
    <s v="CHIHUAHUA"/>
    <n v="19"/>
    <s v="CHIHUAHUA"/>
    <n v="1"/>
    <s v="CHIHUAHUA"/>
    <s v="CALLE PABLO GOMEZ"/>
    <n v="0"/>
    <s v="PĂšBLICO"/>
    <x v="3"/>
    <n v="2"/>
    <s v="BĂSICA"/>
    <n v="2"/>
    <x v="2"/>
    <n v="1"/>
    <x v="1"/>
    <n v="0"/>
    <s v="NO APLICA"/>
    <n v="0"/>
    <s v="NO APLICA"/>
    <s v="08FIZ0270F"/>
    <s v="08FJS0134H"/>
    <s v="08ADG0046C"/>
    <n v="0"/>
    <s v="I2019"/>
    <n v="57"/>
    <n v="69"/>
    <n v="126"/>
    <n v="57"/>
    <n v="69"/>
    <n v="126"/>
    <n v="13"/>
    <n v="10"/>
    <n v="23"/>
    <n v="7"/>
    <n v="6"/>
    <n v="13"/>
    <n v="11"/>
    <n v="15"/>
    <n v="26"/>
    <n v="9"/>
    <n v="10"/>
    <n v="19"/>
    <n v="5"/>
    <n v="13"/>
    <n v="18"/>
    <n v="12"/>
    <n v="8"/>
    <n v="20"/>
    <n v="4"/>
    <n v="8"/>
    <n v="12"/>
    <n v="48"/>
    <n v="60"/>
    <n v="10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</r>
  <r>
    <s v="08DPR2501X"/>
    <n v="2"/>
    <s v="VESPERTINO"/>
    <s v="LEON BARRI PAREDES"/>
    <n v="8"/>
    <s v="CHIHUAHUA"/>
    <n v="8"/>
    <s v="CHIHUAHUA"/>
    <n v="19"/>
    <s v="CHIHUAHUA"/>
    <n v="1"/>
    <s v="CHIHUAHUA"/>
    <s v="CALLE 5A."/>
    <n v="0"/>
    <s v="PĂšBLICO"/>
    <x v="3"/>
    <n v="2"/>
    <s v="BĂSICA"/>
    <n v="2"/>
    <x v="2"/>
    <n v="1"/>
    <x v="1"/>
    <n v="0"/>
    <s v="NO APLICA"/>
    <n v="0"/>
    <s v="NO APLICA"/>
    <s v="08FIZ0116M"/>
    <s v="08FJS0106L"/>
    <s v="08ADG0046C"/>
    <n v="0"/>
    <s v="I2019"/>
    <n v="64"/>
    <n v="54"/>
    <n v="118"/>
    <n v="64"/>
    <n v="54"/>
    <n v="118"/>
    <n v="10"/>
    <n v="10"/>
    <n v="20"/>
    <n v="10"/>
    <n v="10"/>
    <n v="20"/>
    <n v="10"/>
    <n v="4"/>
    <n v="14"/>
    <n v="10"/>
    <n v="9"/>
    <n v="19"/>
    <n v="15"/>
    <n v="4"/>
    <n v="19"/>
    <n v="15"/>
    <n v="11"/>
    <n v="26"/>
    <n v="10"/>
    <n v="8"/>
    <n v="18"/>
    <n v="70"/>
    <n v="46"/>
    <n v="116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1"/>
    <n v="0"/>
    <n v="0"/>
    <n v="0"/>
    <n v="0"/>
    <n v="0"/>
    <n v="0"/>
    <n v="0"/>
    <n v="1"/>
    <n v="0"/>
    <n v="9"/>
    <n v="5"/>
    <n v="1"/>
    <n v="1"/>
    <n v="1"/>
    <n v="1"/>
    <n v="1"/>
    <n v="1"/>
    <n v="1"/>
    <n v="0"/>
    <n v="6"/>
    <n v="14"/>
    <n v="12"/>
  </r>
  <r>
    <s v="08DPR0771C"/>
    <n v="1"/>
    <s v="MATUTINO"/>
    <s v="CENTRO REGIONAL DE EDUC. INT. ADOLFO RUIZ CORTINES"/>
    <n v="8"/>
    <s v="CHIHUAHUA"/>
    <n v="8"/>
    <s v="CHIHUAHUA"/>
    <n v="48"/>
    <s v="NAMIQUIPA"/>
    <n v="2"/>
    <s v="ADOLFO RUIZ CORTĂŤNEZ (PROVIDENCIA)"/>
    <s v="CALLE LOPEZ MATEO"/>
    <n v="0"/>
    <s v="PĂšBLICO"/>
    <x v="3"/>
    <n v="2"/>
    <s v="BĂSICA"/>
    <n v="2"/>
    <x v="2"/>
    <n v="1"/>
    <x v="1"/>
    <n v="0"/>
    <s v="NO APLICA"/>
    <n v="0"/>
    <s v="NO APLICA"/>
    <s v="08FIZ0205F"/>
    <s v="08FJS0122C"/>
    <s v="08ADG0010O"/>
    <n v="0"/>
    <s v="I2019"/>
    <n v="65"/>
    <n v="58"/>
    <n v="123"/>
    <n v="65"/>
    <n v="58"/>
    <n v="123"/>
    <n v="11"/>
    <n v="17"/>
    <n v="28"/>
    <n v="10"/>
    <n v="4"/>
    <n v="14"/>
    <n v="11"/>
    <n v="7"/>
    <n v="18"/>
    <n v="15"/>
    <n v="10"/>
    <n v="25"/>
    <n v="9"/>
    <n v="10"/>
    <n v="19"/>
    <n v="14"/>
    <n v="8"/>
    <n v="22"/>
    <n v="5"/>
    <n v="8"/>
    <n v="13"/>
    <n v="64"/>
    <n v="47"/>
    <n v="11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0885E"/>
    <n v="1"/>
    <s v="MATUTINO"/>
    <s v="MUJER OBRERA JOSEFINA ORTIZ ORTIZ"/>
    <n v="8"/>
    <s v="CHIHUAHUA"/>
    <n v="8"/>
    <s v="CHIHUAHUA"/>
    <n v="19"/>
    <s v="CHIHUAHUA"/>
    <n v="1"/>
    <s v="CHIHUAHUA"/>
    <s v="CALLE 40"/>
    <n v="4209"/>
    <s v="PĂšBLICO"/>
    <x v="3"/>
    <n v="2"/>
    <s v="BĂSICA"/>
    <n v="2"/>
    <x v="2"/>
    <n v="1"/>
    <x v="1"/>
    <n v="0"/>
    <s v="NO APLICA"/>
    <n v="0"/>
    <s v="NO APLICA"/>
    <s v="08FIZ0107E"/>
    <s v="08FJS0102P"/>
    <s v="08ADG0046C"/>
    <n v="0"/>
    <s v="I2019"/>
    <n v="71"/>
    <n v="53"/>
    <n v="124"/>
    <n v="69"/>
    <n v="53"/>
    <n v="122"/>
    <n v="13"/>
    <n v="6"/>
    <n v="19"/>
    <n v="15"/>
    <n v="6"/>
    <n v="21"/>
    <n v="10"/>
    <n v="9"/>
    <n v="19"/>
    <n v="11"/>
    <n v="5"/>
    <n v="16"/>
    <n v="12"/>
    <n v="12"/>
    <n v="24"/>
    <n v="8"/>
    <n v="11"/>
    <n v="19"/>
    <n v="9"/>
    <n v="8"/>
    <n v="17"/>
    <n v="65"/>
    <n v="51"/>
    <n v="11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</r>
  <r>
    <s v="08EPR0070J"/>
    <n v="1"/>
    <s v="MATUTINO"/>
    <s v="JUAN MATA ORTIZ 2272"/>
    <n v="8"/>
    <s v="CHIHUAHUA"/>
    <n v="8"/>
    <s v="CHIHUAHUA"/>
    <n v="13"/>
    <s v="CASAS GRANDES"/>
    <n v="18"/>
    <s v="JUAN MATA ORTĂŤZ (PEARSON)"/>
    <s v="NINGUNO NINGUNO"/>
    <n v="0"/>
    <s v="PĂšBLICO"/>
    <x v="2"/>
    <n v="2"/>
    <s v="BĂSICA"/>
    <n v="2"/>
    <x v="2"/>
    <n v="1"/>
    <x v="1"/>
    <n v="0"/>
    <s v="NO APLICA"/>
    <n v="0"/>
    <s v="NO APLICA"/>
    <s v="08FIZ0013Q"/>
    <s v="08FJS0004O"/>
    <m/>
    <n v="0"/>
    <s v="I2019"/>
    <n v="57"/>
    <n v="65"/>
    <n v="122"/>
    <n v="57"/>
    <n v="65"/>
    <n v="122"/>
    <n v="10"/>
    <n v="9"/>
    <n v="19"/>
    <n v="4"/>
    <n v="13"/>
    <n v="17"/>
    <n v="5"/>
    <n v="9"/>
    <n v="14"/>
    <n v="13"/>
    <n v="11"/>
    <n v="24"/>
    <n v="10"/>
    <n v="7"/>
    <n v="17"/>
    <n v="7"/>
    <n v="12"/>
    <n v="19"/>
    <n v="10"/>
    <n v="15"/>
    <n v="25"/>
    <n v="49"/>
    <n v="67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1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PPR2080J"/>
    <n v="1"/>
    <s v="MATUTINO"/>
    <s v="INSTITUTO VICTOR HUGO RASCON BANDA"/>
    <n v="8"/>
    <s v="CHIHUAHUA"/>
    <n v="8"/>
    <s v="CHIHUAHUA"/>
    <n v="37"/>
    <s v="JUĂREZ"/>
    <n v="1"/>
    <s v="JUĂREZ"/>
    <s v="CALLE CARTAMO"/>
    <n v="8805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62"/>
    <n v="57"/>
    <n v="119"/>
    <n v="62"/>
    <n v="57"/>
    <n v="119"/>
    <n v="5"/>
    <n v="10"/>
    <n v="15"/>
    <n v="9"/>
    <n v="12"/>
    <n v="21"/>
    <n v="12"/>
    <n v="13"/>
    <n v="25"/>
    <n v="14"/>
    <n v="8"/>
    <n v="22"/>
    <n v="11"/>
    <n v="8"/>
    <n v="19"/>
    <n v="12"/>
    <n v="8"/>
    <n v="20"/>
    <n v="11"/>
    <n v="6"/>
    <n v="17"/>
    <n v="69"/>
    <n v="55"/>
    <n v="124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1"/>
    <n v="0"/>
    <n v="0"/>
    <n v="0"/>
    <n v="0"/>
    <n v="1"/>
    <n v="0"/>
    <n v="1"/>
    <n v="0"/>
    <n v="1"/>
    <n v="9"/>
    <n v="2"/>
    <n v="2"/>
    <n v="0"/>
    <n v="0"/>
    <n v="0"/>
    <n v="0"/>
    <n v="1"/>
    <n v="1"/>
    <n v="2"/>
    <n v="4"/>
    <n v="6"/>
    <n v="6"/>
  </r>
  <r>
    <s v="08DPR0515M"/>
    <n v="1"/>
    <s v="MATUTINO"/>
    <s v="CENTRO REGIONAL DE EDUC. INT. LEONOR HERNANDEZ DE ORNELAS"/>
    <n v="8"/>
    <s v="CHIHUAHUA"/>
    <n v="8"/>
    <s v="CHIHUAHUA"/>
    <n v="61"/>
    <s v="SATEVĂ“"/>
    <n v="73"/>
    <s v="SAN JOSĂ‰ DEL SITIO"/>
    <s v="CALLE SAN JOSE DEL SITIO"/>
    <n v="0"/>
    <s v="PĂšBLICO"/>
    <x v="3"/>
    <n v="2"/>
    <s v="BĂSICA"/>
    <n v="2"/>
    <x v="2"/>
    <n v="1"/>
    <x v="1"/>
    <n v="0"/>
    <s v="NO APLICA"/>
    <n v="0"/>
    <s v="NO APLICA"/>
    <s v="08FIZ0136Z"/>
    <s v="08FJS0102P"/>
    <s v="08ADG0046C"/>
    <n v="0"/>
    <s v="I2019"/>
    <n v="61"/>
    <n v="56"/>
    <n v="117"/>
    <n v="60"/>
    <n v="56"/>
    <n v="116"/>
    <n v="12"/>
    <n v="6"/>
    <n v="18"/>
    <n v="9"/>
    <n v="12"/>
    <n v="21"/>
    <n v="12"/>
    <n v="10"/>
    <n v="22"/>
    <n v="7"/>
    <n v="12"/>
    <n v="19"/>
    <n v="7"/>
    <n v="12"/>
    <n v="19"/>
    <n v="12"/>
    <n v="10"/>
    <n v="22"/>
    <n v="12"/>
    <n v="6"/>
    <n v="18"/>
    <n v="59"/>
    <n v="62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12"/>
    <n v="12"/>
  </r>
  <r>
    <s v="08DPR0752O"/>
    <n v="1"/>
    <s v="MATUTINO"/>
    <s v="CENTRO REGIONAL DE EDUC. INT. EMILIANO ZAPATA"/>
    <n v="8"/>
    <s v="CHIHUAHUA"/>
    <n v="8"/>
    <s v="CHIHUAHUA"/>
    <n v="7"/>
    <s v="BALLEZA"/>
    <n v="532"/>
    <s v="SAN JUAN"/>
    <s v="CALLE SAN JUAN"/>
    <n v="0"/>
    <s v="PĂšBLICO"/>
    <x v="3"/>
    <n v="2"/>
    <s v="BĂSICA"/>
    <n v="2"/>
    <x v="2"/>
    <n v="1"/>
    <x v="1"/>
    <n v="0"/>
    <s v="NO APLICA"/>
    <n v="0"/>
    <s v="NO APLICA"/>
    <s v="08FIZ0248D"/>
    <s v="08FJS0130L"/>
    <s v="08ADG0006B"/>
    <n v="0"/>
    <s v="I2019"/>
    <n v="68"/>
    <n v="57"/>
    <n v="125"/>
    <n v="67"/>
    <n v="57"/>
    <n v="124"/>
    <n v="8"/>
    <n v="11"/>
    <n v="19"/>
    <n v="8"/>
    <n v="5"/>
    <n v="13"/>
    <n v="11"/>
    <n v="7"/>
    <n v="18"/>
    <n v="8"/>
    <n v="10"/>
    <n v="18"/>
    <n v="10"/>
    <n v="9"/>
    <n v="19"/>
    <n v="14"/>
    <n v="7"/>
    <n v="21"/>
    <n v="16"/>
    <n v="10"/>
    <n v="26"/>
    <n v="67"/>
    <n v="48"/>
    <n v="11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</r>
  <r>
    <s v="08DPR0237A"/>
    <n v="1"/>
    <s v="MATUTINO"/>
    <s v="CENTRO REGIONAL DE EDUC. INT. IGNACIO ALLENDE"/>
    <n v="8"/>
    <s v="CHIHUAHUA"/>
    <n v="8"/>
    <s v="CHIHUAHUA"/>
    <n v="34"/>
    <s v="IGNACIO ZARAGOZA"/>
    <n v="18"/>
    <s v="IGNACIO ALLENDE"/>
    <s v="CALLE IGNACIO ALLENDE"/>
    <n v="0"/>
    <s v="PĂšBLICO"/>
    <x v="3"/>
    <n v="2"/>
    <s v="BĂSICA"/>
    <n v="2"/>
    <x v="2"/>
    <n v="1"/>
    <x v="1"/>
    <n v="0"/>
    <s v="NO APLICA"/>
    <n v="0"/>
    <s v="NO APLICA"/>
    <s v="08FIZ0187G"/>
    <s v="08FJS0119P"/>
    <s v="08ADG0055K"/>
    <n v="0"/>
    <s v="I2019"/>
    <n v="60"/>
    <n v="61"/>
    <n v="121"/>
    <n v="60"/>
    <n v="61"/>
    <n v="121"/>
    <n v="13"/>
    <n v="15"/>
    <n v="28"/>
    <n v="8"/>
    <n v="7"/>
    <n v="15"/>
    <n v="8"/>
    <n v="10"/>
    <n v="18"/>
    <n v="7"/>
    <n v="10"/>
    <n v="17"/>
    <n v="12"/>
    <n v="10"/>
    <n v="22"/>
    <n v="11"/>
    <n v="5"/>
    <n v="16"/>
    <n v="12"/>
    <n v="14"/>
    <n v="26"/>
    <n v="58"/>
    <n v="56"/>
    <n v="11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</r>
  <r>
    <s v="08DPR0493R"/>
    <n v="1"/>
    <s v="MATUTINO"/>
    <s v="GRACIANO SANCHEZ"/>
    <n v="8"/>
    <s v="CHIHUAHUA"/>
    <n v="8"/>
    <s v="CHIHUAHUA"/>
    <n v="55"/>
    <s v="ROSALES"/>
    <n v="170"/>
    <s v="SALĂ“N DE ACTOS (AMPLIACIĂ“N CUARENTA Y SIETE)"/>
    <s v="NINGUNO NINGUNO"/>
    <n v="0"/>
    <s v="PĂšBLICO"/>
    <x v="3"/>
    <n v="2"/>
    <s v="BĂSICA"/>
    <n v="2"/>
    <x v="2"/>
    <n v="1"/>
    <x v="1"/>
    <n v="0"/>
    <s v="NO APLICA"/>
    <n v="0"/>
    <s v="NO APLICA"/>
    <s v="08FIZ0222W"/>
    <s v="08FJS0125Z"/>
    <s v="08ADG0057I"/>
    <n v="0"/>
    <s v="I2019"/>
    <n v="48"/>
    <n v="66"/>
    <n v="114"/>
    <n v="48"/>
    <n v="66"/>
    <n v="114"/>
    <n v="5"/>
    <n v="14"/>
    <n v="19"/>
    <n v="11"/>
    <n v="16"/>
    <n v="27"/>
    <n v="9"/>
    <n v="11"/>
    <n v="20"/>
    <n v="9"/>
    <n v="7"/>
    <n v="16"/>
    <n v="9"/>
    <n v="13"/>
    <n v="22"/>
    <n v="10"/>
    <n v="12"/>
    <n v="22"/>
    <n v="10"/>
    <n v="9"/>
    <n v="19"/>
    <n v="58"/>
    <n v="68"/>
    <n v="12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DPR2637K"/>
    <n v="2"/>
    <s v="VESPERTINO"/>
    <s v="JUSTO SIERRA"/>
    <n v="8"/>
    <s v="CHIHUAHUA"/>
    <n v="8"/>
    <s v="CHIHUAHUA"/>
    <n v="45"/>
    <s v="MEOQUI"/>
    <n v="15"/>
    <s v="LĂZARO CĂRDENAS"/>
    <s v="CALLE FRANCISCO I. MADERO"/>
    <n v="0"/>
    <s v="PĂšBLICO"/>
    <x v="3"/>
    <n v="2"/>
    <s v="BĂSICA"/>
    <n v="2"/>
    <x v="2"/>
    <n v="1"/>
    <x v="1"/>
    <n v="0"/>
    <s v="NO APLICA"/>
    <n v="0"/>
    <s v="NO APLICA"/>
    <s v="08FIZ0222W"/>
    <s v="08FJS0125Z"/>
    <s v="08ADG0057I"/>
    <n v="0"/>
    <s v="I2019"/>
    <n v="52"/>
    <n v="72"/>
    <n v="124"/>
    <n v="52"/>
    <n v="72"/>
    <n v="124"/>
    <n v="6"/>
    <n v="10"/>
    <n v="16"/>
    <n v="4"/>
    <n v="8"/>
    <n v="12"/>
    <n v="11"/>
    <n v="13"/>
    <n v="24"/>
    <n v="5"/>
    <n v="13"/>
    <n v="18"/>
    <n v="8"/>
    <n v="12"/>
    <n v="20"/>
    <n v="9"/>
    <n v="10"/>
    <n v="19"/>
    <n v="14"/>
    <n v="10"/>
    <n v="24"/>
    <n v="51"/>
    <n v="66"/>
    <n v="117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2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6"/>
    <n v="6"/>
  </r>
  <r>
    <s v="08EPR0145J"/>
    <n v="2"/>
    <s v="VESPERTINO"/>
    <s v="MARIANO IRIGOYEN 2136"/>
    <n v="8"/>
    <s v="CHIHUAHUA"/>
    <n v="8"/>
    <s v="CHIHUAHUA"/>
    <n v="19"/>
    <s v="CHIHUAHUA"/>
    <n v="1"/>
    <s v="CHIHUAHUA"/>
    <s v="CALLE 28"/>
    <n v="2800"/>
    <s v="PĂšBLICO"/>
    <x v="2"/>
    <n v="2"/>
    <s v="BĂSICA"/>
    <n v="2"/>
    <x v="2"/>
    <n v="1"/>
    <x v="1"/>
    <n v="0"/>
    <s v="NO APLICA"/>
    <n v="0"/>
    <s v="NO APLICA"/>
    <s v="08FIZ0019K"/>
    <s v="08FJS0002Q"/>
    <m/>
    <n v="0"/>
    <s v="I2019"/>
    <n v="74"/>
    <n v="43"/>
    <n v="117"/>
    <n v="73"/>
    <n v="43"/>
    <n v="116"/>
    <n v="13"/>
    <n v="4"/>
    <n v="17"/>
    <n v="6"/>
    <n v="8"/>
    <n v="14"/>
    <n v="11"/>
    <n v="12"/>
    <n v="23"/>
    <n v="17"/>
    <n v="5"/>
    <n v="22"/>
    <n v="12"/>
    <n v="7"/>
    <n v="19"/>
    <n v="14"/>
    <n v="10"/>
    <n v="24"/>
    <n v="14"/>
    <n v="7"/>
    <n v="21"/>
    <n v="74"/>
    <n v="49"/>
    <n v="123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2"/>
    <n v="0"/>
    <n v="0"/>
    <n v="3"/>
    <n v="0"/>
    <n v="0"/>
    <n v="0"/>
    <n v="0"/>
    <n v="0"/>
    <n v="1"/>
    <n v="12"/>
    <n v="3"/>
    <n v="3"/>
    <n v="1"/>
    <n v="1"/>
    <n v="1"/>
    <n v="1"/>
    <n v="1"/>
    <n v="1"/>
    <n v="0"/>
    <n v="6"/>
    <n v="6"/>
    <n v="6"/>
  </r>
  <r>
    <s v="08PPR0028Z"/>
    <n v="1"/>
    <s v="MATUTINO"/>
    <s v="GRANJA HOGAR"/>
    <n v="8"/>
    <s v="CHIHUAHUA"/>
    <n v="8"/>
    <s v="CHIHUAHUA"/>
    <n v="19"/>
    <s v="CHIHUAHUA"/>
    <n v="1"/>
    <s v="CHIHUAHUA"/>
    <s v="PRIVADA PABLO BOUNET"/>
    <n v="303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65"/>
    <n v="50"/>
    <n v="115"/>
    <n v="65"/>
    <n v="50"/>
    <n v="115"/>
    <n v="10"/>
    <n v="5"/>
    <n v="15"/>
    <n v="15"/>
    <n v="9"/>
    <n v="24"/>
    <n v="7"/>
    <n v="14"/>
    <n v="21"/>
    <n v="12"/>
    <n v="7"/>
    <n v="19"/>
    <n v="7"/>
    <n v="14"/>
    <n v="21"/>
    <n v="11"/>
    <n v="11"/>
    <n v="22"/>
    <n v="12"/>
    <n v="8"/>
    <n v="20"/>
    <n v="64"/>
    <n v="63"/>
    <n v="12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DJN2195P"/>
    <n v="1"/>
    <s v="MATUTINO"/>
    <s v="ANDREA RODRIGUEZ QUIROGA"/>
    <n v="8"/>
    <s v="CHIHUAHUA"/>
    <n v="8"/>
    <s v="CHIHUAHUA"/>
    <n v="4"/>
    <s v="AQUILES SERDĂN"/>
    <n v="1"/>
    <s v="SANTA EULALIA"/>
    <s v="CALLE ONIX"/>
    <n v="0"/>
    <s v="PĂšBLICO"/>
    <x v="3"/>
    <n v="2"/>
    <s v="BĂSICA"/>
    <n v="1"/>
    <x v="0"/>
    <n v="1"/>
    <x v="1"/>
    <n v="0"/>
    <s v="NO APLICA"/>
    <n v="0"/>
    <s v="NO APLICA"/>
    <s v="08FZP0268A"/>
    <s v="08FJZ0117A"/>
    <s v="08ADG0046C"/>
    <n v="0"/>
    <s v="I2019"/>
    <n v="0"/>
    <n v="0"/>
    <n v="0"/>
    <n v="0"/>
    <n v="0"/>
    <n v="0"/>
    <n v="0"/>
    <n v="0"/>
    <n v="0"/>
    <n v="15"/>
    <n v="26"/>
    <n v="41"/>
    <n v="52"/>
    <n v="41"/>
    <n v="93"/>
    <n v="50"/>
    <n v="58"/>
    <n v="108"/>
    <n v="0"/>
    <n v="0"/>
    <n v="0"/>
    <n v="0"/>
    <n v="0"/>
    <n v="0"/>
    <n v="0"/>
    <n v="0"/>
    <n v="0"/>
    <n v="117"/>
    <n v="125"/>
    <n v="242"/>
    <n v="1"/>
    <n v="3"/>
    <n v="4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0"/>
    <n v="2"/>
    <n v="14"/>
    <n v="0"/>
    <n v="9"/>
    <n v="1"/>
    <n v="3"/>
    <n v="4"/>
    <n v="0"/>
    <n v="0"/>
    <n v="0"/>
    <n v="1"/>
    <n v="9"/>
    <n v="9"/>
    <n v="9"/>
  </r>
  <r>
    <s v="08PES0307D"/>
    <n v="1"/>
    <s v="MATUTINO"/>
    <s v="COLEGIO BILINGUE ANNA FREUD"/>
    <n v="8"/>
    <s v="CHIHUAHUA"/>
    <n v="8"/>
    <s v="CHIHUAHUA"/>
    <n v="37"/>
    <s v="JUĂREZ"/>
    <n v="1"/>
    <s v="JUĂREZ"/>
    <s v="CAMINO ESCUDERO"/>
    <n v="328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50"/>
    <n v="57"/>
    <n v="107"/>
    <n v="50"/>
    <n v="57"/>
    <n v="107"/>
    <n v="14"/>
    <n v="17"/>
    <n v="31"/>
    <n v="20"/>
    <n v="25"/>
    <n v="45"/>
    <n v="16"/>
    <n v="26"/>
    <n v="42"/>
    <n v="18"/>
    <n v="15"/>
    <n v="33"/>
    <n v="0"/>
    <n v="0"/>
    <n v="0"/>
    <n v="0"/>
    <n v="0"/>
    <n v="0"/>
    <n v="0"/>
    <n v="0"/>
    <n v="0"/>
    <n v="54"/>
    <n v="66"/>
    <n v="120"/>
    <n v="2"/>
    <n v="2"/>
    <n v="2"/>
    <n v="0"/>
    <n v="0"/>
    <n v="0"/>
    <n v="0"/>
    <n v="6"/>
    <n v="0"/>
    <n v="0"/>
    <n v="0"/>
    <n v="1"/>
    <n v="0"/>
    <n v="0"/>
    <n v="0"/>
    <n v="0"/>
    <n v="1"/>
    <n v="7"/>
    <n v="0"/>
    <n v="0"/>
    <n v="1"/>
    <n v="0"/>
    <n v="0"/>
    <n v="1"/>
    <n v="1"/>
    <n v="0"/>
    <n v="1"/>
    <n v="2"/>
    <n v="0"/>
    <n v="4"/>
    <n v="19"/>
    <n v="4"/>
    <n v="10"/>
    <n v="0"/>
    <n v="0"/>
    <n v="0"/>
    <n v="0"/>
    <n v="0"/>
    <n v="0"/>
    <n v="0"/>
    <n v="14"/>
    <n v="6"/>
    <n v="6"/>
  </r>
  <r>
    <s v="08DPR2351G"/>
    <n v="1"/>
    <s v="MATUTINO"/>
    <s v="FORD 152"/>
    <n v="8"/>
    <s v="CHIHUAHUA"/>
    <n v="8"/>
    <s v="CHIHUAHUA"/>
    <n v="32"/>
    <s v="HIDALGO DEL PARRAL"/>
    <n v="1"/>
    <s v="HIDALGO DEL PARRAL"/>
    <s v="CALLE CAJA DEL AGUA "/>
    <n v="0"/>
    <s v="PĂšBLICO"/>
    <x v="3"/>
    <n v="2"/>
    <s v="BĂSICA"/>
    <n v="2"/>
    <x v="2"/>
    <n v="1"/>
    <x v="1"/>
    <n v="0"/>
    <s v="NO APLICA"/>
    <n v="0"/>
    <s v="NO APLICA"/>
    <s v="08FIZ0247E"/>
    <s v="08FJS0129W"/>
    <s v="08ADG0004D"/>
    <n v="0"/>
    <s v="I2019"/>
    <n v="66"/>
    <n v="60"/>
    <n v="126"/>
    <n v="66"/>
    <n v="59"/>
    <n v="125"/>
    <n v="9"/>
    <n v="13"/>
    <n v="22"/>
    <n v="9"/>
    <n v="9"/>
    <n v="18"/>
    <n v="17"/>
    <n v="5"/>
    <n v="22"/>
    <n v="7"/>
    <n v="8"/>
    <n v="15"/>
    <n v="8"/>
    <n v="5"/>
    <n v="13"/>
    <n v="10"/>
    <n v="13"/>
    <n v="23"/>
    <n v="11"/>
    <n v="10"/>
    <n v="21"/>
    <n v="62"/>
    <n v="50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4"/>
    <n v="6"/>
  </r>
  <r>
    <s v="08EJN0177L"/>
    <n v="1"/>
    <s v="MATUTINO"/>
    <s v="MIGUEL HIDALGO 1053"/>
    <n v="8"/>
    <s v="CHIHUAHUA"/>
    <n v="8"/>
    <s v="CHIHUAHUA"/>
    <n v="2"/>
    <s v="ALDAMA"/>
    <n v="1"/>
    <s v="JUAN ALDAMA"/>
    <s v="CALLE CONSTITUCIĂ“N"/>
    <n v="0"/>
    <s v="PĂšBLICO"/>
    <x v="2"/>
    <n v="2"/>
    <s v="BĂSICA"/>
    <n v="1"/>
    <x v="0"/>
    <n v="1"/>
    <x v="1"/>
    <n v="0"/>
    <s v="NO APLICA"/>
    <n v="0"/>
    <s v="NO APLICA"/>
    <s v="08FZP0008O"/>
    <s v="08FJZ0001A"/>
    <m/>
    <n v="0"/>
    <s v="I2019"/>
    <n v="0"/>
    <n v="0"/>
    <n v="0"/>
    <n v="0"/>
    <n v="0"/>
    <n v="0"/>
    <n v="0"/>
    <n v="0"/>
    <n v="0"/>
    <n v="32"/>
    <n v="21"/>
    <n v="53"/>
    <n v="42"/>
    <n v="46"/>
    <n v="88"/>
    <n v="59"/>
    <n v="40"/>
    <n v="99"/>
    <n v="0"/>
    <n v="0"/>
    <n v="0"/>
    <n v="0"/>
    <n v="0"/>
    <n v="0"/>
    <n v="0"/>
    <n v="0"/>
    <n v="0"/>
    <n v="133"/>
    <n v="107"/>
    <n v="240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0"/>
    <n v="0"/>
    <n v="0"/>
    <n v="0"/>
    <n v="2"/>
    <n v="1"/>
    <n v="16"/>
    <n v="0"/>
    <n v="10"/>
    <n v="2"/>
    <n v="4"/>
    <n v="4"/>
    <n v="0"/>
    <n v="0"/>
    <n v="0"/>
    <n v="0"/>
    <n v="10"/>
    <n v="10"/>
    <n v="10"/>
  </r>
  <r>
    <s v="08DPR0525T"/>
    <n v="1"/>
    <s v="MATUTINO"/>
    <s v="ADOLFO LOPEZ MATEOS"/>
    <n v="8"/>
    <s v="CHIHUAHUA"/>
    <n v="8"/>
    <s v="CHIHUAHUA"/>
    <n v="62"/>
    <s v="SAUCILLO"/>
    <n v="1"/>
    <s v="SAUCILLO"/>
    <s v="AVENIDA MELCHOR OCAMPO"/>
    <n v="21"/>
    <s v="PĂšBLICO"/>
    <x v="3"/>
    <n v="2"/>
    <s v="BĂSICA"/>
    <n v="2"/>
    <x v="2"/>
    <n v="1"/>
    <x v="1"/>
    <n v="0"/>
    <s v="NO APLICA"/>
    <n v="0"/>
    <s v="NO APLICA"/>
    <s v="08FIZ0231D"/>
    <s v="08FJS0127Y"/>
    <s v="08ADG0057I"/>
    <n v="0"/>
    <s v="I2019"/>
    <n v="58"/>
    <n v="67"/>
    <n v="125"/>
    <n v="58"/>
    <n v="66"/>
    <n v="124"/>
    <n v="9"/>
    <n v="15"/>
    <n v="24"/>
    <n v="9"/>
    <n v="5"/>
    <n v="14"/>
    <n v="8"/>
    <n v="8"/>
    <n v="16"/>
    <n v="7"/>
    <n v="15"/>
    <n v="22"/>
    <n v="8"/>
    <n v="13"/>
    <n v="21"/>
    <n v="11"/>
    <n v="5"/>
    <n v="16"/>
    <n v="13"/>
    <n v="11"/>
    <n v="24"/>
    <n v="56"/>
    <n v="57"/>
    <n v="11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2"/>
    <n v="6"/>
  </r>
  <r>
    <s v="08DPR2145Y"/>
    <n v="2"/>
    <s v="VESPERTINO"/>
    <s v="AGUSTIN YANEZ"/>
    <n v="8"/>
    <s v="CHIHUAHUA"/>
    <n v="8"/>
    <s v="CHIHUAHUA"/>
    <n v="50"/>
    <s v="NUEVO CASAS GRANDES"/>
    <n v="1"/>
    <s v="NUEVO CASAS GRANDES"/>
    <s v="AVENIDA PASEO DE LA REFORMA "/>
    <n v="1300"/>
    <s v="PĂšBLICO"/>
    <x v="3"/>
    <n v="2"/>
    <s v="BĂSICA"/>
    <n v="2"/>
    <x v="2"/>
    <n v="1"/>
    <x v="1"/>
    <n v="0"/>
    <s v="NO APLICA"/>
    <n v="0"/>
    <s v="NO APLICA"/>
    <s v="08FIZ0189E"/>
    <s v="08FJS0119P"/>
    <s v="08ADG0013L"/>
    <n v="0"/>
    <s v="I2019"/>
    <n v="57"/>
    <n v="65"/>
    <n v="122"/>
    <n v="57"/>
    <n v="64"/>
    <n v="121"/>
    <n v="10"/>
    <n v="12"/>
    <n v="22"/>
    <n v="8"/>
    <n v="8"/>
    <n v="16"/>
    <n v="8"/>
    <n v="11"/>
    <n v="19"/>
    <n v="13"/>
    <n v="18"/>
    <n v="31"/>
    <n v="6"/>
    <n v="8"/>
    <n v="14"/>
    <n v="15"/>
    <n v="8"/>
    <n v="23"/>
    <n v="8"/>
    <n v="6"/>
    <n v="14"/>
    <n v="58"/>
    <n v="59"/>
    <n v="11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3"/>
    <n v="1"/>
    <n v="0"/>
    <n v="0"/>
    <n v="0"/>
    <n v="0"/>
    <n v="0"/>
    <n v="0"/>
    <n v="1"/>
    <n v="0"/>
    <n v="12"/>
    <n v="4"/>
    <n v="2"/>
    <n v="1"/>
    <n v="1"/>
    <n v="1"/>
    <n v="1"/>
    <n v="1"/>
    <n v="1"/>
    <n v="0"/>
    <n v="6"/>
    <n v="6"/>
    <n v="6"/>
  </r>
  <r>
    <s v="08DPR2153G"/>
    <n v="2"/>
    <s v="VESPERTINO"/>
    <s v="JAIME TORRES BODET"/>
    <n v="8"/>
    <s v="CHIHUAHUA"/>
    <n v="8"/>
    <s v="CHIHUAHUA"/>
    <n v="37"/>
    <s v="JUĂREZ"/>
    <n v="1"/>
    <s v="JUĂREZ"/>
    <s v="AVENIDA AGUACALIENTE "/>
    <n v="0"/>
    <s v="PĂšBLICO"/>
    <x v="3"/>
    <n v="2"/>
    <s v="BĂSICA"/>
    <n v="2"/>
    <x v="2"/>
    <n v="1"/>
    <x v="1"/>
    <n v="0"/>
    <s v="NO APLICA"/>
    <n v="0"/>
    <s v="NO APLICA"/>
    <s v="08FIZ0163X"/>
    <s v="08FJS0114U"/>
    <s v="08ADG0005C"/>
    <n v="0"/>
    <s v="I2019"/>
    <n v="58"/>
    <n v="59"/>
    <n v="117"/>
    <n v="58"/>
    <n v="59"/>
    <n v="117"/>
    <n v="11"/>
    <n v="11"/>
    <n v="22"/>
    <n v="9"/>
    <n v="6"/>
    <n v="15"/>
    <n v="8"/>
    <n v="10"/>
    <n v="18"/>
    <n v="9"/>
    <n v="14"/>
    <n v="23"/>
    <n v="13"/>
    <n v="8"/>
    <n v="21"/>
    <n v="15"/>
    <n v="8"/>
    <n v="23"/>
    <n v="9"/>
    <n v="12"/>
    <n v="21"/>
    <n v="63"/>
    <n v="58"/>
    <n v="12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4"/>
    <n v="6"/>
  </r>
  <r>
    <s v="08DPR2232T"/>
    <n v="1"/>
    <s v="MATUTINO"/>
    <s v="TORIBIO ORTEGA"/>
    <n v="8"/>
    <s v="CHIHUAHUA"/>
    <n v="8"/>
    <s v="CHIHUAHUA"/>
    <n v="52"/>
    <s v="OJINAGA"/>
    <n v="1"/>
    <s v="MANUEL OJINAGA"/>
    <s v="CALLE 12"/>
    <n v="3300"/>
    <s v="PĂšBLICO"/>
    <x v="3"/>
    <n v="2"/>
    <s v="BĂSICA"/>
    <n v="2"/>
    <x v="2"/>
    <n v="1"/>
    <x v="1"/>
    <n v="0"/>
    <s v="NO APLICA"/>
    <n v="0"/>
    <s v="NO APLICA"/>
    <s v="08FIZ0132D"/>
    <s v="08FJS0101Q"/>
    <s v="08ADG0056J"/>
    <n v="0"/>
    <s v="I2019"/>
    <n v="57"/>
    <n v="55"/>
    <n v="112"/>
    <n v="55"/>
    <n v="54"/>
    <n v="109"/>
    <n v="6"/>
    <n v="8"/>
    <n v="14"/>
    <n v="15"/>
    <n v="11"/>
    <n v="26"/>
    <n v="7"/>
    <n v="12"/>
    <n v="19"/>
    <n v="13"/>
    <n v="13"/>
    <n v="26"/>
    <n v="12"/>
    <n v="11"/>
    <n v="23"/>
    <n v="13"/>
    <n v="5"/>
    <n v="18"/>
    <n v="15"/>
    <n v="7"/>
    <n v="22"/>
    <n v="75"/>
    <n v="59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2623H"/>
    <n v="2"/>
    <s v="VESPERTINO"/>
    <s v="JOSE GUADALUPE POSADA"/>
    <n v="8"/>
    <s v="CHIHUAHUA"/>
    <n v="8"/>
    <s v="CHIHUAHUA"/>
    <n v="19"/>
    <s v="CHIHUAHUA"/>
    <n v="1"/>
    <s v="CHIHUAHUA"/>
    <s v="CALLE SIERRA FRESNILLO"/>
    <n v="5121"/>
    <s v="PĂšBLICO"/>
    <x v="3"/>
    <n v="2"/>
    <s v="BĂSICA"/>
    <n v="2"/>
    <x v="2"/>
    <n v="1"/>
    <x v="1"/>
    <n v="0"/>
    <s v="NO APLICA"/>
    <n v="0"/>
    <s v="NO APLICA"/>
    <s v="08FIZ0101K"/>
    <s v="08FJS0103O"/>
    <s v="08ADG0046C"/>
    <n v="0"/>
    <s v="I2019"/>
    <n v="60"/>
    <n v="52"/>
    <n v="112"/>
    <n v="56"/>
    <n v="51"/>
    <n v="107"/>
    <n v="7"/>
    <n v="6"/>
    <n v="13"/>
    <n v="5"/>
    <n v="18"/>
    <n v="23"/>
    <n v="16"/>
    <n v="10"/>
    <n v="26"/>
    <n v="9"/>
    <n v="11"/>
    <n v="20"/>
    <n v="14"/>
    <n v="9"/>
    <n v="23"/>
    <n v="12"/>
    <n v="12"/>
    <n v="24"/>
    <n v="11"/>
    <n v="9"/>
    <n v="20"/>
    <n v="67"/>
    <n v="69"/>
    <n v="13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PES0303H"/>
    <n v="1"/>
    <s v="MATUTINO"/>
    <s v="INSTITUTO ADELA DE CORNEJO"/>
    <n v="8"/>
    <s v="CHIHUAHUA"/>
    <n v="8"/>
    <s v="CHIHUAHUA"/>
    <n v="37"/>
    <s v="JUĂREZ"/>
    <n v="1"/>
    <s v="JUĂREZ"/>
    <s v="CALLE PLUTARCO ELIAS S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57"/>
    <n v="63"/>
    <n v="120"/>
    <n v="57"/>
    <n v="63"/>
    <n v="120"/>
    <n v="16"/>
    <n v="16"/>
    <n v="32"/>
    <n v="21"/>
    <n v="18"/>
    <n v="39"/>
    <n v="15"/>
    <n v="23"/>
    <n v="38"/>
    <n v="25"/>
    <n v="17"/>
    <n v="42"/>
    <n v="0"/>
    <n v="0"/>
    <n v="0"/>
    <n v="0"/>
    <n v="0"/>
    <n v="0"/>
    <n v="0"/>
    <n v="0"/>
    <n v="0"/>
    <n v="61"/>
    <n v="58"/>
    <n v="119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1"/>
    <n v="0"/>
    <n v="1"/>
    <n v="0"/>
    <n v="0"/>
    <n v="1"/>
    <n v="0"/>
    <n v="0"/>
    <n v="9"/>
    <n v="3"/>
    <n v="5"/>
    <n v="0"/>
    <n v="0"/>
    <n v="0"/>
    <n v="0"/>
    <n v="0"/>
    <n v="0"/>
    <n v="0"/>
    <n v="8"/>
    <n v="3"/>
    <n v="3"/>
  </r>
  <r>
    <s v="08PES0224V"/>
    <n v="1"/>
    <s v="MATUTINO"/>
    <s v="SECUNDARIA PARTICULAR ALEJANDRO MAGNO"/>
    <n v="8"/>
    <s v="CHIHUAHUA"/>
    <n v="8"/>
    <s v="CHIHUAHUA"/>
    <n v="37"/>
    <s v="JUĂREZ"/>
    <n v="1"/>
    <s v="JUĂREZ"/>
    <s v="CALLE SANDIA"/>
    <n v="608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58"/>
    <n v="55"/>
    <n v="113"/>
    <n v="58"/>
    <n v="55"/>
    <n v="113"/>
    <n v="12"/>
    <n v="22"/>
    <n v="34"/>
    <n v="26"/>
    <n v="25"/>
    <n v="51"/>
    <n v="16"/>
    <n v="15"/>
    <n v="31"/>
    <n v="21"/>
    <n v="15"/>
    <n v="36"/>
    <n v="0"/>
    <n v="0"/>
    <n v="0"/>
    <n v="0"/>
    <n v="0"/>
    <n v="0"/>
    <n v="0"/>
    <n v="0"/>
    <n v="0"/>
    <n v="63"/>
    <n v="55"/>
    <n v="118"/>
    <n v="2"/>
    <n v="2"/>
    <n v="2"/>
    <n v="0"/>
    <n v="0"/>
    <n v="0"/>
    <n v="0"/>
    <n v="6"/>
    <n v="0"/>
    <n v="0"/>
    <n v="1"/>
    <n v="0"/>
    <n v="0"/>
    <n v="0"/>
    <n v="0"/>
    <n v="0"/>
    <n v="2"/>
    <n v="5"/>
    <n v="0"/>
    <n v="0"/>
    <n v="0"/>
    <n v="1"/>
    <n v="1"/>
    <n v="0"/>
    <n v="2"/>
    <n v="0"/>
    <n v="1"/>
    <n v="0"/>
    <n v="0"/>
    <n v="1"/>
    <n v="14"/>
    <n v="6"/>
    <n v="6"/>
    <n v="0"/>
    <n v="0"/>
    <n v="0"/>
    <n v="0"/>
    <n v="0"/>
    <n v="0"/>
    <n v="0"/>
    <n v="12"/>
    <n v="8"/>
    <n v="6"/>
  </r>
  <r>
    <s v="08DPB0069U"/>
    <n v="1"/>
    <s v="MATUTINO"/>
    <s v="VENUSTIANO CARRANZA"/>
    <n v="8"/>
    <s v="CHIHUAHUA"/>
    <n v="8"/>
    <s v="CHIHUAHUA"/>
    <n v="29"/>
    <s v="GUADALUPE Y CALVO"/>
    <n v="781"/>
    <s v="AGUA AMARILLA"/>
    <s v="CALLE AGUA AMARILLA"/>
    <n v="0"/>
    <s v="PĂšBLICO"/>
    <x v="3"/>
    <n v="2"/>
    <s v="BĂSICA"/>
    <n v="2"/>
    <x v="2"/>
    <n v="3"/>
    <x v="4"/>
    <n v="0"/>
    <s v="NO APLICA"/>
    <n v="0"/>
    <s v="NO APLICA"/>
    <s v="08FZI0010T"/>
    <s v="08FJI0004H"/>
    <s v="08ADG0007A"/>
    <n v="0"/>
    <s v="I2019"/>
    <n v="62"/>
    <n v="63"/>
    <n v="125"/>
    <n v="62"/>
    <n v="63"/>
    <n v="125"/>
    <n v="20"/>
    <n v="10"/>
    <n v="30"/>
    <n v="9"/>
    <n v="12"/>
    <n v="21"/>
    <n v="11"/>
    <n v="16"/>
    <n v="27"/>
    <n v="6"/>
    <n v="11"/>
    <n v="17"/>
    <n v="7"/>
    <n v="10"/>
    <n v="17"/>
    <n v="11"/>
    <n v="8"/>
    <n v="19"/>
    <n v="8"/>
    <n v="5"/>
    <n v="13"/>
    <n v="52"/>
    <n v="62"/>
    <n v="11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</r>
  <r>
    <s v="08ETV0100M"/>
    <n v="1"/>
    <s v="MATUTINO"/>
    <s v="TELESECUNDARIA 6100"/>
    <n v="8"/>
    <s v="CHIHUAHUA"/>
    <n v="8"/>
    <s v="CHIHUAHUA"/>
    <n v="60"/>
    <s v="SANTA BĂRBARA"/>
    <n v="29"/>
    <s v="PUNTO ALEGRE"/>
    <s v="CALLE PUNTO ALEGRE"/>
    <n v="0"/>
    <s v="PĂšBLICO"/>
    <x v="2"/>
    <n v="2"/>
    <s v="BĂSICA"/>
    <n v="3"/>
    <x v="1"/>
    <n v="3"/>
    <x v="2"/>
    <n v="0"/>
    <s v="NO APLICA"/>
    <n v="0"/>
    <s v="NO APLICA"/>
    <s v="08FTV0005H"/>
    <m/>
    <m/>
    <n v="0"/>
    <s v="I2019"/>
    <n v="55"/>
    <n v="58"/>
    <n v="113"/>
    <n v="43"/>
    <n v="51"/>
    <n v="94"/>
    <n v="19"/>
    <n v="16"/>
    <n v="35"/>
    <n v="30"/>
    <n v="27"/>
    <n v="57"/>
    <n v="16"/>
    <n v="23"/>
    <n v="39"/>
    <n v="14"/>
    <n v="23"/>
    <n v="37"/>
    <n v="0"/>
    <n v="0"/>
    <n v="0"/>
    <n v="0"/>
    <n v="0"/>
    <n v="0"/>
    <n v="0"/>
    <n v="0"/>
    <n v="0"/>
    <n v="60"/>
    <n v="73"/>
    <n v="133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2"/>
    <n v="10"/>
    <n v="4"/>
    <n v="2"/>
    <n v="0"/>
    <n v="0"/>
    <n v="0"/>
    <n v="0"/>
    <n v="0"/>
    <n v="0"/>
    <n v="0"/>
    <n v="6"/>
    <n v="6"/>
    <n v="6"/>
  </r>
  <r>
    <s v="08EPR0505E"/>
    <n v="1"/>
    <s v="MATUTINO"/>
    <s v="RAMON LOPEZ VELARDE 2159"/>
    <n v="8"/>
    <s v="CHIHUAHUA"/>
    <n v="8"/>
    <s v="CHIHUAHUA"/>
    <n v="19"/>
    <s v="CHIHUAHUA"/>
    <n v="1"/>
    <s v="CHIHUAHUA"/>
    <s v="CALLE ALDAMA"/>
    <n v="0"/>
    <s v="PĂšBLICO"/>
    <x v="2"/>
    <n v="2"/>
    <s v="BĂSICA"/>
    <n v="2"/>
    <x v="2"/>
    <n v="1"/>
    <x v="1"/>
    <n v="0"/>
    <s v="NO APLICA"/>
    <n v="0"/>
    <s v="NO APLICA"/>
    <s v="08FIZ0049E"/>
    <s v="08FJS0001R"/>
    <m/>
    <n v="0"/>
    <s v="I2019"/>
    <n v="65"/>
    <n v="59"/>
    <n v="124"/>
    <n v="62"/>
    <n v="59"/>
    <n v="121"/>
    <n v="7"/>
    <n v="9"/>
    <n v="16"/>
    <n v="6"/>
    <n v="11"/>
    <n v="17"/>
    <n v="6"/>
    <n v="10"/>
    <n v="16"/>
    <n v="14"/>
    <n v="18"/>
    <n v="32"/>
    <n v="12"/>
    <n v="6"/>
    <n v="18"/>
    <n v="13"/>
    <n v="5"/>
    <n v="18"/>
    <n v="13"/>
    <n v="7"/>
    <n v="20"/>
    <n v="64"/>
    <n v="57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2"/>
    <n v="1"/>
    <n v="1"/>
    <n v="0"/>
    <n v="1"/>
    <n v="0"/>
    <n v="0"/>
    <n v="0"/>
    <n v="1"/>
    <n v="13"/>
    <n v="1"/>
    <n v="5"/>
    <n v="1"/>
    <n v="1"/>
    <n v="1"/>
    <n v="1"/>
    <n v="1"/>
    <n v="1"/>
    <n v="0"/>
    <n v="6"/>
    <n v="6"/>
    <n v="6"/>
  </r>
  <r>
    <s v="08PPR1853Y"/>
    <n v="1"/>
    <s v="MATUTINO"/>
    <s v="EDUCARE CUAUHTEMOC"/>
    <n v="8"/>
    <s v="CHIHUAHUA"/>
    <n v="8"/>
    <s v="CHIHUAHUA"/>
    <n v="17"/>
    <s v="CUAUHTĂ‰MOC"/>
    <n v="1"/>
    <s v="CUAUHTĂ‰MOC"/>
    <s v="CALLE LEONA AVICARIO"/>
    <n v="1965"/>
    <s v="PRIVADO"/>
    <x v="1"/>
    <n v="2"/>
    <s v="BĂSICA"/>
    <n v="2"/>
    <x v="2"/>
    <n v="1"/>
    <x v="1"/>
    <n v="0"/>
    <s v="NO APLICA"/>
    <n v="0"/>
    <s v="NO APLICA"/>
    <s v="08FIZ0009D"/>
    <m/>
    <s v="08ADG0011N"/>
    <n v="0"/>
    <s v="I2019"/>
    <n v="61"/>
    <n v="66"/>
    <n v="127"/>
    <n v="61"/>
    <n v="66"/>
    <n v="127"/>
    <n v="10"/>
    <n v="12"/>
    <n v="22"/>
    <n v="12"/>
    <n v="11"/>
    <n v="23"/>
    <n v="10"/>
    <n v="11"/>
    <n v="21"/>
    <n v="12"/>
    <n v="7"/>
    <n v="19"/>
    <n v="9"/>
    <n v="10"/>
    <n v="19"/>
    <n v="9"/>
    <n v="7"/>
    <n v="16"/>
    <n v="8"/>
    <n v="8"/>
    <n v="16"/>
    <n v="60"/>
    <n v="54"/>
    <n v="11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1"/>
    <n v="1"/>
    <n v="0"/>
    <n v="2"/>
    <n v="12"/>
    <n v="0"/>
    <n v="6"/>
    <n v="1"/>
    <n v="1"/>
    <n v="1"/>
    <n v="1"/>
    <n v="1"/>
    <n v="1"/>
    <n v="0"/>
    <n v="6"/>
    <n v="6"/>
    <n v="6"/>
  </r>
  <r>
    <s v="08DPR2465I"/>
    <n v="2"/>
    <s v="VESPERTINO"/>
    <s v="ESCUELA PRIMARIA ESFUERZO COMPARTIDO"/>
    <n v="8"/>
    <s v="CHIHUAHUA"/>
    <n v="8"/>
    <s v="CHIHUAHUA"/>
    <n v="19"/>
    <s v="CHIHUAHUA"/>
    <n v="1"/>
    <s v="CHIHUAHUA"/>
    <s v="CALLE J. J. CALVO"/>
    <n v="7822"/>
    <s v="PĂšBLICO"/>
    <x v="3"/>
    <n v="2"/>
    <s v="BĂSICA"/>
    <n v="2"/>
    <x v="2"/>
    <n v="1"/>
    <x v="1"/>
    <n v="0"/>
    <s v="NO APLICA"/>
    <n v="0"/>
    <s v="NO APLICA"/>
    <s v="08FIZ0109C"/>
    <s v="08FJS0104N"/>
    <s v="08ADG0046C"/>
    <n v="0"/>
    <s v="I2019"/>
    <n v="60"/>
    <n v="60"/>
    <n v="120"/>
    <n v="60"/>
    <n v="60"/>
    <n v="120"/>
    <n v="7"/>
    <n v="8"/>
    <n v="15"/>
    <n v="10"/>
    <n v="5"/>
    <n v="15"/>
    <n v="13"/>
    <n v="10"/>
    <n v="23"/>
    <n v="11"/>
    <n v="11"/>
    <n v="22"/>
    <n v="9"/>
    <n v="10"/>
    <n v="19"/>
    <n v="10"/>
    <n v="11"/>
    <n v="21"/>
    <n v="10"/>
    <n v="14"/>
    <n v="24"/>
    <n v="63"/>
    <n v="61"/>
    <n v="12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5"/>
    <n v="6"/>
  </r>
  <r>
    <s v="08DPR1129Z"/>
    <n v="1"/>
    <s v="MATUTINO"/>
    <s v="IGNACIO RAMIREZ"/>
    <n v="8"/>
    <s v="CHIHUAHUA"/>
    <n v="8"/>
    <s v="CHIHUAHUA"/>
    <n v="37"/>
    <s v="JUĂREZ"/>
    <n v="1"/>
    <s v="JUĂREZ"/>
    <s v="CALLE LAGUNA DE MARYAN"/>
    <n v="6980"/>
    <s v="PĂšBLICO"/>
    <x v="3"/>
    <n v="2"/>
    <s v="BĂSICA"/>
    <n v="2"/>
    <x v="2"/>
    <n v="1"/>
    <x v="1"/>
    <n v="0"/>
    <s v="NO APLICA"/>
    <n v="0"/>
    <s v="NO APLICA"/>
    <s v="08FIZ0148E"/>
    <s v="08FJS0111X"/>
    <s v="08ADG0005C"/>
    <n v="0"/>
    <s v="I2019"/>
    <n v="64"/>
    <n v="57"/>
    <n v="121"/>
    <n v="64"/>
    <n v="56"/>
    <n v="120"/>
    <n v="16"/>
    <n v="11"/>
    <n v="27"/>
    <n v="6"/>
    <n v="6"/>
    <n v="12"/>
    <n v="11"/>
    <n v="10"/>
    <n v="21"/>
    <n v="10"/>
    <n v="8"/>
    <n v="18"/>
    <n v="7"/>
    <n v="8"/>
    <n v="15"/>
    <n v="18"/>
    <n v="9"/>
    <n v="27"/>
    <n v="10"/>
    <n v="17"/>
    <n v="27"/>
    <n v="62"/>
    <n v="58"/>
    <n v="12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</r>
  <r>
    <s v="08DPR2217A"/>
    <n v="1"/>
    <s v="MATUTINO"/>
    <s v="OSCAR GONZALEZ"/>
    <n v="8"/>
    <s v="CHIHUAHUA"/>
    <n v="8"/>
    <s v="CHIHUAHUA"/>
    <n v="19"/>
    <s v="CHIHUAHUA"/>
    <n v="1"/>
    <s v="CHIHUAHUA"/>
    <s v="CALLE VICENTE GUERECA"/>
    <n v="2600"/>
    <s v="PĂšBLICO"/>
    <x v="3"/>
    <n v="2"/>
    <s v="BĂSICA"/>
    <n v="2"/>
    <x v="2"/>
    <n v="1"/>
    <x v="1"/>
    <n v="0"/>
    <s v="NO APLICA"/>
    <n v="0"/>
    <s v="NO APLICA"/>
    <s v="08FIZ0113P"/>
    <s v="08FJS0105M"/>
    <s v="08ADG0046C"/>
    <n v="0"/>
    <s v="I2019"/>
    <n v="57"/>
    <n v="65"/>
    <n v="122"/>
    <n v="57"/>
    <n v="65"/>
    <n v="122"/>
    <n v="8"/>
    <n v="11"/>
    <n v="19"/>
    <n v="8"/>
    <n v="9"/>
    <n v="17"/>
    <n v="13"/>
    <n v="12"/>
    <n v="25"/>
    <n v="11"/>
    <n v="11"/>
    <n v="22"/>
    <n v="11"/>
    <n v="10"/>
    <n v="21"/>
    <n v="10"/>
    <n v="10"/>
    <n v="20"/>
    <n v="8"/>
    <n v="8"/>
    <n v="16"/>
    <n v="61"/>
    <n v="60"/>
    <n v="121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2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12"/>
    <n v="6"/>
  </r>
  <r>
    <s v="08DPR2404V"/>
    <n v="1"/>
    <s v="MATUTINO"/>
    <s v="DOMINGO BRAVO OVIEDO"/>
    <n v="8"/>
    <s v="CHIHUAHUA"/>
    <n v="8"/>
    <s v="CHIHUAHUA"/>
    <n v="37"/>
    <s v="JUĂREZ"/>
    <n v="1"/>
    <s v="JUĂREZ"/>
    <s v="CALLE INDIO GERONIMO"/>
    <n v="0"/>
    <s v="PĂšBLICO"/>
    <x v="3"/>
    <n v="2"/>
    <s v="BĂSICA"/>
    <n v="2"/>
    <x v="2"/>
    <n v="1"/>
    <x v="1"/>
    <n v="0"/>
    <s v="NO APLICA"/>
    <n v="0"/>
    <s v="NO APLICA"/>
    <s v="08FIZ0160Z"/>
    <s v="08FJS0113V"/>
    <s v="08ADG0005C"/>
    <n v="0"/>
    <s v="I2019"/>
    <n v="67"/>
    <n v="54"/>
    <n v="121"/>
    <n v="66"/>
    <n v="54"/>
    <n v="120"/>
    <n v="8"/>
    <n v="8"/>
    <n v="16"/>
    <n v="14"/>
    <n v="10"/>
    <n v="24"/>
    <n v="14"/>
    <n v="6"/>
    <n v="20"/>
    <n v="10"/>
    <n v="10"/>
    <n v="20"/>
    <n v="9"/>
    <n v="9"/>
    <n v="18"/>
    <n v="9"/>
    <n v="15"/>
    <n v="24"/>
    <n v="10"/>
    <n v="10"/>
    <n v="20"/>
    <n v="66"/>
    <n v="60"/>
    <n v="12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PPR1888N"/>
    <n v="1"/>
    <s v="MATUTINO"/>
    <s v="COLEGIO LANCASTER"/>
    <n v="8"/>
    <s v="CHIHUAHUA"/>
    <n v="8"/>
    <s v="CHIHUAHUA"/>
    <n v="37"/>
    <s v="JUĂREZ"/>
    <n v="1"/>
    <s v="JUĂREZ"/>
    <s v="CALLE AVELINA GALLEGOS"/>
    <n v="555"/>
    <s v="PRIVADO"/>
    <x v="1"/>
    <n v="2"/>
    <s v="BĂSICA"/>
    <n v="2"/>
    <x v="2"/>
    <n v="1"/>
    <x v="1"/>
    <n v="0"/>
    <s v="NO APLICA"/>
    <n v="0"/>
    <s v="NO APLICA"/>
    <s v="08FIZ0147F"/>
    <s v="08FJS0110Y"/>
    <s v="08ADG0005C"/>
    <n v="0"/>
    <s v="I2019"/>
    <n v="58"/>
    <n v="63"/>
    <n v="121"/>
    <n v="58"/>
    <n v="63"/>
    <n v="121"/>
    <n v="4"/>
    <n v="7"/>
    <n v="11"/>
    <n v="13"/>
    <n v="10"/>
    <n v="23"/>
    <n v="11"/>
    <n v="13"/>
    <n v="24"/>
    <n v="10"/>
    <n v="17"/>
    <n v="27"/>
    <n v="13"/>
    <n v="6"/>
    <n v="19"/>
    <n v="11"/>
    <n v="10"/>
    <n v="21"/>
    <n v="8"/>
    <n v="6"/>
    <n v="14"/>
    <n v="66"/>
    <n v="62"/>
    <n v="12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8"/>
    <n v="6"/>
  </r>
  <r>
    <s v="08DPR1288O"/>
    <n v="1"/>
    <s v="MATUTINO"/>
    <s v="JOSE VASCONCELOS CALDERON"/>
    <n v="8"/>
    <s v="CHIHUAHUA"/>
    <n v="8"/>
    <s v="CHIHUAHUA"/>
    <n v="19"/>
    <s v="CHIHUAHUA"/>
    <n v="1"/>
    <s v="CHIHUAHUA"/>
    <s v="CALLE NOGAL"/>
    <n v="600"/>
    <s v="PĂšBLICO"/>
    <x v="3"/>
    <n v="2"/>
    <s v="BĂSICA"/>
    <n v="2"/>
    <x v="2"/>
    <n v="1"/>
    <x v="1"/>
    <n v="0"/>
    <s v="NO APLICA"/>
    <n v="0"/>
    <s v="NO APLICA"/>
    <s v="08FIZ0112Q"/>
    <s v="08FJS0105M"/>
    <s v="08ADG0046C"/>
    <n v="0"/>
    <s v="I2019"/>
    <n v="61"/>
    <n v="58"/>
    <n v="119"/>
    <n v="60"/>
    <n v="57"/>
    <n v="117"/>
    <n v="13"/>
    <n v="8"/>
    <n v="21"/>
    <n v="14"/>
    <n v="10"/>
    <n v="24"/>
    <n v="9"/>
    <n v="11"/>
    <n v="20"/>
    <n v="8"/>
    <n v="12"/>
    <n v="20"/>
    <n v="8"/>
    <n v="9"/>
    <n v="17"/>
    <n v="15"/>
    <n v="9"/>
    <n v="24"/>
    <n v="10"/>
    <n v="9"/>
    <n v="19"/>
    <n v="64"/>
    <n v="60"/>
    <n v="124"/>
    <n v="1"/>
    <n v="1"/>
    <n v="1"/>
    <n v="1"/>
    <n v="1"/>
    <n v="1"/>
    <n v="0"/>
    <n v="6"/>
    <n v="0"/>
    <n v="0"/>
    <n v="0"/>
    <n v="1"/>
    <n v="0"/>
    <n v="0"/>
    <n v="0"/>
    <n v="1"/>
    <n v="0"/>
    <n v="6"/>
    <n v="0"/>
    <n v="0"/>
    <n v="1"/>
    <n v="0"/>
    <n v="0"/>
    <n v="0"/>
    <n v="0"/>
    <n v="0"/>
    <n v="0"/>
    <n v="0"/>
    <n v="0"/>
    <n v="1"/>
    <n v="10"/>
    <n v="0"/>
    <n v="6"/>
    <n v="1"/>
    <n v="1"/>
    <n v="1"/>
    <n v="1"/>
    <n v="1"/>
    <n v="1"/>
    <n v="0"/>
    <n v="6"/>
    <n v="13"/>
    <n v="6"/>
  </r>
  <r>
    <s v="08DPR2389T"/>
    <n v="1"/>
    <s v="MATUTINO"/>
    <s v="MARIANO IRIGOYEN"/>
    <n v="8"/>
    <s v="CHIHUAHUA"/>
    <n v="8"/>
    <s v="CHIHUAHUA"/>
    <n v="27"/>
    <s v="GUACHOCHI"/>
    <n v="1"/>
    <s v="GUACHOCHI"/>
    <s v="PRIVADA TULIPAN"/>
    <n v="0"/>
    <s v="PĂšBLICO"/>
    <x v="3"/>
    <n v="2"/>
    <s v="BĂSICA"/>
    <n v="2"/>
    <x v="2"/>
    <n v="1"/>
    <x v="1"/>
    <n v="0"/>
    <s v="NO APLICA"/>
    <n v="0"/>
    <s v="NO APLICA"/>
    <s v="08FIZ0250S"/>
    <s v="08FJS0130L"/>
    <s v="08ADG0006B"/>
    <n v="0"/>
    <s v="I2019"/>
    <n v="66"/>
    <n v="56"/>
    <n v="122"/>
    <n v="66"/>
    <n v="56"/>
    <n v="122"/>
    <n v="13"/>
    <n v="6"/>
    <n v="19"/>
    <n v="10"/>
    <n v="5"/>
    <n v="15"/>
    <n v="10"/>
    <n v="6"/>
    <n v="16"/>
    <n v="12"/>
    <n v="11"/>
    <n v="23"/>
    <n v="16"/>
    <n v="13"/>
    <n v="29"/>
    <n v="10"/>
    <n v="12"/>
    <n v="22"/>
    <n v="10"/>
    <n v="8"/>
    <n v="18"/>
    <n v="68"/>
    <n v="55"/>
    <n v="12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8"/>
    <n v="6"/>
  </r>
  <r>
    <s v="08DPR0991O"/>
    <n v="1"/>
    <s v="MATUTINO"/>
    <s v="BENITO JUAREZ"/>
    <n v="8"/>
    <s v="CHIHUAHUA"/>
    <n v="8"/>
    <s v="CHIHUAHUA"/>
    <n v="35"/>
    <s v="JANOS"/>
    <n v="49"/>
    <s v="PANCHO VILLA (LA MORITA)"/>
    <s v="CALLE PANCHO VILLA (LA MORITA)"/>
    <n v="0"/>
    <s v="PĂšBLICO"/>
    <x v="3"/>
    <n v="2"/>
    <s v="BĂSICA"/>
    <n v="2"/>
    <x v="2"/>
    <n v="1"/>
    <x v="1"/>
    <n v="0"/>
    <s v="NO APLICA"/>
    <n v="0"/>
    <s v="NO APLICA"/>
    <s v="08FIZ0189E"/>
    <s v="08FJS0119P"/>
    <s v="08ADG0013L"/>
    <n v="0"/>
    <s v="I2019"/>
    <n v="65"/>
    <n v="53"/>
    <n v="118"/>
    <n v="65"/>
    <n v="53"/>
    <n v="118"/>
    <n v="9"/>
    <n v="5"/>
    <n v="14"/>
    <n v="11"/>
    <n v="8"/>
    <n v="19"/>
    <n v="10"/>
    <n v="7"/>
    <n v="17"/>
    <n v="13"/>
    <n v="9"/>
    <n v="22"/>
    <n v="17"/>
    <n v="10"/>
    <n v="27"/>
    <n v="9"/>
    <n v="16"/>
    <n v="25"/>
    <n v="9"/>
    <n v="13"/>
    <n v="22"/>
    <n v="69"/>
    <n v="63"/>
    <n v="13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</r>
  <r>
    <s v="08EPR0345H"/>
    <n v="1"/>
    <s v="MATUTINO"/>
    <s v="DOCE DE OCTUBRE 2071"/>
    <n v="8"/>
    <s v="CHIHUAHUA"/>
    <n v="8"/>
    <s v="CHIHUAHUA"/>
    <n v="48"/>
    <s v="NAMIQUIPA"/>
    <n v="31"/>
    <s v="CRUCES"/>
    <s v="CALLE VICTORIA"/>
    <n v="501"/>
    <s v="PĂšBLICO"/>
    <x v="2"/>
    <n v="2"/>
    <s v="BĂSICA"/>
    <n v="2"/>
    <x v="2"/>
    <n v="1"/>
    <x v="1"/>
    <n v="0"/>
    <s v="NO APLICA"/>
    <n v="0"/>
    <s v="NO APLICA"/>
    <s v="08FIZ0016N"/>
    <s v="08FJS0005N"/>
    <m/>
    <n v="0"/>
    <s v="I2019"/>
    <n v="68"/>
    <n v="57"/>
    <n v="125"/>
    <n v="68"/>
    <n v="57"/>
    <n v="125"/>
    <n v="11"/>
    <n v="8"/>
    <n v="19"/>
    <n v="13"/>
    <n v="4"/>
    <n v="17"/>
    <n v="13"/>
    <n v="3"/>
    <n v="16"/>
    <n v="11"/>
    <n v="9"/>
    <n v="20"/>
    <n v="6"/>
    <n v="12"/>
    <n v="18"/>
    <n v="13"/>
    <n v="11"/>
    <n v="24"/>
    <n v="10"/>
    <n v="14"/>
    <n v="24"/>
    <n v="66"/>
    <n v="53"/>
    <n v="11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0"/>
    <n v="1"/>
    <n v="10"/>
    <n v="4"/>
    <n v="2"/>
    <n v="1"/>
    <n v="1"/>
    <n v="1"/>
    <n v="1"/>
    <n v="1"/>
    <n v="1"/>
    <n v="0"/>
    <n v="6"/>
    <n v="12"/>
    <n v="6"/>
  </r>
  <r>
    <s v="08PPR0058U"/>
    <n v="1"/>
    <s v="MATUTINO"/>
    <s v="COLEGIO INTEGRA"/>
    <n v="8"/>
    <s v="CHIHUAHUA"/>
    <n v="8"/>
    <s v="CHIHUAHUA"/>
    <n v="17"/>
    <s v="CUAUHTĂ‰MOC"/>
    <n v="1"/>
    <s v="CUAUHTĂ‰MOC"/>
    <s v="CALLE 21"/>
    <n v="150"/>
    <s v="PRIVADO"/>
    <x v="1"/>
    <n v="2"/>
    <s v="BĂSICA"/>
    <n v="2"/>
    <x v="2"/>
    <n v="1"/>
    <x v="1"/>
    <n v="0"/>
    <s v="NO APLICA"/>
    <n v="0"/>
    <s v="NO APLICA"/>
    <s v="08FIZ0009D"/>
    <m/>
    <s v="08ADG0010O"/>
    <n v="0"/>
    <s v="I2019"/>
    <n v="48"/>
    <n v="43"/>
    <n v="91"/>
    <n v="48"/>
    <n v="43"/>
    <n v="91"/>
    <n v="3"/>
    <n v="6"/>
    <n v="9"/>
    <n v="21"/>
    <n v="19"/>
    <n v="40"/>
    <n v="17"/>
    <n v="17"/>
    <n v="34"/>
    <n v="16"/>
    <n v="12"/>
    <n v="28"/>
    <n v="11"/>
    <n v="12"/>
    <n v="23"/>
    <n v="12"/>
    <n v="5"/>
    <n v="17"/>
    <n v="8"/>
    <n v="3"/>
    <n v="11"/>
    <n v="85"/>
    <n v="68"/>
    <n v="153"/>
    <n v="2"/>
    <n v="2"/>
    <n v="2"/>
    <n v="1"/>
    <n v="1"/>
    <n v="1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1"/>
    <n v="0"/>
    <n v="1"/>
    <n v="13"/>
    <n v="0"/>
    <n v="9"/>
    <n v="2"/>
    <n v="2"/>
    <n v="2"/>
    <n v="1"/>
    <n v="1"/>
    <n v="1"/>
    <n v="0"/>
    <n v="9"/>
    <n v="9"/>
    <n v="9"/>
  </r>
  <r>
    <s v="08PPR2101F"/>
    <n v="1"/>
    <s v="MATUTINO"/>
    <s v="COLEGIO SABINA BERMAN"/>
    <n v="8"/>
    <s v="CHIHUAHUA"/>
    <n v="8"/>
    <s v="CHIHUAHUA"/>
    <n v="37"/>
    <s v="JUĂREZ"/>
    <n v="1"/>
    <s v="JUĂREZ"/>
    <s v="CALLE MELON"/>
    <n v="6905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52"/>
    <n v="58"/>
    <n v="110"/>
    <n v="52"/>
    <n v="58"/>
    <n v="110"/>
    <n v="1"/>
    <n v="5"/>
    <n v="6"/>
    <n v="16"/>
    <n v="21"/>
    <n v="37"/>
    <n v="13"/>
    <n v="13"/>
    <n v="26"/>
    <n v="9"/>
    <n v="9"/>
    <n v="18"/>
    <n v="8"/>
    <n v="8"/>
    <n v="16"/>
    <n v="8"/>
    <n v="14"/>
    <n v="22"/>
    <n v="8"/>
    <n v="11"/>
    <n v="19"/>
    <n v="62"/>
    <n v="76"/>
    <n v="138"/>
    <n v="2"/>
    <n v="1"/>
    <n v="1"/>
    <n v="1"/>
    <n v="1"/>
    <n v="1"/>
    <n v="0"/>
    <n v="7"/>
    <n v="0"/>
    <n v="1"/>
    <n v="0"/>
    <n v="0"/>
    <n v="0"/>
    <n v="0"/>
    <n v="0"/>
    <n v="0"/>
    <n v="3"/>
    <n v="3"/>
    <n v="0"/>
    <n v="0"/>
    <n v="1"/>
    <n v="0"/>
    <n v="2"/>
    <n v="0"/>
    <n v="0"/>
    <n v="0"/>
    <n v="4"/>
    <n v="0"/>
    <n v="0"/>
    <n v="1"/>
    <n v="15"/>
    <n v="3"/>
    <n v="4"/>
    <n v="2"/>
    <n v="1"/>
    <n v="1"/>
    <n v="1"/>
    <n v="1"/>
    <n v="1"/>
    <n v="0"/>
    <n v="7"/>
    <n v="7"/>
    <n v="7"/>
  </r>
  <r>
    <s v="08DJN2077A"/>
    <n v="1"/>
    <s v="MATUTINO"/>
    <s v="ERNESTINA HEVIA DEL PUERTO"/>
    <n v="8"/>
    <s v="CHIHUAHUA"/>
    <n v="8"/>
    <s v="CHIHUAHUA"/>
    <n v="37"/>
    <s v="JUĂREZ"/>
    <n v="1"/>
    <s v="JUĂREZ"/>
    <s v="CALLE IRMA FERRIZ DE REYES ESTRADA"/>
    <n v="0"/>
    <s v="PĂšBLICO"/>
    <x v="3"/>
    <n v="2"/>
    <s v="BĂSICA"/>
    <n v="1"/>
    <x v="0"/>
    <n v="1"/>
    <x v="1"/>
    <n v="0"/>
    <s v="NO APLICA"/>
    <n v="0"/>
    <s v="NO APLICA"/>
    <s v="08FZP0258U"/>
    <s v="08FJZ0101Z"/>
    <s v="08ADG0005C"/>
    <n v="0"/>
    <s v="I2019"/>
    <n v="0"/>
    <n v="0"/>
    <n v="0"/>
    <n v="0"/>
    <n v="0"/>
    <n v="0"/>
    <n v="0"/>
    <n v="0"/>
    <n v="0"/>
    <n v="9"/>
    <n v="9"/>
    <n v="18"/>
    <n v="20"/>
    <n v="35"/>
    <n v="55"/>
    <n v="76"/>
    <n v="100"/>
    <n v="176"/>
    <n v="0"/>
    <n v="0"/>
    <n v="0"/>
    <n v="0"/>
    <n v="0"/>
    <n v="0"/>
    <n v="0"/>
    <n v="0"/>
    <n v="0"/>
    <n v="105"/>
    <n v="144"/>
    <n v="249"/>
    <n v="1"/>
    <n v="2"/>
    <n v="6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1"/>
    <n v="0"/>
    <n v="12"/>
    <n v="0"/>
    <n v="9"/>
    <n v="1"/>
    <n v="2"/>
    <n v="6"/>
    <n v="0"/>
    <n v="0"/>
    <n v="0"/>
    <n v="0"/>
    <n v="9"/>
    <n v="9"/>
    <n v="9"/>
  </r>
  <r>
    <s v="08DPR2149U"/>
    <n v="1"/>
    <s v="MATUTINO"/>
    <s v="GABINO BARREDA"/>
    <n v="8"/>
    <s v="CHIHUAHUA"/>
    <n v="8"/>
    <s v="CHIHUAHUA"/>
    <n v="32"/>
    <s v="HIDALGO DEL PARRAL"/>
    <n v="1"/>
    <s v="HIDALGO DEL PARRAL"/>
    <s v="CALLE CARNERO"/>
    <n v="131"/>
    <s v="PĂšBLICO"/>
    <x v="3"/>
    <n v="2"/>
    <s v="BĂSICA"/>
    <n v="2"/>
    <x v="2"/>
    <n v="1"/>
    <x v="1"/>
    <n v="0"/>
    <s v="NO APLICA"/>
    <n v="0"/>
    <s v="NO APLICA"/>
    <s v="08FIZ0244H"/>
    <s v="08FJS0129W"/>
    <s v="08ADG0004D"/>
    <n v="0"/>
    <s v="I2019"/>
    <n v="73"/>
    <n v="49"/>
    <n v="122"/>
    <n v="73"/>
    <n v="49"/>
    <n v="122"/>
    <n v="14"/>
    <n v="8"/>
    <n v="22"/>
    <n v="10"/>
    <n v="10"/>
    <n v="20"/>
    <n v="13"/>
    <n v="6"/>
    <n v="19"/>
    <n v="13"/>
    <n v="11"/>
    <n v="24"/>
    <n v="15"/>
    <n v="7"/>
    <n v="22"/>
    <n v="7"/>
    <n v="14"/>
    <n v="21"/>
    <n v="9"/>
    <n v="8"/>
    <n v="17"/>
    <n v="67"/>
    <n v="56"/>
    <n v="12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EPR0765R"/>
    <n v="2"/>
    <s v="VESPERTINO"/>
    <s v="ABRAHAM GONZALEZ 2726"/>
    <n v="8"/>
    <s v="CHIHUAHUA"/>
    <n v="8"/>
    <s v="CHIHUAHUA"/>
    <n v="37"/>
    <s v="JUĂREZ"/>
    <n v="1"/>
    <s v="JUĂREZ"/>
    <s v="CALLE HIEDRA"/>
    <n v="0"/>
    <s v="PĂšBLICO"/>
    <x v="2"/>
    <n v="2"/>
    <s v="BĂSICA"/>
    <n v="2"/>
    <x v="2"/>
    <n v="1"/>
    <x v="1"/>
    <n v="0"/>
    <s v="NO APLICA"/>
    <n v="0"/>
    <s v="NO APLICA"/>
    <s v="08FIZ0046H"/>
    <m/>
    <m/>
    <n v="0"/>
    <s v="I2019"/>
    <n v="61"/>
    <n v="63"/>
    <n v="124"/>
    <n v="61"/>
    <n v="63"/>
    <n v="124"/>
    <n v="17"/>
    <n v="14"/>
    <n v="31"/>
    <n v="3"/>
    <n v="8"/>
    <n v="11"/>
    <n v="8"/>
    <n v="5"/>
    <n v="13"/>
    <n v="10"/>
    <n v="12"/>
    <n v="22"/>
    <n v="9"/>
    <n v="11"/>
    <n v="20"/>
    <n v="12"/>
    <n v="15"/>
    <n v="27"/>
    <n v="10"/>
    <n v="13"/>
    <n v="23"/>
    <n v="52"/>
    <n v="64"/>
    <n v="116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7"/>
    <n v="0"/>
    <n v="5"/>
    <n v="0"/>
    <n v="0"/>
    <n v="1"/>
    <n v="1"/>
    <n v="1"/>
    <n v="1"/>
    <n v="1"/>
    <n v="5"/>
    <n v="18"/>
    <n v="5"/>
  </r>
  <r>
    <s v="08ETV0171G"/>
    <n v="1"/>
    <s v="MATUTINO"/>
    <s v="TELESECUNDARIA 6169"/>
    <n v="8"/>
    <s v="CHIHUAHUA"/>
    <n v="8"/>
    <s v="CHIHUAHUA"/>
    <n v="19"/>
    <s v="CHIHUAHUA"/>
    <n v="280"/>
    <s v="COLONIA OCAMPO (HACIENDA EL TORREĂ“N)"/>
    <s v="CALLE KILOMETRO 33 CARRETERA A CIUDAD JUAREZ"/>
    <n v="0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58"/>
    <n v="58"/>
    <n v="116"/>
    <n v="58"/>
    <n v="58"/>
    <n v="116"/>
    <n v="19"/>
    <n v="16"/>
    <n v="35"/>
    <n v="23"/>
    <n v="21"/>
    <n v="44"/>
    <n v="21"/>
    <n v="15"/>
    <n v="36"/>
    <n v="17"/>
    <n v="26"/>
    <n v="43"/>
    <n v="0"/>
    <n v="0"/>
    <n v="0"/>
    <n v="0"/>
    <n v="0"/>
    <n v="0"/>
    <n v="0"/>
    <n v="0"/>
    <n v="0"/>
    <n v="61"/>
    <n v="62"/>
    <n v="123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10"/>
    <n v="3"/>
    <n v="3"/>
    <n v="0"/>
    <n v="0"/>
    <n v="0"/>
    <n v="0"/>
    <n v="0"/>
    <n v="0"/>
    <n v="0"/>
    <n v="6"/>
    <n v="8"/>
    <n v="6"/>
  </r>
  <r>
    <s v="08DPB0556L"/>
    <n v="4"/>
    <s v="DISCONTINUO"/>
    <s v="BENITO JUAREZ"/>
    <n v="8"/>
    <s v="CHIHUAHUA"/>
    <n v="8"/>
    <s v="CHIHUAHUA"/>
    <n v="46"/>
    <s v="MORELOS"/>
    <n v="1"/>
    <s v="MORELOS"/>
    <s v="CALLEJĂ“N PROLONGACIĂ“N AGUSTIN MELGAR"/>
    <n v="0"/>
    <s v="PĂšBLICO"/>
    <x v="3"/>
    <n v="2"/>
    <s v="BĂSICA"/>
    <n v="2"/>
    <x v="2"/>
    <n v="3"/>
    <x v="4"/>
    <n v="0"/>
    <s v="NO APLICA"/>
    <n v="0"/>
    <s v="NO APLICA"/>
    <s v="08FZI0009D"/>
    <s v="08FJI0003I"/>
    <s v="08ADG0006B"/>
    <n v="0"/>
    <s v="I2019"/>
    <n v="57"/>
    <n v="63"/>
    <n v="120"/>
    <n v="57"/>
    <n v="63"/>
    <n v="120"/>
    <n v="10"/>
    <n v="11"/>
    <n v="21"/>
    <n v="12"/>
    <n v="10"/>
    <n v="22"/>
    <n v="9"/>
    <n v="11"/>
    <n v="20"/>
    <n v="11"/>
    <n v="15"/>
    <n v="26"/>
    <n v="13"/>
    <n v="13"/>
    <n v="26"/>
    <n v="8"/>
    <n v="9"/>
    <n v="17"/>
    <n v="10"/>
    <n v="8"/>
    <n v="18"/>
    <n v="63"/>
    <n v="66"/>
    <n v="129"/>
    <n v="1"/>
    <n v="1"/>
    <n v="1"/>
    <n v="0"/>
    <n v="0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6"/>
    <n v="2"/>
    <n v="3"/>
    <n v="1"/>
    <n v="1"/>
    <n v="1"/>
    <n v="0"/>
    <n v="0"/>
    <n v="1"/>
    <n v="1"/>
    <n v="5"/>
    <n v="6"/>
    <n v="6"/>
  </r>
  <r>
    <s v="08DPR0749A"/>
    <n v="2"/>
    <s v="VESPERTINO"/>
    <s v="GUADALUPE J VDA DE BERMUDEZ"/>
    <n v="8"/>
    <s v="CHIHUAHUA"/>
    <n v="8"/>
    <s v="CHIHUAHUA"/>
    <n v="37"/>
    <s v="JUĂREZ"/>
    <n v="1"/>
    <s v="JUĂREZ"/>
    <s v="CALLE I. MANUEL ALTAMIRANO SUR"/>
    <n v="1300"/>
    <s v="PĂšBLICO"/>
    <x v="3"/>
    <n v="2"/>
    <s v="BĂSICA"/>
    <n v="2"/>
    <x v="2"/>
    <n v="1"/>
    <x v="1"/>
    <n v="0"/>
    <s v="NO APLICA"/>
    <n v="0"/>
    <s v="NO APLICA"/>
    <s v="08FIZ0153Q"/>
    <s v="08FJS0135G"/>
    <s v="08ADG0005C"/>
    <n v="0"/>
    <s v="I2019"/>
    <n v="55"/>
    <n v="63"/>
    <n v="118"/>
    <n v="55"/>
    <n v="63"/>
    <n v="118"/>
    <n v="14"/>
    <n v="9"/>
    <n v="23"/>
    <n v="9"/>
    <n v="8"/>
    <n v="17"/>
    <n v="11"/>
    <n v="12"/>
    <n v="23"/>
    <n v="10"/>
    <n v="13"/>
    <n v="23"/>
    <n v="12"/>
    <n v="12"/>
    <n v="24"/>
    <n v="10"/>
    <n v="16"/>
    <n v="26"/>
    <n v="4"/>
    <n v="11"/>
    <n v="15"/>
    <n v="56"/>
    <n v="72"/>
    <n v="12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</r>
  <r>
    <s v="08EPR0175D"/>
    <n v="1"/>
    <s v="MATUTINO"/>
    <s v="EVOLUCION JUVENIL 2307"/>
    <n v="8"/>
    <s v="CHIHUAHUA"/>
    <n v="8"/>
    <s v="CHIHUAHUA"/>
    <n v="55"/>
    <s v="ROSALES"/>
    <n v="1"/>
    <s v="SANTA CRUZ DE ROSALES"/>
    <s v="CALLE KILOMETRO 99 ROSALES"/>
    <n v="0"/>
    <s v="PĂšBLICO"/>
    <x v="2"/>
    <n v="2"/>
    <s v="BĂSICA"/>
    <n v="2"/>
    <x v="2"/>
    <n v="1"/>
    <x v="1"/>
    <n v="0"/>
    <s v="NO APLICA"/>
    <n v="0"/>
    <s v="NO APLICA"/>
    <s v="08FIZ0047G"/>
    <m/>
    <m/>
    <n v="0"/>
    <s v="I2019"/>
    <n v="68"/>
    <n v="53"/>
    <n v="121"/>
    <n v="68"/>
    <n v="53"/>
    <n v="121"/>
    <n v="7"/>
    <n v="11"/>
    <n v="18"/>
    <n v="11"/>
    <n v="11"/>
    <n v="22"/>
    <n v="11"/>
    <n v="6"/>
    <n v="17"/>
    <n v="10"/>
    <n v="14"/>
    <n v="24"/>
    <n v="16"/>
    <n v="8"/>
    <n v="24"/>
    <n v="11"/>
    <n v="10"/>
    <n v="21"/>
    <n v="13"/>
    <n v="5"/>
    <n v="18"/>
    <n v="72"/>
    <n v="54"/>
    <n v="12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2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</r>
  <r>
    <s v="08DPR0504G"/>
    <n v="1"/>
    <s v="MATUTINO"/>
    <s v="CARMEN VAZQUEZ DE CANIZO"/>
    <n v="8"/>
    <s v="CHIHUAHUA"/>
    <n v="8"/>
    <s v="CHIHUAHUA"/>
    <n v="29"/>
    <s v="GUADALUPE Y CALVO"/>
    <n v="258"/>
    <s v="LAS YERBITAS [ASERRADERO]"/>
    <s v="CALLE YERBITAS"/>
    <n v="0"/>
    <s v="PĂšBLICO"/>
    <x v="3"/>
    <n v="2"/>
    <s v="BĂSICA"/>
    <n v="2"/>
    <x v="2"/>
    <n v="1"/>
    <x v="1"/>
    <n v="0"/>
    <s v="NO APLICA"/>
    <n v="0"/>
    <s v="NO APLICA"/>
    <s v="08FIZ0261Y"/>
    <s v="08FJS0131K"/>
    <s v="08ADG0007A"/>
    <n v="0"/>
    <s v="I2019"/>
    <n v="61"/>
    <n v="62"/>
    <n v="123"/>
    <n v="61"/>
    <n v="62"/>
    <n v="123"/>
    <n v="12"/>
    <n v="11"/>
    <n v="23"/>
    <n v="10"/>
    <n v="8"/>
    <n v="18"/>
    <n v="11"/>
    <n v="14"/>
    <n v="25"/>
    <n v="16"/>
    <n v="13"/>
    <n v="29"/>
    <n v="8"/>
    <n v="6"/>
    <n v="14"/>
    <n v="8"/>
    <n v="11"/>
    <n v="19"/>
    <n v="9"/>
    <n v="9"/>
    <n v="18"/>
    <n v="62"/>
    <n v="61"/>
    <n v="123"/>
    <n v="1"/>
    <n v="1"/>
    <n v="1"/>
    <n v="1"/>
    <n v="1"/>
    <n v="1"/>
    <n v="0"/>
    <n v="6"/>
    <n v="0"/>
    <n v="0"/>
    <n v="0"/>
    <n v="1"/>
    <n v="1"/>
    <n v="0"/>
    <n v="0"/>
    <n v="0"/>
    <n v="3"/>
    <n v="3"/>
    <n v="0"/>
    <n v="0"/>
    <n v="0"/>
    <n v="0"/>
    <n v="0"/>
    <n v="0"/>
    <n v="0"/>
    <n v="0"/>
    <n v="0"/>
    <n v="0"/>
    <n v="0"/>
    <n v="0"/>
    <n v="8"/>
    <n v="3"/>
    <n v="3"/>
    <n v="1"/>
    <n v="1"/>
    <n v="1"/>
    <n v="1"/>
    <n v="1"/>
    <n v="1"/>
    <n v="0"/>
    <n v="6"/>
    <n v="8"/>
    <n v="6"/>
  </r>
  <r>
    <s v="08DPR0533B"/>
    <n v="1"/>
    <s v="MATUTINO"/>
    <s v="EMILIANO ZAPATA"/>
    <n v="8"/>
    <s v="CHIHUAHUA"/>
    <n v="8"/>
    <s v="CHIHUAHUA"/>
    <n v="62"/>
    <s v="SAUCILLO"/>
    <n v="3"/>
    <s v="LAS ALVAREĂ‘AS"/>
    <s v="CALLE LAS ALVAREĂ‘AS"/>
    <n v="0"/>
    <s v="PĂšBLICO"/>
    <x v="3"/>
    <n v="2"/>
    <s v="BĂSICA"/>
    <n v="2"/>
    <x v="2"/>
    <n v="1"/>
    <x v="1"/>
    <n v="0"/>
    <s v="NO APLICA"/>
    <n v="0"/>
    <s v="NO APLICA"/>
    <s v="08FIZ0231D"/>
    <s v="08FJS0127Y"/>
    <s v="08ADG0057I"/>
    <n v="0"/>
    <s v="I2019"/>
    <n v="62"/>
    <n v="52"/>
    <n v="114"/>
    <n v="62"/>
    <n v="52"/>
    <n v="114"/>
    <n v="7"/>
    <n v="8"/>
    <n v="15"/>
    <n v="14"/>
    <n v="13"/>
    <n v="27"/>
    <n v="15"/>
    <n v="10"/>
    <n v="25"/>
    <n v="15"/>
    <n v="13"/>
    <n v="28"/>
    <n v="10"/>
    <n v="5"/>
    <n v="15"/>
    <n v="6"/>
    <n v="10"/>
    <n v="16"/>
    <n v="16"/>
    <n v="9"/>
    <n v="25"/>
    <n v="76"/>
    <n v="60"/>
    <n v="13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EPR0056Q"/>
    <n v="1"/>
    <s v="MATUTINO"/>
    <s v="ESTHER TAPIA DE CASTELLANOS 2230"/>
    <n v="8"/>
    <s v="CHIHUAHUA"/>
    <n v="8"/>
    <s v="CHIHUAHUA"/>
    <n v="11"/>
    <s v="CAMARGO"/>
    <n v="1"/>
    <s v="SANTA ROSALĂŤA DE CAMARGO"/>
    <s v="CALLE FRANCISCO SARABIA"/>
    <n v="501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66"/>
    <n v="57"/>
    <n v="123"/>
    <n v="66"/>
    <n v="56"/>
    <n v="122"/>
    <n v="17"/>
    <n v="8"/>
    <n v="25"/>
    <n v="11"/>
    <n v="9"/>
    <n v="20"/>
    <n v="5"/>
    <n v="13"/>
    <n v="18"/>
    <n v="11"/>
    <n v="10"/>
    <n v="21"/>
    <n v="12"/>
    <n v="12"/>
    <n v="24"/>
    <n v="11"/>
    <n v="9"/>
    <n v="20"/>
    <n v="9"/>
    <n v="10"/>
    <n v="19"/>
    <n v="59"/>
    <n v="63"/>
    <n v="12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</r>
  <r>
    <s v="08EPR0181O"/>
    <n v="1"/>
    <s v="MATUTINO"/>
    <s v="HERMENEGILDO GALEANA 2063"/>
    <n v="8"/>
    <s v="CHIHUAHUA"/>
    <n v="8"/>
    <s v="CHIHUAHUA"/>
    <n v="23"/>
    <s v="GALEANA"/>
    <n v="1"/>
    <s v="HERMENEGILDO GALEANA"/>
    <s v="CALLE ZACATECAS"/>
    <n v="0"/>
    <s v="PĂšBLICO"/>
    <x v="2"/>
    <n v="2"/>
    <s v="BĂSICA"/>
    <n v="2"/>
    <x v="2"/>
    <n v="1"/>
    <x v="1"/>
    <n v="0"/>
    <s v="NO APLICA"/>
    <n v="0"/>
    <s v="NO APLICA"/>
    <s v="08FIZ0021Z"/>
    <s v="08FJS0004O"/>
    <m/>
    <n v="0"/>
    <s v="I2019"/>
    <n v="65"/>
    <n v="57"/>
    <n v="122"/>
    <n v="65"/>
    <n v="57"/>
    <n v="122"/>
    <n v="7"/>
    <n v="15"/>
    <n v="22"/>
    <n v="9"/>
    <n v="13"/>
    <n v="22"/>
    <n v="10"/>
    <n v="8"/>
    <n v="18"/>
    <n v="17"/>
    <n v="3"/>
    <n v="20"/>
    <n v="11"/>
    <n v="12"/>
    <n v="23"/>
    <n v="11"/>
    <n v="7"/>
    <n v="18"/>
    <n v="10"/>
    <n v="12"/>
    <n v="22"/>
    <n v="68"/>
    <n v="55"/>
    <n v="12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9"/>
  </r>
  <r>
    <s v="08DPR0696M"/>
    <n v="2"/>
    <s v="VESPERTINO"/>
    <s v="ENRIQUE RUBIO CASTANEDA"/>
    <n v="8"/>
    <s v="CHIHUAHUA"/>
    <n v="8"/>
    <s v="CHIHUAHUA"/>
    <n v="21"/>
    <s v="DELICIAS"/>
    <n v="1"/>
    <s v="DELICIAS"/>
    <s v="AVENIDA 9 SUR"/>
    <n v="0"/>
    <s v="PĂšBLICO"/>
    <x v="3"/>
    <n v="2"/>
    <s v="BĂSICA"/>
    <n v="2"/>
    <x v="2"/>
    <n v="1"/>
    <x v="1"/>
    <n v="0"/>
    <s v="NO APLICA"/>
    <n v="0"/>
    <s v="NO APLICA"/>
    <s v="08FIZ0228Q"/>
    <s v="08FJS0126Z"/>
    <s v="08ADG0057I"/>
    <n v="0"/>
    <s v="I2019"/>
    <n v="73"/>
    <n v="53"/>
    <n v="126"/>
    <n v="73"/>
    <n v="53"/>
    <n v="126"/>
    <n v="10"/>
    <n v="8"/>
    <n v="18"/>
    <n v="11"/>
    <n v="7"/>
    <n v="18"/>
    <n v="10"/>
    <n v="9"/>
    <n v="19"/>
    <n v="15"/>
    <n v="10"/>
    <n v="25"/>
    <n v="6"/>
    <n v="16"/>
    <n v="22"/>
    <n v="15"/>
    <n v="9"/>
    <n v="24"/>
    <n v="13"/>
    <n v="1"/>
    <n v="14"/>
    <n v="70"/>
    <n v="52"/>
    <n v="122"/>
    <n v="1"/>
    <n v="1"/>
    <n v="1"/>
    <n v="1"/>
    <n v="1"/>
    <n v="1"/>
    <n v="0"/>
    <n v="6"/>
    <n v="0"/>
    <n v="0"/>
    <n v="0"/>
    <n v="1"/>
    <n v="1"/>
    <n v="0"/>
    <n v="0"/>
    <n v="0"/>
    <n v="2"/>
    <n v="4"/>
    <n v="0"/>
    <n v="0"/>
    <n v="2"/>
    <n v="0"/>
    <n v="0"/>
    <n v="0"/>
    <n v="0"/>
    <n v="0"/>
    <n v="0"/>
    <n v="0"/>
    <n v="0"/>
    <n v="1"/>
    <n v="11"/>
    <n v="2"/>
    <n v="4"/>
    <n v="1"/>
    <n v="1"/>
    <n v="1"/>
    <n v="1"/>
    <n v="1"/>
    <n v="1"/>
    <n v="0"/>
    <n v="6"/>
    <n v="6"/>
    <n v="6"/>
  </r>
  <r>
    <s v="08PES0214O"/>
    <n v="1"/>
    <s v="MATUTINO"/>
    <s v="SECUNDARIA PARTICULAR COLEGIO JUAREZ"/>
    <n v="8"/>
    <s v="CHIHUAHUA"/>
    <n v="8"/>
    <s v="CHIHUAHUA"/>
    <n v="37"/>
    <s v="JUĂREZ"/>
    <n v="1"/>
    <s v="JUĂREZ"/>
    <s v="CAMINO A ESCUDERO"/>
    <n v="98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58"/>
    <n v="52"/>
    <n v="110"/>
    <n v="57"/>
    <n v="52"/>
    <n v="109"/>
    <n v="14"/>
    <n v="14"/>
    <n v="28"/>
    <n v="35"/>
    <n v="18"/>
    <n v="53"/>
    <n v="21"/>
    <n v="22"/>
    <n v="43"/>
    <n v="22"/>
    <n v="11"/>
    <n v="33"/>
    <n v="0"/>
    <n v="0"/>
    <n v="0"/>
    <n v="0"/>
    <n v="0"/>
    <n v="0"/>
    <n v="0"/>
    <n v="0"/>
    <n v="0"/>
    <n v="78"/>
    <n v="51"/>
    <n v="129"/>
    <n v="2"/>
    <n v="2"/>
    <n v="2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0"/>
    <n v="2"/>
    <n v="1"/>
    <n v="0"/>
    <n v="0"/>
    <n v="0"/>
    <n v="1"/>
    <n v="1"/>
    <n v="5"/>
    <n v="18"/>
    <n v="4"/>
    <n v="7"/>
    <n v="0"/>
    <n v="0"/>
    <n v="0"/>
    <n v="0"/>
    <n v="0"/>
    <n v="0"/>
    <n v="0"/>
    <n v="11"/>
    <n v="6"/>
    <n v="6"/>
  </r>
  <r>
    <s v="08DPR1041W"/>
    <n v="1"/>
    <s v="MATUTINO"/>
    <s v="AGUSTIN MELGAR"/>
    <n v="8"/>
    <s v="CHIHUAHUA"/>
    <n v="8"/>
    <s v="CHIHUAHUA"/>
    <n v="19"/>
    <s v="CHIHUAHUA"/>
    <n v="1"/>
    <s v="CHIHUAHUA"/>
    <s v="AVENIDA FUNDICION"/>
    <n v="1003"/>
    <s v="PĂšBLICO"/>
    <x v="3"/>
    <n v="2"/>
    <s v="BĂSICA"/>
    <n v="2"/>
    <x v="2"/>
    <n v="1"/>
    <x v="1"/>
    <n v="0"/>
    <s v="NO APLICA"/>
    <n v="0"/>
    <s v="NO APLICA"/>
    <s v="08FIZ0105G"/>
    <s v="08FJS0102P"/>
    <s v="08ADG0046C"/>
    <n v="0"/>
    <s v="I2019"/>
    <n v="60"/>
    <n v="61"/>
    <n v="121"/>
    <n v="60"/>
    <n v="60"/>
    <n v="120"/>
    <n v="13"/>
    <n v="10"/>
    <n v="23"/>
    <n v="12"/>
    <n v="9"/>
    <n v="21"/>
    <n v="8"/>
    <n v="17"/>
    <n v="25"/>
    <n v="6"/>
    <n v="9"/>
    <n v="15"/>
    <n v="16"/>
    <n v="3"/>
    <n v="19"/>
    <n v="10"/>
    <n v="10"/>
    <n v="20"/>
    <n v="10"/>
    <n v="15"/>
    <n v="25"/>
    <n v="62"/>
    <n v="63"/>
    <n v="12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1"/>
    <n v="6"/>
  </r>
  <r>
    <s v="08PPR0067B"/>
    <n v="1"/>
    <s v="MATUTINO"/>
    <s v="COLEGIO REGIONAL DE MĂ‰XICO UNIDAD ZARAGOZA"/>
    <n v="8"/>
    <s v="CHIHUAHUA"/>
    <n v="8"/>
    <s v="CHIHUAHUA"/>
    <n v="37"/>
    <s v="JUĂREZ"/>
    <n v="1"/>
    <s v="JUĂREZ"/>
    <s v="CALLE RAMIRO VEGA VALDEZ"/>
    <n v="860"/>
    <s v="PRIVADO"/>
    <x v="1"/>
    <n v="2"/>
    <s v="BĂSICA"/>
    <n v="2"/>
    <x v="2"/>
    <n v="1"/>
    <x v="1"/>
    <n v="0"/>
    <s v="NO APLICA"/>
    <n v="0"/>
    <s v="NO APLICA"/>
    <s v="08FIZ0040N"/>
    <m/>
    <m/>
    <n v="0"/>
    <s v="I2019"/>
    <n v="41"/>
    <n v="44"/>
    <n v="85"/>
    <n v="41"/>
    <n v="44"/>
    <n v="85"/>
    <n v="7"/>
    <n v="3"/>
    <n v="10"/>
    <n v="25"/>
    <n v="32"/>
    <n v="57"/>
    <n v="13"/>
    <n v="14"/>
    <n v="27"/>
    <n v="12"/>
    <n v="13"/>
    <n v="25"/>
    <n v="12"/>
    <n v="9"/>
    <n v="21"/>
    <n v="8"/>
    <n v="6"/>
    <n v="14"/>
    <n v="10"/>
    <n v="11"/>
    <n v="21"/>
    <n v="80"/>
    <n v="85"/>
    <n v="165"/>
    <n v="2"/>
    <n v="1"/>
    <n v="1"/>
    <n v="1"/>
    <n v="1"/>
    <n v="1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2"/>
    <n v="12"/>
    <n v="0"/>
    <n v="7"/>
    <n v="2"/>
    <n v="1"/>
    <n v="1"/>
    <n v="1"/>
    <n v="1"/>
    <n v="1"/>
    <n v="0"/>
    <n v="7"/>
    <n v="7"/>
    <n v="7"/>
  </r>
  <r>
    <s v="08DPR0218M"/>
    <n v="2"/>
    <s v="VESPERTINO"/>
    <s v="LUIS SALCIDO LIZARRAGA"/>
    <n v="8"/>
    <s v="CHIHUAHUA"/>
    <n v="8"/>
    <s v="CHIHUAHUA"/>
    <n v="37"/>
    <s v="JUĂREZ"/>
    <n v="1"/>
    <s v="JUĂREZ"/>
    <s v="CALLE DANIEL DELGADO"/>
    <n v="7856"/>
    <s v="PĂšBLICO"/>
    <x v="3"/>
    <n v="2"/>
    <s v="BĂSICA"/>
    <n v="2"/>
    <x v="2"/>
    <n v="1"/>
    <x v="1"/>
    <n v="0"/>
    <s v="NO APLICA"/>
    <n v="0"/>
    <s v="NO APLICA"/>
    <s v="08FIZ0151S"/>
    <s v="08FJS0111X"/>
    <s v="08ADG0005C"/>
    <n v="0"/>
    <s v="I2019"/>
    <n v="66"/>
    <n v="61"/>
    <n v="127"/>
    <n v="66"/>
    <n v="61"/>
    <n v="127"/>
    <n v="13"/>
    <n v="8"/>
    <n v="21"/>
    <n v="9"/>
    <n v="12"/>
    <n v="21"/>
    <n v="13"/>
    <n v="8"/>
    <n v="21"/>
    <n v="9"/>
    <n v="3"/>
    <n v="12"/>
    <n v="11"/>
    <n v="10"/>
    <n v="21"/>
    <n v="10"/>
    <n v="14"/>
    <n v="24"/>
    <n v="8"/>
    <n v="13"/>
    <n v="21"/>
    <n v="60"/>
    <n v="60"/>
    <n v="12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12"/>
    <n v="6"/>
  </r>
  <r>
    <s v="08EPR0798I"/>
    <n v="2"/>
    <s v="VESPERTINO"/>
    <s v="19 DE FEBRERO 2740"/>
    <n v="8"/>
    <s v="CHIHUAHUA"/>
    <n v="8"/>
    <s v="CHIHUAHUA"/>
    <n v="19"/>
    <s v="CHIHUAHUA"/>
    <n v="1"/>
    <s v="CHIHUAHUA"/>
    <s v="CALLE ELISA GARCIA OLIVAS"/>
    <n v="2001"/>
    <s v="PĂšBLICO"/>
    <x v="2"/>
    <n v="2"/>
    <s v="BĂSICA"/>
    <n v="2"/>
    <x v="2"/>
    <n v="1"/>
    <x v="1"/>
    <n v="0"/>
    <s v="NO APLICA"/>
    <n v="0"/>
    <s v="NO APLICA"/>
    <s v="08FIZ0051T"/>
    <s v="08FJS0002Q"/>
    <m/>
    <n v="0"/>
    <s v="I2019"/>
    <n v="69"/>
    <n v="56"/>
    <n v="125"/>
    <n v="69"/>
    <n v="56"/>
    <n v="125"/>
    <n v="8"/>
    <n v="10"/>
    <n v="18"/>
    <n v="10"/>
    <n v="10"/>
    <n v="20"/>
    <n v="7"/>
    <n v="7"/>
    <n v="14"/>
    <n v="10"/>
    <n v="14"/>
    <n v="24"/>
    <n v="13"/>
    <n v="6"/>
    <n v="19"/>
    <n v="17"/>
    <n v="9"/>
    <n v="26"/>
    <n v="9"/>
    <n v="10"/>
    <n v="19"/>
    <n v="66"/>
    <n v="56"/>
    <n v="12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2"/>
    <n v="1"/>
    <n v="2"/>
    <n v="0"/>
    <n v="0"/>
    <n v="0"/>
    <n v="0"/>
    <n v="1"/>
    <n v="1"/>
    <n v="15"/>
    <n v="2"/>
    <n v="4"/>
    <n v="1"/>
    <n v="1"/>
    <n v="1"/>
    <n v="1"/>
    <n v="1"/>
    <n v="1"/>
    <n v="0"/>
    <n v="6"/>
    <n v="6"/>
    <n v="6"/>
  </r>
  <r>
    <s v="08DPB0543H"/>
    <n v="4"/>
    <s v="DISCONTINUO"/>
    <s v="MARGARITA MAZA DE JUAREZ"/>
    <n v="8"/>
    <s v="CHIHUAHUA"/>
    <n v="8"/>
    <s v="CHIHUAHUA"/>
    <n v="12"/>
    <s v="CARICHĂŤ"/>
    <n v="38"/>
    <s v="NARĂRACHI"/>
    <s v="CALLE NARARACHI"/>
    <n v="0"/>
    <s v="PĂšBLICO"/>
    <x v="3"/>
    <n v="2"/>
    <s v="BĂSICA"/>
    <n v="2"/>
    <x v="2"/>
    <n v="3"/>
    <x v="4"/>
    <n v="0"/>
    <s v="NO APLICA"/>
    <n v="0"/>
    <s v="NO APLICA"/>
    <s v="08FZI0026U"/>
    <s v="08FJI0009C"/>
    <s v="08ADG0010O"/>
    <n v="0"/>
    <s v="I2019"/>
    <n v="56"/>
    <n v="63"/>
    <n v="119"/>
    <n v="56"/>
    <n v="63"/>
    <n v="119"/>
    <n v="4"/>
    <n v="11"/>
    <n v="15"/>
    <n v="12"/>
    <n v="14"/>
    <n v="26"/>
    <n v="10"/>
    <n v="15"/>
    <n v="25"/>
    <n v="10"/>
    <n v="15"/>
    <n v="25"/>
    <n v="9"/>
    <n v="10"/>
    <n v="19"/>
    <n v="13"/>
    <n v="9"/>
    <n v="22"/>
    <n v="10"/>
    <n v="6"/>
    <n v="16"/>
    <n v="64"/>
    <n v="69"/>
    <n v="133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2"/>
    <n v="8"/>
    <n v="3"/>
    <n v="3"/>
    <n v="1"/>
    <n v="1"/>
    <n v="1"/>
    <n v="1"/>
    <n v="1"/>
    <n v="1"/>
    <n v="0"/>
    <n v="6"/>
    <n v="6"/>
    <n v="6"/>
  </r>
  <r>
    <s v="08EJN0164H"/>
    <n v="1"/>
    <s v="MATUTINO"/>
    <s v="MARIA MONTESSORI 1017"/>
    <n v="8"/>
    <s v="CHIHUAHUA"/>
    <n v="8"/>
    <s v="CHIHUAHUA"/>
    <n v="21"/>
    <s v="DELICIAS"/>
    <n v="1"/>
    <s v="DELICIAS"/>
    <s v="AVENIDA RIO SAN PEDRO"/>
    <n v="501"/>
    <s v="PĂšBLICO"/>
    <x v="2"/>
    <n v="2"/>
    <s v="BĂSICA"/>
    <n v="1"/>
    <x v="0"/>
    <n v="1"/>
    <x v="1"/>
    <n v="0"/>
    <s v="NO APLICA"/>
    <n v="0"/>
    <s v="NO APLICA"/>
    <s v="08FZP0006Q"/>
    <m/>
    <m/>
    <n v="0"/>
    <s v="I2019"/>
    <n v="0"/>
    <n v="0"/>
    <n v="0"/>
    <n v="0"/>
    <n v="0"/>
    <n v="0"/>
    <n v="0"/>
    <n v="0"/>
    <n v="0"/>
    <n v="0"/>
    <n v="0"/>
    <n v="0"/>
    <n v="56"/>
    <n v="61"/>
    <n v="117"/>
    <n v="62"/>
    <n v="73"/>
    <n v="135"/>
    <n v="0"/>
    <n v="0"/>
    <n v="0"/>
    <n v="0"/>
    <n v="0"/>
    <n v="0"/>
    <n v="0"/>
    <n v="0"/>
    <n v="0"/>
    <n v="118"/>
    <n v="134"/>
    <n v="252"/>
    <n v="0"/>
    <n v="4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0"/>
    <n v="1"/>
    <n v="0"/>
    <n v="0"/>
    <n v="0"/>
    <n v="0"/>
    <n v="0"/>
    <n v="2"/>
    <n v="0"/>
    <n v="13"/>
    <n v="0"/>
    <n v="9"/>
    <n v="0"/>
    <n v="4"/>
    <n v="5"/>
    <n v="0"/>
    <n v="0"/>
    <n v="0"/>
    <n v="0"/>
    <n v="9"/>
    <n v="9"/>
    <n v="9"/>
  </r>
  <r>
    <s v="08DPR1144S"/>
    <n v="1"/>
    <s v="MATUTINO"/>
    <s v="CENTRO REGIONAL DE EDUC. INT. JOSE MA MORELOS Y PAVON"/>
    <n v="8"/>
    <s v="CHIHUAHUA"/>
    <n v="8"/>
    <s v="CHIHUAHUA"/>
    <n v="57"/>
    <s v="SAN FRANCISCO DE BORJA"/>
    <n v="1"/>
    <s v="SAN FRANCISCO DE BORJA"/>
    <s v="CALLE BELLAVISTA"/>
    <n v="0"/>
    <s v="PĂšBLICO"/>
    <x v="3"/>
    <n v="2"/>
    <s v="BĂSICA"/>
    <n v="2"/>
    <x v="2"/>
    <n v="1"/>
    <x v="1"/>
    <n v="0"/>
    <s v="NO APLICA"/>
    <n v="0"/>
    <s v="NO APLICA"/>
    <s v="08FIZ0135A"/>
    <s v="08FJS0105M"/>
    <s v="08ADG0046C"/>
    <n v="0"/>
    <s v="I2019"/>
    <n v="52"/>
    <n v="66"/>
    <n v="118"/>
    <n v="52"/>
    <n v="66"/>
    <n v="118"/>
    <n v="9"/>
    <n v="13"/>
    <n v="22"/>
    <n v="14"/>
    <n v="7"/>
    <n v="21"/>
    <n v="11"/>
    <n v="8"/>
    <n v="19"/>
    <n v="10"/>
    <n v="11"/>
    <n v="21"/>
    <n v="6"/>
    <n v="16"/>
    <n v="22"/>
    <n v="10"/>
    <n v="9"/>
    <n v="19"/>
    <n v="11"/>
    <n v="15"/>
    <n v="26"/>
    <n v="62"/>
    <n v="66"/>
    <n v="12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1"/>
    <n v="0"/>
    <n v="1"/>
    <n v="3"/>
    <n v="1"/>
    <n v="14"/>
    <n v="3"/>
    <n v="3"/>
    <n v="1"/>
    <n v="1"/>
    <n v="1"/>
    <n v="1"/>
    <n v="1"/>
    <n v="1"/>
    <n v="0"/>
    <n v="6"/>
    <n v="6"/>
    <n v="6"/>
  </r>
  <r>
    <s v="08DPR1306N"/>
    <n v="1"/>
    <s v="MATUTINO"/>
    <s v="MIGUEL HIDALGO Y COSTILLA"/>
    <n v="8"/>
    <s v="CHIHUAHUA"/>
    <n v="8"/>
    <s v="CHIHUAHUA"/>
    <n v="40"/>
    <s v="MADERA"/>
    <n v="1"/>
    <s v="MADERA"/>
    <s v="CALLE OJINAGA"/>
    <n v="301"/>
    <s v="PĂšBLICO"/>
    <x v="3"/>
    <n v="2"/>
    <s v="BĂSICA"/>
    <n v="2"/>
    <x v="2"/>
    <n v="1"/>
    <x v="1"/>
    <n v="0"/>
    <s v="NO APLICA"/>
    <n v="0"/>
    <s v="NO APLICA"/>
    <s v="08FIZ0196O"/>
    <s v="08FJS0120E"/>
    <s v="08ADG0055K"/>
    <n v="0"/>
    <s v="I2019"/>
    <n v="63"/>
    <n v="58"/>
    <n v="121"/>
    <n v="63"/>
    <n v="58"/>
    <n v="121"/>
    <n v="12"/>
    <n v="6"/>
    <n v="18"/>
    <n v="13"/>
    <n v="10"/>
    <n v="23"/>
    <n v="9"/>
    <n v="13"/>
    <n v="22"/>
    <n v="6"/>
    <n v="11"/>
    <n v="17"/>
    <n v="9"/>
    <n v="15"/>
    <n v="24"/>
    <n v="12"/>
    <n v="5"/>
    <n v="17"/>
    <n v="13"/>
    <n v="11"/>
    <n v="24"/>
    <n v="62"/>
    <n v="65"/>
    <n v="12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1"/>
    <n v="0"/>
    <n v="0"/>
    <n v="0"/>
    <n v="0"/>
    <n v="0"/>
    <n v="0"/>
    <n v="0"/>
    <n v="1"/>
    <n v="12"/>
    <n v="3"/>
    <n v="3"/>
    <n v="1"/>
    <n v="1"/>
    <n v="1"/>
    <n v="1"/>
    <n v="1"/>
    <n v="1"/>
    <n v="0"/>
    <n v="6"/>
    <n v="10"/>
    <n v="6"/>
  </r>
  <r>
    <s v="08DPR0093V"/>
    <n v="1"/>
    <s v="MATUTINO"/>
    <s v="GUADALUPE URANGA DE VALVERDE"/>
    <n v="8"/>
    <s v="CHIHUAHUA"/>
    <n v="8"/>
    <s v="CHIHUAHUA"/>
    <n v="19"/>
    <s v="CHIHUAHUA"/>
    <n v="1"/>
    <s v="CHIHUAHUA"/>
    <s v="CALLE 52"/>
    <n v="5800"/>
    <s v="PĂšBLICO"/>
    <x v="3"/>
    <n v="2"/>
    <s v="BĂSICA"/>
    <n v="2"/>
    <x v="2"/>
    <n v="1"/>
    <x v="1"/>
    <n v="0"/>
    <s v="NO APLICA"/>
    <n v="0"/>
    <s v="NO APLICA"/>
    <s v="08FIZ0107E"/>
    <s v="08FJS0102P"/>
    <s v="08ADG0046C"/>
    <n v="0"/>
    <s v="I2019"/>
    <n v="68"/>
    <n v="57"/>
    <n v="125"/>
    <n v="67"/>
    <n v="57"/>
    <n v="124"/>
    <n v="8"/>
    <n v="10"/>
    <n v="18"/>
    <n v="11"/>
    <n v="6"/>
    <n v="17"/>
    <n v="12"/>
    <n v="7"/>
    <n v="19"/>
    <n v="9"/>
    <n v="8"/>
    <n v="17"/>
    <n v="13"/>
    <n v="13"/>
    <n v="26"/>
    <n v="14"/>
    <n v="10"/>
    <n v="24"/>
    <n v="11"/>
    <n v="12"/>
    <n v="23"/>
    <n v="70"/>
    <n v="56"/>
    <n v="12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9"/>
    <n v="6"/>
  </r>
  <r>
    <s v="08DPR0377A"/>
    <n v="1"/>
    <s v="MATUTINO"/>
    <s v="CUAUHTEMOC"/>
    <n v="8"/>
    <s v="CHIHUAHUA"/>
    <n v="8"/>
    <s v="CHIHUAHUA"/>
    <n v="17"/>
    <s v="CUAUHTĂ‰MOC"/>
    <n v="1"/>
    <s v="CUAUHTĂ‰MOC"/>
    <s v="CALLE RIO GRIGALVA"/>
    <n v="0"/>
    <s v="PĂšBLICO"/>
    <x v="3"/>
    <n v="2"/>
    <s v="BĂSICA"/>
    <n v="2"/>
    <x v="2"/>
    <n v="1"/>
    <x v="1"/>
    <n v="0"/>
    <s v="NO APLICA"/>
    <n v="0"/>
    <s v="NO APLICA"/>
    <s v="08FIZ0198M"/>
    <s v="08FJS0121D"/>
    <s v="08ADG0010O"/>
    <n v="0"/>
    <s v="I2019"/>
    <n v="60"/>
    <n v="60"/>
    <n v="120"/>
    <n v="60"/>
    <n v="60"/>
    <n v="120"/>
    <n v="10"/>
    <n v="12"/>
    <n v="22"/>
    <n v="12"/>
    <n v="12"/>
    <n v="24"/>
    <n v="10"/>
    <n v="10"/>
    <n v="20"/>
    <n v="9"/>
    <n v="9"/>
    <n v="18"/>
    <n v="12"/>
    <n v="12"/>
    <n v="24"/>
    <n v="8"/>
    <n v="11"/>
    <n v="19"/>
    <n v="13"/>
    <n v="11"/>
    <n v="24"/>
    <n v="64"/>
    <n v="65"/>
    <n v="12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2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6"/>
    <n v="6"/>
  </r>
  <r>
    <s v="08DPR0429Q"/>
    <n v="1"/>
    <s v="MATUTINO"/>
    <s v="JOSE MARIA MORELOS"/>
    <n v="8"/>
    <s v="CHIHUAHUA"/>
    <n v="8"/>
    <s v="CHIHUAHUA"/>
    <n v="32"/>
    <s v="HIDALGO DEL PARRAL"/>
    <n v="1"/>
    <s v="HIDALGO DEL PARRAL"/>
    <s v="CALLE LAGO ERIE"/>
    <n v="35"/>
    <s v="PĂšBLICO"/>
    <x v="3"/>
    <n v="2"/>
    <s v="BĂSICA"/>
    <n v="2"/>
    <x v="2"/>
    <n v="1"/>
    <x v="1"/>
    <n v="0"/>
    <s v="NO APLICA"/>
    <n v="0"/>
    <s v="NO APLICA"/>
    <s v="08FIZ0247E"/>
    <s v="08FJS0129W"/>
    <s v="08ADG0004D"/>
    <n v="0"/>
    <s v="I2019"/>
    <n v="75"/>
    <n v="54"/>
    <n v="129"/>
    <n v="74"/>
    <n v="54"/>
    <n v="128"/>
    <n v="17"/>
    <n v="14"/>
    <n v="31"/>
    <n v="6"/>
    <n v="6"/>
    <n v="12"/>
    <n v="11"/>
    <n v="8"/>
    <n v="19"/>
    <n v="10"/>
    <n v="11"/>
    <n v="21"/>
    <n v="21"/>
    <n v="4"/>
    <n v="25"/>
    <n v="10"/>
    <n v="8"/>
    <n v="18"/>
    <n v="10"/>
    <n v="10"/>
    <n v="20"/>
    <n v="68"/>
    <n v="47"/>
    <n v="11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</r>
  <r>
    <s v="08DPR2471T"/>
    <n v="1"/>
    <s v="MATUTINO"/>
    <s v="MIGUEL HIDALGO"/>
    <n v="8"/>
    <s v="CHIHUAHUA"/>
    <n v="8"/>
    <s v="CHIHUAHUA"/>
    <n v="36"/>
    <s v="JIMĂ‰NEZ"/>
    <n v="51"/>
    <s v="ESCALĂ“N"/>
    <s v="CALLE ESCALON"/>
    <n v="0"/>
    <s v="PĂšBLICO"/>
    <x v="3"/>
    <n v="2"/>
    <s v="BĂSICA"/>
    <n v="2"/>
    <x v="2"/>
    <n v="1"/>
    <x v="1"/>
    <n v="0"/>
    <s v="NO APLICA"/>
    <n v="0"/>
    <s v="NO APLICA"/>
    <s v="08FIZ0239W"/>
    <s v="08FJS0128X"/>
    <s v="08ADG0004D"/>
    <n v="0"/>
    <s v="I2019"/>
    <n v="72"/>
    <n v="61"/>
    <n v="133"/>
    <n v="72"/>
    <n v="61"/>
    <n v="133"/>
    <n v="11"/>
    <n v="5"/>
    <n v="16"/>
    <n v="4"/>
    <n v="11"/>
    <n v="15"/>
    <n v="14"/>
    <n v="9"/>
    <n v="23"/>
    <n v="9"/>
    <n v="11"/>
    <n v="20"/>
    <n v="11"/>
    <n v="13"/>
    <n v="24"/>
    <n v="6"/>
    <n v="11"/>
    <n v="17"/>
    <n v="9"/>
    <n v="11"/>
    <n v="20"/>
    <n v="53"/>
    <n v="66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6"/>
  </r>
  <r>
    <s v="08DPR2212F"/>
    <n v="1"/>
    <s v="MATUTINO"/>
    <s v="VICENTE GUERRERO"/>
    <n v="8"/>
    <s v="CHIHUAHUA"/>
    <n v="8"/>
    <s v="CHIHUAHUA"/>
    <n v="62"/>
    <s v="SAUCILLO"/>
    <n v="1"/>
    <s v="SAUCILLO"/>
    <s v="CALLE CHINIPAS"/>
    <n v="0"/>
    <s v="PĂšBLICO"/>
    <x v="3"/>
    <n v="2"/>
    <s v="BĂSICA"/>
    <n v="2"/>
    <x v="2"/>
    <n v="1"/>
    <x v="1"/>
    <n v="0"/>
    <s v="NO APLICA"/>
    <n v="0"/>
    <s v="NO APLICA"/>
    <s v="08FIZ0231D"/>
    <s v="08FJS0127Y"/>
    <s v="08ADG0057I"/>
    <n v="0"/>
    <s v="I2019"/>
    <n v="66"/>
    <n v="58"/>
    <n v="124"/>
    <n v="65"/>
    <n v="58"/>
    <n v="123"/>
    <n v="11"/>
    <n v="9"/>
    <n v="20"/>
    <n v="5"/>
    <n v="12"/>
    <n v="17"/>
    <n v="15"/>
    <n v="6"/>
    <n v="21"/>
    <n v="11"/>
    <n v="7"/>
    <n v="18"/>
    <n v="6"/>
    <n v="14"/>
    <n v="20"/>
    <n v="15"/>
    <n v="10"/>
    <n v="25"/>
    <n v="14"/>
    <n v="11"/>
    <n v="25"/>
    <n v="66"/>
    <n v="60"/>
    <n v="12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1"/>
    <n v="0"/>
    <n v="1"/>
    <n v="10"/>
    <n v="3"/>
    <n v="3"/>
    <n v="1"/>
    <n v="1"/>
    <n v="1"/>
    <n v="1"/>
    <n v="1"/>
    <n v="1"/>
    <n v="0"/>
    <n v="6"/>
    <n v="9"/>
    <n v="6"/>
  </r>
  <r>
    <s v="08PPR1882T"/>
    <n v="1"/>
    <s v="MATUTINO"/>
    <s v="INSTITUTO LORETTO"/>
    <n v="8"/>
    <s v="CHIHUAHUA"/>
    <n v="8"/>
    <s v="CHIHUAHUA"/>
    <n v="37"/>
    <s v="JUĂREZ"/>
    <n v="1"/>
    <s v="JUĂREZ"/>
    <s v="CALLE NIĂ‘OS HEROES"/>
    <n v="522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56"/>
    <n v="61"/>
    <n v="117"/>
    <n v="56"/>
    <n v="61"/>
    <n v="117"/>
    <n v="8"/>
    <n v="8"/>
    <n v="16"/>
    <n v="15"/>
    <n v="11"/>
    <n v="26"/>
    <n v="20"/>
    <n v="12"/>
    <n v="32"/>
    <n v="14"/>
    <n v="12"/>
    <n v="26"/>
    <n v="9"/>
    <n v="7"/>
    <n v="16"/>
    <n v="8"/>
    <n v="13"/>
    <n v="21"/>
    <n v="8"/>
    <n v="11"/>
    <n v="19"/>
    <n v="74"/>
    <n v="66"/>
    <n v="140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1"/>
    <n v="0"/>
    <n v="0"/>
    <n v="0"/>
    <n v="0"/>
    <n v="2"/>
    <n v="0"/>
    <n v="0"/>
    <n v="8"/>
    <n v="1"/>
    <n v="2"/>
    <n v="0"/>
    <n v="0"/>
    <n v="0"/>
    <n v="0"/>
    <n v="0"/>
    <n v="0"/>
    <n v="3"/>
    <n v="3"/>
    <n v="6"/>
    <n v="6"/>
  </r>
  <r>
    <s v="08DPR0373E"/>
    <n v="1"/>
    <s v="MATUTINO"/>
    <s v="JUAN JACOBO ROUSSEAU"/>
    <n v="8"/>
    <s v="CHIHUAHUA"/>
    <n v="8"/>
    <s v="CHIHUAHUA"/>
    <n v="19"/>
    <s v="CHIHUAHUA"/>
    <n v="1"/>
    <s v="CHIHUAHUA"/>
    <s v="CALLE IGNACIO RAMIREZ"/>
    <n v="2110"/>
    <s v="PĂšBLICO"/>
    <x v="3"/>
    <n v="2"/>
    <s v="BĂSICA"/>
    <n v="2"/>
    <x v="2"/>
    <n v="1"/>
    <x v="1"/>
    <n v="0"/>
    <s v="NO APLICA"/>
    <n v="0"/>
    <s v="NO APLICA"/>
    <s v="08FIZ0108D"/>
    <s v="08FJS0104N"/>
    <s v="08ADG0046C"/>
    <n v="0"/>
    <s v="I2019"/>
    <n v="60"/>
    <n v="63"/>
    <n v="123"/>
    <n v="60"/>
    <n v="63"/>
    <n v="123"/>
    <n v="8"/>
    <n v="8"/>
    <n v="16"/>
    <n v="10"/>
    <n v="6"/>
    <n v="16"/>
    <n v="17"/>
    <n v="13"/>
    <n v="30"/>
    <n v="10"/>
    <n v="15"/>
    <n v="25"/>
    <n v="6"/>
    <n v="10"/>
    <n v="16"/>
    <n v="12"/>
    <n v="10"/>
    <n v="22"/>
    <n v="12"/>
    <n v="9"/>
    <n v="21"/>
    <n v="67"/>
    <n v="63"/>
    <n v="13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6"/>
    <n v="6"/>
  </r>
  <r>
    <s v="08DPR2399Z"/>
    <n v="1"/>
    <s v="MATUTINO"/>
    <s v="FORD 170"/>
    <n v="8"/>
    <s v="CHIHUAHUA"/>
    <n v="8"/>
    <s v="CHIHUAHUA"/>
    <n v="5"/>
    <s v="ASCENSIĂ“N"/>
    <n v="110"/>
    <s v="PALOMAS VIEJO"/>
    <s v="CALLE ZARAGOZA "/>
    <n v="4211"/>
    <s v="PĂšBLICO"/>
    <x v="3"/>
    <n v="2"/>
    <s v="BĂSICA"/>
    <n v="2"/>
    <x v="2"/>
    <n v="1"/>
    <x v="1"/>
    <n v="0"/>
    <s v="NO APLICA"/>
    <n v="0"/>
    <s v="NO APLICA"/>
    <s v="08FIZ0188F"/>
    <s v="08FJS0119P"/>
    <s v="08ADG0013L"/>
    <n v="0"/>
    <s v="I2019"/>
    <n v="65"/>
    <n v="48"/>
    <n v="113"/>
    <n v="65"/>
    <n v="48"/>
    <n v="113"/>
    <n v="10"/>
    <n v="10"/>
    <n v="20"/>
    <n v="12"/>
    <n v="15"/>
    <n v="27"/>
    <n v="15"/>
    <n v="12"/>
    <n v="27"/>
    <n v="13"/>
    <n v="14"/>
    <n v="27"/>
    <n v="10"/>
    <n v="6"/>
    <n v="16"/>
    <n v="16"/>
    <n v="5"/>
    <n v="21"/>
    <n v="11"/>
    <n v="9"/>
    <n v="20"/>
    <n v="77"/>
    <n v="61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EPR0441K"/>
    <n v="2"/>
    <s v="VESPERTINO"/>
    <s v="AURELIA CALDERON DE ESCOBAR 2169"/>
    <n v="8"/>
    <s v="CHIHUAHUA"/>
    <n v="8"/>
    <s v="CHIHUAHUA"/>
    <n v="37"/>
    <s v="JUĂREZ"/>
    <n v="1"/>
    <s v="JUĂREZ"/>
    <s v="CALLE ARMANDO B. CHAVEZ "/>
    <n v="838"/>
    <s v="PĂšBLICO"/>
    <x v="2"/>
    <n v="2"/>
    <s v="BĂSICA"/>
    <n v="2"/>
    <x v="2"/>
    <n v="1"/>
    <x v="1"/>
    <n v="0"/>
    <s v="NO APLICA"/>
    <n v="0"/>
    <s v="NO APLICA"/>
    <s v="08FIZ0003J"/>
    <s v="08FJS0003P"/>
    <m/>
    <n v="0"/>
    <s v="I2019"/>
    <n v="56"/>
    <n v="62"/>
    <n v="118"/>
    <n v="56"/>
    <n v="62"/>
    <n v="118"/>
    <n v="16"/>
    <n v="7"/>
    <n v="23"/>
    <n v="11"/>
    <n v="12"/>
    <n v="23"/>
    <n v="6"/>
    <n v="13"/>
    <n v="19"/>
    <n v="4"/>
    <n v="14"/>
    <n v="18"/>
    <n v="9"/>
    <n v="8"/>
    <n v="17"/>
    <n v="14"/>
    <n v="16"/>
    <n v="30"/>
    <n v="13"/>
    <n v="9"/>
    <n v="22"/>
    <n v="57"/>
    <n v="72"/>
    <n v="129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3"/>
    <n v="0"/>
    <n v="0"/>
    <n v="2"/>
    <n v="0"/>
    <n v="0"/>
    <n v="0"/>
    <n v="0"/>
    <n v="0"/>
    <n v="1"/>
    <n v="12"/>
    <n v="3"/>
    <n v="3"/>
    <n v="1"/>
    <n v="1"/>
    <n v="1"/>
    <n v="1"/>
    <n v="1"/>
    <n v="1"/>
    <n v="0"/>
    <n v="6"/>
    <n v="8"/>
    <n v="8"/>
  </r>
  <r>
    <s v="08DJN2196O"/>
    <n v="1"/>
    <s v="MATUTINO"/>
    <s v="VICTOR HUGO RASCON BANDA"/>
    <n v="8"/>
    <s v="CHIHUAHUA"/>
    <n v="8"/>
    <s v="CHIHUAHUA"/>
    <n v="19"/>
    <s v="CHIHUAHUA"/>
    <n v="1"/>
    <s v="CHIHUAHUA"/>
    <s v="CALLE PARQUE PILATOS "/>
    <n v="0"/>
    <s v="PĂšBLICO"/>
    <x v="3"/>
    <n v="2"/>
    <s v="BĂSICA"/>
    <n v="1"/>
    <x v="0"/>
    <n v="1"/>
    <x v="1"/>
    <n v="0"/>
    <s v="NO APLICA"/>
    <n v="0"/>
    <s v="NO APLICA"/>
    <s v="08FZP0269Z"/>
    <s v="08FJZ0117A"/>
    <s v="08ADG0046C"/>
    <n v="0"/>
    <s v="I2019"/>
    <n v="0"/>
    <n v="0"/>
    <n v="0"/>
    <n v="0"/>
    <n v="0"/>
    <n v="0"/>
    <n v="0"/>
    <n v="0"/>
    <n v="0"/>
    <n v="18"/>
    <n v="15"/>
    <n v="33"/>
    <n v="61"/>
    <n v="42"/>
    <n v="103"/>
    <n v="62"/>
    <n v="55"/>
    <n v="117"/>
    <n v="0"/>
    <n v="0"/>
    <n v="0"/>
    <n v="0"/>
    <n v="0"/>
    <n v="0"/>
    <n v="0"/>
    <n v="0"/>
    <n v="0"/>
    <n v="141"/>
    <n v="112"/>
    <n v="253"/>
    <n v="1"/>
    <n v="3"/>
    <n v="4"/>
    <n v="0"/>
    <n v="0"/>
    <n v="0"/>
    <n v="1"/>
    <n v="9"/>
    <n v="0"/>
    <n v="0"/>
    <n v="0"/>
    <n v="1"/>
    <n v="0"/>
    <n v="0"/>
    <n v="0"/>
    <n v="0"/>
    <n v="0"/>
    <n v="9"/>
    <n v="0"/>
    <n v="0"/>
    <n v="0"/>
    <n v="1"/>
    <n v="1"/>
    <n v="0"/>
    <n v="0"/>
    <n v="0"/>
    <n v="0"/>
    <n v="0"/>
    <n v="1"/>
    <n v="2"/>
    <n v="15"/>
    <n v="0"/>
    <n v="9"/>
    <n v="1"/>
    <n v="3"/>
    <n v="4"/>
    <n v="0"/>
    <n v="0"/>
    <n v="0"/>
    <n v="1"/>
    <n v="9"/>
    <n v="9"/>
    <n v="9"/>
  </r>
  <r>
    <s v="08DPR1542Q"/>
    <n v="1"/>
    <s v="MATUTINO"/>
    <s v="HOWARD F KELLER"/>
    <n v="8"/>
    <s v="CHIHUAHUA"/>
    <n v="8"/>
    <s v="CHIHUAHUA"/>
    <n v="62"/>
    <s v="SAUCILLO"/>
    <n v="22"/>
    <s v="NAICA"/>
    <s v="CALLE MORELOS"/>
    <n v="0"/>
    <s v="PĂšBLICO"/>
    <x v="3"/>
    <n v="2"/>
    <s v="BĂSICA"/>
    <n v="2"/>
    <x v="2"/>
    <n v="1"/>
    <x v="1"/>
    <n v="0"/>
    <s v="NO APLICA"/>
    <n v="0"/>
    <s v="NO APLICA"/>
    <s v="08FIZ0234A"/>
    <s v="08FJS0127Y"/>
    <s v="08ADG0057I"/>
    <n v="0"/>
    <s v="I2019"/>
    <n v="66"/>
    <n v="65"/>
    <n v="131"/>
    <n v="66"/>
    <n v="65"/>
    <n v="131"/>
    <n v="12"/>
    <n v="11"/>
    <n v="23"/>
    <n v="6"/>
    <n v="11"/>
    <n v="17"/>
    <n v="11"/>
    <n v="9"/>
    <n v="20"/>
    <n v="7"/>
    <n v="15"/>
    <n v="22"/>
    <n v="8"/>
    <n v="10"/>
    <n v="18"/>
    <n v="11"/>
    <n v="12"/>
    <n v="23"/>
    <n v="12"/>
    <n v="6"/>
    <n v="18"/>
    <n v="55"/>
    <n v="63"/>
    <n v="11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1"/>
    <n v="6"/>
  </r>
  <r>
    <s v="08PES0280N"/>
    <n v="1"/>
    <s v="MATUTINO"/>
    <s v="COLEGIO LA ROCA"/>
    <n v="8"/>
    <s v="CHIHUAHUA"/>
    <n v="8"/>
    <s v="CHIHUAHUA"/>
    <n v="21"/>
    <s v="DELICIAS"/>
    <n v="1"/>
    <s v="DELICIAS"/>
    <s v="CALLE CENTRAL PONIENTE"/>
    <n v="2400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19"/>
    <n v="52"/>
    <n v="71"/>
    <n v="123"/>
    <n v="39"/>
    <n v="59"/>
    <n v="98"/>
    <n v="17"/>
    <n v="28"/>
    <n v="45"/>
    <n v="24"/>
    <n v="24"/>
    <n v="48"/>
    <n v="18"/>
    <n v="24"/>
    <n v="42"/>
    <n v="13"/>
    <n v="19"/>
    <n v="32"/>
    <n v="0"/>
    <n v="0"/>
    <n v="0"/>
    <n v="0"/>
    <n v="0"/>
    <n v="0"/>
    <n v="0"/>
    <n v="0"/>
    <n v="0"/>
    <n v="55"/>
    <n v="67"/>
    <n v="122"/>
    <n v="2"/>
    <n v="2"/>
    <n v="1"/>
    <n v="0"/>
    <n v="0"/>
    <n v="0"/>
    <n v="0"/>
    <n v="5"/>
    <n v="0"/>
    <n v="0"/>
    <n v="1"/>
    <n v="0"/>
    <n v="0"/>
    <n v="0"/>
    <n v="0"/>
    <n v="0"/>
    <n v="4"/>
    <n v="6"/>
    <n v="0"/>
    <n v="0"/>
    <n v="1"/>
    <n v="0"/>
    <n v="1"/>
    <n v="0"/>
    <n v="0"/>
    <n v="1"/>
    <n v="0"/>
    <n v="2"/>
    <n v="1"/>
    <n v="2"/>
    <n v="19"/>
    <n v="6"/>
    <n v="9"/>
    <n v="0"/>
    <n v="0"/>
    <n v="0"/>
    <n v="0"/>
    <n v="0"/>
    <n v="0"/>
    <n v="0"/>
    <n v="15"/>
    <n v="5"/>
    <n v="5"/>
  </r>
  <r>
    <s v="08DJN2359I"/>
    <n v="1"/>
    <s v="MATUTINO"/>
    <s v="TEMOSACHI"/>
    <n v="8"/>
    <s v="CHIHUAHUA"/>
    <n v="8"/>
    <s v="CHIHUAHUA"/>
    <n v="37"/>
    <s v="JUĂREZ"/>
    <n v="1"/>
    <s v="JUĂREZ"/>
    <s v="CALLE ARECAS"/>
    <n v="0"/>
    <s v="PĂšBLICO"/>
    <x v="3"/>
    <n v="2"/>
    <s v="BĂSICA"/>
    <n v="1"/>
    <x v="0"/>
    <n v="1"/>
    <x v="1"/>
    <n v="0"/>
    <s v="NO APLICA"/>
    <n v="0"/>
    <s v="NO APLICA"/>
    <s v="08FZP0277I"/>
    <s v="08FJZ0112F"/>
    <s v="08ADG0005C"/>
    <n v="0"/>
    <s v="I2019"/>
    <n v="0"/>
    <n v="0"/>
    <n v="0"/>
    <n v="0"/>
    <n v="0"/>
    <n v="0"/>
    <n v="0"/>
    <n v="0"/>
    <n v="0"/>
    <n v="9"/>
    <n v="11"/>
    <n v="20"/>
    <n v="36"/>
    <n v="39"/>
    <n v="75"/>
    <n v="77"/>
    <n v="81"/>
    <n v="158"/>
    <n v="0"/>
    <n v="0"/>
    <n v="0"/>
    <n v="0"/>
    <n v="0"/>
    <n v="0"/>
    <n v="0"/>
    <n v="0"/>
    <n v="0"/>
    <n v="122"/>
    <n v="131"/>
    <n v="253"/>
    <n v="0"/>
    <n v="2"/>
    <n v="6"/>
    <n v="0"/>
    <n v="0"/>
    <n v="0"/>
    <n v="2"/>
    <n v="1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1"/>
    <n v="1"/>
    <n v="13"/>
    <n v="1"/>
    <n v="9"/>
    <n v="0"/>
    <n v="2"/>
    <n v="6"/>
    <n v="0"/>
    <n v="0"/>
    <n v="0"/>
    <n v="2"/>
    <n v="10"/>
    <n v="10"/>
    <n v="10"/>
  </r>
  <r>
    <s v="08DPR0345I"/>
    <n v="1"/>
    <s v="MATUTINO"/>
    <s v="JOSE W RANGEL ESPARZA"/>
    <n v="8"/>
    <s v="CHIHUAHUA"/>
    <n v="8"/>
    <s v="CHIHUAHUA"/>
    <n v="19"/>
    <s v="CHIHUAHUA"/>
    <n v="1"/>
    <s v="CHIHUAHUA"/>
    <s v="CALLE FELIPE ANGELES"/>
    <n v="0"/>
    <s v="PĂšBLICO"/>
    <x v="3"/>
    <n v="2"/>
    <s v="BĂSICA"/>
    <n v="2"/>
    <x v="2"/>
    <n v="1"/>
    <x v="1"/>
    <n v="0"/>
    <s v="NO APLICA"/>
    <n v="0"/>
    <s v="NO APLICA"/>
    <s v="08FIZ0116M"/>
    <s v="08FJS0106L"/>
    <s v="08ADG0046C"/>
    <n v="0"/>
    <s v="I2019"/>
    <n v="66"/>
    <n v="52"/>
    <n v="118"/>
    <n v="66"/>
    <n v="52"/>
    <n v="118"/>
    <n v="7"/>
    <n v="10"/>
    <n v="17"/>
    <n v="9"/>
    <n v="13"/>
    <n v="22"/>
    <n v="11"/>
    <n v="9"/>
    <n v="20"/>
    <n v="9"/>
    <n v="8"/>
    <n v="17"/>
    <n v="14"/>
    <n v="8"/>
    <n v="22"/>
    <n v="13"/>
    <n v="13"/>
    <n v="26"/>
    <n v="20"/>
    <n v="7"/>
    <n v="27"/>
    <n v="76"/>
    <n v="58"/>
    <n v="13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2"/>
    <n v="0"/>
    <n v="10"/>
    <n v="3"/>
    <n v="3"/>
    <n v="1"/>
    <n v="1"/>
    <n v="1"/>
    <n v="1"/>
    <n v="1"/>
    <n v="1"/>
    <n v="0"/>
    <n v="6"/>
    <n v="12"/>
    <n v="6"/>
  </r>
  <r>
    <s v="08DPR0368T"/>
    <n v="1"/>
    <s v="MATUTINO"/>
    <s v="CENTRO REGIONAL DE EDUC. INT. PLAN DE IGUALA"/>
    <n v="8"/>
    <s v="CHIHUAHUA"/>
    <n v="8"/>
    <s v="CHIHUAHUA"/>
    <n v="9"/>
    <s v="BOCOYNA"/>
    <n v="185"/>
    <s v="SISOGUICHI"/>
    <s v="NINGUNO NINGUNO"/>
    <n v="0"/>
    <s v="PĂšBLICO"/>
    <x v="3"/>
    <n v="2"/>
    <s v="BĂSICA"/>
    <n v="2"/>
    <x v="2"/>
    <n v="1"/>
    <x v="1"/>
    <n v="0"/>
    <s v="NO APLICA"/>
    <n v="0"/>
    <s v="NO APLICA"/>
    <s v="08FIZ0214N"/>
    <s v="08FJS0124A"/>
    <s v="08ADG0003E"/>
    <n v="0"/>
    <s v="I2019"/>
    <n v="64"/>
    <n v="68"/>
    <n v="132"/>
    <n v="64"/>
    <n v="68"/>
    <n v="132"/>
    <n v="8"/>
    <n v="10"/>
    <n v="18"/>
    <n v="12"/>
    <n v="5"/>
    <n v="17"/>
    <n v="15"/>
    <n v="4"/>
    <n v="19"/>
    <n v="10"/>
    <n v="9"/>
    <n v="19"/>
    <n v="9"/>
    <n v="12"/>
    <n v="21"/>
    <n v="7"/>
    <n v="16"/>
    <n v="23"/>
    <n v="10"/>
    <n v="12"/>
    <n v="22"/>
    <n v="63"/>
    <n v="58"/>
    <n v="121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1"/>
    <n v="1"/>
    <n v="0"/>
    <n v="10"/>
    <n v="4"/>
    <n v="2"/>
    <n v="1"/>
    <n v="1"/>
    <n v="1"/>
    <n v="1"/>
    <n v="1"/>
    <n v="1"/>
    <n v="0"/>
    <n v="6"/>
    <n v="6"/>
    <n v="6"/>
  </r>
  <r>
    <s v="08DPR2218Z"/>
    <n v="1"/>
    <s v="MATUTINO"/>
    <s v="DAVID ALFARO SIQUEIROS"/>
    <n v="8"/>
    <s v="CHIHUAHUA"/>
    <n v="8"/>
    <s v="CHIHUAHUA"/>
    <n v="53"/>
    <s v="PRAXEDIS G. GUERRERO"/>
    <n v="1"/>
    <s v="PRAXEDIS G. GUERRERO"/>
    <s v="CALLE EMILIANO ZAPATA"/>
    <n v="0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69"/>
    <n v="49"/>
    <n v="118"/>
    <n v="67"/>
    <n v="49"/>
    <n v="116"/>
    <n v="13"/>
    <n v="4"/>
    <n v="17"/>
    <n v="5"/>
    <n v="15"/>
    <n v="20"/>
    <n v="12"/>
    <n v="10"/>
    <n v="22"/>
    <n v="16"/>
    <n v="10"/>
    <n v="26"/>
    <n v="14"/>
    <n v="13"/>
    <n v="27"/>
    <n v="9"/>
    <n v="9"/>
    <n v="18"/>
    <n v="13"/>
    <n v="11"/>
    <n v="24"/>
    <n v="69"/>
    <n v="68"/>
    <n v="137"/>
    <n v="1"/>
    <n v="1"/>
    <n v="1"/>
    <n v="1"/>
    <n v="1"/>
    <n v="1"/>
    <n v="0"/>
    <n v="6"/>
    <n v="0"/>
    <n v="0"/>
    <n v="1"/>
    <n v="0"/>
    <n v="1"/>
    <n v="0"/>
    <n v="0"/>
    <n v="0"/>
    <n v="2"/>
    <n v="4"/>
    <n v="0"/>
    <n v="0"/>
    <n v="0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DPR2325I"/>
    <n v="2"/>
    <s v="VESPERTINO"/>
    <s v="20 ANIVERSARIO"/>
    <n v="8"/>
    <s v="CHIHUAHUA"/>
    <n v="8"/>
    <s v="CHIHUAHUA"/>
    <n v="19"/>
    <s v="CHIHUAHUA"/>
    <n v="1"/>
    <s v="CHIHUAHUA"/>
    <s v="CALLE CHAMIZAL"/>
    <n v="0"/>
    <s v="PĂšBLICO"/>
    <x v="3"/>
    <n v="2"/>
    <s v="BĂSICA"/>
    <n v="2"/>
    <x v="2"/>
    <n v="1"/>
    <x v="1"/>
    <n v="0"/>
    <s v="NO APLICA"/>
    <n v="0"/>
    <s v="NO APLICA"/>
    <s v="08FIZ0114O"/>
    <s v="08FJS0105M"/>
    <s v="08ADG0046C"/>
    <n v="0"/>
    <s v="I2019"/>
    <n v="61"/>
    <n v="69"/>
    <n v="130"/>
    <n v="61"/>
    <n v="69"/>
    <n v="130"/>
    <n v="11"/>
    <n v="8"/>
    <n v="19"/>
    <n v="8"/>
    <n v="11"/>
    <n v="19"/>
    <n v="11"/>
    <n v="11"/>
    <n v="22"/>
    <n v="5"/>
    <n v="10"/>
    <n v="15"/>
    <n v="13"/>
    <n v="11"/>
    <n v="24"/>
    <n v="10"/>
    <n v="15"/>
    <n v="25"/>
    <n v="9"/>
    <n v="8"/>
    <n v="17"/>
    <n v="56"/>
    <n v="66"/>
    <n v="12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0"/>
    <n v="6"/>
  </r>
  <r>
    <s v="08PPR2071B"/>
    <n v="1"/>
    <s v="MATUTINO"/>
    <s v="COLEGIO DEL CARMEN"/>
    <n v="8"/>
    <s v="CHIHUAHUA"/>
    <n v="8"/>
    <s v="CHIHUAHUA"/>
    <n v="37"/>
    <s v="JUĂREZ"/>
    <n v="1"/>
    <s v="JUĂREZ"/>
    <s v="CALLE ANTIMONIO"/>
    <n v="75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73"/>
    <n v="58"/>
    <n v="131"/>
    <n v="73"/>
    <n v="58"/>
    <n v="131"/>
    <n v="7"/>
    <n v="7"/>
    <n v="14"/>
    <n v="9"/>
    <n v="12"/>
    <n v="21"/>
    <n v="19"/>
    <n v="9"/>
    <n v="28"/>
    <n v="10"/>
    <n v="11"/>
    <n v="21"/>
    <n v="10"/>
    <n v="7"/>
    <n v="17"/>
    <n v="10"/>
    <n v="9"/>
    <n v="19"/>
    <n v="8"/>
    <n v="9"/>
    <n v="17"/>
    <n v="66"/>
    <n v="57"/>
    <n v="123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4"/>
    <n v="11"/>
    <n v="3"/>
    <n v="3"/>
    <n v="1"/>
    <n v="1"/>
    <n v="1"/>
    <n v="1"/>
    <n v="1"/>
    <n v="1"/>
    <n v="0"/>
    <n v="6"/>
    <n v="8"/>
    <n v="6"/>
  </r>
  <r>
    <s v="08DPR0715K"/>
    <n v="1"/>
    <s v="MATUTINO"/>
    <s v="HEROE DE NACOZARI"/>
    <n v="8"/>
    <s v="CHIHUAHUA"/>
    <n v="8"/>
    <s v="CHIHUAHUA"/>
    <n v="45"/>
    <s v="MEOQUI"/>
    <n v="1"/>
    <s v="PEDRO MEOQUI"/>
    <s v="CALLE 12 "/>
    <n v="0"/>
    <s v="PĂšBLICO"/>
    <x v="3"/>
    <n v="2"/>
    <s v="BĂSICA"/>
    <n v="2"/>
    <x v="2"/>
    <n v="1"/>
    <x v="1"/>
    <n v="0"/>
    <s v="NO APLICA"/>
    <n v="0"/>
    <s v="NO APLICA"/>
    <s v="08FIZ0221X"/>
    <s v="08FJS0125Z"/>
    <s v="08ADG0057I"/>
    <n v="0"/>
    <s v="I2019"/>
    <n v="66"/>
    <n v="59"/>
    <n v="125"/>
    <n v="64"/>
    <n v="59"/>
    <n v="123"/>
    <n v="9"/>
    <n v="7"/>
    <n v="16"/>
    <n v="7"/>
    <n v="16"/>
    <n v="23"/>
    <n v="12"/>
    <n v="13"/>
    <n v="25"/>
    <n v="9"/>
    <n v="13"/>
    <n v="22"/>
    <n v="12"/>
    <n v="13"/>
    <n v="25"/>
    <n v="13"/>
    <n v="7"/>
    <n v="20"/>
    <n v="7"/>
    <n v="8"/>
    <n v="15"/>
    <n v="60"/>
    <n v="70"/>
    <n v="13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7"/>
    <n v="6"/>
  </r>
  <r>
    <s v="08DPR2338M"/>
    <n v="2"/>
    <s v="VESPERTINO"/>
    <s v="TARIKE"/>
    <n v="8"/>
    <s v="CHIHUAHUA"/>
    <n v="8"/>
    <s v="CHIHUAHUA"/>
    <n v="37"/>
    <s v="JUĂREZ"/>
    <n v="1"/>
    <s v="JUĂREZ"/>
    <s v="CALLE CARTAMO"/>
    <n v="9315"/>
    <s v="PĂšBLICO"/>
    <x v="3"/>
    <n v="2"/>
    <s v="BĂSICA"/>
    <n v="2"/>
    <x v="2"/>
    <n v="1"/>
    <x v="1"/>
    <n v="0"/>
    <s v="NO APLICA"/>
    <n v="0"/>
    <s v="NO APLICA"/>
    <s v="08FIZ0171F"/>
    <s v="08FJS0115T"/>
    <s v="08ADG0005C"/>
    <n v="0"/>
    <s v="I2019"/>
    <n v="73"/>
    <n v="55"/>
    <n v="128"/>
    <n v="73"/>
    <n v="55"/>
    <n v="128"/>
    <n v="8"/>
    <n v="11"/>
    <n v="19"/>
    <n v="9"/>
    <n v="7"/>
    <n v="16"/>
    <n v="8"/>
    <n v="12"/>
    <n v="20"/>
    <n v="17"/>
    <n v="8"/>
    <n v="25"/>
    <n v="10"/>
    <n v="11"/>
    <n v="21"/>
    <n v="11"/>
    <n v="7"/>
    <n v="18"/>
    <n v="10"/>
    <n v="13"/>
    <n v="23"/>
    <n v="65"/>
    <n v="58"/>
    <n v="123"/>
    <n v="1"/>
    <n v="1"/>
    <n v="1"/>
    <n v="1"/>
    <n v="1"/>
    <n v="1"/>
    <n v="0"/>
    <n v="6"/>
    <n v="0"/>
    <n v="0"/>
    <n v="0"/>
    <n v="2"/>
    <n v="0"/>
    <n v="1"/>
    <n v="0"/>
    <n v="0"/>
    <n v="2"/>
    <n v="4"/>
    <n v="0"/>
    <n v="0"/>
    <n v="0"/>
    <n v="1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1"/>
    <n v="6"/>
  </r>
  <r>
    <s v="08DPR0999G"/>
    <n v="4"/>
    <s v="DISCONTINUO"/>
    <s v="FELIPE ANGELES"/>
    <n v="8"/>
    <s v="CHIHUAHUA"/>
    <n v="8"/>
    <s v="CHIHUAHUA"/>
    <n v="35"/>
    <s v="JANOS"/>
    <n v="72"/>
    <s v="MONTE VERDE (ALTAMIRA)"/>
    <s v="CALLE CARRIZALES"/>
    <n v="415"/>
    <s v="PĂšBLICO"/>
    <x v="3"/>
    <n v="2"/>
    <s v="BĂSICA"/>
    <n v="2"/>
    <x v="2"/>
    <n v="1"/>
    <x v="1"/>
    <n v="0"/>
    <s v="NO APLICA"/>
    <n v="0"/>
    <s v="NO APLICA"/>
    <s v="08FIZ0191T"/>
    <s v="08FJS0119P"/>
    <s v="08ADG0013L"/>
    <n v="0"/>
    <s v="I2019"/>
    <n v="67"/>
    <n v="60"/>
    <n v="127"/>
    <n v="67"/>
    <n v="60"/>
    <n v="127"/>
    <n v="13"/>
    <n v="9"/>
    <n v="22"/>
    <n v="10"/>
    <n v="10"/>
    <n v="20"/>
    <n v="11"/>
    <n v="8"/>
    <n v="19"/>
    <n v="11"/>
    <n v="14"/>
    <n v="25"/>
    <n v="7"/>
    <n v="13"/>
    <n v="20"/>
    <n v="11"/>
    <n v="11"/>
    <n v="22"/>
    <n v="12"/>
    <n v="8"/>
    <n v="20"/>
    <n v="62"/>
    <n v="64"/>
    <n v="12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</r>
  <r>
    <s v="08DPR1006Q"/>
    <n v="1"/>
    <s v="MATUTINO"/>
    <s v="CENTRO REGIONAL DE EDUC. INT. DIEZ DE MAYO"/>
    <n v="8"/>
    <s v="CHIHUAHUA"/>
    <n v="8"/>
    <s v="CHIHUAHUA"/>
    <n v="12"/>
    <s v="CARICHĂŤ"/>
    <n v="1"/>
    <s v="CARICHĂŤ"/>
    <s v="CALLE 2A "/>
    <n v="0"/>
    <s v="PĂšBLICO"/>
    <x v="3"/>
    <n v="2"/>
    <s v="BĂSICA"/>
    <n v="2"/>
    <x v="2"/>
    <n v="1"/>
    <x v="1"/>
    <n v="0"/>
    <s v="NO APLICA"/>
    <n v="0"/>
    <s v="NO APLICA"/>
    <s v="08FIZ0203H"/>
    <s v="08FJS0121D"/>
    <s v="08ADG0010O"/>
    <n v="0"/>
    <s v="I2019"/>
    <n v="47"/>
    <n v="78"/>
    <n v="125"/>
    <n v="47"/>
    <n v="78"/>
    <n v="125"/>
    <n v="7"/>
    <n v="13"/>
    <n v="20"/>
    <n v="14"/>
    <n v="9"/>
    <n v="23"/>
    <n v="9"/>
    <n v="18"/>
    <n v="27"/>
    <n v="7"/>
    <n v="9"/>
    <n v="16"/>
    <n v="6"/>
    <n v="9"/>
    <n v="15"/>
    <n v="12"/>
    <n v="11"/>
    <n v="23"/>
    <n v="9"/>
    <n v="15"/>
    <n v="24"/>
    <n v="57"/>
    <n v="71"/>
    <n v="128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7"/>
    <n v="2"/>
    <n v="4"/>
    <n v="1"/>
    <n v="1"/>
    <n v="1"/>
    <n v="1"/>
    <n v="1"/>
    <n v="1"/>
    <n v="0"/>
    <n v="6"/>
    <n v="9"/>
    <n v="8"/>
  </r>
  <r>
    <s v="08PPR0514S"/>
    <n v="1"/>
    <s v="MATUTINO"/>
    <s v="COLEGIO GUADALUPE"/>
    <n v="8"/>
    <s v="CHIHUAHUA"/>
    <n v="8"/>
    <s v="CHIHUAHUA"/>
    <n v="37"/>
    <s v="JUĂREZ"/>
    <n v="1"/>
    <s v="JUĂREZ"/>
    <s v="CALLE HOLANDA"/>
    <n v="168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63"/>
    <n v="60"/>
    <n v="123"/>
    <n v="59"/>
    <n v="60"/>
    <n v="119"/>
    <n v="13"/>
    <n v="10"/>
    <n v="23"/>
    <n v="14"/>
    <n v="8"/>
    <n v="22"/>
    <n v="12"/>
    <n v="13"/>
    <n v="25"/>
    <n v="14"/>
    <n v="13"/>
    <n v="27"/>
    <n v="7"/>
    <n v="13"/>
    <n v="20"/>
    <n v="14"/>
    <n v="9"/>
    <n v="23"/>
    <n v="9"/>
    <n v="5"/>
    <n v="14"/>
    <n v="70"/>
    <n v="61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9"/>
    <n v="6"/>
  </r>
  <r>
    <s v="08DPR0652P"/>
    <n v="1"/>
    <s v="MATUTINO"/>
    <s v="RAFAEL RAMIREZ CASTANEDA"/>
    <n v="8"/>
    <s v="CHIHUAHUA"/>
    <n v="8"/>
    <s v="CHIHUAHUA"/>
    <n v="21"/>
    <s v="DELICIAS"/>
    <n v="1"/>
    <s v="DELICIAS"/>
    <s v="CALLE PLAZA VENUSTIANO CARRANZA "/>
    <n v="0"/>
    <s v="PĂšBLICO"/>
    <x v="3"/>
    <n v="2"/>
    <s v="BĂSICA"/>
    <n v="2"/>
    <x v="2"/>
    <n v="1"/>
    <x v="1"/>
    <n v="0"/>
    <s v="NO APLICA"/>
    <n v="0"/>
    <s v="NO APLICA"/>
    <s v="08FIZ0228Q"/>
    <s v="08FJS0126Z"/>
    <s v="08ADG0057I"/>
    <n v="0"/>
    <s v="I2019"/>
    <n v="74"/>
    <n v="53"/>
    <n v="127"/>
    <n v="72"/>
    <n v="53"/>
    <n v="125"/>
    <n v="6"/>
    <n v="7"/>
    <n v="13"/>
    <n v="15"/>
    <n v="9"/>
    <n v="24"/>
    <n v="16"/>
    <n v="9"/>
    <n v="25"/>
    <n v="11"/>
    <n v="8"/>
    <n v="19"/>
    <n v="12"/>
    <n v="11"/>
    <n v="23"/>
    <n v="10"/>
    <n v="7"/>
    <n v="17"/>
    <n v="13"/>
    <n v="8"/>
    <n v="21"/>
    <n v="77"/>
    <n v="52"/>
    <n v="12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12"/>
    <n v="6"/>
  </r>
  <r>
    <s v="08EPR0565T"/>
    <n v="2"/>
    <s v="VESPERTINO"/>
    <s v="LUZ CID DE OROZCO 2018"/>
    <n v="8"/>
    <s v="CHIHUAHUA"/>
    <n v="8"/>
    <s v="CHIHUAHUA"/>
    <n v="37"/>
    <s v="JUĂREZ"/>
    <n v="1"/>
    <s v="JUĂREZ"/>
    <s v="CALLE 5 DE FEBRERO"/>
    <n v="0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62"/>
    <n v="72"/>
    <n v="134"/>
    <n v="62"/>
    <n v="72"/>
    <n v="134"/>
    <n v="6"/>
    <n v="13"/>
    <n v="19"/>
    <n v="11"/>
    <n v="7"/>
    <n v="18"/>
    <n v="14"/>
    <n v="10"/>
    <n v="24"/>
    <n v="8"/>
    <n v="7"/>
    <n v="15"/>
    <n v="3"/>
    <n v="16"/>
    <n v="19"/>
    <n v="14"/>
    <n v="9"/>
    <n v="23"/>
    <n v="8"/>
    <n v="12"/>
    <n v="20"/>
    <n v="58"/>
    <n v="61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1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6"/>
    <n v="6"/>
  </r>
  <r>
    <s v="08DPR0398N"/>
    <n v="1"/>
    <s v="MATUTINO"/>
    <s v="MARTIRES DE PINOS ALTOS"/>
    <n v="8"/>
    <s v="CHIHUAHUA"/>
    <n v="8"/>
    <s v="CHIHUAHUA"/>
    <n v="31"/>
    <s v="GUERRERO"/>
    <n v="3"/>
    <s v="LA JUNTA"/>
    <s v="PROLONGACIĂ“N 12 DE OCTUBRE"/>
    <n v="0"/>
    <s v="PĂšBLICO"/>
    <x v="3"/>
    <n v="2"/>
    <s v="BĂSICA"/>
    <n v="2"/>
    <x v="2"/>
    <n v="1"/>
    <x v="1"/>
    <n v="0"/>
    <s v="NO APLICA"/>
    <n v="0"/>
    <s v="NO APLICA"/>
    <s v="08FIZ0207D"/>
    <s v="08FJS0123B"/>
    <s v="08ADG0003E"/>
    <n v="0"/>
    <s v="I2019"/>
    <n v="62"/>
    <n v="60"/>
    <n v="122"/>
    <n v="62"/>
    <n v="60"/>
    <n v="122"/>
    <n v="7"/>
    <n v="11"/>
    <n v="18"/>
    <n v="9"/>
    <n v="13"/>
    <n v="22"/>
    <n v="16"/>
    <n v="9"/>
    <n v="25"/>
    <n v="7"/>
    <n v="12"/>
    <n v="19"/>
    <n v="16"/>
    <n v="10"/>
    <n v="26"/>
    <n v="9"/>
    <n v="14"/>
    <n v="23"/>
    <n v="10"/>
    <n v="7"/>
    <n v="17"/>
    <n v="67"/>
    <n v="65"/>
    <n v="13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1"/>
    <n v="1"/>
    <n v="1"/>
    <n v="1"/>
    <n v="1"/>
    <n v="1"/>
    <n v="0"/>
    <n v="6"/>
    <n v="9"/>
    <n v="6"/>
  </r>
  <r>
    <s v="08DPR2305V"/>
    <n v="1"/>
    <s v="MATUTINO"/>
    <s v="IGNACIO ZARAGOZA"/>
    <n v="8"/>
    <s v="CHIHUAHUA"/>
    <n v="8"/>
    <s v="CHIHUAHUA"/>
    <n v="19"/>
    <s v="CHIHUAHUA"/>
    <n v="1"/>
    <s v="CHIHUAHUA"/>
    <s v="CALLE PAULA AUN DE AGUIRRE"/>
    <n v="8816"/>
    <s v="PĂšBLICO"/>
    <x v="3"/>
    <n v="2"/>
    <s v="BĂSICA"/>
    <n v="2"/>
    <x v="2"/>
    <n v="1"/>
    <x v="1"/>
    <n v="0"/>
    <s v="NO APLICA"/>
    <n v="0"/>
    <s v="NO APLICA"/>
    <s v="08FIZ0103I"/>
    <s v="08FJS0103O"/>
    <s v="08ADG0046C"/>
    <n v="0"/>
    <s v="I2019"/>
    <n v="70"/>
    <n v="56"/>
    <n v="126"/>
    <n v="70"/>
    <n v="56"/>
    <n v="126"/>
    <n v="13"/>
    <n v="7"/>
    <n v="20"/>
    <n v="7"/>
    <n v="11"/>
    <n v="18"/>
    <n v="15"/>
    <n v="15"/>
    <n v="30"/>
    <n v="8"/>
    <n v="7"/>
    <n v="15"/>
    <n v="13"/>
    <n v="8"/>
    <n v="21"/>
    <n v="12"/>
    <n v="5"/>
    <n v="17"/>
    <n v="11"/>
    <n v="15"/>
    <n v="26"/>
    <n v="66"/>
    <n v="61"/>
    <n v="12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9"/>
    <n v="6"/>
  </r>
  <r>
    <s v="08PPR2100G"/>
    <n v="1"/>
    <s v="MATUTINO"/>
    <s v="COLEGIO ALEJANDRO MAGNO"/>
    <n v="8"/>
    <s v="CHIHUAHUA"/>
    <n v="8"/>
    <s v="CHIHUAHUA"/>
    <n v="37"/>
    <s v="JUĂREZ"/>
    <n v="1"/>
    <s v="JUĂREZ"/>
    <s v="CALLE JUPITER"/>
    <n v="1115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73"/>
    <n v="46"/>
    <n v="119"/>
    <n v="73"/>
    <n v="46"/>
    <n v="119"/>
    <n v="11"/>
    <n v="6"/>
    <n v="17"/>
    <n v="10"/>
    <n v="25"/>
    <n v="35"/>
    <n v="15"/>
    <n v="8"/>
    <n v="23"/>
    <n v="12"/>
    <n v="11"/>
    <n v="23"/>
    <n v="12"/>
    <n v="9"/>
    <n v="21"/>
    <n v="12"/>
    <n v="4"/>
    <n v="16"/>
    <n v="11"/>
    <n v="8"/>
    <n v="19"/>
    <n v="72"/>
    <n v="65"/>
    <n v="137"/>
    <n v="0"/>
    <n v="1"/>
    <n v="0"/>
    <n v="0"/>
    <n v="0"/>
    <n v="0"/>
    <n v="3"/>
    <n v="4"/>
    <n v="0"/>
    <n v="0"/>
    <n v="1"/>
    <n v="0"/>
    <n v="0"/>
    <n v="0"/>
    <n v="0"/>
    <n v="0"/>
    <n v="1"/>
    <n v="3"/>
    <n v="0"/>
    <n v="0"/>
    <n v="0"/>
    <n v="1"/>
    <n v="0"/>
    <n v="0"/>
    <n v="0"/>
    <n v="1"/>
    <n v="3"/>
    <n v="0"/>
    <n v="0"/>
    <n v="2"/>
    <n v="12"/>
    <n v="1"/>
    <n v="3"/>
    <n v="0"/>
    <n v="1"/>
    <n v="0"/>
    <n v="0"/>
    <n v="0"/>
    <n v="0"/>
    <n v="3"/>
    <n v="4"/>
    <n v="7"/>
    <n v="7"/>
  </r>
  <r>
    <s v="08DPR1439D"/>
    <n v="2"/>
    <s v="VESPERTINO"/>
    <s v="JOHN F KENNEDY"/>
    <n v="8"/>
    <s v="CHIHUAHUA"/>
    <n v="8"/>
    <s v="CHIHUAHUA"/>
    <n v="19"/>
    <s v="CHIHUAHUA"/>
    <n v="1"/>
    <s v="CHIHUAHUA"/>
    <s v="CALLE JOHN F KENNEDY"/>
    <n v="801"/>
    <s v="PĂšBLICO"/>
    <x v="3"/>
    <n v="2"/>
    <s v="BĂSICA"/>
    <n v="2"/>
    <x v="2"/>
    <n v="1"/>
    <x v="1"/>
    <n v="0"/>
    <s v="NO APLICA"/>
    <n v="0"/>
    <s v="NO APLICA"/>
    <s v="08FIZ0103I"/>
    <s v="08FJS0103O"/>
    <s v="08ADG0046C"/>
    <n v="0"/>
    <s v="I2019"/>
    <n v="70"/>
    <n v="46"/>
    <n v="116"/>
    <n v="70"/>
    <n v="46"/>
    <n v="116"/>
    <n v="12"/>
    <n v="6"/>
    <n v="18"/>
    <n v="12"/>
    <n v="10"/>
    <n v="22"/>
    <n v="16"/>
    <n v="10"/>
    <n v="26"/>
    <n v="15"/>
    <n v="6"/>
    <n v="21"/>
    <n v="11"/>
    <n v="16"/>
    <n v="27"/>
    <n v="13"/>
    <n v="10"/>
    <n v="23"/>
    <n v="11"/>
    <n v="9"/>
    <n v="20"/>
    <n v="78"/>
    <n v="61"/>
    <n v="13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6"/>
    <n v="6"/>
  </r>
  <r>
    <s v="08EJN0043W"/>
    <n v="1"/>
    <s v="MATUTINO"/>
    <s v="SEWARARE 1200"/>
    <n v="8"/>
    <s v="CHIHUAHUA"/>
    <n v="8"/>
    <s v="CHIHUAHUA"/>
    <n v="19"/>
    <s v="CHIHUAHUA"/>
    <n v="1"/>
    <s v="CHIHUAHUA"/>
    <s v="CALLE RIO MAGDALENA "/>
    <n v="0"/>
    <s v="PĂšBLICO"/>
    <x v="2"/>
    <n v="2"/>
    <s v="BĂSICA"/>
    <n v="1"/>
    <x v="0"/>
    <n v="1"/>
    <x v="1"/>
    <n v="0"/>
    <s v="NO APLICA"/>
    <n v="0"/>
    <s v="NO APLICA"/>
    <s v="08FZP0010C"/>
    <s v="08FJZ0001A"/>
    <m/>
    <n v="0"/>
    <s v="I2019"/>
    <n v="0"/>
    <n v="0"/>
    <n v="0"/>
    <n v="0"/>
    <n v="0"/>
    <n v="0"/>
    <n v="0"/>
    <n v="0"/>
    <n v="0"/>
    <n v="10"/>
    <n v="19"/>
    <n v="29"/>
    <n v="53"/>
    <n v="36"/>
    <n v="89"/>
    <n v="72"/>
    <n v="67"/>
    <n v="139"/>
    <n v="0"/>
    <n v="0"/>
    <n v="0"/>
    <n v="0"/>
    <n v="0"/>
    <n v="0"/>
    <n v="0"/>
    <n v="0"/>
    <n v="0"/>
    <n v="135"/>
    <n v="122"/>
    <n v="257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2"/>
    <n v="0"/>
    <n v="1"/>
    <n v="0"/>
    <n v="0"/>
    <n v="0"/>
    <n v="0"/>
    <n v="1"/>
    <n v="1"/>
    <n v="15"/>
    <n v="0"/>
    <n v="9"/>
    <n v="1"/>
    <n v="3"/>
    <n v="5"/>
    <n v="0"/>
    <n v="0"/>
    <n v="0"/>
    <n v="0"/>
    <n v="9"/>
    <n v="8"/>
    <n v="8"/>
  </r>
  <r>
    <s v="08EPR0379Y"/>
    <n v="1"/>
    <s v="MATUTINO"/>
    <s v="LUCAS BALDERAS 2035"/>
    <n v="8"/>
    <s v="CHIHUAHUA"/>
    <n v="8"/>
    <s v="CHIHUAHUA"/>
    <n v="53"/>
    <s v="PRAXEDIS G. GUERRERO"/>
    <n v="1"/>
    <s v="PRAXEDIS G. GUERRERO"/>
    <s v="CALLE CARRETERA JUAREZ-PORVENIR KILOMETRO 59"/>
    <n v="0"/>
    <s v="PĂšBLICO"/>
    <x v="2"/>
    <n v="2"/>
    <s v="BĂSICA"/>
    <n v="2"/>
    <x v="2"/>
    <n v="1"/>
    <x v="1"/>
    <n v="0"/>
    <s v="NO APLICA"/>
    <n v="0"/>
    <s v="NO APLICA"/>
    <s v="08FIZ0036A"/>
    <m/>
    <m/>
    <n v="0"/>
    <s v="I2019"/>
    <n v="66"/>
    <n v="71"/>
    <n v="137"/>
    <n v="66"/>
    <n v="71"/>
    <n v="137"/>
    <n v="16"/>
    <n v="20"/>
    <n v="36"/>
    <n v="13"/>
    <n v="9"/>
    <n v="22"/>
    <n v="8"/>
    <n v="8"/>
    <n v="16"/>
    <n v="4"/>
    <n v="2"/>
    <n v="6"/>
    <n v="12"/>
    <n v="9"/>
    <n v="21"/>
    <n v="6"/>
    <n v="13"/>
    <n v="19"/>
    <n v="13"/>
    <n v="12"/>
    <n v="25"/>
    <n v="56"/>
    <n v="53"/>
    <n v="109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2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1"/>
    <n v="6"/>
  </r>
  <r>
    <s v="08EPR0814J"/>
    <n v="1"/>
    <s v="MATUTINO"/>
    <s v="HEROES DE LA REVOLUCION 2752"/>
    <n v="8"/>
    <s v="CHIHUAHUA"/>
    <n v="8"/>
    <s v="CHIHUAHUA"/>
    <n v="40"/>
    <s v="MADERA"/>
    <n v="1"/>
    <s v="MADERA"/>
    <s v="CALLE MARTIRES DEL 65"/>
    <n v="0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68"/>
    <n v="56"/>
    <n v="124"/>
    <n v="68"/>
    <n v="56"/>
    <n v="124"/>
    <n v="7"/>
    <n v="7"/>
    <n v="14"/>
    <n v="13"/>
    <n v="7"/>
    <n v="20"/>
    <n v="14"/>
    <n v="10"/>
    <n v="24"/>
    <n v="12"/>
    <n v="14"/>
    <n v="26"/>
    <n v="15"/>
    <n v="8"/>
    <n v="23"/>
    <n v="6"/>
    <n v="10"/>
    <n v="16"/>
    <n v="11"/>
    <n v="13"/>
    <n v="24"/>
    <n v="71"/>
    <n v="62"/>
    <n v="13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1"/>
    <n v="6"/>
  </r>
  <r>
    <s v="08DPR0010W"/>
    <n v="2"/>
    <s v="VESPERTINO"/>
    <s v="ANTONIO CASO"/>
    <n v="8"/>
    <s v="CHIHUAHUA"/>
    <n v="8"/>
    <s v="CHIHUAHUA"/>
    <n v="37"/>
    <s v="JUĂREZ"/>
    <n v="1"/>
    <s v="JUĂREZ"/>
    <s v="CALLE CEYLAN "/>
    <n v="0"/>
    <s v="PĂšBLICO"/>
    <x v="3"/>
    <n v="2"/>
    <s v="BĂSICA"/>
    <n v="2"/>
    <x v="2"/>
    <n v="1"/>
    <x v="1"/>
    <n v="0"/>
    <s v="NO APLICA"/>
    <n v="0"/>
    <s v="NO APLICA"/>
    <s v="08FIZ0166U"/>
    <s v="08FJS0114U"/>
    <s v="08ADG0005C"/>
    <n v="0"/>
    <s v="I2019"/>
    <n v="67"/>
    <n v="60"/>
    <n v="127"/>
    <n v="67"/>
    <n v="59"/>
    <n v="126"/>
    <n v="12"/>
    <n v="20"/>
    <n v="32"/>
    <n v="12"/>
    <n v="8"/>
    <n v="20"/>
    <n v="11"/>
    <n v="5"/>
    <n v="16"/>
    <n v="10"/>
    <n v="13"/>
    <n v="23"/>
    <n v="10"/>
    <n v="8"/>
    <n v="18"/>
    <n v="12"/>
    <n v="9"/>
    <n v="21"/>
    <n v="11"/>
    <n v="10"/>
    <n v="21"/>
    <n v="66"/>
    <n v="53"/>
    <n v="11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0"/>
    <n v="0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12"/>
    <n v="12"/>
  </r>
  <r>
    <s v="08DPR0433C"/>
    <n v="1"/>
    <s v="MATUTINO"/>
    <s v="VICENTE GUERRERO"/>
    <n v="8"/>
    <s v="CHIHUAHUA"/>
    <n v="8"/>
    <s v="CHIHUAHUA"/>
    <n v="50"/>
    <s v="NUEVO CASAS GRANDES"/>
    <n v="1"/>
    <s v="NUEVO CASAS GRANDES"/>
    <s v="CALLE ABRAHAM GONZALEZ"/>
    <n v="1601"/>
    <s v="PĂšBLICO"/>
    <x v="3"/>
    <n v="2"/>
    <s v="BĂSICA"/>
    <n v="2"/>
    <x v="2"/>
    <n v="1"/>
    <x v="1"/>
    <n v="0"/>
    <s v="NO APLICA"/>
    <n v="0"/>
    <s v="NO APLICA"/>
    <s v="08FIZ0190U"/>
    <s v="08FJS0119P"/>
    <s v="08ADG0013L"/>
    <n v="0"/>
    <s v="I2019"/>
    <n v="62"/>
    <n v="71"/>
    <n v="133"/>
    <n v="61"/>
    <n v="71"/>
    <n v="132"/>
    <n v="16"/>
    <n v="15"/>
    <n v="31"/>
    <n v="7"/>
    <n v="11"/>
    <n v="18"/>
    <n v="8"/>
    <n v="13"/>
    <n v="21"/>
    <n v="13"/>
    <n v="13"/>
    <n v="26"/>
    <n v="4"/>
    <n v="8"/>
    <n v="12"/>
    <n v="9"/>
    <n v="9"/>
    <n v="18"/>
    <n v="11"/>
    <n v="11"/>
    <n v="22"/>
    <n v="52"/>
    <n v="65"/>
    <n v="11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9"/>
    <n v="6"/>
  </r>
  <r>
    <s v="08DST0012F"/>
    <n v="1"/>
    <s v="MATUTINO"/>
    <s v="SECUNDARIA TECNICA 12"/>
    <n v="8"/>
    <s v="CHIHUAHUA"/>
    <n v="8"/>
    <s v="CHIHUAHUA"/>
    <n v="47"/>
    <s v="MORIS"/>
    <n v="1"/>
    <s v="MORIS"/>
    <s v="CALLE MORIS"/>
    <n v="0"/>
    <s v="PĂšBLICO"/>
    <x v="3"/>
    <n v="2"/>
    <s v="BĂSICA"/>
    <n v="3"/>
    <x v="1"/>
    <n v="4"/>
    <x v="6"/>
    <n v="1"/>
    <s v="SERVICIOS"/>
    <n v="23"/>
    <s v="AGROPECUARIA"/>
    <s v="08FZT0015K"/>
    <s v="08FJT0006B"/>
    <s v="08ADG0010O"/>
    <n v="0"/>
    <s v="I2019"/>
    <n v="62"/>
    <n v="59"/>
    <n v="121"/>
    <n v="61"/>
    <n v="59"/>
    <n v="120"/>
    <n v="21"/>
    <n v="22"/>
    <n v="43"/>
    <n v="29"/>
    <n v="20"/>
    <n v="49"/>
    <n v="20"/>
    <n v="23"/>
    <n v="43"/>
    <n v="18"/>
    <n v="12"/>
    <n v="30"/>
    <n v="0"/>
    <n v="0"/>
    <n v="0"/>
    <n v="0"/>
    <n v="0"/>
    <n v="0"/>
    <n v="0"/>
    <n v="0"/>
    <n v="0"/>
    <n v="67"/>
    <n v="55"/>
    <n v="122"/>
    <n v="2"/>
    <n v="2"/>
    <n v="2"/>
    <n v="0"/>
    <n v="0"/>
    <n v="0"/>
    <n v="0"/>
    <n v="6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3"/>
    <n v="2"/>
    <n v="14"/>
    <n v="3"/>
    <n v="5"/>
    <n v="0"/>
    <n v="0"/>
    <n v="0"/>
    <n v="0"/>
    <n v="0"/>
    <n v="0"/>
    <n v="0"/>
    <n v="8"/>
    <n v="7"/>
    <n v="7"/>
  </r>
  <r>
    <s v="08PPR2001G"/>
    <n v="2"/>
    <s v="VESPERTINO"/>
    <s v="PRIMARIA AMMAR"/>
    <n v="8"/>
    <s v="CHIHUAHUA"/>
    <n v="8"/>
    <s v="CHIHUAHUA"/>
    <n v="37"/>
    <s v="JUĂREZ"/>
    <n v="1"/>
    <s v="JUĂREZ"/>
    <s v="CALLE PAVOREAL"/>
    <n v="1817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65"/>
    <n v="62"/>
    <n v="127"/>
    <n v="65"/>
    <n v="62"/>
    <n v="127"/>
    <n v="13"/>
    <n v="9"/>
    <n v="22"/>
    <n v="9"/>
    <n v="12"/>
    <n v="21"/>
    <n v="11"/>
    <n v="23"/>
    <n v="34"/>
    <n v="8"/>
    <n v="6"/>
    <n v="14"/>
    <n v="11"/>
    <n v="5"/>
    <n v="16"/>
    <n v="10"/>
    <n v="11"/>
    <n v="21"/>
    <n v="12"/>
    <n v="9"/>
    <n v="21"/>
    <n v="61"/>
    <n v="66"/>
    <n v="127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0"/>
    <n v="9"/>
    <n v="1"/>
    <n v="6"/>
    <n v="1"/>
    <n v="2"/>
    <n v="1"/>
    <n v="1"/>
    <n v="1"/>
    <n v="1"/>
    <n v="0"/>
    <n v="7"/>
    <n v="7"/>
    <n v="7"/>
  </r>
  <r>
    <s v="08DPR0592R"/>
    <n v="1"/>
    <s v="MATUTINO"/>
    <s v="JOSE REFUGIO MAR DE LA ROSA"/>
    <n v="8"/>
    <s v="CHIHUAHUA"/>
    <n v="8"/>
    <s v="CHIHUAHUA"/>
    <n v="11"/>
    <s v="CAMARGO"/>
    <n v="1"/>
    <s v="SANTA ROSALĂŤA DE CAMARGO"/>
    <s v="CALLE BATOPILAS"/>
    <n v="0"/>
    <s v="PĂšBLICO"/>
    <x v="3"/>
    <n v="2"/>
    <s v="BĂSICA"/>
    <n v="2"/>
    <x v="2"/>
    <n v="1"/>
    <x v="1"/>
    <n v="0"/>
    <s v="NO APLICA"/>
    <n v="0"/>
    <s v="NO APLICA"/>
    <s v="08FIZ0232C"/>
    <s v="08FJS0127Y"/>
    <s v="08ADG0057I"/>
    <n v="0"/>
    <s v="I2019"/>
    <n v="62"/>
    <n v="65"/>
    <n v="127"/>
    <n v="62"/>
    <n v="65"/>
    <n v="127"/>
    <n v="10"/>
    <n v="9"/>
    <n v="19"/>
    <n v="10"/>
    <n v="10"/>
    <n v="20"/>
    <n v="10"/>
    <n v="12"/>
    <n v="22"/>
    <n v="12"/>
    <n v="10"/>
    <n v="22"/>
    <n v="8"/>
    <n v="15"/>
    <n v="23"/>
    <n v="13"/>
    <n v="9"/>
    <n v="22"/>
    <n v="6"/>
    <n v="14"/>
    <n v="20"/>
    <n v="59"/>
    <n v="70"/>
    <n v="12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12"/>
    <n v="6"/>
  </r>
  <r>
    <s v="08PPR1848M"/>
    <n v="1"/>
    <s v="MATUTINO"/>
    <s v="COLEGIO REGIONAL DEL NORTE"/>
    <n v="8"/>
    <s v="CHIHUAHUA"/>
    <n v="8"/>
    <s v="CHIHUAHUA"/>
    <n v="19"/>
    <s v="CHIHUAHUA"/>
    <n v="1"/>
    <s v="CHIHUAHUA"/>
    <s v="AVENIDA LA CANTERA KILOMETRO 3.5"/>
    <n v="0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74"/>
    <n v="54"/>
    <n v="128"/>
    <n v="74"/>
    <n v="53"/>
    <n v="127"/>
    <n v="15"/>
    <n v="7"/>
    <n v="22"/>
    <n v="9"/>
    <n v="9"/>
    <n v="18"/>
    <n v="12"/>
    <n v="15"/>
    <n v="27"/>
    <n v="8"/>
    <n v="10"/>
    <n v="18"/>
    <n v="12"/>
    <n v="7"/>
    <n v="19"/>
    <n v="17"/>
    <n v="11"/>
    <n v="28"/>
    <n v="9"/>
    <n v="12"/>
    <n v="21"/>
    <n v="67"/>
    <n v="64"/>
    <n v="13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1"/>
    <n v="0"/>
    <n v="0"/>
    <n v="3"/>
    <n v="0"/>
    <n v="2"/>
    <n v="12"/>
    <n v="0"/>
    <n v="3"/>
    <n v="0"/>
    <n v="0"/>
    <n v="0"/>
    <n v="0"/>
    <n v="0"/>
    <n v="0"/>
    <n v="3"/>
    <n v="3"/>
    <n v="6"/>
    <n v="6"/>
  </r>
  <r>
    <s v="08EPR0108F"/>
    <n v="1"/>
    <s v="MATUTINO"/>
    <s v="CENTRO REGIONAL DE EDUC. INT. EMILIANO ZAPATA 2388"/>
    <n v="8"/>
    <s v="CHIHUAHUA"/>
    <n v="8"/>
    <s v="CHIHUAHUA"/>
    <n v="18"/>
    <s v="CUSIHUIRIACHI"/>
    <n v="69"/>
    <s v="SAN BERNABĂ‰"/>
    <s v="CALLE SAN BERNABE"/>
    <n v="0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0"/>
    <s v="I2019"/>
    <n v="72"/>
    <n v="65"/>
    <n v="137"/>
    <n v="72"/>
    <n v="65"/>
    <n v="137"/>
    <n v="17"/>
    <n v="9"/>
    <n v="26"/>
    <n v="9"/>
    <n v="11"/>
    <n v="20"/>
    <n v="12"/>
    <n v="9"/>
    <n v="21"/>
    <n v="10"/>
    <n v="9"/>
    <n v="19"/>
    <n v="7"/>
    <n v="12"/>
    <n v="19"/>
    <n v="8"/>
    <n v="11"/>
    <n v="19"/>
    <n v="9"/>
    <n v="10"/>
    <n v="19"/>
    <n v="55"/>
    <n v="62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1"/>
    <n v="0"/>
    <n v="0"/>
    <n v="1"/>
    <n v="0"/>
    <n v="10"/>
    <n v="1"/>
    <n v="5"/>
    <n v="1"/>
    <n v="1"/>
    <n v="1"/>
    <n v="1"/>
    <n v="1"/>
    <n v="1"/>
    <n v="0"/>
    <n v="6"/>
    <n v="7"/>
    <n v="6"/>
  </r>
  <r>
    <s v="08DPR1486O"/>
    <n v="1"/>
    <s v="MATUTINO"/>
    <s v="IGNACIO ZARAGOZA"/>
    <n v="8"/>
    <s v="CHIHUAHUA"/>
    <n v="8"/>
    <s v="CHIHUAHUA"/>
    <n v="65"/>
    <s v="URIQUE"/>
    <n v="1"/>
    <s v="URIQUE"/>
    <s v="NINGUNO NINGUNO"/>
    <n v="0"/>
    <s v="PĂšBLICO"/>
    <x v="3"/>
    <n v="2"/>
    <s v="BĂSICA"/>
    <n v="2"/>
    <x v="2"/>
    <n v="1"/>
    <x v="1"/>
    <n v="0"/>
    <s v="NO APLICA"/>
    <n v="0"/>
    <s v="NO APLICA"/>
    <s v="08FIZ0220Y"/>
    <s v="08FJS0124A"/>
    <s v="08ADG0003E"/>
    <n v="0"/>
    <s v="I2019"/>
    <n v="61"/>
    <n v="76"/>
    <n v="137"/>
    <n v="61"/>
    <n v="76"/>
    <n v="137"/>
    <n v="13"/>
    <n v="17"/>
    <n v="30"/>
    <n v="6"/>
    <n v="9"/>
    <n v="15"/>
    <n v="4"/>
    <n v="10"/>
    <n v="14"/>
    <n v="9"/>
    <n v="12"/>
    <n v="21"/>
    <n v="6"/>
    <n v="14"/>
    <n v="20"/>
    <n v="13"/>
    <n v="11"/>
    <n v="24"/>
    <n v="11"/>
    <n v="9"/>
    <n v="20"/>
    <n v="49"/>
    <n v="65"/>
    <n v="114"/>
    <n v="1"/>
    <n v="1"/>
    <n v="1"/>
    <n v="1"/>
    <n v="2"/>
    <n v="1"/>
    <n v="0"/>
    <n v="7"/>
    <n v="0"/>
    <n v="0"/>
    <n v="2"/>
    <n v="0"/>
    <n v="0"/>
    <n v="0"/>
    <n v="0"/>
    <n v="0"/>
    <n v="2"/>
    <n v="5"/>
    <n v="0"/>
    <n v="0"/>
    <n v="0"/>
    <n v="0"/>
    <n v="0"/>
    <n v="0"/>
    <n v="0"/>
    <n v="0"/>
    <n v="0"/>
    <n v="0"/>
    <n v="1"/>
    <n v="0"/>
    <n v="10"/>
    <n v="2"/>
    <n v="5"/>
    <n v="1"/>
    <n v="1"/>
    <n v="1"/>
    <n v="1"/>
    <n v="2"/>
    <n v="1"/>
    <n v="0"/>
    <n v="7"/>
    <n v="7"/>
    <n v="7"/>
  </r>
  <r>
    <s v="08DPR1434I"/>
    <n v="2"/>
    <s v="VESPERTINO"/>
    <s v="DIVISION DEL NORTE"/>
    <n v="8"/>
    <s v="CHIHUAHUA"/>
    <n v="8"/>
    <s v="CHIHUAHUA"/>
    <n v="19"/>
    <s v="CHIHUAHUA"/>
    <n v="1"/>
    <s v="CHIHUAHUA"/>
    <s v="CALLE PASCUAL OROZCO"/>
    <n v="0"/>
    <s v="PĂšBLICO"/>
    <x v="3"/>
    <n v="2"/>
    <s v="BĂSICA"/>
    <n v="2"/>
    <x v="2"/>
    <n v="1"/>
    <x v="1"/>
    <n v="0"/>
    <s v="NO APLICA"/>
    <n v="0"/>
    <s v="NO APLICA"/>
    <s v="08FIZ0124V"/>
    <s v="08FJS0107K"/>
    <s v="08ADG0046C"/>
    <n v="0"/>
    <s v="I2019"/>
    <n v="70"/>
    <n v="58"/>
    <n v="128"/>
    <n v="68"/>
    <n v="56"/>
    <n v="124"/>
    <n v="8"/>
    <n v="9"/>
    <n v="17"/>
    <n v="6"/>
    <n v="10"/>
    <n v="16"/>
    <n v="14"/>
    <n v="11"/>
    <n v="25"/>
    <n v="5"/>
    <n v="9"/>
    <n v="14"/>
    <n v="21"/>
    <n v="7"/>
    <n v="28"/>
    <n v="8"/>
    <n v="16"/>
    <n v="24"/>
    <n v="17"/>
    <n v="8"/>
    <n v="25"/>
    <n v="71"/>
    <n v="61"/>
    <n v="132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0"/>
    <n v="1"/>
    <n v="10"/>
    <n v="4"/>
    <n v="2"/>
    <n v="1"/>
    <n v="1"/>
    <n v="1"/>
    <n v="1"/>
    <n v="1"/>
    <n v="1"/>
    <n v="0"/>
    <n v="6"/>
    <n v="12"/>
    <n v="6"/>
  </r>
  <r>
    <s v="08DPR2251H"/>
    <n v="1"/>
    <s v="MATUTINO"/>
    <s v="JESUS COELLO AVENDAĂ‘O"/>
    <n v="8"/>
    <s v="CHIHUAHUA"/>
    <n v="8"/>
    <s v="CHIHUAHUA"/>
    <n v="32"/>
    <s v="HIDALGO DEL PARRAL"/>
    <n v="1"/>
    <s v="HIDALGO DEL PARRAL"/>
    <s v="CALLE PASTIZALES "/>
    <n v="0"/>
    <s v="PĂšBLICO"/>
    <x v="3"/>
    <n v="2"/>
    <s v="BĂSICA"/>
    <n v="2"/>
    <x v="2"/>
    <n v="1"/>
    <x v="1"/>
    <n v="0"/>
    <s v="NO APLICA"/>
    <n v="0"/>
    <s v="NO APLICA"/>
    <s v="08FIZ0246F"/>
    <s v="08FJS0129W"/>
    <s v="08ADG0004D"/>
    <n v="0"/>
    <s v="I2019"/>
    <n v="66"/>
    <n v="60"/>
    <n v="126"/>
    <n v="66"/>
    <n v="60"/>
    <n v="126"/>
    <n v="11"/>
    <n v="13"/>
    <n v="24"/>
    <n v="16"/>
    <n v="9"/>
    <n v="25"/>
    <n v="7"/>
    <n v="4"/>
    <n v="11"/>
    <n v="12"/>
    <n v="13"/>
    <n v="25"/>
    <n v="14"/>
    <n v="10"/>
    <n v="24"/>
    <n v="9"/>
    <n v="11"/>
    <n v="20"/>
    <n v="13"/>
    <n v="10"/>
    <n v="23"/>
    <n v="71"/>
    <n v="57"/>
    <n v="12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1"/>
    <n v="0"/>
    <n v="1"/>
    <n v="10"/>
    <n v="1"/>
    <n v="5"/>
    <n v="1"/>
    <n v="1"/>
    <n v="1"/>
    <n v="1"/>
    <n v="1"/>
    <n v="1"/>
    <n v="0"/>
    <n v="6"/>
    <n v="14"/>
    <n v="6"/>
  </r>
  <r>
    <s v="08DPR2261O"/>
    <n v="2"/>
    <s v="VESPERTINO"/>
    <s v="EDUCACION Y SABIDURIA"/>
    <n v="8"/>
    <s v="CHIHUAHUA"/>
    <n v="8"/>
    <s v="CHIHUAHUA"/>
    <n v="32"/>
    <s v="HIDALGO DEL PARRAL"/>
    <n v="1"/>
    <s v="HIDALGO DEL PARRAL"/>
    <s v="CALLE RAUL SOTO REYES"/>
    <n v="3"/>
    <s v="PĂšBLICO"/>
    <x v="3"/>
    <n v="2"/>
    <s v="BĂSICA"/>
    <n v="2"/>
    <x v="2"/>
    <n v="1"/>
    <x v="1"/>
    <n v="0"/>
    <s v="NO APLICA"/>
    <n v="0"/>
    <s v="NO APLICA"/>
    <s v="08FIZ0245G"/>
    <s v="08FJS0129W"/>
    <s v="08ADG0004D"/>
    <n v="0"/>
    <s v="I2019"/>
    <n v="66"/>
    <n v="58"/>
    <n v="124"/>
    <n v="64"/>
    <n v="57"/>
    <n v="121"/>
    <n v="13"/>
    <n v="10"/>
    <n v="23"/>
    <n v="6"/>
    <n v="16"/>
    <n v="22"/>
    <n v="15"/>
    <n v="12"/>
    <n v="27"/>
    <n v="9"/>
    <n v="8"/>
    <n v="17"/>
    <n v="11"/>
    <n v="12"/>
    <n v="23"/>
    <n v="10"/>
    <n v="8"/>
    <n v="18"/>
    <n v="11"/>
    <n v="14"/>
    <n v="25"/>
    <n v="62"/>
    <n v="70"/>
    <n v="13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4"/>
    <n v="0"/>
    <n v="0"/>
    <n v="0"/>
    <n v="0"/>
    <n v="0"/>
    <n v="0"/>
    <n v="0"/>
    <n v="0"/>
    <n v="1"/>
    <n v="12"/>
    <n v="1"/>
    <n v="5"/>
    <n v="1"/>
    <n v="1"/>
    <n v="1"/>
    <n v="1"/>
    <n v="1"/>
    <n v="1"/>
    <n v="0"/>
    <n v="6"/>
    <n v="12"/>
    <n v="6"/>
  </r>
  <r>
    <s v="08EPR0495O"/>
    <n v="1"/>
    <s v="MATUTINO"/>
    <s v="MIGUEL AHUMADA 2289"/>
    <n v="8"/>
    <s v="CHIHUAHUA"/>
    <n v="8"/>
    <s v="CHIHUAHUA"/>
    <n v="37"/>
    <s v="JUĂREZ"/>
    <n v="1"/>
    <s v="JUĂREZ"/>
    <s v="CALLE MARISCAL"/>
    <n v="0"/>
    <s v="PĂšBLICO"/>
    <x v="2"/>
    <n v="2"/>
    <s v="BĂSICA"/>
    <n v="2"/>
    <x v="2"/>
    <n v="1"/>
    <x v="1"/>
    <n v="0"/>
    <s v="NO APLICA"/>
    <n v="0"/>
    <s v="NO APLICA"/>
    <s v="08FIZ0020Z"/>
    <s v="08FJS0003P"/>
    <m/>
    <n v="0"/>
    <s v="I2019"/>
    <n v="60"/>
    <n v="60"/>
    <n v="120"/>
    <n v="59"/>
    <n v="60"/>
    <n v="119"/>
    <n v="9"/>
    <n v="8"/>
    <n v="17"/>
    <n v="9"/>
    <n v="7"/>
    <n v="16"/>
    <n v="7"/>
    <n v="16"/>
    <n v="23"/>
    <n v="15"/>
    <n v="13"/>
    <n v="28"/>
    <n v="12"/>
    <n v="12"/>
    <n v="24"/>
    <n v="13"/>
    <n v="12"/>
    <n v="25"/>
    <n v="13"/>
    <n v="10"/>
    <n v="23"/>
    <n v="69"/>
    <n v="70"/>
    <n v="13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2"/>
    <n v="6"/>
  </r>
  <r>
    <s v="08EPR0855J"/>
    <n v="2"/>
    <s v="VESPERTINO"/>
    <s v="18 DE JULIO 2792"/>
    <n v="8"/>
    <s v="CHIHUAHUA"/>
    <n v="8"/>
    <s v="CHIHUAHUA"/>
    <n v="37"/>
    <s v="JUĂREZ"/>
    <n v="1"/>
    <s v="JUĂREZ"/>
    <s v="CALLE MIGUEL HIDALGO"/>
    <n v="1168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69"/>
    <n v="55"/>
    <n v="124"/>
    <n v="69"/>
    <n v="55"/>
    <n v="124"/>
    <n v="9"/>
    <n v="6"/>
    <n v="15"/>
    <n v="21"/>
    <n v="5"/>
    <n v="26"/>
    <n v="14"/>
    <n v="15"/>
    <n v="29"/>
    <n v="8"/>
    <n v="13"/>
    <n v="21"/>
    <n v="9"/>
    <n v="8"/>
    <n v="17"/>
    <n v="13"/>
    <n v="9"/>
    <n v="22"/>
    <n v="16"/>
    <n v="7"/>
    <n v="23"/>
    <n v="81"/>
    <n v="57"/>
    <n v="138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1"/>
    <n v="1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PES0260Z"/>
    <n v="1"/>
    <s v="MATUTINO"/>
    <s v="COLEGIO MONTESSORI DE CHIHUAHUA"/>
    <n v="8"/>
    <s v="CHIHUAHUA"/>
    <n v="8"/>
    <s v="CHIHUAHUA"/>
    <n v="19"/>
    <s v="CHIHUAHUA"/>
    <n v="1"/>
    <s v="CHIHUAHUA"/>
    <s v="CALLE LATERAL PERIFĂ‰RICO DE LA JUVENTUD"/>
    <n v="7507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19"/>
    <n v="65"/>
    <n v="52"/>
    <n v="117"/>
    <n v="65"/>
    <n v="52"/>
    <n v="117"/>
    <n v="23"/>
    <n v="19"/>
    <n v="42"/>
    <n v="22"/>
    <n v="21"/>
    <n v="43"/>
    <n v="22"/>
    <n v="13"/>
    <n v="35"/>
    <n v="20"/>
    <n v="18"/>
    <n v="38"/>
    <n v="0"/>
    <n v="0"/>
    <n v="0"/>
    <n v="0"/>
    <n v="0"/>
    <n v="0"/>
    <n v="0"/>
    <n v="0"/>
    <n v="0"/>
    <n v="64"/>
    <n v="52"/>
    <n v="116"/>
    <n v="2"/>
    <n v="1"/>
    <n v="1"/>
    <n v="0"/>
    <n v="0"/>
    <n v="0"/>
    <n v="0"/>
    <n v="4"/>
    <n v="1"/>
    <n v="0"/>
    <n v="0"/>
    <n v="0"/>
    <n v="0"/>
    <n v="0"/>
    <n v="0"/>
    <n v="0"/>
    <n v="7"/>
    <n v="8"/>
    <n v="0"/>
    <n v="0"/>
    <n v="0"/>
    <n v="0"/>
    <n v="1"/>
    <n v="1"/>
    <n v="1"/>
    <n v="2"/>
    <n v="0"/>
    <n v="0"/>
    <n v="1"/>
    <n v="6"/>
    <n v="28"/>
    <n v="10"/>
    <n v="11"/>
    <n v="0"/>
    <n v="0"/>
    <n v="0"/>
    <n v="0"/>
    <n v="0"/>
    <n v="0"/>
    <n v="0"/>
    <n v="21"/>
    <n v="8"/>
    <n v="8"/>
  </r>
  <r>
    <s v="08DJN2163X"/>
    <n v="1"/>
    <s v="MATUTINO"/>
    <s v="SURACI"/>
    <n v="8"/>
    <s v="CHIHUAHUA"/>
    <n v="8"/>
    <s v="CHIHUAHUA"/>
    <n v="19"/>
    <s v="CHIHUAHUA"/>
    <n v="1"/>
    <s v="CHIHUAHUA"/>
    <s v="CALLE PARQUE MATALEĂ‘AS "/>
    <n v="0"/>
    <s v="PĂšBLICO"/>
    <x v="3"/>
    <n v="2"/>
    <s v="BĂSICA"/>
    <n v="1"/>
    <x v="0"/>
    <n v="1"/>
    <x v="1"/>
    <n v="0"/>
    <s v="NO APLICA"/>
    <n v="0"/>
    <s v="NO APLICA"/>
    <s v="08FZP0154Z"/>
    <s v="08FJZ0115C"/>
    <s v="08ADG0046C"/>
    <n v="0"/>
    <s v="I2019"/>
    <n v="0"/>
    <n v="0"/>
    <n v="0"/>
    <n v="0"/>
    <n v="0"/>
    <n v="0"/>
    <n v="0"/>
    <n v="0"/>
    <n v="0"/>
    <n v="9"/>
    <n v="19"/>
    <n v="28"/>
    <n v="59"/>
    <n v="56"/>
    <n v="115"/>
    <n v="62"/>
    <n v="57"/>
    <n v="119"/>
    <n v="0"/>
    <n v="0"/>
    <n v="0"/>
    <n v="0"/>
    <n v="0"/>
    <n v="0"/>
    <n v="0"/>
    <n v="0"/>
    <n v="0"/>
    <n v="130"/>
    <n v="132"/>
    <n v="262"/>
    <n v="1"/>
    <n v="4"/>
    <n v="4"/>
    <n v="0"/>
    <n v="0"/>
    <n v="0"/>
    <n v="0"/>
    <n v="9"/>
    <n v="0"/>
    <n v="0"/>
    <n v="0"/>
    <n v="1"/>
    <n v="0"/>
    <n v="1"/>
    <n v="0"/>
    <n v="0"/>
    <n v="0"/>
    <n v="9"/>
    <n v="0"/>
    <n v="0"/>
    <n v="0"/>
    <n v="1"/>
    <n v="1"/>
    <n v="0"/>
    <n v="0"/>
    <n v="0"/>
    <n v="0"/>
    <n v="0"/>
    <n v="0"/>
    <n v="2"/>
    <n v="15"/>
    <n v="0"/>
    <n v="9"/>
    <n v="1"/>
    <n v="4"/>
    <n v="4"/>
    <n v="0"/>
    <n v="0"/>
    <n v="0"/>
    <n v="0"/>
    <n v="9"/>
    <n v="9"/>
    <n v="9"/>
  </r>
  <r>
    <s v="08DPR1266C"/>
    <n v="2"/>
    <s v="VESPERTINO"/>
    <s v="CLUB DE LEONES 3 H GALEANA"/>
    <n v="8"/>
    <s v="CHIHUAHUA"/>
    <n v="8"/>
    <s v="CHIHUAHUA"/>
    <n v="37"/>
    <s v="JUĂREZ"/>
    <n v="1"/>
    <s v="JUĂREZ"/>
    <s v="CALLE ZIHUATANEJO"/>
    <n v="425"/>
    <s v="PĂšBLICO"/>
    <x v="3"/>
    <n v="2"/>
    <s v="BĂSICA"/>
    <n v="2"/>
    <x v="2"/>
    <n v="1"/>
    <x v="1"/>
    <n v="0"/>
    <s v="NO APLICA"/>
    <n v="0"/>
    <s v="NO APLICA"/>
    <s v="08FIZ0154P"/>
    <s v="08FJS0112W"/>
    <s v="08ADG0005C"/>
    <n v="0"/>
    <s v="I2019"/>
    <n v="70"/>
    <n v="61"/>
    <n v="131"/>
    <n v="70"/>
    <n v="61"/>
    <n v="131"/>
    <n v="11"/>
    <n v="18"/>
    <n v="29"/>
    <n v="11"/>
    <n v="12"/>
    <n v="23"/>
    <n v="11"/>
    <n v="10"/>
    <n v="21"/>
    <n v="13"/>
    <n v="11"/>
    <n v="24"/>
    <n v="11"/>
    <n v="6"/>
    <n v="17"/>
    <n v="11"/>
    <n v="9"/>
    <n v="20"/>
    <n v="12"/>
    <n v="8"/>
    <n v="20"/>
    <n v="69"/>
    <n v="56"/>
    <n v="12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10"/>
    <n v="1"/>
    <n v="5"/>
    <n v="1"/>
    <n v="1"/>
    <n v="1"/>
    <n v="1"/>
    <n v="1"/>
    <n v="1"/>
    <n v="0"/>
    <n v="6"/>
    <n v="6"/>
    <n v="6"/>
  </r>
  <r>
    <s v="08DPR2326H"/>
    <n v="2"/>
    <s v="VESPERTINO"/>
    <s v="CHIHUAHUA 2000"/>
    <n v="8"/>
    <s v="CHIHUAHUA"/>
    <n v="8"/>
    <s v="CHIHUAHUA"/>
    <n v="19"/>
    <s v="CHIHUAHUA"/>
    <n v="1"/>
    <s v="CHIHUAHUA"/>
    <s v="CALLE SIMON SARLAT NAVA"/>
    <n v="701"/>
    <s v="PĂšBLICO"/>
    <x v="3"/>
    <n v="2"/>
    <s v="BĂSICA"/>
    <n v="2"/>
    <x v="2"/>
    <n v="1"/>
    <x v="1"/>
    <n v="0"/>
    <s v="NO APLICA"/>
    <n v="0"/>
    <s v="NO APLICA"/>
    <s v="08FIZ0125U"/>
    <s v="08FJS0134H"/>
    <s v="08ADG0046C"/>
    <n v="0"/>
    <s v="I2019"/>
    <n v="70"/>
    <n v="66"/>
    <n v="136"/>
    <n v="70"/>
    <n v="66"/>
    <n v="136"/>
    <n v="15"/>
    <n v="8"/>
    <n v="23"/>
    <n v="13"/>
    <n v="8"/>
    <n v="21"/>
    <n v="11"/>
    <n v="7"/>
    <n v="18"/>
    <n v="4"/>
    <n v="18"/>
    <n v="22"/>
    <n v="12"/>
    <n v="8"/>
    <n v="20"/>
    <n v="9"/>
    <n v="9"/>
    <n v="18"/>
    <n v="14"/>
    <n v="9"/>
    <n v="23"/>
    <n v="63"/>
    <n v="59"/>
    <n v="12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</r>
  <r>
    <s v="08DPR2357A"/>
    <n v="2"/>
    <s v="VESPERTINO"/>
    <s v="EXPROPIACION PETROLERA"/>
    <n v="8"/>
    <s v="CHIHUAHUA"/>
    <n v="8"/>
    <s v="CHIHUAHUA"/>
    <n v="17"/>
    <s v="CUAUHTĂ‰MOC"/>
    <n v="1"/>
    <s v="CUAUHTĂ‰MOC"/>
    <s v="CALLE EXPROPIACION PETROLERA"/>
    <n v="799"/>
    <s v="PĂšBLICO"/>
    <x v="3"/>
    <n v="2"/>
    <s v="BĂSICA"/>
    <n v="2"/>
    <x v="2"/>
    <n v="1"/>
    <x v="1"/>
    <n v="0"/>
    <s v="NO APLICA"/>
    <n v="0"/>
    <s v="NO APLICA"/>
    <s v="08FIZ0200K"/>
    <s v="08FJS0122C"/>
    <s v="08ADG0010O"/>
    <n v="0"/>
    <s v="I2019"/>
    <n v="74"/>
    <n v="54"/>
    <n v="128"/>
    <n v="74"/>
    <n v="54"/>
    <n v="128"/>
    <n v="10"/>
    <n v="9"/>
    <n v="19"/>
    <n v="13"/>
    <n v="15"/>
    <n v="28"/>
    <n v="12"/>
    <n v="8"/>
    <n v="20"/>
    <n v="8"/>
    <n v="11"/>
    <n v="19"/>
    <n v="10"/>
    <n v="11"/>
    <n v="21"/>
    <n v="12"/>
    <n v="8"/>
    <n v="20"/>
    <n v="18"/>
    <n v="7"/>
    <n v="25"/>
    <n v="73"/>
    <n v="60"/>
    <n v="13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6"/>
    <n v="6"/>
  </r>
  <r>
    <s v="08PES0012S"/>
    <n v="1"/>
    <s v="MATUTINO"/>
    <s v="SECUNDARIA PARTICULAR ALVARO OBREGON"/>
    <n v="8"/>
    <s v="CHIHUAHUA"/>
    <n v="8"/>
    <s v="CHIHUAHUA"/>
    <n v="17"/>
    <s v="CUAUHTĂ‰MOC"/>
    <n v="106"/>
    <s v="COLONIA OBREGĂ“N (RUBIO)"/>
    <s v="CALLE KILOMETRO 11 CARRETERA CUAUHTEMOC"/>
    <n v="0"/>
    <s v="PRIVADO"/>
    <x v="1"/>
    <n v="2"/>
    <s v="BĂSICA"/>
    <n v="3"/>
    <x v="1"/>
    <n v="1"/>
    <x v="1"/>
    <n v="0"/>
    <s v="NO APLICA"/>
    <n v="0"/>
    <s v="NO APLICA"/>
    <s v="08FIS0025L"/>
    <m/>
    <s v="08ADG0011N"/>
    <n v="0"/>
    <s v="I2019"/>
    <n v="61"/>
    <n v="66"/>
    <n v="127"/>
    <n v="56"/>
    <n v="64"/>
    <n v="120"/>
    <n v="19"/>
    <n v="18"/>
    <n v="37"/>
    <n v="20"/>
    <n v="24"/>
    <n v="44"/>
    <n v="22"/>
    <n v="23"/>
    <n v="45"/>
    <n v="11"/>
    <n v="22"/>
    <n v="33"/>
    <n v="0"/>
    <n v="0"/>
    <n v="0"/>
    <n v="0"/>
    <n v="0"/>
    <n v="0"/>
    <n v="0"/>
    <n v="0"/>
    <n v="0"/>
    <n v="53"/>
    <n v="69"/>
    <n v="122"/>
    <n v="2"/>
    <n v="2"/>
    <n v="2"/>
    <n v="0"/>
    <n v="0"/>
    <n v="0"/>
    <n v="0"/>
    <n v="6"/>
    <n v="1"/>
    <n v="0"/>
    <n v="0"/>
    <n v="0"/>
    <n v="0"/>
    <n v="0"/>
    <n v="0"/>
    <n v="0"/>
    <n v="2"/>
    <n v="6"/>
    <n v="0"/>
    <n v="0"/>
    <n v="2"/>
    <n v="0"/>
    <n v="0"/>
    <n v="0"/>
    <n v="1"/>
    <n v="0"/>
    <n v="1"/>
    <n v="1"/>
    <n v="0"/>
    <n v="4"/>
    <n v="18"/>
    <n v="7"/>
    <n v="7"/>
    <n v="0"/>
    <n v="0"/>
    <n v="0"/>
    <n v="0"/>
    <n v="0"/>
    <n v="0"/>
    <n v="0"/>
    <n v="14"/>
    <n v="6"/>
    <n v="6"/>
  </r>
  <r>
    <s v="08DST0004X"/>
    <n v="1"/>
    <s v="MATUTINO"/>
    <s v="SECUNDARIA TECNICA 4"/>
    <n v="8"/>
    <s v="CHIHUAHUA"/>
    <n v="8"/>
    <s v="CHIHUAHUA"/>
    <n v="39"/>
    <s v="LĂ“PEZ"/>
    <n v="28"/>
    <s v="SALĂICES"/>
    <s v="CALLE SALAICES"/>
    <n v="0"/>
    <s v="PĂšBLICO"/>
    <x v="3"/>
    <n v="2"/>
    <s v="BĂSICA"/>
    <n v="3"/>
    <x v="1"/>
    <n v="4"/>
    <x v="6"/>
    <n v="1"/>
    <s v="SERVICIOS"/>
    <n v="23"/>
    <s v="AGROPECUARIA"/>
    <s v="08FZT0010P"/>
    <s v="08FJT0004D"/>
    <s v="08ADG0004D"/>
    <n v="0"/>
    <s v="I2019"/>
    <n v="69"/>
    <n v="51"/>
    <n v="120"/>
    <n v="68"/>
    <n v="51"/>
    <n v="119"/>
    <n v="20"/>
    <n v="19"/>
    <n v="39"/>
    <n v="17"/>
    <n v="28"/>
    <n v="45"/>
    <n v="30"/>
    <n v="26"/>
    <n v="56"/>
    <n v="16"/>
    <n v="10"/>
    <n v="26"/>
    <n v="0"/>
    <n v="0"/>
    <n v="0"/>
    <n v="0"/>
    <n v="0"/>
    <n v="0"/>
    <n v="0"/>
    <n v="0"/>
    <n v="0"/>
    <n v="63"/>
    <n v="64"/>
    <n v="127"/>
    <n v="2"/>
    <n v="2"/>
    <n v="2"/>
    <n v="0"/>
    <n v="0"/>
    <n v="0"/>
    <n v="0"/>
    <n v="6"/>
    <n v="0"/>
    <n v="0"/>
    <n v="0"/>
    <n v="1"/>
    <n v="0"/>
    <n v="0"/>
    <n v="0"/>
    <n v="0"/>
    <n v="3"/>
    <n v="4"/>
    <n v="0"/>
    <n v="0"/>
    <n v="0"/>
    <n v="0"/>
    <n v="1"/>
    <n v="0"/>
    <n v="0"/>
    <n v="0"/>
    <n v="0"/>
    <n v="0"/>
    <n v="7"/>
    <n v="4"/>
    <n v="20"/>
    <n v="4"/>
    <n v="4"/>
    <n v="0"/>
    <n v="0"/>
    <n v="0"/>
    <n v="0"/>
    <n v="0"/>
    <n v="0"/>
    <n v="0"/>
    <n v="8"/>
    <n v="6"/>
    <n v="6"/>
  </r>
  <r>
    <s v="08PPR2027O"/>
    <n v="1"/>
    <s v="MATUTINO"/>
    <s v="COLEGIO HENRI MARION"/>
    <n v="8"/>
    <s v="CHIHUAHUA"/>
    <n v="8"/>
    <s v="CHIHUAHUA"/>
    <n v="37"/>
    <s v="JUĂREZ"/>
    <n v="1"/>
    <s v="JUĂREZ"/>
    <s v="CALLE CAPULIN"/>
    <n v="6462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68"/>
    <n v="69"/>
    <n v="137"/>
    <n v="68"/>
    <n v="69"/>
    <n v="137"/>
    <n v="10"/>
    <n v="7"/>
    <n v="17"/>
    <n v="10"/>
    <n v="19"/>
    <n v="29"/>
    <n v="15"/>
    <n v="15"/>
    <n v="30"/>
    <n v="5"/>
    <n v="17"/>
    <n v="22"/>
    <n v="5"/>
    <n v="7"/>
    <n v="12"/>
    <n v="13"/>
    <n v="7"/>
    <n v="20"/>
    <n v="12"/>
    <n v="5"/>
    <n v="17"/>
    <n v="60"/>
    <n v="70"/>
    <n v="130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7"/>
    <n v="0"/>
    <n v="4"/>
    <n v="1"/>
    <n v="1"/>
    <n v="0"/>
    <n v="0"/>
    <n v="0"/>
    <n v="0"/>
    <n v="2"/>
    <n v="4"/>
    <n v="6"/>
    <n v="4"/>
  </r>
  <r>
    <s v="08EPR0395P"/>
    <n v="1"/>
    <s v="MATUTINO"/>
    <s v="CLUB DE LEONES 2162"/>
    <n v="8"/>
    <s v="CHIHUAHUA"/>
    <n v="8"/>
    <s v="CHIHUAHUA"/>
    <n v="60"/>
    <s v="SANTA BĂRBARA"/>
    <n v="1"/>
    <s v="SANTA BĂRBARA"/>
    <s v="CALLE LIZARDI"/>
    <n v="13"/>
    <s v="PĂšBLICO"/>
    <x v="2"/>
    <n v="2"/>
    <s v="BĂSICA"/>
    <n v="2"/>
    <x v="2"/>
    <n v="1"/>
    <x v="1"/>
    <n v="0"/>
    <s v="NO APLICA"/>
    <n v="0"/>
    <s v="NO APLICA"/>
    <s v="08FIZ0027T"/>
    <m/>
    <m/>
    <n v="0"/>
    <s v="I2019"/>
    <n v="61"/>
    <n v="70"/>
    <n v="131"/>
    <n v="61"/>
    <n v="70"/>
    <n v="131"/>
    <n v="5"/>
    <n v="6"/>
    <n v="11"/>
    <n v="15"/>
    <n v="10"/>
    <n v="25"/>
    <n v="11"/>
    <n v="16"/>
    <n v="27"/>
    <n v="9"/>
    <n v="13"/>
    <n v="22"/>
    <n v="8"/>
    <n v="10"/>
    <n v="18"/>
    <n v="13"/>
    <n v="9"/>
    <n v="22"/>
    <n v="6"/>
    <n v="14"/>
    <n v="20"/>
    <n v="62"/>
    <n v="72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1"/>
    <n v="0"/>
    <n v="0"/>
    <n v="0"/>
    <n v="0"/>
    <n v="0"/>
    <n v="0"/>
    <n v="10"/>
    <n v="1"/>
    <n v="5"/>
    <n v="1"/>
    <n v="1"/>
    <n v="1"/>
    <n v="1"/>
    <n v="1"/>
    <n v="1"/>
    <n v="0"/>
    <n v="6"/>
    <n v="9"/>
    <n v="6"/>
  </r>
  <r>
    <s v="08PPR2092O"/>
    <n v="1"/>
    <s v="MATUTINO"/>
    <s v="COLEGIO OBREGON"/>
    <n v="8"/>
    <s v="CHIHUAHUA"/>
    <n v="8"/>
    <s v="CHIHUAHUA"/>
    <n v="21"/>
    <s v="DELICIAS"/>
    <n v="1"/>
    <s v="DELICIAS"/>
    <s v="AVENIDA OCTAVA SUR"/>
    <n v="801"/>
    <s v="PRIVADO"/>
    <x v="1"/>
    <n v="2"/>
    <s v="BĂSICA"/>
    <n v="2"/>
    <x v="2"/>
    <n v="1"/>
    <x v="1"/>
    <n v="0"/>
    <s v="NO APLICA"/>
    <n v="0"/>
    <s v="NO APLICA"/>
    <s v="08FIZ0017M"/>
    <m/>
    <m/>
    <n v="0"/>
    <s v="I2019"/>
    <n v="74"/>
    <n v="68"/>
    <n v="142"/>
    <n v="74"/>
    <n v="68"/>
    <n v="142"/>
    <n v="11"/>
    <n v="10"/>
    <n v="21"/>
    <n v="12"/>
    <n v="8"/>
    <n v="20"/>
    <n v="13"/>
    <n v="11"/>
    <n v="24"/>
    <n v="13"/>
    <n v="10"/>
    <n v="23"/>
    <n v="8"/>
    <n v="10"/>
    <n v="18"/>
    <n v="11"/>
    <n v="7"/>
    <n v="18"/>
    <n v="9"/>
    <n v="7"/>
    <n v="16"/>
    <n v="66"/>
    <n v="53"/>
    <n v="119"/>
    <n v="1"/>
    <n v="1"/>
    <n v="0"/>
    <n v="0"/>
    <n v="1"/>
    <n v="1"/>
    <n v="1"/>
    <n v="5"/>
    <n v="0"/>
    <n v="0"/>
    <n v="0"/>
    <n v="1"/>
    <n v="0"/>
    <n v="0"/>
    <n v="0"/>
    <n v="0"/>
    <n v="2"/>
    <n v="3"/>
    <n v="0"/>
    <n v="0"/>
    <n v="1"/>
    <n v="0"/>
    <n v="0"/>
    <n v="0"/>
    <n v="0"/>
    <n v="1"/>
    <n v="0"/>
    <n v="1"/>
    <n v="1"/>
    <n v="2"/>
    <n v="12"/>
    <n v="2"/>
    <n v="3"/>
    <n v="1"/>
    <n v="1"/>
    <n v="0"/>
    <n v="0"/>
    <n v="1"/>
    <n v="1"/>
    <n v="1"/>
    <n v="5"/>
    <n v="6"/>
    <n v="6"/>
  </r>
  <r>
    <s v="08DPR1286Q"/>
    <n v="2"/>
    <s v="VESPERTINO"/>
    <s v="BENITO JUAREZ"/>
    <n v="8"/>
    <s v="CHIHUAHUA"/>
    <n v="8"/>
    <s v="CHIHUAHUA"/>
    <n v="11"/>
    <s v="CAMARGO"/>
    <n v="1"/>
    <s v="SANTA ROSALĂŤA DE CAMARGO"/>
    <s v="CALLE DOS DE ABRIL"/>
    <n v="0"/>
    <s v="PĂšBLICO"/>
    <x v="3"/>
    <n v="2"/>
    <s v="BĂSICA"/>
    <n v="2"/>
    <x v="2"/>
    <n v="1"/>
    <x v="1"/>
    <n v="0"/>
    <s v="NO APLICA"/>
    <n v="0"/>
    <s v="NO APLICA"/>
    <s v="08FIZ0233B"/>
    <s v="08FJS0127Y"/>
    <s v="08ADG0057I"/>
    <n v="0"/>
    <s v="I2019"/>
    <n v="74"/>
    <n v="60"/>
    <n v="134"/>
    <n v="74"/>
    <n v="60"/>
    <n v="134"/>
    <n v="10"/>
    <n v="10"/>
    <n v="20"/>
    <n v="8"/>
    <n v="6"/>
    <n v="14"/>
    <n v="11"/>
    <n v="13"/>
    <n v="24"/>
    <n v="14"/>
    <n v="15"/>
    <n v="29"/>
    <n v="10"/>
    <n v="8"/>
    <n v="18"/>
    <n v="10"/>
    <n v="8"/>
    <n v="18"/>
    <n v="13"/>
    <n v="11"/>
    <n v="24"/>
    <n v="66"/>
    <n v="61"/>
    <n v="12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</r>
  <r>
    <s v="08EPR0408C"/>
    <n v="1"/>
    <s v="MATUTINO"/>
    <s v="CENTRO REGIONAL DE EDUC. INT. MARIANO ESCOBEDO 2085"/>
    <n v="8"/>
    <s v="CHIHUAHUA"/>
    <n v="8"/>
    <s v="CHIHUAHUA"/>
    <n v="63"/>
    <s v="TEMĂ“SACHIC"/>
    <n v="1"/>
    <s v="TEMĂ“SACHIC"/>
    <s v="CALLE HIDALGO"/>
    <n v="302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65"/>
    <n v="63"/>
    <n v="128"/>
    <n v="65"/>
    <n v="63"/>
    <n v="128"/>
    <n v="8"/>
    <n v="13"/>
    <n v="21"/>
    <n v="15"/>
    <n v="12"/>
    <n v="27"/>
    <n v="12"/>
    <n v="11"/>
    <n v="23"/>
    <n v="13"/>
    <n v="9"/>
    <n v="22"/>
    <n v="14"/>
    <n v="7"/>
    <n v="21"/>
    <n v="6"/>
    <n v="11"/>
    <n v="17"/>
    <n v="9"/>
    <n v="13"/>
    <n v="22"/>
    <n v="69"/>
    <n v="63"/>
    <n v="13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1"/>
    <n v="0"/>
    <n v="1"/>
    <n v="0"/>
    <n v="0"/>
    <n v="1"/>
    <n v="1"/>
    <n v="0"/>
    <n v="12"/>
    <n v="3"/>
    <n v="3"/>
    <n v="1"/>
    <n v="1"/>
    <n v="1"/>
    <n v="1"/>
    <n v="1"/>
    <n v="1"/>
    <n v="0"/>
    <n v="6"/>
    <n v="6"/>
    <n v="6"/>
  </r>
  <r>
    <s v="08PES0285I"/>
    <n v="1"/>
    <s v="MATUTINO"/>
    <s v="SECUNDARIA SANTO TOMAS DE AQUINO"/>
    <n v="8"/>
    <s v="CHIHUAHUA"/>
    <n v="8"/>
    <s v="CHIHUAHUA"/>
    <n v="37"/>
    <s v="JUĂREZ"/>
    <n v="1"/>
    <s v="JUĂREZ"/>
    <s v="CALLE PAPAYA"/>
    <n v="666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57"/>
    <n v="65"/>
    <n v="122"/>
    <n v="56"/>
    <n v="65"/>
    <n v="121"/>
    <n v="15"/>
    <n v="18"/>
    <n v="33"/>
    <n v="32"/>
    <n v="21"/>
    <n v="53"/>
    <n v="21"/>
    <n v="31"/>
    <n v="52"/>
    <n v="10"/>
    <n v="18"/>
    <n v="28"/>
    <n v="0"/>
    <n v="0"/>
    <n v="0"/>
    <n v="0"/>
    <n v="0"/>
    <n v="0"/>
    <n v="0"/>
    <n v="0"/>
    <n v="0"/>
    <n v="63"/>
    <n v="70"/>
    <n v="133"/>
    <n v="2"/>
    <n v="2"/>
    <n v="1"/>
    <n v="0"/>
    <n v="0"/>
    <n v="0"/>
    <n v="0"/>
    <n v="5"/>
    <n v="0"/>
    <n v="0"/>
    <n v="0"/>
    <n v="1"/>
    <n v="0"/>
    <n v="0"/>
    <n v="0"/>
    <n v="0"/>
    <n v="1"/>
    <n v="4"/>
    <n v="0"/>
    <n v="0"/>
    <n v="2"/>
    <n v="0"/>
    <n v="0"/>
    <n v="1"/>
    <n v="0"/>
    <n v="1"/>
    <n v="0"/>
    <n v="1"/>
    <n v="0"/>
    <n v="1"/>
    <n v="12"/>
    <n v="3"/>
    <n v="7"/>
    <n v="0"/>
    <n v="0"/>
    <n v="0"/>
    <n v="0"/>
    <n v="0"/>
    <n v="0"/>
    <n v="0"/>
    <n v="10"/>
    <n v="5"/>
    <n v="5"/>
  </r>
  <r>
    <s v="08ETV0204H"/>
    <n v="1"/>
    <s v="MATUTINO"/>
    <s v="TELESECUNDARIA 6226"/>
    <n v="8"/>
    <s v="CHIHUAHUA"/>
    <n v="8"/>
    <s v="CHIHUAHUA"/>
    <n v="50"/>
    <s v="NUEVO CASAS GRANDES"/>
    <n v="3"/>
    <s v="BUENA FE"/>
    <s v="AVENIDA DE LAS MISIONES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68"/>
    <n v="55"/>
    <n v="123"/>
    <n v="64"/>
    <n v="52"/>
    <n v="116"/>
    <n v="21"/>
    <n v="20"/>
    <n v="41"/>
    <n v="25"/>
    <n v="19"/>
    <n v="44"/>
    <n v="16"/>
    <n v="22"/>
    <n v="38"/>
    <n v="31"/>
    <n v="18"/>
    <n v="49"/>
    <n v="0"/>
    <n v="0"/>
    <n v="0"/>
    <n v="0"/>
    <n v="0"/>
    <n v="0"/>
    <n v="0"/>
    <n v="0"/>
    <n v="0"/>
    <n v="72"/>
    <n v="59"/>
    <n v="131"/>
    <n v="2"/>
    <n v="2"/>
    <n v="3"/>
    <n v="0"/>
    <n v="0"/>
    <n v="0"/>
    <n v="0"/>
    <n v="7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2"/>
    <n v="1"/>
    <n v="11"/>
    <n v="4"/>
    <n v="3"/>
    <n v="0"/>
    <n v="0"/>
    <n v="0"/>
    <n v="0"/>
    <n v="0"/>
    <n v="0"/>
    <n v="0"/>
    <n v="7"/>
    <n v="7"/>
    <n v="7"/>
  </r>
  <r>
    <s v="08DJN0018Y"/>
    <n v="1"/>
    <s v="MATUTINO"/>
    <s v="MARIA ELENA CHANEZ"/>
    <n v="8"/>
    <s v="CHIHUAHUA"/>
    <n v="8"/>
    <s v="CHIHUAHUA"/>
    <n v="19"/>
    <s v="CHIHUAHUA"/>
    <n v="1"/>
    <s v="CHIHUAHUA"/>
    <s v="CALLE 16 DE SEPTIEMBRE"/>
    <n v="0"/>
    <s v="PĂšBLICO"/>
    <x v="3"/>
    <n v="2"/>
    <s v="BĂSICA"/>
    <n v="1"/>
    <x v="0"/>
    <n v="1"/>
    <x v="1"/>
    <n v="0"/>
    <s v="NO APLICA"/>
    <n v="0"/>
    <s v="NO APLICA"/>
    <s v="08FZP0125D"/>
    <s v="08FJZ0115C"/>
    <s v="08ADG0046C"/>
    <n v="0"/>
    <s v="I2019"/>
    <n v="0"/>
    <n v="0"/>
    <n v="0"/>
    <n v="0"/>
    <n v="0"/>
    <n v="0"/>
    <n v="0"/>
    <n v="0"/>
    <n v="0"/>
    <n v="22"/>
    <n v="25"/>
    <n v="47"/>
    <n v="56"/>
    <n v="54"/>
    <n v="110"/>
    <n v="51"/>
    <n v="53"/>
    <n v="104"/>
    <n v="0"/>
    <n v="0"/>
    <n v="0"/>
    <n v="0"/>
    <n v="0"/>
    <n v="0"/>
    <n v="0"/>
    <n v="0"/>
    <n v="0"/>
    <n v="129"/>
    <n v="132"/>
    <n v="261"/>
    <n v="2"/>
    <n v="4"/>
    <n v="4"/>
    <n v="0"/>
    <n v="0"/>
    <n v="0"/>
    <n v="0"/>
    <n v="10"/>
    <n v="0"/>
    <n v="0"/>
    <n v="0"/>
    <n v="1"/>
    <n v="0"/>
    <n v="1"/>
    <n v="0"/>
    <n v="0"/>
    <n v="1"/>
    <n v="9"/>
    <n v="0"/>
    <n v="0"/>
    <n v="0"/>
    <n v="2"/>
    <n v="0"/>
    <n v="1"/>
    <n v="0"/>
    <n v="0"/>
    <n v="0"/>
    <n v="0"/>
    <n v="2"/>
    <n v="0"/>
    <n v="17"/>
    <n v="1"/>
    <n v="9"/>
    <n v="2"/>
    <n v="4"/>
    <n v="4"/>
    <n v="0"/>
    <n v="0"/>
    <n v="0"/>
    <n v="0"/>
    <n v="10"/>
    <n v="10"/>
    <n v="10"/>
  </r>
  <r>
    <s v="08DPR0184M"/>
    <n v="1"/>
    <s v="MATUTINO"/>
    <s v="CENTRO REGIONAL DE EDUC. INT. MORELOS"/>
    <n v="8"/>
    <s v="CHIHUAHUA"/>
    <n v="8"/>
    <s v="CHIHUAHUA"/>
    <n v="31"/>
    <s v="GUERRERO"/>
    <n v="76"/>
    <s v="PĂRAMO DE MORELOS"/>
    <s v="NINGUNO NINGUNO"/>
    <n v="0"/>
    <s v="PĂšBLICO"/>
    <x v="3"/>
    <n v="2"/>
    <s v="BĂSICA"/>
    <n v="2"/>
    <x v="2"/>
    <n v="1"/>
    <x v="1"/>
    <n v="0"/>
    <s v="NO APLICA"/>
    <n v="0"/>
    <s v="NO APLICA"/>
    <s v="08FIZ0208C"/>
    <s v="08FJS0123B"/>
    <s v="08ADG0003E"/>
    <n v="0"/>
    <s v="I2019"/>
    <n v="76"/>
    <n v="56"/>
    <n v="132"/>
    <n v="76"/>
    <n v="56"/>
    <n v="132"/>
    <n v="12"/>
    <n v="7"/>
    <n v="19"/>
    <n v="11"/>
    <n v="13"/>
    <n v="24"/>
    <n v="10"/>
    <n v="8"/>
    <n v="18"/>
    <n v="16"/>
    <n v="9"/>
    <n v="25"/>
    <n v="13"/>
    <n v="10"/>
    <n v="23"/>
    <n v="10"/>
    <n v="11"/>
    <n v="21"/>
    <n v="11"/>
    <n v="9"/>
    <n v="20"/>
    <n v="71"/>
    <n v="60"/>
    <n v="131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0"/>
    <n v="8"/>
    <n v="4"/>
    <n v="2"/>
    <n v="1"/>
    <n v="1"/>
    <n v="1"/>
    <n v="1"/>
    <n v="1"/>
    <n v="1"/>
    <n v="0"/>
    <n v="6"/>
    <n v="7"/>
    <n v="7"/>
  </r>
  <r>
    <s v="08EPR0588D"/>
    <n v="2"/>
    <s v="VESPERTINO"/>
    <s v="IGNACIO ZARAGOZA 2413"/>
    <n v="8"/>
    <s v="CHIHUAHUA"/>
    <n v="8"/>
    <s v="CHIHUAHUA"/>
    <n v="37"/>
    <s v="JUĂREZ"/>
    <n v="1"/>
    <s v="JUĂREZ"/>
    <s v="CALLE RAMON RAYON NORTE"/>
    <n v="108"/>
    <s v="PĂšBLICO"/>
    <x v="2"/>
    <n v="2"/>
    <s v="BĂSICA"/>
    <n v="2"/>
    <x v="2"/>
    <n v="1"/>
    <x v="1"/>
    <n v="0"/>
    <s v="NO APLICA"/>
    <n v="0"/>
    <s v="NO APLICA"/>
    <s v="08FIZ0003J"/>
    <s v="08FJS0003P"/>
    <m/>
    <n v="0"/>
    <s v="I2019"/>
    <n v="66"/>
    <n v="68"/>
    <n v="134"/>
    <n v="64"/>
    <n v="67"/>
    <n v="131"/>
    <n v="13"/>
    <n v="10"/>
    <n v="23"/>
    <n v="12"/>
    <n v="7"/>
    <n v="19"/>
    <n v="13"/>
    <n v="10"/>
    <n v="23"/>
    <n v="5"/>
    <n v="15"/>
    <n v="20"/>
    <n v="9"/>
    <n v="11"/>
    <n v="20"/>
    <n v="10"/>
    <n v="8"/>
    <n v="18"/>
    <n v="16"/>
    <n v="11"/>
    <n v="27"/>
    <n v="65"/>
    <n v="62"/>
    <n v="12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1"/>
    <n v="0"/>
    <n v="1"/>
    <n v="0"/>
    <n v="0"/>
    <n v="0"/>
    <n v="0"/>
    <n v="1"/>
    <n v="0"/>
    <n v="12"/>
    <n v="0"/>
    <n v="6"/>
    <n v="1"/>
    <n v="1"/>
    <n v="1"/>
    <n v="1"/>
    <n v="1"/>
    <n v="1"/>
    <n v="0"/>
    <n v="6"/>
    <n v="6"/>
    <n v="6"/>
  </r>
  <r>
    <s v="08DPR0705D"/>
    <n v="1"/>
    <s v="MATUTINO"/>
    <s v="EMILIANO ZAPATA"/>
    <n v="8"/>
    <s v="CHIHUAHUA"/>
    <n v="8"/>
    <s v="CHIHUAHUA"/>
    <n v="36"/>
    <s v="JIMĂ‰NEZ"/>
    <n v="1"/>
    <s v="JOSĂ‰ MARIANO JIMĂ‰NEZ"/>
    <s v="CALLE VENCEREMOS"/>
    <n v="1500"/>
    <s v="PĂšBLICO"/>
    <x v="3"/>
    <n v="2"/>
    <s v="BĂSICA"/>
    <n v="2"/>
    <x v="2"/>
    <n v="1"/>
    <x v="1"/>
    <n v="0"/>
    <s v="NO APLICA"/>
    <n v="0"/>
    <s v="NO APLICA"/>
    <s v="08FIZ0237Y"/>
    <s v="08FJS0128X"/>
    <s v="08ADG0004D"/>
    <n v="0"/>
    <s v="I2019"/>
    <n v="68"/>
    <n v="64"/>
    <n v="132"/>
    <n v="67"/>
    <n v="63"/>
    <n v="130"/>
    <n v="15"/>
    <n v="12"/>
    <n v="27"/>
    <n v="9"/>
    <n v="9"/>
    <n v="18"/>
    <n v="13"/>
    <n v="12"/>
    <n v="25"/>
    <n v="11"/>
    <n v="14"/>
    <n v="25"/>
    <n v="12"/>
    <n v="15"/>
    <n v="27"/>
    <n v="8"/>
    <n v="13"/>
    <n v="21"/>
    <n v="7"/>
    <n v="6"/>
    <n v="13"/>
    <n v="60"/>
    <n v="69"/>
    <n v="12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6"/>
    <n v="6"/>
  </r>
  <r>
    <s v="08EPR0399L"/>
    <n v="1"/>
    <s v="MATUTINO"/>
    <s v="MIGUEL HIDALGO 2522"/>
    <n v="8"/>
    <s v="CHIHUAHUA"/>
    <n v="8"/>
    <s v="CHIHUAHUA"/>
    <n v="60"/>
    <s v="SANTA BĂRBARA"/>
    <n v="1"/>
    <s v="SANTA BĂRBARA"/>
    <s v="CALLE CENTENARIO"/>
    <n v="0"/>
    <s v="PĂšBLICO"/>
    <x v="2"/>
    <n v="2"/>
    <s v="BĂSICA"/>
    <n v="2"/>
    <x v="2"/>
    <n v="1"/>
    <x v="1"/>
    <n v="0"/>
    <s v="NO APLICA"/>
    <n v="0"/>
    <s v="NO APLICA"/>
    <s v="08FIZ0027T"/>
    <m/>
    <m/>
    <n v="0"/>
    <s v="I2019"/>
    <n v="75"/>
    <n v="58"/>
    <n v="133"/>
    <n v="75"/>
    <n v="58"/>
    <n v="133"/>
    <n v="10"/>
    <n v="8"/>
    <n v="18"/>
    <n v="4"/>
    <n v="16"/>
    <n v="20"/>
    <n v="11"/>
    <n v="8"/>
    <n v="19"/>
    <n v="12"/>
    <n v="8"/>
    <n v="20"/>
    <n v="16"/>
    <n v="10"/>
    <n v="26"/>
    <n v="14"/>
    <n v="8"/>
    <n v="22"/>
    <n v="9"/>
    <n v="14"/>
    <n v="23"/>
    <n v="66"/>
    <n v="64"/>
    <n v="13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0"/>
    <n v="0"/>
    <n v="0"/>
    <n v="0"/>
    <n v="0"/>
    <n v="2"/>
    <n v="0"/>
    <n v="11"/>
    <n v="1"/>
    <n v="5"/>
    <n v="1"/>
    <n v="1"/>
    <n v="1"/>
    <n v="1"/>
    <n v="1"/>
    <n v="1"/>
    <n v="0"/>
    <n v="6"/>
    <n v="6"/>
    <n v="6"/>
  </r>
  <r>
    <s v="08DPB0537X"/>
    <n v="4"/>
    <s v="DISCONTINUO"/>
    <s v="IGNACIO MANUEL ALTAMIRANO"/>
    <n v="8"/>
    <s v="CHIHUAHUA"/>
    <n v="8"/>
    <s v="CHIHUAHUA"/>
    <n v="27"/>
    <s v="GUACHOCHI"/>
    <n v="31"/>
    <s v="CUSĂRARE"/>
    <s v="CALLE CUSARARE"/>
    <n v="0"/>
    <s v="PĂšBLICO"/>
    <x v="3"/>
    <n v="2"/>
    <s v="BĂSICA"/>
    <n v="2"/>
    <x v="2"/>
    <n v="3"/>
    <x v="4"/>
    <n v="0"/>
    <s v="NO APLICA"/>
    <n v="0"/>
    <s v="NO APLICA"/>
    <s v="08FZI0032E"/>
    <s v="08FJI0008D"/>
    <s v="08ADG0003E"/>
    <n v="0"/>
    <s v="I2019"/>
    <n v="62"/>
    <n v="72"/>
    <n v="134"/>
    <n v="62"/>
    <n v="72"/>
    <n v="134"/>
    <n v="6"/>
    <n v="10"/>
    <n v="16"/>
    <n v="5"/>
    <n v="8"/>
    <n v="13"/>
    <n v="8"/>
    <n v="13"/>
    <n v="21"/>
    <n v="11"/>
    <n v="12"/>
    <n v="23"/>
    <n v="17"/>
    <n v="16"/>
    <n v="33"/>
    <n v="7"/>
    <n v="8"/>
    <n v="15"/>
    <n v="15"/>
    <n v="9"/>
    <n v="24"/>
    <n v="63"/>
    <n v="66"/>
    <n v="129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9"/>
    <n v="3"/>
    <n v="4"/>
    <n v="1"/>
    <n v="1"/>
    <n v="1"/>
    <n v="2"/>
    <n v="1"/>
    <n v="1"/>
    <n v="0"/>
    <n v="7"/>
    <n v="9"/>
    <n v="7"/>
  </r>
  <r>
    <s v="08DPR0348F"/>
    <n v="4"/>
    <s v="DISCONTINUO"/>
    <s v="CINCO DE MAYO"/>
    <n v="8"/>
    <s v="CHIHUAHUA"/>
    <n v="8"/>
    <s v="CHIHUAHUA"/>
    <n v="51"/>
    <s v="OCAMPO"/>
    <n v="17"/>
    <s v="CAJURICHI"/>
    <s v="CALLE CAJURICHI"/>
    <n v="0"/>
    <s v="PĂšBLICO"/>
    <x v="3"/>
    <n v="2"/>
    <s v="BĂSICA"/>
    <n v="2"/>
    <x v="2"/>
    <n v="1"/>
    <x v="1"/>
    <n v="0"/>
    <s v="NO APLICA"/>
    <n v="0"/>
    <s v="NO APLICA"/>
    <s v="08FIZ0211Q"/>
    <s v="08FJS0123B"/>
    <s v="08ADG0003E"/>
    <n v="0"/>
    <s v="I2019"/>
    <n v="57"/>
    <n v="76"/>
    <n v="133"/>
    <n v="57"/>
    <n v="75"/>
    <n v="132"/>
    <n v="9"/>
    <n v="15"/>
    <n v="24"/>
    <n v="9"/>
    <n v="8"/>
    <n v="17"/>
    <n v="7"/>
    <n v="12"/>
    <n v="19"/>
    <n v="10"/>
    <n v="14"/>
    <n v="24"/>
    <n v="9"/>
    <n v="15"/>
    <n v="24"/>
    <n v="8"/>
    <n v="10"/>
    <n v="18"/>
    <n v="16"/>
    <n v="11"/>
    <n v="27"/>
    <n v="59"/>
    <n v="70"/>
    <n v="129"/>
    <n v="1"/>
    <n v="1"/>
    <n v="1"/>
    <n v="1"/>
    <n v="1"/>
    <n v="1"/>
    <n v="0"/>
    <n v="6"/>
    <n v="0"/>
    <n v="0"/>
    <n v="0"/>
    <n v="1"/>
    <n v="1"/>
    <n v="0"/>
    <n v="0"/>
    <n v="0"/>
    <n v="2"/>
    <n v="4"/>
    <n v="0"/>
    <n v="0"/>
    <n v="0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DPR2269G"/>
    <n v="2"/>
    <s v="VESPERTINO"/>
    <s v="NIĂ‘OS HEROES"/>
    <n v="8"/>
    <s v="CHIHUAHUA"/>
    <n v="8"/>
    <s v="CHIHUAHUA"/>
    <n v="5"/>
    <s v="ASCENSIĂ“N"/>
    <n v="1"/>
    <s v="ASCENSIĂ“N"/>
    <s v="CALLE ACACIAS "/>
    <n v="797"/>
    <s v="PĂšBLICO"/>
    <x v="3"/>
    <n v="2"/>
    <s v="BĂSICA"/>
    <n v="2"/>
    <x v="2"/>
    <n v="1"/>
    <x v="1"/>
    <n v="0"/>
    <s v="NO APLICA"/>
    <n v="0"/>
    <s v="NO APLICA"/>
    <s v="08FIZ0188F"/>
    <s v="08FJS0119P"/>
    <s v="08ADG0013L"/>
    <n v="0"/>
    <s v="I2019"/>
    <n v="66"/>
    <n v="65"/>
    <n v="131"/>
    <n v="66"/>
    <n v="65"/>
    <n v="131"/>
    <n v="13"/>
    <n v="11"/>
    <n v="24"/>
    <n v="6"/>
    <n v="11"/>
    <n v="17"/>
    <n v="10"/>
    <n v="17"/>
    <n v="27"/>
    <n v="17"/>
    <n v="11"/>
    <n v="28"/>
    <n v="11"/>
    <n v="7"/>
    <n v="18"/>
    <n v="8"/>
    <n v="11"/>
    <n v="19"/>
    <n v="10"/>
    <n v="11"/>
    <n v="21"/>
    <n v="62"/>
    <n v="68"/>
    <n v="13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12"/>
    <n v="6"/>
  </r>
  <r>
    <s v="08ETV0154Q"/>
    <n v="1"/>
    <s v="MATUTINO"/>
    <s v="TELESECUNDARIA 6155"/>
    <n v="8"/>
    <s v="CHIHUAHUA"/>
    <n v="8"/>
    <s v="CHIHUAHUA"/>
    <n v="19"/>
    <s v="CHIHUAHUA"/>
    <n v="1"/>
    <s v="CHIHUAHUA"/>
    <s v="CALLE 122"/>
    <n v="0"/>
    <s v="PĂšBLICO"/>
    <x v="2"/>
    <n v="2"/>
    <s v="BĂSICA"/>
    <n v="3"/>
    <x v="1"/>
    <n v="3"/>
    <x v="2"/>
    <n v="0"/>
    <s v="NO APLICA"/>
    <n v="0"/>
    <s v="NO APLICA"/>
    <s v="08FTV0006G"/>
    <m/>
    <m/>
    <n v="0"/>
    <s v="I2019"/>
    <n v="61"/>
    <n v="62"/>
    <n v="123"/>
    <n v="37"/>
    <n v="49"/>
    <n v="86"/>
    <n v="12"/>
    <n v="18"/>
    <n v="30"/>
    <n v="28"/>
    <n v="25"/>
    <n v="53"/>
    <n v="38"/>
    <n v="26"/>
    <n v="64"/>
    <n v="19"/>
    <n v="20"/>
    <n v="39"/>
    <n v="0"/>
    <n v="0"/>
    <n v="0"/>
    <n v="0"/>
    <n v="0"/>
    <n v="0"/>
    <n v="0"/>
    <n v="0"/>
    <n v="0"/>
    <n v="85"/>
    <n v="71"/>
    <n v="156"/>
    <n v="2"/>
    <n v="2"/>
    <n v="1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1"/>
    <n v="0"/>
    <n v="0"/>
    <n v="0"/>
    <n v="0"/>
    <n v="2"/>
    <n v="2"/>
    <n v="11"/>
    <n v="2"/>
    <n v="4"/>
    <n v="0"/>
    <n v="0"/>
    <n v="0"/>
    <n v="0"/>
    <n v="0"/>
    <n v="0"/>
    <n v="0"/>
    <n v="6"/>
    <n v="5"/>
    <n v="5"/>
  </r>
  <r>
    <s v="08EPR0077C"/>
    <n v="1"/>
    <s v="MATUTINO"/>
    <s v="AGUILA AZTECA 2545"/>
    <n v="8"/>
    <s v="CHIHUAHUA"/>
    <n v="8"/>
    <s v="CHIHUAHUA"/>
    <n v="17"/>
    <s v="CUAUHTĂ‰MOC"/>
    <n v="1"/>
    <s v="CUAUHTĂ‰MOC"/>
    <s v="CALLE 8A "/>
    <n v="0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0"/>
    <s v="I2019"/>
    <n v="72"/>
    <n v="59"/>
    <n v="131"/>
    <n v="72"/>
    <n v="59"/>
    <n v="131"/>
    <n v="12"/>
    <n v="5"/>
    <n v="17"/>
    <n v="10"/>
    <n v="11"/>
    <n v="21"/>
    <n v="14"/>
    <n v="12"/>
    <n v="26"/>
    <n v="14"/>
    <n v="12"/>
    <n v="26"/>
    <n v="15"/>
    <n v="8"/>
    <n v="23"/>
    <n v="11"/>
    <n v="9"/>
    <n v="20"/>
    <n v="8"/>
    <n v="8"/>
    <n v="16"/>
    <n v="72"/>
    <n v="60"/>
    <n v="13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1"/>
    <n v="0"/>
    <n v="0"/>
    <n v="0"/>
    <n v="0"/>
    <n v="2"/>
    <n v="0"/>
    <n v="12"/>
    <n v="1"/>
    <n v="5"/>
    <n v="1"/>
    <n v="1"/>
    <n v="1"/>
    <n v="1"/>
    <n v="1"/>
    <n v="1"/>
    <n v="0"/>
    <n v="6"/>
    <n v="10"/>
    <n v="7"/>
  </r>
  <r>
    <s v="08DPR0448E"/>
    <n v="2"/>
    <s v="VESPERTINO"/>
    <s v="SALVADOR MARTINEZ PRIETO"/>
    <n v="8"/>
    <s v="CHIHUAHUA"/>
    <n v="8"/>
    <s v="CHIHUAHUA"/>
    <n v="19"/>
    <s v="CHIHUAHUA"/>
    <n v="1"/>
    <s v="CHIHUAHUA"/>
    <s v="AVENIDA PACHECO"/>
    <n v="0"/>
    <s v="PĂšBLICO"/>
    <x v="3"/>
    <n v="2"/>
    <s v="BĂSICA"/>
    <n v="2"/>
    <x v="2"/>
    <n v="1"/>
    <x v="1"/>
    <n v="0"/>
    <s v="NO APLICA"/>
    <n v="0"/>
    <s v="NO APLICA"/>
    <s v="08FIZ0104H"/>
    <s v="08FJS0103O"/>
    <s v="08ADG0046C"/>
    <n v="0"/>
    <s v="I2019"/>
    <n v="81"/>
    <n v="59"/>
    <n v="140"/>
    <n v="81"/>
    <n v="59"/>
    <n v="140"/>
    <n v="13"/>
    <n v="13"/>
    <n v="26"/>
    <n v="8"/>
    <n v="10"/>
    <n v="18"/>
    <n v="7"/>
    <n v="11"/>
    <n v="18"/>
    <n v="10"/>
    <n v="14"/>
    <n v="24"/>
    <n v="15"/>
    <n v="3"/>
    <n v="18"/>
    <n v="13"/>
    <n v="7"/>
    <n v="20"/>
    <n v="17"/>
    <n v="5"/>
    <n v="22"/>
    <n v="70"/>
    <n v="50"/>
    <n v="12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</r>
  <r>
    <s v="08DPR1137I"/>
    <n v="2"/>
    <s v="VESPERTINO"/>
    <s v="CARLOS VILLAREAL"/>
    <n v="8"/>
    <s v="CHIHUAHUA"/>
    <n v="8"/>
    <s v="CHIHUAHUA"/>
    <n v="37"/>
    <s v="JUĂREZ"/>
    <n v="1"/>
    <s v="JUĂREZ"/>
    <s v="CALLE GRECIA"/>
    <n v="1747"/>
    <s v="PĂšBLICO"/>
    <x v="3"/>
    <n v="2"/>
    <s v="BĂSICA"/>
    <n v="2"/>
    <x v="2"/>
    <n v="1"/>
    <x v="1"/>
    <n v="0"/>
    <s v="NO APLICA"/>
    <n v="0"/>
    <s v="NO APLICA"/>
    <s v="08FIZ0158L"/>
    <s v="08FJS0113V"/>
    <s v="08ADG0005C"/>
    <n v="0"/>
    <s v="I2019"/>
    <n v="81"/>
    <n v="62"/>
    <n v="143"/>
    <n v="81"/>
    <n v="62"/>
    <n v="143"/>
    <n v="17"/>
    <n v="11"/>
    <n v="28"/>
    <n v="10"/>
    <n v="8"/>
    <n v="18"/>
    <n v="9"/>
    <n v="9"/>
    <n v="18"/>
    <n v="17"/>
    <n v="10"/>
    <n v="27"/>
    <n v="9"/>
    <n v="9"/>
    <n v="18"/>
    <n v="10"/>
    <n v="6"/>
    <n v="16"/>
    <n v="11"/>
    <n v="8"/>
    <n v="19"/>
    <n v="66"/>
    <n v="50"/>
    <n v="11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12"/>
    <n v="6"/>
  </r>
  <r>
    <s v="08DPR2278O"/>
    <n v="2"/>
    <s v="VESPERTINO"/>
    <s v="IGNACIO ALLENDE"/>
    <n v="8"/>
    <s v="CHIHUAHUA"/>
    <n v="8"/>
    <s v="CHIHUAHUA"/>
    <n v="19"/>
    <s v="CHIHUAHUA"/>
    <n v="1"/>
    <s v="CHIHUAHUA"/>
    <s v="CALLE MARIA ANA DE UNZAGA"/>
    <n v="0"/>
    <s v="PĂšBLICO"/>
    <x v="3"/>
    <n v="2"/>
    <s v="BĂSICA"/>
    <n v="2"/>
    <x v="2"/>
    <n v="1"/>
    <x v="1"/>
    <n v="0"/>
    <s v="NO APLICA"/>
    <n v="0"/>
    <s v="NO APLICA"/>
    <s v="08FIZ0113P"/>
    <s v="08FJS0105M"/>
    <s v="08ADG0046C"/>
    <n v="0"/>
    <s v="I2019"/>
    <n v="76"/>
    <n v="58"/>
    <n v="134"/>
    <n v="73"/>
    <n v="58"/>
    <n v="131"/>
    <n v="12"/>
    <n v="5"/>
    <n v="17"/>
    <n v="8"/>
    <n v="12"/>
    <n v="20"/>
    <n v="11"/>
    <n v="10"/>
    <n v="21"/>
    <n v="14"/>
    <n v="12"/>
    <n v="26"/>
    <n v="9"/>
    <n v="9"/>
    <n v="18"/>
    <n v="10"/>
    <n v="14"/>
    <n v="24"/>
    <n v="12"/>
    <n v="11"/>
    <n v="23"/>
    <n v="64"/>
    <n v="68"/>
    <n v="132"/>
    <n v="1"/>
    <n v="1"/>
    <n v="1"/>
    <n v="1"/>
    <n v="1"/>
    <n v="1"/>
    <n v="0"/>
    <n v="6"/>
    <n v="0"/>
    <n v="0"/>
    <n v="1"/>
    <n v="0"/>
    <n v="0"/>
    <n v="0"/>
    <n v="0"/>
    <n v="1"/>
    <n v="3"/>
    <n v="3"/>
    <n v="0"/>
    <n v="0"/>
    <n v="1"/>
    <n v="1"/>
    <n v="0"/>
    <n v="0"/>
    <n v="0"/>
    <n v="0"/>
    <n v="0"/>
    <n v="0"/>
    <n v="1"/>
    <n v="1"/>
    <n v="12"/>
    <n v="3"/>
    <n v="3"/>
    <n v="1"/>
    <n v="1"/>
    <n v="1"/>
    <n v="1"/>
    <n v="1"/>
    <n v="1"/>
    <n v="0"/>
    <n v="6"/>
    <n v="6"/>
    <n v="6"/>
  </r>
  <r>
    <s v="08DPR1024F"/>
    <n v="1"/>
    <s v="MATUTINO"/>
    <s v="ADOLFO LOPEZ MATEOS"/>
    <n v="8"/>
    <s v="CHIHUAHUA"/>
    <n v="8"/>
    <s v="CHIHUAHUA"/>
    <n v="11"/>
    <s v="CAMARGO"/>
    <n v="1"/>
    <s v="SANTA ROSALĂŤA DE CAMARGO"/>
    <s v="CALLE PINOS ALTOS"/>
    <n v="0"/>
    <s v="PĂšBLICO"/>
    <x v="3"/>
    <n v="2"/>
    <s v="BĂSICA"/>
    <n v="2"/>
    <x v="2"/>
    <n v="1"/>
    <x v="1"/>
    <n v="0"/>
    <s v="NO APLICA"/>
    <n v="0"/>
    <s v="NO APLICA"/>
    <s v="08FIZ0232C"/>
    <s v="08FJS0127Y"/>
    <s v="08ADG0057I"/>
    <n v="0"/>
    <s v="I2019"/>
    <n v="75"/>
    <n v="52"/>
    <n v="127"/>
    <n v="72"/>
    <n v="52"/>
    <n v="124"/>
    <n v="9"/>
    <n v="16"/>
    <n v="25"/>
    <n v="13"/>
    <n v="10"/>
    <n v="23"/>
    <n v="17"/>
    <n v="6"/>
    <n v="23"/>
    <n v="14"/>
    <n v="7"/>
    <n v="21"/>
    <n v="9"/>
    <n v="6"/>
    <n v="15"/>
    <n v="19"/>
    <n v="14"/>
    <n v="33"/>
    <n v="12"/>
    <n v="10"/>
    <n v="22"/>
    <n v="84"/>
    <n v="53"/>
    <n v="13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DPB0539V"/>
    <n v="4"/>
    <s v="DISCONTINUO"/>
    <s v="GABRIEL TEPORACA"/>
    <n v="8"/>
    <s v="CHIHUAHUA"/>
    <n v="8"/>
    <s v="CHIHUAHUA"/>
    <n v="12"/>
    <s v="CARICHĂŤ"/>
    <n v="53"/>
    <s v="TEHUERICHI"/>
    <s v="CALLE TEHUERICHI"/>
    <n v="0"/>
    <s v="PĂšBLICO"/>
    <x v="3"/>
    <n v="2"/>
    <s v="BĂSICA"/>
    <n v="2"/>
    <x v="2"/>
    <n v="3"/>
    <x v="4"/>
    <n v="0"/>
    <s v="NO APLICA"/>
    <n v="0"/>
    <s v="NO APLICA"/>
    <s v="08FZI0026U"/>
    <s v="08FJI0009C"/>
    <s v="08ADG0010O"/>
    <n v="0"/>
    <s v="I2019"/>
    <n v="71"/>
    <n v="59"/>
    <n v="130"/>
    <n v="71"/>
    <n v="59"/>
    <n v="130"/>
    <n v="11"/>
    <n v="8"/>
    <n v="19"/>
    <n v="15"/>
    <n v="14"/>
    <n v="29"/>
    <n v="8"/>
    <n v="10"/>
    <n v="18"/>
    <n v="15"/>
    <n v="17"/>
    <n v="32"/>
    <n v="8"/>
    <n v="7"/>
    <n v="15"/>
    <n v="12"/>
    <n v="5"/>
    <n v="17"/>
    <n v="17"/>
    <n v="8"/>
    <n v="25"/>
    <n v="75"/>
    <n v="61"/>
    <n v="136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8"/>
    <n v="5"/>
    <n v="1"/>
    <n v="1"/>
    <n v="1"/>
    <n v="1"/>
    <n v="1"/>
    <n v="1"/>
    <n v="1"/>
    <n v="0"/>
    <n v="6"/>
    <n v="6"/>
    <n v="6"/>
  </r>
  <r>
    <s v="08DES0093O"/>
    <n v="1"/>
    <s v="MATUTINO"/>
    <s v="JOSE REVUELTAS"/>
    <n v="8"/>
    <s v="CHIHUAHUA"/>
    <n v="8"/>
    <s v="CHIHUAHUA"/>
    <n v="29"/>
    <s v="GUADALUPE Y CALVO"/>
    <n v="253"/>
    <s v="TURUACHI"/>
    <s v="NINGUNO NINGUNO"/>
    <n v="0"/>
    <s v="PĂšBLICO"/>
    <x v="3"/>
    <n v="2"/>
    <s v="BĂSICA"/>
    <n v="3"/>
    <x v="1"/>
    <n v="1"/>
    <x v="1"/>
    <n v="0"/>
    <s v="NO APLICA"/>
    <n v="0"/>
    <s v="NO APLICA"/>
    <s v="08FIS0124L"/>
    <s v="08FJE0006J"/>
    <s v="08ADG0007A"/>
    <n v="0"/>
    <s v="I2019"/>
    <n v="60"/>
    <n v="75"/>
    <n v="135"/>
    <n v="48"/>
    <n v="68"/>
    <n v="116"/>
    <n v="21"/>
    <n v="25"/>
    <n v="46"/>
    <n v="23"/>
    <n v="20"/>
    <n v="43"/>
    <n v="25"/>
    <n v="29"/>
    <n v="54"/>
    <n v="12"/>
    <n v="18"/>
    <n v="30"/>
    <n v="0"/>
    <n v="0"/>
    <n v="0"/>
    <n v="0"/>
    <n v="0"/>
    <n v="0"/>
    <n v="0"/>
    <n v="0"/>
    <n v="0"/>
    <n v="60"/>
    <n v="67"/>
    <n v="127"/>
    <n v="2"/>
    <n v="2"/>
    <n v="2"/>
    <n v="0"/>
    <n v="0"/>
    <n v="0"/>
    <n v="0"/>
    <n v="6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10"/>
    <n v="1"/>
    <n v="6"/>
    <n v="0"/>
    <n v="0"/>
    <n v="0"/>
    <n v="0"/>
    <n v="0"/>
    <n v="0"/>
    <n v="0"/>
    <n v="7"/>
    <n v="7"/>
    <n v="6"/>
  </r>
  <r>
    <s v="08DPR2340A"/>
    <n v="1"/>
    <s v="MATUTINO"/>
    <s v="JUAN ALVAREZ"/>
    <n v="8"/>
    <s v="CHIHUAHUA"/>
    <n v="8"/>
    <s v="CHIHUAHUA"/>
    <n v="37"/>
    <s v="JUĂREZ"/>
    <n v="1"/>
    <s v="JUĂREZ"/>
    <s v="CALLE 1A PRIVADA DE VALLE"/>
    <n v="0"/>
    <s v="PĂšBLICO"/>
    <x v="3"/>
    <n v="2"/>
    <s v="BĂSICA"/>
    <n v="2"/>
    <x v="2"/>
    <n v="1"/>
    <x v="1"/>
    <n v="0"/>
    <s v="NO APLICA"/>
    <n v="0"/>
    <s v="NO APLICA"/>
    <s v="08FIZ0172E"/>
    <s v="08FJS0115T"/>
    <s v="08ADG0005C"/>
    <n v="0"/>
    <s v="I2019"/>
    <n v="62"/>
    <n v="70"/>
    <n v="132"/>
    <n v="61"/>
    <n v="70"/>
    <n v="131"/>
    <n v="10"/>
    <n v="7"/>
    <n v="17"/>
    <n v="9"/>
    <n v="11"/>
    <n v="20"/>
    <n v="8"/>
    <n v="12"/>
    <n v="20"/>
    <n v="13"/>
    <n v="15"/>
    <n v="28"/>
    <n v="16"/>
    <n v="10"/>
    <n v="26"/>
    <n v="15"/>
    <n v="9"/>
    <n v="24"/>
    <n v="10"/>
    <n v="9"/>
    <n v="19"/>
    <n v="71"/>
    <n v="66"/>
    <n v="13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6"/>
    <n v="6"/>
  </r>
  <r>
    <s v="08EPR0831Z"/>
    <n v="1"/>
    <s v="MATUTINO"/>
    <s v="IRMA ACEVES DE GALINDO 2773"/>
    <n v="8"/>
    <s v="CHIHUAHUA"/>
    <n v="8"/>
    <s v="CHIHUAHUA"/>
    <n v="11"/>
    <s v="CAMARGO"/>
    <n v="1"/>
    <s v="SANTA ROSALĂŤA DE CAMARGO"/>
    <s v="CALLE EDMUNDO PORRAS"/>
    <n v="0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74"/>
    <n v="62"/>
    <n v="136"/>
    <n v="73"/>
    <n v="62"/>
    <n v="135"/>
    <n v="12"/>
    <n v="10"/>
    <n v="22"/>
    <n v="9"/>
    <n v="8"/>
    <n v="17"/>
    <n v="15"/>
    <n v="12"/>
    <n v="27"/>
    <n v="15"/>
    <n v="5"/>
    <n v="20"/>
    <n v="9"/>
    <n v="12"/>
    <n v="21"/>
    <n v="10"/>
    <n v="12"/>
    <n v="22"/>
    <n v="13"/>
    <n v="10"/>
    <n v="23"/>
    <n v="71"/>
    <n v="59"/>
    <n v="13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PPR1812Y"/>
    <n v="1"/>
    <s v="MATUTINO"/>
    <s v="COLEGIO INFANTIL BILINGUE ALEX"/>
    <n v="8"/>
    <s v="CHIHUAHUA"/>
    <n v="8"/>
    <s v="CHIHUAHUA"/>
    <n v="37"/>
    <s v="JUĂREZ"/>
    <n v="1"/>
    <s v="JUĂREZ"/>
    <s v="CALLE SANDIA"/>
    <n v="608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60"/>
    <n v="62"/>
    <n v="122"/>
    <n v="60"/>
    <n v="62"/>
    <n v="122"/>
    <n v="7"/>
    <n v="13"/>
    <n v="20"/>
    <n v="18"/>
    <n v="15"/>
    <n v="33"/>
    <n v="15"/>
    <n v="19"/>
    <n v="34"/>
    <n v="7"/>
    <n v="11"/>
    <n v="18"/>
    <n v="11"/>
    <n v="6"/>
    <n v="17"/>
    <n v="11"/>
    <n v="11"/>
    <n v="22"/>
    <n v="11"/>
    <n v="10"/>
    <n v="21"/>
    <n v="73"/>
    <n v="72"/>
    <n v="145"/>
    <n v="0"/>
    <n v="0"/>
    <n v="0"/>
    <n v="0"/>
    <n v="0"/>
    <n v="0"/>
    <n v="4"/>
    <n v="4"/>
    <n v="0"/>
    <n v="0"/>
    <n v="1"/>
    <n v="0"/>
    <n v="0"/>
    <n v="0"/>
    <n v="0"/>
    <n v="0"/>
    <n v="0"/>
    <n v="4"/>
    <n v="0"/>
    <n v="0"/>
    <n v="0"/>
    <n v="1"/>
    <n v="0"/>
    <n v="0"/>
    <n v="0"/>
    <n v="1"/>
    <n v="3"/>
    <n v="1"/>
    <n v="0"/>
    <n v="2"/>
    <n v="13"/>
    <n v="0"/>
    <n v="4"/>
    <n v="0"/>
    <n v="0"/>
    <n v="0"/>
    <n v="0"/>
    <n v="0"/>
    <n v="0"/>
    <n v="4"/>
    <n v="4"/>
    <n v="10"/>
    <n v="7"/>
  </r>
  <r>
    <s v="08DPR1610X"/>
    <n v="1"/>
    <s v="MATUTINO"/>
    <s v="J J DE LA FUENTE"/>
    <n v="8"/>
    <s v="CHIHUAHUA"/>
    <n v="8"/>
    <s v="CHIHUAHUA"/>
    <n v="11"/>
    <s v="CAMARGO"/>
    <n v="122"/>
    <s v="LA PERLA"/>
    <s v="CALLE LA PERLA"/>
    <n v="0"/>
    <s v="PĂšBLICO"/>
    <x v="3"/>
    <n v="2"/>
    <s v="BĂSICA"/>
    <n v="2"/>
    <x v="2"/>
    <n v="1"/>
    <x v="1"/>
    <n v="0"/>
    <s v="NO APLICA"/>
    <n v="0"/>
    <s v="NO APLICA"/>
    <s v="08FIZ0236Z"/>
    <s v="08FJS0127Y"/>
    <s v="08ADG0057I"/>
    <n v="0"/>
    <s v="I2019"/>
    <n v="65"/>
    <n v="69"/>
    <n v="134"/>
    <n v="62"/>
    <n v="68"/>
    <n v="130"/>
    <n v="9"/>
    <n v="9"/>
    <n v="18"/>
    <n v="19"/>
    <n v="11"/>
    <n v="30"/>
    <n v="11"/>
    <n v="13"/>
    <n v="24"/>
    <n v="11"/>
    <n v="14"/>
    <n v="25"/>
    <n v="14"/>
    <n v="6"/>
    <n v="20"/>
    <n v="9"/>
    <n v="11"/>
    <n v="20"/>
    <n v="7"/>
    <n v="9"/>
    <n v="16"/>
    <n v="71"/>
    <n v="64"/>
    <n v="135"/>
    <n v="2"/>
    <n v="1"/>
    <n v="1"/>
    <n v="1"/>
    <n v="1"/>
    <n v="1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0"/>
    <n v="0"/>
    <n v="0"/>
    <n v="0"/>
    <n v="1"/>
    <n v="0"/>
    <n v="10"/>
    <n v="2"/>
    <n v="5"/>
    <n v="2"/>
    <n v="1"/>
    <n v="1"/>
    <n v="1"/>
    <n v="1"/>
    <n v="1"/>
    <n v="0"/>
    <n v="7"/>
    <n v="7"/>
    <n v="6"/>
  </r>
  <r>
    <s v="08SES0027R"/>
    <n v="1"/>
    <s v="MATUTINO"/>
    <s v="SECUNDARIA POR COOPERACION 8335"/>
    <n v="8"/>
    <s v="CHIHUAHUA"/>
    <n v="8"/>
    <s v="CHIHUAHUA"/>
    <n v="66"/>
    <s v="URUACHI"/>
    <n v="1"/>
    <s v="URUACHI"/>
    <s v="CALLE URUACHI"/>
    <n v="0"/>
    <s v="PRIVADO"/>
    <x v="2"/>
    <n v="2"/>
    <s v="BĂSICA"/>
    <n v="3"/>
    <x v="1"/>
    <n v="1"/>
    <x v="1"/>
    <n v="0"/>
    <s v="NO APLICA"/>
    <n v="0"/>
    <s v="NO APLICA"/>
    <s v="08FIS0004Z"/>
    <m/>
    <m/>
    <n v="0"/>
    <s v="I2019"/>
    <n v="75"/>
    <n v="60"/>
    <n v="135"/>
    <n v="66"/>
    <n v="55"/>
    <n v="121"/>
    <n v="24"/>
    <n v="19"/>
    <n v="43"/>
    <n v="25"/>
    <n v="16"/>
    <n v="41"/>
    <n v="30"/>
    <n v="17"/>
    <n v="47"/>
    <n v="19"/>
    <n v="18"/>
    <n v="37"/>
    <n v="0"/>
    <n v="0"/>
    <n v="0"/>
    <n v="0"/>
    <n v="0"/>
    <n v="0"/>
    <n v="0"/>
    <n v="0"/>
    <n v="0"/>
    <n v="74"/>
    <n v="51"/>
    <n v="125"/>
    <n v="2"/>
    <n v="2"/>
    <n v="2"/>
    <n v="0"/>
    <n v="0"/>
    <n v="0"/>
    <n v="0"/>
    <n v="6"/>
    <n v="0"/>
    <n v="0"/>
    <n v="1"/>
    <n v="0"/>
    <n v="0"/>
    <n v="0"/>
    <n v="0"/>
    <n v="0"/>
    <n v="1"/>
    <n v="6"/>
    <n v="0"/>
    <n v="0"/>
    <n v="1"/>
    <n v="0"/>
    <n v="0"/>
    <n v="0"/>
    <n v="1"/>
    <n v="0"/>
    <n v="0"/>
    <n v="0"/>
    <n v="3"/>
    <n v="2"/>
    <n v="15"/>
    <n v="3"/>
    <n v="6"/>
    <n v="0"/>
    <n v="0"/>
    <n v="0"/>
    <n v="0"/>
    <n v="0"/>
    <n v="0"/>
    <n v="0"/>
    <n v="9"/>
    <n v="7"/>
    <n v="7"/>
  </r>
  <r>
    <s v="08DPR0169U"/>
    <n v="1"/>
    <s v="MATUTINO"/>
    <s v="FORD 133"/>
    <n v="8"/>
    <s v="CHIHUAHUA"/>
    <n v="8"/>
    <s v="CHIHUAHUA"/>
    <n v="10"/>
    <s v="BUENAVENTURA"/>
    <n v="26"/>
    <s v="FLORES MAGĂ“N"/>
    <s v="CALLE PERU "/>
    <n v="0"/>
    <s v="PĂšBLICO"/>
    <x v="3"/>
    <n v="2"/>
    <s v="BĂSICA"/>
    <n v="2"/>
    <x v="2"/>
    <n v="1"/>
    <x v="1"/>
    <n v="0"/>
    <s v="NO APLICA"/>
    <n v="0"/>
    <s v="NO APLICA"/>
    <s v="08FIZ0186H"/>
    <s v="08FJS0119P"/>
    <s v="08ADG0013L"/>
    <n v="0"/>
    <s v="I2019"/>
    <n v="72"/>
    <n v="64"/>
    <n v="136"/>
    <n v="72"/>
    <n v="64"/>
    <n v="136"/>
    <n v="7"/>
    <n v="11"/>
    <n v="18"/>
    <n v="10"/>
    <n v="9"/>
    <n v="19"/>
    <n v="13"/>
    <n v="12"/>
    <n v="25"/>
    <n v="13"/>
    <n v="8"/>
    <n v="21"/>
    <n v="17"/>
    <n v="10"/>
    <n v="27"/>
    <n v="10"/>
    <n v="10"/>
    <n v="20"/>
    <n v="12"/>
    <n v="9"/>
    <n v="21"/>
    <n v="75"/>
    <n v="58"/>
    <n v="13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PPR0194Y"/>
    <n v="4"/>
    <s v="DISCONTINUO"/>
    <s v="GUADALUPE Y CALVO"/>
    <n v="8"/>
    <s v="CHIHUAHUA"/>
    <n v="8"/>
    <s v="CHIHUAHUA"/>
    <n v="29"/>
    <s v="GUADALUPE Y CALVO"/>
    <n v="1"/>
    <s v="GUADALUPE Y CALVO"/>
    <s v="CALLE MIGUEL HIDALGO"/>
    <n v="103"/>
    <s v="PRIVADO"/>
    <x v="1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56"/>
    <n v="78"/>
    <n v="134"/>
    <n v="56"/>
    <n v="78"/>
    <n v="134"/>
    <n v="10"/>
    <n v="9"/>
    <n v="19"/>
    <n v="17"/>
    <n v="8"/>
    <n v="25"/>
    <n v="12"/>
    <n v="14"/>
    <n v="26"/>
    <n v="12"/>
    <n v="13"/>
    <n v="25"/>
    <n v="8"/>
    <n v="16"/>
    <n v="24"/>
    <n v="9"/>
    <n v="15"/>
    <n v="24"/>
    <n v="4"/>
    <n v="8"/>
    <n v="12"/>
    <n v="62"/>
    <n v="74"/>
    <n v="13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</r>
  <r>
    <s v="08DPB0632A"/>
    <n v="1"/>
    <s v="MATUTINO"/>
    <s v="REBELION DE TOMOCHI"/>
    <n v="8"/>
    <s v="CHIHUAHUA"/>
    <n v="8"/>
    <s v="CHIHUAHUA"/>
    <n v="31"/>
    <s v="GUERRERO"/>
    <n v="128"/>
    <s v="TOMOCHI"/>
    <s v="CALLE TOMOCHI"/>
    <n v="0"/>
    <s v="PĂšBLICO"/>
    <x v="3"/>
    <n v="2"/>
    <s v="BĂSICA"/>
    <n v="2"/>
    <x v="2"/>
    <n v="3"/>
    <x v="4"/>
    <n v="0"/>
    <s v="NO APLICA"/>
    <n v="0"/>
    <s v="NO APLICA"/>
    <s v="08FZI0016N"/>
    <s v="08FJI0006F"/>
    <s v="08ADG0010O"/>
    <n v="0"/>
    <s v="I2019"/>
    <n v="60"/>
    <n v="66"/>
    <n v="126"/>
    <n v="60"/>
    <n v="66"/>
    <n v="126"/>
    <n v="6"/>
    <n v="7"/>
    <n v="13"/>
    <n v="14"/>
    <n v="11"/>
    <n v="25"/>
    <n v="17"/>
    <n v="15"/>
    <n v="32"/>
    <n v="7"/>
    <n v="10"/>
    <n v="17"/>
    <n v="11"/>
    <n v="12"/>
    <n v="23"/>
    <n v="8"/>
    <n v="10"/>
    <n v="18"/>
    <n v="13"/>
    <n v="17"/>
    <n v="30"/>
    <n v="70"/>
    <n v="75"/>
    <n v="145"/>
    <n v="1"/>
    <n v="1"/>
    <n v="1"/>
    <n v="1"/>
    <n v="1"/>
    <n v="2"/>
    <n v="0"/>
    <n v="7"/>
    <n v="1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1"/>
    <n v="6"/>
    <n v="1"/>
    <n v="1"/>
    <n v="1"/>
    <n v="1"/>
    <n v="1"/>
    <n v="2"/>
    <n v="0"/>
    <n v="7"/>
    <n v="7"/>
    <n v="6"/>
  </r>
  <r>
    <s v="08DPR0318L"/>
    <n v="1"/>
    <s v="MATUTINO"/>
    <s v="RAFAEL RAMIREZ"/>
    <n v="8"/>
    <s v="CHIHUAHUA"/>
    <n v="8"/>
    <s v="CHIHUAHUA"/>
    <n v="34"/>
    <s v="IGNACIO ZARAGOZA"/>
    <n v="1"/>
    <s v="IGNACIO ZARAGOZA"/>
    <s v="CALLE IDEPENDENCIA"/>
    <n v="0"/>
    <s v="PĂšBLICO"/>
    <x v="3"/>
    <n v="2"/>
    <s v="BĂSICA"/>
    <n v="2"/>
    <x v="2"/>
    <n v="1"/>
    <x v="1"/>
    <n v="0"/>
    <s v="NO APLICA"/>
    <n v="0"/>
    <s v="NO APLICA"/>
    <s v="08FIZ0187G"/>
    <s v="08FJS0119P"/>
    <s v="08ADG0055K"/>
    <n v="0"/>
    <s v="I2019"/>
    <n v="71"/>
    <n v="69"/>
    <n v="140"/>
    <n v="71"/>
    <n v="69"/>
    <n v="140"/>
    <n v="6"/>
    <n v="10"/>
    <n v="16"/>
    <n v="6"/>
    <n v="4"/>
    <n v="10"/>
    <n v="13"/>
    <n v="11"/>
    <n v="24"/>
    <n v="12"/>
    <n v="7"/>
    <n v="19"/>
    <n v="14"/>
    <n v="13"/>
    <n v="27"/>
    <n v="9"/>
    <n v="14"/>
    <n v="23"/>
    <n v="15"/>
    <n v="13"/>
    <n v="28"/>
    <n v="69"/>
    <n v="62"/>
    <n v="13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6"/>
    <n v="6"/>
  </r>
  <r>
    <s v="08DPR1091D"/>
    <n v="1"/>
    <s v="MATUTINO"/>
    <s v="MIGUEL SAAVEDRA ROMERO"/>
    <n v="8"/>
    <s v="CHIHUAHUA"/>
    <n v="8"/>
    <s v="CHIHUAHUA"/>
    <n v="2"/>
    <s v="ALDAMA"/>
    <n v="1"/>
    <s v="JUAN ALDAMA"/>
    <s v="CALLE 9A"/>
    <n v="900"/>
    <s v="PĂšBLICO"/>
    <x v="3"/>
    <n v="2"/>
    <s v="BĂSICA"/>
    <n v="2"/>
    <x v="2"/>
    <n v="1"/>
    <x v="1"/>
    <n v="0"/>
    <s v="NO APLICA"/>
    <n v="0"/>
    <s v="NO APLICA"/>
    <s v="08FIZ0131E"/>
    <s v="08FJS0101Q"/>
    <s v="08ADG0046C"/>
    <n v="0"/>
    <s v="I2019"/>
    <n v="75"/>
    <n v="51"/>
    <n v="126"/>
    <n v="73"/>
    <n v="51"/>
    <n v="124"/>
    <n v="14"/>
    <n v="7"/>
    <n v="21"/>
    <n v="9"/>
    <n v="21"/>
    <n v="30"/>
    <n v="15"/>
    <n v="8"/>
    <n v="23"/>
    <n v="10"/>
    <n v="13"/>
    <n v="23"/>
    <n v="17"/>
    <n v="5"/>
    <n v="22"/>
    <n v="15"/>
    <n v="9"/>
    <n v="24"/>
    <n v="10"/>
    <n v="10"/>
    <n v="20"/>
    <n v="76"/>
    <n v="66"/>
    <n v="14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0"/>
    <n v="0"/>
    <n v="0"/>
    <n v="0"/>
    <n v="0"/>
    <n v="0"/>
    <n v="2"/>
    <n v="0"/>
    <n v="12"/>
    <n v="2"/>
    <n v="4"/>
    <n v="1"/>
    <n v="1"/>
    <n v="1"/>
    <n v="1"/>
    <n v="1"/>
    <n v="1"/>
    <n v="0"/>
    <n v="6"/>
    <n v="6"/>
    <n v="6"/>
  </r>
  <r>
    <s v="08EPR0321Y"/>
    <n v="1"/>
    <s v="MATUTINO"/>
    <s v="AQUILES SERDAN 2392"/>
    <n v="8"/>
    <s v="CHIHUAHUA"/>
    <n v="8"/>
    <s v="CHIHUAHUA"/>
    <n v="42"/>
    <s v="MANUEL BENAVIDES"/>
    <n v="1"/>
    <s v="MANUEL BENAVIDES"/>
    <s v="CALLE PROGRESO"/>
    <n v="0"/>
    <s v="PĂšBLICO"/>
    <x v="2"/>
    <n v="2"/>
    <s v="BĂSICA"/>
    <n v="2"/>
    <x v="2"/>
    <n v="1"/>
    <x v="1"/>
    <n v="0"/>
    <s v="NO APLICA"/>
    <n v="0"/>
    <s v="NO APLICA"/>
    <s v="08FIZ0014P"/>
    <s v="08FJS0001R"/>
    <m/>
    <n v="0"/>
    <s v="I2019"/>
    <n v="72"/>
    <n v="59"/>
    <n v="131"/>
    <n v="72"/>
    <n v="59"/>
    <n v="131"/>
    <n v="7"/>
    <n v="14"/>
    <n v="21"/>
    <n v="7"/>
    <n v="16"/>
    <n v="23"/>
    <n v="15"/>
    <n v="11"/>
    <n v="26"/>
    <n v="17"/>
    <n v="6"/>
    <n v="23"/>
    <n v="8"/>
    <n v="12"/>
    <n v="20"/>
    <n v="14"/>
    <n v="10"/>
    <n v="24"/>
    <n v="11"/>
    <n v="8"/>
    <n v="19"/>
    <n v="72"/>
    <n v="63"/>
    <n v="13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0"/>
    <n v="10"/>
  </r>
  <r>
    <s v="08EPR0675Z"/>
    <n v="1"/>
    <s v="MATUTINO"/>
    <s v="22 DE SEPTIEMBRE 2611"/>
    <n v="8"/>
    <s v="CHIHUAHUA"/>
    <n v="8"/>
    <s v="CHIHUAHUA"/>
    <n v="37"/>
    <s v="JUĂREZ"/>
    <n v="1"/>
    <s v="JUĂREZ"/>
    <s v="CALLE GENERAL TREVINO"/>
    <n v="3842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71"/>
    <n v="64"/>
    <n v="135"/>
    <n v="71"/>
    <n v="64"/>
    <n v="135"/>
    <n v="7"/>
    <n v="9"/>
    <n v="16"/>
    <n v="14"/>
    <n v="8"/>
    <n v="22"/>
    <n v="15"/>
    <n v="8"/>
    <n v="23"/>
    <n v="14"/>
    <n v="12"/>
    <n v="26"/>
    <n v="13"/>
    <n v="11"/>
    <n v="24"/>
    <n v="6"/>
    <n v="14"/>
    <n v="20"/>
    <n v="11"/>
    <n v="10"/>
    <n v="21"/>
    <n v="73"/>
    <n v="63"/>
    <n v="13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DCI0024N"/>
    <n v="1"/>
    <s v="MATUTINO"/>
    <s v="MIGUEL HIDALGO"/>
    <n v="8"/>
    <s v="CHIHUAHUA"/>
    <n v="8"/>
    <s v="CHIHUAHUA"/>
    <n v="27"/>
    <s v="GUACHOCHI"/>
    <n v="701"/>
    <s v="SIQUIRICHI"/>
    <s v="CALLE SIQUIRICHI"/>
    <n v="0"/>
    <s v="PĂšBLICO"/>
    <x v="3"/>
    <n v="2"/>
    <s v="BĂSICA"/>
    <n v="2"/>
    <x v="2"/>
    <n v="3"/>
    <x v="4"/>
    <n v="1"/>
    <s v="SERVICIOS"/>
    <n v="15"/>
    <s v="CENTRO INFANTIL COMUNITARIO (CIC)"/>
    <s v="08FZI0033D"/>
    <s v="08FJI0008D"/>
    <s v="08ADG0006B"/>
    <n v="0"/>
    <s v="I2019"/>
    <n v="61"/>
    <n v="72"/>
    <n v="133"/>
    <n v="61"/>
    <n v="72"/>
    <n v="133"/>
    <n v="14"/>
    <n v="9"/>
    <n v="23"/>
    <n v="12"/>
    <n v="8"/>
    <n v="20"/>
    <n v="7"/>
    <n v="10"/>
    <n v="17"/>
    <n v="11"/>
    <n v="10"/>
    <n v="21"/>
    <n v="12"/>
    <n v="9"/>
    <n v="21"/>
    <n v="7"/>
    <n v="18"/>
    <n v="25"/>
    <n v="11"/>
    <n v="17"/>
    <n v="28"/>
    <n v="60"/>
    <n v="72"/>
    <n v="13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1"/>
    <n v="6"/>
    <n v="14"/>
    <n v="4"/>
    <n v="2"/>
    <n v="1"/>
    <n v="1"/>
    <n v="1"/>
    <n v="1"/>
    <n v="1"/>
    <n v="1"/>
    <n v="0"/>
    <n v="6"/>
    <n v="6"/>
    <n v="6"/>
  </r>
  <r>
    <s v="08DPR1454W"/>
    <n v="1"/>
    <s v="MATUTINO"/>
    <s v="MIGUEL HIDALGO"/>
    <n v="8"/>
    <s v="CHIHUAHUA"/>
    <n v="8"/>
    <s v="CHIHUAHUA"/>
    <n v="19"/>
    <s v="CHIHUAHUA"/>
    <n v="1"/>
    <s v="CHIHUAHUA"/>
    <s v="CALLE 114"/>
    <n v="0"/>
    <s v="PĂšBLICO"/>
    <x v="3"/>
    <n v="2"/>
    <s v="BĂSICA"/>
    <n v="2"/>
    <x v="2"/>
    <n v="1"/>
    <x v="1"/>
    <n v="0"/>
    <s v="NO APLICA"/>
    <n v="0"/>
    <s v="NO APLICA"/>
    <s v="08FIZ0108D"/>
    <s v="08FJS0104N"/>
    <s v="08ADG0046C"/>
    <n v="0"/>
    <s v="I2019"/>
    <n v="64"/>
    <n v="80"/>
    <n v="144"/>
    <n v="63"/>
    <n v="78"/>
    <n v="141"/>
    <n v="7"/>
    <n v="8"/>
    <n v="15"/>
    <n v="8"/>
    <n v="8"/>
    <n v="16"/>
    <n v="10"/>
    <n v="13"/>
    <n v="23"/>
    <n v="13"/>
    <n v="12"/>
    <n v="25"/>
    <n v="6"/>
    <n v="11"/>
    <n v="17"/>
    <n v="13"/>
    <n v="11"/>
    <n v="24"/>
    <n v="10"/>
    <n v="14"/>
    <n v="24"/>
    <n v="60"/>
    <n v="69"/>
    <n v="12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</r>
  <r>
    <s v="08DPR0266W"/>
    <n v="1"/>
    <s v="MATUTINO"/>
    <s v="CARMEN SERDAN"/>
    <n v="8"/>
    <s v="CHIHUAHUA"/>
    <n v="8"/>
    <s v="CHIHUAHUA"/>
    <n v="37"/>
    <s v="JUĂREZ"/>
    <n v="1"/>
    <s v="JUĂREZ"/>
    <s v="CALLE FRANCIA"/>
    <n v="268"/>
    <s v="PĂšBLICO"/>
    <x v="3"/>
    <n v="2"/>
    <s v="BĂSICA"/>
    <n v="2"/>
    <x v="2"/>
    <n v="1"/>
    <x v="1"/>
    <n v="0"/>
    <s v="NO APLICA"/>
    <n v="0"/>
    <s v="NO APLICA"/>
    <s v="08FIZ0158L"/>
    <s v="08FJS0113V"/>
    <s v="08ADG0005C"/>
    <n v="0"/>
    <s v="I2019"/>
    <n v="73"/>
    <n v="62"/>
    <n v="135"/>
    <n v="73"/>
    <n v="62"/>
    <n v="135"/>
    <n v="10"/>
    <n v="9"/>
    <n v="19"/>
    <n v="10"/>
    <n v="3"/>
    <n v="13"/>
    <n v="13"/>
    <n v="10"/>
    <n v="23"/>
    <n v="11"/>
    <n v="9"/>
    <n v="20"/>
    <n v="16"/>
    <n v="14"/>
    <n v="30"/>
    <n v="14"/>
    <n v="13"/>
    <n v="27"/>
    <n v="14"/>
    <n v="8"/>
    <n v="22"/>
    <n v="78"/>
    <n v="57"/>
    <n v="13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EPR0462X"/>
    <n v="1"/>
    <s v="MATUTINO"/>
    <s v="SERTOMA 2166"/>
    <n v="8"/>
    <s v="CHIHUAHUA"/>
    <n v="8"/>
    <s v="CHIHUAHUA"/>
    <n v="17"/>
    <s v="CUAUHTĂ‰MOC"/>
    <n v="1"/>
    <s v="CUAUHTĂ‰MOC"/>
    <s v="CALLE 4A"/>
    <n v="0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0"/>
    <s v="I2019"/>
    <n v="52"/>
    <n v="65"/>
    <n v="117"/>
    <n v="51"/>
    <n v="64"/>
    <n v="115"/>
    <n v="8"/>
    <n v="12"/>
    <n v="20"/>
    <n v="13"/>
    <n v="15"/>
    <n v="28"/>
    <n v="10"/>
    <n v="11"/>
    <n v="21"/>
    <n v="17"/>
    <n v="10"/>
    <n v="27"/>
    <n v="13"/>
    <n v="17"/>
    <n v="30"/>
    <n v="9"/>
    <n v="13"/>
    <n v="22"/>
    <n v="10"/>
    <n v="11"/>
    <n v="21"/>
    <n v="72"/>
    <n v="77"/>
    <n v="149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2"/>
    <n v="0"/>
    <n v="1"/>
    <n v="0"/>
    <n v="0"/>
    <n v="0"/>
    <n v="0"/>
    <n v="0"/>
    <n v="1"/>
    <n v="0"/>
    <n v="12"/>
    <n v="3"/>
    <n v="4"/>
    <n v="1"/>
    <n v="1"/>
    <n v="1"/>
    <n v="2"/>
    <n v="1"/>
    <n v="1"/>
    <n v="0"/>
    <n v="7"/>
    <n v="12"/>
    <n v="7"/>
  </r>
  <r>
    <s v="08EPR0270H"/>
    <n v="1"/>
    <s v="MATUTINO"/>
    <s v="MIGUEL HIDALGO 2409"/>
    <n v="8"/>
    <s v="CHIHUAHUA"/>
    <n v="8"/>
    <s v="CHIHUAHUA"/>
    <n v="37"/>
    <s v="JUĂREZ"/>
    <n v="1"/>
    <s v="JUĂREZ"/>
    <s v="CALZADA 5 DE FEBRERO"/>
    <n v="1656"/>
    <s v="PĂšBLICO"/>
    <x v="2"/>
    <n v="2"/>
    <s v="BĂSICA"/>
    <n v="2"/>
    <x v="2"/>
    <n v="1"/>
    <x v="1"/>
    <n v="0"/>
    <s v="NO APLICA"/>
    <n v="0"/>
    <s v="NO APLICA"/>
    <s v="08FIZ0004I"/>
    <s v="08FJS0003P"/>
    <m/>
    <n v="0"/>
    <s v="I2019"/>
    <n v="62"/>
    <n v="68"/>
    <n v="130"/>
    <n v="62"/>
    <n v="68"/>
    <n v="130"/>
    <n v="8"/>
    <n v="11"/>
    <n v="19"/>
    <n v="16"/>
    <n v="15"/>
    <n v="31"/>
    <n v="4"/>
    <n v="15"/>
    <n v="19"/>
    <n v="11"/>
    <n v="12"/>
    <n v="23"/>
    <n v="19"/>
    <n v="7"/>
    <n v="26"/>
    <n v="14"/>
    <n v="13"/>
    <n v="27"/>
    <n v="7"/>
    <n v="8"/>
    <n v="15"/>
    <n v="71"/>
    <n v="70"/>
    <n v="14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8"/>
    <n v="1"/>
    <n v="5"/>
    <n v="1"/>
    <n v="1"/>
    <n v="1"/>
    <n v="1"/>
    <n v="1"/>
    <n v="1"/>
    <n v="0"/>
    <n v="6"/>
    <n v="6"/>
    <n v="6"/>
  </r>
  <r>
    <s v="08EPR0541J"/>
    <n v="2"/>
    <s v="VESPERTINO"/>
    <s v="CLUB DE LEONES CHIHUAHUA 2235"/>
    <n v="8"/>
    <s v="CHIHUAHUA"/>
    <n v="8"/>
    <s v="CHIHUAHUA"/>
    <n v="19"/>
    <s v="CHIHUAHUA"/>
    <n v="1"/>
    <s v="CHIHUAHUA"/>
    <s v="CALLE SANTOS FIERRO"/>
    <n v="0"/>
    <s v="PĂšBLICO"/>
    <x v="2"/>
    <n v="2"/>
    <s v="BĂSICA"/>
    <n v="2"/>
    <x v="2"/>
    <n v="1"/>
    <x v="1"/>
    <n v="0"/>
    <s v="NO APLICA"/>
    <n v="0"/>
    <s v="NO APLICA"/>
    <s v="08FIZ0050U"/>
    <s v="08FJS0002Q"/>
    <m/>
    <n v="0"/>
    <s v="I2019"/>
    <n v="66"/>
    <n v="65"/>
    <n v="131"/>
    <n v="66"/>
    <n v="63"/>
    <n v="129"/>
    <n v="13"/>
    <n v="8"/>
    <n v="21"/>
    <n v="14"/>
    <n v="10"/>
    <n v="24"/>
    <n v="12"/>
    <n v="16"/>
    <n v="28"/>
    <n v="8"/>
    <n v="12"/>
    <n v="20"/>
    <n v="15"/>
    <n v="10"/>
    <n v="25"/>
    <n v="11"/>
    <n v="8"/>
    <n v="19"/>
    <n v="14"/>
    <n v="8"/>
    <n v="22"/>
    <n v="74"/>
    <n v="64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1"/>
    <n v="1"/>
    <n v="0"/>
    <n v="0"/>
    <n v="0"/>
    <n v="0"/>
    <n v="0"/>
    <n v="1"/>
    <n v="12"/>
    <n v="2"/>
    <n v="4"/>
    <n v="1"/>
    <n v="1"/>
    <n v="1"/>
    <n v="1"/>
    <n v="1"/>
    <n v="1"/>
    <n v="0"/>
    <n v="6"/>
    <n v="6"/>
    <n v="6"/>
  </r>
  <r>
    <s v="08DPR2655Z"/>
    <n v="1"/>
    <s v="MATUTINO"/>
    <s v="ESCRITORES CHIHUAHUENSES"/>
    <n v="8"/>
    <s v="CHIHUAHUA"/>
    <n v="8"/>
    <s v="CHIHUAHUA"/>
    <n v="21"/>
    <s v="DELICIAS"/>
    <n v="1"/>
    <s v="DELICIAS"/>
    <s v="CALLE TEHUANTEPEC"/>
    <n v="0"/>
    <s v="PĂšBLICO"/>
    <x v="3"/>
    <n v="2"/>
    <s v="BĂSICA"/>
    <n v="2"/>
    <x v="2"/>
    <n v="1"/>
    <x v="1"/>
    <n v="0"/>
    <s v="NO APLICA"/>
    <n v="0"/>
    <s v="NO APLICA"/>
    <s v="08FIZ0229P"/>
    <s v="08FJS0126Z"/>
    <s v="08ADG0057I"/>
    <n v="0"/>
    <s v="I2019"/>
    <n v="66"/>
    <n v="71"/>
    <n v="137"/>
    <n v="65"/>
    <n v="71"/>
    <n v="136"/>
    <n v="13"/>
    <n v="11"/>
    <n v="24"/>
    <n v="15"/>
    <n v="9"/>
    <n v="24"/>
    <n v="7"/>
    <n v="15"/>
    <n v="22"/>
    <n v="15"/>
    <n v="9"/>
    <n v="24"/>
    <n v="6"/>
    <n v="13"/>
    <n v="19"/>
    <n v="10"/>
    <n v="10"/>
    <n v="20"/>
    <n v="7"/>
    <n v="16"/>
    <n v="23"/>
    <n v="60"/>
    <n v="72"/>
    <n v="13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DPR0878V"/>
    <n v="2"/>
    <s v="VESPERTINO"/>
    <s v="ADOLFO LOPEZ MATEOS"/>
    <n v="8"/>
    <s v="CHIHUAHUA"/>
    <n v="8"/>
    <s v="CHIHUAHUA"/>
    <n v="19"/>
    <s v="CHIHUAHUA"/>
    <n v="1"/>
    <s v="CHIHUAHUA"/>
    <s v="CALLE JUSTINIANI E INDEPENDENCIA"/>
    <n v="0"/>
    <s v="PĂšBLICO"/>
    <x v="3"/>
    <n v="2"/>
    <s v="BĂSICA"/>
    <n v="2"/>
    <x v="2"/>
    <n v="1"/>
    <x v="1"/>
    <n v="0"/>
    <s v="NO APLICA"/>
    <n v="0"/>
    <s v="NO APLICA"/>
    <s v="08FIZ0105G"/>
    <s v="08FJS0102P"/>
    <s v="08ADG0046C"/>
    <n v="0"/>
    <s v="I2019"/>
    <n v="72"/>
    <n v="62"/>
    <n v="134"/>
    <n v="67"/>
    <n v="62"/>
    <n v="129"/>
    <n v="7"/>
    <n v="9"/>
    <n v="16"/>
    <n v="15"/>
    <n v="8"/>
    <n v="23"/>
    <n v="12"/>
    <n v="13"/>
    <n v="25"/>
    <n v="19"/>
    <n v="10"/>
    <n v="29"/>
    <n v="10"/>
    <n v="10"/>
    <n v="20"/>
    <n v="10"/>
    <n v="9"/>
    <n v="19"/>
    <n v="15"/>
    <n v="10"/>
    <n v="25"/>
    <n v="81"/>
    <n v="60"/>
    <n v="14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10"/>
    <n v="2"/>
    <n v="4"/>
    <n v="1"/>
    <n v="1"/>
    <n v="1"/>
    <n v="1"/>
    <n v="1"/>
    <n v="1"/>
    <n v="0"/>
    <n v="6"/>
    <n v="6"/>
    <n v="6"/>
  </r>
  <r>
    <s v="08EPR0804C"/>
    <n v="1"/>
    <s v="MATUTINO"/>
    <s v="SALVADOR MARTINEZ PRIETO 2736"/>
    <n v="8"/>
    <s v="CHIHUAHUA"/>
    <n v="8"/>
    <s v="CHIHUAHUA"/>
    <n v="19"/>
    <s v="CHIHUAHUA"/>
    <n v="1"/>
    <s v="CHIHUAHUA"/>
    <s v="CALLE 94"/>
    <n v="3215"/>
    <s v="PĂšBLICO"/>
    <x v="2"/>
    <n v="2"/>
    <s v="BĂSICA"/>
    <n v="2"/>
    <x v="2"/>
    <n v="1"/>
    <x v="1"/>
    <n v="0"/>
    <s v="NO APLICA"/>
    <n v="0"/>
    <s v="NO APLICA"/>
    <s v="08FIZ0050U"/>
    <s v="08FJS0002Q"/>
    <m/>
    <n v="0"/>
    <s v="I2019"/>
    <n v="68"/>
    <n v="67"/>
    <n v="135"/>
    <n v="66"/>
    <n v="67"/>
    <n v="133"/>
    <n v="11"/>
    <n v="17"/>
    <n v="28"/>
    <n v="10"/>
    <n v="13"/>
    <n v="23"/>
    <n v="11"/>
    <n v="12"/>
    <n v="23"/>
    <n v="9"/>
    <n v="12"/>
    <n v="21"/>
    <n v="11"/>
    <n v="8"/>
    <n v="19"/>
    <n v="12"/>
    <n v="9"/>
    <n v="21"/>
    <n v="14"/>
    <n v="8"/>
    <n v="22"/>
    <n v="67"/>
    <n v="62"/>
    <n v="12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1"/>
    <n v="1"/>
    <n v="0"/>
    <n v="0"/>
    <n v="1"/>
    <n v="0"/>
    <n v="1"/>
    <n v="1"/>
    <n v="14"/>
    <n v="2"/>
    <n v="4"/>
    <n v="1"/>
    <n v="1"/>
    <n v="1"/>
    <n v="1"/>
    <n v="1"/>
    <n v="1"/>
    <n v="0"/>
    <n v="6"/>
    <n v="12"/>
    <n v="6"/>
  </r>
  <r>
    <s v="08PPR2039T"/>
    <n v="1"/>
    <s v="MATUTINO"/>
    <s v="INSTITUTO BILINGUE FRIDA KAHLO"/>
    <n v="8"/>
    <s v="CHIHUAHUA"/>
    <n v="8"/>
    <s v="CHIHUAHUA"/>
    <n v="37"/>
    <s v="JUĂREZ"/>
    <n v="1"/>
    <s v="JUĂREZ"/>
    <s v="CALLE VALENTIN FUENTES"/>
    <n v="1843"/>
    <s v="PRIVADO"/>
    <x v="1"/>
    <n v="2"/>
    <s v="BĂSICA"/>
    <n v="2"/>
    <x v="2"/>
    <n v="1"/>
    <x v="1"/>
    <n v="0"/>
    <s v="NO APLICA"/>
    <n v="0"/>
    <s v="NO APLICA"/>
    <s v="08FIZ0163X"/>
    <s v="08FJS0114U"/>
    <s v="08ADG0005C"/>
    <n v="0"/>
    <s v="I2019"/>
    <n v="71"/>
    <n v="67"/>
    <n v="138"/>
    <n v="70"/>
    <n v="67"/>
    <n v="137"/>
    <n v="11"/>
    <n v="12"/>
    <n v="23"/>
    <n v="7"/>
    <n v="18"/>
    <n v="25"/>
    <n v="15"/>
    <n v="10"/>
    <n v="25"/>
    <n v="9"/>
    <n v="16"/>
    <n v="25"/>
    <n v="14"/>
    <n v="7"/>
    <n v="21"/>
    <n v="9"/>
    <n v="7"/>
    <n v="16"/>
    <n v="12"/>
    <n v="11"/>
    <n v="23"/>
    <n v="66"/>
    <n v="69"/>
    <n v="13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1"/>
    <n v="0"/>
    <n v="0"/>
    <n v="4"/>
    <n v="0"/>
    <n v="2"/>
    <n v="11"/>
    <n v="0"/>
    <n v="3"/>
    <n v="0"/>
    <n v="0"/>
    <n v="0"/>
    <n v="0"/>
    <n v="0"/>
    <n v="0"/>
    <n v="3"/>
    <n v="3"/>
    <n v="6"/>
    <n v="6"/>
  </r>
  <r>
    <s v="08DPR1291B"/>
    <n v="1"/>
    <s v="MATUTINO"/>
    <s v="ALFONSO URUETA CARRILLO"/>
    <n v="8"/>
    <s v="CHIHUAHUA"/>
    <n v="8"/>
    <s v="CHIHUAHUA"/>
    <n v="21"/>
    <s v="DELICIAS"/>
    <n v="326"/>
    <s v="COLONIA VICENTE GUERRERO"/>
    <s v="AVENIDA CUAUHTEMOC"/>
    <n v="0"/>
    <s v="PĂšBLICO"/>
    <x v="3"/>
    <n v="2"/>
    <s v="BĂSICA"/>
    <n v="2"/>
    <x v="2"/>
    <n v="1"/>
    <x v="1"/>
    <n v="0"/>
    <s v="NO APLICA"/>
    <n v="0"/>
    <s v="NO APLICA"/>
    <s v="08FIZ0224U"/>
    <s v="08FJS0125Z"/>
    <s v="08ADG0057I"/>
    <n v="0"/>
    <s v="I2019"/>
    <n v="71"/>
    <n v="58"/>
    <n v="129"/>
    <n v="71"/>
    <n v="58"/>
    <n v="129"/>
    <n v="8"/>
    <n v="11"/>
    <n v="19"/>
    <n v="16"/>
    <n v="13"/>
    <n v="29"/>
    <n v="14"/>
    <n v="10"/>
    <n v="24"/>
    <n v="18"/>
    <n v="14"/>
    <n v="32"/>
    <n v="7"/>
    <n v="8"/>
    <n v="15"/>
    <n v="12"/>
    <n v="8"/>
    <n v="20"/>
    <n v="13"/>
    <n v="10"/>
    <n v="23"/>
    <n v="80"/>
    <n v="63"/>
    <n v="14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2043A"/>
    <n v="1"/>
    <s v="MATUTINO"/>
    <s v="IGNACIO MANUEL ALTAMIRANO"/>
    <n v="8"/>
    <s v="CHIHUAHUA"/>
    <n v="8"/>
    <s v="CHIHUAHUA"/>
    <n v="19"/>
    <s v="CHIHUAHUA"/>
    <n v="1"/>
    <s v="CHIHUAHUA"/>
    <s v="CALLE JOAQUIN TERRAZAS"/>
    <n v="0"/>
    <s v="PĂšBLICO"/>
    <x v="3"/>
    <n v="2"/>
    <s v="BĂSICA"/>
    <n v="2"/>
    <x v="2"/>
    <n v="1"/>
    <x v="1"/>
    <n v="0"/>
    <s v="NO APLICA"/>
    <n v="0"/>
    <s v="NO APLICA"/>
    <s v="08FIZ0130F"/>
    <s v="08FJS0108J"/>
    <s v="08ADG0046C"/>
    <n v="0"/>
    <s v="I2019"/>
    <n v="75"/>
    <n v="56"/>
    <n v="131"/>
    <n v="75"/>
    <n v="56"/>
    <n v="131"/>
    <n v="8"/>
    <n v="12"/>
    <n v="20"/>
    <n v="12"/>
    <n v="8"/>
    <n v="20"/>
    <n v="17"/>
    <n v="13"/>
    <n v="30"/>
    <n v="18"/>
    <n v="10"/>
    <n v="28"/>
    <n v="14"/>
    <n v="6"/>
    <n v="20"/>
    <n v="12"/>
    <n v="6"/>
    <n v="18"/>
    <n v="16"/>
    <n v="8"/>
    <n v="24"/>
    <n v="89"/>
    <n v="51"/>
    <n v="140"/>
    <n v="1"/>
    <n v="1"/>
    <n v="1"/>
    <n v="1"/>
    <n v="1"/>
    <n v="1"/>
    <n v="0"/>
    <n v="6"/>
    <n v="0"/>
    <n v="0"/>
    <n v="1"/>
    <n v="0"/>
    <n v="1"/>
    <n v="0"/>
    <n v="0"/>
    <n v="0"/>
    <n v="2"/>
    <n v="4"/>
    <n v="0"/>
    <n v="0"/>
    <n v="1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EPR0515L"/>
    <n v="1"/>
    <s v="MATUTINO"/>
    <s v="JESUS GARCIA 2098"/>
    <n v="8"/>
    <s v="CHIHUAHUA"/>
    <n v="8"/>
    <s v="CHIHUAHUA"/>
    <n v="19"/>
    <s v="CHIHUAHUA"/>
    <n v="1"/>
    <s v="CHIHUAHUA"/>
    <s v="CALLE MEXICO"/>
    <n v="0"/>
    <s v="PĂšBLICO"/>
    <x v="2"/>
    <n v="2"/>
    <s v="BĂSICA"/>
    <n v="2"/>
    <x v="2"/>
    <n v="1"/>
    <x v="1"/>
    <n v="0"/>
    <s v="NO APLICA"/>
    <n v="0"/>
    <s v="NO APLICA"/>
    <s v="08FIZ0031F"/>
    <s v="08FJS0001R"/>
    <m/>
    <n v="0"/>
    <s v="I2019"/>
    <n v="75"/>
    <n v="56"/>
    <n v="131"/>
    <n v="75"/>
    <n v="55"/>
    <n v="130"/>
    <n v="11"/>
    <n v="7"/>
    <n v="18"/>
    <n v="12"/>
    <n v="9"/>
    <n v="21"/>
    <n v="12"/>
    <n v="11"/>
    <n v="23"/>
    <n v="16"/>
    <n v="9"/>
    <n v="25"/>
    <n v="13"/>
    <n v="10"/>
    <n v="23"/>
    <n v="16"/>
    <n v="11"/>
    <n v="27"/>
    <n v="9"/>
    <n v="12"/>
    <n v="21"/>
    <n v="78"/>
    <n v="62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1"/>
    <n v="1"/>
    <n v="0"/>
    <n v="0"/>
    <n v="0"/>
    <n v="0"/>
    <n v="1"/>
    <n v="1"/>
    <n v="13"/>
    <n v="1"/>
    <n v="5"/>
    <n v="1"/>
    <n v="1"/>
    <n v="1"/>
    <n v="1"/>
    <n v="1"/>
    <n v="1"/>
    <n v="0"/>
    <n v="6"/>
    <n v="6"/>
    <n v="6"/>
  </r>
  <r>
    <s v="08PPR1789N"/>
    <n v="1"/>
    <s v="MATUTINO"/>
    <s v="FRANCISCO VILLA"/>
    <n v="8"/>
    <s v="CHIHUAHUA"/>
    <n v="8"/>
    <s v="CHIHUAHUA"/>
    <n v="5"/>
    <s v="ASCENSIĂ“N"/>
    <n v="1"/>
    <s v="ASCENSIĂ“N"/>
    <s v="CALLE COLONIA BISMARK"/>
    <n v="0"/>
    <s v="PRIVADO"/>
    <x v="1"/>
    <n v="2"/>
    <s v="BĂSICA"/>
    <n v="2"/>
    <x v="2"/>
    <n v="1"/>
    <x v="1"/>
    <n v="0"/>
    <s v="NO APLICA"/>
    <n v="0"/>
    <s v="NO APLICA"/>
    <s v="08FIZ0041M"/>
    <m/>
    <s v="08ADG0011N"/>
    <n v="0"/>
    <s v="I2019"/>
    <n v="79"/>
    <n v="55"/>
    <n v="134"/>
    <n v="79"/>
    <n v="55"/>
    <n v="134"/>
    <n v="8"/>
    <n v="11"/>
    <n v="19"/>
    <n v="13"/>
    <n v="13"/>
    <n v="26"/>
    <n v="12"/>
    <n v="9"/>
    <n v="21"/>
    <n v="19"/>
    <n v="10"/>
    <n v="29"/>
    <n v="13"/>
    <n v="7"/>
    <n v="20"/>
    <n v="11"/>
    <n v="7"/>
    <n v="18"/>
    <n v="13"/>
    <n v="10"/>
    <n v="23"/>
    <n v="81"/>
    <n v="56"/>
    <n v="13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1"/>
    <n v="0"/>
    <n v="1"/>
    <n v="0"/>
    <n v="0"/>
    <n v="11"/>
    <n v="1"/>
    <n v="5"/>
    <n v="1"/>
    <n v="1"/>
    <n v="1"/>
    <n v="1"/>
    <n v="1"/>
    <n v="1"/>
    <n v="0"/>
    <n v="6"/>
    <n v="7"/>
    <n v="7"/>
  </r>
  <r>
    <s v="08DPR2516Z"/>
    <n v="2"/>
    <s v="VESPERTINO"/>
    <s v="ALFONSO GARCIA ROBLES"/>
    <n v="8"/>
    <s v="CHIHUAHUA"/>
    <n v="8"/>
    <s v="CHIHUAHUA"/>
    <n v="19"/>
    <s v="CHIHUAHUA"/>
    <n v="1"/>
    <s v="CHIHUAHUA"/>
    <s v="CALLE MINERAL TORUACHITO"/>
    <n v="5100"/>
    <s v="PĂšBLICO"/>
    <x v="3"/>
    <n v="2"/>
    <s v="BĂSICA"/>
    <n v="2"/>
    <x v="2"/>
    <n v="1"/>
    <x v="1"/>
    <n v="0"/>
    <s v="NO APLICA"/>
    <n v="0"/>
    <s v="NO APLICA"/>
    <s v="08FIZ0127S"/>
    <s v="08FJS0108J"/>
    <s v="08ADG0046C"/>
    <n v="0"/>
    <s v="I2019"/>
    <n v="69"/>
    <n v="68"/>
    <n v="137"/>
    <n v="69"/>
    <n v="68"/>
    <n v="137"/>
    <n v="9"/>
    <n v="15"/>
    <n v="24"/>
    <n v="8"/>
    <n v="9"/>
    <n v="17"/>
    <n v="14"/>
    <n v="8"/>
    <n v="22"/>
    <n v="10"/>
    <n v="10"/>
    <n v="20"/>
    <n v="10"/>
    <n v="11"/>
    <n v="21"/>
    <n v="8"/>
    <n v="16"/>
    <n v="24"/>
    <n v="15"/>
    <n v="13"/>
    <n v="28"/>
    <n v="65"/>
    <n v="67"/>
    <n v="132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1"/>
    <n v="0"/>
    <n v="0"/>
    <n v="0"/>
    <n v="0"/>
    <n v="0"/>
    <n v="0"/>
    <n v="0"/>
    <n v="1"/>
    <n v="9"/>
    <n v="4"/>
    <n v="2"/>
    <n v="1"/>
    <n v="1"/>
    <n v="1"/>
    <n v="1"/>
    <n v="1"/>
    <n v="1"/>
    <n v="0"/>
    <n v="6"/>
    <n v="12"/>
    <n v="6"/>
  </r>
  <r>
    <s v="08PPR0425Z"/>
    <n v="1"/>
    <s v="MATUTINO"/>
    <s v="TERCER CENTENARIO"/>
    <n v="8"/>
    <s v="CHIHUAHUA"/>
    <n v="8"/>
    <s v="CHIHUAHUA"/>
    <n v="37"/>
    <s v="JUĂREZ"/>
    <n v="1"/>
    <s v="JUĂREZ"/>
    <s v="CALLE ARTICULO DEL 27"/>
    <n v="281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70"/>
    <n v="68"/>
    <n v="138"/>
    <n v="70"/>
    <n v="68"/>
    <n v="138"/>
    <n v="11"/>
    <n v="11"/>
    <n v="22"/>
    <n v="16"/>
    <n v="13"/>
    <n v="29"/>
    <n v="12"/>
    <n v="16"/>
    <n v="28"/>
    <n v="13"/>
    <n v="8"/>
    <n v="21"/>
    <n v="8"/>
    <n v="7"/>
    <n v="15"/>
    <n v="11"/>
    <n v="7"/>
    <n v="18"/>
    <n v="10"/>
    <n v="11"/>
    <n v="21"/>
    <n v="70"/>
    <n v="62"/>
    <n v="13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0"/>
    <n v="3"/>
    <n v="12"/>
    <n v="0"/>
    <n v="6"/>
    <n v="1"/>
    <n v="1"/>
    <n v="1"/>
    <n v="1"/>
    <n v="1"/>
    <n v="1"/>
    <n v="0"/>
    <n v="6"/>
    <n v="6"/>
    <n v="6"/>
  </r>
  <r>
    <s v="08DPR1658Q"/>
    <n v="1"/>
    <s v="MATUTINO"/>
    <s v="CENTRO REGIONAL DE EDUC. INT. RAMON ENRIQUEZ"/>
    <n v="8"/>
    <s v="CHIHUAHUA"/>
    <n v="8"/>
    <s v="CHIHUAHUA"/>
    <n v="12"/>
    <s v="CARICHĂŤ"/>
    <n v="16"/>
    <s v="CIĂ‰NEGA DE OJOS AZULES"/>
    <s v="CALLE CIENEGA DE OJOS AZULES"/>
    <n v="0"/>
    <s v="PĂšBLICO"/>
    <x v="3"/>
    <n v="2"/>
    <s v="BĂSICA"/>
    <n v="2"/>
    <x v="2"/>
    <n v="1"/>
    <x v="1"/>
    <n v="0"/>
    <s v="NO APLICA"/>
    <n v="0"/>
    <s v="NO APLICA"/>
    <s v="08FIZ0203H"/>
    <s v="08FJS0121D"/>
    <s v="08ADG0010O"/>
    <n v="0"/>
    <s v="I2019"/>
    <n v="70"/>
    <n v="62"/>
    <n v="132"/>
    <n v="70"/>
    <n v="62"/>
    <n v="132"/>
    <n v="12"/>
    <n v="7"/>
    <n v="19"/>
    <n v="10"/>
    <n v="14"/>
    <n v="24"/>
    <n v="11"/>
    <n v="5"/>
    <n v="16"/>
    <n v="8"/>
    <n v="10"/>
    <n v="18"/>
    <n v="13"/>
    <n v="16"/>
    <n v="29"/>
    <n v="13"/>
    <n v="12"/>
    <n v="25"/>
    <n v="16"/>
    <n v="13"/>
    <n v="29"/>
    <n v="71"/>
    <n v="70"/>
    <n v="14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9"/>
    <n v="6"/>
  </r>
  <r>
    <s v="08EPR0859F"/>
    <n v="2"/>
    <s v="VESPERTINO"/>
    <s v="ANTON MAKARENKO 2795"/>
    <n v="8"/>
    <s v="CHIHUAHUA"/>
    <n v="8"/>
    <s v="CHIHUAHUA"/>
    <n v="45"/>
    <s v="MEOQUI"/>
    <n v="1"/>
    <s v="PEDRO MEOQUI"/>
    <s v="CALLE DEGOLLADO"/>
    <n v="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57"/>
    <n v="62"/>
    <n v="119"/>
    <n v="56"/>
    <n v="62"/>
    <n v="118"/>
    <n v="11"/>
    <n v="8"/>
    <n v="19"/>
    <n v="14"/>
    <n v="12"/>
    <n v="26"/>
    <n v="11"/>
    <n v="14"/>
    <n v="25"/>
    <n v="21"/>
    <n v="11"/>
    <n v="32"/>
    <n v="15"/>
    <n v="10"/>
    <n v="25"/>
    <n v="13"/>
    <n v="9"/>
    <n v="22"/>
    <n v="11"/>
    <n v="11"/>
    <n v="22"/>
    <n v="85"/>
    <n v="67"/>
    <n v="15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2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14"/>
    <n v="6"/>
  </r>
  <r>
    <s v="08EPR0742G"/>
    <n v="1"/>
    <s v="MATUTINO"/>
    <s v="SALVADOR OROZCO MARTINEZ 2677"/>
    <n v="8"/>
    <s v="CHIHUAHUA"/>
    <n v="8"/>
    <s v="CHIHUAHUA"/>
    <n v="2"/>
    <s v="ALDAMA"/>
    <n v="1"/>
    <s v="JUAN ALDAMA"/>
    <s v="CALLE VENUSTIANO CARRANZA"/>
    <n v="3127"/>
    <s v="PĂšBLICO"/>
    <x v="2"/>
    <n v="2"/>
    <s v="BĂSICA"/>
    <n v="2"/>
    <x v="2"/>
    <n v="1"/>
    <x v="1"/>
    <n v="0"/>
    <s v="NO APLICA"/>
    <n v="0"/>
    <s v="NO APLICA"/>
    <s v="08FIZ0012R"/>
    <s v="08FJS0001R"/>
    <m/>
    <n v="0"/>
    <s v="I2019"/>
    <n v="70"/>
    <n v="68"/>
    <n v="138"/>
    <n v="70"/>
    <n v="67"/>
    <n v="137"/>
    <n v="12"/>
    <n v="11"/>
    <n v="23"/>
    <n v="11"/>
    <n v="9"/>
    <n v="20"/>
    <n v="10"/>
    <n v="10"/>
    <n v="20"/>
    <n v="13"/>
    <n v="13"/>
    <n v="26"/>
    <n v="11"/>
    <n v="9"/>
    <n v="20"/>
    <n v="10"/>
    <n v="16"/>
    <n v="26"/>
    <n v="11"/>
    <n v="10"/>
    <n v="21"/>
    <n v="66"/>
    <n v="67"/>
    <n v="13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1"/>
    <n v="1"/>
    <n v="1"/>
    <n v="0"/>
    <n v="0"/>
    <n v="0"/>
    <n v="1"/>
    <n v="0"/>
    <n v="12"/>
    <n v="2"/>
    <n v="4"/>
    <n v="1"/>
    <n v="1"/>
    <n v="1"/>
    <n v="1"/>
    <n v="1"/>
    <n v="1"/>
    <n v="0"/>
    <n v="6"/>
    <n v="7"/>
    <n v="6"/>
  </r>
  <r>
    <s v="08DPR0555N"/>
    <n v="1"/>
    <s v="MATUTINO"/>
    <s v="BENITO JUAREZ"/>
    <n v="8"/>
    <s v="CHIHUAHUA"/>
    <n v="8"/>
    <s v="CHIHUAHUA"/>
    <n v="52"/>
    <s v="OJINAGA"/>
    <n v="1"/>
    <s v="MANUEL OJINAGA"/>
    <s v="CALLE 6A."/>
    <n v="402"/>
    <s v="PĂšBLICO"/>
    <x v="3"/>
    <n v="2"/>
    <s v="BĂSICA"/>
    <n v="2"/>
    <x v="2"/>
    <n v="1"/>
    <x v="1"/>
    <n v="0"/>
    <s v="NO APLICA"/>
    <n v="0"/>
    <s v="NO APLICA"/>
    <s v="08FIZ0132D"/>
    <s v="08FJS0101Q"/>
    <s v="08ADG0056J"/>
    <n v="0"/>
    <s v="I2019"/>
    <n v="74"/>
    <n v="71"/>
    <n v="145"/>
    <n v="70"/>
    <n v="70"/>
    <n v="140"/>
    <n v="12"/>
    <n v="11"/>
    <n v="23"/>
    <n v="6"/>
    <n v="11"/>
    <n v="17"/>
    <n v="11"/>
    <n v="10"/>
    <n v="21"/>
    <n v="13"/>
    <n v="15"/>
    <n v="28"/>
    <n v="7"/>
    <n v="9"/>
    <n v="16"/>
    <n v="15"/>
    <n v="6"/>
    <n v="21"/>
    <n v="13"/>
    <n v="14"/>
    <n v="27"/>
    <n v="65"/>
    <n v="65"/>
    <n v="13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DPR0007I"/>
    <n v="1"/>
    <s v="MATUTINO"/>
    <s v="FRONTERA NUEVA"/>
    <n v="8"/>
    <s v="CHIHUAHUA"/>
    <n v="8"/>
    <s v="CHIHUAHUA"/>
    <n v="37"/>
    <s v="JUĂREZ"/>
    <n v="1"/>
    <s v="JUĂREZ"/>
    <s v="CALLE VALLE DE LA COLINA"/>
    <n v="0"/>
    <s v="PĂšBLICO"/>
    <x v="3"/>
    <n v="2"/>
    <s v="BĂSICA"/>
    <n v="2"/>
    <x v="2"/>
    <n v="1"/>
    <x v="1"/>
    <n v="0"/>
    <s v="NO APLICA"/>
    <n v="0"/>
    <s v="NO APLICA"/>
    <s v="08FIZ0148E"/>
    <s v="08FJS0111X"/>
    <s v="08ADG0005C"/>
    <n v="0"/>
    <s v="I2019"/>
    <n v="68"/>
    <n v="67"/>
    <n v="135"/>
    <n v="68"/>
    <n v="65"/>
    <n v="133"/>
    <n v="12"/>
    <n v="13"/>
    <n v="25"/>
    <n v="9"/>
    <n v="10"/>
    <n v="19"/>
    <n v="10"/>
    <n v="15"/>
    <n v="25"/>
    <n v="12"/>
    <n v="10"/>
    <n v="22"/>
    <n v="10"/>
    <n v="10"/>
    <n v="20"/>
    <n v="15"/>
    <n v="12"/>
    <n v="27"/>
    <n v="12"/>
    <n v="11"/>
    <n v="23"/>
    <n v="68"/>
    <n v="68"/>
    <n v="13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11"/>
    <n v="6"/>
  </r>
  <r>
    <s v="08DPR0039A"/>
    <n v="1"/>
    <s v="MATUTINO"/>
    <s v="ABRAHAM GONZALEZ"/>
    <n v="8"/>
    <s v="CHIHUAHUA"/>
    <n v="8"/>
    <s v="CHIHUAHUA"/>
    <n v="62"/>
    <s v="SAUCILLO"/>
    <n v="1"/>
    <s v="SAUCILLO"/>
    <s v="CALLE FRANCISCO I MADERO"/>
    <n v="0"/>
    <s v="PĂšBLICO"/>
    <x v="3"/>
    <n v="2"/>
    <s v="BĂSICA"/>
    <n v="2"/>
    <x v="2"/>
    <n v="1"/>
    <x v="1"/>
    <n v="0"/>
    <s v="NO APLICA"/>
    <n v="0"/>
    <s v="NO APLICA"/>
    <s v="08FIZ0231D"/>
    <s v="08FJS0127Y"/>
    <s v="08ADG0057I"/>
    <n v="0"/>
    <s v="I2019"/>
    <n v="63"/>
    <n v="64"/>
    <n v="127"/>
    <n v="63"/>
    <n v="64"/>
    <n v="127"/>
    <n v="8"/>
    <n v="10"/>
    <n v="18"/>
    <n v="15"/>
    <n v="16"/>
    <n v="31"/>
    <n v="16"/>
    <n v="6"/>
    <n v="22"/>
    <n v="14"/>
    <n v="14"/>
    <n v="28"/>
    <n v="8"/>
    <n v="17"/>
    <n v="25"/>
    <n v="12"/>
    <n v="8"/>
    <n v="20"/>
    <n v="9"/>
    <n v="14"/>
    <n v="23"/>
    <n v="74"/>
    <n v="75"/>
    <n v="14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EPR0083N"/>
    <n v="1"/>
    <s v="MATUTINO"/>
    <s v="20 DE NOVIEMBRE 2300"/>
    <n v="8"/>
    <s v="CHIHUAHUA"/>
    <n v="8"/>
    <s v="CHIHUAHUA"/>
    <n v="37"/>
    <s v="JUĂREZ"/>
    <n v="1"/>
    <s v="JUĂREZ"/>
    <s v="CALLE BARIO"/>
    <n v="570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67"/>
    <n v="67"/>
    <n v="134"/>
    <n v="65"/>
    <n v="66"/>
    <n v="131"/>
    <n v="9"/>
    <n v="9"/>
    <n v="18"/>
    <n v="16"/>
    <n v="13"/>
    <n v="29"/>
    <n v="5"/>
    <n v="16"/>
    <n v="21"/>
    <n v="11"/>
    <n v="16"/>
    <n v="27"/>
    <n v="10"/>
    <n v="11"/>
    <n v="21"/>
    <n v="14"/>
    <n v="10"/>
    <n v="24"/>
    <n v="7"/>
    <n v="15"/>
    <n v="22"/>
    <n v="63"/>
    <n v="81"/>
    <n v="14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2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DES0037W"/>
    <n v="1"/>
    <s v="MATUTINO"/>
    <s v="SECUNDARIA GENERAL ES-59"/>
    <n v="8"/>
    <s v="CHIHUAHUA"/>
    <n v="8"/>
    <s v="CHIHUAHUA"/>
    <n v="39"/>
    <s v="LĂ“PEZ"/>
    <n v="1"/>
    <s v="OCTAVIANO LĂ“PEZ"/>
    <s v="CALLE C.16 DE SEPTIEMBRE"/>
    <n v="100"/>
    <s v="PĂšBLICO"/>
    <x v="3"/>
    <n v="2"/>
    <s v="BĂSICA"/>
    <n v="3"/>
    <x v="1"/>
    <n v="1"/>
    <x v="1"/>
    <n v="0"/>
    <s v="NO APLICA"/>
    <n v="0"/>
    <s v="NO APLICA"/>
    <s v="08FIS0111H"/>
    <s v="08FJE0006J"/>
    <s v="08ADG0004D"/>
    <n v="0"/>
    <s v="I2019"/>
    <n v="72"/>
    <n v="57"/>
    <n v="129"/>
    <n v="65"/>
    <n v="54"/>
    <n v="119"/>
    <n v="22"/>
    <n v="19"/>
    <n v="41"/>
    <n v="24"/>
    <n v="27"/>
    <n v="51"/>
    <n v="23"/>
    <n v="21"/>
    <n v="44"/>
    <n v="25"/>
    <n v="16"/>
    <n v="41"/>
    <n v="0"/>
    <n v="0"/>
    <n v="0"/>
    <n v="0"/>
    <n v="0"/>
    <n v="0"/>
    <n v="0"/>
    <n v="0"/>
    <n v="0"/>
    <n v="72"/>
    <n v="64"/>
    <n v="136"/>
    <n v="2"/>
    <n v="2"/>
    <n v="2"/>
    <n v="0"/>
    <n v="0"/>
    <n v="0"/>
    <n v="0"/>
    <n v="6"/>
    <n v="0"/>
    <n v="0"/>
    <n v="1"/>
    <n v="0"/>
    <n v="0"/>
    <n v="0"/>
    <n v="0"/>
    <n v="0"/>
    <n v="1"/>
    <n v="6"/>
    <n v="0"/>
    <n v="0"/>
    <n v="1"/>
    <n v="0"/>
    <n v="1"/>
    <n v="0"/>
    <n v="1"/>
    <n v="0"/>
    <n v="0"/>
    <n v="0"/>
    <n v="1"/>
    <n v="6"/>
    <n v="18"/>
    <n v="4"/>
    <n v="6"/>
    <n v="0"/>
    <n v="0"/>
    <n v="0"/>
    <n v="0"/>
    <n v="0"/>
    <n v="0"/>
    <n v="0"/>
    <n v="10"/>
    <n v="7"/>
    <n v="7"/>
  </r>
  <r>
    <s v="08PES0253Q"/>
    <n v="1"/>
    <s v="MATUTINO"/>
    <s v="CENTRO EDUCATIVO MULTICULTURAL YERMO Y PARRES"/>
    <n v="8"/>
    <s v="CHIHUAHUA"/>
    <n v="8"/>
    <s v="CHIHUAHUA"/>
    <n v="37"/>
    <s v="JUĂREZ"/>
    <n v="1"/>
    <s v="JUĂREZ"/>
    <s v="CALLE PUERTO ANZIO"/>
    <n v="1804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48"/>
    <n v="66"/>
    <n v="114"/>
    <n v="48"/>
    <n v="65"/>
    <n v="113"/>
    <n v="14"/>
    <n v="22"/>
    <n v="36"/>
    <n v="38"/>
    <n v="41"/>
    <n v="79"/>
    <n v="14"/>
    <n v="22"/>
    <n v="36"/>
    <n v="16"/>
    <n v="22"/>
    <n v="38"/>
    <n v="0"/>
    <n v="0"/>
    <n v="0"/>
    <n v="0"/>
    <n v="0"/>
    <n v="0"/>
    <n v="0"/>
    <n v="0"/>
    <n v="0"/>
    <n v="68"/>
    <n v="85"/>
    <n v="153"/>
    <n v="2"/>
    <n v="1"/>
    <n v="1"/>
    <n v="0"/>
    <n v="0"/>
    <n v="0"/>
    <n v="0"/>
    <n v="4"/>
    <n v="0"/>
    <n v="0"/>
    <n v="0"/>
    <n v="1"/>
    <n v="0"/>
    <n v="0"/>
    <n v="0"/>
    <n v="0"/>
    <n v="4"/>
    <n v="3"/>
    <n v="0"/>
    <n v="0"/>
    <n v="1"/>
    <n v="0"/>
    <n v="1"/>
    <n v="0"/>
    <n v="0"/>
    <n v="1"/>
    <n v="0"/>
    <n v="0"/>
    <n v="0"/>
    <n v="4"/>
    <n v="15"/>
    <n v="6"/>
    <n v="4"/>
    <n v="0"/>
    <n v="0"/>
    <n v="0"/>
    <n v="0"/>
    <n v="0"/>
    <n v="0"/>
    <n v="0"/>
    <n v="10"/>
    <n v="4"/>
    <n v="4"/>
  </r>
  <r>
    <s v="08DPR2581Z"/>
    <n v="1"/>
    <s v="MATUTINO"/>
    <s v="JOSE VASCONCELOS CALDERON"/>
    <n v="8"/>
    <s v="CHIHUAHUA"/>
    <n v="8"/>
    <s v="CHIHUAHUA"/>
    <n v="19"/>
    <s v="CHIHUAHUA"/>
    <n v="1"/>
    <s v="CHIHUAHUA"/>
    <s v="CALLE SIERRA FRESNILLO"/>
    <n v="5121"/>
    <s v="PĂšBLICO"/>
    <x v="3"/>
    <n v="2"/>
    <s v="BĂSICA"/>
    <n v="2"/>
    <x v="2"/>
    <n v="1"/>
    <x v="1"/>
    <n v="0"/>
    <s v="NO APLICA"/>
    <n v="0"/>
    <s v="NO APLICA"/>
    <s v="08FIZ0101K"/>
    <s v="08FJS0103O"/>
    <s v="08ADG0046C"/>
    <n v="0"/>
    <s v="I2019"/>
    <n v="76"/>
    <n v="66"/>
    <n v="142"/>
    <n v="73"/>
    <n v="65"/>
    <n v="138"/>
    <n v="13"/>
    <n v="10"/>
    <n v="23"/>
    <n v="11"/>
    <n v="8"/>
    <n v="19"/>
    <n v="10"/>
    <n v="15"/>
    <n v="25"/>
    <n v="7"/>
    <n v="15"/>
    <n v="22"/>
    <n v="11"/>
    <n v="9"/>
    <n v="20"/>
    <n v="15"/>
    <n v="10"/>
    <n v="25"/>
    <n v="16"/>
    <n v="8"/>
    <n v="24"/>
    <n v="70"/>
    <n v="65"/>
    <n v="13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EPR0038A"/>
    <n v="2"/>
    <s v="VESPERTINO"/>
    <s v="5 DE MAYO 2351"/>
    <n v="8"/>
    <s v="CHIHUAHUA"/>
    <n v="8"/>
    <s v="CHIHUAHUA"/>
    <n v="37"/>
    <s v="JUĂREZ"/>
    <n v="1"/>
    <s v="JUĂREZ"/>
    <s v="CALLE JOSE MARIA MORELOS"/>
    <n v="0"/>
    <s v="PĂšBLICO"/>
    <x v="2"/>
    <n v="2"/>
    <s v="BĂSICA"/>
    <n v="2"/>
    <x v="2"/>
    <n v="1"/>
    <x v="1"/>
    <n v="0"/>
    <s v="NO APLICA"/>
    <n v="0"/>
    <s v="NO APLICA"/>
    <s v="08FIZ0020Z"/>
    <s v="08FJS0003P"/>
    <m/>
    <n v="0"/>
    <s v="I2019"/>
    <n v="71"/>
    <n v="72"/>
    <n v="143"/>
    <n v="68"/>
    <n v="71"/>
    <n v="139"/>
    <n v="10"/>
    <n v="12"/>
    <n v="22"/>
    <n v="9"/>
    <n v="7"/>
    <n v="16"/>
    <n v="16"/>
    <n v="12"/>
    <n v="28"/>
    <n v="3"/>
    <n v="17"/>
    <n v="20"/>
    <n v="13"/>
    <n v="4"/>
    <n v="17"/>
    <n v="13"/>
    <n v="14"/>
    <n v="27"/>
    <n v="15"/>
    <n v="11"/>
    <n v="26"/>
    <n v="69"/>
    <n v="65"/>
    <n v="134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2"/>
    <n v="0"/>
    <n v="0"/>
    <n v="1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PES0240M"/>
    <n v="1"/>
    <s v="MATUTINO"/>
    <s v="INSTITUTO MIGUEL DE CERVANTES"/>
    <n v="8"/>
    <s v="CHIHUAHUA"/>
    <n v="8"/>
    <s v="CHIHUAHUA"/>
    <n v="32"/>
    <s v="HIDALGO DEL PARRAL"/>
    <n v="1"/>
    <s v="HIDALGO DEL PARRAL"/>
    <s v="PROLONGACIĂ“N OJINAGA "/>
    <n v="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19"/>
    <n v="39"/>
    <n v="76"/>
    <n v="115"/>
    <n v="38"/>
    <n v="75"/>
    <n v="113"/>
    <n v="13"/>
    <n v="21"/>
    <n v="34"/>
    <n v="34"/>
    <n v="28"/>
    <n v="62"/>
    <n v="16"/>
    <n v="29"/>
    <n v="45"/>
    <n v="8"/>
    <n v="30"/>
    <n v="38"/>
    <n v="0"/>
    <n v="0"/>
    <n v="0"/>
    <n v="0"/>
    <n v="0"/>
    <n v="0"/>
    <n v="0"/>
    <n v="0"/>
    <n v="0"/>
    <n v="58"/>
    <n v="87"/>
    <n v="145"/>
    <n v="3"/>
    <n v="3"/>
    <n v="2"/>
    <n v="0"/>
    <n v="0"/>
    <n v="0"/>
    <n v="0"/>
    <n v="8"/>
    <n v="0"/>
    <n v="0"/>
    <n v="0"/>
    <n v="1"/>
    <n v="1"/>
    <n v="0"/>
    <n v="0"/>
    <n v="0"/>
    <n v="3"/>
    <n v="10"/>
    <n v="0"/>
    <n v="0"/>
    <n v="2"/>
    <n v="0"/>
    <n v="0"/>
    <n v="0"/>
    <n v="0"/>
    <n v="0"/>
    <n v="0"/>
    <n v="0"/>
    <n v="0"/>
    <n v="3"/>
    <n v="20"/>
    <n v="5"/>
    <n v="10"/>
    <n v="0"/>
    <n v="0"/>
    <n v="0"/>
    <n v="0"/>
    <n v="0"/>
    <n v="0"/>
    <n v="0"/>
    <n v="15"/>
    <n v="8"/>
    <n v="8"/>
  </r>
  <r>
    <s v="08DPR1574I"/>
    <n v="1"/>
    <s v="MATUTINO"/>
    <s v="BENITO JUAREZ"/>
    <n v="8"/>
    <s v="CHIHUAHUA"/>
    <n v="8"/>
    <s v="CHIHUAHUA"/>
    <n v="19"/>
    <s v="CHIHUAHUA"/>
    <n v="300"/>
    <s v="EL SAUZ"/>
    <s v="CALLE VENEZUELA"/>
    <n v="0"/>
    <s v="PĂšBLICO"/>
    <x v="3"/>
    <n v="2"/>
    <s v="BĂSICA"/>
    <n v="2"/>
    <x v="2"/>
    <n v="1"/>
    <x v="1"/>
    <n v="0"/>
    <s v="NO APLICA"/>
    <n v="0"/>
    <s v="NO APLICA"/>
    <s v="08FIZ0130F"/>
    <s v="08FJS0108J"/>
    <s v="08ADG0046C"/>
    <n v="0"/>
    <s v="I2019"/>
    <n v="70"/>
    <n v="66"/>
    <n v="136"/>
    <n v="70"/>
    <n v="66"/>
    <n v="136"/>
    <n v="13"/>
    <n v="8"/>
    <n v="21"/>
    <n v="14"/>
    <n v="9"/>
    <n v="23"/>
    <n v="16"/>
    <n v="17"/>
    <n v="33"/>
    <n v="14"/>
    <n v="12"/>
    <n v="26"/>
    <n v="13"/>
    <n v="8"/>
    <n v="21"/>
    <n v="8"/>
    <n v="10"/>
    <n v="18"/>
    <n v="10"/>
    <n v="8"/>
    <n v="18"/>
    <n v="75"/>
    <n v="64"/>
    <n v="13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12"/>
    <n v="6"/>
  </r>
  <r>
    <s v="08DPR1258U"/>
    <n v="2"/>
    <s v="VESPERTINO"/>
    <s v="CARLOS BLAKE"/>
    <n v="8"/>
    <s v="CHIHUAHUA"/>
    <n v="8"/>
    <s v="CHIHUAHUA"/>
    <n v="21"/>
    <s v="DELICIAS"/>
    <n v="1"/>
    <s v="DELICIAS"/>
    <s v="AVENIDA CARLOS BLAKE"/>
    <n v="0"/>
    <s v="PĂšBLICO"/>
    <x v="3"/>
    <n v="2"/>
    <s v="BĂSICA"/>
    <n v="2"/>
    <x v="2"/>
    <n v="1"/>
    <x v="1"/>
    <n v="0"/>
    <s v="NO APLICA"/>
    <n v="0"/>
    <s v="NO APLICA"/>
    <s v="08FIZ0227R"/>
    <s v="08FJS0126Z"/>
    <s v="08ADG0057I"/>
    <n v="0"/>
    <s v="I2019"/>
    <n v="84"/>
    <n v="59"/>
    <n v="143"/>
    <n v="84"/>
    <n v="59"/>
    <n v="143"/>
    <n v="14"/>
    <n v="13"/>
    <n v="27"/>
    <n v="10"/>
    <n v="12"/>
    <n v="22"/>
    <n v="19"/>
    <n v="8"/>
    <n v="27"/>
    <n v="9"/>
    <n v="6"/>
    <n v="15"/>
    <n v="12"/>
    <n v="12"/>
    <n v="24"/>
    <n v="16"/>
    <n v="5"/>
    <n v="21"/>
    <n v="10"/>
    <n v="9"/>
    <n v="19"/>
    <n v="76"/>
    <n v="52"/>
    <n v="128"/>
    <n v="1"/>
    <n v="1"/>
    <n v="1"/>
    <n v="1"/>
    <n v="1"/>
    <n v="1"/>
    <n v="0"/>
    <n v="6"/>
    <n v="0"/>
    <n v="0"/>
    <n v="0"/>
    <n v="1"/>
    <n v="1"/>
    <n v="0"/>
    <n v="0"/>
    <n v="0"/>
    <n v="5"/>
    <n v="1"/>
    <n v="0"/>
    <n v="0"/>
    <n v="0"/>
    <n v="1"/>
    <n v="0"/>
    <n v="0"/>
    <n v="0"/>
    <n v="0"/>
    <n v="0"/>
    <n v="0"/>
    <n v="0"/>
    <n v="1"/>
    <n v="10"/>
    <n v="5"/>
    <n v="1"/>
    <n v="1"/>
    <n v="1"/>
    <n v="1"/>
    <n v="1"/>
    <n v="1"/>
    <n v="1"/>
    <n v="0"/>
    <n v="6"/>
    <n v="15"/>
    <n v="6"/>
  </r>
  <r>
    <s v="08DPR0808Z"/>
    <n v="1"/>
    <s v="MATUTINO"/>
    <s v="RAMONA SOTO DE GONZALEZ"/>
    <n v="8"/>
    <s v="CHIHUAHUA"/>
    <n v="8"/>
    <s v="CHIHUAHUA"/>
    <n v="37"/>
    <s v="JUĂREZ"/>
    <n v="1"/>
    <s v="JUĂREZ"/>
    <s v="CALLE BENEMĂ‰RITO DE LAS AMĂ‰RICAS"/>
    <n v="0"/>
    <s v="PĂšBLICO"/>
    <x v="3"/>
    <n v="2"/>
    <s v="BĂSICA"/>
    <n v="2"/>
    <x v="2"/>
    <n v="1"/>
    <x v="1"/>
    <n v="0"/>
    <s v="NO APLICA"/>
    <n v="0"/>
    <s v="NO APLICA"/>
    <s v="08FIZ0149D"/>
    <s v="08FJS0111X"/>
    <s v="08ADG0005C"/>
    <n v="0"/>
    <s v="I2019"/>
    <n v="70"/>
    <n v="68"/>
    <n v="138"/>
    <n v="70"/>
    <n v="68"/>
    <n v="138"/>
    <n v="16"/>
    <n v="13"/>
    <n v="29"/>
    <n v="5"/>
    <n v="6"/>
    <n v="11"/>
    <n v="8"/>
    <n v="11"/>
    <n v="19"/>
    <n v="14"/>
    <n v="9"/>
    <n v="23"/>
    <n v="12"/>
    <n v="10"/>
    <n v="22"/>
    <n v="14"/>
    <n v="15"/>
    <n v="29"/>
    <n v="13"/>
    <n v="17"/>
    <n v="30"/>
    <n v="66"/>
    <n v="68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8"/>
    <n v="6"/>
  </r>
  <r>
    <s v="08EPR0558J"/>
    <n v="1"/>
    <s v="MATUTINO"/>
    <s v="GRAN MORELOS 2015"/>
    <n v="8"/>
    <s v="CHIHUAHUA"/>
    <n v="8"/>
    <s v="CHIHUAHUA"/>
    <n v="20"/>
    <s v="CHĂŤNIPAS"/>
    <n v="1"/>
    <s v="CHĂŤNIPAS DE ALMADA"/>
    <s v="CALLE ROSALES"/>
    <n v="1"/>
    <s v="PĂšBLICO"/>
    <x v="2"/>
    <n v="2"/>
    <s v="BĂSICA"/>
    <n v="2"/>
    <x v="2"/>
    <n v="1"/>
    <x v="1"/>
    <n v="0"/>
    <s v="NO APLICA"/>
    <n v="0"/>
    <s v="NO APLICA"/>
    <s v="08FIZ0010T"/>
    <s v="08FJS0005N"/>
    <m/>
    <n v="0"/>
    <s v="I2019"/>
    <n v="64"/>
    <n v="73"/>
    <n v="137"/>
    <n v="64"/>
    <n v="73"/>
    <n v="137"/>
    <n v="6"/>
    <n v="12"/>
    <n v="18"/>
    <n v="11"/>
    <n v="11"/>
    <n v="22"/>
    <n v="22"/>
    <n v="10"/>
    <n v="32"/>
    <n v="9"/>
    <n v="8"/>
    <n v="17"/>
    <n v="9"/>
    <n v="9"/>
    <n v="18"/>
    <n v="10"/>
    <n v="15"/>
    <n v="25"/>
    <n v="10"/>
    <n v="14"/>
    <n v="24"/>
    <n v="71"/>
    <n v="67"/>
    <n v="138"/>
    <n v="1"/>
    <n v="2"/>
    <n v="1"/>
    <n v="1"/>
    <n v="1"/>
    <n v="1"/>
    <n v="0"/>
    <n v="7"/>
    <n v="0"/>
    <n v="0"/>
    <n v="1"/>
    <n v="0"/>
    <n v="0"/>
    <n v="0"/>
    <n v="0"/>
    <n v="0"/>
    <n v="3"/>
    <n v="4"/>
    <n v="0"/>
    <n v="0"/>
    <n v="1"/>
    <n v="1"/>
    <n v="0"/>
    <n v="1"/>
    <n v="0"/>
    <n v="0"/>
    <n v="0"/>
    <n v="0"/>
    <n v="2"/>
    <n v="0"/>
    <n v="13"/>
    <n v="3"/>
    <n v="4"/>
    <n v="1"/>
    <n v="2"/>
    <n v="1"/>
    <n v="1"/>
    <n v="1"/>
    <n v="1"/>
    <n v="0"/>
    <n v="7"/>
    <n v="7"/>
    <n v="7"/>
  </r>
  <r>
    <s v="08EPR0703E"/>
    <n v="1"/>
    <s v="MATUTINO"/>
    <s v="FRANCISCO VILLA 2642"/>
    <n v="8"/>
    <s v="CHIHUAHUA"/>
    <n v="8"/>
    <s v="CHIHUAHUA"/>
    <n v="62"/>
    <s v="SAUCILLO"/>
    <n v="259"/>
    <s v="LA VIĂ‘A"/>
    <s v="CALLE PLUTARCO ELIAS S"/>
    <n v="109"/>
    <s v="PĂšBLICO"/>
    <x v="2"/>
    <n v="2"/>
    <s v="BĂSICA"/>
    <n v="2"/>
    <x v="2"/>
    <n v="1"/>
    <x v="1"/>
    <n v="0"/>
    <s v="NO APLICA"/>
    <n v="0"/>
    <s v="NO APLICA"/>
    <s v="08FIZ0025V"/>
    <m/>
    <m/>
    <n v="0"/>
    <s v="I2019"/>
    <n v="79"/>
    <n v="70"/>
    <n v="149"/>
    <n v="74"/>
    <n v="66"/>
    <n v="140"/>
    <n v="22"/>
    <n v="14"/>
    <n v="36"/>
    <n v="9"/>
    <n v="16"/>
    <n v="25"/>
    <n v="12"/>
    <n v="6"/>
    <n v="18"/>
    <n v="12"/>
    <n v="8"/>
    <n v="20"/>
    <n v="10"/>
    <n v="12"/>
    <n v="22"/>
    <n v="9"/>
    <n v="8"/>
    <n v="17"/>
    <n v="11"/>
    <n v="12"/>
    <n v="23"/>
    <n v="63"/>
    <n v="62"/>
    <n v="12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7"/>
    <n v="6"/>
  </r>
  <r>
    <s v="08EES0118F"/>
    <n v="1"/>
    <s v="MATUTINO"/>
    <s v="SECUNDARIA ESTATAL 3048 ERNESTO LOZANO"/>
    <n v="8"/>
    <s v="CHIHUAHUA"/>
    <n v="8"/>
    <s v="CHIHUAHUA"/>
    <n v="49"/>
    <s v="NONOAVA"/>
    <n v="1"/>
    <s v="NONOAVA"/>
    <s v="CALLE INDEPENCIA"/>
    <n v="0"/>
    <s v="PĂšBLICO"/>
    <x v="2"/>
    <n v="2"/>
    <s v="BĂSICA"/>
    <n v="3"/>
    <x v="1"/>
    <n v="1"/>
    <x v="1"/>
    <n v="0"/>
    <s v="NO APLICA"/>
    <n v="0"/>
    <s v="NO APLICA"/>
    <s v="08FIS0009U"/>
    <m/>
    <m/>
    <n v="0"/>
    <s v="I2019"/>
    <n v="64"/>
    <n v="77"/>
    <n v="141"/>
    <n v="39"/>
    <n v="64"/>
    <n v="103"/>
    <n v="16"/>
    <n v="24"/>
    <n v="40"/>
    <n v="29"/>
    <n v="22"/>
    <n v="51"/>
    <n v="20"/>
    <n v="26"/>
    <n v="46"/>
    <n v="18"/>
    <n v="25"/>
    <n v="43"/>
    <n v="0"/>
    <n v="0"/>
    <n v="0"/>
    <n v="0"/>
    <n v="0"/>
    <n v="0"/>
    <n v="0"/>
    <n v="0"/>
    <n v="0"/>
    <n v="67"/>
    <n v="73"/>
    <n v="140"/>
    <n v="3"/>
    <n v="2"/>
    <n v="2"/>
    <n v="0"/>
    <n v="0"/>
    <n v="0"/>
    <n v="0"/>
    <n v="7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1"/>
    <n v="6"/>
    <n v="17"/>
    <n v="3"/>
    <n v="6"/>
    <n v="0"/>
    <n v="0"/>
    <n v="0"/>
    <n v="0"/>
    <n v="0"/>
    <n v="0"/>
    <n v="0"/>
    <n v="9"/>
    <n v="9"/>
    <n v="9"/>
  </r>
  <r>
    <s v="08DPR1023G"/>
    <n v="1"/>
    <s v="MATUTINO"/>
    <s v="FRANCISCO VILLA"/>
    <n v="8"/>
    <s v="CHIHUAHUA"/>
    <n v="8"/>
    <s v="CHIHUAHUA"/>
    <n v="19"/>
    <s v="CHIHUAHUA"/>
    <n v="1"/>
    <s v="CHIHUAHUA"/>
    <s v="CALLE SIETE LEGUAS"/>
    <n v="0"/>
    <s v="PĂšBLICO"/>
    <x v="3"/>
    <n v="2"/>
    <s v="BĂSICA"/>
    <n v="2"/>
    <x v="2"/>
    <n v="1"/>
    <x v="1"/>
    <n v="0"/>
    <s v="NO APLICA"/>
    <n v="0"/>
    <s v="NO APLICA"/>
    <s v="08FIZ0122X"/>
    <s v="08FJS0107K"/>
    <s v="08ADG0046C"/>
    <n v="0"/>
    <s v="I2019"/>
    <n v="70"/>
    <n v="66"/>
    <n v="136"/>
    <n v="69"/>
    <n v="66"/>
    <n v="135"/>
    <n v="10"/>
    <n v="9"/>
    <n v="19"/>
    <n v="14"/>
    <n v="6"/>
    <n v="20"/>
    <n v="9"/>
    <n v="13"/>
    <n v="22"/>
    <n v="13"/>
    <n v="12"/>
    <n v="25"/>
    <n v="13"/>
    <n v="14"/>
    <n v="27"/>
    <n v="12"/>
    <n v="13"/>
    <n v="25"/>
    <n v="15"/>
    <n v="9"/>
    <n v="24"/>
    <n v="76"/>
    <n v="67"/>
    <n v="14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</r>
  <r>
    <s v="08EPR0403H"/>
    <n v="1"/>
    <s v="MATUTINO"/>
    <s v="FELIPE CARRILLO PUERTO 2261"/>
    <n v="8"/>
    <s v="CHIHUAHUA"/>
    <n v="8"/>
    <s v="CHIHUAHUA"/>
    <n v="62"/>
    <s v="SAUCILLO"/>
    <n v="259"/>
    <s v="LA VIĂ‘A"/>
    <s v="CALLE CARRETERA SAUCILLO LAS VARAS"/>
    <n v="0"/>
    <s v="PĂšBLICO"/>
    <x v="2"/>
    <n v="2"/>
    <s v="BĂSICA"/>
    <n v="2"/>
    <x v="2"/>
    <n v="1"/>
    <x v="1"/>
    <n v="0"/>
    <s v="NO APLICA"/>
    <n v="0"/>
    <s v="NO APLICA"/>
    <s v="08FIZ0025V"/>
    <m/>
    <m/>
    <n v="0"/>
    <s v="I2019"/>
    <n v="71"/>
    <n v="70"/>
    <n v="141"/>
    <n v="71"/>
    <n v="69"/>
    <n v="140"/>
    <n v="18"/>
    <n v="14"/>
    <n v="32"/>
    <n v="10"/>
    <n v="9"/>
    <n v="19"/>
    <n v="10"/>
    <n v="8"/>
    <n v="18"/>
    <n v="10"/>
    <n v="17"/>
    <n v="27"/>
    <n v="12"/>
    <n v="14"/>
    <n v="26"/>
    <n v="8"/>
    <n v="11"/>
    <n v="19"/>
    <n v="12"/>
    <n v="9"/>
    <n v="21"/>
    <n v="62"/>
    <n v="68"/>
    <n v="13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1"/>
    <n v="0"/>
    <n v="0"/>
    <n v="0"/>
    <n v="0"/>
    <n v="1"/>
    <n v="0"/>
    <n v="11"/>
    <n v="2"/>
    <n v="4"/>
    <n v="1"/>
    <n v="1"/>
    <n v="1"/>
    <n v="1"/>
    <n v="1"/>
    <n v="1"/>
    <n v="0"/>
    <n v="6"/>
    <n v="10"/>
    <n v="6"/>
  </r>
  <r>
    <s v="08DPB0562W"/>
    <n v="4"/>
    <s v="DISCONTINUO"/>
    <s v="EDUARDO OMARINI"/>
    <n v="8"/>
    <s v="CHIHUAHUA"/>
    <n v="8"/>
    <s v="CHIHUAHUA"/>
    <n v="29"/>
    <s v="GUADALUPE Y CALVO"/>
    <n v="253"/>
    <s v="TURUACHI"/>
    <s v="CALLE TURUACHI"/>
    <n v="0"/>
    <s v="PĂšBLICO"/>
    <x v="3"/>
    <n v="2"/>
    <s v="BĂSICA"/>
    <n v="2"/>
    <x v="2"/>
    <n v="3"/>
    <x v="4"/>
    <n v="0"/>
    <s v="NO APLICA"/>
    <n v="0"/>
    <s v="NO APLICA"/>
    <s v="08FZI0010T"/>
    <s v="08FJI0004H"/>
    <s v="08ADG0007A"/>
    <n v="0"/>
    <s v="I2019"/>
    <n v="67"/>
    <n v="76"/>
    <n v="143"/>
    <n v="63"/>
    <n v="74"/>
    <n v="137"/>
    <n v="13"/>
    <n v="10"/>
    <n v="23"/>
    <n v="8"/>
    <n v="10"/>
    <n v="18"/>
    <n v="9"/>
    <n v="8"/>
    <n v="17"/>
    <n v="14"/>
    <n v="23"/>
    <n v="37"/>
    <n v="10"/>
    <n v="16"/>
    <n v="26"/>
    <n v="8"/>
    <n v="9"/>
    <n v="17"/>
    <n v="11"/>
    <n v="10"/>
    <n v="21"/>
    <n v="60"/>
    <n v="76"/>
    <n v="136"/>
    <n v="1"/>
    <n v="1"/>
    <n v="2"/>
    <n v="1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8"/>
    <n v="3"/>
    <n v="4"/>
    <n v="1"/>
    <n v="1"/>
    <n v="2"/>
    <n v="1"/>
    <n v="1"/>
    <n v="1"/>
    <n v="0"/>
    <n v="7"/>
    <n v="7"/>
    <n v="6"/>
  </r>
  <r>
    <s v="08PES0217L"/>
    <n v="1"/>
    <s v="MATUTINO"/>
    <s v="SECUNDARIA PARTICULAR VISION MEXICO"/>
    <n v="8"/>
    <s v="CHIHUAHUA"/>
    <n v="8"/>
    <s v="CHIHUAHUA"/>
    <n v="37"/>
    <s v="JUĂREZ"/>
    <n v="1"/>
    <s v="JUĂREZ"/>
    <s v="PROLONGACIĂ“N VICENTE GUERRERO"/>
    <n v="89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71"/>
    <n v="62"/>
    <n v="133"/>
    <n v="67"/>
    <n v="61"/>
    <n v="128"/>
    <n v="22"/>
    <n v="17"/>
    <n v="39"/>
    <n v="20"/>
    <n v="28"/>
    <n v="48"/>
    <n v="20"/>
    <n v="23"/>
    <n v="43"/>
    <n v="19"/>
    <n v="21"/>
    <n v="40"/>
    <n v="0"/>
    <n v="0"/>
    <n v="0"/>
    <n v="0"/>
    <n v="0"/>
    <n v="0"/>
    <n v="0"/>
    <n v="0"/>
    <n v="0"/>
    <n v="59"/>
    <n v="72"/>
    <n v="131"/>
    <n v="2"/>
    <n v="2"/>
    <n v="2"/>
    <n v="0"/>
    <n v="0"/>
    <n v="0"/>
    <n v="0"/>
    <n v="6"/>
    <n v="0"/>
    <n v="0"/>
    <n v="1"/>
    <n v="0"/>
    <n v="0"/>
    <n v="0"/>
    <n v="0"/>
    <n v="0"/>
    <n v="4"/>
    <n v="5"/>
    <n v="0"/>
    <n v="0"/>
    <n v="1"/>
    <n v="0"/>
    <n v="0"/>
    <n v="1"/>
    <n v="0"/>
    <n v="1"/>
    <n v="1"/>
    <n v="1"/>
    <n v="0"/>
    <n v="4"/>
    <n v="19"/>
    <n v="6"/>
    <n v="8"/>
    <n v="0"/>
    <n v="0"/>
    <n v="0"/>
    <n v="0"/>
    <n v="0"/>
    <n v="0"/>
    <n v="0"/>
    <n v="14"/>
    <n v="6"/>
    <n v="6"/>
  </r>
  <r>
    <s v="08DST0085Y"/>
    <n v="1"/>
    <s v="MATUTINO"/>
    <s v="SECUNDARIA TECNICA 85"/>
    <n v="8"/>
    <s v="CHIHUAHUA"/>
    <n v="8"/>
    <s v="CHIHUAHUA"/>
    <n v="27"/>
    <s v="GUACHOCHI"/>
    <n v="127"/>
    <s v="NOROGACHI"/>
    <s v="CALLE NOROGACHI"/>
    <n v="0"/>
    <s v="PĂšBLICO"/>
    <x v="3"/>
    <n v="2"/>
    <s v="BĂSICA"/>
    <n v="3"/>
    <x v="1"/>
    <n v="4"/>
    <x v="6"/>
    <n v="1"/>
    <s v="SERVICIOS"/>
    <n v="22"/>
    <s v="INDUSTRIAL"/>
    <s v="08FZT0011O"/>
    <s v="08FJT0004D"/>
    <s v="08ADG0006B"/>
    <n v="0"/>
    <s v="I2019"/>
    <n v="61"/>
    <n v="68"/>
    <n v="129"/>
    <n v="55"/>
    <n v="65"/>
    <n v="120"/>
    <n v="16"/>
    <n v="18"/>
    <n v="34"/>
    <n v="22"/>
    <n v="26"/>
    <n v="48"/>
    <n v="23"/>
    <n v="29"/>
    <n v="52"/>
    <n v="24"/>
    <n v="21"/>
    <n v="45"/>
    <n v="0"/>
    <n v="0"/>
    <n v="0"/>
    <n v="0"/>
    <n v="0"/>
    <n v="0"/>
    <n v="0"/>
    <n v="0"/>
    <n v="0"/>
    <n v="69"/>
    <n v="76"/>
    <n v="145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1"/>
    <n v="1"/>
    <n v="1"/>
    <n v="0"/>
    <n v="0"/>
    <n v="3"/>
    <n v="1"/>
    <n v="13"/>
    <n v="4"/>
    <n v="4"/>
    <n v="0"/>
    <n v="0"/>
    <n v="0"/>
    <n v="0"/>
    <n v="0"/>
    <n v="0"/>
    <n v="0"/>
    <n v="8"/>
    <n v="8"/>
    <n v="8"/>
  </r>
  <r>
    <s v="08DPR2476O"/>
    <n v="1"/>
    <s v="MATUTINO"/>
    <s v="AGUSTIN MELGAR"/>
    <n v="8"/>
    <s v="CHIHUAHUA"/>
    <n v="8"/>
    <s v="CHIHUAHUA"/>
    <n v="17"/>
    <s v="CUAUHTĂ‰MOC"/>
    <n v="5"/>
    <s v="COLONIA ANĂHUAC"/>
    <s v="CALLE CUITLAHUAC"/>
    <n v="0"/>
    <s v="PĂšBLICO"/>
    <x v="3"/>
    <n v="2"/>
    <s v="BĂSICA"/>
    <n v="2"/>
    <x v="2"/>
    <n v="1"/>
    <x v="1"/>
    <n v="0"/>
    <s v="NO APLICA"/>
    <n v="0"/>
    <s v="NO APLICA"/>
    <s v="08FIZ0202I"/>
    <s v="08FJS0122C"/>
    <s v="08ADG0010O"/>
    <n v="0"/>
    <s v="I2019"/>
    <n v="77"/>
    <n v="60"/>
    <n v="137"/>
    <n v="77"/>
    <n v="60"/>
    <n v="137"/>
    <n v="19"/>
    <n v="13"/>
    <n v="32"/>
    <n v="13"/>
    <n v="12"/>
    <n v="25"/>
    <n v="14"/>
    <n v="9"/>
    <n v="23"/>
    <n v="13"/>
    <n v="10"/>
    <n v="23"/>
    <n v="10"/>
    <n v="14"/>
    <n v="24"/>
    <n v="9"/>
    <n v="9"/>
    <n v="18"/>
    <n v="11"/>
    <n v="8"/>
    <n v="19"/>
    <n v="70"/>
    <n v="62"/>
    <n v="13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1"/>
    <n v="1"/>
    <n v="0"/>
    <n v="10"/>
    <n v="1"/>
    <n v="5"/>
    <n v="1"/>
    <n v="1"/>
    <n v="1"/>
    <n v="1"/>
    <n v="1"/>
    <n v="1"/>
    <n v="0"/>
    <n v="6"/>
    <n v="21"/>
    <n v="6"/>
  </r>
  <r>
    <s v="08DPR2362M"/>
    <n v="2"/>
    <s v="VESPERTINO"/>
    <s v="CLUB ROTARIO INDUSTRIAL JOSE AZIZ RAHAIM"/>
    <n v="8"/>
    <s v="CHIHUAHUA"/>
    <n v="8"/>
    <s v="CHIHUAHUA"/>
    <n v="37"/>
    <s v="JUĂREZ"/>
    <n v="1"/>
    <s v="JUĂREZ"/>
    <s v="CALLE ALCE"/>
    <n v="1104"/>
    <s v="PĂšBLICO"/>
    <x v="3"/>
    <n v="2"/>
    <s v="BĂSICA"/>
    <n v="2"/>
    <x v="2"/>
    <n v="1"/>
    <x v="1"/>
    <n v="0"/>
    <s v="NO APLICA"/>
    <n v="0"/>
    <s v="NO APLICA"/>
    <s v="08FIZ0181M"/>
    <s v="08FJS0132J"/>
    <s v="08ADG0005C"/>
    <n v="0"/>
    <s v="I2019"/>
    <n v="72"/>
    <n v="68"/>
    <n v="140"/>
    <n v="71"/>
    <n v="67"/>
    <n v="138"/>
    <n v="13"/>
    <n v="9"/>
    <n v="22"/>
    <n v="15"/>
    <n v="8"/>
    <n v="23"/>
    <n v="12"/>
    <n v="12"/>
    <n v="24"/>
    <n v="8"/>
    <n v="11"/>
    <n v="19"/>
    <n v="10"/>
    <n v="11"/>
    <n v="21"/>
    <n v="11"/>
    <n v="16"/>
    <n v="27"/>
    <n v="11"/>
    <n v="13"/>
    <n v="24"/>
    <n v="67"/>
    <n v="71"/>
    <n v="13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12"/>
    <n v="6"/>
  </r>
  <r>
    <s v="08DPR0794N"/>
    <n v="1"/>
    <s v="MATUTINO"/>
    <s v="MANUEL AGUILAR SAENZ"/>
    <n v="8"/>
    <s v="CHIHUAHUA"/>
    <n v="8"/>
    <s v="CHIHUAHUA"/>
    <n v="37"/>
    <s v="JUĂREZ"/>
    <n v="1"/>
    <s v="JUĂREZ"/>
    <s v="CALLE CENTRAL"/>
    <n v="121"/>
    <s v="PĂšBLICO"/>
    <x v="3"/>
    <n v="2"/>
    <s v="BĂSICA"/>
    <n v="2"/>
    <x v="2"/>
    <n v="1"/>
    <x v="1"/>
    <n v="0"/>
    <s v="NO APLICA"/>
    <n v="0"/>
    <s v="NO APLICA"/>
    <s v="08FIZ0149D"/>
    <s v="08FJS0111X"/>
    <s v="08ADG0005C"/>
    <n v="0"/>
    <s v="I2019"/>
    <n v="60"/>
    <n v="72"/>
    <n v="132"/>
    <n v="60"/>
    <n v="72"/>
    <n v="132"/>
    <n v="11"/>
    <n v="13"/>
    <n v="24"/>
    <n v="10"/>
    <n v="11"/>
    <n v="21"/>
    <n v="12"/>
    <n v="19"/>
    <n v="31"/>
    <n v="12"/>
    <n v="9"/>
    <n v="21"/>
    <n v="7"/>
    <n v="13"/>
    <n v="20"/>
    <n v="14"/>
    <n v="10"/>
    <n v="24"/>
    <n v="12"/>
    <n v="15"/>
    <n v="27"/>
    <n v="67"/>
    <n v="77"/>
    <n v="14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4"/>
    <n v="6"/>
  </r>
  <r>
    <s v="08ETV0116N"/>
    <n v="1"/>
    <s v="MATUTINO"/>
    <s v="TELESECUNDARIA 6116"/>
    <n v="8"/>
    <s v="CHIHUAHUA"/>
    <n v="8"/>
    <s v="CHIHUAHUA"/>
    <n v="19"/>
    <s v="CHIHUAHUA"/>
    <n v="1"/>
    <s v="CHIHUAHUA"/>
    <s v="CALLE ESTAĂ‘O"/>
    <n v="18108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76"/>
    <n v="60"/>
    <n v="136"/>
    <n v="61"/>
    <n v="55"/>
    <n v="116"/>
    <n v="26"/>
    <n v="22"/>
    <n v="48"/>
    <n v="32"/>
    <n v="15"/>
    <n v="47"/>
    <n v="22"/>
    <n v="27"/>
    <n v="49"/>
    <n v="27"/>
    <n v="16"/>
    <n v="43"/>
    <n v="0"/>
    <n v="0"/>
    <n v="0"/>
    <n v="0"/>
    <n v="0"/>
    <n v="0"/>
    <n v="0"/>
    <n v="0"/>
    <n v="0"/>
    <n v="81"/>
    <n v="58"/>
    <n v="139"/>
    <n v="3"/>
    <n v="2"/>
    <n v="2"/>
    <n v="0"/>
    <n v="0"/>
    <n v="0"/>
    <n v="0"/>
    <n v="7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2"/>
    <n v="2"/>
    <n v="12"/>
    <n v="2"/>
    <n v="5"/>
    <n v="0"/>
    <n v="0"/>
    <n v="0"/>
    <n v="0"/>
    <n v="0"/>
    <n v="0"/>
    <n v="0"/>
    <n v="7"/>
    <n v="6"/>
    <n v="6"/>
  </r>
  <r>
    <s v="08DPR1450Z"/>
    <n v="2"/>
    <s v="VESPERTINO"/>
    <s v="CUAUHTEMOC"/>
    <n v="8"/>
    <s v="CHIHUAHUA"/>
    <n v="8"/>
    <s v="CHIHUAHUA"/>
    <n v="17"/>
    <s v="CUAUHTĂ‰MOC"/>
    <n v="1"/>
    <s v="CUAUHTĂ‰MOC"/>
    <s v="CALLE CISNES"/>
    <n v="0"/>
    <s v="PĂšBLICO"/>
    <x v="3"/>
    <n v="2"/>
    <s v="BĂSICA"/>
    <n v="2"/>
    <x v="2"/>
    <n v="1"/>
    <x v="1"/>
    <n v="0"/>
    <s v="NO APLICA"/>
    <n v="0"/>
    <s v="NO APLICA"/>
    <s v="08FIZ0199L"/>
    <s v="08FJS0121D"/>
    <s v="08ADG0010O"/>
    <n v="0"/>
    <s v="I2019"/>
    <n v="67"/>
    <n v="67"/>
    <n v="134"/>
    <n v="67"/>
    <n v="67"/>
    <n v="134"/>
    <n v="11"/>
    <n v="11"/>
    <n v="22"/>
    <n v="11"/>
    <n v="9"/>
    <n v="20"/>
    <n v="13"/>
    <n v="15"/>
    <n v="28"/>
    <n v="7"/>
    <n v="15"/>
    <n v="22"/>
    <n v="17"/>
    <n v="8"/>
    <n v="25"/>
    <n v="15"/>
    <n v="9"/>
    <n v="24"/>
    <n v="11"/>
    <n v="12"/>
    <n v="23"/>
    <n v="74"/>
    <n v="68"/>
    <n v="14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2"/>
    <n v="12"/>
  </r>
  <r>
    <s v="08EPR0151U"/>
    <n v="2"/>
    <s v="VESPERTINO"/>
    <s v="NUEVO MEXICO 2377"/>
    <n v="8"/>
    <s v="CHIHUAHUA"/>
    <n v="8"/>
    <s v="CHIHUAHUA"/>
    <n v="37"/>
    <s v="JUĂREZ"/>
    <n v="1"/>
    <s v="JUĂREZ"/>
    <s v="CALLE FRANCISCO R. ALMADA"/>
    <n v="0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78"/>
    <n v="59"/>
    <n v="137"/>
    <n v="78"/>
    <n v="59"/>
    <n v="137"/>
    <n v="14"/>
    <n v="9"/>
    <n v="23"/>
    <n v="15"/>
    <n v="7"/>
    <n v="22"/>
    <n v="13"/>
    <n v="13"/>
    <n v="26"/>
    <n v="16"/>
    <n v="12"/>
    <n v="28"/>
    <n v="11"/>
    <n v="9"/>
    <n v="20"/>
    <n v="13"/>
    <n v="12"/>
    <n v="25"/>
    <n v="7"/>
    <n v="13"/>
    <n v="20"/>
    <n v="75"/>
    <n v="66"/>
    <n v="14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2"/>
    <n v="0"/>
    <n v="0"/>
    <n v="0"/>
    <n v="0"/>
    <n v="0"/>
    <n v="0"/>
    <n v="0"/>
    <n v="1"/>
    <n v="10"/>
    <n v="2"/>
    <n v="4"/>
    <n v="1"/>
    <n v="1"/>
    <n v="1"/>
    <n v="1"/>
    <n v="1"/>
    <n v="1"/>
    <n v="0"/>
    <n v="6"/>
    <n v="8"/>
    <n v="6"/>
  </r>
  <r>
    <s v="08EPR0760W"/>
    <n v="2"/>
    <s v="VESPERTINO"/>
    <s v="FIDEL AVILA 2699"/>
    <n v="8"/>
    <s v="CHIHUAHUA"/>
    <n v="8"/>
    <s v="CHIHUAHUA"/>
    <n v="37"/>
    <s v="JUĂREZ"/>
    <n v="1"/>
    <s v="JUĂREZ"/>
    <s v="CALLE ZACATECAS"/>
    <n v="2105"/>
    <s v="PĂšBLICO"/>
    <x v="2"/>
    <n v="2"/>
    <s v="BĂSICA"/>
    <n v="2"/>
    <x v="2"/>
    <n v="1"/>
    <x v="1"/>
    <n v="0"/>
    <s v="NO APLICA"/>
    <n v="0"/>
    <s v="NO APLICA"/>
    <s v="08FIZ0003J"/>
    <s v="08FJS0003P"/>
    <m/>
    <n v="0"/>
    <s v="I2019"/>
    <n v="69"/>
    <n v="60"/>
    <n v="129"/>
    <n v="69"/>
    <n v="60"/>
    <n v="129"/>
    <n v="10"/>
    <n v="7"/>
    <n v="17"/>
    <n v="15"/>
    <n v="3"/>
    <n v="18"/>
    <n v="10"/>
    <n v="10"/>
    <n v="20"/>
    <n v="19"/>
    <n v="10"/>
    <n v="29"/>
    <n v="14"/>
    <n v="13"/>
    <n v="27"/>
    <n v="10"/>
    <n v="15"/>
    <n v="25"/>
    <n v="17"/>
    <n v="13"/>
    <n v="30"/>
    <n v="85"/>
    <n v="64"/>
    <n v="14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0"/>
    <n v="3"/>
    <n v="0"/>
    <n v="0"/>
    <n v="0"/>
    <n v="0"/>
    <n v="1"/>
    <n v="0"/>
    <n v="14"/>
    <n v="2"/>
    <n v="4"/>
    <n v="1"/>
    <n v="1"/>
    <n v="1"/>
    <n v="1"/>
    <n v="1"/>
    <n v="1"/>
    <n v="0"/>
    <n v="6"/>
    <n v="12"/>
    <n v="6"/>
  </r>
  <r>
    <s v="08EPR0312Q"/>
    <n v="1"/>
    <s v="MATUTINO"/>
    <s v="20 DE NOVIEMBRE 2201"/>
    <n v="8"/>
    <s v="CHIHUAHUA"/>
    <n v="8"/>
    <s v="CHIHUAHUA"/>
    <n v="39"/>
    <s v="LĂ“PEZ"/>
    <n v="1"/>
    <s v="OCTAVIANO LĂ“PEZ"/>
    <s v="CALLE FRANCISCO I. MADERO"/>
    <n v="1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71"/>
    <n v="71"/>
    <n v="142"/>
    <n v="71"/>
    <n v="71"/>
    <n v="142"/>
    <n v="8"/>
    <n v="13"/>
    <n v="21"/>
    <n v="6"/>
    <n v="13"/>
    <n v="19"/>
    <n v="11"/>
    <n v="16"/>
    <n v="27"/>
    <n v="9"/>
    <n v="13"/>
    <n v="22"/>
    <n v="10"/>
    <n v="17"/>
    <n v="27"/>
    <n v="15"/>
    <n v="8"/>
    <n v="23"/>
    <n v="15"/>
    <n v="5"/>
    <n v="20"/>
    <n v="66"/>
    <n v="72"/>
    <n v="13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</r>
  <r>
    <s v="08DPR0656L"/>
    <n v="1"/>
    <s v="MATUTINO"/>
    <s v="CENTRO REGIONAL DE EDUC. INT. CULTURA CAMPESINA"/>
    <n v="8"/>
    <s v="CHIHUAHUA"/>
    <n v="8"/>
    <s v="CHIHUAHUA"/>
    <n v="18"/>
    <s v="CUSIHUIRIACHI"/>
    <n v="19"/>
    <s v="COLONIA CUSI (OJO DE AGUA)"/>
    <s v="CALLE OJO DE AGUA"/>
    <n v="0"/>
    <s v="PĂšBLICO"/>
    <x v="3"/>
    <n v="2"/>
    <s v="BĂSICA"/>
    <n v="2"/>
    <x v="2"/>
    <n v="1"/>
    <x v="1"/>
    <n v="0"/>
    <s v="NO APLICA"/>
    <n v="0"/>
    <s v="NO APLICA"/>
    <s v="08FIZ0203H"/>
    <s v="08FJS0121D"/>
    <s v="08ADG0010O"/>
    <n v="0"/>
    <s v="I2019"/>
    <n v="74"/>
    <n v="67"/>
    <n v="141"/>
    <n v="74"/>
    <n v="67"/>
    <n v="141"/>
    <n v="17"/>
    <n v="10"/>
    <n v="27"/>
    <n v="12"/>
    <n v="5"/>
    <n v="17"/>
    <n v="6"/>
    <n v="9"/>
    <n v="15"/>
    <n v="14"/>
    <n v="10"/>
    <n v="24"/>
    <n v="15"/>
    <n v="14"/>
    <n v="29"/>
    <n v="9"/>
    <n v="11"/>
    <n v="20"/>
    <n v="12"/>
    <n v="19"/>
    <n v="31"/>
    <n v="68"/>
    <n v="68"/>
    <n v="13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0"/>
    <n v="0"/>
    <n v="8"/>
    <n v="3"/>
    <n v="3"/>
    <n v="1"/>
    <n v="1"/>
    <n v="1"/>
    <n v="1"/>
    <n v="1"/>
    <n v="1"/>
    <n v="0"/>
    <n v="6"/>
    <n v="8"/>
    <n v="8"/>
  </r>
  <r>
    <s v="08EPR0391T"/>
    <n v="1"/>
    <s v="MATUTINO"/>
    <s v="GUILLERMO BACA 2492"/>
    <n v="8"/>
    <s v="CHIHUAHUA"/>
    <n v="8"/>
    <s v="CHIHUAHUA"/>
    <n v="59"/>
    <s v="SAN FRANCISCO DEL ORO"/>
    <n v="1"/>
    <s v="SAN FRANCISCO DEL ORO"/>
    <s v="CALLE CUADRILLAS VERDES "/>
    <n v="0"/>
    <s v="PĂšBLICO"/>
    <x v="2"/>
    <n v="2"/>
    <s v="BĂSICA"/>
    <n v="2"/>
    <x v="2"/>
    <n v="1"/>
    <x v="1"/>
    <n v="0"/>
    <s v="NO APLICA"/>
    <n v="0"/>
    <s v="NO APLICA"/>
    <s v="08FIZ0027T"/>
    <m/>
    <m/>
    <n v="0"/>
    <s v="I2019"/>
    <n v="84"/>
    <n v="63"/>
    <n v="147"/>
    <n v="83"/>
    <n v="62"/>
    <n v="145"/>
    <n v="14"/>
    <n v="13"/>
    <n v="27"/>
    <n v="6"/>
    <n v="14"/>
    <n v="20"/>
    <n v="13"/>
    <n v="7"/>
    <n v="20"/>
    <n v="14"/>
    <n v="6"/>
    <n v="20"/>
    <n v="18"/>
    <n v="8"/>
    <n v="26"/>
    <n v="12"/>
    <n v="12"/>
    <n v="24"/>
    <n v="11"/>
    <n v="10"/>
    <n v="21"/>
    <n v="74"/>
    <n v="57"/>
    <n v="13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</r>
  <r>
    <s v="08DES0046D"/>
    <n v="1"/>
    <s v="MATUTINO"/>
    <s v="SECUNDARIA GENERAL ES-34"/>
    <n v="8"/>
    <s v="CHIHUAHUA"/>
    <n v="8"/>
    <s v="CHIHUAHUA"/>
    <n v="7"/>
    <s v="BALLEZA"/>
    <n v="1"/>
    <s v="MARIANO BALLEZA"/>
    <s v="PROLONGACIĂ“N INDEPENDENCIA"/>
    <n v="0"/>
    <s v="PĂšBLICO"/>
    <x v="3"/>
    <n v="2"/>
    <s v="BĂSICA"/>
    <n v="3"/>
    <x v="1"/>
    <n v="1"/>
    <x v="1"/>
    <n v="0"/>
    <s v="NO APLICA"/>
    <n v="0"/>
    <s v="NO APLICA"/>
    <s v="08FIS0112G"/>
    <s v="08FJE0006J"/>
    <s v="08ADG0006B"/>
    <n v="0"/>
    <s v="I2019"/>
    <n v="58"/>
    <n v="74"/>
    <n v="132"/>
    <n v="50"/>
    <n v="71"/>
    <n v="121"/>
    <n v="21"/>
    <n v="31"/>
    <n v="52"/>
    <n v="14"/>
    <n v="39"/>
    <n v="53"/>
    <n v="19"/>
    <n v="17"/>
    <n v="36"/>
    <n v="19"/>
    <n v="26"/>
    <n v="45"/>
    <n v="0"/>
    <n v="0"/>
    <n v="0"/>
    <n v="0"/>
    <n v="0"/>
    <n v="0"/>
    <n v="0"/>
    <n v="0"/>
    <n v="0"/>
    <n v="52"/>
    <n v="82"/>
    <n v="134"/>
    <n v="2"/>
    <n v="2"/>
    <n v="2"/>
    <n v="0"/>
    <n v="0"/>
    <n v="0"/>
    <n v="0"/>
    <n v="6"/>
    <n v="0"/>
    <n v="0"/>
    <n v="1"/>
    <n v="0"/>
    <n v="0"/>
    <n v="1"/>
    <n v="0"/>
    <n v="0"/>
    <n v="2"/>
    <n v="6"/>
    <n v="0"/>
    <n v="0"/>
    <n v="1"/>
    <n v="0"/>
    <n v="0"/>
    <n v="0"/>
    <n v="0"/>
    <n v="0"/>
    <n v="0"/>
    <n v="0"/>
    <n v="4"/>
    <n v="4"/>
    <n v="19"/>
    <n v="3"/>
    <n v="6"/>
    <n v="0"/>
    <n v="0"/>
    <n v="0"/>
    <n v="0"/>
    <n v="0"/>
    <n v="0"/>
    <n v="0"/>
    <n v="9"/>
    <n v="7"/>
    <n v="7"/>
  </r>
  <r>
    <s v="08PPR2037V"/>
    <n v="1"/>
    <s v="MATUTINO"/>
    <s v="COLEGIO ANTARES"/>
    <n v="8"/>
    <s v="CHIHUAHUA"/>
    <n v="8"/>
    <s v="CHIHUAHUA"/>
    <n v="37"/>
    <s v="JUĂREZ"/>
    <n v="1"/>
    <s v="JUĂREZ"/>
    <s v="CALLE CAYETANO LOPEZ"/>
    <n v="813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75"/>
    <n v="61"/>
    <n v="136"/>
    <n v="73"/>
    <n v="61"/>
    <n v="134"/>
    <n v="11"/>
    <n v="9"/>
    <n v="20"/>
    <n v="18"/>
    <n v="11"/>
    <n v="29"/>
    <n v="13"/>
    <n v="13"/>
    <n v="26"/>
    <n v="20"/>
    <n v="10"/>
    <n v="30"/>
    <n v="15"/>
    <n v="15"/>
    <n v="30"/>
    <n v="7"/>
    <n v="6"/>
    <n v="13"/>
    <n v="10"/>
    <n v="7"/>
    <n v="17"/>
    <n v="83"/>
    <n v="62"/>
    <n v="145"/>
    <n v="0"/>
    <n v="0"/>
    <n v="0"/>
    <n v="0"/>
    <n v="0"/>
    <n v="0"/>
    <n v="5"/>
    <n v="5"/>
    <n v="0"/>
    <n v="1"/>
    <n v="0"/>
    <n v="0"/>
    <n v="0"/>
    <n v="0"/>
    <n v="0"/>
    <n v="0"/>
    <n v="1"/>
    <n v="3"/>
    <n v="0"/>
    <n v="0"/>
    <n v="1"/>
    <n v="0"/>
    <n v="1"/>
    <n v="1"/>
    <n v="1"/>
    <n v="0"/>
    <n v="0"/>
    <n v="1"/>
    <n v="1"/>
    <n v="1"/>
    <n v="12"/>
    <n v="1"/>
    <n v="4"/>
    <n v="0"/>
    <n v="0"/>
    <n v="0"/>
    <n v="0"/>
    <n v="0"/>
    <n v="0"/>
    <n v="5"/>
    <n v="5"/>
    <n v="10"/>
    <n v="10"/>
  </r>
  <r>
    <s v="08EPR0191V"/>
    <n v="1"/>
    <s v="MATUTINO"/>
    <s v="FELIPE ANGELES 2384"/>
    <n v="8"/>
    <s v="CHIHUAHUA"/>
    <n v="8"/>
    <s v="CHIHUAHUA"/>
    <n v="37"/>
    <s v="JUĂREZ"/>
    <n v="1"/>
    <s v="JUĂREZ"/>
    <s v="CALLE MORERA"/>
    <n v="1640"/>
    <s v="PĂšBLICO"/>
    <x v="2"/>
    <n v="2"/>
    <s v="BĂSICA"/>
    <n v="2"/>
    <x v="2"/>
    <n v="1"/>
    <x v="1"/>
    <n v="0"/>
    <s v="NO APLICA"/>
    <n v="0"/>
    <s v="NO APLICA"/>
    <s v="08FIZ0020Z"/>
    <s v="08FJS0003P"/>
    <m/>
    <n v="0"/>
    <s v="I2019"/>
    <n v="70"/>
    <n v="64"/>
    <n v="134"/>
    <n v="70"/>
    <n v="64"/>
    <n v="134"/>
    <n v="8"/>
    <n v="9"/>
    <n v="17"/>
    <n v="20"/>
    <n v="17"/>
    <n v="37"/>
    <n v="14"/>
    <n v="9"/>
    <n v="23"/>
    <n v="24"/>
    <n v="7"/>
    <n v="31"/>
    <n v="9"/>
    <n v="9"/>
    <n v="18"/>
    <n v="8"/>
    <n v="11"/>
    <n v="19"/>
    <n v="8"/>
    <n v="11"/>
    <n v="19"/>
    <n v="83"/>
    <n v="64"/>
    <n v="147"/>
    <n v="2"/>
    <n v="1"/>
    <n v="1"/>
    <n v="1"/>
    <n v="1"/>
    <n v="1"/>
    <n v="0"/>
    <n v="7"/>
    <n v="0"/>
    <n v="0"/>
    <n v="1"/>
    <n v="0"/>
    <n v="0"/>
    <n v="0"/>
    <n v="0"/>
    <n v="0"/>
    <n v="0"/>
    <n v="7"/>
    <n v="0"/>
    <n v="0"/>
    <n v="2"/>
    <n v="0"/>
    <n v="0"/>
    <n v="0"/>
    <n v="0"/>
    <n v="0"/>
    <n v="0"/>
    <n v="0"/>
    <n v="1"/>
    <n v="0"/>
    <n v="11"/>
    <n v="0"/>
    <n v="7"/>
    <n v="2"/>
    <n v="1"/>
    <n v="1"/>
    <n v="1"/>
    <n v="1"/>
    <n v="1"/>
    <n v="0"/>
    <n v="7"/>
    <n v="8"/>
    <n v="8"/>
  </r>
  <r>
    <s v="08EPR0595N"/>
    <n v="1"/>
    <s v="MATUTINO"/>
    <s v="MARIANO BALLEZA 2096"/>
    <n v="8"/>
    <s v="CHIHUAHUA"/>
    <n v="8"/>
    <s v="CHIHUAHUA"/>
    <n v="7"/>
    <s v="BALLEZA"/>
    <n v="1"/>
    <s v="MARIANO BALLEZA"/>
    <s v="CALLE ALDAMA"/>
    <n v="3"/>
    <s v="PĂšBLICO"/>
    <x v="2"/>
    <n v="2"/>
    <s v="BĂSICA"/>
    <n v="2"/>
    <x v="2"/>
    <n v="1"/>
    <x v="1"/>
    <n v="0"/>
    <s v="NO APLICA"/>
    <n v="0"/>
    <s v="NO APLICA"/>
    <s v="08FIZ0007F"/>
    <m/>
    <m/>
    <n v="0"/>
    <s v="I2019"/>
    <n v="71"/>
    <n v="68"/>
    <n v="139"/>
    <n v="71"/>
    <n v="68"/>
    <n v="139"/>
    <n v="7"/>
    <n v="9"/>
    <n v="16"/>
    <n v="6"/>
    <n v="14"/>
    <n v="20"/>
    <n v="6"/>
    <n v="10"/>
    <n v="16"/>
    <n v="15"/>
    <n v="10"/>
    <n v="25"/>
    <n v="22"/>
    <n v="13"/>
    <n v="35"/>
    <n v="12"/>
    <n v="13"/>
    <n v="25"/>
    <n v="8"/>
    <n v="13"/>
    <n v="21"/>
    <n v="69"/>
    <n v="73"/>
    <n v="142"/>
    <n v="1"/>
    <n v="1"/>
    <n v="1"/>
    <n v="2"/>
    <n v="1"/>
    <n v="1"/>
    <n v="0"/>
    <n v="7"/>
    <n v="0"/>
    <n v="0"/>
    <n v="1"/>
    <n v="0"/>
    <n v="0"/>
    <n v="0"/>
    <n v="0"/>
    <n v="0"/>
    <n v="3"/>
    <n v="4"/>
    <n v="0"/>
    <n v="0"/>
    <n v="0"/>
    <n v="1"/>
    <n v="1"/>
    <n v="0"/>
    <n v="0"/>
    <n v="0"/>
    <n v="1"/>
    <n v="0"/>
    <n v="1"/>
    <n v="1"/>
    <n v="13"/>
    <n v="3"/>
    <n v="4"/>
    <n v="1"/>
    <n v="1"/>
    <n v="1"/>
    <n v="2"/>
    <n v="1"/>
    <n v="1"/>
    <n v="0"/>
    <n v="7"/>
    <n v="7"/>
    <n v="7"/>
  </r>
  <r>
    <s v="08DPR0083O"/>
    <n v="1"/>
    <s v="MATUTINO"/>
    <s v="HERMANOS FLORES MAGON"/>
    <n v="8"/>
    <s v="CHIHUAHUA"/>
    <n v="8"/>
    <s v="CHIHUAHUA"/>
    <n v="19"/>
    <s v="CHIHUAHUA"/>
    <n v="1"/>
    <s v="CHIHUAHUA"/>
    <s v="CALLE FRANCISCO VILLA"/>
    <n v="600"/>
    <s v="PĂšBLICO"/>
    <x v="3"/>
    <n v="2"/>
    <s v="BĂSICA"/>
    <n v="2"/>
    <x v="2"/>
    <n v="1"/>
    <x v="1"/>
    <n v="0"/>
    <s v="NO APLICA"/>
    <n v="0"/>
    <s v="NO APLICA"/>
    <s v="08FIZ0129Q"/>
    <s v="08FJS0101Q"/>
    <s v="08ADG0046C"/>
    <n v="0"/>
    <s v="I2019"/>
    <n v="68"/>
    <n v="68"/>
    <n v="136"/>
    <n v="68"/>
    <n v="68"/>
    <n v="136"/>
    <n v="10"/>
    <n v="14"/>
    <n v="24"/>
    <n v="13"/>
    <n v="17"/>
    <n v="30"/>
    <n v="16"/>
    <n v="11"/>
    <n v="27"/>
    <n v="11"/>
    <n v="8"/>
    <n v="19"/>
    <n v="10"/>
    <n v="16"/>
    <n v="26"/>
    <n v="13"/>
    <n v="9"/>
    <n v="22"/>
    <n v="10"/>
    <n v="11"/>
    <n v="21"/>
    <n v="73"/>
    <n v="72"/>
    <n v="145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</r>
  <r>
    <s v="08DPR1909E"/>
    <n v="2"/>
    <s v="VESPERTINO"/>
    <s v="PLAN DE AYALA"/>
    <n v="8"/>
    <s v="CHIHUAHUA"/>
    <n v="8"/>
    <s v="CHIHUAHUA"/>
    <n v="37"/>
    <s v="JUĂREZ"/>
    <n v="1"/>
    <s v="JUĂREZ"/>
    <s v="CALLE PEDRO BARANDA"/>
    <n v="7150"/>
    <s v="PĂšBLICO"/>
    <x v="3"/>
    <n v="2"/>
    <s v="BĂSICA"/>
    <n v="2"/>
    <x v="2"/>
    <n v="1"/>
    <x v="1"/>
    <n v="0"/>
    <s v="NO APLICA"/>
    <n v="0"/>
    <s v="NO APLICA"/>
    <s v="08FIZ0159K"/>
    <s v="08FJS0113V"/>
    <s v="08ADG0005C"/>
    <n v="0"/>
    <s v="I2019"/>
    <n v="80"/>
    <n v="70"/>
    <n v="150"/>
    <n v="78"/>
    <n v="70"/>
    <n v="148"/>
    <n v="14"/>
    <n v="12"/>
    <n v="26"/>
    <n v="5"/>
    <n v="7"/>
    <n v="12"/>
    <n v="10"/>
    <n v="10"/>
    <n v="20"/>
    <n v="11"/>
    <n v="16"/>
    <n v="27"/>
    <n v="10"/>
    <n v="10"/>
    <n v="20"/>
    <n v="12"/>
    <n v="9"/>
    <n v="21"/>
    <n v="15"/>
    <n v="15"/>
    <n v="30"/>
    <n v="63"/>
    <n v="67"/>
    <n v="13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10"/>
    <n v="6"/>
  </r>
  <r>
    <s v="08DPR2373S"/>
    <n v="2"/>
    <s v="VESPERTINO"/>
    <s v="VICENTE RIVA PALACIO"/>
    <n v="8"/>
    <s v="CHIHUAHUA"/>
    <n v="8"/>
    <s v="CHIHUAHUA"/>
    <n v="19"/>
    <s v="CHIHUAHUA"/>
    <n v="1"/>
    <s v="CHIHUAHUA"/>
    <s v="CALLE MONTE PISCIS"/>
    <n v="0"/>
    <s v="PĂšBLICO"/>
    <x v="3"/>
    <n v="2"/>
    <s v="BĂSICA"/>
    <n v="2"/>
    <x v="2"/>
    <n v="1"/>
    <x v="1"/>
    <n v="0"/>
    <s v="NO APLICA"/>
    <n v="0"/>
    <s v="NO APLICA"/>
    <s v="08FIZ0123W"/>
    <s v="08FJS0107K"/>
    <s v="08ADG0046C"/>
    <n v="0"/>
    <s v="I2019"/>
    <n v="67"/>
    <n v="78"/>
    <n v="145"/>
    <n v="67"/>
    <n v="78"/>
    <n v="145"/>
    <n v="14"/>
    <n v="9"/>
    <n v="23"/>
    <n v="6"/>
    <n v="8"/>
    <n v="14"/>
    <n v="14"/>
    <n v="14"/>
    <n v="28"/>
    <n v="8"/>
    <n v="13"/>
    <n v="21"/>
    <n v="5"/>
    <n v="16"/>
    <n v="21"/>
    <n v="14"/>
    <n v="12"/>
    <n v="26"/>
    <n v="10"/>
    <n v="14"/>
    <n v="24"/>
    <n v="57"/>
    <n v="77"/>
    <n v="13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4"/>
    <n v="6"/>
  </r>
  <r>
    <s v="08EPR0621V"/>
    <n v="1"/>
    <s v="MATUTINO"/>
    <s v="JOSE MARIA MARI 2138"/>
    <n v="8"/>
    <s v="CHIHUAHUA"/>
    <n v="8"/>
    <s v="CHIHUAHUA"/>
    <n v="19"/>
    <s v="CHIHUAHUA"/>
    <n v="1"/>
    <s v="CHIHUAHUA"/>
    <s v="CALLE 10A"/>
    <n v="807"/>
    <s v="PĂšBLICO"/>
    <x v="2"/>
    <n v="2"/>
    <s v="BĂSICA"/>
    <n v="2"/>
    <x v="2"/>
    <n v="1"/>
    <x v="1"/>
    <n v="0"/>
    <s v="NO APLICA"/>
    <n v="0"/>
    <s v="NO APLICA"/>
    <s v="08FIZ0001L"/>
    <s v="08FJS0002Q"/>
    <m/>
    <n v="0"/>
    <s v="I2019"/>
    <n v="75"/>
    <n v="66"/>
    <n v="141"/>
    <n v="73"/>
    <n v="66"/>
    <n v="139"/>
    <n v="15"/>
    <n v="11"/>
    <n v="26"/>
    <n v="15"/>
    <n v="5"/>
    <n v="20"/>
    <n v="10"/>
    <n v="14"/>
    <n v="24"/>
    <n v="18"/>
    <n v="8"/>
    <n v="26"/>
    <n v="5"/>
    <n v="16"/>
    <n v="21"/>
    <n v="14"/>
    <n v="8"/>
    <n v="22"/>
    <n v="11"/>
    <n v="15"/>
    <n v="26"/>
    <n v="73"/>
    <n v="66"/>
    <n v="13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2"/>
    <n v="0"/>
    <n v="0"/>
    <n v="0"/>
    <n v="0"/>
    <n v="0"/>
    <n v="0"/>
    <n v="1"/>
    <n v="11"/>
    <n v="2"/>
    <n v="4"/>
    <n v="1"/>
    <n v="1"/>
    <n v="1"/>
    <n v="1"/>
    <n v="1"/>
    <n v="1"/>
    <n v="0"/>
    <n v="6"/>
    <n v="6"/>
    <n v="6"/>
  </r>
  <r>
    <s v="08DST0023L"/>
    <n v="1"/>
    <s v="MATUTINO"/>
    <s v="SECUNDARIA TECNICA 23"/>
    <n v="8"/>
    <s v="CHIHUAHUA"/>
    <n v="8"/>
    <s v="CHIHUAHUA"/>
    <n v="7"/>
    <s v="BALLEZA"/>
    <n v="135"/>
    <s v="EJIDO EL VERGEL"/>
    <s v="CALLE EL VERGEL (EJIDO EL VERGEL)"/>
    <n v="0"/>
    <s v="PĂšBLICO"/>
    <x v="3"/>
    <n v="2"/>
    <s v="BĂSICA"/>
    <n v="3"/>
    <x v="1"/>
    <n v="4"/>
    <x v="6"/>
    <n v="1"/>
    <s v="SERVICIOS"/>
    <n v="25"/>
    <s v="FORESTAL"/>
    <s v="08FZT0011O"/>
    <s v="08FJT0004D"/>
    <s v="08ADG0004D"/>
    <n v="0"/>
    <s v="I2019"/>
    <n v="61"/>
    <n v="74"/>
    <n v="135"/>
    <n v="48"/>
    <n v="68"/>
    <n v="116"/>
    <n v="16"/>
    <n v="25"/>
    <n v="41"/>
    <n v="24"/>
    <n v="29"/>
    <n v="53"/>
    <n v="19"/>
    <n v="28"/>
    <n v="47"/>
    <n v="24"/>
    <n v="21"/>
    <n v="45"/>
    <n v="0"/>
    <n v="0"/>
    <n v="0"/>
    <n v="0"/>
    <n v="0"/>
    <n v="0"/>
    <n v="0"/>
    <n v="0"/>
    <n v="0"/>
    <n v="67"/>
    <n v="78"/>
    <n v="145"/>
    <n v="2"/>
    <n v="2"/>
    <n v="2"/>
    <n v="0"/>
    <n v="0"/>
    <n v="0"/>
    <n v="0"/>
    <n v="6"/>
    <n v="0"/>
    <n v="0"/>
    <n v="1"/>
    <n v="0"/>
    <n v="0"/>
    <n v="0"/>
    <n v="0"/>
    <n v="0"/>
    <n v="4"/>
    <n v="3"/>
    <n v="0"/>
    <n v="0"/>
    <n v="0"/>
    <n v="0"/>
    <n v="0"/>
    <n v="0"/>
    <n v="1"/>
    <n v="0"/>
    <n v="0"/>
    <n v="0"/>
    <n v="2"/>
    <n v="1"/>
    <n v="12"/>
    <n v="5"/>
    <n v="3"/>
    <n v="0"/>
    <n v="0"/>
    <n v="0"/>
    <n v="0"/>
    <n v="0"/>
    <n v="0"/>
    <n v="0"/>
    <n v="8"/>
    <n v="8"/>
    <n v="8"/>
  </r>
  <r>
    <s v="08DPR1671K"/>
    <n v="2"/>
    <s v="VESPERTINO"/>
    <s v="MODESTO ARIZPE"/>
    <n v="8"/>
    <s v="CHIHUAHUA"/>
    <n v="8"/>
    <s v="CHIHUAHUA"/>
    <n v="37"/>
    <s v="JUĂREZ"/>
    <n v="1"/>
    <s v="JUĂREZ"/>
    <s v="CALLE CERRO DE LA PLATA APARTADO POSTAL 2299"/>
    <n v="0"/>
    <s v="PĂšBLICO"/>
    <x v="3"/>
    <n v="2"/>
    <s v="BĂSICA"/>
    <n v="2"/>
    <x v="2"/>
    <n v="1"/>
    <x v="1"/>
    <n v="0"/>
    <s v="NO APLICA"/>
    <n v="0"/>
    <s v="NO APLICA"/>
    <s v="08FIZ0151S"/>
    <s v="08FJS0111X"/>
    <s v="08ADG0005C"/>
    <n v="0"/>
    <s v="I2019"/>
    <n v="73"/>
    <n v="61"/>
    <n v="134"/>
    <n v="72"/>
    <n v="61"/>
    <n v="133"/>
    <n v="10"/>
    <n v="10"/>
    <n v="20"/>
    <n v="9"/>
    <n v="14"/>
    <n v="23"/>
    <n v="7"/>
    <n v="7"/>
    <n v="14"/>
    <n v="14"/>
    <n v="11"/>
    <n v="25"/>
    <n v="17"/>
    <n v="11"/>
    <n v="28"/>
    <n v="14"/>
    <n v="12"/>
    <n v="26"/>
    <n v="14"/>
    <n v="16"/>
    <n v="30"/>
    <n v="75"/>
    <n v="71"/>
    <n v="14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0"/>
    <n v="0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17"/>
    <n v="6"/>
  </r>
  <r>
    <s v="08DES0068P"/>
    <n v="1"/>
    <s v="MATUTINO"/>
    <s v="JESUS OROZCO MENDOZA"/>
    <n v="8"/>
    <s v="CHIHUAHUA"/>
    <n v="8"/>
    <s v="CHIHUAHUA"/>
    <n v="6"/>
    <s v="BACHĂŤNIVA"/>
    <n v="1"/>
    <s v="BACHĂŤNIVA"/>
    <s v="AVENIDA ZARAGOZA"/>
    <n v="2"/>
    <s v="PĂšBLICO"/>
    <x v="3"/>
    <n v="2"/>
    <s v="BĂSICA"/>
    <n v="3"/>
    <x v="1"/>
    <n v="1"/>
    <x v="1"/>
    <n v="0"/>
    <s v="NO APLICA"/>
    <n v="0"/>
    <s v="NO APLICA"/>
    <s v="08FIS0114E"/>
    <s v="08FJE0005K"/>
    <s v="08ADG0010O"/>
    <n v="0"/>
    <s v="I2019"/>
    <n v="66"/>
    <n v="67"/>
    <n v="133"/>
    <n v="59"/>
    <n v="66"/>
    <n v="125"/>
    <n v="19"/>
    <n v="20"/>
    <n v="39"/>
    <n v="32"/>
    <n v="26"/>
    <n v="58"/>
    <n v="26"/>
    <n v="25"/>
    <n v="51"/>
    <n v="15"/>
    <n v="20"/>
    <n v="35"/>
    <n v="0"/>
    <n v="0"/>
    <n v="0"/>
    <n v="0"/>
    <n v="0"/>
    <n v="0"/>
    <n v="0"/>
    <n v="0"/>
    <n v="0"/>
    <n v="73"/>
    <n v="71"/>
    <n v="144"/>
    <n v="2"/>
    <n v="2"/>
    <n v="2"/>
    <n v="0"/>
    <n v="0"/>
    <n v="0"/>
    <n v="0"/>
    <n v="6"/>
    <n v="0"/>
    <n v="0"/>
    <n v="1"/>
    <n v="0"/>
    <n v="1"/>
    <n v="0"/>
    <n v="0"/>
    <n v="0"/>
    <n v="3"/>
    <n v="3"/>
    <n v="0"/>
    <n v="0"/>
    <n v="1"/>
    <n v="0"/>
    <n v="0"/>
    <n v="0"/>
    <n v="0"/>
    <n v="0"/>
    <n v="0"/>
    <n v="0"/>
    <n v="1"/>
    <n v="3"/>
    <n v="13"/>
    <n v="4"/>
    <n v="3"/>
    <n v="0"/>
    <n v="0"/>
    <n v="0"/>
    <n v="0"/>
    <n v="0"/>
    <n v="0"/>
    <n v="0"/>
    <n v="7"/>
    <n v="6"/>
    <n v="6"/>
  </r>
  <r>
    <s v="08EPR0755K"/>
    <n v="2"/>
    <s v="VESPERTINO"/>
    <s v="GUSTAVO PETRICCIOLI 2678"/>
    <n v="8"/>
    <s v="CHIHUAHUA"/>
    <n v="8"/>
    <s v="CHIHUAHUA"/>
    <n v="19"/>
    <s v="CHIHUAHUA"/>
    <n v="1"/>
    <s v="CHIHUAHUA"/>
    <s v="CALLE 15 DE MAYO"/>
    <n v="1500"/>
    <s v="PĂšBLICO"/>
    <x v="2"/>
    <n v="2"/>
    <s v="BĂSICA"/>
    <n v="2"/>
    <x v="2"/>
    <n v="1"/>
    <x v="1"/>
    <n v="0"/>
    <s v="NO APLICA"/>
    <n v="0"/>
    <s v="NO APLICA"/>
    <s v="08FIZ0052S"/>
    <s v="08FJS0002Q"/>
    <m/>
    <n v="0"/>
    <s v="I2019"/>
    <n v="83"/>
    <n v="50"/>
    <n v="133"/>
    <n v="83"/>
    <n v="50"/>
    <n v="133"/>
    <n v="12"/>
    <n v="6"/>
    <n v="18"/>
    <n v="14"/>
    <n v="13"/>
    <n v="27"/>
    <n v="15"/>
    <n v="9"/>
    <n v="24"/>
    <n v="15"/>
    <n v="11"/>
    <n v="26"/>
    <n v="17"/>
    <n v="6"/>
    <n v="23"/>
    <n v="14"/>
    <n v="16"/>
    <n v="30"/>
    <n v="9"/>
    <n v="11"/>
    <n v="20"/>
    <n v="84"/>
    <n v="66"/>
    <n v="15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1"/>
    <n v="1"/>
    <n v="0"/>
    <n v="0"/>
    <n v="0"/>
    <n v="0"/>
    <n v="1"/>
    <n v="0"/>
    <n v="13"/>
    <n v="2"/>
    <n v="4"/>
    <n v="1"/>
    <n v="1"/>
    <n v="1"/>
    <n v="1"/>
    <n v="1"/>
    <n v="1"/>
    <n v="0"/>
    <n v="6"/>
    <n v="6"/>
    <n v="6"/>
  </r>
  <r>
    <s v="08DPR2372T"/>
    <n v="2"/>
    <s v="VESPERTINO"/>
    <s v="IGNACIO MANUEL ALTAMIRANO"/>
    <n v="8"/>
    <s v="CHIHUAHUA"/>
    <n v="8"/>
    <s v="CHIHUAHUA"/>
    <n v="21"/>
    <s v="DELICIAS"/>
    <n v="1"/>
    <s v="DELICIAS"/>
    <s v="AVENIDA URUGUAY"/>
    <n v="6"/>
    <s v="PĂšBLICO"/>
    <x v="3"/>
    <n v="2"/>
    <s v="BĂSICA"/>
    <n v="2"/>
    <x v="2"/>
    <n v="1"/>
    <x v="1"/>
    <n v="0"/>
    <s v="NO APLICA"/>
    <n v="0"/>
    <s v="NO APLICA"/>
    <s v="08FIZ0226S"/>
    <s v="08FJS0126Z"/>
    <s v="08ADG0057I"/>
    <n v="0"/>
    <s v="I2019"/>
    <n v="75"/>
    <n v="70"/>
    <n v="145"/>
    <n v="75"/>
    <n v="70"/>
    <n v="145"/>
    <n v="13"/>
    <n v="8"/>
    <n v="21"/>
    <n v="12"/>
    <n v="8"/>
    <n v="20"/>
    <n v="13"/>
    <n v="13"/>
    <n v="26"/>
    <n v="14"/>
    <n v="11"/>
    <n v="25"/>
    <n v="11"/>
    <n v="9"/>
    <n v="20"/>
    <n v="12"/>
    <n v="13"/>
    <n v="25"/>
    <n v="13"/>
    <n v="8"/>
    <n v="21"/>
    <n v="75"/>
    <n v="62"/>
    <n v="13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1"/>
    <n v="6"/>
  </r>
  <r>
    <s v="08DPR2366I"/>
    <n v="2"/>
    <s v="VESPERTINO"/>
    <s v="LUIS EDUARDO AGUILAR SALAZAR"/>
    <n v="8"/>
    <s v="CHIHUAHUA"/>
    <n v="8"/>
    <s v="CHIHUAHUA"/>
    <n v="19"/>
    <s v="CHIHUAHUA"/>
    <n v="1"/>
    <s v="CHIHUAHUA"/>
    <s v="CALLE SIMON SARLAT NAVA"/>
    <n v="1103"/>
    <s v="PĂšBLICO"/>
    <x v="3"/>
    <n v="2"/>
    <s v="BĂSICA"/>
    <n v="2"/>
    <x v="2"/>
    <n v="1"/>
    <x v="1"/>
    <n v="0"/>
    <s v="NO APLICA"/>
    <n v="0"/>
    <s v="NO APLICA"/>
    <s v="08FIZ0125U"/>
    <s v="08FJS0134H"/>
    <s v="08ADG0046C"/>
    <n v="0"/>
    <s v="I2019"/>
    <n v="80"/>
    <n v="61"/>
    <n v="141"/>
    <n v="75"/>
    <n v="56"/>
    <n v="131"/>
    <n v="11"/>
    <n v="9"/>
    <n v="20"/>
    <n v="15"/>
    <n v="9"/>
    <n v="24"/>
    <n v="13"/>
    <n v="11"/>
    <n v="24"/>
    <n v="17"/>
    <n v="13"/>
    <n v="30"/>
    <n v="17"/>
    <n v="7"/>
    <n v="24"/>
    <n v="14"/>
    <n v="9"/>
    <n v="23"/>
    <n v="8"/>
    <n v="14"/>
    <n v="22"/>
    <n v="84"/>
    <n v="63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2"/>
    <n v="6"/>
  </r>
  <r>
    <s v="08EPR0335A"/>
    <n v="1"/>
    <s v="MATUTINO"/>
    <s v="FAMILIA STEGE 2532"/>
    <n v="8"/>
    <s v="CHIHUAHUA"/>
    <n v="8"/>
    <s v="CHIHUAHUA"/>
    <n v="45"/>
    <s v="MEOQUI"/>
    <n v="1"/>
    <s v="PEDRO MEOQUI"/>
    <s v="CALLE ROSALES"/>
    <n v="501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64"/>
    <n v="70"/>
    <n v="134"/>
    <n v="64"/>
    <n v="70"/>
    <n v="134"/>
    <n v="12"/>
    <n v="11"/>
    <n v="23"/>
    <n v="17"/>
    <n v="8"/>
    <n v="25"/>
    <n v="17"/>
    <n v="14"/>
    <n v="31"/>
    <n v="7"/>
    <n v="13"/>
    <n v="20"/>
    <n v="14"/>
    <n v="12"/>
    <n v="26"/>
    <n v="14"/>
    <n v="12"/>
    <n v="26"/>
    <n v="9"/>
    <n v="10"/>
    <n v="19"/>
    <n v="78"/>
    <n v="69"/>
    <n v="14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2"/>
    <n v="0"/>
    <n v="1"/>
    <n v="0"/>
    <n v="1"/>
    <n v="0"/>
    <n v="1"/>
    <n v="13"/>
    <n v="2"/>
    <n v="4"/>
    <n v="1"/>
    <n v="1"/>
    <n v="1"/>
    <n v="1"/>
    <n v="1"/>
    <n v="1"/>
    <n v="0"/>
    <n v="6"/>
    <n v="6"/>
    <n v="6"/>
  </r>
  <r>
    <s v="08DPR0736X"/>
    <n v="2"/>
    <s v="VESPERTINO"/>
    <s v="CHIHUAHUA CLUB DE LEONES NUM. 8"/>
    <n v="8"/>
    <s v="CHIHUAHUA"/>
    <n v="8"/>
    <s v="CHIHUAHUA"/>
    <n v="37"/>
    <s v="JUĂREZ"/>
    <n v="1"/>
    <s v="JUĂREZ"/>
    <s v="CALLE AJUSCO"/>
    <n v="4444"/>
    <s v="PĂšBLICO"/>
    <x v="3"/>
    <n v="2"/>
    <s v="BĂSICA"/>
    <n v="2"/>
    <x v="2"/>
    <n v="1"/>
    <x v="1"/>
    <n v="0"/>
    <s v="NO APLICA"/>
    <n v="0"/>
    <s v="NO APLICA"/>
    <s v="08FIZ0146G"/>
    <s v="08FJS0110Y"/>
    <s v="08ADG0005C"/>
    <n v="0"/>
    <s v="I2019"/>
    <n v="74"/>
    <n v="60"/>
    <n v="134"/>
    <n v="74"/>
    <n v="60"/>
    <n v="134"/>
    <n v="15"/>
    <n v="7"/>
    <n v="22"/>
    <n v="10"/>
    <n v="10"/>
    <n v="20"/>
    <n v="10"/>
    <n v="9"/>
    <n v="19"/>
    <n v="15"/>
    <n v="14"/>
    <n v="29"/>
    <n v="12"/>
    <n v="8"/>
    <n v="20"/>
    <n v="14"/>
    <n v="14"/>
    <n v="28"/>
    <n v="13"/>
    <n v="20"/>
    <n v="33"/>
    <n v="74"/>
    <n v="75"/>
    <n v="14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12"/>
    <n v="6"/>
  </r>
  <r>
    <s v="08DPR2135R"/>
    <n v="1"/>
    <s v="MATUTINO"/>
    <s v="MA GUADALUPE BRENA PONCE"/>
    <n v="8"/>
    <s v="CHIHUAHUA"/>
    <n v="8"/>
    <s v="CHIHUAHUA"/>
    <n v="37"/>
    <s v="JUĂREZ"/>
    <n v="1"/>
    <s v="JUĂREZ"/>
    <s v="CALLE SALVADOR AZUELA"/>
    <n v="6218"/>
    <s v="PĂšBLICO"/>
    <x v="3"/>
    <n v="2"/>
    <s v="BĂSICA"/>
    <n v="2"/>
    <x v="2"/>
    <n v="1"/>
    <x v="1"/>
    <n v="0"/>
    <s v="NO APLICA"/>
    <n v="0"/>
    <s v="NO APLICA"/>
    <s v="08FIZ0159K"/>
    <s v="08FJS0113V"/>
    <s v="08ADG0005C"/>
    <n v="0"/>
    <s v="I2019"/>
    <n v="55"/>
    <n v="83"/>
    <n v="138"/>
    <n v="55"/>
    <n v="82"/>
    <n v="137"/>
    <n v="10"/>
    <n v="12"/>
    <n v="22"/>
    <n v="11"/>
    <n v="12"/>
    <n v="23"/>
    <n v="11"/>
    <n v="12"/>
    <n v="23"/>
    <n v="10"/>
    <n v="16"/>
    <n v="26"/>
    <n v="10"/>
    <n v="14"/>
    <n v="24"/>
    <n v="8"/>
    <n v="16"/>
    <n v="24"/>
    <n v="12"/>
    <n v="15"/>
    <n v="27"/>
    <n v="62"/>
    <n v="85"/>
    <n v="14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</r>
  <r>
    <s v="08DST0016B"/>
    <n v="1"/>
    <s v="MATUTINO"/>
    <s v="SECUNDARIA TECNICA 16"/>
    <n v="8"/>
    <s v="CHIHUAHUA"/>
    <n v="8"/>
    <s v="CHIHUAHUA"/>
    <n v="36"/>
    <s v="JIMĂ‰NEZ"/>
    <n v="148"/>
    <s v="TORREONCITOS"/>
    <s v="CALLE TORREONCITOS"/>
    <n v="0"/>
    <s v="PĂšBLICO"/>
    <x v="3"/>
    <n v="2"/>
    <s v="BĂSICA"/>
    <n v="3"/>
    <x v="1"/>
    <n v="4"/>
    <x v="6"/>
    <n v="1"/>
    <s v="SERVICIOS"/>
    <n v="23"/>
    <s v="AGROPECUARIA"/>
    <s v="08FZT0010P"/>
    <s v="08FJT0004D"/>
    <s v="08ADG0004D"/>
    <n v="0"/>
    <s v="I2019"/>
    <n v="64"/>
    <n v="66"/>
    <n v="130"/>
    <n v="55"/>
    <n v="64"/>
    <n v="119"/>
    <n v="15"/>
    <n v="17"/>
    <n v="32"/>
    <n v="28"/>
    <n v="22"/>
    <n v="50"/>
    <n v="29"/>
    <n v="27"/>
    <n v="56"/>
    <n v="22"/>
    <n v="21"/>
    <n v="43"/>
    <n v="0"/>
    <n v="0"/>
    <n v="0"/>
    <n v="0"/>
    <n v="0"/>
    <n v="0"/>
    <n v="0"/>
    <n v="0"/>
    <n v="0"/>
    <n v="79"/>
    <n v="70"/>
    <n v="149"/>
    <n v="2"/>
    <n v="2"/>
    <n v="2"/>
    <n v="0"/>
    <n v="0"/>
    <n v="0"/>
    <n v="0"/>
    <n v="6"/>
    <n v="0"/>
    <n v="0"/>
    <n v="0"/>
    <n v="1"/>
    <n v="0"/>
    <n v="0"/>
    <n v="0"/>
    <n v="0"/>
    <n v="5"/>
    <n v="2"/>
    <n v="0"/>
    <n v="0"/>
    <n v="1"/>
    <n v="0"/>
    <n v="0"/>
    <n v="0"/>
    <n v="0"/>
    <n v="0"/>
    <n v="0"/>
    <n v="0"/>
    <n v="7"/>
    <n v="2"/>
    <n v="18"/>
    <n v="6"/>
    <n v="2"/>
    <n v="0"/>
    <n v="0"/>
    <n v="0"/>
    <n v="0"/>
    <n v="0"/>
    <n v="0"/>
    <n v="0"/>
    <n v="8"/>
    <n v="9"/>
    <n v="9"/>
  </r>
  <r>
    <s v="08DPR1392Z"/>
    <n v="2"/>
    <s v="VESPERTINO"/>
    <s v="ANGELA PERALTA"/>
    <n v="8"/>
    <s v="CHIHUAHUA"/>
    <n v="8"/>
    <s v="CHIHUAHUA"/>
    <n v="17"/>
    <s v="CUAUHTĂ‰MOC"/>
    <n v="1"/>
    <s v="CUAUHTĂ‰MOC"/>
    <s v="CALLE ESTADO DE GUERRERO"/>
    <n v="0"/>
    <s v="PĂšBLICO"/>
    <x v="3"/>
    <n v="2"/>
    <s v="BĂSICA"/>
    <n v="2"/>
    <x v="2"/>
    <n v="1"/>
    <x v="1"/>
    <n v="0"/>
    <s v="NO APLICA"/>
    <n v="0"/>
    <s v="NO APLICA"/>
    <s v="08FIZ0198M"/>
    <s v="08FJS0121D"/>
    <s v="08ADG0010O"/>
    <n v="0"/>
    <s v="I2019"/>
    <n v="73"/>
    <n v="66"/>
    <n v="139"/>
    <n v="73"/>
    <n v="66"/>
    <n v="139"/>
    <n v="4"/>
    <n v="14"/>
    <n v="18"/>
    <n v="15"/>
    <n v="9"/>
    <n v="24"/>
    <n v="13"/>
    <n v="11"/>
    <n v="24"/>
    <n v="12"/>
    <n v="16"/>
    <n v="28"/>
    <n v="11"/>
    <n v="13"/>
    <n v="24"/>
    <n v="17"/>
    <n v="8"/>
    <n v="25"/>
    <n v="13"/>
    <n v="8"/>
    <n v="21"/>
    <n v="81"/>
    <n v="65"/>
    <n v="146"/>
    <n v="1"/>
    <n v="1"/>
    <n v="1"/>
    <n v="1"/>
    <n v="1"/>
    <n v="1"/>
    <n v="0"/>
    <n v="6"/>
    <n v="0"/>
    <n v="0"/>
    <n v="1"/>
    <n v="0"/>
    <n v="0"/>
    <n v="0"/>
    <n v="1"/>
    <n v="0"/>
    <n v="3"/>
    <n v="3"/>
    <n v="0"/>
    <n v="0"/>
    <n v="1"/>
    <n v="1"/>
    <n v="0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7"/>
    <n v="6"/>
  </r>
  <r>
    <s v="08EPR0751O"/>
    <n v="2"/>
    <s v="VESPERTINO"/>
    <s v="PLUTARCO ELIAS CALLES 2684"/>
    <n v="8"/>
    <s v="CHIHUAHUA"/>
    <n v="8"/>
    <s v="CHIHUAHUA"/>
    <n v="37"/>
    <s v="JUĂREZ"/>
    <n v="1"/>
    <s v="JUĂREZ"/>
    <s v="CALLE JOSE REYES ESTRADA"/>
    <n v="1625"/>
    <s v="PĂšBLICO"/>
    <x v="2"/>
    <n v="2"/>
    <s v="BĂSICA"/>
    <n v="2"/>
    <x v="2"/>
    <n v="1"/>
    <x v="1"/>
    <n v="0"/>
    <s v="NO APLICA"/>
    <n v="0"/>
    <s v="NO APLICA"/>
    <s v="08FIZ0034C"/>
    <s v="08FJS0003P"/>
    <m/>
    <n v="0"/>
    <s v="I2019"/>
    <n v="69"/>
    <n v="71"/>
    <n v="140"/>
    <n v="66"/>
    <n v="70"/>
    <n v="136"/>
    <n v="17"/>
    <n v="12"/>
    <n v="29"/>
    <n v="11"/>
    <n v="11"/>
    <n v="22"/>
    <n v="10"/>
    <n v="15"/>
    <n v="25"/>
    <n v="16"/>
    <n v="12"/>
    <n v="28"/>
    <n v="12"/>
    <n v="10"/>
    <n v="22"/>
    <n v="12"/>
    <n v="8"/>
    <n v="20"/>
    <n v="11"/>
    <n v="10"/>
    <n v="21"/>
    <n v="72"/>
    <n v="66"/>
    <n v="13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1"/>
    <n v="1"/>
    <n v="0"/>
    <n v="0"/>
    <n v="0"/>
    <n v="0"/>
    <n v="1"/>
    <n v="0"/>
    <n v="13"/>
    <n v="1"/>
    <n v="5"/>
    <n v="1"/>
    <n v="1"/>
    <n v="1"/>
    <n v="1"/>
    <n v="1"/>
    <n v="1"/>
    <n v="0"/>
    <n v="6"/>
    <n v="17"/>
    <n v="6"/>
  </r>
  <r>
    <s v="08DPR0236B"/>
    <n v="1"/>
    <s v="MATUTINO"/>
    <s v="JOSEFA ORTIZ DE DOMINGUEZ"/>
    <n v="8"/>
    <s v="CHIHUAHUA"/>
    <n v="8"/>
    <s v="CHIHUAHUA"/>
    <n v="34"/>
    <s v="IGNACIO ZARAGOZA"/>
    <n v="1"/>
    <s v="IGNACIO ZARAGOZA"/>
    <s v="CALLE JOSEFA ORTIZ DE DOMINGUEZ"/>
    <n v="79"/>
    <s v="PĂšBLICO"/>
    <x v="3"/>
    <n v="2"/>
    <s v="BĂSICA"/>
    <n v="2"/>
    <x v="2"/>
    <n v="1"/>
    <x v="1"/>
    <n v="0"/>
    <s v="NO APLICA"/>
    <n v="0"/>
    <s v="NO APLICA"/>
    <s v="08FIZ0187G"/>
    <s v="08FJS0119P"/>
    <s v="08ADG0055K"/>
    <n v="0"/>
    <s v="I2019"/>
    <n v="61"/>
    <n v="83"/>
    <n v="144"/>
    <n v="61"/>
    <n v="81"/>
    <n v="142"/>
    <n v="17"/>
    <n v="18"/>
    <n v="35"/>
    <n v="9"/>
    <n v="11"/>
    <n v="20"/>
    <n v="5"/>
    <n v="13"/>
    <n v="18"/>
    <n v="12"/>
    <n v="15"/>
    <n v="27"/>
    <n v="8"/>
    <n v="16"/>
    <n v="24"/>
    <n v="10"/>
    <n v="7"/>
    <n v="17"/>
    <n v="12"/>
    <n v="16"/>
    <n v="28"/>
    <n v="56"/>
    <n v="78"/>
    <n v="13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</r>
  <r>
    <s v="08DES0072B"/>
    <n v="1"/>
    <s v="MATUTINO"/>
    <s v="IVAN RENE VIDAL FUENTES"/>
    <n v="8"/>
    <s v="CHIHUAHUA"/>
    <n v="8"/>
    <s v="CHIHUAHUA"/>
    <n v="19"/>
    <s v="CHIHUAHUA"/>
    <n v="1"/>
    <s v="CHIHUAHUA"/>
    <s v="CALLE 14 1/2"/>
    <n v="1604"/>
    <s v="PĂšBLICO"/>
    <x v="3"/>
    <n v="2"/>
    <s v="BĂSICA"/>
    <n v="3"/>
    <x v="1"/>
    <n v="1"/>
    <x v="1"/>
    <n v="0"/>
    <s v="NO APLICA"/>
    <n v="0"/>
    <s v="NO APLICA"/>
    <s v="08FIS0108U"/>
    <s v="08FJE0001O"/>
    <s v="08ADG0046C"/>
    <n v="0"/>
    <s v="I2019"/>
    <n v="67"/>
    <n v="79"/>
    <n v="146"/>
    <n v="43"/>
    <n v="67"/>
    <n v="110"/>
    <n v="17"/>
    <n v="29"/>
    <n v="46"/>
    <n v="13"/>
    <n v="26"/>
    <n v="39"/>
    <n v="23"/>
    <n v="30"/>
    <n v="53"/>
    <n v="28"/>
    <n v="21"/>
    <n v="49"/>
    <n v="0"/>
    <n v="0"/>
    <n v="0"/>
    <n v="0"/>
    <n v="0"/>
    <n v="0"/>
    <n v="0"/>
    <n v="0"/>
    <n v="0"/>
    <n v="64"/>
    <n v="77"/>
    <n v="141"/>
    <n v="2"/>
    <n v="2"/>
    <n v="2"/>
    <n v="0"/>
    <n v="0"/>
    <n v="0"/>
    <n v="0"/>
    <n v="6"/>
    <n v="0"/>
    <n v="0"/>
    <n v="0"/>
    <n v="1"/>
    <n v="1"/>
    <n v="0"/>
    <n v="0"/>
    <n v="0"/>
    <n v="2"/>
    <n v="4"/>
    <n v="0"/>
    <n v="0"/>
    <n v="1"/>
    <n v="0"/>
    <n v="0"/>
    <n v="0"/>
    <n v="1"/>
    <n v="0"/>
    <n v="0"/>
    <n v="0"/>
    <n v="3"/>
    <n v="5"/>
    <n v="18"/>
    <n v="4"/>
    <n v="4"/>
    <n v="0"/>
    <n v="0"/>
    <n v="0"/>
    <n v="0"/>
    <n v="0"/>
    <n v="0"/>
    <n v="0"/>
    <n v="8"/>
    <n v="6"/>
    <n v="6"/>
  </r>
  <r>
    <s v="08DES0080K"/>
    <n v="1"/>
    <s v="MATUTINO"/>
    <s v="SECUNDARIA GENERAL ES-78"/>
    <n v="8"/>
    <s v="CHIHUAHUA"/>
    <n v="8"/>
    <s v="CHIHUAHUA"/>
    <n v="10"/>
    <s v="BUENAVENTURA"/>
    <n v="82"/>
    <s v="CONSTITUCIĂ“N"/>
    <s v="CALLE FRANCISCO VILLA"/>
    <n v="0"/>
    <s v="PĂšBLICO"/>
    <x v="3"/>
    <n v="2"/>
    <s v="BĂSICA"/>
    <n v="3"/>
    <x v="1"/>
    <n v="1"/>
    <x v="1"/>
    <n v="0"/>
    <s v="NO APLICA"/>
    <n v="0"/>
    <s v="NO APLICA"/>
    <s v="08FIS0117B"/>
    <s v="08FJE0008H"/>
    <s v="08ADG0013L"/>
    <n v="0"/>
    <s v="I2019"/>
    <n v="64"/>
    <n v="74"/>
    <n v="138"/>
    <n v="58"/>
    <n v="71"/>
    <n v="129"/>
    <n v="22"/>
    <n v="23"/>
    <n v="45"/>
    <n v="27"/>
    <n v="24"/>
    <n v="51"/>
    <n v="23"/>
    <n v="31"/>
    <n v="54"/>
    <n v="17"/>
    <n v="18"/>
    <n v="35"/>
    <n v="0"/>
    <n v="0"/>
    <n v="0"/>
    <n v="0"/>
    <n v="0"/>
    <n v="0"/>
    <n v="0"/>
    <n v="0"/>
    <n v="0"/>
    <n v="67"/>
    <n v="73"/>
    <n v="140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2"/>
    <n v="11"/>
    <n v="4"/>
    <n v="3"/>
    <n v="0"/>
    <n v="0"/>
    <n v="0"/>
    <n v="0"/>
    <n v="0"/>
    <n v="0"/>
    <n v="0"/>
    <n v="7"/>
    <n v="6"/>
    <n v="6"/>
  </r>
  <r>
    <s v="08DPR0571E"/>
    <n v="2"/>
    <s v="VESPERTINO"/>
    <s v="ENRIQUE REBSAMEN"/>
    <n v="8"/>
    <s v="CHIHUAHUA"/>
    <n v="8"/>
    <s v="CHIHUAHUA"/>
    <n v="21"/>
    <s v="DELICIAS"/>
    <n v="1"/>
    <s v="DELICIAS"/>
    <s v="CALLE COLONIA HIDALGO 2"/>
    <n v="0"/>
    <s v="PĂšBLICO"/>
    <x v="3"/>
    <n v="2"/>
    <s v="BĂSICA"/>
    <n v="2"/>
    <x v="2"/>
    <n v="1"/>
    <x v="1"/>
    <n v="0"/>
    <s v="NO APLICA"/>
    <n v="0"/>
    <s v="NO APLICA"/>
    <s v="08FIZ0224U"/>
    <s v="08FJS0125Z"/>
    <s v="08ADG0057I"/>
    <n v="0"/>
    <s v="I2019"/>
    <n v="81"/>
    <n v="66"/>
    <n v="147"/>
    <n v="81"/>
    <n v="66"/>
    <n v="147"/>
    <n v="19"/>
    <n v="5"/>
    <n v="24"/>
    <n v="15"/>
    <n v="5"/>
    <n v="20"/>
    <n v="16"/>
    <n v="12"/>
    <n v="28"/>
    <n v="15"/>
    <n v="12"/>
    <n v="27"/>
    <n v="8"/>
    <n v="11"/>
    <n v="19"/>
    <n v="7"/>
    <n v="12"/>
    <n v="19"/>
    <n v="14"/>
    <n v="9"/>
    <n v="23"/>
    <n v="75"/>
    <n v="61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3"/>
    <n v="6"/>
  </r>
  <r>
    <s v="08DPR0795M"/>
    <n v="1"/>
    <s v="MATUTINO"/>
    <s v="RAMON ESPINOZA VILLANUEVA"/>
    <n v="8"/>
    <s v="CHIHUAHUA"/>
    <n v="8"/>
    <s v="CHIHUAHUA"/>
    <n v="37"/>
    <s v="JUĂREZ"/>
    <n v="1"/>
    <s v="JUĂREZ"/>
    <s v="CALLE MUNICIPIO LIBRE"/>
    <n v="63"/>
    <s v="PĂšBLICO"/>
    <x v="3"/>
    <n v="2"/>
    <s v="BĂSICA"/>
    <n v="2"/>
    <x v="2"/>
    <n v="1"/>
    <x v="1"/>
    <n v="0"/>
    <s v="NO APLICA"/>
    <n v="0"/>
    <s v="NO APLICA"/>
    <s v="08FIZ0149D"/>
    <s v="08FJS0111X"/>
    <s v="08ADG0005C"/>
    <n v="0"/>
    <s v="I2019"/>
    <n v="76"/>
    <n v="69"/>
    <n v="145"/>
    <n v="76"/>
    <n v="69"/>
    <n v="145"/>
    <n v="19"/>
    <n v="14"/>
    <n v="33"/>
    <n v="9"/>
    <n v="7"/>
    <n v="16"/>
    <n v="12"/>
    <n v="9"/>
    <n v="21"/>
    <n v="9"/>
    <n v="12"/>
    <n v="21"/>
    <n v="16"/>
    <n v="6"/>
    <n v="22"/>
    <n v="10"/>
    <n v="15"/>
    <n v="25"/>
    <n v="14"/>
    <n v="15"/>
    <n v="29"/>
    <n v="70"/>
    <n v="64"/>
    <n v="13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2"/>
    <n v="6"/>
  </r>
  <r>
    <s v="08EPR0592Q"/>
    <n v="1"/>
    <s v="MATUTINO"/>
    <s v="IGNACIO CAMARGO 2039"/>
    <n v="8"/>
    <s v="CHIHUAHUA"/>
    <n v="8"/>
    <s v="CHIHUAHUA"/>
    <n v="11"/>
    <s v="CAMARGO"/>
    <n v="1"/>
    <s v="SANTA ROSALĂŤA DE CAMARGO"/>
    <s v="CALLE RAYON"/>
    <n v="103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80"/>
    <n v="53"/>
    <n v="133"/>
    <n v="78"/>
    <n v="52"/>
    <n v="130"/>
    <n v="17"/>
    <n v="3"/>
    <n v="20"/>
    <n v="10"/>
    <n v="8"/>
    <n v="18"/>
    <n v="12"/>
    <n v="15"/>
    <n v="27"/>
    <n v="17"/>
    <n v="10"/>
    <n v="27"/>
    <n v="15"/>
    <n v="14"/>
    <n v="29"/>
    <n v="16"/>
    <n v="11"/>
    <n v="27"/>
    <n v="18"/>
    <n v="9"/>
    <n v="27"/>
    <n v="88"/>
    <n v="67"/>
    <n v="15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11"/>
    <n v="0"/>
    <n v="6"/>
    <n v="1"/>
    <n v="1"/>
    <n v="1"/>
    <n v="1"/>
    <n v="1"/>
    <n v="1"/>
    <n v="0"/>
    <n v="6"/>
    <n v="6"/>
    <n v="6"/>
  </r>
  <r>
    <s v="08DPR0826P"/>
    <n v="1"/>
    <s v="MATUTINO"/>
    <s v="VICENTE GUERRERO"/>
    <n v="8"/>
    <s v="CHIHUAHUA"/>
    <n v="8"/>
    <s v="CHIHUAHUA"/>
    <n v="19"/>
    <s v="CHIHUAHUA"/>
    <n v="1"/>
    <s v="CHIHUAHUA"/>
    <s v="CALLE 9A"/>
    <n v="0"/>
    <s v="PĂšBLICO"/>
    <x v="3"/>
    <n v="2"/>
    <s v="BĂSICA"/>
    <n v="2"/>
    <x v="2"/>
    <n v="1"/>
    <x v="1"/>
    <n v="0"/>
    <s v="NO APLICA"/>
    <n v="0"/>
    <s v="NO APLICA"/>
    <s v="08FIZ0105G"/>
    <s v="08FJS0102P"/>
    <s v="08ADG0046C"/>
    <n v="0"/>
    <s v="I2019"/>
    <n v="72"/>
    <n v="74"/>
    <n v="146"/>
    <n v="67"/>
    <n v="73"/>
    <n v="140"/>
    <n v="10"/>
    <n v="11"/>
    <n v="21"/>
    <n v="12"/>
    <n v="7"/>
    <n v="19"/>
    <n v="12"/>
    <n v="11"/>
    <n v="23"/>
    <n v="14"/>
    <n v="14"/>
    <n v="28"/>
    <n v="12"/>
    <n v="9"/>
    <n v="21"/>
    <n v="10"/>
    <n v="15"/>
    <n v="25"/>
    <n v="13"/>
    <n v="13"/>
    <n v="26"/>
    <n v="73"/>
    <n v="69"/>
    <n v="14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2"/>
    <n v="9"/>
  </r>
  <r>
    <s v="08DPR1004S"/>
    <n v="1"/>
    <s v="MATUTINO"/>
    <s v="MIGUEL HIDALGO"/>
    <n v="8"/>
    <s v="CHIHUAHUA"/>
    <n v="8"/>
    <s v="CHIHUAHUA"/>
    <n v="21"/>
    <s v="DELICIAS"/>
    <n v="1"/>
    <s v="DELICIAS"/>
    <s v="CALLE 8A"/>
    <n v="0"/>
    <s v="PĂšBLICO"/>
    <x v="3"/>
    <n v="2"/>
    <s v="BĂSICA"/>
    <n v="2"/>
    <x v="2"/>
    <n v="1"/>
    <x v="1"/>
    <n v="0"/>
    <s v="NO APLICA"/>
    <n v="0"/>
    <s v="NO APLICA"/>
    <s v="08FIZ0227R"/>
    <s v="08FJS0126Z"/>
    <s v="08ADG0057I"/>
    <n v="0"/>
    <s v="I2019"/>
    <n v="73"/>
    <n v="70"/>
    <n v="143"/>
    <n v="72"/>
    <n v="69"/>
    <n v="141"/>
    <n v="17"/>
    <n v="11"/>
    <n v="28"/>
    <n v="10"/>
    <n v="8"/>
    <n v="18"/>
    <n v="13"/>
    <n v="15"/>
    <n v="28"/>
    <n v="13"/>
    <n v="13"/>
    <n v="26"/>
    <n v="7"/>
    <n v="10"/>
    <n v="17"/>
    <n v="12"/>
    <n v="13"/>
    <n v="25"/>
    <n v="14"/>
    <n v="13"/>
    <n v="27"/>
    <n v="69"/>
    <n v="72"/>
    <n v="14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0"/>
    <n v="6"/>
  </r>
  <r>
    <s v="08DPR1673I"/>
    <n v="1"/>
    <s v="MATUTINO"/>
    <s v="CENTRO REGIONAL DE EDUC. INT. MIGUEL AHUMADA"/>
    <n v="8"/>
    <s v="CHIHUAHUA"/>
    <n v="8"/>
    <s v="CHIHUAHUA"/>
    <n v="38"/>
    <s v="JULIMES"/>
    <n v="28"/>
    <s v="HACIENDA HUMBOLDT (EJIDO JULIMES)"/>
    <s v="CALLE HACIENDA HUMBOLDT A LAS ARENILLAS"/>
    <n v="0"/>
    <s v="PĂšBLICO"/>
    <x v="3"/>
    <n v="2"/>
    <s v="BĂSICA"/>
    <n v="2"/>
    <x v="2"/>
    <n v="1"/>
    <x v="1"/>
    <n v="0"/>
    <s v="NO APLICA"/>
    <n v="0"/>
    <s v="NO APLICA"/>
    <s v="08FIZ0223V"/>
    <s v="08FJS0125Z"/>
    <s v="08ADG0057I"/>
    <n v="0"/>
    <s v="I2019"/>
    <n v="73"/>
    <n v="72"/>
    <n v="145"/>
    <n v="73"/>
    <n v="72"/>
    <n v="145"/>
    <n v="6"/>
    <n v="12"/>
    <n v="18"/>
    <n v="11"/>
    <n v="10"/>
    <n v="21"/>
    <n v="13"/>
    <n v="13"/>
    <n v="26"/>
    <n v="15"/>
    <n v="7"/>
    <n v="22"/>
    <n v="12"/>
    <n v="14"/>
    <n v="26"/>
    <n v="10"/>
    <n v="8"/>
    <n v="18"/>
    <n v="14"/>
    <n v="13"/>
    <n v="27"/>
    <n v="75"/>
    <n v="65"/>
    <n v="14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1"/>
    <n v="0"/>
    <n v="4"/>
    <n v="1"/>
    <n v="15"/>
    <n v="1"/>
    <n v="5"/>
    <n v="1"/>
    <n v="1"/>
    <n v="1"/>
    <n v="1"/>
    <n v="1"/>
    <n v="1"/>
    <n v="0"/>
    <n v="6"/>
    <n v="8"/>
    <n v="8"/>
  </r>
  <r>
    <s v="08EPR0520X"/>
    <n v="1"/>
    <s v="MATUTINO"/>
    <s v="INDALECIO ALLENDE 2198"/>
    <n v="8"/>
    <s v="CHIHUAHUA"/>
    <n v="8"/>
    <s v="CHIHUAHUA"/>
    <n v="3"/>
    <s v="ALLENDE"/>
    <n v="86"/>
    <s v="PUEBLITO DE ALLENDE"/>
    <s v="AVENIDA FRANCISCO VILLA"/>
    <n v="316"/>
    <s v="PĂšBLICO"/>
    <x v="2"/>
    <n v="2"/>
    <s v="BĂSICA"/>
    <n v="2"/>
    <x v="2"/>
    <n v="1"/>
    <x v="1"/>
    <n v="0"/>
    <s v="NO APLICA"/>
    <n v="0"/>
    <s v="NO APLICA"/>
    <s v="08FIZ0005H"/>
    <m/>
    <m/>
    <n v="0"/>
    <s v="I2019"/>
    <n v="63"/>
    <n v="75"/>
    <n v="138"/>
    <n v="63"/>
    <n v="75"/>
    <n v="138"/>
    <n v="9"/>
    <n v="15"/>
    <n v="24"/>
    <n v="15"/>
    <n v="13"/>
    <n v="28"/>
    <n v="17"/>
    <n v="17"/>
    <n v="34"/>
    <n v="9"/>
    <n v="10"/>
    <n v="19"/>
    <n v="10"/>
    <n v="12"/>
    <n v="22"/>
    <n v="10"/>
    <n v="12"/>
    <n v="22"/>
    <n v="12"/>
    <n v="11"/>
    <n v="23"/>
    <n v="73"/>
    <n v="75"/>
    <n v="14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1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DPR2039O"/>
    <n v="2"/>
    <s v="VESPERTINO"/>
    <s v="LEYES DE REFORMA"/>
    <n v="8"/>
    <s v="CHIHUAHUA"/>
    <n v="8"/>
    <s v="CHIHUAHUA"/>
    <n v="9"/>
    <s v="BOCOYNA"/>
    <n v="169"/>
    <s v="SAN JUANITO"/>
    <s v="CALLE MARIANO IRIGOYEN"/>
    <n v="101"/>
    <s v="PĂšBLICO"/>
    <x v="3"/>
    <n v="2"/>
    <s v="BĂSICA"/>
    <n v="2"/>
    <x v="2"/>
    <n v="1"/>
    <x v="1"/>
    <n v="0"/>
    <s v="NO APLICA"/>
    <n v="0"/>
    <s v="NO APLICA"/>
    <s v="08FIZ0214N"/>
    <s v="08FJS0124A"/>
    <s v="08ADG0003E"/>
    <n v="0"/>
    <s v="I2019"/>
    <n v="71"/>
    <n v="77"/>
    <n v="148"/>
    <n v="71"/>
    <n v="77"/>
    <n v="148"/>
    <n v="9"/>
    <n v="13"/>
    <n v="22"/>
    <n v="13"/>
    <n v="11"/>
    <n v="24"/>
    <n v="12"/>
    <n v="13"/>
    <n v="25"/>
    <n v="8"/>
    <n v="13"/>
    <n v="21"/>
    <n v="9"/>
    <n v="12"/>
    <n v="21"/>
    <n v="15"/>
    <n v="9"/>
    <n v="24"/>
    <n v="7"/>
    <n v="15"/>
    <n v="22"/>
    <n v="64"/>
    <n v="73"/>
    <n v="13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7"/>
    <n v="6"/>
  </r>
  <r>
    <s v="08EPR0449C"/>
    <n v="1"/>
    <s v="MATUTINO"/>
    <s v="DIVISION DEL NORTE 2173"/>
    <n v="8"/>
    <s v="CHIHUAHUA"/>
    <n v="8"/>
    <s v="CHIHUAHUA"/>
    <n v="45"/>
    <s v="MEOQUI"/>
    <n v="15"/>
    <s v="LĂZARO CĂRDENAS"/>
    <s v="CALLE FRANCISCO VAZQUEZ G. "/>
    <n v="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75"/>
    <n v="69"/>
    <n v="144"/>
    <n v="75"/>
    <n v="69"/>
    <n v="144"/>
    <n v="11"/>
    <n v="15"/>
    <n v="26"/>
    <n v="14"/>
    <n v="11"/>
    <n v="25"/>
    <n v="9"/>
    <n v="14"/>
    <n v="23"/>
    <n v="14"/>
    <n v="10"/>
    <n v="24"/>
    <n v="12"/>
    <n v="13"/>
    <n v="25"/>
    <n v="13"/>
    <n v="12"/>
    <n v="25"/>
    <n v="8"/>
    <n v="10"/>
    <n v="18"/>
    <n v="70"/>
    <n v="70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1"/>
    <n v="0"/>
    <n v="1"/>
    <n v="0"/>
    <n v="0"/>
    <n v="1"/>
    <n v="0"/>
    <n v="12"/>
    <n v="1"/>
    <n v="5"/>
    <n v="1"/>
    <n v="1"/>
    <n v="1"/>
    <n v="1"/>
    <n v="1"/>
    <n v="1"/>
    <n v="0"/>
    <n v="6"/>
    <n v="8"/>
    <n v="6"/>
  </r>
  <r>
    <s v="08EPR0129S"/>
    <n v="2"/>
    <s v="VESPERTINO"/>
    <s v="PRAXEDIS G. GUERRERO 2444"/>
    <n v="8"/>
    <s v="CHIHUAHUA"/>
    <n v="8"/>
    <s v="CHIHUAHUA"/>
    <n v="19"/>
    <s v="CHIHUAHUA"/>
    <n v="1"/>
    <s v="CHIHUAHUA"/>
    <s v="CALLE CORONADO"/>
    <n v="2701"/>
    <s v="PĂšBLICO"/>
    <x v="2"/>
    <n v="2"/>
    <s v="BĂSICA"/>
    <n v="2"/>
    <x v="2"/>
    <n v="1"/>
    <x v="1"/>
    <n v="0"/>
    <s v="NO APLICA"/>
    <n v="0"/>
    <s v="NO APLICA"/>
    <s v="08FIZ0001L"/>
    <s v="08FJS0002Q"/>
    <m/>
    <n v="0"/>
    <s v="I2019"/>
    <n v="52"/>
    <n v="101"/>
    <n v="153"/>
    <n v="49"/>
    <n v="98"/>
    <n v="147"/>
    <n v="10"/>
    <n v="22"/>
    <n v="32"/>
    <n v="4"/>
    <n v="7"/>
    <n v="11"/>
    <n v="5"/>
    <n v="16"/>
    <n v="21"/>
    <n v="7"/>
    <n v="22"/>
    <n v="29"/>
    <n v="6"/>
    <n v="13"/>
    <n v="19"/>
    <n v="15"/>
    <n v="16"/>
    <n v="31"/>
    <n v="8"/>
    <n v="13"/>
    <n v="21"/>
    <n v="45"/>
    <n v="87"/>
    <n v="132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2"/>
    <n v="0"/>
    <n v="1"/>
    <n v="0"/>
    <n v="0"/>
    <n v="0"/>
    <n v="0"/>
    <n v="0"/>
    <n v="0"/>
    <n v="0"/>
    <n v="9"/>
    <n v="0"/>
    <n v="5"/>
    <n v="0"/>
    <n v="0"/>
    <n v="1"/>
    <n v="1"/>
    <n v="1"/>
    <n v="1"/>
    <n v="1"/>
    <n v="5"/>
    <n v="16"/>
    <n v="6"/>
  </r>
  <r>
    <s v="08EPR0398M"/>
    <n v="1"/>
    <s v="MATUTINO"/>
    <s v="20 DE NOVIEMBRE 2538"/>
    <n v="8"/>
    <s v="CHIHUAHUA"/>
    <n v="8"/>
    <s v="CHIHUAHUA"/>
    <n v="60"/>
    <s v="SANTA BĂRBARA"/>
    <n v="1"/>
    <s v="SANTA BĂRBARA"/>
    <s v="CALLE FLORES MAGON "/>
    <n v="0"/>
    <s v="PĂšBLICO"/>
    <x v="2"/>
    <n v="2"/>
    <s v="BĂSICA"/>
    <n v="2"/>
    <x v="2"/>
    <n v="1"/>
    <x v="1"/>
    <n v="0"/>
    <s v="NO APLICA"/>
    <n v="0"/>
    <s v="NO APLICA"/>
    <s v="08FIZ0027T"/>
    <m/>
    <m/>
    <n v="0"/>
    <s v="I2019"/>
    <n v="70"/>
    <n v="64"/>
    <n v="134"/>
    <n v="70"/>
    <n v="64"/>
    <n v="134"/>
    <n v="11"/>
    <n v="8"/>
    <n v="19"/>
    <n v="15"/>
    <n v="11"/>
    <n v="26"/>
    <n v="15"/>
    <n v="16"/>
    <n v="31"/>
    <n v="12"/>
    <n v="11"/>
    <n v="23"/>
    <n v="13"/>
    <n v="13"/>
    <n v="26"/>
    <n v="11"/>
    <n v="10"/>
    <n v="21"/>
    <n v="12"/>
    <n v="14"/>
    <n v="26"/>
    <n v="78"/>
    <n v="75"/>
    <n v="15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1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5"/>
    <n v="6"/>
  </r>
  <r>
    <s v="08PPR2033Z"/>
    <n v="1"/>
    <s v="MATUTINO"/>
    <s v="CENTRO DE INTEGRACION Y MULTIPLE APRENDIZAJE &quot;OBED MARTINEZ LARA&quot;"/>
    <n v="8"/>
    <s v="CHIHUAHUA"/>
    <n v="8"/>
    <s v="CHIHUAHUA"/>
    <n v="37"/>
    <s v="JUĂREZ"/>
    <n v="1"/>
    <s v="JUĂREZ"/>
    <s v="CALLE ERENDIRA"/>
    <n v="8222"/>
    <s v="PRIVADO"/>
    <x v="1"/>
    <n v="2"/>
    <s v="BĂSICA"/>
    <n v="2"/>
    <x v="2"/>
    <n v="1"/>
    <x v="1"/>
    <n v="0"/>
    <s v="NO APLICA"/>
    <n v="0"/>
    <s v="NO APLICA"/>
    <s v="08FIZ0170G"/>
    <s v="08FJS0115T"/>
    <s v="08ADG0005C"/>
    <n v="0"/>
    <s v="I2019"/>
    <n v="65"/>
    <n v="75"/>
    <n v="140"/>
    <n v="65"/>
    <n v="75"/>
    <n v="140"/>
    <n v="7"/>
    <n v="12"/>
    <n v="19"/>
    <n v="15"/>
    <n v="14"/>
    <n v="29"/>
    <n v="14"/>
    <n v="16"/>
    <n v="30"/>
    <n v="14"/>
    <n v="14"/>
    <n v="28"/>
    <n v="12"/>
    <n v="17"/>
    <n v="29"/>
    <n v="12"/>
    <n v="7"/>
    <n v="19"/>
    <n v="5"/>
    <n v="12"/>
    <n v="17"/>
    <n v="72"/>
    <n v="80"/>
    <n v="152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1"/>
    <n v="2"/>
    <n v="0"/>
    <n v="2"/>
    <n v="10"/>
    <n v="1"/>
    <n v="2"/>
    <n v="0"/>
    <n v="0"/>
    <n v="0"/>
    <n v="0"/>
    <n v="0"/>
    <n v="0"/>
    <n v="3"/>
    <n v="3"/>
    <n v="8"/>
    <n v="8"/>
  </r>
  <r>
    <s v="08DPB0522V"/>
    <n v="4"/>
    <s v="DISCONTINUO"/>
    <s v="PRIMERO DE SEPTIEMBRE"/>
    <n v="8"/>
    <s v="CHIHUAHUA"/>
    <n v="8"/>
    <s v="CHIHUAHUA"/>
    <n v="27"/>
    <s v="GUACHOCHI"/>
    <n v="39"/>
    <s v="GUAHUACHIQUE"/>
    <s v="CALLE GUAHUACHIQUE"/>
    <n v="0"/>
    <s v="PĂšBLICO"/>
    <x v="3"/>
    <n v="2"/>
    <s v="BĂSICA"/>
    <n v="2"/>
    <x v="2"/>
    <n v="3"/>
    <x v="4"/>
    <n v="0"/>
    <s v="NO APLICA"/>
    <n v="0"/>
    <s v="NO APLICA"/>
    <s v="08FZI0022Y"/>
    <s v="08FJI0008D"/>
    <s v="08ADG0006B"/>
    <n v="0"/>
    <s v="I2019"/>
    <n v="70"/>
    <n v="67"/>
    <n v="137"/>
    <n v="70"/>
    <n v="67"/>
    <n v="137"/>
    <n v="10"/>
    <n v="13"/>
    <n v="23"/>
    <n v="13"/>
    <n v="13"/>
    <n v="26"/>
    <n v="7"/>
    <n v="9"/>
    <n v="16"/>
    <n v="13"/>
    <n v="13"/>
    <n v="26"/>
    <n v="13"/>
    <n v="14"/>
    <n v="27"/>
    <n v="23"/>
    <n v="13"/>
    <n v="36"/>
    <n v="10"/>
    <n v="9"/>
    <n v="19"/>
    <n v="79"/>
    <n v="71"/>
    <n v="150"/>
    <n v="1"/>
    <n v="1"/>
    <n v="1"/>
    <n v="1"/>
    <n v="2"/>
    <n v="1"/>
    <n v="0"/>
    <n v="7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8"/>
    <n v="4"/>
    <n v="3"/>
    <n v="1"/>
    <n v="1"/>
    <n v="1"/>
    <n v="1"/>
    <n v="2"/>
    <n v="1"/>
    <n v="0"/>
    <n v="7"/>
    <n v="7"/>
    <n v="7"/>
  </r>
  <r>
    <s v="08DPR0292U"/>
    <n v="1"/>
    <s v="MATUTINO"/>
    <s v="JOSE VASCONCELOS"/>
    <n v="8"/>
    <s v="CHIHUAHUA"/>
    <n v="8"/>
    <s v="CHIHUAHUA"/>
    <n v="37"/>
    <s v="JUĂREZ"/>
    <n v="1"/>
    <s v="JUĂREZ"/>
    <s v="CALLE JESUS M RIOS "/>
    <n v="5211"/>
    <s v="PĂšBLICO"/>
    <x v="3"/>
    <n v="2"/>
    <s v="BĂSICA"/>
    <n v="2"/>
    <x v="2"/>
    <n v="1"/>
    <x v="1"/>
    <n v="0"/>
    <s v="NO APLICA"/>
    <n v="0"/>
    <s v="NO APLICA"/>
    <s v="08FIZ0159K"/>
    <s v="08FJS0113V"/>
    <s v="08ADG0005C"/>
    <n v="0"/>
    <s v="I2019"/>
    <n v="66"/>
    <n v="81"/>
    <n v="147"/>
    <n v="66"/>
    <n v="81"/>
    <n v="147"/>
    <n v="15"/>
    <n v="7"/>
    <n v="22"/>
    <n v="13"/>
    <n v="8"/>
    <n v="21"/>
    <n v="12"/>
    <n v="12"/>
    <n v="24"/>
    <n v="8"/>
    <n v="7"/>
    <n v="15"/>
    <n v="9"/>
    <n v="18"/>
    <n v="27"/>
    <n v="11"/>
    <n v="16"/>
    <n v="27"/>
    <n v="10"/>
    <n v="16"/>
    <n v="26"/>
    <n v="63"/>
    <n v="77"/>
    <n v="14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5"/>
    <n v="6"/>
  </r>
  <r>
    <s v="08DCI0028J"/>
    <n v="1"/>
    <s v="MATUTINO"/>
    <s v="JUSTO SIERRA"/>
    <n v="8"/>
    <s v="CHIHUAHUA"/>
    <n v="8"/>
    <s v="CHIHUAHUA"/>
    <n v="65"/>
    <s v="URIQUE"/>
    <n v="42"/>
    <s v="SAN RAFAEL"/>
    <s v="CALLE SAN RAFAEL"/>
    <n v="0"/>
    <s v="PĂšBLICO"/>
    <x v="3"/>
    <n v="2"/>
    <s v="BĂSICA"/>
    <n v="2"/>
    <x v="2"/>
    <n v="3"/>
    <x v="4"/>
    <n v="1"/>
    <s v="SERVICIOS"/>
    <n v="15"/>
    <s v="CENTRO INFANTIL COMUNITARIO (CIC)"/>
    <s v="08FZI0015O"/>
    <s v="08FJI0005G"/>
    <s v="08ADG0003E"/>
    <n v="0"/>
    <s v="I2019"/>
    <n v="66"/>
    <n v="76"/>
    <n v="142"/>
    <n v="66"/>
    <n v="76"/>
    <n v="142"/>
    <n v="15"/>
    <n v="15"/>
    <n v="30"/>
    <n v="6"/>
    <n v="15"/>
    <n v="21"/>
    <n v="13"/>
    <n v="5"/>
    <n v="18"/>
    <n v="16"/>
    <n v="13"/>
    <n v="29"/>
    <n v="12"/>
    <n v="15"/>
    <n v="27"/>
    <n v="9"/>
    <n v="16"/>
    <n v="25"/>
    <n v="7"/>
    <n v="12"/>
    <n v="19"/>
    <n v="63"/>
    <n v="76"/>
    <n v="139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6"/>
    <n v="14"/>
    <n v="2"/>
    <n v="5"/>
    <n v="1"/>
    <n v="1"/>
    <n v="2"/>
    <n v="1"/>
    <n v="1"/>
    <n v="1"/>
    <n v="0"/>
    <n v="7"/>
    <n v="7"/>
    <n v="7"/>
  </r>
  <r>
    <s v="08EPR0330F"/>
    <n v="1"/>
    <s v="MATUTINO"/>
    <s v="MARIA G DE ORTIZ 2571"/>
    <n v="8"/>
    <s v="CHIHUAHUA"/>
    <n v="8"/>
    <s v="CHIHUAHUA"/>
    <n v="45"/>
    <s v="MEOQUI"/>
    <n v="1"/>
    <s v="PEDRO MEOQUI"/>
    <s v="CALLE NIĂ‘OS HEROES"/>
    <n v="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66"/>
    <n v="77"/>
    <n v="143"/>
    <n v="65"/>
    <n v="75"/>
    <n v="140"/>
    <n v="9"/>
    <n v="14"/>
    <n v="23"/>
    <n v="9"/>
    <n v="12"/>
    <n v="21"/>
    <n v="11"/>
    <n v="14"/>
    <n v="25"/>
    <n v="13"/>
    <n v="16"/>
    <n v="29"/>
    <n v="13"/>
    <n v="14"/>
    <n v="27"/>
    <n v="12"/>
    <n v="10"/>
    <n v="22"/>
    <n v="12"/>
    <n v="10"/>
    <n v="22"/>
    <n v="70"/>
    <n v="76"/>
    <n v="14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2"/>
    <n v="0"/>
    <n v="0"/>
    <n v="0"/>
    <n v="0"/>
    <n v="1"/>
    <n v="0"/>
    <n v="11"/>
    <n v="0"/>
    <n v="6"/>
    <n v="1"/>
    <n v="1"/>
    <n v="1"/>
    <n v="1"/>
    <n v="1"/>
    <n v="1"/>
    <n v="0"/>
    <n v="6"/>
    <n v="8"/>
    <n v="6"/>
  </r>
  <r>
    <s v="08EPR0401J"/>
    <n v="1"/>
    <s v="MATUTINO"/>
    <s v="CRISTOBAL COLON 2419"/>
    <n v="8"/>
    <s v="CHIHUAHUA"/>
    <n v="8"/>
    <s v="CHIHUAHUA"/>
    <n v="62"/>
    <s v="SAUCILLO"/>
    <n v="23"/>
    <s v="ORRANTEĂ‘O"/>
    <s v="AVENIDA 2A SUR"/>
    <n v="201"/>
    <s v="PĂšBLICO"/>
    <x v="2"/>
    <n v="2"/>
    <s v="BĂSICA"/>
    <n v="2"/>
    <x v="2"/>
    <n v="1"/>
    <x v="1"/>
    <n v="0"/>
    <s v="NO APLICA"/>
    <n v="0"/>
    <s v="NO APLICA"/>
    <s v="08FIZ0025V"/>
    <m/>
    <m/>
    <n v="0"/>
    <s v="I2019"/>
    <n v="76"/>
    <n v="72"/>
    <n v="148"/>
    <n v="76"/>
    <n v="72"/>
    <n v="148"/>
    <n v="17"/>
    <n v="16"/>
    <n v="33"/>
    <n v="11"/>
    <n v="7"/>
    <n v="18"/>
    <n v="9"/>
    <n v="8"/>
    <n v="17"/>
    <n v="12"/>
    <n v="10"/>
    <n v="22"/>
    <n v="11"/>
    <n v="6"/>
    <n v="17"/>
    <n v="12"/>
    <n v="15"/>
    <n v="27"/>
    <n v="13"/>
    <n v="20"/>
    <n v="33"/>
    <n v="68"/>
    <n v="66"/>
    <n v="13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1"/>
    <n v="1"/>
    <n v="0"/>
    <n v="0"/>
    <n v="0"/>
    <n v="1"/>
    <n v="0"/>
    <n v="11"/>
    <n v="0"/>
    <n v="6"/>
    <n v="1"/>
    <n v="1"/>
    <n v="1"/>
    <n v="1"/>
    <n v="1"/>
    <n v="1"/>
    <n v="0"/>
    <n v="6"/>
    <n v="10"/>
    <n v="7"/>
  </r>
  <r>
    <s v="08DPR1908F"/>
    <n v="1"/>
    <s v="MATUTINO"/>
    <s v="MA BRISIA RODRIGUEZ"/>
    <n v="8"/>
    <s v="CHIHUAHUA"/>
    <n v="8"/>
    <s v="CHIHUAHUA"/>
    <n v="32"/>
    <s v="HIDALGO DEL PARRAL"/>
    <n v="1"/>
    <s v="HIDALGO DEL PARRAL"/>
    <s v="CALLE COLON (PLAZA REBSAMEN)"/>
    <n v="0"/>
    <s v="PĂšBLICO"/>
    <x v="3"/>
    <n v="2"/>
    <s v="BĂSICA"/>
    <n v="2"/>
    <x v="2"/>
    <n v="1"/>
    <x v="1"/>
    <n v="0"/>
    <s v="NO APLICA"/>
    <n v="0"/>
    <s v="NO APLICA"/>
    <s v="08FIZ0246F"/>
    <s v="08FJS0129W"/>
    <s v="08ADG0004D"/>
    <n v="0"/>
    <s v="I2019"/>
    <n v="68"/>
    <n v="70"/>
    <n v="138"/>
    <n v="67"/>
    <n v="69"/>
    <n v="136"/>
    <n v="7"/>
    <n v="13"/>
    <n v="20"/>
    <n v="13"/>
    <n v="14"/>
    <n v="27"/>
    <n v="17"/>
    <n v="16"/>
    <n v="33"/>
    <n v="14"/>
    <n v="21"/>
    <n v="35"/>
    <n v="13"/>
    <n v="10"/>
    <n v="23"/>
    <n v="12"/>
    <n v="8"/>
    <n v="20"/>
    <n v="9"/>
    <n v="7"/>
    <n v="16"/>
    <n v="78"/>
    <n v="76"/>
    <n v="15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PPR0062G"/>
    <n v="1"/>
    <s v="MATUTINO"/>
    <s v="COLEGIO ALSUPERARTE"/>
    <n v="8"/>
    <s v="CHIHUAHUA"/>
    <n v="8"/>
    <s v="CHIHUAHUA"/>
    <n v="19"/>
    <s v="CHIHUAHUA"/>
    <n v="1"/>
    <s v="CHIHUAHUA"/>
    <s v="CALLE DESIERTO DE MOJAVE"/>
    <n v="0"/>
    <s v="PRIVADO"/>
    <x v="1"/>
    <n v="2"/>
    <s v="BĂSICA"/>
    <n v="2"/>
    <x v="2"/>
    <n v="1"/>
    <x v="1"/>
    <n v="0"/>
    <s v="NO APLICA"/>
    <n v="0"/>
    <s v="NO APLICA"/>
    <s v="08FIZ0045I"/>
    <m/>
    <s v="08ADG0046C"/>
    <n v="0"/>
    <s v="I2019"/>
    <n v="66"/>
    <n v="52"/>
    <n v="118"/>
    <n v="66"/>
    <n v="52"/>
    <n v="118"/>
    <n v="0"/>
    <n v="0"/>
    <n v="0"/>
    <n v="27"/>
    <n v="33"/>
    <n v="60"/>
    <n v="31"/>
    <n v="31"/>
    <n v="62"/>
    <n v="36"/>
    <n v="25"/>
    <n v="61"/>
    <n v="0"/>
    <n v="0"/>
    <n v="0"/>
    <n v="0"/>
    <n v="0"/>
    <n v="0"/>
    <n v="0"/>
    <n v="0"/>
    <n v="0"/>
    <n v="94"/>
    <n v="89"/>
    <n v="183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1"/>
    <n v="0"/>
    <n v="0"/>
    <n v="9"/>
    <n v="0"/>
    <n v="6"/>
    <n v="2"/>
    <n v="2"/>
    <n v="2"/>
    <n v="0"/>
    <n v="0"/>
    <n v="0"/>
    <n v="0"/>
    <n v="6"/>
    <n v="6"/>
    <n v="6"/>
  </r>
  <r>
    <s v="08DPR2665G"/>
    <n v="1"/>
    <s v="MATUTINO"/>
    <s v="CARLOS FUENTES"/>
    <n v="8"/>
    <s v="CHIHUAHUA"/>
    <n v="8"/>
    <s v="CHIHUAHUA"/>
    <n v="17"/>
    <s v="CUAUHTĂ‰MOC"/>
    <n v="1"/>
    <s v="CUAUHTĂ‰MOC"/>
    <s v="CALLE URUACHI"/>
    <n v="6790"/>
    <s v="PĂšBLICO"/>
    <x v="3"/>
    <n v="2"/>
    <s v="BĂSICA"/>
    <n v="2"/>
    <x v="2"/>
    <n v="1"/>
    <x v="1"/>
    <n v="0"/>
    <s v="NO APLICA"/>
    <n v="0"/>
    <s v="NO APLICA"/>
    <s v="08FIZ0201J"/>
    <s v="08FJS0122C"/>
    <s v="08ADG0010O"/>
    <n v="0"/>
    <s v="I2019"/>
    <n v="68"/>
    <n v="67"/>
    <n v="135"/>
    <n v="68"/>
    <n v="67"/>
    <n v="135"/>
    <n v="6"/>
    <n v="13"/>
    <n v="19"/>
    <n v="11"/>
    <n v="12"/>
    <n v="23"/>
    <n v="15"/>
    <n v="7"/>
    <n v="22"/>
    <n v="18"/>
    <n v="12"/>
    <n v="30"/>
    <n v="15"/>
    <n v="10"/>
    <n v="25"/>
    <n v="14"/>
    <n v="18"/>
    <n v="32"/>
    <n v="12"/>
    <n v="13"/>
    <n v="25"/>
    <n v="85"/>
    <n v="72"/>
    <n v="15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PPR2028N"/>
    <n v="1"/>
    <s v="MATUTINO"/>
    <s v="COLEGIO SUSANA WESLEY"/>
    <n v="8"/>
    <s v="CHIHUAHUA"/>
    <n v="8"/>
    <s v="CHIHUAHUA"/>
    <n v="37"/>
    <s v="JUĂREZ"/>
    <n v="1"/>
    <s v="JUĂREZ"/>
    <s v="CALLE DELFIN"/>
    <n v="11315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78"/>
    <n v="72"/>
    <n v="150"/>
    <n v="78"/>
    <n v="72"/>
    <n v="150"/>
    <n v="8"/>
    <n v="13"/>
    <n v="21"/>
    <n v="10"/>
    <n v="16"/>
    <n v="26"/>
    <n v="17"/>
    <n v="10"/>
    <n v="27"/>
    <n v="10"/>
    <n v="5"/>
    <n v="15"/>
    <n v="8"/>
    <n v="23"/>
    <n v="31"/>
    <n v="13"/>
    <n v="8"/>
    <n v="21"/>
    <n v="14"/>
    <n v="6"/>
    <n v="20"/>
    <n v="72"/>
    <n v="68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1"/>
    <n v="0"/>
    <n v="0"/>
    <n v="0"/>
    <n v="1"/>
    <n v="2"/>
    <n v="11"/>
    <n v="1"/>
    <n v="5"/>
    <n v="1"/>
    <n v="1"/>
    <n v="1"/>
    <n v="1"/>
    <n v="1"/>
    <n v="1"/>
    <n v="0"/>
    <n v="6"/>
    <n v="6"/>
    <n v="6"/>
  </r>
  <r>
    <s v="08PPR2116H"/>
    <n v="1"/>
    <s v="MATUTINO"/>
    <s v="CENTRO EDUCATIVO INTERCULTURAL BENESIKA ANAGUPI"/>
    <n v="8"/>
    <s v="CHIHUAHUA"/>
    <n v="8"/>
    <s v="CHIHUAHUA"/>
    <n v="27"/>
    <s v="GUACHOCHI"/>
    <n v="529"/>
    <s v="REJOGOCHI"/>
    <s v="CALLE REJOGOCHI"/>
    <n v="0"/>
    <s v="PRIVADO"/>
    <x v="1"/>
    <n v="2"/>
    <s v="BĂSICA"/>
    <n v="2"/>
    <x v="2"/>
    <n v="1"/>
    <x v="1"/>
    <n v="0"/>
    <s v="NO APLICA"/>
    <n v="0"/>
    <s v="NO APLICA"/>
    <s v="08FIZ0011S"/>
    <m/>
    <s v="08ADG0011N"/>
    <n v="0"/>
    <s v="I2019"/>
    <n v="84"/>
    <n v="92"/>
    <n v="176"/>
    <n v="84"/>
    <n v="92"/>
    <n v="176"/>
    <n v="13"/>
    <n v="12"/>
    <n v="25"/>
    <n v="2"/>
    <n v="7"/>
    <n v="9"/>
    <n v="11"/>
    <n v="10"/>
    <n v="21"/>
    <n v="2"/>
    <n v="12"/>
    <n v="14"/>
    <n v="9"/>
    <n v="10"/>
    <n v="19"/>
    <n v="13"/>
    <n v="6"/>
    <n v="19"/>
    <n v="15"/>
    <n v="6"/>
    <n v="21"/>
    <n v="52"/>
    <n v="51"/>
    <n v="103"/>
    <n v="1"/>
    <n v="1"/>
    <n v="2"/>
    <n v="2"/>
    <n v="2"/>
    <n v="2"/>
    <n v="1"/>
    <n v="11"/>
    <n v="0"/>
    <n v="0"/>
    <n v="0"/>
    <n v="1"/>
    <n v="0"/>
    <n v="0"/>
    <n v="0"/>
    <n v="0"/>
    <n v="6"/>
    <n v="5"/>
    <n v="0"/>
    <n v="0"/>
    <n v="0"/>
    <n v="0"/>
    <n v="0"/>
    <n v="0"/>
    <n v="0"/>
    <n v="0"/>
    <n v="0"/>
    <n v="0"/>
    <n v="0"/>
    <n v="0"/>
    <n v="12"/>
    <n v="6"/>
    <n v="5"/>
    <n v="1"/>
    <n v="1"/>
    <n v="2"/>
    <n v="2"/>
    <n v="2"/>
    <n v="2"/>
    <n v="1"/>
    <n v="11"/>
    <n v="12"/>
    <n v="12"/>
  </r>
  <r>
    <s v="08EPR0227T"/>
    <n v="1"/>
    <s v="MATUTINO"/>
    <s v="CLUB ROTARIO 2523"/>
    <n v="8"/>
    <s v="CHIHUAHUA"/>
    <n v="8"/>
    <s v="CHIHUAHUA"/>
    <n v="32"/>
    <s v="HIDALGO DEL PARRAL"/>
    <n v="1"/>
    <s v="HIDALGO DEL PARRAL"/>
    <s v="PROLONGACIĂ“N OJINAGA "/>
    <n v="0"/>
    <s v="PĂšBLICO"/>
    <x v="2"/>
    <n v="2"/>
    <s v="BĂSICA"/>
    <n v="2"/>
    <x v="2"/>
    <n v="1"/>
    <x v="1"/>
    <n v="0"/>
    <s v="NO APLICA"/>
    <n v="0"/>
    <s v="NO APLICA"/>
    <s v="08FIZ0267S"/>
    <m/>
    <m/>
    <n v="0"/>
    <s v="I2019"/>
    <n v="75"/>
    <n v="69"/>
    <n v="144"/>
    <n v="75"/>
    <n v="69"/>
    <n v="144"/>
    <n v="17"/>
    <n v="8"/>
    <n v="25"/>
    <n v="10"/>
    <n v="17"/>
    <n v="27"/>
    <n v="9"/>
    <n v="11"/>
    <n v="20"/>
    <n v="13"/>
    <n v="11"/>
    <n v="24"/>
    <n v="19"/>
    <n v="7"/>
    <n v="26"/>
    <n v="12"/>
    <n v="16"/>
    <n v="28"/>
    <n v="9"/>
    <n v="11"/>
    <n v="20"/>
    <n v="72"/>
    <n v="73"/>
    <n v="14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1"/>
    <n v="0"/>
    <n v="0"/>
    <n v="0"/>
    <n v="0"/>
    <n v="0"/>
    <n v="1"/>
    <n v="11"/>
    <n v="0"/>
    <n v="6"/>
    <n v="1"/>
    <n v="1"/>
    <n v="1"/>
    <n v="1"/>
    <n v="1"/>
    <n v="1"/>
    <n v="0"/>
    <n v="6"/>
    <n v="6"/>
    <n v="6"/>
  </r>
  <r>
    <s v="08PPR0063F"/>
    <n v="1"/>
    <s v="MATUTINO"/>
    <s v="ESCUELA PRIMARIA PARTICULAR COLONIA JUAREZ"/>
    <n v="8"/>
    <s v="CHIHUAHUA"/>
    <n v="8"/>
    <s v="CHIHUAHUA"/>
    <n v="13"/>
    <s v="CASAS GRANDES"/>
    <n v="17"/>
    <s v="COLONIA JUĂREZ"/>
    <s v="CALLE CASAS GRANDES"/>
    <n v="0"/>
    <s v="PRIVADO"/>
    <x v="1"/>
    <n v="2"/>
    <s v="BĂSICA"/>
    <n v="2"/>
    <x v="2"/>
    <n v="1"/>
    <x v="1"/>
    <n v="0"/>
    <s v="NO APLICA"/>
    <n v="0"/>
    <s v="NO APLICA"/>
    <s v="08FIZ0013Q"/>
    <m/>
    <s v="08ADG0011N"/>
    <n v="0"/>
    <s v="I2019"/>
    <n v="68"/>
    <n v="77"/>
    <n v="145"/>
    <n v="68"/>
    <n v="76"/>
    <n v="144"/>
    <n v="12"/>
    <n v="8"/>
    <n v="20"/>
    <n v="11"/>
    <n v="12"/>
    <n v="23"/>
    <n v="11"/>
    <n v="11"/>
    <n v="22"/>
    <n v="17"/>
    <n v="10"/>
    <n v="27"/>
    <n v="10"/>
    <n v="16"/>
    <n v="26"/>
    <n v="12"/>
    <n v="18"/>
    <n v="30"/>
    <n v="10"/>
    <n v="14"/>
    <n v="24"/>
    <n v="71"/>
    <n v="81"/>
    <n v="152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2"/>
    <n v="1"/>
    <n v="3"/>
    <n v="10"/>
    <n v="0"/>
    <n v="3"/>
    <n v="0"/>
    <n v="0"/>
    <n v="0"/>
    <n v="0"/>
    <n v="0"/>
    <n v="0"/>
    <n v="3"/>
    <n v="3"/>
    <n v="6"/>
    <n v="6"/>
  </r>
  <r>
    <s v="08EPR0076D"/>
    <n v="1"/>
    <s v="MATUTINO"/>
    <s v="BENITO JUAREZ 2046"/>
    <n v="8"/>
    <s v="CHIHUAHUA"/>
    <n v="8"/>
    <s v="CHIHUAHUA"/>
    <n v="16"/>
    <s v="LA CRUZ"/>
    <n v="1"/>
    <s v="LA CRUZ"/>
    <s v="CALZADA DE LA CRUZ"/>
    <n v="15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71"/>
    <n v="81"/>
    <n v="152"/>
    <n v="71"/>
    <n v="81"/>
    <n v="152"/>
    <n v="9"/>
    <n v="20"/>
    <n v="29"/>
    <n v="15"/>
    <n v="8"/>
    <n v="23"/>
    <n v="10"/>
    <n v="10"/>
    <n v="20"/>
    <n v="12"/>
    <n v="11"/>
    <n v="23"/>
    <n v="9"/>
    <n v="8"/>
    <n v="17"/>
    <n v="12"/>
    <n v="20"/>
    <n v="32"/>
    <n v="12"/>
    <n v="10"/>
    <n v="22"/>
    <n v="70"/>
    <n v="67"/>
    <n v="13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1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6"/>
    <n v="6"/>
  </r>
  <r>
    <s v="08EPR0829L"/>
    <n v="2"/>
    <s v="VESPERTINO"/>
    <s v="BELISARIO DOMINGUEZ 2771"/>
    <n v="8"/>
    <s v="CHIHUAHUA"/>
    <n v="8"/>
    <s v="CHIHUAHUA"/>
    <n v="37"/>
    <s v="JUĂREZ"/>
    <n v="1"/>
    <s v="JUĂREZ"/>
    <s v="CALLE ACATILPA"/>
    <n v="0"/>
    <s v="PĂšBLICO"/>
    <x v="2"/>
    <n v="2"/>
    <s v="BĂSICA"/>
    <n v="2"/>
    <x v="2"/>
    <n v="1"/>
    <x v="1"/>
    <n v="0"/>
    <s v="NO APLICA"/>
    <n v="0"/>
    <s v="NO APLICA"/>
    <s v="08FIZ0034C"/>
    <s v="08FJS0003P"/>
    <m/>
    <n v="0"/>
    <s v="I2019"/>
    <n v="81"/>
    <n v="68"/>
    <n v="149"/>
    <n v="81"/>
    <n v="68"/>
    <n v="149"/>
    <n v="14"/>
    <n v="10"/>
    <n v="24"/>
    <n v="9"/>
    <n v="10"/>
    <n v="19"/>
    <n v="11"/>
    <n v="7"/>
    <n v="18"/>
    <n v="4"/>
    <n v="11"/>
    <n v="15"/>
    <n v="13"/>
    <n v="10"/>
    <n v="23"/>
    <n v="13"/>
    <n v="14"/>
    <n v="27"/>
    <n v="21"/>
    <n v="16"/>
    <n v="37"/>
    <n v="71"/>
    <n v="68"/>
    <n v="139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1"/>
    <n v="0"/>
    <n v="1"/>
    <n v="0"/>
    <n v="0"/>
    <n v="0"/>
    <n v="0"/>
    <n v="0"/>
    <n v="0"/>
    <n v="1"/>
    <n v="11"/>
    <n v="1"/>
    <n v="6"/>
    <n v="1"/>
    <n v="1"/>
    <n v="1"/>
    <n v="1"/>
    <n v="1"/>
    <n v="2"/>
    <n v="0"/>
    <n v="7"/>
    <n v="12"/>
    <n v="7"/>
  </r>
  <r>
    <s v="08PES0210S"/>
    <n v="1"/>
    <s v="MATUTINO"/>
    <s v="INSTITUTO BILINGUE MEXICO MODERNO"/>
    <n v="8"/>
    <s v="CHIHUAHUA"/>
    <n v="8"/>
    <s v="CHIHUAHUA"/>
    <n v="19"/>
    <s v="CHIHUAHUA"/>
    <n v="1"/>
    <s v="CHIHUAHUA"/>
    <s v="PROLONGACIĂ“N GONZALEZ COSSIO"/>
    <n v="9903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19"/>
    <n v="61"/>
    <n v="70"/>
    <n v="131"/>
    <n v="58"/>
    <n v="66"/>
    <n v="124"/>
    <n v="24"/>
    <n v="27"/>
    <n v="51"/>
    <n v="23"/>
    <n v="29"/>
    <n v="52"/>
    <n v="18"/>
    <n v="31"/>
    <n v="49"/>
    <n v="19"/>
    <n v="17"/>
    <n v="36"/>
    <n v="0"/>
    <n v="0"/>
    <n v="0"/>
    <n v="0"/>
    <n v="0"/>
    <n v="0"/>
    <n v="0"/>
    <n v="0"/>
    <n v="0"/>
    <n v="60"/>
    <n v="77"/>
    <n v="137"/>
    <n v="2"/>
    <n v="2"/>
    <n v="2"/>
    <n v="0"/>
    <n v="0"/>
    <n v="0"/>
    <n v="0"/>
    <n v="6"/>
    <n v="0"/>
    <n v="0"/>
    <n v="1"/>
    <n v="0"/>
    <n v="0"/>
    <n v="1"/>
    <n v="0"/>
    <n v="0"/>
    <n v="3"/>
    <n v="8"/>
    <n v="0"/>
    <n v="0"/>
    <n v="1"/>
    <n v="0"/>
    <n v="0"/>
    <n v="1"/>
    <n v="0"/>
    <n v="0"/>
    <n v="1"/>
    <n v="3"/>
    <n v="4"/>
    <n v="6"/>
    <n v="29"/>
    <n v="5"/>
    <n v="12"/>
    <n v="0"/>
    <n v="0"/>
    <n v="0"/>
    <n v="0"/>
    <n v="0"/>
    <n v="0"/>
    <n v="0"/>
    <n v="17"/>
    <n v="6"/>
    <n v="6"/>
  </r>
  <r>
    <s v="08DPB0570E"/>
    <n v="4"/>
    <s v="DISCONTINUO"/>
    <s v="5 DE MAYO"/>
    <n v="8"/>
    <s v="CHIHUAHUA"/>
    <n v="8"/>
    <s v="CHIHUAHUA"/>
    <n v="27"/>
    <s v="GUACHOCHI"/>
    <n v="20"/>
    <s v="CABĂ“RACHI"/>
    <s v="CALLE CABORACHI"/>
    <n v="0"/>
    <s v="PĂšBLICO"/>
    <x v="3"/>
    <n v="2"/>
    <s v="BĂSICA"/>
    <n v="2"/>
    <x v="2"/>
    <n v="3"/>
    <x v="4"/>
    <n v="0"/>
    <s v="NO APLICA"/>
    <n v="0"/>
    <s v="NO APLICA"/>
    <s v="08FZI0008E"/>
    <s v="08FJI0003I"/>
    <s v="08ADG0006B"/>
    <n v="0"/>
    <s v="I2019"/>
    <n v="65"/>
    <n v="77"/>
    <n v="142"/>
    <n v="63"/>
    <n v="77"/>
    <n v="140"/>
    <n v="6"/>
    <n v="12"/>
    <n v="18"/>
    <n v="13"/>
    <n v="16"/>
    <n v="29"/>
    <n v="11"/>
    <n v="15"/>
    <n v="26"/>
    <n v="14"/>
    <n v="10"/>
    <n v="24"/>
    <n v="16"/>
    <n v="16"/>
    <n v="32"/>
    <n v="6"/>
    <n v="14"/>
    <n v="20"/>
    <n v="11"/>
    <n v="11"/>
    <n v="22"/>
    <n v="71"/>
    <n v="82"/>
    <n v="153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8"/>
    <n v="1"/>
    <n v="6"/>
    <n v="1"/>
    <n v="1"/>
    <n v="1"/>
    <n v="2"/>
    <n v="1"/>
    <n v="1"/>
    <n v="0"/>
    <n v="7"/>
    <n v="8"/>
    <n v="7"/>
  </r>
  <r>
    <s v="08DES0079V"/>
    <n v="1"/>
    <s v="MATUTINO"/>
    <s v="GABRIEL TEPORACA"/>
    <n v="8"/>
    <s v="CHIHUAHUA"/>
    <n v="8"/>
    <s v="CHIHUAHUA"/>
    <n v="27"/>
    <s v="GUACHOCHI"/>
    <n v="90"/>
    <s v="SAMACHIQUE"/>
    <s v="CALLE SAMACHIQUE"/>
    <n v="0"/>
    <s v="PĂšBLICO"/>
    <x v="3"/>
    <n v="2"/>
    <s v="BĂSICA"/>
    <n v="3"/>
    <x v="1"/>
    <n v="1"/>
    <x v="1"/>
    <n v="0"/>
    <s v="NO APLICA"/>
    <n v="0"/>
    <s v="NO APLICA"/>
    <s v="08FIS0119Z"/>
    <s v="08FJE0005K"/>
    <s v="08ADG0003E"/>
    <n v="0"/>
    <s v="I2019"/>
    <n v="54"/>
    <n v="84"/>
    <n v="138"/>
    <n v="54"/>
    <n v="84"/>
    <n v="138"/>
    <n v="18"/>
    <n v="19"/>
    <n v="37"/>
    <n v="24"/>
    <n v="31"/>
    <n v="55"/>
    <n v="23"/>
    <n v="32"/>
    <n v="55"/>
    <n v="13"/>
    <n v="24"/>
    <n v="37"/>
    <n v="0"/>
    <n v="0"/>
    <n v="0"/>
    <n v="0"/>
    <n v="0"/>
    <n v="0"/>
    <n v="0"/>
    <n v="0"/>
    <n v="0"/>
    <n v="60"/>
    <n v="87"/>
    <n v="147"/>
    <n v="2"/>
    <n v="2"/>
    <n v="2"/>
    <n v="0"/>
    <n v="0"/>
    <n v="0"/>
    <n v="0"/>
    <n v="6"/>
    <n v="0"/>
    <n v="0"/>
    <n v="0"/>
    <n v="1"/>
    <n v="1"/>
    <n v="0"/>
    <n v="0"/>
    <n v="0"/>
    <n v="2"/>
    <n v="4"/>
    <n v="0"/>
    <n v="0"/>
    <n v="0"/>
    <n v="0"/>
    <n v="0"/>
    <n v="0"/>
    <n v="0"/>
    <n v="0"/>
    <n v="0"/>
    <n v="0"/>
    <n v="3"/>
    <n v="3"/>
    <n v="14"/>
    <n v="2"/>
    <n v="4"/>
    <n v="0"/>
    <n v="0"/>
    <n v="0"/>
    <n v="0"/>
    <n v="0"/>
    <n v="0"/>
    <n v="0"/>
    <n v="6"/>
    <n v="6"/>
    <n v="6"/>
  </r>
  <r>
    <s v="08PPR0250Z"/>
    <n v="1"/>
    <s v="MATUTINO"/>
    <s v="COLEGIO IGNACIO ZARAGOZA"/>
    <n v="8"/>
    <s v="CHIHUAHUA"/>
    <n v="8"/>
    <s v="CHIHUAHUA"/>
    <n v="37"/>
    <s v="JUĂREZ"/>
    <n v="1"/>
    <s v="JUĂREZ"/>
    <s v="CALLE MELQUIADES ALANIS ORIENTE"/>
    <n v="4825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75"/>
    <n v="73"/>
    <n v="148"/>
    <n v="75"/>
    <n v="73"/>
    <n v="148"/>
    <n v="15"/>
    <n v="12"/>
    <n v="27"/>
    <n v="6"/>
    <n v="13"/>
    <n v="19"/>
    <n v="10"/>
    <n v="12"/>
    <n v="22"/>
    <n v="18"/>
    <n v="14"/>
    <n v="32"/>
    <n v="14"/>
    <n v="18"/>
    <n v="32"/>
    <n v="11"/>
    <n v="10"/>
    <n v="21"/>
    <n v="10"/>
    <n v="11"/>
    <n v="21"/>
    <n v="69"/>
    <n v="78"/>
    <n v="14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3"/>
    <n v="1"/>
    <n v="1"/>
    <n v="9"/>
    <n v="0"/>
    <n v="3"/>
    <n v="0"/>
    <n v="0"/>
    <n v="0"/>
    <n v="0"/>
    <n v="0"/>
    <n v="0"/>
    <n v="3"/>
    <n v="3"/>
    <n v="6"/>
    <n v="6"/>
  </r>
  <r>
    <s v="08DPR0089I"/>
    <n v="1"/>
    <s v="MATUTINO"/>
    <s v="LAZARO CARDENAS"/>
    <n v="8"/>
    <s v="CHIHUAHUA"/>
    <n v="8"/>
    <s v="CHIHUAHUA"/>
    <n v="19"/>
    <s v="CHIHUAHUA"/>
    <n v="1"/>
    <s v="CHIHUAHUA"/>
    <s v="PRIVADA PONCE DE LEON"/>
    <n v="2501"/>
    <s v="PĂšBLICO"/>
    <x v="3"/>
    <n v="2"/>
    <s v="BĂSICA"/>
    <n v="2"/>
    <x v="2"/>
    <n v="1"/>
    <x v="1"/>
    <n v="0"/>
    <s v="NO APLICA"/>
    <n v="0"/>
    <s v="NO APLICA"/>
    <s v="08FIZ0102J"/>
    <s v="08FJS0103O"/>
    <s v="08ADG0046C"/>
    <n v="0"/>
    <s v="I2019"/>
    <n v="71"/>
    <n v="78"/>
    <n v="149"/>
    <n v="71"/>
    <n v="78"/>
    <n v="149"/>
    <n v="16"/>
    <n v="18"/>
    <n v="34"/>
    <n v="7"/>
    <n v="15"/>
    <n v="22"/>
    <n v="12"/>
    <n v="11"/>
    <n v="23"/>
    <n v="14"/>
    <n v="9"/>
    <n v="23"/>
    <n v="15"/>
    <n v="13"/>
    <n v="28"/>
    <n v="6"/>
    <n v="10"/>
    <n v="16"/>
    <n v="12"/>
    <n v="14"/>
    <n v="26"/>
    <n v="66"/>
    <n v="72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2"/>
    <n v="10"/>
    <n v="2"/>
    <n v="4"/>
    <n v="1"/>
    <n v="1"/>
    <n v="1"/>
    <n v="1"/>
    <n v="1"/>
    <n v="1"/>
    <n v="0"/>
    <n v="6"/>
    <n v="8"/>
    <n v="6"/>
  </r>
  <r>
    <s v="08DTV0116O"/>
    <n v="1"/>
    <s v="MATUTINO"/>
    <s v="8 DE MAYO"/>
    <n v="8"/>
    <s v="CHIHUAHUA"/>
    <n v="8"/>
    <s v="CHIHUAHUA"/>
    <n v="1"/>
    <s v="AHUMADA"/>
    <n v="1"/>
    <s v="MIGUEL AHUMADA"/>
    <s v="CALLE SAN LUIS"/>
    <n v="0"/>
    <s v="PĂšBLICO"/>
    <x v="3"/>
    <n v="2"/>
    <s v="BĂSICA"/>
    <n v="3"/>
    <x v="1"/>
    <n v="3"/>
    <x v="2"/>
    <n v="0"/>
    <s v="NO APLICA"/>
    <n v="0"/>
    <s v="NO APLICA"/>
    <s v="08FTV0030G"/>
    <m/>
    <s v="08ADG0005C"/>
    <n v="0"/>
    <s v="I2019"/>
    <n v="66"/>
    <n v="73"/>
    <n v="139"/>
    <n v="53"/>
    <n v="66"/>
    <n v="119"/>
    <n v="18"/>
    <n v="19"/>
    <n v="37"/>
    <n v="27"/>
    <n v="35"/>
    <n v="62"/>
    <n v="19"/>
    <n v="26"/>
    <n v="45"/>
    <n v="26"/>
    <n v="21"/>
    <n v="47"/>
    <n v="0"/>
    <n v="0"/>
    <n v="0"/>
    <n v="0"/>
    <n v="0"/>
    <n v="0"/>
    <n v="0"/>
    <n v="0"/>
    <n v="0"/>
    <n v="72"/>
    <n v="82"/>
    <n v="154"/>
    <n v="3"/>
    <n v="3"/>
    <n v="3"/>
    <n v="0"/>
    <n v="0"/>
    <n v="0"/>
    <n v="0"/>
    <n v="9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10"/>
    <n v="4"/>
    <n v="5"/>
    <n v="0"/>
    <n v="0"/>
    <n v="0"/>
    <n v="0"/>
    <n v="0"/>
    <n v="0"/>
    <n v="0"/>
    <n v="9"/>
    <n v="10"/>
    <n v="9"/>
  </r>
  <r>
    <s v="08EPR0265W"/>
    <n v="1"/>
    <s v="MATUTINO"/>
    <s v="AQUILES SERDAN 2027"/>
    <n v="8"/>
    <s v="CHIHUAHUA"/>
    <n v="8"/>
    <s v="CHIHUAHUA"/>
    <n v="37"/>
    <s v="JUĂREZ"/>
    <n v="1"/>
    <s v="JUĂREZ"/>
    <s v="PROLONGACIĂ“N CARLOS AMAYA"/>
    <n v="2232"/>
    <s v="PĂšBLICO"/>
    <x v="2"/>
    <n v="2"/>
    <s v="BĂSICA"/>
    <n v="2"/>
    <x v="2"/>
    <n v="1"/>
    <x v="1"/>
    <n v="0"/>
    <s v="NO APLICA"/>
    <n v="0"/>
    <s v="NO APLICA"/>
    <s v="08FIZ0004I"/>
    <s v="08FJS0003P"/>
    <m/>
    <n v="0"/>
    <s v="I2019"/>
    <n v="70"/>
    <n v="81"/>
    <n v="151"/>
    <n v="70"/>
    <n v="81"/>
    <n v="151"/>
    <n v="8"/>
    <n v="19"/>
    <n v="27"/>
    <n v="10"/>
    <n v="8"/>
    <n v="18"/>
    <n v="13"/>
    <n v="7"/>
    <n v="20"/>
    <n v="9"/>
    <n v="13"/>
    <n v="22"/>
    <n v="13"/>
    <n v="14"/>
    <n v="27"/>
    <n v="11"/>
    <n v="14"/>
    <n v="25"/>
    <n v="14"/>
    <n v="14"/>
    <n v="28"/>
    <n v="70"/>
    <n v="70"/>
    <n v="14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8"/>
    <n v="6"/>
  </r>
  <r>
    <s v="08DPR0500K"/>
    <n v="1"/>
    <s v="MATUTINO"/>
    <s v="CUAUHTEMOC"/>
    <n v="8"/>
    <s v="CHIHUAHUA"/>
    <n v="8"/>
    <s v="CHIHUAHUA"/>
    <n v="29"/>
    <s v="GUADALUPE Y CALVO"/>
    <n v="14"/>
    <s v="ATASCADEROS"/>
    <s v="CALLE ATASCADEROS"/>
    <n v="0"/>
    <s v="PĂšBLICO"/>
    <x v="3"/>
    <n v="2"/>
    <s v="BĂSICA"/>
    <n v="2"/>
    <x v="2"/>
    <n v="1"/>
    <x v="1"/>
    <n v="0"/>
    <s v="NO APLICA"/>
    <n v="0"/>
    <s v="NO APLICA"/>
    <s v="08FIZ0258K"/>
    <s v="08FJS0131K"/>
    <s v="08ADG0007A"/>
    <n v="0"/>
    <s v="I2019"/>
    <n v="83"/>
    <n v="65"/>
    <n v="148"/>
    <n v="83"/>
    <n v="65"/>
    <n v="148"/>
    <n v="13"/>
    <n v="10"/>
    <n v="23"/>
    <n v="11"/>
    <n v="11"/>
    <n v="22"/>
    <n v="8"/>
    <n v="7"/>
    <n v="15"/>
    <n v="11"/>
    <n v="12"/>
    <n v="23"/>
    <n v="13"/>
    <n v="8"/>
    <n v="21"/>
    <n v="12"/>
    <n v="15"/>
    <n v="27"/>
    <n v="15"/>
    <n v="12"/>
    <n v="27"/>
    <n v="70"/>
    <n v="65"/>
    <n v="135"/>
    <n v="2"/>
    <n v="0"/>
    <n v="2"/>
    <n v="2"/>
    <n v="2"/>
    <n v="2"/>
    <n v="1"/>
    <n v="11"/>
    <n v="0"/>
    <n v="0"/>
    <n v="0"/>
    <n v="1"/>
    <n v="0"/>
    <n v="0"/>
    <n v="0"/>
    <n v="0"/>
    <n v="4"/>
    <n v="7"/>
    <n v="0"/>
    <n v="0"/>
    <n v="0"/>
    <n v="0"/>
    <n v="0"/>
    <n v="0"/>
    <n v="0"/>
    <n v="0"/>
    <n v="0"/>
    <n v="0"/>
    <n v="1"/>
    <n v="0"/>
    <n v="13"/>
    <n v="4"/>
    <n v="7"/>
    <n v="2"/>
    <n v="0"/>
    <n v="2"/>
    <n v="2"/>
    <n v="2"/>
    <n v="2"/>
    <n v="1"/>
    <n v="11"/>
    <n v="12"/>
    <n v="12"/>
  </r>
  <r>
    <s v="08DPR2661K"/>
    <n v="1"/>
    <s v="MATUTINO"/>
    <s v="FRANCISCO R. ALMADA"/>
    <n v="8"/>
    <s v="CHIHUAHUA"/>
    <n v="8"/>
    <s v="CHIHUAHUA"/>
    <n v="20"/>
    <s v="CHĂŤNIPAS"/>
    <n v="1"/>
    <s v="CHĂŤNIPAS DE ALMADA"/>
    <s v="CALLE LAS CASITAS CARRETERA A CHINIPAS KILOMETRO 1.8"/>
    <n v="0"/>
    <s v="PĂšBLICO"/>
    <x v="3"/>
    <n v="2"/>
    <s v="BĂSICA"/>
    <n v="2"/>
    <x v="2"/>
    <n v="1"/>
    <x v="1"/>
    <n v="0"/>
    <s v="NO APLICA"/>
    <n v="0"/>
    <s v="NO APLICA"/>
    <s v="08FIZ0219I"/>
    <s v="08FJS0124A"/>
    <s v="08ADG0003E"/>
    <n v="0"/>
    <s v="I2019"/>
    <n v="67"/>
    <n v="71"/>
    <n v="138"/>
    <n v="61"/>
    <n v="69"/>
    <n v="130"/>
    <n v="7"/>
    <n v="10"/>
    <n v="17"/>
    <n v="15"/>
    <n v="14"/>
    <n v="29"/>
    <n v="9"/>
    <n v="16"/>
    <n v="25"/>
    <n v="17"/>
    <n v="15"/>
    <n v="32"/>
    <n v="10"/>
    <n v="11"/>
    <n v="21"/>
    <n v="15"/>
    <n v="18"/>
    <n v="33"/>
    <n v="11"/>
    <n v="12"/>
    <n v="23"/>
    <n v="77"/>
    <n v="86"/>
    <n v="163"/>
    <n v="1"/>
    <n v="1"/>
    <n v="2"/>
    <n v="1"/>
    <n v="1"/>
    <n v="1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9"/>
    <n v="3"/>
    <n v="4"/>
    <n v="1"/>
    <n v="1"/>
    <n v="2"/>
    <n v="1"/>
    <n v="1"/>
    <n v="1"/>
    <n v="0"/>
    <n v="7"/>
    <n v="7"/>
    <n v="7"/>
  </r>
  <r>
    <s v="08EPR0762U"/>
    <n v="1"/>
    <s v="MATUTINO"/>
    <s v="22 DE SEPTIEMBRE 2707"/>
    <n v="8"/>
    <s v="CHIHUAHUA"/>
    <n v="8"/>
    <s v="CHIHUAHUA"/>
    <n v="19"/>
    <s v="CHIHUAHUA"/>
    <n v="1"/>
    <s v="CHIHUAHUA"/>
    <s v="CALLE MARTIRES DE CHICAGO"/>
    <n v="9"/>
    <s v="PĂšBLICO"/>
    <x v="2"/>
    <n v="2"/>
    <s v="BĂSICA"/>
    <n v="2"/>
    <x v="2"/>
    <n v="1"/>
    <x v="1"/>
    <n v="0"/>
    <s v="NO APLICA"/>
    <n v="0"/>
    <s v="NO APLICA"/>
    <s v="08FIZ0043K"/>
    <s v="08FJS0001R"/>
    <m/>
    <n v="0"/>
    <s v="I2019"/>
    <n v="77"/>
    <n v="69"/>
    <n v="146"/>
    <n v="77"/>
    <n v="69"/>
    <n v="146"/>
    <n v="10"/>
    <n v="9"/>
    <n v="19"/>
    <n v="10"/>
    <n v="10"/>
    <n v="20"/>
    <n v="12"/>
    <n v="11"/>
    <n v="23"/>
    <n v="15"/>
    <n v="12"/>
    <n v="27"/>
    <n v="19"/>
    <n v="11"/>
    <n v="30"/>
    <n v="11"/>
    <n v="16"/>
    <n v="27"/>
    <n v="12"/>
    <n v="10"/>
    <n v="22"/>
    <n v="79"/>
    <n v="70"/>
    <n v="14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1"/>
    <n v="0"/>
    <n v="0"/>
    <n v="0"/>
    <n v="0"/>
    <n v="1"/>
    <n v="0"/>
    <n v="11"/>
    <n v="2"/>
    <n v="4"/>
    <n v="1"/>
    <n v="1"/>
    <n v="1"/>
    <n v="1"/>
    <n v="1"/>
    <n v="1"/>
    <n v="0"/>
    <n v="6"/>
    <n v="13"/>
    <n v="6"/>
  </r>
  <r>
    <s v="08EPR0110U"/>
    <n v="1"/>
    <s v="MATUTINO"/>
    <s v="ABRAHAM GONZALEZ 2422"/>
    <n v="8"/>
    <s v="CHIHUAHUA"/>
    <n v="8"/>
    <s v="CHIHUAHUA"/>
    <n v="21"/>
    <s v="DELICIAS"/>
    <n v="2"/>
    <s v="COLONIA ABRAHAM GONZĂLEZ (LA QUEMADA)"/>
    <s v="PRIVADA EULALIO MERAZ"/>
    <n v="0"/>
    <s v="PĂšBLICO"/>
    <x v="2"/>
    <n v="2"/>
    <s v="BĂSICA"/>
    <n v="2"/>
    <x v="2"/>
    <n v="1"/>
    <x v="1"/>
    <n v="0"/>
    <s v="NO APLICA"/>
    <n v="0"/>
    <s v="NO APLICA"/>
    <s v="08FIZ0047G"/>
    <m/>
    <m/>
    <n v="0"/>
    <s v="I2019"/>
    <n v="71"/>
    <n v="70"/>
    <n v="141"/>
    <n v="71"/>
    <n v="70"/>
    <n v="141"/>
    <n v="11"/>
    <n v="11"/>
    <n v="22"/>
    <n v="14"/>
    <n v="9"/>
    <n v="23"/>
    <n v="12"/>
    <n v="11"/>
    <n v="23"/>
    <n v="20"/>
    <n v="18"/>
    <n v="38"/>
    <n v="14"/>
    <n v="13"/>
    <n v="27"/>
    <n v="9"/>
    <n v="5"/>
    <n v="14"/>
    <n v="11"/>
    <n v="16"/>
    <n v="27"/>
    <n v="80"/>
    <n v="72"/>
    <n v="152"/>
    <n v="1"/>
    <n v="1"/>
    <n v="2"/>
    <n v="1"/>
    <n v="1"/>
    <n v="1"/>
    <n v="0"/>
    <n v="7"/>
    <n v="0"/>
    <n v="0"/>
    <n v="0"/>
    <n v="1"/>
    <n v="0"/>
    <n v="0"/>
    <n v="0"/>
    <n v="0"/>
    <n v="3"/>
    <n v="4"/>
    <n v="0"/>
    <n v="0"/>
    <n v="1"/>
    <n v="0"/>
    <n v="1"/>
    <n v="0"/>
    <n v="0"/>
    <n v="0"/>
    <n v="0"/>
    <n v="0"/>
    <n v="1"/>
    <n v="1"/>
    <n v="12"/>
    <n v="3"/>
    <n v="4"/>
    <n v="1"/>
    <n v="1"/>
    <n v="2"/>
    <n v="1"/>
    <n v="1"/>
    <n v="1"/>
    <n v="0"/>
    <n v="7"/>
    <n v="8"/>
    <n v="7"/>
  </r>
  <r>
    <s v="08DES0010P"/>
    <n v="1"/>
    <s v="MATUTINO"/>
    <s v="FELIPE ANGELES"/>
    <n v="8"/>
    <s v="CHIHUAHUA"/>
    <n v="8"/>
    <s v="CHIHUAHUA"/>
    <n v="10"/>
    <s v="BUENAVENTURA"/>
    <n v="26"/>
    <s v="FLORES MAGĂ“N"/>
    <s v="CALLE CARRETERA SUECO-CASAS GRANDES"/>
    <n v="0"/>
    <s v="PĂšBLICO"/>
    <x v="3"/>
    <n v="2"/>
    <s v="BĂSICA"/>
    <n v="3"/>
    <x v="1"/>
    <n v="1"/>
    <x v="1"/>
    <n v="0"/>
    <s v="NO APLICA"/>
    <n v="0"/>
    <s v="NO APLICA"/>
    <s v="08FIS0117B"/>
    <s v="08FJE0008H"/>
    <s v="08ADG0013L"/>
    <n v="0"/>
    <s v="I2019"/>
    <n v="66"/>
    <n v="73"/>
    <n v="139"/>
    <n v="59"/>
    <n v="73"/>
    <n v="132"/>
    <n v="22"/>
    <n v="19"/>
    <n v="41"/>
    <n v="29"/>
    <n v="23"/>
    <n v="52"/>
    <n v="28"/>
    <n v="27"/>
    <n v="55"/>
    <n v="17"/>
    <n v="27"/>
    <n v="44"/>
    <n v="0"/>
    <n v="0"/>
    <n v="0"/>
    <n v="0"/>
    <n v="0"/>
    <n v="0"/>
    <n v="0"/>
    <n v="0"/>
    <n v="0"/>
    <n v="74"/>
    <n v="77"/>
    <n v="151"/>
    <n v="2"/>
    <n v="2"/>
    <n v="2"/>
    <n v="0"/>
    <n v="0"/>
    <n v="0"/>
    <n v="0"/>
    <n v="6"/>
    <n v="0"/>
    <n v="0"/>
    <n v="1"/>
    <n v="0"/>
    <n v="1"/>
    <n v="0"/>
    <n v="0"/>
    <n v="0"/>
    <n v="2"/>
    <n v="4"/>
    <n v="0"/>
    <n v="0"/>
    <n v="0"/>
    <n v="0"/>
    <n v="0"/>
    <n v="0"/>
    <n v="0"/>
    <n v="0"/>
    <n v="0"/>
    <n v="0"/>
    <n v="2"/>
    <n v="3"/>
    <n v="13"/>
    <n v="2"/>
    <n v="4"/>
    <n v="0"/>
    <n v="0"/>
    <n v="0"/>
    <n v="0"/>
    <n v="0"/>
    <n v="0"/>
    <n v="0"/>
    <n v="6"/>
    <n v="6"/>
    <n v="6"/>
  </r>
  <r>
    <s v="08EPR0484I"/>
    <n v="1"/>
    <s v="MATUTINO"/>
    <s v="NIĂ‘OS HEROES 2191"/>
    <n v="8"/>
    <s v="CHIHUAHUA"/>
    <n v="8"/>
    <s v="CHIHUAHUA"/>
    <n v="36"/>
    <s v="JIMĂ‰NEZ"/>
    <n v="1"/>
    <s v="JOSĂ‰ MARIANO JIMĂ‰NEZ"/>
    <s v="AVENIDA JUAREZ"/>
    <n v="44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63"/>
    <n v="80"/>
    <n v="143"/>
    <n v="63"/>
    <n v="80"/>
    <n v="143"/>
    <n v="12"/>
    <n v="13"/>
    <n v="25"/>
    <n v="13"/>
    <n v="7"/>
    <n v="20"/>
    <n v="8"/>
    <n v="15"/>
    <n v="23"/>
    <n v="14"/>
    <n v="18"/>
    <n v="32"/>
    <n v="10"/>
    <n v="15"/>
    <n v="25"/>
    <n v="16"/>
    <n v="14"/>
    <n v="30"/>
    <n v="13"/>
    <n v="8"/>
    <n v="21"/>
    <n v="74"/>
    <n v="77"/>
    <n v="15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1"/>
    <n v="0"/>
    <n v="0"/>
    <n v="1"/>
    <n v="0"/>
    <n v="0"/>
    <n v="1"/>
    <n v="0"/>
    <n v="10"/>
    <n v="3"/>
    <n v="3"/>
    <n v="1"/>
    <n v="1"/>
    <n v="1"/>
    <n v="1"/>
    <n v="1"/>
    <n v="1"/>
    <n v="0"/>
    <n v="6"/>
    <n v="9"/>
    <n v="6"/>
  </r>
  <r>
    <s v="08DPR2330U"/>
    <n v="1"/>
    <s v="MATUTINO"/>
    <s v="JOSE VASCONCELOS"/>
    <n v="8"/>
    <s v="CHIHUAHUA"/>
    <n v="8"/>
    <s v="CHIHUAHUA"/>
    <n v="37"/>
    <s v="JUĂREZ"/>
    <n v="1"/>
    <s v="JUĂREZ"/>
    <s v="CALLE PEDRO CHAPA"/>
    <n v="0"/>
    <s v="PĂšBLICO"/>
    <x v="3"/>
    <n v="2"/>
    <s v="BĂSICA"/>
    <n v="2"/>
    <x v="2"/>
    <n v="1"/>
    <x v="1"/>
    <n v="0"/>
    <s v="NO APLICA"/>
    <n v="0"/>
    <s v="NO APLICA"/>
    <s v="08FIZ0142K"/>
    <s v="08FJS0109I"/>
    <s v="08ADG0005C"/>
    <n v="0"/>
    <s v="I2019"/>
    <n v="73"/>
    <n v="77"/>
    <n v="150"/>
    <n v="70"/>
    <n v="73"/>
    <n v="143"/>
    <n v="15"/>
    <n v="15"/>
    <n v="30"/>
    <n v="9"/>
    <n v="14"/>
    <n v="23"/>
    <n v="12"/>
    <n v="6"/>
    <n v="18"/>
    <n v="7"/>
    <n v="18"/>
    <n v="25"/>
    <n v="12"/>
    <n v="13"/>
    <n v="25"/>
    <n v="12"/>
    <n v="16"/>
    <n v="28"/>
    <n v="15"/>
    <n v="13"/>
    <n v="28"/>
    <n v="67"/>
    <n v="80"/>
    <n v="14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</r>
  <r>
    <s v="08EPR0440L"/>
    <n v="1"/>
    <s v="MATUTINO"/>
    <s v="CLUB DE LEONES CHIHUAHUA CENTRO 2187"/>
    <n v="8"/>
    <s v="CHIHUAHUA"/>
    <n v="8"/>
    <s v="CHIHUAHUA"/>
    <n v="19"/>
    <s v="CHIHUAHUA"/>
    <n v="1"/>
    <s v="CHIHUAHUA"/>
    <s v="PRIVADA DE TERRAZAS "/>
    <n v="5805"/>
    <s v="PĂšBLICO"/>
    <x v="2"/>
    <n v="2"/>
    <s v="BĂSICA"/>
    <n v="2"/>
    <x v="2"/>
    <n v="1"/>
    <x v="1"/>
    <n v="0"/>
    <s v="NO APLICA"/>
    <n v="0"/>
    <s v="NO APLICA"/>
    <s v="08FIZ0050U"/>
    <s v="08FJS0002Q"/>
    <m/>
    <n v="0"/>
    <s v="I2019"/>
    <n v="77"/>
    <n v="77"/>
    <n v="154"/>
    <n v="77"/>
    <n v="77"/>
    <n v="154"/>
    <n v="14"/>
    <n v="15"/>
    <n v="29"/>
    <n v="9"/>
    <n v="9"/>
    <n v="18"/>
    <n v="14"/>
    <n v="12"/>
    <n v="26"/>
    <n v="14"/>
    <n v="16"/>
    <n v="30"/>
    <n v="11"/>
    <n v="8"/>
    <n v="19"/>
    <n v="10"/>
    <n v="11"/>
    <n v="21"/>
    <n v="8"/>
    <n v="16"/>
    <n v="24"/>
    <n v="66"/>
    <n v="72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1"/>
    <n v="0"/>
    <n v="0"/>
    <n v="0"/>
    <n v="0"/>
    <n v="2"/>
    <n v="12"/>
    <n v="2"/>
    <n v="4"/>
    <n v="1"/>
    <n v="1"/>
    <n v="1"/>
    <n v="1"/>
    <n v="1"/>
    <n v="1"/>
    <n v="0"/>
    <n v="6"/>
    <n v="6"/>
    <n v="6"/>
  </r>
  <r>
    <s v="08PPR0045Q"/>
    <n v="1"/>
    <s v="MATUTINO"/>
    <s v="INSTITUTO PARRALENSE"/>
    <n v="8"/>
    <s v="CHIHUAHUA"/>
    <n v="8"/>
    <s v="CHIHUAHUA"/>
    <n v="32"/>
    <s v="HIDALGO DEL PARRAL"/>
    <n v="1"/>
    <s v="HIDALGO DEL PARRAL"/>
    <s v="CALLE PLAZA JUAREZ"/>
    <n v="16"/>
    <s v="PRIVADO"/>
    <x v="1"/>
    <n v="2"/>
    <s v="BĂSICA"/>
    <n v="2"/>
    <x v="2"/>
    <n v="1"/>
    <x v="1"/>
    <n v="0"/>
    <s v="NO APLICA"/>
    <n v="0"/>
    <s v="NO APLICA"/>
    <s v="08FIZ0245G"/>
    <s v="08FJS0129W"/>
    <s v="08ADG0004D"/>
    <n v="0"/>
    <s v="I2019"/>
    <n v="72"/>
    <n v="73"/>
    <n v="145"/>
    <n v="72"/>
    <n v="73"/>
    <n v="145"/>
    <n v="13"/>
    <n v="10"/>
    <n v="23"/>
    <n v="15"/>
    <n v="14"/>
    <n v="29"/>
    <n v="10"/>
    <n v="6"/>
    <n v="16"/>
    <n v="11"/>
    <n v="16"/>
    <n v="27"/>
    <n v="12"/>
    <n v="12"/>
    <n v="24"/>
    <n v="15"/>
    <n v="15"/>
    <n v="30"/>
    <n v="11"/>
    <n v="12"/>
    <n v="23"/>
    <n v="74"/>
    <n v="75"/>
    <n v="14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0"/>
    <n v="1"/>
    <n v="0"/>
    <n v="3"/>
    <n v="14"/>
    <n v="0"/>
    <n v="6"/>
    <n v="1"/>
    <n v="1"/>
    <n v="1"/>
    <n v="1"/>
    <n v="1"/>
    <n v="1"/>
    <n v="0"/>
    <n v="6"/>
    <n v="6"/>
    <n v="6"/>
  </r>
  <r>
    <s v="08DPR2206V"/>
    <n v="2"/>
    <s v="VESPERTINO"/>
    <s v="IGNACIO RAMOS PEĂ‘A"/>
    <n v="8"/>
    <s v="CHIHUAHUA"/>
    <n v="8"/>
    <s v="CHIHUAHUA"/>
    <n v="37"/>
    <s v="JUĂREZ"/>
    <n v="1"/>
    <s v="JUĂREZ"/>
    <s v="CALLE GRULLA"/>
    <n v="1816"/>
    <s v="PĂšBLICO"/>
    <x v="3"/>
    <n v="2"/>
    <s v="BĂSICA"/>
    <n v="2"/>
    <x v="2"/>
    <n v="1"/>
    <x v="1"/>
    <n v="0"/>
    <s v="NO APLICA"/>
    <n v="0"/>
    <s v="NO APLICA"/>
    <s v="08FIZ0164W"/>
    <s v="08FJS0114U"/>
    <s v="08ADG0005C"/>
    <n v="0"/>
    <s v="I2019"/>
    <n v="90"/>
    <n v="62"/>
    <n v="152"/>
    <n v="90"/>
    <n v="61"/>
    <n v="151"/>
    <n v="15"/>
    <n v="13"/>
    <n v="28"/>
    <n v="9"/>
    <n v="12"/>
    <n v="21"/>
    <n v="13"/>
    <n v="9"/>
    <n v="22"/>
    <n v="20"/>
    <n v="6"/>
    <n v="26"/>
    <n v="17"/>
    <n v="11"/>
    <n v="28"/>
    <n v="10"/>
    <n v="13"/>
    <n v="23"/>
    <n v="11"/>
    <n v="11"/>
    <n v="22"/>
    <n v="80"/>
    <n v="62"/>
    <n v="14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11"/>
    <n v="6"/>
  </r>
  <r>
    <s v="08DPR2622I"/>
    <n v="2"/>
    <s v="VESPERTINO"/>
    <s v="JUSTO SIERRA"/>
    <n v="8"/>
    <s v="CHIHUAHUA"/>
    <n v="8"/>
    <s v="CHIHUAHUA"/>
    <n v="19"/>
    <s v="CHIHUAHUA"/>
    <n v="1"/>
    <s v="CHIHUAHUA"/>
    <s v="CALLE SAN MIGUEL"/>
    <n v="0"/>
    <s v="PĂšBLICO"/>
    <x v="3"/>
    <n v="2"/>
    <s v="BĂSICA"/>
    <n v="2"/>
    <x v="2"/>
    <n v="1"/>
    <x v="1"/>
    <n v="0"/>
    <s v="NO APLICA"/>
    <n v="0"/>
    <s v="NO APLICA"/>
    <s v="08FIZ0266T"/>
    <s v="08FJS0101Q"/>
    <s v="08ADG0046C"/>
    <n v="0"/>
    <s v="I2019"/>
    <n v="75"/>
    <n v="67"/>
    <n v="142"/>
    <n v="75"/>
    <n v="67"/>
    <n v="142"/>
    <n v="13"/>
    <n v="13"/>
    <n v="26"/>
    <n v="16"/>
    <n v="10"/>
    <n v="26"/>
    <n v="12"/>
    <n v="14"/>
    <n v="26"/>
    <n v="11"/>
    <n v="13"/>
    <n v="24"/>
    <n v="21"/>
    <n v="8"/>
    <n v="29"/>
    <n v="11"/>
    <n v="16"/>
    <n v="27"/>
    <n v="12"/>
    <n v="8"/>
    <n v="20"/>
    <n v="83"/>
    <n v="69"/>
    <n v="15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9"/>
    <n v="4"/>
    <n v="2"/>
    <n v="1"/>
    <n v="1"/>
    <n v="1"/>
    <n v="1"/>
    <n v="1"/>
    <n v="1"/>
    <n v="0"/>
    <n v="6"/>
    <n v="12"/>
    <n v="6"/>
  </r>
  <r>
    <s v="08DPR0529P"/>
    <n v="1"/>
    <s v="MATUTINO"/>
    <s v="EVOLUCION"/>
    <n v="8"/>
    <s v="CHIHUAHUA"/>
    <n v="8"/>
    <s v="CHIHUAHUA"/>
    <n v="62"/>
    <s v="SAUCILLO"/>
    <n v="22"/>
    <s v="NAICA"/>
    <s v="CALLE VICENTE GUERRERO"/>
    <n v="304"/>
    <s v="PĂšBLICO"/>
    <x v="3"/>
    <n v="2"/>
    <s v="BĂSICA"/>
    <n v="2"/>
    <x v="2"/>
    <n v="1"/>
    <x v="1"/>
    <n v="0"/>
    <s v="NO APLICA"/>
    <n v="0"/>
    <s v="NO APLICA"/>
    <s v="08FIZ0234A"/>
    <s v="08FJS0127Y"/>
    <s v="08ADG0057I"/>
    <n v="0"/>
    <s v="I2019"/>
    <n v="78"/>
    <n v="67"/>
    <n v="145"/>
    <n v="77"/>
    <n v="67"/>
    <n v="144"/>
    <n v="15"/>
    <n v="14"/>
    <n v="29"/>
    <n v="14"/>
    <n v="14"/>
    <n v="28"/>
    <n v="13"/>
    <n v="11"/>
    <n v="24"/>
    <n v="11"/>
    <n v="7"/>
    <n v="18"/>
    <n v="10"/>
    <n v="19"/>
    <n v="29"/>
    <n v="13"/>
    <n v="10"/>
    <n v="23"/>
    <n v="19"/>
    <n v="8"/>
    <n v="27"/>
    <n v="80"/>
    <n v="69"/>
    <n v="14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9"/>
    <n v="6"/>
  </r>
  <r>
    <s v="08PPR2003E"/>
    <n v="1"/>
    <s v="MATUTINO"/>
    <s v="COLEGIO BILINGUE MUNDO DE GALILEO"/>
    <n v="8"/>
    <s v="CHIHUAHUA"/>
    <n v="8"/>
    <s v="CHIHUAHUA"/>
    <n v="19"/>
    <s v="CHIHUAHUA"/>
    <n v="1"/>
    <s v="CHIHUAHUA"/>
    <s v="CALLE REPUBLICA DE URUGUAY"/>
    <n v="521"/>
    <s v="PRIVADO"/>
    <x v="1"/>
    <n v="2"/>
    <s v="BĂSICA"/>
    <n v="2"/>
    <x v="2"/>
    <n v="1"/>
    <x v="1"/>
    <n v="0"/>
    <s v="NO APLICA"/>
    <n v="0"/>
    <s v="NO APLICA"/>
    <s v="08FIZ0120Z"/>
    <s v="08FJS0107K"/>
    <s v="08ADG0046C"/>
    <n v="0"/>
    <s v="I2019"/>
    <n v="62"/>
    <n v="88"/>
    <n v="150"/>
    <n v="62"/>
    <n v="88"/>
    <n v="150"/>
    <n v="11"/>
    <n v="14"/>
    <n v="25"/>
    <n v="9"/>
    <n v="7"/>
    <n v="16"/>
    <n v="9"/>
    <n v="16"/>
    <n v="25"/>
    <n v="17"/>
    <n v="16"/>
    <n v="33"/>
    <n v="9"/>
    <n v="14"/>
    <n v="23"/>
    <n v="7"/>
    <n v="9"/>
    <n v="16"/>
    <n v="10"/>
    <n v="18"/>
    <n v="28"/>
    <n v="61"/>
    <n v="80"/>
    <n v="141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1"/>
    <n v="2"/>
    <n v="3"/>
    <n v="1"/>
    <n v="4"/>
    <n v="19"/>
    <n v="0"/>
    <n v="5"/>
    <n v="0"/>
    <n v="0"/>
    <n v="0"/>
    <n v="0"/>
    <n v="0"/>
    <n v="0"/>
    <n v="5"/>
    <n v="5"/>
    <n v="12"/>
    <n v="10"/>
  </r>
  <r>
    <s v="08DPR1988H"/>
    <n v="1"/>
    <s v="MATUTINO"/>
    <s v="JUSTO SIERRA"/>
    <n v="8"/>
    <s v="CHIHUAHUA"/>
    <n v="8"/>
    <s v="CHIHUAHUA"/>
    <n v="45"/>
    <s v="MEOQUI"/>
    <n v="15"/>
    <s v="LĂZARO CĂRDENAS"/>
    <s v="CALLE FRANCISCO I. MADERO"/>
    <n v="0"/>
    <s v="PĂšBLICO"/>
    <x v="3"/>
    <n v="2"/>
    <s v="BĂSICA"/>
    <n v="2"/>
    <x v="2"/>
    <n v="1"/>
    <x v="1"/>
    <n v="0"/>
    <s v="NO APLICA"/>
    <n v="0"/>
    <s v="NO APLICA"/>
    <s v="08FIZ0222W"/>
    <s v="08FJS0125Z"/>
    <s v="08ADG0057I"/>
    <n v="0"/>
    <s v="I2019"/>
    <n v="86"/>
    <n v="61"/>
    <n v="147"/>
    <n v="85"/>
    <n v="61"/>
    <n v="146"/>
    <n v="20"/>
    <n v="7"/>
    <n v="27"/>
    <n v="10"/>
    <n v="9"/>
    <n v="19"/>
    <n v="16"/>
    <n v="13"/>
    <n v="29"/>
    <n v="10"/>
    <n v="17"/>
    <n v="27"/>
    <n v="7"/>
    <n v="16"/>
    <n v="23"/>
    <n v="15"/>
    <n v="12"/>
    <n v="27"/>
    <n v="20"/>
    <n v="5"/>
    <n v="25"/>
    <n v="78"/>
    <n v="72"/>
    <n v="150"/>
    <n v="1"/>
    <n v="1"/>
    <n v="1"/>
    <n v="1"/>
    <n v="1"/>
    <n v="1"/>
    <n v="0"/>
    <n v="6"/>
    <n v="0"/>
    <n v="0"/>
    <n v="0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B0411Q"/>
    <n v="4"/>
    <s v="DISCONTINUO"/>
    <s v="GABRIEL TEPORACA"/>
    <n v="8"/>
    <s v="CHIHUAHUA"/>
    <n v="8"/>
    <s v="CHIHUAHUA"/>
    <n v="7"/>
    <s v="BALLEZA"/>
    <n v="88"/>
    <s v="PICHIQUE"/>
    <s v="TERRACERIA TRAMO PICHIQUE CARRETERA 20 GUACHOCHI-BALLEZA"/>
    <n v="0"/>
    <s v="PĂšBLICO"/>
    <x v="3"/>
    <n v="2"/>
    <s v="BĂSICA"/>
    <n v="2"/>
    <x v="2"/>
    <n v="3"/>
    <x v="4"/>
    <n v="0"/>
    <s v="NO APLICA"/>
    <n v="0"/>
    <s v="NO APLICA"/>
    <s v="08FZI0031F"/>
    <s v="08FJI0003I"/>
    <s v="08ADG0006B"/>
    <n v="0"/>
    <s v="I2019"/>
    <n v="74"/>
    <n v="70"/>
    <n v="144"/>
    <n v="74"/>
    <n v="70"/>
    <n v="144"/>
    <n v="9"/>
    <n v="9"/>
    <n v="18"/>
    <n v="8"/>
    <n v="19"/>
    <n v="27"/>
    <n v="13"/>
    <n v="15"/>
    <n v="28"/>
    <n v="22"/>
    <n v="15"/>
    <n v="37"/>
    <n v="13"/>
    <n v="12"/>
    <n v="25"/>
    <n v="11"/>
    <n v="9"/>
    <n v="20"/>
    <n v="7"/>
    <n v="12"/>
    <n v="19"/>
    <n v="74"/>
    <n v="82"/>
    <n v="156"/>
    <n v="1"/>
    <n v="1"/>
    <n v="2"/>
    <n v="1"/>
    <n v="1"/>
    <n v="1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8"/>
    <n v="3"/>
    <n v="4"/>
    <n v="1"/>
    <n v="1"/>
    <n v="2"/>
    <n v="1"/>
    <n v="1"/>
    <n v="1"/>
    <n v="0"/>
    <n v="7"/>
    <n v="7"/>
    <n v="7"/>
  </r>
  <r>
    <s v="08PPR1816U"/>
    <n v="1"/>
    <s v="MATUTINO"/>
    <s v="INSTITUTO BILINGUE ABRAHAM LINCOLN S.C."/>
    <n v="8"/>
    <s v="CHIHUAHUA"/>
    <n v="8"/>
    <s v="CHIHUAHUA"/>
    <n v="17"/>
    <s v="CUAUHTĂ‰MOC"/>
    <n v="1"/>
    <s v="CUAUHTĂ‰MOC"/>
    <s v="CALZADA FRUTICULTORES"/>
    <n v="1640"/>
    <s v="PRIVADO"/>
    <x v="1"/>
    <n v="2"/>
    <s v="BĂSICA"/>
    <n v="2"/>
    <x v="2"/>
    <n v="1"/>
    <x v="1"/>
    <n v="0"/>
    <s v="NO APLICA"/>
    <n v="0"/>
    <s v="NO APLICA"/>
    <s v="08FIZ0009D"/>
    <s v="08FJS0004O"/>
    <s v="08ADG0011N"/>
    <n v="0"/>
    <s v="I2019"/>
    <n v="87"/>
    <n v="60"/>
    <n v="147"/>
    <n v="87"/>
    <n v="60"/>
    <n v="147"/>
    <n v="11"/>
    <n v="7"/>
    <n v="18"/>
    <n v="11"/>
    <n v="8"/>
    <n v="19"/>
    <n v="17"/>
    <n v="20"/>
    <n v="37"/>
    <n v="17"/>
    <n v="10"/>
    <n v="27"/>
    <n v="18"/>
    <n v="9"/>
    <n v="27"/>
    <n v="14"/>
    <n v="9"/>
    <n v="23"/>
    <n v="13"/>
    <n v="8"/>
    <n v="21"/>
    <n v="90"/>
    <n v="64"/>
    <n v="154"/>
    <n v="1"/>
    <n v="0"/>
    <n v="1"/>
    <n v="1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1"/>
    <n v="2"/>
    <n v="1"/>
    <n v="1"/>
    <n v="13"/>
    <n v="0"/>
    <n v="5"/>
    <n v="1"/>
    <n v="0"/>
    <n v="1"/>
    <n v="1"/>
    <n v="0"/>
    <n v="0"/>
    <n v="2"/>
    <n v="5"/>
    <n v="6"/>
    <n v="6"/>
  </r>
  <r>
    <s v="08DST0028G"/>
    <n v="1"/>
    <s v="MATUTINO"/>
    <s v="SECUNDARIA TECNICA 28"/>
    <n v="8"/>
    <s v="CHIHUAHUA"/>
    <n v="8"/>
    <s v="CHIHUAHUA"/>
    <n v="31"/>
    <s v="GUERRERO"/>
    <n v="128"/>
    <s v="TOMOCHI"/>
    <s v="CALLE PROGRESO"/>
    <n v="13"/>
    <s v="PĂšBLICO"/>
    <x v="3"/>
    <n v="2"/>
    <s v="BĂSICA"/>
    <n v="3"/>
    <x v="1"/>
    <n v="4"/>
    <x v="6"/>
    <n v="1"/>
    <s v="SERVICIOS"/>
    <n v="25"/>
    <s v="FORESTAL"/>
    <s v="08FZT0015K"/>
    <s v="08FJT0006B"/>
    <s v="08ADG0010O"/>
    <n v="0"/>
    <s v="I2019"/>
    <n v="69"/>
    <n v="85"/>
    <n v="154"/>
    <n v="45"/>
    <n v="78"/>
    <n v="123"/>
    <n v="25"/>
    <n v="21"/>
    <n v="46"/>
    <n v="25"/>
    <n v="25"/>
    <n v="50"/>
    <n v="24"/>
    <n v="27"/>
    <n v="51"/>
    <n v="18"/>
    <n v="28"/>
    <n v="46"/>
    <n v="0"/>
    <n v="0"/>
    <n v="0"/>
    <n v="0"/>
    <n v="0"/>
    <n v="0"/>
    <n v="0"/>
    <n v="0"/>
    <n v="0"/>
    <n v="67"/>
    <n v="80"/>
    <n v="147"/>
    <n v="2"/>
    <n v="3"/>
    <n v="2"/>
    <n v="0"/>
    <n v="0"/>
    <n v="0"/>
    <n v="0"/>
    <n v="7"/>
    <n v="0"/>
    <n v="0"/>
    <n v="1"/>
    <n v="0"/>
    <n v="0"/>
    <n v="0"/>
    <n v="0"/>
    <n v="0"/>
    <n v="2"/>
    <n v="3"/>
    <n v="0"/>
    <n v="0"/>
    <n v="0"/>
    <n v="0"/>
    <n v="0"/>
    <n v="1"/>
    <n v="1"/>
    <n v="1"/>
    <n v="0"/>
    <n v="0"/>
    <n v="3"/>
    <n v="2"/>
    <n v="14"/>
    <n v="3"/>
    <n v="5"/>
    <n v="0"/>
    <n v="0"/>
    <n v="0"/>
    <n v="0"/>
    <n v="0"/>
    <n v="0"/>
    <n v="0"/>
    <n v="8"/>
    <n v="8"/>
    <n v="7"/>
  </r>
  <r>
    <s v="08EPR0473C"/>
    <n v="1"/>
    <s v="MATUTINO"/>
    <s v="AIDA HERRERA TORRES 2116"/>
    <n v="8"/>
    <s v="CHIHUAHUA"/>
    <n v="8"/>
    <s v="CHIHUAHUA"/>
    <n v="37"/>
    <s v="JUĂREZ"/>
    <n v="1"/>
    <s v="JUĂREZ"/>
    <s v="CALLE NARDOS"/>
    <n v="0"/>
    <s v="PĂšBLICO"/>
    <x v="2"/>
    <n v="2"/>
    <s v="BĂSICA"/>
    <n v="2"/>
    <x v="2"/>
    <n v="1"/>
    <x v="1"/>
    <n v="0"/>
    <s v="NO APLICA"/>
    <n v="0"/>
    <s v="NO APLICA"/>
    <s v="08FIZ0003J"/>
    <s v="08FJS0003P"/>
    <m/>
    <n v="0"/>
    <s v="I2019"/>
    <n v="74"/>
    <n v="73"/>
    <n v="147"/>
    <n v="74"/>
    <n v="73"/>
    <n v="147"/>
    <n v="18"/>
    <n v="10"/>
    <n v="28"/>
    <n v="18"/>
    <n v="12"/>
    <n v="30"/>
    <n v="12"/>
    <n v="9"/>
    <n v="21"/>
    <n v="16"/>
    <n v="9"/>
    <n v="25"/>
    <n v="8"/>
    <n v="18"/>
    <n v="26"/>
    <n v="10"/>
    <n v="18"/>
    <n v="28"/>
    <n v="11"/>
    <n v="9"/>
    <n v="20"/>
    <n v="75"/>
    <n v="75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2"/>
    <n v="0"/>
    <n v="0"/>
    <n v="0"/>
    <n v="0"/>
    <n v="0"/>
    <n v="1"/>
    <n v="11"/>
    <n v="2"/>
    <n v="4"/>
    <n v="1"/>
    <n v="1"/>
    <n v="1"/>
    <n v="1"/>
    <n v="1"/>
    <n v="1"/>
    <n v="0"/>
    <n v="6"/>
    <n v="6"/>
    <n v="6"/>
  </r>
  <r>
    <s v="08EPR0357M"/>
    <n v="1"/>
    <s v="MATUTINO"/>
    <s v="RODRIGO M QUEVEDO 2482"/>
    <n v="8"/>
    <s v="CHIHUAHUA"/>
    <n v="8"/>
    <s v="CHIHUAHUA"/>
    <n v="50"/>
    <s v="NUEVO CASAS GRANDES"/>
    <n v="1"/>
    <s v="NUEVO CASAS GRANDES"/>
    <s v="CALLE LIBERTAD"/>
    <n v="2100"/>
    <s v="PĂšBLICO"/>
    <x v="2"/>
    <n v="2"/>
    <s v="BĂSICA"/>
    <n v="2"/>
    <x v="2"/>
    <n v="1"/>
    <x v="1"/>
    <n v="0"/>
    <s v="NO APLICA"/>
    <n v="0"/>
    <s v="NO APLICA"/>
    <s v="08FIZ0054Q"/>
    <s v="08FJS0004O"/>
    <m/>
    <n v="0"/>
    <s v="I2019"/>
    <n v="76"/>
    <n v="77"/>
    <n v="153"/>
    <n v="76"/>
    <n v="77"/>
    <n v="153"/>
    <n v="21"/>
    <n v="13"/>
    <n v="34"/>
    <n v="12"/>
    <n v="16"/>
    <n v="28"/>
    <n v="13"/>
    <n v="12"/>
    <n v="25"/>
    <n v="13"/>
    <n v="15"/>
    <n v="28"/>
    <n v="12"/>
    <n v="9"/>
    <n v="21"/>
    <n v="9"/>
    <n v="9"/>
    <n v="18"/>
    <n v="8"/>
    <n v="14"/>
    <n v="22"/>
    <n v="67"/>
    <n v="75"/>
    <n v="14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</r>
  <r>
    <s v="08PES0199M"/>
    <n v="1"/>
    <s v="MATUTINO"/>
    <s v="INSTITUTO EDUCATIVO SIERRA MADRE"/>
    <n v="8"/>
    <s v="CHIHUAHUA"/>
    <n v="8"/>
    <s v="CHIHUAHUA"/>
    <n v="37"/>
    <s v="JUĂREZ"/>
    <n v="1"/>
    <s v="JUĂREZ"/>
    <s v="CAMINO VIEJO A SAN JOSE"/>
    <n v="897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74"/>
    <n v="69"/>
    <n v="143"/>
    <n v="74"/>
    <n v="69"/>
    <n v="143"/>
    <n v="22"/>
    <n v="21"/>
    <n v="43"/>
    <n v="24"/>
    <n v="21"/>
    <n v="45"/>
    <n v="23"/>
    <n v="28"/>
    <n v="51"/>
    <n v="25"/>
    <n v="16"/>
    <n v="41"/>
    <n v="0"/>
    <n v="0"/>
    <n v="0"/>
    <n v="0"/>
    <n v="0"/>
    <n v="0"/>
    <n v="0"/>
    <n v="0"/>
    <n v="0"/>
    <n v="72"/>
    <n v="65"/>
    <n v="137"/>
    <n v="2"/>
    <n v="2"/>
    <n v="2"/>
    <n v="0"/>
    <n v="0"/>
    <n v="0"/>
    <n v="0"/>
    <n v="6"/>
    <n v="0"/>
    <n v="0"/>
    <n v="1"/>
    <n v="0"/>
    <n v="0"/>
    <n v="0"/>
    <n v="0"/>
    <n v="0"/>
    <n v="1"/>
    <n v="7"/>
    <n v="0"/>
    <n v="0"/>
    <n v="3"/>
    <n v="1"/>
    <n v="1"/>
    <n v="0"/>
    <n v="0"/>
    <n v="1"/>
    <n v="1"/>
    <n v="0"/>
    <n v="5"/>
    <n v="4"/>
    <n v="25"/>
    <n v="6"/>
    <n v="9"/>
    <n v="0"/>
    <n v="0"/>
    <n v="0"/>
    <n v="0"/>
    <n v="0"/>
    <n v="0"/>
    <n v="0"/>
    <n v="15"/>
    <n v="6"/>
    <n v="6"/>
  </r>
  <r>
    <s v="08DPR0790R"/>
    <n v="1"/>
    <s v="MATUTINO"/>
    <s v="MARIANO VALENZUELA CEBALLOS"/>
    <n v="8"/>
    <s v="CHIHUAHUA"/>
    <n v="8"/>
    <s v="CHIHUAHUA"/>
    <n v="19"/>
    <s v="CHIHUAHUA"/>
    <n v="1"/>
    <s v="CHIHUAHUA"/>
    <s v="CALLE MARIA DE JESUS BEJARANO"/>
    <n v="10"/>
    <s v="PĂšBLICO"/>
    <x v="3"/>
    <n v="2"/>
    <s v="BĂSICA"/>
    <n v="2"/>
    <x v="2"/>
    <n v="1"/>
    <x v="1"/>
    <n v="0"/>
    <s v="NO APLICA"/>
    <n v="0"/>
    <s v="NO APLICA"/>
    <s v="08FIZ0118K"/>
    <s v="08FJS0106L"/>
    <s v="08ADG0046C"/>
    <n v="0"/>
    <s v="I2019"/>
    <n v="79"/>
    <n v="67"/>
    <n v="146"/>
    <n v="79"/>
    <n v="63"/>
    <n v="142"/>
    <n v="14"/>
    <n v="9"/>
    <n v="23"/>
    <n v="13"/>
    <n v="10"/>
    <n v="23"/>
    <n v="8"/>
    <n v="7"/>
    <n v="15"/>
    <n v="20"/>
    <n v="17"/>
    <n v="37"/>
    <n v="14"/>
    <n v="12"/>
    <n v="26"/>
    <n v="14"/>
    <n v="14"/>
    <n v="28"/>
    <n v="16"/>
    <n v="10"/>
    <n v="26"/>
    <n v="85"/>
    <n v="70"/>
    <n v="155"/>
    <n v="1"/>
    <n v="1"/>
    <n v="2"/>
    <n v="1"/>
    <n v="1"/>
    <n v="1"/>
    <n v="0"/>
    <n v="7"/>
    <n v="0"/>
    <n v="0"/>
    <n v="0"/>
    <n v="1"/>
    <n v="0"/>
    <n v="0"/>
    <n v="0"/>
    <n v="0"/>
    <n v="3"/>
    <n v="4"/>
    <n v="0"/>
    <n v="0"/>
    <n v="1"/>
    <n v="0"/>
    <n v="0"/>
    <n v="0"/>
    <n v="0"/>
    <n v="0"/>
    <n v="0"/>
    <n v="0"/>
    <n v="1"/>
    <n v="0"/>
    <n v="10"/>
    <n v="3"/>
    <n v="4"/>
    <n v="1"/>
    <n v="1"/>
    <n v="2"/>
    <n v="1"/>
    <n v="1"/>
    <n v="1"/>
    <n v="0"/>
    <n v="7"/>
    <n v="7"/>
    <n v="7"/>
  </r>
  <r>
    <s v="08DPR0748B"/>
    <n v="2"/>
    <s v="VESPERTINO"/>
    <s v="JOSE JESUS ALVAREZ PASILLAS"/>
    <n v="8"/>
    <s v="CHIHUAHUA"/>
    <n v="8"/>
    <s v="CHIHUAHUA"/>
    <n v="37"/>
    <s v="JUĂREZ"/>
    <n v="1"/>
    <s v="JUĂREZ"/>
    <s v="CALLE JOSE ELIAS"/>
    <n v="815"/>
    <s v="PĂšBLICO"/>
    <x v="3"/>
    <n v="2"/>
    <s v="BĂSICA"/>
    <n v="2"/>
    <x v="2"/>
    <n v="1"/>
    <x v="1"/>
    <n v="0"/>
    <s v="NO APLICA"/>
    <n v="0"/>
    <s v="NO APLICA"/>
    <s v="08FIZ0140M"/>
    <s v="08FJS0109I"/>
    <s v="08ADG0005C"/>
    <n v="0"/>
    <s v="I2019"/>
    <n v="78"/>
    <n v="69"/>
    <n v="147"/>
    <n v="78"/>
    <n v="68"/>
    <n v="146"/>
    <n v="13"/>
    <n v="9"/>
    <n v="22"/>
    <n v="8"/>
    <n v="10"/>
    <n v="18"/>
    <n v="16"/>
    <n v="12"/>
    <n v="28"/>
    <n v="13"/>
    <n v="12"/>
    <n v="25"/>
    <n v="10"/>
    <n v="19"/>
    <n v="29"/>
    <n v="13"/>
    <n v="14"/>
    <n v="27"/>
    <n v="16"/>
    <n v="10"/>
    <n v="26"/>
    <n v="76"/>
    <n v="77"/>
    <n v="15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10"/>
    <n v="2"/>
    <n v="4"/>
    <n v="1"/>
    <n v="1"/>
    <n v="1"/>
    <n v="1"/>
    <n v="1"/>
    <n v="1"/>
    <n v="0"/>
    <n v="6"/>
    <n v="15"/>
    <n v="6"/>
  </r>
  <r>
    <s v="08DPR2576N"/>
    <n v="2"/>
    <s v="VESPERTINO"/>
    <s v="FORD 190"/>
    <n v="8"/>
    <s v="CHIHUAHUA"/>
    <n v="8"/>
    <s v="CHIHUAHUA"/>
    <n v="32"/>
    <s v="HIDALGO DEL PARRAL"/>
    <n v="1"/>
    <s v="HIDALGO DEL PARRAL"/>
    <s v="CALLE ALBERTO VAZQUEZ DEL MERCADO"/>
    <n v="0"/>
    <s v="PĂšBLICO"/>
    <x v="3"/>
    <n v="2"/>
    <s v="BĂSICA"/>
    <n v="2"/>
    <x v="2"/>
    <n v="1"/>
    <x v="1"/>
    <n v="0"/>
    <s v="NO APLICA"/>
    <n v="0"/>
    <s v="NO APLICA"/>
    <s v="08FIZ0245G"/>
    <s v="08FJS0129W"/>
    <s v="08ADG0004D"/>
    <n v="0"/>
    <s v="I2019"/>
    <n v="77"/>
    <n v="66"/>
    <n v="143"/>
    <n v="77"/>
    <n v="65"/>
    <n v="142"/>
    <n v="10"/>
    <n v="10"/>
    <n v="20"/>
    <n v="18"/>
    <n v="11"/>
    <n v="29"/>
    <n v="17"/>
    <n v="13"/>
    <n v="30"/>
    <n v="13"/>
    <n v="11"/>
    <n v="24"/>
    <n v="11"/>
    <n v="9"/>
    <n v="20"/>
    <n v="20"/>
    <n v="11"/>
    <n v="31"/>
    <n v="12"/>
    <n v="14"/>
    <n v="26"/>
    <n v="91"/>
    <n v="69"/>
    <n v="160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9"/>
    <n v="6"/>
  </r>
  <r>
    <s v="08DPR2547S"/>
    <n v="1"/>
    <s v="MATUTINO"/>
    <s v="FELIX GUZMAN RODRIGUEZ"/>
    <n v="8"/>
    <s v="CHIHUAHUA"/>
    <n v="8"/>
    <s v="CHIHUAHUA"/>
    <n v="19"/>
    <s v="CHIHUAHUA"/>
    <n v="1"/>
    <s v="CHIHUAHUA"/>
    <s v="CALLE ANTONIO MARTINEZ "/>
    <n v="0"/>
    <s v="PĂšBLICO"/>
    <x v="3"/>
    <n v="2"/>
    <s v="BĂSICA"/>
    <n v="2"/>
    <x v="2"/>
    <n v="1"/>
    <x v="1"/>
    <n v="0"/>
    <s v="NO APLICA"/>
    <n v="0"/>
    <s v="NO APLICA"/>
    <s v="08FIZ0103I"/>
    <s v="08FJS0103O"/>
    <s v="08ADG0046C"/>
    <n v="0"/>
    <s v="I2019"/>
    <n v="69"/>
    <n v="78"/>
    <n v="147"/>
    <n v="67"/>
    <n v="78"/>
    <n v="145"/>
    <n v="9"/>
    <n v="8"/>
    <n v="17"/>
    <n v="19"/>
    <n v="12"/>
    <n v="31"/>
    <n v="14"/>
    <n v="15"/>
    <n v="29"/>
    <n v="11"/>
    <n v="9"/>
    <n v="20"/>
    <n v="14"/>
    <n v="14"/>
    <n v="28"/>
    <n v="13"/>
    <n v="14"/>
    <n v="27"/>
    <n v="8"/>
    <n v="16"/>
    <n v="24"/>
    <n v="79"/>
    <n v="80"/>
    <n v="15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EPR0578X"/>
    <n v="1"/>
    <s v="MATUTINO"/>
    <s v="JUAN JACOBO ROUSSEAU 2398"/>
    <n v="8"/>
    <s v="CHIHUAHUA"/>
    <n v="8"/>
    <s v="CHIHUAHUA"/>
    <n v="19"/>
    <s v="CHIHUAHUA"/>
    <n v="1"/>
    <s v="CHIHUAHUA"/>
    <s v="CALLE 24"/>
    <n v="4603"/>
    <s v="PĂšBLICO"/>
    <x v="2"/>
    <n v="2"/>
    <s v="BĂSICA"/>
    <n v="2"/>
    <x v="2"/>
    <n v="1"/>
    <x v="1"/>
    <n v="0"/>
    <s v="NO APLICA"/>
    <n v="0"/>
    <s v="NO APLICA"/>
    <s v="08FIZ0051T"/>
    <s v="08FJS0002Q"/>
    <m/>
    <n v="0"/>
    <s v="I2019"/>
    <n v="88"/>
    <n v="61"/>
    <n v="149"/>
    <n v="88"/>
    <n v="60"/>
    <n v="148"/>
    <n v="17"/>
    <n v="9"/>
    <n v="26"/>
    <n v="16"/>
    <n v="7"/>
    <n v="23"/>
    <n v="12"/>
    <n v="10"/>
    <n v="22"/>
    <n v="13"/>
    <n v="6"/>
    <n v="19"/>
    <n v="17"/>
    <n v="11"/>
    <n v="28"/>
    <n v="16"/>
    <n v="14"/>
    <n v="30"/>
    <n v="12"/>
    <n v="17"/>
    <n v="29"/>
    <n v="86"/>
    <n v="65"/>
    <n v="15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1"/>
    <n v="1"/>
    <n v="0"/>
    <n v="0"/>
    <n v="0"/>
    <n v="0"/>
    <n v="1"/>
    <n v="0"/>
    <n v="11"/>
    <n v="3"/>
    <n v="3"/>
    <n v="1"/>
    <n v="1"/>
    <n v="1"/>
    <n v="1"/>
    <n v="1"/>
    <n v="1"/>
    <n v="0"/>
    <n v="6"/>
    <n v="7"/>
    <n v="6"/>
  </r>
  <r>
    <s v="08EES0180I"/>
    <n v="1"/>
    <s v="MATUTINO"/>
    <s v="SECUNDARIA ESTATAL 3053"/>
    <n v="8"/>
    <s v="CHIHUAHUA"/>
    <n v="8"/>
    <s v="CHIHUAHUA"/>
    <n v="55"/>
    <s v="ROSALES"/>
    <n v="11"/>
    <s v="CONGREGACIĂ“N ORTĂŤZ"/>
    <s v="CALLE TERMINAL"/>
    <n v="9001"/>
    <s v="PĂšBLICO"/>
    <x v="2"/>
    <n v="2"/>
    <s v="BĂSICA"/>
    <n v="3"/>
    <x v="1"/>
    <n v="1"/>
    <x v="1"/>
    <n v="0"/>
    <s v="NO APLICA"/>
    <n v="0"/>
    <s v="NO APLICA"/>
    <s v="08FIS0024M"/>
    <m/>
    <m/>
    <n v="0"/>
    <s v="I2019"/>
    <n v="75"/>
    <n v="77"/>
    <n v="152"/>
    <n v="68"/>
    <n v="75"/>
    <n v="143"/>
    <n v="26"/>
    <n v="26"/>
    <n v="52"/>
    <n v="17"/>
    <n v="19"/>
    <n v="36"/>
    <n v="17"/>
    <n v="28"/>
    <n v="45"/>
    <n v="31"/>
    <n v="23"/>
    <n v="54"/>
    <n v="0"/>
    <n v="0"/>
    <n v="0"/>
    <n v="0"/>
    <n v="0"/>
    <n v="0"/>
    <n v="0"/>
    <n v="0"/>
    <n v="0"/>
    <n v="65"/>
    <n v="70"/>
    <n v="135"/>
    <n v="2"/>
    <n v="2"/>
    <n v="2"/>
    <n v="0"/>
    <n v="0"/>
    <n v="0"/>
    <n v="0"/>
    <n v="6"/>
    <n v="0"/>
    <n v="0"/>
    <n v="2"/>
    <n v="0"/>
    <n v="0"/>
    <n v="0"/>
    <n v="0"/>
    <n v="0"/>
    <n v="3"/>
    <n v="4"/>
    <n v="0"/>
    <n v="0"/>
    <n v="1"/>
    <n v="0"/>
    <n v="0"/>
    <n v="1"/>
    <n v="1"/>
    <n v="0"/>
    <n v="0"/>
    <n v="0"/>
    <n v="3"/>
    <n v="4"/>
    <n v="19"/>
    <n v="5"/>
    <n v="5"/>
    <n v="0"/>
    <n v="0"/>
    <n v="0"/>
    <n v="0"/>
    <n v="0"/>
    <n v="0"/>
    <n v="0"/>
    <n v="10"/>
    <n v="6"/>
    <n v="6"/>
  </r>
  <r>
    <s v="08PPR1755X"/>
    <n v="4"/>
    <s v="DISCONTINUO"/>
    <s v="MANUEL DUBLAN"/>
    <n v="8"/>
    <s v="CHIHUAHUA"/>
    <n v="8"/>
    <s v="CHIHUAHUA"/>
    <n v="50"/>
    <s v="NUEVO CASAS GRANDES"/>
    <n v="1"/>
    <s v="NUEVO CASAS GRANDES"/>
    <s v="AVENIDA MIGUEL HIDALGO"/>
    <n v="4606"/>
    <s v="PRIVADO"/>
    <x v="1"/>
    <n v="2"/>
    <s v="BĂSICA"/>
    <n v="2"/>
    <x v="2"/>
    <n v="1"/>
    <x v="1"/>
    <n v="0"/>
    <s v="NO APLICA"/>
    <n v="0"/>
    <s v="NO APLICA"/>
    <s v="08FIZ0054Q"/>
    <m/>
    <s v="08ADG0011N"/>
    <n v="0"/>
    <s v="I2019"/>
    <n v="69"/>
    <n v="81"/>
    <n v="150"/>
    <n v="69"/>
    <n v="81"/>
    <n v="150"/>
    <n v="13"/>
    <n v="8"/>
    <n v="21"/>
    <n v="12"/>
    <n v="13"/>
    <n v="25"/>
    <n v="12"/>
    <n v="16"/>
    <n v="28"/>
    <n v="13"/>
    <n v="13"/>
    <n v="26"/>
    <n v="11"/>
    <n v="14"/>
    <n v="25"/>
    <n v="11"/>
    <n v="12"/>
    <n v="23"/>
    <n v="9"/>
    <n v="17"/>
    <n v="26"/>
    <n v="68"/>
    <n v="85"/>
    <n v="153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3"/>
    <n v="1"/>
    <n v="1"/>
    <n v="11"/>
    <n v="0"/>
    <n v="4"/>
    <n v="1"/>
    <n v="1"/>
    <n v="0"/>
    <n v="0"/>
    <n v="0"/>
    <n v="0"/>
    <n v="2"/>
    <n v="4"/>
    <n v="12"/>
    <n v="12"/>
  </r>
  <r>
    <s v="08DPR0803E"/>
    <n v="1"/>
    <s v="MATUTINO"/>
    <s v="MANUEL OJINAGA"/>
    <n v="8"/>
    <s v="CHIHUAHUA"/>
    <n v="8"/>
    <s v="CHIHUAHUA"/>
    <n v="16"/>
    <s v="LA CRUZ"/>
    <n v="1"/>
    <s v="LA CRUZ"/>
    <s v="CALLE LA CRUZ"/>
    <n v="0"/>
    <s v="PĂšBLICO"/>
    <x v="3"/>
    <n v="2"/>
    <s v="BĂSICA"/>
    <n v="2"/>
    <x v="2"/>
    <n v="1"/>
    <x v="1"/>
    <n v="0"/>
    <s v="NO APLICA"/>
    <n v="0"/>
    <s v="NO APLICA"/>
    <s v="08FIZ0236Z"/>
    <s v="08FJS0127Y"/>
    <s v="08ADG0057I"/>
    <n v="0"/>
    <s v="I2019"/>
    <n v="74"/>
    <n v="75"/>
    <n v="149"/>
    <n v="74"/>
    <n v="75"/>
    <n v="149"/>
    <n v="10"/>
    <n v="10"/>
    <n v="20"/>
    <n v="13"/>
    <n v="15"/>
    <n v="28"/>
    <n v="15"/>
    <n v="12"/>
    <n v="27"/>
    <n v="10"/>
    <n v="14"/>
    <n v="24"/>
    <n v="15"/>
    <n v="13"/>
    <n v="28"/>
    <n v="12"/>
    <n v="13"/>
    <n v="25"/>
    <n v="15"/>
    <n v="9"/>
    <n v="24"/>
    <n v="80"/>
    <n v="76"/>
    <n v="15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6"/>
  </r>
  <r>
    <s v="08DPR1484Q"/>
    <n v="1"/>
    <s v="MATUTINO"/>
    <s v="RAFAEL MOLINA BETANCOURT"/>
    <n v="8"/>
    <s v="CHIHUAHUA"/>
    <n v="8"/>
    <s v="CHIHUAHUA"/>
    <n v="2"/>
    <s v="ALDAMA"/>
    <n v="1"/>
    <s v="JUAN ALDAMA"/>
    <s v="CALLE 18 "/>
    <n v="0"/>
    <s v="PĂšBLICO"/>
    <x v="3"/>
    <n v="2"/>
    <s v="BĂSICA"/>
    <n v="2"/>
    <x v="2"/>
    <n v="1"/>
    <x v="1"/>
    <n v="0"/>
    <s v="NO APLICA"/>
    <n v="0"/>
    <s v="NO APLICA"/>
    <s v="08FIZ0131E"/>
    <s v="08FJS0101Q"/>
    <s v="08ADG0046C"/>
    <n v="0"/>
    <s v="I2019"/>
    <n v="90"/>
    <n v="63"/>
    <n v="153"/>
    <n v="90"/>
    <n v="63"/>
    <n v="153"/>
    <n v="13"/>
    <n v="12"/>
    <n v="25"/>
    <n v="13"/>
    <n v="6"/>
    <n v="19"/>
    <n v="21"/>
    <n v="7"/>
    <n v="28"/>
    <n v="11"/>
    <n v="16"/>
    <n v="27"/>
    <n v="10"/>
    <n v="13"/>
    <n v="23"/>
    <n v="13"/>
    <n v="10"/>
    <n v="23"/>
    <n v="18"/>
    <n v="12"/>
    <n v="30"/>
    <n v="86"/>
    <n v="64"/>
    <n v="15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2194G"/>
    <n v="2"/>
    <s v="VESPERTINO"/>
    <s v="ERNESTO GUEVARA"/>
    <n v="8"/>
    <s v="CHIHUAHUA"/>
    <n v="8"/>
    <s v="CHIHUAHUA"/>
    <n v="37"/>
    <s v="JUĂREZ"/>
    <n v="1"/>
    <s v="JUĂREZ"/>
    <s v="CALLE SIERRA MADRE DEL SUR"/>
    <n v="0"/>
    <s v="PĂšBLICO"/>
    <x v="3"/>
    <n v="2"/>
    <s v="BĂSICA"/>
    <n v="2"/>
    <x v="2"/>
    <n v="1"/>
    <x v="1"/>
    <n v="0"/>
    <s v="NO APLICA"/>
    <n v="0"/>
    <s v="NO APLICA"/>
    <s v="08FIZ0150T"/>
    <s v="08FJS0111X"/>
    <s v="08ADG0005C"/>
    <n v="0"/>
    <s v="I2019"/>
    <n v="92"/>
    <n v="64"/>
    <n v="156"/>
    <n v="91"/>
    <n v="63"/>
    <n v="154"/>
    <n v="12"/>
    <n v="11"/>
    <n v="23"/>
    <n v="13"/>
    <n v="12"/>
    <n v="25"/>
    <n v="16"/>
    <n v="9"/>
    <n v="25"/>
    <n v="8"/>
    <n v="14"/>
    <n v="22"/>
    <n v="23"/>
    <n v="7"/>
    <n v="30"/>
    <n v="15"/>
    <n v="13"/>
    <n v="28"/>
    <n v="9"/>
    <n v="9"/>
    <n v="18"/>
    <n v="84"/>
    <n v="64"/>
    <n v="14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8"/>
    <n v="6"/>
  </r>
  <r>
    <s v="08PPR0012Z"/>
    <n v="1"/>
    <s v="MATUTINO"/>
    <s v="REPABE RARAMURI"/>
    <n v="8"/>
    <s v="CHIHUAHUA"/>
    <n v="8"/>
    <s v="CHIHUAHUA"/>
    <n v="27"/>
    <s v="GUACHOCHI"/>
    <n v="1"/>
    <s v="GUACHOCHI"/>
    <s v="PRIVADA DE JOHN F. KENNEDY "/>
    <n v="0"/>
    <s v="PRIVADO"/>
    <x v="1"/>
    <n v="2"/>
    <s v="BĂSICA"/>
    <n v="2"/>
    <x v="2"/>
    <n v="1"/>
    <x v="1"/>
    <n v="0"/>
    <s v="NO APLICA"/>
    <n v="0"/>
    <s v="NO APLICA"/>
    <s v="08FIZ0267S"/>
    <s v="08FJS0004O"/>
    <s v="08ADG0011N"/>
    <n v="0"/>
    <s v="I2019"/>
    <n v="50"/>
    <n v="66"/>
    <n v="116"/>
    <n v="50"/>
    <n v="66"/>
    <n v="116"/>
    <n v="9"/>
    <n v="7"/>
    <n v="16"/>
    <n v="18"/>
    <n v="18"/>
    <n v="36"/>
    <n v="15"/>
    <n v="16"/>
    <n v="31"/>
    <n v="14"/>
    <n v="18"/>
    <n v="32"/>
    <n v="16"/>
    <n v="16"/>
    <n v="32"/>
    <n v="7"/>
    <n v="18"/>
    <n v="25"/>
    <n v="7"/>
    <n v="21"/>
    <n v="28"/>
    <n v="77"/>
    <n v="107"/>
    <n v="184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1"/>
    <n v="0"/>
    <n v="0"/>
    <n v="1"/>
    <n v="1"/>
    <n v="0"/>
    <n v="1"/>
    <n v="0"/>
    <n v="2"/>
    <n v="5"/>
    <n v="18"/>
    <n v="1"/>
    <n v="5"/>
    <n v="0"/>
    <n v="0"/>
    <n v="0"/>
    <n v="0"/>
    <n v="0"/>
    <n v="0"/>
    <n v="6"/>
    <n v="6"/>
    <n v="12"/>
    <n v="12"/>
  </r>
  <r>
    <s v="08DPB0470F"/>
    <n v="1"/>
    <s v="MATUTINO"/>
    <s v="FLORENCIO DIAZ HOLGUIN"/>
    <n v="8"/>
    <s v="CHIHUAHUA"/>
    <n v="8"/>
    <s v="CHIHUAHUA"/>
    <n v="19"/>
    <s v="CHIHUAHUA"/>
    <n v="301"/>
    <s v="SIERRA AZUL (LA COLORADA)"/>
    <s v="CALLE SIERRA DE DOLORES"/>
    <n v="7100"/>
    <s v="PĂšBLICO"/>
    <x v="3"/>
    <n v="2"/>
    <s v="BĂSICA"/>
    <n v="2"/>
    <x v="2"/>
    <n v="3"/>
    <x v="4"/>
    <n v="0"/>
    <s v="NO APLICA"/>
    <n v="0"/>
    <s v="NO APLICA"/>
    <s v="08FZI0025V"/>
    <s v="08FJI0009C"/>
    <s v="08ADG0046C"/>
    <n v="0"/>
    <s v="I2019"/>
    <n v="69"/>
    <n v="72"/>
    <n v="141"/>
    <n v="69"/>
    <n v="72"/>
    <n v="141"/>
    <n v="8"/>
    <n v="13"/>
    <n v="21"/>
    <n v="14"/>
    <n v="13"/>
    <n v="27"/>
    <n v="25"/>
    <n v="22"/>
    <n v="47"/>
    <n v="9"/>
    <n v="6"/>
    <n v="15"/>
    <n v="10"/>
    <n v="16"/>
    <n v="26"/>
    <n v="11"/>
    <n v="9"/>
    <n v="20"/>
    <n v="10"/>
    <n v="16"/>
    <n v="26"/>
    <n v="79"/>
    <n v="82"/>
    <n v="161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9"/>
    <n v="1"/>
    <n v="6"/>
    <n v="1"/>
    <n v="2"/>
    <n v="1"/>
    <n v="1"/>
    <n v="1"/>
    <n v="1"/>
    <n v="0"/>
    <n v="7"/>
    <n v="12"/>
    <n v="7"/>
  </r>
  <r>
    <s v="08DPR0049H"/>
    <n v="1"/>
    <s v="MATUTINO"/>
    <s v="VETERANOS DE LA REVOLUCION"/>
    <n v="8"/>
    <s v="CHIHUAHUA"/>
    <n v="8"/>
    <s v="CHIHUAHUA"/>
    <n v="19"/>
    <s v="CHIHUAHUA"/>
    <n v="1"/>
    <s v="CHIHUAHUA"/>
    <s v="CALLE TOMA DE ZACATECAS"/>
    <n v="1815"/>
    <s v="PĂšBLICO"/>
    <x v="3"/>
    <n v="2"/>
    <s v="BĂSICA"/>
    <n v="2"/>
    <x v="2"/>
    <n v="1"/>
    <x v="1"/>
    <n v="0"/>
    <s v="NO APLICA"/>
    <n v="0"/>
    <s v="NO APLICA"/>
    <s v="08FIZ0101K"/>
    <s v="08FJS0103O"/>
    <s v="08ADG0046C"/>
    <n v="0"/>
    <s v="I2019"/>
    <n v="81"/>
    <n v="69"/>
    <n v="150"/>
    <n v="80"/>
    <n v="69"/>
    <n v="149"/>
    <n v="15"/>
    <n v="11"/>
    <n v="26"/>
    <n v="15"/>
    <n v="15"/>
    <n v="30"/>
    <n v="14"/>
    <n v="12"/>
    <n v="26"/>
    <n v="12"/>
    <n v="10"/>
    <n v="22"/>
    <n v="13"/>
    <n v="11"/>
    <n v="24"/>
    <n v="17"/>
    <n v="12"/>
    <n v="29"/>
    <n v="12"/>
    <n v="10"/>
    <n v="22"/>
    <n v="83"/>
    <n v="70"/>
    <n v="15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9"/>
    <n v="0"/>
    <n v="6"/>
    <n v="1"/>
    <n v="1"/>
    <n v="1"/>
    <n v="1"/>
    <n v="1"/>
    <n v="1"/>
    <n v="0"/>
    <n v="6"/>
    <n v="9"/>
    <n v="6"/>
  </r>
  <r>
    <s v="08DPR0281O"/>
    <n v="1"/>
    <s v="MATUTINO"/>
    <s v="MARGARITA MAZA DE JUAREZ"/>
    <n v="8"/>
    <s v="CHIHUAHUA"/>
    <n v="8"/>
    <s v="CHIHUAHUA"/>
    <n v="37"/>
    <s v="JUĂREZ"/>
    <n v="1"/>
    <s v="JUĂREZ"/>
    <s v="CALLE LUXEMBURGO"/>
    <n v="0"/>
    <s v="PĂšBLICO"/>
    <x v="3"/>
    <n v="2"/>
    <s v="BĂSICA"/>
    <n v="2"/>
    <x v="2"/>
    <n v="1"/>
    <x v="1"/>
    <n v="0"/>
    <s v="NO APLICA"/>
    <n v="0"/>
    <s v="NO APLICA"/>
    <s v="08FIZ0158L"/>
    <s v="08FJS0113V"/>
    <s v="08ADG0005C"/>
    <n v="0"/>
    <s v="I2019"/>
    <n v="86"/>
    <n v="69"/>
    <n v="155"/>
    <n v="86"/>
    <n v="69"/>
    <n v="155"/>
    <n v="15"/>
    <n v="11"/>
    <n v="26"/>
    <n v="11"/>
    <n v="10"/>
    <n v="21"/>
    <n v="14"/>
    <n v="14"/>
    <n v="28"/>
    <n v="12"/>
    <n v="11"/>
    <n v="23"/>
    <n v="17"/>
    <n v="10"/>
    <n v="27"/>
    <n v="11"/>
    <n v="16"/>
    <n v="27"/>
    <n v="14"/>
    <n v="7"/>
    <n v="21"/>
    <n v="79"/>
    <n v="68"/>
    <n v="147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1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1"/>
    <n v="6"/>
  </r>
  <r>
    <s v="08DPR2397B"/>
    <n v="2"/>
    <s v="VESPERTINO"/>
    <s v="EMILIANO ZAPATA"/>
    <n v="8"/>
    <s v="CHIHUAHUA"/>
    <n v="8"/>
    <s v="CHIHUAHUA"/>
    <n v="17"/>
    <s v="CUAUHTĂ‰MOC"/>
    <n v="1"/>
    <s v="CUAUHTĂ‰MOC"/>
    <s v="AVENIDA FLORES MAGON "/>
    <n v="0"/>
    <s v="PĂšBLICO"/>
    <x v="3"/>
    <n v="2"/>
    <s v="BĂSICA"/>
    <n v="2"/>
    <x v="2"/>
    <n v="1"/>
    <x v="1"/>
    <n v="0"/>
    <s v="NO APLICA"/>
    <n v="0"/>
    <s v="NO APLICA"/>
    <s v="08FIZ0200K"/>
    <s v="08FJS0122C"/>
    <s v="08ADG0010O"/>
    <n v="0"/>
    <s v="I2019"/>
    <n v="64"/>
    <n v="81"/>
    <n v="145"/>
    <n v="64"/>
    <n v="81"/>
    <n v="145"/>
    <n v="9"/>
    <n v="12"/>
    <n v="21"/>
    <n v="13"/>
    <n v="11"/>
    <n v="24"/>
    <n v="13"/>
    <n v="7"/>
    <n v="20"/>
    <n v="9"/>
    <n v="25"/>
    <n v="34"/>
    <n v="16"/>
    <n v="9"/>
    <n v="25"/>
    <n v="12"/>
    <n v="14"/>
    <n v="26"/>
    <n v="11"/>
    <n v="20"/>
    <n v="31"/>
    <n v="74"/>
    <n v="86"/>
    <n v="16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0"/>
    <n v="1"/>
    <n v="10"/>
    <n v="2"/>
    <n v="4"/>
    <n v="1"/>
    <n v="1"/>
    <n v="1"/>
    <n v="1"/>
    <n v="1"/>
    <n v="1"/>
    <n v="0"/>
    <n v="6"/>
    <n v="9"/>
    <n v="6"/>
  </r>
  <r>
    <s v="08DPR2226I"/>
    <n v="1"/>
    <s v="MATUTINO"/>
    <s v="OCTAVIO LEGARRETA SOTO"/>
    <n v="8"/>
    <s v="CHIHUAHUA"/>
    <n v="8"/>
    <s v="CHIHUAHUA"/>
    <n v="45"/>
    <s v="MEOQUI"/>
    <n v="15"/>
    <s v="LĂZARO CĂRDENAS"/>
    <s v="CALLE JOSE DE LA LUZ BLANCO"/>
    <n v="1000"/>
    <s v="PĂšBLICO"/>
    <x v="3"/>
    <n v="2"/>
    <s v="BĂSICA"/>
    <n v="2"/>
    <x v="2"/>
    <n v="1"/>
    <x v="1"/>
    <n v="0"/>
    <s v="NO APLICA"/>
    <n v="0"/>
    <s v="NO APLICA"/>
    <s v="08FIZ0222W"/>
    <s v="08FJS0125Z"/>
    <s v="08ADG0057I"/>
    <n v="0"/>
    <s v="I2019"/>
    <n v="80"/>
    <n v="67"/>
    <n v="147"/>
    <n v="80"/>
    <n v="67"/>
    <n v="147"/>
    <n v="14"/>
    <n v="12"/>
    <n v="26"/>
    <n v="13"/>
    <n v="11"/>
    <n v="24"/>
    <n v="16"/>
    <n v="13"/>
    <n v="29"/>
    <n v="17"/>
    <n v="11"/>
    <n v="28"/>
    <n v="16"/>
    <n v="12"/>
    <n v="28"/>
    <n v="8"/>
    <n v="12"/>
    <n v="20"/>
    <n v="12"/>
    <n v="16"/>
    <n v="28"/>
    <n v="82"/>
    <n v="75"/>
    <n v="15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2408R"/>
    <n v="1"/>
    <s v="MATUTINO"/>
    <s v="MARIA CURIE"/>
    <n v="8"/>
    <s v="CHIHUAHUA"/>
    <n v="8"/>
    <s v="CHIHUAHUA"/>
    <n v="19"/>
    <s v="CHIHUAHUA"/>
    <n v="1"/>
    <s v="CHIHUAHUA"/>
    <s v="CALLE ACEROS DE CHIHUAHUA"/>
    <n v="0"/>
    <s v="PĂšBLICO"/>
    <x v="3"/>
    <n v="2"/>
    <s v="BĂSICA"/>
    <n v="2"/>
    <x v="2"/>
    <n v="1"/>
    <x v="1"/>
    <n v="0"/>
    <s v="NO APLICA"/>
    <n v="0"/>
    <s v="NO APLICA"/>
    <s v="08FIZ0128R"/>
    <s v="08FJS0108J"/>
    <s v="08ADG0046C"/>
    <n v="0"/>
    <s v="I2019"/>
    <n v="69"/>
    <n v="77"/>
    <n v="146"/>
    <n v="69"/>
    <n v="77"/>
    <n v="146"/>
    <n v="10"/>
    <n v="18"/>
    <n v="28"/>
    <n v="11"/>
    <n v="17"/>
    <n v="28"/>
    <n v="12"/>
    <n v="12"/>
    <n v="24"/>
    <n v="14"/>
    <n v="16"/>
    <n v="30"/>
    <n v="13"/>
    <n v="17"/>
    <n v="30"/>
    <n v="11"/>
    <n v="7"/>
    <n v="18"/>
    <n v="19"/>
    <n v="8"/>
    <n v="27"/>
    <n v="80"/>
    <n v="77"/>
    <n v="15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EPR0295Q"/>
    <n v="1"/>
    <s v="MATUTINO"/>
    <s v="18 DE JULIO 2331"/>
    <n v="8"/>
    <s v="CHIHUAHUA"/>
    <n v="8"/>
    <s v="CHIHUAHUA"/>
    <n v="37"/>
    <s v="JUĂREZ"/>
    <n v="1"/>
    <s v="JUĂREZ"/>
    <s v="CALLE MIGUEL HIDALGO"/>
    <n v="1168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77"/>
    <n v="73"/>
    <n v="150"/>
    <n v="75"/>
    <n v="72"/>
    <n v="147"/>
    <n v="9"/>
    <n v="17"/>
    <n v="26"/>
    <n v="15"/>
    <n v="12"/>
    <n v="27"/>
    <n v="15"/>
    <n v="11"/>
    <n v="26"/>
    <n v="15"/>
    <n v="10"/>
    <n v="25"/>
    <n v="15"/>
    <n v="9"/>
    <n v="24"/>
    <n v="8"/>
    <n v="17"/>
    <n v="25"/>
    <n v="17"/>
    <n v="11"/>
    <n v="28"/>
    <n v="85"/>
    <n v="70"/>
    <n v="15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EPR0281N"/>
    <n v="1"/>
    <s v="MATUTINO"/>
    <s v="GREGORIO M SOLIS 2346"/>
    <n v="8"/>
    <s v="CHIHUAHUA"/>
    <n v="8"/>
    <s v="CHIHUAHUA"/>
    <n v="37"/>
    <s v="JUĂREZ"/>
    <n v="1"/>
    <s v="JUĂREZ"/>
    <s v="CALLE PLOMO"/>
    <n v="346"/>
    <s v="PĂšBLICO"/>
    <x v="2"/>
    <n v="2"/>
    <s v="BĂSICA"/>
    <n v="2"/>
    <x v="2"/>
    <n v="1"/>
    <x v="1"/>
    <n v="0"/>
    <s v="NO APLICA"/>
    <n v="0"/>
    <s v="NO APLICA"/>
    <s v="08FIZ0020Z"/>
    <s v="08FJS0003P"/>
    <m/>
    <n v="0"/>
    <s v="I2019"/>
    <n v="79"/>
    <n v="68"/>
    <n v="147"/>
    <n v="79"/>
    <n v="68"/>
    <n v="147"/>
    <n v="16"/>
    <n v="13"/>
    <n v="29"/>
    <n v="8"/>
    <n v="10"/>
    <n v="18"/>
    <n v="13"/>
    <n v="11"/>
    <n v="24"/>
    <n v="10"/>
    <n v="15"/>
    <n v="25"/>
    <n v="17"/>
    <n v="5"/>
    <n v="22"/>
    <n v="10"/>
    <n v="20"/>
    <n v="30"/>
    <n v="17"/>
    <n v="18"/>
    <n v="35"/>
    <n v="75"/>
    <n v="79"/>
    <n v="15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0"/>
    <n v="0"/>
    <n v="1"/>
    <n v="0"/>
    <n v="0"/>
    <n v="0"/>
    <n v="0"/>
    <n v="1"/>
    <n v="0"/>
    <n v="11"/>
    <n v="4"/>
    <n v="2"/>
    <n v="1"/>
    <n v="1"/>
    <n v="1"/>
    <n v="1"/>
    <n v="1"/>
    <n v="1"/>
    <n v="0"/>
    <n v="6"/>
    <n v="11"/>
    <n v="6"/>
  </r>
  <r>
    <s v="08DPR2239M"/>
    <n v="1"/>
    <s v="MATUTINO"/>
    <s v="SALVADOR PARTIDA ACEVEDO"/>
    <n v="8"/>
    <s v="CHIHUAHUA"/>
    <n v="8"/>
    <s v="CHIHUAHUA"/>
    <n v="50"/>
    <s v="NUEVO CASAS GRANDES"/>
    <n v="1"/>
    <s v="NUEVO CASAS GRANDES"/>
    <s v="CALLE LUZ CORRAL DE VILLA "/>
    <n v="5000"/>
    <s v="PĂšBLICO"/>
    <x v="3"/>
    <n v="2"/>
    <s v="BĂSICA"/>
    <n v="2"/>
    <x v="2"/>
    <n v="1"/>
    <x v="1"/>
    <n v="0"/>
    <s v="NO APLICA"/>
    <n v="0"/>
    <s v="NO APLICA"/>
    <s v="08FIZ0192S"/>
    <s v="08FJS0119P"/>
    <s v="08ADG0013L"/>
    <n v="0"/>
    <s v="I2019"/>
    <n v="90"/>
    <n v="68"/>
    <n v="158"/>
    <n v="90"/>
    <n v="68"/>
    <n v="158"/>
    <n v="15"/>
    <n v="18"/>
    <n v="33"/>
    <n v="9"/>
    <n v="11"/>
    <n v="20"/>
    <n v="14"/>
    <n v="10"/>
    <n v="24"/>
    <n v="18"/>
    <n v="7"/>
    <n v="25"/>
    <n v="10"/>
    <n v="6"/>
    <n v="16"/>
    <n v="14"/>
    <n v="13"/>
    <n v="27"/>
    <n v="17"/>
    <n v="13"/>
    <n v="30"/>
    <n v="82"/>
    <n v="60"/>
    <n v="14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12"/>
    <n v="6"/>
  </r>
  <r>
    <s v="08PPR1825B"/>
    <n v="1"/>
    <s v="MATUTINO"/>
    <s v="CENTRO ESCOLAR GABRIELA MISTRAL"/>
    <n v="8"/>
    <s v="CHIHUAHUA"/>
    <n v="8"/>
    <s v="CHIHUAHUA"/>
    <n v="37"/>
    <s v="JUĂREZ"/>
    <n v="1"/>
    <s v="JUĂREZ"/>
    <s v="CALLE REFUGIO HERRERA GONZALES"/>
    <n v="11504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92"/>
    <n v="61"/>
    <n v="153"/>
    <n v="89"/>
    <n v="61"/>
    <n v="150"/>
    <n v="17"/>
    <n v="12"/>
    <n v="29"/>
    <n v="16"/>
    <n v="12"/>
    <n v="28"/>
    <n v="10"/>
    <n v="12"/>
    <n v="22"/>
    <n v="16"/>
    <n v="9"/>
    <n v="25"/>
    <n v="16"/>
    <n v="12"/>
    <n v="28"/>
    <n v="18"/>
    <n v="11"/>
    <n v="29"/>
    <n v="13"/>
    <n v="9"/>
    <n v="22"/>
    <n v="89"/>
    <n v="65"/>
    <n v="154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2"/>
    <n v="2"/>
    <n v="9"/>
    <n v="1"/>
    <n v="3"/>
    <n v="0"/>
    <n v="0"/>
    <n v="1"/>
    <n v="1"/>
    <n v="0"/>
    <n v="0"/>
    <n v="2"/>
    <n v="4"/>
    <n v="8"/>
    <n v="6"/>
  </r>
  <r>
    <s v="08PES0084L"/>
    <n v="1"/>
    <s v="MATUTINO"/>
    <s v="INSTITUTO CRISTOBAL COLON"/>
    <n v="8"/>
    <s v="CHIHUAHUA"/>
    <n v="8"/>
    <s v="CHIHUAHUA"/>
    <n v="17"/>
    <s v="CUAUHTĂ‰MOC"/>
    <n v="1"/>
    <s v="CUAUHTĂ‰MOC"/>
    <s v="CALLE 19"/>
    <n v="34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19"/>
    <n v="62"/>
    <n v="78"/>
    <n v="140"/>
    <n v="56"/>
    <n v="76"/>
    <n v="132"/>
    <n v="24"/>
    <n v="21"/>
    <n v="45"/>
    <n v="27"/>
    <n v="28"/>
    <n v="55"/>
    <n v="21"/>
    <n v="34"/>
    <n v="55"/>
    <n v="18"/>
    <n v="26"/>
    <n v="44"/>
    <n v="0"/>
    <n v="0"/>
    <n v="0"/>
    <n v="0"/>
    <n v="0"/>
    <n v="0"/>
    <n v="0"/>
    <n v="0"/>
    <n v="0"/>
    <n v="66"/>
    <n v="88"/>
    <n v="154"/>
    <n v="2"/>
    <n v="2"/>
    <n v="2"/>
    <n v="0"/>
    <n v="0"/>
    <n v="0"/>
    <n v="0"/>
    <n v="6"/>
    <n v="0"/>
    <n v="1"/>
    <n v="0"/>
    <n v="0"/>
    <n v="1"/>
    <n v="0"/>
    <n v="0"/>
    <n v="0"/>
    <n v="3"/>
    <n v="7"/>
    <n v="0"/>
    <n v="0"/>
    <n v="1"/>
    <n v="0"/>
    <n v="1"/>
    <n v="0"/>
    <n v="0"/>
    <n v="0"/>
    <n v="0"/>
    <n v="0"/>
    <n v="0"/>
    <n v="3"/>
    <n v="17"/>
    <n v="5"/>
    <n v="8"/>
    <n v="0"/>
    <n v="0"/>
    <n v="0"/>
    <n v="0"/>
    <n v="0"/>
    <n v="0"/>
    <n v="0"/>
    <n v="13"/>
    <n v="6"/>
    <n v="6"/>
  </r>
  <r>
    <s v="08DPR0844E"/>
    <n v="2"/>
    <s v="VESPERTINO"/>
    <s v="HORIZONTES"/>
    <n v="8"/>
    <s v="CHIHUAHUA"/>
    <n v="8"/>
    <s v="CHIHUAHUA"/>
    <n v="37"/>
    <s v="JUĂREZ"/>
    <n v="1"/>
    <s v="JUĂREZ"/>
    <s v="CALLE TIXTLA"/>
    <n v="0"/>
    <s v="PĂšBLICO"/>
    <x v="3"/>
    <n v="2"/>
    <s v="BĂSICA"/>
    <n v="2"/>
    <x v="2"/>
    <n v="1"/>
    <x v="1"/>
    <n v="0"/>
    <s v="NO APLICA"/>
    <n v="0"/>
    <s v="NO APLICA"/>
    <s v="08FIZ0154P"/>
    <s v="08FJS0112W"/>
    <s v="08ADG0005C"/>
    <n v="0"/>
    <s v="I2019"/>
    <n v="83"/>
    <n v="71"/>
    <n v="154"/>
    <n v="81"/>
    <n v="70"/>
    <n v="151"/>
    <n v="13"/>
    <n v="8"/>
    <n v="21"/>
    <n v="14"/>
    <n v="8"/>
    <n v="22"/>
    <n v="13"/>
    <n v="10"/>
    <n v="23"/>
    <n v="15"/>
    <n v="11"/>
    <n v="26"/>
    <n v="14"/>
    <n v="13"/>
    <n v="27"/>
    <n v="16"/>
    <n v="14"/>
    <n v="30"/>
    <n v="12"/>
    <n v="14"/>
    <n v="26"/>
    <n v="84"/>
    <n v="70"/>
    <n v="15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2"/>
    <n v="6"/>
  </r>
  <r>
    <s v="08DPR0033G"/>
    <n v="1"/>
    <s v="MATUTINO"/>
    <s v="FRANCISCO VILLA"/>
    <n v="8"/>
    <s v="CHIHUAHUA"/>
    <n v="8"/>
    <s v="CHIHUAHUA"/>
    <n v="37"/>
    <s v="JUĂREZ"/>
    <n v="1"/>
    <s v="JUĂREZ"/>
    <s v="CALLE MATAMOROS"/>
    <n v="0"/>
    <s v="PĂšBLICO"/>
    <x v="3"/>
    <n v="2"/>
    <s v="BĂSICA"/>
    <n v="2"/>
    <x v="2"/>
    <n v="1"/>
    <x v="1"/>
    <n v="0"/>
    <s v="NO APLICA"/>
    <n v="0"/>
    <s v="NO APLICA"/>
    <s v="08FIZ0150T"/>
    <s v="08FJS0111X"/>
    <s v="08ADG0005C"/>
    <n v="0"/>
    <s v="I2019"/>
    <n v="56"/>
    <n v="98"/>
    <n v="154"/>
    <n v="56"/>
    <n v="98"/>
    <n v="154"/>
    <n v="7"/>
    <n v="12"/>
    <n v="19"/>
    <n v="11"/>
    <n v="9"/>
    <n v="20"/>
    <n v="7"/>
    <n v="22"/>
    <n v="29"/>
    <n v="12"/>
    <n v="17"/>
    <n v="29"/>
    <n v="12"/>
    <n v="16"/>
    <n v="28"/>
    <n v="14"/>
    <n v="13"/>
    <n v="27"/>
    <n v="10"/>
    <n v="14"/>
    <n v="24"/>
    <n v="66"/>
    <n v="91"/>
    <n v="15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7"/>
    <n v="6"/>
  </r>
  <r>
    <s v="08DPR0131H"/>
    <n v="1"/>
    <s v="MATUTINO"/>
    <s v="AGUSTIN FARABUNDO MARTI"/>
    <n v="8"/>
    <s v="CHIHUAHUA"/>
    <n v="8"/>
    <s v="CHIHUAHUA"/>
    <n v="19"/>
    <s v="CHIHUAHUA"/>
    <n v="1"/>
    <s v="CHIHUAHUA"/>
    <s v="CALLE 1 DE MAYO"/>
    <n v="153"/>
    <s v="PĂšBLICO"/>
    <x v="3"/>
    <n v="2"/>
    <s v="BĂSICA"/>
    <n v="2"/>
    <x v="2"/>
    <n v="1"/>
    <x v="1"/>
    <n v="0"/>
    <s v="NO APLICA"/>
    <n v="0"/>
    <s v="NO APLICA"/>
    <s v="08FIZ0117L"/>
    <s v="08FJS0106L"/>
    <s v="08ADG0046C"/>
    <n v="0"/>
    <s v="I2019"/>
    <n v="76"/>
    <n v="72"/>
    <n v="148"/>
    <n v="76"/>
    <n v="72"/>
    <n v="148"/>
    <n v="10"/>
    <n v="11"/>
    <n v="21"/>
    <n v="26"/>
    <n v="12"/>
    <n v="38"/>
    <n v="11"/>
    <n v="11"/>
    <n v="22"/>
    <n v="13"/>
    <n v="11"/>
    <n v="24"/>
    <n v="9"/>
    <n v="12"/>
    <n v="21"/>
    <n v="13"/>
    <n v="14"/>
    <n v="27"/>
    <n v="16"/>
    <n v="10"/>
    <n v="26"/>
    <n v="88"/>
    <n v="70"/>
    <n v="158"/>
    <n v="2"/>
    <n v="1"/>
    <n v="1"/>
    <n v="1"/>
    <n v="1"/>
    <n v="1"/>
    <n v="0"/>
    <n v="7"/>
    <n v="0"/>
    <n v="0"/>
    <n v="0"/>
    <n v="1"/>
    <n v="0"/>
    <n v="0"/>
    <n v="0"/>
    <n v="0"/>
    <n v="2"/>
    <n v="5"/>
    <n v="0"/>
    <n v="0"/>
    <n v="1"/>
    <n v="1"/>
    <n v="0"/>
    <n v="0"/>
    <n v="0"/>
    <n v="0"/>
    <n v="0"/>
    <n v="0"/>
    <n v="0"/>
    <n v="1"/>
    <n v="11"/>
    <n v="2"/>
    <n v="5"/>
    <n v="2"/>
    <n v="1"/>
    <n v="1"/>
    <n v="1"/>
    <n v="1"/>
    <n v="1"/>
    <n v="0"/>
    <n v="7"/>
    <n v="14"/>
    <n v="7"/>
  </r>
  <r>
    <s v="08EPR0818F"/>
    <n v="1"/>
    <s v="MATUTINO"/>
    <s v="IGNACIO ZARAGOZA 2765"/>
    <n v="8"/>
    <s v="CHIHUAHUA"/>
    <n v="8"/>
    <s v="CHIHUAHUA"/>
    <n v="50"/>
    <s v="NUEVO CASAS GRANDES"/>
    <n v="1"/>
    <s v="NUEVO CASAS GRANDES"/>
    <s v="CALLE MANUEL DUBLAN"/>
    <n v="0"/>
    <s v="PĂšBLICO"/>
    <x v="2"/>
    <n v="2"/>
    <s v="BĂSICA"/>
    <n v="2"/>
    <x v="2"/>
    <n v="1"/>
    <x v="1"/>
    <n v="0"/>
    <s v="NO APLICA"/>
    <n v="0"/>
    <s v="NO APLICA"/>
    <s v="08FIZ0054Q"/>
    <s v="08FJS0004O"/>
    <m/>
    <n v="0"/>
    <s v="I2019"/>
    <n v="79"/>
    <n v="75"/>
    <n v="154"/>
    <n v="78"/>
    <n v="75"/>
    <n v="153"/>
    <n v="17"/>
    <n v="21"/>
    <n v="38"/>
    <n v="12"/>
    <n v="12"/>
    <n v="24"/>
    <n v="6"/>
    <n v="14"/>
    <n v="20"/>
    <n v="16"/>
    <n v="11"/>
    <n v="27"/>
    <n v="8"/>
    <n v="9"/>
    <n v="17"/>
    <n v="17"/>
    <n v="15"/>
    <n v="32"/>
    <n v="21"/>
    <n v="7"/>
    <n v="28"/>
    <n v="80"/>
    <n v="68"/>
    <n v="148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0"/>
    <n v="8"/>
    <n v="4"/>
    <n v="2"/>
    <n v="1"/>
    <n v="1"/>
    <n v="1"/>
    <n v="1"/>
    <n v="1"/>
    <n v="1"/>
    <n v="0"/>
    <n v="6"/>
    <n v="10"/>
    <n v="6"/>
  </r>
  <r>
    <s v="08PPR1870O"/>
    <n v="1"/>
    <s v="MATUTINO"/>
    <s v="JUAN JACOBO ROUSSEAU"/>
    <n v="8"/>
    <s v="CHIHUAHUA"/>
    <n v="8"/>
    <s v="CHIHUAHUA"/>
    <n v="37"/>
    <s v="JUĂREZ"/>
    <n v="1"/>
    <s v="JUĂREZ"/>
    <s v="CALLE PLAN DE AYUTLA"/>
    <n v="5269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78"/>
    <n v="80"/>
    <n v="158"/>
    <n v="78"/>
    <n v="80"/>
    <n v="158"/>
    <n v="13"/>
    <n v="17"/>
    <n v="30"/>
    <n v="13"/>
    <n v="12"/>
    <n v="25"/>
    <n v="7"/>
    <n v="13"/>
    <n v="20"/>
    <n v="15"/>
    <n v="18"/>
    <n v="33"/>
    <n v="17"/>
    <n v="16"/>
    <n v="33"/>
    <n v="10"/>
    <n v="5"/>
    <n v="15"/>
    <n v="9"/>
    <n v="11"/>
    <n v="20"/>
    <n v="71"/>
    <n v="75"/>
    <n v="146"/>
    <n v="1"/>
    <n v="1"/>
    <n v="0"/>
    <n v="0"/>
    <n v="0"/>
    <n v="0"/>
    <n v="3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1"/>
    <n v="1"/>
    <n v="2"/>
    <n v="1"/>
    <n v="0"/>
    <n v="13"/>
    <n v="1"/>
    <n v="4"/>
    <n v="1"/>
    <n v="1"/>
    <n v="0"/>
    <n v="0"/>
    <n v="0"/>
    <n v="0"/>
    <n v="3"/>
    <n v="5"/>
    <n v="9"/>
    <n v="8"/>
  </r>
  <r>
    <s v="08DPR2137P"/>
    <n v="1"/>
    <s v="MATUTINO"/>
    <s v="SERGIO DE LA TORRE HERNANDEZ"/>
    <n v="8"/>
    <s v="CHIHUAHUA"/>
    <n v="8"/>
    <s v="CHIHUAHUA"/>
    <n v="19"/>
    <s v="CHIHUAHUA"/>
    <n v="1"/>
    <s v="CHIHUAHUA"/>
    <s v="CALLE 81A "/>
    <n v="9609"/>
    <s v="PĂšBLICO"/>
    <x v="3"/>
    <n v="2"/>
    <s v="BĂSICA"/>
    <n v="2"/>
    <x v="2"/>
    <n v="1"/>
    <x v="1"/>
    <n v="0"/>
    <s v="NO APLICA"/>
    <n v="0"/>
    <s v="NO APLICA"/>
    <s v="08FIZ0266T"/>
    <s v="08FJS0101Q"/>
    <s v="08ADG0046C"/>
    <n v="0"/>
    <s v="I2019"/>
    <n v="76"/>
    <n v="83"/>
    <n v="159"/>
    <n v="74"/>
    <n v="83"/>
    <n v="157"/>
    <n v="12"/>
    <n v="11"/>
    <n v="23"/>
    <n v="14"/>
    <n v="12"/>
    <n v="26"/>
    <n v="15"/>
    <n v="9"/>
    <n v="24"/>
    <n v="10"/>
    <n v="17"/>
    <n v="27"/>
    <n v="8"/>
    <n v="17"/>
    <n v="25"/>
    <n v="12"/>
    <n v="11"/>
    <n v="23"/>
    <n v="14"/>
    <n v="12"/>
    <n v="26"/>
    <n v="73"/>
    <n v="78"/>
    <n v="15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8"/>
  </r>
  <r>
    <s v="08DPR2420M"/>
    <n v="1"/>
    <s v="MATUTINO"/>
    <s v="AGUSTIN MELGAR"/>
    <n v="8"/>
    <s v="CHIHUAHUA"/>
    <n v="8"/>
    <s v="CHIHUAHUA"/>
    <n v="19"/>
    <s v="CHIHUAHUA"/>
    <n v="1"/>
    <s v="CHIHUAHUA"/>
    <s v="CALLE FEDOR DOSTOYEVSKY"/>
    <n v="0"/>
    <s v="PĂšBLICO"/>
    <x v="3"/>
    <n v="2"/>
    <s v="BĂSICA"/>
    <n v="2"/>
    <x v="2"/>
    <n v="1"/>
    <x v="1"/>
    <n v="0"/>
    <s v="NO APLICA"/>
    <n v="0"/>
    <s v="NO APLICA"/>
    <s v="08FIZ0125U"/>
    <s v="08FJS0134H"/>
    <s v="08ADG0046C"/>
    <n v="0"/>
    <s v="I2019"/>
    <n v="68"/>
    <n v="84"/>
    <n v="152"/>
    <n v="68"/>
    <n v="84"/>
    <n v="152"/>
    <n v="11"/>
    <n v="10"/>
    <n v="21"/>
    <n v="15"/>
    <n v="9"/>
    <n v="24"/>
    <n v="12"/>
    <n v="14"/>
    <n v="26"/>
    <n v="20"/>
    <n v="16"/>
    <n v="36"/>
    <n v="11"/>
    <n v="14"/>
    <n v="25"/>
    <n v="11"/>
    <n v="14"/>
    <n v="25"/>
    <n v="9"/>
    <n v="12"/>
    <n v="21"/>
    <n v="78"/>
    <n v="79"/>
    <n v="157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0"/>
    <n v="0"/>
    <n v="0"/>
    <n v="0"/>
    <n v="1"/>
    <n v="1"/>
    <n v="11"/>
    <n v="2"/>
    <n v="5"/>
    <n v="1"/>
    <n v="1"/>
    <n v="2"/>
    <n v="1"/>
    <n v="1"/>
    <n v="1"/>
    <n v="0"/>
    <n v="7"/>
    <n v="7"/>
    <n v="7"/>
  </r>
  <r>
    <s v="08DPR0482L"/>
    <n v="1"/>
    <s v="MATUTINO"/>
    <s v="CUITLAHUAC"/>
    <n v="8"/>
    <s v="CHIHUAHUA"/>
    <n v="8"/>
    <s v="CHIHUAHUA"/>
    <n v="27"/>
    <s v="GUACHOCHI"/>
    <n v="2424"/>
    <s v="EL BAJĂŤO"/>
    <s v="CALLE EL BAJIO"/>
    <n v="0"/>
    <s v="PĂšBLICO"/>
    <x v="3"/>
    <n v="2"/>
    <s v="BĂSICA"/>
    <n v="2"/>
    <x v="2"/>
    <n v="1"/>
    <x v="1"/>
    <n v="0"/>
    <s v="NO APLICA"/>
    <n v="0"/>
    <s v="NO APLICA"/>
    <s v="08FIZ0250S"/>
    <s v="08FJS0130L"/>
    <s v="08ADG0006B"/>
    <n v="0"/>
    <s v="I2019"/>
    <n v="81"/>
    <n v="80"/>
    <n v="161"/>
    <n v="81"/>
    <n v="80"/>
    <n v="161"/>
    <n v="13"/>
    <n v="18"/>
    <n v="31"/>
    <n v="14"/>
    <n v="16"/>
    <n v="30"/>
    <n v="8"/>
    <n v="15"/>
    <n v="23"/>
    <n v="14"/>
    <n v="6"/>
    <n v="20"/>
    <n v="14"/>
    <n v="11"/>
    <n v="25"/>
    <n v="14"/>
    <n v="8"/>
    <n v="22"/>
    <n v="13"/>
    <n v="13"/>
    <n v="26"/>
    <n v="77"/>
    <n v="69"/>
    <n v="14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0286J"/>
    <n v="1"/>
    <s v="MATUTINO"/>
    <s v="LUIS CABRERA"/>
    <n v="8"/>
    <s v="CHIHUAHUA"/>
    <n v="8"/>
    <s v="CHIHUAHUA"/>
    <n v="37"/>
    <s v="JUĂREZ"/>
    <n v="1"/>
    <s v="JUĂREZ"/>
    <s v="CALLE PORFIRIO DIAZ"/>
    <n v="0"/>
    <s v="PĂšBLICO"/>
    <x v="3"/>
    <n v="2"/>
    <s v="BĂSICA"/>
    <n v="2"/>
    <x v="2"/>
    <n v="1"/>
    <x v="1"/>
    <n v="0"/>
    <s v="NO APLICA"/>
    <n v="0"/>
    <s v="NO APLICA"/>
    <s v="08FIZ0149D"/>
    <s v="08FJS0111X"/>
    <s v="08ADG0005C"/>
    <n v="0"/>
    <s v="I2019"/>
    <n v="95"/>
    <n v="63"/>
    <n v="158"/>
    <n v="94"/>
    <n v="63"/>
    <n v="157"/>
    <n v="16"/>
    <n v="19"/>
    <n v="35"/>
    <n v="10"/>
    <n v="14"/>
    <n v="24"/>
    <n v="12"/>
    <n v="9"/>
    <n v="21"/>
    <n v="21"/>
    <n v="8"/>
    <n v="29"/>
    <n v="15"/>
    <n v="8"/>
    <n v="23"/>
    <n v="13"/>
    <n v="7"/>
    <n v="20"/>
    <n v="19"/>
    <n v="11"/>
    <n v="30"/>
    <n v="90"/>
    <n v="57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10"/>
    <n v="6"/>
  </r>
  <r>
    <s v="08PPR2115I"/>
    <n v="1"/>
    <s v="MATUTINO"/>
    <s v="INSTITUTO KUROWI"/>
    <n v="8"/>
    <s v="CHIHUAHUA"/>
    <n v="8"/>
    <s v="CHIHUAHUA"/>
    <n v="37"/>
    <s v="JUĂREZ"/>
    <n v="1"/>
    <s v="JUĂREZ"/>
    <s v="CALLE 20 DE NOVIEMBRE"/>
    <n v="4393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86"/>
    <n v="74"/>
    <n v="160"/>
    <n v="86"/>
    <n v="74"/>
    <n v="160"/>
    <n v="7"/>
    <n v="5"/>
    <n v="12"/>
    <n v="18"/>
    <n v="17"/>
    <n v="35"/>
    <n v="18"/>
    <n v="11"/>
    <n v="29"/>
    <n v="11"/>
    <n v="19"/>
    <n v="30"/>
    <n v="14"/>
    <n v="12"/>
    <n v="26"/>
    <n v="9"/>
    <n v="9"/>
    <n v="18"/>
    <n v="15"/>
    <n v="3"/>
    <n v="18"/>
    <n v="85"/>
    <n v="71"/>
    <n v="156"/>
    <n v="0"/>
    <n v="0"/>
    <n v="1"/>
    <n v="0"/>
    <n v="0"/>
    <n v="1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1"/>
    <n v="0"/>
    <n v="0"/>
    <n v="1"/>
    <n v="0"/>
    <n v="1"/>
    <n v="10"/>
    <n v="0"/>
    <n v="4"/>
    <n v="0"/>
    <n v="0"/>
    <n v="1"/>
    <n v="0"/>
    <n v="0"/>
    <n v="1"/>
    <n v="2"/>
    <n v="4"/>
    <n v="12"/>
    <n v="12"/>
  </r>
  <r>
    <s v="08DPR0809Z"/>
    <n v="2"/>
    <s v="VESPERTINO"/>
    <s v="BENITO JUAREZ"/>
    <n v="8"/>
    <s v="CHIHUAHUA"/>
    <n v="8"/>
    <s v="CHIHUAHUA"/>
    <n v="37"/>
    <s v="JUĂREZ"/>
    <n v="1"/>
    <s v="JUĂREZ"/>
    <s v="CALLE ISLA VANCOUVER "/>
    <n v="0"/>
    <s v="PĂšBLICO"/>
    <x v="3"/>
    <n v="2"/>
    <s v="BĂSICA"/>
    <n v="2"/>
    <x v="2"/>
    <n v="1"/>
    <x v="1"/>
    <n v="0"/>
    <s v="NO APLICA"/>
    <n v="0"/>
    <s v="NO APLICA"/>
    <s v="08FIZ0146G"/>
    <s v="08FJS0110Y"/>
    <s v="08ADG0005C"/>
    <n v="0"/>
    <s v="I2019"/>
    <n v="86"/>
    <n v="74"/>
    <n v="160"/>
    <n v="86"/>
    <n v="74"/>
    <n v="160"/>
    <n v="19"/>
    <n v="12"/>
    <n v="31"/>
    <n v="12"/>
    <n v="11"/>
    <n v="23"/>
    <n v="15"/>
    <n v="12"/>
    <n v="27"/>
    <n v="10"/>
    <n v="12"/>
    <n v="22"/>
    <n v="12"/>
    <n v="14"/>
    <n v="26"/>
    <n v="13"/>
    <n v="12"/>
    <n v="25"/>
    <n v="12"/>
    <n v="12"/>
    <n v="24"/>
    <n v="74"/>
    <n v="73"/>
    <n v="14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13"/>
    <n v="6"/>
  </r>
  <r>
    <s v="08DPR1263F"/>
    <n v="1"/>
    <s v="MATUTINO"/>
    <s v="FORD 91"/>
    <n v="8"/>
    <s v="CHIHUAHUA"/>
    <n v="8"/>
    <s v="CHIHUAHUA"/>
    <n v="37"/>
    <s v="JUĂREZ"/>
    <n v="1"/>
    <s v="JUĂREZ"/>
    <s v="CALLE LIRIOS"/>
    <n v="5351"/>
    <s v="PĂšBLICO"/>
    <x v="3"/>
    <n v="2"/>
    <s v="BĂSICA"/>
    <n v="2"/>
    <x v="2"/>
    <n v="1"/>
    <x v="1"/>
    <n v="0"/>
    <s v="NO APLICA"/>
    <n v="0"/>
    <s v="NO APLICA"/>
    <s v="08FIZ0137Z"/>
    <s v="08FJS0135G"/>
    <s v="08ADG0005C"/>
    <n v="0"/>
    <s v="I2019"/>
    <n v="74"/>
    <n v="80"/>
    <n v="154"/>
    <n v="70"/>
    <n v="80"/>
    <n v="150"/>
    <n v="13"/>
    <n v="13"/>
    <n v="26"/>
    <n v="9"/>
    <n v="18"/>
    <n v="27"/>
    <n v="13"/>
    <n v="12"/>
    <n v="25"/>
    <n v="14"/>
    <n v="18"/>
    <n v="32"/>
    <n v="10"/>
    <n v="14"/>
    <n v="24"/>
    <n v="11"/>
    <n v="13"/>
    <n v="24"/>
    <n v="13"/>
    <n v="14"/>
    <n v="27"/>
    <n v="70"/>
    <n v="89"/>
    <n v="159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</r>
  <r>
    <s v="08DPR0072I"/>
    <n v="2"/>
    <s v="VESPERTINO"/>
    <s v="FELIPE ANGELES"/>
    <n v="8"/>
    <s v="CHIHUAHUA"/>
    <n v="8"/>
    <s v="CHIHUAHUA"/>
    <n v="37"/>
    <s v="JUĂREZ"/>
    <n v="1"/>
    <s v="JUĂREZ"/>
    <s v="BOULEVARD NORZAGARAY"/>
    <n v="7211"/>
    <s v="PĂšBLICO"/>
    <x v="3"/>
    <n v="2"/>
    <s v="BĂSICA"/>
    <n v="2"/>
    <x v="2"/>
    <n v="1"/>
    <x v="1"/>
    <n v="0"/>
    <s v="NO APLICA"/>
    <n v="0"/>
    <s v="NO APLICA"/>
    <s v="08FIZ0137Z"/>
    <s v="08FJS0135G"/>
    <s v="08ADG0005C"/>
    <n v="0"/>
    <s v="I2019"/>
    <n v="76"/>
    <n v="78"/>
    <n v="154"/>
    <n v="76"/>
    <n v="77"/>
    <n v="153"/>
    <n v="12"/>
    <n v="19"/>
    <n v="31"/>
    <n v="10"/>
    <n v="11"/>
    <n v="21"/>
    <n v="13"/>
    <n v="10"/>
    <n v="23"/>
    <n v="20"/>
    <n v="15"/>
    <n v="35"/>
    <n v="14"/>
    <n v="14"/>
    <n v="28"/>
    <n v="12"/>
    <n v="10"/>
    <n v="22"/>
    <n v="10"/>
    <n v="15"/>
    <n v="25"/>
    <n v="79"/>
    <n v="75"/>
    <n v="15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</r>
  <r>
    <s v="08DPR1607J"/>
    <n v="1"/>
    <s v="MATUTINO"/>
    <s v="TIERRA Y LIBERTAD"/>
    <n v="8"/>
    <s v="CHIHUAHUA"/>
    <n v="8"/>
    <s v="CHIHUAHUA"/>
    <n v="37"/>
    <s v="JUĂREZ"/>
    <n v="1"/>
    <s v="JUĂREZ"/>
    <s v="CALLE MARTIN LOPEZ "/>
    <n v="0"/>
    <s v="PĂšBLICO"/>
    <x v="3"/>
    <n v="2"/>
    <s v="BĂSICA"/>
    <n v="2"/>
    <x v="2"/>
    <n v="1"/>
    <x v="1"/>
    <n v="0"/>
    <s v="NO APLICA"/>
    <n v="0"/>
    <s v="NO APLICA"/>
    <s v="08FIZ0150T"/>
    <s v="08FJS0111X"/>
    <s v="08ADG0005C"/>
    <n v="0"/>
    <s v="I2019"/>
    <n v="79"/>
    <n v="67"/>
    <n v="146"/>
    <n v="79"/>
    <n v="67"/>
    <n v="146"/>
    <n v="19"/>
    <n v="6"/>
    <n v="25"/>
    <n v="15"/>
    <n v="13"/>
    <n v="28"/>
    <n v="10"/>
    <n v="15"/>
    <n v="25"/>
    <n v="15"/>
    <n v="12"/>
    <n v="27"/>
    <n v="17"/>
    <n v="18"/>
    <n v="35"/>
    <n v="15"/>
    <n v="9"/>
    <n v="24"/>
    <n v="15"/>
    <n v="13"/>
    <n v="28"/>
    <n v="87"/>
    <n v="80"/>
    <n v="16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DPR2364K"/>
    <n v="2"/>
    <s v="VESPERTINO"/>
    <s v="MANUEL LOPEZ DAVILA"/>
    <n v="8"/>
    <s v="CHIHUAHUA"/>
    <n v="8"/>
    <s v="CHIHUAHUA"/>
    <n v="19"/>
    <s v="CHIHUAHUA"/>
    <n v="1"/>
    <s v="CHIHUAHUA"/>
    <s v="CALLE HUMBERTO RODRIGUEZ"/>
    <n v="0"/>
    <s v="PĂšBLICO"/>
    <x v="3"/>
    <n v="2"/>
    <s v="BĂSICA"/>
    <n v="2"/>
    <x v="2"/>
    <n v="1"/>
    <x v="1"/>
    <n v="0"/>
    <s v="NO APLICA"/>
    <n v="0"/>
    <s v="NO APLICA"/>
    <s v="08FIZ0123W"/>
    <s v="08FJS0107K"/>
    <s v="08ADG0046C"/>
    <n v="0"/>
    <s v="I2019"/>
    <n v="76"/>
    <n v="79"/>
    <n v="155"/>
    <n v="76"/>
    <n v="79"/>
    <n v="155"/>
    <n v="13"/>
    <n v="11"/>
    <n v="24"/>
    <n v="13"/>
    <n v="9"/>
    <n v="22"/>
    <n v="16"/>
    <n v="16"/>
    <n v="32"/>
    <n v="10"/>
    <n v="16"/>
    <n v="26"/>
    <n v="17"/>
    <n v="9"/>
    <n v="26"/>
    <n v="10"/>
    <n v="16"/>
    <n v="26"/>
    <n v="13"/>
    <n v="12"/>
    <n v="25"/>
    <n v="79"/>
    <n v="78"/>
    <n v="15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</r>
  <r>
    <s v="08DPR1672J"/>
    <n v="1"/>
    <s v="MATUTINO"/>
    <s v="CENTRO REGIONAL DE EDUC. INT. CUITLAHUAC"/>
    <n v="8"/>
    <s v="CHIHUAHUA"/>
    <n v="8"/>
    <s v="CHIHUAHUA"/>
    <n v="54"/>
    <s v="RIVA PALACIO"/>
    <n v="1"/>
    <s v="SAN ANDRĂ‰S"/>
    <s v="CALLE RIVA PALACIO"/>
    <n v="0"/>
    <s v="PĂšBLICO"/>
    <x v="3"/>
    <n v="2"/>
    <s v="BĂSICA"/>
    <n v="2"/>
    <x v="2"/>
    <n v="1"/>
    <x v="1"/>
    <n v="0"/>
    <s v="NO APLICA"/>
    <n v="0"/>
    <s v="NO APLICA"/>
    <s v="08FIZ0134B"/>
    <s v="08FJS0104N"/>
    <s v="08ADG0046C"/>
    <n v="0"/>
    <s v="I2019"/>
    <n v="78"/>
    <n v="78"/>
    <n v="156"/>
    <n v="78"/>
    <n v="78"/>
    <n v="156"/>
    <n v="7"/>
    <n v="12"/>
    <n v="19"/>
    <n v="8"/>
    <n v="10"/>
    <n v="18"/>
    <n v="11"/>
    <n v="17"/>
    <n v="28"/>
    <n v="13"/>
    <n v="13"/>
    <n v="26"/>
    <n v="16"/>
    <n v="8"/>
    <n v="24"/>
    <n v="15"/>
    <n v="16"/>
    <n v="31"/>
    <n v="15"/>
    <n v="15"/>
    <n v="30"/>
    <n v="78"/>
    <n v="79"/>
    <n v="157"/>
    <n v="1"/>
    <n v="1"/>
    <n v="1"/>
    <n v="1"/>
    <n v="2"/>
    <n v="1"/>
    <n v="0"/>
    <n v="7"/>
    <n v="0"/>
    <n v="0"/>
    <n v="0"/>
    <n v="1"/>
    <n v="0"/>
    <n v="1"/>
    <n v="0"/>
    <n v="0"/>
    <n v="3"/>
    <n v="4"/>
    <n v="0"/>
    <n v="0"/>
    <n v="1"/>
    <n v="0"/>
    <n v="0"/>
    <n v="0"/>
    <n v="0"/>
    <n v="0"/>
    <n v="0"/>
    <n v="0"/>
    <n v="2"/>
    <n v="0"/>
    <n v="12"/>
    <n v="3"/>
    <n v="4"/>
    <n v="1"/>
    <n v="1"/>
    <n v="1"/>
    <n v="1"/>
    <n v="2"/>
    <n v="1"/>
    <n v="0"/>
    <n v="7"/>
    <n v="7"/>
    <n v="7"/>
  </r>
  <r>
    <s v="08EPR0328R"/>
    <n v="1"/>
    <s v="MATUTINO"/>
    <s v="BENITO JUAREZ 2048"/>
    <n v="8"/>
    <s v="CHIHUAHUA"/>
    <n v="8"/>
    <s v="CHIHUAHUA"/>
    <n v="45"/>
    <s v="MEOQUI"/>
    <n v="1"/>
    <s v="PEDRO MEOQUI"/>
    <s v="CALLE MORELOS"/>
    <n v="301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78"/>
    <n v="82"/>
    <n v="160"/>
    <n v="75"/>
    <n v="81"/>
    <n v="156"/>
    <n v="16"/>
    <n v="16"/>
    <n v="32"/>
    <n v="16"/>
    <n v="10"/>
    <n v="26"/>
    <n v="9"/>
    <n v="17"/>
    <n v="26"/>
    <n v="11"/>
    <n v="15"/>
    <n v="26"/>
    <n v="12"/>
    <n v="11"/>
    <n v="23"/>
    <n v="9"/>
    <n v="14"/>
    <n v="23"/>
    <n v="16"/>
    <n v="10"/>
    <n v="26"/>
    <n v="73"/>
    <n v="77"/>
    <n v="15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2"/>
    <n v="0"/>
    <n v="0"/>
    <n v="1"/>
    <n v="0"/>
    <n v="0"/>
    <n v="1"/>
    <n v="0"/>
    <n v="12"/>
    <n v="0"/>
    <n v="6"/>
    <n v="1"/>
    <n v="1"/>
    <n v="1"/>
    <n v="1"/>
    <n v="1"/>
    <n v="1"/>
    <n v="0"/>
    <n v="6"/>
    <n v="9"/>
    <n v="6"/>
  </r>
  <r>
    <s v="08DPR0490U"/>
    <n v="1"/>
    <s v="MATUTINO"/>
    <s v="JESUS GONZALEZ ORTEGA"/>
    <n v="8"/>
    <s v="CHIHUAHUA"/>
    <n v="8"/>
    <s v="CHIHUAHUA"/>
    <n v="32"/>
    <s v="HIDALGO DEL PARRAL"/>
    <n v="1"/>
    <s v="HIDALGO DEL PARRAL"/>
    <s v="CALLE MONTES URALES "/>
    <n v="0"/>
    <s v="PĂšBLICO"/>
    <x v="3"/>
    <n v="2"/>
    <s v="BĂSICA"/>
    <n v="2"/>
    <x v="2"/>
    <n v="1"/>
    <x v="1"/>
    <n v="0"/>
    <s v="NO APLICA"/>
    <n v="0"/>
    <s v="NO APLICA"/>
    <s v="08FIZ0246F"/>
    <s v="08FJS0129W"/>
    <s v="08ADG0004D"/>
    <n v="0"/>
    <s v="I2019"/>
    <n v="80"/>
    <n v="71"/>
    <n v="151"/>
    <n v="80"/>
    <n v="71"/>
    <n v="151"/>
    <n v="11"/>
    <n v="15"/>
    <n v="26"/>
    <n v="17"/>
    <n v="12"/>
    <n v="29"/>
    <n v="25"/>
    <n v="16"/>
    <n v="41"/>
    <n v="12"/>
    <n v="9"/>
    <n v="21"/>
    <n v="13"/>
    <n v="15"/>
    <n v="28"/>
    <n v="11"/>
    <n v="11"/>
    <n v="22"/>
    <n v="9"/>
    <n v="9"/>
    <n v="18"/>
    <n v="87"/>
    <n v="72"/>
    <n v="159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1"/>
    <n v="0"/>
    <n v="0"/>
    <n v="0"/>
    <n v="0"/>
    <n v="0"/>
    <n v="0"/>
    <n v="0"/>
    <n v="1"/>
    <n v="11"/>
    <n v="1"/>
    <n v="6"/>
    <n v="1"/>
    <n v="2"/>
    <n v="1"/>
    <n v="1"/>
    <n v="1"/>
    <n v="1"/>
    <n v="0"/>
    <n v="7"/>
    <n v="11"/>
    <n v="7"/>
  </r>
  <r>
    <s v="08DPR1305O"/>
    <n v="2"/>
    <s v="VESPERTINO"/>
    <s v="ADOLFO LOPEZ MATEOS"/>
    <n v="8"/>
    <s v="CHIHUAHUA"/>
    <n v="8"/>
    <s v="CHIHUAHUA"/>
    <n v="37"/>
    <s v="JUĂREZ"/>
    <n v="1"/>
    <s v="JUĂREZ"/>
    <s v="CALLE MORELIA"/>
    <n v="7271"/>
    <s v="PĂšBLICO"/>
    <x v="3"/>
    <n v="2"/>
    <s v="BĂSICA"/>
    <n v="2"/>
    <x v="2"/>
    <n v="1"/>
    <x v="1"/>
    <n v="0"/>
    <s v="NO APLICA"/>
    <n v="0"/>
    <s v="NO APLICA"/>
    <s v="08FIZ0152R"/>
    <s v="08FJS0111X"/>
    <s v="08ADG0005C"/>
    <n v="0"/>
    <s v="I2019"/>
    <n v="87"/>
    <n v="91"/>
    <n v="178"/>
    <n v="84"/>
    <n v="88"/>
    <n v="172"/>
    <n v="20"/>
    <n v="20"/>
    <n v="40"/>
    <n v="6"/>
    <n v="5"/>
    <n v="11"/>
    <n v="11"/>
    <n v="9"/>
    <n v="20"/>
    <n v="12"/>
    <n v="18"/>
    <n v="30"/>
    <n v="12"/>
    <n v="11"/>
    <n v="23"/>
    <n v="14"/>
    <n v="15"/>
    <n v="29"/>
    <n v="11"/>
    <n v="8"/>
    <n v="19"/>
    <n v="66"/>
    <n v="66"/>
    <n v="13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6"/>
    <n v="6"/>
  </r>
  <r>
    <s v="08DPR1679C"/>
    <n v="1"/>
    <s v="MATUTINO"/>
    <s v="IGNACIO ALDAMA"/>
    <n v="8"/>
    <s v="CHIHUAHUA"/>
    <n v="8"/>
    <s v="CHIHUAHUA"/>
    <n v="10"/>
    <s v="BUENAVENTURA"/>
    <n v="82"/>
    <s v="CONSTITUCIĂ“N"/>
    <s v="CALLE ABRAHAM GONZALEZ"/>
    <n v="0"/>
    <s v="PĂšBLICO"/>
    <x v="3"/>
    <n v="2"/>
    <s v="BĂSICA"/>
    <n v="2"/>
    <x v="2"/>
    <n v="1"/>
    <x v="1"/>
    <n v="0"/>
    <s v="NO APLICA"/>
    <n v="0"/>
    <s v="NO APLICA"/>
    <s v="08FIZ0186H"/>
    <s v="08FJS0119P"/>
    <s v="08ADG0013L"/>
    <n v="0"/>
    <s v="I2019"/>
    <n v="75"/>
    <n v="82"/>
    <n v="157"/>
    <n v="74"/>
    <n v="82"/>
    <n v="156"/>
    <n v="17"/>
    <n v="15"/>
    <n v="32"/>
    <n v="18"/>
    <n v="12"/>
    <n v="30"/>
    <n v="7"/>
    <n v="11"/>
    <n v="18"/>
    <n v="16"/>
    <n v="17"/>
    <n v="33"/>
    <n v="10"/>
    <n v="11"/>
    <n v="21"/>
    <n v="11"/>
    <n v="15"/>
    <n v="26"/>
    <n v="13"/>
    <n v="12"/>
    <n v="25"/>
    <n v="75"/>
    <n v="78"/>
    <n v="15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3"/>
    <n v="6"/>
  </r>
  <r>
    <s v="08DPR2652C"/>
    <n v="1"/>
    <s v="MATUTINO"/>
    <s v="RAUL ARMENDARIZ DOMINGUEZ"/>
    <n v="8"/>
    <s v="CHIHUAHUA"/>
    <n v="8"/>
    <s v="CHIHUAHUA"/>
    <n v="50"/>
    <s v="NUEVO CASAS GRANDES"/>
    <n v="1"/>
    <s v="NUEVO CASAS GRANDES"/>
    <s v="CALLE PIO XI"/>
    <n v="0"/>
    <s v="PĂšBLICO"/>
    <x v="3"/>
    <n v="2"/>
    <s v="BĂSICA"/>
    <n v="2"/>
    <x v="2"/>
    <n v="1"/>
    <x v="1"/>
    <n v="0"/>
    <s v="NO APLICA"/>
    <n v="0"/>
    <s v="NO APLICA"/>
    <s v="08FIZ0190U"/>
    <s v="08FJS0119P"/>
    <s v="08ADG0013L"/>
    <n v="0"/>
    <s v="I2019"/>
    <n v="69"/>
    <n v="75"/>
    <n v="144"/>
    <n v="69"/>
    <n v="75"/>
    <n v="144"/>
    <n v="8"/>
    <n v="11"/>
    <n v="19"/>
    <n v="16"/>
    <n v="13"/>
    <n v="29"/>
    <n v="16"/>
    <n v="15"/>
    <n v="31"/>
    <n v="13"/>
    <n v="16"/>
    <n v="29"/>
    <n v="14"/>
    <n v="17"/>
    <n v="31"/>
    <n v="14"/>
    <n v="11"/>
    <n v="25"/>
    <n v="15"/>
    <n v="14"/>
    <n v="29"/>
    <n v="88"/>
    <n v="86"/>
    <n v="17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8"/>
    <n v="6"/>
  </r>
  <r>
    <s v="08PES0306E"/>
    <n v="1"/>
    <s v="MATUTINO"/>
    <s v="COLEGIO DEL VALLE"/>
    <n v="8"/>
    <s v="CHIHUAHUA"/>
    <n v="8"/>
    <s v="CHIHUAHUA"/>
    <n v="37"/>
    <s v="JUĂREZ"/>
    <n v="1"/>
    <s v="JUĂREZ"/>
    <s v="CAMINO VIEJO SAN JOSE"/>
    <n v="82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78"/>
    <n v="80"/>
    <n v="158"/>
    <n v="64"/>
    <n v="77"/>
    <n v="141"/>
    <n v="21"/>
    <n v="23"/>
    <n v="44"/>
    <n v="23"/>
    <n v="27"/>
    <n v="50"/>
    <n v="25"/>
    <n v="27"/>
    <n v="52"/>
    <n v="27"/>
    <n v="24"/>
    <n v="51"/>
    <n v="0"/>
    <n v="0"/>
    <n v="0"/>
    <n v="0"/>
    <n v="0"/>
    <n v="0"/>
    <n v="0"/>
    <n v="0"/>
    <n v="0"/>
    <n v="75"/>
    <n v="78"/>
    <n v="153"/>
    <n v="2"/>
    <n v="2"/>
    <n v="2"/>
    <n v="0"/>
    <n v="0"/>
    <n v="0"/>
    <n v="0"/>
    <n v="6"/>
    <n v="0"/>
    <n v="0"/>
    <n v="1"/>
    <n v="0"/>
    <n v="0"/>
    <n v="0"/>
    <n v="0"/>
    <n v="0"/>
    <n v="1"/>
    <n v="4"/>
    <n v="0"/>
    <n v="0"/>
    <n v="0"/>
    <n v="1"/>
    <n v="0"/>
    <n v="0"/>
    <n v="1"/>
    <n v="0"/>
    <n v="0"/>
    <n v="3"/>
    <n v="0"/>
    <n v="4"/>
    <n v="15"/>
    <n v="2"/>
    <n v="8"/>
    <n v="0"/>
    <n v="0"/>
    <n v="0"/>
    <n v="0"/>
    <n v="0"/>
    <n v="0"/>
    <n v="0"/>
    <n v="10"/>
    <n v="6"/>
    <n v="6"/>
  </r>
  <r>
    <s v="08DST0008T"/>
    <n v="1"/>
    <s v="MATUTINO"/>
    <s v="SECUNDARIA TECNICA 8"/>
    <n v="8"/>
    <s v="CHIHUAHUA"/>
    <n v="8"/>
    <s v="CHIHUAHUA"/>
    <n v="50"/>
    <s v="NUEVO CASAS GRANDES"/>
    <n v="11"/>
    <s v="EJIDO HIDALGO"/>
    <s v="AVENIDA UNIVERSIDAD"/>
    <n v="3001"/>
    <s v="PĂšBLICO"/>
    <x v="3"/>
    <n v="2"/>
    <s v="BĂSICA"/>
    <n v="3"/>
    <x v="1"/>
    <n v="4"/>
    <x v="6"/>
    <n v="1"/>
    <s v="SERVICIOS"/>
    <n v="23"/>
    <s v="AGROPECUARIA"/>
    <s v="08FZT0013M"/>
    <s v="08FJT0007A"/>
    <s v="08ADG0013L"/>
    <n v="0"/>
    <s v="I2019"/>
    <n v="59"/>
    <n v="76"/>
    <n v="135"/>
    <n v="40"/>
    <n v="71"/>
    <n v="111"/>
    <n v="16"/>
    <n v="21"/>
    <n v="37"/>
    <n v="32"/>
    <n v="40"/>
    <n v="72"/>
    <n v="21"/>
    <n v="31"/>
    <n v="52"/>
    <n v="28"/>
    <n v="26"/>
    <n v="54"/>
    <n v="0"/>
    <n v="0"/>
    <n v="0"/>
    <n v="0"/>
    <n v="0"/>
    <n v="0"/>
    <n v="0"/>
    <n v="0"/>
    <n v="0"/>
    <n v="81"/>
    <n v="97"/>
    <n v="178"/>
    <n v="3"/>
    <n v="3"/>
    <n v="2"/>
    <n v="0"/>
    <n v="0"/>
    <n v="0"/>
    <n v="0"/>
    <n v="8"/>
    <n v="0"/>
    <n v="0"/>
    <n v="1"/>
    <n v="0"/>
    <n v="0"/>
    <n v="0"/>
    <n v="0"/>
    <n v="0"/>
    <n v="4"/>
    <n v="3"/>
    <n v="0"/>
    <n v="0"/>
    <n v="1"/>
    <n v="0"/>
    <n v="0"/>
    <n v="1"/>
    <n v="0"/>
    <n v="1"/>
    <n v="0"/>
    <n v="0"/>
    <n v="4"/>
    <n v="6"/>
    <n v="21"/>
    <n v="5"/>
    <n v="5"/>
    <n v="0"/>
    <n v="0"/>
    <n v="0"/>
    <n v="0"/>
    <n v="0"/>
    <n v="0"/>
    <n v="0"/>
    <n v="10"/>
    <n v="8"/>
    <n v="8"/>
  </r>
  <r>
    <s v="08DPR0299N"/>
    <n v="1"/>
    <s v="MATUTINO"/>
    <s v="CENTRO REGIONAL DE EDUC. INT. ADOLFO LOPEZ MATEOS"/>
    <n v="8"/>
    <s v="CHIHUAHUA"/>
    <n v="8"/>
    <s v="CHIHUAHUA"/>
    <n v="3"/>
    <s v="ALLENDE"/>
    <n v="86"/>
    <s v="PUEBLITO DE ALLENDE"/>
    <s v="CALLE PUEBLITO DE ALLENDE"/>
    <n v="0"/>
    <s v="PĂšBLICO"/>
    <x v="3"/>
    <n v="2"/>
    <s v="BĂSICA"/>
    <n v="2"/>
    <x v="2"/>
    <n v="1"/>
    <x v="1"/>
    <n v="0"/>
    <s v="NO APLICA"/>
    <n v="0"/>
    <s v="NO APLICA"/>
    <s v="08FIZ0242J"/>
    <s v="08FJS0129W"/>
    <s v="08ADG0004D"/>
    <n v="0"/>
    <s v="I2019"/>
    <n v="82"/>
    <n v="76"/>
    <n v="158"/>
    <n v="82"/>
    <n v="76"/>
    <n v="158"/>
    <n v="11"/>
    <n v="16"/>
    <n v="27"/>
    <n v="10"/>
    <n v="10"/>
    <n v="20"/>
    <n v="15"/>
    <n v="12"/>
    <n v="27"/>
    <n v="11"/>
    <n v="15"/>
    <n v="26"/>
    <n v="17"/>
    <n v="14"/>
    <n v="31"/>
    <n v="17"/>
    <n v="8"/>
    <n v="25"/>
    <n v="12"/>
    <n v="15"/>
    <n v="27"/>
    <n v="82"/>
    <n v="74"/>
    <n v="15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1"/>
    <n v="1"/>
    <n v="0"/>
    <n v="11"/>
    <n v="1"/>
    <n v="5"/>
    <n v="1"/>
    <n v="1"/>
    <n v="1"/>
    <n v="1"/>
    <n v="1"/>
    <n v="1"/>
    <n v="0"/>
    <n v="6"/>
    <n v="7"/>
    <n v="6"/>
  </r>
  <r>
    <s v="08DPR0019N"/>
    <n v="2"/>
    <s v="VESPERTINO"/>
    <s v="BENITO JUAREZ"/>
    <n v="8"/>
    <s v="CHIHUAHUA"/>
    <n v="8"/>
    <s v="CHIHUAHUA"/>
    <n v="36"/>
    <s v="JIMĂ‰NEZ"/>
    <n v="1"/>
    <s v="JOSĂ‰ MARIANO JIMĂ‰NEZ"/>
    <s v="AVENIDA BERNARDO ANTONIO BUSTAMANTE Y TAGLE"/>
    <n v="0"/>
    <s v="PĂšBLICO"/>
    <x v="3"/>
    <n v="2"/>
    <s v="BĂSICA"/>
    <n v="2"/>
    <x v="2"/>
    <n v="1"/>
    <x v="1"/>
    <n v="0"/>
    <s v="NO APLICA"/>
    <n v="0"/>
    <s v="NO APLICA"/>
    <s v="08FIZ0237Y"/>
    <s v="08FJS0128X"/>
    <s v="08ADG0004D"/>
    <n v="0"/>
    <s v="I2019"/>
    <n v="83"/>
    <n v="81"/>
    <n v="164"/>
    <n v="82"/>
    <n v="80"/>
    <n v="162"/>
    <n v="11"/>
    <n v="11"/>
    <n v="22"/>
    <n v="21"/>
    <n v="6"/>
    <n v="27"/>
    <n v="12"/>
    <n v="17"/>
    <n v="29"/>
    <n v="11"/>
    <n v="17"/>
    <n v="28"/>
    <n v="19"/>
    <n v="3"/>
    <n v="22"/>
    <n v="15"/>
    <n v="9"/>
    <n v="24"/>
    <n v="11"/>
    <n v="13"/>
    <n v="24"/>
    <n v="89"/>
    <n v="65"/>
    <n v="154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2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6"/>
    <n v="6"/>
  </r>
  <r>
    <s v="08DPR0355P"/>
    <n v="2"/>
    <s v="VESPERTINO"/>
    <s v="INDEPENDENCIA DE MEXICO"/>
    <n v="8"/>
    <s v="CHIHUAHUA"/>
    <n v="8"/>
    <s v="CHIHUAHUA"/>
    <n v="37"/>
    <s v="JUĂREZ"/>
    <n v="1"/>
    <s v="JUĂREZ"/>
    <s v="CALLE SALVADOR ESPARZA"/>
    <n v="3151"/>
    <s v="PĂšBLICO"/>
    <x v="3"/>
    <n v="2"/>
    <s v="BĂSICA"/>
    <n v="2"/>
    <x v="2"/>
    <n v="1"/>
    <x v="1"/>
    <n v="0"/>
    <s v="NO APLICA"/>
    <n v="0"/>
    <s v="NO APLICA"/>
    <s v="08FIZ0161Z"/>
    <s v="08FJS0113V"/>
    <s v="08ADG0005C"/>
    <n v="0"/>
    <s v="I2019"/>
    <n v="81"/>
    <n v="77"/>
    <n v="158"/>
    <n v="81"/>
    <n v="77"/>
    <n v="158"/>
    <n v="10"/>
    <n v="16"/>
    <n v="26"/>
    <n v="7"/>
    <n v="11"/>
    <n v="18"/>
    <n v="20"/>
    <n v="10"/>
    <n v="30"/>
    <n v="14"/>
    <n v="12"/>
    <n v="26"/>
    <n v="11"/>
    <n v="7"/>
    <n v="18"/>
    <n v="15"/>
    <n v="16"/>
    <n v="31"/>
    <n v="16"/>
    <n v="15"/>
    <n v="31"/>
    <n v="83"/>
    <n v="71"/>
    <n v="15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1"/>
    <n v="0"/>
    <n v="0"/>
    <n v="0"/>
    <n v="0"/>
    <n v="0"/>
    <n v="0"/>
    <n v="1"/>
    <n v="0"/>
    <n v="11"/>
    <n v="4"/>
    <n v="2"/>
    <n v="1"/>
    <n v="1"/>
    <n v="1"/>
    <n v="1"/>
    <n v="1"/>
    <n v="1"/>
    <n v="0"/>
    <n v="6"/>
    <n v="18"/>
    <n v="6"/>
  </r>
  <r>
    <s v="08EPR0284K"/>
    <n v="1"/>
    <s v="MATUTINO"/>
    <s v="FRANCISCO I. MADERO 2290"/>
    <n v="8"/>
    <s v="CHIHUAHUA"/>
    <n v="8"/>
    <s v="CHIHUAHUA"/>
    <n v="37"/>
    <s v="JUĂREZ"/>
    <n v="1"/>
    <s v="JUĂREZ"/>
    <s v="CALLE MANUEL OJINAGA"/>
    <n v="0"/>
    <s v="PĂšBLIC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85"/>
    <n v="81"/>
    <n v="166"/>
    <n v="85"/>
    <n v="81"/>
    <n v="166"/>
    <n v="14"/>
    <n v="12"/>
    <n v="26"/>
    <n v="12"/>
    <n v="8"/>
    <n v="20"/>
    <n v="9"/>
    <n v="15"/>
    <n v="24"/>
    <n v="13"/>
    <n v="16"/>
    <n v="29"/>
    <n v="6"/>
    <n v="16"/>
    <n v="22"/>
    <n v="15"/>
    <n v="9"/>
    <n v="24"/>
    <n v="18"/>
    <n v="13"/>
    <n v="31"/>
    <n v="73"/>
    <n v="77"/>
    <n v="15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EPR0714K"/>
    <n v="2"/>
    <s v="VESPERTINO"/>
    <s v="HEROES DE LA REVOLUCION 2655"/>
    <n v="8"/>
    <s v="CHIHUAHUA"/>
    <n v="8"/>
    <s v="CHIHUAHUA"/>
    <n v="32"/>
    <s v="HIDALGO DEL PARRAL"/>
    <n v="1"/>
    <s v="HIDALGO DEL PARRAL"/>
    <s v="CALLE GARCIA NARANJO "/>
    <n v="0"/>
    <s v="PĂšBLICO"/>
    <x v="2"/>
    <n v="2"/>
    <s v="BĂSICA"/>
    <n v="2"/>
    <x v="2"/>
    <n v="1"/>
    <x v="1"/>
    <n v="0"/>
    <s v="NO APLICA"/>
    <n v="0"/>
    <s v="NO APLICA"/>
    <s v="08FIZ0267S"/>
    <m/>
    <m/>
    <n v="0"/>
    <s v="I2019"/>
    <n v="79"/>
    <n v="75"/>
    <n v="154"/>
    <n v="78"/>
    <n v="75"/>
    <n v="153"/>
    <n v="17"/>
    <n v="22"/>
    <n v="39"/>
    <n v="14"/>
    <n v="17"/>
    <n v="31"/>
    <n v="16"/>
    <n v="10"/>
    <n v="26"/>
    <n v="13"/>
    <n v="10"/>
    <n v="23"/>
    <n v="10"/>
    <n v="14"/>
    <n v="24"/>
    <n v="14"/>
    <n v="10"/>
    <n v="24"/>
    <n v="11"/>
    <n v="12"/>
    <n v="23"/>
    <n v="78"/>
    <n v="73"/>
    <n v="15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2"/>
    <n v="2"/>
    <n v="1"/>
    <n v="0"/>
    <n v="0"/>
    <n v="0"/>
    <n v="0"/>
    <n v="1"/>
    <n v="0"/>
    <n v="15"/>
    <n v="2"/>
    <n v="4"/>
    <n v="1"/>
    <n v="1"/>
    <n v="1"/>
    <n v="1"/>
    <n v="1"/>
    <n v="1"/>
    <n v="0"/>
    <n v="6"/>
    <n v="15"/>
    <n v="6"/>
  </r>
  <r>
    <s v="08EPR0092V"/>
    <n v="1"/>
    <s v="MATUTINO"/>
    <s v="JOSE MARIA MORELOS Y PAVON 2582"/>
    <n v="8"/>
    <s v="CHIHUAHUA"/>
    <n v="8"/>
    <s v="CHIHUAHUA"/>
    <n v="17"/>
    <s v="CUAUHTĂ‰MOC"/>
    <n v="1"/>
    <s v="CUAUHTĂ‰MOC"/>
    <s v="CALLE OJINAGA"/>
    <n v="0"/>
    <s v="PĂšBLICO"/>
    <x v="2"/>
    <n v="2"/>
    <s v="BĂSICA"/>
    <n v="2"/>
    <x v="2"/>
    <n v="1"/>
    <x v="1"/>
    <n v="0"/>
    <s v="NO APLICA"/>
    <n v="0"/>
    <s v="NO APLICA"/>
    <s v="08FIZ0009D"/>
    <s v="08FJS0005N"/>
    <m/>
    <n v="0"/>
    <s v="I2019"/>
    <n v="74"/>
    <n v="89"/>
    <n v="163"/>
    <n v="72"/>
    <n v="89"/>
    <n v="161"/>
    <n v="18"/>
    <n v="19"/>
    <n v="37"/>
    <n v="8"/>
    <n v="13"/>
    <n v="21"/>
    <n v="8"/>
    <n v="10"/>
    <n v="18"/>
    <n v="16"/>
    <n v="16"/>
    <n v="32"/>
    <n v="14"/>
    <n v="14"/>
    <n v="28"/>
    <n v="10"/>
    <n v="14"/>
    <n v="24"/>
    <n v="11"/>
    <n v="11"/>
    <n v="22"/>
    <n v="67"/>
    <n v="78"/>
    <n v="145"/>
    <n v="1"/>
    <n v="1"/>
    <n v="2"/>
    <n v="1"/>
    <n v="1"/>
    <n v="1"/>
    <n v="0"/>
    <n v="7"/>
    <n v="0"/>
    <n v="0"/>
    <n v="1"/>
    <n v="0"/>
    <n v="0"/>
    <n v="0"/>
    <n v="0"/>
    <n v="0"/>
    <n v="1"/>
    <n v="6"/>
    <n v="0"/>
    <n v="0"/>
    <n v="2"/>
    <n v="0"/>
    <n v="0"/>
    <n v="1"/>
    <n v="0"/>
    <n v="0"/>
    <n v="0"/>
    <n v="0"/>
    <n v="1"/>
    <n v="1"/>
    <n v="13"/>
    <n v="1"/>
    <n v="6"/>
    <n v="1"/>
    <n v="1"/>
    <n v="2"/>
    <n v="1"/>
    <n v="1"/>
    <n v="1"/>
    <n v="0"/>
    <n v="7"/>
    <n v="8"/>
    <n v="7"/>
  </r>
  <r>
    <s v="08PPR0530J"/>
    <n v="1"/>
    <s v="MATUTINO"/>
    <s v="NIĂ‘OS HEROES"/>
    <n v="8"/>
    <s v="CHIHUAHUA"/>
    <n v="8"/>
    <s v="CHIHUAHUA"/>
    <n v="17"/>
    <s v="CUAUHTĂ‰MOC"/>
    <n v="1"/>
    <s v="CUAUHTĂ‰MOC"/>
    <s v="CALLE REFORMA"/>
    <n v="1225"/>
    <s v="PRIVADO"/>
    <x v="1"/>
    <n v="2"/>
    <s v="BĂSICA"/>
    <n v="2"/>
    <x v="2"/>
    <n v="1"/>
    <x v="1"/>
    <n v="0"/>
    <s v="NO APLICA"/>
    <n v="0"/>
    <s v="NO APLICA"/>
    <s v="08FIZ0197N"/>
    <s v="08FJS0121D"/>
    <s v="08ADG0010O"/>
    <n v="0"/>
    <s v="I2019"/>
    <n v="79"/>
    <n v="79"/>
    <n v="158"/>
    <n v="79"/>
    <n v="79"/>
    <n v="158"/>
    <n v="11"/>
    <n v="11"/>
    <n v="22"/>
    <n v="6"/>
    <n v="23"/>
    <n v="29"/>
    <n v="8"/>
    <n v="11"/>
    <n v="19"/>
    <n v="17"/>
    <n v="14"/>
    <n v="31"/>
    <n v="14"/>
    <n v="9"/>
    <n v="23"/>
    <n v="9"/>
    <n v="8"/>
    <n v="17"/>
    <n v="16"/>
    <n v="20"/>
    <n v="36"/>
    <n v="70"/>
    <n v="85"/>
    <n v="155"/>
    <n v="1"/>
    <n v="1"/>
    <n v="1"/>
    <n v="1"/>
    <n v="1"/>
    <n v="2"/>
    <n v="0"/>
    <n v="7"/>
    <n v="0"/>
    <n v="0"/>
    <n v="0"/>
    <n v="1"/>
    <n v="0"/>
    <n v="0"/>
    <n v="0"/>
    <n v="0"/>
    <n v="1"/>
    <n v="6"/>
    <n v="0"/>
    <n v="0"/>
    <n v="1"/>
    <n v="0"/>
    <n v="2"/>
    <n v="0"/>
    <n v="1"/>
    <n v="0"/>
    <n v="1"/>
    <n v="0"/>
    <n v="0"/>
    <n v="4"/>
    <n v="17"/>
    <n v="1"/>
    <n v="6"/>
    <n v="1"/>
    <n v="1"/>
    <n v="1"/>
    <n v="1"/>
    <n v="1"/>
    <n v="2"/>
    <n v="0"/>
    <n v="7"/>
    <n v="7"/>
    <n v="7"/>
  </r>
  <r>
    <s v="08DPR2281B"/>
    <n v="1"/>
    <s v="MATUTINO"/>
    <s v="MARIANO ESCOBEDO"/>
    <n v="8"/>
    <s v="CHIHUAHUA"/>
    <n v="8"/>
    <s v="CHIHUAHUA"/>
    <n v="37"/>
    <s v="JUĂREZ"/>
    <n v="1"/>
    <s v="JUĂREZ"/>
    <s v="CALLE JESUS ESCOBAR"/>
    <n v="0"/>
    <s v="PĂšBLICO"/>
    <x v="3"/>
    <n v="2"/>
    <s v="BĂSICA"/>
    <n v="2"/>
    <x v="2"/>
    <n v="1"/>
    <x v="1"/>
    <n v="0"/>
    <s v="NO APLICA"/>
    <n v="0"/>
    <s v="NO APLICA"/>
    <s v="08FIZ0154P"/>
    <s v="08FJS0112W"/>
    <s v="08ADG0005C"/>
    <n v="0"/>
    <s v="I2019"/>
    <n v="85"/>
    <n v="70"/>
    <n v="155"/>
    <n v="83"/>
    <n v="68"/>
    <n v="151"/>
    <n v="13"/>
    <n v="15"/>
    <n v="28"/>
    <n v="15"/>
    <n v="11"/>
    <n v="26"/>
    <n v="14"/>
    <n v="9"/>
    <n v="23"/>
    <n v="14"/>
    <n v="16"/>
    <n v="30"/>
    <n v="17"/>
    <n v="11"/>
    <n v="28"/>
    <n v="14"/>
    <n v="19"/>
    <n v="33"/>
    <n v="16"/>
    <n v="7"/>
    <n v="23"/>
    <n v="90"/>
    <n v="73"/>
    <n v="16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PES0019L"/>
    <n v="1"/>
    <s v="MATUTINO"/>
    <s v="COLEGIO LATINO AMERICANO"/>
    <n v="8"/>
    <s v="CHIHUAHUA"/>
    <n v="8"/>
    <s v="CHIHUAHUA"/>
    <n v="37"/>
    <s v="JUĂREZ"/>
    <n v="1"/>
    <s v="JUĂREZ"/>
    <s v="CALLE PLUTARCO ELIAS S"/>
    <n v="6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59"/>
    <n v="84"/>
    <n v="143"/>
    <n v="58"/>
    <n v="84"/>
    <n v="142"/>
    <n v="20"/>
    <n v="28"/>
    <n v="48"/>
    <n v="28"/>
    <n v="33"/>
    <n v="61"/>
    <n v="24"/>
    <n v="19"/>
    <n v="43"/>
    <n v="16"/>
    <n v="34"/>
    <n v="50"/>
    <n v="0"/>
    <n v="0"/>
    <n v="0"/>
    <n v="0"/>
    <n v="0"/>
    <n v="0"/>
    <n v="0"/>
    <n v="0"/>
    <n v="0"/>
    <n v="68"/>
    <n v="86"/>
    <n v="154"/>
    <n v="2"/>
    <n v="2"/>
    <n v="2"/>
    <n v="0"/>
    <n v="0"/>
    <n v="0"/>
    <n v="0"/>
    <n v="6"/>
    <n v="0"/>
    <n v="0"/>
    <n v="0"/>
    <n v="1"/>
    <n v="0"/>
    <n v="0"/>
    <n v="0"/>
    <n v="0"/>
    <n v="2"/>
    <n v="6"/>
    <n v="0"/>
    <n v="0"/>
    <n v="1"/>
    <n v="0"/>
    <n v="2"/>
    <n v="2"/>
    <n v="0"/>
    <n v="1"/>
    <n v="2"/>
    <n v="0"/>
    <n v="2"/>
    <n v="2"/>
    <n v="21"/>
    <n v="7"/>
    <n v="9"/>
    <n v="0"/>
    <n v="0"/>
    <n v="0"/>
    <n v="0"/>
    <n v="0"/>
    <n v="0"/>
    <n v="0"/>
    <n v="16"/>
    <n v="6"/>
    <n v="6"/>
  </r>
  <r>
    <s v="08DPR0858H"/>
    <n v="1"/>
    <s v="MATUTINO"/>
    <s v="ALFONSO N URUETA"/>
    <n v="8"/>
    <s v="CHIHUAHUA"/>
    <n v="8"/>
    <s v="CHIHUAHUA"/>
    <n v="11"/>
    <s v="CAMARGO"/>
    <n v="1"/>
    <s v="SANTA ROSALĂŤA DE CAMARGO"/>
    <s v="CALLE DIVISION DEL NORTE"/>
    <n v="0"/>
    <s v="PĂšBLICO"/>
    <x v="3"/>
    <n v="2"/>
    <s v="BĂSICA"/>
    <n v="2"/>
    <x v="2"/>
    <n v="1"/>
    <x v="1"/>
    <n v="0"/>
    <s v="NO APLICA"/>
    <n v="0"/>
    <s v="NO APLICA"/>
    <s v="08FIZ0232C"/>
    <s v="08FJS0127Y"/>
    <s v="08ADG0057I"/>
    <n v="0"/>
    <s v="I2019"/>
    <n v="82"/>
    <n v="77"/>
    <n v="159"/>
    <n v="80"/>
    <n v="76"/>
    <n v="156"/>
    <n v="15"/>
    <n v="10"/>
    <n v="25"/>
    <n v="8"/>
    <n v="18"/>
    <n v="26"/>
    <n v="11"/>
    <n v="8"/>
    <n v="19"/>
    <n v="15"/>
    <n v="12"/>
    <n v="27"/>
    <n v="16"/>
    <n v="13"/>
    <n v="29"/>
    <n v="10"/>
    <n v="10"/>
    <n v="20"/>
    <n v="17"/>
    <n v="18"/>
    <n v="35"/>
    <n v="77"/>
    <n v="79"/>
    <n v="156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2"/>
    <n v="2"/>
    <n v="0"/>
    <n v="0"/>
    <n v="0"/>
    <n v="0"/>
    <n v="0"/>
    <n v="0"/>
    <n v="0"/>
    <n v="1"/>
    <n v="13"/>
    <n v="2"/>
    <n v="5"/>
    <n v="1"/>
    <n v="1"/>
    <n v="1"/>
    <n v="1"/>
    <n v="1"/>
    <n v="2"/>
    <n v="0"/>
    <n v="7"/>
    <n v="10"/>
    <n v="7"/>
  </r>
  <r>
    <s v="08PES0004J"/>
    <n v="1"/>
    <s v="MATUTINO"/>
    <s v="SECUNDARIA PARTICULAR SISOGUICHI"/>
    <n v="8"/>
    <s v="CHIHUAHUA"/>
    <n v="8"/>
    <s v="CHIHUAHUA"/>
    <n v="9"/>
    <s v="BOCOYNA"/>
    <n v="185"/>
    <s v="SISOGUICHI"/>
    <s v="NINGUNO NINGUNO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19"/>
    <n v="69"/>
    <n v="84"/>
    <n v="153"/>
    <n v="69"/>
    <n v="84"/>
    <n v="153"/>
    <n v="27"/>
    <n v="22"/>
    <n v="49"/>
    <n v="28"/>
    <n v="26"/>
    <n v="54"/>
    <n v="24"/>
    <n v="32"/>
    <n v="56"/>
    <n v="19"/>
    <n v="24"/>
    <n v="43"/>
    <n v="0"/>
    <n v="0"/>
    <n v="0"/>
    <n v="0"/>
    <n v="0"/>
    <n v="0"/>
    <n v="0"/>
    <n v="0"/>
    <n v="0"/>
    <n v="71"/>
    <n v="82"/>
    <n v="153"/>
    <n v="2"/>
    <n v="2"/>
    <n v="1"/>
    <n v="0"/>
    <n v="0"/>
    <n v="0"/>
    <n v="0"/>
    <n v="5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0"/>
    <n v="1"/>
    <n v="11"/>
    <n v="3"/>
    <n v="6"/>
    <n v="0"/>
    <n v="0"/>
    <n v="0"/>
    <n v="0"/>
    <n v="0"/>
    <n v="0"/>
    <n v="0"/>
    <n v="9"/>
    <n v="5"/>
    <n v="5"/>
  </r>
  <r>
    <s v="08PPR1754Y"/>
    <n v="1"/>
    <s v="MATUTINO"/>
    <s v="COLEGIO DOZAL BILINGĂśE"/>
    <n v="8"/>
    <s v="CHIHUAHUA"/>
    <n v="8"/>
    <s v="CHIHUAHUA"/>
    <n v="19"/>
    <s v="CHIHUAHUA"/>
    <n v="1"/>
    <s v="CHIHUAHUA"/>
    <s v="CALLE SIMON BOLIVAR"/>
    <n v="500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72"/>
    <n v="76"/>
    <n v="148"/>
    <n v="71"/>
    <n v="76"/>
    <n v="147"/>
    <n v="9"/>
    <n v="8"/>
    <n v="17"/>
    <n v="14"/>
    <n v="25"/>
    <n v="39"/>
    <n v="15"/>
    <n v="19"/>
    <n v="34"/>
    <n v="20"/>
    <n v="19"/>
    <n v="39"/>
    <n v="7"/>
    <n v="12"/>
    <n v="19"/>
    <n v="11"/>
    <n v="5"/>
    <n v="16"/>
    <n v="9"/>
    <n v="12"/>
    <n v="21"/>
    <n v="76"/>
    <n v="92"/>
    <n v="168"/>
    <n v="0"/>
    <n v="0"/>
    <n v="0"/>
    <n v="0"/>
    <n v="0"/>
    <n v="1"/>
    <n v="4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6"/>
    <n v="1"/>
    <n v="4"/>
    <n v="19"/>
    <n v="0"/>
    <n v="5"/>
    <n v="0"/>
    <n v="0"/>
    <n v="0"/>
    <n v="0"/>
    <n v="0"/>
    <n v="1"/>
    <n v="4"/>
    <n v="5"/>
    <n v="12"/>
    <n v="12"/>
  </r>
  <r>
    <s v="08EES0031A"/>
    <n v="1"/>
    <s v="MATUTINO"/>
    <s v="SECUNDARIA ESTATAL 3070 REVOLUCIĂ“N"/>
    <n v="8"/>
    <s v="CHIHUAHUA"/>
    <n v="8"/>
    <s v="CHIHUAHUA"/>
    <n v="48"/>
    <s v="NAMIQUIPA"/>
    <n v="61"/>
    <s v="EL TERRERO"/>
    <s v="AVENIDA REVOLUCIĂ“N"/>
    <n v="0"/>
    <s v="PĂšBLICO"/>
    <x v="2"/>
    <n v="2"/>
    <s v="BĂSICA"/>
    <n v="3"/>
    <x v="1"/>
    <n v="1"/>
    <x v="1"/>
    <n v="0"/>
    <s v="NO APLICA"/>
    <n v="0"/>
    <s v="NO APLICA"/>
    <s v="08FIS0025L"/>
    <m/>
    <m/>
    <n v="0"/>
    <s v="I2019"/>
    <n v="70"/>
    <n v="84"/>
    <n v="154"/>
    <n v="66"/>
    <n v="84"/>
    <n v="150"/>
    <n v="18"/>
    <n v="26"/>
    <n v="44"/>
    <n v="24"/>
    <n v="25"/>
    <n v="49"/>
    <n v="22"/>
    <n v="27"/>
    <n v="49"/>
    <n v="24"/>
    <n v="30"/>
    <n v="54"/>
    <n v="0"/>
    <n v="0"/>
    <n v="0"/>
    <n v="0"/>
    <n v="0"/>
    <n v="0"/>
    <n v="0"/>
    <n v="0"/>
    <n v="0"/>
    <n v="70"/>
    <n v="82"/>
    <n v="152"/>
    <n v="2"/>
    <n v="2"/>
    <n v="2"/>
    <n v="0"/>
    <n v="0"/>
    <n v="0"/>
    <n v="0"/>
    <n v="6"/>
    <n v="0"/>
    <n v="0"/>
    <n v="0"/>
    <n v="1"/>
    <n v="1"/>
    <n v="0"/>
    <n v="0"/>
    <n v="0"/>
    <n v="3"/>
    <n v="3"/>
    <n v="0"/>
    <n v="0"/>
    <n v="1"/>
    <n v="0"/>
    <n v="0"/>
    <n v="1"/>
    <n v="1"/>
    <n v="0"/>
    <n v="0"/>
    <n v="1"/>
    <n v="1"/>
    <n v="5"/>
    <n v="18"/>
    <n v="5"/>
    <n v="5"/>
    <n v="0"/>
    <n v="0"/>
    <n v="0"/>
    <n v="0"/>
    <n v="0"/>
    <n v="0"/>
    <n v="0"/>
    <n v="10"/>
    <n v="6"/>
    <n v="6"/>
  </r>
  <r>
    <s v="08DPR0042O"/>
    <n v="1"/>
    <s v="MATUTINO"/>
    <s v="FELIPE ANGELES"/>
    <n v="8"/>
    <s v="CHIHUAHUA"/>
    <n v="8"/>
    <s v="CHIHUAHUA"/>
    <n v="19"/>
    <s v="CHIHUAHUA"/>
    <n v="1"/>
    <s v="CHIHUAHUA"/>
    <s v="CALLE DEFENSA POPULAR"/>
    <n v="0"/>
    <s v="PĂšBLICO"/>
    <x v="3"/>
    <n v="2"/>
    <s v="BĂSICA"/>
    <n v="2"/>
    <x v="2"/>
    <n v="1"/>
    <x v="1"/>
    <n v="0"/>
    <s v="NO APLICA"/>
    <n v="0"/>
    <s v="NO APLICA"/>
    <s v="08FIZ0101K"/>
    <s v="08FJS0103O"/>
    <s v="08ADG0046C"/>
    <n v="0"/>
    <s v="I2019"/>
    <n v="72"/>
    <n v="78"/>
    <n v="150"/>
    <n v="72"/>
    <n v="78"/>
    <n v="150"/>
    <n v="10"/>
    <n v="13"/>
    <n v="23"/>
    <n v="12"/>
    <n v="19"/>
    <n v="31"/>
    <n v="16"/>
    <n v="10"/>
    <n v="26"/>
    <n v="14"/>
    <n v="15"/>
    <n v="29"/>
    <n v="13"/>
    <n v="17"/>
    <n v="30"/>
    <n v="11"/>
    <n v="18"/>
    <n v="29"/>
    <n v="16"/>
    <n v="10"/>
    <n v="26"/>
    <n v="82"/>
    <n v="89"/>
    <n v="17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</r>
  <r>
    <s v="08DPR2469E"/>
    <n v="1"/>
    <s v="MATUTINO"/>
    <s v="ISMAEL AVALOS MUĂ‘OZ"/>
    <n v="8"/>
    <s v="CHIHUAHUA"/>
    <n v="8"/>
    <s v="CHIHUAHUA"/>
    <n v="37"/>
    <s v="JUĂREZ"/>
    <n v="1"/>
    <s v="JUĂREZ"/>
    <s v="CALLE CERESO "/>
    <n v="0"/>
    <s v="PĂšBLICO"/>
    <x v="3"/>
    <n v="2"/>
    <s v="BĂSICA"/>
    <n v="2"/>
    <x v="2"/>
    <n v="1"/>
    <x v="1"/>
    <n v="0"/>
    <s v="NO APLICA"/>
    <n v="0"/>
    <s v="NO APLICA"/>
    <s v="08FIZ0182L"/>
    <s v="08FJS0118Q"/>
    <s v="08ADG0005C"/>
    <n v="0"/>
    <s v="I2019"/>
    <n v="74"/>
    <n v="81"/>
    <n v="155"/>
    <n v="74"/>
    <n v="81"/>
    <n v="155"/>
    <n v="16"/>
    <n v="14"/>
    <n v="30"/>
    <n v="15"/>
    <n v="12"/>
    <n v="27"/>
    <n v="17"/>
    <n v="14"/>
    <n v="31"/>
    <n v="11"/>
    <n v="15"/>
    <n v="26"/>
    <n v="13"/>
    <n v="12"/>
    <n v="25"/>
    <n v="14"/>
    <n v="16"/>
    <n v="30"/>
    <n v="7"/>
    <n v="16"/>
    <n v="23"/>
    <n v="77"/>
    <n v="85"/>
    <n v="16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</r>
  <r>
    <s v="08PPR1876I"/>
    <n v="1"/>
    <s v="MATUTINO"/>
    <s v="ESPACIO MONTESSORI"/>
    <n v="8"/>
    <s v="CHIHUAHUA"/>
    <n v="8"/>
    <s v="CHIHUAHUA"/>
    <n v="21"/>
    <s v="DELICIAS"/>
    <n v="1"/>
    <s v="DELICIAS"/>
    <s v="AVENIDA 20 DE NOVIEMBRE"/>
    <n v="1722"/>
    <s v="PRIVADO"/>
    <x v="1"/>
    <n v="2"/>
    <s v="BĂSICA"/>
    <n v="2"/>
    <x v="2"/>
    <n v="1"/>
    <x v="1"/>
    <n v="0"/>
    <s v="NO APLICA"/>
    <n v="0"/>
    <s v="NO APLICA"/>
    <s v="08FIZ0228Q"/>
    <s v="08FJS0126Z"/>
    <s v="08ADG0057I"/>
    <n v="0"/>
    <s v="I2019"/>
    <n v="75"/>
    <n v="79"/>
    <n v="154"/>
    <n v="75"/>
    <n v="79"/>
    <n v="154"/>
    <n v="6"/>
    <n v="15"/>
    <n v="21"/>
    <n v="15"/>
    <n v="16"/>
    <n v="31"/>
    <n v="16"/>
    <n v="17"/>
    <n v="33"/>
    <n v="10"/>
    <n v="16"/>
    <n v="26"/>
    <n v="11"/>
    <n v="11"/>
    <n v="22"/>
    <n v="18"/>
    <n v="13"/>
    <n v="31"/>
    <n v="13"/>
    <n v="6"/>
    <n v="19"/>
    <n v="83"/>
    <n v="79"/>
    <n v="162"/>
    <n v="1"/>
    <n v="2"/>
    <n v="2"/>
    <n v="1"/>
    <n v="1"/>
    <n v="1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1"/>
    <n v="0"/>
    <n v="1"/>
    <n v="13"/>
    <n v="0"/>
    <n v="8"/>
    <n v="1"/>
    <n v="2"/>
    <n v="2"/>
    <n v="1"/>
    <n v="1"/>
    <n v="1"/>
    <n v="0"/>
    <n v="8"/>
    <n v="8"/>
    <n v="8"/>
  </r>
  <r>
    <s v="08EPR0024Y"/>
    <n v="1"/>
    <s v="MATUTINO"/>
    <s v="ABRAHAM GONZALEZ 2233"/>
    <n v="8"/>
    <s v="CHIHUAHUA"/>
    <n v="8"/>
    <s v="CHIHUAHUA"/>
    <n v="50"/>
    <s v="NUEVO CASAS GRANDES"/>
    <n v="1"/>
    <s v="NUEVO CASAS GRANDES"/>
    <s v="CALLE RIO AROS"/>
    <n v="0"/>
    <s v="PĂšBLICO"/>
    <x v="2"/>
    <n v="2"/>
    <s v="BĂSICA"/>
    <n v="2"/>
    <x v="2"/>
    <n v="1"/>
    <x v="1"/>
    <n v="0"/>
    <s v="NO APLICA"/>
    <n v="0"/>
    <s v="NO APLICA"/>
    <s v="08FIZ0054Q"/>
    <s v="08FJS0004O"/>
    <m/>
    <n v="0"/>
    <s v="I2019"/>
    <n v="79"/>
    <n v="81"/>
    <n v="160"/>
    <n v="79"/>
    <n v="81"/>
    <n v="160"/>
    <n v="14"/>
    <n v="13"/>
    <n v="27"/>
    <n v="13"/>
    <n v="17"/>
    <n v="30"/>
    <n v="15"/>
    <n v="13"/>
    <n v="28"/>
    <n v="10"/>
    <n v="12"/>
    <n v="22"/>
    <n v="18"/>
    <n v="9"/>
    <n v="27"/>
    <n v="11"/>
    <n v="10"/>
    <n v="21"/>
    <n v="11"/>
    <n v="17"/>
    <n v="28"/>
    <n v="78"/>
    <n v="78"/>
    <n v="15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1"/>
    <n v="1"/>
    <n v="0"/>
    <n v="0"/>
    <n v="0"/>
    <n v="1"/>
    <n v="1"/>
    <n v="1"/>
    <n v="13"/>
    <n v="2"/>
    <n v="4"/>
    <n v="1"/>
    <n v="1"/>
    <n v="1"/>
    <n v="1"/>
    <n v="1"/>
    <n v="1"/>
    <n v="0"/>
    <n v="6"/>
    <n v="9"/>
    <n v="6"/>
  </r>
  <r>
    <s v="08EPR0160B"/>
    <n v="1"/>
    <s v="MATUTINO"/>
    <s v="JOSE DOLORES PALOMINO 2536"/>
    <n v="8"/>
    <s v="CHIHUAHUA"/>
    <n v="8"/>
    <s v="CHIHUAHUA"/>
    <n v="19"/>
    <s v="CHIHUAHUA"/>
    <n v="1"/>
    <s v="CHIHUAHUA"/>
    <s v="AVENIDA INDEPENDENCIA"/>
    <n v="1500"/>
    <s v="PĂšBLICO"/>
    <x v="2"/>
    <n v="2"/>
    <s v="BĂSICA"/>
    <n v="2"/>
    <x v="2"/>
    <n v="1"/>
    <x v="1"/>
    <n v="0"/>
    <s v="NO APLICA"/>
    <n v="0"/>
    <s v="NO APLICA"/>
    <s v="08FIZ0001L"/>
    <s v="08FJS0002Q"/>
    <m/>
    <n v="0"/>
    <s v="I2019"/>
    <n v="73"/>
    <n v="78"/>
    <n v="151"/>
    <n v="73"/>
    <n v="78"/>
    <n v="151"/>
    <n v="16"/>
    <n v="10"/>
    <n v="26"/>
    <n v="16"/>
    <n v="14"/>
    <n v="30"/>
    <n v="11"/>
    <n v="16"/>
    <n v="27"/>
    <n v="15"/>
    <n v="20"/>
    <n v="35"/>
    <n v="14"/>
    <n v="9"/>
    <n v="23"/>
    <n v="19"/>
    <n v="13"/>
    <n v="32"/>
    <n v="8"/>
    <n v="12"/>
    <n v="20"/>
    <n v="83"/>
    <n v="84"/>
    <n v="16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2"/>
    <n v="1"/>
    <n v="0"/>
    <n v="0"/>
    <n v="0"/>
    <n v="0"/>
    <n v="1"/>
    <n v="0"/>
    <n v="12"/>
    <n v="2"/>
    <n v="4"/>
    <n v="1"/>
    <n v="1"/>
    <n v="1"/>
    <n v="1"/>
    <n v="1"/>
    <n v="1"/>
    <n v="0"/>
    <n v="6"/>
    <n v="7"/>
    <n v="7"/>
  </r>
  <r>
    <s v="08DTV0092V"/>
    <n v="1"/>
    <s v="MATUTINO"/>
    <s v="TELESECUNDARIA FEDERALIZADA"/>
    <n v="8"/>
    <s v="CHIHUAHUA"/>
    <n v="8"/>
    <s v="CHIHUAHUA"/>
    <n v="4"/>
    <s v="AQUILES SERDĂN"/>
    <n v="1"/>
    <s v="SANTA EULALIA"/>
    <s v="CALLE CUARZO ROSA"/>
    <n v="0"/>
    <s v="PĂšBLICO"/>
    <x v="3"/>
    <n v="2"/>
    <s v="BĂSICA"/>
    <n v="3"/>
    <x v="1"/>
    <n v="3"/>
    <x v="2"/>
    <n v="0"/>
    <s v="NO APLICA"/>
    <n v="0"/>
    <s v="NO APLICA"/>
    <s v="08FTV0030G"/>
    <m/>
    <m/>
    <n v="0"/>
    <s v="I2019"/>
    <n v="68"/>
    <n v="68"/>
    <n v="136"/>
    <n v="40"/>
    <n v="58"/>
    <n v="98"/>
    <n v="9"/>
    <n v="11"/>
    <n v="20"/>
    <n v="46"/>
    <n v="40"/>
    <n v="86"/>
    <n v="38"/>
    <n v="34"/>
    <n v="72"/>
    <n v="24"/>
    <n v="22"/>
    <n v="46"/>
    <n v="0"/>
    <n v="0"/>
    <n v="0"/>
    <n v="0"/>
    <n v="0"/>
    <n v="0"/>
    <n v="0"/>
    <n v="0"/>
    <n v="0"/>
    <n v="108"/>
    <n v="96"/>
    <n v="204"/>
    <n v="3"/>
    <n v="3"/>
    <n v="2"/>
    <n v="0"/>
    <n v="0"/>
    <n v="0"/>
    <n v="0"/>
    <n v="8"/>
    <n v="0"/>
    <n v="0"/>
    <n v="1"/>
    <n v="0"/>
    <n v="0"/>
    <n v="0"/>
    <n v="0"/>
    <n v="0"/>
    <n v="4"/>
    <n v="4"/>
    <n v="0"/>
    <n v="0"/>
    <n v="0"/>
    <n v="0"/>
    <n v="0"/>
    <n v="0"/>
    <n v="0"/>
    <n v="0"/>
    <n v="0"/>
    <n v="0"/>
    <n v="1"/>
    <n v="0"/>
    <n v="10"/>
    <n v="4"/>
    <n v="4"/>
    <n v="0"/>
    <n v="0"/>
    <n v="0"/>
    <n v="0"/>
    <n v="0"/>
    <n v="0"/>
    <n v="0"/>
    <n v="8"/>
    <n v="8"/>
    <n v="8"/>
  </r>
  <r>
    <s v="08DPR0604F"/>
    <n v="2"/>
    <s v="VESPERTINO"/>
    <s v="FORD 125"/>
    <n v="8"/>
    <s v="CHIHUAHUA"/>
    <n v="8"/>
    <s v="CHIHUAHUA"/>
    <n v="50"/>
    <s v="NUEVO CASAS GRANDES"/>
    <n v="1"/>
    <s v="NUEVO CASAS GRANDES"/>
    <s v="AVENIDA PASEO DE LA REFORMA "/>
    <n v="0"/>
    <s v="PĂšBLICO"/>
    <x v="3"/>
    <n v="2"/>
    <s v="BĂSICA"/>
    <n v="2"/>
    <x v="2"/>
    <n v="1"/>
    <x v="1"/>
    <n v="0"/>
    <s v="NO APLICA"/>
    <n v="0"/>
    <s v="NO APLICA"/>
    <s v="08FIZ0189E"/>
    <s v="08FJS0119P"/>
    <s v="08ADG0013L"/>
    <n v="0"/>
    <s v="I2019"/>
    <n v="91"/>
    <n v="74"/>
    <n v="165"/>
    <n v="89"/>
    <n v="74"/>
    <n v="163"/>
    <n v="15"/>
    <n v="10"/>
    <n v="25"/>
    <n v="15"/>
    <n v="11"/>
    <n v="26"/>
    <n v="14"/>
    <n v="10"/>
    <n v="24"/>
    <n v="13"/>
    <n v="7"/>
    <n v="20"/>
    <n v="14"/>
    <n v="16"/>
    <n v="30"/>
    <n v="14"/>
    <n v="8"/>
    <n v="22"/>
    <n v="15"/>
    <n v="16"/>
    <n v="31"/>
    <n v="85"/>
    <n v="68"/>
    <n v="153"/>
    <n v="1"/>
    <n v="1"/>
    <n v="1"/>
    <n v="2"/>
    <n v="1"/>
    <n v="1"/>
    <n v="0"/>
    <n v="7"/>
    <n v="0"/>
    <n v="0"/>
    <n v="0"/>
    <n v="1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11"/>
    <n v="1"/>
    <n v="6"/>
    <n v="1"/>
    <n v="1"/>
    <n v="1"/>
    <n v="2"/>
    <n v="1"/>
    <n v="1"/>
    <n v="0"/>
    <n v="7"/>
    <n v="12"/>
    <n v="7"/>
  </r>
  <r>
    <s v="08DPR0360A"/>
    <n v="1"/>
    <s v="MATUTINO"/>
    <s v="NIĂ‘OS HEROES"/>
    <n v="8"/>
    <s v="CHIHUAHUA"/>
    <n v="8"/>
    <s v="CHIHUAHUA"/>
    <n v="40"/>
    <s v="MADERA"/>
    <n v="113"/>
    <s v="EL LARGO"/>
    <s v="CALLE EL LARGO"/>
    <n v="0"/>
    <s v="PĂšBLICO"/>
    <x v="3"/>
    <n v="2"/>
    <s v="BĂSICA"/>
    <n v="2"/>
    <x v="2"/>
    <n v="1"/>
    <x v="1"/>
    <n v="0"/>
    <s v="NO APLICA"/>
    <n v="0"/>
    <s v="NO APLICA"/>
    <s v="08FIZ0194Q"/>
    <s v="08FJS0120E"/>
    <s v="08ADG0055K"/>
    <n v="0"/>
    <s v="I2019"/>
    <n v="88"/>
    <n v="80"/>
    <n v="168"/>
    <n v="88"/>
    <n v="79"/>
    <n v="167"/>
    <n v="12"/>
    <n v="12"/>
    <n v="24"/>
    <n v="10"/>
    <n v="8"/>
    <n v="18"/>
    <n v="14"/>
    <n v="10"/>
    <n v="24"/>
    <n v="15"/>
    <n v="15"/>
    <n v="30"/>
    <n v="10"/>
    <n v="8"/>
    <n v="18"/>
    <n v="16"/>
    <n v="18"/>
    <n v="34"/>
    <n v="19"/>
    <n v="9"/>
    <n v="28"/>
    <n v="84"/>
    <n v="68"/>
    <n v="152"/>
    <n v="1"/>
    <n v="1"/>
    <n v="1"/>
    <n v="1"/>
    <n v="2"/>
    <n v="1"/>
    <n v="0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0"/>
    <n v="9"/>
    <n v="1"/>
    <n v="6"/>
    <n v="1"/>
    <n v="1"/>
    <n v="1"/>
    <n v="1"/>
    <n v="2"/>
    <n v="1"/>
    <n v="0"/>
    <n v="7"/>
    <n v="10"/>
    <n v="7"/>
  </r>
  <r>
    <s v="08DPR2374R"/>
    <n v="2"/>
    <s v="VESPERTINO"/>
    <s v="FORD 160"/>
    <n v="8"/>
    <s v="CHIHUAHUA"/>
    <n v="8"/>
    <s v="CHIHUAHUA"/>
    <n v="37"/>
    <s v="JUĂREZ"/>
    <n v="1"/>
    <s v="JUĂREZ"/>
    <s v="CALLE EJIDO SAN VALENTIN"/>
    <n v="666"/>
    <s v="PĂšBLICO"/>
    <x v="3"/>
    <n v="2"/>
    <s v="BĂSICA"/>
    <n v="2"/>
    <x v="2"/>
    <n v="1"/>
    <x v="1"/>
    <n v="0"/>
    <s v="NO APLICA"/>
    <n v="0"/>
    <s v="NO APLICA"/>
    <s v="08FIZ0172E"/>
    <s v="08FJS0115T"/>
    <s v="08ADG0005C"/>
    <n v="0"/>
    <s v="I2019"/>
    <n v="77"/>
    <n v="84"/>
    <n v="161"/>
    <n v="77"/>
    <n v="84"/>
    <n v="161"/>
    <n v="18"/>
    <n v="15"/>
    <n v="33"/>
    <n v="16"/>
    <n v="11"/>
    <n v="27"/>
    <n v="7"/>
    <n v="13"/>
    <n v="20"/>
    <n v="14"/>
    <n v="17"/>
    <n v="31"/>
    <n v="13"/>
    <n v="5"/>
    <n v="18"/>
    <n v="11"/>
    <n v="23"/>
    <n v="34"/>
    <n v="13"/>
    <n v="12"/>
    <n v="25"/>
    <n v="74"/>
    <n v="81"/>
    <n v="15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12"/>
    <n v="6"/>
  </r>
  <r>
    <s v="08EPR0211S"/>
    <n v="1"/>
    <s v="MATUTINO"/>
    <s v="CENTRO REGIONAL DE EDUC. INT. 20 DE NOVIEMBRE 2083"/>
    <n v="8"/>
    <s v="CHIHUAHUA"/>
    <n v="8"/>
    <s v="CHIHUAHUA"/>
    <n v="31"/>
    <s v="GUERRERO"/>
    <n v="71"/>
    <s v="OROZCO (SAN ISIDRO PASCUAL OROZCO)"/>
    <s v="CALLE ZARAGOZA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80"/>
    <n v="80"/>
    <n v="160"/>
    <n v="80"/>
    <n v="80"/>
    <n v="160"/>
    <n v="14"/>
    <n v="13"/>
    <n v="27"/>
    <n v="6"/>
    <n v="12"/>
    <n v="18"/>
    <n v="21"/>
    <n v="15"/>
    <n v="36"/>
    <n v="11"/>
    <n v="10"/>
    <n v="21"/>
    <n v="13"/>
    <n v="11"/>
    <n v="24"/>
    <n v="12"/>
    <n v="17"/>
    <n v="29"/>
    <n v="10"/>
    <n v="18"/>
    <n v="28"/>
    <n v="73"/>
    <n v="83"/>
    <n v="156"/>
    <n v="1"/>
    <n v="2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3"/>
    <n v="0"/>
    <n v="0"/>
    <n v="1"/>
    <n v="0"/>
    <n v="1"/>
    <n v="0"/>
    <n v="1"/>
    <n v="1"/>
    <n v="0"/>
    <n v="15"/>
    <n v="1"/>
    <n v="6"/>
    <n v="1"/>
    <n v="2"/>
    <n v="1"/>
    <n v="1"/>
    <n v="1"/>
    <n v="1"/>
    <n v="0"/>
    <n v="7"/>
    <n v="7"/>
    <n v="7"/>
  </r>
  <r>
    <s v="08DPR2243Z"/>
    <n v="1"/>
    <s v="MATUTINO"/>
    <s v="VALENTIN GOMEZ FARIAS"/>
    <n v="8"/>
    <s v="CHIHUAHUA"/>
    <n v="8"/>
    <s v="CHIHUAHUA"/>
    <n v="37"/>
    <s v="JUĂREZ"/>
    <n v="1"/>
    <s v="JUĂREZ"/>
    <s v="CALLE FRANCISCO I MADERO"/>
    <n v="0"/>
    <s v="PĂšBLICO"/>
    <x v="3"/>
    <n v="2"/>
    <s v="BĂSICA"/>
    <n v="2"/>
    <x v="2"/>
    <n v="1"/>
    <x v="1"/>
    <n v="0"/>
    <s v="NO APLICA"/>
    <n v="0"/>
    <s v="NO APLICA"/>
    <s v="08FIZ0164W"/>
    <s v="08FJS0114U"/>
    <s v="08ADG0005C"/>
    <n v="0"/>
    <s v="I2019"/>
    <n v="99"/>
    <n v="68"/>
    <n v="167"/>
    <n v="98"/>
    <n v="68"/>
    <n v="166"/>
    <n v="20"/>
    <n v="22"/>
    <n v="42"/>
    <n v="9"/>
    <n v="16"/>
    <n v="25"/>
    <n v="13"/>
    <n v="10"/>
    <n v="23"/>
    <n v="14"/>
    <n v="10"/>
    <n v="24"/>
    <n v="12"/>
    <n v="9"/>
    <n v="21"/>
    <n v="23"/>
    <n v="5"/>
    <n v="28"/>
    <n v="16"/>
    <n v="9"/>
    <n v="25"/>
    <n v="87"/>
    <n v="59"/>
    <n v="14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0"/>
    <n v="6"/>
  </r>
  <r>
    <s v="08EPR0570E"/>
    <n v="1"/>
    <s v="MATUTINO"/>
    <s v="16 DE SEPTIEMBRE 2199"/>
    <n v="8"/>
    <s v="CHIHUAHUA"/>
    <n v="8"/>
    <s v="CHIHUAHUA"/>
    <n v="14"/>
    <s v="CORONADO"/>
    <n v="1"/>
    <s v="JOSĂ‰ ESTEBAN CORONADO"/>
    <s v="CALLE CENTENARIO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83"/>
    <n v="80"/>
    <n v="163"/>
    <n v="82"/>
    <n v="77"/>
    <n v="159"/>
    <n v="13"/>
    <n v="13"/>
    <n v="26"/>
    <n v="8"/>
    <n v="15"/>
    <n v="23"/>
    <n v="10"/>
    <n v="11"/>
    <n v="21"/>
    <n v="11"/>
    <n v="16"/>
    <n v="27"/>
    <n v="18"/>
    <n v="12"/>
    <n v="30"/>
    <n v="19"/>
    <n v="18"/>
    <n v="37"/>
    <n v="11"/>
    <n v="9"/>
    <n v="20"/>
    <n v="77"/>
    <n v="81"/>
    <n v="158"/>
    <n v="1"/>
    <n v="1"/>
    <n v="1"/>
    <n v="1"/>
    <n v="2"/>
    <n v="1"/>
    <n v="0"/>
    <n v="7"/>
    <n v="0"/>
    <n v="0"/>
    <n v="1"/>
    <n v="0"/>
    <n v="0"/>
    <n v="0"/>
    <n v="0"/>
    <n v="0"/>
    <n v="3"/>
    <n v="4"/>
    <n v="0"/>
    <n v="0"/>
    <n v="0"/>
    <n v="1"/>
    <n v="1"/>
    <n v="0"/>
    <n v="0"/>
    <n v="0"/>
    <n v="0"/>
    <n v="0"/>
    <n v="1"/>
    <n v="0"/>
    <n v="11"/>
    <n v="3"/>
    <n v="4"/>
    <n v="1"/>
    <n v="1"/>
    <n v="1"/>
    <n v="1"/>
    <n v="2"/>
    <n v="1"/>
    <n v="0"/>
    <n v="7"/>
    <n v="7"/>
    <n v="7"/>
  </r>
  <r>
    <s v="08PPR1764E"/>
    <n v="1"/>
    <s v="MATUTINO"/>
    <s v="INSTITUTO LAS AMERICAS"/>
    <n v="8"/>
    <s v="CHIHUAHUA"/>
    <n v="8"/>
    <s v="CHIHUAHUA"/>
    <n v="32"/>
    <s v="HIDALGO DEL PARRAL"/>
    <n v="1"/>
    <s v="HIDALGO DEL PARRAL"/>
    <s v="CALLE SOR JUANA INES DE LA CRUZ"/>
    <n v="2"/>
    <s v="PRIVADO"/>
    <x v="1"/>
    <n v="2"/>
    <s v="BĂSICA"/>
    <n v="2"/>
    <x v="2"/>
    <n v="1"/>
    <x v="1"/>
    <n v="0"/>
    <s v="NO APLICA"/>
    <n v="0"/>
    <s v="NO APLICA"/>
    <s v="08FIZ0267S"/>
    <s v="08FJS0004O"/>
    <s v="08ADG0011N"/>
    <n v="0"/>
    <s v="I2019"/>
    <n v="75"/>
    <n v="85"/>
    <n v="160"/>
    <n v="75"/>
    <n v="85"/>
    <n v="160"/>
    <n v="12"/>
    <n v="15"/>
    <n v="27"/>
    <n v="11"/>
    <n v="14"/>
    <n v="25"/>
    <n v="6"/>
    <n v="20"/>
    <n v="26"/>
    <n v="17"/>
    <n v="8"/>
    <n v="25"/>
    <n v="15"/>
    <n v="12"/>
    <n v="27"/>
    <n v="13"/>
    <n v="15"/>
    <n v="28"/>
    <n v="14"/>
    <n v="15"/>
    <n v="29"/>
    <n v="76"/>
    <n v="84"/>
    <n v="16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0"/>
    <n v="3"/>
    <n v="12"/>
    <n v="0"/>
    <n v="6"/>
    <n v="1"/>
    <n v="1"/>
    <n v="1"/>
    <n v="1"/>
    <n v="1"/>
    <n v="1"/>
    <n v="0"/>
    <n v="6"/>
    <n v="6"/>
    <n v="6"/>
  </r>
  <r>
    <s v="08DPB0514M"/>
    <n v="4"/>
    <s v="DISCONTINUO"/>
    <s v="5 DE FEBRERO"/>
    <n v="8"/>
    <s v="CHIHUAHUA"/>
    <n v="8"/>
    <s v="CHIHUAHUA"/>
    <n v="27"/>
    <s v="GUACHOCHI"/>
    <n v="91"/>
    <s v="CHOGUITA"/>
    <s v="CALLE CONOCIDO"/>
    <n v="0"/>
    <s v="PĂšBLICO"/>
    <x v="3"/>
    <n v="2"/>
    <s v="BĂSICA"/>
    <n v="2"/>
    <x v="2"/>
    <n v="3"/>
    <x v="4"/>
    <n v="0"/>
    <s v="NO APLICA"/>
    <n v="0"/>
    <s v="NO APLICA"/>
    <s v="08FZI0033D"/>
    <s v="08FJI0008D"/>
    <s v="08ADG0006B"/>
    <n v="0"/>
    <s v="I2019"/>
    <n v="70"/>
    <n v="87"/>
    <n v="157"/>
    <n v="66"/>
    <n v="86"/>
    <n v="152"/>
    <n v="5"/>
    <n v="16"/>
    <n v="21"/>
    <n v="13"/>
    <n v="12"/>
    <n v="25"/>
    <n v="10"/>
    <n v="6"/>
    <n v="16"/>
    <n v="16"/>
    <n v="23"/>
    <n v="39"/>
    <n v="15"/>
    <n v="14"/>
    <n v="29"/>
    <n v="9"/>
    <n v="9"/>
    <n v="18"/>
    <n v="17"/>
    <n v="20"/>
    <n v="37"/>
    <n v="80"/>
    <n v="84"/>
    <n v="164"/>
    <n v="1"/>
    <n v="1"/>
    <n v="2"/>
    <n v="2"/>
    <n v="1"/>
    <n v="2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10"/>
    <n v="3"/>
    <n v="6"/>
    <n v="1"/>
    <n v="1"/>
    <n v="2"/>
    <n v="2"/>
    <n v="1"/>
    <n v="2"/>
    <n v="0"/>
    <n v="9"/>
    <n v="10"/>
    <n v="9"/>
  </r>
  <r>
    <s v="08PPR1861G"/>
    <n v="1"/>
    <s v="MATUTINO"/>
    <s v="COLEGIO BILINGUE CARSON DE CIUDAD DELICIAS S.C."/>
    <n v="8"/>
    <s v="CHIHUAHUA"/>
    <n v="8"/>
    <s v="CHIHUAHUA"/>
    <n v="21"/>
    <s v="DELICIAS"/>
    <n v="1"/>
    <s v="DELICIAS"/>
    <s v="AVENIDA 50 ANIVERSARIO"/>
    <n v="1709"/>
    <s v="PRIVADO"/>
    <x v="1"/>
    <n v="2"/>
    <s v="BĂSICA"/>
    <n v="2"/>
    <x v="2"/>
    <n v="1"/>
    <x v="1"/>
    <n v="0"/>
    <s v="NO APLICA"/>
    <n v="0"/>
    <s v="NO APLICA"/>
    <s v="08FIZ0228Q"/>
    <s v="08FJS0126Z"/>
    <s v="08ADG0057I"/>
    <n v="0"/>
    <s v="I2019"/>
    <n v="85"/>
    <n v="79"/>
    <n v="164"/>
    <n v="85"/>
    <n v="79"/>
    <n v="164"/>
    <n v="14"/>
    <n v="14"/>
    <n v="28"/>
    <n v="18"/>
    <n v="10"/>
    <n v="28"/>
    <n v="12"/>
    <n v="15"/>
    <n v="27"/>
    <n v="12"/>
    <n v="8"/>
    <n v="20"/>
    <n v="12"/>
    <n v="12"/>
    <n v="24"/>
    <n v="16"/>
    <n v="15"/>
    <n v="31"/>
    <n v="15"/>
    <n v="9"/>
    <n v="24"/>
    <n v="85"/>
    <n v="69"/>
    <n v="154"/>
    <n v="0"/>
    <n v="0"/>
    <n v="0"/>
    <n v="0"/>
    <n v="0"/>
    <n v="1"/>
    <n v="4"/>
    <n v="5"/>
    <n v="0"/>
    <n v="0"/>
    <n v="0"/>
    <n v="1"/>
    <n v="0"/>
    <n v="0"/>
    <n v="0"/>
    <n v="0"/>
    <n v="0"/>
    <n v="5"/>
    <n v="0"/>
    <n v="0"/>
    <n v="0"/>
    <n v="1"/>
    <n v="0"/>
    <n v="1"/>
    <n v="1"/>
    <n v="1"/>
    <n v="0"/>
    <n v="2"/>
    <n v="2"/>
    <n v="2"/>
    <n v="16"/>
    <n v="0"/>
    <n v="5"/>
    <n v="0"/>
    <n v="0"/>
    <n v="0"/>
    <n v="0"/>
    <n v="0"/>
    <n v="1"/>
    <n v="4"/>
    <n v="5"/>
    <n v="9"/>
    <n v="9"/>
  </r>
  <r>
    <s v="08DPR2234R"/>
    <n v="1"/>
    <s v="MATUTINO"/>
    <s v="VICENTE GUERRERO"/>
    <n v="8"/>
    <s v="CHIHUAHUA"/>
    <n v="8"/>
    <s v="CHIHUAHUA"/>
    <n v="32"/>
    <s v="HIDALGO DEL PARRAL"/>
    <n v="1"/>
    <s v="HIDALGO DEL PARRAL"/>
    <s v="CALLE TOLEDO"/>
    <n v="0"/>
    <s v="PĂšBLICO"/>
    <x v="3"/>
    <n v="2"/>
    <s v="BĂSICA"/>
    <n v="2"/>
    <x v="2"/>
    <n v="1"/>
    <x v="1"/>
    <n v="0"/>
    <s v="NO APLICA"/>
    <n v="0"/>
    <s v="NO APLICA"/>
    <s v="08FIZ0244H"/>
    <s v="08FJS0129W"/>
    <s v="08ADG0004D"/>
    <n v="0"/>
    <s v="I2019"/>
    <n v="80"/>
    <n v="78"/>
    <n v="158"/>
    <n v="80"/>
    <n v="78"/>
    <n v="158"/>
    <n v="20"/>
    <n v="9"/>
    <n v="29"/>
    <n v="10"/>
    <n v="9"/>
    <n v="19"/>
    <n v="11"/>
    <n v="15"/>
    <n v="26"/>
    <n v="9"/>
    <n v="17"/>
    <n v="26"/>
    <n v="20"/>
    <n v="14"/>
    <n v="34"/>
    <n v="18"/>
    <n v="11"/>
    <n v="29"/>
    <n v="14"/>
    <n v="15"/>
    <n v="29"/>
    <n v="82"/>
    <n v="81"/>
    <n v="16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9"/>
    <n v="6"/>
  </r>
  <r>
    <s v="08DPR0222Z"/>
    <n v="1"/>
    <s v="MATUTINO"/>
    <s v="DIEGO LUCERO"/>
    <n v="8"/>
    <s v="CHIHUAHUA"/>
    <n v="8"/>
    <s v="CHIHUAHUA"/>
    <n v="37"/>
    <s v="JUĂREZ"/>
    <n v="1"/>
    <s v="JUĂREZ"/>
    <s v="CALLE SIERRA MADRE DEL SUR"/>
    <n v="0"/>
    <s v="PĂšBLICO"/>
    <x v="3"/>
    <n v="2"/>
    <s v="BĂSICA"/>
    <n v="2"/>
    <x v="2"/>
    <n v="1"/>
    <x v="1"/>
    <n v="0"/>
    <s v="NO APLICA"/>
    <n v="0"/>
    <s v="NO APLICA"/>
    <s v="08FIZ0150T"/>
    <s v="08FJS0111X"/>
    <s v="08ADG0005C"/>
    <n v="0"/>
    <s v="I2019"/>
    <n v="88"/>
    <n v="69"/>
    <n v="157"/>
    <n v="88"/>
    <n v="69"/>
    <n v="157"/>
    <n v="14"/>
    <n v="16"/>
    <n v="30"/>
    <n v="13"/>
    <n v="14"/>
    <n v="27"/>
    <n v="17"/>
    <n v="6"/>
    <n v="23"/>
    <n v="17"/>
    <n v="11"/>
    <n v="28"/>
    <n v="14"/>
    <n v="14"/>
    <n v="28"/>
    <n v="13"/>
    <n v="12"/>
    <n v="25"/>
    <n v="20"/>
    <n v="13"/>
    <n v="33"/>
    <n v="94"/>
    <n v="70"/>
    <n v="16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</r>
  <r>
    <s v="08DPR2189V"/>
    <n v="2"/>
    <s v="VESPERTINO"/>
    <s v="EMILIANO ZAPATA"/>
    <n v="8"/>
    <s v="CHIHUAHUA"/>
    <n v="8"/>
    <s v="CHIHUAHUA"/>
    <n v="37"/>
    <s v="JUĂREZ"/>
    <n v="1"/>
    <s v="JUĂREZ"/>
    <s v="CALLE PAPAYA"/>
    <n v="0"/>
    <s v="PĂšBLICO"/>
    <x v="3"/>
    <n v="2"/>
    <s v="BĂSICA"/>
    <n v="2"/>
    <x v="2"/>
    <n v="1"/>
    <x v="1"/>
    <n v="0"/>
    <s v="NO APLICA"/>
    <n v="0"/>
    <s v="NO APLICA"/>
    <s v="08FIZ0166U"/>
    <s v="08FJS0114U"/>
    <s v="08ADG0005C"/>
    <n v="0"/>
    <s v="I2019"/>
    <n v="77"/>
    <n v="79"/>
    <n v="156"/>
    <n v="77"/>
    <n v="79"/>
    <n v="156"/>
    <n v="10"/>
    <n v="14"/>
    <n v="24"/>
    <n v="11"/>
    <n v="9"/>
    <n v="20"/>
    <n v="13"/>
    <n v="15"/>
    <n v="28"/>
    <n v="18"/>
    <n v="15"/>
    <n v="33"/>
    <n v="16"/>
    <n v="13"/>
    <n v="29"/>
    <n v="11"/>
    <n v="16"/>
    <n v="27"/>
    <n v="17"/>
    <n v="14"/>
    <n v="31"/>
    <n v="86"/>
    <n v="82"/>
    <n v="16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10"/>
    <n v="2"/>
    <n v="4"/>
    <n v="1"/>
    <n v="1"/>
    <n v="1"/>
    <n v="1"/>
    <n v="1"/>
    <n v="1"/>
    <n v="0"/>
    <n v="6"/>
    <n v="6"/>
    <n v="6"/>
  </r>
  <r>
    <s v="08EPR0492R"/>
    <n v="1"/>
    <s v="MATUTINO"/>
    <s v="GUADALUPE VICTORIA 2531"/>
    <n v="8"/>
    <s v="CHIHUAHUA"/>
    <n v="8"/>
    <s v="CHIHUAHUA"/>
    <n v="19"/>
    <s v="CHIHUAHUA"/>
    <n v="1"/>
    <s v="CHIHUAHUA"/>
    <s v="CALLE 32"/>
    <n v="0"/>
    <s v="PĂšBLICO"/>
    <x v="2"/>
    <n v="2"/>
    <s v="BĂSICA"/>
    <n v="2"/>
    <x v="2"/>
    <n v="1"/>
    <x v="1"/>
    <n v="0"/>
    <s v="NO APLICA"/>
    <n v="0"/>
    <s v="NO APLICA"/>
    <s v="08FIZ0019K"/>
    <s v="08FJS0002Q"/>
    <m/>
    <n v="0"/>
    <s v="I2019"/>
    <n v="92"/>
    <n v="69"/>
    <n v="161"/>
    <n v="92"/>
    <n v="69"/>
    <n v="161"/>
    <n v="19"/>
    <n v="14"/>
    <n v="33"/>
    <n v="11"/>
    <n v="16"/>
    <n v="27"/>
    <n v="13"/>
    <n v="15"/>
    <n v="28"/>
    <n v="13"/>
    <n v="12"/>
    <n v="25"/>
    <n v="19"/>
    <n v="9"/>
    <n v="28"/>
    <n v="10"/>
    <n v="7"/>
    <n v="17"/>
    <n v="18"/>
    <n v="14"/>
    <n v="32"/>
    <n v="84"/>
    <n v="73"/>
    <n v="15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0"/>
    <n v="1"/>
    <n v="1"/>
    <n v="0"/>
    <n v="0"/>
    <n v="2"/>
    <n v="0"/>
    <n v="13"/>
    <n v="1"/>
    <n v="5"/>
    <n v="1"/>
    <n v="1"/>
    <n v="1"/>
    <n v="1"/>
    <n v="1"/>
    <n v="1"/>
    <n v="0"/>
    <n v="6"/>
    <n v="6"/>
    <n v="6"/>
  </r>
  <r>
    <s v="08EPR0587E"/>
    <n v="2"/>
    <s v="VESPERTINO"/>
    <s v="JOSE MARIA MORELOS Y PAVON 2223"/>
    <n v="8"/>
    <s v="CHIHUAHUA"/>
    <n v="8"/>
    <s v="CHIHUAHUA"/>
    <n v="37"/>
    <s v="JUĂREZ"/>
    <n v="1"/>
    <s v="JUĂREZ"/>
    <s v="CALLE RAMON RAYON"/>
    <n v="621"/>
    <s v="PĂšBLICO"/>
    <x v="2"/>
    <n v="2"/>
    <s v="BĂSICA"/>
    <n v="2"/>
    <x v="2"/>
    <n v="1"/>
    <x v="1"/>
    <n v="0"/>
    <s v="NO APLICA"/>
    <n v="0"/>
    <s v="NO APLICA"/>
    <s v="08FIZ0003J"/>
    <s v="08FJS0003P"/>
    <m/>
    <n v="0"/>
    <s v="I2019"/>
    <n v="80"/>
    <n v="69"/>
    <n v="149"/>
    <n v="79"/>
    <n v="69"/>
    <n v="148"/>
    <n v="12"/>
    <n v="13"/>
    <n v="25"/>
    <n v="8"/>
    <n v="13"/>
    <n v="21"/>
    <n v="18"/>
    <n v="13"/>
    <n v="31"/>
    <n v="18"/>
    <n v="14"/>
    <n v="32"/>
    <n v="17"/>
    <n v="12"/>
    <n v="29"/>
    <n v="21"/>
    <n v="10"/>
    <n v="31"/>
    <n v="19"/>
    <n v="8"/>
    <n v="27"/>
    <n v="101"/>
    <n v="70"/>
    <n v="17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1"/>
    <n v="0"/>
    <n v="0"/>
    <n v="0"/>
    <n v="0"/>
    <n v="0"/>
    <n v="1"/>
    <n v="11"/>
    <n v="3"/>
    <n v="3"/>
    <n v="1"/>
    <n v="1"/>
    <n v="1"/>
    <n v="1"/>
    <n v="1"/>
    <n v="1"/>
    <n v="0"/>
    <n v="6"/>
    <n v="21"/>
    <n v="6"/>
  </r>
  <r>
    <s v="08DST0038N"/>
    <n v="1"/>
    <s v="MATUTINO"/>
    <s v="SECUNDARIA TECNICA 38"/>
    <n v="8"/>
    <s v="CHIHUAHUA"/>
    <n v="8"/>
    <s v="CHIHUAHUA"/>
    <n v="37"/>
    <s v="JUĂREZ"/>
    <n v="1"/>
    <s v="JUĂREZ"/>
    <s v="CALLE IMPRESORES"/>
    <n v="0"/>
    <s v="PĂšBLICO"/>
    <x v="3"/>
    <n v="2"/>
    <s v="BĂSICA"/>
    <n v="3"/>
    <x v="1"/>
    <n v="4"/>
    <x v="6"/>
    <n v="1"/>
    <s v="SERVICIOS"/>
    <n v="22"/>
    <s v="INDUSTRIAL"/>
    <s v="08FZT0001H"/>
    <s v="08FJT0002F"/>
    <s v="08ADG0005C"/>
    <n v="0"/>
    <s v="I2019"/>
    <n v="84"/>
    <n v="74"/>
    <n v="158"/>
    <n v="59"/>
    <n v="66"/>
    <n v="125"/>
    <n v="27"/>
    <n v="29"/>
    <n v="56"/>
    <n v="30"/>
    <n v="21"/>
    <n v="51"/>
    <n v="38"/>
    <n v="34"/>
    <n v="72"/>
    <n v="22"/>
    <n v="11"/>
    <n v="33"/>
    <n v="0"/>
    <n v="0"/>
    <n v="0"/>
    <n v="0"/>
    <n v="0"/>
    <n v="0"/>
    <n v="0"/>
    <n v="0"/>
    <n v="0"/>
    <n v="90"/>
    <n v="66"/>
    <n v="156"/>
    <n v="2"/>
    <n v="3"/>
    <n v="2"/>
    <n v="0"/>
    <n v="0"/>
    <n v="0"/>
    <n v="0"/>
    <n v="7"/>
    <n v="0"/>
    <n v="0"/>
    <n v="1"/>
    <n v="0"/>
    <n v="1"/>
    <n v="0"/>
    <n v="0"/>
    <n v="0"/>
    <n v="4"/>
    <n v="7"/>
    <n v="0"/>
    <n v="0"/>
    <n v="0"/>
    <n v="0"/>
    <n v="0"/>
    <n v="1"/>
    <n v="0"/>
    <n v="0"/>
    <n v="0"/>
    <n v="0"/>
    <n v="5"/>
    <n v="4"/>
    <n v="23"/>
    <n v="4"/>
    <n v="8"/>
    <n v="0"/>
    <n v="0"/>
    <n v="0"/>
    <n v="0"/>
    <n v="0"/>
    <n v="0"/>
    <n v="0"/>
    <n v="12"/>
    <n v="14"/>
    <n v="7"/>
  </r>
  <r>
    <s v="08DPR1145R"/>
    <n v="2"/>
    <s v="VESPERTINO"/>
    <s v="IGNACIO JOSE DE ALLENDE"/>
    <n v="8"/>
    <s v="CHIHUAHUA"/>
    <n v="8"/>
    <s v="CHIHUAHUA"/>
    <n v="37"/>
    <s v="JUĂREZ"/>
    <n v="1"/>
    <s v="JUĂREZ"/>
    <s v="CALLE MARIANO MATAMOROS"/>
    <n v="5750"/>
    <s v="PĂšBLICO"/>
    <x v="3"/>
    <n v="2"/>
    <s v="BĂSICA"/>
    <n v="2"/>
    <x v="2"/>
    <n v="1"/>
    <x v="1"/>
    <n v="0"/>
    <s v="NO APLICA"/>
    <n v="0"/>
    <s v="NO APLICA"/>
    <s v="08FIZ0140M"/>
    <s v="08FJS0109I"/>
    <s v="08ADG0005C"/>
    <n v="0"/>
    <s v="I2019"/>
    <n v="81"/>
    <n v="79"/>
    <n v="160"/>
    <n v="81"/>
    <n v="78"/>
    <n v="159"/>
    <n v="18"/>
    <n v="10"/>
    <n v="28"/>
    <n v="17"/>
    <n v="10"/>
    <n v="27"/>
    <n v="16"/>
    <n v="11"/>
    <n v="27"/>
    <n v="8"/>
    <n v="16"/>
    <n v="24"/>
    <n v="17"/>
    <n v="12"/>
    <n v="29"/>
    <n v="14"/>
    <n v="13"/>
    <n v="27"/>
    <n v="14"/>
    <n v="15"/>
    <n v="29"/>
    <n v="86"/>
    <n v="77"/>
    <n v="16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</r>
  <r>
    <s v="08PPR1773M"/>
    <n v="1"/>
    <s v="MATUTINO"/>
    <s v="CENTRO EDUCATIVO MONTESSORI LATINOAMERICANO A.C."/>
    <n v="8"/>
    <s v="CHIHUAHUA"/>
    <n v="8"/>
    <s v="CHIHUAHUA"/>
    <n v="19"/>
    <s v="CHIHUAHUA"/>
    <n v="1"/>
    <s v="CHIHUAHUA"/>
    <s v="CALLE BRASIL"/>
    <n v="305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80"/>
    <n v="83"/>
    <n v="163"/>
    <n v="80"/>
    <n v="83"/>
    <n v="163"/>
    <n v="5"/>
    <n v="12"/>
    <n v="17"/>
    <n v="9"/>
    <n v="13"/>
    <n v="22"/>
    <n v="20"/>
    <n v="8"/>
    <n v="28"/>
    <n v="14"/>
    <n v="9"/>
    <n v="23"/>
    <n v="13"/>
    <n v="15"/>
    <n v="28"/>
    <n v="19"/>
    <n v="15"/>
    <n v="34"/>
    <n v="10"/>
    <n v="13"/>
    <n v="23"/>
    <n v="85"/>
    <n v="73"/>
    <n v="158"/>
    <n v="1"/>
    <n v="0"/>
    <n v="1"/>
    <n v="0"/>
    <n v="0"/>
    <n v="1"/>
    <n v="3"/>
    <n v="6"/>
    <n v="0"/>
    <n v="0"/>
    <n v="0"/>
    <n v="1"/>
    <n v="0"/>
    <n v="0"/>
    <n v="0"/>
    <n v="0"/>
    <n v="1"/>
    <n v="5"/>
    <n v="0"/>
    <n v="0"/>
    <n v="1"/>
    <n v="0"/>
    <n v="1"/>
    <n v="0"/>
    <n v="1"/>
    <n v="0"/>
    <n v="0"/>
    <n v="3"/>
    <n v="4"/>
    <n v="5"/>
    <n v="22"/>
    <n v="1"/>
    <n v="5"/>
    <n v="1"/>
    <n v="0"/>
    <n v="1"/>
    <n v="0"/>
    <n v="0"/>
    <n v="1"/>
    <n v="3"/>
    <n v="6"/>
    <n v="11"/>
    <n v="9"/>
  </r>
  <r>
    <s v="08EPR0355O"/>
    <n v="1"/>
    <s v="MATUTINO"/>
    <s v="LAZARO CARDENAS 2105"/>
    <n v="8"/>
    <s v="CHIHUAHUA"/>
    <n v="8"/>
    <s v="CHIHUAHUA"/>
    <n v="40"/>
    <s v="MADERA"/>
    <n v="1"/>
    <s v="MADERA"/>
    <s v="CALLE INDEPENDENCIA"/>
    <n v="0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80"/>
    <n v="77"/>
    <n v="157"/>
    <n v="80"/>
    <n v="77"/>
    <n v="157"/>
    <n v="18"/>
    <n v="15"/>
    <n v="33"/>
    <n v="11"/>
    <n v="13"/>
    <n v="24"/>
    <n v="9"/>
    <n v="14"/>
    <n v="23"/>
    <n v="12"/>
    <n v="10"/>
    <n v="22"/>
    <n v="21"/>
    <n v="16"/>
    <n v="37"/>
    <n v="15"/>
    <n v="13"/>
    <n v="28"/>
    <n v="13"/>
    <n v="16"/>
    <n v="29"/>
    <n v="81"/>
    <n v="82"/>
    <n v="163"/>
    <n v="1"/>
    <n v="1"/>
    <n v="1"/>
    <n v="2"/>
    <n v="1"/>
    <n v="1"/>
    <n v="0"/>
    <n v="7"/>
    <n v="0"/>
    <n v="0"/>
    <n v="1"/>
    <n v="0"/>
    <n v="0"/>
    <n v="0"/>
    <n v="0"/>
    <n v="0"/>
    <n v="5"/>
    <n v="2"/>
    <n v="0"/>
    <n v="0"/>
    <n v="1"/>
    <n v="0"/>
    <n v="0"/>
    <n v="0"/>
    <n v="0"/>
    <n v="0"/>
    <n v="0"/>
    <n v="0"/>
    <n v="1"/>
    <n v="0"/>
    <n v="10"/>
    <n v="5"/>
    <n v="2"/>
    <n v="1"/>
    <n v="1"/>
    <n v="1"/>
    <n v="2"/>
    <n v="1"/>
    <n v="1"/>
    <n v="0"/>
    <n v="7"/>
    <n v="7"/>
    <n v="7"/>
  </r>
  <r>
    <s v="08DTV0178A"/>
    <n v="1"/>
    <s v="MATUTINO"/>
    <s v="TELESECUNDARIA FEDERALIZADA"/>
    <n v="8"/>
    <s v="CHIHUAHUA"/>
    <n v="8"/>
    <s v="CHIHUAHUA"/>
    <n v="37"/>
    <s v="JUĂREZ"/>
    <n v="1"/>
    <s v="JUĂREZ"/>
    <s v="CALLE JOSE REYES BAEZA"/>
    <n v="0"/>
    <s v="PĂšBLICO"/>
    <x v="3"/>
    <n v="2"/>
    <s v="BĂSICA"/>
    <n v="3"/>
    <x v="1"/>
    <n v="3"/>
    <x v="2"/>
    <n v="0"/>
    <s v="NO APLICA"/>
    <n v="0"/>
    <s v="NO APLICA"/>
    <s v="08FTV0030G"/>
    <m/>
    <s v="08ADG0005C"/>
    <n v="0"/>
    <s v="I2019"/>
    <n v="85"/>
    <n v="61"/>
    <n v="146"/>
    <n v="57"/>
    <n v="49"/>
    <n v="106"/>
    <n v="22"/>
    <n v="14"/>
    <n v="36"/>
    <n v="32"/>
    <n v="45"/>
    <n v="77"/>
    <n v="40"/>
    <n v="22"/>
    <n v="62"/>
    <n v="28"/>
    <n v="26"/>
    <n v="54"/>
    <n v="0"/>
    <n v="0"/>
    <n v="0"/>
    <n v="0"/>
    <n v="0"/>
    <n v="0"/>
    <n v="0"/>
    <n v="0"/>
    <n v="0"/>
    <n v="100"/>
    <n v="93"/>
    <n v="193"/>
    <n v="3"/>
    <n v="3"/>
    <n v="2"/>
    <n v="0"/>
    <n v="0"/>
    <n v="0"/>
    <n v="0"/>
    <n v="8"/>
    <n v="0"/>
    <n v="0"/>
    <n v="1"/>
    <n v="0"/>
    <n v="0"/>
    <n v="0"/>
    <n v="0"/>
    <n v="0"/>
    <n v="4"/>
    <n v="4"/>
    <n v="0"/>
    <n v="0"/>
    <n v="0"/>
    <n v="0"/>
    <n v="0"/>
    <n v="0"/>
    <n v="0"/>
    <n v="0"/>
    <n v="0"/>
    <n v="0"/>
    <n v="0"/>
    <n v="0"/>
    <n v="9"/>
    <n v="4"/>
    <n v="4"/>
    <n v="0"/>
    <n v="0"/>
    <n v="0"/>
    <n v="0"/>
    <n v="0"/>
    <n v="0"/>
    <n v="0"/>
    <n v="8"/>
    <n v="10"/>
    <n v="9"/>
  </r>
  <r>
    <s v="08EPR0803D"/>
    <n v="1"/>
    <s v="MATUTINO"/>
    <s v="PRAXEDIS G. GUERRERO 2741"/>
    <n v="8"/>
    <s v="CHIHUAHUA"/>
    <n v="8"/>
    <s v="CHIHUAHUA"/>
    <n v="35"/>
    <s v="JANOS"/>
    <n v="1"/>
    <s v="JANOS"/>
    <s v="CALLE OJINAGA"/>
    <n v="0"/>
    <s v="PĂšBLICO"/>
    <x v="2"/>
    <n v="2"/>
    <s v="BĂSICA"/>
    <n v="2"/>
    <x v="2"/>
    <n v="1"/>
    <x v="1"/>
    <n v="0"/>
    <s v="NO APLICA"/>
    <n v="0"/>
    <s v="NO APLICA"/>
    <s v="08FIZ0041M"/>
    <s v="08FJS0004O"/>
    <m/>
    <n v="0"/>
    <s v="I2019"/>
    <n v="82"/>
    <n v="76"/>
    <n v="158"/>
    <n v="82"/>
    <n v="76"/>
    <n v="158"/>
    <n v="12"/>
    <n v="10"/>
    <n v="22"/>
    <n v="14"/>
    <n v="14"/>
    <n v="28"/>
    <n v="13"/>
    <n v="14"/>
    <n v="27"/>
    <n v="11"/>
    <n v="13"/>
    <n v="24"/>
    <n v="18"/>
    <n v="11"/>
    <n v="29"/>
    <n v="19"/>
    <n v="11"/>
    <n v="30"/>
    <n v="12"/>
    <n v="20"/>
    <n v="32"/>
    <n v="87"/>
    <n v="83"/>
    <n v="17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</r>
  <r>
    <s v="08PPR2006B"/>
    <n v="1"/>
    <s v="MATUTINO"/>
    <s v="INSTITUTO PANAMERICANO TRILINGUE"/>
    <n v="8"/>
    <s v="CHIHUAHUA"/>
    <n v="8"/>
    <s v="CHIHUAHUA"/>
    <n v="19"/>
    <s v="CHIHUAHUA"/>
    <n v="1"/>
    <s v="CHIHUAHUA"/>
    <s v="CALLE REPUBLICA DE ECUADOR"/>
    <n v="303"/>
    <s v="PRIVADO"/>
    <x v="1"/>
    <n v="2"/>
    <s v="BĂSICA"/>
    <n v="2"/>
    <x v="2"/>
    <n v="1"/>
    <x v="1"/>
    <n v="0"/>
    <s v="NO APLICA"/>
    <n v="0"/>
    <s v="NO APLICA"/>
    <s v="08FIZ0118K"/>
    <s v="08FJS0004O"/>
    <s v="08ADG0046C"/>
    <n v="0"/>
    <s v="I2019"/>
    <n v="70"/>
    <n v="88"/>
    <n v="158"/>
    <n v="69"/>
    <n v="87"/>
    <n v="156"/>
    <n v="11"/>
    <n v="15"/>
    <n v="26"/>
    <n v="26"/>
    <n v="19"/>
    <n v="45"/>
    <n v="19"/>
    <n v="13"/>
    <n v="32"/>
    <n v="8"/>
    <n v="14"/>
    <n v="22"/>
    <n v="15"/>
    <n v="17"/>
    <n v="32"/>
    <n v="10"/>
    <n v="10"/>
    <n v="20"/>
    <n v="8"/>
    <n v="10"/>
    <n v="18"/>
    <n v="86"/>
    <n v="83"/>
    <n v="169"/>
    <n v="0"/>
    <n v="1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0"/>
    <n v="1"/>
    <n v="1"/>
    <n v="0"/>
    <n v="1"/>
    <n v="0"/>
    <n v="0"/>
    <n v="3"/>
    <n v="0"/>
    <n v="1"/>
    <n v="12"/>
    <n v="0"/>
    <n v="4"/>
    <n v="0"/>
    <n v="1"/>
    <n v="0"/>
    <n v="0"/>
    <n v="0"/>
    <n v="0"/>
    <n v="3"/>
    <n v="4"/>
    <n v="9"/>
    <n v="9"/>
  </r>
  <r>
    <s v="08EPR0303I"/>
    <n v="1"/>
    <s v="MATUTINO"/>
    <s v="REFORMA 2475"/>
    <n v="8"/>
    <s v="CHIHUAHUA"/>
    <n v="8"/>
    <s v="CHIHUAHUA"/>
    <n v="37"/>
    <s v="JUĂREZ"/>
    <n v="1"/>
    <s v="JUĂREZ"/>
    <s v="AVENIDA REFORMA"/>
    <n v="2056"/>
    <s v="PĂšBLIC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86"/>
    <n v="76"/>
    <n v="162"/>
    <n v="86"/>
    <n v="75"/>
    <n v="161"/>
    <n v="16"/>
    <n v="13"/>
    <n v="29"/>
    <n v="19"/>
    <n v="9"/>
    <n v="28"/>
    <n v="15"/>
    <n v="9"/>
    <n v="24"/>
    <n v="14"/>
    <n v="15"/>
    <n v="29"/>
    <n v="11"/>
    <n v="15"/>
    <n v="26"/>
    <n v="15"/>
    <n v="14"/>
    <n v="29"/>
    <n v="16"/>
    <n v="11"/>
    <n v="27"/>
    <n v="90"/>
    <n v="73"/>
    <n v="16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1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7"/>
    <n v="6"/>
  </r>
  <r>
    <s v="08PPR2124Q"/>
    <n v="1"/>
    <s v="MATUTINO"/>
    <s v="INSTITUTO ADELA DE CORNEJO IV SIGLOS"/>
    <n v="8"/>
    <s v="CHIHUAHUA"/>
    <n v="8"/>
    <s v="CHIHUAHUA"/>
    <n v="37"/>
    <s v="JUĂREZ"/>
    <n v="1"/>
    <s v="JUĂREZ"/>
    <s v="CALZADA DEL RIO"/>
    <n v="995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83"/>
    <n v="80"/>
    <n v="163"/>
    <n v="83"/>
    <n v="80"/>
    <n v="163"/>
    <n v="15"/>
    <n v="7"/>
    <n v="22"/>
    <n v="20"/>
    <n v="10"/>
    <n v="30"/>
    <n v="15"/>
    <n v="15"/>
    <n v="30"/>
    <n v="16"/>
    <n v="18"/>
    <n v="34"/>
    <n v="11"/>
    <n v="12"/>
    <n v="23"/>
    <n v="15"/>
    <n v="11"/>
    <n v="26"/>
    <n v="9"/>
    <n v="15"/>
    <n v="24"/>
    <n v="86"/>
    <n v="81"/>
    <n v="167"/>
    <n v="1"/>
    <n v="1"/>
    <n v="0"/>
    <n v="0"/>
    <n v="0"/>
    <n v="1"/>
    <n v="2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1"/>
    <n v="2"/>
    <n v="0"/>
    <n v="0"/>
    <n v="11"/>
    <n v="1"/>
    <n v="4"/>
    <n v="1"/>
    <n v="1"/>
    <n v="0"/>
    <n v="0"/>
    <n v="0"/>
    <n v="1"/>
    <n v="2"/>
    <n v="5"/>
    <n v="6"/>
    <n v="6"/>
  </r>
  <r>
    <s v="08DPR0011V"/>
    <n v="2"/>
    <s v="VESPERTINO"/>
    <s v="FERNANDO AHUATZIN"/>
    <n v="8"/>
    <s v="CHIHUAHUA"/>
    <n v="8"/>
    <s v="CHIHUAHUA"/>
    <n v="37"/>
    <s v="JUĂREZ"/>
    <n v="1"/>
    <s v="JUĂREZ"/>
    <s v="CALLE OJINAGA"/>
    <n v="0"/>
    <s v="PĂšBLICO"/>
    <x v="3"/>
    <n v="2"/>
    <s v="BĂSICA"/>
    <n v="2"/>
    <x v="2"/>
    <n v="1"/>
    <x v="1"/>
    <n v="0"/>
    <s v="NO APLICA"/>
    <n v="0"/>
    <s v="NO APLICA"/>
    <s v="08FIZ0165V"/>
    <s v="08FJS0114U"/>
    <s v="08ADG0005C"/>
    <n v="0"/>
    <s v="I2019"/>
    <n v="73"/>
    <n v="91"/>
    <n v="164"/>
    <n v="72"/>
    <n v="91"/>
    <n v="163"/>
    <n v="15"/>
    <n v="20"/>
    <n v="35"/>
    <n v="12"/>
    <n v="15"/>
    <n v="27"/>
    <n v="12"/>
    <n v="10"/>
    <n v="22"/>
    <n v="11"/>
    <n v="16"/>
    <n v="27"/>
    <n v="8"/>
    <n v="8"/>
    <n v="16"/>
    <n v="12"/>
    <n v="20"/>
    <n v="32"/>
    <n v="17"/>
    <n v="16"/>
    <n v="33"/>
    <n v="72"/>
    <n v="85"/>
    <n v="15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20"/>
    <n v="6"/>
  </r>
  <r>
    <s v="08DPR2253F"/>
    <n v="1"/>
    <s v="MATUTINO"/>
    <s v="PABLO CALDERON FLORES"/>
    <n v="8"/>
    <s v="CHIHUAHUA"/>
    <n v="8"/>
    <s v="CHIHUAHUA"/>
    <n v="10"/>
    <s v="BUENAVENTURA"/>
    <n v="5"/>
    <s v="EJIDO BENITO JUĂREZ"/>
    <s v="CALLE EMILIANO ZAPATA"/>
    <n v="0"/>
    <s v="PĂšBLICO"/>
    <x v="3"/>
    <n v="2"/>
    <s v="BĂSICA"/>
    <n v="2"/>
    <x v="2"/>
    <n v="1"/>
    <x v="1"/>
    <n v="0"/>
    <s v="NO APLICA"/>
    <n v="0"/>
    <s v="NO APLICA"/>
    <s v="08FIZ0186H"/>
    <s v="08FJS0119P"/>
    <s v="08ADG0013L"/>
    <n v="0"/>
    <s v="I2019"/>
    <n v="80"/>
    <n v="78"/>
    <n v="158"/>
    <n v="80"/>
    <n v="78"/>
    <n v="158"/>
    <n v="8"/>
    <n v="9"/>
    <n v="17"/>
    <n v="12"/>
    <n v="15"/>
    <n v="27"/>
    <n v="20"/>
    <n v="11"/>
    <n v="31"/>
    <n v="19"/>
    <n v="14"/>
    <n v="33"/>
    <n v="12"/>
    <n v="15"/>
    <n v="27"/>
    <n v="15"/>
    <n v="16"/>
    <n v="31"/>
    <n v="10"/>
    <n v="16"/>
    <n v="26"/>
    <n v="88"/>
    <n v="87"/>
    <n v="17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EPR0234C"/>
    <n v="1"/>
    <s v="MATUTINO"/>
    <s v="HEROES DE LA CONSTITUCION 2129"/>
    <n v="8"/>
    <s v="CHIHUAHUA"/>
    <n v="8"/>
    <s v="CHIHUAHUA"/>
    <n v="32"/>
    <s v="HIDALGO DEL PARRAL"/>
    <n v="1"/>
    <s v="HIDALGO DEL PARRAL"/>
    <s v="CALLE PRIMAVERA"/>
    <n v="38"/>
    <s v="PĂšBLICO"/>
    <x v="2"/>
    <n v="2"/>
    <s v="BĂSICA"/>
    <n v="2"/>
    <x v="2"/>
    <n v="1"/>
    <x v="1"/>
    <n v="0"/>
    <s v="NO APLICA"/>
    <n v="0"/>
    <s v="NO APLICA"/>
    <s v="08FIZ0005H"/>
    <m/>
    <m/>
    <n v="0"/>
    <s v="I2019"/>
    <n v="95"/>
    <n v="74"/>
    <n v="169"/>
    <n v="95"/>
    <n v="74"/>
    <n v="169"/>
    <n v="14"/>
    <n v="6"/>
    <n v="20"/>
    <n v="13"/>
    <n v="11"/>
    <n v="24"/>
    <n v="11"/>
    <n v="12"/>
    <n v="23"/>
    <n v="18"/>
    <n v="15"/>
    <n v="33"/>
    <n v="9"/>
    <n v="15"/>
    <n v="24"/>
    <n v="22"/>
    <n v="7"/>
    <n v="29"/>
    <n v="16"/>
    <n v="11"/>
    <n v="27"/>
    <n v="89"/>
    <n v="71"/>
    <n v="160"/>
    <n v="1"/>
    <n v="1"/>
    <n v="2"/>
    <n v="1"/>
    <n v="1"/>
    <n v="1"/>
    <n v="0"/>
    <n v="7"/>
    <n v="0"/>
    <n v="0"/>
    <n v="1"/>
    <n v="0"/>
    <n v="0"/>
    <n v="0"/>
    <n v="0"/>
    <n v="0"/>
    <n v="0"/>
    <n v="7"/>
    <n v="0"/>
    <n v="0"/>
    <n v="0"/>
    <n v="0"/>
    <n v="1"/>
    <n v="0"/>
    <n v="0"/>
    <n v="0"/>
    <n v="0"/>
    <n v="0"/>
    <n v="1"/>
    <n v="0"/>
    <n v="10"/>
    <n v="0"/>
    <n v="7"/>
    <n v="1"/>
    <n v="1"/>
    <n v="2"/>
    <n v="1"/>
    <n v="1"/>
    <n v="1"/>
    <n v="0"/>
    <n v="7"/>
    <n v="8"/>
    <n v="7"/>
  </r>
  <r>
    <s v="08EPR0152T"/>
    <n v="1"/>
    <s v="MATUTINO"/>
    <s v="JUAN ALANIS 2274"/>
    <n v="8"/>
    <s v="CHIHUAHUA"/>
    <n v="8"/>
    <s v="CHIHUAHUA"/>
    <n v="19"/>
    <s v="CHIHUAHUA"/>
    <n v="1"/>
    <s v="CHIHUAHUA"/>
    <s v="CALLE 26"/>
    <n v="5010"/>
    <s v="PĂšBLICO"/>
    <x v="2"/>
    <n v="2"/>
    <s v="BĂSICA"/>
    <n v="2"/>
    <x v="2"/>
    <n v="1"/>
    <x v="1"/>
    <n v="0"/>
    <s v="NO APLICA"/>
    <n v="0"/>
    <s v="NO APLICA"/>
    <s v="08FIZ0051T"/>
    <s v="08FJS0002Q"/>
    <m/>
    <n v="0"/>
    <s v="I2019"/>
    <n v="98"/>
    <n v="62"/>
    <n v="160"/>
    <n v="98"/>
    <n v="61"/>
    <n v="159"/>
    <n v="16"/>
    <n v="10"/>
    <n v="26"/>
    <n v="17"/>
    <n v="11"/>
    <n v="28"/>
    <n v="18"/>
    <n v="12"/>
    <n v="30"/>
    <n v="14"/>
    <n v="10"/>
    <n v="24"/>
    <n v="14"/>
    <n v="5"/>
    <n v="19"/>
    <n v="23"/>
    <n v="17"/>
    <n v="40"/>
    <n v="17"/>
    <n v="8"/>
    <n v="25"/>
    <n v="103"/>
    <n v="63"/>
    <n v="166"/>
    <n v="1"/>
    <n v="1"/>
    <n v="1"/>
    <n v="1"/>
    <n v="2"/>
    <n v="1"/>
    <n v="0"/>
    <n v="7"/>
    <n v="0"/>
    <n v="0"/>
    <n v="0"/>
    <n v="1"/>
    <n v="0"/>
    <n v="0"/>
    <n v="0"/>
    <n v="0"/>
    <n v="0"/>
    <n v="7"/>
    <n v="0"/>
    <n v="0"/>
    <n v="0"/>
    <n v="1"/>
    <n v="0"/>
    <n v="2"/>
    <n v="0"/>
    <n v="0"/>
    <n v="0"/>
    <n v="0"/>
    <n v="0"/>
    <n v="1"/>
    <n v="12"/>
    <n v="0"/>
    <n v="7"/>
    <n v="1"/>
    <n v="1"/>
    <n v="1"/>
    <n v="1"/>
    <n v="2"/>
    <n v="1"/>
    <n v="0"/>
    <n v="7"/>
    <n v="7"/>
    <n v="7"/>
  </r>
  <r>
    <s v="08DPR0787D"/>
    <n v="1"/>
    <s v="MATUTINO"/>
    <s v="CENTRO REGIONAL DE EDUC. INT. FORD 209"/>
    <n v="8"/>
    <s v="CHIHUAHUA"/>
    <n v="8"/>
    <s v="CHIHUAHUA"/>
    <n v="53"/>
    <s v="PRAXEDIS G. GUERRERO"/>
    <n v="6"/>
    <s v="EL PORVENIR"/>
    <s v="CALLE CARRETERA JUAREZ PORVENIR KM 80"/>
    <n v="0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85"/>
    <n v="76"/>
    <n v="161"/>
    <n v="85"/>
    <n v="76"/>
    <n v="161"/>
    <n v="16"/>
    <n v="18"/>
    <n v="34"/>
    <n v="9"/>
    <n v="12"/>
    <n v="21"/>
    <n v="13"/>
    <n v="17"/>
    <n v="30"/>
    <n v="10"/>
    <n v="8"/>
    <n v="18"/>
    <n v="17"/>
    <n v="9"/>
    <n v="26"/>
    <n v="11"/>
    <n v="13"/>
    <n v="24"/>
    <n v="24"/>
    <n v="18"/>
    <n v="42"/>
    <n v="84"/>
    <n v="77"/>
    <n v="161"/>
    <n v="1"/>
    <n v="1"/>
    <n v="1"/>
    <n v="1"/>
    <n v="1"/>
    <n v="2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9"/>
    <n v="3"/>
    <n v="4"/>
    <n v="1"/>
    <n v="1"/>
    <n v="1"/>
    <n v="1"/>
    <n v="1"/>
    <n v="2"/>
    <n v="0"/>
    <n v="7"/>
    <n v="12"/>
    <n v="7"/>
  </r>
  <r>
    <s v="08DPR2607Q"/>
    <n v="1"/>
    <s v="MATUTINO"/>
    <s v="VICTOR HUGO RASCON BANDA"/>
    <n v="8"/>
    <s v="CHIHUAHUA"/>
    <n v="8"/>
    <s v="CHIHUAHUA"/>
    <n v="19"/>
    <s v="CHIHUAHUA"/>
    <n v="1"/>
    <s v="CHIHUAHUA"/>
    <s v="CALLE ARROYO DE LA PALMA "/>
    <n v="0"/>
    <s v="PĂšBLICO"/>
    <x v="3"/>
    <n v="2"/>
    <s v="BĂSICA"/>
    <n v="2"/>
    <x v="2"/>
    <n v="1"/>
    <x v="1"/>
    <n v="0"/>
    <s v="NO APLICA"/>
    <n v="0"/>
    <s v="NO APLICA"/>
    <s v="08FIZ0114O"/>
    <s v="08FJS0105M"/>
    <s v="08ADG0046C"/>
    <n v="0"/>
    <s v="I2019"/>
    <n v="91"/>
    <n v="76"/>
    <n v="167"/>
    <n v="91"/>
    <n v="76"/>
    <n v="167"/>
    <n v="18"/>
    <n v="11"/>
    <n v="29"/>
    <n v="11"/>
    <n v="13"/>
    <n v="24"/>
    <n v="11"/>
    <n v="17"/>
    <n v="28"/>
    <n v="18"/>
    <n v="10"/>
    <n v="28"/>
    <n v="14"/>
    <n v="9"/>
    <n v="23"/>
    <n v="14"/>
    <n v="16"/>
    <n v="30"/>
    <n v="14"/>
    <n v="14"/>
    <n v="28"/>
    <n v="82"/>
    <n v="79"/>
    <n v="16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</r>
  <r>
    <s v="08DPR2146X"/>
    <n v="1"/>
    <s v="MATUTINO"/>
    <s v="PABLO NERUDA"/>
    <n v="8"/>
    <s v="CHIHUAHUA"/>
    <n v="8"/>
    <s v="CHIHUAHUA"/>
    <n v="21"/>
    <s v="DELICIAS"/>
    <n v="1"/>
    <s v="DELICIAS"/>
    <s v="AVENIDA 16 DE SEPTIEMBRE"/>
    <n v="0"/>
    <s v="PĂšBLICO"/>
    <x v="3"/>
    <n v="2"/>
    <s v="BĂSICA"/>
    <n v="2"/>
    <x v="2"/>
    <n v="1"/>
    <x v="1"/>
    <n v="0"/>
    <s v="NO APLICA"/>
    <n v="0"/>
    <s v="NO APLICA"/>
    <s v="08FIZ0224U"/>
    <s v="08FJS0125Z"/>
    <s v="08ADG0057I"/>
    <n v="0"/>
    <s v="I2019"/>
    <n v="75"/>
    <n v="90"/>
    <n v="165"/>
    <n v="75"/>
    <n v="90"/>
    <n v="165"/>
    <n v="11"/>
    <n v="12"/>
    <n v="23"/>
    <n v="14"/>
    <n v="17"/>
    <n v="31"/>
    <n v="15"/>
    <n v="15"/>
    <n v="30"/>
    <n v="15"/>
    <n v="12"/>
    <n v="27"/>
    <n v="11"/>
    <n v="15"/>
    <n v="26"/>
    <n v="11"/>
    <n v="18"/>
    <n v="29"/>
    <n v="11"/>
    <n v="12"/>
    <n v="23"/>
    <n v="77"/>
    <n v="89"/>
    <n v="16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6"/>
  </r>
  <r>
    <s v="08PPR0133K"/>
    <n v="1"/>
    <s v="MATUTINO"/>
    <s v="COLEGIO PATRIA"/>
    <n v="8"/>
    <s v="CHIHUAHUA"/>
    <n v="8"/>
    <s v="CHIHUAHUA"/>
    <n v="19"/>
    <s v="CHIHUAHUA"/>
    <n v="1"/>
    <s v="CHIHUAHUA"/>
    <s v="CALLE JOSE MARIA MORELOS"/>
    <n v="501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73"/>
    <n v="81"/>
    <n v="154"/>
    <n v="73"/>
    <n v="81"/>
    <n v="154"/>
    <n v="14"/>
    <n v="16"/>
    <n v="30"/>
    <n v="13"/>
    <n v="22"/>
    <n v="35"/>
    <n v="15"/>
    <n v="14"/>
    <n v="29"/>
    <n v="14"/>
    <n v="17"/>
    <n v="31"/>
    <n v="17"/>
    <n v="18"/>
    <n v="35"/>
    <n v="12"/>
    <n v="13"/>
    <n v="25"/>
    <n v="11"/>
    <n v="6"/>
    <n v="17"/>
    <n v="82"/>
    <n v="90"/>
    <n v="17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1"/>
    <n v="0"/>
    <n v="0"/>
    <n v="1"/>
    <n v="3"/>
    <n v="14"/>
    <n v="0"/>
    <n v="6"/>
    <n v="1"/>
    <n v="1"/>
    <n v="1"/>
    <n v="1"/>
    <n v="1"/>
    <n v="1"/>
    <n v="0"/>
    <n v="6"/>
    <n v="6"/>
    <n v="6"/>
  </r>
  <r>
    <s v="08DPR2284Z"/>
    <n v="1"/>
    <s v="MATUTINO"/>
    <s v="MANUEL PRIMO CORRAL"/>
    <n v="8"/>
    <s v="CHIHUAHUA"/>
    <n v="8"/>
    <s v="CHIHUAHUA"/>
    <n v="37"/>
    <s v="JUĂREZ"/>
    <n v="1"/>
    <s v="JUĂREZ"/>
    <s v="CALLE PASEO DE LA VICTORIA"/>
    <n v="5524"/>
    <s v="PĂšBLICO"/>
    <x v="3"/>
    <n v="2"/>
    <s v="BĂSICA"/>
    <n v="2"/>
    <x v="2"/>
    <n v="1"/>
    <x v="1"/>
    <n v="0"/>
    <s v="NO APLICA"/>
    <n v="0"/>
    <s v="NO APLICA"/>
    <s v="08FIZ0162Y"/>
    <s v="08FJS0113V"/>
    <s v="08ADG0005C"/>
    <n v="0"/>
    <s v="I2019"/>
    <n v="92"/>
    <n v="76"/>
    <n v="168"/>
    <n v="92"/>
    <n v="76"/>
    <n v="168"/>
    <n v="20"/>
    <n v="15"/>
    <n v="35"/>
    <n v="13"/>
    <n v="10"/>
    <n v="23"/>
    <n v="11"/>
    <n v="11"/>
    <n v="22"/>
    <n v="18"/>
    <n v="11"/>
    <n v="29"/>
    <n v="16"/>
    <n v="14"/>
    <n v="30"/>
    <n v="12"/>
    <n v="12"/>
    <n v="24"/>
    <n v="19"/>
    <n v="10"/>
    <n v="29"/>
    <n v="89"/>
    <n v="68"/>
    <n v="15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1"/>
    <n v="6"/>
  </r>
  <r>
    <s v="08DPR0319K"/>
    <n v="1"/>
    <s v="MATUTINO"/>
    <s v="OCHO DE MAYO"/>
    <n v="8"/>
    <s v="CHIHUAHUA"/>
    <n v="8"/>
    <s v="CHIHUAHUA"/>
    <n v="37"/>
    <s v="JUĂREZ"/>
    <n v="1"/>
    <s v="JUĂREZ"/>
    <s v="CALLE ARGENTINA"/>
    <n v="1979"/>
    <s v="PĂšBLICO"/>
    <x v="3"/>
    <n v="2"/>
    <s v="BĂSICA"/>
    <n v="2"/>
    <x v="2"/>
    <n v="1"/>
    <x v="1"/>
    <n v="0"/>
    <s v="NO APLICA"/>
    <n v="0"/>
    <s v="NO APLICA"/>
    <s v="08FIZ0144I"/>
    <s v="08FJS0135G"/>
    <s v="08ADG0005C"/>
    <n v="0"/>
    <s v="I2019"/>
    <n v="82"/>
    <n v="82"/>
    <n v="164"/>
    <n v="82"/>
    <n v="82"/>
    <n v="164"/>
    <n v="22"/>
    <n v="12"/>
    <n v="34"/>
    <n v="11"/>
    <n v="10"/>
    <n v="21"/>
    <n v="11"/>
    <n v="14"/>
    <n v="25"/>
    <n v="16"/>
    <n v="11"/>
    <n v="27"/>
    <n v="11"/>
    <n v="16"/>
    <n v="27"/>
    <n v="13"/>
    <n v="17"/>
    <n v="30"/>
    <n v="11"/>
    <n v="20"/>
    <n v="31"/>
    <n v="73"/>
    <n v="88"/>
    <n v="161"/>
    <n v="1"/>
    <n v="1"/>
    <n v="1"/>
    <n v="1"/>
    <n v="1"/>
    <n v="1"/>
    <n v="0"/>
    <n v="6"/>
    <n v="0"/>
    <n v="0"/>
    <n v="0"/>
    <n v="1"/>
    <n v="1"/>
    <n v="0"/>
    <n v="0"/>
    <n v="0"/>
    <n v="0"/>
    <n v="6"/>
    <n v="0"/>
    <n v="0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14"/>
    <n v="6"/>
  </r>
  <r>
    <s v="08DPR2440Z"/>
    <n v="1"/>
    <s v="MATUTINO"/>
    <s v="NUEVO MILENIO"/>
    <n v="8"/>
    <s v="CHIHUAHUA"/>
    <n v="8"/>
    <s v="CHIHUAHUA"/>
    <n v="19"/>
    <s v="CHIHUAHUA"/>
    <n v="1"/>
    <s v="CHIHUAHUA"/>
    <s v="CALLE NINGUNO"/>
    <n v="0"/>
    <s v="PĂšBLICO"/>
    <x v="3"/>
    <n v="2"/>
    <s v="BĂSICA"/>
    <n v="2"/>
    <x v="2"/>
    <n v="1"/>
    <x v="1"/>
    <n v="0"/>
    <s v="NO APLICA"/>
    <n v="0"/>
    <s v="NO APLICA"/>
    <s v="08FIZ0128R"/>
    <s v="08FJS0108J"/>
    <s v="08ADG0046C"/>
    <n v="0"/>
    <s v="I2019"/>
    <n v="83"/>
    <n v="89"/>
    <n v="172"/>
    <n v="83"/>
    <n v="89"/>
    <n v="172"/>
    <n v="8"/>
    <n v="21"/>
    <n v="29"/>
    <n v="13"/>
    <n v="15"/>
    <n v="28"/>
    <n v="10"/>
    <n v="17"/>
    <n v="27"/>
    <n v="15"/>
    <n v="11"/>
    <n v="26"/>
    <n v="14"/>
    <n v="11"/>
    <n v="25"/>
    <n v="17"/>
    <n v="11"/>
    <n v="28"/>
    <n v="12"/>
    <n v="12"/>
    <n v="24"/>
    <n v="81"/>
    <n v="77"/>
    <n v="15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R2689Q"/>
    <n v="1"/>
    <s v="MATUTINO"/>
    <s v="JUAN RANGEL DE BIESMA"/>
    <n v="8"/>
    <s v="CHIHUAHUA"/>
    <n v="8"/>
    <s v="CHIHUAHUA"/>
    <n v="32"/>
    <s v="HIDALGO DEL PARRAL"/>
    <n v="1"/>
    <s v="HIDALGO DEL PARRAL"/>
    <s v="CALLE MUNICIPIO DE JIMENEZ"/>
    <n v="0"/>
    <s v="PĂšBLICO"/>
    <x v="3"/>
    <n v="2"/>
    <s v="BĂSICA"/>
    <n v="2"/>
    <x v="2"/>
    <n v="1"/>
    <x v="1"/>
    <n v="0"/>
    <s v="NO APLICA"/>
    <n v="0"/>
    <s v="NO APLICA"/>
    <s v="08FIZ0243I"/>
    <s v="08FJS0001R"/>
    <s v="08ADG0004D"/>
    <n v="0"/>
    <s v="I2019"/>
    <n v="77"/>
    <n v="90"/>
    <n v="167"/>
    <n v="75"/>
    <n v="87"/>
    <n v="162"/>
    <n v="12"/>
    <n v="13"/>
    <n v="25"/>
    <n v="19"/>
    <n v="7"/>
    <n v="26"/>
    <n v="18"/>
    <n v="11"/>
    <n v="29"/>
    <n v="13"/>
    <n v="14"/>
    <n v="27"/>
    <n v="13"/>
    <n v="13"/>
    <n v="26"/>
    <n v="14"/>
    <n v="19"/>
    <n v="33"/>
    <n v="10"/>
    <n v="16"/>
    <n v="26"/>
    <n v="87"/>
    <n v="80"/>
    <n v="16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</r>
  <r>
    <s v="08DPR2381A"/>
    <n v="1"/>
    <s v="MATUTINO"/>
    <s v="JUAN JOSE MARTINEZ EL PIPILA"/>
    <n v="8"/>
    <s v="CHIHUAHUA"/>
    <n v="8"/>
    <s v="CHIHUAHUA"/>
    <n v="37"/>
    <s v="JUĂREZ"/>
    <n v="1"/>
    <s v="JUĂREZ"/>
    <s v="CALLE JUAN BALDERAS"/>
    <n v="4750"/>
    <s v="PĂšBLICO"/>
    <x v="3"/>
    <n v="2"/>
    <s v="BĂSICA"/>
    <n v="2"/>
    <x v="2"/>
    <n v="1"/>
    <x v="1"/>
    <n v="0"/>
    <s v="NO APLICA"/>
    <n v="0"/>
    <s v="NO APLICA"/>
    <s v="08FIZ0140M"/>
    <s v="08FJS0109I"/>
    <s v="08ADG0005C"/>
    <n v="0"/>
    <s v="I2019"/>
    <n v="70"/>
    <n v="93"/>
    <n v="163"/>
    <n v="70"/>
    <n v="93"/>
    <n v="163"/>
    <n v="8"/>
    <n v="21"/>
    <n v="29"/>
    <n v="17"/>
    <n v="7"/>
    <n v="24"/>
    <n v="15"/>
    <n v="16"/>
    <n v="31"/>
    <n v="12"/>
    <n v="17"/>
    <n v="29"/>
    <n v="20"/>
    <n v="14"/>
    <n v="34"/>
    <n v="10"/>
    <n v="14"/>
    <n v="24"/>
    <n v="11"/>
    <n v="14"/>
    <n v="25"/>
    <n v="85"/>
    <n v="82"/>
    <n v="16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10"/>
    <n v="6"/>
  </r>
  <r>
    <s v="08DES0062V"/>
    <n v="1"/>
    <s v="MATUTINO"/>
    <s v="SECUNDARIA GENERAL ES-53"/>
    <n v="8"/>
    <s v="CHIHUAHUA"/>
    <n v="8"/>
    <s v="CHIHUAHUA"/>
    <n v="19"/>
    <s v="CHIHUAHUA"/>
    <n v="276"/>
    <s v="COLONIA NUEVO DELICIAS"/>
    <s v="CALLE BENITO JUAREZ"/>
    <n v="0"/>
    <s v="PĂšBLICO"/>
    <x v="3"/>
    <n v="2"/>
    <s v="BĂSICA"/>
    <n v="3"/>
    <x v="1"/>
    <n v="1"/>
    <x v="1"/>
    <n v="0"/>
    <s v="NO APLICA"/>
    <n v="0"/>
    <s v="NO APLICA"/>
    <s v="08FIS0125K"/>
    <s v="08FJE0001O"/>
    <s v="08ADG0046C"/>
    <n v="0"/>
    <s v="I2019"/>
    <n v="77"/>
    <n v="96"/>
    <n v="173"/>
    <n v="57"/>
    <n v="78"/>
    <n v="135"/>
    <n v="23"/>
    <n v="33"/>
    <n v="56"/>
    <n v="24"/>
    <n v="23"/>
    <n v="47"/>
    <n v="23"/>
    <n v="26"/>
    <n v="49"/>
    <n v="29"/>
    <n v="34"/>
    <n v="63"/>
    <n v="0"/>
    <n v="0"/>
    <n v="0"/>
    <n v="0"/>
    <n v="0"/>
    <n v="0"/>
    <n v="0"/>
    <n v="0"/>
    <n v="0"/>
    <n v="76"/>
    <n v="83"/>
    <n v="159"/>
    <n v="2"/>
    <n v="2"/>
    <n v="2"/>
    <n v="0"/>
    <n v="0"/>
    <n v="0"/>
    <n v="0"/>
    <n v="6"/>
    <n v="0"/>
    <n v="0"/>
    <n v="0"/>
    <n v="1"/>
    <n v="1"/>
    <n v="0"/>
    <n v="0"/>
    <n v="0"/>
    <n v="2"/>
    <n v="6"/>
    <n v="0"/>
    <n v="0"/>
    <n v="0"/>
    <n v="0"/>
    <n v="0"/>
    <n v="0"/>
    <n v="0"/>
    <n v="0"/>
    <n v="0"/>
    <n v="0"/>
    <n v="2"/>
    <n v="3"/>
    <n v="15"/>
    <n v="2"/>
    <n v="6"/>
    <n v="0"/>
    <n v="0"/>
    <n v="0"/>
    <n v="0"/>
    <n v="0"/>
    <n v="0"/>
    <n v="0"/>
    <n v="8"/>
    <n v="11"/>
    <n v="9"/>
  </r>
  <r>
    <s v="08DPR2197D"/>
    <n v="2"/>
    <s v="VESPERTINO"/>
    <s v="MELCHOR OCAMPO"/>
    <n v="8"/>
    <s v="CHIHUAHUA"/>
    <n v="8"/>
    <s v="CHIHUAHUA"/>
    <n v="21"/>
    <s v="DELICIAS"/>
    <n v="1"/>
    <s v="DELICIAS"/>
    <s v="CALLE 36"/>
    <n v="0"/>
    <s v="PĂšBLICO"/>
    <x v="3"/>
    <n v="2"/>
    <s v="BĂSICA"/>
    <n v="2"/>
    <x v="2"/>
    <n v="1"/>
    <x v="1"/>
    <n v="0"/>
    <s v="NO APLICA"/>
    <n v="0"/>
    <s v="NO APLICA"/>
    <s v="08FIZ0224U"/>
    <s v="08FJS0125Z"/>
    <s v="08ADG0057I"/>
    <n v="0"/>
    <s v="I2019"/>
    <n v="87"/>
    <n v="79"/>
    <n v="166"/>
    <n v="82"/>
    <n v="78"/>
    <n v="160"/>
    <n v="6"/>
    <n v="11"/>
    <n v="17"/>
    <n v="13"/>
    <n v="14"/>
    <n v="27"/>
    <n v="14"/>
    <n v="15"/>
    <n v="29"/>
    <n v="18"/>
    <n v="12"/>
    <n v="30"/>
    <n v="12"/>
    <n v="15"/>
    <n v="27"/>
    <n v="10"/>
    <n v="10"/>
    <n v="20"/>
    <n v="22"/>
    <n v="16"/>
    <n v="38"/>
    <n v="89"/>
    <n v="82"/>
    <n v="171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10"/>
    <n v="1"/>
    <n v="6"/>
    <n v="1"/>
    <n v="1"/>
    <n v="1"/>
    <n v="1"/>
    <n v="1"/>
    <n v="2"/>
    <n v="0"/>
    <n v="7"/>
    <n v="11"/>
    <n v="7"/>
  </r>
  <r>
    <s v="08DPR1000W"/>
    <n v="1"/>
    <s v="MATUTINO"/>
    <s v="CARLOS AMAYA"/>
    <n v="8"/>
    <s v="CHIHUAHUA"/>
    <n v="8"/>
    <s v="CHIHUAHUA"/>
    <n v="37"/>
    <s v="JUĂREZ"/>
    <n v="1"/>
    <s v="JUĂREZ"/>
    <s v="CALLE SAUCES "/>
    <n v="0"/>
    <s v="PĂšBLICO"/>
    <x v="3"/>
    <n v="2"/>
    <s v="BĂSICA"/>
    <n v="2"/>
    <x v="2"/>
    <n v="1"/>
    <x v="1"/>
    <n v="0"/>
    <s v="NO APLICA"/>
    <n v="0"/>
    <s v="NO APLICA"/>
    <s v="08FIZ0144I"/>
    <s v="08FJS0135G"/>
    <s v="08ADG0005C"/>
    <n v="0"/>
    <s v="I2019"/>
    <n v="87"/>
    <n v="91"/>
    <n v="178"/>
    <n v="87"/>
    <n v="91"/>
    <n v="178"/>
    <n v="17"/>
    <n v="15"/>
    <n v="32"/>
    <n v="9"/>
    <n v="10"/>
    <n v="19"/>
    <n v="13"/>
    <n v="16"/>
    <n v="29"/>
    <n v="7"/>
    <n v="12"/>
    <n v="19"/>
    <n v="11"/>
    <n v="11"/>
    <n v="22"/>
    <n v="19"/>
    <n v="9"/>
    <n v="28"/>
    <n v="18"/>
    <n v="16"/>
    <n v="34"/>
    <n v="77"/>
    <n v="74"/>
    <n v="151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1"/>
    <n v="6"/>
  </r>
  <r>
    <s v="08DES0055L"/>
    <n v="1"/>
    <s v="MATUTINO"/>
    <s v="ALFREDO CHAVEZ AMPARAN"/>
    <n v="8"/>
    <s v="CHIHUAHUA"/>
    <n v="8"/>
    <s v="CHIHUAHUA"/>
    <n v="44"/>
    <s v="MATAMOROS"/>
    <n v="1"/>
    <s v="MARIANO MATAMOROS"/>
    <s v="AVENIDA MATAMOROS"/>
    <n v="0"/>
    <s v="PĂšBLICO"/>
    <x v="3"/>
    <n v="2"/>
    <s v="BĂSICA"/>
    <n v="3"/>
    <x v="1"/>
    <n v="1"/>
    <x v="1"/>
    <n v="0"/>
    <s v="NO APLICA"/>
    <n v="0"/>
    <s v="NO APLICA"/>
    <s v="08FIS0124L"/>
    <s v="08FJE0006J"/>
    <s v="08ADG0004D"/>
    <n v="0"/>
    <s v="I2019"/>
    <n v="78"/>
    <n v="85"/>
    <n v="163"/>
    <n v="77"/>
    <n v="84"/>
    <n v="161"/>
    <n v="22"/>
    <n v="34"/>
    <n v="56"/>
    <n v="27"/>
    <n v="27"/>
    <n v="54"/>
    <n v="29"/>
    <n v="20"/>
    <n v="49"/>
    <n v="22"/>
    <n v="29"/>
    <n v="51"/>
    <n v="0"/>
    <n v="0"/>
    <n v="0"/>
    <n v="0"/>
    <n v="0"/>
    <n v="0"/>
    <n v="0"/>
    <n v="0"/>
    <n v="0"/>
    <n v="78"/>
    <n v="76"/>
    <n v="154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2"/>
    <n v="3"/>
    <n v="13"/>
    <n v="4"/>
    <n v="3"/>
    <n v="0"/>
    <n v="0"/>
    <n v="0"/>
    <n v="0"/>
    <n v="0"/>
    <n v="0"/>
    <n v="0"/>
    <n v="7"/>
    <n v="9"/>
    <n v="9"/>
  </r>
  <r>
    <s v="08EPR0018N"/>
    <n v="1"/>
    <s v="MATUTINO"/>
    <s v="18 DE MARZO 2180"/>
    <n v="8"/>
    <s v="CHIHUAHUA"/>
    <n v="8"/>
    <s v="CHIHUAHUA"/>
    <n v="4"/>
    <s v="AQUILES SERDĂN"/>
    <n v="1"/>
    <s v="SANTA EULALIA"/>
    <s v="CALLE FRANCISCO PORTILLO"/>
    <n v="25"/>
    <s v="PĂšBLICO"/>
    <x v="2"/>
    <n v="2"/>
    <s v="BĂSICA"/>
    <n v="2"/>
    <x v="2"/>
    <n v="1"/>
    <x v="1"/>
    <n v="0"/>
    <s v="NO APLICA"/>
    <n v="0"/>
    <s v="NO APLICA"/>
    <s v="08FIZ0052S"/>
    <s v="08FJS0002Q"/>
    <m/>
    <n v="0"/>
    <s v="I2019"/>
    <n v="96"/>
    <n v="74"/>
    <n v="170"/>
    <n v="96"/>
    <n v="74"/>
    <n v="170"/>
    <n v="19"/>
    <n v="11"/>
    <n v="30"/>
    <n v="16"/>
    <n v="12"/>
    <n v="28"/>
    <n v="14"/>
    <n v="17"/>
    <n v="31"/>
    <n v="13"/>
    <n v="13"/>
    <n v="26"/>
    <n v="16"/>
    <n v="12"/>
    <n v="28"/>
    <n v="11"/>
    <n v="8"/>
    <n v="19"/>
    <n v="16"/>
    <n v="13"/>
    <n v="29"/>
    <n v="86"/>
    <n v="75"/>
    <n v="16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1"/>
    <n v="0"/>
    <n v="0"/>
    <n v="0"/>
    <n v="0"/>
    <n v="1"/>
    <n v="0"/>
    <n v="11"/>
    <n v="1"/>
    <n v="5"/>
    <n v="1"/>
    <n v="1"/>
    <n v="1"/>
    <n v="1"/>
    <n v="1"/>
    <n v="1"/>
    <n v="0"/>
    <n v="6"/>
    <n v="7"/>
    <n v="6"/>
  </r>
  <r>
    <s v="08PES0296O"/>
    <n v="1"/>
    <s v="MATUTINO"/>
    <s v="COLEGIO KAWABATA"/>
    <n v="8"/>
    <s v="CHIHUAHUA"/>
    <n v="8"/>
    <s v="CHIHUAHUA"/>
    <n v="37"/>
    <s v="JUĂREZ"/>
    <n v="1"/>
    <s v="JUĂREZ"/>
    <s v="CALLE NARDOS"/>
    <n v="1792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79"/>
    <n v="85"/>
    <n v="164"/>
    <n v="62"/>
    <n v="72"/>
    <n v="134"/>
    <n v="26"/>
    <n v="25"/>
    <n v="51"/>
    <n v="29"/>
    <n v="29"/>
    <n v="58"/>
    <n v="25"/>
    <n v="30"/>
    <n v="55"/>
    <n v="26"/>
    <n v="29"/>
    <n v="55"/>
    <n v="0"/>
    <n v="0"/>
    <n v="0"/>
    <n v="0"/>
    <n v="0"/>
    <n v="0"/>
    <n v="0"/>
    <n v="0"/>
    <n v="0"/>
    <n v="80"/>
    <n v="88"/>
    <n v="168"/>
    <n v="2"/>
    <n v="2"/>
    <n v="2"/>
    <n v="0"/>
    <n v="0"/>
    <n v="0"/>
    <n v="0"/>
    <n v="6"/>
    <n v="0"/>
    <n v="0"/>
    <n v="0"/>
    <n v="1"/>
    <n v="0"/>
    <n v="0"/>
    <n v="0"/>
    <n v="0"/>
    <n v="3"/>
    <n v="5"/>
    <n v="0"/>
    <n v="0"/>
    <n v="0"/>
    <n v="1"/>
    <n v="0"/>
    <n v="1"/>
    <n v="0"/>
    <n v="1"/>
    <n v="1"/>
    <n v="1"/>
    <n v="0"/>
    <n v="0"/>
    <n v="14"/>
    <n v="4"/>
    <n v="9"/>
    <n v="0"/>
    <n v="0"/>
    <n v="0"/>
    <n v="0"/>
    <n v="0"/>
    <n v="0"/>
    <n v="0"/>
    <n v="13"/>
    <n v="7"/>
    <n v="6"/>
  </r>
  <r>
    <s v="08EPR0323W"/>
    <n v="1"/>
    <s v="MATUTINO"/>
    <s v="CENTRO REGIONAL DE EDUC. INT. SANTOS DEGOLLADO 2075"/>
    <n v="8"/>
    <s v="CHIHUAHUA"/>
    <n v="8"/>
    <s v="CHIHUAHUA"/>
    <n v="43"/>
    <s v="MATACHĂŤ"/>
    <n v="1"/>
    <s v="MATACHĂŤ"/>
    <s v="CALLE F.QUINTANA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90"/>
    <n v="79"/>
    <n v="169"/>
    <n v="90"/>
    <n v="79"/>
    <n v="169"/>
    <n v="20"/>
    <n v="19"/>
    <n v="39"/>
    <n v="8"/>
    <n v="15"/>
    <n v="23"/>
    <n v="13"/>
    <n v="15"/>
    <n v="28"/>
    <n v="14"/>
    <n v="13"/>
    <n v="27"/>
    <n v="16"/>
    <n v="10"/>
    <n v="26"/>
    <n v="14"/>
    <n v="8"/>
    <n v="22"/>
    <n v="16"/>
    <n v="15"/>
    <n v="31"/>
    <n v="81"/>
    <n v="76"/>
    <n v="15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1"/>
    <n v="0"/>
    <n v="0"/>
    <n v="1"/>
    <n v="1"/>
    <n v="0"/>
    <n v="12"/>
    <n v="2"/>
    <n v="4"/>
    <n v="1"/>
    <n v="1"/>
    <n v="1"/>
    <n v="1"/>
    <n v="1"/>
    <n v="1"/>
    <n v="0"/>
    <n v="6"/>
    <n v="8"/>
    <n v="6"/>
  </r>
  <r>
    <s v="08DPR1176K"/>
    <n v="1"/>
    <s v="MATUTINO"/>
    <s v="FORD 80"/>
    <n v="8"/>
    <s v="CHIHUAHUA"/>
    <n v="8"/>
    <s v="CHIHUAHUA"/>
    <n v="36"/>
    <s v="JIMĂ‰NEZ"/>
    <n v="1"/>
    <s v="JOSĂ‰ MARIANO JIMĂ‰NEZ"/>
    <s v="CALLE LERDO DE TEJADA"/>
    <n v="0"/>
    <s v="PĂšBLICO"/>
    <x v="3"/>
    <n v="2"/>
    <s v="BĂSICA"/>
    <n v="2"/>
    <x v="2"/>
    <n v="1"/>
    <x v="1"/>
    <n v="0"/>
    <s v="NO APLICA"/>
    <n v="0"/>
    <s v="NO APLICA"/>
    <s v="08FIZ0237Y"/>
    <s v="08FJS0128X"/>
    <s v="08ADG0004D"/>
    <n v="0"/>
    <s v="I2019"/>
    <n v="69"/>
    <n v="94"/>
    <n v="163"/>
    <n v="69"/>
    <n v="94"/>
    <n v="163"/>
    <n v="13"/>
    <n v="11"/>
    <n v="24"/>
    <n v="12"/>
    <n v="17"/>
    <n v="29"/>
    <n v="13"/>
    <n v="17"/>
    <n v="30"/>
    <n v="11"/>
    <n v="12"/>
    <n v="23"/>
    <n v="9"/>
    <n v="18"/>
    <n v="27"/>
    <n v="13"/>
    <n v="18"/>
    <n v="31"/>
    <n v="10"/>
    <n v="21"/>
    <n v="31"/>
    <n v="68"/>
    <n v="103"/>
    <n v="17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1"/>
    <n v="6"/>
  </r>
  <r>
    <s v="08EPR0299M"/>
    <n v="1"/>
    <s v="MATUTINO"/>
    <s v="SERVANDO Y ESQUIVEL 2316"/>
    <n v="8"/>
    <s v="CHIHUAHUA"/>
    <n v="8"/>
    <s v="CHIHUAHUA"/>
    <n v="37"/>
    <s v="JUĂREZ"/>
    <n v="1"/>
    <s v="JUĂREZ"/>
    <s v="CALLE HEROES DEL CARRIZAL "/>
    <n v="0"/>
    <s v="PĂšBLIC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90"/>
    <n v="87"/>
    <n v="177"/>
    <n v="81"/>
    <n v="83"/>
    <n v="164"/>
    <n v="10"/>
    <n v="19"/>
    <n v="29"/>
    <n v="8"/>
    <n v="11"/>
    <n v="19"/>
    <n v="17"/>
    <n v="13"/>
    <n v="30"/>
    <n v="26"/>
    <n v="13"/>
    <n v="39"/>
    <n v="14"/>
    <n v="15"/>
    <n v="29"/>
    <n v="10"/>
    <n v="14"/>
    <n v="24"/>
    <n v="11"/>
    <n v="8"/>
    <n v="19"/>
    <n v="86"/>
    <n v="74"/>
    <n v="160"/>
    <n v="1"/>
    <n v="1"/>
    <n v="2"/>
    <n v="1"/>
    <n v="1"/>
    <n v="1"/>
    <n v="0"/>
    <n v="7"/>
    <n v="0"/>
    <n v="0"/>
    <n v="0"/>
    <n v="1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11"/>
    <n v="1"/>
    <n v="6"/>
    <n v="1"/>
    <n v="1"/>
    <n v="2"/>
    <n v="1"/>
    <n v="1"/>
    <n v="1"/>
    <n v="0"/>
    <n v="7"/>
    <n v="7"/>
    <n v="7"/>
  </r>
  <r>
    <s v="08EPR0862T"/>
    <n v="2"/>
    <s v="VESPERTINO"/>
    <s v="LEONOR HERNANDEZ DE ORNELA 2564"/>
    <n v="8"/>
    <s v="CHIHUAHUA"/>
    <n v="8"/>
    <s v="CHIHUAHUA"/>
    <n v="5"/>
    <s v="ASCENSIĂ“N"/>
    <n v="1"/>
    <s v="ASCENSIĂ“N"/>
    <s v="CALLE DURAZNO"/>
    <n v="0"/>
    <s v="PĂšBLICO"/>
    <x v="2"/>
    <n v="2"/>
    <s v="BĂSICA"/>
    <n v="2"/>
    <x v="2"/>
    <n v="1"/>
    <x v="1"/>
    <n v="0"/>
    <s v="NO APLICA"/>
    <n v="0"/>
    <s v="NO APLICA"/>
    <s v="08FIZ0041M"/>
    <m/>
    <m/>
    <n v="0"/>
    <s v="I2019"/>
    <n v="97"/>
    <n v="70"/>
    <n v="167"/>
    <n v="97"/>
    <n v="70"/>
    <n v="167"/>
    <n v="7"/>
    <n v="10"/>
    <n v="17"/>
    <n v="10"/>
    <n v="12"/>
    <n v="22"/>
    <n v="27"/>
    <n v="14"/>
    <n v="41"/>
    <n v="6"/>
    <n v="6"/>
    <n v="12"/>
    <n v="16"/>
    <n v="16"/>
    <n v="32"/>
    <n v="21"/>
    <n v="16"/>
    <n v="37"/>
    <n v="14"/>
    <n v="7"/>
    <n v="21"/>
    <n v="94"/>
    <n v="71"/>
    <n v="165"/>
    <n v="1"/>
    <n v="2"/>
    <n v="1"/>
    <n v="2"/>
    <n v="2"/>
    <n v="1"/>
    <n v="0"/>
    <n v="9"/>
    <n v="0"/>
    <n v="0"/>
    <n v="0"/>
    <n v="1"/>
    <n v="0"/>
    <n v="0"/>
    <n v="0"/>
    <n v="0"/>
    <n v="4"/>
    <n v="5"/>
    <n v="0"/>
    <n v="0"/>
    <n v="2"/>
    <n v="0"/>
    <n v="0"/>
    <n v="0"/>
    <n v="0"/>
    <n v="0"/>
    <n v="0"/>
    <n v="0"/>
    <n v="1"/>
    <n v="0"/>
    <n v="13"/>
    <n v="4"/>
    <n v="5"/>
    <n v="1"/>
    <n v="2"/>
    <n v="1"/>
    <n v="2"/>
    <n v="2"/>
    <n v="1"/>
    <n v="0"/>
    <n v="9"/>
    <n v="9"/>
    <n v="9"/>
  </r>
  <r>
    <s v="08DES0086E"/>
    <n v="1"/>
    <s v="MATUTINO"/>
    <s v="BENITO JUAREZ"/>
    <n v="8"/>
    <s v="CHIHUAHUA"/>
    <n v="8"/>
    <s v="CHIHUAHUA"/>
    <n v="31"/>
    <s v="GUERRERO"/>
    <n v="3"/>
    <s v="LA JUNTA"/>
    <s v="CALLE FERNANDO MONTES DE OCA"/>
    <n v="0"/>
    <s v="PĂšBLICO"/>
    <x v="3"/>
    <n v="2"/>
    <s v="BĂSICA"/>
    <n v="3"/>
    <x v="1"/>
    <n v="1"/>
    <x v="1"/>
    <n v="0"/>
    <s v="NO APLICA"/>
    <n v="0"/>
    <s v="NO APLICA"/>
    <s v="08FIS0119Z"/>
    <s v="08FJE0005K"/>
    <s v="08ADG0010O"/>
    <n v="0"/>
    <s v="I2019"/>
    <n v="68"/>
    <n v="77"/>
    <n v="145"/>
    <n v="55"/>
    <n v="70"/>
    <n v="125"/>
    <n v="23"/>
    <n v="29"/>
    <n v="52"/>
    <n v="32"/>
    <n v="46"/>
    <n v="78"/>
    <n v="32"/>
    <n v="32"/>
    <n v="64"/>
    <n v="15"/>
    <n v="23"/>
    <n v="38"/>
    <n v="0"/>
    <n v="0"/>
    <n v="0"/>
    <n v="0"/>
    <n v="0"/>
    <n v="0"/>
    <n v="0"/>
    <n v="0"/>
    <n v="0"/>
    <n v="79"/>
    <n v="101"/>
    <n v="180"/>
    <n v="3"/>
    <n v="3"/>
    <n v="2"/>
    <n v="0"/>
    <n v="0"/>
    <n v="0"/>
    <n v="0"/>
    <n v="8"/>
    <n v="0"/>
    <n v="0"/>
    <n v="1"/>
    <n v="0"/>
    <n v="0"/>
    <n v="1"/>
    <n v="0"/>
    <n v="0"/>
    <n v="5"/>
    <n v="4"/>
    <n v="0"/>
    <n v="0"/>
    <n v="1"/>
    <n v="0"/>
    <n v="0"/>
    <n v="0"/>
    <n v="1"/>
    <n v="0"/>
    <n v="0"/>
    <n v="0"/>
    <n v="2"/>
    <n v="1"/>
    <n v="16"/>
    <n v="7"/>
    <n v="4"/>
    <n v="0"/>
    <n v="0"/>
    <n v="0"/>
    <n v="0"/>
    <n v="0"/>
    <n v="0"/>
    <n v="0"/>
    <n v="11"/>
    <n v="10"/>
    <n v="10"/>
  </r>
  <r>
    <s v="08EPR0559I"/>
    <n v="1"/>
    <s v="MATUTINO"/>
    <s v="JOSE ALBINO LOPEZ CARRASCO 2213"/>
    <n v="8"/>
    <s v="CHIHUAHUA"/>
    <n v="8"/>
    <s v="CHIHUAHUA"/>
    <n v="66"/>
    <s v="URUACHI"/>
    <n v="1"/>
    <s v="URUACHI"/>
    <s v="PROLONGACIĂ“N HEROES DE LA TABLETA"/>
    <n v="0"/>
    <s v="PĂšBLICO"/>
    <x v="2"/>
    <n v="2"/>
    <s v="BĂSICA"/>
    <n v="2"/>
    <x v="2"/>
    <n v="1"/>
    <x v="1"/>
    <n v="0"/>
    <s v="NO APLICA"/>
    <n v="0"/>
    <s v="NO APLICA"/>
    <s v="08FIZ0035B"/>
    <s v="08FJS0005N"/>
    <m/>
    <n v="0"/>
    <s v="I2019"/>
    <n v="89"/>
    <n v="80"/>
    <n v="169"/>
    <n v="89"/>
    <n v="80"/>
    <n v="169"/>
    <n v="17"/>
    <n v="11"/>
    <n v="28"/>
    <n v="14"/>
    <n v="13"/>
    <n v="27"/>
    <n v="12"/>
    <n v="10"/>
    <n v="22"/>
    <n v="13"/>
    <n v="12"/>
    <n v="25"/>
    <n v="12"/>
    <n v="20"/>
    <n v="32"/>
    <n v="14"/>
    <n v="10"/>
    <n v="24"/>
    <n v="15"/>
    <n v="17"/>
    <n v="32"/>
    <n v="80"/>
    <n v="82"/>
    <n v="162"/>
    <n v="1"/>
    <n v="1"/>
    <n v="1"/>
    <n v="2"/>
    <n v="1"/>
    <n v="1"/>
    <n v="0"/>
    <n v="7"/>
    <n v="0"/>
    <n v="0"/>
    <n v="1"/>
    <n v="0"/>
    <n v="0"/>
    <n v="0"/>
    <n v="0"/>
    <n v="0"/>
    <n v="4"/>
    <n v="3"/>
    <n v="0"/>
    <n v="0"/>
    <n v="1"/>
    <n v="0"/>
    <n v="0"/>
    <n v="0"/>
    <n v="1"/>
    <n v="0"/>
    <n v="0"/>
    <n v="0"/>
    <n v="1"/>
    <n v="1"/>
    <n v="12"/>
    <n v="4"/>
    <n v="3"/>
    <n v="1"/>
    <n v="1"/>
    <n v="1"/>
    <n v="2"/>
    <n v="1"/>
    <n v="1"/>
    <n v="0"/>
    <n v="7"/>
    <n v="9"/>
    <n v="7"/>
  </r>
  <r>
    <s v="08DPR0499L"/>
    <n v="1"/>
    <s v="MATUTINO"/>
    <s v="ALVARO OBREGON"/>
    <n v="8"/>
    <s v="CHIHUAHUA"/>
    <n v="8"/>
    <s v="CHIHUAHUA"/>
    <n v="60"/>
    <s v="SANTA BĂRBARA"/>
    <n v="29"/>
    <s v="PUNTO ALEGRE"/>
    <s v="CALLE PUNTO ALEGRE"/>
    <n v="0"/>
    <s v="PĂšBLICO"/>
    <x v="3"/>
    <n v="2"/>
    <s v="BĂSICA"/>
    <n v="2"/>
    <x v="2"/>
    <n v="1"/>
    <x v="1"/>
    <n v="0"/>
    <s v="NO APLICA"/>
    <n v="0"/>
    <s v="NO APLICA"/>
    <s v="08FIZ0243I"/>
    <s v="08FJS0129W"/>
    <s v="08ADG0004D"/>
    <n v="0"/>
    <s v="I2019"/>
    <n v="81"/>
    <n v="83"/>
    <n v="164"/>
    <n v="81"/>
    <n v="83"/>
    <n v="164"/>
    <n v="17"/>
    <n v="8"/>
    <n v="25"/>
    <n v="15"/>
    <n v="17"/>
    <n v="32"/>
    <n v="11"/>
    <n v="15"/>
    <n v="26"/>
    <n v="17"/>
    <n v="14"/>
    <n v="31"/>
    <n v="18"/>
    <n v="12"/>
    <n v="30"/>
    <n v="13"/>
    <n v="15"/>
    <n v="28"/>
    <n v="10"/>
    <n v="15"/>
    <n v="25"/>
    <n v="84"/>
    <n v="88"/>
    <n v="17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6"/>
  </r>
  <r>
    <s v="08PPR0014X"/>
    <n v="1"/>
    <s v="MATUTINO"/>
    <s v="ALMA DAYER LEBARON"/>
    <n v="8"/>
    <s v="CHIHUAHUA"/>
    <n v="8"/>
    <s v="CHIHUAHUA"/>
    <n v="23"/>
    <s v="GALEANA"/>
    <n v="5"/>
    <s v="COLONIA LEBARĂ“N"/>
    <s v="CALLE ALMA DAYER LEBARON"/>
    <n v="110"/>
    <s v="PRIVADO"/>
    <x v="1"/>
    <n v="2"/>
    <s v="BĂSICA"/>
    <n v="2"/>
    <x v="2"/>
    <n v="1"/>
    <x v="1"/>
    <n v="0"/>
    <s v="NO APLICA"/>
    <n v="0"/>
    <s v="NO APLICA"/>
    <s v="08FIZ0021Z"/>
    <m/>
    <s v="08ADG0011N"/>
    <n v="0"/>
    <s v="I2019"/>
    <n v="90"/>
    <n v="85"/>
    <n v="175"/>
    <n v="90"/>
    <n v="85"/>
    <n v="175"/>
    <n v="16"/>
    <n v="14"/>
    <n v="30"/>
    <n v="12"/>
    <n v="17"/>
    <n v="29"/>
    <n v="9"/>
    <n v="15"/>
    <n v="24"/>
    <n v="12"/>
    <n v="17"/>
    <n v="29"/>
    <n v="13"/>
    <n v="8"/>
    <n v="21"/>
    <n v="17"/>
    <n v="7"/>
    <n v="24"/>
    <n v="13"/>
    <n v="17"/>
    <n v="30"/>
    <n v="76"/>
    <n v="81"/>
    <n v="157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2"/>
    <n v="0"/>
    <n v="0"/>
    <n v="8"/>
    <n v="1"/>
    <n v="5"/>
    <n v="1"/>
    <n v="1"/>
    <n v="1"/>
    <n v="1"/>
    <n v="1"/>
    <n v="1"/>
    <n v="0"/>
    <n v="6"/>
    <n v="12"/>
    <n v="12"/>
  </r>
  <r>
    <s v="08EES0165Q"/>
    <n v="2"/>
    <s v="VESPERTINO"/>
    <s v="SECUNDARIA ESTATAL 3025 CENTRO ESCOLAR MA EDMEE ALVAREZ"/>
    <n v="8"/>
    <s v="CHIHUAHUA"/>
    <n v="8"/>
    <s v="CHIHUAHUA"/>
    <n v="19"/>
    <s v="CHIHUAHUA"/>
    <n v="1"/>
    <s v="CHIHUAHUA"/>
    <s v="CALLE SANCHEZ ALVAREZ"/>
    <n v="815"/>
    <s v="PĂšBLICO"/>
    <x v="2"/>
    <n v="2"/>
    <s v="BĂSICA"/>
    <n v="3"/>
    <x v="1"/>
    <n v="1"/>
    <x v="1"/>
    <n v="0"/>
    <s v="NO APLICA"/>
    <n v="0"/>
    <s v="NO APLICA"/>
    <s v="08FIS0009U"/>
    <m/>
    <m/>
    <n v="0"/>
    <s v="I2019"/>
    <n v="82"/>
    <n v="75"/>
    <n v="157"/>
    <n v="55"/>
    <n v="61"/>
    <n v="116"/>
    <n v="19"/>
    <n v="19"/>
    <n v="38"/>
    <n v="35"/>
    <n v="27"/>
    <n v="62"/>
    <n v="40"/>
    <n v="30"/>
    <n v="70"/>
    <n v="28"/>
    <n v="19"/>
    <n v="47"/>
    <n v="0"/>
    <n v="0"/>
    <n v="0"/>
    <n v="0"/>
    <n v="0"/>
    <n v="0"/>
    <n v="0"/>
    <n v="0"/>
    <n v="0"/>
    <n v="103"/>
    <n v="76"/>
    <n v="179"/>
    <n v="2"/>
    <n v="3"/>
    <n v="2"/>
    <n v="0"/>
    <n v="0"/>
    <n v="0"/>
    <n v="0"/>
    <n v="7"/>
    <n v="0"/>
    <n v="0"/>
    <n v="1"/>
    <n v="0"/>
    <n v="1"/>
    <n v="0"/>
    <n v="0"/>
    <n v="0"/>
    <n v="6"/>
    <n v="4"/>
    <n v="0"/>
    <n v="0"/>
    <n v="1"/>
    <n v="0"/>
    <n v="0"/>
    <n v="1"/>
    <n v="6"/>
    <n v="0"/>
    <n v="0"/>
    <n v="0"/>
    <n v="5"/>
    <n v="3"/>
    <n v="28"/>
    <n v="13"/>
    <n v="5"/>
    <n v="0"/>
    <n v="0"/>
    <n v="0"/>
    <n v="0"/>
    <n v="0"/>
    <n v="0"/>
    <n v="0"/>
    <n v="18"/>
    <n v="7"/>
    <n v="7"/>
  </r>
  <r>
    <s v="08EPR0164Y"/>
    <n v="1"/>
    <s v="MATUTINO"/>
    <s v="22 DE SEPTIEMBRE 2420"/>
    <n v="8"/>
    <s v="CHIHUAHUA"/>
    <n v="8"/>
    <s v="CHIHUAHUA"/>
    <n v="21"/>
    <s v="DELICIAS"/>
    <n v="1"/>
    <s v="DELICIAS"/>
    <s v="CALLE 1A ORIENTE"/>
    <n v="0"/>
    <s v="PĂšBLICO"/>
    <x v="2"/>
    <n v="2"/>
    <s v="BĂSICA"/>
    <n v="2"/>
    <x v="2"/>
    <n v="1"/>
    <x v="1"/>
    <n v="0"/>
    <s v="NO APLICA"/>
    <n v="0"/>
    <s v="NO APLICA"/>
    <s v="08FIZ0047G"/>
    <m/>
    <m/>
    <n v="0"/>
    <s v="I2019"/>
    <n v="95"/>
    <n v="74"/>
    <n v="169"/>
    <n v="95"/>
    <n v="74"/>
    <n v="169"/>
    <n v="19"/>
    <n v="16"/>
    <n v="35"/>
    <n v="10"/>
    <n v="11"/>
    <n v="21"/>
    <n v="17"/>
    <n v="18"/>
    <n v="35"/>
    <n v="20"/>
    <n v="14"/>
    <n v="34"/>
    <n v="15"/>
    <n v="11"/>
    <n v="26"/>
    <n v="13"/>
    <n v="10"/>
    <n v="23"/>
    <n v="12"/>
    <n v="10"/>
    <n v="22"/>
    <n v="87"/>
    <n v="74"/>
    <n v="16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1"/>
    <n v="0"/>
    <n v="0"/>
    <n v="0"/>
    <n v="0"/>
    <n v="0"/>
    <n v="0"/>
    <n v="1"/>
    <n v="12"/>
    <n v="1"/>
    <n v="5"/>
    <n v="1"/>
    <n v="1"/>
    <n v="1"/>
    <n v="1"/>
    <n v="1"/>
    <n v="1"/>
    <n v="0"/>
    <n v="6"/>
    <n v="9"/>
    <n v="6"/>
  </r>
  <r>
    <s v="08DPB0611O"/>
    <n v="1"/>
    <s v="MATUTINO"/>
    <s v="ADELINA ROMERO FONTES"/>
    <n v="8"/>
    <s v="CHIHUAHUA"/>
    <n v="8"/>
    <s v="CHIHUAHUA"/>
    <n v="37"/>
    <s v="JUĂREZ"/>
    <n v="1"/>
    <s v="JUĂREZ"/>
    <s v="RETORNO DE CREEL"/>
    <n v="0"/>
    <s v="PĂšBLICO"/>
    <x v="3"/>
    <n v="2"/>
    <s v="BĂSICA"/>
    <n v="2"/>
    <x v="2"/>
    <n v="3"/>
    <x v="4"/>
    <n v="0"/>
    <s v="NO APLICA"/>
    <n v="0"/>
    <s v="NO APLICA"/>
    <s v="08FZI0025V"/>
    <s v="08FJI0009C"/>
    <s v="08ADG0005C"/>
    <n v="0"/>
    <s v="I2019"/>
    <n v="87"/>
    <n v="82"/>
    <n v="169"/>
    <n v="87"/>
    <n v="82"/>
    <n v="169"/>
    <n v="15"/>
    <n v="11"/>
    <n v="26"/>
    <n v="15"/>
    <n v="10"/>
    <n v="25"/>
    <n v="12"/>
    <n v="16"/>
    <n v="28"/>
    <n v="12"/>
    <n v="8"/>
    <n v="20"/>
    <n v="22"/>
    <n v="12"/>
    <n v="34"/>
    <n v="16"/>
    <n v="13"/>
    <n v="29"/>
    <n v="15"/>
    <n v="14"/>
    <n v="29"/>
    <n v="92"/>
    <n v="73"/>
    <n v="165"/>
    <n v="1"/>
    <n v="1"/>
    <n v="1"/>
    <n v="2"/>
    <n v="1"/>
    <n v="1"/>
    <n v="0"/>
    <n v="7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0"/>
    <n v="3"/>
    <n v="11"/>
    <n v="4"/>
    <n v="3"/>
    <n v="1"/>
    <n v="1"/>
    <n v="1"/>
    <n v="2"/>
    <n v="1"/>
    <n v="1"/>
    <n v="0"/>
    <n v="7"/>
    <n v="7"/>
    <n v="7"/>
  </r>
  <r>
    <s v="08EPR0453P"/>
    <n v="2"/>
    <s v="VESPERTINO"/>
    <s v="MIGUEL HIDALGO 2019"/>
    <n v="8"/>
    <s v="CHIHUAHUA"/>
    <n v="8"/>
    <s v="CHIHUAHUA"/>
    <n v="37"/>
    <s v="JUĂREZ"/>
    <n v="1"/>
    <s v="JUĂREZ"/>
    <s v="CALZADA 5 DE FEBRERO"/>
    <n v="1656"/>
    <s v="PĂšBLICO"/>
    <x v="2"/>
    <n v="2"/>
    <s v="BĂSICA"/>
    <n v="2"/>
    <x v="2"/>
    <n v="1"/>
    <x v="1"/>
    <n v="0"/>
    <s v="NO APLICA"/>
    <n v="0"/>
    <s v="NO APLICA"/>
    <s v="08FIZ0004I"/>
    <s v="08FJS0003P"/>
    <m/>
    <n v="0"/>
    <s v="I2019"/>
    <n v="84"/>
    <n v="91"/>
    <n v="175"/>
    <n v="81"/>
    <n v="85"/>
    <n v="166"/>
    <n v="12"/>
    <n v="12"/>
    <n v="24"/>
    <n v="14"/>
    <n v="11"/>
    <n v="25"/>
    <n v="6"/>
    <n v="14"/>
    <n v="20"/>
    <n v="24"/>
    <n v="20"/>
    <n v="44"/>
    <n v="14"/>
    <n v="12"/>
    <n v="26"/>
    <n v="12"/>
    <n v="9"/>
    <n v="21"/>
    <n v="16"/>
    <n v="13"/>
    <n v="29"/>
    <n v="86"/>
    <n v="79"/>
    <n v="165"/>
    <n v="1"/>
    <n v="1"/>
    <n v="2"/>
    <n v="1"/>
    <n v="1"/>
    <n v="1"/>
    <n v="0"/>
    <n v="7"/>
    <n v="0"/>
    <n v="0"/>
    <n v="1"/>
    <n v="0"/>
    <n v="0"/>
    <n v="0"/>
    <n v="0"/>
    <n v="0"/>
    <n v="5"/>
    <n v="2"/>
    <n v="0"/>
    <n v="0"/>
    <n v="1"/>
    <n v="0"/>
    <n v="1"/>
    <n v="0"/>
    <n v="0"/>
    <n v="0"/>
    <n v="0"/>
    <n v="0"/>
    <n v="1"/>
    <n v="0"/>
    <n v="11"/>
    <n v="5"/>
    <n v="2"/>
    <n v="1"/>
    <n v="1"/>
    <n v="2"/>
    <n v="1"/>
    <n v="1"/>
    <n v="1"/>
    <n v="0"/>
    <n v="7"/>
    <n v="7"/>
    <n v="7"/>
  </r>
  <r>
    <s v="08DPR1905I"/>
    <n v="1"/>
    <s v="MATUTINO"/>
    <s v="MARIANO MATAMOROS"/>
    <n v="8"/>
    <s v="CHIHUAHUA"/>
    <n v="8"/>
    <s v="CHIHUAHUA"/>
    <n v="40"/>
    <s v="MADERA"/>
    <n v="1"/>
    <s v="MADERA"/>
    <s v="CALLE 9 A "/>
    <n v="0"/>
    <s v="PĂšBLICO"/>
    <x v="3"/>
    <n v="2"/>
    <s v="BĂSICA"/>
    <n v="2"/>
    <x v="2"/>
    <n v="1"/>
    <x v="1"/>
    <n v="0"/>
    <s v="NO APLICA"/>
    <n v="0"/>
    <s v="NO APLICA"/>
    <s v="08FIZ0193R"/>
    <s v="08FJS0120E"/>
    <s v="08ADG0055K"/>
    <n v="0"/>
    <s v="I2019"/>
    <n v="80"/>
    <n v="90"/>
    <n v="170"/>
    <n v="79"/>
    <n v="89"/>
    <n v="168"/>
    <n v="13"/>
    <n v="15"/>
    <n v="28"/>
    <n v="18"/>
    <n v="6"/>
    <n v="24"/>
    <n v="17"/>
    <n v="13"/>
    <n v="30"/>
    <n v="13"/>
    <n v="14"/>
    <n v="27"/>
    <n v="10"/>
    <n v="14"/>
    <n v="24"/>
    <n v="14"/>
    <n v="14"/>
    <n v="28"/>
    <n v="16"/>
    <n v="18"/>
    <n v="34"/>
    <n v="88"/>
    <n v="79"/>
    <n v="16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8"/>
    <n v="6"/>
  </r>
  <r>
    <s v="08PPR1779G"/>
    <n v="1"/>
    <s v="MATUTINO"/>
    <s v="COLEGIO GUERRERO INDIO"/>
    <n v="8"/>
    <s v="CHIHUAHUA"/>
    <n v="8"/>
    <s v="CHIHUAHUA"/>
    <n v="50"/>
    <s v="NUEVO CASAS GRANDES"/>
    <n v="1"/>
    <s v="NUEVO CASAS GRANDES"/>
    <s v="PROLONGACIĂ“N PRIVADA DE ZARAGOZA"/>
    <n v="1707"/>
    <s v="PRIVADO"/>
    <x v="1"/>
    <n v="2"/>
    <s v="BĂSICA"/>
    <n v="2"/>
    <x v="2"/>
    <n v="1"/>
    <x v="1"/>
    <n v="0"/>
    <s v="NO APLICA"/>
    <n v="0"/>
    <s v="NO APLICA"/>
    <s v="08FIZ0054Q"/>
    <m/>
    <s v="08ADG0011N"/>
    <n v="0"/>
    <s v="I2019"/>
    <n v="86"/>
    <n v="77"/>
    <n v="163"/>
    <n v="86"/>
    <n v="77"/>
    <n v="163"/>
    <n v="17"/>
    <n v="10"/>
    <n v="27"/>
    <n v="17"/>
    <n v="25"/>
    <n v="42"/>
    <n v="24"/>
    <n v="21"/>
    <n v="45"/>
    <n v="14"/>
    <n v="9"/>
    <n v="23"/>
    <n v="11"/>
    <n v="8"/>
    <n v="19"/>
    <n v="7"/>
    <n v="15"/>
    <n v="22"/>
    <n v="12"/>
    <n v="13"/>
    <n v="25"/>
    <n v="85"/>
    <n v="91"/>
    <n v="176"/>
    <n v="0"/>
    <n v="0"/>
    <n v="0"/>
    <n v="0"/>
    <n v="0"/>
    <n v="0"/>
    <n v="4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1"/>
    <n v="8"/>
    <n v="0"/>
    <n v="4"/>
    <n v="0"/>
    <n v="0"/>
    <n v="0"/>
    <n v="0"/>
    <n v="0"/>
    <n v="0"/>
    <n v="4"/>
    <n v="4"/>
    <n v="10"/>
    <n v="8"/>
  </r>
  <r>
    <s v="08EPR0777W"/>
    <n v="1"/>
    <s v="MATUTINO"/>
    <s v="LEOPOLDO MARES 2725"/>
    <n v="8"/>
    <s v="CHIHUAHUA"/>
    <n v="8"/>
    <s v="CHIHUAHUA"/>
    <n v="19"/>
    <s v="CHIHUAHUA"/>
    <n v="1"/>
    <s v="CHIHUAHUA"/>
    <s v="CALLE FAISAN"/>
    <n v="3401"/>
    <s v="PĂšBLICO"/>
    <x v="2"/>
    <n v="2"/>
    <s v="BĂSICA"/>
    <n v="2"/>
    <x v="2"/>
    <n v="1"/>
    <x v="1"/>
    <n v="0"/>
    <s v="NO APLICA"/>
    <n v="0"/>
    <s v="NO APLICA"/>
    <s v="08FIZ0043K"/>
    <s v="08FJS0001R"/>
    <m/>
    <n v="0"/>
    <s v="I2019"/>
    <n v="97"/>
    <n v="70"/>
    <n v="167"/>
    <n v="96"/>
    <n v="70"/>
    <n v="166"/>
    <n v="17"/>
    <n v="5"/>
    <n v="22"/>
    <n v="12"/>
    <n v="13"/>
    <n v="25"/>
    <n v="23"/>
    <n v="16"/>
    <n v="39"/>
    <n v="18"/>
    <n v="12"/>
    <n v="30"/>
    <n v="11"/>
    <n v="14"/>
    <n v="25"/>
    <n v="16"/>
    <n v="13"/>
    <n v="29"/>
    <n v="11"/>
    <n v="11"/>
    <n v="22"/>
    <n v="91"/>
    <n v="79"/>
    <n v="170"/>
    <n v="1"/>
    <n v="2"/>
    <n v="1"/>
    <n v="1"/>
    <n v="1"/>
    <n v="1"/>
    <n v="0"/>
    <n v="7"/>
    <n v="0"/>
    <n v="0"/>
    <n v="1"/>
    <n v="0"/>
    <n v="0"/>
    <n v="0"/>
    <n v="0"/>
    <n v="0"/>
    <n v="0"/>
    <n v="7"/>
    <n v="0"/>
    <n v="0"/>
    <n v="1"/>
    <n v="0"/>
    <n v="0"/>
    <n v="2"/>
    <n v="0"/>
    <n v="1"/>
    <n v="0"/>
    <n v="0"/>
    <n v="1"/>
    <n v="0"/>
    <n v="13"/>
    <n v="0"/>
    <n v="7"/>
    <n v="1"/>
    <n v="2"/>
    <n v="1"/>
    <n v="1"/>
    <n v="1"/>
    <n v="1"/>
    <n v="0"/>
    <n v="7"/>
    <n v="7"/>
    <n v="7"/>
  </r>
  <r>
    <s v="08DPR2354D"/>
    <n v="1"/>
    <s v="MATUTINO"/>
    <s v="JESUS ROMO SILVA"/>
    <n v="8"/>
    <s v="CHIHUAHUA"/>
    <n v="8"/>
    <s v="CHIHUAHUA"/>
    <n v="37"/>
    <s v="JUĂREZ"/>
    <n v="1"/>
    <s v="JUĂREZ"/>
    <s v="CALLE TURQUESA"/>
    <n v="1250"/>
    <s v="PĂšBLICO"/>
    <x v="3"/>
    <n v="2"/>
    <s v="BĂSICA"/>
    <n v="2"/>
    <x v="2"/>
    <n v="1"/>
    <x v="1"/>
    <n v="0"/>
    <s v="NO APLICA"/>
    <n v="0"/>
    <s v="NO APLICA"/>
    <s v="08FIZ0182L"/>
    <s v="08FJS0118Q"/>
    <s v="08ADG0005C"/>
    <n v="0"/>
    <s v="I2019"/>
    <n v="97"/>
    <n v="74"/>
    <n v="171"/>
    <n v="97"/>
    <n v="74"/>
    <n v="171"/>
    <n v="12"/>
    <n v="11"/>
    <n v="23"/>
    <n v="13"/>
    <n v="14"/>
    <n v="27"/>
    <n v="21"/>
    <n v="14"/>
    <n v="35"/>
    <n v="16"/>
    <n v="13"/>
    <n v="29"/>
    <n v="17"/>
    <n v="9"/>
    <n v="26"/>
    <n v="19"/>
    <n v="13"/>
    <n v="32"/>
    <n v="12"/>
    <n v="9"/>
    <n v="21"/>
    <n v="98"/>
    <n v="72"/>
    <n v="17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DPR2478M"/>
    <n v="1"/>
    <s v="MATUTINO"/>
    <s v="BENITO JUAREZ"/>
    <n v="8"/>
    <s v="CHIHUAHUA"/>
    <n v="8"/>
    <s v="CHIHUAHUA"/>
    <n v="4"/>
    <s v="AQUILES SERDĂN"/>
    <n v="4"/>
    <s v="SAN GUILLERMO (SANTA ELENA)"/>
    <s v="CALLE SAN GUILLERMO (SANTA ELENA)"/>
    <n v="0"/>
    <s v="PĂšBLICO"/>
    <x v="3"/>
    <n v="2"/>
    <s v="BĂSICA"/>
    <n v="2"/>
    <x v="2"/>
    <n v="1"/>
    <x v="1"/>
    <n v="0"/>
    <s v="NO APLICA"/>
    <n v="0"/>
    <s v="NO APLICA"/>
    <s v="08FIZ0269Q"/>
    <s v="08FJS0103O"/>
    <s v="08ADG0046C"/>
    <n v="0"/>
    <s v="I2019"/>
    <n v="89"/>
    <n v="82"/>
    <n v="171"/>
    <n v="89"/>
    <n v="82"/>
    <n v="171"/>
    <n v="15"/>
    <n v="11"/>
    <n v="26"/>
    <n v="20"/>
    <n v="13"/>
    <n v="33"/>
    <n v="14"/>
    <n v="11"/>
    <n v="25"/>
    <n v="14"/>
    <n v="12"/>
    <n v="26"/>
    <n v="14"/>
    <n v="17"/>
    <n v="31"/>
    <n v="13"/>
    <n v="13"/>
    <n v="26"/>
    <n v="16"/>
    <n v="12"/>
    <n v="28"/>
    <n v="91"/>
    <n v="78"/>
    <n v="16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9"/>
    <n v="2"/>
    <n v="4"/>
    <n v="1"/>
    <n v="1"/>
    <n v="1"/>
    <n v="1"/>
    <n v="1"/>
    <n v="1"/>
    <n v="0"/>
    <n v="6"/>
    <n v="6"/>
    <n v="6"/>
  </r>
  <r>
    <s v="08DPR0957H"/>
    <n v="1"/>
    <s v="MATUTINO"/>
    <s v="MIGUEL HIDALGO"/>
    <n v="8"/>
    <s v="CHIHUAHUA"/>
    <n v="8"/>
    <s v="CHIHUAHUA"/>
    <n v="17"/>
    <s v="CUAUHTĂ‰MOC"/>
    <n v="113"/>
    <s v="LA QUEMADA"/>
    <s v="CALLE LA QUEMADA"/>
    <n v="0"/>
    <s v="PĂšBLICO"/>
    <x v="3"/>
    <n v="2"/>
    <s v="BĂSICA"/>
    <n v="2"/>
    <x v="2"/>
    <n v="1"/>
    <x v="1"/>
    <n v="0"/>
    <s v="NO APLICA"/>
    <n v="0"/>
    <s v="NO APLICA"/>
    <s v="08FIZ0204G"/>
    <s v="08FJS0121D"/>
    <s v="08ADG0010O"/>
    <n v="0"/>
    <s v="I2019"/>
    <n v="85"/>
    <n v="77"/>
    <n v="162"/>
    <n v="85"/>
    <n v="77"/>
    <n v="162"/>
    <n v="9"/>
    <n v="13"/>
    <n v="22"/>
    <n v="16"/>
    <n v="15"/>
    <n v="31"/>
    <n v="21"/>
    <n v="12"/>
    <n v="33"/>
    <n v="13"/>
    <n v="13"/>
    <n v="26"/>
    <n v="13"/>
    <n v="15"/>
    <n v="28"/>
    <n v="19"/>
    <n v="21"/>
    <n v="40"/>
    <n v="10"/>
    <n v="11"/>
    <n v="21"/>
    <n v="92"/>
    <n v="87"/>
    <n v="179"/>
    <n v="1"/>
    <n v="1"/>
    <n v="1"/>
    <n v="1"/>
    <n v="2"/>
    <n v="1"/>
    <n v="0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0"/>
    <n v="9"/>
    <n v="1"/>
    <n v="6"/>
    <n v="1"/>
    <n v="1"/>
    <n v="1"/>
    <n v="1"/>
    <n v="2"/>
    <n v="1"/>
    <n v="0"/>
    <n v="7"/>
    <n v="7"/>
    <n v="7"/>
  </r>
  <r>
    <s v="08DPR0677Y"/>
    <n v="1"/>
    <s v="MATUTINO"/>
    <s v="QUETZALCOATL"/>
    <n v="8"/>
    <s v="CHIHUAHUA"/>
    <n v="8"/>
    <s v="CHIHUAHUA"/>
    <n v="19"/>
    <s v="CHIHUAHUA"/>
    <n v="1"/>
    <s v="CHIHUAHUA"/>
    <s v="CALLE JUAN ESCUTIA"/>
    <n v="0"/>
    <s v="PĂšBLICO"/>
    <x v="3"/>
    <n v="2"/>
    <s v="BĂSICA"/>
    <n v="2"/>
    <x v="2"/>
    <n v="1"/>
    <x v="1"/>
    <n v="0"/>
    <s v="NO APLICA"/>
    <n v="0"/>
    <s v="NO APLICA"/>
    <s v="08FIZ0119J"/>
    <s v="08FJS0106L"/>
    <s v="08ADG0046C"/>
    <n v="0"/>
    <s v="I2019"/>
    <n v="89"/>
    <n v="88"/>
    <n v="177"/>
    <n v="88"/>
    <n v="88"/>
    <n v="176"/>
    <n v="14"/>
    <n v="18"/>
    <n v="32"/>
    <n v="6"/>
    <n v="12"/>
    <n v="18"/>
    <n v="19"/>
    <n v="10"/>
    <n v="29"/>
    <n v="13"/>
    <n v="7"/>
    <n v="20"/>
    <n v="10"/>
    <n v="17"/>
    <n v="27"/>
    <n v="14"/>
    <n v="13"/>
    <n v="27"/>
    <n v="17"/>
    <n v="16"/>
    <n v="33"/>
    <n v="79"/>
    <n v="75"/>
    <n v="154"/>
    <n v="1"/>
    <n v="1"/>
    <n v="1"/>
    <n v="1"/>
    <n v="2"/>
    <n v="2"/>
    <n v="0"/>
    <n v="8"/>
    <n v="0"/>
    <n v="0"/>
    <n v="1"/>
    <n v="0"/>
    <n v="1"/>
    <n v="0"/>
    <n v="0"/>
    <n v="0"/>
    <n v="1"/>
    <n v="7"/>
    <n v="0"/>
    <n v="0"/>
    <n v="1"/>
    <n v="0"/>
    <n v="0"/>
    <n v="0"/>
    <n v="0"/>
    <n v="0"/>
    <n v="0"/>
    <n v="0"/>
    <n v="1"/>
    <n v="0"/>
    <n v="12"/>
    <n v="1"/>
    <n v="7"/>
    <n v="1"/>
    <n v="1"/>
    <n v="1"/>
    <n v="1"/>
    <n v="2"/>
    <n v="2"/>
    <n v="0"/>
    <n v="8"/>
    <n v="18"/>
    <n v="8"/>
  </r>
  <r>
    <s v="08DPR2321M"/>
    <n v="2"/>
    <s v="VESPERTINO"/>
    <s v="DIANA LAURA RIOJAS DE COLOSIO"/>
    <n v="8"/>
    <s v="CHIHUAHUA"/>
    <n v="8"/>
    <s v="CHIHUAHUA"/>
    <n v="37"/>
    <s v="JUĂREZ"/>
    <n v="1"/>
    <s v="JUĂREZ"/>
    <s v="CALLE FERNANDO PACHECO PARRA"/>
    <n v="0"/>
    <s v="PĂšBLICO"/>
    <x v="3"/>
    <n v="2"/>
    <s v="BĂSICA"/>
    <n v="2"/>
    <x v="2"/>
    <n v="1"/>
    <x v="1"/>
    <n v="0"/>
    <s v="NO APLICA"/>
    <n v="0"/>
    <s v="NO APLICA"/>
    <s v="08FIZ0170G"/>
    <s v="08FJS0115T"/>
    <s v="08ADG0005C"/>
    <n v="0"/>
    <s v="I2019"/>
    <n v="82"/>
    <n v="86"/>
    <n v="168"/>
    <n v="81"/>
    <n v="86"/>
    <n v="167"/>
    <n v="14"/>
    <n v="11"/>
    <n v="25"/>
    <n v="10"/>
    <n v="17"/>
    <n v="27"/>
    <n v="10"/>
    <n v="13"/>
    <n v="23"/>
    <n v="16"/>
    <n v="14"/>
    <n v="30"/>
    <n v="17"/>
    <n v="15"/>
    <n v="32"/>
    <n v="12"/>
    <n v="23"/>
    <n v="35"/>
    <n v="16"/>
    <n v="9"/>
    <n v="25"/>
    <n v="81"/>
    <n v="91"/>
    <n v="172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12"/>
    <n v="6"/>
  </r>
  <r>
    <s v="08DPR1589K"/>
    <n v="1"/>
    <s v="MATUTINO"/>
    <s v="MIGUEL HIDALGO"/>
    <n v="8"/>
    <s v="CHIHUAHUA"/>
    <n v="8"/>
    <s v="CHIHUAHUA"/>
    <n v="10"/>
    <s v="BUENAVENTURA"/>
    <n v="26"/>
    <s v="FLORES MAGĂ“N"/>
    <s v="CALLE CARRETERA SUECO-CASAS GRANDES"/>
    <n v="0"/>
    <s v="PĂšBLICO"/>
    <x v="3"/>
    <n v="2"/>
    <s v="BĂSICA"/>
    <n v="2"/>
    <x v="2"/>
    <n v="1"/>
    <x v="1"/>
    <n v="0"/>
    <s v="NO APLICA"/>
    <n v="0"/>
    <s v="NO APLICA"/>
    <s v="08FIZ0186H"/>
    <s v="08FJS0119P"/>
    <s v="08ADG0013L"/>
    <n v="0"/>
    <s v="I2019"/>
    <n v="102"/>
    <n v="65"/>
    <n v="167"/>
    <n v="102"/>
    <n v="65"/>
    <n v="167"/>
    <n v="19"/>
    <n v="10"/>
    <n v="29"/>
    <n v="9"/>
    <n v="10"/>
    <n v="19"/>
    <n v="11"/>
    <n v="9"/>
    <n v="20"/>
    <n v="9"/>
    <n v="13"/>
    <n v="22"/>
    <n v="19"/>
    <n v="8"/>
    <n v="27"/>
    <n v="26"/>
    <n v="10"/>
    <n v="36"/>
    <n v="22"/>
    <n v="21"/>
    <n v="43"/>
    <n v="96"/>
    <n v="71"/>
    <n v="167"/>
    <n v="1"/>
    <n v="1"/>
    <n v="1"/>
    <n v="1"/>
    <n v="2"/>
    <n v="2"/>
    <n v="0"/>
    <n v="8"/>
    <n v="0"/>
    <n v="0"/>
    <n v="1"/>
    <n v="0"/>
    <n v="1"/>
    <n v="0"/>
    <n v="0"/>
    <n v="0"/>
    <n v="0"/>
    <n v="8"/>
    <n v="0"/>
    <n v="0"/>
    <n v="1"/>
    <n v="0"/>
    <n v="0"/>
    <n v="0"/>
    <n v="0"/>
    <n v="0"/>
    <n v="0"/>
    <n v="0"/>
    <n v="1"/>
    <n v="0"/>
    <n v="12"/>
    <n v="0"/>
    <n v="8"/>
    <n v="1"/>
    <n v="1"/>
    <n v="1"/>
    <n v="1"/>
    <n v="2"/>
    <n v="2"/>
    <n v="0"/>
    <n v="8"/>
    <n v="12"/>
    <n v="8"/>
  </r>
  <r>
    <s v="08DPR1918M"/>
    <n v="1"/>
    <s v="MATUTINO"/>
    <s v="CHIHUAHUA"/>
    <n v="8"/>
    <s v="CHIHUAHUA"/>
    <n v="8"/>
    <s v="CHIHUAHUA"/>
    <n v="37"/>
    <s v="JUĂREZ"/>
    <n v="1"/>
    <s v="JUĂREZ"/>
    <s v="CALLE GENERAL TREVIĂ‘O"/>
    <n v="0"/>
    <s v="PĂšBLICO"/>
    <x v="3"/>
    <n v="2"/>
    <s v="BĂSICA"/>
    <n v="2"/>
    <x v="2"/>
    <n v="1"/>
    <x v="1"/>
    <n v="0"/>
    <s v="NO APLICA"/>
    <n v="0"/>
    <s v="NO APLICA"/>
    <s v="08FIZ0146G"/>
    <s v="08FJS0110Y"/>
    <s v="08ADG0005C"/>
    <n v="0"/>
    <s v="I2019"/>
    <n v="78"/>
    <n v="67"/>
    <n v="145"/>
    <n v="78"/>
    <n v="67"/>
    <n v="145"/>
    <n v="13"/>
    <n v="10"/>
    <n v="23"/>
    <n v="20"/>
    <n v="15"/>
    <n v="35"/>
    <n v="23"/>
    <n v="10"/>
    <n v="33"/>
    <n v="19"/>
    <n v="16"/>
    <n v="35"/>
    <n v="11"/>
    <n v="15"/>
    <n v="26"/>
    <n v="19"/>
    <n v="14"/>
    <n v="33"/>
    <n v="19"/>
    <n v="16"/>
    <n v="35"/>
    <n v="111"/>
    <n v="86"/>
    <n v="19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12"/>
    <n v="6"/>
  </r>
  <r>
    <s v="08DPR2329E"/>
    <n v="1"/>
    <s v="MATUTINO"/>
    <s v="MA. OLIVIA CARDENAS REYES"/>
    <n v="8"/>
    <s v="CHIHUAHUA"/>
    <n v="8"/>
    <s v="CHIHUAHUA"/>
    <n v="37"/>
    <s v="JUĂREZ"/>
    <n v="1"/>
    <s v="JUĂREZ"/>
    <s v="CALLE ALBERTO ALVAREZ"/>
    <n v="10145"/>
    <s v="PĂšBLICO"/>
    <x v="3"/>
    <n v="2"/>
    <s v="BĂSICA"/>
    <n v="2"/>
    <x v="2"/>
    <n v="1"/>
    <x v="1"/>
    <n v="0"/>
    <s v="NO APLICA"/>
    <n v="0"/>
    <s v="NO APLICA"/>
    <s v="08FIZ0166U"/>
    <s v="08FJS0114U"/>
    <s v="08ADG0005C"/>
    <n v="0"/>
    <s v="I2019"/>
    <n v="85"/>
    <n v="83"/>
    <n v="168"/>
    <n v="85"/>
    <n v="83"/>
    <n v="168"/>
    <n v="8"/>
    <n v="12"/>
    <n v="20"/>
    <n v="14"/>
    <n v="16"/>
    <n v="30"/>
    <n v="12"/>
    <n v="13"/>
    <n v="25"/>
    <n v="14"/>
    <n v="20"/>
    <n v="34"/>
    <n v="12"/>
    <n v="13"/>
    <n v="25"/>
    <n v="17"/>
    <n v="16"/>
    <n v="33"/>
    <n v="19"/>
    <n v="11"/>
    <n v="30"/>
    <n v="88"/>
    <n v="89"/>
    <n v="17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EPR0609Z"/>
    <n v="2"/>
    <s v="VESPERTINO"/>
    <s v="NORBERTO HERNANDEZ 2045"/>
    <n v="8"/>
    <s v="CHIHUAHUA"/>
    <n v="8"/>
    <s v="CHIHUAHUA"/>
    <n v="37"/>
    <s v="JUĂREZ"/>
    <n v="1"/>
    <s v="JUĂREZ"/>
    <s v="CALLE JUAN B ESCUDERO "/>
    <n v="0"/>
    <s v="PĂšBLICO"/>
    <x v="2"/>
    <n v="2"/>
    <s v="BĂSICA"/>
    <n v="2"/>
    <x v="2"/>
    <n v="1"/>
    <x v="1"/>
    <n v="0"/>
    <s v="NO APLICA"/>
    <n v="0"/>
    <s v="NO APLICA"/>
    <s v="08FIZ0020Z"/>
    <s v="08FJS0003P"/>
    <m/>
    <n v="0"/>
    <s v="I2019"/>
    <n v="97"/>
    <n v="84"/>
    <n v="181"/>
    <n v="97"/>
    <n v="84"/>
    <n v="181"/>
    <n v="16"/>
    <n v="19"/>
    <n v="35"/>
    <n v="16"/>
    <n v="6"/>
    <n v="22"/>
    <n v="17"/>
    <n v="13"/>
    <n v="30"/>
    <n v="14"/>
    <n v="7"/>
    <n v="21"/>
    <n v="13"/>
    <n v="9"/>
    <n v="22"/>
    <n v="20"/>
    <n v="11"/>
    <n v="31"/>
    <n v="16"/>
    <n v="13"/>
    <n v="29"/>
    <n v="96"/>
    <n v="59"/>
    <n v="15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2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</r>
  <r>
    <s v="08PPR0623Z"/>
    <n v="1"/>
    <s v="MATUTINO"/>
    <s v="FRAY BARTOLOME DE LAS CASAS"/>
    <n v="8"/>
    <s v="CHIHUAHUA"/>
    <n v="8"/>
    <s v="CHIHUAHUA"/>
    <n v="65"/>
    <s v="URIQUE"/>
    <n v="12"/>
    <s v="CEROCAHUI"/>
    <s v="CALLE ANDRES LARA"/>
    <n v="0"/>
    <s v="PRIVADO"/>
    <x v="1"/>
    <n v="2"/>
    <s v="BĂSICA"/>
    <n v="2"/>
    <x v="2"/>
    <n v="1"/>
    <x v="1"/>
    <n v="0"/>
    <s v="NO APLICA"/>
    <n v="0"/>
    <s v="NO APLICA"/>
    <s v="08FIZ0011S"/>
    <s v="08FJS0004O"/>
    <s v="08ADG0011N"/>
    <n v="0"/>
    <s v="I2019"/>
    <n v="50"/>
    <n v="121"/>
    <n v="171"/>
    <n v="50"/>
    <n v="117"/>
    <n v="167"/>
    <n v="5"/>
    <n v="17"/>
    <n v="22"/>
    <n v="8"/>
    <n v="21"/>
    <n v="29"/>
    <n v="10"/>
    <n v="19"/>
    <n v="29"/>
    <n v="10"/>
    <n v="19"/>
    <n v="29"/>
    <n v="5"/>
    <n v="15"/>
    <n v="20"/>
    <n v="7"/>
    <n v="25"/>
    <n v="32"/>
    <n v="5"/>
    <n v="24"/>
    <n v="29"/>
    <n v="45"/>
    <n v="123"/>
    <n v="168"/>
    <n v="1"/>
    <n v="2"/>
    <n v="2"/>
    <n v="1"/>
    <n v="2"/>
    <n v="1"/>
    <n v="0"/>
    <n v="9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0"/>
    <n v="2"/>
    <n v="12"/>
    <n v="0"/>
    <n v="9"/>
    <n v="1"/>
    <n v="2"/>
    <n v="2"/>
    <n v="1"/>
    <n v="2"/>
    <n v="1"/>
    <n v="0"/>
    <n v="9"/>
    <n v="10"/>
    <n v="10"/>
  </r>
  <r>
    <s v="08PPR1852Z"/>
    <n v="1"/>
    <s v="MATUTINO"/>
    <s v="RAYENARE RAYO DE SOL"/>
    <n v="8"/>
    <s v="CHIHUAHUA"/>
    <n v="8"/>
    <s v="CHIHUAHUA"/>
    <n v="37"/>
    <s v="JUĂREZ"/>
    <n v="1"/>
    <s v="JUĂREZ"/>
    <s v="CALLE AGUIRRE LAREDO"/>
    <n v="5228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84"/>
    <n v="81"/>
    <n v="165"/>
    <n v="84"/>
    <n v="81"/>
    <n v="165"/>
    <n v="13"/>
    <n v="20"/>
    <n v="33"/>
    <n v="21"/>
    <n v="16"/>
    <n v="37"/>
    <n v="8"/>
    <n v="16"/>
    <n v="24"/>
    <n v="12"/>
    <n v="12"/>
    <n v="24"/>
    <n v="9"/>
    <n v="10"/>
    <n v="19"/>
    <n v="19"/>
    <n v="13"/>
    <n v="32"/>
    <n v="17"/>
    <n v="16"/>
    <n v="33"/>
    <n v="86"/>
    <n v="83"/>
    <n v="169"/>
    <n v="2"/>
    <n v="1"/>
    <n v="1"/>
    <n v="1"/>
    <n v="1"/>
    <n v="1"/>
    <n v="0"/>
    <n v="7"/>
    <n v="0"/>
    <n v="0"/>
    <n v="0"/>
    <n v="1"/>
    <n v="0"/>
    <n v="0"/>
    <n v="0"/>
    <n v="0"/>
    <n v="2"/>
    <n v="5"/>
    <n v="0"/>
    <n v="0"/>
    <n v="1"/>
    <n v="0"/>
    <n v="1"/>
    <n v="0"/>
    <n v="0"/>
    <n v="1"/>
    <n v="0"/>
    <n v="4"/>
    <n v="0"/>
    <n v="3"/>
    <n v="18"/>
    <n v="2"/>
    <n v="5"/>
    <n v="2"/>
    <n v="1"/>
    <n v="1"/>
    <n v="1"/>
    <n v="1"/>
    <n v="1"/>
    <n v="0"/>
    <n v="7"/>
    <n v="7"/>
    <n v="7"/>
  </r>
  <r>
    <s v="08EPR0666R"/>
    <n v="2"/>
    <s v="VESPERTINO"/>
    <s v="ABRAHAM GONZALEZ 2615"/>
    <n v="8"/>
    <s v="CHIHUAHUA"/>
    <n v="8"/>
    <s v="CHIHUAHUA"/>
    <n v="45"/>
    <s v="MEOQUI"/>
    <n v="15"/>
    <s v="LĂZARO CĂRDENAS"/>
    <s v="CALLE CIRCULO DE LA PLAZA"/>
    <n v="10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91"/>
    <n v="91"/>
    <n v="182"/>
    <n v="87"/>
    <n v="87"/>
    <n v="174"/>
    <n v="11"/>
    <n v="16"/>
    <n v="27"/>
    <n v="12"/>
    <n v="5"/>
    <n v="17"/>
    <n v="9"/>
    <n v="14"/>
    <n v="23"/>
    <n v="15"/>
    <n v="14"/>
    <n v="29"/>
    <n v="21"/>
    <n v="16"/>
    <n v="37"/>
    <n v="10"/>
    <n v="14"/>
    <n v="24"/>
    <n v="15"/>
    <n v="15"/>
    <n v="30"/>
    <n v="82"/>
    <n v="78"/>
    <n v="160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3"/>
    <n v="0"/>
    <n v="2"/>
    <n v="0"/>
    <n v="1"/>
    <n v="0"/>
    <n v="0"/>
    <n v="0"/>
    <n v="1"/>
    <n v="1"/>
    <n v="16"/>
    <n v="1"/>
    <n v="6"/>
    <n v="1"/>
    <n v="1"/>
    <n v="1"/>
    <n v="2"/>
    <n v="1"/>
    <n v="1"/>
    <n v="0"/>
    <n v="7"/>
    <n v="9"/>
    <n v="7"/>
  </r>
  <r>
    <s v="08DES0026Q"/>
    <n v="1"/>
    <s v="MATUTINO"/>
    <s v="MEXICO INSURGENTE"/>
    <n v="8"/>
    <s v="CHIHUAHUA"/>
    <n v="8"/>
    <s v="CHIHUAHUA"/>
    <n v="48"/>
    <s v="NAMIQUIPA"/>
    <n v="43"/>
    <s v="EL MOLINO"/>
    <s v="AVENIDA INSURGENTES"/>
    <n v="604"/>
    <s v="PĂšBLICO"/>
    <x v="3"/>
    <n v="2"/>
    <s v="BĂSICA"/>
    <n v="3"/>
    <x v="1"/>
    <n v="1"/>
    <x v="1"/>
    <n v="0"/>
    <s v="NO APLICA"/>
    <n v="0"/>
    <s v="NO APLICA"/>
    <s v="08FIS0115D"/>
    <s v="08FJE0005K"/>
    <s v="08ADG0010O"/>
    <n v="0"/>
    <s v="I2019"/>
    <n v="75"/>
    <n v="84"/>
    <n v="159"/>
    <n v="71"/>
    <n v="84"/>
    <n v="155"/>
    <n v="21"/>
    <n v="26"/>
    <n v="47"/>
    <n v="27"/>
    <n v="26"/>
    <n v="53"/>
    <n v="25"/>
    <n v="29"/>
    <n v="54"/>
    <n v="25"/>
    <n v="32"/>
    <n v="57"/>
    <n v="0"/>
    <n v="0"/>
    <n v="0"/>
    <n v="0"/>
    <n v="0"/>
    <n v="0"/>
    <n v="0"/>
    <n v="0"/>
    <n v="0"/>
    <n v="77"/>
    <n v="87"/>
    <n v="164"/>
    <n v="3"/>
    <n v="3"/>
    <n v="3"/>
    <n v="0"/>
    <n v="0"/>
    <n v="0"/>
    <n v="0"/>
    <n v="9"/>
    <n v="0"/>
    <n v="0"/>
    <n v="0"/>
    <n v="1"/>
    <n v="1"/>
    <n v="0"/>
    <n v="0"/>
    <n v="0"/>
    <n v="2"/>
    <n v="8"/>
    <n v="0"/>
    <n v="0"/>
    <n v="0"/>
    <n v="1"/>
    <n v="0"/>
    <n v="1"/>
    <n v="1"/>
    <n v="0"/>
    <n v="0"/>
    <n v="0"/>
    <n v="4"/>
    <n v="2"/>
    <n v="21"/>
    <n v="3"/>
    <n v="10"/>
    <n v="0"/>
    <n v="0"/>
    <n v="0"/>
    <n v="0"/>
    <n v="0"/>
    <n v="0"/>
    <n v="0"/>
    <n v="13"/>
    <n v="13"/>
    <n v="13"/>
  </r>
  <r>
    <s v="08DPR0114R"/>
    <n v="1"/>
    <s v="MATUTINO"/>
    <s v="PLAN DE AYALA"/>
    <n v="8"/>
    <s v="CHIHUAHUA"/>
    <n v="8"/>
    <s v="CHIHUAHUA"/>
    <n v="37"/>
    <s v="JUĂREZ"/>
    <n v="1"/>
    <s v="JUĂREZ"/>
    <s v="CALLE PEDRO BARANDA"/>
    <n v="7150"/>
    <s v="PĂšBLICO"/>
    <x v="3"/>
    <n v="2"/>
    <s v="BĂSICA"/>
    <n v="2"/>
    <x v="2"/>
    <n v="1"/>
    <x v="1"/>
    <n v="0"/>
    <s v="NO APLICA"/>
    <n v="0"/>
    <s v="NO APLICA"/>
    <s v="08FIZ0159K"/>
    <s v="08FJS0113V"/>
    <s v="08ADG0005C"/>
    <n v="0"/>
    <s v="I2019"/>
    <n v="98"/>
    <n v="76"/>
    <n v="174"/>
    <n v="95"/>
    <n v="75"/>
    <n v="170"/>
    <n v="17"/>
    <n v="16"/>
    <n v="33"/>
    <n v="11"/>
    <n v="19"/>
    <n v="30"/>
    <n v="16"/>
    <n v="10"/>
    <n v="26"/>
    <n v="18"/>
    <n v="15"/>
    <n v="33"/>
    <n v="17"/>
    <n v="8"/>
    <n v="25"/>
    <n v="16"/>
    <n v="8"/>
    <n v="24"/>
    <n v="15"/>
    <n v="16"/>
    <n v="31"/>
    <n v="93"/>
    <n v="76"/>
    <n v="16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0"/>
    <n v="6"/>
  </r>
  <r>
    <s v="08DPR0190X"/>
    <n v="1"/>
    <s v="MATUTINO"/>
    <s v="NARCISO BASSOLS"/>
    <n v="8"/>
    <s v="CHIHUAHUA"/>
    <n v="8"/>
    <s v="CHIHUAHUA"/>
    <n v="17"/>
    <s v="CUAUHTĂ‰MOC"/>
    <n v="5"/>
    <s v="COLONIA ANĂHUAC"/>
    <s v="CALLE 17"/>
    <n v="0"/>
    <s v="PĂšBLICO"/>
    <x v="3"/>
    <n v="2"/>
    <s v="BĂSICA"/>
    <n v="2"/>
    <x v="2"/>
    <n v="1"/>
    <x v="1"/>
    <n v="0"/>
    <s v="NO APLICA"/>
    <n v="0"/>
    <s v="NO APLICA"/>
    <s v="08FIZ0202I"/>
    <s v="08FJS0122C"/>
    <s v="08ADG0010O"/>
    <n v="0"/>
    <s v="I2019"/>
    <n v="93"/>
    <n v="81"/>
    <n v="174"/>
    <n v="90"/>
    <n v="80"/>
    <n v="170"/>
    <n v="13"/>
    <n v="14"/>
    <n v="27"/>
    <n v="14"/>
    <n v="13"/>
    <n v="27"/>
    <n v="14"/>
    <n v="16"/>
    <n v="30"/>
    <n v="16"/>
    <n v="13"/>
    <n v="29"/>
    <n v="19"/>
    <n v="13"/>
    <n v="32"/>
    <n v="15"/>
    <n v="13"/>
    <n v="28"/>
    <n v="14"/>
    <n v="13"/>
    <n v="27"/>
    <n v="92"/>
    <n v="81"/>
    <n v="17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DPB0452Q"/>
    <n v="1"/>
    <s v="MATUTINO"/>
    <s v="VENANCIA VIDAL"/>
    <n v="8"/>
    <s v="CHIHUAHUA"/>
    <n v="8"/>
    <s v="CHIHUAHUA"/>
    <n v="17"/>
    <s v="CUAUHTĂ‰MOC"/>
    <n v="1"/>
    <s v="CUAUHTĂ‰MOC"/>
    <s v="CALLE 32"/>
    <n v="3080"/>
    <s v="PĂšBLICO"/>
    <x v="3"/>
    <n v="2"/>
    <s v="BĂSICA"/>
    <n v="2"/>
    <x v="2"/>
    <n v="3"/>
    <x v="4"/>
    <n v="0"/>
    <s v="NO APLICA"/>
    <n v="0"/>
    <s v="NO APLICA"/>
    <s v="08FZI0038Z"/>
    <s v="08FJI0009C"/>
    <s v="08ADG0010O"/>
    <n v="0"/>
    <s v="I2019"/>
    <n v="79"/>
    <n v="85"/>
    <n v="164"/>
    <n v="78"/>
    <n v="85"/>
    <n v="163"/>
    <n v="17"/>
    <n v="12"/>
    <n v="29"/>
    <n v="17"/>
    <n v="9"/>
    <n v="26"/>
    <n v="8"/>
    <n v="18"/>
    <n v="26"/>
    <n v="17"/>
    <n v="11"/>
    <n v="28"/>
    <n v="19"/>
    <n v="17"/>
    <n v="36"/>
    <n v="11"/>
    <n v="12"/>
    <n v="23"/>
    <n v="21"/>
    <n v="16"/>
    <n v="37"/>
    <n v="93"/>
    <n v="83"/>
    <n v="176"/>
    <n v="1"/>
    <n v="1"/>
    <n v="2"/>
    <n v="2"/>
    <n v="1"/>
    <n v="2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10"/>
    <n v="3"/>
    <n v="6"/>
    <n v="1"/>
    <n v="1"/>
    <n v="2"/>
    <n v="2"/>
    <n v="1"/>
    <n v="2"/>
    <n v="0"/>
    <n v="9"/>
    <n v="8"/>
    <n v="8"/>
  </r>
  <r>
    <s v="08EPR0122Z"/>
    <n v="1"/>
    <s v="MATUTINO"/>
    <s v="MAGDALENA CABRERA ARISTA 2408"/>
    <n v="8"/>
    <s v="CHIHUAHUA"/>
    <n v="8"/>
    <s v="CHIHUAHUA"/>
    <n v="17"/>
    <s v="CUAUHTĂ‰MOC"/>
    <n v="1"/>
    <s v="CUAUHTĂ‰MOC"/>
    <s v="CALLE BENJAMIN JIL"/>
    <n v="0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0"/>
    <s v="I2019"/>
    <n v="102"/>
    <n v="76"/>
    <n v="178"/>
    <n v="102"/>
    <n v="76"/>
    <n v="178"/>
    <n v="20"/>
    <n v="8"/>
    <n v="28"/>
    <n v="13"/>
    <n v="10"/>
    <n v="23"/>
    <n v="10"/>
    <n v="12"/>
    <n v="22"/>
    <n v="9"/>
    <n v="18"/>
    <n v="27"/>
    <n v="19"/>
    <n v="16"/>
    <n v="35"/>
    <n v="19"/>
    <n v="15"/>
    <n v="34"/>
    <n v="15"/>
    <n v="7"/>
    <n v="22"/>
    <n v="85"/>
    <n v="78"/>
    <n v="163"/>
    <n v="1"/>
    <n v="1"/>
    <n v="1"/>
    <n v="2"/>
    <n v="2"/>
    <n v="1"/>
    <n v="0"/>
    <n v="8"/>
    <n v="0"/>
    <n v="0"/>
    <n v="1"/>
    <n v="0"/>
    <n v="0"/>
    <n v="0"/>
    <n v="0"/>
    <n v="0"/>
    <n v="4"/>
    <n v="4"/>
    <n v="0"/>
    <n v="0"/>
    <n v="1"/>
    <n v="0"/>
    <n v="1"/>
    <n v="0"/>
    <n v="0"/>
    <n v="0"/>
    <n v="0"/>
    <n v="0"/>
    <n v="1"/>
    <n v="0"/>
    <n v="12"/>
    <n v="4"/>
    <n v="4"/>
    <n v="1"/>
    <n v="1"/>
    <n v="1"/>
    <n v="2"/>
    <n v="2"/>
    <n v="1"/>
    <n v="0"/>
    <n v="8"/>
    <n v="9"/>
    <n v="8"/>
  </r>
  <r>
    <s v="08EPR0174E"/>
    <n v="1"/>
    <s v="MATUTINO"/>
    <s v="NUEVO MEXICO 2602"/>
    <n v="8"/>
    <s v="CHIHUAHUA"/>
    <n v="8"/>
    <s v="CHIHUAHUA"/>
    <n v="37"/>
    <s v="JUĂREZ"/>
    <n v="1"/>
    <s v="JUĂREZ"/>
    <s v="CALLE FRANCISCO R. ALMADA"/>
    <n v="0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94"/>
    <n v="93"/>
    <n v="187"/>
    <n v="93"/>
    <n v="92"/>
    <n v="185"/>
    <n v="15"/>
    <n v="9"/>
    <n v="24"/>
    <n v="9"/>
    <n v="12"/>
    <n v="21"/>
    <n v="17"/>
    <n v="10"/>
    <n v="27"/>
    <n v="15"/>
    <n v="8"/>
    <n v="23"/>
    <n v="11"/>
    <n v="18"/>
    <n v="29"/>
    <n v="12"/>
    <n v="18"/>
    <n v="30"/>
    <n v="16"/>
    <n v="16"/>
    <n v="32"/>
    <n v="80"/>
    <n v="82"/>
    <n v="16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</r>
  <r>
    <s v="08EES0028N"/>
    <n v="1"/>
    <s v="MATUTINO"/>
    <s v="SECUNDARIA ESTATAL 3068 TIERRA Y LIBERTAD"/>
    <n v="8"/>
    <s v="CHIHUAHUA"/>
    <n v="8"/>
    <s v="CHIHUAHUA"/>
    <n v="25"/>
    <s v="GĂ“MEZ FARĂŤAS"/>
    <n v="1"/>
    <s v="VALENTĂŤN GĂ“MEZ FARĂŤAS"/>
    <s v="CALLE 13A "/>
    <n v="0"/>
    <s v="PĂšBLICO"/>
    <x v="2"/>
    <n v="2"/>
    <s v="BĂSICA"/>
    <n v="3"/>
    <x v="1"/>
    <n v="1"/>
    <x v="1"/>
    <n v="0"/>
    <s v="NO APLICA"/>
    <n v="0"/>
    <s v="NO APLICA"/>
    <s v="08FIS0025L"/>
    <m/>
    <m/>
    <n v="0"/>
    <s v="I2019"/>
    <n v="65"/>
    <n v="95"/>
    <n v="160"/>
    <n v="42"/>
    <n v="85"/>
    <n v="127"/>
    <n v="16"/>
    <n v="23"/>
    <n v="39"/>
    <n v="29"/>
    <n v="45"/>
    <n v="74"/>
    <n v="25"/>
    <n v="36"/>
    <n v="61"/>
    <n v="23"/>
    <n v="28"/>
    <n v="51"/>
    <n v="0"/>
    <n v="0"/>
    <n v="0"/>
    <n v="0"/>
    <n v="0"/>
    <n v="0"/>
    <n v="0"/>
    <n v="0"/>
    <n v="0"/>
    <n v="77"/>
    <n v="109"/>
    <n v="186"/>
    <n v="3"/>
    <n v="3"/>
    <n v="2"/>
    <n v="0"/>
    <n v="0"/>
    <n v="0"/>
    <n v="0"/>
    <n v="8"/>
    <n v="0"/>
    <n v="0"/>
    <n v="1"/>
    <n v="0"/>
    <n v="0"/>
    <n v="0"/>
    <n v="0"/>
    <n v="0"/>
    <n v="1"/>
    <n v="8"/>
    <n v="0"/>
    <n v="0"/>
    <n v="1"/>
    <n v="0"/>
    <n v="0"/>
    <n v="0"/>
    <n v="1"/>
    <n v="1"/>
    <n v="0"/>
    <n v="0"/>
    <n v="4"/>
    <n v="4"/>
    <n v="21"/>
    <n v="3"/>
    <n v="9"/>
    <n v="0"/>
    <n v="0"/>
    <n v="0"/>
    <n v="0"/>
    <n v="0"/>
    <n v="0"/>
    <n v="0"/>
    <n v="12"/>
    <n v="12"/>
    <n v="12"/>
  </r>
  <r>
    <s v="08EPR0009F"/>
    <n v="1"/>
    <s v="MATUTINO"/>
    <s v="MIGUEL HIDALGO 2567"/>
    <n v="8"/>
    <s v="CHIHUAHUA"/>
    <n v="8"/>
    <s v="CHIHUAHUA"/>
    <n v="2"/>
    <s v="ALDAMA"/>
    <n v="1"/>
    <s v="JUAN ALDAMA"/>
    <s v="CALLE IGNACIO RAMIREZ "/>
    <n v="0"/>
    <s v="PĂšBLICO"/>
    <x v="2"/>
    <n v="2"/>
    <s v="BĂSICA"/>
    <n v="2"/>
    <x v="2"/>
    <n v="1"/>
    <x v="1"/>
    <n v="0"/>
    <s v="NO APLICA"/>
    <n v="0"/>
    <s v="NO APLICA"/>
    <s v="08FIZ0012R"/>
    <s v="08FJS0001R"/>
    <m/>
    <n v="0"/>
    <s v="I2019"/>
    <n v="88"/>
    <n v="89"/>
    <n v="177"/>
    <n v="88"/>
    <n v="89"/>
    <n v="177"/>
    <n v="15"/>
    <n v="17"/>
    <n v="32"/>
    <n v="15"/>
    <n v="13"/>
    <n v="28"/>
    <n v="11"/>
    <n v="17"/>
    <n v="28"/>
    <n v="12"/>
    <n v="8"/>
    <n v="20"/>
    <n v="15"/>
    <n v="19"/>
    <n v="34"/>
    <n v="13"/>
    <n v="13"/>
    <n v="26"/>
    <n v="19"/>
    <n v="11"/>
    <n v="30"/>
    <n v="85"/>
    <n v="81"/>
    <n v="16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2"/>
    <n v="0"/>
    <n v="0"/>
    <n v="0"/>
    <n v="2"/>
    <n v="0"/>
    <n v="14"/>
    <n v="1"/>
    <n v="5"/>
    <n v="1"/>
    <n v="1"/>
    <n v="1"/>
    <n v="1"/>
    <n v="1"/>
    <n v="1"/>
    <n v="0"/>
    <n v="6"/>
    <n v="6"/>
    <n v="6"/>
  </r>
  <r>
    <s v="08ETV0152S"/>
    <n v="1"/>
    <s v="MATUTINO"/>
    <s v="TELESECUNDARIA 6153"/>
    <n v="8"/>
    <s v="CHIHUAHUA"/>
    <n v="8"/>
    <s v="CHIHUAHUA"/>
    <n v="23"/>
    <s v="GALEANA"/>
    <n v="5"/>
    <s v="COLONIA LEBARĂ“N"/>
    <s v="CALLE DEPORTIVA"/>
    <n v="0"/>
    <s v="PĂšBLICO"/>
    <x v="2"/>
    <n v="2"/>
    <s v="BĂSICA"/>
    <n v="3"/>
    <x v="1"/>
    <n v="3"/>
    <x v="2"/>
    <n v="0"/>
    <s v="NO APLICA"/>
    <n v="0"/>
    <s v="NO APLICA"/>
    <s v="08FTV0001L"/>
    <m/>
    <m/>
    <n v="0"/>
    <s v="I2019"/>
    <n v="65"/>
    <n v="97"/>
    <n v="162"/>
    <n v="59"/>
    <n v="91"/>
    <n v="150"/>
    <n v="25"/>
    <n v="32"/>
    <n v="57"/>
    <n v="31"/>
    <n v="36"/>
    <n v="67"/>
    <n v="22"/>
    <n v="33"/>
    <n v="55"/>
    <n v="21"/>
    <n v="30"/>
    <n v="51"/>
    <n v="0"/>
    <n v="0"/>
    <n v="0"/>
    <n v="0"/>
    <n v="0"/>
    <n v="0"/>
    <n v="0"/>
    <n v="0"/>
    <n v="0"/>
    <n v="74"/>
    <n v="99"/>
    <n v="173"/>
    <n v="3"/>
    <n v="3"/>
    <n v="3"/>
    <n v="0"/>
    <n v="0"/>
    <n v="0"/>
    <n v="0"/>
    <n v="9"/>
    <n v="0"/>
    <n v="0"/>
    <n v="1"/>
    <n v="0"/>
    <n v="0"/>
    <n v="0"/>
    <n v="0"/>
    <n v="0"/>
    <n v="7"/>
    <n v="2"/>
    <n v="0"/>
    <n v="0"/>
    <n v="0"/>
    <n v="0"/>
    <n v="0"/>
    <n v="0"/>
    <n v="0"/>
    <n v="0"/>
    <n v="0"/>
    <n v="0"/>
    <n v="1"/>
    <n v="2"/>
    <n v="13"/>
    <n v="7"/>
    <n v="2"/>
    <n v="0"/>
    <n v="0"/>
    <n v="0"/>
    <n v="0"/>
    <n v="0"/>
    <n v="0"/>
    <n v="0"/>
    <n v="9"/>
    <n v="9"/>
    <n v="9"/>
  </r>
  <r>
    <s v="08PPR2088B"/>
    <n v="1"/>
    <s v="MATUTINO"/>
    <s v="COLEGIO GUADALUPANO DE CIUDAD JUAREZ"/>
    <n v="8"/>
    <s v="CHIHUAHUA"/>
    <n v="8"/>
    <s v="CHIHUAHUA"/>
    <n v="37"/>
    <s v="JUĂREZ"/>
    <n v="1"/>
    <s v="JUĂREZ"/>
    <s v="CALZADA DEL RIO"/>
    <n v="9293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86"/>
    <n v="90"/>
    <n v="176"/>
    <n v="86"/>
    <n v="90"/>
    <n v="176"/>
    <n v="12"/>
    <n v="8"/>
    <n v="20"/>
    <n v="17"/>
    <n v="15"/>
    <n v="32"/>
    <n v="16"/>
    <n v="16"/>
    <n v="32"/>
    <n v="16"/>
    <n v="18"/>
    <n v="34"/>
    <n v="12"/>
    <n v="17"/>
    <n v="29"/>
    <n v="17"/>
    <n v="14"/>
    <n v="31"/>
    <n v="11"/>
    <n v="12"/>
    <n v="23"/>
    <n v="89"/>
    <n v="92"/>
    <n v="18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2"/>
    <n v="0"/>
    <n v="1"/>
    <n v="9"/>
    <n v="0"/>
    <n v="3"/>
    <n v="0"/>
    <n v="0"/>
    <n v="0"/>
    <n v="0"/>
    <n v="0"/>
    <n v="0"/>
    <n v="3"/>
    <n v="3"/>
    <n v="6"/>
    <n v="6"/>
  </r>
  <r>
    <s v="08PES0087I"/>
    <n v="1"/>
    <s v="MATUTINO"/>
    <s v="INSTITUTO GIL ESPARZA A.C."/>
    <n v="8"/>
    <s v="CHIHUAHUA"/>
    <n v="8"/>
    <s v="CHIHUAHUA"/>
    <n v="19"/>
    <s v="CHIHUAHUA"/>
    <n v="1"/>
    <s v="CHIHUAHUA"/>
    <s v="CALLE 10A"/>
    <n v="241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19"/>
    <n v="77"/>
    <n v="88"/>
    <n v="165"/>
    <n v="61"/>
    <n v="78"/>
    <n v="139"/>
    <n v="29"/>
    <n v="26"/>
    <n v="55"/>
    <n v="29"/>
    <n v="37"/>
    <n v="66"/>
    <n v="20"/>
    <n v="31"/>
    <n v="51"/>
    <n v="21"/>
    <n v="32"/>
    <n v="53"/>
    <n v="0"/>
    <n v="0"/>
    <n v="0"/>
    <n v="0"/>
    <n v="0"/>
    <n v="0"/>
    <n v="0"/>
    <n v="0"/>
    <n v="0"/>
    <n v="70"/>
    <n v="100"/>
    <n v="170"/>
    <n v="2"/>
    <n v="2"/>
    <n v="2"/>
    <n v="0"/>
    <n v="0"/>
    <n v="0"/>
    <n v="0"/>
    <n v="6"/>
    <n v="0"/>
    <n v="1"/>
    <n v="0"/>
    <n v="0"/>
    <n v="0"/>
    <n v="1"/>
    <n v="0"/>
    <n v="0"/>
    <n v="3"/>
    <n v="7"/>
    <n v="0"/>
    <n v="0"/>
    <n v="1"/>
    <n v="0"/>
    <n v="3"/>
    <n v="3"/>
    <n v="0"/>
    <n v="2"/>
    <n v="1"/>
    <n v="0"/>
    <n v="1"/>
    <n v="2"/>
    <n v="25"/>
    <n v="8"/>
    <n v="13"/>
    <n v="0"/>
    <n v="0"/>
    <n v="0"/>
    <n v="0"/>
    <n v="0"/>
    <n v="0"/>
    <n v="0"/>
    <n v="21"/>
    <n v="6"/>
    <n v="6"/>
  </r>
  <r>
    <s v="08PPR0016V"/>
    <n v="1"/>
    <s v="MATUTINO"/>
    <s v="COLEGIO CASA MONTESSORI"/>
    <n v="8"/>
    <s v="CHIHUAHUA"/>
    <n v="8"/>
    <s v="CHIHUAHUA"/>
    <n v="37"/>
    <s v="JUĂREZ"/>
    <n v="1"/>
    <s v="JUĂREZ"/>
    <s v="CALLE VALENTIN FUENTES"/>
    <n v="1184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94"/>
    <n v="81"/>
    <n v="175"/>
    <n v="94"/>
    <n v="81"/>
    <n v="175"/>
    <n v="16"/>
    <n v="13"/>
    <n v="29"/>
    <n v="11"/>
    <n v="12"/>
    <n v="23"/>
    <n v="14"/>
    <n v="10"/>
    <n v="24"/>
    <n v="21"/>
    <n v="15"/>
    <n v="36"/>
    <n v="18"/>
    <n v="16"/>
    <n v="34"/>
    <n v="11"/>
    <n v="13"/>
    <n v="24"/>
    <n v="13"/>
    <n v="18"/>
    <n v="31"/>
    <n v="88"/>
    <n v="84"/>
    <n v="172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8"/>
    <n v="16"/>
    <n v="0"/>
    <n v="5"/>
    <n v="0"/>
    <n v="0"/>
    <n v="0"/>
    <n v="0"/>
    <n v="0"/>
    <n v="0"/>
    <n v="5"/>
    <n v="5"/>
    <n v="6"/>
    <n v="6"/>
  </r>
  <r>
    <s v="08ETV0005I"/>
    <n v="1"/>
    <s v="MATUTINO"/>
    <s v="TELESECUNDARIA 6018"/>
    <n v="8"/>
    <s v="CHIHUAHUA"/>
    <n v="8"/>
    <s v="CHIHUAHUA"/>
    <n v="45"/>
    <s v="MEOQUI"/>
    <n v="7"/>
    <s v="ESTACIĂ“N CONSUELO"/>
    <s v="CALLE ENCINO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103"/>
    <n v="89"/>
    <n v="192"/>
    <n v="70"/>
    <n v="70"/>
    <n v="140"/>
    <n v="27"/>
    <n v="17"/>
    <n v="44"/>
    <n v="34"/>
    <n v="26"/>
    <n v="60"/>
    <n v="31"/>
    <n v="29"/>
    <n v="60"/>
    <n v="20"/>
    <n v="31"/>
    <n v="51"/>
    <n v="0"/>
    <n v="0"/>
    <n v="0"/>
    <n v="0"/>
    <n v="0"/>
    <n v="0"/>
    <n v="0"/>
    <n v="0"/>
    <n v="0"/>
    <n v="85"/>
    <n v="86"/>
    <n v="171"/>
    <n v="3"/>
    <n v="3"/>
    <n v="3"/>
    <n v="0"/>
    <n v="0"/>
    <n v="0"/>
    <n v="0"/>
    <n v="9"/>
    <n v="0"/>
    <n v="0"/>
    <n v="1"/>
    <n v="0"/>
    <n v="0"/>
    <n v="0"/>
    <n v="0"/>
    <n v="0"/>
    <n v="5"/>
    <n v="4"/>
    <n v="0"/>
    <n v="0"/>
    <n v="0"/>
    <n v="0"/>
    <n v="0"/>
    <n v="0"/>
    <n v="0"/>
    <n v="0"/>
    <n v="0"/>
    <n v="0"/>
    <n v="1"/>
    <n v="2"/>
    <n v="13"/>
    <n v="5"/>
    <n v="4"/>
    <n v="0"/>
    <n v="0"/>
    <n v="0"/>
    <n v="0"/>
    <n v="0"/>
    <n v="0"/>
    <n v="0"/>
    <n v="9"/>
    <n v="10"/>
    <n v="9"/>
  </r>
  <r>
    <s v="08DPR0208F"/>
    <n v="1"/>
    <s v="MATUTINO"/>
    <s v="JOSEFA O DE DOMINGUEZ"/>
    <n v="8"/>
    <s v="CHIHUAHUA"/>
    <n v="8"/>
    <s v="CHIHUAHUA"/>
    <n v="48"/>
    <s v="NAMIQUIPA"/>
    <n v="64"/>
    <s v="BENITO JUĂREZ"/>
    <s v="CALLE EJIDO BENITO JUAREZ"/>
    <n v="0"/>
    <s v="PĂšBLICO"/>
    <x v="3"/>
    <n v="2"/>
    <s v="BĂSICA"/>
    <n v="2"/>
    <x v="2"/>
    <n v="1"/>
    <x v="1"/>
    <n v="0"/>
    <s v="NO APLICA"/>
    <n v="0"/>
    <s v="NO APLICA"/>
    <s v="08FIZ0206E"/>
    <s v="08FJS0122C"/>
    <s v="08ADG0010O"/>
    <n v="0"/>
    <s v="I2019"/>
    <n v="94"/>
    <n v="88"/>
    <n v="182"/>
    <n v="94"/>
    <n v="88"/>
    <n v="182"/>
    <n v="15"/>
    <n v="23"/>
    <n v="38"/>
    <n v="8"/>
    <n v="13"/>
    <n v="21"/>
    <n v="21"/>
    <n v="12"/>
    <n v="33"/>
    <n v="12"/>
    <n v="17"/>
    <n v="29"/>
    <n v="10"/>
    <n v="15"/>
    <n v="25"/>
    <n v="16"/>
    <n v="7"/>
    <n v="23"/>
    <n v="15"/>
    <n v="12"/>
    <n v="27"/>
    <n v="82"/>
    <n v="76"/>
    <n v="158"/>
    <n v="2"/>
    <n v="2"/>
    <n v="1"/>
    <n v="1"/>
    <n v="1"/>
    <n v="1"/>
    <n v="0"/>
    <n v="8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0"/>
    <n v="1"/>
    <n v="11"/>
    <n v="2"/>
    <n v="6"/>
    <n v="2"/>
    <n v="2"/>
    <n v="1"/>
    <n v="1"/>
    <n v="1"/>
    <n v="1"/>
    <n v="0"/>
    <n v="8"/>
    <n v="12"/>
    <n v="8"/>
  </r>
  <r>
    <s v="08EPR0239Y"/>
    <n v="1"/>
    <s v="MATUTINO"/>
    <s v="CONCEPCION MELENDEZ 2100"/>
    <n v="8"/>
    <s v="CHIHUAHUA"/>
    <n v="8"/>
    <s v="CHIHUAHUA"/>
    <n v="32"/>
    <s v="HIDALGO DEL PARRAL"/>
    <n v="1"/>
    <s v="HIDALGO DEL PARRAL"/>
    <s v="CALLE MANUEL FLORES APARTADO POSTAL 36"/>
    <n v="0"/>
    <s v="PĂšBLICO"/>
    <x v="2"/>
    <n v="2"/>
    <s v="BĂSICA"/>
    <n v="2"/>
    <x v="2"/>
    <n v="1"/>
    <x v="1"/>
    <n v="0"/>
    <s v="NO APLICA"/>
    <n v="0"/>
    <s v="NO APLICA"/>
    <s v="08FIZ0005H"/>
    <m/>
    <m/>
    <n v="0"/>
    <s v="I2019"/>
    <n v="94"/>
    <n v="82"/>
    <n v="176"/>
    <n v="94"/>
    <n v="82"/>
    <n v="176"/>
    <n v="15"/>
    <n v="15"/>
    <n v="30"/>
    <n v="12"/>
    <n v="16"/>
    <n v="28"/>
    <n v="15"/>
    <n v="15"/>
    <n v="30"/>
    <n v="16"/>
    <n v="15"/>
    <n v="31"/>
    <n v="16"/>
    <n v="13"/>
    <n v="29"/>
    <n v="14"/>
    <n v="14"/>
    <n v="28"/>
    <n v="15"/>
    <n v="12"/>
    <n v="27"/>
    <n v="88"/>
    <n v="85"/>
    <n v="17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1"/>
    <n v="0"/>
    <n v="0"/>
    <n v="1"/>
    <n v="0"/>
    <n v="1"/>
    <n v="0"/>
    <n v="12"/>
    <n v="1"/>
    <n v="5"/>
    <n v="1"/>
    <n v="1"/>
    <n v="1"/>
    <n v="1"/>
    <n v="1"/>
    <n v="1"/>
    <n v="0"/>
    <n v="6"/>
    <n v="6"/>
    <n v="6"/>
  </r>
  <r>
    <s v="08PPR1807M"/>
    <n v="1"/>
    <s v="MATUTINO"/>
    <s v="COLEGIO JUAREZ"/>
    <n v="8"/>
    <s v="CHIHUAHUA"/>
    <n v="8"/>
    <s v="CHIHUAHUA"/>
    <n v="37"/>
    <s v="JUĂREZ"/>
    <n v="1"/>
    <s v="JUĂREZ"/>
    <s v="CAMINO A ESCUDERO"/>
    <n v="9851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95"/>
    <n v="93"/>
    <n v="188"/>
    <n v="94"/>
    <n v="93"/>
    <n v="187"/>
    <n v="29"/>
    <n v="19"/>
    <n v="48"/>
    <n v="9"/>
    <n v="12"/>
    <n v="21"/>
    <n v="14"/>
    <n v="14"/>
    <n v="28"/>
    <n v="16"/>
    <n v="7"/>
    <n v="23"/>
    <n v="15"/>
    <n v="12"/>
    <n v="27"/>
    <n v="11"/>
    <n v="12"/>
    <n v="23"/>
    <n v="9"/>
    <n v="13"/>
    <n v="22"/>
    <n v="74"/>
    <n v="70"/>
    <n v="144"/>
    <n v="1"/>
    <n v="0"/>
    <n v="0"/>
    <n v="0"/>
    <n v="1"/>
    <n v="1"/>
    <n v="3"/>
    <n v="6"/>
    <n v="0"/>
    <n v="1"/>
    <n v="0"/>
    <n v="0"/>
    <n v="0"/>
    <n v="0"/>
    <n v="0"/>
    <n v="0"/>
    <n v="1"/>
    <n v="4"/>
    <n v="0"/>
    <n v="0"/>
    <n v="0"/>
    <n v="1"/>
    <n v="0"/>
    <n v="1"/>
    <n v="1"/>
    <n v="0"/>
    <n v="1"/>
    <n v="5"/>
    <n v="1"/>
    <n v="9"/>
    <n v="25"/>
    <n v="1"/>
    <n v="5"/>
    <n v="1"/>
    <n v="0"/>
    <n v="0"/>
    <n v="0"/>
    <n v="1"/>
    <n v="1"/>
    <n v="3"/>
    <n v="6"/>
    <n v="12"/>
    <n v="9"/>
  </r>
  <r>
    <s v="08DPR1633H"/>
    <n v="1"/>
    <s v="MATUTINO"/>
    <s v="FRISCO"/>
    <n v="8"/>
    <s v="CHIHUAHUA"/>
    <n v="8"/>
    <s v="CHIHUAHUA"/>
    <n v="59"/>
    <s v="SAN FRANCISCO DEL ORO"/>
    <n v="1"/>
    <s v="SAN FRANCISCO DEL ORO"/>
    <s v="NINGUNO NINGUNO"/>
    <n v="0"/>
    <s v="PĂšBLICO"/>
    <x v="3"/>
    <n v="2"/>
    <s v="BĂSICA"/>
    <n v="2"/>
    <x v="2"/>
    <n v="1"/>
    <x v="1"/>
    <n v="0"/>
    <s v="NO APLICA"/>
    <n v="0"/>
    <s v="NO APLICA"/>
    <s v="08FIZ0243I"/>
    <s v="08FJS0129W"/>
    <s v="08ADG0004D"/>
    <n v="0"/>
    <s v="I2019"/>
    <n v="73"/>
    <n v="83"/>
    <n v="156"/>
    <n v="73"/>
    <n v="83"/>
    <n v="156"/>
    <n v="10"/>
    <n v="8"/>
    <n v="18"/>
    <n v="22"/>
    <n v="20"/>
    <n v="42"/>
    <n v="13"/>
    <n v="16"/>
    <n v="29"/>
    <n v="23"/>
    <n v="21"/>
    <n v="44"/>
    <n v="11"/>
    <n v="15"/>
    <n v="26"/>
    <n v="18"/>
    <n v="15"/>
    <n v="33"/>
    <n v="7"/>
    <n v="15"/>
    <n v="22"/>
    <n v="94"/>
    <n v="102"/>
    <n v="196"/>
    <n v="2"/>
    <n v="1"/>
    <n v="2"/>
    <n v="1"/>
    <n v="1"/>
    <n v="1"/>
    <n v="0"/>
    <n v="8"/>
    <n v="0"/>
    <n v="0"/>
    <n v="0"/>
    <n v="1"/>
    <n v="0"/>
    <n v="0"/>
    <n v="0"/>
    <n v="0"/>
    <n v="2"/>
    <n v="6"/>
    <n v="0"/>
    <n v="0"/>
    <n v="2"/>
    <n v="0"/>
    <n v="0"/>
    <n v="0"/>
    <n v="0"/>
    <n v="0"/>
    <n v="0"/>
    <n v="0"/>
    <n v="1"/>
    <n v="0"/>
    <n v="12"/>
    <n v="2"/>
    <n v="6"/>
    <n v="2"/>
    <n v="1"/>
    <n v="2"/>
    <n v="1"/>
    <n v="1"/>
    <n v="1"/>
    <n v="0"/>
    <n v="8"/>
    <n v="10"/>
    <n v="8"/>
  </r>
  <r>
    <s v="08PPR1858T"/>
    <n v="1"/>
    <s v="MATUTINO"/>
    <s v="COLEGIO PRIMARIA ZAZU"/>
    <n v="8"/>
    <s v="CHIHUAHUA"/>
    <n v="8"/>
    <s v="CHIHUAHUA"/>
    <n v="37"/>
    <s v="JUĂREZ"/>
    <n v="1"/>
    <s v="JUĂREZ"/>
    <s v="CALLE MUTUALISMO"/>
    <n v="3119"/>
    <s v="PRIVADO"/>
    <x v="1"/>
    <n v="2"/>
    <s v="BĂSICA"/>
    <n v="2"/>
    <x v="2"/>
    <n v="1"/>
    <x v="1"/>
    <n v="0"/>
    <s v="NO APLICA"/>
    <n v="0"/>
    <s v="NO APLICA"/>
    <s v="08FIZ0030G"/>
    <s v="08FJS0110Y"/>
    <s v="08ADG0005C"/>
    <n v="0"/>
    <s v="I2019"/>
    <n v="93"/>
    <n v="79"/>
    <n v="172"/>
    <n v="93"/>
    <n v="79"/>
    <n v="172"/>
    <n v="14"/>
    <n v="10"/>
    <n v="24"/>
    <n v="35"/>
    <n v="26"/>
    <n v="61"/>
    <n v="15"/>
    <n v="13"/>
    <n v="28"/>
    <n v="13"/>
    <n v="21"/>
    <n v="34"/>
    <n v="10"/>
    <n v="13"/>
    <n v="23"/>
    <n v="10"/>
    <n v="6"/>
    <n v="16"/>
    <n v="10"/>
    <n v="8"/>
    <n v="18"/>
    <n v="93"/>
    <n v="87"/>
    <n v="180"/>
    <n v="1"/>
    <n v="0"/>
    <n v="0"/>
    <n v="0"/>
    <n v="0"/>
    <n v="0"/>
    <n v="4"/>
    <n v="5"/>
    <n v="1"/>
    <n v="0"/>
    <n v="0"/>
    <n v="0"/>
    <n v="0"/>
    <n v="0"/>
    <n v="0"/>
    <n v="0"/>
    <n v="2"/>
    <n v="2"/>
    <n v="0"/>
    <n v="0"/>
    <n v="0"/>
    <n v="1"/>
    <n v="1"/>
    <n v="0"/>
    <n v="0"/>
    <n v="1"/>
    <n v="1"/>
    <n v="1"/>
    <n v="3"/>
    <n v="1"/>
    <n v="14"/>
    <n v="3"/>
    <n v="2"/>
    <n v="1"/>
    <n v="0"/>
    <n v="0"/>
    <n v="0"/>
    <n v="0"/>
    <n v="0"/>
    <n v="4"/>
    <n v="5"/>
    <n v="12"/>
    <n v="5"/>
  </r>
  <r>
    <s v="08DES0043G"/>
    <n v="1"/>
    <s v="MATUTINO"/>
    <s v="MARGARITA MAZA DE JUAREZ"/>
    <n v="8"/>
    <s v="CHIHUAHUA"/>
    <n v="8"/>
    <s v="CHIHUAHUA"/>
    <n v="48"/>
    <s v="NAMIQUIPA"/>
    <n v="64"/>
    <s v="BENITO JUĂREZ"/>
    <s v="CALLE 3A."/>
    <n v="201"/>
    <s v="PĂšBLICO"/>
    <x v="3"/>
    <n v="2"/>
    <s v="BĂSICA"/>
    <n v="3"/>
    <x v="1"/>
    <n v="1"/>
    <x v="1"/>
    <n v="0"/>
    <s v="NO APLICA"/>
    <n v="0"/>
    <s v="NO APLICA"/>
    <s v="08FIS0115D"/>
    <s v="08FJE0005K"/>
    <s v="08ADG0010O"/>
    <n v="0"/>
    <s v="I2019"/>
    <n v="74"/>
    <n v="88"/>
    <n v="162"/>
    <n v="74"/>
    <n v="88"/>
    <n v="162"/>
    <n v="21"/>
    <n v="35"/>
    <n v="56"/>
    <n v="27"/>
    <n v="44"/>
    <n v="71"/>
    <n v="26"/>
    <n v="18"/>
    <n v="44"/>
    <n v="27"/>
    <n v="32"/>
    <n v="59"/>
    <n v="0"/>
    <n v="0"/>
    <n v="0"/>
    <n v="0"/>
    <n v="0"/>
    <n v="0"/>
    <n v="0"/>
    <n v="0"/>
    <n v="0"/>
    <n v="80"/>
    <n v="94"/>
    <n v="174"/>
    <n v="2"/>
    <n v="2"/>
    <n v="2"/>
    <n v="0"/>
    <n v="0"/>
    <n v="0"/>
    <n v="0"/>
    <n v="6"/>
    <n v="0"/>
    <n v="0"/>
    <n v="0"/>
    <n v="1"/>
    <n v="0"/>
    <n v="0"/>
    <n v="0"/>
    <n v="0"/>
    <n v="1"/>
    <n v="6"/>
    <n v="0"/>
    <n v="0"/>
    <n v="0"/>
    <n v="1"/>
    <n v="0"/>
    <n v="1"/>
    <n v="0"/>
    <n v="0"/>
    <n v="0"/>
    <n v="0"/>
    <n v="2"/>
    <n v="1"/>
    <n v="13"/>
    <n v="1"/>
    <n v="8"/>
    <n v="0"/>
    <n v="0"/>
    <n v="0"/>
    <n v="0"/>
    <n v="0"/>
    <n v="0"/>
    <n v="0"/>
    <n v="9"/>
    <n v="8"/>
    <n v="8"/>
  </r>
  <r>
    <s v="08DPR0103L"/>
    <n v="1"/>
    <s v="MATUTINO"/>
    <s v="RICARDO FLORES MAGON"/>
    <n v="8"/>
    <s v="CHIHUAHUA"/>
    <n v="8"/>
    <s v="CHIHUAHUA"/>
    <n v="37"/>
    <s v="JUĂREZ"/>
    <n v="1"/>
    <s v="JUĂREZ"/>
    <s v="CALLE COPILCO"/>
    <n v="0"/>
    <s v="PĂšBLICO"/>
    <x v="3"/>
    <n v="2"/>
    <s v="BĂSICA"/>
    <n v="2"/>
    <x v="2"/>
    <n v="1"/>
    <x v="1"/>
    <n v="0"/>
    <s v="NO APLICA"/>
    <n v="0"/>
    <s v="NO APLICA"/>
    <s v="08FIZ0155O"/>
    <s v="08FJS0112W"/>
    <s v="08ADG0005C"/>
    <n v="0"/>
    <s v="I2019"/>
    <n v="81"/>
    <n v="91"/>
    <n v="172"/>
    <n v="81"/>
    <n v="91"/>
    <n v="172"/>
    <n v="18"/>
    <n v="14"/>
    <n v="32"/>
    <n v="13"/>
    <n v="21"/>
    <n v="34"/>
    <n v="15"/>
    <n v="13"/>
    <n v="28"/>
    <n v="12"/>
    <n v="14"/>
    <n v="26"/>
    <n v="11"/>
    <n v="17"/>
    <n v="28"/>
    <n v="14"/>
    <n v="19"/>
    <n v="33"/>
    <n v="15"/>
    <n v="16"/>
    <n v="31"/>
    <n v="80"/>
    <n v="100"/>
    <n v="18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9"/>
    <n v="3"/>
    <n v="3"/>
    <n v="1"/>
    <n v="1"/>
    <n v="1"/>
    <n v="1"/>
    <n v="1"/>
    <n v="1"/>
    <n v="0"/>
    <n v="6"/>
    <n v="6"/>
    <n v="6"/>
  </r>
  <r>
    <s v="08PPR0048N"/>
    <n v="1"/>
    <s v="MATUTINO"/>
    <s v="CENTRO EDUCATIVO MONTESSORI A.C."/>
    <n v="8"/>
    <s v="CHIHUAHUA"/>
    <n v="8"/>
    <s v="CHIHUAHUA"/>
    <n v="19"/>
    <s v="CHIHUAHUA"/>
    <n v="1"/>
    <s v="CHIHUAHUA"/>
    <s v="CALLE CARBONEL"/>
    <n v="4108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92"/>
    <n v="75"/>
    <n v="167"/>
    <n v="92"/>
    <n v="75"/>
    <n v="167"/>
    <n v="15"/>
    <n v="13"/>
    <n v="28"/>
    <n v="15"/>
    <n v="18"/>
    <n v="33"/>
    <n v="12"/>
    <n v="15"/>
    <n v="27"/>
    <n v="21"/>
    <n v="12"/>
    <n v="33"/>
    <n v="22"/>
    <n v="16"/>
    <n v="38"/>
    <n v="6"/>
    <n v="13"/>
    <n v="19"/>
    <n v="15"/>
    <n v="12"/>
    <n v="27"/>
    <n v="91"/>
    <n v="86"/>
    <n v="177"/>
    <n v="2"/>
    <n v="0"/>
    <n v="2"/>
    <n v="1"/>
    <n v="1"/>
    <n v="1"/>
    <n v="1"/>
    <n v="8"/>
    <n v="0"/>
    <n v="1"/>
    <n v="0"/>
    <n v="0"/>
    <n v="0"/>
    <n v="0"/>
    <n v="0"/>
    <n v="0"/>
    <n v="0"/>
    <n v="7"/>
    <n v="0"/>
    <n v="0"/>
    <n v="2"/>
    <n v="0"/>
    <n v="1"/>
    <n v="2"/>
    <n v="0"/>
    <n v="0"/>
    <n v="0"/>
    <n v="1"/>
    <n v="2"/>
    <n v="6"/>
    <n v="22"/>
    <n v="0"/>
    <n v="8"/>
    <n v="2"/>
    <n v="0"/>
    <n v="2"/>
    <n v="1"/>
    <n v="1"/>
    <n v="1"/>
    <n v="1"/>
    <n v="8"/>
    <n v="9"/>
    <n v="9"/>
  </r>
  <r>
    <s v="08DST0025J"/>
    <n v="1"/>
    <s v="MATUTINO"/>
    <s v="SECUNDARIA TECNICA 25"/>
    <n v="8"/>
    <s v="CHIHUAHUA"/>
    <n v="8"/>
    <s v="CHIHUAHUA"/>
    <n v="5"/>
    <s v="ASCENSIĂ“N"/>
    <n v="68"/>
    <s v="PUERTO PALOMAS DE VILLA"/>
    <s v="CALLE 18 DE MARZO"/>
    <n v="0"/>
    <s v="PĂšBLICO"/>
    <x v="3"/>
    <n v="2"/>
    <s v="BĂSICA"/>
    <n v="3"/>
    <x v="1"/>
    <n v="4"/>
    <x v="6"/>
    <n v="1"/>
    <s v="SERVICIOS"/>
    <n v="22"/>
    <s v="INDUSTRIAL"/>
    <s v="08FZT0013M"/>
    <s v="08FJT0007A"/>
    <s v="08ADG0013L"/>
    <n v="0"/>
    <s v="I2019"/>
    <n v="81"/>
    <n v="88"/>
    <n v="169"/>
    <n v="59"/>
    <n v="79"/>
    <n v="138"/>
    <n v="25"/>
    <n v="27"/>
    <n v="52"/>
    <n v="33"/>
    <n v="44"/>
    <n v="77"/>
    <n v="22"/>
    <n v="28"/>
    <n v="50"/>
    <n v="27"/>
    <n v="29"/>
    <n v="56"/>
    <n v="0"/>
    <n v="0"/>
    <n v="0"/>
    <n v="0"/>
    <n v="0"/>
    <n v="0"/>
    <n v="0"/>
    <n v="0"/>
    <n v="0"/>
    <n v="82"/>
    <n v="101"/>
    <n v="183"/>
    <n v="3"/>
    <n v="3"/>
    <n v="3"/>
    <n v="0"/>
    <n v="0"/>
    <n v="0"/>
    <n v="0"/>
    <n v="9"/>
    <n v="0"/>
    <n v="0"/>
    <n v="1"/>
    <n v="0"/>
    <n v="0"/>
    <n v="1"/>
    <n v="0"/>
    <n v="0"/>
    <n v="8"/>
    <n v="1"/>
    <n v="0"/>
    <n v="0"/>
    <n v="0"/>
    <n v="0"/>
    <n v="0"/>
    <n v="0"/>
    <n v="0"/>
    <n v="0"/>
    <n v="0"/>
    <n v="0"/>
    <n v="2"/>
    <n v="2"/>
    <n v="15"/>
    <n v="8"/>
    <n v="1"/>
    <n v="0"/>
    <n v="0"/>
    <n v="0"/>
    <n v="0"/>
    <n v="0"/>
    <n v="0"/>
    <n v="0"/>
    <n v="9"/>
    <n v="9"/>
    <n v="9"/>
  </r>
  <r>
    <s v="08DPR2563J"/>
    <n v="1"/>
    <s v="MATUTINO"/>
    <s v="JOSE VASCONCELOS"/>
    <n v="8"/>
    <s v="CHIHUAHUA"/>
    <n v="8"/>
    <s v="CHIHUAHUA"/>
    <n v="29"/>
    <s v="GUADALUPE Y CALVO"/>
    <n v="1"/>
    <s v="GUADALUPE Y CALVO"/>
    <s v="CALLE PRADERAS"/>
    <n v="0"/>
    <s v="PĂšBLICO"/>
    <x v="3"/>
    <n v="2"/>
    <s v="BĂSICA"/>
    <n v="2"/>
    <x v="2"/>
    <n v="1"/>
    <x v="1"/>
    <n v="0"/>
    <s v="NO APLICA"/>
    <n v="0"/>
    <s v="NO APLICA"/>
    <s v="08FIZ0261Y"/>
    <s v="08FJS0131K"/>
    <s v="08ADG0007A"/>
    <n v="0"/>
    <s v="I2019"/>
    <n v="96"/>
    <n v="77"/>
    <n v="173"/>
    <n v="96"/>
    <n v="77"/>
    <n v="173"/>
    <n v="15"/>
    <n v="15"/>
    <n v="30"/>
    <n v="13"/>
    <n v="12"/>
    <n v="25"/>
    <n v="16"/>
    <n v="14"/>
    <n v="30"/>
    <n v="19"/>
    <n v="15"/>
    <n v="34"/>
    <n v="22"/>
    <n v="7"/>
    <n v="29"/>
    <n v="19"/>
    <n v="12"/>
    <n v="31"/>
    <n v="11"/>
    <n v="20"/>
    <n v="31"/>
    <n v="100"/>
    <n v="80"/>
    <n v="180"/>
    <n v="1"/>
    <n v="1"/>
    <n v="1"/>
    <n v="1"/>
    <n v="1"/>
    <n v="1"/>
    <n v="0"/>
    <n v="6"/>
    <n v="0"/>
    <n v="0"/>
    <n v="1"/>
    <n v="0"/>
    <n v="1"/>
    <n v="0"/>
    <n v="0"/>
    <n v="0"/>
    <n v="1"/>
    <n v="5"/>
    <n v="0"/>
    <n v="0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13"/>
    <n v="6"/>
  </r>
  <r>
    <s v="08PPR1871N"/>
    <n v="1"/>
    <s v="MATUTINO"/>
    <s v="INSTITUTO VICENTINO DE CD JUAREZ"/>
    <n v="8"/>
    <s v="CHIHUAHUA"/>
    <n v="8"/>
    <s v="CHIHUAHUA"/>
    <n v="37"/>
    <s v="JUĂREZ"/>
    <n v="1"/>
    <s v="JUĂREZ"/>
    <s v="CALLE TARASCOS"/>
    <n v="6524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85"/>
    <n v="87"/>
    <n v="172"/>
    <n v="85"/>
    <n v="87"/>
    <n v="172"/>
    <n v="13"/>
    <n v="10"/>
    <n v="23"/>
    <n v="15"/>
    <n v="15"/>
    <n v="30"/>
    <n v="12"/>
    <n v="17"/>
    <n v="29"/>
    <n v="14"/>
    <n v="13"/>
    <n v="27"/>
    <n v="16"/>
    <n v="13"/>
    <n v="29"/>
    <n v="15"/>
    <n v="12"/>
    <n v="27"/>
    <n v="14"/>
    <n v="22"/>
    <n v="36"/>
    <n v="86"/>
    <n v="92"/>
    <n v="178"/>
    <n v="1"/>
    <n v="1"/>
    <n v="1"/>
    <n v="2"/>
    <n v="2"/>
    <n v="2"/>
    <n v="0"/>
    <n v="9"/>
    <n v="0"/>
    <n v="0"/>
    <n v="0"/>
    <n v="1"/>
    <n v="0"/>
    <n v="0"/>
    <n v="0"/>
    <n v="0"/>
    <n v="1"/>
    <n v="8"/>
    <n v="0"/>
    <n v="0"/>
    <n v="1"/>
    <n v="0"/>
    <n v="0"/>
    <n v="0"/>
    <n v="0"/>
    <n v="0"/>
    <n v="1"/>
    <n v="0"/>
    <n v="1"/>
    <n v="3"/>
    <n v="16"/>
    <n v="1"/>
    <n v="8"/>
    <n v="1"/>
    <n v="1"/>
    <n v="1"/>
    <n v="2"/>
    <n v="2"/>
    <n v="2"/>
    <n v="0"/>
    <n v="9"/>
    <n v="10"/>
    <n v="9"/>
  </r>
  <r>
    <s v="08EPR0382L"/>
    <n v="1"/>
    <s v="MATUTINO"/>
    <s v="PRIMERO DE MAYO 2355"/>
    <n v="8"/>
    <s v="CHIHUAHUA"/>
    <n v="8"/>
    <s v="CHIHUAHUA"/>
    <n v="55"/>
    <s v="ROSALES"/>
    <n v="11"/>
    <s v="CONGREGACIĂ“N ORTĂŤZ"/>
    <s v="AVENIDA MIGUEL HIDALGO"/>
    <n v="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86"/>
    <n v="86"/>
    <n v="172"/>
    <n v="86"/>
    <n v="86"/>
    <n v="172"/>
    <n v="11"/>
    <n v="14"/>
    <n v="25"/>
    <n v="24"/>
    <n v="9"/>
    <n v="33"/>
    <n v="8"/>
    <n v="11"/>
    <n v="19"/>
    <n v="15"/>
    <n v="16"/>
    <n v="31"/>
    <n v="23"/>
    <n v="17"/>
    <n v="40"/>
    <n v="12"/>
    <n v="10"/>
    <n v="22"/>
    <n v="15"/>
    <n v="19"/>
    <n v="34"/>
    <n v="97"/>
    <n v="82"/>
    <n v="179"/>
    <n v="1"/>
    <n v="1"/>
    <n v="2"/>
    <n v="2"/>
    <n v="1"/>
    <n v="2"/>
    <n v="0"/>
    <n v="9"/>
    <n v="0"/>
    <n v="0"/>
    <n v="0"/>
    <n v="1"/>
    <n v="0"/>
    <n v="0"/>
    <n v="0"/>
    <n v="0"/>
    <n v="2"/>
    <n v="7"/>
    <n v="0"/>
    <n v="0"/>
    <n v="1"/>
    <n v="0"/>
    <n v="0"/>
    <n v="1"/>
    <n v="0"/>
    <n v="0"/>
    <n v="0"/>
    <n v="0"/>
    <n v="1"/>
    <n v="0"/>
    <n v="13"/>
    <n v="2"/>
    <n v="7"/>
    <n v="1"/>
    <n v="1"/>
    <n v="2"/>
    <n v="2"/>
    <n v="1"/>
    <n v="2"/>
    <n v="0"/>
    <n v="9"/>
    <n v="9"/>
    <n v="9"/>
  </r>
  <r>
    <s v="08PPR0564Z"/>
    <n v="1"/>
    <s v="MATUTINO"/>
    <s v="GABRIELA MISTRAL"/>
    <n v="8"/>
    <s v="CHIHUAHUA"/>
    <n v="8"/>
    <s v="CHIHUAHUA"/>
    <n v="27"/>
    <s v="GUACHOCHI"/>
    <n v="24"/>
    <s v="CIĂ‰NEGA DE NOROGACHI"/>
    <s v="CALLE NOROGACHI"/>
    <n v="0"/>
    <s v="PRIVADO"/>
    <x v="1"/>
    <n v="2"/>
    <s v="BĂSICA"/>
    <n v="2"/>
    <x v="2"/>
    <n v="1"/>
    <x v="1"/>
    <n v="0"/>
    <s v="NO APLICA"/>
    <n v="0"/>
    <s v="NO APLICA"/>
    <s v="08FIZ0011S"/>
    <s v="08FJS0004O"/>
    <s v="08ADG0011N"/>
    <n v="0"/>
    <s v="I2019"/>
    <n v="86"/>
    <n v="91"/>
    <n v="177"/>
    <n v="86"/>
    <n v="91"/>
    <n v="177"/>
    <n v="12"/>
    <n v="18"/>
    <n v="30"/>
    <n v="15"/>
    <n v="18"/>
    <n v="33"/>
    <n v="15"/>
    <n v="13"/>
    <n v="28"/>
    <n v="20"/>
    <n v="11"/>
    <n v="31"/>
    <n v="16"/>
    <n v="16"/>
    <n v="32"/>
    <n v="9"/>
    <n v="15"/>
    <n v="24"/>
    <n v="16"/>
    <n v="17"/>
    <n v="33"/>
    <n v="91"/>
    <n v="90"/>
    <n v="181"/>
    <n v="1"/>
    <n v="1"/>
    <n v="1"/>
    <n v="0"/>
    <n v="1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7"/>
    <n v="0"/>
    <n v="5"/>
    <n v="1"/>
    <n v="1"/>
    <n v="1"/>
    <n v="0"/>
    <n v="1"/>
    <n v="0"/>
    <n v="1"/>
    <n v="5"/>
    <n v="6"/>
    <n v="6"/>
  </r>
  <r>
    <s v="08DPR0799I"/>
    <n v="1"/>
    <s v="MATUTINO"/>
    <s v="LEYES DE REFORMA"/>
    <n v="8"/>
    <s v="CHIHUAHUA"/>
    <n v="8"/>
    <s v="CHIHUAHUA"/>
    <n v="37"/>
    <s v="JUĂREZ"/>
    <n v="1"/>
    <s v="JUĂREZ"/>
    <s v="AVENIDA DIVISION DEL NORTE "/>
    <n v="0"/>
    <s v="PĂšBLICO"/>
    <x v="3"/>
    <n v="2"/>
    <s v="BĂSICA"/>
    <n v="2"/>
    <x v="2"/>
    <n v="1"/>
    <x v="1"/>
    <n v="0"/>
    <s v="NO APLICA"/>
    <n v="0"/>
    <s v="NO APLICA"/>
    <s v="08FIZ0153Q"/>
    <s v="08FJS0135G"/>
    <s v="08ADG0005C"/>
    <n v="0"/>
    <s v="I2019"/>
    <n v="89"/>
    <n v="85"/>
    <n v="174"/>
    <n v="88"/>
    <n v="85"/>
    <n v="173"/>
    <n v="14"/>
    <n v="16"/>
    <n v="30"/>
    <n v="18"/>
    <n v="12"/>
    <n v="30"/>
    <n v="18"/>
    <n v="14"/>
    <n v="32"/>
    <n v="22"/>
    <n v="12"/>
    <n v="34"/>
    <n v="18"/>
    <n v="15"/>
    <n v="33"/>
    <n v="9"/>
    <n v="18"/>
    <n v="27"/>
    <n v="11"/>
    <n v="15"/>
    <n v="26"/>
    <n v="96"/>
    <n v="86"/>
    <n v="18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1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</r>
  <r>
    <s v="08DPR0165Y"/>
    <n v="4"/>
    <s v="DISCONTINUO"/>
    <s v="FRANCISCO J. MUJICA"/>
    <n v="8"/>
    <s v="CHIHUAHUA"/>
    <n v="8"/>
    <s v="CHIHUAHUA"/>
    <n v="65"/>
    <s v="URIQUE"/>
    <n v="1506"/>
    <s v="GUAGUEYVO"/>
    <s v="CALLE GUAGUEYVO"/>
    <n v="0"/>
    <s v="PĂšBLICO"/>
    <x v="3"/>
    <n v="2"/>
    <s v="BĂSICA"/>
    <n v="2"/>
    <x v="2"/>
    <n v="1"/>
    <x v="1"/>
    <n v="0"/>
    <s v="NO APLICA"/>
    <n v="0"/>
    <s v="NO APLICA"/>
    <s v="08FIZ0215M"/>
    <s v="08FJS0124A"/>
    <s v="08ADG0003E"/>
    <n v="0"/>
    <s v="I2019"/>
    <n v="95"/>
    <n v="76"/>
    <n v="171"/>
    <n v="95"/>
    <n v="76"/>
    <n v="171"/>
    <n v="14"/>
    <n v="9"/>
    <n v="23"/>
    <n v="15"/>
    <n v="15"/>
    <n v="30"/>
    <n v="17"/>
    <n v="8"/>
    <n v="25"/>
    <n v="14"/>
    <n v="12"/>
    <n v="26"/>
    <n v="28"/>
    <n v="10"/>
    <n v="38"/>
    <n v="12"/>
    <n v="17"/>
    <n v="29"/>
    <n v="13"/>
    <n v="24"/>
    <n v="37"/>
    <n v="99"/>
    <n v="86"/>
    <n v="185"/>
    <n v="1"/>
    <n v="1"/>
    <n v="2"/>
    <n v="2"/>
    <n v="1"/>
    <n v="2"/>
    <n v="0"/>
    <n v="9"/>
    <n v="0"/>
    <n v="1"/>
    <n v="0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9"/>
    <n v="5"/>
    <n v="4"/>
    <n v="1"/>
    <n v="1"/>
    <n v="2"/>
    <n v="2"/>
    <n v="1"/>
    <n v="2"/>
    <n v="0"/>
    <n v="9"/>
    <n v="9"/>
    <n v="9"/>
  </r>
  <r>
    <s v="08DES0044F"/>
    <n v="1"/>
    <s v="MATUTINO"/>
    <s v="JOSE DE JESUS GUERRERO RIOS"/>
    <n v="8"/>
    <s v="CHIHUAHUA"/>
    <n v="8"/>
    <s v="CHIHUAHUA"/>
    <n v="61"/>
    <s v="SATEVĂ“"/>
    <n v="1"/>
    <s v="SAN FRANCISCO JAVIER DE SATEVĂ“"/>
    <s v="CALLE 2A. "/>
    <n v="0"/>
    <s v="PĂšBLICO"/>
    <x v="3"/>
    <n v="2"/>
    <s v="BĂSICA"/>
    <n v="3"/>
    <x v="1"/>
    <n v="1"/>
    <x v="1"/>
    <n v="0"/>
    <s v="NO APLICA"/>
    <n v="0"/>
    <s v="NO APLICA"/>
    <s v="08FIS0121O"/>
    <s v="08FJE0001O"/>
    <s v="08ADG0046C"/>
    <n v="0"/>
    <s v="I2019"/>
    <n v="75"/>
    <n v="93"/>
    <n v="168"/>
    <n v="71"/>
    <n v="93"/>
    <n v="164"/>
    <n v="31"/>
    <n v="25"/>
    <n v="56"/>
    <n v="28"/>
    <n v="37"/>
    <n v="65"/>
    <n v="19"/>
    <n v="33"/>
    <n v="52"/>
    <n v="25"/>
    <n v="31"/>
    <n v="56"/>
    <n v="0"/>
    <n v="0"/>
    <n v="0"/>
    <n v="0"/>
    <n v="0"/>
    <n v="0"/>
    <n v="0"/>
    <n v="0"/>
    <n v="0"/>
    <n v="72"/>
    <n v="101"/>
    <n v="173"/>
    <n v="3"/>
    <n v="2"/>
    <n v="2"/>
    <n v="0"/>
    <n v="0"/>
    <n v="0"/>
    <n v="0"/>
    <n v="7"/>
    <n v="0"/>
    <n v="0"/>
    <n v="1"/>
    <n v="0"/>
    <n v="1"/>
    <n v="0"/>
    <n v="0"/>
    <n v="0"/>
    <n v="2"/>
    <n v="5"/>
    <n v="0"/>
    <n v="0"/>
    <n v="0"/>
    <n v="1"/>
    <n v="0"/>
    <n v="0"/>
    <n v="1"/>
    <n v="0"/>
    <n v="0"/>
    <n v="0"/>
    <n v="4"/>
    <n v="3"/>
    <n v="18"/>
    <n v="3"/>
    <n v="6"/>
    <n v="0"/>
    <n v="0"/>
    <n v="0"/>
    <n v="0"/>
    <n v="0"/>
    <n v="0"/>
    <n v="0"/>
    <n v="9"/>
    <n v="9"/>
    <n v="9"/>
  </r>
  <r>
    <s v="08DPR2603U"/>
    <n v="1"/>
    <s v="MATUTINO"/>
    <s v="ALFONSO HERNANDEZ IRIGOYEN"/>
    <n v="8"/>
    <s v="CHIHUAHUA"/>
    <n v="8"/>
    <s v="CHIHUAHUA"/>
    <n v="19"/>
    <s v="CHIHUAHUA"/>
    <n v="1"/>
    <s v="CHIHUAHUA"/>
    <s v="CALLE MINA LA PAZ"/>
    <n v="0"/>
    <s v="PĂšBLICO"/>
    <x v="3"/>
    <n v="2"/>
    <s v="BĂSICA"/>
    <n v="2"/>
    <x v="2"/>
    <n v="1"/>
    <x v="1"/>
    <n v="0"/>
    <s v="NO APLICA"/>
    <n v="0"/>
    <s v="NO APLICA"/>
    <s v="08FIZ0270F"/>
    <s v="08FJS0134H"/>
    <s v="08ADG0046C"/>
    <n v="0"/>
    <s v="I2019"/>
    <n v="100"/>
    <n v="75"/>
    <n v="175"/>
    <n v="99"/>
    <n v="75"/>
    <n v="174"/>
    <n v="17"/>
    <n v="10"/>
    <n v="27"/>
    <n v="17"/>
    <n v="14"/>
    <n v="31"/>
    <n v="15"/>
    <n v="17"/>
    <n v="32"/>
    <n v="19"/>
    <n v="12"/>
    <n v="31"/>
    <n v="17"/>
    <n v="14"/>
    <n v="31"/>
    <n v="17"/>
    <n v="14"/>
    <n v="31"/>
    <n v="18"/>
    <n v="12"/>
    <n v="30"/>
    <n v="103"/>
    <n v="83"/>
    <n v="18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2"/>
    <n v="0"/>
    <n v="10"/>
    <n v="3"/>
    <n v="3"/>
    <n v="1"/>
    <n v="1"/>
    <n v="1"/>
    <n v="1"/>
    <n v="1"/>
    <n v="1"/>
    <n v="0"/>
    <n v="6"/>
    <n v="6"/>
    <n v="6"/>
  </r>
  <r>
    <s v="08DPR2293G"/>
    <n v="1"/>
    <s v="MATUTINO"/>
    <s v="FRANCISCO GONZALEZ BOCANEGRA"/>
    <n v="8"/>
    <s v="CHIHUAHUA"/>
    <n v="8"/>
    <s v="CHIHUAHUA"/>
    <n v="65"/>
    <s v="URIQUE"/>
    <n v="5"/>
    <s v="BAHUICHIVO"/>
    <s v="CALLE BAHUICHIVO"/>
    <n v="0"/>
    <s v="PĂšBLICO"/>
    <x v="3"/>
    <n v="2"/>
    <s v="BĂSICA"/>
    <n v="2"/>
    <x v="2"/>
    <n v="1"/>
    <x v="1"/>
    <n v="0"/>
    <s v="NO APLICA"/>
    <n v="0"/>
    <s v="NO APLICA"/>
    <s v="08FIZ0217K"/>
    <s v="08FJS0124A"/>
    <s v="08ADG0003E"/>
    <n v="0"/>
    <s v="I2019"/>
    <n v="96"/>
    <n v="88"/>
    <n v="184"/>
    <n v="96"/>
    <n v="86"/>
    <n v="182"/>
    <n v="10"/>
    <n v="18"/>
    <n v="28"/>
    <n v="14"/>
    <n v="12"/>
    <n v="26"/>
    <n v="10"/>
    <n v="8"/>
    <n v="18"/>
    <n v="15"/>
    <n v="13"/>
    <n v="28"/>
    <n v="20"/>
    <n v="12"/>
    <n v="32"/>
    <n v="18"/>
    <n v="14"/>
    <n v="32"/>
    <n v="17"/>
    <n v="16"/>
    <n v="33"/>
    <n v="94"/>
    <n v="75"/>
    <n v="169"/>
    <n v="1"/>
    <n v="1"/>
    <n v="2"/>
    <n v="2"/>
    <n v="1"/>
    <n v="2"/>
    <n v="0"/>
    <n v="9"/>
    <n v="0"/>
    <n v="0"/>
    <n v="0"/>
    <n v="1"/>
    <n v="0"/>
    <n v="1"/>
    <n v="0"/>
    <n v="0"/>
    <n v="3"/>
    <n v="6"/>
    <n v="0"/>
    <n v="0"/>
    <n v="0"/>
    <n v="0"/>
    <n v="0"/>
    <n v="0"/>
    <n v="0"/>
    <n v="0"/>
    <n v="0"/>
    <n v="0"/>
    <n v="2"/>
    <n v="0"/>
    <n v="13"/>
    <n v="3"/>
    <n v="6"/>
    <n v="1"/>
    <n v="1"/>
    <n v="2"/>
    <n v="2"/>
    <n v="1"/>
    <n v="2"/>
    <n v="0"/>
    <n v="9"/>
    <n v="14"/>
    <n v="14"/>
  </r>
  <r>
    <s v="08DPR0160C"/>
    <n v="1"/>
    <s v="MATUTINO"/>
    <s v="GUILLERMO PRIETO"/>
    <n v="8"/>
    <s v="CHIHUAHUA"/>
    <n v="8"/>
    <s v="CHIHUAHUA"/>
    <n v="29"/>
    <s v="GUADALUPE Y CALVO"/>
    <n v="1"/>
    <s v="GUADALUPE Y CALVO"/>
    <s v="CALLE LERDO"/>
    <n v="7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102"/>
    <n v="71"/>
    <n v="173"/>
    <n v="102"/>
    <n v="70"/>
    <n v="172"/>
    <n v="13"/>
    <n v="12"/>
    <n v="25"/>
    <n v="15"/>
    <n v="16"/>
    <n v="31"/>
    <n v="21"/>
    <n v="14"/>
    <n v="35"/>
    <n v="15"/>
    <n v="9"/>
    <n v="24"/>
    <n v="25"/>
    <n v="9"/>
    <n v="34"/>
    <n v="14"/>
    <n v="15"/>
    <n v="29"/>
    <n v="14"/>
    <n v="18"/>
    <n v="32"/>
    <n v="104"/>
    <n v="81"/>
    <n v="185"/>
    <n v="1"/>
    <n v="2"/>
    <n v="1"/>
    <n v="2"/>
    <n v="2"/>
    <n v="1"/>
    <n v="0"/>
    <n v="9"/>
    <n v="0"/>
    <n v="1"/>
    <n v="0"/>
    <n v="0"/>
    <n v="0"/>
    <n v="0"/>
    <n v="0"/>
    <n v="0"/>
    <n v="4"/>
    <n v="4"/>
    <n v="0"/>
    <n v="0"/>
    <n v="1"/>
    <n v="0"/>
    <n v="0"/>
    <n v="0"/>
    <n v="0"/>
    <n v="0"/>
    <n v="0"/>
    <n v="0"/>
    <n v="1"/>
    <n v="0"/>
    <n v="11"/>
    <n v="4"/>
    <n v="5"/>
    <n v="1"/>
    <n v="2"/>
    <n v="1"/>
    <n v="2"/>
    <n v="2"/>
    <n v="1"/>
    <n v="0"/>
    <n v="9"/>
    <n v="10"/>
    <n v="9"/>
  </r>
  <r>
    <s v="08DPR1626Y"/>
    <n v="2"/>
    <s v="VESPERTINO"/>
    <s v="RAMON LOPEZ VELARDE"/>
    <n v="8"/>
    <s v="CHIHUAHUA"/>
    <n v="8"/>
    <s v="CHIHUAHUA"/>
    <n v="37"/>
    <s v="JUĂREZ"/>
    <n v="1"/>
    <s v="JUĂREZ"/>
    <s v="CALLE ARTEAGA"/>
    <n v="3469"/>
    <s v="PĂšBLICO"/>
    <x v="3"/>
    <n v="2"/>
    <s v="BĂSICA"/>
    <n v="2"/>
    <x v="2"/>
    <n v="1"/>
    <x v="1"/>
    <n v="0"/>
    <s v="NO APLICA"/>
    <n v="0"/>
    <s v="NO APLICA"/>
    <s v="08FIZ0145H"/>
    <s v="08FJS0110Y"/>
    <s v="08ADG0005C"/>
    <n v="0"/>
    <s v="I2019"/>
    <n v="94"/>
    <n v="85"/>
    <n v="179"/>
    <n v="94"/>
    <n v="85"/>
    <n v="179"/>
    <n v="11"/>
    <n v="16"/>
    <n v="27"/>
    <n v="9"/>
    <n v="14"/>
    <n v="23"/>
    <n v="13"/>
    <n v="16"/>
    <n v="29"/>
    <n v="25"/>
    <n v="16"/>
    <n v="41"/>
    <n v="15"/>
    <n v="15"/>
    <n v="30"/>
    <n v="14"/>
    <n v="17"/>
    <n v="31"/>
    <n v="15"/>
    <n v="11"/>
    <n v="26"/>
    <n v="91"/>
    <n v="89"/>
    <n v="180"/>
    <n v="1"/>
    <n v="1"/>
    <n v="2"/>
    <n v="1"/>
    <n v="1"/>
    <n v="1"/>
    <n v="0"/>
    <n v="7"/>
    <n v="0"/>
    <n v="0"/>
    <n v="1"/>
    <n v="0"/>
    <n v="0"/>
    <n v="0"/>
    <n v="0"/>
    <n v="0"/>
    <n v="0"/>
    <n v="7"/>
    <n v="0"/>
    <n v="0"/>
    <n v="0"/>
    <n v="1"/>
    <n v="0"/>
    <n v="0"/>
    <n v="0"/>
    <n v="0"/>
    <n v="0"/>
    <n v="0"/>
    <n v="1"/>
    <n v="0"/>
    <n v="10"/>
    <n v="0"/>
    <n v="7"/>
    <n v="1"/>
    <n v="1"/>
    <n v="2"/>
    <n v="1"/>
    <n v="1"/>
    <n v="1"/>
    <n v="0"/>
    <n v="7"/>
    <n v="18"/>
    <n v="7"/>
  </r>
  <r>
    <s v="08DST0032T"/>
    <n v="2"/>
    <s v="VESPERTINO"/>
    <s v="SECUNDARIA TECNICA 32"/>
    <n v="8"/>
    <s v="CHIHUAHUA"/>
    <n v="8"/>
    <s v="CHIHUAHUA"/>
    <n v="19"/>
    <s v="CHIHUAHUA"/>
    <n v="1"/>
    <s v="CHIHUAHUA"/>
    <s v="CALLE 38A"/>
    <n v="0"/>
    <s v="PĂšBLICO"/>
    <x v="3"/>
    <n v="2"/>
    <s v="BĂSICA"/>
    <n v="3"/>
    <x v="1"/>
    <n v="4"/>
    <x v="6"/>
    <n v="1"/>
    <s v="SERVICIOS"/>
    <n v="22"/>
    <s v="INDUSTRIAL"/>
    <s v="08FZT0007B"/>
    <s v="08FJT0003E"/>
    <s v="08ADG0046C"/>
    <n v="0"/>
    <s v="I2019"/>
    <n v="101"/>
    <n v="79"/>
    <n v="180"/>
    <n v="59"/>
    <n v="54"/>
    <n v="113"/>
    <n v="27"/>
    <n v="24"/>
    <n v="51"/>
    <n v="40"/>
    <n v="24"/>
    <n v="64"/>
    <n v="37"/>
    <n v="30"/>
    <n v="67"/>
    <n v="30"/>
    <n v="23"/>
    <n v="53"/>
    <n v="0"/>
    <n v="0"/>
    <n v="0"/>
    <n v="0"/>
    <n v="0"/>
    <n v="0"/>
    <n v="0"/>
    <n v="0"/>
    <n v="0"/>
    <n v="107"/>
    <n v="77"/>
    <n v="184"/>
    <n v="2"/>
    <n v="2"/>
    <n v="2"/>
    <n v="0"/>
    <n v="0"/>
    <n v="0"/>
    <n v="0"/>
    <n v="6"/>
    <n v="0"/>
    <n v="0"/>
    <n v="1"/>
    <n v="0"/>
    <n v="1"/>
    <n v="0"/>
    <n v="0"/>
    <n v="0"/>
    <n v="12"/>
    <n v="3"/>
    <n v="0"/>
    <n v="0"/>
    <n v="0"/>
    <n v="0"/>
    <n v="0"/>
    <n v="0"/>
    <n v="1"/>
    <n v="3"/>
    <n v="0"/>
    <n v="0"/>
    <n v="9"/>
    <n v="4"/>
    <n v="34"/>
    <n v="13"/>
    <n v="6"/>
    <n v="0"/>
    <n v="0"/>
    <n v="0"/>
    <n v="0"/>
    <n v="0"/>
    <n v="0"/>
    <n v="0"/>
    <n v="19"/>
    <n v="15"/>
    <n v="15"/>
  </r>
  <r>
    <s v="08EPR0026W"/>
    <n v="1"/>
    <s v="MATUTINO"/>
    <s v="CENTRO REGIONAL DE EDUC. INT. JOSEFA ORTIZ DE DOMINGUEZ 2488"/>
    <n v="8"/>
    <s v="CHIHUAHUA"/>
    <n v="8"/>
    <s v="CHIHUAHUA"/>
    <n v="6"/>
    <s v="BACHĂŤNIVA"/>
    <n v="1"/>
    <s v="BACHĂŤNIVA"/>
    <s v="AVENIDA MORELOS"/>
    <n v="13"/>
    <s v="PĂšBLICO"/>
    <x v="2"/>
    <n v="2"/>
    <s v="BĂSICA"/>
    <n v="2"/>
    <x v="2"/>
    <n v="1"/>
    <x v="1"/>
    <n v="0"/>
    <s v="NO APLICA"/>
    <n v="0"/>
    <s v="NO APLICA"/>
    <s v="08FIZ0009D"/>
    <s v="08FJS0005N"/>
    <m/>
    <n v="0"/>
    <s v="I2019"/>
    <n v="87"/>
    <n v="82"/>
    <n v="169"/>
    <n v="87"/>
    <n v="82"/>
    <n v="169"/>
    <n v="18"/>
    <n v="16"/>
    <n v="34"/>
    <n v="21"/>
    <n v="17"/>
    <n v="38"/>
    <n v="15"/>
    <n v="17"/>
    <n v="32"/>
    <n v="15"/>
    <n v="13"/>
    <n v="28"/>
    <n v="9"/>
    <n v="11"/>
    <n v="20"/>
    <n v="16"/>
    <n v="15"/>
    <n v="31"/>
    <n v="21"/>
    <n v="15"/>
    <n v="36"/>
    <n v="97"/>
    <n v="88"/>
    <n v="185"/>
    <n v="1"/>
    <n v="1"/>
    <n v="1"/>
    <n v="1"/>
    <n v="2"/>
    <n v="2"/>
    <n v="0"/>
    <n v="8"/>
    <n v="0"/>
    <n v="0"/>
    <n v="1"/>
    <n v="0"/>
    <n v="0"/>
    <n v="0"/>
    <n v="0"/>
    <n v="0"/>
    <n v="2"/>
    <n v="6"/>
    <n v="0"/>
    <n v="0"/>
    <n v="0"/>
    <n v="1"/>
    <n v="1"/>
    <n v="0"/>
    <n v="0"/>
    <n v="1"/>
    <n v="0"/>
    <n v="0"/>
    <n v="2"/>
    <n v="1"/>
    <n v="15"/>
    <n v="2"/>
    <n v="6"/>
    <n v="1"/>
    <n v="1"/>
    <n v="1"/>
    <n v="1"/>
    <n v="2"/>
    <n v="2"/>
    <n v="0"/>
    <n v="8"/>
    <n v="13"/>
    <n v="8"/>
  </r>
  <r>
    <s v="08DPR0204J"/>
    <n v="1"/>
    <s v="MATUTINO"/>
    <s v="FRANCISCO I. MADERO"/>
    <n v="8"/>
    <s v="CHIHUAHUA"/>
    <n v="8"/>
    <s v="CHIHUAHUA"/>
    <n v="48"/>
    <s v="NAMIQUIPA"/>
    <n v="55"/>
    <s v="SANTA CATALINA DE VILLELA (SANTA CATARINA)"/>
    <s v="CALLE SANTA CATALINA DE VILLELA (SANTA CATARINA)"/>
    <n v="0"/>
    <s v="PĂšBLICO"/>
    <x v="3"/>
    <n v="2"/>
    <s v="BĂSICA"/>
    <n v="2"/>
    <x v="2"/>
    <n v="1"/>
    <x v="1"/>
    <n v="0"/>
    <s v="NO APLICA"/>
    <n v="0"/>
    <s v="NO APLICA"/>
    <s v="08FIZ0206E"/>
    <s v="08FJS0122C"/>
    <s v="08ADG0010O"/>
    <n v="0"/>
    <s v="I2019"/>
    <n v="89"/>
    <n v="86"/>
    <n v="175"/>
    <n v="89"/>
    <n v="86"/>
    <n v="175"/>
    <n v="17"/>
    <n v="16"/>
    <n v="33"/>
    <n v="16"/>
    <n v="11"/>
    <n v="27"/>
    <n v="12"/>
    <n v="17"/>
    <n v="29"/>
    <n v="14"/>
    <n v="9"/>
    <n v="23"/>
    <n v="21"/>
    <n v="20"/>
    <n v="41"/>
    <n v="26"/>
    <n v="16"/>
    <n v="42"/>
    <n v="9"/>
    <n v="13"/>
    <n v="22"/>
    <n v="98"/>
    <n v="86"/>
    <n v="184"/>
    <n v="1"/>
    <n v="1"/>
    <n v="1"/>
    <n v="2"/>
    <n v="2"/>
    <n v="1"/>
    <n v="0"/>
    <n v="8"/>
    <n v="0"/>
    <n v="0"/>
    <n v="0"/>
    <n v="1"/>
    <n v="0"/>
    <n v="0"/>
    <n v="0"/>
    <n v="0"/>
    <n v="4"/>
    <n v="4"/>
    <n v="0"/>
    <n v="0"/>
    <n v="1"/>
    <n v="0"/>
    <n v="0"/>
    <n v="0"/>
    <n v="0"/>
    <n v="0"/>
    <n v="0"/>
    <n v="0"/>
    <n v="0"/>
    <n v="1"/>
    <n v="11"/>
    <n v="4"/>
    <n v="4"/>
    <n v="1"/>
    <n v="1"/>
    <n v="1"/>
    <n v="2"/>
    <n v="2"/>
    <n v="1"/>
    <n v="0"/>
    <n v="8"/>
    <n v="8"/>
    <n v="8"/>
  </r>
  <r>
    <s v="08DPR2182B"/>
    <n v="1"/>
    <s v="MATUTINO"/>
    <s v="VICENTE LOMBARDO TOLEDANO"/>
    <n v="8"/>
    <s v="CHIHUAHUA"/>
    <n v="8"/>
    <s v="CHIHUAHUA"/>
    <n v="9"/>
    <s v="BOCOYNA"/>
    <n v="169"/>
    <s v="SAN JUANITO"/>
    <s v="CALLE 16"/>
    <n v="0"/>
    <s v="PĂšBLICO"/>
    <x v="3"/>
    <n v="2"/>
    <s v="BĂSICA"/>
    <n v="2"/>
    <x v="2"/>
    <n v="1"/>
    <x v="1"/>
    <n v="0"/>
    <s v="NO APLICA"/>
    <n v="0"/>
    <s v="NO APLICA"/>
    <s v="08FIZ0210R"/>
    <s v="08FJS0123B"/>
    <s v="08ADG0003E"/>
    <n v="0"/>
    <s v="I2019"/>
    <n v="84"/>
    <n v="98"/>
    <n v="182"/>
    <n v="84"/>
    <n v="98"/>
    <n v="182"/>
    <n v="11"/>
    <n v="19"/>
    <n v="30"/>
    <n v="9"/>
    <n v="11"/>
    <n v="20"/>
    <n v="16"/>
    <n v="23"/>
    <n v="39"/>
    <n v="15"/>
    <n v="17"/>
    <n v="32"/>
    <n v="13"/>
    <n v="6"/>
    <n v="19"/>
    <n v="13"/>
    <n v="12"/>
    <n v="25"/>
    <n v="16"/>
    <n v="19"/>
    <n v="35"/>
    <n v="82"/>
    <n v="88"/>
    <n v="170"/>
    <n v="2"/>
    <n v="2"/>
    <n v="2"/>
    <n v="1"/>
    <n v="2"/>
    <n v="2"/>
    <n v="0"/>
    <n v="11"/>
    <n v="0"/>
    <n v="0"/>
    <n v="1"/>
    <n v="0"/>
    <n v="1"/>
    <n v="0"/>
    <n v="1"/>
    <n v="0"/>
    <n v="2"/>
    <n v="9"/>
    <n v="0"/>
    <n v="0"/>
    <n v="1"/>
    <n v="0"/>
    <n v="0"/>
    <n v="0"/>
    <n v="0"/>
    <n v="0"/>
    <n v="0"/>
    <n v="0"/>
    <n v="0"/>
    <n v="2"/>
    <n v="17"/>
    <n v="2"/>
    <n v="9"/>
    <n v="2"/>
    <n v="2"/>
    <n v="2"/>
    <n v="1"/>
    <n v="2"/>
    <n v="2"/>
    <n v="0"/>
    <n v="11"/>
    <n v="12"/>
    <n v="12"/>
  </r>
  <r>
    <s v="08DPR0380O"/>
    <n v="1"/>
    <s v="MATUTINO"/>
    <s v="CENTRO REGIONAL DE EDUC. INT. BENITO JUAREZ"/>
    <n v="8"/>
    <s v="CHIHUAHUA"/>
    <n v="8"/>
    <s v="CHIHUAHUA"/>
    <n v="45"/>
    <s v="MEOQUI"/>
    <n v="19"/>
    <s v="NUEVO SAN LUCAS"/>
    <s v="CALLE NIĂ‘OS HEROES"/>
    <n v="402"/>
    <s v="PĂšBLICO"/>
    <x v="3"/>
    <n v="2"/>
    <s v="BĂSICA"/>
    <n v="2"/>
    <x v="2"/>
    <n v="1"/>
    <x v="1"/>
    <n v="0"/>
    <s v="NO APLICA"/>
    <n v="0"/>
    <s v="NO APLICA"/>
    <s v="08FIZ0222W"/>
    <s v="08FJS0125Z"/>
    <s v="08ADG0057I"/>
    <n v="0"/>
    <s v="I2019"/>
    <n v="101"/>
    <n v="78"/>
    <n v="179"/>
    <n v="101"/>
    <n v="78"/>
    <n v="179"/>
    <n v="21"/>
    <n v="18"/>
    <n v="39"/>
    <n v="18"/>
    <n v="29"/>
    <n v="47"/>
    <n v="16"/>
    <n v="12"/>
    <n v="28"/>
    <n v="16"/>
    <n v="12"/>
    <n v="28"/>
    <n v="11"/>
    <n v="9"/>
    <n v="20"/>
    <n v="19"/>
    <n v="11"/>
    <n v="30"/>
    <n v="15"/>
    <n v="12"/>
    <n v="27"/>
    <n v="95"/>
    <n v="85"/>
    <n v="180"/>
    <n v="2"/>
    <n v="1"/>
    <n v="1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0"/>
    <n v="0"/>
    <n v="0"/>
    <n v="0"/>
    <n v="0"/>
    <n v="0"/>
    <n v="0"/>
    <n v="1"/>
    <n v="0"/>
    <n v="10"/>
    <n v="2"/>
    <n v="5"/>
    <n v="2"/>
    <n v="1"/>
    <n v="1"/>
    <n v="1"/>
    <n v="1"/>
    <n v="1"/>
    <n v="0"/>
    <n v="7"/>
    <n v="7"/>
    <n v="7"/>
  </r>
  <r>
    <s v="08DPR0271H"/>
    <n v="1"/>
    <s v="MATUTINO"/>
    <s v="FRANCISCO ZARCO"/>
    <n v="8"/>
    <s v="CHIHUAHUA"/>
    <n v="8"/>
    <s v="CHIHUAHUA"/>
    <n v="37"/>
    <s v="JUĂREZ"/>
    <n v="1"/>
    <s v="JUĂREZ"/>
    <s v="CALLE CROMO"/>
    <n v="837"/>
    <s v="PĂšBLICO"/>
    <x v="3"/>
    <n v="2"/>
    <s v="BĂSICA"/>
    <n v="2"/>
    <x v="2"/>
    <n v="1"/>
    <x v="1"/>
    <n v="0"/>
    <s v="NO APLICA"/>
    <n v="0"/>
    <s v="NO APLICA"/>
    <s v="08FIZ0137Z"/>
    <s v="08FJS0135G"/>
    <s v="08ADG0005C"/>
    <n v="0"/>
    <s v="I2019"/>
    <n v="89"/>
    <n v="93"/>
    <n v="182"/>
    <n v="85"/>
    <n v="91"/>
    <n v="176"/>
    <n v="13"/>
    <n v="13"/>
    <n v="26"/>
    <n v="14"/>
    <n v="13"/>
    <n v="27"/>
    <n v="14"/>
    <n v="14"/>
    <n v="28"/>
    <n v="19"/>
    <n v="14"/>
    <n v="33"/>
    <n v="15"/>
    <n v="13"/>
    <n v="28"/>
    <n v="19"/>
    <n v="20"/>
    <n v="39"/>
    <n v="10"/>
    <n v="19"/>
    <n v="29"/>
    <n v="91"/>
    <n v="93"/>
    <n v="184"/>
    <n v="1"/>
    <n v="1"/>
    <n v="2"/>
    <n v="1"/>
    <n v="2"/>
    <n v="1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11"/>
    <n v="1"/>
    <n v="7"/>
    <n v="1"/>
    <n v="1"/>
    <n v="2"/>
    <n v="1"/>
    <n v="2"/>
    <n v="1"/>
    <n v="0"/>
    <n v="8"/>
    <n v="10"/>
    <n v="8"/>
  </r>
  <r>
    <s v="08DPR1107O"/>
    <n v="1"/>
    <s v="MATUTINO"/>
    <s v="LAZARO CARDENAS"/>
    <n v="8"/>
    <s v="CHIHUAHUA"/>
    <n v="8"/>
    <s v="CHIHUAHUA"/>
    <n v="37"/>
    <s v="JUĂREZ"/>
    <n v="1"/>
    <s v="JUĂREZ"/>
    <s v="CALLE CHICHIMECAS"/>
    <n v="1450"/>
    <s v="PĂšBLICO"/>
    <x v="3"/>
    <n v="2"/>
    <s v="BĂSICA"/>
    <n v="2"/>
    <x v="2"/>
    <n v="1"/>
    <x v="1"/>
    <n v="0"/>
    <s v="NO APLICA"/>
    <n v="0"/>
    <s v="NO APLICA"/>
    <s v="08FIZ0159K"/>
    <s v="08FJS0113V"/>
    <s v="08ADG0005C"/>
    <n v="0"/>
    <s v="I2019"/>
    <n v="96"/>
    <n v="81"/>
    <n v="177"/>
    <n v="96"/>
    <n v="81"/>
    <n v="177"/>
    <n v="14"/>
    <n v="17"/>
    <n v="31"/>
    <n v="14"/>
    <n v="17"/>
    <n v="31"/>
    <n v="18"/>
    <n v="15"/>
    <n v="33"/>
    <n v="21"/>
    <n v="12"/>
    <n v="33"/>
    <n v="10"/>
    <n v="17"/>
    <n v="27"/>
    <n v="19"/>
    <n v="15"/>
    <n v="34"/>
    <n v="16"/>
    <n v="15"/>
    <n v="31"/>
    <n v="98"/>
    <n v="91"/>
    <n v="18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2"/>
    <n v="6"/>
  </r>
  <r>
    <s v="08EPR0305G"/>
    <n v="1"/>
    <s v="MATUTINO"/>
    <s v="PLAN DE AYALA 2135"/>
    <n v="8"/>
    <s v="CHIHUAHUA"/>
    <n v="8"/>
    <s v="CHIHUAHUA"/>
    <n v="37"/>
    <s v="JUĂREZ"/>
    <n v="634"/>
    <s v="SAN AGUSTĂŤN"/>
    <s v="PRIVADA DEL MUSEO"/>
    <n v="118"/>
    <s v="PĂšBLICO"/>
    <x v="2"/>
    <n v="2"/>
    <s v="BĂSICA"/>
    <n v="2"/>
    <x v="2"/>
    <n v="1"/>
    <x v="1"/>
    <n v="0"/>
    <s v="NO APLICA"/>
    <n v="0"/>
    <s v="NO APLICA"/>
    <s v="08FIZ0036A"/>
    <m/>
    <m/>
    <n v="0"/>
    <s v="I2019"/>
    <n v="90"/>
    <n v="99"/>
    <n v="189"/>
    <n v="89"/>
    <n v="99"/>
    <n v="188"/>
    <n v="17"/>
    <n v="18"/>
    <n v="35"/>
    <n v="11"/>
    <n v="9"/>
    <n v="20"/>
    <n v="12"/>
    <n v="10"/>
    <n v="22"/>
    <n v="20"/>
    <n v="13"/>
    <n v="33"/>
    <n v="15"/>
    <n v="21"/>
    <n v="36"/>
    <n v="10"/>
    <n v="19"/>
    <n v="29"/>
    <n v="12"/>
    <n v="17"/>
    <n v="29"/>
    <n v="80"/>
    <n v="89"/>
    <n v="169"/>
    <n v="1"/>
    <n v="1"/>
    <n v="2"/>
    <n v="2"/>
    <n v="1"/>
    <n v="2"/>
    <n v="0"/>
    <n v="9"/>
    <n v="0"/>
    <n v="1"/>
    <n v="0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1"/>
    <n v="12"/>
    <n v="1"/>
    <n v="8"/>
    <n v="1"/>
    <n v="1"/>
    <n v="2"/>
    <n v="2"/>
    <n v="1"/>
    <n v="2"/>
    <n v="0"/>
    <n v="9"/>
    <n v="15"/>
    <n v="9"/>
  </r>
  <r>
    <s v="08DPR0289G"/>
    <n v="1"/>
    <s v="MATUTINO"/>
    <s v="LUIS VARGAS PINERA"/>
    <n v="8"/>
    <s v="CHIHUAHUA"/>
    <n v="8"/>
    <s v="CHIHUAHUA"/>
    <n v="37"/>
    <s v="JUĂREZ"/>
    <n v="1"/>
    <s v="JUĂREZ"/>
    <s v="CALLE ZEMPOALA"/>
    <n v="2617"/>
    <s v="PĂšBLICO"/>
    <x v="3"/>
    <n v="2"/>
    <s v="BĂSICA"/>
    <n v="2"/>
    <x v="2"/>
    <n v="1"/>
    <x v="1"/>
    <n v="0"/>
    <s v="NO APLICA"/>
    <n v="0"/>
    <s v="NO APLICA"/>
    <s v="08FIZ0144I"/>
    <s v="08FJS0135G"/>
    <s v="08ADG0005C"/>
    <n v="0"/>
    <s v="I2019"/>
    <n v="77"/>
    <n v="108"/>
    <n v="185"/>
    <n v="77"/>
    <n v="108"/>
    <n v="185"/>
    <n v="14"/>
    <n v="20"/>
    <n v="34"/>
    <n v="16"/>
    <n v="14"/>
    <n v="30"/>
    <n v="15"/>
    <n v="14"/>
    <n v="29"/>
    <n v="12"/>
    <n v="19"/>
    <n v="31"/>
    <n v="12"/>
    <n v="20"/>
    <n v="32"/>
    <n v="13"/>
    <n v="20"/>
    <n v="33"/>
    <n v="10"/>
    <n v="18"/>
    <n v="28"/>
    <n v="78"/>
    <n v="105"/>
    <n v="18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</r>
  <r>
    <s v="08EPR0184L"/>
    <n v="1"/>
    <s v="MATUTINO"/>
    <s v="CENTRO REGIONAL DE EDUC. INT. MARIA CHAVEZ ARBALLO 2167"/>
    <n v="8"/>
    <s v="CHIHUAHUA"/>
    <n v="8"/>
    <s v="CHIHUAHUA"/>
    <n v="24"/>
    <s v="SANTA ISABEL"/>
    <n v="1"/>
    <s v="SANTA ISABEL"/>
    <s v="CALLEJĂ“N LIBERTAD"/>
    <n v="0"/>
    <s v="PĂšBLICO"/>
    <x v="2"/>
    <n v="2"/>
    <s v="BĂSICA"/>
    <n v="2"/>
    <x v="2"/>
    <n v="1"/>
    <x v="1"/>
    <n v="0"/>
    <s v="NO APLICA"/>
    <n v="0"/>
    <s v="NO APLICA"/>
    <s v="08FIZ0018L"/>
    <s v="08FJS0002Q"/>
    <m/>
    <n v="0"/>
    <s v="I2019"/>
    <n v="88"/>
    <n v="93"/>
    <n v="181"/>
    <n v="88"/>
    <n v="93"/>
    <n v="181"/>
    <n v="16"/>
    <n v="22"/>
    <n v="38"/>
    <n v="11"/>
    <n v="13"/>
    <n v="24"/>
    <n v="13"/>
    <n v="14"/>
    <n v="27"/>
    <n v="6"/>
    <n v="11"/>
    <n v="17"/>
    <n v="18"/>
    <n v="16"/>
    <n v="34"/>
    <n v="19"/>
    <n v="21"/>
    <n v="40"/>
    <n v="20"/>
    <n v="15"/>
    <n v="35"/>
    <n v="87"/>
    <n v="90"/>
    <n v="177"/>
    <n v="1"/>
    <n v="1"/>
    <n v="1"/>
    <n v="2"/>
    <n v="2"/>
    <n v="2"/>
    <n v="0"/>
    <n v="9"/>
    <n v="0"/>
    <n v="0"/>
    <n v="1"/>
    <n v="0"/>
    <n v="0"/>
    <n v="0"/>
    <n v="0"/>
    <n v="0"/>
    <n v="1"/>
    <n v="8"/>
    <n v="0"/>
    <n v="0"/>
    <n v="1"/>
    <n v="0"/>
    <n v="1"/>
    <n v="0"/>
    <n v="1"/>
    <n v="0"/>
    <n v="1"/>
    <n v="0"/>
    <n v="1"/>
    <n v="0"/>
    <n v="15"/>
    <n v="1"/>
    <n v="8"/>
    <n v="1"/>
    <n v="1"/>
    <n v="1"/>
    <n v="2"/>
    <n v="2"/>
    <n v="2"/>
    <n v="0"/>
    <n v="9"/>
    <n v="9"/>
    <n v="9"/>
  </r>
  <r>
    <s v="08DST0054E"/>
    <n v="1"/>
    <s v="MATUTINO"/>
    <s v="SECUNDARIA TECNICA 54"/>
    <n v="8"/>
    <s v="CHIHUAHUA"/>
    <n v="8"/>
    <s v="CHIHUAHUA"/>
    <n v="62"/>
    <s v="SAUCILLO"/>
    <n v="480"/>
    <s v="EJIDO CONCHOS"/>
    <s v="CALLE COLONIA SAN ANTONIO"/>
    <n v="0"/>
    <s v="PĂšBLICO"/>
    <x v="3"/>
    <n v="2"/>
    <s v="BĂSICA"/>
    <n v="3"/>
    <x v="1"/>
    <n v="4"/>
    <x v="6"/>
    <n v="1"/>
    <s v="SERVICIOS"/>
    <n v="23"/>
    <s v="AGROPECUARIA"/>
    <s v="08FZT0010P"/>
    <s v="08FJT0005C"/>
    <s v="08ADG0057I"/>
    <n v="0"/>
    <s v="I2019"/>
    <n v="86"/>
    <n v="97"/>
    <n v="183"/>
    <n v="53"/>
    <n v="83"/>
    <n v="136"/>
    <n v="21"/>
    <n v="30"/>
    <n v="51"/>
    <n v="36"/>
    <n v="36"/>
    <n v="72"/>
    <n v="31"/>
    <n v="35"/>
    <n v="66"/>
    <n v="28"/>
    <n v="27"/>
    <n v="55"/>
    <n v="0"/>
    <n v="0"/>
    <n v="0"/>
    <n v="0"/>
    <n v="0"/>
    <n v="0"/>
    <n v="0"/>
    <n v="0"/>
    <n v="0"/>
    <n v="95"/>
    <n v="98"/>
    <n v="193"/>
    <n v="2"/>
    <n v="2"/>
    <n v="2"/>
    <n v="0"/>
    <n v="0"/>
    <n v="0"/>
    <n v="0"/>
    <n v="6"/>
    <n v="0"/>
    <n v="0"/>
    <n v="1"/>
    <n v="0"/>
    <n v="1"/>
    <n v="0"/>
    <n v="0"/>
    <n v="0"/>
    <n v="2"/>
    <n v="6"/>
    <n v="0"/>
    <n v="0"/>
    <n v="1"/>
    <n v="0"/>
    <n v="1"/>
    <n v="0"/>
    <n v="0"/>
    <n v="0"/>
    <n v="0"/>
    <n v="0"/>
    <n v="7"/>
    <n v="3"/>
    <n v="22"/>
    <n v="4"/>
    <n v="6"/>
    <n v="0"/>
    <n v="0"/>
    <n v="0"/>
    <n v="0"/>
    <n v="0"/>
    <n v="0"/>
    <n v="0"/>
    <n v="10"/>
    <n v="8"/>
    <n v="8"/>
  </r>
  <r>
    <s v="08DPR1896R"/>
    <n v="1"/>
    <s v="MATUTINO"/>
    <s v="IGNACIO JOSE ALLENDE"/>
    <n v="8"/>
    <s v="CHIHUAHUA"/>
    <n v="8"/>
    <s v="CHIHUAHUA"/>
    <n v="37"/>
    <s v="JUĂREZ"/>
    <n v="1"/>
    <s v="JUĂREZ"/>
    <s v="CALLE MARIANO MATAMOROS"/>
    <n v="5750"/>
    <s v="PĂšBLICO"/>
    <x v="3"/>
    <n v="2"/>
    <s v="BĂSICA"/>
    <n v="2"/>
    <x v="2"/>
    <n v="1"/>
    <x v="1"/>
    <n v="0"/>
    <s v="NO APLICA"/>
    <n v="0"/>
    <s v="NO APLICA"/>
    <s v="08FIZ0140M"/>
    <s v="08FJS0109I"/>
    <s v="08ADG0005C"/>
    <n v="0"/>
    <s v="I2019"/>
    <n v="94"/>
    <n v="80"/>
    <n v="174"/>
    <n v="94"/>
    <n v="79"/>
    <n v="173"/>
    <n v="23"/>
    <n v="16"/>
    <n v="39"/>
    <n v="21"/>
    <n v="27"/>
    <n v="48"/>
    <n v="11"/>
    <n v="16"/>
    <n v="27"/>
    <n v="17"/>
    <n v="14"/>
    <n v="31"/>
    <n v="15"/>
    <n v="14"/>
    <n v="29"/>
    <n v="15"/>
    <n v="13"/>
    <n v="28"/>
    <n v="13"/>
    <n v="15"/>
    <n v="28"/>
    <n v="92"/>
    <n v="99"/>
    <n v="191"/>
    <n v="2"/>
    <n v="1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0"/>
    <n v="1"/>
    <n v="0"/>
    <n v="0"/>
    <n v="0"/>
    <n v="0"/>
    <n v="0"/>
    <n v="0"/>
    <n v="0"/>
    <n v="1"/>
    <n v="10"/>
    <n v="1"/>
    <n v="6"/>
    <n v="2"/>
    <n v="1"/>
    <n v="1"/>
    <n v="1"/>
    <n v="1"/>
    <n v="1"/>
    <n v="0"/>
    <n v="7"/>
    <n v="8"/>
    <n v="7"/>
  </r>
  <r>
    <s v="08DPR0437Z"/>
    <n v="1"/>
    <s v="MATUTINO"/>
    <s v="NETZAHUALCOYOTL"/>
    <n v="8"/>
    <s v="CHIHUAHUA"/>
    <n v="8"/>
    <s v="CHIHUAHUA"/>
    <n v="11"/>
    <s v="CAMARGO"/>
    <n v="1"/>
    <s v="SANTA ROSALĂŤA DE CAMARGO"/>
    <s v="CALLE PROGRESO"/>
    <n v="119"/>
    <s v="PĂšBLICO"/>
    <x v="3"/>
    <n v="2"/>
    <s v="BĂSICA"/>
    <n v="2"/>
    <x v="2"/>
    <n v="1"/>
    <x v="1"/>
    <n v="0"/>
    <s v="NO APLICA"/>
    <n v="0"/>
    <s v="NO APLICA"/>
    <s v="08FIZ0232C"/>
    <s v="08FJS0127Y"/>
    <s v="08ADG0057I"/>
    <n v="0"/>
    <s v="I2019"/>
    <n v="93"/>
    <n v="87"/>
    <n v="180"/>
    <n v="93"/>
    <n v="87"/>
    <n v="180"/>
    <n v="19"/>
    <n v="15"/>
    <n v="34"/>
    <n v="22"/>
    <n v="11"/>
    <n v="33"/>
    <n v="22"/>
    <n v="8"/>
    <n v="30"/>
    <n v="12"/>
    <n v="15"/>
    <n v="27"/>
    <n v="12"/>
    <n v="16"/>
    <n v="28"/>
    <n v="11"/>
    <n v="13"/>
    <n v="24"/>
    <n v="21"/>
    <n v="23"/>
    <n v="44"/>
    <n v="100"/>
    <n v="86"/>
    <n v="186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1"/>
    <n v="0"/>
    <n v="0"/>
    <n v="0"/>
    <n v="0"/>
    <n v="0"/>
    <n v="0"/>
    <n v="0"/>
    <n v="0"/>
    <n v="1"/>
    <n v="10"/>
    <n v="3"/>
    <n v="4"/>
    <n v="1"/>
    <n v="1"/>
    <n v="1"/>
    <n v="1"/>
    <n v="1"/>
    <n v="2"/>
    <n v="0"/>
    <n v="7"/>
    <n v="14"/>
    <n v="7"/>
  </r>
  <r>
    <s v="08PPR2010O"/>
    <n v="1"/>
    <s v="MATUTINO"/>
    <s v="COLEGIO BILINGUE GESTALT"/>
    <n v="8"/>
    <s v="CHIHUAHUA"/>
    <n v="8"/>
    <s v="CHIHUAHUA"/>
    <n v="17"/>
    <s v="CUAUHTĂ‰MOC"/>
    <n v="1"/>
    <s v="CUAUHTĂ‰MOC"/>
    <s v="CALLE OJINAGA"/>
    <n v="935"/>
    <s v="PRIVADO"/>
    <x v="1"/>
    <n v="2"/>
    <s v="BĂSICA"/>
    <n v="2"/>
    <x v="2"/>
    <n v="1"/>
    <x v="1"/>
    <n v="0"/>
    <s v="NO APLICA"/>
    <n v="0"/>
    <s v="NO APLICA"/>
    <s v="08FIZ0053R"/>
    <m/>
    <s v="08ADG0011N"/>
    <n v="0"/>
    <s v="I2019"/>
    <n v="109"/>
    <n v="89"/>
    <n v="198"/>
    <n v="109"/>
    <n v="89"/>
    <n v="198"/>
    <n v="13"/>
    <n v="16"/>
    <n v="29"/>
    <n v="16"/>
    <n v="12"/>
    <n v="28"/>
    <n v="14"/>
    <n v="14"/>
    <n v="28"/>
    <n v="17"/>
    <n v="10"/>
    <n v="27"/>
    <n v="21"/>
    <n v="18"/>
    <n v="39"/>
    <n v="17"/>
    <n v="9"/>
    <n v="26"/>
    <n v="13"/>
    <n v="10"/>
    <n v="23"/>
    <n v="98"/>
    <n v="73"/>
    <n v="171"/>
    <n v="0"/>
    <n v="0"/>
    <n v="0"/>
    <n v="0"/>
    <n v="0"/>
    <n v="1"/>
    <n v="5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1"/>
    <n v="0"/>
    <n v="5"/>
    <n v="0"/>
    <n v="4"/>
    <n v="18"/>
    <n v="0"/>
    <n v="6"/>
    <n v="0"/>
    <n v="0"/>
    <n v="0"/>
    <n v="0"/>
    <n v="0"/>
    <n v="1"/>
    <n v="5"/>
    <n v="6"/>
    <n v="6"/>
    <n v="6"/>
  </r>
  <r>
    <s v="08DPR1832G"/>
    <n v="2"/>
    <s v="VESPERTINO"/>
    <s v="FERNANDO AHUATZIN REYES"/>
    <n v="8"/>
    <s v="CHIHUAHUA"/>
    <n v="8"/>
    <s v="CHIHUAHUA"/>
    <n v="5"/>
    <s v="ASCENSIĂ“N"/>
    <n v="1"/>
    <s v="ASCENSIĂ“N"/>
    <s v="CALLE ALLENDE"/>
    <n v="1865"/>
    <s v="PĂšBLICO"/>
    <x v="3"/>
    <n v="2"/>
    <s v="BĂSICA"/>
    <n v="2"/>
    <x v="2"/>
    <n v="1"/>
    <x v="1"/>
    <n v="0"/>
    <s v="NO APLICA"/>
    <n v="0"/>
    <s v="NO APLICA"/>
    <s v="08FIZ0188F"/>
    <s v="08FJS0119P"/>
    <s v="08ADG0013L"/>
    <n v="0"/>
    <s v="I2019"/>
    <n v="90"/>
    <n v="93"/>
    <n v="183"/>
    <n v="90"/>
    <n v="93"/>
    <n v="183"/>
    <n v="15"/>
    <n v="14"/>
    <n v="29"/>
    <n v="15"/>
    <n v="13"/>
    <n v="28"/>
    <n v="19"/>
    <n v="16"/>
    <n v="35"/>
    <n v="19"/>
    <n v="16"/>
    <n v="35"/>
    <n v="15"/>
    <n v="18"/>
    <n v="33"/>
    <n v="12"/>
    <n v="17"/>
    <n v="29"/>
    <n v="18"/>
    <n v="10"/>
    <n v="28"/>
    <n v="98"/>
    <n v="90"/>
    <n v="188"/>
    <n v="1"/>
    <n v="1"/>
    <n v="1"/>
    <n v="1"/>
    <n v="2"/>
    <n v="1"/>
    <n v="0"/>
    <n v="7"/>
    <n v="0"/>
    <n v="0"/>
    <n v="0"/>
    <n v="1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11"/>
    <n v="1"/>
    <n v="6"/>
    <n v="1"/>
    <n v="1"/>
    <n v="1"/>
    <n v="1"/>
    <n v="2"/>
    <n v="1"/>
    <n v="0"/>
    <n v="7"/>
    <n v="7"/>
    <n v="7"/>
  </r>
  <r>
    <s v="08EPR0286I"/>
    <n v="1"/>
    <s v="MATUTINO"/>
    <s v="FELIX U. GOMEZ 2506"/>
    <n v="8"/>
    <s v="CHIHUAHUA"/>
    <n v="8"/>
    <s v="CHIHUAHUA"/>
    <n v="37"/>
    <s v="JUĂREZ"/>
    <n v="1"/>
    <s v="JUĂREZ"/>
    <s v="CALZADA HERMANOS ESCOBAR "/>
    <n v="0"/>
    <s v="PĂšBLICO"/>
    <x v="2"/>
    <n v="2"/>
    <s v="BĂSICA"/>
    <n v="2"/>
    <x v="2"/>
    <n v="1"/>
    <x v="1"/>
    <n v="0"/>
    <s v="NO APLICA"/>
    <n v="0"/>
    <s v="NO APLICA"/>
    <s v="08FIZ0028S"/>
    <s v="08FJS0003P"/>
    <m/>
    <n v="0"/>
    <s v="I2019"/>
    <n v="94"/>
    <n v="90"/>
    <n v="184"/>
    <n v="94"/>
    <n v="90"/>
    <n v="184"/>
    <n v="18"/>
    <n v="21"/>
    <n v="39"/>
    <n v="9"/>
    <n v="12"/>
    <n v="21"/>
    <n v="13"/>
    <n v="14"/>
    <n v="27"/>
    <n v="11"/>
    <n v="13"/>
    <n v="24"/>
    <n v="17"/>
    <n v="25"/>
    <n v="42"/>
    <n v="26"/>
    <n v="15"/>
    <n v="41"/>
    <n v="8"/>
    <n v="17"/>
    <n v="25"/>
    <n v="84"/>
    <n v="96"/>
    <n v="180"/>
    <n v="1"/>
    <n v="1"/>
    <n v="1"/>
    <n v="2"/>
    <n v="2"/>
    <n v="1"/>
    <n v="0"/>
    <n v="8"/>
    <n v="0"/>
    <n v="0"/>
    <n v="0"/>
    <n v="1"/>
    <n v="0"/>
    <n v="0"/>
    <n v="0"/>
    <n v="0"/>
    <n v="2"/>
    <n v="6"/>
    <n v="0"/>
    <n v="0"/>
    <n v="0"/>
    <n v="1"/>
    <n v="0"/>
    <n v="1"/>
    <n v="0"/>
    <n v="0"/>
    <n v="0"/>
    <n v="0"/>
    <n v="1"/>
    <n v="0"/>
    <n v="12"/>
    <n v="2"/>
    <n v="6"/>
    <n v="1"/>
    <n v="1"/>
    <n v="1"/>
    <n v="2"/>
    <n v="2"/>
    <n v="1"/>
    <n v="0"/>
    <n v="8"/>
    <n v="8"/>
    <n v="8"/>
  </r>
  <r>
    <s v="08EPR0207F"/>
    <n v="1"/>
    <s v="MATUTINO"/>
    <s v="BELISARIO DOMINGUEZ 2423"/>
    <n v="8"/>
    <s v="CHIHUAHUA"/>
    <n v="8"/>
    <s v="CHIHUAHUA"/>
    <n v="40"/>
    <s v="MADERA"/>
    <n v="1"/>
    <s v="MADERA"/>
    <s v="CALLE PINABETE"/>
    <n v="3103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91"/>
    <n v="102"/>
    <n v="193"/>
    <n v="91"/>
    <n v="102"/>
    <n v="193"/>
    <n v="19"/>
    <n v="18"/>
    <n v="37"/>
    <n v="8"/>
    <n v="18"/>
    <n v="26"/>
    <n v="23"/>
    <n v="20"/>
    <n v="43"/>
    <n v="11"/>
    <n v="15"/>
    <n v="26"/>
    <n v="10"/>
    <n v="15"/>
    <n v="25"/>
    <n v="17"/>
    <n v="13"/>
    <n v="30"/>
    <n v="8"/>
    <n v="16"/>
    <n v="24"/>
    <n v="77"/>
    <n v="97"/>
    <n v="174"/>
    <n v="1"/>
    <n v="2"/>
    <n v="1"/>
    <n v="1"/>
    <n v="1"/>
    <n v="1"/>
    <n v="0"/>
    <n v="7"/>
    <n v="0"/>
    <n v="0"/>
    <n v="1"/>
    <n v="0"/>
    <n v="0"/>
    <n v="0"/>
    <n v="0"/>
    <n v="0"/>
    <n v="6"/>
    <n v="1"/>
    <n v="0"/>
    <n v="0"/>
    <n v="2"/>
    <n v="0"/>
    <n v="0"/>
    <n v="0"/>
    <n v="0"/>
    <n v="0"/>
    <n v="0"/>
    <n v="0"/>
    <n v="0"/>
    <n v="1"/>
    <n v="11"/>
    <n v="6"/>
    <n v="1"/>
    <n v="1"/>
    <n v="2"/>
    <n v="1"/>
    <n v="1"/>
    <n v="1"/>
    <n v="1"/>
    <n v="0"/>
    <n v="7"/>
    <n v="9"/>
    <n v="7"/>
  </r>
  <r>
    <s v="08DPR2421L"/>
    <n v="1"/>
    <s v="MATUTINO"/>
    <s v="PEDRO LEAL RODRIGUEZ"/>
    <n v="8"/>
    <s v="CHIHUAHUA"/>
    <n v="8"/>
    <s v="CHIHUAHUA"/>
    <n v="19"/>
    <s v="CHIHUAHUA"/>
    <n v="1"/>
    <s v="CHIHUAHUA"/>
    <s v="CALLE MINA LA NEGRITA"/>
    <n v="6935"/>
    <s v="PĂšBLICO"/>
    <x v="3"/>
    <n v="2"/>
    <s v="BĂSICA"/>
    <n v="2"/>
    <x v="2"/>
    <n v="1"/>
    <x v="1"/>
    <n v="0"/>
    <s v="NO APLICA"/>
    <n v="0"/>
    <s v="NO APLICA"/>
    <s v="08FIZ0104H"/>
    <s v="08FJS0103O"/>
    <s v="08ADG0046C"/>
    <n v="0"/>
    <s v="I2019"/>
    <n v="85"/>
    <n v="105"/>
    <n v="190"/>
    <n v="85"/>
    <n v="105"/>
    <n v="190"/>
    <n v="14"/>
    <n v="14"/>
    <n v="28"/>
    <n v="15"/>
    <n v="9"/>
    <n v="24"/>
    <n v="14"/>
    <n v="16"/>
    <n v="30"/>
    <n v="13"/>
    <n v="18"/>
    <n v="31"/>
    <n v="19"/>
    <n v="24"/>
    <n v="43"/>
    <n v="8"/>
    <n v="17"/>
    <n v="25"/>
    <n v="16"/>
    <n v="13"/>
    <n v="29"/>
    <n v="85"/>
    <n v="97"/>
    <n v="182"/>
    <n v="1"/>
    <n v="1"/>
    <n v="1"/>
    <n v="2"/>
    <n v="1"/>
    <n v="1"/>
    <n v="0"/>
    <n v="7"/>
    <n v="0"/>
    <n v="0"/>
    <n v="0"/>
    <n v="1"/>
    <n v="0"/>
    <n v="0"/>
    <n v="0"/>
    <n v="0"/>
    <n v="5"/>
    <n v="2"/>
    <n v="0"/>
    <n v="0"/>
    <n v="1"/>
    <n v="2"/>
    <n v="0"/>
    <n v="0"/>
    <n v="0"/>
    <n v="0"/>
    <n v="0"/>
    <n v="0"/>
    <n v="0"/>
    <n v="2"/>
    <n v="13"/>
    <n v="5"/>
    <n v="2"/>
    <n v="1"/>
    <n v="1"/>
    <n v="1"/>
    <n v="2"/>
    <n v="1"/>
    <n v="1"/>
    <n v="0"/>
    <n v="7"/>
    <n v="7"/>
    <n v="7"/>
  </r>
  <r>
    <s v="08DPR0923R"/>
    <n v="1"/>
    <s v="MATUTINO"/>
    <s v="UNIDAD NACIONAL"/>
    <n v="8"/>
    <s v="CHIHUAHUA"/>
    <n v="8"/>
    <s v="CHIHUAHUA"/>
    <n v="37"/>
    <s v="JUĂREZ"/>
    <n v="633"/>
    <s v="SAMALAYUCA"/>
    <s v="CALLE NICOLAS BRAVO"/>
    <n v="0"/>
    <s v="PĂšBLICO"/>
    <x v="3"/>
    <n v="2"/>
    <s v="BĂSICA"/>
    <n v="2"/>
    <x v="2"/>
    <n v="1"/>
    <x v="1"/>
    <n v="0"/>
    <s v="NO APLICA"/>
    <n v="0"/>
    <s v="NO APLICA"/>
    <s v="08FIZ0176A"/>
    <s v="08FJS0116S"/>
    <s v="08ADG0005C"/>
    <n v="0"/>
    <s v="I2019"/>
    <n v="92"/>
    <n v="89"/>
    <n v="181"/>
    <n v="92"/>
    <n v="89"/>
    <n v="181"/>
    <n v="12"/>
    <n v="12"/>
    <n v="24"/>
    <n v="24"/>
    <n v="16"/>
    <n v="40"/>
    <n v="19"/>
    <n v="16"/>
    <n v="35"/>
    <n v="9"/>
    <n v="21"/>
    <n v="30"/>
    <n v="18"/>
    <n v="13"/>
    <n v="31"/>
    <n v="17"/>
    <n v="14"/>
    <n v="31"/>
    <n v="15"/>
    <n v="14"/>
    <n v="29"/>
    <n v="102"/>
    <n v="94"/>
    <n v="196"/>
    <n v="2"/>
    <n v="0"/>
    <n v="1"/>
    <n v="1"/>
    <n v="1"/>
    <n v="1"/>
    <n v="1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9"/>
    <n v="0"/>
    <n v="7"/>
    <n v="2"/>
    <n v="0"/>
    <n v="1"/>
    <n v="1"/>
    <n v="1"/>
    <n v="1"/>
    <n v="1"/>
    <n v="7"/>
    <n v="12"/>
    <n v="7"/>
  </r>
  <r>
    <s v="08DPR0151V"/>
    <n v="1"/>
    <s v="MATUTINO"/>
    <s v="FELIX FERNANDEZ"/>
    <n v="8"/>
    <s v="CHIHUAHUA"/>
    <n v="8"/>
    <s v="CHIHUAHUA"/>
    <n v="31"/>
    <s v="GUERRERO"/>
    <n v="128"/>
    <s v="TOMOCHI"/>
    <s v="CALLE TOMOCHI"/>
    <n v="0"/>
    <s v="PĂšBLICO"/>
    <x v="3"/>
    <n v="2"/>
    <s v="BĂSICA"/>
    <n v="2"/>
    <x v="2"/>
    <n v="1"/>
    <x v="1"/>
    <n v="0"/>
    <s v="NO APLICA"/>
    <n v="0"/>
    <s v="NO APLICA"/>
    <s v="08FIZ0209B"/>
    <s v="08FJS0123B"/>
    <s v="08ADG0003E"/>
    <n v="0"/>
    <s v="I2019"/>
    <n v="97"/>
    <n v="88"/>
    <n v="185"/>
    <n v="95"/>
    <n v="86"/>
    <n v="181"/>
    <n v="14"/>
    <n v="13"/>
    <n v="27"/>
    <n v="15"/>
    <n v="10"/>
    <n v="25"/>
    <n v="16"/>
    <n v="17"/>
    <n v="33"/>
    <n v="17"/>
    <n v="16"/>
    <n v="33"/>
    <n v="19"/>
    <n v="16"/>
    <n v="35"/>
    <n v="12"/>
    <n v="12"/>
    <n v="24"/>
    <n v="18"/>
    <n v="18"/>
    <n v="36"/>
    <n v="97"/>
    <n v="89"/>
    <n v="186"/>
    <n v="1"/>
    <n v="2"/>
    <n v="2"/>
    <n v="2"/>
    <n v="1"/>
    <n v="2"/>
    <n v="0"/>
    <n v="10"/>
    <n v="0"/>
    <n v="0"/>
    <n v="0"/>
    <n v="1"/>
    <n v="0"/>
    <n v="1"/>
    <n v="0"/>
    <n v="0"/>
    <n v="1"/>
    <n v="9"/>
    <n v="0"/>
    <n v="0"/>
    <n v="0"/>
    <n v="1"/>
    <n v="0"/>
    <n v="0"/>
    <n v="0"/>
    <n v="0"/>
    <n v="0"/>
    <n v="0"/>
    <n v="1"/>
    <n v="1"/>
    <n v="15"/>
    <n v="1"/>
    <n v="9"/>
    <n v="1"/>
    <n v="2"/>
    <n v="2"/>
    <n v="2"/>
    <n v="1"/>
    <n v="2"/>
    <n v="0"/>
    <n v="10"/>
    <n v="12"/>
    <n v="10"/>
  </r>
  <r>
    <s v="08PES0251S"/>
    <n v="1"/>
    <s v="MATUTINO"/>
    <s v="INSTITUTO ROSARIO CASTELLANOS"/>
    <n v="8"/>
    <s v="CHIHUAHUA"/>
    <n v="8"/>
    <s v="CHIHUAHUA"/>
    <n v="37"/>
    <s v="JUĂREZ"/>
    <n v="1"/>
    <s v="JUĂREZ"/>
    <s v="CALLE VENUSTIANO CARRANZA"/>
    <n v="151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109"/>
    <n v="91"/>
    <n v="200"/>
    <n v="68"/>
    <n v="74"/>
    <n v="142"/>
    <n v="29"/>
    <n v="27"/>
    <n v="56"/>
    <n v="30"/>
    <n v="27"/>
    <n v="57"/>
    <n v="38"/>
    <n v="29"/>
    <n v="67"/>
    <n v="37"/>
    <n v="26"/>
    <n v="63"/>
    <n v="0"/>
    <n v="0"/>
    <n v="0"/>
    <n v="0"/>
    <n v="0"/>
    <n v="0"/>
    <n v="0"/>
    <n v="0"/>
    <n v="0"/>
    <n v="105"/>
    <n v="82"/>
    <n v="187"/>
    <n v="2"/>
    <n v="2"/>
    <n v="2"/>
    <n v="0"/>
    <n v="0"/>
    <n v="0"/>
    <n v="0"/>
    <n v="6"/>
    <n v="1"/>
    <n v="0"/>
    <n v="0"/>
    <n v="0"/>
    <n v="0"/>
    <n v="0"/>
    <n v="0"/>
    <n v="0"/>
    <n v="2"/>
    <n v="10"/>
    <n v="0"/>
    <n v="0"/>
    <n v="1"/>
    <n v="0"/>
    <n v="0"/>
    <n v="0"/>
    <n v="0"/>
    <n v="0"/>
    <n v="1"/>
    <n v="0"/>
    <n v="0"/>
    <n v="0"/>
    <n v="15"/>
    <n v="5"/>
    <n v="10"/>
    <n v="0"/>
    <n v="0"/>
    <n v="0"/>
    <n v="0"/>
    <n v="0"/>
    <n v="0"/>
    <n v="0"/>
    <n v="15"/>
    <n v="12"/>
    <n v="6"/>
  </r>
  <r>
    <s v="08DPR2356B"/>
    <n v="2"/>
    <s v="VESPERTINO"/>
    <s v="JUAN ALVAREZ"/>
    <n v="8"/>
    <s v="CHIHUAHUA"/>
    <n v="8"/>
    <s v="CHIHUAHUA"/>
    <n v="37"/>
    <s v="JUĂREZ"/>
    <n v="1"/>
    <s v="JUĂREZ"/>
    <s v="CALLE CIENEGUILLAS"/>
    <n v="3117"/>
    <s v="PĂšBLICO"/>
    <x v="3"/>
    <n v="2"/>
    <s v="BĂSICA"/>
    <n v="2"/>
    <x v="2"/>
    <n v="1"/>
    <x v="1"/>
    <n v="0"/>
    <s v="NO APLICA"/>
    <n v="0"/>
    <s v="NO APLICA"/>
    <s v="08FIZ0160Z"/>
    <s v="08FJS0113V"/>
    <s v="08ADG0005C"/>
    <n v="0"/>
    <s v="I2019"/>
    <n v="101"/>
    <n v="90"/>
    <n v="191"/>
    <n v="101"/>
    <n v="90"/>
    <n v="191"/>
    <n v="24"/>
    <n v="18"/>
    <n v="42"/>
    <n v="16"/>
    <n v="10"/>
    <n v="26"/>
    <n v="14"/>
    <n v="9"/>
    <n v="23"/>
    <n v="22"/>
    <n v="12"/>
    <n v="34"/>
    <n v="17"/>
    <n v="10"/>
    <n v="27"/>
    <n v="16"/>
    <n v="18"/>
    <n v="34"/>
    <n v="13"/>
    <n v="21"/>
    <n v="34"/>
    <n v="98"/>
    <n v="80"/>
    <n v="178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2"/>
    <n v="0"/>
    <n v="0"/>
    <n v="0"/>
    <n v="0"/>
    <n v="0"/>
    <n v="0"/>
    <n v="0"/>
    <n v="1"/>
    <n v="0"/>
    <n v="11"/>
    <n v="2"/>
    <n v="5"/>
    <n v="1"/>
    <n v="1"/>
    <n v="1"/>
    <n v="1"/>
    <n v="1"/>
    <n v="2"/>
    <n v="0"/>
    <n v="7"/>
    <n v="12"/>
    <n v="7"/>
  </r>
  <r>
    <s v="08DPR2681Y"/>
    <n v="2"/>
    <s v="VESPERTINO"/>
    <s v="GLORIAS DEL DEPORTE"/>
    <n v="8"/>
    <s v="CHIHUAHUA"/>
    <n v="8"/>
    <s v="CHIHUAHUA"/>
    <n v="21"/>
    <s v="DELICIAS"/>
    <n v="1"/>
    <s v="DELICIAS"/>
    <s v="CALLE MANUEL GALLEGOS"/>
    <n v="0"/>
    <s v="PĂšBLICO"/>
    <x v="3"/>
    <n v="2"/>
    <s v="BĂSICA"/>
    <n v="2"/>
    <x v="2"/>
    <n v="1"/>
    <x v="1"/>
    <n v="0"/>
    <s v="NO APLICA"/>
    <n v="0"/>
    <s v="NO APLICA"/>
    <s v="08FIZ0224U"/>
    <s v="08FJS0125Z"/>
    <s v="08ADG0057I"/>
    <n v="0"/>
    <s v="I2019"/>
    <n v="97"/>
    <n v="84"/>
    <n v="181"/>
    <n v="96"/>
    <n v="84"/>
    <n v="180"/>
    <n v="15"/>
    <n v="14"/>
    <n v="29"/>
    <n v="18"/>
    <n v="25"/>
    <n v="43"/>
    <n v="21"/>
    <n v="21"/>
    <n v="42"/>
    <n v="17"/>
    <n v="13"/>
    <n v="30"/>
    <n v="12"/>
    <n v="13"/>
    <n v="25"/>
    <n v="12"/>
    <n v="16"/>
    <n v="28"/>
    <n v="9"/>
    <n v="17"/>
    <n v="26"/>
    <n v="89"/>
    <n v="105"/>
    <n v="194"/>
    <n v="2"/>
    <n v="2"/>
    <n v="1"/>
    <n v="1"/>
    <n v="1"/>
    <n v="1"/>
    <n v="0"/>
    <n v="8"/>
    <n v="0"/>
    <n v="0"/>
    <n v="0"/>
    <n v="1"/>
    <n v="0"/>
    <n v="0"/>
    <n v="0"/>
    <n v="0"/>
    <n v="4"/>
    <n v="4"/>
    <n v="0"/>
    <n v="0"/>
    <n v="1"/>
    <n v="0"/>
    <n v="0"/>
    <n v="0"/>
    <n v="0"/>
    <n v="0"/>
    <n v="0"/>
    <n v="0"/>
    <n v="1"/>
    <n v="0"/>
    <n v="11"/>
    <n v="4"/>
    <n v="4"/>
    <n v="2"/>
    <n v="2"/>
    <n v="1"/>
    <n v="1"/>
    <n v="1"/>
    <n v="1"/>
    <n v="0"/>
    <n v="8"/>
    <n v="12"/>
    <n v="8"/>
  </r>
  <r>
    <s v="08EPR0590S"/>
    <n v="1"/>
    <s v="MATUTINO"/>
    <s v="ELISA DOSAMANTES VARELA 2378"/>
    <n v="8"/>
    <s v="CHIHUAHUA"/>
    <n v="8"/>
    <s v="CHIHUAHUA"/>
    <n v="37"/>
    <s v="JUĂREZ"/>
    <n v="1"/>
    <s v="JUĂREZ"/>
    <s v="CALLE TOLTECAS"/>
    <n v="6428"/>
    <s v="PĂšBLIC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97"/>
    <n v="86"/>
    <n v="183"/>
    <n v="96"/>
    <n v="85"/>
    <n v="181"/>
    <n v="20"/>
    <n v="27"/>
    <n v="47"/>
    <n v="20"/>
    <n v="21"/>
    <n v="41"/>
    <n v="12"/>
    <n v="9"/>
    <n v="21"/>
    <n v="13"/>
    <n v="15"/>
    <n v="28"/>
    <n v="21"/>
    <n v="15"/>
    <n v="36"/>
    <n v="25"/>
    <n v="11"/>
    <n v="36"/>
    <n v="12"/>
    <n v="10"/>
    <n v="22"/>
    <n v="103"/>
    <n v="81"/>
    <n v="184"/>
    <n v="2"/>
    <n v="1"/>
    <n v="1"/>
    <n v="0"/>
    <n v="2"/>
    <n v="1"/>
    <n v="1"/>
    <n v="8"/>
    <n v="0"/>
    <n v="0"/>
    <n v="0"/>
    <n v="1"/>
    <n v="0"/>
    <n v="0"/>
    <n v="0"/>
    <n v="0"/>
    <n v="2"/>
    <n v="6"/>
    <n v="0"/>
    <n v="0"/>
    <n v="2"/>
    <n v="1"/>
    <n v="0"/>
    <n v="0"/>
    <n v="0"/>
    <n v="0"/>
    <n v="0"/>
    <n v="0"/>
    <n v="1"/>
    <n v="0"/>
    <n v="13"/>
    <n v="2"/>
    <n v="6"/>
    <n v="2"/>
    <n v="1"/>
    <n v="1"/>
    <n v="0"/>
    <n v="2"/>
    <n v="1"/>
    <n v="1"/>
    <n v="8"/>
    <n v="8"/>
    <n v="8"/>
  </r>
  <r>
    <s v="08DPR2241A"/>
    <n v="1"/>
    <s v="MATUTINO"/>
    <s v="EXPROPIACION PETROLERA"/>
    <n v="8"/>
    <s v="CHIHUAHUA"/>
    <n v="8"/>
    <s v="CHIHUAHUA"/>
    <n v="17"/>
    <s v="CUAUHTĂ‰MOC"/>
    <n v="1"/>
    <s v="CUAUHTĂ‰MOC"/>
    <s v="CALLE EXPROPIACION PETROLERA"/>
    <n v="799"/>
    <s v="PĂšBLICO"/>
    <x v="3"/>
    <n v="2"/>
    <s v="BĂSICA"/>
    <n v="2"/>
    <x v="2"/>
    <n v="1"/>
    <x v="1"/>
    <n v="0"/>
    <s v="NO APLICA"/>
    <n v="0"/>
    <s v="NO APLICA"/>
    <s v="08FIZ0200K"/>
    <s v="08FJS0122C"/>
    <s v="08ADG0010O"/>
    <n v="0"/>
    <s v="I2019"/>
    <n v="86"/>
    <n v="96"/>
    <n v="182"/>
    <n v="86"/>
    <n v="96"/>
    <n v="182"/>
    <n v="16"/>
    <n v="14"/>
    <n v="30"/>
    <n v="15"/>
    <n v="11"/>
    <n v="26"/>
    <n v="17"/>
    <n v="15"/>
    <n v="32"/>
    <n v="11"/>
    <n v="18"/>
    <n v="29"/>
    <n v="26"/>
    <n v="20"/>
    <n v="46"/>
    <n v="14"/>
    <n v="16"/>
    <n v="30"/>
    <n v="11"/>
    <n v="22"/>
    <n v="33"/>
    <n v="94"/>
    <n v="102"/>
    <n v="196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10"/>
    <n v="1"/>
    <n v="6"/>
    <n v="1"/>
    <n v="1"/>
    <n v="1"/>
    <n v="2"/>
    <n v="1"/>
    <n v="1"/>
    <n v="0"/>
    <n v="7"/>
    <n v="7"/>
    <n v="7"/>
  </r>
  <r>
    <s v="08DPB0536Y"/>
    <n v="4"/>
    <s v="DISCONTINUO"/>
    <s v="BENITO JUAREZ"/>
    <n v="8"/>
    <s v="CHIHUAHUA"/>
    <n v="8"/>
    <s v="CHIHUAHUA"/>
    <n v="9"/>
    <s v="BOCOYNA"/>
    <n v="168"/>
    <s v="SAN IGNACIO DE ARARECO"/>
    <s v="CALLE SAN IGNACIO DE ARARECO"/>
    <n v="0"/>
    <s v="PĂšBLICO"/>
    <x v="3"/>
    <n v="2"/>
    <s v="BĂSICA"/>
    <n v="2"/>
    <x v="2"/>
    <n v="3"/>
    <x v="4"/>
    <n v="0"/>
    <s v="NO APLICA"/>
    <n v="0"/>
    <s v="NO APLICA"/>
    <s v="08FZI0029R"/>
    <s v="08FJI0002J"/>
    <s v="08ADG0003E"/>
    <n v="0"/>
    <s v="I2019"/>
    <n v="94"/>
    <n v="96"/>
    <n v="190"/>
    <n v="94"/>
    <n v="96"/>
    <n v="190"/>
    <n v="17"/>
    <n v="17"/>
    <n v="34"/>
    <n v="10"/>
    <n v="11"/>
    <n v="21"/>
    <n v="16"/>
    <n v="14"/>
    <n v="30"/>
    <n v="20"/>
    <n v="15"/>
    <n v="35"/>
    <n v="10"/>
    <n v="13"/>
    <n v="23"/>
    <n v="14"/>
    <n v="16"/>
    <n v="30"/>
    <n v="23"/>
    <n v="20"/>
    <n v="43"/>
    <n v="93"/>
    <n v="89"/>
    <n v="182"/>
    <n v="1"/>
    <n v="2"/>
    <n v="2"/>
    <n v="1"/>
    <n v="1"/>
    <n v="2"/>
    <n v="0"/>
    <n v="9"/>
    <n v="0"/>
    <n v="0"/>
    <n v="0"/>
    <n v="1"/>
    <n v="0"/>
    <n v="0"/>
    <n v="0"/>
    <n v="0"/>
    <n v="5"/>
    <n v="4"/>
    <n v="0"/>
    <n v="0"/>
    <n v="0"/>
    <n v="0"/>
    <n v="0"/>
    <n v="0"/>
    <n v="0"/>
    <n v="0"/>
    <n v="0"/>
    <n v="0"/>
    <n v="1"/>
    <n v="0"/>
    <n v="11"/>
    <n v="5"/>
    <n v="4"/>
    <n v="1"/>
    <n v="2"/>
    <n v="2"/>
    <n v="1"/>
    <n v="1"/>
    <n v="2"/>
    <n v="0"/>
    <n v="9"/>
    <n v="9"/>
    <n v="9"/>
  </r>
  <r>
    <s v="08DPR1636E"/>
    <n v="1"/>
    <s v="MATUTINO"/>
    <s v="CENTRO REGIONAL DE EDUC. INT. IGNACIO ZARAGOZA"/>
    <n v="8"/>
    <s v="CHIHUAHUA"/>
    <n v="8"/>
    <s v="CHIHUAHUA"/>
    <n v="19"/>
    <s v="CHIHUAHUA"/>
    <n v="276"/>
    <s v="COLONIA NUEVO DELICIAS"/>
    <s v="CALLE NUEVO DELICIAS"/>
    <n v="0"/>
    <s v="PĂšBLICO"/>
    <x v="3"/>
    <n v="2"/>
    <s v="BĂSICA"/>
    <n v="2"/>
    <x v="2"/>
    <n v="1"/>
    <x v="1"/>
    <n v="0"/>
    <s v="NO APLICA"/>
    <n v="0"/>
    <s v="NO APLICA"/>
    <s v="08FIZ0130F"/>
    <s v="08FJS0108J"/>
    <s v="08ADG0046C"/>
    <n v="0"/>
    <s v="I2019"/>
    <n v="101"/>
    <n v="88"/>
    <n v="189"/>
    <n v="101"/>
    <n v="88"/>
    <n v="189"/>
    <n v="13"/>
    <n v="17"/>
    <n v="30"/>
    <n v="17"/>
    <n v="13"/>
    <n v="30"/>
    <n v="17"/>
    <n v="15"/>
    <n v="32"/>
    <n v="16"/>
    <n v="14"/>
    <n v="30"/>
    <n v="14"/>
    <n v="16"/>
    <n v="30"/>
    <n v="16"/>
    <n v="16"/>
    <n v="32"/>
    <n v="22"/>
    <n v="14"/>
    <n v="36"/>
    <n v="102"/>
    <n v="88"/>
    <n v="190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10"/>
    <n v="1"/>
    <n v="6"/>
    <n v="1"/>
    <n v="1"/>
    <n v="1"/>
    <n v="1"/>
    <n v="1"/>
    <n v="2"/>
    <n v="0"/>
    <n v="7"/>
    <n v="7"/>
    <n v="7"/>
  </r>
  <r>
    <s v="08DES0050Q"/>
    <n v="1"/>
    <s v="MATUTINO"/>
    <s v="HERMANOS FLORES MAGON"/>
    <n v="8"/>
    <s v="CHIHUAHUA"/>
    <n v="8"/>
    <s v="CHIHUAHUA"/>
    <n v="25"/>
    <s v="GĂ“MEZ FARĂŤAS"/>
    <n v="12"/>
    <s v="PEĂ‘A BLANCA"/>
    <s v="AVENIDA FRANCISCO SARABIA"/>
    <n v="517"/>
    <s v="PĂšBLICO"/>
    <x v="3"/>
    <n v="2"/>
    <s v="BĂSICA"/>
    <n v="3"/>
    <x v="1"/>
    <n v="1"/>
    <x v="1"/>
    <n v="0"/>
    <s v="NO APLICA"/>
    <n v="0"/>
    <s v="NO APLICA"/>
    <s v="08FIS0115D"/>
    <s v="08FJE0005K"/>
    <s v="08ADG0055K"/>
    <n v="0"/>
    <s v="I2019"/>
    <n v="105"/>
    <n v="81"/>
    <n v="186"/>
    <n v="86"/>
    <n v="80"/>
    <n v="166"/>
    <n v="30"/>
    <n v="27"/>
    <n v="57"/>
    <n v="33"/>
    <n v="32"/>
    <n v="65"/>
    <n v="34"/>
    <n v="26"/>
    <n v="60"/>
    <n v="35"/>
    <n v="24"/>
    <n v="59"/>
    <n v="0"/>
    <n v="0"/>
    <n v="0"/>
    <n v="0"/>
    <n v="0"/>
    <n v="0"/>
    <n v="0"/>
    <n v="0"/>
    <n v="0"/>
    <n v="102"/>
    <n v="82"/>
    <n v="184"/>
    <n v="3"/>
    <n v="3"/>
    <n v="3"/>
    <n v="0"/>
    <n v="0"/>
    <n v="0"/>
    <n v="0"/>
    <n v="9"/>
    <n v="0"/>
    <n v="0"/>
    <n v="0"/>
    <n v="1"/>
    <n v="0"/>
    <n v="0"/>
    <n v="0"/>
    <n v="0"/>
    <n v="5"/>
    <n v="5"/>
    <n v="0"/>
    <n v="0"/>
    <n v="0"/>
    <n v="0"/>
    <n v="0"/>
    <n v="0"/>
    <n v="0"/>
    <n v="0"/>
    <n v="0"/>
    <n v="0"/>
    <n v="2"/>
    <n v="4"/>
    <n v="17"/>
    <n v="5"/>
    <n v="5"/>
    <n v="0"/>
    <n v="0"/>
    <n v="0"/>
    <n v="0"/>
    <n v="0"/>
    <n v="0"/>
    <n v="0"/>
    <n v="10"/>
    <n v="11"/>
    <n v="10"/>
  </r>
  <r>
    <s v="08EPR0095S"/>
    <n v="1"/>
    <s v="MATUTINO"/>
    <s v="FRANCISCO VILLA 2550"/>
    <n v="8"/>
    <s v="CHIHUAHUA"/>
    <n v="8"/>
    <s v="CHIHUAHUA"/>
    <n v="31"/>
    <s v="GUERRERO"/>
    <n v="1"/>
    <s v="VICENTE GUERRERO"/>
    <s v="CALLE 10 DE MAYO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100"/>
    <n v="77"/>
    <n v="177"/>
    <n v="100"/>
    <n v="77"/>
    <n v="177"/>
    <n v="14"/>
    <n v="7"/>
    <n v="21"/>
    <n v="22"/>
    <n v="15"/>
    <n v="37"/>
    <n v="14"/>
    <n v="9"/>
    <n v="23"/>
    <n v="14"/>
    <n v="11"/>
    <n v="25"/>
    <n v="16"/>
    <n v="20"/>
    <n v="36"/>
    <n v="29"/>
    <n v="10"/>
    <n v="39"/>
    <n v="18"/>
    <n v="21"/>
    <n v="39"/>
    <n v="113"/>
    <n v="86"/>
    <n v="199"/>
    <n v="2"/>
    <n v="1"/>
    <n v="1"/>
    <n v="2"/>
    <n v="2"/>
    <n v="2"/>
    <n v="0"/>
    <n v="10"/>
    <n v="0"/>
    <n v="0"/>
    <n v="0"/>
    <n v="1"/>
    <n v="0"/>
    <n v="0"/>
    <n v="0"/>
    <n v="0"/>
    <n v="1"/>
    <n v="9"/>
    <n v="0"/>
    <n v="0"/>
    <n v="3"/>
    <n v="0"/>
    <n v="0"/>
    <n v="1"/>
    <n v="0"/>
    <n v="0"/>
    <n v="0"/>
    <n v="0"/>
    <n v="1"/>
    <n v="0"/>
    <n v="16"/>
    <n v="1"/>
    <n v="9"/>
    <n v="2"/>
    <n v="1"/>
    <n v="1"/>
    <n v="2"/>
    <n v="2"/>
    <n v="2"/>
    <n v="0"/>
    <n v="10"/>
    <n v="11"/>
    <n v="10"/>
  </r>
  <r>
    <s v="08EPR0816H"/>
    <n v="1"/>
    <s v="MATUTINO"/>
    <s v="OCTAVIO PAZ 2754"/>
    <n v="8"/>
    <s v="CHIHUAHUA"/>
    <n v="8"/>
    <s v="CHIHUAHUA"/>
    <n v="1"/>
    <s v="AHUMADA"/>
    <n v="1"/>
    <s v="MIGUEL AHUMADA"/>
    <s v="AVENIDA SAN LUIS "/>
    <n v="0"/>
    <s v="PĂšBLICO"/>
    <x v="2"/>
    <n v="2"/>
    <s v="BĂSICA"/>
    <n v="2"/>
    <x v="2"/>
    <n v="1"/>
    <x v="1"/>
    <n v="0"/>
    <s v="NO APLICA"/>
    <n v="0"/>
    <s v="NO APLICA"/>
    <s v="08FIZ0028S"/>
    <m/>
    <m/>
    <n v="0"/>
    <s v="I2019"/>
    <n v="87"/>
    <n v="100"/>
    <n v="187"/>
    <n v="86"/>
    <n v="100"/>
    <n v="186"/>
    <n v="17"/>
    <n v="17"/>
    <n v="34"/>
    <n v="15"/>
    <n v="7"/>
    <n v="22"/>
    <n v="19"/>
    <n v="19"/>
    <n v="38"/>
    <n v="22"/>
    <n v="17"/>
    <n v="39"/>
    <n v="10"/>
    <n v="14"/>
    <n v="24"/>
    <n v="17"/>
    <n v="21"/>
    <n v="38"/>
    <n v="13"/>
    <n v="12"/>
    <n v="25"/>
    <n v="96"/>
    <n v="90"/>
    <n v="186"/>
    <n v="1"/>
    <n v="2"/>
    <n v="2"/>
    <n v="1"/>
    <n v="2"/>
    <n v="1"/>
    <n v="0"/>
    <n v="9"/>
    <n v="0"/>
    <n v="0"/>
    <n v="1"/>
    <n v="0"/>
    <n v="0"/>
    <n v="0"/>
    <n v="0"/>
    <n v="0"/>
    <n v="2"/>
    <n v="7"/>
    <n v="0"/>
    <n v="0"/>
    <n v="3"/>
    <n v="0"/>
    <n v="0"/>
    <n v="0"/>
    <n v="0"/>
    <n v="0"/>
    <n v="0"/>
    <n v="0"/>
    <n v="1"/>
    <n v="0"/>
    <n v="14"/>
    <n v="2"/>
    <n v="7"/>
    <n v="1"/>
    <n v="2"/>
    <n v="2"/>
    <n v="1"/>
    <n v="2"/>
    <n v="1"/>
    <n v="0"/>
    <n v="9"/>
    <n v="9"/>
    <n v="9"/>
  </r>
  <r>
    <s v="08PES0212Q"/>
    <n v="1"/>
    <s v="MATUTINO"/>
    <s v="SECUNDARIA PARTICULAR ESPABI"/>
    <n v="8"/>
    <s v="CHIHUAHUA"/>
    <n v="8"/>
    <s v="CHIHUAHUA"/>
    <n v="19"/>
    <s v="CHIHUAHUA"/>
    <n v="1"/>
    <s v="CHIHUAHUA"/>
    <s v="AVENIDA FUENTE TREVI"/>
    <n v="7201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19"/>
    <n v="72"/>
    <n v="118"/>
    <n v="190"/>
    <n v="62"/>
    <n v="106"/>
    <n v="168"/>
    <n v="22"/>
    <n v="38"/>
    <n v="60"/>
    <n v="25"/>
    <n v="20"/>
    <n v="45"/>
    <n v="21"/>
    <n v="46"/>
    <n v="67"/>
    <n v="29"/>
    <n v="33"/>
    <n v="62"/>
    <n v="0"/>
    <n v="0"/>
    <n v="0"/>
    <n v="0"/>
    <n v="0"/>
    <n v="0"/>
    <n v="0"/>
    <n v="0"/>
    <n v="0"/>
    <n v="75"/>
    <n v="99"/>
    <n v="174"/>
    <n v="2"/>
    <n v="3"/>
    <n v="3"/>
    <n v="0"/>
    <n v="0"/>
    <n v="0"/>
    <n v="0"/>
    <n v="8"/>
    <n v="0"/>
    <n v="0"/>
    <n v="1"/>
    <n v="0"/>
    <n v="0"/>
    <n v="0"/>
    <n v="0"/>
    <n v="0"/>
    <n v="6"/>
    <n v="8"/>
    <n v="0"/>
    <n v="0"/>
    <n v="1"/>
    <n v="0"/>
    <n v="1"/>
    <n v="0"/>
    <n v="1"/>
    <n v="0"/>
    <n v="0"/>
    <n v="1"/>
    <n v="1"/>
    <n v="6"/>
    <n v="26"/>
    <n v="9"/>
    <n v="9"/>
    <n v="0"/>
    <n v="0"/>
    <n v="0"/>
    <n v="0"/>
    <n v="0"/>
    <n v="0"/>
    <n v="0"/>
    <n v="18"/>
    <n v="8"/>
    <n v="8"/>
  </r>
  <r>
    <s v="08EES0058H"/>
    <n v="2"/>
    <s v="VESPERTINO"/>
    <s v="SECUNDARIA ESTATAL 3020 CENTRO ESCOLAR CENTENARIO"/>
    <n v="8"/>
    <s v="CHIHUAHUA"/>
    <n v="8"/>
    <s v="CHIHUAHUA"/>
    <n v="19"/>
    <s v="CHIHUAHUA"/>
    <n v="1"/>
    <s v="CHIHUAHUA"/>
    <s v="CALLE ZEUS"/>
    <n v="5541"/>
    <s v="PĂšBLICO"/>
    <x v="2"/>
    <n v="2"/>
    <s v="BĂSICA"/>
    <n v="3"/>
    <x v="1"/>
    <n v="1"/>
    <x v="1"/>
    <n v="0"/>
    <s v="NO APLICA"/>
    <n v="0"/>
    <s v="NO APLICA"/>
    <s v="08FIS0001B"/>
    <m/>
    <m/>
    <n v="0"/>
    <s v="I2019"/>
    <n v="113"/>
    <n v="90"/>
    <n v="203"/>
    <n v="72"/>
    <n v="69"/>
    <n v="141"/>
    <n v="48"/>
    <n v="38"/>
    <n v="86"/>
    <n v="34"/>
    <n v="14"/>
    <n v="48"/>
    <n v="19"/>
    <n v="20"/>
    <n v="39"/>
    <n v="46"/>
    <n v="34"/>
    <n v="80"/>
    <n v="0"/>
    <n v="0"/>
    <n v="0"/>
    <n v="0"/>
    <n v="0"/>
    <n v="0"/>
    <n v="0"/>
    <n v="0"/>
    <n v="0"/>
    <n v="99"/>
    <n v="68"/>
    <n v="167"/>
    <n v="3"/>
    <n v="1"/>
    <n v="4"/>
    <n v="0"/>
    <n v="0"/>
    <n v="0"/>
    <n v="0"/>
    <n v="8"/>
    <n v="0"/>
    <n v="0"/>
    <n v="0"/>
    <n v="1"/>
    <n v="0"/>
    <n v="1"/>
    <n v="0"/>
    <n v="0"/>
    <n v="4"/>
    <n v="7"/>
    <n v="0"/>
    <n v="0"/>
    <n v="1"/>
    <n v="0"/>
    <n v="1"/>
    <n v="0"/>
    <n v="1"/>
    <n v="3"/>
    <n v="0"/>
    <n v="0"/>
    <n v="3"/>
    <n v="8"/>
    <n v="30"/>
    <n v="7"/>
    <n v="10"/>
    <n v="0"/>
    <n v="0"/>
    <n v="0"/>
    <n v="0"/>
    <n v="0"/>
    <n v="0"/>
    <n v="0"/>
    <n v="17"/>
    <n v="8"/>
    <n v="8"/>
  </r>
  <r>
    <s v="08PPR2024R"/>
    <n v="1"/>
    <s v="MATUTINO"/>
    <s v="INSTITUTO BILINGĂśE CONETL"/>
    <n v="8"/>
    <s v="CHIHUAHUA"/>
    <n v="8"/>
    <s v="CHIHUAHUA"/>
    <n v="37"/>
    <s v="JUĂREZ"/>
    <n v="1"/>
    <s v="JUĂREZ"/>
    <s v="CALLE SIMONA BARBA"/>
    <n v="6581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13"/>
    <n v="78"/>
    <n v="191"/>
    <n v="113"/>
    <n v="78"/>
    <n v="191"/>
    <n v="15"/>
    <n v="15"/>
    <n v="30"/>
    <n v="18"/>
    <n v="21"/>
    <n v="39"/>
    <n v="23"/>
    <n v="11"/>
    <n v="34"/>
    <n v="20"/>
    <n v="18"/>
    <n v="38"/>
    <n v="13"/>
    <n v="17"/>
    <n v="30"/>
    <n v="11"/>
    <n v="11"/>
    <n v="22"/>
    <n v="16"/>
    <n v="9"/>
    <n v="25"/>
    <n v="101"/>
    <n v="87"/>
    <n v="188"/>
    <n v="0"/>
    <n v="0"/>
    <n v="0"/>
    <n v="0"/>
    <n v="0"/>
    <n v="1"/>
    <n v="4"/>
    <n v="5"/>
    <n v="0"/>
    <n v="0"/>
    <n v="1"/>
    <n v="0"/>
    <n v="0"/>
    <n v="0"/>
    <n v="0"/>
    <n v="0"/>
    <n v="0"/>
    <n v="5"/>
    <n v="0"/>
    <n v="0"/>
    <n v="1"/>
    <n v="0"/>
    <n v="0"/>
    <n v="0"/>
    <n v="1"/>
    <n v="0"/>
    <n v="0"/>
    <n v="4"/>
    <n v="4"/>
    <n v="2"/>
    <n v="18"/>
    <n v="0"/>
    <n v="5"/>
    <n v="0"/>
    <n v="0"/>
    <n v="0"/>
    <n v="0"/>
    <n v="0"/>
    <n v="1"/>
    <n v="4"/>
    <n v="5"/>
    <n v="9"/>
    <n v="9"/>
  </r>
  <r>
    <s v="08DPB0576Z"/>
    <n v="4"/>
    <s v="DISCONTINUO"/>
    <s v="NIĂ‘O TEPEHUANO"/>
    <n v="8"/>
    <s v="CHIHUAHUA"/>
    <n v="8"/>
    <s v="CHIHUAHUA"/>
    <n v="29"/>
    <s v="GUADALUPE Y CALVO"/>
    <n v="15"/>
    <s v="BABORIGAME"/>
    <s v="CALLE PIEDREGOSA"/>
    <n v="0"/>
    <s v="PĂšBLICO"/>
    <x v="3"/>
    <n v="2"/>
    <s v="BĂSICA"/>
    <n v="2"/>
    <x v="2"/>
    <n v="3"/>
    <x v="4"/>
    <n v="0"/>
    <s v="NO APLICA"/>
    <n v="0"/>
    <s v="NO APLICA"/>
    <s v="08FZI0028S"/>
    <s v="08FJI0010S"/>
    <s v="08ADG0007A"/>
    <n v="0"/>
    <s v="I2019"/>
    <n v="88"/>
    <n v="101"/>
    <n v="189"/>
    <n v="88"/>
    <n v="101"/>
    <n v="189"/>
    <n v="7"/>
    <n v="12"/>
    <n v="19"/>
    <n v="26"/>
    <n v="11"/>
    <n v="37"/>
    <n v="15"/>
    <n v="15"/>
    <n v="30"/>
    <n v="13"/>
    <n v="13"/>
    <n v="26"/>
    <n v="17"/>
    <n v="14"/>
    <n v="31"/>
    <n v="16"/>
    <n v="18"/>
    <n v="34"/>
    <n v="19"/>
    <n v="17"/>
    <n v="36"/>
    <n v="106"/>
    <n v="88"/>
    <n v="194"/>
    <n v="2"/>
    <n v="1"/>
    <n v="1"/>
    <n v="1"/>
    <n v="2"/>
    <n v="2"/>
    <n v="0"/>
    <n v="9"/>
    <n v="0"/>
    <n v="0"/>
    <n v="1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2"/>
    <n v="12"/>
    <n v="0"/>
    <n v="9"/>
    <n v="2"/>
    <n v="1"/>
    <n v="1"/>
    <n v="1"/>
    <n v="2"/>
    <n v="2"/>
    <n v="0"/>
    <n v="9"/>
    <n v="9"/>
    <n v="9"/>
  </r>
  <r>
    <s v="08DST0040B"/>
    <n v="1"/>
    <s v="MATUTINO"/>
    <s v="SECUNDARIA TECNICA 18"/>
    <n v="8"/>
    <s v="CHIHUAHUA"/>
    <n v="8"/>
    <s v="CHIHUAHUA"/>
    <n v="67"/>
    <s v="VALLE DE ZARAGOZA"/>
    <n v="1"/>
    <s v="VALLE DE ZARAGOZA"/>
    <s v="CALLE VALLE DE ZARAGOZA"/>
    <n v="0"/>
    <s v="PĂšBLICO"/>
    <x v="3"/>
    <n v="2"/>
    <s v="BĂSICA"/>
    <n v="3"/>
    <x v="1"/>
    <n v="4"/>
    <x v="6"/>
    <n v="1"/>
    <s v="SERVICIOS"/>
    <n v="23"/>
    <s v="AGROPECUARIA"/>
    <s v="08FZT0007B"/>
    <s v="08FJT0003E"/>
    <s v="08ADG0004D"/>
    <n v="0"/>
    <s v="I2019"/>
    <n v="92"/>
    <n v="94"/>
    <n v="186"/>
    <n v="74"/>
    <n v="89"/>
    <n v="163"/>
    <n v="33"/>
    <n v="18"/>
    <n v="51"/>
    <n v="36"/>
    <n v="37"/>
    <n v="73"/>
    <n v="23"/>
    <n v="38"/>
    <n v="61"/>
    <n v="27"/>
    <n v="31"/>
    <n v="58"/>
    <n v="0"/>
    <n v="0"/>
    <n v="0"/>
    <n v="0"/>
    <n v="0"/>
    <n v="0"/>
    <n v="0"/>
    <n v="0"/>
    <n v="0"/>
    <n v="86"/>
    <n v="106"/>
    <n v="192"/>
    <n v="2"/>
    <n v="2"/>
    <n v="2"/>
    <n v="0"/>
    <n v="0"/>
    <n v="0"/>
    <n v="0"/>
    <n v="6"/>
    <n v="0"/>
    <n v="0"/>
    <n v="1"/>
    <n v="0"/>
    <n v="0"/>
    <n v="0"/>
    <n v="0"/>
    <n v="0"/>
    <n v="3"/>
    <n v="4"/>
    <n v="0"/>
    <n v="0"/>
    <n v="0"/>
    <n v="1"/>
    <n v="0"/>
    <n v="1"/>
    <n v="1"/>
    <n v="1"/>
    <n v="0"/>
    <n v="0"/>
    <n v="5"/>
    <n v="3"/>
    <n v="20"/>
    <n v="4"/>
    <n v="7"/>
    <n v="0"/>
    <n v="0"/>
    <n v="0"/>
    <n v="0"/>
    <n v="0"/>
    <n v="0"/>
    <n v="0"/>
    <n v="11"/>
    <n v="8"/>
    <n v="8"/>
  </r>
  <r>
    <s v="08EES0196J"/>
    <n v="1"/>
    <s v="MATUTINO"/>
    <s v="SECUNDARIA ESTATAL 3054 JAIME TORRES BODET"/>
    <n v="8"/>
    <s v="CHIHUAHUA"/>
    <n v="8"/>
    <s v="CHIHUAHUA"/>
    <n v="62"/>
    <s v="SAUCILLO"/>
    <n v="41"/>
    <s v="LAS VARAS"/>
    <s v="CALLE LAS VARAS"/>
    <n v="0"/>
    <s v="PĂšBLICO"/>
    <x v="2"/>
    <n v="2"/>
    <s v="BĂSICA"/>
    <n v="3"/>
    <x v="1"/>
    <n v="1"/>
    <x v="1"/>
    <n v="0"/>
    <s v="NO APLICA"/>
    <n v="0"/>
    <s v="NO APLICA"/>
    <s v="08FIS0024M"/>
    <m/>
    <m/>
    <n v="0"/>
    <s v="I2019"/>
    <n v="91"/>
    <n v="94"/>
    <n v="185"/>
    <n v="58"/>
    <n v="76"/>
    <n v="134"/>
    <n v="24"/>
    <n v="32"/>
    <n v="56"/>
    <n v="44"/>
    <n v="28"/>
    <n v="72"/>
    <n v="33"/>
    <n v="27"/>
    <n v="60"/>
    <n v="33"/>
    <n v="34"/>
    <n v="67"/>
    <n v="0"/>
    <n v="0"/>
    <n v="0"/>
    <n v="0"/>
    <n v="0"/>
    <n v="0"/>
    <n v="0"/>
    <n v="0"/>
    <n v="0"/>
    <n v="110"/>
    <n v="89"/>
    <n v="199"/>
    <n v="3"/>
    <n v="2"/>
    <n v="3"/>
    <n v="0"/>
    <n v="0"/>
    <n v="0"/>
    <n v="0"/>
    <n v="8"/>
    <n v="0"/>
    <n v="0"/>
    <n v="0"/>
    <n v="1"/>
    <n v="1"/>
    <n v="0"/>
    <n v="0"/>
    <n v="0"/>
    <n v="4"/>
    <n v="7"/>
    <n v="0"/>
    <n v="0"/>
    <n v="2"/>
    <n v="0"/>
    <n v="0"/>
    <n v="0"/>
    <n v="1"/>
    <n v="1"/>
    <n v="0"/>
    <n v="0"/>
    <n v="3"/>
    <n v="6"/>
    <n v="26"/>
    <n v="7"/>
    <n v="8"/>
    <n v="0"/>
    <n v="0"/>
    <n v="0"/>
    <n v="0"/>
    <n v="0"/>
    <n v="0"/>
    <n v="0"/>
    <n v="15"/>
    <n v="10"/>
    <n v="10"/>
  </r>
  <r>
    <s v="08PPR1774L"/>
    <n v="1"/>
    <s v="MATUTINO"/>
    <s v="INSTITUTO BILINGUE MEXICO MODERNO"/>
    <n v="8"/>
    <s v="CHIHUAHUA"/>
    <n v="8"/>
    <s v="CHIHUAHUA"/>
    <n v="19"/>
    <s v="CHIHUAHUA"/>
    <n v="1"/>
    <s v="CHIHUAHUA"/>
    <s v="PROLONGACIĂ“N GONZALEZ COSSIO"/>
    <n v="9903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84"/>
    <n v="100"/>
    <n v="184"/>
    <n v="84"/>
    <n v="100"/>
    <n v="184"/>
    <n v="17"/>
    <n v="21"/>
    <n v="38"/>
    <n v="14"/>
    <n v="15"/>
    <n v="29"/>
    <n v="17"/>
    <n v="16"/>
    <n v="33"/>
    <n v="12"/>
    <n v="15"/>
    <n v="27"/>
    <n v="11"/>
    <n v="16"/>
    <n v="27"/>
    <n v="17"/>
    <n v="19"/>
    <n v="36"/>
    <n v="18"/>
    <n v="16"/>
    <n v="34"/>
    <n v="89"/>
    <n v="97"/>
    <n v="186"/>
    <n v="0"/>
    <n v="0"/>
    <n v="0"/>
    <n v="0"/>
    <n v="0"/>
    <n v="0"/>
    <n v="6"/>
    <n v="6"/>
    <n v="0"/>
    <n v="0"/>
    <n v="1"/>
    <n v="0"/>
    <n v="0"/>
    <n v="0"/>
    <n v="0"/>
    <n v="0"/>
    <n v="0"/>
    <n v="6"/>
    <n v="0"/>
    <n v="0"/>
    <n v="1"/>
    <n v="1"/>
    <n v="0"/>
    <n v="1"/>
    <n v="1"/>
    <n v="1"/>
    <n v="2"/>
    <n v="4"/>
    <n v="3"/>
    <n v="7"/>
    <n v="28"/>
    <n v="0"/>
    <n v="6"/>
    <n v="0"/>
    <n v="0"/>
    <n v="0"/>
    <n v="0"/>
    <n v="0"/>
    <n v="0"/>
    <n v="6"/>
    <n v="6"/>
    <n v="12"/>
    <n v="12"/>
  </r>
  <r>
    <s v="08DES0014L"/>
    <n v="2"/>
    <s v="VESPERTINO"/>
    <s v="RODRIGO CHAVEZ LOBATO"/>
    <n v="8"/>
    <s v="CHIHUAHUA"/>
    <n v="8"/>
    <s v="CHIHUAHUA"/>
    <n v="62"/>
    <s v="SAUCILLO"/>
    <n v="1"/>
    <s v="SAUCILLO"/>
    <s v="CALLE CARRETERA A LAS VARAS KILOMETRO 2"/>
    <n v="0"/>
    <s v="PĂšBLICO"/>
    <x v="3"/>
    <n v="2"/>
    <s v="BĂSICA"/>
    <n v="3"/>
    <x v="1"/>
    <n v="1"/>
    <x v="1"/>
    <n v="0"/>
    <s v="NO APLICA"/>
    <n v="0"/>
    <s v="NO APLICA"/>
    <s v="08FIS0110I"/>
    <s v="08FJE0007I"/>
    <s v="08ADG0057I"/>
    <n v="0"/>
    <s v="I2019"/>
    <n v="73"/>
    <n v="99"/>
    <n v="172"/>
    <n v="56"/>
    <n v="89"/>
    <n v="145"/>
    <n v="21"/>
    <n v="39"/>
    <n v="60"/>
    <n v="39"/>
    <n v="38"/>
    <n v="77"/>
    <n v="31"/>
    <n v="39"/>
    <n v="70"/>
    <n v="19"/>
    <n v="20"/>
    <n v="39"/>
    <n v="0"/>
    <n v="0"/>
    <n v="0"/>
    <n v="0"/>
    <n v="0"/>
    <n v="0"/>
    <n v="0"/>
    <n v="0"/>
    <n v="0"/>
    <n v="89"/>
    <n v="97"/>
    <n v="186"/>
    <n v="3"/>
    <n v="3"/>
    <n v="2"/>
    <n v="0"/>
    <n v="0"/>
    <n v="0"/>
    <n v="0"/>
    <n v="8"/>
    <n v="0"/>
    <n v="0"/>
    <n v="0"/>
    <n v="1"/>
    <n v="1"/>
    <n v="0"/>
    <n v="0"/>
    <n v="0"/>
    <n v="10"/>
    <n v="13"/>
    <n v="0"/>
    <n v="0"/>
    <n v="1"/>
    <n v="1"/>
    <n v="1"/>
    <n v="0"/>
    <n v="0"/>
    <n v="0"/>
    <n v="0"/>
    <n v="0"/>
    <n v="7"/>
    <n v="2"/>
    <n v="37"/>
    <n v="12"/>
    <n v="14"/>
    <n v="0"/>
    <n v="0"/>
    <n v="0"/>
    <n v="0"/>
    <n v="0"/>
    <n v="0"/>
    <n v="0"/>
    <n v="26"/>
    <n v="18"/>
    <n v="8"/>
  </r>
  <r>
    <s v="08PES0088H"/>
    <n v="1"/>
    <s v="MATUTINO"/>
    <s v="SECUNDARIA PARTICULAR ACADEMIA JUAREZ"/>
    <n v="8"/>
    <s v="CHIHUAHUA"/>
    <n v="8"/>
    <s v="CHIHUAHUA"/>
    <n v="13"/>
    <s v="CASAS GRANDES"/>
    <n v="17"/>
    <s v="COLONIA JUĂREZ"/>
    <s v="CALLE SONORA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87"/>
    <n v="99"/>
    <n v="186"/>
    <n v="80"/>
    <n v="98"/>
    <n v="178"/>
    <n v="27"/>
    <n v="34"/>
    <n v="61"/>
    <n v="34"/>
    <n v="20"/>
    <n v="54"/>
    <n v="23"/>
    <n v="25"/>
    <n v="48"/>
    <n v="30"/>
    <n v="40"/>
    <n v="70"/>
    <n v="0"/>
    <n v="0"/>
    <n v="0"/>
    <n v="0"/>
    <n v="0"/>
    <n v="0"/>
    <n v="0"/>
    <n v="0"/>
    <n v="0"/>
    <n v="87"/>
    <n v="85"/>
    <n v="172"/>
    <n v="3"/>
    <n v="3"/>
    <n v="3"/>
    <n v="0"/>
    <n v="0"/>
    <n v="0"/>
    <n v="0"/>
    <n v="9"/>
    <n v="0"/>
    <n v="0"/>
    <n v="0"/>
    <n v="1"/>
    <n v="0"/>
    <n v="0"/>
    <n v="0"/>
    <n v="0"/>
    <n v="3"/>
    <n v="9"/>
    <n v="0"/>
    <n v="0"/>
    <n v="2"/>
    <n v="1"/>
    <n v="0"/>
    <n v="1"/>
    <n v="1"/>
    <n v="0"/>
    <n v="0"/>
    <n v="0"/>
    <n v="5"/>
    <n v="2"/>
    <n v="25"/>
    <n v="6"/>
    <n v="11"/>
    <n v="0"/>
    <n v="0"/>
    <n v="0"/>
    <n v="0"/>
    <n v="0"/>
    <n v="0"/>
    <n v="0"/>
    <n v="17"/>
    <n v="13"/>
    <n v="13"/>
  </r>
  <r>
    <s v="08DST0053F"/>
    <n v="2"/>
    <s v="VESPERTINO"/>
    <s v="SECUNDARIA TECNICA 53"/>
    <n v="8"/>
    <s v="CHIHUAHUA"/>
    <n v="8"/>
    <s v="CHIHUAHUA"/>
    <n v="32"/>
    <s v="HIDALGO DEL PARRAL"/>
    <n v="1"/>
    <s v="HIDALGO DEL PARRAL"/>
    <s v="AVENIDA SOLIDARIDAD"/>
    <n v="3"/>
    <s v="PĂšBLICO"/>
    <x v="3"/>
    <n v="2"/>
    <s v="BĂSICA"/>
    <n v="3"/>
    <x v="1"/>
    <n v="4"/>
    <x v="6"/>
    <n v="1"/>
    <s v="SERVICIOS"/>
    <n v="22"/>
    <s v="INDUSTRIAL"/>
    <s v="08FZT0011O"/>
    <s v="08FJT0004D"/>
    <s v="08ADG0004D"/>
    <n v="0"/>
    <s v="I2019"/>
    <n v="92"/>
    <n v="90"/>
    <n v="182"/>
    <n v="51"/>
    <n v="73"/>
    <n v="124"/>
    <n v="24"/>
    <n v="28"/>
    <n v="52"/>
    <n v="37"/>
    <n v="32"/>
    <n v="69"/>
    <n v="35"/>
    <n v="44"/>
    <n v="79"/>
    <n v="25"/>
    <n v="27"/>
    <n v="52"/>
    <n v="0"/>
    <n v="0"/>
    <n v="0"/>
    <n v="0"/>
    <n v="0"/>
    <n v="0"/>
    <n v="0"/>
    <n v="0"/>
    <n v="0"/>
    <n v="97"/>
    <n v="103"/>
    <n v="200"/>
    <n v="2"/>
    <n v="2"/>
    <n v="2"/>
    <n v="0"/>
    <n v="0"/>
    <n v="0"/>
    <n v="0"/>
    <n v="6"/>
    <n v="0"/>
    <n v="0"/>
    <n v="1"/>
    <n v="0"/>
    <n v="0"/>
    <n v="1"/>
    <n v="0"/>
    <n v="0"/>
    <n v="11"/>
    <n v="6"/>
    <n v="0"/>
    <n v="0"/>
    <n v="1"/>
    <n v="1"/>
    <n v="0"/>
    <n v="1"/>
    <n v="3"/>
    <n v="0"/>
    <n v="0"/>
    <n v="0"/>
    <n v="5"/>
    <n v="2"/>
    <n v="32"/>
    <n v="15"/>
    <n v="8"/>
    <n v="0"/>
    <n v="0"/>
    <n v="0"/>
    <n v="0"/>
    <n v="0"/>
    <n v="0"/>
    <n v="0"/>
    <n v="23"/>
    <n v="15"/>
    <n v="15"/>
  </r>
  <r>
    <s v="08DES0051P"/>
    <n v="1"/>
    <s v="MATUTINO"/>
    <s v="SECUNDARIA GENERAL ES-43"/>
    <n v="8"/>
    <s v="CHIHUAHUA"/>
    <n v="8"/>
    <s v="CHIHUAHUA"/>
    <n v="53"/>
    <s v="PRAXEDIS G. GUERRERO"/>
    <n v="1"/>
    <s v="PRAXEDIS G. GUERRERO"/>
    <s v="CALLE CARRETERA JUAREZ-PORVENIR KILOMETRO 59"/>
    <n v="0"/>
    <s v="PĂšBLICO"/>
    <x v="3"/>
    <n v="2"/>
    <s v="BĂSICA"/>
    <n v="3"/>
    <x v="1"/>
    <n v="1"/>
    <x v="1"/>
    <n v="0"/>
    <s v="NO APLICA"/>
    <n v="0"/>
    <s v="NO APLICA"/>
    <s v="08FIS0122N"/>
    <s v="08FJE0004L"/>
    <s v="08ADG0005C"/>
    <n v="0"/>
    <s v="I2019"/>
    <n v="87"/>
    <n v="92"/>
    <n v="179"/>
    <n v="78"/>
    <n v="88"/>
    <n v="166"/>
    <n v="29"/>
    <n v="29"/>
    <n v="58"/>
    <n v="47"/>
    <n v="30"/>
    <n v="77"/>
    <n v="28"/>
    <n v="28"/>
    <n v="56"/>
    <n v="27"/>
    <n v="36"/>
    <n v="63"/>
    <n v="0"/>
    <n v="0"/>
    <n v="0"/>
    <n v="0"/>
    <n v="0"/>
    <n v="0"/>
    <n v="0"/>
    <n v="0"/>
    <n v="0"/>
    <n v="102"/>
    <n v="94"/>
    <n v="196"/>
    <n v="3"/>
    <n v="2"/>
    <n v="2"/>
    <n v="0"/>
    <n v="0"/>
    <n v="0"/>
    <n v="0"/>
    <n v="7"/>
    <n v="0"/>
    <n v="0"/>
    <n v="1"/>
    <n v="0"/>
    <n v="0"/>
    <n v="1"/>
    <n v="0"/>
    <n v="0"/>
    <n v="6"/>
    <n v="1"/>
    <n v="0"/>
    <n v="0"/>
    <n v="1"/>
    <n v="0"/>
    <n v="0"/>
    <n v="0"/>
    <n v="0"/>
    <n v="0"/>
    <n v="0"/>
    <n v="0"/>
    <n v="2"/>
    <n v="4"/>
    <n v="16"/>
    <n v="7"/>
    <n v="1"/>
    <n v="0"/>
    <n v="0"/>
    <n v="0"/>
    <n v="0"/>
    <n v="0"/>
    <n v="0"/>
    <n v="0"/>
    <n v="8"/>
    <n v="9"/>
    <n v="8"/>
  </r>
  <r>
    <s v="08PPR2109Y"/>
    <n v="1"/>
    <s v="MATUTINO"/>
    <s v="COLEGIO BILINGUE MILEMA"/>
    <n v="8"/>
    <s v="CHIHUAHUA"/>
    <n v="8"/>
    <s v="CHIHUAHUA"/>
    <n v="37"/>
    <s v="JUĂREZ"/>
    <n v="1"/>
    <s v="JUĂREZ"/>
    <s v="CAMINO EL POTRERO"/>
    <n v="875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96"/>
    <n v="89"/>
    <n v="185"/>
    <n v="96"/>
    <n v="89"/>
    <n v="185"/>
    <n v="10"/>
    <n v="8"/>
    <n v="18"/>
    <n v="13"/>
    <n v="15"/>
    <n v="28"/>
    <n v="17"/>
    <n v="21"/>
    <n v="38"/>
    <n v="18"/>
    <n v="13"/>
    <n v="31"/>
    <n v="14"/>
    <n v="16"/>
    <n v="30"/>
    <n v="29"/>
    <n v="12"/>
    <n v="41"/>
    <n v="11"/>
    <n v="21"/>
    <n v="32"/>
    <n v="102"/>
    <n v="98"/>
    <n v="200"/>
    <n v="1"/>
    <n v="0"/>
    <n v="0"/>
    <n v="1"/>
    <n v="0"/>
    <n v="0"/>
    <n v="4"/>
    <n v="6"/>
    <n v="0"/>
    <n v="0"/>
    <n v="0"/>
    <n v="1"/>
    <n v="0"/>
    <n v="0"/>
    <n v="0"/>
    <n v="0"/>
    <n v="0"/>
    <n v="6"/>
    <n v="0"/>
    <n v="0"/>
    <n v="3"/>
    <n v="1"/>
    <n v="1"/>
    <n v="0"/>
    <n v="0"/>
    <n v="0"/>
    <n v="1"/>
    <n v="4"/>
    <n v="1"/>
    <n v="7"/>
    <n v="25"/>
    <n v="0"/>
    <n v="6"/>
    <n v="1"/>
    <n v="0"/>
    <n v="0"/>
    <n v="1"/>
    <n v="0"/>
    <n v="0"/>
    <n v="4"/>
    <n v="6"/>
    <n v="13"/>
    <n v="12"/>
  </r>
  <r>
    <s v="08DPR2343Y"/>
    <n v="2"/>
    <s v="VESPERTINO"/>
    <s v="ARTURO GAMIZ"/>
    <n v="8"/>
    <s v="CHIHUAHUA"/>
    <n v="8"/>
    <s v="CHIHUAHUA"/>
    <n v="37"/>
    <s v="JUĂREZ"/>
    <n v="1"/>
    <s v="JUĂREZ"/>
    <s v="CALLE ARTURO GAMIZ"/>
    <n v="15"/>
    <s v="PĂšBLICO"/>
    <x v="3"/>
    <n v="2"/>
    <s v="BĂSICA"/>
    <n v="2"/>
    <x v="2"/>
    <n v="1"/>
    <x v="1"/>
    <n v="0"/>
    <s v="NO APLICA"/>
    <n v="0"/>
    <s v="NO APLICA"/>
    <s v="08FIZ0168S"/>
    <s v="08FJS0115T"/>
    <s v="08ADG0005C"/>
    <n v="0"/>
    <s v="I2019"/>
    <n v="107"/>
    <n v="97"/>
    <n v="204"/>
    <n v="107"/>
    <n v="97"/>
    <n v="204"/>
    <n v="20"/>
    <n v="23"/>
    <n v="43"/>
    <n v="6"/>
    <n v="18"/>
    <n v="24"/>
    <n v="16"/>
    <n v="7"/>
    <n v="23"/>
    <n v="18"/>
    <n v="10"/>
    <n v="28"/>
    <n v="17"/>
    <n v="17"/>
    <n v="34"/>
    <n v="20"/>
    <n v="9"/>
    <n v="29"/>
    <n v="19"/>
    <n v="20"/>
    <n v="39"/>
    <n v="96"/>
    <n v="81"/>
    <n v="177"/>
    <n v="1"/>
    <n v="1"/>
    <n v="1"/>
    <n v="1"/>
    <n v="1"/>
    <n v="2"/>
    <n v="0"/>
    <n v="7"/>
    <n v="0"/>
    <n v="0"/>
    <n v="0"/>
    <n v="1"/>
    <n v="0"/>
    <n v="0"/>
    <n v="0"/>
    <n v="0"/>
    <n v="4"/>
    <n v="3"/>
    <n v="0"/>
    <n v="0"/>
    <n v="2"/>
    <n v="1"/>
    <n v="0"/>
    <n v="0"/>
    <n v="0"/>
    <n v="0"/>
    <n v="0"/>
    <n v="0"/>
    <n v="0"/>
    <n v="1"/>
    <n v="12"/>
    <n v="4"/>
    <n v="3"/>
    <n v="1"/>
    <n v="1"/>
    <n v="1"/>
    <n v="1"/>
    <n v="1"/>
    <n v="2"/>
    <n v="0"/>
    <n v="7"/>
    <n v="7"/>
    <n v="7"/>
  </r>
  <r>
    <s v="08DPR2611C"/>
    <n v="1"/>
    <s v="MATUTINO"/>
    <s v="SOCORRO RODRIGUEZ VASQUEZ"/>
    <n v="8"/>
    <s v="CHIHUAHUA"/>
    <n v="8"/>
    <s v="CHIHUAHUA"/>
    <n v="37"/>
    <s v="JUĂREZ"/>
    <n v="1"/>
    <s v="JUĂREZ"/>
    <s v="CALLE LICENCIADO CARLOS MORALES"/>
    <n v="0"/>
    <s v="PĂšBLICO"/>
    <x v="3"/>
    <n v="2"/>
    <s v="BĂSICA"/>
    <n v="2"/>
    <x v="2"/>
    <n v="1"/>
    <x v="1"/>
    <n v="0"/>
    <s v="NO APLICA"/>
    <n v="0"/>
    <s v="NO APLICA"/>
    <s v="08FIZ0184J"/>
    <s v="08FJS0118Q"/>
    <s v="08ADG0005C"/>
    <n v="0"/>
    <s v="I2019"/>
    <n v="89"/>
    <n v="94"/>
    <n v="183"/>
    <n v="89"/>
    <n v="94"/>
    <n v="183"/>
    <n v="15"/>
    <n v="21"/>
    <n v="36"/>
    <n v="20"/>
    <n v="6"/>
    <n v="26"/>
    <n v="16"/>
    <n v="17"/>
    <n v="33"/>
    <n v="19"/>
    <n v="13"/>
    <n v="32"/>
    <n v="21"/>
    <n v="13"/>
    <n v="34"/>
    <n v="19"/>
    <n v="17"/>
    <n v="36"/>
    <n v="16"/>
    <n v="26"/>
    <n v="42"/>
    <n v="111"/>
    <n v="92"/>
    <n v="203"/>
    <n v="1"/>
    <n v="1"/>
    <n v="1"/>
    <n v="1"/>
    <n v="1"/>
    <n v="2"/>
    <n v="0"/>
    <n v="7"/>
    <n v="1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9"/>
    <n v="1"/>
    <n v="6"/>
    <n v="1"/>
    <n v="1"/>
    <n v="1"/>
    <n v="1"/>
    <n v="1"/>
    <n v="2"/>
    <n v="0"/>
    <n v="7"/>
    <n v="7"/>
    <n v="7"/>
  </r>
  <r>
    <s v="08PES0277Z"/>
    <n v="1"/>
    <s v="MATUTINO"/>
    <s v="COLEGIO INDEPENDENCIA"/>
    <n v="8"/>
    <s v="CHIHUAHUA"/>
    <n v="8"/>
    <s v="CHIHUAHUA"/>
    <n v="37"/>
    <s v="JUĂREZ"/>
    <n v="1"/>
    <s v="JUĂREZ"/>
    <s v="CALLE DE LA LABRANZA"/>
    <n v="743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85"/>
    <n v="98"/>
    <n v="183"/>
    <n v="82"/>
    <n v="97"/>
    <n v="179"/>
    <n v="23"/>
    <n v="33"/>
    <n v="56"/>
    <n v="33"/>
    <n v="34"/>
    <n v="67"/>
    <n v="29"/>
    <n v="34"/>
    <n v="63"/>
    <n v="34"/>
    <n v="28"/>
    <n v="62"/>
    <n v="0"/>
    <n v="0"/>
    <n v="0"/>
    <n v="0"/>
    <n v="0"/>
    <n v="0"/>
    <n v="0"/>
    <n v="0"/>
    <n v="0"/>
    <n v="96"/>
    <n v="96"/>
    <n v="192"/>
    <n v="2"/>
    <n v="2"/>
    <n v="2"/>
    <n v="0"/>
    <n v="0"/>
    <n v="0"/>
    <n v="0"/>
    <n v="6"/>
    <n v="0"/>
    <n v="0"/>
    <n v="1"/>
    <n v="0"/>
    <n v="0"/>
    <n v="0"/>
    <n v="0"/>
    <n v="0"/>
    <n v="4"/>
    <n v="4"/>
    <n v="0"/>
    <n v="0"/>
    <n v="1"/>
    <n v="0"/>
    <n v="0"/>
    <n v="2"/>
    <n v="1"/>
    <n v="0"/>
    <n v="0"/>
    <n v="0"/>
    <n v="1"/>
    <n v="3"/>
    <n v="17"/>
    <n v="6"/>
    <n v="6"/>
    <n v="0"/>
    <n v="0"/>
    <n v="0"/>
    <n v="0"/>
    <n v="0"/>
    <n v="0"/>
    <n v="0"/>
    <n v="12"/>
    <n v="6"/>
    <n v="6"/>
  </r>
  <r>
    <s v="08DPR0833Z"/>
    <n v="2"/>
    <s v="VESPERTINO"/>
    <s v="JAIME TORRES BODET"/>
    <n v="8"/>
    <s v="CHIHUAHUA"/>
    <n v="8"/>
    <s v="CHIHUAHUA"/>
    <n v="37"/>
    <s v="JUĂREZ"/>
    <n v="1"/>
    <s v="JUĂREZ"/>
    <s v="CALLE RODHESIA"/>
    <n v="0"/>
    <s v="PĂšBLICO"/>
    <x v="3"/>
    <n v="2"/>
    <s v="BĂSICA"/>
    <n v="2"/>
    <x v="2"/>
    <n v="1"/>
    <x v="1"/>
    <n v="0"/>
    <s v="NO APLICA"/>
    <n v="0"/>
    <s v="NO APLICA"/>
    <s v="08FIZ0165V"/>
    <s v="08FJS0114U"/>
    <s v="08ADG0005C"/>
    <n v="0"/>
    <s v="I2019"/>
    <n v="109"/>
    <n v="85"/>
    <n v="194"/>
    <n v="109"/>
    <n v="85"/>
    <n v="194"/>
    <n v="17"/>
    <n v="17"/>
    <n v="34"/>
    <n v="16"/>
    <n v="15"/>
    <n v="31"/>
    <n v="21"/>
    <n v="13"/>
    <n v="34"/>
    <n v="14"/>
    <n v="17"/>
    <n v="31"/>
    <n v="15"/>
    <n v="17"/>
    <n v="32"/>
    <n v="24"/>
    <n v="11"/>
    <n v="35"/>
    <n v="15"/>
    <n v="16"/>
    <n v="31"/>
    <n v="105"/>
    <n v="89"/>
    <n v="19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6"/>
    <n v="6"/>
  </r>
  <r>
    <s v="08DPR2678K"/>
    <n v="2"/>
    <s v="VESPERTINO"/>
    <s v="JOSE SANTOS VALDEZ"/>
    <n v="8"/>
    <s v="CHIHUAHUA"/>
    <n v="8"/>
    <s v="CHIHUAHUA"/>
    <n v="37"/>
    <s v="JUĂREZ"/>
    <n v="1"/>
    <s v="JUĂREZ"/>
    <s v="BOULEVARD VILLAS DE ALCALA"/>
    <n v="0"/>
    <s v="PĂšBLICO"/>
    <x v="3"/>
    <n v="2"/>
    <s v="BĂSICA"/>
    <n v="2"/>
    <x v="2"/>
    <n v="1"/>
    <x v="1"/>
    <n v="0"/>
    <s v="NO APLICA"/>
    <n v="0"/>
    <s v="NO APLICA"/>
    <s v="08FIZ0038Z"/>
    <s v="08FJS0117R"/>
    <s v="08ADG0005C"/>
    <n v="0"/>
    <s v="I2019"/>
    <n v="95"/>
    <n v="96"/>
    <n v="191"/>
    <n v="95"/>
    <n v="96"/>
    <n v="191"/>
    <n v="10"/>
    <n v="12"/>
    <n v="22"/>
    <n v="19"/>
    <n v="15"/>
    <n v="34"/>
    <n v="22"/>
    <n v="12"/>
    <n v="34"/>
    <n v="18"/>
    <n v="17"/>
    <n v="35"/>
    <n v="12"/>
    <n v="23"/>
    <n v="35"/>
    <n v="18"/>
    <n v="17"/>
    <n v="35"/>
    <n v="16"/>
    <n v="17"/>
    <n v="33"/>
    <n v="105"/>
    <n v="101"/>
    <n v="20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9"/>
    <n v="6"/>
  </r>
  <r>
    <s v="08DPB0577Y"/>
    <n v="4"/>
    <s v="DISCONTINUO"/>
    <s v="MIGUEL HIDALGO"/>
    <n v="8"/>
    <s v="CHIHUAHUA"/>
    <n v="8"/>
    <s v="CHIHUAHUA"/>
    <n v="65"/>
    <s v="URIQUE"/>
    <n v="808"/>
    <s v="PIEDRAS VERDES (TRIGUITO)"/>
    <s v="CALLE PIEDRAS VERDES (TRIGUITO)"/>
    <n v="0"/>
    <s v="PĂšBLICO"/>
    <x v="3"/>
    <n v="2"/>
    <s v="BĂSICA"/>
    <n v="2"/>
    <x v="2"/>
    <n v="3"/>
    <x v="4"/>
    <n v="0"/>
    <s v="NO APLICA"/>
    <n v="0"/>
    <s v="NO APLICA"/>
    <s v="08FZI0014P"/>
    <s v="08FJI0005G"/>
    <s v="08ADG0003E"/>
    <n v="0"/>
    <s v="I2019"/>
    <n v="107"/>
    <n v="89"/>
    <n v="196"/>
    <n v="107"/>
    <n v="89"/>
    <n v="196"/>
    <n v="11"/>
    <n v="8"/>
    <n v="19"/>
    <n v="14"/>
    <n v="10"/>
    <n v="24"/>
    <n v="11"/>
    <n v="15"/>
    <n v="26"/>
    <n v="29"/>
    <n v="22"/>
    <n v="51"/>
    <n v="18"/>
    <n v="7"/>
    <n v="25"/>
    <n v="12"/>
    <n v="20"/>
    <n v="32"/>
    <n v="25"/>
    <n v="16"/>
    <n v="41"/>
    <n v="109"/>
    <n v="90"/>
    <n v="199"/>
    <n v="1"/>
    <n v="1"/>
    <n v="2"/>
    <n v="1"/>
    <n v="1"/>
    <n v="2"/>
    <n v="0"/>
    <n v="8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9"/>
    <n v="3"/>
    <n v="5"/>
    <n v="1"/>
    <n v="1"/>
    <n v="2"/>
    <n v="1"/>
    <n v="1"/>
    <n v="2"/>
    <n v="0"/>
    <n v="8"/>
    <n v="9"/>
    <n v="9"/>
  </r>
  <r>
    <s v="08DPR2493E"/>
    <n v="2"/>
    <s v="VESPERTINO"/>
    <s v="LUIS GARCIA GUZMAN"/>
    <n v="8"/>
    <s v="CHIHUAHUA"/>
    <n v="8"/>
    <s v="CHIHUAHUA"/>
    <n v="37"/>
    <s v="JUĂREZ"/>
    <n v="1"/>
    <s v="JUĂREZ"/>
    <s v="CALLE RANCHO EL BERRENDO"/>
    <n v="0"/>
    <s v="PĂšBLICO"/>
    <x v="3"/>
    <n v="2"/>
    <s v="BĂSICA"/>
    <n v="2"/>
    <x v="2"/>
    <n v="1"/>
    <x v="1"/>
    <n v="0"/>
    <s v="NO APLICA"/>
    <n v="0"/>
    <s v="NO APLICA"/>
    <s v="08FIZ0173D"/>
    <s v="08FJS0116S"/>
    <s v="08ADG0005C"/>
    <n v="0"/>
    <s v="I2019"/>
    <n v="95"/>
    <n v="107"/>
    <n v="202"/>
    <n v="95"/>
    <n v="107"/>
    <n v="202"/>
    <n v="14"/>
    <n v="18"/>
    <n v="32"/>
    <n v="12"/>
    <n v="21"/>
    <n v="33"/>
    <n v="13"/>
    <n v="13"/>
    <n v="26"/>
    <n v="9"/>
    <n v="11"/>
    <n v="20"/>
    <n v="22"/>
    <n v="21"/>
    <n v="43"/>
    <n v="15"/>
    <n v="16"/>
    <n v="31"/>
    <n v="10"/>
    <n v="24"/>
    <n v="34"/>
    <n v="81"/>
    <n v="106"/>
    <n v="187"/>
    <n v="1"/>
    <n v="1"/>
    <n v="1"/>
    <n v="2"/>
    <n v="1"/>
    <n v="1"/>
    <n v="0"/>
    <n v="7"/>
    <n v="0"/>
    <n v="0"/>
    <n v="1"/>
    <n v="0"/>
    <n v="0"/>
    <n v="0"/>
    <n v="0"/>
    <n v="0"/>
    <n v="3"/>
    <n v="4"/>
    <n v="0"/>
    <n v="0"/>
    <n v="1"/>
    <n v="0"/>
    <n v="0"/>
    <n v="0"/>
    <n v="0"/>
    <n v="0"/>
    <n v="0"/>
    <n v="0"/>
    <n v="1"/>
    <n v="0"/>
    <n v="10"/>
    <n v="3"/>
    <n v="4"/>
    <n v="1"/>
    <n v="1"/>
    <n v="1"/>
    <n v="2"/>
    <n v="1"/>
    <n v="1"/>
    <n v="0"/>
    <n v="7"/>
    <n v="13"/>
    <n v="7"/>
  </r>
  <r>
    <s v="08DES0110O"/>
    <n v="2"/>
    <s v="VESPERTINO"/>
    <s v="ESCUELA SECUNDARIA FEDERAL ES-100"/>
    <n v="8"/>
    <s v="CHIHUAHUA"/>
    <n v="8"/>
    <s v="CHIHUAHUA"/>
    <n v="21"/>
    <s v="DELICIAS"/>
    <n v="1"/>
    <s v="DELICIAS"/>
    <s v="AVENIDA 14 ORIENTE"/>
    <n v="0"/>
    <s v="PĂšBLICO"/>
    <x v="3"/>
    <n v="2"/>
    <s v="BĂSICA"/>
    <n v="3"/>
    <x v="1"/>
    <n v="1"/>
    <x v="1"/>
    <n v="0"/>
    <s v="NO APLICA"/>
    <n v="0"/>
    <s v="NO APLICA"/>
    <s v="08FIS0120P"/>
    <s v="08FJE0007I"/>
    <s v="08ADG0057I"/>
    <n v="0"/>
    <s v="I2019"/>
    <n v="94"/>
    <n v="89"/>
    <n v="183"/>
    <n v="76"/>
    <n v="81"/>
    <n v="157"/>
    <n v="24"/>
    <n v="36"/>
    <n v="60"/>
    <n v="36"/>
    <n v="40"/>
    <n v="76"/>
    <n v="34"/>
    <n v="25"/>
    <n v="59"/>
    <n v="36"/>
    <n v="22"/>
    <n v="58"/>
    <n v="0"/>
    <n v="0"/>
    <n v="0"/>
    <n v="0"/>
    <n v="0"/>
    <n v="0"/>
    <n v="0"/>
    <n v="0"/>
    <n v="0"/>
    <n v="106"/>
    <n v="87"/>
    <n v="193"/>
    <n v="2"/>
    <n v="2"/>
    <n v="2"/>
    <n v="0"/>
    <n v="0"/>
    <n v="0"/>
    <n v="0"/>
    <n v="6"/>
    <n v="0"/>
    <n v="0"/>
    <n v="1"/>
    <n v="0"/>
    <n v="1"/>
    <n v="0"/>
    <n v="0"/>
    <n v="0"/>
    <n v="6"/>
    <n v="8"/>
    <n v="0"/>
    <n v="0"/>
    <n v="2"/>
    <n v="0"/>
    <n v="1"/>
    <n v="0"/>
    <n v="0"/>
    <n v="1"/>
    <n v="0"/>
    <n v="0"/>
    <n v="5"/>
    <n v="3"/>
    <n v="28"/>
    <n v="9"/>
    <n v="9"/>
    <n v="0"/>
    <n v="0"/>
    <n v="0"/>
    <n v="0"/>
    <n v="0"/>
    <n v="0"/>
    <n v="0"/>
    <n v="18"/>
    <n v="17"/>
    <n v="6"/>
  </r>
  <r>
    <s v="08PPR1831M"/>
    <n v="1"/>
    <s v="MATUTINO"/>
    <s v="COLEGIO IBEROAMERICANO DE MEXICO"/>
    <n v="8"/>
    <s v="CHIHUAHUA"/>
    <n v="8"/>
    <s v="CHIHUAHUA"/>
    <n v="37"/>
    <s v="JUĂREZ"/>
    <n v="1"/>
    <s v="JUĂREZ"/>
    <s v="AVENIDA VICTOR HUGO"/>
    <n v="1109"/>
    <s v="PRIVADO"/>
    <x v="1"/>
    <n v="2"/>
    <s v="BĂSICA"/>
    <n v="2"/>
    <x v="2"/>
    <n v="1"/>
    <x v="1"/>
    <n v="0"/>
    <s v="NO APLICA"/>
    <n v="0"/>
    <s v="NO APLICA"/>
    <s v="08FIZ0040N"/>
    <m/>
    <s v="08ADG0005C"/>
    <n v="0"/>
    <s v="I2019"/>
    <n v="100"/>
    <n v="87"/>
    <n v="187"/>
    <n v="100"/>
    <n v="87"/>
    <n v="187"/>
    <n v="26"/>
    <n v="13"/>
    <n v="39"/>
    <n v="21"/>
    <n v="20"/>
    <n v="41"/>
    <n v="23"/>
    <n v="19"/>
    <n v="42"/>
    <n v="17"/>
    <n v="8"/>
    <n v="25"/>
    <n v="14"/>
    <n v="16"/>
    <n v="30"/>
    <n v="14"/>
    <n v="16"/>
    <n v="30"/>
    <n v="9"/>
    <n v="18"/>
    <n v="27"/>
    <n v="98"/>
    <n v="97"/>
    <n v="195"/>
    <n v="0"/>
    <n v="0"/>
    <n v="1"/>
    <n v="0"/>
    <n v="0"/>
    <n v="0"/>
    <n v="5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2"/>
    <n v="1"/>
    <n v="5"/>
    <n v="2"/>
    <n v="2"/>
    <n v="21"/>
    <n v="0"/>
    <n v="6"/>
    <n v="0"/>
    <n v="0"/>
    <n v="1"/>
    <n v="0"/>
    <n v="0"/>
    <n v="0"/>
    <n v="5"/>
    <n v="6"/>
    <n v="11"/>
    <n v="11"/>
  </r>
  <r>
    <s v="08DPR2620K"/>
    <n v="1"/>
    <s v="MATUTINO"/>
    <s v="RARAMURI"/>
    <n v="8"/>
    <s v="CHIHUAHUA"/>
    <n v="8"/>
    <s v="CHIHUAHUA"/>
    <n v="37"/>
    <s v="JUĂREZ"/>
    <n v="1"/>
    <s v="JUĂREZ"/>
    <s v="CALLE REAL DEL DESIERTO"/>
    <n v="0"/>
    <s v="PĂšBLICO"/>
    <x v="3"/>
    <n v="2"/>
    <s v="BĂSICA"/>
    <n v="2"/>
    <x v="2"/>
    <n v="1"/>
    <x v="1"/>
    <n v="0"/>
    <s v="NO APLICA"/>
    <n v="0"/>
    <s v="NO APLICA"/>
    <s v="08FIZ0264V"/>
    <s v="08FJS0117R"/>
    <s v="08ADG0005C"/>
    <n v="0"/>
    <s v="I2019"/>
    <n v="103"/>
    <n v="96"/>
    <n v="199"/>
    <n v="103"/>
    <n v="96"/>
    <n v="199"/>
    <n v="17"/>
    <n v="17"/>
    <n v="34"/>
    <n v="12"/>
    <n v="18"/>
    <n v="30"/>
    <n v="14"/>
    <n v="19"/>
    <n v="33"/>
    <n v="15"/>
    <n v="16"/>
    <n v="31"/>
    <n v="16"/>
    <n v="19"/>
    <n v="35"/>
    <n v="21"/>
    <n v="12"/>
    <n v="33"/>
    <n v="17"/>
    <n v="16"/>
    <n v="33"/>
    <n v="95"/>
    <n v="100"/>
    <n v="195"/>
    <n v="1"/>
    <n v="1"/>
    <n v="1"/>
    <n v="1"/>
    <n v="1"/>
    <n v="1"/>
    <n v="0"/>
    <n v="6"/>
    <n v="0"/>
    <n v="0"/>
    <n v="1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</r>
  <r>
    <s v="08DPR0430F"/>
    <n v="1"/>
    <s v="MATUTINO"/>
    <s v="MARIA DE LA CRUZ REYES"/>
    <n v="8"/>
    <s v="CHIHUAHUA"/>
    <n v="8"/>
    <s v="CHIHUAHUA"/>
    <n v="32"/>
    <s v="HIDALGO DEL PARRAL"/>
    <n v="1"/>
    <s v="HIDALGO DEL PARRAL"/>
    <s v="PROLONGACIĂ“N COLON"/>
    <n v="6"/>
    <s v="PĂšBLICO"/>
    <x v="3"/>
    <n v="2"/>
    <s v="BĂSICA"/>
    <n v="2"/>
    <x v="2"/>
    <n v="1"/>
    <x v="1"/>
    <n v="0"/>
    <s v="NO APLICA"/>
    <n v="0"/>
    <s v="NO APLICA"/>
    <s v="08FIZ0247E"/>
    <s v="08FJS0129W"/>
    <s v="08ADG0004D"/>
    <n v="0"/>
    <s v="I2019"/>
    <n v="102"/>
    <n v="91"/>
    <n v="193"/>
    <n v="102"/>
    <n v="91"/>
    <n v="193"/>
    <n v="10"/>
    <n v="17"/>
    <n v="27"/>
    <n v="15"/>
    <n v="14"/>
    <n v="29"/>
    <n v="19"/>
    <n v="11"/>
    <n v="30"/>
    <n v="28"/>
    <n v="16"/>
    <n v="44"/>
    <n v="11"/>
    <n v="20"/>
    <n v="31"/>
    <n v="15"/>
    <n v="11"/>
    <n v="26"/>
    <n v="19"/>
    <n v="19"/>
    <n v="38"/>
    <n v="107"/>
    <n v="91"/>
    <n v="198"/>
    <n v="1"/>
    <n v="1"/>
    <n v="2"/>
    <n v="1"/>
    <n v="1"/>
    <n v="2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11"/>
    <n v="1"/>
    <n v="7"/>
    <n v="1"/>
    <n v="1"/>
    <n v="2"/>
    <n v="1"/>
    <n v="1"/>
    <n v="2"/>
    <n v="0"/>
    <n v="8"/>
    <n v="15"/>
    <n v="8"/>
  </r>
  <r>
    <s v="08PPR2131Z"/>
    <n v="1"/>
    <s v="MATUTINO"/>
    <s v="COLEGIO INGLES DE DURANGO"/>
    <n v="8"/>
    <s v="CHIHUAHUA"/>
    <n v="8"/>
    <s v="CHIHUAHUA"/>
    <n v="37"/>
    <s v="JUĂREZ"/>
    <n v="1"/>
    <s v="JUĂREZ"/>
    <s v="PROLONGACIĂ“N AVENIDA TOMAS FERNANDEZ"/>
    <n v="11201"/>
    <s v="PRIVADO"/>
    <x v="1"/>
    <n v="2"/>
    <s v="BĂSICA"/>
    <n v="2"/>
    <x v="2"/>
    <n v="1"/>
    <x v="1"/>
    <n v="0"/>
    <s v="NO APLICA"/>
    <n v="0"/>
    <s v="NO APLICA"/>
    <s v="08FIZ0172E"/>
    <s v="08FJS0115T"/>
    <s v="08ADG0011N"/>
    <n v="0"/>
    <s v="I2019"/>
    <n v="87"/>
    <n v="74"/>
    <n v="161"/>
    <n v="87"/>
    <n v="74"/>
    <n v="161"/>
    <n v="12"/>
    <n v="15"/>
    <n v="27"/>
    <n v="37"/>
    <n v="9"/>
    <n v="46"/>
    <n v="23"/>
    <n v="15"/>
    <n v="38"/>
    <n v="20"/>
    <n v="19"/>
    <n v="39"/>
    <n v="19"/>
    <n v="21"/>
    <n v="40"/>
    <n v="15"/>
    <n v="9"/>
    <n v="24"/>
    <n v="19"/>
    <n v="19"/>
    <n v="38"/>
    <n v="133"/>
    <n v="92"/>
    <n v="225"/>
    <n v="2"/>
    <n v="0"/>
    <n v="2"/>
    <n v="2"/>
    <n v="2"/>
    <n v="2"/>
    <n v="1"/>
    <n v="11"/>
    <n v="0"/>
    <n v="0"/>
    <n v="0"/>
    <n v="1"/>
    <n v="0"/>
    <n v="0"/>
    <n v="0"/>
    <n v="0"/>
    <n v="0"/>
    <n v="11"/>
    <n v="0"/>
    <n v="0"/>
    <n v="0"/>
    <n v="1"/>
    <n v="0"/>
    <n v="0"/>
    <n v="0"/>
    <n v="0"/>
    <n v="0"/>
    <n v="2"/>
    <n v="0"/>
    <n v="0"/>
    <n v="15"/>
    <n v="0"/>
    <n v="11"/>
    <n v="2"/>
    <n v="0"/>
    <n v="2"/>
    <n v="2"/>
    <n v="2"/>
    <n v="2"/>
    <n v="1"/>
    <n v="11"/>
    <n v="12"/>
    <n v="12"/>
  </r>
  <r>
    <s v="08EPR0722T"/>
    <n v="2"/>
    <s v="VESPERTINO"/>
    <s v="MAESTROS MEXICANOS 2686"/>
    <n v="8"/>
    <s v="CHIHUAHUA"/>
    <n v="8"/>
    <s v="CHIHUAHUA"/>
    <n v="37"/>
    <s v="JUĂREZ"/>
    <n v="1"/>
    <s v="JUĂREZ"/>
    <s v="CALLE MIGUEL DE LA MADRID HURTADO"/>
    <n v="0"/>
    <s v="PĂšBLICO"/>
    <x v="2"/>
    <n v="2"/>
    <s v="BĂSICA"/>
    <n v="2"/>
    <x v="2"/>
    <n v="1"/>
    <x v="1"/>
    <n v="0"/>
    <s v="NO APLICA"/>
    <n v="0"/>
    <s v="NO APLICA"/>
    <s v="08FIZ0046H"/>
    <m/>
    <m/>
    <n v="0"/>
    <s v="I2019"/>
    <n v="103"/>
    <n v="102"/>
    <n v="205"/>
    <n v="103"/>
    <n v="102"/>
    <n v="205"/>
    <n v="13"/>
    <n v="17"/>
    <n v="30"/>
    <n v="16"/>
    <n v="6"/>
    <n v="22"/>
    <n v="14"/>
    <n v="11"/>
    <n v="25"/>
    <n v="12"/>
    <n v="14"/>
    <n v="26"/>
    <n v="18"/>
    <n v="17"/>
    <n v="35"/>
    <n v="21"/>
    <n v="14"/>
    <n v="35"/>
    <n v="23"/>
    <n v="19"/>
    <n v="42"/>
    <n v="104"/>
    <n v="81"/>
    <n v="185"/>
    <n v="1"/>
    <n v="1"/>
    <n v="1"/>
    <n v="2"/>
    <n v="1"/>
    <n v="2"/>
    <n v="0"/>
    <n v="8"/>
    <n v="0"/>
    <n v="0"/>
    <n v="1"/>
    <n v="0"/>
    <n v="0"/>
    <n v="0"/>
    <n v="0"/>
    <n v="0"/>
    <n v="3"/>
    <n v="5"/>
    <n v="0"/>
    <n v="0"/>
    <n v="1"/>
    <n v="0"/>
    <n v="0"/>
    <n v="1"/>
    <n v="0"/>
    <n v="0"/>
    <n v="0"/>
    <n v="0"/>
    <n v="1"/>
    <n v="0"/>
    <n v="12"/>
    <n v="3"/>
    <n v="5"/>
    <n v="1"/>
    <n v="1"/>
    <n v="1"/>
    <n v="2"/>
    <n v="1"/>
    <n v="2"/>
    <n v="0"/>
    <n v="8"/>
    <n v="16"/>
    <n v="8"/>
  </r>
  <r>
    <s v="08DES0008A"/>
    <n v="1"/>
    <s v="MATUTINO"/>
    <s v="AQUILES SERDAN"/>
    <n v="8"/>
    <s v="CHIHUAHUA"/>
    <n v="8"/>
    <s v="CHIHUAHUA"/>
    <n v="4"/>
    <s v="AQUILES SERDĂN"/>
    <n v="1"/>
    <s v="SANTA EULALIA"/>
    <s v="CALLE JUAREZ"/>
    <n v="2"/>
    <s v="PĂšBLICO"/>
    <x v="3"/>
    <n v="2"/>
    <s v="BĂSICA"/>
    <n v="3"/>
    <x v="1"/>
    <n v="1"/>
    <x v="1"/>
    <n v="0"/>
    <s v="NO APLICA"/>
    <n v="0"/>
    <s v="NO APLICA"/>
    <s v="08FIS0123M"/>
    <s v="08FJE0001O"/>
    <s v="08ADG0046C"/>
    <n v="0"/>
    <s v="I2019"/>
    <n v="95"/>
    <n v="108"/>
    <n v="203"/>
    <n v="60"/>
    <n v="84"/>
    <n v="144"/>
    <n v="24"/>
    <n v="25"/>
    <n v="49"/>
    <n v="33"/>
    <n v="35"/>
    <n v="68"/>
    <n v="35"/>
    <n v="43"/>
    <n v="78"/>
    <n v="26"/>
    <n v="29"/>
    <n v="55"/>
    <n v="0"/>
    <n v="0"/>
    <n v="0"/>
    <n v="0"/>
    <n v="0"/>
    <n v="0"/>
    <n v="0"/>
    <n v="0"/>
    <n v="0"/>
    <n v="94"/>
    <n v="107"/>
    <n v="201"/>
    <n v="3"/>
    <n v="3"/>
    <n v="2"/>
    <n v="0"/>
    <n v="0"/>
    <n v="0"/>
    <n v="0"/>
    <n v="8"/>
    <n v="0"/>
    <n v="0"/>
    <n v="1"/>
    <n v="0"/>
    <n v="0"/>
    <n v="1"/>
    <n v="0"/>
    <n v="0"/>
    <n v="7"/>
    <n v="4"/>
    <n v="0"/>
    <n v="0"/>
    <n v="1"/>
    <n v="0"/>
    <n v="0"/>
    <n v="1"/>
    <n v="1"/>
    <n v="0"/>
    <n v="0"/>
    <n v="0"/>
    <n v="7"/>
    <n v="3"/>
    <n v="26"/>
    <n v="9"/>
    <n v="5"/>
    <n v="0"/>
    <n v="0"/>
    <n v="0"/>
    <n v="0"/>
    <n v="0"/>
    <n v="0"/>
    <n v="0"/>
    <n v="14"/>
    <n v="8"/>
    <n v="8"/>
  </r>
  <r>
    <s v="08DTV0191V"/>
    <n v="1"/>
    <s v="MATUTINO"/>
    <s v="TELESECUNDARIA FEDERALIZADA"/>
    <n v="8"/>
    <s v="CHIHUAHUA"/>
    <n v="8"/>
    <s v="CHIHUAHUA"/>
    <n v="37"/>
    <s v="JUĂREZ"/>
    <n v="1"/>
    <s v="JUĂREZ"/>
    <s v="CALLE CREEL"/>
    <n v="0"/>
    <s v="PĂšBLICO"/>
    <x v="3"/>
    <n v="2"/>
    <s v="BĂSICA"/>
    <n v="3"/>
    <x v="1"/>
    <n v="3"/>
    <x v="2"/>
    <n v="0"/>
    <s v="NO APLICA"/>
    <n v="0"/>
    <s v="NO APLICA"/>
    <s v="08FTV0030G"/>
    <m/>
    <s v="08ADG0005C"/>
    <n v="0"/>
    <s v="I2019"/>
    <n v="100"/>
    <n v="104"/>
    <n v="204"/>
    <n v="31"/>
    <n v="64"/>
    <n v="95"/>
    <n v="20"/>
    <n v="34"/>
    <n v="54"/>
    <n v="66"/>
    <n v="40"/>
    <n v="106"/>
    <n v="39"/>
    <n v="39"/>
    <n v="78"/>
    <n v="22"/>
    <n v="24"/>
    <n v="46"/>
    <n v="0"/>
    <n v="0"/>
    <n v="0"/>
    <n v="0"/>
    <n v="0"/>
    <n v="0"/>
    <n v="0"/>
    <n v="0"/>
    <n v="0"/>
    <n v="127"/>
    <n v="103"/>
    <n v="230"/>
    <n v="4"/>
    <n v="3"/>
    <n v="3"/>
    <n v="0"/>
    <n v="0"/>
    <n v="0"/>
    <n v="0"/>
    <n v="10"/>
    <n v="0"/>
    <n v="0"/>
    <n v="1"/>
    <n v="0"/>
    <n v="0"/>
    <n v="0"/>
    <n v="0"/>
    <n v="0"/>
    <n v="4"/>
    <n v="6"/>
    <n v="0"/>
    <n v="0"/>
    <n v="0"/>
    <n v="0"/>
    <n v="0"/>
    <n v="0"/>
    <n v="0"/>
    <n v="0"/>
    <n v="0"/>
    <n v="0"/>
    <n v="0"/>
    <n v="0"/>
    <n v="11"/>
    <n v="4"/>
    <n v="6"/>
    <n v="0"/>
    <n v="0"/>
    <n v="0"/>
    <n v="0"/>
    <n v="0"/>
    <n v="0"/>
    <n v="0"/>
    <n v="10"/>
    <n v="10"/>
    <n v="10"/>
  </r>
  <r>
    <s v="08DES0098J"/>
    <n v="2"/>
    <s v="VESPERTINO"/>
    <s v="VENCEDORES DEL DESIERTO"/>
    <n v="8"/>
    <s v="CHIHUAHUA"/>
    <n v="8"/>
    <s v="CHIHUAHUA"/>
    <n v="21"/>
    <s v="DELICIAS"/>
    <n v="1"/>
    <s v="DELICIAS"/>
    <s v="CALLE 9A SUR"/>
    <n v="1220"/>
    <s v="PĂšBLICO"/>
    <x v="3"/>
    <n v="2"/>
    <s v="BĂSICA"/>
    <n v="3"/>
    <x v="1"/>
    <n v="1"/>
    <x v="1"/>
    <n v="0"/>
    <s v="NO APLICA"/>
    <n v="0"/>
    <s v="NO APLICA"/>
    <s v="08FIS0120P"/>
    <s v="08FJE0007I"/>
    <s v="08ADG0057I"/>
    <n v="0"/>
    <s v="I2019"/>
    <n v="84"/>
    <n v="100"/>
    <n v="184"/>
    <n v="48"/>
    <n v="77"/>
    <n v="125"/>
    <n v="29"/>
    <n v="20"/>
    <n v="49"/>
    <n v="48"/>
    <n v="36"/>
    <n v="84"/>
    <n v="32"/>
    <n v="38"/>
    <n v="70"/>
    <n v="26"/>
    <n v="32"/>
    <n v="58"/>
    <n v="0"/>
    <n v="0"/>
    <n v="0"/>
    <n v="0"/>
    <n v="0"/>
    <n v="0"/>
    <n v="0"/>
    <n v="0"/>
    <n v="0"/>
    <n v="106"/>
    <n v="106"/>
    <n v="212"/>
    <n v="2"/>
    <n v="2"/>
    <n v="2"/>
    <n v="0"/>
    <n v="0"/>
    <n v="0"/>
    <n v="0"/>
    <n v="6"/>
    <n v="0"/>
    <n v="0"/>
    <n v="1"/>
    <n v="0"/>
    <n v="0"/>
    <n v="1"/>
    <n v="0"/>
    <n v="0"/>
    <n v="3"/>
    <n v="11"/>
    <n v="0"/>
    <n v="0"/>
    <n v="2"/>
    <n v="0"/>
    <n v="0"/>
    <n v="2"/>
    <n v="1"/>
    <n v="0"/>
    <n v="0"/>
    <n v="0"/>
    <n v="4"/>
    <n v="2"/>
    <n v="27"/>
    <n v="6"/>
    <n v="13"/>
    <n v="0"/>
    <n v="0"/>
    <n v="0"/>
    <n v="0"/>
    <n v="0"/>
    <n v="0"/>
    <n v="0"/>
    <n v="19"/>
    <n v="24"/>
    <n v="18"/>
  </r>
  <r>
    <s v="08DPR2548R"/>
    <n v="1"/>
    <s v="MATUTINO"/>
    <s v="MANUEL BERNARDO AGUIRRE"/>
    <n v="8"/>
    <s v="CHIHUAHUA"/>
    <n v="8"/>
    <s v="CHIHUAHUA"/>
    <n v="29"/>
    <s v="GUADALUPE Y CALVO"/>
    <n v="1"/>
    <s v="GUADALUPE Y CALVO"/>
    <s v="CALLEJĂ“N NIĂ‘OS HEROES "/>
    <n v="0"/>
    <s v="PĂšBLICO"/>
    <x v="3"/>
    <n v="2"/>
    <s v="BĂSICA"/>
    <n v="2"/>
    <x v="2"/>
    <n v="1"/>
    <x v="1"/>
    <n v="0"/>
    <s v="NO APLICA"/>
    <n v="0"/>
    <s v="NO APLICA"/>
    <s v="08FIZ0256M"/>
    <s v="08FJS0131K"/>
    <s v="08ADG0007A"/>
    <n v="0"/>
    <s v="I2019"/>
    <n v="87"/>
    <n v="106"/>
    <n v="193"/>
    <n v="87"/>
    <n v="106"/>
    <n v="193"/>
    <n v="14"/>
    <n v="16"/>
    <n v="30"/>
    <n v="19"/>
    <n v="16"/>
    <n v="35"/>
    <n v="15"/>
    <n v="18"/>
    <n v="33"/>
    <n v="13"/>
    <n v="14"/>
    <n v="27"/>
    <n v="13"/>
    <n v="19"/>
    <n v="32"/>
    <n v="27"/>
    <n v="14"/>
    <n v="41"/>
    <n v="9"/>
    <n v="26"/>
    <n v="35"/>
    <n v="96"/>
    <n v="107"/>
    <n v="203"/>
    <n v="1"/>
    <n v="1"/>
    <n v="1"/>
    <n v="1"/>
    <n v="2"/>
    <n v="1"/>
    <n v="0"/>
    <n v="7"/>
    <n v="0"/>
    <n v="0"/>
    <n v="1"/>
    <n v="0"/>
    <n v="1"/>
    <n v="0"/>
    <n v="0"/>
    <n v="0"/>
    <n v="1"/>
    <n v="6"/>
    <n v="0"/>
    <n v="0"/>
    <n v="1"/>
    <n v="0"/>
    <n v="0"/>
    <n v="0"/>
    <n v="0"/>
    <n v="0"/>
    <n v="0"/>
    <n v="0"/>
    <n v="1"/>
    <n v="0"/>
    <n v="11"/>
    <n v="1"/>
    <n v="6"/>
    <n v="1"/>
    <n v="1"/>
    <n v="1"/>
    <n v="1"/>
    <n v="2"/>
    <n v="1"/>
    <n v="0"/>
    <n v="7"/>
    <n v="8"/>
    <n v="7"/>
  </r>
  <r>
    <s v="08DPR0608B"/>
    <n v="1"/>
    <s v="MATUTINO"/>
    <s v="CENTRO REGIONAL DE EDUC. INT. LAZARO CARDENAS"/>
    <n v="8"/>
    <s v="CHIHUAHUA"/>
    <n v="8"/>
    <s v="CHIHUAHUA"/>
    <n v="26"/>
    <s v="GRAN MORELOS"/>
    <n v="18"/>
    <s v="LA PAZ"/>
    <s v="CALLE LA PAZ"/>
    <n v="0"/>
    <s v="PĂšBLICO"/>
    <x v="3"/>
    <n v="2"/>
    <s v="BĂSICA"/>
    <n v="2"/>
    <x v="2"/>
    <n v="1"/>
    <x v="1"/>
    <n v="0"/>
    <s v="NO APLICA"/>
    <n v="0"/>
    <s v="NO APLICA"/>
    <s v="08FIZ0134B"/>
    <s v="08FJS0104N"/>
    <s v="08ADG0046C"/>
    <n v="0"/>
    <s v="I2019"/>
    <n v="102"/>
    <n v="84"/>
    <n v="186"/>
    <n v="102"/>
    <n v="83"/>
    <n v="185"/>
    <n v="16"/>
    <n v="16"/>
    <n v="32"/>
    <n v="18"/>
    <n v="13"/>
    <n v="31"/>
    <n v="27"/>
    <n v="8"/>
    <n v="35"/>
    <n v="17"/>
    <n v="21"/>
    <n v="38"/>
    <n v="21"/>
    <n v="9"/>
    <n v="30"/>
    <n v="22"/>
    <n v="18"/>
    <n v="40"/>
    <n v="11"/>
    <n v="16"/>
    <n v="27"/>
    <n v="116"/>
    <n v="85"/>
    <n v="201"/>
    <n v="2"/>
    <n v="2"/>
    <n v="2"/>
    <n v="2"/>
    <n v="2"/>
    <n v="1"/>
    <n v="0"/>
    <n v="11"/>
    <n v="0"/>
    <n v="0"/>
    <n v="0"/>
    <n v="1"/>
    <n v="0"/>
    <n v="0"/>
    <n v="0"/>
    <n v="0"/>
    <n v="5"/>
    <n v="6"/>
    <n v="0"/>
    <n v="0"/>
    <n v="1"/>
    <n v="1"/>
    <n v="0"/>
    <n v="0"/>
    <n v="0"/>
    <n v="0"/>
    <n v="0"/>
    <n v="0"/>
    <n v="1"/>
    <n v="0"/>
    <n v="15"/>
    <n v="5"/>
    <n v="6"/>
    <n v="2"/>
    <n v="2"/>
    <n v="2"/>
    <n v="2"/>
    <n v="2"/>
    <n v="1"/>
    <n v="0"/>
    <n v="11"/>
    <n v="12"/>
    <n v="11"/>
  </r>
  <r>
    <s v="08DPR2521K"/>
    <n v="1"/>
    <s v="MATUTINO"/>
    <s v="SOCORRO RIVERA"/>
    <n v="8"/>
    <s v="CHIHUAHUA"/>
    <n v="8"/>
    <s v="CHIHUAHUA"/>
    <n v="37"/>
    <s v="JUĂREZ"/>
    <n v="1"/>
    <s v="JUĂREZ"/>
    <s v="CALLE AZABACHE"/>
    <n v="0"/>
    <s v="PĂšBLICO"/>
    <x v="3"/>
    <n v="2"/>
    <s v="BĂSICA"/>
    <n v="2"/>
    <x v="2"/>
    <n v="1"/>
    <x v="1"/>
    <n v="0"/>
    <s v="NO APLICA"/>
    <n v="0"/>
    <s v="NO APLICA"/>
    <s v="08FIZ0184J"/>
    <s v="08FJS0118Q"/>
    <s v="08ADG0005C"/>
    <n v="0"/>
    <s v="I2019"/>
    <n v="99"/>
    <n v="95"/>
    <n v="194"/>
    <n v="99"/>
    <n v="94"/>
    <n v="193"/>
    <n v="19"/>
    <n v="22"/>
    <n v="41"/>
    <n v="17"/>
    <n v="17"/>
    <n v="34"/>
    <n v="17"/>
    <n v="14"/>
    <n v="31"/>
    <n v="13"/>
    <n v="22"/>
    <n v="35"/>
    <n v="19"/>
    <n v="15"/>
    <n v="34"/>
    <n v="19"/>
    <n v="16"/>
    <n v="35"/>
    <n v="14"/>
    <n v="18"/>
    <n v="32"/>
    <n v="99"/>
    <n v="102"/>
    <n v="20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6"/>
    <n v="6"/>
  </r>
  <r>
    <s v="08PES0093T"/>
    <n v="1"/>
    <s v="MATUTINO"/>
    <s v="SECUNDARIA PARTICULAR COLEGIO PALMORE"/>
    <n v="8"/>
    <s v="CHIHUAHUA"/>
    <n v="8"/>
    <s v="CHIHUAHUA"/>
    <n v="19"/>
    <s v="CHIHUAHUA"/>
    <n v="1"/>
    <s v="CHIHUAHUA"/>
    <s v="CALLE DOCTOR PEDRO LEAL B"/>
    <n v="162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19"/>
    <n v="86"/>
    <n v="94"/>
    <n v="180"/>
    <n v="69"/>
    <n v="89"/>
    <n v="158"/>
    <n v="22"/>
    <n v="33"/>
    <n v="55"/>
    <n v="41"/>
    <n v="33"/>
    <n v="74"/>
    <n v="36"/>
    <n v="38"/>
    <n v="74"/>
    <n v="30"/>
    <n v="21"/>
    <n v="51"/>
    <n v="0"/>
    <n v="0"/>
    <n v="0"/>
    <n v="0"/>
    <n v="0"/>
    <n v="0"/>
    <n v="0"/>
    <n v="0"/>
    <n v="0"/>
    <n v="107"/>
    <n v="92"/>
    <n v="199"/>
    <n v="2"/>
    <n v="2"/>
    <n v="2"/>
    <n v="0"/>
    <n v="0"/>
    <n v="0"/>
    <n v="0"/>
    <n v="6"/>
    <n v="0"/>
    <n v="0"/>
    <n v="0"/>
    <n v="1"/>
    <n v="0"/>
    <n v="1"/>
    <n v="0"/>
    <n v="0"/>
    <n v="2"/>
    <n v="12"/>
    <n v="0"/>
    <n v="0"/>
    <n v="1"/>
    <n v="1"/>
    <n v="1"/>
    <n v="1"/>
    <n v="0"/>
    <n v="0"/>
    <n v="0"/>
    <n v="0"/>
    <n v="3"/>
    <n v="10"/>
    <n v="33"/>
    <n v="4"/>
    <n v="14"/>
    <n v="0"/>
    <n v="0"/>
    <n v="0"/>
    <n v="0"/>
    <n v="0"/>
    <n v="0"/>
    <n v="0"/>
    <n v="18"/>
    <n v="11"/>
    <n v="11"/>
  </r>
  <r>
    <s v="08PPR0174K"/>
    <n v="1"/>
    <s v="MATUTINO"/>
    <s v="COLEGIO LA PAZ A.C."/>
    <n v="8"/>
    <s v="CHIHUAHUA"/>
    <n v="8"/>
    <s v="CHIHUAHUA"/>
    <n v="21"/>
    <s v="DELICIAS"/>
    <n v="1"/>
    <s v="DELICIAS"/>
    <s v="CALLE CUARTA ORIENTE"/>
    <n v="416"/>
    <s v="PRIVADO"/>
    <x v="1"/>
    <n v="2"/>
    <s v="BĂSICA"/>
    <n v="2"/>
    <x v="2"/>
    <n v="1"/>
    <x v="1"/>
    <n v="0"/>
    <s v="NO APLICA"/>
    <n v="0"/>
    <s v="NO APLICA"/>
    <s v="08FIZ0017M"/>
    <m/>
    <s v="08ADG0011N"/>
    <n v="0"/>
    <s v="I2019"/>
    <n v="95"/>
    <n v="92"/>
    <n v="187"/>
    <n v="95"/>
    <n v="92"/>
    <n v="187"/>
    <n v="18"/>
    <n v="17"/>
    <n v="35"/>
    <n v="18"/>
    <n v="10"/>
    <n v="28"/>
    <n v="18"/>
    <n v="18"/>
    <n v="36"/>
    <n v="18"/>
    <n v="12"/>
    <n v="30"/>
    <n v="24"/>
    <n v="25"/>
    <n v="49"/>
    <n v="13"/>
    <n v="14"/>
    <n v="27"/>
    <n v="16"/>
    <n v="12"/>
    <n v="28"/>
    <n v="107"/>
    <n v="91"/>
    <n v="198"/>
    <n v="0"/>
    <n v="2"/>
    <n v="0"/>
    <n v="2"/>
    <n v="0"/>
    <n v="0"/>
    <n v="4"/>
    <n v="8"/>
    <n v="0"/>
    <n v="0"/>
    <n v="0"/>
    <n v="1"/>
    <n v="0"/>
    <n v="0"/>
    <n v="0"/>
    <n v="0"/>
    <n v="1"/>
    <n v="7"/>
    <n v="0"/>
    <n v="0"/>
    <n v="0"/>
    <n v="1"/>
    <n v="2"/>
    <n v="0"/>
    <n v="0"/>
    <n v="1"/>
    <n v="2"/>
    <n v="5"/>
    <n v="0"/>
    <n v="3"/>
    <n v="23"/>
    <n v="1"/>
    <n v="7"/>
    <n v="0"/>
    <n v="2"/>
    <n v="0"/>
    <n v="2"/>
    <n v="0"/>
    <n v="0"/>
    <n v="4"/>
    <n v="8"/>
    <n v="12"/>
    <n v="12"/>
  </r>
  <r>
    <s v="08EPR0085L"/>
    <n v="2"/>
    <s v="VESPERTINO"/>
    <s v="JOSE MARIA MORELOS Y PAVON 2336"/>
    <n v="8"/>
    <s v="CHIHUAHUA"/>
    <n v="8"/>
    <s v="CHIHUAHUA"/>
    <n v="2"/>
    <s v="ALDAMA"/>
    <n v="1"/>
    <s v="JUAN ALDAMA"/>
    <s v="CALLE CARMEN SERDAN"/>
    <n v="0"/>
    <s v="PĂšBLICO"/>
    <x v="2"/>
    <n v="2"/>
    <s v="BĂSICA"/>
    <n v="2"/>
    <x v="2"/>
    <n v="1"/>
    <x v="1"/>
    <n v="0"/>
    <s v="NO APLICA"/>
    <n v="0"/>
    <s v="NO APLICA"/>
    <s v="08FIZ0012R"/>
    <s v="08FJS0001R"/>
    <m/>
    <n v="0"/>
    <s v="I2019"/>
    <n v="116"/>
    <n v="84"/>
    <n v="200"/>
    <n v="116"/>
    <n v="84"/>
    <n v="200"/>
    <n v="15"/>
    <n v="19"/>
    <n v="34"/>
    <n v="12"/>
    <n v="14"/>
    <n v="26"/>
    <n v="13"/>
    <n v="10"/>
    <n v="23"/>
    <n v="19"/>
    <n v="14"/>
    <n v="33"/>
    <n v="20"/>
    <n v="13"/>
    <n v="33"/>
    <n v="19"/>
    <n v="11"/>
    <n v="30"/>
    <n v="27"/>
    <n v="15"/>
    <n v="42"/>
    <n v="110"/>
    <n v="77"/>
    <n v="187"/>
    <n v="1"/>
    <n v="1"/>
    <n v="2"/>
    <n v="2"/>
    <n v="1"/>
    <n v="2"/>
    <n v="0"/>
    <n v="9"/>
    <n v="0"/>
    <n v="0"/>
    <n v="1"/>
    <n v="0"/>
    <n v="0"/>
    <n v="0"/>
    <n v="0"/>
    <n v="0"/>
    <n v="1"/>
    <n v="8"/>
    <n v="0"/>
    <n v="0"/>
    <n v="3"/>
    <n v="1"/>
    <n v="2"/>
    <n v="1"/>
    <n v="1"/>
    <n v="0"/>
    <n v="0"/>
    <n v="0"/>
    <n v="0"/>
    <n v="0"/>
    <n v="18"/>
    <n v="1"/>
    <n v="8"/>
    <n v="1"/>
    <n v="1"/>
    <n v="2"/>
    <n v="2"/>
    <n v="1"/>
    <n v="2"/>
    <n v="0"/>
    <n v="9"/>
    <n v="18"/>
    <n v="9"/>
  </r>
  <r>
    <s v="08DPR0092W"/>
    <n v="1"/>
    <s v="MATUTINO"/>
    <s v="AGUSTIN FARABUNDO MARTI"/>
    <n v="8"/>
    <s v="CHIHUAHUA"/>
    <n v="8"/>
    <s v="CHIHUAHUA"/>
    <n v="45"/>
    <s v="MEOQUI"/>
    <n v="1"/>
    <s v="PEDRO MEOQUI"/>
    <s v="CALLE DOCTOR PABLO GOMEZ"/>
    <n v="0"/>
    <s v="PĂšBLICO"/>
    <x v="3"/>
    <n v="2"/>
    <s v="BĂSICA"/>
    <n v="2"/>
    <x v="2"/>
    <n v="1"/>
    <x v="1"/>
    <n v="0"/>
    <s v="NO APLICA"/>
    <n v="0"/>
    <s v="NO APLICA"/>
    <s v="08FIZ0221X"/>
    <s v="08FJS0125Z"/>
    <s v="08ADG0057I"/>
    <n v="0"/>
    <s v="I2019"/>
    <n v="88"/>
    <n v="103"/>
    <n v="191"/>
    <n v="81"/>
    <n v="100"/>
    <n v="181"/>
    <n v="6"/>
    <n v="7"/>
    <n v="13"/>
    <n v="17"/>
    <n v="31"/>
    <n v="48"/>
    <n v="21"/>
    <n v="23"/>
    <n v="44"/>
    <n v="17"/>
    <n v="22"/>
    <n v="39"/>
    <n v="15"/>
    <n v="12"/>
    <n v="27"/>
    <n v="10"/>
    <n v="16"/>
    <n v="26"/>
    <n v="15"/>
    <n v="18"/>
    <n v="33"/>
    <n v="95"/>
    <n v="122"/>
    <n v="217"/>
    <n v="2"/>
    <n v="2"/>
    <n v="2"/>
    <n v="1"/>
    <n v="1"/>
    <n v="1"/>
    <n v="0"/>
    <n v="9"/>
    <n v="0"/>
    <n v="0"/>
    <n v="0"/>
    <n v="1"/>
    <n v="0"/>
    <n v="0"/>
    <n v="0"/>
    <n v="0"/>
    <n v="3"/>
    <n v="6"/>
    <n v="0"/>
    <n v="0"/>
    <n v="1"/>
    <n v="1"/>
    <n v="0"/>
    <n v="0"/>
    <n v="0"/>
    <n v="0"/>
    <n v="0"/>
    <n v="0"/>
    <n v="1"/>
    <n v="0"/>
    <n v="13"/>
    <n v="3"/>
    <n v="6"/>
    <n v="2"/>
    <n v="2"/>
    <n v="2"/>
    <n v="1"/>
    <n v="1"/>
    <n v="1"/>
    <n v="0"/>
    <n v="9"/>
    <n v="9"/>
    <n v="9"/>
  </r>
  <r>
    <s v="08DPR2368G"/>
    <n v="1"/>
    <s v="MATUTINO"/>
    <s v="ANAHUAC"/>
    <n v="8"/>
    <s v="CHIHUAHUA"/>
    <n v="8"/>
    <s v="CHIHUAHUA"/>
    <n v="37"/>
    <s v="JUĂREZ"/>
    <n v="1"/>
    <s v="JUĂREZ"/>
    <s v="CALLE MALVAVISCO"/>
    <n v="0"/>
    <s v="PĂšBLICO"/>
    <x v="3"/>
    <n v="2"/>
    <s v="BĂSICA"/>
    <n v="2"/>
    <x v="2"/>
    <n v="1"/>
    <x v="1"/>
    <n v="0"/>
    <s v="NO APLICA"/>
    <n v="0"/>
    <s v="NO APLICA"/>
    <s v="08FIZ0170G"/>
    <s v="08FJS0115T"/>
    <s v="08ADG0005C"/>
    <n v="0"/>
    <s v="I2019"/>
    <n v="107"/>
    <n v="88"/>
    <n v="195"/>
    <n v="107"/>
    <n v="88"/>
    <n v="195"/>
    <n v="13"/>
    <n v="19"/>
    <n v="32"/>
    <n v="23"/>
    <n v="16"/>
    <n v="39"/>
    <n v="16"/>
    <n v="19"/>
    <n v="35"/>
    <n v="18"/>
    <n v="16"/>
    <n v="34"/>
    <n v="20"/>
    <n v="10"/>
    <n v="30"/>
    <n v="30"/>
    <n v="11"/>
    <n v="41"/>
    <n v="14"/>
    <n v="7"/>
    <n v="21"/>
    <n v="121"/>
    <n v="79"/>
    <n v="200"/>
    <n v="2"/>
    <n v="2"/>
    <n v="1"/>
    <n v="1"/>
    <n v="2"/>
    <n v="1"/>
    <n v="0"/>
    <n v="9"/>
    <n v="0"/>
    <n v="0"/>
    <n v="1"/>
    <n v="0"/>
    <n v="0"/>
    <n v="0"/>
    <n v="0"/>
    <n v="0"/>
    <n v="2"/>
    <n v="7"/>
    <n v="0"/>
    <n v="0"/>
    <n v="1"/>
    <n v="0"/>
    <n v="0"/>
    <n v="0"/>
    <n v="0"/>
    <n v="0"/>
    <n v="0"/>
    <n v="0"/>
    <n v="1"/>
    <n v="0"/>
    <n v="12"/>
    <n v="2"/>
    <n v="7"/>
    <n v="2"/>
    <n v="2"/>
    <n v="1"/>
    <n v="1"/>
    <n v="2"/>
    <n v="1"/>
    <n v="0"/>
    <n v="9"/>
    <n v="9"/>
    <n v="9"/>
  </r>
  <r>
    <s v="08PPR0021G"/>
    <n v="1"/>
    <s v="MATUTINO"/>
    <s v="INSTITUTO TERESA DE AVILA A.C."/>
    <n v="8"/>
    <s v="CHIHUAHUA"/>
    <n v="8"/>
    <s v="CHIHUAHUA"/>
    <n v="37"/>
    <s v="JUĂREZ"/>
    <n v="1"/>
    <s v="JUĂREZ"/>
    <s v="CALLE BOSQUES DE JACARANDAS"/>
    <n v="781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80"/>
    <n v="117"/>
    <n v="197"/>
    <n v="80"/>
    <n v="117"/>
    <n v="197"/>
    <n v="10"/>
    <n v="22"/>
    <n v="32"/>
    <n v="11"/>
    <n v="19"/>
    <n v="30"/>
    <n v="15"/>
    <n v="15"/>
    <n v="30"/>
    <n v="14"/>
    <n v="6"/>
    <n v="20"/>
    <n v="24"/>
    <n v="23"/>
    <n v="47"/>
    <n v="12"/>
    <n v="19"/>
    <n v="31"/>
    <n v="9"/>
    <n v="25"/>
    <n v="34"/>
    <n v="85"/>
    <n v="107"/>
    <n v="192"/>
    <n v="0"/>
    <n v="0"/>
    <n v="1"/>
    <n v="0"/>
    <n v="0"/>
    <n v="0"/>
    <n v="5"/>
    <n v="6"/>
    <n v="0"/>
    <n v="0"/>
    <n v="0"/>
    <n v="1"/>
    <n v="0"/>
    <n v="0"/>
    <n v="0"/>
    <n v="0"/>
    <n v="0"/>
    <n v="6"/>
    <n v="0"/>
    <n v="0"/>
    <n v="1"/>
    <n v="0"/>
    <n v="0"/>
    <n v="1"/>
    <n v="1"/>
    <n v="1"/>
    <n v="1"/>
    <n v="6"/>
    <n v="2"/>
    <n v="7"/>
    <n v="27"/>
    <n v="0"/>
    <n v="6"/>
    <n v="0"/>
    <n v="0"/>
    <n v="1"/>
    <n v="0"/>
    <n v="0"/>
    <n v="0"/>
    <n v="5"/>
    <n v="6"/>
    <n v="16"/>
    <n v="12"/>
  </r>
  <r>
    <s v="08EPR0396O"/>
    <n v="1"/>
    <s v="MATUTINO"/>
    <s v="MACLOVIO HERRERA 2124"/>
    <n v="8"/>
    <s v="CHIHUAHUA"/>
    <n v="8"/>
    <s v="CHIHUAHUA"/>
    <n v="60"/>
    <s v="SANTA BĂRBARA"/>
    <n v="1"/>
    <s v="SANTA BĂRBARA"/>
    <s v="CALLE FLORES MAGON "/>
    <n v="0"/>
    <s v="PĂšBLICO"/>
    <x v="2"/>
    <n v="2"/>
    <s v="BĂSICA"/>
    <n v="2"/>
    <x v="2"/>
    <n v="1"/>
    <x v="1"/>
    <n v="0"/>
    <s v="NO APLICA"/>
    <n v="0"/>
    <s v="NO APLICA"/>
    <s v="08FIZ0027T"/>
    <m/>
    <m/>
    <n v="0"/>
    <s v="I2019"/>
    <n v="92"/>
    <n v="100"/>
    <n v="192"/>
    <n v="92"/>
    <n v="100"/>
    <n v="192"/>
    <n v="11"/>
    <n v="13"/>
    <n v="24"/>
    <n v="14"/>
    <n v="25"/>
    <n v="39"/>
    <n v="16"/>
    <n v="15"/>
    <n v="31"/>
    <n v="17"/>
    <n v="13"/>
    <n v="30"/>
    <n v="20"/>
    <n v="17"/>
    <n v="37"/>
    <n v="10"/>
    <n v="22"/>
    <n v="32"/>
    <n v="19"/>
    <n v="18"/>
    <n v="37"/>
    <n v="96"/>
    <n v="110"/>
    <n v="206"/>
    <n v="2"/>
    <n v="1"/>
    <n v="1"/>
    <n v="2"/>
    <n v="1"/>
    <n v="2"/>
    <n v="0"/>
    <n v="9"/>
    <n v="0"/>
    <n v="0"/>
    <n v="0"/>
    <n v="1"/>
    <n v="0"/>
    <n v="0"/>
    <n v="0"/>
    <n v="0"/>
    <n v="2"/>
    <n v="7"/>
    <n v="0"/>
    <n v="0"/>
    <n v="1"/>
    <n v="0"/>
    <n v="0"/>
    <n v="2"/>
    <n v="0"/>
    <n v="0"/>
    <n v="0"/>
    <n v="0"/>
    <n v="1"/>
    <n v="0"/>
    <n v="14"/>
    <n v="2"/>
    <n v="7"/>
    <n v="2"/>
    <n v="1"/>
    <n v="1"/>
    <n v="2"/>
    <n v="1"/>
    <n v="2"/>
    <n v="0"/>
    <n v="9"/>
    <n v="12"/>
    <n v="9"/>
  </r>
  <r>
    <s v="08EPR0439W"/>
    <n v="2"/>
    <s v="VESPERTINO"/>
    <s v="20 DE NOVIEMBRE 2344"/>
    <n v="8"/>
    <s v="CHIHUAHUA"/>
    <n v="8"/>
    <s v="CHIHUAHUA"/>
    <n v="21"/>
    <s v="DELICIAS"/>
    <n v="1"/>
    <s v="DELICIAS"/>
    <s v="CALLE 5A NORTE"/>
    <n v="506"/>
    <s v="PĂšBLICO"/>
    <x v="2"/>
    <n v="2"/>
    <s v="BĂSICA"/>
    <n v="2"/>
    <x v="2"/>
    <n v="1"/>
    <x v="1"/>
    <n v="0"/>
    <s v="NO APLICA"/>
    <n v="0"/>
    <s v="NO APLICA"/>
    <s v="08FIZ0047G"/>
    <m/>
    <m/>
    <n v="0"/>
    <s v="I2019"/>
    <n v="124"/>
    <n v="93"/>
    <n v="217"/>
    <n v="123"/>
    <n v="93"/>
    <n v="216"/>
    <n v="25"/>
    <n v="24"/>
    <n v="49"/>
    <n v="10"/>
    <n v="11"/>
    <n v="21"/>
    <n v="18"/>
    <n v="8"/>
    <n v="26"/>
    <n v="15"/>
    <n v="20"/>
    <n v="35"/>
    <n v="21"/>
    <n v="9"/>
    <n v="30"/>
    <n v="10"/>
    <n v="15"/>
    <n v="25"/>
    <n v="22"/>
    <n v="14"/>
    <n v="36"/>
    <n v="96"/>
    <n v="77"/>
    <n v="173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2"/>
    <n v="0"/>
    <n v="3"/>
    <n v="0"/>
    <n v="0"/>
    <n v="0"/>
    <n v="0"/>
    <n v="0"/>
    <n v="1"/>
    <n v="0"/>
    <n v="14"/>
    <n v="3"/>
    <n v="4"/>
    <n v="1"/>
    <n v="1"/>
    <n v="1"/>
    <n v="1"/>
    <n v="1"/>
    <n v="2"/>
    <n v="0"/>
    <n v="7"/>
    <n v="8"/>
    <n v="8"/>
  </r>
  <r>
    <s v="08DPR2210H"/>
    <n v="2"/>
    <s v="VESPERTINO"/>
    <s v="JUAN DE LA BARRERA"/>
    <n v="8"/>
    <s v="CHIHUAHUA"/>
    <n v="8"/>
    <s v="CHIHUAHUA"/>
    <n v="37"/>
    <s v="JUĂREZ"/>
    <n v="1"/>
    <s v="JUĂREZ"/>
    <s v="CALLE ISAL IRLANDA"/>
    <n v="0"/>
    <s v="PĂšBLICO"/>
    <x v="3"/>
    <n v="2"/>
    <s v="BĂSICA"/>
    <n v="2"/>
    <x v="2"/>
    <n v="1"/>
    <x v="1"/>
    <n v="0"/>
    <s v="NO APLICA"/>
    <n v="0"/>
    <s v="NO APLICA"/>
    <s v="08FIZ0139X"/>
    <s v="08FJS0109I"/>
    <s v="08ADG0005C"/>
    <n v="0"/>
    <s v="I2019"/>
    <n v="86"/>
    <n v="111"/>
    <n v="197"/>
    <n v="86"/>
    <n v="111"/>
    <n v="197"/>
    <n v="12"/>
    <n v="18"/>
    <n v="30"/>
    <n v="8"/>
    <n v="14"/>
    <n v="22"/>
    <n v="26"/>
    <n v="23"/>
    <n v="49"/>
    <n v="18"/>
    <n v="20"/>
    <n v="38"/>
    <n v="15"/>
    <n v="17"/>
    <n v="32"/>
    <n v="13"/>
    <n v="17"/>
    <n v="30"/>
    <n v="12"/>
    <n v="19"/>
    <n v="31"/>
    <n v="92"/>
    <n v="110"/>
    <n v="202"/>
    <n v="1"/>
    <n v="2"/>
    <n v="2"/>
    <n v="1"/>
    <n v="1"/>
    <n v="1"/>
    <n v="0"/>
    <n v="8"/>
    <n v="0"/>
    <n v="0"/>
    <n v="1"/>
    <n v="0"/>
    <n v="0"/>
    <n v="0"/>
    <n v="0"/>
    <n v="0"/>
    <n v="5"/>
    <n v="3"/>
    <n v="0"/>
    <n v="0"/>
    <n v="0"/>
    <n v="1"/>
    <n v="0"/>
    <n v="0"/>
    <n v="0"/>
    <n v="0"/>
    <n v="0"/>
    <n v="0"/>
    <n v="1"/>
    <n v="0"/>
    <n v="11"/>
    <n v="5"/>
    <n v="3"/>
    <n v="1"/>
    <n v="2"/>
    <n v="2"/>
    <n v="1"/>
    <n v="1"/>
    <n v="1"/>
    <n v="0"/>
    <n v="8"/>
    <n v="12"/>
    <n v="8"/>
  </r>
  <r>
    <s v="08DPR2339L"/>
    <n v="2"/>
    <s v="VESPERTINO"/>
    <s v="KUIRA"/>
    <n v="8"/>
    <s v="CHIHUAHUA"/>
    <n v="8"/>
    <s v="CHIHUAHUA"/>
    <n v="37"/>
    <s v="JUĂREZ"/>
    <n v="1"/>
    <s v="JUĂREZ"/>
    <s v="CALLE EJIDO MADERA"/>
    <n v="0"/>
    <s v="PĂšBLICO"/>
    <x v="3"/>
    <n v="2"/>
    <s v="BĂSICA"/>
    <n v="2"/>
    <x v="2"/>
    <n v="1"/>
    <x v="1"/>
    <n v="0"/>
    <s v="NO APLICA"/>
    <n v="0"/>
    <s v="NO APLICA"/>
    <s v="08FIZ0180N"/>
    <s v="08FJS0132J"/>
    <s v="08ADG0005C"/>
    <n v="0"/>
    <s v="I2019"/>
    <n v="105"/>
    <n v="96"/>
    <n v="201"/>
    <n v="105"/>
    <n v="96"/>
    <n v="201"/>
    <n v="24"/>
    <n v="15"/>
    <n v="39"/>
    <n v="20"/>
    <n v="13"/>
    <n v="33"/>
    <n v="13"/>
    <n v="14"/>
    <n v="27"/>
    <n v="18"/>
    <n v="15"/>
    <n v="33"/>
    <n v="13"/>
    <n v="19"/>
    <n v="32"/>
    <n v="15"/>
    <n v="14"/>
    <n v="29"/>
    <n v="24"/>
    <n v="16"/>
    <n v="40"/>
    <n v="103"/>
    <n v="91"/>
    <n v="194"/>
    <n v="1"/>
    <n v="1"/>
    <n v="1"/>
    <n v="1"/>
    <n v="1"/>
    <n v="2"/>
    <n v="0"/>
    <n v="7"/>
    <n v="0"/>
    <n v="0"/>
    <n v="1"/>
    <n v="0"/>
    <n v="0"/>
    <n v="0"/>
    <n v="0"/>
    <n v="0"/>
    <n v="4"/>
    <n v="3"/>
    <n v="0"/>
    <n v="0"/>
    <n v="1"/>
    <n v="0"/>
    <n v="0"/>
    <n v="0"/>
    <n v="0"/>
    <n v="0"/>
    <n v="0"/>
    <n v="0"/>
    <n v="1"/>
    <n v="0"/>
    <n v="10"/>
    <n v="4"/>
    <n v="3"/>
    <n v="1"/>
    <n v="1"/>
    <n v="1"/>
    <n v="1"/>
    <n v="1"/>
    <n v="2"/>
    <n v="0"/>
    <n v="7"/>
    <n v="18"/>
    <n v="7"/>
  </r>
  <r>
    <s v="08PPR1820G"/>
    <n v="1"/>
    <s v="MATUTINO"/>
    <s v="CENTRO EDUCATIVO MI MUNDO"/>
    <n v="8"/>
    <s v="CHIHUAHUA"/>
    <n v="8"/>
    <s v="CHIHUAHUA"/>
    <n v="19"/>
    <s v="CHIHUAHUA"/>
    <n v="1"/>
    <s v="CHIHUAHUA"/>
    <s v="CALLE 25"/>
    <n v="2502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96"/>
    <n v="95"/>
    <n v="191"/>
    <n v="96"/>
    <n v="95"/>
    <n v="191"/>
    <n v="10"/>
    <n v="16"/>
    <n v="26"/>
    <n v="18"/>
    <n v="25"/>
    <n v="43"/>
    <n v="16"/>
    <n v="24"/>
    <n v="40"/>
    <n v="21"/>
    <n v="10"/>
    <n v="31"/>
    <n v="15"/>
    <n v="19"/>
    <n v="34"/>
    <n v="19"/>
    <n v="15"/>
    <n v="34"/>
    <n v="8"/>
    <n v="13"/>
    <n v="21"/>
    <n v="97"/>
    <n v="106"/>
    <n v="203"/>
    <n v="2"/>
    <n v="2"/>
    <n v="2"/>
    <n v="2"/>
    <n v="2"/>
    <n v="1"/>
    <n v="0"/>
    <n v="11"/>
    <n v="0"/>
    <n v="0"/>
    <n v="0"/>
    <n v="1"/>
    <n v="0"/>
    <n v="0"/>
    <n v="0"/>
    <n v="0"/>
    <n v="0"/>
    <n v="11"/>
    <n v="0"/>
    <n v="0"/>
    <n v="0"/>
    <n v="1"/>
    <n v="0"/>
    <n v="1"/>
    <n v="0"/>
    <n v="0"/>
    <n v="0"/>
    <n v="3"/>
    <n v="0"/>
    <n v="0"/>
    <n v="17"/>
    <n v="0"/>
    <n v="11"/>
    <n v="2"/>
    <n v="2"/>
    <n v="2"/>
    <n v="2"/>
    <n v="2"/>
    <n v="1"/>
    <n v="0"/>
    <n v="11"/>
    <n v="11"/>
    <n v="11"/>
  </r>
  <r>
    <s v="08DES0038V"/>
    <n v="1"/>
    <s v="MATUTINO"/>
    <s v="SECUNDARIA GENERAL ES-72"/>
    <n v="8"/>
    <s v="CHIHUAHUA"/>
    <n v="8"/>
    <s v="CHIHUAHUA"/>
    <n v="65"/>
    <s v="URIQUE"/>
    <n v="42"/>
    <s v="SAN RAFAEL"/>
    <s v="CALLE SAN RAFAEL"/>
    <n v="0"/>
    <s v="PĂšBLICO"/>
    <x v="3"/>
    <n v="2"/>
    <s v="BĂSICA"/>
    <n v="3"/>
    <x v="1"/>
    <n v="1"/>
    <x v="1"/>
    <n v="0"/>
    <s v="NO APLICA"/>
    <n v="0"/>
    <s v="NO APLICA"/>
    <s v="08FIS0116C"/>
    <s v="08FJE0005K"/>
    <s v="08ADG0003E"/>
    <n v="0"/>
    <s v="I2019"/>
    <n v="98"/>
    <n v="98"/>
    <n v="196"/>
    <n v="96"/>
    <n v="95"/>
    <n v="191"/>
    <n v="21"/>
    <n v="35"/>
    <n v="56"/>
    <n v="31"/>
    <n v="34"/>
    <n v="65"/>
    <n v="34"/>
    <n v="24"/>
    <n v="58"/>
    <n v="30"/>
    <n v="34"/>
    <n v="64"/>
    <n v="0"/>
    <n v="0"/>
    <n v="0"/>
    <n v="0"/>
    <n v="0"/>
    <n v="0"/>
    <n v="0"/>
    <n v="0"/>
    <n v="0"/>
    <n v="95"/>
    <n v="92"/>
    <n v="187"/>
    <n v="4"/>
    <n v="3"/>
    <n v="4"/>
    <n v="0"/>
    <n v="0"/>
    <n v="0"/>
    <n v="0"/>
    <n v="11"/>
    <n v="0"/>
    <n v="0"/>
    <n v="1"/>
    <n v="0"/>
    <n v="1"/>
    <n v="0"/>
    <n v="0"/>
    <n v="0"/>
    <n v="2"/>
    <n v="8"/>
    <n v="0"/>
    <n v="0"/>
    <n v="0"/>
    <n v="1"/>
    <n v="0"/>
    <n v="1"/>
    <n v="0"/>
    <n v="1"/>
    <n v="0"/>
    <n v="0"/>
    <n v="1"/>
    <n v="2"/>
    <n v="18"/>
    <n v="2"/>
    <n v="11"/>
    <n v="0"/>
    <n v="0"/>
    <n v="0"/>
    <n v="0"/>
    <n v="0"/>
    <n v="0"/>
    <n v="0"/>
    <n v="13"/>
    <n v="11"/>
    <n v="11"/>
  </r>
  <r>
    <s v="08PPR2098I"/>
    <n v="1"/>
    <s v="MATUTINO"/>
    <s v="COLEGIO REAL CHIHUAHUENSE"/>
    <n v="8"/>
    <s v="CHIHUAHUA"/>
    <n v="8"/>
    <s v="CHIHUAHUA"/>
    <n v="19"/>
    <s v="CHIHUAHUA"/>
    <n v="1"/>
    <s v="CHIHUAHUA"/>
    <s v="CALLE BUROCRATA FEDERAL"/>
    <n v="7809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02"/>
    <n v="92"/>
    <n v="194"/>
    <n v="102"/>
    <n v="92"/>
    <n v="194"/>
    <n v="12"/>
    <n v="11"/>
    <n v="23"/>
    <n v="18"/>
    <n v="21"/>
    <n v="39"/>
    <n v="21"/>
    <n v="17"/>
    <n v="38"/>
    <n v="15"/>
    <n v="15"/>
    <n v="30"/>
    <n v="16"/>
    <n v="20"/>
    <n v="36"/>
    <n v="23"/>
    <n v="10"/>
    <n v="33"/>
    <n v="18"/>
    <n v="15"/>
    <n v="33"/>
    <n v="111"/>
    <n v="98"/>
    <n v="209"/>
    <n v="0"/>
    <n v="0"/>
    <n v="0"/>
    <n v="0"/>
    <n v="0"/>
    <n v="0"/>
    <n v="6"/>
    <n v="6"/>
    <n v="0"/>
    <n v="1"/>
    <n v="0"/>
    <n v="0"/>
    <n v="0"/>
    <n v="0"/>
    <n v="0"/>
    <n v="0"/>
    <n v="1"/>
    <n v="4"/>
    <n v="0"/>
    <n v="0"/>
    <n v="0"/>
    <n v="1"/>
    <n v="1"/>
    <n v="0"/>
    <n v="0"/>
    <n v="0"/>
    <n v="1"/>
    <n v="5"/>
    <n v="1"/>
    <n v="0"/>
    <n v="15"/>
    <n v="1"/>
    <n v="5"/>
    <n v="0"/>
    <n v="0"/>
    <n v="0"/>
    <n v="0"/>
    <n v="0"/>
    <n v="0"/>
    <n v="6"/>
    <n v="6"/>
    <n v="12"/>
    <n v="12"/>
  </r>
  <r>
    <s v="08EPR0807Z"/>
    <n v="1"/>
    <s v="MATUTINO"/>
    <s v="SALVADOR MARTINEZ PRIETO 2749"/>
    <n v="8"/>
    <s v="CHIHUAHUA"/>
    <n v="8"/>
    <s v="CHIHUAHUA"/>
    <n v="37"/>
    <s v="JUĂREZ"/>
    <n v="1"/>
    <s v="JUĂREZ"/>
    <s v="CALLE FERNANDO PACHECO PARRA"/>
    <n v="0"/>
    <s v="PĂšBLICO"/>
    <x v="2"/>
    <n v="2"/>
    <s v="BĂSICA"/>
    <n v="2"/>
    <x v="2"/>
    <n v="1"/>
    <x v="1"/>
    <n v="0"/>
    <s v="NO APLICA"/>
    <n v="0"/>
    <s v="NO APLICA"/>
    <s v="08FIZ0034C"/>
    <s v="08FJS0003P"/>
    <m/>
    <n v="0"/>
    <s v="I2019"/>
    <n v="90"/>
    <n v="90"/>
    <n v="180"/>
    <n v="90"/>
    <n v="90"/>
    <n v="180"/>
    <n v="18"/>
    <n v="21"/>
    <n v="39"/>
    <n v="15"/>
    <n v="12"/>
    <n v="27"/>
    <n v="16"/>
    <n v="15"/>
    <n v="31"/>
    <n v="22"/>
    <n v="22"/>
    <n v="44"/>
    <n v="22"/>
    <n v="14"/>
    <n v="36"/>
    <n v="20"/>
    <n v="16"/>
    <n v="36"/>
    <n v="19"/>
    <n v="22"/>
    <n v="41"/>
    <n v="114"/>
    <n v="101"/>
    <n v="215"/>
    <n v="1"/>
    <n v="1"/>
    <n v="2"/>
    <n v="1"/>
    <n v="1"/>
    <n v="2"/>
    <n v="0"/>
    <n v="8"/>
    <n v="0"/>
    <n v="0"/>
    <n v="1"/>
    <n v="0"/>
    <n v="0"/>
    <n v="0"/>
    <n v="0"/>
    <n v="0"/>
    <n v="2"/>
    <n v="6"/>
    <n v="0"/>
    <n v="0"/>
    <n v="1"/>
    <n v="0"/>
    <n v="0"/>
    <n v="1"/>
    <n v="0"/>
    <n v="0"/>
    <n v="0"/>
    <n v="0"/>
    <n v="1"/>
    <n v="1"/>
    <n v="13"/>
    <n v="2"/>
    <n v="6"/>
    <n v="1"/>
    <n v="1"/>
    <n v="2"/>
    <n v="1"/>
    <n v="1"/>
    <n v="2"/>
    <n v="0"/>
    <n v="8"/>
    <n v="13"/>
    <n v="8"/>
  </r>
  <r>
    <s v="08DPR2277P"/>
    <n v="2"/>
    <s v="VESPERTINO"/>
    <s v="MOISES SOTENO GONZALEZ"/>
    <n v="8"/>
    <s v="CHIHUAHUA"/>
    <n v="8"/>
    <s v="CHIHUAHUA"/>
    <n v="37"/>
    <s v="JUĂREZ"/>
    <n v="1"/>
    <s v="JUĂREZ"/>
    <s v="CALLE FRAY GARCIA DE SAN FRANCISCO"/>
    <n v="0"/>
    <s v="PĂšBLICO"/>
    <x v="3"/>
    <n v="2"/>
    <s v="BĂSICA"/>
    <n v="2"/>
    <x v="2"/>
    <n v="1"/>
    <x v="1"/>
    <n v="0"/>
    <s v="NO APLICA"/>
    <n v="0"/>
    <s v="NO APLICA"/>
    <s v="08FIZ0138Y"/>
    <s v="08FJS0109I"/>
    <s v="08ADG0005C"/>
    <n v="0"/>
    <s v="I2019"/>
    <n v="103"/>
    <n v="96"/>
    <n v="199"/>
    <n v="102"/>
    <n v="96"/>
    <n v="198"/>
    <n v="19"/>
    <n v="21"/>
    <n v="40"/>
    <n v="16"/>
    <n v="11"/>
    <n v="27"/>
    <n v="18"/>
    <n v="17"/>
    <n v="35"/>
    <n v="24"/>
    <n v="19"/>
    <n v="43"/>
    <n v="19"/>
    <n v="11"/>
    <n v="30"/>
    <n v="20"/>
    <n v="12"/>
    <n v="32"/>
    <n v="16"/>
    <n v="14"/>
    <n v="30"/>
    <n v="113"/>
    <n v="84"/>
    <n v="197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3"/>
    <n v="0"/>
    <n v="0"/>
    <n v="0"/>
    <n v="0"/>
    <n v="0"/>
    <n v="0"/>
    <n v="0"/>
    <n v="1"/>
    <n v="0"/>
    <n v="12"/>
    <n v="2"/>
    <n v="5"/>
    <n v="1"/>
    <n v="1"/>
    <n v="2"/>
    <n v="1"/>
    <n v="1"/>
    <n v="1"/>
    <n v="0"/>
    <n v="7"/>
    <n v="18"/>
    <n v="7"/>
  </r>
  <r>
    <s v="08PPR2086D"/>
    <n v="1"/>
    <s v="MATUTINO"/>
    <s v="COLEGIO HISPANO INGLES"/>
    <n v="8"/>
    <s v="CHIHUAHUA"/>
    <n v="8"/>
    <s v="CHIHUAHUA"/>
    <n v="37"/>
    <s v="JUĂREZ"/>
    <n v="1"/>
    <s v="JUĂREZ"/>
    <s v="CALLE SIMONA BARBA"/>
    <n v="5449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94"/>
    <n v="94"/>
    <n v="188"/>
    <n v="94"/>
    <n v="94"/>
    <n v="188"/>
    <n v="15"/>
    <n v="14"/>
    <n v="29"/>
    <n v="15"/>
    <n v="25"/>
    <n v="40"/>
    <n v="13"/>
    <n v="23"/>
    <n v="36"/>
    <n v="17"/>
    <n v="16"/>
    <n v="33"/>
    <n v="23"/>
    <n v="19"/>
    <n v="42"/>
    <n v="21"/>
    <n v="15"/>
    <n v="36"/>
    <n v="16"/>
    <n v="15"/>
    <n v="31"/>
    <n v="105"/>
    <n v="113"/>
    <n v="218"/>
    <n v="0"/>
    <n v="2"/>
    <n v="0"/>
    <n v="0"/>
    <n v="1"/>
    <n v="0"/>
    <n v="3"/>
    <n v="6"/>
    <n v="0"/>
    <n v="1"/>
    <n v="0"/>
    <n v="0"/>
    <n v="0"/>
    <n v="0"/>
    <n v="0"/>
    <n v="0"/>
    <n v="1"/>
    <n v="4"/>
    <n v="0"/>
    <n v="0"/>
    <n v="1"/>
    <n v="0"/>
    <n v="1"/>
    <n v="0"/>
    <n v="0"/>
    <n v="0"/>
    <n v="3"/>
    <n v="1"/>
    <n v="0"/>
    <n v="0"/>
    <n v="12"/>
    <n v="1"/>
    <n v="5"/>
    <n v="0"/>
    <n v="2"/>
    <n v="0"/>
    <n v="0"/>
    <n v="1"/>
    <n v="0"/>
    <n v="3"/>
    <n v="6"/>
    <n v="6"/>
    <n v="6"/>
  </r>
  <r>
    <s v="08ETV0151T"/>
    <n v="1"/>
    <s v="MATUTINO"/>
    <s v="TELESECUNDARIA 6158"/>
    <n v="8"/>
    <s v="CHIHUAHUA"/>
    <n v="8"/>
    <s v="CHIHUAHUA"/>
    <n v="21"/>
    <s v="DELICIAS"/>
    <n v="858"/>
    <s v="COLONIA REVOLUCIĂ“N"/>
    <s v="CALLE DIVISION DEL NORTE "/>
    <n v="0"/>
    <s v="PĂšBLICO"/>
    <x v="2"/>
    <n v="2"/>
    <s v="BĂSICA"/>
    <n v="3"/>
    <x v="1"/>
    <n v="3"/>
    <x v="2"/>
    <n v="0"/>
    <s v="NO APLICA"/>
    <n v="0"/>
    <s v="NO APLICA"/>
    <s v="08FTV0002K"/>
    <m/>
    <m/>
    <n v="0"/>
    <s v="I2019"/>
    <n v="93"/>
    <n v="90"/>
    <n v="183"/>
    <n v="83"/>
    <n v="79"/>
    <n v="162"/>
    <n v="27"/>
    <n v="30"/>
    <n v="57"/>
    <n v="36"/>
    <n v="54"/>
    <n v="90"/>
    <n v="34"/>
    <n v="30"/>
    <n v="64"/>
    <n v="31"/>
    <n v="29"/>
    <n v="60"/>
    <n v="0"/>
    <n v="0"/>
    <n v="0"/>
    <n v="0"/>
    <n v="0"/>
    <n v="0"/>
    <n v="0"/>
    <n v="0"/>
    <n v="0"/>
    <n v="101"/>
    <n v="113"/>
    <n v="214"/>
    <n v="4"/>
    <n v="3"/>
    <n v="3"/>
    <n v="0"/>
    <n v="0"/>
    <n v="0"/>
    <n v="0"/>
    <n v="10"/>
    <n v="0"/>
    <n v="0"/>
    <n v="1"/>
    <n v="0"/>
    <n v="0"/>
    <n v="0"/>
    <n v="0"/>
    <n v="0"/>
    <n v="3"/>
    <n v="7"/>
    <n v="0"/>
    <n v="0"/>
    <n v="0"/>
    <n v="0"/>
    <n v="0"/>
    <n v="0"/>
    <n v="0"/>
    <n v="0"/>
    <n v="0"/>
    <n v="0"/>
    <n v="2"/>
    <n v="1"/>
    <n v="14"/>
    <n v="3"/>
    <n v="7"/>
    <n v="0"/>
    <n v="0"/>
    <n v="0"/>
    <n v="0"/>
    <n v="0"/>
    <n v="0"/>
    <n v="0"/>
    <n v="10"/>
    <n v="10"/>
    <n v="10"/>
  </r>
  <r>
    <s v="08DPR1404O"/>
    <n v="1"/>
    <s v="MATUTINO"/>
    <s v="MARIANO ESCOBEDO"/>
    <n v="8"/>
    <s v="CHIHUAHUA"/>
    <n v="8"/>
    <s v="CHIHUAHUA"/>
    <n v="19"/>
    <s v="CHIHUAHUA"/>
    <n v="1"/>
    <s v="CHIHUAHUA"/>
    <s v="CALLE SESENTA"/>
    <n v="0"/>
    <s v="PĂšBLICO"/>
    <x v="3"/>
    <n v="2"/>
    <s v="BĂSICA"/>
    <n v="2"/>
    <x v="2"/>
    <n v="1"/>
    <x v="1"/>
    <n v="0"/>
    <s v="NO APLICA"/>
    <n v="0"/>
    <s v="NO APLICA"/>
    <s v="08FIZ0129Q"/>
    <s v="08FJS0101Q"/>
    <s v="08ADG0046C"/>
    <n v="0"/>
    <s v="I2019"/>
    <n v="107"/>
    <n v="101"/>
    <n v="208"/>
    <n v="107"/>
    <n v="101"/>
    <n v="208"/>
    <n v="22"/>
    <n v="27"/>
    <n v="49"/>
    <n v="13"/>
    <n v="7"/>
    <n v="20"/>
    <n v="14"/>
    <n v="18"/>
    <n v="32"/>
    <n v="21"/>
    <n v="17"/>
    <n v="38"/>
    <n v="15"/>
    <n v="11"/>
    <n v="26"/>
    <n v="22"/>
    <n v="19"/>
    <n v="41"/>
    <n v="13"/>
    <n v="13"/>
    <n v="26"/>
    <n v="98"/>
    <n v="85"/>
    <n v="183"/>
    <n v="1"/>
    <n v="2"/>
    <n v="2"/>
    <n v="1"/>
    <n v="2"/>
    <n v="1"/>
    <n v="0"/>
    <n v="9"/>
    <n v="0"/>
    <n v="0"/>
    <n v="0"/>
    <n v="1"/>
    <n v="0"/>
    <n v="0"/>
    <n v="0"/>
    <n v="0"/>
    <n v="2"/>
    <n v="7"/>
    <n v="0"/>
    <n v="0"/>
    <n v="0"/>
    <n v="2"/>
    <n v="0"/>
    <n v="0"/>
    <n v="0"/>
    <n v="0"/>
    <n v="0"/>
    <n v="0"/>
    <n v="1"/>
    <n v="0"/>
    <n v="13"/>
    <n v="2"/>
    <n v="7"/>
    <n v="1"/>
    <n v="2"/>
    <n v="2"/>
    <n v="1"/>
    <n v="2"/>
    <n v="1"/>
    <n v="0"/>
    <n v="9"/>
    <n v="9"/>
    <n v="9"/>
  </r>
  <r>
    <s v="08DPR0780K"/>
    <n v="2"/>
    <s v="VESPERTINO"/>
    <s v="PASCUAL ORTIZ RUBIO"/>
    <n v="8"/>
    <s v="CHIHUAHUA"/>
    <n v="8"/>
    <s v="CHIHUAHUA"/>
    <n v="37"/>
    <s v="JUĂREZ"/>
    <n v="1"/>
    <s v="JUĂREZ"/>
    <s v="CALLE NEPTUNO"/>
    <n v="1623"/>
    <s v="PĂšBLICO"/>
    <x v="3"/>
    <n v="2"/>
    <s v="BĂSICA"/>
    <n v="2"/>
    <x v="2"/>
    <n v="1"/>
    <x v="1"/>
    <n v="0"/>
    <s v="NO APLICA"/>
    <n v="0"/>
    <s v="NO APLICA"/>
    <s v="08FIZ0168S"/>
    <s v="08FJS0115T"/>
    <s v="08ADG0005C"/>
    <n v="0"/>
    <s v="I2019"/>
    <n v="109"/>
    <n v="100"/>
    <n v="209"/>
    <n v="109"/>
    <n v="100"/>
    <n v="209"/>
    <n v="18"/>
    <n v="28"/>
    <n v="46"/>
    <n v="15"/>
    <n v="11"/>
    <n v="26"/>
    <n v="12"/>
    <n v="11"/>
    <n v="23"/>
    <n v="14"/>
    <n v="14"/>
    <n v="28"/>
    <n v="18"/>
    <n v="19"/>
    <n v="37"/>
    <n v="28"/>
    <n v="14"/>
    <n v="42"/>
    <n v="18"/>
    <n v="11"/>
    <n v="29"/>
    <n v="105"/>
    <n v="80"/>
    <n v="185"/>
    <n v="1"/>
    <n v="1"/>
    <n v="1"/>
    <n v="2"/>
    <n v="2"/>
    <n v="1"/>
    <n v="0"/>
    <n v="8"/>
    <n v="0"/>
    <n v="0"/>
    <n v="1"/>
    <n v="0"/>
    <n v="0"/>
    <n v="1"/>
    <n v="0"/>
    <n v="0"/>
    <n v="1"/>
    <n v="7"/>
    <n v="0"/>
    <n v="0"/>
    <n v="3"/>
    <n v="0"/>
    <n v="0"/>
    <n v="0"/>
    <n v="0"/>
    <n v="0"/>
    <n v="0"/>
    <n v="0"/>
    <n v="1"/>
    <n v="0"/>
    <n v="14"/>
    <n v="1"/>
    <n v="7"/>
    <n v="1"/>
    <n v="1"/>
    <n v="1"/>
    <n v="2"/>
    <n v="2"/>
    <n v="1"/>
    <n v="0"/>
    <n v="8"/>
    <n v="16"/>
    <n v="8"/>
  </r>
  <r>
    <s v="08DST0039M"/>
    <n v="1"/>
    <s v="MATUTINO"/>
    <s v="SECUNDARIA TECNICA 6"/>
    <n v="8"/>
    <s v="CHIHUAHUA"/>
    <n v="8"/>
    <s v="CHIHUAHUA"/>
    <n v="48"/>
    <s v="NAMIQUIPA"/>
    <n v="65"/>
    <s v="SANTA ANA"/>
    <s v="CALLE KILOMETRO 1 CARRETERA SOTO MAYNEZ"/>
    <n v="0"/>
    <s v="PĂšBLICO"/>
    <x v="3"/>
    <n v="2"/>
    <s v="BĂSICA"/>
    <n v="3"/>
    <x v="1"/>
    <n v="4"/>
    <x v="6"/>
    <n v="1"/>
    <s v="SERVICIOS"/>
    <n v="23"/>
    <s v="AGROPECUARIA"/>
    <s v="08FZT0014L"/>
    <s v="08FJT0006B"/>
    <s v="08ADG0010O"/>
    <n v="0"/>
    <s v="I2019"/>
    <n v="110"/>
    <n v="85"/>
    <n v="195"/>
    <n v="74"/>
    <n v="68"/>
    <n v="142"/>
    <n v="37"/>
    <n v="20"/>
    <n v="57"/>
    <n v="43"/>
    <n v="39"/>
    <n v="82"/>
    <n v="34"/>
    <n v="35"/>
    <n v="69"/>
    <n v="37"/>
    <n v="28"/>
    <n v="65"/>
    <n v="0"/>
    <n v="0"/>
    <n v="0"/>
    <n v="0"/>
    <n v="0"/>
    <n v="0"/>
    <n v="0"/>
    <n v="0"/>
    <n v="0"/>
    <n v="114"/>
    <n v="102"/>
    <n v="216"/>
    <n v="3"/>
    <n v="3"/>
    <n v="3"/>
    <n v="0"/>
    <n v="0"/>
    <n v="0"/>
    <n v="0"/>
    <n v="9"/>
    <n v="0"/>
    <n v="0"/>
    <n v="0"/>
    <n v="1"/>
    <n v="0"/>
    <n v="0"/>
    <n v="0"/>
    <n v="0"/>
    <n v="2"/>
    <n v="5"/>
    <n v="0"/>
    <n v="0"/>
    <n v="1"/>
    <n v="0"/>
    <n v="0"/>
    <n v="1"/>
    <n v="1"/>
    <n v="1"/>
    <n v="0"/>
    <n v="1"/>
    <n v="7"/>
    <n v="4"/>
    <n v="24"/>
    <n v="4"/>
    <n v="8"/>
    <n v="0"/>
    <n v="0"/>
    <n v="0"/>
    <n v="0"/>
    <n v="0"/>
    <n v="0"/>
    <n v="0"/>
    <n v="12"/>
    <n v="9"/>
    <n v="9"/>
  </r>
  <r>
    <s v="08DPR1395X"/>
    <n v="1"/>
    <s v="MATUTINO"/>
    <s v="MANUEL ACUNA"/>
    <n v="8"/>
    <s v="CHIHUAHUA"/>
    <n v="8"/>
    <s v="CHIHUAHUA"/>
    <n v="32"/>
    <s v="HIDALGO DEL PARRAL"/>
    <n v="1"/>
    <s v="HIDALGO DEL PARRAL"/>
    <s v="CALLE PEDRO DE LILLE"/>
    <n v="0"/>
    <s v="PĂšBLICO"/>
    <x v="3"/>
    <n v="2"/>
    <s v="BĂSICA"/>
    <n v="2"/>
    <x v="2"/>
    <n v="1"/>
    <x v="1"/>
    <n v="0"/>
    <s v="NO APLICA"/>
    <n v="0"/>
    <s v="NO APLICA"/>
    <s v="08FIZ0247E"/>
    <s v="08FJS0129W"/>
    <s v="08ADG0004D"/>
    <n v="0"/>
    <s v="I2019"/>
    <n v="101"/>
    <n v="97"/>
    <n v="198"/>
    <n v="101"/>
    <n v="97"/>
    <n v="198"/>
    <n v="20"/>
    <n v="26"/>
    <n v="46"/>
    <n v="21"/>
    <n v="13"/>
    <n v="34"/>
    <n v="17"/>
    <n v="12"/>
    <n v="29"/>
    <n v="21"/>
    <n v="14"/>
    <n v="35"/>
    <n v="19"/>
    <n v="13"/>
    <n v="32"/>
    <n v="20"/>
    <n v="19"/>
    <n v="39"/>
    <n v="14"/>
    <n v="14"/>
    <n v="28"/>
    <n v="112"/>
    <n v="85"/>
    <n v="197"/>
    <n v="2"/>
    <n v="1"/>
    <n v="1"/>
    <n v="1"/>
    <n v="2"/>
    <n v="1"/>
    <n v="0"/>
    <n v="8"/>
    <n v="0"/>
    <n v="0"/>
    <n v="0"/>
    <n v="1"/>
    <n v="0"/>
    <n v="0"/>
    <n v="0"/>
    <n v="0"/>
    <n v="0"/>
    <n v="8"/>
    <n v="0"/>
    <n v="0"/>
    <n v="0"/>
    <n v="1"/>
    <n v="0"/>
    <n v="0"/>
    <n v="0"/>
    <n v="1"/>
    <n v="0"/>
    <n v="1"/>
    <n v="1"/>
    <n v="1"/>
    <n v="14"/>
    <n v="0"/>
    <n v="8"/>
    <n v="2"/>
    <n v="1"/>
    <n v="1"/>
    <n v="1"/>
    <n v="2"/>
    <n v="1"/>
    <n v="0"/>
    <n v="8"/>
    <n v="14"/>
    <n v="8"/>
  </r>
  <r>
    <s v="08DES0013M"/>
    <n v="1"/>
    <s v="MATUTINO"/>
    <s v="HEROES DE LA DEMOCRACIA"/>
    <n v="8"/>
    <s v="CHIHUAHUA"/>
    <n v="8"/>
    <s v="CHIHUAHUA"/>
    <n v="59"/>
    <s v="SAN FRANCISCO DEL ORO"/>
    <n v="1"/>
    <s v="SAN FRANCISCO DEL ORO"/>
    <s v="CALLE CRUCERO"/>
    <n v="0"/>
    <s v="PĂšBLICO"/>
    <x v="3"/>
    <n v="2"/>
    <s v="BĂSICA"/>
    <n v="3"/>
    <x v="1"/>
    <n v="1"/>
    <x v="1"/>
    <n v="0"/>
    <s v="NO APLICA"/>
    <n v="0"/>
    <s v="NO APLICA"/>
    <s v="08FIS0124L"/>
    <s v="08FJE0006J"/>
    <s v="08ADG0004D"/>
    <n v="0"/>
    <s v="I2019"/>
    <n v="92"/>
    <n v="100"/>
    <n v="192"/>
    <n v="72"/>
    <n v="90"/>
    <n v="162"/>
    <n v="27"/>
    <n v="35"/>
    <n v="62"/>
    <n v="43"/>
    <n v="32"/>
    <n v="75"/>
    <n v="29"/>
    <n v="34"/>
    <n v="63"/>
    <n v="27"/>
    <n v="31"/>
    <n v="58"/>
    <n v="0"/>
    <n v="0"/>
    <n v="0"/>
    <n v="0"/>
    <n v="0"/>
    <n v="0"/>
    <n v="0"/>
    <n v="0"/>
    <n v="0"/>
    <n v="99"/>
    <n v="97"/>
    <n v="196"/>
    <n v="3"/>
    <n v="4"/>
    <n v="3"/>
    <n v="0"/>
    <n v="0"/>
    <n v="0"/>
    <n v="0"/>
    <n v="10"/>
    <n v="0"/>
    <n v="0"/>
    <n v="1"/>
    <n v="0"/>
    <n v="1"/>
    <n v="0"/>
    <n v="0"/>
    <n v="0"/>
    <n v="7"/>
    <n v="5"/>
    <n v="0"/>
    <n v="0"/>
    <n v="1"/>
    <n v="0"/>
    <n v="1"/>
    <n v="0"/>
    <n v="2"/>
    <n v="0"/>
    <n v="0"/>
    <n v="0"/>
    <n v="6"/>
    <n v="5"/>
    <n v="29"/>
    <n v="11"/>
    <n v="5"/>
    <n v="0"/>
    <n v="0"/>
    <n v="0"/>
    <n v="0"/>
    <n v="0"/>
    <n v="0"/>
    <n v="0"/>
    <n v="16"/>
    <n v="20"/>
    <n v="16"/>
  </r>
  <r>
    <s v="08DPR0644G"/>
    <n v="1"/>
    <s v="MATUTINO"/>
    <s v="CENTRO REGIONAL DE EDUC. INT. HEROE DE NACOZARI"/>
    <n v="8"/>
    <s v="CHIHUAHUA"/>
    <n v="8"/>
    <s v="CHIHUAHUA"/>
    <n v="67"/>
    <s v="VALLE DE ZARAGOZA"/>
    <n v="12"/>
    <s v="COLONIA GALVĂN (RANCHO OCHO)"/>
    <s v="CALLE CONOCIDO"/>
    <n v="0"/>
    <s v="PĂšBLICO"/>
    <x v="3"/>
    <n v="2"/>
    <s v="BĂSICA"/>
    <n v="2"/>
    <x v="2"/>
    <n v="1"/>
    <x v="1"/>
    <n v="0"/>
    <s v="NO APLICA"/>
    <n v="0"/>
    <s v="NO APLICA"/>
    <s v="08FIZ0240L"/>
    <s v="08FJS0128X"/>
    <s v="08ADG0004D"/>
    <n v="0"/>
    <s v="I2019"/>
    <n v="100"/>
    <n v="103"/>
    <n v="203"/>
    <n v="100"/>
    <n v="103"/>
    <n v="203"/>
    <n v="20"/>
    <n v="26"/>
    <n v="46"/>
    <n v="12"/>
    <n v="18"/>
    <n v="30"/>
    <n v="27"/>
    <n v="16"/>
    <n v="43"/>
    <n v="19"/>
    <n v="17"/>
    <n v="36"/>
    <n v="16"/>
    <n v="9"/>
    <n v="25"/>
    <n v="15"/>
    <n v="19"/>
    <n v="34"/>
    <n v="12"/>
    <n v="16"/>
    <n v="28"/>
    <n v="101"/>
    <n v="95"/>
    <n v="196"/>
    <n v="1"/>
    <n v="2"/>
    <n v="2"/>
    <n v="1"/>
    <n v="1"/>
    <n v="1"/>
    <n v="0"/>
    <n v="8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0"/>
    <n v="0"/>
    <n v="10"/>
    <n v="2"/>
    <n v="6"/>
    <n v="1"/>
    <n v="2"/>
    <n v="2"/>
    <n v="1"/>
    <n v="1"/>
    <n v="1"/>
    <n v="0"/>
    <n v="8"/>
    <n v="9"/>
    <n v="8"/>
  </r>
  <r>
    <s v="08EPR0758H"/>
    <n v="2"/>
    <s v="VESPERTINO"/>
    <s v="ELISA DOSAMANTES 2691"/>
    <n v="8"/>
    <s v="CHIHUAHUA"/>
    <n v="8"/>
    <s v="CHIHUAHUA"/>
    <n v="37"/>
    <s v="JUĂREZ"/>
    <n v="1"/>
    <s v="JUĂREZ"/>
    <s v="CALLE TOLTECAS"/>
    <n v="6428"/>
    <s v="PĂšBLIC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99"/>
    <n v="98"/>
    <n v="197"/>
    <n v="95"/>
    <n v="96"/>
    <n v="191"/>
    <n v="14"/>
    <n v="14"/>
    <n v="28"/>
    <n v="9"/>
    <n v="14"/>
    <n v="23"/>
    <n v="25"/>
    <n v="18"/>
    <n v="43"/>
    <n v="20"/>
    <n v="23"/>
    <n v="43"/>
    <n v="13"/>
    <n v="10"/>
    <n v="23"/>
    <n v="25"/>
    <n v="19"/>
    <n v="44"/>
    <n v="14"/>
    <n v="20"/>
    <n v="34"/>
    <n v="106"/>
    <n v="104"/>
    <n v="210"/>
    <n v="1"/>
    <n v="2"/>
    <n v="2"/>
    <n v="1"/>
    <n v="2"/>
    <n v="1"/>
    <n v="0"/>
    <n v="9"/>
    <n v="0"/>
    <n v="0"/>
    <n v="0"/>
    <n v="1"/>
    <n v="0"/>
    <n v="0"/>
    <n v="0"/>
    <n v="0"/>
    <n v="1"/>
    <n v="8"/>
    <n v="0"/>
    <n v="0"/>
    <n v="3"/>
    <n v="1"/>
    <n v="0"/>
    <n v="0"/>
    <n v="1"/>
    <n v="0"/>
    <n v="0"/>
    <n v="0"/>
    <n v="1"/>
    <n v="0"/>
    <n v="16"/>
    <n v="1"/>
    <n v="8"/>
    <n v="1"/>
    <n v="2"/>
    <n v="2"/>
    <n v="1"/>
    <n v="2"/>
    <n v="1"/>
    <n v="0"/>
    <n v="9"/>
    <n v="9"/>
    <n v="9"/>
  </r>
  <r>
    <s v="08EPR0748A"/>
    <n v="1"/>
    <s v="MATUTINO"/>
    <s v="CENTRO REGIONAL DE EDUC. INT. EMILIANO ZAPATA 2698"/>
    <n v="8"/>
    <s v="CHIHUAHUA"/>
    <n v="8"/>
    <s v="CHIHUAHUA"/>
    <n v="48"/>
    <s v="NAMIQUIPA"/>
    <n v="61"/>
    <s v="EL TERRERO"/>
    <s v="CALLE EL TERRERO"/>
    <n v="0"/>
    <s v="PĂšBLICO"/>
    <x v="2"/>
    <n v="2"/>
    <s v="BĂSICA"/>
    <n v="2"/>
    <x v="2"/>
    <n v="1"/>
    <x v="1"/>
    <n v="0"/>
    <s v="NO APLICA"/>
    <n v="0"/>
    <s v="NO APLICA"/>
    <s v="08FIZ0016N"/>
    <s v="08FJS0005N"/>
    <m/>
    <n v="0"/>
    <s v="I2019"/>
    <n v="109"/>
    <n v="95"/>
    <n v="204"/>
    <n v="109"/>
    <n v="95"/>
    <n v="204"/>
    <n v="26"/>
    <n v="13"/>
    <n v="39"/>
    <n v="12"/>
    <n v="10"/>
    <n v="22"/>
    <n v="12"/>
    <n v="18"/>
    <n v="30"/>
    <n v="13"/>
    <n v="13"/>
    <n v="26"/>
    <n v="16"/>
    <n v="21"/>
    <n v="37"/>
    <n v="21"/>
    <n v="19"/>
    <n v="40"/>
    <n v="25"/>
    <n v="16"/>
    <n v="41"/>
    <n v="99"/>
    <n v="97"/>
    <n v="196"/>
    <n v="1"/>
    <n v="1"/>
    <n v="1"/>
    <n v="1"/>
    <n v="2"/>
    <n v="2"/>
    <n v="0"/>
    <n v="8"/>
    <n v="0"/>
    <n v="0"/>
    <n v="0"/>
    <n v="1"/>
    <n v="0"/>
    <n v="0"/>
    <n v="0"/>
    <n v="0"/>
    <n v="4"/>
    <n v="4"/>
    <n v="0"/>
    <n v="0"/>
    <n v="1"/>
    <n v="0"/>
    <n v="0"/>
    <n v="1"/>
    <n v="2"/>
    <n v="0"/>
    <n v="0"/>
    <n v="0"/>
    <n v="1"/>
    <n v="0"/>
    <n v="14"/>
    <n v="4"/>
    <n v="4"/>
    <n v="1"/>
    <n v="1"/>
    <n v="1"/>
    <n v="1"/>
    <n v="2"/>
    <n v="2"/>
    <n v="0"/>
    <n v="8"/>
    <n v="12"/>
    <n v="12"/>
  </r>
  <r>
    <s v="08DPR2113F"/>
    <n v="1"/>
    <s v="MATUTINO"/>
    <s v="CENTRO REGIONAL DE EDUC. INT. PEDRO GARCIA CONDE"/>
    <n v="8"/>
    <s v="CHIHUAHUA"/>
    <n v="8"/>
    <s v="CHIHUAHUA"/>
    <n v="6"/>
    <s v="BACHĂŤNIVA"/>
    <n v="1"/>
    <s v="BACHĂŤNIVA"/>
    <s v="CALLE 33"/>
    <n v="0"/>
    <s v="PĂšBLICO"/>
    <x v="3"/>
    <n v="2"/>
    <s v="BĂSICA"/>
    <n v="2"/>
    <x v="2"/>
    <n v="1"/>
    <x v="1"/>
    <n v="0"/>
    <s v="NO APLICA"/>
    <n v="0"/>
    <s v="NO APLICA"/>
    <s v="08FIZ0204G"/>
    <s v="08FJS0121D"/>
    <s v="08ADG0010O"/>
    <n v="0"/>
    <s v="I2019"/>
    <n v="102"/>
    <n v="98"/>
    <n v="200"/>
    <n v="102"/>
    <n v="98"/>
    <n v="200"/>
    <n v="19"/>
    <n v="17"/>
    <n v="36"/>
    <n v="20"/>
    <n v="17"/>
    <n v="37"/>
    <n v="13"/>
    <n v="22"/>
    <n v="35"/>
    <n v="16"/>
    <n v="12"/>
    <n v="28"/>
    <n v="21"/>
    <n v="22"/>
    <n v="43"/>
    <n v="13"/>
    <n v="12"/>
    <n v="25"/>
    <n v="22"/>
    <n v="13"/>
    <n v="35"/>
    <n v="105"/>
    <n v="98"/>
    <n v="203"/>
    <n v="2"/>
    <n v="2"/>
    <n v="1"/>
    <n v="2"/>
    <n v="1"/>
    <n v="1"/>
    <n v="0"/>
    <n v="9"/>
    <n v="0"/>
    <n v="0"/>
    <n v="1"/>
    <n v="0"/>
    <n v="0"/>
    <n v="0"/>
    <n v="0"/>
    <n v="0"/>
    <n v="2"/>
    <n v="7"/>
    <n v="0"/>
    <n v="0"/>
    <n v="0"/>
    <n v="1"/>
    <n v="0"/>
    <n v="0"/>
    <n v="0"/>
    <n v="1"/>
    <n v="0"/>
    <n v="1"/>
    <n v="0"/>
    <n v="1"/>
    <n v="14"/>
    <n v="2"/>
    <n v="7"/>
    <n v="2"/>
    <n v="2"/>
    <n v="1"/>
    <n v="2"/>
    <n v="1"/>
    <n v="1"/>
    <n v="0"/>
    <n v="9"/>
    <n v="8"/>
    <n v="8"/>
  </r>
  <r>
    <s v="08DPR2632P"/>
    <n v="2"/>
    <s v="VESPERTINO"/>
    <s v="RARAMURI"/>
    <n v="8"/>
    <s v="CHIHUAHUA"/>
    <n v="8"/>
    <s v="CHIHUAHUA"/>
    <n v="37"/>
    <s v="JUĂREZ"/>
    <n v="1"/>
    <s v="JUĂREZ"/>
    <s v="CALLE REAL DEL DESIERTO"/>
    <n v="0"/>
    <s v="PĂšBLICO"/>
    <x v="3"/>
    <n v="2"/>
    <s v="BĂSICA"/>
    <n v="2"/>
    <x v="2"/>
    <n v="1"/>
    <x v="1"/>
    <n v="0"/>
    <s v="NO APLICA"/>
    <n v="0"/>
    <s v="NO APLICA"/>
    <s v="08FIZ0264V"/>
    <s v="08FJS0117R"/>
    <s v="08ADG0005C"/>
    <n v="0"/>
    <s v="I2019"/>
    <n v="104"/>
    <n v="103"/>
    <n v="207"/>
    <n v="104"/>
    <n v="103"/>
    <n v="207"/>
    <n v="21"/>
    <n v="14"/>
    <n v="35"/>
    <n v="19"/>
    <n v="15"/>
    <n v="34"/>
    <n v="18"/>
    <n v="15"/>
    <n v="33"/>
    <n v="22"/>
    <n v="13"/>
    <n v="35"/>
    <n v="14"/>
    <n v="21"/>
    <n v="35"/>
    <n v="11"/>
    <n v="22"/>
    <n v="33"/>
    <n v="19"/>
    <n v="16"/>
    <n v="35"/>
    <n v="103"/>
    <n v="102"/>
    <n v="20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7"/>
    <n v="6"/>
  </r>
  <r>
    <s v="08EPR0454O"/>
    <n v="1"/>
    <s v="MATUTINO"/>
    <s v="DOLORES TORRES SERVIN 2110"/>
    <n v="8"/>
    <s v="CHIHUAHUA"/>
    <n v="8"/>
    <s v="CHIHUAHUA"/>
    <n v="32"/>
    <s v="HIDALGO DEL PARRAL"/>
    <n v="1"/>
    <s v="HIDALGO DEL PARRAL"/>
    <s v="CALLE JOSE MARTI"/>
    <n v="0"/>
    <s v="PĂšBLICO"/>
    <x v="2"/>
    <n v="2"/>
    <s v="BĂSICA"/>
    <n v="2"/>
    <x v="2"/>
    <n v="1"/>
    <x v="1"/>
    <n v="0"/>
    <s v="NO APLICA"/>
    <n v="0"/>
    <s v="NO APLICA"/>
    <s v="08FIZ0005H"/>
    <m/>
    <m/>
    <n v="0"/>
    <s v="I2019"/>
    <n v="104"/>
    <n v="99"/>
    <n v="203"/>
    <n v="104"/>
    <n v="99"/>
    <n v="203"/>
    <n v="22"/>
    <n v="18"/>
    <n v="40"/>
    <n v="20"/>
    <n v="20"/>
    <n v="40"/>
    <n v="18"/>
    <n v="19"/>
    <n v="37"/>
    <n v="17"/>
    <n v="13"/>
    <n v="30"/>
    <n v="24"/>
    <n v="13"/>
    <n v="37"/>
    <n v="8"/>
    <n v="15"/>
    <n v="23"/>
    <n v="16"/>
    <n v="12"/>
    <n v="28"/>
    <n v="103"/>
    <n v="92"/>
    <n v="195"/>
    <n v="2"/>
    <n v="2"/>
    <n v="2"/>
    <n v="2"/>
    <n v="1"/>
    <n v="1"/>
    <n v="0"/>
    <n v="10"/>
    <n v="0"/>
    <n v="0"/>
    <n v="1"/>
    <n v="0"/>
    <n v="0"/>
    <n v="0"/>
    <n v="0"/>
    <n v="0"/>
    <n v="3"/>
    <n v="7"/>
    <n v="0"/>
    <n v="0"/>
    <n v="1"/>
    <n v="0"/>
    <n v="1"/>
    <n v="1"/>
    <n v="0"/>
    <n v="0"/>
    <n v="0"/>
    <n v="1"/>
    <n v="2"/>
    <n v="0"/>
    <n v="17"/>
    <n v="3"/>
    <n v="7"/>
    <n v="2"/>
    <n v="2"/>
    <n v="2"/>
    <n v="2"/>
    <n v="1"/>
    <n v="1"/>
    <n v="0"/>
    <n v="10"/>
    <n v="13"/>
    <n v="10"/>
  </r>
  <r>
    <s v="08DPR1229Z"/>
    <n v="1"/>
    <s v="MATUTINO"/>
    <s v="ADOLFO LOPEZ MATEOS"/>
    <n v="8"/>
    <s v="CHIHUAHUA"/>
    <n v="8"/>
    <s v="CHIHUAHUA"/>
    <n v="21"/>
    <s v="DELICIAS"/>
    <n v="1"/>
    <s v="DELICIAS"/>
    <s v="CALLE PLAZA VENUSTIANO CARRANZA "/>
    <n v="0"/>
    <s v="PĂšBLICO"/>
    <x v="3"/>
    <n v="2"/>
    <s v="BĂSICA"/>
    <n v="2"/>
    <x v="2"/>
    <n v="1"/>
    <x v="1"/>
    <n v="0"/>
    <s v="NO APLICA"/>
    <n v="0"/>
    <s v="NO APLICA"/>
    <s v="08FIZ0229P"/>
    <s v="08FJS0126Z"/>
    <s v="08ADG0057I"/>
    <n v="0"/>
    <s v="I2019"/>
    <n v="103"/>
    <n v="96"/>
    <n v="199"/>
    <n v="103"/>
    <n v="96"/>
    <n v="199"/>
    <n v="22"/>
    <n v="17"/>
    <n v="39"/>
    <n v="18"/>
    <n v="16"/>
    <n v="34"/>
    <n v="13"/>
    <n v="9"/>
    <n v="22"/>
    <n v="24"/>
    <n v="29"/>
    <n v="53"/>
    <n v="21"/>
    <n v="12"/>
    <n v="33"/>
    <n v="12"/>
    <n v="23"/>
    <n v="35"/>
    <n v="19"/>
    <n v="11"/>
    <n v="30"/>
    <n v="107"/>
    <n v="100"/>
    <n v="207"/>
    <n v="2"/>
    <n v="1"/>
    <n v="2"/>
    <n v="1"/>
    <n v="1"/>
    <n v="1"/>
    <n v="0"/>
    <n v="8"/>
    <n v="0"/>
    <n v="0"/>
    <n v="1"/>
    <n v="0"/>
    <n v="0"/>
    <n v="0"/>
    <n v="0"/>
    <n v="0"/>
    <n v="1"/>
    <n v="7"/>
    <n v="0"/>
    <n v="0"/>
    <n v="1"/>
    <n v="1"/>
    <n v="0"/>
    <n v="0"/>
    <n v="0"/>
    <n v="0"/>
    <n v="0"/>
    <n v="0"/>
    <n v="1"/>
    <n v="0"/>
    <n v="12"/>
    <n v="1"/>
    <n v="7"/>
    <n v="2"/>
    <n v="1"/>
    <n v="2"/>
    <n v="1"/>
    <n v="1"/>
    <n v="1"/>
    <n v="0"/>
    <n v="8"/>
    <n v="8"/>
    <n v="8"/>
  </r>
  <r>
    <s v="08EPR0844D"/>
    <n v="2"/>
    <s v="VESPERTINO"/>
    <s v="JESUS REYES HEROLES 2784"/>
    <n v="8"/>
    <s v="CHIHUAHUA"/>
    <n v="8"/>
    <s v="CHIHUAHUA"/>
    <n v="19"/>
    <s v="CHIHUAHUA"/>
    <n v="1"/>
    <s v="CHIHUAHUA"/>
    <s v="CALLE GUSTAVO FLAUBERT"/>
    <n v="0"/>
    <s v="PĂšBLICO"/>
    <x v="2"/>
    <n v="2"/>
    <s v="BĂSICA"/>
    <n v="2"/>
    <x v="2"/>
    <n v="1"/>
    <x v="1"/>
    <n v="0"/>
    <s v="NO APLICA"/>
    <n v="0"/>
    <s v="NO APLICA"/>
    <s v="08FIZ0048F"/>
    <s v="08FJS0001R"/>
    <m/>
    <n v="0"/>
    <s v="I2019"/>
    <n v="107"/>
    <n v="88"/>
    <n v="195"/>
    <n v="106"/>
    <n v="88"/>
    <n v="194"/>
    <n v="20"/>
    <n v="11"/>
    <n v="31"/>
    <n v="15"/>
    <n v="28"/>
    <n v="43"/>
    <n v="20"/>
    <n v="18"/>
    <n v="38"/>
    <n v="23"/>
    <n v="21"/>
    <n v="44"/>
    <n v="19"/>
    <n v="10"/>
    <n v="29"/>
    <n v="18"/>
    <n v="9"/>
    <n v="27"/>
    <n v="12"/>
    <n v="15"/>
    <n v="27"/>
    <n v="107"/>
    <n v="101"/>
    <n v="208"/>
    <n v="2"/>
    <n v="2"/>
    <n v="2"/>
    <n v="1"/>
    <n v="1"/>
    <n v="1"/>
    <n v="0"/>
    <n v="9"/>
    <n v="0"/>
    <n v="0"/>
    <n v="1"/>
    <n v="0"/>
    <n v="0"/>
    <n v="0"/>
    <n v="0"/>
    <n v="0"/>
    <n v="4"/>
    <n v="5"/>
    <n v="0"/>
    <n v="0"/>
    <n v="3"/>
    <n v="1"/>
    <n v="1"/>
    <n v="3"/>
    <n v="0"/>
    <n v="0"/>
    <n v="0"/>
    <n v="0"/>
    <n v="1"/>
    <n v="0"/>
    <n v="19"/>
    <n v="4"/>
    <n v="5"/>
    <n v="2"/>
    <n v="2"/>
    <n v="2"/>
    <n v="1"/>
    <n v="1"/>
    <n v="1"/>
    <n v="0"/>
    <n v="9"/>
    <n v="18"/>
    <n v="9"/>
  </r>
  <r>
    <s v="08EPR0537X"/>
    <n v="1"/>
    <s v="MATUTINO"/>
    <s v="CONSTITUCION 2514"/>
    <n v="8"/>
    <s v="CHIHUAHUA"/>
    <n v="8"/>
    <s v="CHIHUAHUA"/>
    <n v="37"/>
    <s v="JUĂREZ"/>
    <n v="1"/>
    <s v="JUĂREZ"/>
    <s v="CALLE FRANCISCO R. ALMADA"/>
    <n v="1032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109"/>
    <n v="91"/>
    <n v="200"/>
    <n v="105"/>
    <n v="90"/>
    <n v="195"/>
    <n v="19"/>
    <n v="12"/>
    <n v="31"/>
    <n v="19"/>
    <n v="18"/>
    <n v="37"/>
    <n v="14"/>
    <n v="13"/>
    <n v="27"/>
    <n v="14"/>
    <n v="22"/>
    <n v="36"/>
    <n v="27"/>
    <n v="22"/>
    <n v="49"/>
    <n v="15"/>
    <n v="15"/>
    <n v="30"/>
    <n v="21"/>
    <n v="12"/>
    <n v="33"/>
    <n v="110"/>
    <n v="102"/>
    <n v="212"/>
    <n v="2"/>
    <n v="1"/>
    <n v="2"/>
    <n v="2"/>
    <n v="1"/>
    <n v="1"/>
    <n v="0"/>
    <n v="9"/>
    <n v="0"/>
    <n v="0"/>
    <n v="0"/>
    <n v="1"/>
    <n v="0"/>
    <n v="0"/>
    <n v="0"/>
    <n v="0"/>
    <n v="2"/>
    <n v="7"/>
    <n v="0"/>
    <n v="0"/>
    <n v="2"/>
    <n v="0"/>
    <n v="0"/>
    <n v="0"/>
    <n v="0"/>
    <n v="0"/>
    <n v="0"/>
    <n v="0"/>
    <n v="1"/>
    <n v="0"/>
    <n v="13"/>
    <n v="2"/>
    <n v="7"/>
    <n v="2"/>
    <n v="1"/>
    <n v="2"/>
    <n v="2"/>
    <n v="1"/>
    <n v="1"/>
    <n v="0"/>
    <n v="9"/>
    <n v="12"/>
    <n v="9"/>
  </r>
  <r>
    <s v="08EPR0256O"/>
    <n v="1"/>
    <s v="MATUTINO"/>
    <s v="MARIANO JIMENEZ 2192"/>
    <n v="8"/>
    <s v="CHIHUAHUA"/>
    <n v="8"/>
    <s v="CHIHUAHUA"/>
    <n v="36"/>
    <s v="JIMĂ‰NEZ"/>
    <n v="1"/>
    <s v="JOSĂ‰ MARIANO JIMĂ‰NEZ"/>
    <s v="CALLE INDEPENDENCIA"/>
    <n v="10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116"/>
    <n v="91"/>
    <n v="207"/>
    <n v="116"/>
    <n v="91"/>
    <n v="207"/>
    <n v="32"/>
    <n v="22"/>
    <n v="54"/>
    <n v="16"/>
    <n v="12"/>
    <n v="28"/>
    <n v="13"/>
    <n v="15"/>
    <n v="28"/>
    <n v="21"/>
    <n v="11"/>
    <n v="32"/>
    <n v="19"/>
    <n v="23"/>
    <n v="42"/>
    <n v="18"/>
    <n v="13"/>
    <n v="31"/>
    <n v="18"/>
    <n v="13"/>
    <n v="31"/>
    <n v="105"/>
    <n v="87"/>
    <n v="192"/>
    <n v="1"/>
    <n v="1"/>
    <n v="1"/>
    <n v="2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0"/>
    <n v="0"/>
    <n v="0"/>
    <n v="1"/>
    <n v="1"/>
    <n v="12"/>
    <n v="1"/>
    <n v="6"/>
    <n v="1"/>
    <n v="1"/>
    <n v="1"/>
    <n v="2"/>
    <n v="1"/>
    <n v="1"/>
    <n v="0"/>
    <n v="7"/>
    <n v="17"/>
    <n v="14"/>
  </r>
  <r>
    <s v="08PES0182M"/>
    <n v="1"/>
    <s v="MATUTINO"/>
    <s v="INSTITUTO IBEROAMERICANO SAN PATRICIO"/>
    <n v="8"/>
    <s v="CHIHUAHUA"/>
    <n v="8"/>
    <s v="CHIHUAHUA"/>
    <n v="37"/>
    <s v="JUĂREZ"/>
    <n v="1"/>
    <s v="JUĂREZ"/>
    <s v="CAMINO VIEJO SAN JOSE"/>
    <n v="613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95"/>
    <n v="99"/>
    <n v="194"/>
    <n v="95"/>
    <n v="99"/>
    <n v="194"/>
    <n v="32"/>
    <n v="36"/>
    <n v="68"/>
    <n v="43"/>
    <n v="33"/>
    <n v="76"/>
    <n v="31"/>
    <n v="25"/>
    <n v="56"/>
    <n v="24"/>
    <n v="34"/>
    <n v="58"/>
    <n v="0"/>
    <n v="0"/>
    <n v="0"/>
    <n v="0"/>
    <n v="0"/>
    <n v="0"/>
    <n v="0"/>
    <n v="0"/>
    <n v="0"/>
    <n v="98"/>
    <n v="92"/>
    <n v="190"/>
    <n v="3"/>
    <n v="3"/>
    <n v="3"/>
    <n v="0"/>
    <n v="0"/>
    <n v="0"/>
    <n v="0"/>
    <n v="9"/>
    <n v="0"/>
    <n v="0"/>
    <n v="0"/>
    <n v="1"/>
    <n v="0"/>
    <n v="0"/>
    <n v="0"/>
    <n v="0"/>
    <n v="2"/>
    <n v="8"/>
    <n v="0"/>
    <n v="0"/>
    <n v="3"/>
    <n v="0"/>
    <n v="0"/>
    <n v="0"/>
    <n v="0"/>
    <n v="2"/>
    <n v="0"/>
    <n v="0"/>
    <n v="3"/>
    <n v="4"/>
    <n v="23"/>
    <n v="5"/>
    <n v="10"/>
    <n v="0"/>
    <n v="0"/>
    <n v="0"/>
    <n v="0"/>
    <n v="0"/>
    <n v="0"/>
    <n v="0"/>
    <n v="15"/>
    <n v="19"/>
    <n v="9"/>
  </r>
  <r>
    <s v="08EPR0392S"/>
    <n v="1"/>
    <s v="MATUTINO"/>
    <s v="20 DE NOVIEMBRE 2122"/>
    <n v="8"/>
    <s v="CHIHUAHUA"/>
    <n v="8"/>
    <s v="CHIHUAHUA"/>
    <n v="59"/>
    <s v="SAN FRANCISCO DEL ORO"/>
    <n v="1"/>
    <s v="SAN FRANCISCO DEL ORO"/>
    <s v="CALLE BARRIO 12 DE OCTUBRE"/>
    <n v="0"/>
    <s v="PĂšBLICO"/>
    <x v="2"/>
    <n v="2"/>
    <s v="BĂSICA"/>
    <n v="2"/>
    <x v="2"/>
    <n v="1"/>
    <x v="1"/>
    <n v="0"/>
    <s v="NO APLICA"/>
    <n v="0"/>
    <s v="NO APLICA"/>
    <s v="08FIZ0027T"/>
    <m/>
    <m/>
    <n v="0"/>
    <s v="I2019"/>
    <n v="107"/>
    <n v="113"/>
    <n v="220"/>
    <n v="105"/>
    <n v="112"/>
    <n v="217"/>
    <n v="20"/>
    <n v="15"/>
    <n v="35"/>
    <n v="15"/>
    <n v="9"/>
    <n v="24"/>
    <n v="7"/>
    <n v="14"/>
    <n v="21"/>
    <n v="13"/>
    <n v="16"/>
    <n v="29"/>
    <n v="20"/>
    <n v="20"/>
    <n v="40"/>
    <n v="20"/>
    <n v="19"/>
    <n v="39"/>
    <n v="15"/>
    <n v="20"/>
    <n v="35"/>
    <n v="90"/>
    <n v="98"/>
    <n v="188"/>
    <n v="1"/>
    <n v="1"/>
    <n v="1"/>
    <n v="2"/>
    <n v="2"/>
    <n v="2"/>
    <n v="0"/>
    <n v="9"/>
    <n v="0"/>
    <n v="0"/>
    <n v="0"/>
    <n v="1"/>
    <n v="0"/>
    <n v="0"/>
    <n v="0"/>
    <n v="0"/>
    <n v="2"/>
    <n v="7"/>
    <n v="0"/>
    <n v="0"/>
    <n v="2"/>
    <n v="0"/>
    <n v="0"/>
    <n v="1"/>
    <n v="0"/>
    <n v="0"/>
    <n v="0"/>
    <n v="0"/>
    <n v="2"/>
    <n v="1"/>
    <n v="16"/>
    <n v="2"/>
    <n v="7"/>
    <n v="1"/>
    <n v="1"/>
    <n v="1"/>
    <n v="2"/>
    <n v="2"/>
    <n v="2"/>
    <n v="0"/>
    <n v="9"/>
    <n v="13"/>
    <n v="9"/>
  </r>
  <r>
    <s v="08EPR0493Q"/>
    <n v="1"/>
    <s v="MATUTINO"/>
    <s v="ADOLFO LOPEZ MATEOS 2299"/>
    <n v="8"/>
    <s v="CHIHUAHUA"/>
    <n v="8"/>
    <s v="CHIHUAHUA"/>
    <n v="19"/>
    <s v="CHIHUAHUA"/>
    <n v="1"/>
    <s v="CHIHUAHUA"/>
    <s v="CALLE AMAPOLAS"/>
    <n v="4001"/>
    <s v="PĂšBLICO"/>
    <x v="2"/>
    <n v="2"/>
    <s v="BĂSICA"/>
    <n v="2"/>
    <x v="2"/>
    <n v="1"/>
    <x v="1"/>
    <n v="0"/>
    <s v="NO APLICA"/>
    <n v="0"/>
    <s v="NO APLICA"/>
    <s v="08FIZ0026U"/>
    <s v="08FJS0002Q"/>
    <m/>
    <n v="0"/>
    <s v="I2019"/>
    <n v="101"/>
    <n v="104"/>
    <n v="205"/>
    <n v="101"/>
    <n v="104"/>
    <n v="205"/>
    <n v="24"/>
    <n v="18"/>
    <n v="42"/>
    <n v="14"/>
    <n v="21"/>
    <n v="35"/>
    <n v="12"/>
    <n v="14"/>
    <n v="26"/>
    <n v="14"/>
    <n v="16"/>
    <n v="30"/>
    <n v="20"/>
    <n v="17"/>
    <n v="37"/>
    <n v="20"/>
    <n v="21"/>
    <n v="41"/>
    <n v="11"/>
    <n v="19"/>
    <n v="30"/>
    <n v="91"/>
    <n v="108"/>
    <n v="199"/>
    <n v="2"/>
    <n v="1"/>
    <n v="1"/>
    <n v="2"/>
    <n v="2"/>
    <n v="1"/>
    <n v="0"/>
    <n v="9"/>
    <n v="0"/>
    <n v="0"/>
    <n v="1"/>
    <n v="0"/>
    <n v="0"/>
    <n v="0"/>
    <n v="0"/>
    <n v="0"/>
    <n v="0"/>
    <n v="9"/>
    <n v="0"/>
    <n v="0"/>
    <n v="1"/>
    <n v="0"/>
    <n v="0"/>
    <n v="2"/>
    <n v="0"/>
    <n v="0"/>
    <n v="0"/>
    <n v="0"/>
    <n v="1"/>
    <n v="1"/>
    <n v="15"/>
    <n v="0"/>
    <n v="9"/>
    <n v="2"/>
    <n v="1"/>
    <n v="1"/>
    <n v="2"/>
    <n v="2"/>
    <n v="1"/>
    <n v="0"/>
    <n v="9"/>
    <n v="12"/>
    <n v="9"/>
  </r>
  <r>
    <s v="08EPR0743F"/>
    <n v="1"/>
    <s v="MATUTINO"/>
    <s v="CUAUHTEMOC 2689"/>
    <n v="8"/>
    <s v="CHIHUAHUA"/>
    <n v="8"/>
    <s v="CHIHUAHUA"/>
    <n v="17"/>
    <s v="CUAUHTĂ‰MOC"/>
    <n v="1"/>
    <s v="CUAUHTĂ‰MOC"/>
    <s v="CALLE 3A"/>
    <n v="0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0"/>
    <s v="I2019"/>
    <n v="95"/>
    <n v="110"/>
    <n v="205"/>
    <n v="95"/>
    <n v="110"/>
    <n v="205"/>
    <n v="21"/>
    <n v="21"/>
    <n v="42"/>
    <n v="19"/>
    <n v="15"/>
    <n v="34"/>
    <n v="19"/>
    <n v="21"/>
    <n v="40"/>
    <n v="13"/>
    <n v="12"/>
    <n v="25"/>
    <n v="16"/>
    <n v="23"/>
    <n v="39"/>
    <n v="14"/>
    <n v="21"/>
    <n v="35"/>
    <n v="9"/>
    <n v="13"/>
    <n v="22"/>
    <n v="90"/>
    <n v="105"/>
    <n v="195"/>
    <n v="2"/>
    <n v="2"/>
    <n v="1"/>
    <n v="2"/>
    <n v="2"/>
    <n v="1"/>
    <n v="0"/>
    <n v="10"/>
    <n v="0"/>
    <n v="0"/>
    <n v="1"/>
    <n v="0"/>
    <n v="0"/>
    <n v="0"/>
    <n v="0"/>
    <n v="0"/>
    <n v="2"/>
    <n v="8"/>
    <n v="0"/>
    <n v="0"/>
    <n v="3"/>
    <n v="0"/>
    <n v="1"/>
    <n v="1"/>
    <n v="1"/>
    <n v="0"/>
    <n v="0"/>
    <n v="2"/>
    <n v="1"/>
    <n v="1"/>
    <n v="21"/>
    <n v="2"/>
    <n v="8"/>
    <n v="2"/>
    <n v="2"/>
    <n v="1"/>
    <n v="2"/>
    <n v="2"/>
    <n v="1"/>
    <n v="0"/>
    <n v="10"/>
    <n v="10"/>
    <n v="10"/>
  </r>
  <r>
    <s v="08DES0005D"/>
    <n v="1"/>
    <s v="MATUTINO"/>
    <s v="CONSTITUYENTES DE 1857"/>
    <n v="8"/>
    <s v="CHIHUAHUA"/>
    <n v="8"/>
    <s v="CHIHUAHUA"/>
    <n v="60"/>
    <s v="SANTA BĂRBARA"/>
    <n v="1"/>
    <s v="SANTA BĂRBARA"/>
    <s v="CALLE SEBASTIAN LERDO DE TEJADA"/>
    <n v="1"/>
    <s v="PĂšBLICO"/>
    <x v="3"/>
    <n v="2"/>
    <s v="BĂSICA"/>
    <n v="3"/>
    <x v="1"/>
    <n v="1"/>
    <x v="1"/>
    <n v="0"/>
    <s v="NO APLICA"/>
    <n v="0"/>
    <s v="NO APLICA"/>
    <s v="08FIS0124L"/>
    <s v="08FJE0006J"/>
    <s v="08ADG0004D"/>
    <n v="0"/>
    <s v="I2019"/>
    <n v="93"/>
    <n v="94"/>
    <n v="187"/>
    <n v="86"/>
    <n v="88"/>
    <n v="174"/>
    <n v="25"/>
    <n v="29"/>
    <n v="54"/>
    <n v="41"/>
    <n v="34"/>
    <n v="75"/>
    <n v="33"/>
    <n v="38"/>
    <n v="71"/>
    <n v="35"/>
    <n v="23"/>
    <n v="58"/>
    <n v="0"/>
    <n v="0"/>
    <n v="0"/>
    <n v="0"/>
    <n v="0"/>
    <n v="0"/>
    <n v="0"/>
    <n v="0"/>
    <n v="0"/>
    <n v="109"/>
    <n v="95"/>
    <n v="204"/>
    <n v="4"/>
    <n v="3"/>
    <n v="3"/>
    <n v="0"/>
    <n v="0"/>
    <n v="0"/>
    <n v="0"/>
    <n v="10"/>
    <n v="0"/>
    <n v="0"/>
    <n v="0"/>
    <n v="1"/>
    <n v="1"/>
    <n v="0"/>
    <n v="0"/>
    <n v="0"/>
    <n v="4"/>
    <n v="8"/>
    <n v="0"/>
    <n v="0"/>
    <n v="3"/>
    <n v="0"/>
    <n v="0"/>
    <n v="0"/>
    <n v="0"/>
    <n v="1"/>
    <n v="0"/>
    <n v="0"/>
    <n v="6"/>
    <n v="8"/>
    <n v="32"/>
    <n v="7"/>
    <n v="9"/>
    <n v="0"/>
    <n v="0"/>
    <n v="0"/>
    <n v="0"/>
    <n v="0"/>
    <n v="0"/>
    <n v="0"/>
    <n v="16"/>
    <n v="19"/>
    <n v="15"/>
  </r>
  <r>
    <s v="08DPR0064Z"/>
    <n v="1"/>
    <s v="MATUTINO"/>
    <s v="SARH"/>
    <n v="8"/>
    <s v="CHIHUAHUA"/>
    <n v="8"/>
    <s v="CHIHUAHUA"/>
    <n v="19"/>
    <s v="CHIHUAHUA"/>
    <n v="1"/>
    <s v="CHIHUAHUA"/>
    <s v="CALLE VERACRUZ"/>
    <n v="0"/>
    <s v="PĂšBLICO"/>
    <x v="3"/>
    <n v="2"/>
    <s v="BĂSICA"/>
    <n v="2"/>
    <x v="2"/>
    <n v="1"/>
    <x v="1"/>
    <n v="0"/>
    <s v="NO APLICA"/>
    <n v="0"/>
    <s v="NO APLICA"/>
    <s v="08FIZ0111R"/>
    <s v="08FJS0105M"/>
    <s v="08ADG0046C"/>
    <n v="0"/>
    <s v="I2019"/>
    <n v="118"/>
    <n v="90"/>
    <n v="208"/>
    <n v="118"/>
    <n v="90"/>
    <n v="208"/>
    <n v="24"/>
    <n v="15"/>
    <n v="39"/>
    <n v="14"/>
    <n v="11"/>
    <n v="25"/>
    <n v="25"/>
    <n v="15"/>
    <n v="40"/>
    <n v="17"/>
    <n v="13"/>
    <n v="30"/>
    <n v="15"/>
    <n v="20"/>
    <n v="35"/>
    <n v="24"/>
    <n v="18"/>
    <n v="42"/>
    <n v="14"/>
    <n v="13"/>
    <n v="27"/>
    <n v="109"/>
    <n v="90"/>
    <n v="199"/>
    <n v="1"/>
    <n v="2"/>
    <n v="1"/>
    <n v="2"/>
    <n v="2"/>
    <n v="1"/>
    <n v="0"/>
    <n v="9"/>
    <n v="0"/>
    <n v="0"/>
    <n v="0"/>
    <n v="1"/>
    <n v="0"/>
    <n v="0"/>
    <n v="0"/>
    <n v="1"/>
    <n v="3"/>
    <n v="6"/>
    <n v="0"/>
    <n v="0"/>
    <n v="1"/>
    <n v="0"/>
    <n v="0"/>
    <n v="0"/>
    <n v="0"/>
    <n v="0"/>
    <n v="0"/>
    <n v="0"/>
    <n v="1"/>
    <n v="2"/>
    <n v="15"/>
    <n v="3"/>
    <n v="6"/>
    <n v="1"/>
    <n v="2"/>
    <n v="1"/>
    <n v="2"/>
    <n v="2"/>
    <n v="1"/>
    <n v="0"/>
    <n v="9"/>
    <n v="9"/>
    <n v="9"/>
  </r>
  <r>
    <s v="08DST0017A"/>
    <n v="1"/>
    <s v="MATUTINO"/>
    <s v="SECUNDARIA TECNICA 17"/>
    <n v="8"/>
    <s v="CHIHUAHUA"/>
    <n v="8"/>
    <s v="CHIHUAHUA"/>
    <n v="10"/>
    <s v="BUENAVENTURA"/>
    <n v="1"/>
    <s v="SAN BUENAVENTURA"/>
    <s v="CALLE APARTADO POSTAL 28"/>
    <n v="0"/>
    <s v="PĂšBLICO"/>
    <x v="3"/>
    <n v="2"/>
    <s v="BĂSICA"/>
    <n v="3"/>
    <x v="1"/>
    <n v="4"/>
    <x v="6"/>
    <n v="1"/>
    <s v="SERVICIOS"/>
    <n v="23"/>
    <s v="AGROPECUARIA"/>
    <s v="08FZT0013M"/>
    <s v="08FJT0007A"/>
    <s v="08ADG0013L"/>
    <n v="0"/>
    <s v="I2019"/>
    <n v="105"/>
    <n v="96"/>
    <n v="201"/>
    <n v="81"/>
    <n v="94"/>
    <n v="175"/>
    <n v="33"/>
    <n v="32"/>
    <n v="65"/>
    <n v="40"/>
    <n v="36"/>
    <n v="76"/>
    <n v="39"/>
    <n v="31"/>
    <n v="70"/>
    <n v="27"/>
    <n v="32"/>
    <n v="59"/>
    <n v="0"/>
    <n v="0"/>
    <n v="0"/>
    <n v="0"/>
    <n v="0"/>
    <n v="0"/>
    <n v="0"/>
    <n v="0"/>
    <n v="0"/>
    <n v="106"/>
    <n v="99"/>
    <n v="205"/>
    <n v="3"/>
    <n v="3"/>
    <n v="2"/>
    <n v="0"/>
    <n v="0"/>
    <n v="0"/>
    <n v="0"/>
    <n v="8"/>
    <n v="0"/>
    <n v="0"/>
    <n v="0"/>
    <n v="1"/>
    <n v="0"/>
    <n v="0"/>
    <n v="0"/>
    <n v="0"/>
    <n v="2"/>
    <n v="3"/>
    <n v="0"/>
    <n v="0"/>
    <n v="1"/>
    <n v="0"/>
    <n v="0"/>
    <n v="0"/>
    <n v="2"/>
    <n v="0"/>
    <n v="0"/>
    <n v="1"/>
    <n v="8"/>
    <n v="3"/>
    <n v="21"/>
    <n v="5"/>
    <n v="4"/>
    <n v="0"/>
    <n v="0"/>
    <n v="0"/>
    <n v="0"/>
    <n v="0"/>
    <n v="0"/>
    <n v="0"/>
    <n v="9"/>
    <n v="11"/>
    <n v="10"/>
  </r>
  <r>
    <s v="08DES0033Z"/>
    <n v="2"/>
    <s v="VESPERTINO"/>
    <s v="IGNACIO MANUEL ALTAMIRANO"/>
    <n v="8"/>
    <s v="CHIHUAHUA"/>
    <n v="8"/>
    <s v="CHIHUAHUA"/>
    <n v="19"/>
    <s v="CHIHUAHUA"/>
    <n v="1"/>
    <s v="CHIHUAHUA"/>
    <s v="CALLE HEROICO COLEGIO MILITAR"/>
    <n v="9300"/>
    <s v="PĂšBLICO"/>
    <x v="3"/>
    <n v="2"/>
    <s v="BĂSICA"/>
    <n v="3"/>
    <x v="1"/>
    <n v="1"/>
    <x v="1"/>
    <n v="0"/>
    <s v="NO APLICA"/>
    <n v="0"/>
    <s v="NO APLICA"/>
    <s v="08FIS0125K"/>
    <s v="08FJE0001O"/>
    <s v="08ADG0046C"/>
    <n v="0"/>
    <s v="I2019"/>
    <n v="106"/>
    <n v="91"/>
    <n v="197"/>
    <n v="84"/>
    <n v="79"/>
    <n v="163"/>
    <n v="39"/>
    <n v="25"/>
    <n v="64"/>
    <n v="30"/>
    <n v="31"/>
    <n v="61"/>
    <n v="32"/>
    <n v="36"/>
    <n v="68"/>
    <n v="31"/>
    <n v="30"/>
    <n v="61"/>
    <n v="0"/>
    <n v="0"/>
    <n v="0"/>
    <n v="0"/>
    <n v="0"/>
    <n v="0"/>
    <n v="0"/>
    <n v="0"/>
    <n v="0"/>
    <n v="93"/>
    <n v="97"/>
    <n v="190"/>
    <n v="2"/>
    <n v="3"/>
    <n v="2"/>
    <n v="0"/>
    <n v="0"/>
    <n v="0"/>
    <n v="0"/>
    <n v="7"/>
    <n v="0"/>
    <n v="0"/>
    <n v="0"/>
    <n v="1"/>
    <n v="0"/>
    <n v="1"/>
    <n v="0"/>
    <n v="0"/>
    <n v="10"/>
    <n v="9"/>
    <n v="0"/>
    <n v="0"/>
    <n v="0"/>
    <n v="2"/>
    <n v="0"/>
    <n v="1"/>
    <n v="4"/>
    <n v="3"/>
    <n v="0"/>
    <n v="0"/>
    <n v="5"/>
    <n v="12"/>
    <n v="48"/>
    <n v="14"/>
    <n v="15"/>
    <n v="0"/>
    <n v="0"/>
    <n v="0"/>
    <n v="0"/>
    <n v="0"/>
    <n v="0"/>
    <n v="0"/>
    <n v="29"/>
    <n v="18"/>
    <n v="7"/>
  </r>
  <r>
    <s v="08ETV0210S"/>
    <n v="1"/>
    <s v="MATUTINO"/>
    <s v="TELESECUNDARIA 6232"/>
    <n v="8"/>
    <s v="CHIHUAHUA"/>
    <n v="8"/>
    <s v="CHIHUAHUA"/>
    <n v="17"/>
    <s v="CUAUHTĂ‰MOC"/>
    <n v="1"/>
    <s v="CUAUHTĂ‰MOC"/>
    <s v="AVENIDA AGUILAS"/>
    <n v="0"/>
    <s v="PĂšBLICO"/>
    <x v="2"/>
    <n v="2"/>
    <s v="BĂSICA"/>
    <n v="3"/>
    <x v="1"/>
    <n v="3"/>
    <x v="2"/>
    <n v="0"/>
    <s v="NO APLICA"/>
    <n v="0"/>
    <s v="NO APLICA"/>
    <s v="08FTV0004I"/>
    <m/>
    <m/>
    <n v="0"/>
    <s v="I2019"/>
    <n v="95"/>
    <n v="99"/>
    <n v="194"/>
    <n v="85"/>
    <n v="94"/>
    <n v="179"/>
    <n v="25"/>
    <n v="40"/>
    <n v="65"/>
    <n v="44"/>
    <n v="30"/>
    <n v="74"/>
    <n v="36"/>
    <n v="37"/>
    <n v="73"/>
    <n v="35"/>
    <n v="31"/>
    <n v="66"/>
    <n v="0"/>
    <n v="0"/>
    <n v="0"/>
    <n v="0"/>
    <n v="0"/>
    <n v="0"/>
    <n v="0"/>
    <n v="0"/>
    <n v="0"/>
    <n v="115"/>
    <n v="98"/>
    <n v="213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1"/>
    <n v="0"/>
    <n v="11"/>
    <n v="6"/>
    <n v="3"/>
    <n v="0"/>
    <n v="0"/>
    <n v="0"/>
    <n v="0"/>
    <n v="0"/>
    <n v="0"/>
    <n v="0"/>
    <n v="9"/>
    <n v="9"/>
    <n v="9"/>
  </r>
  <r>
    <s v="08EPR0726P"/>
    <n v="1"/>
    <s v="MATUTINO"/>
    <s v="BERNARDINO LOYA GALLEGOS 2673"/>
    <n v="8"/>
    <s v="CHIHUAHUA"/>
    <n v="8"/>
    <s v="CHIHUAHUA"/>
    <n v="19"/>
    <s v="CHIHUAHUA"/>
    <n v="1"/>
    <s v="CHIHUAHUA"/>
    <s v="CALLE 72"/>
    <n v="4804"/>
    <s v="PĂšBLICO"/>
    <x v="2"/>
    <n v="2"/>
    <s v="BĂSICA"/>
    <n v="2"/>
    <x v="2"/>
    <n v="1"/>
    <x v="1"/>
    <n v="0"/>
    <s v="NO APLICA"/>
    <n v="0"/>
    <s v="NO APLICA"/>
    <s v="08FIZ0050U"/>
    <s v="08FJS0002Q"/>
    <m/>
    <n v="0"/>
    <s v="I2019"/>
    <n v="111"/>
    <n v="91"/>
    <n v="202"/>
    <n v="109"/>
    <n v="91"/>
    <n v="200"/>
    <n v="23"/>
    <n v="20"/>
    <n v="43"/>
    <n v="18"/>
    <n v="19"/>
    <n v="37"/>
    <n v="21"/>
    <n v="14"/>
    <n v="35"/>
    <n v="12"/>
    <n v="17"/>
    <n v="29"/>
    <n v="22"/>
    <n v="5"/>
    <n v="27"/>
    <n v="27"/>
    <n v="21"/>
    <n v="48"/>
    <n v="10"/>
    <n v="20"/>
    <n v="30"/>
    <n v="110"/>
    <n v="96"/>
    <n v="206"/>
    <n v="2"/>
    <n v="2"/>
    <n v="1"/>
    <n v="1"/>
    <n v="2"/>
    <n v="1"/>
    <n v="0"/>
    <n v="9"/>
    <n v="0"/>
    <n v="0"/>
    <n v="1"/>
    <n v="0"/>
    <n v="0"/>
    <n v="0"/>
    <n v="0"/>
    <n v="0"/>
    <n v="1"/>
    <n v="8"/>
    <n v="0"/>
    <n v="0"/>
    <n v="1"/>
    <n v="1"/>
    <n v="1"/>
    <n v="2"/>
    <n v="0"/>
    <n v="0"/>
    <n v="0"/>
    <n v="0"/>
    <n v="1"/>
    <n v="0"/>
    <n v="16"/>
    <n v="1"/>
    <n v="8"/>
    <n v="2"/>
    <n v="2"/>
    <n v="1"/>
    <n v="1"/>
    <n v="2"/>
    <n v="1"/>
    <n v="0"/>
    <n v="9"/>
    <n v="9"/>
    <n v="8"/>
  </r>
  <r>
    <s v="08PPR2060W"/>
    <n v="1"/>
    <s v="MATUTINO"/>
    <s v="INSTITUTO ROMA"/>
    <n v="8"/>
    <s v="CHIHUAHUA"/>
    <n v="8"/>
    <s v="CHIHUAHUA"/>
    <n v="37"/>
    <s v="JUĂREZ"/>
    <n v="1"/>
    <s v="JUĂREZ"/>
    <s v="CALLE SIERRA DE LOS CONEJOS"/>
    <n v="6800"/>
    <s v="PRIVADO"/>
    <x v="1"/>
    <n v="2"/>
    <s v="BĂSICA"/>
    <n v="2"/>
    <x v="2"/>
    <n v="1"/>
    <x v="1"/>
    <n v="0"/>
    <s v="NO APLICA"/>
    <n v="0"/>
    <s v="NO APLICA"/>
    <s v="08FIZ0151S"/>
    <s v="08FJS0111X"/>
    <s v="08ADG0005C"/>
    <n v="0"/>
    <s v="I2019"/>
    <n v="95"/>
    <n v="108"/>
    <n v="203"/>
    <n v="95"/>
    <n v="108"/>
    <n v="203"/>
    <n v="12"/>
    <n v="14"/>
    <n v="26"/>
    <n v="20"/>
    <n v="22"/>
    <n v="42"/>
    <n v="15"/>
    <n v="19"/>
    <n v="34"/>
    <n v="23"/>
    <n v="18"/>
    <n v="41"/>
    <n v="16"/>
    <n v="26"/>
    <n v="42"/>
    <n v="9"/>
    <n v="12"/>
    <n v="21"/>
    <n v="17"/>
    <n v="17"/>
    <n v="34"/>
    <n v="100"/>
    <n v="114"/>
    <n v="214"/>
    <n v="2"/>
    <n v="2"/>
    <n v="2"/>
    <n v="2"/>
    <n v="1"/>
    <n v="1"/>
    <n v="0"/>
    <n v="10"/>
    <n v="0"/>
    <n v="0"/>
    <n v="0"/>
    <n v="1"/>
    <n v="0"/>
    <n v="0"/>
    <n v="0"/>
    <n v="0"/>
    <n v="1"/>
    <n v="9"/>
    <n v="0"/>
    <n v="0"/>
    <n v="0"/>
    <n v="1"/>
    <n v="0"/>
    <n v="0"/>
    <n v="0"/>
    <n v="0"/>
    <n v="0"/>
    <n v="0"/>
    <n v="0"/>
    <n v="0"/>
    <n v="12"/>
    <n v="1"/>
    <n v="9"/>
    <n v="2"/>
    <n v="2"/>
    <n v="2"/>
    <n v="2"/>
    <n v="1"/>
    <n v="1"/>
    <n v="0"/>
    <n v="10"/>
    <n v="10"/>
    <n v="10"/>
  </r>
  <r>
    <s v="08DPR0439X"/>
    <n v="1"/>
    <s v="MATUTINO"/>
    <s v="HEROES DE CHAPULTEPEC"/>
    <n v="8"/>
    <s v="CHIHUAHUA"/>
    <n v="8"/>
    <s v="CHIHUAHUA"/>
    <n v="51"/>
    <s v="OCAMPO"/>
    <n v="149"/>
    <s v="HUAJUMAR (SAN ISIDRO HUAJUMAR)"/>
    <s v="CALLE SAN ISIDRO HUAJUMAR"/>
    <n v="0"/>
    <s v="PĂšBLICO"/>
    <x v="3"/>
    <n v="2"/>
    <s v="BĂSICA"/>
    <n v="2"/>
    <x v="2"/>
    <n v="1"/>
    <x v="1"/>
    <n v="0"/>
    <s v="NO APLICA"/>
    <n v="0"/>
    <s v="NO APLICA"/>
    <s v="08FIZ0212P"/>
    <s v="08FJS0123B"/>
    <s v="08ADG0003E"/>
    <n v="0"/>
    <s v="I2019"/>
    <n v="112"/>
    <n v="97"/>
    <n v="209"/>
    <n v="112"/>
    <n v="97"/>
    <n v="209"/>
    <n v="17"/>
    <n v="8"/>
    <n v="25"/>
    <n v="20"/>
    <n v="12"/>
    <n v="32"/>
    <n v="14"/>
    <n v="16"/>
    <n v="30"/>
    <n v="16"/>
    <n v="18"/>
    <n v="34"/>
    <n v="21"/>
    <n v="18"/>
    <n v="39"/>
    <n v="26"/>
    <n v="16"/>
    <n v="42"/>
    <n v="16"/>
    <n v="16"/>
    <n v="32"/>
    <n v="113"/>
    <n v="96"/>
    <n v="209"/>
    <n v="1"/>
    <n v="2"/>
    <n v="1"/>
    <n v="2"/>
    <n v="2"/>
    <n v="2"/>
    <n v="0"/>
    <n v="10"/>
    <n v="0"/>
    <n v="0"/>
    <n v="1"/>
    <n v="0"/>
    <n v="0"/>
    <n v="0"/>
    <n v="0"/>
    <n v="0"/>
    <n v="3"/>
    <n v="7"/>
    <n v="0"/>
    <n v="0"/>
    <n v="1"/>
    <n v="0"/>
    <n v="0"/>
    <n v="0"/>
    <n v="0"/>
    <n v="0"/>
    <n v="0"/>
    <n v="0"/>
    <n v="2"/>
    <n v="0"/>
    <n v="14"/>
    <n v="3"/>
    <n v="7"/>
    <n v="1"/>
    <n v="2"/>
    <n v="1"/>
    <n v="2"/>
    <n v="2"/>
    <n v="2"/>
    <n v="0"/>
    <n v="10"/>
    <n v="10"/>
    <n v="9"/>
  </r>
  <r>
    <s v="08DES0060X"/>
    <n v="1"/>
    <s v="MATUTINO"/>
    <s v="SECUNDARIA GENERAL ES-47"/>
    <n v="8"/>
    <s v="CHIHUAHUA"/>
    <n v="8"/>
    <s v="CHIHUAHUA"/>
    <n v="45"/>
    <s v="MEOQUI"/>
    <n v="13"/>
    <s v="GUADALUPE VICTORIA"/>
    <s v="CALLE GUADALUPE VICTORIA"/>
    <n v="0"/>
    <s v="PĂšBLICO"/>
    <x v="3"/>
    <n v="2"/>
    <s v="BĂSICA"/>
    <n v="3"/>
    <x v="1"/>
    <n v="1"/>
    <x v="1"/>
    <n v="0"/>
    <s v="NO APLICA"/>
    <n v="0"/>
    <s v="NO APLICA"/>
    <s v="08FIS0120P"/>
    <s v="08FJE0007I"/>
    <s v="08ADG0057I"/>
    <n v="0"/>
    <s v="I2019"/>
    <n v="98"/>
    <n v="103"/>
    <n v="201"/>
    <n v="84"/>
    <n v="101"/>
    <n v="185"/>
    <n v="31"/>
    <n v="30"/>
    <n v="61"/>
    <n v="39"/>
    <n v="34"/>
    <n v="73"/>
    <n v="35"/>
    <n v="25"/>
    <n v="60"/>
    <n v="30"/>
    <n v="47"/>
    <n v="77"/>
    <n v="0"/>
    <n v="0"/>
    <n v="0"/>
    <n v="0"/>
    <n v="0"/>
    <n v="0"/>
    <n v="0"/>
    <n v="0"/>
    <n v="0"/>
    <n v="104"/>
    <n v="106"/>
    <n v="210"/>
    <n v="3"/>
    <n v="2"/>
    <n v="2"/>
    <n v="0"/>
    <n v="0"/>
    <n v="0"/>
    <n v="0"/>
    <n v="7"/>
    <n v="0"/>
    <n v="0"/>
    <n v="1"/>
    <n v="0"/>
    <n v="1"/>
    <n v="0"/>
    <n v="0"/>
    <n v="0"/>
    <n v="4"/>
    <n v="3"/>
    <n v="0"/>
    <n v="0"/>
    <n v="0"/>
    <n v="1"/>
    <n v="0"/>
    <n v="0"/>
    <n v="0"/>
    <n v="0"/>
    <n v="0"/>
    <n v="0"/>
    <n v="8"/>
    <n v="2"/>
    <n v="20"/>
    <n v="4"/>
    <n v="4"/>
    <n v="0"/>
    <n v="0"/>
    <n v="0"/>
    <n v="0"/>
    <n v="0"/>
    <n v="0"/>
    <n v="0"/>
    <n v="8"/>
    <n v="8"/>
    <n v="8"/>
  </r>
  <r>
    <s v="08PES0034D"/>
    <n v="1"/>
    <s v="MATUTINO"/>
    <s v="SECUNDARIA PARTICULAR MONTESINOS"/>
    <n v="8"/>
    <s v="CHIHUAHUA"/>
    <n v="8"/>
    <s v="CHIHUAHUA"/>
    <n v="37"/>
    <s v="JUĂREZ"/>
    <n v="1"/>
    <s v="JUĂREZ"/>
    <s v="CALLE ALMOLOYA"/>
    <n v="401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109"/>
    <n v="100"/>
    <n v="209"/>
    <n v="96"/>
    <n v="96"/>
    <n v="192"/>
    <n v="35"/>
    <n v="33"/>
    <n v="68"/>
    <n v="33"/>
    <n v="37"/>
    <n v="70"/>
    <n v="34"/>
    <n v="32"/>
    <n v="66"/>
    <n v="33"/>
    <n v="29"/>
    <n v="62"/>
    <n v="0"/>
    <n v="0"/>
    <n v="0"/>
    <n v="0"/>
    <n v="0"/>
    <n v="0"/>
    <n v="0"/>
    <n v="0"/>
    <n v="0"/>
    <n v="100"/>
    <n v="98"/>
    <n v="198"/>
    <n v="2"/>
    <n v="2"/>
    <n v="2"/>
    <n v="0"/>
    <n v="0"/>
    <n v="0"/>
    <n v="0"/>
    <n v="6"/>
    <n v="0"/>
    <n v="0"/>
    <n v="1"/>
    <n v="0"/>
    <n v="0"/>
    <n v="0"/>
    <n v="0"/>
    <n v="0"/>
    <n v="5"/>
    <n v="6"/>
    <n v="0"/>
    <n v="0"/>
    <n v="1"/>
    <n v="0"/>
    <n v="1"/>
    <n v="0"/>
    <n v="0"/>
    <n v="1"/>
    <n v="0"/>
    <n v="0"/>
    <n v="2"/>
    <n v="2"/>
    <n v="19"/>
    <n v="7"/>
    <n v="7"/>
    <n v="0"/>
    <n v="0"/>
    <n v="0"/>
    <n v="0"/>
    <n v="0"/>
    <n v="0"/>
    <n v="0"/>
    <n v="14"/>
    <n v="6"/>
    <n v="6"/>
  </r>
  <r>
    <s v="08DST0059Z"/>
    <n v="1"/>
    <s v="MATUTINO"/>
    <s v="SECUNDARIA TECNICA 59"/>
    <n v="8"/>
    <s v="CHIHUAHUA"/>
    <n v="8"/>
    <s v="CHIHUAHUA"/>
    <n v="27"/>
    <s v="GUACHOCHI"/>
    <n v="1"/>
    <s v="GUACHOCHI"/>
    <s v="CALLE ZACATEPEC"/>
    <n v="0"/>
    <s v="PĂšBLICO"/>
    <x v="3"/>
    <n v="2"/>
    <s v="BĂSICA"/>
    <n v="3"/>
    <x v="1"/>
    <n v="4"/>
    <x v="6"/>
    <n v="1"/>
    <s v="SERVICIOS"/>
    <n v="22"/>
    <s v="INDUSTRIAL"/>
    <s v="08FZT0011O"/>
    <s v="08FJT0004D"/>
    <s v="08ADG0006B"/>
    <n v="0"/>
    <s v="I2019"/>
    <n v="90"/>
    <n v="110"/>
    <n v="200"/>
    <n v="62"/>
    <n v="104"/>
    <n v="166"/>
    <n v="23"/>
    <n v="33"/>
    <n v="56"/>
    <n v="42"/>
    <n v="39"/>
    <n v="81"/>
    <n v="36"/>
    <n v="48"/>
    <n v="84"/>
    <n v="22"/>
    <n v="30"/>
    <n v="52"/>
    <n v="0"/>
    <n v="0"/>
    <n v="0"/>
    <n v="0"/>
    <n v="0"/>
    <n v="0"/>
    <n v="0"/>
    <n v="0"/>
    <n v="0"/>
    <n v="100"/>
    <n v="117"/>
    <n v="217"/>
    <n v="3"/>
    <n v="3"/>
    <n v="3"/>
    <n v="0"/>
    <n v="0"/>
    <n v="0"/>
    <n v="0"/>
    <n v="9"/>
    <n v="0"/>
    <n v="0"/>
    <n v="1"/>
    <n v="0"/>
    <n v="0"/>
    <n v="0"/>
    <n v="0"/>
    <n v="0"/>
    <n v="1"/>
    <n v="8"/>
    <n v="0"/>
    <n v="0"/>
    <n v="0"/>
    <n v="1"/>
    <n v="1"/>
    <n v="0"/>
    <n v="2"/>
    <n v="1"/>
    <n v="0"/>
    <n v="0"/>
    <n v="2"/>
    <n v="5"/>
    <n v="22"/>
    <n v="4"/>
    <n v="10"/>
    <n v="0"/>
    <n v="0"/>
    <n v="0"/>
    <n v="0"/>
    <n v="0"/>
    <n v="0"/>
    <n v="0"/>
    <n v="14"/>
    <n v="12"/>
    <n v="12"/>
  </r>
  <r>
    <s v="08EES0113K"/>
    <n v="1"/>
    <s v="MATUTINO"/>
    <s v="SECUNDARIA ESTATAL 3040"/>
    <n v="8"/>
    <s v="CHIHUAHUA"/>
    <n v="8"/>
    <s v="CHIHUAHUA"/>
    <n v="28"/>
    <s v="GUADALUPE"/>
    <n v="1"/>
    <s v="GUADALUPE"/>
    <s v="CALLE GUADALUPE DISTRITO BRAVO"/>
    <n v="0"/>
    <s v="PĂšBLICO"/>
    <x v="2"/>
    <n v="2"/>
    <s v="BĂSICA"/>
    <n v="3"/>
    <x v="1"/>
    <n v="1"/>
    <x v="1"/>
    <n v="0"/>
    <s v="NO APLICA"/>
    <n v="0"/>
    <s v="NO APLICA"/>
    <s v="08FIS0014F"/>
    <m/>
    <m/>
    <n v="0"/>
    <s v="I2019"/>
    <n v="99"/>
    <n v="103"/>
    <n v="202"/>
    <n v="81"/>
    <n v="93"/>
    <n v="174"/>
    <n v="29"/>
    <n v="40"/>
    <n v="69"/>
    <n v="37"/>
    <n v="41"/>
    <n v="78"/>
    <n v="31"/>
    <n v="32"/>
    <n v="63"/>
    <n v="39"/>
    <n v="22"/>
    <n v="61"/>
    <n v="0"/>
    <n v="0"/>
    <n v="0"/>
    <n v="0"/>
    <n v="0"/>
    <n v="0"/>
    <n v="0"/>
    <n v="0"/>
    <n v="0"/>
    <n v="107"/>
    <n v="95"/>
    <n v="202"/>
    <n v="4"/>
    <n v="3"/>
    <n v="4"/>
    <n v="0"/>
    <n v="0"/>
    <n v="0"/>
    <n v="0"/>
    <n v="11"/>
    <n v="0"/>
    <n v="0"/>
    <n v="0"/>
    <n v="1"/>
    <n v="1"/>
    <n v="0"/>
    <n v="0"/>
    <n v="0"/>
    <n v="5"/>
    <n v="9"/>
    <n v="0"/>
    <n v="0"/>
    <n v="1"/>
    <n v="0"/>
    <n v="0"/>
    <n v="0"/>
    <n v="0"/>
    <n v="0"/>
    <n v="0"/>
    <n v="0"/>
    <n v="7"/>
    <n v="4"/>
    <n v="28"/>
    <n v="6"/>
    <n v="9"/>
    <n v="0"/>
    <n v="0"/>
    <n v="0"/>
    <n v="0"/>
    <n v="0"/>
    <n v="0"/>
    <n v="0"/>
    <n v="15"/>
    <n v="13"/>
    <n v="11"/>
  </r>
  <r>
    <s v="08PES0041N"/>
    <n v="1"/>
    <s v="MATUTINO"/>
    <s v="BELMONT COLEGIO BILINGĂśE"/>
    <n v="8"/>
    <s v="CHIHUAHUA"/>
    <n v="8"/>
    <s v="CHIHUAHUA"/>
    <n v="19"/>
    <s v="CHIHUAHUA"/>
    <n v="1"/>
    <s v="CHIHUAHUA"/>
    <s v="CALLE DE LAS TORRES"/>
    <n v="9507"/>
    <s v="PRIVADO"/>
    <x v="1"/>
    <n v="2"/>
    <s v="BĂSICA"/>
    <n v="3"/>
    <x v="1"/>
    <n v="1"/>
    <x v="1"/>
    <n v="0"/>
    <s v="NO APLICA"/>
    <n v="0"/>
    <s v="NO APLICA"/>
    <s v="08FIS0008V"/>
    <m/>
    <m/>
    <n v="0"/>
    <s v="I2019"/>
    <n v="93"/>
    <n v="100"/>
    <n v="193"/>
    <n v="88"/>
    <n v="99"/>
    <n v="187"/>
    <n v="22"/>
    <n v="15"/>
    <n v="37"/>
    <n v="34"/>
    <n v="40"/>
    <n v="74"/>
    <n v="36"/>
    <n v="47"/>
    <n v="83"/>
    <n v="34"/>
    <n v="35"/>
    <n v="69"/>
    <n v="0"/>
    <n v="0"/>
    <n v="0"/>
    <n v="0"/>
    <n v="0"/>
    <n v="0"/>
    <n v="0"/>
    <n v="0"/>
    <n v="0"/>
    <n v="104"/>
    <n v="122"/>
    <n v="226"/>
    <n v="3"/>
    <n v="3"/>
    <n v="3"/>
    <n v="0"/>
    <n v="0"/>
    <n v="0"/>
    <n v="0"/>
    <n v="9"/>
    <n v="0"/>
    <n v="0"/>
    <n v="0"/>
    <n v="1"/>
    <n v="1"/>
    <n v="0"/>
    <n v="0"/>
    <n v="0"/>
    <n v="3"/>
    <n v="5"/>
    <n v="0"/>
    <n v="0"/>
    <n v="1"/>
    <n v="0"/>
    <n v="0"/>
    <n v="0"/>
    <n v="0"/>
    <n v="0"/>
    <n v="1"/>
    <n v="1"/>
    <n v="1"/>
    <n v="4"/>
    <n v="18"/>
    <n v="5"/>
    <n v="6"/>
    <n v="0"/>
    <n v="0"/>
    <n v="0"/>
    <n v="0"/>
    <n v="0"/>
    <n v="0"/>
    <n v="0"/>
    <n v="11"/>
    <n v="9"/>
    <n v="9"/>
  </r>
  <r>
    <s v="08PPR0009L"/>
    <n v="1"/>
    <s v="MATUTINO"/>
    <s v="JOSEFA VILLEGAS OROZCO"/>
    <n v="8"/>
    <s v="CHIHUAHUA"/>
    <n v="8"/>
    <s v="CHIHUAHUA"/>
    <n v="37"/>
    <s v="JUĂREZ"/>
    <n v="1"/>
    <s v="JUĂREZ"/>
    <s v="CALLE TETZALEZ"/>
    <n v="182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04"/>
    <n v="110"/>
    <n v="214"/>
    <n v="104"/>
    <n v="110"/>
    <n v="214"/>
    <n v="13"/>
    <n v="16"/>
    <n v="29"/>
    <n v="17"/>
    <n v="21"/>
    <n v="38"/>
    <n v="18"/>
    <n v="12"/>
    <n v="30"/>
    <n v="16"/>
    <n v="26"/>
    <n v="42"/>
    <n v="16"/>
    <n v="15"/>
    <n v="31"/>
    <n v="13"/>
    <n v="19"/>
    <n v="32"/>
    <n v="19"/>
    <n v="14"/>
    <n v="33"/>
    <n v="99"/>
    <n v="107"/>
    <n v="206"/>
    <n v="2"/>
    <n v="2"/>
    <n v="2"/>
    <n v="1"/>
    <n v="1"/>
    <n v="1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1"/>
    <n v="0"/>
    <n v="1"/>
    <n v="0"/>
    <n v="3"/>
    <n v="16"/>
    <n v="0"/>
    <n v="9"/>
    <n v="2"/>
    <n v="2"/>
    <n v="2"/>
    <n v="1"/>
    <n v="1"/>
    <n v="1"/>
    <n v="0"/>
    <n v="9"/>
    <n v="9"/>
    <n v="9"/>
  </r>
  <r>
    <s v="08DST0019Z"/>
    <n v="1"/>
    <s v="MATUTINO"/>
    <s v="SECUNDARIA TECNICA 19"/>
    <n v="8"/>
    <s v="CHIHUAHUA"/>
    <n v="8"/>
    <s v="CHIHUAHUA"/>
    <n v="34"/>
    <s v="IGNACIO ZARAGOZA"/>
    <n v="1"/>
    <s v="IGNACIO ZARAGOZA"/>
    <s v="CALLE SECUNDARIA TECNICA 19"/>
    <n v="0"/>
    <s v="PĂšBLICO"/>
    <x v="3"/>
    <n v="2"/>
    <s v="BĂSICA"/>
    <n v="3"/>
    <x v="1"/>
    <n v="4"/>
    <x v="6"/>
    <n v="1"/>
    <s v="SERVICIOS"/>
    <n v="23"/>
    <s v="AGROPECUARIA"/>
    <s v="08FZT0013M"/>
    <s v="08FJT0007A"/>
    <s v="08ADG0055K"/>
    <n v="0"/>
    <s v="I2019"/>
    <n v="100"/>
    <n v="106"/>
    <n v="206"/>
    <n v="86"/>
    <n v="101"/>
    <n v="187"/>
    <n v="31"/>
    <n v="37"/>
    <n v="68"/>
    <n v="32"/>
    <n v="41"/>
    <n v="73"/>
    <n v="32"/>
    <n v="32"/>
    <n v="64"/>
    <n v="34"/>
    <n v="30"/>
    <n v="64"/>
    <n v="0"/>
    <n v="0"/>
    <n v="0"/>
    <n v="0"/>
    <n v="0"/>
    <n v="0"/>
    <n v="0"/>
    <n v="0"/>
    <n v="0"/>
    <n v="98"/>
    <n v="103"/>
    <n v="201"/>
    <n v="3"/>
    <n v="3"/>
    <n v="3"/>
    <n v="0"/>
    <n v="0"/>
    <n v="0"/>
    <n v="0"/>
    <n v="9"/>
    <n v="0"/>
    <n v="0"/>
    <n v="1"/>
    <n v="0"/>
    <n v="0"/>
    <n v="0"/>
    <n v="0"/>
    <n v="0"/>
    <n v="6"/>
    <n v="5"/>
    <n v="0"/>
    <n v="0"/>
    <n v="0"/>
    <n v="0"/>
    <n v="0"/>
    <n v="0"/>
    <n v="1"/>
    <n v="2"/>
    <n v="0"/>
    <n v="0"/>
    <n v="4"/>
    <n v="3"/>
    <n v="22"/>
    <n v="7"/>
    <n v="7"/>
    <n v="0"/>
    <n v="0"/>
    <n v="0"/>
    <n v="0"/>
    <n v="0"/>
    <n v="0"/>
    <n v="0"/>
    <n v="14"/>
    <n v="12"/>
    <n v="12"/>
  </r>
  <r>
    <s v="08PPR2120U"/>
    <n v="1"/>
    <s v="MATUTINO"/>
    <s v="COLEGIO REGIONAL DE MEXICO CENTRO"/>
    <n v="8"/>
    <s v="CHIHUAHUA"/>
    <n v="8"/>
    <s v="CHIHUAHUA"/>
    <n v="37"/>
    <s v="JUĂREZ"/>
    <n v="1"/>
    <s v="JUĂREZ"/>
    <s v="CALLE COYOACAN"/>
    <n v="2736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06"/>
    <n v="98"/>
    <n v="204"/>
    <n v="106"/>
    <n v="98"/>
    <n v="204"/>
    <n v="15"/>
    <n v="14"/>
    <n v="29"/>
    <n v="27"/>
    <n v="27"/>
    <n v="54"/>
    <n v="27"/>
    <n v="22"/>
    <n v="49"/>
    <n v="21"/>
    <n v="26"/>
    <n v="47"/>
    <n v="13"/>
    <n v="15"/>
    <n v="28"/>
    <n v="8"/>
    <n v="11"/>
    <n v="19"/>
    <n v="16"/>
    <n v="6"/>
    <n v="22"/>
    <n v="112"/>
    <n v="107"/>
    <n v="219"/>
    <n v="2"/>
    <n v="1"/>
    <n v="2"/>
    <n v="1"/>
    <n v="1"/>
    <n v="0"/>
    <n v="1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1"/>
    <n v="1"/>
    <n v="0"/>
    <n v="0"/>
    <n v="2"/>
    <n v="15"/>
    <n v="0"/>
    <n v="8"/>
    <n v="2"/>
    <n v="1"/>
    <n v="2"/>
    <n v="1"/>
    <n v="1"/>
    <n v="0"/>
    <n v="1"/>
    <n v="8"/>
    <n v="12"/>
    <n v="9"/>
  </r>
  <r>
    <s v="08DPR0624T"/>
    <n v="1"/>
    <s v="MATUTINO"/>
    <s v="LIBERACION"/>
    <n v="8"/>
    <s v="CHIHUAHUA"/>
    <n v="8"/>
    <s v="CHIHUAHUA"/>
    <n v="19"/>
    <s v="CHIHUAHUA"/>
    <n v="1"/>
    <s v="CHIHUAHUA"/>
    <s v="CALLE JOSE MARIA MATA"/>
    <n v="0"/>
    <s v="PĂšBLICO"/>
    <x v="3"/>
    <n v="2"/>
    <s v="BĂSICA"/>
    <n v="2"/>
    <x v="2"/>
    <n v="1"/>
    <x v="1"/>
    <n v="0"/>
    <s v="NO APLICA"/>
    <n v="0"/>
    <s v="NO APLICA"/>
    <s v="08FIZ0119J"/>
    <s v="08FJS0106L"/>
    <s v="08ADG0046C"/>
    <n v="0"/>
    <s v="I2019"/>
    <n v="103"/>
    <n v="103"/>
    <n v="206"/>
    <n v="103"/>
    <n v="103"/>
    <n v="206"/>
    <n v="16"/>
    <n v="14"/>
    <n v="30"/>
    <n v="21"/>
    <n v="18"/>
    <n v="39"/>
    <n v="8"/>
    <n v="14"/>
    <n v="22"/>
    <n v="25"/>
    <n v="22"/>
    <n v="47"/>
    <n v="20"/>
    <n v="17"/>
    <n v="37"/>
    <n v="21"/>
    <n v="21"/>
    <n v="42"/>
    <n v="16"/>
    <n v="11"/>
    <n v="27"/>
    <n v="111"/>
    <n v="103"/>
    <n v="214"/>
    <n v="2"/>
    <n v="1"/>
    <n v="2"/>
    <n v="2"/>
    <n v="2"/>
    <n v="1"/>
    <n v="0"/>
    <n v="10"/>
    <n v="0"/>
    <n v="0"/>
    <n v="0"/>
    <n v="1"/>
    <n v="0"/>
    <n v="1"/>
    <n v="0"/>
    <n v="0"/>
    <n v="2"/>
    <n v="8"/>
    <n v="0"/>
    <n v="0"/>
    <n v="0"/>
    <n v="1"/>
    <n v="0"/>
    <n v="0"/>
    <n v="0"/>
    <n v="0"/>
    <n v="0"/>
    <n v="0"/>
    <n v="1"/>
    <n v="1"/>
    <n v="15"/>
    <n v="2"/>
    <n v="8"/>
    <n v="2"/>
    <n v="1"/>
    <n v="2"/>
    <n v="2"/>
    <n v="2"/>
    <n v="1"/>
    <n v="0"/>
    <n v="10"/>
    <n v="12"/>
    <n v="10"/>
  </r>
  <r>
    <s v="08DPR0188I"/>
    <n v="1"/>
    <s v="MATUTINO"/>
    <s v="MARGARITA MAZA DE JUAREZ"/>
    <n v="8"/>
    <s v="CHIHUAHUA"/>
    <n v="8"/>
    <s v="CHIHUAHUA"/>
    <n v="19"/>
    <s v="CHIHUAHUA"/>
    <n v="1"/>
    <s v="CHIHUAHUA"/>
    <s v="CALLE 104"/>
    <n v="2011"/>
    <s v="PĂšBLICO"/>
    <x v="3"/>
    <n v="2"/>
    <s v="BĂSICA"/>
    <n v="2"/>
    <x v="2"/>
    <n v="1"/>
    <x v="1"/>
    <n v="0"/>
    <s v="NO APLICA"/>
    <n v="0"/>
    <s v="NO APLICA"/>
    <s v="08FIZ0108D"/>
    <s v="08FJS0104N"/>
    <s v="08ADG0046C"/>
    <n v="0"/>
    <s v="I2019"/>
    <n v="93"/>
    <n v="115"/>
    <n v="208"/>
    <n v="92"/>
    <n v="115"/>
    <n v="207"/>
    <n v="17"/>
    <n v="25"/>
    <n v="42"/>
    <n v="10"/>
    <n v="18"/>
    <n v="28"/>
    <n v="20"/>
    <n v="26"/>
    <n v="46"/>
    <n v="14"/>
    <n v="15"/>
    <n v="29"/>
    <n v="21"/>
    <n v="13"/>
    <n v="34"/>
    <n v="23"/>
    <n v="21"/>
    <n v="44"/>
    <n v="9"/>
    <n v="22"/>
    <n v="31"/>
    <n v="97"/>
    <n v="115"/>
    <n v="212"/>
    <n v="1"/>
    <n v="2"/>
    <n v="1"/>
    <n v="1"/>
    <n v="2"/>
    <n v="1"/>
    <n v="0"/>
    <n v="8"/>
    <n v="0"/>
    <n v="0"/>
    <n v="0"/>
    <n v="1"/>
    <n v="0"/>
    <n v="0"/>
    <n v="0"/>
    <n v="0"/>
    <n v="5"/>
    <n v="3"/>
    <n v="0"/>
    <n v="0"/>
    <n v="1"/>
    <n v="1"/>
    <n v="0"/>
    <n v="0"/>
    <n v="0"/>
    <n v="0"/>
    <n v="0"/>
    <n v="0"/>
    <n v="1"/>
    <n v="0"/>
    <n v="12"/>
    <n v="5"/>
    <n v="3"/>
    <n v="1"/>
    <n v="2"/>
    <n v="1"/>
    <n v="1"/>
    <n v="2"/>
    <n v="1"/>
    <n v="0"/>
    <n v="8"/>
    <n v="9"/>
    <n v="8"/>
  </r>
  <r>
    <s v="08DPR0706C"/>
    <n v="1"/>
    <s v="MATUTINO"/>
    <s v="MIGUEL LERDO DE TEJADA"/>
    <n v="8"/>
    <s v="CHIHUAHUA"/>
    <n v="8"/>
    <s v="CHIHUAHUA"/>
    <n v="21"/>
    <s v="DELICIAS"/>
    <n v="1"/>
    <s v="DELICIAS"/>
    <s v="CALLE COLONIA HIDALGO"/>
    <n v="2"/>
    <s v="PĂšBLICO"/>
    <x v="3"/>
    <n v="2"/>
    <s v="BĂSICA"/>
    <n v="2"/>
    <x v="2"/>
    <n v="1"/>
    <x v="1"/>
    <n v="0"/>
    <s v="NO APLICA"/>
    <n v="0"/>
    <s v="NO APLICA"/>
    <s v="08FIZ0224U"/>
    <s v="08FJS0125Z"/>
    <s v="08ADG0057I"/>
    <n v="0"/>
    <s v="I2019"/>
    <n v="135"/>
    <n v="77"/>
    <n v="212"/>
    <n v="134"/>
    <n v="76"/>
    <n v="210"/>
    <n v="27"/>
    <n v="10"/>
    <n v="37"/>
    <n v="15"/>
    <n v="12"/>
    <n v="27"/>
    <n v="20"/>
    <n v="18"/>
    <n v="38"/>
    <n v="17"/>
    <n v="11"/>
    <n v="28"/>
    <n v="27"/>
    <n v="14"/>
    <n v="41"/>
    <n v="20"/>
    <n v="10"/>
    <n v="30"/>
    <n v="26"/>
    <n v="15"/>
    <n v="41"/>
    <n v="125"/>
    <n v="80"/>
    <n v="205"/>
    <n v="2"/>
    <n v="2"/>
    <n v="1"/>
    <n v="2"/>
    <n v="1"/>
    <n v="2"/>
    <n v="0"/>
    <n v="10"/>
    <n v="0"/>
    <n v="0"/>
    <n v="1"/>
    <n v="0"/>
    <n v="0"/>
    <n v="1"/>
    <n v="0"/>
    <n v="1"/>
    <n v="0"/>
    <n v="10"/>
    <n v="0"/>
    <n v="0"/>
    <n v="2"/>
    <n v="0"/>
    <n v="0"/>
    <n v="0"/>
    <n v="0"/>
    <n v="0"/>
    <n v="0"/>
    <n v="0"/>
    <n v="2"/>
    <n v="0"/>
    <n v="17"/>
    <n v="0"/>
    <n v="10"/>
    <n v="2"/>
    <n v="2"/>
    <n v="1"/>
    <n v="2"/>
    <n v="1"/>
    <n v="2"/>
    <n v="0"/>
    <n v="10"/>
    <n v="12"/>
    <n v="10"/>
  </r>
  <r>
    <s v="08EPR0041O"/>
    <n v="2"/>
    <s v="VESPERTINO"/>
    <s v="JOSE MARIA MORELOS Y PAVON 2361"/>
    <n v="8"/>
    <s v="CHIHUAHUA"/>
    <n v="8"/>
    <s v="CHIHUAHUA"/>
    <n v="37"/>
    <s v="JUĂREZ"/>
    <n v="1"/>
    <s v="JUĂREZ"/>
    <s v="CALLE TOPOLOBAMPO"/>
    <n v="0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118"/>
    <n v="96"/>
    <n v="214"/>
    <n v="116"/>
    <n v="95"/>
    <n v="211"/>
    <n v="22"/>
    <n v="17"/>
    <n v="39"/>
    <n v="16"/>
    <n v="12"/>
    <n v="28"/>
    <n v="21"/>
    <n v="12"/>
    <n v="33"/>
    <n v="25"/>
    <n v="15"/>
    <n v="40"/>
    <n v="13"/>
    <n v="19"/>
    <n v="32"/>
    <n v="23"/>
    <n v="14"/>
    <n v="37"/>
    <n v="22"/>
    <n v="15"/>
    <n v="37"/>
    <n v="120"/>
    <n v="87"/>
    <n v="207"/>
    <n v="1"/>
    <n v="1"/>
    <n v="2"/>
    <n v="1"/>
    <n v="2"/>
    <n v="2"/>
    <n v="0"/>
    <n v="9"/>
    <n v="0"/>
    <n v="0"/>
    <n v="1"/>
    <n v="0"/>
    <n v="0"/>
    <n v="0"/>
    <n v="0"/>
    <n v="0"/>
    <n v="2"/>
    <n v="7"/>
    <n v="0"/>
    <n v="0"/>
    <n v="1"/>
    <n v="0"/>
    <n v="0"/>
    <n v="0"/>
    <n v="0"/>
    <n v="0"/>
    <n v="0"/>
    <n v="0"/>
    <n v="1"/>
    <n v="0"/>
    <n v="12"/>
    <n v="2"/>
    <n v="7"/>
    <n v="1"/>
    <n v="1"/>
    <n v="2"/>
    <n v="1"/>
    <n v="2"/>
    <n v="2"/>
    <n v="0"/>
    <n v="9"/>
    <n v="12"/>
    <n v="9"/>
  </r>
  <r>
    <s v="08DPR0770D"/>
    <n v="1"/>
    <s v="MATUTINO"/>
    <s v="LAZARO CARDENAS"/>
    <n v="8"/>
    <s v="CHIHUAHUA"/>
    <n v="8"/>
    <s v="CHIHUAHUA"/>
    <n v="48"/>
    <s v="NAMIQUIPA"/>
    <n v="65"/>
    <s v="SANTA ANA"/>
    <s v="CALLE VENEZUELA"/>
    <n v="2"/>
    <s v="PĂšBLICO"/>
    <x v="3"/>
    <n v="2"/>
    <s v="BĂSICA"/>
    <n v="2"/>
    <x v="2"/>
    <n v="1"/>
    <x v="1"/>
    <n v="0"/>
    <s v="NO APLICA"/>
    <n v="0"/>
    <s v="NO APLICA"/>
    <s v="08FIZ0205F"/>
    <s v="08FJS0122C"/>
    <s v="08ADG0010O"/>
    <n v="0"/>
    <s v="I2019"/>
    <n v="105"/>
    <n v="102"/>
    <n v="207"/>
    <n v="105"/>
    <n v="102"/>
    <n v="207"/>
    <n v="21"/>
    <n v="23"/>
    <n v="44"/>
    <n v="19"/>
    <n v="30"/>
    <n v="49"/>
    <n v="16"/>
    <n v="10"/>
    <n v="26"/>
    <n v="14"/>
    <n v="9"/>
    <n v="23"/>
    <n v="14"/>
    <n v="16"/>
    <n v="30"/>
    <n v="23"/>
    <n v="19"/>
    <n v="42"/>
    <n v="19"/>
    <n v="22"/>
    <n v="41"/>
    <n v="105"/>
    <n v="106"/>
    <n v="211"/>
    <n v="2"/>
    <n v="1"/>
    <n v="1"/>
    <n v="1"/>
    <n v="2"/>
    <n v="2"/>
    <n v="0"/>
    <n v="9"/>
    <n v="0"/>
    <n v="0"/>
    <n v="1"/>
    <n v="0"/>
    <n v="0"/>
    <n v="0"/>
    <n v="0"/>
    <n v="0"/>
    <n v="2"/>
    <n v="7"/>
    <n v="0"/>
    <n v="0"/>
    <n v="1"/>
    <n v="1"/>
    <n v="0"/>
    <n v="0"/>
    <n v="0"/>
    <n v="0"/>
    <n v="0"/>
    <n v="0"/>
    <n v="0"/>
    <n v="1"/>
    <n v="13"/>
    <n v="2"/>
    <n v="7"/>
    <n v="2"/>
    <n v="1"/>
    <n v="1"/>
    <n v="1"/>
    <n v="2"/>
    <n v="2"/>
    <n v="0"/>
    <n v="9"/>
    <n v="9"/>
    <n v="9"/>
  </r>
  <r>
    <s v="08DPR0090Y"/>
    <n v="1"/>
    <s v="MATUTINO"/>
    <s v="ROTARIA 6 FRANCISCO JOSE PRIETO"/>
    <n v="8"/>
    <s v="CHIHUAHUA"/>
    <n v="8"/>
    <s v="CHIHUAHUA"/>
    <n v="19"/>
    <s v="CHIHUAHUA"/>
    <n v="1"/>
    <s v="CHIHUAHUA"/>
    <s v="CALLE 54"/>
    <n v="0"/>
    <s v="PĂšBLICO"/>
    <x v="3"/>
    <n v="2"/>
    <s v="BĂSICA"/>
    <n v="2"/>
    <x v="2"/>
    <n v="1"/>
    <x v="1"/>
    <n v="0"/>
    <s v="NO APLICA"/>
    <n v="0"/>
    <s v="NO APLICA"/>
    <s v="08FIZ0107E"/>
    <s v="08FJS0102P"/>
    <s v="08ADG0046C"/>
    <n v="0"/>
    <s v="I2019"/>
    <n v="109"/>
    <n v="118"/>
    <n v="227"/>
    <n v="109"/>
    <n v="118"/>
    <n v="227"/>
    <n v="20"/>
    <n v="19"/>
    <n v="39"/>
    <n v="11"/>
    <n v="11"/>
    <n v="22"/>
    <n v="14"/>
    <n v="19"/>
    <n v="33"/>
    <n v="25"/>
    <n v="18"/>
    <n v="43"/>
    <n v="14"/>
    <n v="13"/>
    <n v="27"/>
    <n v="22"/>
    <n v="18"/>
    <n v="40"/>
    <n v="8"/>
    <n v="19"/>
    <n v="27"/>
    <n v="94"/>
    <n v="98"/>
    <n v="192"/>
    <n v="2"/>
    <n v="2"/>
    <n v="2"/>
    <n v="1"/>
    <n v="2"/>
    <n v="1"/>
    <n v="0"/>
    <n v="10"/>
    <n v="0"/>
    <n v="0"/>
    <n v="1"/>
    <n v="0"/>
    <n v="0"/>
    <n v="1"/>
    <n v="0"/>
    <n v="0"/>
    <n v="1"/>
    <n v="9"/>
    <n v="0"/>
    <n v="0"/>
    <n v="1"/>
    <n v="0"/>
    <n v="0"/>
    <n v="0"/>
    <n v="0"/>
    <n v="0"/>
    <n v="0"/>
    <n v="0"/>
    <n v="1"/>
    <n v="1"/>
    <n v="15"/>
    <n v="1"/>
    <n v="9"/>
    <n v="2"/>
    <n v="2"/>
    <n v="2"/>
    <n v="1"/>
    <n v="2"/>
    <n v="1"/>
    <n v="0"/>
    <n v="10"/>
    <n v="10"/>
    <n v="10"/>
  </r>
  <r>
    <s v="08EPR0508B"/>
    <n v="1"/>
    <s v="MATUTINO"/>
    <s v="CENTRO REGIONAL DE EDUC. INT. MARIANO MATAMOROS 2106"/>
    <n v="8"/>
    <s v="CHIHUAHUA"/>
    <n v="8"/>
    <s v="CHIHUAHUA"/>
    <n v="44"/>
    <s v="MATAMOROS"/>
    <n v="1"/>
    <s v="MARIANO MATAMOROS"/>
    <s v="AVENIDA MARIANO MATAMOROS"/>
    <n v="11"/>
    <s v="PĂšBLICO"/>
    <x v="2"/>
    <n v="2"/>
    <s v="BĂSICA"/>
    <n v="2"/>
    <x v="2"/>
    <n v="1"/>
    <x v="1"/>
    <n v="0"/>
    <s v="NO APLICA"/>
    <n v="0"/>
    <s v="NO APLICA"/>
    <s v="08FIZ0005H"/>
    <m/>
    <m/>
    <n v="0"/>
    <s v="I2019"/>
    <n v="109"/>
    <n v="108"/>
    <n v="217"/>
    <n v="109"/>
    <n v="108"/>
    <n v="217"/>
    <n v="10"/>
    <n v="18"/>
    <n v="28"/>
    <n v="8"/>
    <n v="13"/>
    <n v="21"/>
    <n v="22"/>
    <n v="24"/>
    <n v="46"/>
    <n v="19"/>
    <n v="18"/>
    <n v="37"/>
    <n v="28"/>
    <n v="21"/>
    <n v="49"/>
    <n v="15"/>
    <n v="12"/>
    <n v="27"/>
    <n v="15"/>
    <n v="15"/>
    <n v="30"/>
    <n v="107"/>
    <n v="103"/>
    <n v="210"/>
    <n v="1"/>
    <n v="2"/>
    <n v="2"/>
    <n v="2"/>
    <n v="1"/>
    <n v="1"/>
    <n v="0"/>
    <n v="9"/>
    <n v="0"/>
    <n v="0"/>
    <n v="1"/>
    <n v="0"/>
    <n v="0"/>
    <n v="0"/>
    <n v="0"/>
    <n v="0"/>
    <n v="2"/>
    <n v="7"/>
    <n v="0"/>
    <n v="0"/>
    <n v="0"/>
    <n v="1"/>
    <n v="1"/>
    <n v="1"/>
    <n v="0"/>
    <n v="0"/>
    <n v="0"/>
    <n v="1"/>
    <n v="0"/>
    <n v="1"/>
    <n v="15"/>
    <n v="2"/>
    <n v="7"/>
    <n v="1"/>
    <n v="2"/>
    <n v="2"/>
    <n v="2"/>
    <n v="1"/>
    <n v="1"/>
    <n v="0"/>
    <n v="9"/>
    <n v="9"/>
    <n v="8"/>
  </r>
  <r>
    <s v="08DPR1388N"/>
    <n v="1"/>
    <s v="MATUTINO"/>
    <s v="FORD 114"/>
    <n v="8"/>
    <s v="CHIHUAHUA"/>
    <n v="8"/>
    <s v="CHIHUAHUA"/>
    <n v="21"/>
    <s v="DELICIAS"/>
    <n v="1"/>
    <s v="DELICIAS"/>
    <s v="AVENIDA DEL PARQUE ORIENTE "/>
    <n v="0"/>
    <s v="PĂšBLICO"/>
    <x v="3"/>
    <n v="2"/>
    <s v="BĂSICA"/>
    <n v="2"/>
    <x v="2"/>
    <n v="1"/>
    <x v="1"/>
    <n v="0"/>
    <s v="NO APLICA"/>
    <n v="0"/>
    <s v="NO APLICA"/>
    <s v="08FIZ0229P"/>
    <s v="08FJS0126Z"/>
    <s v="08ADG0057I"/>
    <n v="0"/>
    <s v="I2019"/>
    <n v="108"/>
    <n v="106"/>
    <n v="214"/>
    <n v="108"/>
    <n v="106"/>
    <n v="214"/>
    <n v="15"/>
    <n v="17"/>
    <n v="32"/>
    <n v="17"/>
    <n v="14"/>
    <n v="31"/>
    <n v="19"/>
    <n v="25"/>
    <n v="44"/>
    <n v="18"/>
    <n v="11"/>
    <n v="29"/>
    <n v="24"/>
    <n v="25"/>
    <n v="49"/>
    <n v="12"/>
    <n v="18"/>
    <n v="30"/>
    <n v="18"/>
    <n v="14"/>
    <n v="32"/>
    <n v="108"/>
    <n v="107"/>
    <n v="215"/>
    <n v="1"/>
    <n v="2"/>
    <n v="1"/>
    <n v="2"/>
    <n v="1"/>
    <n v="1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0"/>
    <n v="1"/>
    <n v="11"/>
    <n v="0"/>
    <n v="8"/>
    <n v="1"/>
    <n v="2"/>
    <n v="1"/>
    <n v="2"/>
    <n v="1"/>
    <n v="1"/>
    <n v="0"/>
    <n v="8"/>
    <n v="8"/>
    <n v="7"/>
  </r>
  <r>
    <s v="08DST0057B"/>
    <n v="2"/>
    <s v="VESPERTINO"/>
    <s v="SECUNDARIA TECNICA 57"/>
    <n v="8"/>
    <s v="CHIHUAHUA"/>
    <n v="8"/>
    <s v="CHIHUAHUA"/>
    <n v="19"/>
    <s v="CHIHUAHUA"/>
    <n v="1"/>
    <s v="CHIHUAHUA"/>
    <s v="CALLE EDUCACION "/>
    <n v="0"/>
    <s v="PĂšBLICO"/>
    <x v="3"/>
    <n v="2"/>
    <s v="BĂSICA"/>
    <n v="3"/>
    <x v="1"/>
    <n v="4"/>
    <x v="6"/>
    <n v="1"/>
    <s v="SERVICIOS"/>
    <n v="22"/>
    <s v="INDUSTRIAL"/>
    <s v="08FZT0007B"/>
    <s v="08FJT0003E"/>
    <s v="08ADG0046C"/>
    <n v="0"/>
    <s v="I2019"/>
    <n v="115"/>
    <n v="96"/>
    <n v="211"/>
    <n v="70"/>
    <n v="76"/>
    <n v="146"/>
    <n v="31"/>
    <n v="26"/>
    <n v="57"/>
    <n v="43"/>
    <n v="28"/>
    <n v="71"/>
    <n v="38"/>
    <n v="37"/>
    <n v="75"/>
    <n v="33"/>
    <n v="30"/>
    <n v="63"/>
    <n v="0"/>
    <n v="0"/>
    <n v="0"/>
    <n v="0"/>
    <n v="0"/>
    <n v="0"/>
    <n v="0"/>
    <n v="0"/>
    <n v="0"/>
    <n v="114"/>
    <n v="95"/>
    <n v="209"/>
    <n v="4"/>
    <n v="3"/>
    <n v="3"/>
    <n v="0"/>
    <n v="0"/>
    <n v="0"/>
    <n v="0"/>
    <n v="10"/>
    <n v="0"/>
    <n v="0"/>
    <n v="1"/>
    <n v="0"/>
    <n v="1"/>
    <n v="0"/>
    <n v="0"/>
    <n v="0"/>
    <n v="9"/>
    <n v="8"/>
    <n v="0"/>
    <n v="0"/>
    <n v="2"/>
    <n v="0"/>
    <n v="1"/>
    <n v="2"/>
    <n v="2"/>
    <n v="2"/>
    <n v="0"/>
    <n v="0"/>
    <n v="10"/>
    <n v="11"/>
    <n v="49"/>
    <n v="14"/>
    <n v="12"/>
    <n v="0"/>
    <n v="0"/>
    <n v="0"/>
    <n v="0"/>
    <n v="0"/>
    <n v="0"/>
    <n v="0"/>
    <n v="26"/>
    <n v="14"/>
    <n v="10"/>
  </r>
  <r>
    <s v="08ETV0117M"/>
    <n v="1"/>
    <s v="MATUTINO"/>
    <s v="TELESECUNDARIA 6117"/>
    <n v="8"/>
    <s v="CHIHUAHUA"/>
    <n v="8"/>
    <s v="CHIHUAHUA"/>
    <n v="19"/>
    <s v="CHIHUAHUA"/>
    <n v="1"/>
    <s v="CHIHUAHUA"/>
    <s v="BOULEVARD JUAN PABLO II"/>
    <n v="9300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119"/>
    <n v="78"/>
    <n v="197"/>
    <n v="66"/>
    <n v="66"/>
    <n v="132"/>
    <n v="22"/>
    <n v="12"/>
    <n v="34"/>
    <n v="60"/>
    <n v="41"/>
    <n v="101"/>
    <n v="50"/>
    <n v="50"/>
    <n v="100"/>
    <n v="35"/>
    <n v="24"/>
    <n v="59"/>
    <n v="0"/>
    <n v="0"/>
    <n v="0"/>
    <n v="0"/>
    <n v="0"/>
    <n v="0"/>
    <n v="0"/>
    <n v="0"/>
    <n v="0"/>
    <n v="145"/>
    <n v="115"/>
    <n v="260"/>
    <n v="4"/>
    <n v="4"/>
    <n v="3"/>
    <n v="0"/>
    <n v="0"/>
    <n v="0"/>
    <n v="0"/>
    <n v="11"/>
    <n v="0"/>
    <n v="0"/>
    <n v="1"/>
    <n v="0"/>
    <n v="0"/>
    <n v="0"/>
    <n v="0"/>
    <n v="0"/>
    <n v="4"/>
    <n v="7"/>
    <n v="0"/>
    <n v="0"/>
    <n v="0"/>
    <n v="0"/>
    <n v="0"/>
    <n v="0"/>
    <n v="0"/>
    <n v="0"/>
    <n v="0"/>
    <n v="0"/>
    <n v="2"/>
    <n v="2"/>
    <n v="16"/>
    <n v="4"/>
    <n v="7"/>
    <n v="0"/>
    <n v="0"/>
    <n v="0"/>
    <n v="0"/>
    <n v="0"/>
    <n v="0"/>
    <n v="0"/>
    <n v="11"/>
    <n v="9"/>
    <n v="7"/>
  </r>
  <r>
    <s v="08DPR0082P"/>
    <n v="1"/>
    <s v="MATUTINO"/>
    <s v="JOSE MA. MORELOS"/>
    <n v="8"/>
    <s v="CHIHUAHUA"/>
    <n v="8"/>
    <s v="CHIHUAHUA"/>
    <n v="19"/>
    <s v="CHIHUAHUA"/>
    <n v="1"/>
    <s v="CHIHUAHUA"/>
    <s v="CALLE NUEVA REVOLUCION"/>
    <n v="0"/>
    <s v="PĂšBLICO"/>
    <x v="3"/>
    <n v="2"/>
    <s v="BĂSICA"/>
    <n v="2"/>
    <x v="2"/>
    <n v="1"/>
    <x v="1"/>
    <n v="0"/>
    <s v="NO APLICA"/>
    <n v="0"/>
    <s v="NO APLICA"/>
    <s v="08FIZ0116M"/>
    <s v="08FJS0106L"/>
    <s v="08ADG0046C"/>
    <n v="0"/>
    <s v="I2019"/>
    <n v="114"/>
    <n v="99"/>
    <n v="213"/>
    <n v="114"/>
    <n v="98"/>
    <n v="212"/>
    <n v="25"/>
    <n v="21"/>
    <n v="46"/>
    <n v="21"/>
    <n v="22"/>
    <n v="43"/>
    <n v="23"/>
    <n v="13"/>
    <n v="36"/>
    <n v="18"/>
    <n v="21"/>
    <n v="39"/>
    <n v="15"/>
    <n v="17"/>
    <n v="32"/>
    <n v="14"/>
    <n v="12"/>
    <n v="26"/>
    <n v="13"/>
    <n v="15"/>
    <n v="28"/>
    <n v="104"/>
    <n v="100"/>
    <n v="204"/>
    <n v="2"/>
    <n v="2"/>
    <n v="2"/>
    <n v="2"/>
    <n v="1"/>
    <n v="1"/>
    <n v="0"/>
    <n v="10"/>
    <n v="0"/>
    <n v="0"/>
    <n v="0"/>
    <n v="1"/>
    <n v="0"/>
    <n v="1"/>
    <n v="0"/>
    <n v="0"/>
    <n v="3"/>
    <n v="7"/>
    <n v="0"/>
    <n v="0"/>
    <n v="1"/>
    <n v="0"/>
    <n v="0"/>
    <n v="0"/>
    <n v="0"/>
    <n v="0"/>
    <n v="0"/>
    <n v="0"/>
    <n v="1"/>
    <n v="1"/>
    <n v="15"/>
    <n v="3"/>
    <n v="7"/>
    <n v="2"/>
    <n v="2"/>
    <n v="2"/>
    <n v="2"/>
    <n v="1"/>
    <n v="1"/>
    <n v="0"/>
    <n v="10"/>
    <n v="11"/>
    <n v="11"/>
  </r>
  <r>
    <s v="08DPR2475P"/>
    <n v="1"/>
    <s v="MATUTINO"/>
    <s v="ASARCO"/>
    <n v="8"/>
    <s v="CHIHUAHUA"/>
    <n v="8"/>
    <s v="CHIHUAHUA"/>
    <n v="60"/>
    <s v="SANTA BĂRBARA"/>
    <n v="1"/>
    <s v="SANTA BĂRBARA"/>
    <s v="CALLE GĂ“MEZ FARĂŤAS"/>
    <n v="0"/>
    <s v="PĂšBLICO"/>
    <x v="3"/>
    <n v="2"/>
    <s v="BĂSICA"/>
    <n v="2"/>
    <x v="2"/>
    <n v="1"/>
    <x v="1"/>
    <n v="0"/>
    <s v="NO APLICA"/>
    <n v="0"/>
    <s v="NO APLICA"/>
    <s v="08FIZ0243I"/>
    <s v="08FJS0129W"/>
    <s v="08ADG0004D"/>
    <n v="0"/>
    <s v="I2019"/>
    <n v="116"/>
    <n v="94"/>
    <n v="210"/>
    <n v="116"/>
    <n v="94"/>
    <n v="210"/>
    <n v="27"/>
    <n v="20"/>
    <n v="47"/>
    <n v="14"/>
    <n v="16"/>
    <n v="30"/>
    <n v="24"/>
    <n v="21"/>
    <n v="45"/>
    <n v="21"/>
    <n v="14"/>
    <n v="35"/>
    <n v="18"/>
    <n v="12"/>
    <n v="30"/>
    <n v="18"/>
    <n v="17"/>
    <n v="35"/>
    <n v="14"/>
    <n v="15"/>
    <n v="29"/>
    <n v="109"/>
    <n v="95"/>
    <n v="204"/>
    <n v="1"/>
    <n v="2"/>
    <n v="2"/>
    <n v="1"/>
    <n v="2"/>
    <n v="1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1"/>
    <n v="4"/>
    <n v="0"/>
    <n v="16"/>
    <n v="1"/>
    <n v="8"/>
    <n v="1"/>
    <n v="2"/>
    <n v="2"/>
    <n v="1"/>
    <n v="2"/>
    <n v="1"/>
    <n v="0"/>
    <n v="9"/>
    <n v="24"/>
    <n v="9"/>
  </r>
  <r>
    <s v="08DES0065S"/>
    <n v="1"/>
    <s v="MATUTINO"/>
    <s v="SECUNDARIA GENERAL ES-65"/>
    <n v="8"/>
    <s v="CHIHUAHUA"/>
    <n v="8"/>
    <s v="CHIHUAHUA"/>
    <n v="16"/>
    <s v="LA CRUZ"/>
    <n v="1"/>
    <s v="LA CRUZ"/>
    <s v="CALLE GILBERTO RANGEL O."/>
    <n v="65"/>
    <s v="PĂšBLICO"/>
    <x v="3"/>
    <n v="2"/>
    <s v="BĂSICA"/>
    <n v="3"/>
    <x v="1"/>
    <n v="1"/>
    <x v="1"/>
    <n v="0"/>
    <s v="NO APLICA"/>
    <n v="0"/>
    <s v="NO APLICA"/>
    <s v="08FIS0110I"/>
    <s v="08FJE0007I"/>
    <s v="08ADG0057I"/>
    <n v="0"/>
    <s v="I2019"/>
    <n v="106"/>
    <n v="102"/>
    <n v="208"/>
    <n v="84"/>
    <n v="99"/>
    <n v="183"/>
    <n v="26"/>
    <n v="26"/>
    <n v="52"/>
    <n v="28"/>
    <n v="36"/>
    <n v="64"/>
    <n v="40"/>
    <n v="35"/>
    <n v="75"/>
    <n v="40"/>
    <n v="38"/>
    <n v="78"/>
    <n v="0"/>
    <n v="0"/>
    <n v="0"/>
    <n v="0"/>
    <n v="0"/>
    <n v="0"/>
    <n v="0"/>
    <n v="0"/>
    <n v="0"/>
    <n v="108"/>
    <n v="109"/>
    <n v="217"/>
    <n v="3"/>
    <n v="3"/>
    <n v="3"/>
    <n v="0"/>
    <n v="0"/>
    <n v="0"/>
    <n v="0"/>
    <n v="9"/>
    <n v="0"/>
    <n v="0"/>
    <n v="0"/>
    <n v="1"/>
    <n v="0"/>
    <n v="1"/>
    <n v="0"/>
    <n v="0"/>
    <n v="1"/>
    <n v="9"/>
    <n v="0"/>
    <n v="0"/>
    <n v="0"/>
    <n v="1"/>
    <n v="0"/>
    <n v="0"/>
    <n v="0"/>
    <n v="0"/>
    <n v="0"/>
    <n v="1"/>
    <n v="5"/>
    <n v="4"/>
    <n v="23"/>
    <n v="1"/>
    <n v="11"/>
    <n v="0"/>
    <n v="0"/>
    <n v="0"/>
    <n v="0"/>
    <n v="0"/>
    <n v="0"/>
    <n v="0"/>
    <n v="12"/>
    <n v="9"/>
    <n v="9"/>
  </r>
  <r>
    <s v="08DPR0674A"/>
    <n v="1"/>
    <s v="MATUTINO"/>
    <s v="MARTIN LOPEZ"/>
    <n v="8"/>
    <s v="CHIHUAHUA"/>
    <n v="8"/>
    <s v="CHIHUAHUA"/>
    <n v="19"/>
    <s v="CHIHUAHUA"/>
    <n v="1"/>
    <s v="CHIHUAHUA"/>
    <s v="CALLE MIGUEL TRILLO"/>
    <n v="0"/>
    <s v="PĂšBLICO"/>
    <x v="3"/>
    <n v="2"/>
    <s v="BĂSICA"/>
    <n v="2"/>
    <x v="2"/>
    <n v="1"/>
    <x v="1"/>
    <n v="0"/>
    <s v="NO APLICA"/>
    <n v="0"/>
    <s v="NO APLICA"/>
    <s v="08FIZ0121Y"/>
    <s v="08FJS0107K"/>
    <s v="08ADG0046C"/>
    <n v="0"/>
    <s v="I2019"/>
    <n v="108"/>
    <n v="95"/>
    <n v="203"/>
    <n v="104"/>
    <n v="94"/>
    <n v="198"/>
    <n v="20"/>
    <n v="13"/>
    <n v="33"/>
    <n v="27"/>
    <n v="10"/>
    <n v="37"/>
    <n v="22"/>
    <n v="16"/>
    <n v="38"/>
    <n v="18"/>
    <n v="13"/>
    <n v="31"/>
    <n v="24"/>
    <n v="20"/>
    <n v="44"/>
    <n v="20"/>
    <n v="17"/>
    <n v="37"/>
    <n v="19"/>
    <n v="17"/>
    <n v="36"/>
    <n v="130"/>
    <n v="93"/>
    <n v="223"/>
    <n v="2"/>
    <n v="1"/>
    <n v="1"/>
    <n v="2"/>
    <n v="2"/>
    <n v="2"/>
    <n v="0"/>
    <n v="10"/>
    <n v="0"/>
    <n v="0"/>
    <n v="1"/>
    <n v="0"/>
    <n v="0"/>
    <n v="0"/>
    <n v="0"/>
    <n v="0"/>
    <n v="3"/>
    <n v="7"/>
    <n v="0"/>
    <n v="0"/>
    <n v="1"/>
    <n v="0"/>
    <n v="0"/>
    <n v="0"/>
    <n v="0"/>
    <n v="0"/>
    <n v="0"/>
    <n v="0"/>
    <n v="0"/>
    <n v="2"/>
    <n v="14"/>
    <n v="3"/>
    <n v="7"/>
    <n v="2"/>
    <n v="1"/>
    <n v="1"/>
    <n v="2"/>
    <n v="2"/>
    <n v="2"/>
    <n v="0"/>
    <n v="10"/>
    <n v="12"/>
    <n v="11"/>
  </r>
  <r>
    <s v="08EPR0010V"/>
    <n v="1"/>
    <s v="MATUTINO"/>
    <s v="IGNACIO ALLENDE 2190"/>
    <n v="8"/>
    <s v="CHIHUAHUA"/>
    <n v="8"/>
    <s v="CHIHUAHUA"/>
    <n v="3"/>
    <s v="ALLENDE"/>
    <n v="1"/>
    <s v="VALLE DE IGNACIO ALLENDE"/>
    <s v="CALLE OCAMPO"/>
    <n v="10"/>
    <s v="PĂšBLICO"/>
    <x v="2"/>
    <n v="2"/>
    <s v="BĂSICA"/>
    <n v="2"/>
    <x v="2"/>
    <n v="1"/>
    <x v="1"/>
    <n v="0"/>
    <s v="NO APLICA"/>
    <n v="0"/>
    <s v="NO APLICA"/>
    <s v="08FIZ0005H"/>
    <m/>
    <m/>
    <n v="0"/>
    <s v="I2019"/>
    <n v="108"/>
    <n v="105"/>
    <n v="213"/>
    <n v="107"/>
    <n v="105"/>
    <n v="212"/>
    <n v="16"/>
    <n v="19"/>
    <n v="35"/>
    <n v="13"/>
    <n v="19"/>
    <n v="32"/>
    <n v="18"/>
    <n v="13"/>
    <n v="31"/>
    <n v="25"/>
    <n v="15"/>
    <n v="40"/>
    <n v="23"/>
    <n v="19"/>
    <n v="42"/>
    <n v="16"/>
    <n v="11"/>
    <n v="27"/>
    <n v="12"/>
    <n v="27"/>
    <n v="39"/>
    <n v="107"/>
    <n v="104"/>
    <n v="211"/>
    <n v="1"/>
    <n v="1"/>
    <n v="2"/>
    <n v="2"/>
    <n v="1"/>
    <n v="2"/>
    <n v="0"/>
    <n v="9"/>
    <n v="0"/>
    <n v="0"/>
    <n v="1"/>
    <n v="0"/>
    <n v="0"/>
    <n v="0"/>
    <n v="0"/>
    <n v="0"/>
    <n v="3"/>
    <n v="6"/>
    <n v="0"/>
    <n v="0"/>
    <n v="1"/>
    <n v="1"/>
    <n v="1"/>
    <n v="1"/>
    <n v="0"/>
    <n v="1"/>
    <n v="0"/>
    <n v="0"/>
    <n v="2"/>
    <n v="1"/>
    <n v="18"/>
    <n v="3"/>
    <n v="6"/>
    <n v="1"/>
    <n v="1"/>
    <n v="2"/>
    <n v="2"/>
    <n v="1"/>
    <n v="2"/>
    <n v="0"/>
    <n v="9"/>
    <n v="13"/>
    <n v="9"/>
  </r>
  <r>
    <s v="08EPR0394Q"/>
    <n v="1"/>
    <s v="MATUTINO"/>
    <s v="BENITO JUAREZ 2125"/>
    <n v="8"/>
    <s v="CHIHUAHUA"/>
    <n v="8"/>
    <s v="CHIHUAHUA"/>
    <n v="60"/>
    <s v="SANTA BĂRBARA"/>
    <n v="1"/>
    <s v="SANTA BĂRBARA"/>
    <s v="CALLE RIVA PALACIO"/>
    <n v="5"/>
    <s v="PĂšBLICO"/>
    <x v="2"/>
    <n v="2"/>
    <s v="BĂSICA"/>
    <n v="2"/>
    <x v="2"/>
    <n v="1"/>
    <x v="1"/>
    <n v="0"/>
    <s v="NO APLICA"/>
    <n v="0"/>
    <s v="NO APLICA"/>
    <s v="08FIZ0027T"/>
    <m/>
    <m/>
    <n v="0"/>
    <s v="I2019"/>
    <n v="99"/>
    <n v="109"/>
    <n v="208"/>
    <n v="98"/>
    <n v="109"/>
    <n v="207"/>
    <n v="10"/>
    <n v="14"/>
    <n v="24"/>
    <n v="13"/>
    <n v="14"/>
    <n v="27"/>
    <n v="21"/>
    <n v="20"/>
    <n v="41"/>
    <n v="16"/>
    <n v="20"/>
    <n v="36"/>
    <n v="23"/>
    <n v="16"/>
    <n v="39"/>
    <n v="23"/>
    <n v="23"/>
    <n v="46"/>
    <n v="17"/>
    <n v="17"/>
    <n v="34"/>
    <n v="113"/>
    <n v="110"/>
    <n v="223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1"/>
    <n v="0"/>
    <n v="0"/>
    <n v="1"/>
    <n v="0"/>
    <n v="0"/>
    <n v="0"/>
    <n v="0"/>
    <n v="1"/>
    <n v="0"/>
    <n v="14"/>
    <n v="2"/>
    <n v="8"/>
    <n v="1"/>
    <n v="2"/>
    <n v="1"/>
    <n v="2"/>
    <n v="2"/>
    <n v="2"/>
    <n v="0"/>
    <n v="10"/>
    <n v="11"/>
    <n v="11"/>
  </r>
  <r>
    <s v="08EPR0224W"/>
    <n v="1"/>
    <s v="MATUTINO"/>
    <s v="ONCE DE JULIO 2491"/>
    <n v="8"/>
    <s v="CHIHUAHUA"/>
    <n v="8"/>
    <s v="CHIHUAHUA"/>
    <n v="32"/>
    <s v="HIDALGO DEL PARRAL"/>
    <n v="1"/>
    <s v="HIDALGO DEL PARRAL"/>
    <s v="CALLE PAVORREAL"/>
    <n v="29"/>
    <s v="PĂšBLICO"/>
    <x v="2"/>
    <n v="2"/>
    <s v="BĂSICA"/>
    <n v="2"/>
    <x v="2"/>
    <n v="1"/>
    <x v="1"/>
    <n v="0"/>
    <s v="NO APLICA"/>
    <n v="0"/>
    <s v="NO APLICA"/>
    <s v="08FIZ0267S"/>
    <m/>
    <m/>
    <n v="0"/>
    <s v="I2019"/>
    <n v="121"/>
    <n v="97"/>
    <n v="218"/>
    <n v="117"/>
    <n v="96"/>
    <n v="213"/>
    <n v="22"/>
    <n v="21"/>
    <n v="43"/>
    <n v="28"/>
    <n v="21"/>
    <n v="49"/>
    <n v="23"/>
    <n v="15"/>
    <n v="38"/>
    <n v="21"/>
    <n v="16"/>
    <n v="37"/>
    <n v="19"/>
    <n v="12"/>
    <n v="31"/>
    <n v="17"/>
    <n v="9"/>
    <n v="26"/>
    <n v="16"/>
    <n v="10"/>
    <n v="26"/>
    <n v="124"/>
    <n v="83"/>
    <n v="207"/>
    <n v="2"/>
    <n v="2"/>
    <n v="2"/>
    <n v="1"/>
    <n v="1"/>
    <n v="1"/>
    <n v="0"/>
    <n v="9"/>
    <n v="0"/>
    <n v="0"/>
    <n v="0"/>
    <n v="1"/>
    <n v="0"/>
    <n v="0"/>
    <n v="0"/>
    <n v="0"/>
    <n v="3"/>
    <n v="6"/>
    <n v="0"/>
    <n v="0"/>
    <n v="1"/>
    <n v="0"/>
    <n v="1"/>
    <n v="1"/>
    <n v="1"/>
    <n v="1"/>
    <n v="0"/>
    <n v="0"/>
    <n v="1"/>
    <n v="0"/>
    <n v="16"/>
    <n v="3"/>
    <n v="6"/>
    <n v="2"/>
    <n v="2"/>
    <n v="2"/>
    <n v="1"/>
    <n v="1"/>
    <n v="1"/>
    <n v="0"/>
    <n v="9"/>
    <n v="9"/>
    <n v="9"/>
  </r>
  <r>
    <s v="08DPR2634N"/>
    <n v="2"/>
    <s v="VESPERTINO"/>
    <s v="PRIMARIA FEDERALIZADA"/>
    <n v="8"/>
    <s v="CHIHUAHUA"/>
    <n v="8"/>
    <s v="CHIHUAHUA"/>
    <n v="37"/>
    <s v="JUĂREZ"/>
    <n v="1"/>
    <s v="JUĂREZ"/>
    <s v="CALLE VALLE DE BENASQUE"/>
    <n v="0"/>
    <s v="PĂšBLICO"/>
    <x v="3"/>
    <n v="2"/>
    <s v="BĂSICA"/>
    <n v="2"/>
    <x v="2"/>
    <n v="1"/>
    <x v="1"/>
    <n v="0"/>
    <s v="NO APLICA"/>
    <n v="0"/>
    <s v="NO APLICA"/>
    <s v="08FIZ0265U"/>
    <s v="08FJS0133I"/>
    <s v="08ADG0005C"/>
    <n v="0"/>
    <s v="I2019"/>
    <n v="94"/>
    <n v="102"/>
    <n v="196"/>
    <n v="94"/>
    <n v="102"/>
    <n v="196"/>
    <n v="13"/>
    <n v="19"/>
    <n v="32"/>
    <n v="37"/>
    <n v="19"/>
    <n v="56"/>
    <n v="20"/>
    <n v="24"/>
    <n v="44"/>
    <n v="20"/>
    <n v="15"/>
    <n v="35"/>
    <n v="16"/>
    <n v="18"/>
    <n v="34"/>
    <n v="19"/>
    <n v="15"/>
    <n v="34"/>
    <n v="13"/>
    <n v="20"/>
    <n v="33"/>
    <n v="125"/>
    <n v="111"/>
    <n v="236"/>
    <n v="2"/>
    <n v="2"/>
    <n v="1"/>
    <n v="1"/>
    <n v="1"/>
    <n v="1"/>
    <n v="0"/>
    <n v="8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0"/>
    <n v="0"/>
    <n v="10"/>
    <n v="3"/>
    <n v="5"/>
    <n v="2"/>
    <n v="2"/>
    <n v="1"/>
    <n v="1"/>
    <n v="1"/>
    <n v="1"/>
    <n v="0"/>
    <n v="8"/>
    <n v="12"/>
    <n v="8"/>
  </r>
  <r>
    <s v="08PPR1833K"/>
    <n v="1"/>
    <s v="MATUTINO"/>
    <s v="INSTITUTO VISION MEXICO"/>
    <n v="8"/>
    <s v="CHIHUAHUA"/>
    <n v="8"/>
    <s v="CHIHUAHUA"/>
    <n v="37"/>
    <s v="JUĂREZ"/>
    <n v="1"/>
    <s v="JUĂREZ"/>
    <s v="PROLONGACIĂ“N VICENTE GUERRERO"/>
    <n v="8951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08"/>
    <n v="114"/>
    <n v="222"/>
    <n v="108"/>
    <n v="114"/>
    <n v="222"/>
    <n v="19"/>
    <n v="22"/>
    <n v="41"/>
    <n v="10"/>
    <n v="13"/>
    <n v="23"/>
    <n v="22"/>
    <n v="16"/>
    <n v="38"/>
    <n v="16"/>
    <n v="20"/>
    <n v="36"/>
    <n v="15"/>
    <n v="21"/>
    <n v="36"/>
    <n v="19"/>
    <n v="20"/>
    <n v="39"/>
    <n v="15"/>
    <n v="17"/>
    <n v="32"/>
    <n v="97"/>
    <n v="107"/>
    <n v="204"/>
    <n v="0"/>
    <n v="0"/>
    <n v="0"/>
    <n v="0"/>
    <n v="0"/>
    <n v="0"/>
    <n v="6"/>
    <n v="6"/>
    <n v="0"/>
    <n v="0"/>
    <n v="1"/>
    <n v="0"/>
    <n v="0"/>
    <n v="0"/>
    <n v="0"/>
    <n v="1"/>
    <n v="0"/>
    <n v="6"/>
    <n v="0"/>
    <n v="0"/>
    <n v="0"/>
    <n v="1"/>
    <n v="0"/>
    <n v="0"/>
    <n v="0"/>
    <n v="0"/>
    <n v="1"/>
    <n v="3"/>
    <n v="1"/>
    <n v="2"/>
    <n v="16"/>
    <n v="0"/>
    <n v="6"/>
    <n v="0"/>
    <n v="0"/>
    <n v="0"/>
    <n v="0"/>
    <n v="0"/>
    <n v="0"/>
    <n v="6"/>
    <n v="6"/>
    <n v="12"/>
    <n v="12"/>
  </r>
  <r>
    <s v="08DPR2358Z"/>
    <n v="1"/>
    <s v="MATUTINO"/>
    <s v="LUIS DONALDO COLOSIO MURRIETA"/>
    <n v="8"/>
    <s v="CHIHUAHUA"/>
    <n v="8"/>
    <s v="CHIHUAHUA"/>
    <n v="19"/>
    <s v="CHIHUAHUA"/>
    <n v="1"/>
    <s v="CHIHUAHUA"/>
    <s v="CALLE 44"/>
    <n v="4219"/>
    <s v="PĂšBLICO"/>
    <x v="3"/>
    <n v="2"/>
    <s v="BĂSICA"/>
    <n v="2"/>
    <x v="2"/>
    <n v="1"/>
    <x v="1"/>
    <n v="0"/>
    <s v="NO APLICA"/>
    <n v="0"/>
    <s v="NO APLICA"/>
    <s v="08FIZ0107E"/>
    <s v="08FJS0102P"/>
    <s v="08ADG0046C"/>
    <n v="0"/>
    <s v="I2019"/>
    <n v="117"/>
    <n v="96"/>
    <n v="213"/>
    <n v="117"/>
    <n v="96"/>
    <n v="213"/>
    <n v="12"/>
    <n v="14"/>
    <n v="26"/>
    <n v="18"/>
    <n v="12"/>
    <n v="30"/>
    <n v="27"/>
    <n v="13"/>
    <n v="40"/>
    <n v="17"/>
    <n v="15"/>
    <n v="32"/>
    <n v="15"/>
    <n v="9"/>
    <n v="24"/>
    <n v="23"/>
    <n v="24"/>
    <n v="47"/>
    <n v="25"/>
    <n v="16"/>
    <n v="41"/>
    <n v="125"/>
    <n v="89"/>
    <n v="214"/>
    <n v="2"/>
    <n v="2"/>
    <n v="2"/>
    <n v="1"/>
    <n v="2"/>
    <n v="2"/>
    <n v="0"/>
    <n v="11"/>
    <n v="0"/>
    <n v="0"/>
    <n v="1"/>
    <n v="0"/>
    <n v="0"/>
    <n v="0"/>
    <n v="0"/>
    <n v="0"/>
    <n v="0"/>
    <n v="11"/>
    <n v="0"/>
    <n v="0"/>
    <n v="0"/>
    <n v="1"/>
    <n v="0"/>
    <n v="0"/>
    <n v="0"/>
    <n v="0"/>
    <n v="0"/>
    <n v="0"/>
    <n v="1"/>
    <n v="1"/>
    <n v="15"/>
    <n v="0"/>
    <n v="11"/>
    <n v="2"/>
    <n v="2"/>
    <n v="2"/>
    <n v="1"/>
    <n v="2"/>
    <n v="2"/>
    <n v="0"/>
    <n v="11"/>
    <n v="15"/>
    <n v="14"/>
  </r>
  <r>
    <s v="08DPR1099W"/>
    <n v="1"/>
    <s v="MATUTINO"/>
    <s v="CENTRO REGIONAL DE EDUC. INT. MARTIN LOPEZ"/>
    <n v="8"/>
    <s v="CHIHUAHUA"/>
    <n v="8"/>
    <s v="CHIHUAHUA"/>
    <n v="19"/>
    <s v="CHIHUAHUA"/>
    <n v="253"/>
    <s v="EL CHARCO"/>
    <s v="CALLE EL CHARCO"/>
    <n v="0"/>
    <s v="PĂšBLICO"/>
    <x v="3"/>
    <n v="2"/>
    <s v="BĂSICA"/>
    <n v="2"/>
    <x v="2"/>
    <n v="1"/>
    <x v="1"/>
    <n v="0"/>
    <s v="NO APLICA"/>
    <n v="0"/>
    <s v="NO APLICA"/>
    <s v="08FIZ0134B"/>
    <s v="08FJS0104N"/>
    <s v="08ADG0046C"/>
    <n v="0"/>
    <s v="I2019"/>
    <n v="113"/>
    <n v="93"/>
    <n v="206"/>
    <n v="108"/>
    <n v="93"/>
    <n v="201"/>
    <n v="16"/>
    <n v="20"/>
    <n v="36"/>
    <n v="18"/>
    <n v="15"/>
    <n v="33"/>
    <n v="16"/>
    <n v="21"/>
    <n v="37"/>
    <n v="27"/>
    <n v="16"/>
    <n v="43"/>
    <n v="20"/>
    <n v="13"/>
    <n v="33"/>
    <n v="17"/>
    <n v="18"/>
    <n v="35"/>
    <n v="19"/>
    <n v="17"/>
    <n v="36"/>
    <n v="117"/>
    <n v="100"/>
    <n v="217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0"/>
    <n v="2"/>
    <n v="17"/>
    <n v="4"/>
    <n v="8"/>
    <n v="2"/>
    <n v="2"/>
    <n v="2"/>
    <n v="2"/>
    <n v="2"/>
    <n v="2"/>
    <n v="0"/>
    <n v="12"/>
    <n v="15"/>
    <n v="15"/>
  </r>
  <r>
    <s v="08EES0182G"/>
    <n v="2"/>
    <s v="VESPERTINO"/>
    <s v="SECUNDARIA ESTATAL 3046"/>
    <n v="8"/>
    <s v="CHIHUAHUA"/>
    <n v="8"/>
    <s v="CHIHUAHUA"/>
    <n v="19"/>
    <s v="CHIHUAHUA"/>
    <n v="1"/>
    <s v="CHIHUAHUA"/>
    <s v="CALLE MIGUEL TRILLO"/>
    <n v="0"/>
    <s v="PĂšBLICO"/>
    <x v="2"/>
    <n v="2"/>
    <s v="BĂSICA"/>
    <n v="3"/>
    <x v="1"/>
    <n v="1"/>
    <x v="1"/>
    <n v="0"/>
    <s v="NO APLICA"/>
    <n v="0"/>
    <s v="NO APLICA"/>
    <s v="08FIS0011I"/>
    <m/>
    <m/>
    <n v="0"/>
    <s v="I2019"/>
    <n v="112"/>
    <n v="86"/>
    <n v="198"/>
    <n v="59"/>
    <n v="67"/>
    <n v="126"/>
    <n v="25"/>
    <n v="27"/>
    <n v="52"/>
    <n v="49"/>
    <n v="41"/>
    <n v="90"/>
    <n v="44"/>
    <n v="22"/>
    <n v="66"/>
    <n v="51"/>
    <n v="34"/>
    <n v="85"/>
    <n v="0"/>
    <n v="0"/>
    <n v="0"/>
    <n v="0"/>
    <n v="0"/>
    <n v="0"/>
    <n v="0"/>
    <n v="0"/>
    <n v="0"/>
    <n v="144"/>
    <n v="97"/>
    <n v="241"/>
    <n v="4"/>
    <n v="2"/>
    <n v="3"/>
    <n v="0"/>
    <n v="0"/>
    <n v="0"/>
    <n v="0"/>
    <n v="9"/>
    <n v="0"/>
    <n v="0"/>
    <n v="0"/>
    <n v="1"/>
    <n v="0"/>
    <n v="1"/>
    <n v="0"/>
    <n v="0"/>
    <n v="8"/>
    <n v="5"/>
    <n v="0"/>
    <n v="0"/>
    <n v="2"/>
    <n v="2"/>
    <n v="0"/>
    <n v="0"/>
    <n v="3"/>
    <n v="3"/>
    <n v="1"/>
    <n v="0"/>
    <n v="5"/>
    <n v="5"/>
    <n v="36"/>
    <n v="14"/>
    <n v="10"/>
    <n v="0"/>
    <n v="0"/>
    <n v="0"/>
    <n v="0"/>
    <n v="0"/>
    <n v="0"/>
    <n v="0"/>
    <n v="24"/>
    <n v="16"/>
    <n v="9"/>
  </r>
  <r>
    <s v="08DPR2360O"/>
    <n v="1"/>
    <s v="MATUTINO"/>
    <s v="FRANCISCO I. MADERO"/>
    <n v="8"/>
    <s v="CHIHUAHUA"/>
    <n v="8"/>
    <s v="CHIHUAHUA"/>
    <n v="37"/>
    <s v="JUĂREZ"/>
    <n v="1"/>
    <s v="JUĂREZ"/>
    <s v="CALLE FUENTE DE HERCULES"/>
    <n v="7214"/>
    <s v="PĂšBLICO"/>
    <x v="3"/>
    <n v="2"/>
    <s v="BĂSICA"/>
    <n v="2"/>
    <x v="2"/>
    <n v="1"/>
    <x v="1"/>
    <n v="0"/>
    <s v="NO APLICA"/>
    <n v="0"/>
    <s v="NO APLICA"/>
    <s v="08FIZ0170G"/>
    <s v="08FJS0115T"/>
    <s v="08ADG0005C"/>
    <n v="0"/>
    <s v="I2019"/>
    <n v="107"/>
    <n v="110"/>
    <n v="217"/>
    <n v="107"/>
    <n v="110"/>
    <n v="217"/>
    <n v="23"/>
    <n v="22"/>
    <n v="45"/>
    <n v="19"/>
    <n v="12"/>
    <n v="31"/>
    <n v="19"/>
    <n v="16"/>
    <n v="35"/>
    <n v="19"/>
    <n v="24"/>
    <n v="43"/>
    <n v="20"/>
    <n v="21"/>
    <n v="41"/>
    <n v="11"/>
    <n v="15"/>
    <n v="26"/>
    <n v="15"/>
    <n v="17"/>
    <n v="32"/>
    <n v="103"/>
    <n v="105"/>
    <n v="208"/>
    <n v="2"/>
    <n v="2"/>
    <n v="2"/>
    <n v="2"/>
    <n v="1"/>
    <n v="1"/>
    <n v="0"/>
    <n v="10"/>
    <n v="0"/>
    <n v="0"/>
    <n v="0"/>
    <n v="1"/>
    <n v="0"/>
    <n v="0"/>
    <n v="0"/>
    <n v="0"/>
    <n v="2"/>
    <n v="8"/>
    <n v="0"/>
    <n v="0"/>
    <n v="0"/>
    <n v="1"/>
    <n v="0"/>
    <n v="0"/>
    <n v="0"/>
    <n v="0"/>
    <n v="0"/>
    <n v="0"/>
    <n v="0"/>
    <n v="1"/>
    <n v="13"/>
    <n v="2"/>
    <n v="8"/>
    <n v="2"/>
    <n v="2"/>
    <n v="2"/>
    <n v="2"/>
    <n v="1"/>
    <n v="1"/>
    <n v="0"/>
    <n v="10"/>
    <n v="11"/>
    <n v="10"/>
  </r>
  <r>
    <s v="08DPR0187J"/>
    <n v="1"/>
    <s v="MATUTINO"/>
    <s v="IGNACIO ZARAGOZA"/>
    <n v="8"/>
    <s v="CHIHUAHUA"/>
    <n v="8"/>
    <s v="CHIHUAHUA"/>
    <n v="27"/>
    <s v="GUACHOCHI"/>
    <n v="90"/>
    <s v="SAMACHIQUE"/>
    <s v="CALLE SAMACHIQUE"/>
    <n v="0"/>
    <s v="PĂšBLICO"/>
    <x v="3"/>
    <n v="2"/>
    <s v="BĂSICA"/>
    <n v="2"/>
    <x v="2"/>
    <n v="1"/>
    <x v="1"/>
    <n v="0"/>
    <s v="NO APLICA"/>
    <n v="0"/>
    <s v="NO APLICA"/>
    <s v="08FIZ0215M"/>
    <s v="08FJS0124A"/>
    <s v="08ADG0003E"/>
    <n v="0"/>
    <s v="I2019"/>
    <n v="112"/>
    <n v="100"/>
    <n v="212"/>
    <n v="111"/>
    <n v="100"/>
    <n v="211"/>
    <n v="17"/>
    <n v="21"/>
    <n v="38"/>
    <n v="28"/>
    <n v="19"/>
    <n v="47"/>
    <n v="23"/>
    <n v="13"/>
    <n v="36"/>
    <n v="16"/>
    <n v="18"/>
    <n v="34"/>
    <n v="17"/>
    <n v="20"/>
    <n v="37"/>
    <n v="13"/>
    <n v="11"/>
    <n v="24"/>
    <n v="19"/>
    <n v="16"/>
    <n v="35"/>
    <n v="116"/>
    <n v="97"/>
    <n v="213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0"/>
    <n v="1"/>
    <n v="0"/>
    <n v="0"/>
    <n v="0"/>
    <n v="0"/>
    <n v="0"/>
    <n v="0"/>
    <n v="1"/>
    <n v="0"/>
    <n v="15"/>
    <n v="6"/>
    <n v="6"/>
    <n v="2"/>
    <n v="2"/>
    <n v="2"/>
    <n v="2"/>
    <n v="2"/>
    <n v="2"/>
    <n v="0"/>
    <n v="12"/>
    <n v="12"/>
    <n v="12"/>
  </r>
  <r>
    <s v="08DPR0391U"/>
    <n v="1"/>
    <s v="MATUTINO"/>
    <s v="JESUS GARCIA"/>
    <n v="8"/>
    <s v="CHIHUAHUA"/>
    <n v="8"/>
    <s v="CHIHUAHUA"/>
    <n v="31"/>
    <s v="GUERRERO"/>
    <n v="3"/>
    <s v="LA JUNTA"/>
    <s v="CALLE FELIPE ANGELES "/>
    <n v="0"/>
    <s v="PĂšBLICO"/>
    <x v="3"/>
    <n v="2"/>
    <s v="BĂSICA"/>
    <n v="2"/>
    <x v="2"/>
    <n v="1"/>
    <x v="1"/>
    <n v="0"/>
    <s v="NO APLICA"/>
    <n v="0"/>
    <s v="NO APLICA"/>
    <s v="08FIZ0207D"/>
    <s v="08FJS0123B"/>
    <s v="08ADG0003E"/>
    <n v="0"/>
    <s v="I2019"/>
    <n v="116"/>
    <n v="96"/>
    <n v="212"/>
    <n v="116"/>
    <n v="96"/>
    <n v="212"/>
    <n v="16"/>
    <n v="23"/>
    <n v="39"/>
    <n v="23"/>
    <n v="14"/>
    <n v="37"/>
    <n v="28"/>
    <n v="11"/>
    <n v="39"/>
    <n v="20"/>
    <n v="17"/>
    <n v="37"/>
    <n v="26"/>
    <n v="15"/>
    <n v="41"/>
    <n v="14"/>
    <n v="15"/>
    <n v="29"/>
    <n v="16"/>
    <n v="15"/>
    <n v="31"/>
    <n v="127"/>
    <n v="87"/>
    <n v="214"/>
    <n v="2"/>
    <n v="2"/>
    <n v="2"/>
    <n v="2"/>
    <n v="1"/>
    <n v="1"/>
    <n v="0"/>
    <n v="10"/>
    <n v="0"/>
    <n v="0"/>
    <n v="0"/>
    <n v="1"/>
    <n v="0"/>
    <n v="0"/>
    <n v="0"/>
    <n v="0"/>
    <n v="2"/>
    <n v="8"/>
    <n v="0"/>
    <n v="0"/>
    <n v="1"/>
    <n v="0"/>
    <n v="0"/>
    <n v="0"/>
    <n v="0"/>
    <n v="0"/>
    <n v="0"/>
    <n v="0"/>
    <n v="1"/>
    <n v="0"/>
    <n v="13"/>
    <n v="2"/>
    <n v="8"/>
    <n v="2"/>
    <n v="2"/>
    <n v="2"/>
    <n v="2"/>
    <n v="1"/>
    <n v="1"/>
    <n v="0"/>
    <n v="10"/>
    <n v="15"/>
    <n v="15"/>
  </r>
  <r>
    <s v="08DPR2417Z"/>
    <n v="1"/>
    <s v="MATUTINO"/>
    <s v="CARLOS URQUIDI GAYTAN"/>
    <n v="8"/>
    <s v="CHIHUAHUA"/>
    <n v="8"/>
    <s v="CHIHUAHUA"/>
    <n v="17"/>
    <s v="CUAUHTĂ‰MOC"/>
    <n v="1"/>
    <s v="CUAUHTĂ‰MOC"/>
    <s v="CALLE VALLE HONDO"/>
    <n v="0"/>
    <s v="PĂšBLICO"/>
    <x v="3"/>
    <n v="2"/>
    <s v="BĂSICA"/>
    <n v="2"/>
    <x v="2"/>
    <n v="1"/>
    <x v="1"/>
    <n v="0"/>
    <s v="NO APLICA"/>
    <n v="0"/>
    <s v="NO APLICA"/>
    <s v="08FIZ0197N"/>
    <s v="08FJS0121D"/>
    <s v="08ADG0010O"/>
    <n v="0"/>
    <s v="I2019"/>
    <n v="107"/>
    <n v="102"/>
    <n v="209"/>
    <n v="106"/>
    <n v="100"/>
    <n v="206"/>
    <n v="16"/>
    <n v="19"/>
    <n v="35"/>
    <n v="20"/>
    <n v="19"/>
    <n v="39"/>
    <n v="21"/>
    <n v="11"/>
    <n v="32"/>
    <n v="25"/>
    <n v="20"/>
    <n v="45"/>
    <n v="17"/>
    <n v="11"/>
    <n v="28"/>
    <n v="13"/>
    <n v="28"/>
    <n v="41"/>
    <n v="17"/>
    <n v="21"/>
    <n v="38"/>
    <n v="113"/>
    <n v="110"/>
    <n v="223"/>
    <n v="2"/>
    <n v="1"/>
    <n v="2"/>
    <n v="1"/>
    <n v="2"/>
    <n v="2"/>
    <n v="0"/>
    <n v="10"/>
    <n v="0"/>
    <n v="0"/>
    <n v="0"/>
    <n v="1"/>
    <n v="0"/>
    <n v="1"/>
    <n v="0"/>
    <n v="0"/>
    <n v="1"/>
    <n v="9"/>
    <n v="0"/>
    <n v="0"/>
    <n v="1"/>
    <n v="0"/>
    <n v="0"/>
    <n v="0"/>
    <n v="0"/>
    <n v="0"/>
    <n v="0"/>
    <n v="0"/>
    <n v="1"/>
    <n v="0"/>
    <n v="14"/>
    <n v="1"/>
    <n v="9"/>
    <n v="2"/>
    <n v="1"/>
    <n v="2"/>
    <n v="1"/>
    <n v="2"/>
    <n v="2"/>
    <n v="0"/>
    <n v="10"/>
    <n v="10"/>
    <n v="10"/>
  </r>
  <r>
    <s v="08EPR0563V"/>
    <n v="1"/>
    <s v="MATUTINO"/>
    <s v="PLAN DE GUADALUPE 2278"/>
    <n v="8"/>
    <s v="CHIHUAHUA"/>
    <n v="8"/>
    <s v="CHIHUAHUA"/>
    <n v="9"/>
    <s v="BOCOYNA"/>
    <n v="34"/>
    <s v="CREEL"/>
    <s v="CALLE TERMINAL"/>
    <n v="302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111"/>
    <n v="92"/>
    <n v="203"/>
    <n v="111"/>
    <n v="92"/>
    <n v="203"/>
    <n v="18"/>
    <n v="22"/>
    <n v="40"/>
    <n v="18"/>
    <n v="19"/>
    <n v="37"/>
    <n v="24"/>
    <n v="18"/>
    <n v="42"/>
    <n v="16"/>
    <n v="16"/>
    <n v="32"/>
    <n v="20"/>
    <n v="18"/>
    <n v="38"/>
    <n v="23"/>
    <n v="19"/>
    <n v="42"/>
    <n v="21"/>
    <n v="11"/>
    <n v="32"/>
    <n v="122"/>
    <n v="101"/>
    <n v="223"/>
    <n v="2"/>
    <n v="2"/>
    <n v="1"/>
    <n v="2"/>
    <n v="2"/>
    <n v="1"/>
    <n v="0"/>
    <n v="10"/>
    <n v="0"/>
    <n v="0"/>
    <n v="1"/>
    <n v="0"/>
    <n v="0"/>
    <n v="0"/>
    <n v="0"/>
    <n v="0"/>
    <n v="2"/>
    <n v="8"/>
    <n v="0"/>
    <n v="0"/>
    <n v="2"/>
    <n v="0"/>
    <n v="0"/>
    <n v="1"/>
    <n v="1"/>
    <n v="0"/>
    <n v="0"/>
    <n v="0"/>
    <n v="3"/>
    <n v="0"/>
    <n v="18"/>
    <n v="2"/>
    <n v="8"/>
    <n v="2"/>
    <n v="2"/>
    <n v="1"/>
    <n v="2"/>
    <n v="2"/>
    <n v="1"/>
    <n v="0"/>
    <n v="10"/>
    <n v="10"/>
    <n v="10"/>
  </r>
  <r>
    <s v="08DST0045X"/>
    <n v="1"/>
    <s v="MATUTINO"/>
    <s v="SECUNDARIA TECNICA 45"/>
    <n v="8"/>
    <s v="CHIHUAHUA"/>
    <n v="8"/>
    <s v="CHIHUAHUA"/>
    <n v="55"/>
    <s v="ROSALES"/>
    <n v="1"/>
    <s v="SANTA CRUZ DE ROSALES"/>
    <s v="CALLE 5 DE MAYO"/>
    <n v="0"/>
    <s v="PĂšBLICO"/>
    <x v="3"/>
    <n v="2"/>
    <s v="BĂSICA"/>
    <n v="3"/>
    <x v="1"/>
    <n v="4"/>
    <x v="6"/>
    <n v="1"/>
    <s v="SERVICIOS"/>
    <n v="22"/>
    <s v="INDUSTRIAL"/>
    <s v="08FZT0009Z"/>
    <s v="08FJT0005C"/>
    <s v="08ADG0057I"/>
    <n v="0"/>
    <s v="I2019"/>
    <n v="107"/>
    <n v="103"/>
    <n v="210"/>
    <n v="92"/>
    <n v="96"/>
    <n v="188"/>
    <n v="44"/>
    <n v="31"/>
    <n v="75"/>
    <n v="31"/>
    <n v="45"/>
    <n v="76"/>
    <n v="33"/>
    <n v="30"/>
    <n v="63"/>
    <n v="26"/>
    <n v="43"/>
    <n v="69"/>
    <n v="0"/>
    <n v="0"/>
    <n v="0"/>
    <n v="0"/>
    <n v="0"/>
    <n v="0"/>
    <n v="0"/>
    <n v="0"/>
    <n v="0"/>
    <n v="90"/>
    <n v="118"/>
    <n v="208"/>
    <n v="2"/>
    <n v="2"/>
    <n v="3"/>
    <n v="0"/>
    <n v="0"/>
    <n v="0"/>
    <n v="0"/>
    <n v="7"/>
    <n v="0"/>
    <n v="0"/>
    <n v="0"/>
    <n v="1"/>
    <n v="0"/>
    <n v="1"/>
    <n v="0"/>
    <n v="0"/>
    <n v="3"/>
    <n v="6"/>
    <n v="0"/>
    <n v="0"/>
    <n v="1"/>
    <n v="0"/>
    <n v="0"/>
    <n v="0"/>
    <n v="1"/>
    <n v="0"/>
    <n v="0"/>
    <n v="0"/>
    <n v="6"/>
    <n v="10"/>
    <n v="29"/>
    <n v="5"/>
    <n v="6"/>
    <n v="0"/>
    <n v="0"/>
    <n v="0"/>
    <n v="0"/>
    <n v="0"/>
    <n v="0"/>
    <n v="0"/>
    <n v="11"/>
    <n v="9"/>
    <n v="9"/>
  </r>
  <r>
    <s v="08EPR0001N"/>
    <n v="1"/>
    <s v="MATUTINO"/>
    <s v="MIGUEL AHUMADA 2037"/>
    <n v="8"/>
    <s v="CHIHUAHUA"/>
    <n v="8"/>
    <s v="CHIHUAHUA"/>
    <n v="1"/>
    <s v="AHUMADA"/>
    <n v="1"/>
    <s v="MIGUEL AHUMADA"/>
    <s v="AVENIDA SAN LUIS "/>
    <n v="0"/>
    <s v="PĂšBLICO"/>
    <x v="2"/>
    <n v="2"/>
    <s v="BĂSICA"/>
    <n v="2"/>
    <x v="2"/>
    <n v="1"/>
    <x v="1"/>
    <n v="0"/>
    <s v="NO APLICA"/>
    <n v="0"/>
    <s v="NO APLICA"/>
    <s v="08FIZ0028S"/>
    <m/>
    <m/>
    <n v="0"/>
    <s v="I2019"/>
    <n v="111"/>
    <n v="108"/>
    <n v="219"/>
    <n v="111"/>
    <n v="108"/>
    <n v="219"/>
    <n v="22"/>
    <n v="18"/>
    <n v="40"/>
    <n v="14"/>
    <n v="9"/>
    <n v="23"/>
    <n v="11"/>
    <n v="19"/>
    <n v="30"/>
    <n v="13"/>
    <n v="24"/>
    <n v="37"/>
    <n v="19"/>
    <n v="21"/>
    <n v="40"/>
    <n v="18"/>
    <n v="19"/>
    <n v="37"/>
    <n v="25"/>
    <n v="17"/>
    <n v="42"/>
    <n v="100"/>
    <n v="109"/>
    <n v="209"/>
    <n v="1"/>
    <n v="1"/>
    <n v="2"/>
    <n v="2"/>
    <n v="2"/>
    <n v="2"/>
    <n v="0"/>
    <n v="10"/>
    <n v="0"/>
    <n v="0"/>
    <n v="0"/>
    <n v="1"/>
    <n v="0"/>
    <n v="0"/>
    <n v="0"/>
    <n v="0"/>
    <n v="1"/>
    <n v="9"/>
    <n v="0"/>
    <n v="0"/>
    <n v="2"/>
    <n v="0"/>
    <n v="0"/>
    <n v="0"/>
    <n v="0"/>
    <n v="0"/>
    <n v="0"/>
    <n v="0"/>
    <n v="1"/>
    <n v="0"/>
    <n v="14"/>
    <n v="1"/>
    <n v="9"/>
    <n v="1"/>
    <n v="1"/>
    <n v="2"/>
    <n v="2"/>
    <n v="2"/>
    <n v="2"/>
    <n v="0"/>
    <n v="10"/>
    <n v="13"/>
    <n v="10"/>
  </r>
  <r>
    <s v="08DPR2369F"/>
    <n v="1"/>
    <s v="MATUTINO"/>
    <s v="VALENTIN GOMEZ FARIAS"/>
    <n v="8"/>
    <s v="CHIHUAHUA"/>
    <n v="8"/>
    <s v="CHIHUAHUA"/>
    <n v="37"/>
    <s v="JUĂREZ"/>
    <n v="1"/>
    <s v="JUĂREZ"/>
    <s v="CALLE ISLA SAN ESTEBAN"/>
    <n v="205"/>
    <s v="PĂšBLICO"/>
    <x v="3"/>
    <n v="2"/>
    <s v="BĂSICA"/>
    <n v="2"/>
    <x v="2"/>
    <n v="1"/>
    <x v="1"/>
    <n v="0"/>
    <s v="NO APLICA"/>
    <n v="0"/>
    <s v="NO APLICA"/>
    <s v="08FIZ0139X"/>
    <s v="08FJS0109I"/>
    <s v="08ADG0005C"/>
    <n v="0"/>
    <s v="I2019"/>
    <n v="116"/>
    <n v="108"/>
    <n v="224"/>
    <n v="114"/>
    <n v="108"/>
    <n v="222"/>
    <n v="14"/>
    <n v="19"/>
    <n v="33"/>
    <n v="20"/>
    <n v="11"/>
    <n v="31"/>
    <n v="14"/>
    <n v="24"/>
    <n v="38"/>
    <n v="18"/>
    <n v="14"/>
    <n v="32"/>
    <n v="16"/>
    <n v="13"/>
    <n v="29"/>
    <n v="21"/>
    <n v="10"/>
    <n v="31"/>
    <n v="28"/>
    <n v="26"/>
    <n v="54"/>
    <n v="117"/>
    <n v="98"/>
    <n v="215"/>
    <n v="1"/>
    <n v="2"/>
    <n v="1"/>
    <n v="1"/>
    <n v="1"/>
    <n v="2"/>
    <n v="0"/>
    <n v="8"/>
    <n v="0"/>
    <n v="0"/>
    <n v="1"/>
    <n v="0"/>
    <n v="0"/>
    <n v="0"/>
    <n v="0"/>
    <n v="0"/>
    <n v="4"/>
    <n v="4"/>
    <n v="0"/>
    <n v="0"/>
    <n v="0"/>
    <n v="0"/>
    <n v="0"/>
    <n v="0"/>
    <n v="0"/>
    <n v="0"/>
    <n v="0"/>
    <n v="0"/>
    <n v="1"/>
    <n v="0"/>
    <n v="10"/>
    <n v="4"/>
    <n v="4"/>
    <n v="1"/>
    <n v="2"/>
    <n v="1"/>
    <n v="1"/>
    <n v="1"/>
    <n v="2"/>
    <n v="0"/>
    <n v="8"/>
    <n v="8"/>
    <n v="8"/>
  </r>
  <r>
    <s v="08DPR2390I"/>
    <n v="1"/>
    <s v="MATUTINO"/>
    <s v="VICENTE GUERRERO"/>
    <n v="8"/>
    <s v="CHIHUAHUA"/>
    <n v="8"/>
    <s v="CHIHUAHUA"/>
    <n v="27"/>
    <s v="GUACHOCHI"/>
    <n v="1"/>
    <s v="GUACHOCHI"/>
    <s v="CALLE GIRASOL"/>
    <n v="0"/>
    <s v="PĂšBLICO"/>
    <x v="3"/>
    <n v="2"/>
    <s v="BĂSICA"/>
    <n v="2"/>
    <x v="2"/>
    <n v="1"/>
    <x v="1"/>
    <n v="0"/>
    <s v="NO APLICA"/>
    <n v="0"/>
    <s v="NO APLICA"/>
    <s v="08FIZ0250S"/>
    <s v="08FJS0130L"/>
    <s v="08ADG0006B"/>
    <n v="0"/>
    <s v="I2019"/>
    <n v="100"/>
    <n v="118"/>
    <n v="218"/>
    <n v="100"/>
    <n v="118"/>
    <n v="218"/>
    <n v="18"/>
    <n v="27"/>
    <n v="45"/>
    <n v="19"/>
    <n v="22"/>
    <n v="41"/>
    <n v="11"/>
    <n v="22"/>
    <n v="33"/>
    <n v="18"/>
    <n v="13"/>
    <n v="31"/>
    <n v="20"/>
    <n v="11"/>
    <n v="31"/>
    <n v="17"/>
    <n v="22"/>
    <n v="39"/>
    <n v="14"/>
    <n v="17"/>
    <n v="31"/>
    <n v="99"/>
    <n v="107"/>
    <n v="206"/>
    <n v="2"/>
    <n v="2"/>
    <n v="1"/>
    <n v="2"/>
    <n v="2"/>
    <n v="2"/>
    <n v="0"/>
    <n v="11"/>
    <n v="0"/>
    <n v="0"/>
    <n v="0"/>
    <n v="1"/>
    <n v="0"/>
    <n v="1"/>
    <n v="0"/>
    <n v="0"/>
    <n v="5"/>
    <n v="6"/>
    <n v="0"/>
    <n v="0"/>
    <n v="1"/>
    <n v="1"/>
    <n v="0"/>
    <n v="0"/>
    <n v="0"/>
    <n v="0"/>
    <n v="0"/>
    <n v="0"/>
    <n v="1"/>
    <n v="0"/>
    <n v="16"/>
    <n v="5"/>
    <n v="6"/>
    <n v="2"/>
    <n v="2"/>
    <n v="1"/>
    <n v="2"/>
    <n v="2"/>
    <n v="2"/>
    <n v="0"/>
    <n v="11"/>
    <n v="11"/>
    <n v="11"/>
  </r>
  <r>
    <s v="08PES0022Z"/>
    <n v="1"/>
    <s v="MATUTINO"/>
    <s v="SECUNDARIA PARTICULAR FRAY FELIPE DE JESUS"/>
    <n v="8"/>
    <s v="CHIHUAHUA"/>
    <n v="8"/>
    <s v="CHIHUAHUA"/>
    <n v="50"/>
    <s v="NUEVO CASAS GRANDES"/>
    <n v="1"/>
    <s v="NUEVO CASAS GRANDES"/>
    <s v="CALLE HILARIO CHAVEZ JOYA"/>
    <n v="1803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19"/>
    <n v="102"/>
    <n v="130"/>
    <n v="232"/>
    <n v="86"/>
    <n v="129"/>
    <n v="215"/>
    <n v="34"/>
    <n v="46"/>
    <n v="80"/>
    <n v="27"/>
    <n v="25"/>
    <n v="52"/>
    <n v="23"/>
    <n v="38"/>
    <n v="61"/>
    <n v="37"/>
    <n v="39"/>
    <n v="76"/>
    <n v="0"/>
    <n v="0"/>
    <n v="0"/>
    <n v="0"/>
    <n v="0"/>
    <n v="0"/>
    <n v="0"/>
    <n v="0"/>
    <n v="0"/>
    <n v="87"/>
    <n v="102"/>
    <n v="189"/>
    <n v="2"/>
    <n v="3"/>
    <n v="3"/>
    <n v="0"/>
    <n v="0"/>
    <n v="0"/>
    <n v="0"/>
    <n v="8"/>
    <n v="0"/>
    <n v="0"/>
    <n v="1"/>
    <n v="0"/>
    <n v="0"/>
    <n v="1"/>
    <n v="0"/>
    <n v="0"/>
    <n v="3"/>
    <n v="7"/>
    <n v="0"/>
    <n v="0"/>
    <n v="1"/>
    <n v="0"/>
    <n v="0"/>
    <n v="0"/>
    <n v="1"/>
    <n v="0"/>
    <n v="0"/>
    <n v="0"/>
    <n v="2"/>
    <n v="1"/>
    <n v="17"/>
    <n v="5"/>
    <n v="7"/>
    <n v="0"/>
    <n v="0"/>
    <n v="0"/>
    <n v="0"/>
    <n v="0"/>
    <n v="0"/>
    <n v="0"/>
    <n v="12"/>
    <n v="11"/>
    <n v="8"/>
  </r>
  <r>
    <s v="08PPR0180V"/>
    <n v="1"/>
    <s v="MATUTINO"/>
    <s v="LA ESPERANZA"/>
    <n v="8"/>
    <s v="CHIHUAHUA"/>
    <n v="8"/>
    <s v="CHIHUAHUA"/>
    <n v="17"/>
    <s v="CUAUHTĂ‰MOC"/>
    <n v="143"/>
    <s v="CAMPO 101"/>
    <s v="CALLE MARTIN LUTHER CAMPO MENONITA 101 A.P. 52"/>
    <n v="23"/>
    <s v="PRIVADO"/>
    <x v="1"/>
    <n v="2"/>
    <s v="BĂSICA"/>
    <n v="2"/>
    <x v="2"/>
    <n v="1"/>
    <x v="1"/>
    <n v="0"/>
    <s v="NO APLICA"/>
    <n v="0"/>
    <s v="NO APLICA"/>
    <s v="08FIZ0204G"/>
    <s v="08FJS0121D"/>
    <s v="08ADG0010O"/>
    <n v="0"/>
    <s v="I2019"/>
    <n v="118"/>
    <n v="107"/>
    <n v="225"/>
    <n v="118"/>
    <n v="107"/>
    <n v="225"/>
    <n v="17"/>
    <n v="16"/>
    <n v="33"/>
    <n v="10"/>
    <n v="12"/>
    <n v="22"/>
    <n v="21"/>
    <n v="20"/>
    <n v="41"/>
    <n v="18"/>
    <n v="21"/>
    <n v="39"/>
    <n v="16"/>
    <n v="14"/>
    <n v="30"/>
    <n v="21"/>
    <n v="18"/>
    <n v="39"/>
    <n v="20"/>
    <n v="16"/>
    <n v="36"/>
    <n v="106"/>
    <n v="101"/>
    <n v="207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0"/>
    <n v="0"/>
    <n v="13"/>
    <n v="1"/>
    <n v="11"/>
    <n v="2"/>
    <n v="2"/>
    <n v="2"/>
    <n v="2"/>
    <n v="2"/>
    <n v="2"/>
    <n v="0"/>
    <n v="12"/>
    <n v="12"/>
    <n v="12"/>
  </r>
  <r>
    <s v="08DPR0317M"/>
    <n v="1"/>
    <s v="MATUTINO"/>
    <s v="PORFIRIO PARRA"/>
    <n v="8"/>
    <s v="CHIHUAHUA"/>
    <n v="8"/>
    <s v="CHIHUAHUA"/>
    <n v="37"/>
    <s v="JUĂREZ"/>
    <n v="1"/>
    <s v="JUĂREZ"/>
    <s v="CALLE PLATA SUR"/>
    <n v="1263"/>
    <s v="PĂšBLICO"/>
    <x v="3"/>
    <n v="2"/>
    <s v="BĂSICA"/>
    <n v="2"/>
    <x v="2"/>
    <n v="1"/>
    <x v="1"/>
    <n v="0"/>
    <s v="NO APLICA"/>
    <n v="0"/>
    <s v="NO APLICA"/>
    <s v="08FIZ0153Q"/>
    <s v="08FJS0135G"/>
    <s v="08ADG0005C"/>
    <n v="0"/>
    <s v="I2019"/>
    <n v="110"/>
    <n v="97"/>
    <n v="207"/>
    <n v="110"/>
    <n v="97"/>
    <n v="207"/>
    <n v="20"/>
    <n v="16"/>
    <n v="36"/>
    <n v="28"/>
    <n v="20"/>
    <n v="48"/>
    <n v="11"/>
    <n v="15"/>
    <n v="26"/>
    <n v="19"/>
    <n v="22"/>
    <n v="41"/>
    <n v="27"/>
    <n v="16"/>
    <n v="43"/>
    <n v="17"/>
    <n v="15"/>
    <n v="32"/>
    <n v="17"/>
    <n v="22"/>
    <n v="39"/>
    <n v="119"/>
    <n v="110"/>
    <n v="229"/>
    <n v="1"/>
    <n v="1"/>
    <n v="2"/>
    <n v="2"/>
    <n v="1"/>
    <n v="2"/>
    <n v="0"/>
    <n v="9"/>
    <n v="0"/>
    <n v="0"/>
    <n v="1"/>
    <n v="0"/>
    <n v="0"/>
    <n v="0"/>
    <n v="0"/>
    <n v="0"/>
    <n v="3"/>
    <n v="6"/>
    <n v="0"/>
    <n v="0"/>
    <n v="0"/>
    <n v="1"/>
    <n v="0"/>
    <n v="0"/>
    <n v="0"/>
    <n v="0"/>
    <n v="0"/>
    <n v="0"/>
    <n v="0"/>
    <n v="1"/>
    <n v="12"/>
    <n v="3"/>
    <n v="6"/>
    <n v="1"/>
    <n v="1"/>
    <n v="2"/>
    <n v="2"/>
    <n v="1"/>
    <n v="2"/>
    <n v="0"/>
    <n v="9"/>
    <n v="16"/>
    <n v="9"/>
  </r>
  <r>
    <s v="08DPR0769O"/>
    <n v="1"/>
    <s v="MATUTINO"/>
    <s v="OSCAR SOTO MAYNEZ"/>
    <n v="8"/>
    <s v="CHIHUAHUA"/>
    <n v="8"/>
    <s v="CHIHUAHUA"/>
    <n v="48"/>
    <s v="NAMIQUIPA"/>
    <n v="65"/>
    <s v="SANTA ANA"/>
    <s v="CALLE PARALELO"/>
    <n v="202"/>
    <s v="PĂšBLICO"/>
    <x v="3"/>
    <n v="2"/>
    <s v="BĂSICA"/>
    <n v="2"/>
    <x v="2"/>
    <n v="1"/>
    <x v="1"/>
    <n v="0"/>
    <s v="NO APLICA"/>
    <n v="0"/>
    <s v="NO APLICA"/>
    <s v="08FIZ0205F"/>
    <s v="08FJS0122C"/>
    <s v="08ADG0010O"/>
    <n v="0"/>
    <s v="I2019"/>
    <n v="117"/>
    <n v="106"/>
    <n v="223"/>
    <n v="116"/>
    <n v="106"/>
    <n v="222"/>
    <n v="13"/>
    <n v="17"/>
    <n v="30"/>
    <n v="17"/>
    <n v="10"/>
    <n v="27"/>
    <n v="26"/>
    <n v="18"/>
    <n v="44"/>
    <n v="26"/>
    <n v="20"/>
    <n v="46"/>
    <n v="22"/>
    <n v="22"/>
    <n v="44"/>
    <n v="11"/>
    <n v="14"/>
    <n v="25"/>
    <n v="20"/>
    <n v="13"/>
    <n v="33"/>
    <n v="122"/>
    <n v="97"/>
    <n v="219"/>
    <n v="1"/>
    <n v="2"/>
    <n v="2"/>
    <n v="2"/>
    <n v="1"/>
    <n v="1"/>
    <n v="0"/>
    <n v="9"/>
    <n v="0"/>
    <n v="0"/>
    <n v="0"/>
    <n v="1"/>
    <n v="0"/>
    <n v="0"/>
    <n v="0"/>
    <n v="0"/>
    <n v="5"/>
    <n v="4"/>
    <n v="0"/>
    <n v="0"/>
    <n v="1"/>
    <n v="1"/>
    <n v="0"/>
    <n v="0"/>
    <n v="0"/>
    <n v="0"/>
    <n v="0"/>
    <n v="0"/>
    <n v="1"/>
    <n v="0"/>
    <n v="13"/>
    <n v="5"/>
    <n v="4"/>
    <n v="1"/>
    <n v="2"/>
    <n v="2"/>
    <n v="2"/>
    <n v="1"/>
    <n v="1"/>
    <n v="0"/>
    <n v="9"/>
    <n v="10"/>
    <n v="9"/>
  </r>
  <r>
    <s v="08DPR2685U"/>
    <n v="2"/>
    <s v="VESPERTINO"/>
    <s v="SAN FRANCISCO DEL ORO"/>
    <n v="8"/>
    <s v="CHIHUAHUA"/>
    <n v="8"/>
    <s v="CHIHUAHUA"/>
    <n v="37"/>
    <s v="JUĂREZ"/>
    <n v="1"/>
    <s v="JUĂREZ"/>
    <s v="CALLE PRADERAS DEL SOL"/>
    <n v="0"/>
    <s v="PĂšBLICO"/>
    <x v="3"/>
    <n v="2"/>
    <s v="BĂSICA"/>
    <n v="2"/>
    <x v="2"/>
    <n v="1"/>
    <x v="1"/>
    <n v="0"/>
    <s v="NO APLICA"/>
    <n v="0"/>
    <s v="NO APLICA"/>
    <s v="08FIZ0185I"/>
    <s v="08FJS0118Q"/>
    <s v="08ADG0005C"/>
    <n v="0"/>
    <s v="I2019"/>
    <n v="122"/>
    <n v="109"/>
    <n v="231"/>
    <n v="122"/>
    <n v="109"/>
    <n v="231"/>
    <n v="17"/>
    <n v="24"/>
    <n v="41"/>
    <n v="19"/>
    <n v="16"/>
    <n v="35"/>
    <n v="17"/>
    <n v="19"/>
    <n v="36"/>
    <n v="24"/>
    <n v="13"/>
    <n v="37"/>
    <n v="16"/>
    <n v="19"/>
    <n v="35"/>
    <n v="17"/>
    <n v="18"/>
    <n v="35"/>
    <n v="21"/>
    <n v="14"/>
    <n v="35"/>
    <n v="114"/>
    <n v="99"/>
    <n v="21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</r>
  <r>
    <s v="08EES0187B"/>
    <n v="1"/>
    <s v="MATUTINO"/>
    <s v="SECUNDARIA ESTATAL 3034 FRANCISCO R. ALMADA"/>
    <n v="8"/>
    <s v="CHIHUAHUA"/>
    <n v="8"/>
    <s v="CHIHUAHUA"/>
    <n v="24"/>
    <s v="SANTA ISABEL"/>
    <n v="1"/>
    <s v="SANTA ISABEL"/>
    <s v="AVENIDA CENTENARIO"/>
    <n v="34"/>
    <s v="PĂšBLICO"/>
    <x v="2"/>
    <n v="2"/>
    <s v="BĂSICA"/>
    <n v="3"/>
    <x v="1"/>
    <n v="1"/>
    <x v="1"/>
    <n v="0"/>
    <s v="NO APLICA"/>
    <n v="0"/>
    <s v="NO APLICA"/>
    <s v="08FIS0009U"/>
    <m/>
    <m/>
    <n v="0"/>
    <s v="I2019"/>
    <n v="99"/>
    <n v="122"/>
    <n v="221"/>
    <n v="72"/>
    <n v="101"/>
    <n v="173"/>
    <n v="34"/>
    <n v="41"/>
    <n v="75"/>
    <n v="31"/>
    <n v="43"/>
    <n v="74"/>
    <n v="31"/>
    <n v="41"/>
    <n v="72"/>
    <n v="33"/>
    <n v="35"/>
    <n v="68"/>
    <n v="0"/>
    <n v="0"/>
    <n v="0"/>
    <n v="0"/>
    <n v="0"/>
    <n v="0"/>
    <n v="0"/>
    <n v="0"/>
    <n v="0"/>
    <n v="95"/>
    <n v="119"/>
    <n v="214"/>
    <n v="3"/>
    <n v="3"/>
    <n v="3"/>
    <n v="0"/>
    <n v="0"/>
    <n v="0"/>
    <n v="0"/>
    <n v="9"/>
    <n v="0"/>
    <n v="0"/>
    <n v="1"/>
    <n v="0"/>
    <n v="0"/>
    <n v="1"/>
    <n v="0"/>
    <n v="0"/>
    <n v="3"/>
    <n v="10"/>
    <n v="0"/>
    <n v="0"/>
    <n v="1"/>
    <n v="0"/>
    <n v="0"/>
    <n v="0"/>
    <n v="1"/>
    <n v="2"/>
    <n v="0"/>
    <n v="0"/>
    <n v="3"/>
    <n v="6"/>
    <n v="28"/>
    <n v="5"/>
    <n v="12"/>
    <n v="0"/>
    <n v="0"/>
    <n v="0"/>
    <n v="0"/>
    <n v="0"/>
    <n v="0"/>
    <n v="0"/>
    <n v="17"/>
    <n v="11"/>
    <n v="11"/>
  </r>
  <r>
    <s v="08SES0033B"/>
    <n v="2"/>
    <s v="VESPERTINO"/>
    <s v="SECUNDARIA POR COOPERACION 8305 SALVADOR ALLENDE"/>
    <n v="8"/>
    <s v="CHIHUAHUA"/>
    <n v="8"/>
    <s v="CHIHUAHUA"/>
    <n v="37"/>
    <s v="JUĂREZ"/>
    <n v="1"/>
    <s v="JUĂREZ"/>
    <s v="CALLE CARRETERA A CASAS GRANDES KILOMETRO 27"/>
    <n v="0"/>
    <s v="PRIVADO"/>
    <x v="2"/>
    <n v="2"/>
    <s v="BĂSICA"/>
    <n v="3"/>
    <x v="1"/>
    <n v="1"/>
    <x v="1"/>
    <n v="0"/>
    <s v="NO APLICA"/>
    <n v="0"/>
    <s v="NO APLICA"/>
    <s v="08FIS0005Y"/>
    <m/>
    <m/>
    <n v="0"/>
    <s v="I2019"/>
    <n v="122"/>
    <n v="101"/>
    <n v="223"/>
    <n v="109"/>
    <n v="91"/>
    <n v="200"/>
    <n v="40"/>
    <n v="28"/>
    <n v="68"/>
    <n v="34"/>
    <n v="36"/>
    <n v="70"/>
    <n v="37"/>
    <n v="42"/>
    <n v="79"/>
    <n v="37"/>
    <n v="27"/>
    <n v="64"/>
    <n v="0"/>
    <n v="0"/>
    <n v="0"/>
    <n v="0"/>
    <n v="0"/>
    <n v="0"/>
    <n v="0"/>
    <n v="0"/>
    <n v="0"/>
    <n v="108"/>
    <n v="105"/>
    <n v="213"/>
    <n v="3"/>
    <n v="3"/>
    <n v="3"/>
    <n v="0"/>
    <n v="0"/>
    <n v="0"/>
    <n v="0"/>
    <n v="9"/>
    <n v="0"/>
    <n v="0"/>
    <n v="1"/>
    <n v="0"/>
    <n v="0"/>
    <n v="0"/>
    <n v="0"/>
    <n v="0"/>
    <n v="7"/>
    <n v="4"/>
    <n v="0"/>
    <n v="0"/>
    <n v="1"/>
    <n v="0"/>
    <n v="0"/>
    <n v="0"/>
    <n v="0"/>
    <n v="0"/>
    <n v="0"/>
    <n v="0"/>
    <n v="0"/>
    <n v="0"/>
    <n v="13"/>
    <n v="8"/>
    <n v="4"/>
    <n v="0"/>
    <n v="0"/>
    <n v="0"/>
    <n v="0"/>
    <n v="0"/>
    <n v="0"/>
    <n v="0"/>
    <n v="12"/>
    <n v="15"/>
    <n v="9"/>
  </r>
  <r>
    <s v="08PPR1840U"/>
    <n v="1"/>
    <s v="MATUTINO"/>
    <s v="INSTITUTO VALLADOLID"/>
    <n v="8"/>
    <s v="CHIHUAHUA"/>
    <n v="8"/>
    <s v="CHIHUAHUA"/>
    <n v="19"/>
    <s v="CHIHUAHUA"/>
    <n v="1"/>
    <s v="CHIHUAHUA"/>
    <s v="AVENIDA PALESTINA"/>
    <n v="10702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19"/>
    <n v="99"/>
    <n v="218"/>
    <n v="119"/>
    <n v="99"/>
    <n v="218"/>
    <n v="15"/>
    <n v="15"/>
    <n v="30"/>
    <n v="26"/>
    <n v="22"/>
    <n v="48"/>
    <n v="30"/>
    <n v="22"/>
    <n v="52"/>
    <n v="16"/>
    <n v="14"/>
    <n v="30"/>
    <n v="12"/>
    <n v="17"/>
    <n v="29"/>
    <n v="24"/>
    <n v="13"/>
    <n v="37"/>
    <n v="14"/>
    <n v="15"/>
    <n v="29"/>
    <n v="122"/>
    <n v="103"/>
    <n v="225"/>
    <n v="2"/>
    <n v="2"/>
    <n v="1"/>
    <n v="1"/>
    <n v="1"/>
    <n v="1"/>
    <n v="0"/>
    <n v="8"/>
    <n v="0"/>
    <n v="0"/>
    <n v="0"/>
    <n v="1"/>
    <n v="0"/>
    <n v="0"/>
    <n v="0"/>
    <n v="0"/>
    <n v="1"/>
    <n v="7"/>
    <n v="0"/>
    <n v="0"/>
    <n v="0"/>
    <n v="2"/>
    <n v="2"/>
    <n v="0"/>
    <n v="1"/>
    <n v="0"/>
    <n v="0"/>
    <n v="2"/>
    <n v="1"/>
    <n v="4"/>
    <n v="21"/>
    <n v="1"/>
    <n v="7"/>
    <n v="2"/>
    <n v="2"/>
    <n v="1"/>
    <n v="1"/>
    <n v="1"/>
    <n v="1"/>
    <n v="0"/>
    <n v="8"/>
    <n v="8"/>
    <n v="8"/>
  </r>
  <r>
    <s v="08EPR0019M"/>
    <n v="1"/>
    <s v="MATUTINO"/>
    <s v="20 DE NOVIEMBRE 2170"/>
    <n v="8"/>
    <s v="CHIHUAHUA"/>
    <n v="8"/>
    <s v="CHIHUAHUA"/>
    <n v="4"/>
    <s v="AQUILES SERDĂN"/>
    <n v="1"/>
    <s v="SANTA EULALIA"/>
    <s v="CALLE ZARAGOZA"/>
    <n v="0"/>
    <s v="PĂšBLICO"/>
    <x v="2"/>
    <n v="2"/>
    <s v="BĂSICA"/>
    <n v="2"/>
    <x v="2"/>
    <n v="1"/>
    <x v="1"/>
    <n v="0"/>
    <s v="NO APLICA"/>
    <n v="0"/>
    <s v="NO APLICA"/>
    <s v="08FIZ0052S"/>
    <s v="08FJS0002Q"/>
    <m/>
    <n v="0"/>
    <s v="I2019"/>
    <n v="105"/>
    <n v="106"/>
    <n v="211"/>
    <n v="105"/>
    <n v="106"/>
    <n v="211"/>
    <n v="12"/>
    <n v="20"/>
    <n v="32"/>
    <n v="25"/>
    <n v="20"/>
    <n v="45"/>
    <n v="17"/>
    <n v="13"/>
    <n v="30"/>
    <n v="22"/>
    <n v="28"/>
    <n v="50"/>
    <n v="31"/>
    <n v="18"/>
    <n v="49"/>
    <n v="13"/>
    <n v="15"/>
    <n v="28"/>
    <n v="12"/>
    <n v="19"/>
    <n v="31"/>
    <n v="120"/>
    <n v="113"/>
    <n v="233"/>
    <n v="2"/>
    <n v="1"/>
    <n v="2"/>
    <n v="2"/>
    <n v="1"/>
    <n v="1"/>
    <n v="0"/>
    <n v="9"/>
    <n v="0"/>
    <n v="0"/>
    <n v="1"/>
    <n v="0"/>
    <n v="0"/>
    <n v="0"/>
    <n v="0"/>
    <n v="0"/>
    <n v="1"/>
    <n v="8"/>
    <n v="0"/>
    <n v="0"/>
    <n v="1"/>
    <n v="0"/>
    <n v="0"/>
    <n v="2"/>
    <n v="0"/>
    <n v="0"/>
    <n v="0"/>
    <n v="0"/>
    <n v="1"/>
    <n v="0"/>
    <n v="14"/>
    <n v="1"/>
    <n v="8"/>
    <n v="2"/>
    <n v="1"/>
    <n v="2"/>
    <n v="2"/>
    <n v="1"/>
    <n v="1"/>
    <n v="0"/>
    <n v="9"/>
    <n v="9"/>
    <n v="9"/>
  </r>
  <r>
    <s v="08DPR2332S"/>
    <n v="2"/>
    <s v="VESPERTINO"/>
    <s v="APOSTOLES DEL AGRARISMO"/>
    <n v="8"/>
    <s v="CHIHUAHUA"/>
    <n v="8"/>
    <s v="CHIHUAHUA"/>
    <n v="37"/>
    <s v="JUĂREZ"/>
    <n v="1"/>
    <s v="JUĂREZ"/>
    <s v="CALLE FRAY GARCIA DE SAN FRANCISCO"/>
    <n v="0"/>
    <s v="PĂšBLICO"/>
    <x v="3"/>
    <n v="2"/>
    <s v="BĂSICA"/>
    <n v="2"/>
    <x v="2"/>
    <n v="1"/>
    <x v="1"/>
    <n v="0"/>
    <s v="NO APLICA"/>
    <n v="0"/>
    <s v="NO APLICA"/>
    <s v="08FIZ0138Y"/>
    <s v="08FJS0109I"/>
    <s v="08ADG0005C"/>
    <n v="0"/>
    <s v="I2019"/>
    <n v="108"/>
    <n v="111"/>
    <n v="219"/>
    <n v="106"/>
    <n v="110"/>
    <n v="216"/>
    <n v="18"/>
    <n v="26"/>
    <n v="44"/>
    <n v="18"/>
    <n v="23"/>
    <n v="41"/>
    <n v="21"/>
    <n v="24"/>
    <n v="45"/>
    <n v="17"/>
    <n v="13"/>
    <n v="30"/>
    <n v="15"/>
    <n v="17"/>
    <n v="32"/>
    <n v="17"/>
    <n v="16"/>
    <n v="33"/>
    <n v="25"/>
    <n v="15"/>
    <n v="40"/>
    <n v="113"/>
    <n v="108"/>
    <n v="221"/>
    <n v="2"/>
    <n v="2"/>
    <n v="1"/>
    <n v="1"/>
    <n v="1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0"/>
    <n v="1"/>
    <n v="0"/>
    <n v="12"/>
    <n v="1"/>
    <n v="8"/>
    <n v="2"/>
    <n v="2"/>
    <n v="1"/>
    <n v="1"/>
    <n v="1"/>
    <n v="2"/>
    <n v="0"/>
    <n v="9"/>
    <n v="12"/>
    <n v="9"/>
  </r>
  <r>
    <s v="08DPR2512C"/>
    <n v="1"/>
    <s v="MATUTINO"/>
    <s v="ACAMAPICHTLI"/>
    <n v="8"/>
    <s v="CHIHUAHUA"/>
    <n v="8"/>
    <s v="CHIHUAHUA"/>
    <n v="37"/>
    <s v="JUĂREZ"/>
    <n v="1"/>
    <s v="JUĂREZ"/>
    <s v="CALLE JARDINES DEL VALLE"/>
    <n v="741"/>
    <s v="PĂšBLICO"/>
    <x v="3"/>
    <n v="2"/>
    <s v="BĂSICA"/>
    <n v="2"/>
    <x v="2"/>
    <n v="1"/>
    <x v="1"/>
    <n v="0"/>
    <s v="NO APLICA"/>
    <n v="0"/>
    <s v="NO APLICA"/>
    <s v="08FIZ0168S"/>
    <s v="08FJS0115T"/>
    <s v="08ADG0005C"/>
    <n v="0"/>
    <s v="I2019"/>
    <n v="107"/>
    <n v="119"/>
    <n v="226"/>
    <n v="107"/>
    <n v="119"/>
    <n v="226"/>
    <n v="18"/>
    <n v="17"/>
    <n v="35"/>
    <n v="15"/>
    <n v="20"/>
    <n v="35"/>
    <n v="21"/>
    <n v="10"/>
    <n v="31"/>
    <n v="21"/>
    <n v="31"/>
    <n v="52"/>
    <n v="16"/>
    <n v="22"/>
    <n v="38"/>
    <n v="13"/>
    <n v="18"/>
    <n v="31"/>
    <n v="20"/>
    <n v="16"/>
    <n v="36"/>
    <n v="106"/>
    <n v="117"/>
    <n v="223"/>
    <n v="1"/>
    <n v="1"/>
    <n v="2"/>
    <n v="1"/>
    <n v="1"/>
    <n v="1"/>
    <n v="0"/>
    <n v="7"/>
    <n v="0"/>
    <n v="0"/>
    <n v="1"/>
    <n v="0"/>
    <n v="0"/>
    <n v="0"/>
    <n v="0"/>
    <n v="0"/>
    <n v="2"/>
    <n v="5"/>
    <n v="0"/>
    <n v="0"/>
    <n v="0"/>
    <n v="1"/>
    <n v="0"/>
    <n v="0"/>
    <n v="0"/>
    <n v="0"/>
    <n v="0"/>
    <n v="0"/>
    <n v="1"/>
    <n v="0"/>
    <n v="10"/>
    <n v="2"/>
    <n v="5"/>
    <n v="1"/>
    <n v="1"/>
    <n v="2"/>
    <n v="1"/>
    <n v="1"/>
    <n v="1"/>
    <n v="0"/>
    <n v="7"/>
    <n v="7"/>
    <n v="7"/>
  </r>
  <r>
    <s v="08EPR0225V"/>
    <n v="1"/>
    <s v="MATUTINO"/>
    <s v="TOMAS FERNANDEZ BLANCO 2112"/>
    <n v="8"/>
    <s v="CHIHUAHUA"/>
    <n v="8"/>
    <s v="CHIHUAHUA"/>
    <n v="32"/>
    <s v="HIDALGO DEL PARRAL"/>
    <n v="1"/>
    <s v="HIDALGO DEL PARRAL"/>
    <s v="CALLE BARTOLOME DE MEDINA"/>
    <n v="0"/>
    <s v="PĂšBLICO"/>
    <x v="2"/>
    <n v="2"/>
    <s v="BĂSICA"/>
    <n v="2"/>
    <x v="2"/>
    <n v="1"/>
    <x v="1"/>
    <n v="0"/>
    <s v="NO APLICA"/>
    <n v="0"/>
    <s v="NO APLICA"/>
    <s v="08FIZ0005H"/>
    <m/>
    <m/>
    <n v="0"/>
    <s v="I2019"/>
    <n v="94"/>
    <n v="124"/>
    <n v="218"/>
    <n v="94"/>
    <n v="124"/>
    <n v="218"/>
    <n v="10"/>
    <n v="15"/>
    <n v="25"/>
    <n v="14"/>
    <n v="26"/>
    <n v="40"/>
    <n v="12"/>
    <n v="17"/>
    <n v="29"/>
    <n v="21"/>
    <n v="18"/>
    <n v="39"/>
    <n v="14"/>
    <n v="18"/>
    <n v="32"/>
    <n v="15"/>
    <n v="24"/>
    <n v="39"/>
    <n v="26"/>
    <n v="23"/>
    <n v="49"/>
    <n v="102"/>
    <n v="126"/>
    <n v="228"/>
    <n v="2"/>
    <n v="1"/>
    <n v="2"/>
    <n v="1"/>
    <n v="2"/>
    <n v="2"/>
    <n v="0"/>
    <n v="10"/>
    <n v="0"/>
    <n v="0"/>
    <n v="0"/>
    <n v="1"/>
    <n v="0"/>
    <n v="0"/>
    <n v="0"/>
    <n v="0"/>
    <n v="4"/>
    <n v="6"/>
    <n v="0"/>
    <n v="0"/>
    <n v="0"/>
    <n v="2"/>
    <n v="1"/>
    <n v="1"/>
    <n v="0"/>
    <n v="0"/>
    <n v="0"/>
    <n v="0"/>
    <n v="0"/>
    <n v="1"/>
    <n v="16"/>
    <n v="4"/>
    <n v="6"/>
    <n v="2"/>
    <n v="1"/>
    <n v="2"/>
    <n v="1"/>
    <n v="2"/>
    <n v="2"/>
    <n v="0"/>
    <n v="10"/>
    <n v="10"/>
    <n v="10"/>
  </r>
  <r>
    <s v="08DPR0461Z"/>
    <n v="1"/>
    <s v="MATUTINO"/>
    <s v="JOSE MARTI"/>
    <n v="8"/>
    <s v="CHIHUAHUA"/>
    <n v="8"/>
    <s v="CHIHUAHUA"/>
    <n v="37"/>
    <s v="JUĂREZ"/>
    <n v="1"/>
    <s v="JUĂREZ"/>
    <s v="CALLE KILOMETRO 17 CARRETERA PANAMERICANA"/>
    <n v="0"/>
    <s v="PĂšBLICO"/>
    <x v="3"/>
    <n v="2"/>
    <s v="BĂSICA"/>
    <n v="2"/>
    <x v="2"/>
    <n v="1"/>
    <x v="1"/>
    <n v="0"/>
    <s v="NO APLICA"/>
    <n v="0"/>
    <s v="NO APLICA"/>
    <s v="08FIZ0165V"/>
    <s v="08FJS0114U"/>
    <s v="08ADG0005C"/>
    <n v="0"/>
    <s v="I2019"/>
    <n v="129"/>
    <n v="110"/>
    <n v="239"/>
    <n v="126"/>
    <n v="110"/>
    <n v="236"/>
    <n v="27"/>
    <n v="33"/>
    <n v="60"/>
    <n v="9"/>
    <n v="10"/>
    <n v="19"/>
    <n v="16"/>
    <n v="8"/>
    <n v="24"/>
    <n v="21"/>
    <n v="16"/>
    <n v="37"/>
    <n v="26"/>
    <n v="22"/>
    <n v="48"/>
    <n v="24"/>
    <n v="17"/>
    <n v="41"/>
    <n v="11"/>
    <n v="16"/>
    <n v="27"/>
    <n v="107"/>
    <n v="89"/>
    <n v="196"/>
    <n v="1"/>
    <n v="1"/>
    <n v="1"/>
    <n v="2"/>
    <n v="2"/>
    <n v="1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11"/>
    <n v="2"/>
    <n v="6"/>
    <n v="1"/>
    <n v="1"/>
    <n v="1"/>
    <n v="2"/>
    <n v="2"/>
    <n v="1"/>
    <n v="0"/>
    <n v="8"/>
    <n v="13"/>
    <n v="8"/>
  </r>
  <r>
    <s v="08EPR0531C"/>
    <n v="2"/>
    <s v="VESPERTINO"/>
    <s v="FRANCISCO VILLA 2195"/>
    <n v="8"/>
    <s v="CHIHUAHUA"/>
    <n v="8"/>
    <s v="CHIHUAHUA"/>
    <n v="19"/>
    <s v="CHIHUAHUA"/>
    <n v="1"/>
    <s v="CHIHUAHUA"/>
    <s v="CALLE EFREN VALDEZ"/>
    <n v="8604"/>
    <s v="PĂšBLICO"/>
    <x v="2"/>
    <n v="2"/>
    <s v="BĂSICA"/>
    <n v="2"/>
    <x v="2"/>
    <n v="1"/>
    <x v="1"/>
    <n v="0"/>
    <s v="NO APLICA"/>
    <n v="0"/>
    <s v="NO APLICA"/>
    <s v="08FIZ0050U"/>
    <s v="08FJS0002Q"/>
    <m/>
    <n v="0"/>
    <s v="I2019"/>
    <n v="107"/>
    <n v="115"/>
    <n v="222"/>
    <n v="107"/>
    <n v="114"/>
    <n v="221"/>
    <n v="19"/>
    <n v="17"/>
    <n v="36"/>
    <n v="21"/>
    <n v="16"/>
    <n v="37"/>
    <n v="16"/>
    <n v="17"/>
    <n v="33"/>
    <n v="16"/>
    <n v="17"/>
    <n v="33"/>
    <n v="10"/>
    <n v="23"/>
    <n v="33"/>
    <n v="21"/>
    <n v="15"/>
    <n v="36"/>
    <n v="20"/>
    <n v="27"/>
    <n v="47"/>
    <n v="104"/>
    <n v="115"/>
    <n v="219"/>
    <n v="2"/>
    <n v="2"/>
    <n v="1"/>
    <n v="1"/>
    <n v="2"/>
    <n v="1"/>
    <n v="0"/>
    <n v="9"/>
    <n v="0"/>
    <n v="0"/>
    <n v="0"/>
    <n v="1"/>
    <n v="0"/>
    <n v="0"/>
    <n v="0"/>
    <n v="0"/>
    <n v="4"/>
    <n v="5"/>
    <n v="0"/>
    <n v="0"/>
    <n v="2"/>
    <n v="0"/>
    <n v="1"/>
    <n v="1"/>
    <n v="0"/>
    <n v="1"/>
    <n v="0"/>
    <n v="0"/>
    <n v="3"/>
    <n v="0"/>
    <n v="18"/>
    <n v="4"/>
    <n v="5"/>
    <n v="2"/>
    <n v="2"/>
    <n v="1"/>
    <n v="1"/>
    <n v="2"/>
    <n v="1"/>
    <n v="0"/>
    <n v="9"/>
    <n v="12"/>
    <n v="10"/>
  </r>
  <r>
    <s v="08PPR0139E"/>
    <n v="1"/>
    <s v="MATUTINO"/>
    <s v="INSTITUTO EDUCATIVO MORELOS"/>
    <n v="8"/>
    <s v="CHIHUAHUA"/>
    <n v="8"/>
    <s v="CHIHUAHUA"/>
    <n v="19"/>
    <s v="CHIHUAHUA"/>
    <n v="1"/>
    <s v="CHIHUAHUA"/>
    <s v="CALLE 26"/>
    <n v="4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17"/>
    <n v="106"/>
    <n v="223"/>
    <n v="117"/>
    <n v="106"/>
    <n v="223"/>
    <n v="25"/>
    <n v="19"/>
    <n v="44"/>
    <n v="14"/>
    <n v="17"/>
    <n v="31"/>
    <n v="18"/>
    <n v="18"/>
    <n v="36"/>
    <n v="20"/>
    <n v="15"/>
    <n v="35"/>
    <n v="25"/>
    <n v="21"/>
    <n v="46"/>
    <n v="13"/>
    <n v="17"/>
    <n v="30"/>
    <n v="16"/>
    <n v="13"/>
    <n v="29"/>
    <n v="106"/>
    <n v="101"/>
    <n v="207"/>
    <n v="2"/>
    <n v="2"/>
    <n v="2"/>
    <n v="2"/>
    <n v="2"/>
    <n v="1"/>
    <n v="0"/>
    <n v="11"/>
    <n v="0"/>
    <n v="0"/>
    <n v="0"/>
    <n v="1"/>
    <n v="0"/>
    <n v="0"/>
    <n v="0"/>
    <n v="1"/>
    <n v="0"/>
    <n v="11"/>
    <n v="0"/>
    <n v="0"/>
    <n v="1"/>
    <n v="0"/>
    <n v="0"/>
    <n v="1"/>
    <n v="0"/>
    <n v="1"/>
    <n v="0"/>
    <n v="1"/>
    <n v="0"/>
    <n v="8"/>
    <n v="25"/>
    <n v="0"/>
    <n v="11"/>
    <n v="2"/>
    <n v="2"/>
    <n v="2"/>
    <n v="2"/>
    <n v="2"/>
    <n v="1"/>
    <n v="0"/>
    <n v="11"/>
    <n v="13"/>
    <n v="11"/>
  </r>
  <r>
    <s v="08DPR2608P"/>
    <n v="1"/>
    <s v="MATUTINO"/>
    <s v="ELISA BARBARA SIXTU URQUIZA"/>
    <n v="8"/>
    <s v="CHIHUAHUA"/>
    <n v="8"/>
    <s v="CHIHUAHUA"/>
    <n v="19"/>
    <s v="CHIHUAHUA"/>
    <n v="1"/>
    <s v="CHIHUAHUA"/>
    <s v="CALLE OLIVO NEGRO"/>
    <n v="0"/>
    <s v="PĂšBLICO"/>
    <x v="3"/>
    <n v="2"/>
    <s v="BĂSICA"/>
    <n v="2"/>
    <x v="2"/>
    <n v="1"/>
    <x v="1"/>
    <n v="0"/>
    <s v="NO APLICA"/>
    <n v="0"/>
    <s v="NO APLICA"/>
    <s v="08FIZ0271E"/>
    <s v="08FJS0134H"/>
    <s v="08ADG0046C"/>
    <n v="0"/>
    <s v="I2019"/>
    <n v="113"/>
    <n v="116"/>
    <n v="229"/>
    <n v="106"/>
    <n v="116"/>
    <n v="222"/>
    <n v="14"/>
    <n v="16"/>
    <n v="30"/>
    <n v="13"/>
    <n v="16"/>
    <n v="29"/>
    <n v="17"/>
    <n v="11"/>
    <n v="28"/>
    <n v="14"/>
    <n v="16"/>
    <n v="30"/>
    <n v="23"/>
    <n v="30"/>
    <n v="53"/>
    <n v="27"/>
    <n v="29"/>
    <n v="56"/>
    <n v="12"/>
    <n v="16"/>
    <n v="28"/>
    <n v="106"/>
    <n v="118"/>
    <n v="224"/>
    <n v="1"/>
    <n v="1"/>
    <n v="1"/>
    <n v="2"/>
    <n v="2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0"/>
    <n v="1"/>
    <n v="12"/>
    <n v="3"/>
    <n v="5"/>
    <n v="1"/>
    <n v="1"/>
    <n v="1"/>
    <n v="2"/>
    <n v="2"/>
    <n v="1"/>
    <n v="0"/>
    <n v="8"/>
    <n v="8"/>
    <n v="8"/>
  </r>
  <r>
    <s v="08DPR0526S"/>
    <n v="1"/>
    <s v="MATUTINO"/>
    <s v="CENTRO REGIONAL DE EDUC. INT. EMILIANO ZAPATA"/>
    <n v="8"/>
    <s v="CHIHUAHUA"/>
    <n v="8"/>
    <s v="CHIHUAHUA"/>
    <n v="62"/>
    <s v="SAUCILLO"/>
    <n v="15"/>
    <s v="EL INDIO"/>
    <s v="CALLE EL INDIO"/>
    <n v="0"/>
    <s v="PĂšBLICO"/>
    <x v="3"/>
    <n v="2"/>
    <s v="BĂSICA"/>
    <n v="2"/>
    <x v="2"/>
    <n v="1"/>
    <x v="1"/>
    <n v="0"/>
    <s v="NO APLICA"/>
    <n v="0"/>
    <s v="NO APLICA"/>
    <s v="08FIZ0231D"/>
    <s v="08FJS0127Y"/>
    <s v="08ADG0057I"/>
    <n v="0"/>
    <s v="I2019"/>
    <n v="107"/>
    <n v="112"/>
    <n v="219"/>
    <n v="107"/>
    <n v="112"/>
    <n v="219"/>
    <n v="21"/>
    <n v="22"/>
    <n v="43"/>
    <n v="15"/>
    <n v="17"/>
    <n v="32"/>
    <n v="15"/>
    <n v="18"/>
    <n v="33"/>
    <n v="20"/>
    <n v="19"/>
    <n v="39"/>
    <n v="22"/>
    <n v="19"/>
    <n v="41"/>
    <n v="17"/>
    <n v="18"/>
    <n v="35"/>
    <n v="12"/>
    <n v="24"/>
    <n v="36"/>
    <n v="101"/>
    <n v="115"/>
    <n v="21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0"/>
    <n v="1"/>
    <n v="17"/>
    <n v="2"/>
    <n v="10"/>
    <n v="2"/>
    <n v="2"/>
    <n v="2"/>
    <n v="2"/>
    <n v="2"/>
    <n v="2"/>
    <n v="0"/>
    <n v="12"/>
    <n v="12"/>
    <n v="12"/>
  </r>
  <r>
    <s v="08DPR2107V"/>
    <n v="2"/>
    <s v="VESPERTINO"/>
    <s v="ALVARO OBREGON"/>
    <n v="8"/>
    <s v="CHIHUAHUA"/>
    <n v="8"/>
    <s v="CHIHUAHUA"/>
    <n v="21"/>
    <s v="DELICIAS"/>
    <n v="1"/>
    <s v="DELICIAS"/>
    <s v="CALLE EUGENIO ZAPATA"/>
    <n v="400"/>
    <s v="PĂšBLICO"/>
    <x v="3"/>
    <n v="2"/>
    <s v="BĂSICA"/>
    <n v="2"/>
    <x v="2"/>
    <n v="1"/>
    <x v="1"/>
    <n v="0"/>
    <s v="NO APLICA"/>
    <n v="0"/>
    <s v="NO APLICA"/>
    <s v="08FIZ0229P"/>
    <s v="08FJS0126Z"/>
    <s v="08ADG0057I"/>
    <n v="0"/>
    <s v="I2019"/>
    <n v="109"/>
    <n v="111"/>
    <n v="220"/>
    <n v="109"/>
    <n v="111"/>
    <n v="220"/>
    <n v="24"/>
    <n v="21"/>
    <n v="45"/>
    <n v="11"/>
    <n v="15"/>
    <n v="26"/>
    <n v="22"/>
    <n v="22"/>
    <n v="44"/>
    <n v="21"/>
    <n v="18"/>
    <n v="39"/>
    <n v="16"/>
    <n v="21"/>
    <n v="37"/>
    <n v="15"/>
    <n v="14"/>
    <n v="29"/>
    <n v="26"/>
    <n v="19"/>
    <n v="45"/>
    <n v="111"/>
    <n v="109"/>
    <n v="220"/>
    <n v="1"/>
    <n v="2"/>
    <n v="2"/>
    <n v="2"/>
    <n v="1"/>
    <n v="2"/>
    <n v="0"/>
    <n v="10"/>
    <n v="0"/>
    <n v="0"/>
    <n v="1"/>
    <n v="0"/>
    <n v="0"/>
    <n v="0"/>
    <n v="0"/>
    <n v="0"/>
    <n v="6"/>
    <n v="4"/>
    <n v="0"/>
    <n v="0"/>
    <n v="1"/>
    <n v="2"/>
    <n v="0"/>
    <n v="0"/>
    <n v="0"/>
    <n v="0"/>
    <n v="0"/>
    <n v="0"/>
    <n v="1"/>
    <n v="0"/>
    <n v="15"/>
    <n v="6"/>
    <n v="4"/>
    <n v="1"/>
    <n v="2"/>
    <n v="2"/>
    <n v="2"/>
    <n v="1"/>
    <n v="2"/>
    <n v="0"/>
    <n v="10"/>
    <n v="10"/>
    <n v="10"/>
  </r>
  <r>
    <s v="08DPR2347U"/>
    <n v="1"/>
    <s v="MATUTINO"/>
    <s v="JOSE TRISTAN DE LA CRUZ"/>
    <n v="8"/>
    <s v="CHIHUAHUA"/>
    <n v="8"/>
    <s v="CHIHUAHUA"/>
    <n v="37"/>
    <s v="JUĂREZ"/>
    <n v="1"/>
    <s v="JUĂREZ"/>
    <s v="CALLE LOTOS"/>
    <n v="0"/>
    <s v="PĂšBLICO"/>
    <x v="3"/>
    <n v="2"/>
    <s v="BĂSICA"/>
    <n v="2"/>
    <x v="2"/>
    <n v="1"/>
    <x v="1"/>
    <n v="0"/>
    <s v="NO APLICA"/>
    <n v="0"/>
    <s v="NO APLICA"/>
    <s v="08FIZ0167T"/>
    <s v="08FJS0114U"/>
    <s v="08ADG0005C"/>
    <n v="0"/>
    <s v="I2019"/>
    <n v="111"/>
    <n v="109"/>
    <n v="220"/>
    <n v="111"/>
    <n v="109"/>
    <n v="220"/>
    <n v="21"/>
    <n v="23"/>
    <n v="44"/>
    <n v="26"/>
    <n v="27"/>
    <n v="53"/>
    <n v="24"/>
    <n v="11"/>
    <n v="35"/>
    <n v="16"/>
    <n v="18"/>
    <n v="34"/>
    <n v="14"/>
    <n v="22"/>
    <n v="36"/>
    <n v="17"/>
    <n v="19"/>
    <n v="36"/>
    <n v="20"/>
    <n v="15"/>
    <n v="35"/>
    <n v="117"/>
    <n v="112"/>
    <n v="229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10"/>
    <n v="1"/>
    <n v="6"/>
    <n v="2"/>
    <n v="1"/>
    <n v="1"/>
    <n v="1"/>
    <n v="1"/>
    <n v="1"/>
    <n v="0"/>
    <n v="7"/>
    <n v="8"/>
    <n v="7"/>
  </r>
  <r>
    <s v="08EPR0708Z"/>
    <n v="1"/>
    <s v="MATUTINO"/>
    <s v="SOR JUANA INES DE LA CRUZ 2650"/>
    <n v="8"/>
    <s v="CHIHUAHUA"/>
    <n v="8"/>
    <s v="CHIHUAHUA"/>
    <n v="21"/>
    <s v="DELICIAS"/>
    <n v="1"/>
    <s v="DELICIAS"/>
    <s v="CALLE LUIS BRIBIESCAS"/>
    <n v="0"/>
    <s v="PĂšBLICO"/>
    <x v="2"/>
    <n v="2"/>
    <s v="BĂSICA"/>
    <n v="2"/>
    <x v="2"/>
    <n v="1"/>
    <x v="1"/>
    <n v="0"/>
    <s v="NO APLICA"/>
    <n v="0"/>
    <s v="NO APLICA"/>
    <s v="08FIZ0017M"/>
    <m/>
    <m/>
    <n v="0"/>
    <s v="I2019"/>
    <n v="115"/>
    <n v="112"/>
    <n v="227"/>
    <n v="113"/>
    <n v="112"/>
    <n v="225"/>
    <n v="16"/>
    <n v="22"/>
    <n v="38"/>
    <n v="16"/>
    <n v="9"/>
    <n v="25"/>
    <n v="23"/>
    <n v="25"/>
    <n v="48"/>
    <n v="19"/>
    <n v="20"/>
    <n v="39"/>
    <n v="15"/>
    <n v="20"/>
    <n v="35"/>
    <n v="18"/>
    <n v="7"/>
    <n v="25"/>
    <n v="23"/>
    <n v="21"/>
    <n v="44"/>
    <n v="114"/>
    <n v="102"/>
    <n v="216"/>
    <n v="1"/>
    <n v="2"/>
    <n v="2"/>
    <n v="2"/>
    <n v="1"/>
    <n v="2"/>
    <n v="0"/>
    <n v="10"/>
    <n v="0"/>
    <n v="0"/>
    <n v="1"/>
    <n v="0"/>
    <n v="0"/>
    <n v="0"/>
    <n v="0"/>
    <n v="0"/>
    <n v="1"/>
    <n v="9"/>
    <n v="0"/>
    <n v="0"/>
    <n v="5"/>
    <n v="0"/>
    <n v="1"/>
    <n v="0"/>
    <n v="0"/>
    <n v="1"/>
    <n v="0"/>
    <n v="0"/>
    <n v="1"/>
    <n v="1"/>
    <n v="20"/>
    <n v="1"/>
    <n v="9"/>
    <n v="1"/>
    <n v="2"/>
    <n v="2"/>
    <n v="2"/>
    <n v="1"/>
    <n v="2"/>
    <n v="0"/>
    <n v="10"/>
    <n v="12"/>
    <n v="10"/>
  </r>
  <r>
    <s v="08PPR0523Z"/>
    <n v="1"/>
    <s v="MATUTINO"/>
    <s v="COLEGIO GIL ESPARZA A.C."/>
    <n v="8"/>
    <s v="CHIHUAHUA"/>
    <n v="8"/>
    <s v="CHIHUAHUA"/>
    <n v="19"/>
    <s v="CHIHUAHUA"/>
    <n v="1"/>
    <s v="CHIHUAHUA"/>
    <s v="CALLE 10A"/>
    <n v="2410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03"/>
    <n v="117"/>
    <n v="220"/>
    <n v="103"/>
    <n v="117"/>
    <n v="220"/>
    <n v="16"/>
    <n v="17"/>
    <n v="33"/>
    <n v="24"/>
    <n v="18"/>
    <n v="42"/>
    <n v="13"/>
    <n v="25"/>
    <n v="38"/>
    <n v="26"/>
    <n v="24"/>
    <n v="50"/>
    <n v="16"/>
    <n v="19"/>
    <n v="35"/>
    <n v="9"/>
    <n v="18"/>
    <n v="27"/>
    <n v="19"/>
    <n v="14"/>
    <n v="33"/>
    <n v="107"/>
    <n v="118"/>
    <n v="225"/>
    <n v="2"/>
    <n v="2"/>
    <n v="2"/>
    <n v="2"/>
    <n v="1"/>
    <n v="2"/>
    <n v="0"/>
    <n v="11"/>
    <n v="0"/>
    <n v="0"/>
    <n v="0"/>
    <n v="1"/>
    <n v="0"/>
    <n v="0"/>
    <n v="0"/>
    <n v="1"/>
    <n v="1"/>
    <n v="10"/>
    <n v="0"/>
    <n v="0"/>
    <n v="0"/>
    <n v="1"/>
    <n v="0"/>
    <n v="1"/>
    <n v="0"/>
    <n v="0"/>
    <n v="1"/>
    <n v="0"/>
    <n v="0"/>
    <n v="1"/>
    <n v="17"/>
    <n v="1"/>
    <n v="10"/>
    <n v="2"/>
    <n v="2"/>
    <n v="2"/>
    <n v="2"/>
    <n v="1"/>
    <n v="2"/>
    <n v="0"/>
    <n v="11"/>
    <n v="11"/>
    <n v="11"/>
  </r>
  <r>
    <s v="08EPR0331E"/>
    <n v="1"/>
    <s v="MATUTINO"/>
    <s v="JOSE T CUELLAR 2485"/>
    <n v="8"/>
    <s v="CHIHUAHUA"/>
    <n v="8"/>
    <s v="CHIHUAHUA"/>
    <n v="38"/>
    <s v="JULIMES"/>
    <n v="1"/>
    <s v="JULIMES"/>
    <s v="CALLE ZARAGOZA"/>
    <n v="1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121"/>
    <n v="99"/>
    <n v="220"/>
    <n v="119"/>
    <n v="96"/>
    <n v="215"/>
    <n v="29"/>
    <n v="13"/>
    <n v="42"/>
    <n v="19"/>
    <n v="17"/>
    <n v="36"/>
    <n v="14"/>
    <n v="11"/>
    <n v="25"/>
    <n v="18"/>
    <n v="20"/>
    <n v="38"/>
    <n v="20"/>
    <n v="22"/>
    <n v="42"/>
    <n v="27"/>
    <n v="21"/>
    <n v="48"/>
    <n v="17"/>
    <n v="17"/>
    <n v="34"/>
    <n v="115"/>
    <n v="108"/>
    <n v="223"/>
    <n v="2"/>
    <n v="1"/>
    <n v="2"/>
    <n v="2"/>
    <n v="2"/>
    <n v="2"/>
    <n v="0"/>
    <n v="11"/>
    <n v="0"/>
    <n v="0"/>
    <n v="1"/>
    <n v="0"/>
    <n v="0"/>
    <n v="0"/>
    <n v="0"/>
    <n v="0"/>
    <n v="2"/>
    <n v="9"/>
    <n v="0"/>
    <n v="0"/>
    <n v="2"/>
    <n v="0"/>
    <n v="2"/>
    <n v="0"/>
    <n v="0"/>
    <n v="1"/>
    <n v="0"/>
    <n v="0"/>
    <n v="2"/>
    <n v="0"/>
    <n v="19"/>
    <n v="2"/>
    <n v="9"/>
    <n v="2"/>
    <n v="1"/>
    <n v="2"/>
    <n v="2"/>
    <n v="2"/>
    <n v="2"/>
    <n v="0"/>
    <n v="11"/>
    <n v="14"/>
    <n v="14"/>
  </r>
  <r>
    <s v="08DPR0606D"/>
    <n v="2"/>
    <s v="VESPERTINO"/>
    <s v="FRANCISCO L. URQUIZO"/>
    <n v="8"/>
    <s v="CHIHUAHUA"/>
    <n v="8"/>
    <s v="CHIHUAHUA"/>
    <n v="37"/>
    <s v="JUĂREZ"/>
    <n v="1"/>
    <s v="JUĂREZ"/>
    <s v="CALLE PASEO DON BOSCO"/>
    <n v="5450"/>
    <s v="PĂšBLICO"/>
    <x v="3"/>
    <n v="2"/>
    <s v="BĂSICA"/>
    <n v="2"/>
    <x v="2"/>
    <n v="1"/>
    <x v="1"/>
    <n v="0"/>
    <s v="NO APLICA"/>
    <n v="0"/>
    <s v="NO APLICA"/>
    <s v="08FIZ0146G"/>
    <s v="08FJS0110Y"/>
    <s v="08ADG0005C"/>
    <n v="0"/>
    <s v="I2019"/>
    <n v="122"/>
    <n v="122"/>
    <n v="244"/>
    <n v="122"/>
    <n v="122"/>
    <n v="244"/>
    <n v="23"/>
    <n v="26"/>
    <n v="49"/>
    <n v="16"/>
    <n v="10"/>
    <n v="26"/>
    <n v="13"/>
    <n v="17"/>
    <n v="30"/>
    <n v="25"/>
    <n v="20"/>
    <n v="45"/>
    <n v="19"/>
    <n v="14"/>
    <n v="33"/>
    <n v="12"/>
    <n v="17"/>
    <n v="29"/>
    <n v="27"/>
    <n v="14"/>
    <n v="41"/>
    <n v="112"/>
    <n v="92"/>
    <n v="204"/>
    <n v="1"/>
    <n v="1"/>
    <n v="2"/>
    <n v="1"/>
    <n v="1"/>
    <n v="2"/>
    <n v="0"/>
    <n v="8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1"/>
    <n v="10"/>
    <n v="3"/>
    <n v="5"/>
    <n v="1"/>
    <n v="1"/>
    <n v="2"/>
    <n v="1"/>
    <n v="1"/>
    <n v="2"/>
    <n v="0"/>
    <n v="8"/>
    <n v="12"/>
    <n v="8"/>
  </r>
  <r>
    <s v="08DPR1814R"/>
    <n v="1"/>
    <s v="MATUTINO"/>
    <s v="CONSTITUCION"/>
    <n v="8"/>
    <s v="CHIHUAHUA"/>
    <n v="8"/>
    <s v="CHIHUAHUA"/>
    <n v="10"/>
    <s v="BUENAVENTURA"/>
    <n v="82"/>
    <s v="CONSTITUCIĂ“N"/>
    <s v="CALLE BENITO JUAREZ"/>
    <n v="0"/>
    <s v="PĂšBLICO"/>
    <x v="3"/>
    <n v="2"/>
    <s v="BĂSICA"/>
    <n v="2"/>
    <x v="2"/>
    <n v="1"/>
    <x v="1"/>
    <n v="0"/>
    <s v="NO APLICA"/>
    <n v="0"/>
    <s v="NO APLICA"/>
    <s v="08FIZ0186H"/>
    <s v="08FJS0119P"/>
    <s v="08ADG0013L"/>
    <n v="0"/>
    <s v="I2019"/>
    <n v="110"/>
    <n v="105"/>
    <n v="215"/>
    <n v="110"/>
    <n v="105"/>
    <n v="215"/>
    <n v="13"/>
    <n v="11"/>
    <n v="24"/>
    <n v="16"/>
    <n v="26"/>
    <n v="42"/>
    <n v="21"/>
    <n v="25"/>
    <n v="46"/>
    <n v="22"/>
    <n v="15"/>
    <n v="37"/>
    <n v="17"/>
    <n v="14"/>
    <n v="31"/>
    <n v="21"/>
    <n v="21"/>
    <n v="42"/>
    <n v="22"/>
    <n v="20"/>
    <n v="42"/>
    <n v="119"/>
    <n v="121"/>
    <n v="240"/>
    <n v="2"/>
    <n v="2"/>
    <n v="2"/>
    <n v="1"/>
    <n v="2"/>
    <n v="2"/>
    <n v="0"/>
    <n v="11"/>
    <n v="0"/>
    <n v="0"/>
    <n v="0"/>
    <n v="1"/>
    <n v="0"/>
    <n v="0"/>
    <n v="0"/>
    <n v="0"/>
    <n v="0"/>
    <n v="11"/>
    <n v="0"/>
    <n v="0"/>
    <n v="1"/>
    <n v="0"/>
    <n v="0"/>
    <n v="0"/>
    <n v="0"/>
    <n v="0"/>
    <n v="0"/>
    <n v="0"/>
    <n v="0"/>
    <n v="1"/>
    <n v="14"/>
    <n v="0"/>
    <n v="11"/>
    <n v="2"/>
    <n v="2"/>
    <n v="2"/>
    <n v="1"/>
    <n v="2"/>
    <n v="2"/>
    <n v="0"/>
    <n v="11"/>
    <n v="11"/>
    <n v="10"/>
  </r>
  <r>
    <s v="08DPR1566Z"/>
    <n v="1"/>
    <s v="MATUTINO"/>
    <s v="ABRAHAM GONZALEZ"/>
    <n v="8"/>
    <s v="CHIHUAHUA"/>
    <n v="8"/>
    <s v="CHIHUAHUA"/>
    <n v="21"/>
    <s v="DELICIAS"/>
    <n v="1"/>
    <s v="DELICIAS"/>
    <s v="AVENIDA 21 PONIENTE"/>
    <n v="0"/>
    <s v="PĂšBLICO"/>
    <x v="3"/>
    <n v="2"/>
    <s v="BĂSICA"/>
    <n v="2"/>
    <x v="2"/>
    <n v="1"/>
    <x v="1"/>
    <n v="0"/>
    <s v="NO APLICA"/>
    <n v="0"/>
    <s v="NO APLICA"/>
    <s v="08FIZ0227R"/>
    <s v="08FJS0126Z"/>
    <s v="08ADG0057I"/>
    <n v="0"/>
    <s v="I2019"/>
    <n v="125"/>
    <n v="106"/>
    <n v="231"/>
    <n v="124"/>
    <n v="105"/>
    <n v="229"/>
    <n v="30"/>
    <n v="15"/>
    <n v="45"/>
    <n v="17"/>
    <n v="14"/>
    <n v="31"/>
    <n v="26"/>
    <n v="20"/>
    <n v="46"/>
    <n v="15"/>
    <n v="18"/>
    <n v="33"/>
    <n v="18"/>
    <n v="21"/>
    <n v="39"/>
    <n v="20"/>
    <n v="13"/>
    <n v="33"/>
    <n v="15"/>
    <n v="20"/>
    <n v="35"/>
    <n v="111"/>
    <n v="106"/>
    <n v="217"/>
    <n v="2"/>
    <n v="2"/>
    <n v="1"/>
    <n v="2"/>
    <n v="1"/>
    <n v="2"/>
    <n v="0"/>
    <n v="10"/>
    <n v="0"/>
    <n v="0"/>
    <n v="0"/>
    <n v="1"/>
    <n v="1"/>
    <n v="0"/>
    <n v="0"/>
    <n v="0"/>
    <n v="3"/>
    <n v="7"/>
    <n v="0"/>
    <n v="0"/>
    <n v="1"/>
    <n v="0"/>
    <n v="0"/>
    <n v="0"/>
    <n v="0"/>
    <n v="0"/>
    <n v="0"/>
    <n v="0"/>
    <n v="1"/>
    <n v="0"/>
    <n v="14"/>
    <n v="3"/>
    <n v="7"/>
    <n v="2"/>
    <n v="2"/>
    <n v="1"/>
    <n v="2"/>
    <n v="1"/>
    <n v="2"/>
    <n v="0"/>
    <n v="10"/>
    <n v="13"/>
    <n v="10"/>
  </r>
  <r>
    <s v="08DPR0673B"/>
    <n v="1"/>
    <s v="MATUTINO"/>
    <s v="2 DE ABRIL"/>
    <n v="8"/>
    <s v="CHIHUAHUA"/>
    <n v="8"/>
    <s v="CHIHUAHUA"/>
    <n v="19"/>
    <s v="CHIHUAHUA"/>
    <n v="263"/>
    <s v="GUADALUPE"/>
    <s v="CALLE LUIS AGUILAR"/>
    <n v="0"/>
    <s v="PĂšBLICO"/>
    <x v="3"/>
    <n v="2"/>
    <s v="BĂSICA"/>
    <n v="2"/>
    <x v="2"/>
    <n v="1"/>
    <x v="1"/>
    <n v="0"/>
    <s v="NO APLICA"/>
    <n v="0"/>
    <s v="NO APLICA"/>
    <s v="08FIZ0129Q"/>
    <s v="08FJS0101Q"/>
    <s v="08ADG0046C"/>
    <n v="0"/>
    <s v="I2019"/>
    <n v="115"/>
    <n v="113"/>
    <n v="228"/>
    <n v="115"/>
    <n v="113"/>
    <n v="228"/>
    <n v="28"/>
    <n v="30"/>
    <n v="58"/>
    <n v="14"/>
    <n v="13"/>
    <n v="27"/>
    <n v="27"/>
    <n v="14"/>
    <n v="41"/>
    <n v="13"/>
    <n v="18"/>
    <n v="31"/>
    <n v="11"/>
    <n v="21"/>
    <n v="32"/>
    <n v="21"/>
    <n v="12"/>
    <n v="33"/>
    <n v="25"/>
    <n v="30"/>
    <n v="55"/>
    <n v="111"/>
    <n v="108"/>
    <n v="219"/>
    <n v="1"/>
    <n v="2"/>
    <n v="1"/>
    <n v="1"/>
    <n v="1"/>
    <n v="2"/>
    <n v="0"/>
    <n v="8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1"/>
    <n v="0"/>
    <n v="10"/>
    <n v="2"/>
    <n v="6"/>
    <n v="1"/>
    <n v="2"/>
    <n v="1"/>
    <n v="1"/>
    <n v="1"/>
    <n v="2"/>
    <n v="0"/>
    <n v="8"/>
    <n v="8"/>
    <n v="8"/>
  </r>
  <r>
    <s v="08DPR2554B"/>
    <n v="1"/>
    <s v="MATUTINO"/>
    <s v="PAQUIME"/>
    <n v="8"/>
    <s v="CHIHUAHUA"/>
    <n v="8"/>
    <s v="CHIHUAHUA"/>
    <n v="37"/>
    <s v="JUĂREZ"/>
    <n v="1"/>
    <s v="JUĂREZ"/>
    <s v="CALLE QUINTA"/>
    <n v="0"/>
    <s v="PĂšBLICO"/>
    <x v="3"/>
    <n v="2"/>
    <s v="BĂSICA"/>
    <n v="2"/>
    <x v="2"/>
    <n v="1"/>
    <x v="1"/>
    <n v="0"/>
    <s v="NO APLICA"/>
    <n v="0"/>
    <s v="NO APLICA"/>
    <s v="08FIZ0184J"/>
    <s v="08FJS0118Q"/>
    <s v="08ADG0005C"/>
    <n v="0"/>
    <s v="I2019"/>
    <n v="104"/>
    <n v="108"/>
    <n v="212"/>
    <n v="104"/>
    <n v="108"/>
    <n v="212"/>
    <n v="18"/>
    <n v="17"/>
    <n v="35"/>
    <n v="20"/>
    <n v="14"/>
    <n v="34"/>
    <n v="21"/>
    <n v="14"/>
    <n v="35"/>
    <n v="24"/>
    <n v="20"/>
    <n v="44"/>
    <n v="19"/>
    <n v="26"/>
    <n v="45"/>
    <n v="22"/>
    <n v="27"/>
    <n v="49"/>
    <n v="19"/>
    <n v="19"/>
    <n v="38"/>
    <n v="125"/>
    <n v="120"/>
    <n v="245"/>
    <n v="1"/>
    <n v="1"/>
    <n v="2"/>
    <n v="2"/>
    <n v="2"/>
    <n v="1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1"/>
    <n v="0"/>
    <n v="11"/>
    <n v="6"/>
    <n v="3"/>
    <n v="1"/>
    <n v="1"/>
    <n v="2"/>
    <n v="2"/>
    <n v="2"/>
    <n v="1"/>
    <n v="0"/>
    <n v="9"/>
    <n v="9"/>
    <n v="9"/>
  </r>
  <r>
    <s v="08DPR0791Q"/>
    <n v="1"/>
    <s v="MATUTINO"/>
    <s v="FRANCISCO GONZALEZ BOCANEGRA"/>
    <n v="8"/>
    <s v="CHIHUAHUA"/>
    <n v="8"/>
    <s v="CHIHUAHUA"/>
    <n v="19"/>
    <s v="CHIHUAHUA"/>
    <n v="1"/>
    <s v="CHIHUAHUA"/>
    <s v="CALLE GABINO BARREDA"/>
    <n v="4105"/>
    <s v="PĂšBLICO"/>
    <x v="3"/>
    <n v="2"/>
    <s v="BĂSICA"/>
    <n v="2"/>
    <x v="2"/>
    <n v="1"/>
    <x v="1"/>
    <n v="0"/>
    <s v="NO APLICA"/>
    <n v="0"/>
    <s v="NO APLICA"/>
    <s v="08FIZ0118K"/>
    <s v="08FJS0106L"/>
    <s v="08ADG0046C"/>
    <n v="0"/>
    <s v="I2019"/>
    <n v="133"/>
    <n v="99"/>
    <n v="232"/>
    <n v="133"/>
    <n v="99"/>
    <n v="232"/>
    <n v="29"/>
    <n v="15"/>
    <n v="44"/>
    <n v="7"/>
    <n v="19"/>
    <n v="26"/>
    <n v="21"/>
    <n v="11"/>
    <n v="32"/>
    <n v="22"/>
    <n v="13"/>
    <n v="35"/>
    <n v="19"/>
    <n v="25"/>
    <n v="44"/>
    <n v="21"/>
    <n v="21"/>
    <n v="42"/>
    <n v="20"/>
    <n v="14"/>
    <n v="34"/>
    <n v="110"/>
    <n v="103"/>
    <n v="213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SES0018J"/>
    <n v="1"/>
    <s v="MATUTINO"/>
    <s v="SECUNDARIA POR COOPERACION 8302 GENARO VAZQUEZ ROJAS"/>
    <n v="8"/>
    <s v="CHIHUAHUA"/>
    <n v="8"/>
    <s v="CHIHUAHUA"/>
    <n v="19"/>
    <s v="CHIHUAHUA"/>
    <n v="1"/>
    <s v="CHIHUAHUA"/>
    <s v="CALLE PARTIDO DE LOS POBRES"/>
    <n v="277"/>
    <s v="PRIVADO"/>
    <x v="2"/>
    <n v="2"/>
    <s v="BĂSICA"/>
    <n v="3"/>
    <x v="1"/>
    <n v="1"/>
    <x v="1"/>
    <n v="0"/>
    <s v="NO APLICA"/>
    <n v="0"/>
    <s v="NO APLICA"/>
    <s v="08FIS0006X"/>
    <m/>
    <m/>
    <n v="0"/>
    <s v="I2019"/>
    <n v="120"/>
    <n v="114"/>
    <n v="234"/>
    <n v="78"/>
    <n v="88"/>
    <n v="166"/>
    <n v="35"/>
    <n v="39"/>
    <n v="74"/>
    <n v="53"/>
    <n v="26"/>
    <n v="79"/>
    <n v="51"/>
    <n v="34"/>
    <n v="85"/>
    <n v="32"/>
    <n v="37"/>
    <n v="69"/>
    <n v="0"/>
    <n v="0"/>
    <n v="0"/>
    <n v="0"/>
    <n v="0"/>
    <n v="0"/>
    <n v="0"/>
    <n v="0"/>
    <n v="0"/>
    <n v="136"/>
    <n v="97"/>
    <n v="233"/>
    <n v="3"/>
    <n v="3"/>
    <n v="3"/>
    <n v="0"/>
    <n v="0"/>
    <n v="0"/>
    <n v="0"/>
    <n v="9"/>
    <n v="0"/>
    <n v="0"/>
    <n v="1"/>
    <n v="0"/>
    <n v="0"/>
    <n v="0"/>
    <n v="0"/>
    <n v="0"/>
    <n v="6"/>
    <n v="6"/>
    <n v="0"/>
    <n v="0"/>
    <n v="1"/>
    <n v="0"/>
    <n v="0"/>
    <n v="0"/>
    <n v="0"/>
    <n v="0"/>
    <n v="0"/>
    <n v="0"/>
    <n v="1"/>
    <n v="9"/>
    <n v="24"/>
    <n v="7"/>
    <n v="6"/>
    <n v="0"/>
    <n v="0"/>
    <n v="0"/>
    <n v="0"/>
    <n v="0"/>
    <n v="0"/>
    <n v="0"/>
    <n v="13"/>
    <n v="12"/>
    <n v="9"/>
  </r>
  <r>
    <s v="08DPR2499Z"/>
    <n v="1"/>
    <s v="MATUTINO"/>
    <s v="FORD 190"/>
    <n v="8"/>
    <s v="CHIHUAHUA"/>
    <n v="8"/>
    <s v="CHIHUAHUA"/>
    <n v="32"/>
    <s v="HIDALGO DEL PARRAL"/>
    <n v="1"/>
    <s v="HIDALGO DEL PARRAL"/>
    <s v="CALLE ALBERTO VAZQUEZ DEL MERCADO"/>
    <n v="0"/>
    <s v="PĂšBLICO"/>
    <x v="3"/>
    <n v="2"/>
    <s v="BĂSICA"/>
    <n v="2"/>
    <x v="2"/>
    <n v="1"/>
    <x v="1"/>
    <n v="0"/>
    <s v="NO APLICA"/>
    <n v="0"/>
    <s v="NO APLICA"/>
    <s v="08FIZ0245G"/>
    <s v="08FJS0129W"/>
    <s v="08ADG0004D"/>
    <n v="0"/>
    <s v="I2019"/>
    <n v="121"/>
    <n v="110"/>
    <n v="231"/>
    <n v="120"/>
    <n v="108"/>
    <n v="228"/>
    <n v="18"/>
    <n v="15"/>
    <n v="33"/>
    <n v="17"/>
    <n v="15"/>
    <n v="32"/>
    <n v="18"/>
    <n v="14"/>
    <n v="32"/>
    <n v="23"/>
    <n v="22"/>
    <n v="45"/>
    <n v="17"/>
    <n v="26"/>
    <n v="43"/>
    <n v="15"/>
    <n v="17"/>
    <n v="32"/>
    <n v="34"/>
    <n v="14"/>
    <n v="48"/>
    <n v="124"/>
    <n v="108"/>
    <n v="232"/>
    <n v="1"/>
    <n v="1"/>
    <n v="2"/>
    <n v="2"/>
    <n v="1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0"/>
    <n v="1"/>
    <n v="0"/>
    <n v="12"/>
    <n v="1"/>
    <n v="8"/>
    <n v="1"/>
    <n v="1"/>
    <n v="2"/>
    <n v="2"/>
    <n v="1"/>
    <n v="2"/>
    <n v="0"/>
    <n v="9"/>
    <n v="9"/>
    <n v="9"/>
  </r>
  <r>
    <s v="08PST0020T"/>
    <n v="1"/>
    <s v="MATUTINO"/>
    <s v="SECUNDARIA TECNICA PARTICULAR AMIGA DE LA OBRERA"/>
    <n v="8"/>
    <s v="CHIHUAHUA"/>
    <n v="8"/>
    <s v="CHIHUAHUA"/>
    <n v="19"/>
    <s v="CHIHUAHUA"/>
    <n v="1"/>
    <s v="CHIHUAHUA"/>
    <s v="CALLE 52"/>
    <n v="1506"/>
    <s v="PRIVADO"/>
    <x v="1"/>
    <n v="2"/>
    <s v="BĂSICA"/>
    <n v="3"/>
    <x v="1"/>
    <n v="4"/>
    <x v="6"/>
    <n v="1"/>
    <s v="SERVICIOS"/>
    <n v="22"/>
    <s v="INDUSTRIAL"/>
    <s v="08FIS0008V"/>
    <m/>
    <s v="08ADG0011N"/>
    <n v="0"/>
    <s v="I2019"/>
    <n v="70"/>
    <n v="151"/>
    <n v="221"/>
    <n v="68"/>
    <n v="150"/>
    <n v="218"/>
    <n v="18"/>
    <n v="45"/>
    <n v="63"/>
    <n v="22"/>
    <n v="63"/>
    <n v="85"/>
    <n v="32"/>
    <n v="46"/>
    <n v="78"/>
    <n v="16"/>
    <n v="53"/>
    <n v="69"/>
    <n v="0"/>
    <n v="0"/>
    <n v="0"/>
    <n v="0"/>
    <n v="0"/>
    <n v="0"/>
    <n v="0"/>
    <n v="0"/>
    <n v="0"/>
    <n v="70"/>
    <n v="162"/>
    <n v="232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1"/>
    <n v="0"/>
    <n v="3"/>
    <n v="13"/>
    <n v="2"/>
    <n v="7"/>
    <n v="0"/>
    <n v="0"/>
    <n v="0"/>
    <n v="0"/>
    <n v="0"/>
    <n v="0"/>
    <n v="0"/>
    <n v="9"/>
    <n v="6"/>
    <n v="6"/>
  </r>
  <r>
    <s v="08DPR0320Z"/>
    <n v="1"/>
    <s v="MATUTINO"/>
    <s v="JUAN AREVALO GARDOQUI"/>
    <n v="8"/>
    <s v="CHIHUAHUA"/>
    <n v="8"/>
    <s v="CHIHUAHUA"/>
    <n v="19"/>
    <s v="CHIHUAHUA"/>
    <n v="1"/>
    <s v="CHIHUAHUA"/>
    <s v="AVENIDA MARIA ELENA HERNANDEZ "/>
    <n v="0"/>
    <s v="PĂšBLICO"/>
    <x v="3"/>
    <n v="2"/>
    <s v="BĂSICA"/>
    <n v="2"/>
    <x v="2"/>
    <n v="1"/>
    <x v="1"/>
    <n v="0"/>
    <s v="NO APLICA"/>
    <n v="0"/>
    <s v="NO APLICA"/>
    <s v="08FIZ0122X"/>
    <s v="08FJS0107K"/>
    <s v="08ADG0046C"/>
    <n v="0"/>
    <s v="I2019"/>
    <n v="125"/>
    <n v="118"/>
    <n v="243"/>
    <n v="125"/>
    <n v="118"/>
    <n v="243"/>
    <n v="25"/>
    <n v="23"/>
    <n v="48"/>
    <n v="14"/>
    <n v="15"/>
    <n v="29"/>
    <n v="14"/>
    <n v="19"/>
    <n v="33"/>
    <n v="23"/>
    <n v="10"/>
    <n v="33"/>
    <n v="16"/>
    <n v="16"/>
    <n v="32"/>
    <n v="14"/>
    <n v="18"/>
    <n v="32"/>
    <n v="26"/>
    <n v="20"/>
    <n v="46"/>
    <n v="107"/>
    <n v="98"/>
    <n v="205"/>
    <n v="1"/>
    <n v="2"/>
    <n v="2"/>
    <n v="2"/>
    <n v="2"/>
    <n v="2"/>
    <n v="0"/>
    <n v="11"/>
    <n v="0"/>
    <n v="0"/>
    <n v="0"/>
    <n v="1"/>
    <n v="0"/>
    <n v="0"/>
    <n v="0"/>
    <n v="0"/>
    <n v="5"/>
    <n v="6"/>
    <n v="0"/>
    <n v="0"/>
    <n v="0"/>
    <n v="1"/>
    <n v="0"/>
    <n v="0"/>
    <n v="0"/>
    <n v="0"/>
    <n v="1"/>
    <n v="1"/>
    <n v="2"/>
    <n v="0"/>
    <n v="17"/>
    <n v="5"/>
    <n v="6"/>
    <n v="1"/>
    <n v="2"/>
    <n v="2"/>
    <n v="2"/>
    <n v="2"/>
    <n v="2"/>
    <n v="0"/>
    <n v="11"/>
    <n v="14"/>
    <n v="11"/>
  </r>
  <r>
    <s v="08DPR2519W"/>
    <n v="2"/>
    <s v="VESPERTINO"/>
    <s v="MOCTEZUMA XOCOYOTZIN"/>
    <n v="8"/>
    <s v="CHIHUAHUA"/>
    <n v="8"/>
    <s v="CHIHUAHUA"/>
    <n v="37"/>
    <s v="JUĂREZ"/>
    <n v="1"/>
    <s v="JUĂREZ"/>
    <s v="AVENIDA LUCHA"/>
    <n v="0"/>
    <s v="PĂšBLICO"/>
    <x v="3"/>
    <n v="2"/>
    <s v="BĂSICA"/>
    <n v="2"/>
    <x v="2"/>
    <n v="1"/>
    <x v="1"/>
    <n v="0"/>
    <s v="NO APLICA"/>
    <n v="0"/>
    <s v="NO APLICA"/>
    <s v="08FIZ0182L"/>
    <s v="08FJS0118Q"/>
    <s v="08ADG0005C"/>
    <n v="0"/>
    <s v="I2019"/>
    <n v="117"/>
    <n v="102"/>
    <n v="219"/>
    <n v="117"/>
    <n v="102"/>
    <n v="219"/>
    <n v="19"/>
    <n v="21"/>
    <n v="40"/>
    <n v="19"/>
    <n v="33"/>
    <n v="52"/>
    <n v="18"/>
    <n v="19"/>
    <n v="37"/>
    <n v="18"/>
    <n v="15"/>
    <n v="33"/>
    <n v="21"/>
    <n v="14"/>
    <n v="35"/>
    <n v="21"/>
    <n v="17"/>
    <n v="38"/>
    <n v="20"/>
    <n v="27"/>
    <n v="47"/>
    <n v="117"/>
    <n v="125"/>
    <n v="242"/>
    <n v="2"/>
    <n v="1"/>
    <n v="1"/>
    <n v="1"/>
    <n v="1"/>
    <n v="2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11"/>
    <n v="2"/>
    <n v="6"/>
    <n v="2"/>
    <n v="1"/>
    <n v="1"/>
    <n v="1"/>
    <n v="1"/>
    <n v="2"/>
    <n v="0"/>
    <n v="8"/>
    <n v="8"/>
    <n v="8"/>
  </r>
  <r>
    <s v="08EPR0540K"/>
    <n v="1"/>
    <s v="MATUTINO"/>
    <s v="CINCO DE SEPTIEMBRE 2091"/>
    <n v="8"/>
    <s v="CHIHUAHUA"/>
    <n v="8"/>
    <s v="CHIHUAHUA"/>
    <n v="37"/>
    <s v="JUĂREZ"/>
    <n v="1"/>
    <s v="JUĂREZ"/>
    <s v="CALLE MARIA MARTINEZ"/>
    <n v="0"/>
    <s v="PĂšBLICO"/>
    <x v="2"/>
    <n v="2"/>
    <s v="BĂSICA"/>
    <n v="2"/>
    <x v="2"/>
    <n v="1"/>
    <x v="1"/>
    <n v="0"/>
    <s v="NO APLICA"/>
    <n v="0"/>
    <s v="NO APLICA"/>
    <s v="08FIZ0020Z"/>
    <s v="08FJS0003P"/>
    <m/>
    <n v="0"/>
    <s v="I2019"/>
    <n v="115"/>
    <n v="114"/>
    <n v="229"/>
    <n v="113"/>
    <n v="114"/>
    <n v="227"/>
    <n v="23"/>
    <n v="20"/>
    <n v="43"/>
    <n v="18"/>
    <n v="15"/>
    <n v="33"/>
    <n v="23"/>
    <n v="13"/>
    <n v="36"/>
    <n v="17"/>
    <n v="22"/>
    <n v="39"/>
    <n v="21"/>
    <n v="20"/>
    <n v="41"/>
    <n v="13"/>
    <n v="21"/>
    <n v="34"/>
    <n v="21"/>
    <n v="20"/>
    <n v="41"/>
    <n v="113"/>
    <n v="111"/>
    <n v="224"/>
    <n v="1"/>
    <n v="2"/>
    <n v="2"/>
    <n v="2"/>
    <n v="2"/>
    <n v="2"/>
    <n v="0"/>
    <n v="11"/>
    <n v="0"/>
    <n v="0"/>
    <n v="0"/>
    <n v="1"/>
    <n v="0"/>
    <n v="0"/>
    <n v="0"/>
    <n v="0"/>
    <n v="0"/>
    <n v="11"/>
    <n v="0"/>
    <n v="0"/>
    <n v="1"/>
    <n v="0"/>
    <n v="0"/>
    <n v="0"/>
    <n v="0"/>
    <n v="0"/>
    <n v="0"/>
    <n v="0"/>
    <n v="1"/>
    <n v="1"/>
    <n v="15"/>
    <n v="0"/>
    <n v="11"/>
    <n v="1"/>
    <n v="2"/>
    <n v="2"/>
    <n v="2"/>
    <n v="2"/>
    <n v="2"/>
    <n v="0"/>
    <n v="11"/>
    <n v="12"/>
    <n v="11"/>
  </r>
  <r>
    <s v="08EPR0340M"/>
    <n v="1"/>
    <s v="MATUTINO"/>
    <s v="JUVENTINO ROSAS 2210"/>
    <n v="8"/>
    <s v="CHIHUAHUA"/>
    <n v="8"/>
    <s v="CHIHUAHUA"/>
    <n v="47"/>
    <s v="MORIS"/>
    <n v="1"/>
    <s v="MORIS"/>
    <s v="CALLE MORIS"/>
    <n v="0"/>
    <s v="PĂšBLICO"/>
    <x v="2"/>
    <n v="2"/>
    <s v="BĂSICA"/>
    <n v="2"/>
    <x v="2"/>
    <n v="1"/>
    <x v="1"/>
    <n v="0"/>
    <s v="NO APLICA"/>
    <n v="0"/>
    <s v="NO APLICA"/>
    <s v="08FIZ0035B"/>
    <s v="08FJS0005N"/>
    <m/>
    <n v="0"/>
    <s v="I2019"/>
    <n v="119"/>
    <n v="110"/>
    <n v="229"/>
    <n v="116"/>
    <n v="110"/>
    <n v="226"/>
    <n v="20"/>
    <n v="17"/>
    <n v="37"/>
    <n v="29"/>
    <n v="17"/>
    <n v="46"/>
    <n v="19"/>
    <n v="23"/>
    <n v="42"/>
    <n v="20"/>
    <n v="17"/>
    <n v="37"/>
    <n v="11"/>
    <n v="13"/>
    <n v="24"/>
    <n v="20"/>
    <n v="20"/>
    <n v="40"/>
    <n v="21"/>
    <n v="18"/>
    <n v="39"/>
    <n v="120"/>
    <n v="108"/>
    <n v="228"/>
    <n v="2"/>
    <n v="2"/>
    <n v="2"/>
    <n v="1"/>
    <n v="2"/>
    <n v="2"/>
    <n v="0"/>
    <n v="11"/>
    <n v="0"/>
    <n v="0"/>
    <n v="1"/>
    <n v="0"/>
    <n v="0"/>
    <n v="0"/>
    <n v="0"/>
    <n v="0"/>
    <n v="1"/>
    <n v="10"/>
    <n v="0"/>
    <n v="0"/>
    <n v="1"/>
    <n v="0"/>
    <n v="0"/>
    <n v="0"/>
    <n v="0"/>
    <n v="0"/>
    <n v="0"/>
    <n v="0"/>
    <n v="2"/>
    <n v="0"/>
    <n v="15"/>
    <n v="1"/>
    <n v="10"/>
    <n v="2"/>
    <n v="2"/>
    <n v="2"/>
    <n v="1"/>
    <n v="2"/>
    <n v="2"/>
    <n v="0"/>
    <n v="11"/>
    <n v="11"/>
    <n v="11"/>
  </r>
  <r>
    <s v="08DPR2415A"/>
    <n v="1"/>
    <s v="MATUTINO"/>
    <s v="MOCTEZUMA"/>
    <n v="8"/>
    <s v="CHIHUAHUA"/>
    <n v="8"/>
    <s v="CHIHUAHUA"/>
    <n v="37"/>
    <s v="JUĂREZ"/>
    <n v="1"/>
    <s v="JUĂREZ"/>
    <s v="CALLE BOSQUES DE DURAZNO"/>
    <n v="8650"/>
    <s v="PĂšBLICO"/>
    <x v="3"/>
    <n v="2"/>
    <s v="BĂSICA"/>
    <n v="2"/>
    <x v="2"/>
    <n v="1"/>
    <x v="1"/>
    <n v="0"/>
    <s v="NO APLICA"/>
    <n v="0"/>
    <s v="NO APLICA"/>
    <s v="08FIZ0172E"/>
    <s v="08FJS0115T"/>
    <s v="08ADG0005C"/>
    <n v="0"/>
    <s v="I2019"/>
    <n v="119"/>
    <n v="110"/>
    <n v="229"/>
    <n v="119"/>
    <n v="110"/>
    <n v="229"/>
    <n v="17"/>
    <n v="16"/>
    <n v="33"/>
    <n v="14"/>
    <n v="17"/>
    <n v="31"/>
    <n v="19"/>
    <n v="11"/>
    <n v="30"/>
    <n v="14"/>
    <n v="20"/>
    <n v="34"/>
    <n v="37"/>
    <n v="21"/>
    <n v="58"/>
    <n v="25"/>
    <n v="29"/>
    <n v="54"/>
    <n v="13"/>
    <n v="19"/>
    <n v="32"/>
    <n v="122"/>
    <n v="117"/>
    <n v="239"/>
    <n v="1"/>
    <n v="1"/>
    <n v="1"/>
    <n v="2"/>
    <n v="2"/>
    <n v="1"/>
    <n v="0"/>
    <n v="8"/>
    <n v="0"/>
    <n v="0"/>
    <n v="1"/>
    <n v="0"/>
    <n v="0"/>
    <n v="1"/>
    <n v="0"/>
    <n v="0"/>
    <n v="0"/>
    <n v="8"/>
    <n v="0"/>
    <n v="0"/>
    <n v="1"/>
    <n v="0"/>
    <n v="0"/>
    <n v="0"/>
    <n v="0"/>
    <n v="0"/>
    <n v="0"/>
    <n v="0"/>
    <n v="0"/>
    <n v="1"/>
    <n v="12"/>
    <n v="0"/>
    <n v="8"/>
    <n v="1"/>
    <n v="1"/>
    <n v="1"/>
    <n v="2"/>
    <n v="2"/>
    <n v="1"/>
    <n v="0"/>
    <n v="8"/>
    <n v="8"/>
    <n v="8"/>
  </r>
  <r>
    <s v="08EPR0486G"/>
    <n v="1"/>
    <s v="MATUTINO"/>
    <s v="CENTRO REGIONAL DE EDUC. INT. JOSE JOAQUIN FERNANDEZ DE LIZARDI 2329"/>
    <n v="8"/>
    <s v="CHIHUAHUA"/>
    <n v="8"/>
    <s v="CHIHUAHUA"/>
    <n v="48"/>
    <s v="NAMIQUIPA"/>
    <n v="61"/>
    <s v="EL TERRERO"/>
    <s v="AVENIDA NIĂ‘OS HEROES "/>
    <n v="404"/>
    <s v="PĂšBLICO"/>
    <x v="2"/>
    <n v="2"/>
    <s v="BĂSICA"/>
    <n v="2"/>
    <x v="2"/>
    <n v="1"/>
    <x v="1"/>
    <n v="0"/>
    <s v="NO APLICA"/>
    <n v="0"/>
    <s v="NO APLICA"/>
    <s v="08FIZ0016N"/>
    <s v="08FJS0005N"/>
    <m/>
    <n v="0"/>
    <s v="I2019"/>
    <n v="112"/>
    <n v="114"/>
    <n v="226"/>
    <n v="110"/>
    <n v="114"/>
    <n v="224"/>
    <n v="17"/>
    <n v="24"/>
    <n v="41"/>
    <n v="18"/>
    <n v="17"/>
    <n v="35"/>
    <n v="14"/>
    <n v="21"/>
    <n v="35"/>
    <n v="19"/>
    <n v="12"/>
    <n v="31"/>
    <n v="16"/>
    <n v="24"/>
    <n v="40"/>
    <n v="28"/>
    <n v="21"/>
    <n v="49"/>
    <n v="24"/>
    <n v="15"/>
    <n v="39"/>
    <n v="119"/>
    <n v="110"/>
    <n v="229"/>
    <n v="2"/>
    <n v="2"/>
    <n v="1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1"/>
    <n v="1"/>
    <n v="1"/>
    <n v="0"/>
    <n v="0"/>
    <n v="1"/>
    <n v="2"/>
    <n v="0"/>
    <n v="19"/>
    <n v="2"/>
    <n v="9"/>
    <n v="2"/>
    <n v="2"/>
    <n v="1"/>
    <n v="2"/>
    <n v="2"/>
    <n v="2"/>
    <n v="0"/>
    <n v="11"/>
    <n v="16"/>
    <n v="11"/>
  </r>
  <r>
    <s v="08DPR2674O"/>
    <n v="1"/>
    <s v="MATUTINO"/>
    <s v="HUEJOTITAN"/>
    <n v="8"/>
    <s v="CHIHUAHUA"/>
    <n v="8"/>
    <s v="CHIHUAHUA"/>
    <n v="37"/>
    <s v="JUĂREZ"/>
    <n v="1"/>
    <s v="JUĂREZ"/>
    <s v="CALLE PRADERAS DEL SOL"/>
    <n v="0"/>
    <s v="PĂšBLICO"/>
    <x v="3"/>
    <n v="2"/>
    <s v="BĂSICA"/>
    <n v="2"/>
    <x v="2"/>
    <n v="1"/>
    <x v="1"/>
    <n v="0"/>
    <s v="NO APLICA"/>
    <n v="0"/>
    <s v="NO APLICA"/>
    <s v="08FIZ0185I"/>
    <s v="08FJS0118Q"/>
    <s v="08ADG0005C"/>
    <n v="0"/>
    <s v="I2019"/>
    <n v="118"/>
    <n v="119"/>
    <n v="237"/>
    <n v="118"/>
    <n v="119"/>
    <n v="237"/>
    <n v="16"/>
    <n v="24"/>
    <n v="40"/>
    <n v="23"/>
    <n v="12"/>
    <n v="35"/>
    <n v="21"/>
    <n v="19"/>
    <n v="40"/>
    <n v="12"/>
    <n v="28"/>
    <n v="40"/>
    <n v="23"/>
    <n v="17"/>
    <n v="40"/>
    <n v="24"/>
    <n v="16"/>
    <n v="40"/>
    <n v="18"/>
    <n v="22"/>
    <n v="40"/>
    <n v="121"/>
    <n v="114"/>
    <n v="23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9"/>
    <n v="1"/>
    <n v="5"/>
    <n v="1"/>
    <n v="1"/>
    <n v="1"/>
    <n v="1"/>
    <n v="1"/>
    <n v="1"/>
    <n v="0"/>
    <n v="6"/>
    <n v="6"/>
    <n v="6"/>
  </r>
  <r>
    <s v="08DES0016J"/>
    <n v="1"/>
    <s v="MATUTINO"/>
    <s v="PABLO GOMEZ RAMIREZ"/>
    <n v="8"/>
    <s v="CHIHUAHUA"/>
    <n v="8"/>
    <s v="CHIHUAHUA"/>
    <n v="62"/>
    <s v="SAUCILLO"/>
    <n v="22"/>
    <s v="NAICA"/>
    <s v="CALLE PROLONG MORELOS "/>
    <n v="0"/>
    <s v="PĂšBLICO"/>
    <x v="3"/>
    <n v="2"/>
    <s v="BĂSICA"/>
    <n v="3"/>
    <x v="1"/>
    <n v="1"/>
    <x v="1"/>
    <n v="0"/>
    <s v="NO APLICA"/>
    <n v="0"/>
    <s v="NO APLICA"/>
    <s v="08FIS0120P"/>
    <s v="08FJE0007I"/>
    <s v="08ADG0057I"/>
    <n v="0"/>
    <s v="I2019"/>
    <n v="114"/>
    <n v="106"/>
    <n v="220"/>
    <n v="94"/>
    <n v="95"/>
    <n v="189"/>
    <n v="36"/>
    <n v="37"/>
    <n v="73"/>
    <n v="50"/>
    <n v="42"/>
    <n v="92"/>
    <n v="43"/>
    <n v="41"/>
    <n v="84"/>
    <n v="38"/>
    <n v="25"/>
    <n v="63"/>
    <n v="0"/>
    <n v="0"/>
    <n v="0"/>
    <n v="0"/>
    <n v="0"/>
    <n v="0"/>
    <n v="0"/>
    <n v="0"/>
    <n v="0"/>
    <n v="131"/>
    <n v="108"/>
    <n v="239"/>
    <n v="3"/>
    <n v="3"/>
    <n v="3"/>
    <n v="0"/>
    <n v="0"/>
    <n v="0"/>
    <n v="0"/>
    <n v="9"/>
    <n v="0"/>
    <n v="0"/>
    <n v="0"/>
    <n v="1"/>
    <n v="1"/>
    <n v="0"/>
    <n v="0"/>
    <n v="0"/>
    <n v="5"/>
    <n v="4"/>
    <n v="0"/>
    <n v="0"/>
    <n v="1"/>
    <n v="0"/>
    <n v="0"/>
    <n v="1"/>
    <n v="1"/>
    <n v="0"/>
    <n v="0"/>
    <n v="0"/>
    <n v="4"/>
    <n v="6"/>
    <n v="24"/>
    <n v="7"/>
    <n v="5"/>
    <n v="0"/>
    <n v="0"/>
    <n v="0"/>
    <n v="0"/>
    <n v="0"/>
    <n v="0"/>
    <n v="0"/>
    <n v="12"/>
    <n v="9"/>
    <n v="9"/>
  </r>
  <r>
    <s v="08EPR0226U"/>
    <n v="1"/>
    <s v="MATUTINO"/>
    <s v="OCHO DE MAYO 2099"/>
    <n v="8"/>
    <s v="CHIHUAHUA"/>
    <n v="8"/>
    <s v="CHIHUAHUA"/>
    <n v="32"/>
    <s v="HIDALGO DEL PARRAL"/>
    <n v="1"/>
    <s v="HIDALGO DEL PARRAL"/>
    <s v="PROLONGACIĂ“N OJINAGA "/>
    <n v="0"/>
    <s v="PĂšBLICO"/>
    <x v="2"/>
    <n v="2"/>
    <s v="BĂSICA"/>
    <n v="2"/>
    <x v="2"/>
    <n v="1"/>
    <x v="1"/>
    <n v="0"/>
    <s v="NO APLICA"/>
    <n v="0"/>
    <s v="NO APLICA"/>
    <s v="08FIZ0005H"/>
    <m/>
    <m/>
    <n v="0"/>
    <s v="I2019"/>
    <n v="111"/>
    <n v="117"/>
    <n v="228"/>
    <n v="111"/>
    <n v="117"/>
    <n v="228"/>
    <n v="13"/>
    <n v="17"/>
    <n v="30"/>
    <n v="26"/>
    <n v="16"/>
    <n v="42"/>
    <n v="19"/>
    <n v="23"/>
    <n v="42"/>
    <n v="7"/>
    <n v="19"/>
    <n v="26"/>
    <n v="23"/>
    <n v="19"/>
    <n v="42"/>
    <n v="21"/>
    <n v="16"/>
    <n v="37"/>
    <n v="27"/>
    <n v="20"/>
    <n v="47"/>
    <n v="123"/>
    <n v="113"/>
    <n v="236"/>
    <n v="2"/>
    <n v="2"/>
    <n v="1"/>
    <n v="2"/>
    <n v="1"/>
    <n v="2"/>
    <n v="0"/>
    <n v="10"/>
    <n v="0"/>
    <n v="0"/>
    <n v="0"/>
    <n v="1"/>
    <n v="0"/>
    <n v="0"/>
    <n v="0"/>
    <n v="0"/>
    <n v="1"/>
    <n v="9"/>
    <n v="0"/>
    <n v="0"/>
    <n v="3"/>
    <n v="0"/>
    <n v="1"/>
    <n v="1"/>
    <n v="0"/>
    <n v="0"/>
    <n v="0"/>
    <n v="2"/>
    <n v="0"/>
    <n v="1"/>
    <n v="19"/>
    <n v="1"/>
    <n v="9"/>
    <n v="2"/>
    <n v="2"/>
    <n v="1"/>
    <n v="2"/>
    <n v="1"/>
    <n v="2"/>
    <n v="0"/>
    <n v="10"/>
    <n v="13"/>
    <n v="12"/>
  </r>
  <r>
    <s v="08DPR1175L"/>
    <n v="1"/>
    <s v="MATUTINO"/>
    <s v="SALVADOR ALLENDE"/>
    <n v="8"/>
    <s v="CHIHUAHUA"/>
    <n v="8"/>
    <s v="CHIHUAHUA"/>
    <n v="19"/>
    <s v="CHIHUAHUA"/>
    <n v="1"/>
    <s v="CHIHUAHUA"/>
    <s v="CALLE PARACAIDISTAS"/>
    <n v="0"/>
    <s v="PĂšBLICO"/>
    <x v="3"/>
    <n v="2"/>
    <s v="BĂSICA"/>
    <n v="2"/>
    <x v="2"/>
    <n v="1"/>
    <x v="1"/>
    <n v="0"/>
    <s v="NO APLICA"/>
    <n v="0"/>
    <s v="NO APLICA"/>
    <s v="08FIZ0121Y"/>
    <s v="08FJS0107K"/>
    <s v="08ADG0046C"/>
    <n v="0"/>
    <s v="I2019"/>
    <n v="129"/>
    <n v="103"/>
    <n v="232"/>
    <n v="129"/>
    <n v="102"/>
    <n v="231"/>
    <n v="22"/>
    <n v="11"/>
    <n v="33"/>
    <n v="18"/>
    <n v="12"/>
    <n v="30"/>
    <n v="29"/>
    <n v="22"/>
    <n v="51"/>
    <n v="25"/>
    <n v="23"/>
    <n v="48"/>
    <n v="16"/>
    <n v="17"/>
    <n v="33"/>
    <n v="19"/>
    <n v="21"/>
    <n v="40"/>
    <n v="21"/>
    <n v="11"/>
    <n v="32"/>
    <n v="128"/>
    <n v="106"/>
    <n v="234"/>
    <n v="1"/>
    <n v="2"/>
    <n v="2"/>
    <n v="2"/>
    <n v="2"/>
    <n v="1"/>
    <n v="0"/>
    <n v="10"/>
    <n v="0"/>
    <n v="0"/>
    <n v="0"/>
    <n v="1"/>
    <n v="0"/>
    <n v="1"/>
    <n v="0"/>
    <n v="0"/>
    <n v="4"/>
    <n v="6"/>
    <n v="0"/>
    <n v="0"/>
    <n v="1"/>
    <n v="0"/>
    <n v="0"/>
    <n v="0"/>
    <n v="0"/>
    <n v="0"/>
    <n v="0"/>
    <n v="0"/>
    <n v="1"/>
    <n v="1"/>
    <n v="15"/>
    <n v="4"/>
    <n v="6"/>
    <n v="1"/>
    <n v="2"/>
    <n v="2"/>
    <n v="2"/>
    <n v="2"/>
    <n v="1"/>
    <n v="0"/>
    <n v="10"/>
    <n v="12"/>
    <n v="10"/>
  </r>
  <r>
    <s v="08PES0098O"/>
    <n v="1"/>
    <s v="MATUTINO"/>
    <s v="INSTITUTO MEXICO DE CD JUAREZ A.C."/>
    <n v="8"/>
    <s v="CHIHUAHUA"/>
    <n v="8"/>
    <s v="CHIHUAHUA"/>
    <n v="37"/>
    <s v="JUĂREZ"/>
    <n v="1"/>
    <s v="JUĂREZ"/>
    <s v="CALLE COLEGIO MEXICO"/>
    <n v="196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122"/>
    <n v="104"/>
    <n v="226"/>
    <n v="119"/>
    <n v="101"/>
    <n v="220"/>
    <n v="36"/>
    <n v="34"/>
    <n v="70"/>
    <n v="47"/>
    <n v="28"/>
    <n v="75"/>
    <n v="37"/>
    <n v="41"/>
    <n v="78"/>
    <n v="40"/>
    <n v="33"/>
    <n v="73"/>
    <n v="0"/>
    <n v="0"/>
    <n v="0"/>
    <n v="0"/>
    <n v="0"/>
    <n v="0"/>
    <n v="0"/>
    <n v="0"/>
    <n v="0"/>
    <n v="124"/>
    <n v="102"/>
    <n v="226"/>
    <n v="3"/>
    <n v="3"/>
    <n v="2"/>
    <n v="0"/>
    <n v="0"/>
    <n v="0"/>
    <n v="0"/>
    <n v="8"/>
    <n v="0"/>
    <n v="0"/>
    <n v="0"/>
    <n v="1"/>
    <n v="0"/>
    <n v="0"/>
    <n v="0"/>
    <n v="0"/>
    <n v="1"/>
    <n v="7"/>
    <n v="0"/>
    <n v="0"/>
    <n v="0"/>
    <n v="1"/>
    <n v="2"/>
    <n v="0"/>
    <n v="1"/>
    <n v="0"/>
    <n v="2"/>
    <n v="0"/>
    <n v="0"/>
    <n v="3"/>
    <n v="18"/>
    <n v="6"/>
    <n v="8"/>
    <n v="0"/>
    <n v="0"/>
    <n v="0"/>
    <n v="0"/>
    <n v="0"/>
    <n v="0"/>
    <n v="0"/>
    <n v="14"/>
    <n v="8"/>
    <n v="8"/>
  </r>
  <r>
    <s v="08DST0058A"/>
    <n v="2"/>
    <s v="VESPERTINO"/>
    <s v="SECUNDARIA TECNICA 58"/>
    <n v="8"/>
    <s v="CHIHUAHUA"/>
    <n v="8"/>
    <s v="CHIHUAHUA"/>
    <n v="19"/>
    <s v="CHIHUAHUA"/>
    <n v="1"/>
    <s v="CHIHUAHUA"/>
    <s v="CALLE NARCISA HERNANDEZ"/>
    <n v="1820"/>
    <s v="PĂšBLICO"/>
    <x v="3"/>
    <n v="2"/>
    <s v="BĂSICA"/>
    <n v="3"/>
    <x v="1"/>
    <n v="4"/>
    <x v="6"/>
    <n v="1"/>
    <s v="SERVICIOS"/>
    <n v="22"/>
    <s v="INDUSTRIAL"/>
    <s v="08FZT0007B"/>
    <s v="08FJT0003E"/>
    <s v="08ADG0046C"/>
    <n v="0"/>
    <s v="I2019"/>
    <n v="106"/>
    <n v="103"/>
    <n v="209"/>
    <n v="75"/>
    <n v="89"/>
    <n v="164"/>
    <n v="36"/>
    <n v="18"/>
    <n v="54"/>
    <n v="46"/>
    <n v="46"/>
    <n v="92"/>
    <n v="51"/>
    <n v="36"/>
    <n v="87"/>
    <n v="27"/>
    <n v="42"/>
    <n v="69"/>
    <n v="0"/>
    <n v="0"/>
    <n v="0"/>
    <n v="0"/>
    <n v="0"/>
    <n v="0"/>
    <n v="0"/>
    <n v="0"/>
    <n v="0"/>
    <n v="124"/>
    <n v="124"/>
    <n v="248"/>
    <n v="3"/>
    <n v="3"/>
    <n v="3"/>
    <n v="0"/>
    <n v="0"/>
    <n v="0"/>
    <n v="0"/>
    <n v="9"/>
    <n v="0"/>
    <n v="0"/>
    <n v="1"/>
    <n v="0"/>
    <n v="1"/>
    <n v="0"/>
    <n v="0"/>
    <n v="0"/>
    <n v="9"/>
    <n v="12"/>
    <n v="0"/>
    <n v="0"/>
    <n v="2"/>
    <n v="0"/>
    <n v="1"/>
    <n v="1"/>
    <n v="2"/>
    <n v="0"/>
    <n v="0"/>
    <n v="1"/>
    <n v="10"/>
    <n v="6"/>
    <n v="46"/>
    <n v="14"/>
    <n v="14"/>
    <n v="0"/>
    <n v="0"/>
    <n v="0"/>
    <n v="0"/>
    <n v="0"/>
    <n v="0"/>
    <n v="0"/>
    <n v="28"/>
    <n v="12"/>
    <n v="9"/>
  </r>
  <r>
    <s v="08DPR0951N"/>
    <n v="1"/>
    <s v="MATUTINO"/>
    <s v="IGNACIO ZARAGOZA"/>
    <n v="8"/>
    <s v="CHIHUAHUA"/>
    <n v="8"/>
    <s v="CHIHUAHUA"/>
    <n v="67"/>
    <s v="VALLE DE ZARAGOZA"/>
    <n v="1"/>
    <s v="VALLE DE ZARAGOZA"/>
    <s v="CALLE JUAREZ"/>
    <n v="29"/>
    <s v="PĂšBLICO"/>
    <x v="3"/>
    <n v="2"/>
    <s v="BĂSICA"/>
    <n v="2"/>
    <x v="2"/>
    <n v="1"/>
    <x v="1"/>
    <n v="0"/>
    <s v="NO APLICA"/>
    <n v="0"/>
    <s v="NO APLICA"/>
    <s v="08FIZ0240L"/>
    <s v="08FJS0128X"/>
    <s v="08ADG0004D"/>
    <n v="0"/>
    <s v="I2019"/>
    <n v="127"/>
    <n v="110"/>
    <n v="237"/>
    <n v="127"/>
    <n v="110"/>
    <n v="237"/>
    <n v="19"/>
    <n v="18"/>
    <n v="37"/>
    <n v="11"/>
    <n v="18"/>
    <n v="29"/>
    <n v="17"/>
    <n v="21"/>
    <n v="38"/>
    <n v="23"/>
    <n v="15"/>
    <n v="38"/>
    <n v="21"/>
    <n v="21"/>
    <n v="42"/>
    <n v="16"/>
    <n v="17"/>
    <n v="33"/>
    <n v="22"/>
    <n v="22"/>
    <n v="44"/>
    <n v="110"/>
    <n v="114"/>
    <n v="224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2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2"/>
    <n v="12"/>
  </r>
  <r>
    <s v="08DST0007U"/>
    <n v="1"/>
    <s v="MATUTINO"/>
    <s v="SECUNDARIA TECNICA 7"/>
    <n v="8"/>
    <s v="CHIHUAHUA"/>
    <n v="8"/>
    <s v="CHIHUAHUA"/>
    <n v="31"/>
    <s v="GUERRERO"/>
    <n v="1"/>
    <s v="VICENTE GUERRERO"/>
    <s v="CALLE MANUEL SAENZ"/>
    <n v="0"/>
    <s v="PĂšBLICO"/>
    <x v="3"/>
    <n v="2"/>
    <s v="BĂSICA"/>
    <n v="3"/>
    <x v="1"/>
    <n v="4"/>
    <x v="6"/>
    <n v="1"/>
    <s v="SERVICIOS"/>
    <n v="23"/>
    <s v="AGROPECUARIA"/>
    <s v="08FZT0015K"/>
    <s v="08FJT0006B"/>
    <s v="08ADG0010O"/>
    <n v="0"/>
    <s v="I2019"/>
    <n v="114"/>
    <n v="108"/>
    <n v="222"/>
    <n v="75"/>
    <n v="92"/>
    <n v="167"/>
    <n v="27"/>
    <n v="20"/>
    <n v="47"/>
    <n v="45"/>
    <n v="32"/>
    <n v="77"/>
    <n v="49"/>
    <n v="52"/>
    <n v="101"/>
    <n v="36"/>
    <n v="43"/>
    <n v="79"/>
    <n v="0"/>
    <n v="0"/>
    <n v="0"/>
    <n v="0"/>
    <n v="0"/>
    <n v="0"/>
    <n v="0"/>
    <n v="0"/>
    <n v="0"/>
    <n v="130"/>
    <n v="127"/>
    <n v="257"/>
    <n v="3"/>
    <n v="3"/>
    <n v="3"/>
    <n v="0"/>
    <n v="0"/>
    <n v="0"/>
    <n v="0"/>
    <n v="9"/>
    <n v="0"/>
    <n v="0"/>
    <n v="0"/>
    <n v="1"/>
    <n v="0"/>
    <n v="0"/>
    <n v="0"/>
    <n v="0"/>
    <n v="4"/>
    <n v="8"/>
    <n v="0"/>
    <n v="0"/>
    <n v="1"/>
    <n v="0"/>
    <n v="1"/>
    <n v="0"/>
    <n v="2"/>
    <n v="2"/>
    <n v="0"/>
    <n v="0"/>
    <n v="7"/>
    <n v="5"/>
    <n v="31"/>
    <n v="8"/>
    <n v="10"/>
    <n v="0"/>
    <n v="0"/>
    <n v="0"/>
    <n v="0"/>
    <n v="0"/>
    <n v="0"/>
    <n v="0"/>
    <n v="18"/>
    <n v="11"/>
    <n v="11"/>
  </r>
  <r>
    <s v="08EPR0277A"/>
    <n v="1"/>
    <s v="MATUTINO"/>
    <s v="JESUS URUETA 2029"/>
    <n v="8"/>
    <s v="CHIHUAHUA"/>
    <n v="8"/>
    <s v="CHIHUAHUA"/>
    <n v="37"/>
    <s v="JUĂREZ"/>
    <n v="1"/>
    <s v="JUĂREZ"/>
    <s v="CALLE 20 DE NOVIEMBRE"/>
    <n v="0"/>
    <s v="PĂšBLICO"/>
    <x v="2"/>
    <n v="2"/>
    <s v="BĂSICA"/>
    <n v="2"/>
    <x v="2"/>
    <n v="1"/>
    <x v="1"/>
    <n v="0"/>
    <s v="NO APLICA"/>
    <n v="0"/>
    <s v="NO APLICA"/>
    <s v="08FIZ0004I"/>
    <s v="08FJS0003P"/>
    <m/>
    <n v="0"/>
    <s v="I2019"/>
    <n v="109"/>
    <n v="121"/>
    <n v="230"/>
    <n v="107"/>
    <n v="118"/>
    <n v="225"/>
    <n v="19"/>
    <n v="31"/>
    <n v="50"/>
    <n v="16"/>
    <n v="17"/>
    <n v="33"/>
    <n v="17"/>
    <n v="19"/>
    <n v="36"/>
    <n v="24"/>
    <n v="21"/>
    <n v="45"/>
    <n v="13"/>
    <n v="19"/>
    <n v="32"/>
    <n v="28"/>
    <n v="21"/>
    <n v="49"/>
    <n v="22"/>
    <n v="18"/>
    <n v="40"/>
    <n v="120"/>
    <n v="115"/>
    <n v="235"/>
    <n v="1"/>
    <n v="1"/>
    <n v="2"/>
    <n v="1"/>
    <n v="2"/>
    <n v="2"/>
    <n v="0"/>
    <n v="9"/>
    <n v="0"/>
    <n v="0"/>
    <n v="0"/>
    <n v="1"/>
    <n v="0"/>
    <n v="0"/>
    <n v="0"/>
    <n v="0"/>
    <n v="5"/>
    <n v="4"/>
    <n v="0"/>
    <n v="0"/>
    <n v="1"/>
    <n v="0"/>
    <n v="1"/>
    <n v="0"/>
    <n v="0"/>
    <n v="0"/>
    <n v="0"/>
    <n v="0"/>
    <n v="2"/>
    <n v="0"/>
    <n v="14"/>
    <n v="5"/>
    <n v="4"/>
    <n v="1"/>
    <n v="1"/>
    <n v="2"/>
    <n v="1"/>
    <n v="2"/>
    <n v="2"/>
    <n v="0"/>
    <n v="9"/>
    <n v="9"/>
    <n v="9"/>
  </r>
  <r>
    <s v="08DPR1632I"/>
    <n v="1"/>
    <s v="MATUTINO"/>
    <s v="JOSE MA MORELOS Y PAVON"/>
    <n v="8"/>
    <s v="CHIHUAHUA"/>
    <n v="8"/>
    <s v="CHIHUAHUA"/>
    <n v="21"/>
    <s v="DELICIAS"/>
    <n v="291"/>
    <s v="COLONIA MORELOS (CUATRO VIENTOS)"/>
    <s v="CALLE JIMENEZ"/>
    <n v="0"/>
    <s v="PĂšBLICO"/>
    <x v="3"/>
    <n v="2"/>
    <s v="BĂSICA"/>
    <n v="2"/>
    <x v="2"/>
    <n v="1"/>
    <x v="1"/>
    <n v="0"/>
    <s v="NO APLICA"/>
    <n v="0"/>
    <s v="NO APLICA"/>
    <s v="08FIZ0230E"/>
    <s v="08FJS0126Z"/>
    <s v="08ADG0057I"/>
    <n v="0"/>
    <s v="I2019"/>
    <n v="119"/>
    <n v="109"/>
    <n v="228"/>
    <n v="118"/>
    <n v="109"/>
    <n v="227"/>
    <n v="17"/>
    <n v="22"/>
    <n v="39"/>
    <n v="19"/>
    <n v="25"/>
    <n v="44"/>
    <n v="26"/>
    <n v="14"/>
    <n v="40"/>
    <n v="20"/>
    <n v="23"/>
    <n v="43"/>
    <n v="12"/>
    <n v="16"/>
    <n v="28"/>
    <n v="20"/>
    <n v="19"/>
    <n v="39"/>
    <n v="22"/>
    <n v="18"/>
    <n v="40"/>
    <n v="119"/>
    <n v="115"/>
    <n v="234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1"/>
    <n v="1"/>
    <n v="17"/>
    <n v="5"/>
    <n v="7"/>
    <n v="2"/>
    <n v="2"/>
    <n v="2"/>
    <n v="2"/>
    <n v="2"/>
    <n v="2"/>
    <n v="0"/>
    <n v="12"/>
    <n v="12"/>
    <n v="12"/>
  </r>
  <r>
    <s v="08ETV0161Z"/>
    <n v="1"/>
    <s v="MATUTINO"/>
    <s v="TELESECUNDARIA 6161"/>
    <n v="8"/>
    <s v="CHIHUAHUA"/>
    <n v="8"/>
    <s v="CHIHUAHUA"/>
    <n v="51"/>
    <s v="OCAMPO"/>
    <n v="10"/>
    <s v="BASASEACHI"/>
    <s v="CALLE OCAMPO"/>
    <n v="0"/>
    <s v="PĂšBLICO"/>
    <x v="2"/>
    <n v="2"/>
    <s v="BĂSICA"/>
    <n v="3"/>
    <x v="1"/>
    <n v="3"/>
    <x v="2"/>
    <n v="0"/>
    <s v="NO APLICA"/>
    <n v="0"/>
    <s v="NO APLICA"/>
    <s v="08FTV0011S"/>
    <m/>
    <m/>
    <n v="0"/>
    <s v="I2019"/>
    <n v="126"/>
    <n v="104"/>
    <n v="230"/>
    <n v="87"/>
    <n v="89"/>
    <n v="176"/>
    <n v="42"/>
    <n v="20"/>
    <n v="62"/>
    <n v="39"/>
    <n v="59"/>
    <n v="98"/>
    <n v="47"/>
    <n v="54"/>
    <n v="101"/>
    <n v="25"/>
    <n v="31"/>
    <n v="56"/>
    <n v="0"/>
    <n v="0"/>
    <n v="0"/>
    <n v="0"/>
    <n v="0"/>
    <n v="0"/>
    <n v="0"/>
    <n v="0"/>
    <n v="0"/>
    <n v="111"/>
    <n v="144"/>
    <n v="255"/>
    <n v="5"/>
    <n v="4"/>
    <n v="2"/>
    <n v="0"/>
    <n v="0"/>
    <n v="0"/>
    <n v="0"/>
    <n v="11"/>
    <n v="0"/>
    <n v="0"/>
    <n v="1"/>
    <n v="0"/>
    <n v="0"/>
    <n v="0"/>
    <n v="0"/>
    <n v="0"/>
    <n v="3"/>
    <n v="7"/>
    <n v="0"/>
    <n v="0"/>
    <n v="0"/>
    <n v="0"/>
    <n v="0"/>
    <n v="0"/>
    <n v="0"/>
    <n v="0"/>
    <n v="0"/>
    <n v="0"/>
    <n v="1"/>
    <n v="2"/>
    <n v="14"/>
    <n v="3"/>
    <n v="7"/>
    <n v="0"/>
    <n v="0"/>
    <n v="0"/>
    <n v="0"/>
    <n v="0"/>
    <n v="0"/>
    <n v="0"/>
    <n v="10"/>
    <n v="10"/>
    <n v="10"/>
  </r>
  <r>
    <s v="08EPR0548C"/>
    <n v="1"/>
    <s v="MATUTINO"/>
    <s v="JUAN DE DIOS PEZA 2507"/>
    <n v="8"/>
    <s v="CHIHUAHUA"/>
    <n v="8"/>
    <s v="CHIHUAHUA"/>
    <n v="23"/>
    <s v="GALEANA"/>
    <n v="37"/>
    <s v="ABDENAGO C. GARCĂŤA (LAGUNITAS)"/>
    <s v="CALLE JUAN DE DIOS PEZA"/>
    <n v="217"/>
    <s v="PĂšBLICO"/>
    <x v="2"/>
    <n v="2"/>
    <s v="BĂSICA"/>
    <n v="2"/>
    <x v="2"/>
    <n v="1"/>
    <x v="1"/>
    <n v="0"/>
    <s v="NO APLICA"/>
    <n v="0"/>
    <s v="NO APLICA"/>
    <s v="08FIZ0021Z"/>
    <s v="08FJS0004O"/>
    <m/>
    <n v="0"/>
    <s v="I2019"/>
    <n v="125"/>
    <n v="106"/>
    <n v="231"/>
    <n v="124"/>
    <n v="106"/>
    <n v="230"/>
    <n v="20"/>
    <n v="22"/>
    <n v="42"/>
    <n v="22"/>
    <n v="19"/>
    <n v="41"/>
    <n v="29"/>
    <n v="22"/>
    <n v="51"/>
    <n v="19"/>
    <n v="24"/>
    <n v="43"/>
    <n v="24"/>
    <n v="15"/>
    <n v="39"/>
    <n v="17"/>
    <n v="9"/>
    <n v="26"/>
    <n v="21"/>
    <n v="13"/>
    <n v="34"/>
    <n v="132"/>
    <n v="102"/>
    <n v="234"/>
    <n v="2"/>
    <n v="2"/>
    <n v="2"/>
    <n v="2"/>
    <n v="1"/>
    <n v="2"/>
    <n v="0"/>
    <n v="11"/>
    <n v="0"/>
    <n v="0"/>
    <n v="0"/>
    <n v="1"/>
    <n v="0"/>
    <n v="0"/>
    <n v="0"/>
    <n v="0"/>
    <n v="1"/>
    <n v="10"/>
    <n v="0"/>
    <n v="0"/>
    <n v="0"/>
    <n v="1"/>
    <n v="0"/>
    <n v="0"/>
    <n v="0"/>
    <n v="0"/>
    <n v="0"/>
    <n v="0"/>
    <n v="0"/>
    <n v="1"/>
    <n v="14"/>
    <n v="1"/>
    <n v="10"/>
    <n v="2"/>
    <n v="2"/>
    <n v="2"/>
    <n v="2"/>
    <n v="1"/>
    <n v="2"/>
    <n v="0"/>
    <n v="11"/>
    <n v="11"/>
    <n v="11"/>
  </r>
  <r>
    <s v="08PPR2121T"/>
    <n v="1"/>
    <s v="MATUTINO"/>
    <s v="COLEGIO REGIONAL DE MEXICO"/>
    <n v="8"/>
    <s v="CHIHUAHUA"/>
    <n v="8"/>
    <s v="CHIHUAHUA"/>
    <n v="37"/>
    <s v="JUĂREZ"/>
    <n v="1"/>
    <s v="JUĂREZ"/>
    <s v="CALLE MONTE MAYOR"/>
    <n v="4117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18"/>
    <n v="104"/>
    <n v="222"/>
    <n v="118"/>
    <n v="104"/>
    <n v="222"/>
    <n v="13"/>
    <n v="14"/>
    <n v="27"/>
    <n v="17"/>
    <n v="28"/>
    <n v="45"/>
    <n v="31"/>
    <n v="22"/>
    <n v="53"/>
    <n v="23"/>
    <n v="21"/>
    <n v="44"/>
    <n v="21"/>
    <n v="24"/>
    <n v="45"/>
    <n v="15"/>
    <n v="16"/>
    <n v="31"/>
    <n v="17"/>
    <n v="18"/>
    <n v="35"/>
    <n v="124"/>
    <n v="129"/>
    <n v="253"/>
    <n v="2"/>
    <n v="2"/>
    <n v="2"/>
    <n v="0"/>
    <n v="1"/>
    <n v="1"/>
    <n v="1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1"/>
    <n v="0"/>
    <n v="2"/>
    <n v="15"/>
    <n v="0"/>
    <n v="9"/>
    <n v="2"/>
    <n v="2"/>
    <n v="2"/>
    <n v="0"/>
    <n v="1"/>
    <n v="1"/>
    <n v="1"/>
    <n v="9"/>
    <n v="10"/>
    <n v="10"/>
  </r>
  <r>
    <s v="08DPR1756R"/>
    <n v="1"/>
    <s v="MATUTINO"/>
    <s v="FRANCISCO I. MADERO"/>
    <n v="8"/>
    <s v="CHIHUAHUA"/>
    <n v="8"/>
    <s v="CHIHUAHUA"/>
    <n v="27"/>
    <s v="GUACHOCHI"/>
    <n v="1"/>
    <s v="GUACHOCHI"/>
    <s v="CALLE FRANCISCO I MADERO"/>
    <n v="0"/>
    <s v="PĂšBLICO"/>
    <x v="3"/>
    <n v="2"/>
    <s v="BĂSICA"/>
    <n v="2"/>
    <x v="2"/>
    <n v="1"/>
    <x v="1"/>
    <n v="0"/>
    <s v="NO APLICA"/>
    <n v="0"/>
    <s v="NO APLICA"/>
    <s v="08FIZ0250S"/>
    <s v="08FJS0130L"/>
    <s v="08ADG0006B"/>
    <n v="0"/>
    <s v="I2019"/>
    <n v="126"/>
    <n v="111"/>
    <n v="237"/>
    <n v="125"/>
    <n v="111"/>
    <n v="236"/>
    <n v="19"/>
    <n v="13"/>
    <n v="32"/>
    <n v="14"/>
    <n v="16"/>
    <n v="30"/>
    <n v="20"/>
    <n v="15"/>
    <n v="35"/>
    <n v="27"/>
    <n v="13"/>
    <n v="40"/>
    <n v="17"/>
    <n v="21"/>
    <n v="38"/>
    <n v="22"/>
    <n v="27"/>
    <n v="49"/>
    <n v="19"/>
    <n v="19"/>
    <n v="38"/>
    <n v="119"/>
    <n v="111"/>
    <n v="230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2"/>
    <n v="0"/>
    <n v="0"/>
    <n v="0"/>
    <n v="0"/>
    <n v="0"/>
    <n v="0"/>
    <n v="0"/>
    <n v="1"/>
    <n v="1"/>
    <n v="18"/>
    <n v="6"/>
    <n v="6"/>
    <n v="2"/>
    <n v="2"/>
    <n v="2"/>
    <n v="2"/>
    <n v="2"/>
    <n v="2"/>
    <n v="0"/>
    <n v="12"/>
    <n v="13"/>
    <n v="12"/>
  </r>
  <r>
    <s v="08EPR0096R"/>
    <n v="1"/>
    <s v="MATUTINO"/>
    <s v="CENTRO REGIONAL DE EDUC. INT. ADOLFO LOPEZ MATEOS 2387"/>
    <n v="8"/>
    <s v="CHIHUAHUA"/>
    <n v="8"/>
    <s v="CHIHUAHUA"/>
    <n v="31"/>
    <s v="GUERRERO"/>
    <n v="1"/>
    <s v="VICENTE GUERRERO"/>
    <s v="CALLE SAN RAFAEL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123"/>
    <n v="103"/>
    <n v="226"/>
    <n v="122"/>
    <n v="102"/>
    <n v="224"/>
    <n v="14"/>
    <n v="17"/>
    <n v="31"/>
    <n v="13"/>
    <n v="24"/>
    <n v="37"/>
    <n v="18"/>
    <n v="17"/>
    <n v="35"/>
    <n v="20"/>
    <n v="23"/>
    <n v="43"/>
    <n v="27"/>
    <n v="18"/>
    <n v="45"/>
    <n v="21"/>
    <n v="17"/>
    <n v="38"/>
    <n v="28"/>
    <n v="16"/>
    <n v="44"/>
    <n v="127"/>
    <n v="115"/>
    <n v="242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1"/>
    <n v="0"/>
    <n v="1"/>
    <n v="0"/>
    <n v="1"/>
    <n v="2"/>
    <n v="0"/>
    <n v="19"/>
    <n v="4"/>
    <n v="8"/>
    <n v="2"/>
    <n v="2"/>
    <n v="2"/>
    <n v="2"/>
    <n v="2"/>
    <n v="2"/>
    <n v="0"/>
    <n v="12"/>
    <n v="12"/>
    <n v="12"/>
  </r>
  <r>
    <s v="08EPR0381M"/>
    <n v="1"/>
    <s v="MATUTINO"/>
    <s v="MANUEL AGUILAR SAENZ 2052"/>
    <n v="8"/>
    <s v="CHIHUAHUA"/>
    <n v="8"/>
    <s v="CHIHUAHUA"/>
    <n v="55"/>
    <s v="ROSALES"/>
    <n v="1"/>
    <s v="SANTA CRUZ DE ROSALES"/>
    <s v="CALLE 5 DE MAYO"/>
    <n v="102"/>
    <s v="PĂšBLICO"/>
    <x v="2"/>
    <n v="2"/>
    <s v="BĂSICA"/>
    <n v="2"/>
    <x v="2"/>
    <n v="1"/>
    <x v="1"/>
    <n v="0"/>
    <s v="NO APLICA"/>
    <n v="0"/>
    <s v="NO APLICA"/>
    <s v="08FIZ0017M"/>
    <m/>
    <m/>
    <n v="0"/>
    <s v="I2019"/>
    <n v="125"/>
    <n v="117"/>
    <n v="242"/>
    <n v="125"/>
    <n v="117"/>
    <n v="242"/>
    <n v="23"/>
    <n v="20"/>
    <n v="43"/>
    <n v="12"/>
    <n v="15"/>
    <n v="27"/>
    <n v="17"/>
    <n v="16"/>
    <n v="33"/>
    <n v="22"/>
    <n v="18"/>
    <n v="40"/>
    <n v="17"/>
    <n v="20"/>
    <n v="37"/>
    <n v="23"/>
    <n v="20"/>
    <n v="43"/>
    <n v="23"/>
    <n v="20"/>
    <n v="43"/>
    <n v="114"/>
    <n v="109"/>
    <n v="223"/>
    <n v="1"/>
    <n v="1"/>
    <n v="2"/>
    <n v="2"/>
    <n v="2"/>
    <n v="2"/>
    <n v="0"/>
    <n v="10"/>
    <n v="0"/>
    <n v="0"/>
    <n v="1"/>
    <n v="0"/>
    <n v="0"/>
    <n v="0"/>
    <n v="0"/>
    <n v="0"/>
    <n v="1"/>
    <n v="9"/>
    <n v="0"/>
    <n v="0"/>
    <n v="2"/>
    <n v="0"/>
    <n v="1"/>
    <n v="1"/>
    <n v="0"/>
    <n v="0"/>
    <n v="0"/>
    <n v="0"/>
    <n v="2"/>
    <n v="0"/>
    <n v="17"/>
    <n v="1"/>
    <n v="9"/>
    <n v="1"/>
    <n v="1"/>
    <n v="2"/>
    <n v="2"/>
    <n v="2"/>
    <n v="2"/>
    <n v="0"/>
    <n v="10"/>
    <n v="11"/>
    <n v="11"/>
  </r>
  <r>
    <s v="08PES0304G"/>
    <n v="1"/>
    <s v="MATUTINO"/>
    <s v="COLEGIO CUMBRES"/>
    <n v="8"/>
    <s v="CHIHUAHUA"/>
    <n v="8"/>
    <s v="CHIHUAHUA"/>
    <n v="19"/>
    <s v="CHIHUAHUA"/>
    <n v="1"/>
    <s v="CHIHUAHUA"/>
    <s v="CALLE MATACHIC"/>
    <n v="890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19"/>
    <n v="100"/>
    <n v="128"/>
    <n v="228"/>
    <n v="86"/>
    <n v="118"/>
    <n v="204"/>
    <n v="32"/>
    <n v="38"/>
    <n v="70"/>
    <n v="48"/>
    <n v="43"/>
    <n v="91"/>
    <n v="36"/>
    <n v="42"/>
    <n v="78"/>
    <n v="28"/>
    <n v="41"/>
    <n v="69"/>
    <n v="0"/>
    <n v="0"/>
    <n v="0"/>
    <n v="0"/>
    <n v="0"/>
    <n v="0"/>
    <n v="0"/>
    <n v="0"/>
    <n v="0"/>
    <n v="112"/>
    <n v="126"/>
    <n v="238"/>
    <n v="4"/>
    <n v="3"/>
    <n v="3"/>
    <n v="0"/>
    <n v="0"/>
    <n v="0"/>
    <n v="0"/>
    <n v="10"/>
    <n v="0"/>
    <n v="1"/>
    <n v="0"/>
    <n v="0"/>
    <n v="0"/>
    <n v="0"/>
    <n v="0"/>
    <n v="0"/>
    <n v="5"/>
    <n v="6"/>
    <n v="0"/>
    <n v="0"/>
    <n v="1"/>
    <n v="0"/>
    <n v="0"/>
    <n v="1"/>
    <n v="0"/>
    <n v="0"/>
    <n v="0"/>
    <n v="0"/>
    <n v="0"/>
    <n v="1"/>
    <n v="15"/>
    <n v="6"/>
    <n v="8"/>
    <n v="0"/>
    <n v="0"/>
    <n v="0"/>
    <n v="0"/>
    <n v="0"/>
    <n v="0"/>
    <n v="0"/>
    <n v="14"/>
    <n v="10"/>
    <n v="10"/>
  </r>
  <r>
    <s v="08PPR1802R"/>
    <n v="1"/>
    <s v="MATUTINO"/>
    <s v="CENTRO DE EDUCACION INNOVATIVA ELIZABETH SETON"/>
    <n v="8"/>
    <s v="CHIHUAHUA"/>
    <n v="8"/>
    <s v="CHIHUAHUA"/>
    <n v="19"/>
    <s v="CHIHUAHUA"/>
    <n v="1"/>
    <s v="CHIHUAHUA"/>
    <s v="RETORNO HACIENDAS DEL VALLE"/>
    <n v="6721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90"/>
    <n v="135"/>
    <n v="225"/>
    <n v="90"/>
    <n v="135"/>
    <n v="225"/>
    <n v="14"/>
    <n v="12"/>
    <n v="26"/>
    <n v="19"/>
    <n v="25"/>
    <n v="44"/>
    <n v="12"/>
    <n v="26"/>
    <n v="38"/>
    <n v="17"/>
    <n v="25"/>
    <n v="42"/>
    <n v="15"/>
    <n v="21"/>
    <n v="36"/>
    <n v="13"/>
    <n v="25"/>
    <n v="38"/>
    <n v="19"/>
    <n v="26"/>
    <n v="45"/>
    <n v="95"/>
    <n v="148"/>
    <n v="24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1"/>
    <n v="1"/>
    <n v="1"/>
    <n v="0"/>
    <n v="2"/>
    <n v="4"/>
    <n v="1"/>
    <n v="2"/>
    <n v="26"/>
    <n v="2"/>
    <n v="10"/>
    <n v="2"/>
    <n v="2"/>
    <n v="2"/>
    <n v="2"/>
    <n v="2"/>
    <n v="2"/>
    <n v="0"/>
    <n v="12"/>
    <n v="12"/>
    <n v="12"/>
  </r>
  <r>
    <s v="08PPR2008Z"/>
    <n v="1"/>
    <s v="MATUTINO"/>
    <s v="COLEGIO BELĂ‰N BILINGĂśE"/>
    <n v="8"/>
    <s v="CHIHUAHUA"/>
    <n v="8"/>
    <s v="CHIHUAHUA"/>
    <n v="19"/>
    <s v="CHIHUAHUA"/>
    <n v="1"/>
    <s v="CHIHUAHUA"/>
    <s v="PERIFĂ‰RICO DE LA JUVENTUD"/>
    <n v="7109"/>
    <s v="PRIVADO"/>
    <x v="1"/>
    <n v="2"/>
    <s v="BĂSICA"/>
    <n v="2"/>
    <x v="2"/>
    <n v="1"/>
    <x v="1"/>
    <n v="0"/>
    <s v="NO APLICA"/>
    <n v="0"/>
    <s v="NO APLICA"/>
    <s v="08FIZ0112Q"/>
    <s v="08FJS0105M"/>
    <s v="08ADG0046C"/>
    <n v="0"/>
    <s v="I2019"/>
    <n v="115"/>
    <n v="119"/>
    <n v="234"/>
    <n v="115"/>
    <n v="119"/>
    <n v="234"/>
    <n v="13"/>
    <n v="16"/>
    <n v="29"/>
    <n v="19"/>
    <n v="27"/>
    <n v="46"/>
    <n v="23"/>
    <n v="26"/>
    <n v="49"/>
    <n v="24"/>
    <n v="20"/>
    <n v="44"/>
    <n v="17"/>
    <n v="18"/>
    <n v="35"/>
    <n v="15"/>
    <n v="8"/>
    <n v="23"/>
    <n v="17"/>
    <n v="25"/>
    <n v="42"/>
    <n v="115"/>
    <n v="124"/>
    <n v="239"/>
    <n v="0"/>
    <n v="0"/>
    <n v="0"/>
    <n v="0"/>
    <n v="1"/>
    <n v="0"/>
    <n v="5"/>
    <n v="6"/>
    <n v="0"/>
    <n v="0"/>
    <n v="0"/>
    <n v="1"/>
    <n v="0"/>
    <n v="0"/>
    <n v="0"/>
    <n v="0"/>
    <n v="1"/>
    <n v="5"/>
    <n v="0"/>
    <n v="0"/>
    <n v="2"/>
    <n v="0"/>
    <n v="0"/>
    <n v="1"/>
    <n v="0"/>
    <n v="2"/>
    <n v="2"/>
    <n v="4"/>
    <n v="0"/>
    <n v="4"/>
    <n v="22"/>
    <n v="1"/>
    <n v="5"/>
    <n v="0"/>
    <n v="0"/>
    <n v="0"/>
    <n v="0"/>
    <n v="1"/>
    <n v="0"/>
    <n v="5"/>
    <n v="6"/>
    <n v="18"/>
    <n v="18"/>
  </r>
  <r>
    <s v="08EPR0633Z"/>
    <n v="1"/>
    <s v="MATUTINO"/>
    <s v="ALFREDO CHAVEZ AMPARAN 2134"/>
    <n v="8"/>
    <s v="CHIHUAHUA"/>
    <n v="8"/>
    <s v="CHIHUAHUA"/>
    <n v="19"/>
    <s v="CHIHUAHUA"/>
    <n v="1"/>
    <s v="CHIHUAHUA"/>
    <s v="CALLE 24 DE FEBRERO"/>
    <n v="1700"/>
    <s v="PĂšBLICO"/>
    <x v="2"/>
    <n v="2"/>
    <s v="BĂSICA"/>
    <n v="2"/>
    <x v="2"/>
    <n v="1"/>
    <x v="1"/>
    <n v="0"/>
    <s v="NO APLICA"/>
    <n v="0"/>
    <s v="NO APLICA"/>
    <s v="08FIZ0026U"/>
    <s v="08FJS0002Q"/>
    <m/>
    <n v="0"/>
    <s v="I2019"/>
    <n v="112"/>
    <n v="123"/>
    <n v="235"/>
    <n v="112"/>
    <n v="123"/>
    <n v="235"/>
    <n v="18"/>
    <n v="22"/>
    <n v="40"/>
    <n v="21"/>
    <n v="13"/>
    <n v="34"/>
    <n v="23"/>
    <n v="20"/>
    <n v="43"/>
    <n v="20"/>
    <n v="19"/>
    <n v="39"/>
    <n v="15"/>
    <n v="22"/>
    <n v="37"/>
    <n v="19"/>
    <n v="19"/>
    <n v="38"/>
    <n v="18"/>
    <n v="23"/>
    <n v="41"/>
    <n v="116"/>
    <n v="116"/>
    <n v="232"/>
    <n v="1"/>
    <n v="2"/>
    <n v="2"/>
    <n v="2"/>
    <n v="2"/>
    <n v="2"/>
    <n v="0"/>
    <n v="11"/>
    <n v="0"/>
    <n v="0"/>
    <n v="0"/>
    <n v="1"/>
    <n v="0"/>
    <n v="0"/>
    <n v="0"/>
    <n v="0"/>
    <n v="6"/>
    <n v="5"/>
    <n v="0"/>
    <n v="0"/>
    <n v="1"/>
    <n v="0"/>
    <n v="1"/>
    <n v="1"/>
    <n v="0"/>
    <n v="0"/>
    <n v="0"/>
    <n v="0"/>
    <n v="1"/>
    <n v="1"/>
    <n v="17"/>
    <n v="6"/>
    <n v="5"/>
    <n v="1"/>
    <n v="2"/>
    <n v="2"/>
    <n v="2"/>
    <n v="2"/>
    <n v="2"/>
    <n v="0"/>
    <n v="11"/>
    <n v="12"/>
    <n v="12"/>
  </r>
  <r>
    <s v="08DPR2306U"/>
    <n v="1"/>
    <s v="MATUTINO"/>
    <s v="EMILIANO ZAPATA"/>
    <n v="8"/>
    <s v="CHIHUAHUA"/>
    <n v="8"/>
    <s v="CHIHUAHUA"/>
    <n v="17"/>
    <s v="CUAUHTĂ‰MOC"/>
    <n v="1"/>
    <s v="CUAUHTĂ‰MOC"/>
    <s v="AVENIDA FLORES MAGON "/>
    <n v="0"/>
    <s v="PĂšBLICO"/>
    <x v="3"/>
    <n v="2"/>
    <s v="BĂSICA"/>
    <n v="2"/>
    <x v="2"/>
    <n v="1"/>
    <x v="1"/>
    <n v="0"/>
    <s v="NO APLICA"/>
    <n v="0"/>
    <s v="NO APLICA"/>
    <s v="08FIZ0200K"/>
    <s v="08FJS0122C"/>
    <s v="08ADG0010O"/>
    <n v="0"/>
    <s v="I2019"/>
    <n v="119"/>
    <n v="117"/>
    <n v="236"/>
    <n v="114"/>
    <n v="117"/>
    <n v="231"/>
    <n v="9"/>
    <n v="12"/>
    <n v="21"/>
    <n v="13"/>
    <n v="18"/>
    <n v="31"/>
    <n v="21"/>
    <n v="28"/>
    <n v="49"/>
    <n v="20"/>
    <n v="14"/>
    <n v="34"/>
    <n v="27"/>
    <n v="24"/>
    <n v="51"/>
    <n v="28"/>
    <n v="27"/>
    <n v="55"/>
    <n v="18"/>
    <n v="13"/>
    <n v="31"/>
    <n v="127"/>
    <n v="124"/>
    <n v="251"/>
    <n v="1"/>
    <n v="2"/>
    <n v="1"/>
    <n v="2"/>
    <n v="2"/>
    <n v="1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0"/>
    <n v="0"/>
    <n v="1"/>
    <n v="12"/>
    <n v="1"/>
    <n v="8"/>
    <n v="1"/>
    <n v="2"/>
    <n v="1"/>
    <n v="2"/>
    <n v="2"/>
    <n v="1"/>
    <n v="0"/>
    <n v="9"/>
    <n v="9"/>
    <n v="9"/>
  </r>
  <r>
    <s v="08EPR0252S"/>
    <n v="2"/>
    <s v="VESPERTINO"/>
    <s v="REVOLUCION MEXICANA 2586"/>
    <n v="8"/>
    <s v="CHIHUAHUA"/>
    <n v="8"/>
    <s v="CHIHUAHUA"/>
    <n v="37"/>
    <s v="JUĂREZ"/>
    <n v="1"/>
    <s v="JUĂREZ"/>
    <s v="CALLE GILBERTO LIMON"/>
    <n v="3710"/>
    <s v="PĂšBLIC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118"/>
    <n v="126"/>
    <n v="244"/>
    <n v="113"/>
    <n v="124"/>
    <n v="237"/>
    <n v="21"/>
    <n v="23"/>
    <n v="44"/>
    <n v="8"/>
    <n v="13"/>
    <n v="21"/>
    <n v="18"/>
    <n v="18"/>
    <n v="36"/>
    <n v="22"/>
    <n v="22"/>
    <n v="44"/>
    <n v="25"/>
    <n v="23"/>
    <n v="48"/>
    <n v="17"/>
    <n v="23"/>
    <n v="40"/>
    <n v="18"/>
    <n v="21"/>
    <n v="39"/>
    <n v="108"/>
    <n v="120"/>
    <n v="228"/>
    <n v="1"/>
    <n v="1"/>
    <n v="2"/>
    <n v="2"/>
    <n v="2"/>
    <n v="2"/>
    <n v="0"/>
    <n v="10"/>
    <n v="0"/>
    <n v="0"/>
    <n v="1"/>
    <n v="0"/>
    <n v="0"/>
    <n v="0"/>
    <n v="0"/>
    <n v="0"/>
    <n v="2"/>
    <n v="8"/>
    <n v="0"/>
    <n v="0"/>
    <n v="2"/>
    <n v="2"/>
    <n v="1"/>
    <n v="0"/>
    <n v="0"/>
    <n v="0"/>
    <n v="0"/>
    <n v="0"/>
    <n v="2"/>
    <n v="0"/>
    <n v="18"/>
    <n v="2"/>
    <n v="8"/>
    <n v="1"/>
    <n v="1"/>
    <n v="2"/>
    <n v="2"/>
    <n v="2"/>
    <n v="2"/>
    <n v="0"/>
    <n v="10"/>
    <n v="10"/>
    <n v="10"/>
  </r>
  <r>
    <s v="08EPR0824Q"/>
    <n v="2"/>
    <s v="VESPERTINO"/>
    <s v="AGUSTIN MELGAR 2763"/>
    <n v="8"/>
    <s v="CHIHUAHUA"/>
    <n v="8"/>
    <s v="CHIHUAHUA"/>
    <n v="19"/>
    <s v="CHIHUAHUA"/>
    <n v="1"/>
    <s v="CHIHUAHUA"/>
    <s v="CALLE FERNANDO BAEZA"/>
    <n v="0"/>
    <s v="PĂšBLICO"/>
    <x v="2"/>
    <n v="2"/>
    <s v="BĂSICA"/>
    <n v="2"/>
    <x v="2"/>
    <n v="1"/>
    <x v="1"/>
    <n v="0"/>
    <s v="NO APLICA"/>
    <n v="0"/>
    <s v="NO APLICA"/>
    <s v="08FIZ0048F"/>
    <s v="08FJS0001R"/>
    <m/>
    <n v="0"/>
    <s v="I2019"/>
    <n v="138"/>
    <n v="113"/>
    <n v="251"/>
    <n v="137"/>
    <n v="113"/>
    <n v="250"/>
    <n v="35"/>
    <n v="25"/>
    <n v="60"/>
    <n v="16"/>
    <n v="13"/>
    <n v="29"/>
    <n v="16"/>
    <n v="12"/>
    <n v="28"/>
    <n v="18"/>
    <n v="11"/>
    <n v="29"/>
    <n v="17"/>
    <n v="20"/>
    <n v="37"/>
    <n v="24"/>
    <n v="25"/>
    <n v="49"/>
    <n v="25"/>
    <n v="17"/>
    <n v="42"/>
    <n v="116"/>
    <n v="98"/>
    <n v="214"/>
    <n v="1"/>
    <n v="1"/>
    <n v="1"/>
    <n v="2"/>
    <n v="1"/>
    <n v="2"/>
    <n v="0"/>
    <n v="8"/>
    <n v="0"/>
    <n v="0"/>
    <n v="1"/>
    <n v="0"/>
    <n v="0"/>
    <n v="0"/>
    <n v="0"/>
    <n v="0"/>
    <n v="2"/>
    <n v="6"/>
    <n v="0"/>
    <n v="0"/>
    <n v="2"/>
    <n v="0"/>
    <n v="1"/>
    <n v="1"/>
    <n v="0"/>
    <n v="0"/>
    <n v="0"/>
    <n v="0"/>
    <n v="2"/>
    <n v="0"/>
    <n v="15"/>
    <n v="2"/>
    <n v="6"/>
    <n v="1"/>
    <n v="1"/>
    <n v="1"/>
    <n v="2"/>
    <n v="1"/>
    <n v="2"/>
    <n v="0"/>
    <n v="8"/>
    <n v="14"/>
    <n v="9"/>
  </r>
  <r>
    <s v="08EPR0057P"/>
    <n v="1"/>
    <s v="MATUTINO"/>
    <s v="RAFAEL RAMIREZ 2006"/>
    <n v="8"/>
    <s v="CHIHUAHUA"/>
    <n v="8"/>
    <s v="CHIHUAHUA"/>
    <n v="19"/>
    <s v="CHIHUAHUA"/>
    <n v="1"/>
    <s v="CHIHUAHUA"/>
    <s v="CALLE 94"/>
    <n v="0"/>
    <s v="PĂšBLICO"/>
    <x v="2"/>
    <n v="2"/>
    <s v="BĂSICA"/>
    <n v="2"/>
    <x v="2"/>
    <n v="1"/>
    <x v="1"/>
    <n v="0"/>
    <s v="NO APLICA"/>
    <n v="0"/>
    <s v="NO APLICA"/>
    <s v="08FIZ0050U"/>
    <s v="08FJS0002Q"/>
    <m/>
    <n v="0"/>
    <s v="I2019"/>
    <n v="118"/>
    <n v="121"/>
    <n v="239"/>
    <n v="117"/>
    <n v="121"/>
    <n v="238"/>
    <n v="22"/>
    <n v="24"/>
    <n v="46"/>
    <n v="17"/>
    <n v="21"/>
    <n v="38"/>
    <n v="18"/>
    <n v="8"/>
    <n v="26"/>
    <n v="18"/>
    <n v="28"/>
    <n v="46"/>
    <n v="25"/>
    <n v="15"/>
    <n v="40"/>
    <n v="16"/>
    <n v="21"/>
    <n v="37"/>
    <n v="21"/>
    <n v="20"/>
    <n v="41"/>
    <n v="115"/>
    <n v="113"/>
    <n v="228"/>
    <n v="2"/>
    <n v="1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2"/>
    <n v="0"/>
    <n v="1"/>
    <n v="1"/>
    <n v="0"/>
    <n v="0"/>
    <n v="0"/>
    <n v="0"/>
    <n v="2"/>
    <n v="1"/>
    <n v="19"/>
    <n v="2"/>
    <n v="9"/>
    <n v="2"/>
    <n v="1"/>
    <n v="2"/>
    <n v="2"/>
    <n v="2"/>
    <n v="2"/>
    <n v="0"/>
    <n v="11"/>
    <n v="13"/>
    <n v="11"/>
  </r>
  <r>
    <s v="08EPR0533A"/>
    <n v="2"/>
    <s v="VESPERTINO"/>
    <s v="CARMEN ROMANO DE LOPEZ PORTILLO 2014"/>
    <n v="8"/>
    <s v="CHIHUAHUA"/>
    <n v="8"/>
    <s v="CHIHUAHUA"/>
    <n v="19"/>
    <s v="CHIHUAHUA"/>
    <n v="1"/>
    <s v="CHIHUAHUA"/>
    <s v="AVENIDA TECNOLOGICO"/>
    <n v="2907"/>
    <s v="PĂšBLICO"/>
    <x v="2"/>
    <n v="2"/>
    <s v="BĂSICA"/>
    <n v="2"/>
    <x v="2"/>
    <n v="1"/>
    <x v="1"/>
    <n v="0"/>
    <s v="NO APLICA"/>
    <n v="0"/>
    <s v="NO APLICA"/>
    <s v="08FIZ0031F"/>
    <s v="08FJS0001R"/>
    <m/>
    <n v="0"/>
    <s v="I2019"/>
    <n v="117"/>
    <n v="114"/>
    <n v="231"/>
    <n v="115"/>
    <n v="111"/>
    <n v="226"/>
    <n v="11"/>
    <n v="30"/>
    <n v="41"/>
    <n v="26"/>
    <n v="21"/>
    <n v="47"/>
    <n v="22"/>
    <n v="19"/>
    <n v="41"/>
    <n v="17"/>
    <n v="14"/>
    <n v="31"/>
    <n v="21"/>
    <n v="20"/>
    <n v="41"/>
    <n v="13"/>
    <n v="19"/>
    <n v="32"/>
    <n v="30"/>
    <n v="19"/>
    <n v="49"/>
    <n v="129"/>
    <n v="112"/>
    <n v="241"/>
    <n v="2"/>
    <n v="2"/>
    <n v="1"/>
    <n v="2"/>
    <n v="1"/>
    <n v="2"/>
    <n v="0"/>
    <n v="10"/>
    <n v="0"/>
    <n v="0"/>
    <n v="1"/>
    <n v="0"/>
    <n v="0"/>
    <n v="0"/>
    <n v="0"/>
    <n v="0"/>
    <n v="5"/>
    <n v="5"/>
    <n v="0"/>
    <n v="0"/>
    <n v="2"/>
    <n v="1"/>
    <n v="0"/>
    <n v="2"/>
    <n v="0"/>
    <n v="1"/>
    <n v="0"/>
    <n v="0"/>
    <n v="2"/>
    <n v="0"/>
    <n v="19"/>
    <n v="5"/>
    <n v="5"/>
    <n v="2"/>
    <n v="2"/>
    <n v="1"/>
    <n v="2"/>
    <n v="1"/>
    <n v="2"/>
    <n v="0"/>
    <n v="10"/>
    <n v="18"/>
    <n v="10"/>
  </r>
  <r>
    <s v="08EPR0639U"/>
    <n v="1"/>
    <s v="MATUTINO"/>
    <s v="FRANCISCO I. MADERO 2053"/>
    <n v="8"/>
    <s v="CHIHUAHUA"/>
    <n v="8"/>
    <s v="CHIHUAHUA"/>
    <n v="37"/>
    <s v="JUĂREZ"/>
    <n v="1"/>
    <s v="JUĂREZ"/>
    <s v="CALLE ESPEJO"/>
    <n v="0"/>
    <s v="PĂšBLICO"/>
    <x v="2"/>
    <n v="2"/>
    <s v="BĂSICA"/>
    <n v="2"/>
    <x v="2"/>
    <n v="1"/>
    <x v="1"/>
    <n v="0"/>
    <s v="NO APLICA"/>
    <n v="0"/>
    <s v="NO APLICA"/>
    <s v="08FIZ0004I"/>
    <s v="08FJS0003P"/>
    <m/>
    <n v="0"/>
    <s v="I2019"/>
    <n v="118"/>
    <n v="118"/>
    <n v="236"/>
    <n v="118"/>
    <n v="118"/>
    <n v="236"/>
    <n v="13"/>
    <n v="22"/>
    <n v="35"/>
    <n v="14"/>
    <n v="22"/>
    <n v="36"/>
    <n v="25"/>
    <n v="22"/>
    <n v="47"/>
    <n v="14"/>
    <n v="19"/>
    <n v="33"/>
    <n v="22"/>
    <n v="14"/>
    <n v="36"/>
    <n v="19"/>
    <n v="21"/>
    <n v="40"/>
    <n v="22"/>
    <n v="26"/>
    <n v="48"/>
    <n v="116"/>
    <n v="124"/>
    <n v="240"/>
    <n v="1"/>
    <n v="2"/>
    <n v="1"/>
    <n v="2"/>
    <n v="2"/>
    <n v="2"/>
    <n v="0"/>
    <n v="10"/>
    <n v="0"/>
    <n v="0"/>
    <n v="0"/>
    <n v="1"/>
    <n v="0"/>
    <n v="0"/>
    <n v="0"/>
    <n v="0"/>
    <n v="2"/>
    <n v="8"/>
    <n v="0"/>
    <n v="0"/>
    <n v="1"/>
    <n v="1"/>
    <n v="1"/>
    <n v="1"/>
    <n v="0"/>
    <n v="0"/>
    <n v="0"/>
    <n v="0"/>
    <n v="1"/>
    <n v="0"/>
    <n v="16"/>
    <n v="2"/>
    <n v="8"/>
    <n v="1"/>
    <n v="2"/>
    <n v="1"/>
    <n v="2"/>
    <n v="2"/>
    <n v="2"/>
    <n v="0"/>
    <n v="10"/>
    <n v="10"/>
    <n v="10"/>
  </r>
  <r>
    <s v="08EPR0700H"/>
    <n v="4"/>
    <s v="DISCONTINUO"/>
    <s v="EMILIANO ZAPATA 2638 &quot;FORD 146&quot;"/>
    <n v="8"/>
    <s v="CHIHUAHUA"/>
    <n v="8"/>
    <s v="CHIHUAHUA"/>
    <n v="5"/>
    <s v="ASCENSIĂ“N"/>
    <n v="1"/>
    <s v="ASCENSIĂ“N"/>
    <s v="CALLE PASEO DE LA MESILLA"/>
    <n v="0"/>
    <s v="PĂšBLICO"/>
    <x v="2"/>
    <n v="2"/>
    <s v="BĂSICA"/>
    <n v="2"/>
    <x v="2"/>
    <n v="1"/>
    <x v="1"/>
    <n v="0"/>
    <s v="NO APLICA"/>
    <n v="0"/>
    <s v="NO APLICA"/>
    <s v="08FIZ0041M"/>
    <s v="08FJS0004O"/>
    <m/>
    <n v="0"/>
    <s v="I2019"/>
    <n v="132"/>
    <n v="110"/>
    <n v="242"/>
    <n v="130"/>
    <n v="110"/>
    <n v="240"/>
    <n v="26"/>
    <n v="27"/>
    <n v="53"/>
    <n v="20"/>
    <n v="22"/>
    <n v="42"/>
    <n v="18"/>
    <n v="18"/>
    <n v="36"/>
    <n v="28"/>
    <n v="14"/>
    <n v="42"/>
    <n v="19"/>
    <n v="16"/>
    <n v="35"/>
    <n v="16"/>
    <n v="23"/>
    <n v="39"/>
    <n v="17"/>
    <n v="13"/>
    <n v="30"/>
    <n v="118"/>
    <n v="106"/>
    <n v="224"/>
    <n v="2"/>
    <n v="2"/>
    <n v="2"/>
    <n v="2"/>
    <n v="2"/>
    <n v="2"/>
    <n v="0"/>
    <n v="12"/>
    <n v="0"/>
    <n v="1"/>
    <n v="0"/>
    <n v="0"/>
    <n v="0"/>
    <n v="0"/>
    <n v="0"/>
    <n v="0"/>
    <n v="5"/>
    <n v="6"/>
    <n v="0"/>
    <n v="0"/>
    <n v="2"/>
    <n v="0"/>
    <n v="0"/>
    <n v="0"/>
    <n v="0"/>
    <n v="0"/>
    <n v="0"/>
    <n v="0"/>
    <n v="2"/>
    <n v="0"/>
    <n v="16"/>
    <n v="5"/>
    <n v="7"/>
    <n v="2"/>
    <n v="2"/>
    <n v="2"/>
    <n v="2"/>
    <n v="2"/>
    <n v="2"/>
    <n v="0"/>
    <n v="12"/>
    <n v="12"/>
    <n v="11"/>
  </r>
  <r>
    <s v="08EPR0192U"/>
    <n v="1"/>
    <s v="MATUTINO"/>
    <s v="CENTRO REGIONAL DE EDUC. INT. 12 DE OCTUBRE 2368"/>
    <n v="8"/>
    <s v="CHIHUAHUA"/>
    <n v="8"/>
    <s v="CHIHUAHUA"/>
    <n v="31"/>
    <s v="GUERRERO"/>
    <n v="3"/>
    <s v="LA JUNTA"/>
    <s v="CALLE 16 DE SEPTIEMBRE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112"/>
    <n v="120"/>
    <n v="232"/>
    <n v="112"/>
    <n v="120"/>
    <n v="232"/>
    <n v="20"/>
    <n v="19"/>
    <n v="39"/>
    <n v="16"/>
    <n v="24"/>
    <n v="40"/>
    <n v="28"/>
    <n v="24"/>
    <n v="52"/>
    <n v="16"/>
    <n v="14"/>
    <n v="30"/>
    <n v="23"/>
    <n v="22"/>
    <n v="45"/>
    <n v="14"/>
    <n v="22"/>
    <n v="36"/>
    <n v="15"/>
    <n v="20"/>
    <n v="35"/>
    <n v="112"/>
    <n v="126"/>
    <n v="238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1"/>
    <n v="0"/>
    <n v="1"/>
    <n v="0"/>
    <n v="1"/>
    <n v="1"/>
    <n v="1"/>
    <n v="20"/>
    <n v="4"/>
    <n v="8"/>
    <n v="2"/>
    <n v="2"/>
    <n v="2"/>
    <n v="2"/>
    <n v="2"/>
    <n v="2"/>
    <n v="0"/>
    <n v="12"/>
    <n v="12"/>
    <n v="12"/>
  </r>
  <r>
    <s v="08DPR0017P"/>
    <n v="1"/>
    <s v="MATUTINO"/>
    <s v="GUADALUPE VICTORIA"/>
    <n v="8"/>
    <s v="CHIHUAHUA"/>
    <n v="8"/>
    <s v="CHIHUAHUA"/>
    <n v="36"/>
    <s v="JIMĂ‰NEZ"/>
    <n v="1"/>
    <s v="JOSĂ‰ MARIANO JIMĂ‰NEZ"/>
    <s v="CALLE 16 DE SEPTIEMBRE"/>
    <n v="505"/>
    <s v="PĂšBLICO"/>
    <x v="3"/>
    <n v="2"/>
    <s v="BĂSICA"/>
    <n v="2"/>
    <x v="2"/>
    <n v="1"/>
    <x v="1"/>
    <n v="0"/>
    <s v="NO APLICA"/>
    <n v="0"/>
    <s v="NO APLICA"/>
    <s v="08FIZ0237Y"/>
    <s v="08FJS0128X"/>
    <s v="08ADG0004D"/>
    <n v="0"/>
    <s v="I2019"/>
    <n v="128"/>
    <n v="113"/>
    <n v="241"/>
    <n v="128"/>
    <n v="113"/>
    <n v="241"/>
    <n v="19"/>
    <n v="20"/>
    <n v="39"/>
    <n v="12"/>
    <n v="18"/>
    <n v="30"/>
    <n v="19"/>
    <n v="19"/>
    <n v="38"/>
    <n v="26"/>
    <n v="21"/>
    <n v="47"/>
    <n v="16"/>
    <n v="23"/>
    <n v="39"/>
    <n v="21"/>
    <n v="15"/>
    <n v="36"/>
    <n v="28"/>
    <n v="14"/>
    <n v="42"/>
    <n v="122"/>
    <n v="110"/>
    <n v="232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0"/>
    <n v="0"/>
    <n v="0"/>
    <n v="0"/>
    <n v="0"/>
    <n v="0"/>
    <n v="0"/>
    <n v="0"/>
    <n v="1"/>
    <n v="15"/>
    <n v="6"/>
    <n v="6"/>
    <n v="2"/>
    <n v="2"/>
    <n v="2"/>
    <n v="2"/>
    <n v="2"/>
    <n v="2"/>
    <n v="0"/>
    <n v="12"/>
    <n v="12"/>
    <n v="12"/>
  </r>
  <r>
    <s v="08PES0226T"/>
    <n v="1"/>
    <s v="MATUTINO"/>
    <s v="SECUNDARIA COLEGIO AMERICANO DE CD. JUAREZ"/>
    <n v="8"/>
    <s v="CHIHUAHUA"/>
    <n v="8"/>
    <s v="CHIHUAHUA"/>
    <n v="37"/>
    <s v="JUĂREZ"/>
    <n v="1"/>
    <s v="JUĂREZ"/>
    <s v="AVENIDA DEL CHARRO"/>
    <n v="100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126"/>
    <n v="116"/>
    <n v="242"/>
    <n v="126"/>
    <n v="116"/>
    <n v="242"/>
    <n v="40"/>
    <n v="32"/>
    <n v="72"/>
    <n v="31"/>
    <n v="35"/>
    <n v="66"/>
    <n v="39"/>
    <n v="42"/>
    <n v="81"/>
    <n v="34"/>
    <n v="34"/>
    <n v="68"/>
    <n v="0"/>
    <n v="0"/>
    <n v="0"/>
    <n v="0"/>
    <n v="0"/>
    <n v="0"/>
    <n v="0"/>
    <n v="0"/>
    <n v="0"/>
    <n v="104"/>
    <n v="111"/>
    <n v="215"/>
    <n v="3"/>
    <n v="3"/>
    <n v="3"/>
    <n v="0"/>
    <n v="0"/>
    <n v="0"/>
    <n v="0"/>
    <n v="9"/>
    <n v="0"/>
    <n v="0"/>
    <n v="1"/>
    <n v="0"/>
    <n v="0"/>
    <n v="0"/>
    <n v="0"/>
    <n v="0"/>
    <n v="4"/>
    <n v="8"/>
    <n v="0"/>
    <n v="0"/>
    <n v="1"/>
    <n v="0"/>
    <n v="0"/>
    <n v="0"/>
    <n v="0"/>
    <n v="1"/>
    <n v="1"/>
    <n v="2"/>
    <n v="0"/>
    <n v="3"/>
    <n v="21"/>
    <n v="6"/>
    <n v="11"/>
    <n v="0"/>
    <n v="0"/>
    <n v="0"/>
    <n v="0"/>
    <n v="0"/>
    <n v="0"/>
    <n v="0"/>
    <n v="17"/>
    <n v="9"/>
    <n v="9"/>
  </r>
  <r>
    <s v="08DPR0697L"/>
    <n v="1"/>
    <s v="MATUTINO"/>
    <s v="ANTONIO J BERMUDEZ"/>
    <n v="8"/>
    <s v="CHIHUAHUA"/>
    <n v="8"/>
    <s v="CHIHUAHUA"/>
    <n v="37"/>
    <s v="JUĂREZ"/>
    <n v="1"/>
    <s v="JUĂREZ"/>
    <s v="CALLE SIERRA BREĂ‘A"/>
    <n v="5445"/>
    <s v="PĂšBLICO"/>
    <x v="3"/>
    <n v="2"/>
    <s v="BĂSICA"/>
    <n v="2"/>
    <x v="2"/>
    <n v="1"/>
    <x v="1"/>
    <n v="0"/>
    <s v="NO APLICA"/>
    <n v="0"/>
    <s v="NO APLICA"/>
    <s v="08FIZ0169R"/>
    <s v="08FJS0115T"/>
    <s v="08ADG0005C"/>
    <n v="0"/>
    <s v="I2019"/>
    <n v="115"/>
    <n v="114"/>
    <n v="229"/>
    <n v="114"/>
    <n v="114"/>
    <n v="228"/>
    <n v="5"/>
    <n v="23"/>
    <n v="28"/>
    <n v="29"/>
    <n v="21"/>
    <n v="50"/>
    <n v="14"/>
    <n v="18"/>
    <n v="32"/>
    <n v="17"/>
    <n v="16"/>
    <n v="33"/>
    <n v="16"/>
    <n v="16"/>
    <n v="32"/>
    <n v="35"/>
    <n v="18"/>
    <n v="53"/>
    <n v="34"/>
    <n v="23"/>
    <n v="57"/>
    <n v="145"/>
    <n v="112"/>
    <n v="257"/>
    <n v="2"/>
    <n v="1"/>
    <n v="1"/>
    <n v="1"/>
    <n v="2"/>
    <n v="2"/>
    <n v="0"/>
    <n v="9"/>
    <n v="0"/>
    <n v="0"/>
    <n v="1"/>
    <n v="0"/>
    <n v="0"/>
    <n v="0"/>
    <n v="0"/>
    <n v="0"/>
    <n v="1"/>
    <n v="8"/>
    <n v="0"/>
    <n v="0"/>
    <n v="0"/>
    <n v="1"/>
    <n v="0"/>
    <n v="0"/>
    <n v="0"/>
    <n v="0"/>
    <n v="0"/>
    <n v="0"/>
    <n v="1"/>
    <n v="0"/>
    <n v="12"/>
    <n v="1"/>
    <n v="8"/>
    <n v="2"/>
    <n v="1"/>
    <n v="1"/>
    <n v="1"/>
    <n v="2"/>
    <n v="2"/>
    <n v="0"/>
    <n v="9"/>
    <n v="9"/>
    <n v="9"/>
  </r>
  <r>
    <s v="08PPR0361E"/>
    <n v="1"/>
    <s v="MATUTINO"/>
    <s v="INSTITUTO EDUCATIVO SIERRA MADRE"/>
    <n v="8"/>
    <s v="CHIHUAHUA"/>
    <n v="8"/>
    <s v="CHIHUAHUA"/>
    <n v="37"/>
    <s v="JUĂREZ"/>
    <n v="1"/>
    <s v="JUĂREZ"/>
    <s v="CAMINO VIEJO A SAN JOSE"/>
    <n v="8971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30"/>
    <n v="120"/>
    <n v="250"/>
    <n v="130"/>
    <n v="119"/>
    <n v="249"/>
    <n v="32"/>
    <n v="21"/>
    <n v="53"/>
    <n v="15"/>
    <n v="16"/>
    <n v="31"/>
    <n v="10"/>
    <n v="17"/>
    <n v="27"/>
    <n v="16"/>
    <n v="18"/>
    <n v="34"/>
    <n v="24"/>
    <n v="20"/>
    <n v="44"/>
    <n v="22"/>
    <n v="22"/>
    <n v="44"/>
    <n v="26"/>
    <n v="15"/>
    <n v="41"/>
    <n v="113"/>
    <n v="108"/>
    <n v="221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2"/>
    <n v="1"/>
    <n v="0"/>
    <n v="0"/>
    <n v="0"/>
    <n v="0"/>
    <n v="2"/>
    <n v="6"/>
    <n v="0"/>
    <n v="5"/>
    <n v="23"/>
    <n v="0"/>
    <n v="6"/>
    <n v="0"/>
    <n v="0"/>
    <n v="0"/>
    <n v="0"/>
    <n v="0"/>
    <n v="0"/>
    <n v="6"/>
    <n v="6"/>
    <n v="14"/>
    <n v="12"/>
  </r>
  <r>
    <s v="08EPR0764S"/>
    <n v="1"/>
    <s v="MATUTINO"/>
    <s v="INSURGENTES 2723"/>
    <n v="8"/>
    <s v="CHIHUAHUA"/>
    <n v="8"/>
    <s v="CHIHUAHUA"/>
    <n v="19"/>
    <s v="CHIHUAHUA"/>
    <n v="1"/>
    <s v="CHIHUAHUA"/>
    <s v="CALLE DIONISIO PEREZ"/>
    <n v="824"/>
    <s v="PĂšBLICO"/>
    <x v="2"/>
    <n v="2"/>
    <s v="BĂSICA"/>
    <n v="2"/>
    <x v="2"/>
    <n v="1"/>
    <x v="1"/>
    <n v="0"/>
    <s v="NO APLICA"/>
    <n v="0"/>
    <s v="NO APLICA"/>
    <s v="08FIZ0043K"/>
    <s v="08FJS0001R"/>
    <m/>
    <n v="0"/>
    <s v="I2019"/>
    <n v="115"/>
    <n v="134"/>
    <n v="249"/>
    <n v="115"/>
    <n v="134"/>
    <n v="249"/>
    <n v="8"/>
    <n v="23"/>
    <n v="31"/>
    <n v="21"/>
    <n v="6"/>
    <n v="27"/>
    <n v="18"/>
    <n v="18"/>
    <n v="36"/>
    <n v="17"/>
    <n v="23"/>
    <n v="40"/>
    <n v="29"/>
    <n v="22"/>
    <n v="51"/>
    <n v="18"/>
    <n v="21"/>
    <n v="39"/>
    <n v="21"/>
    <n v="17"/>
    <n v="38"/>
    <n v="124"/>
    <n v="107"/>
    <n v="231"/>
    <n v="1"/>
    <n v="2"/>
    <n v="2"/>
    <n v="2"/>
    <n v="2"/>
    <n v="2"/>
    <n v="0"/>
    <n v="11"/>
    <n v="0"/>
    <n v="0"/>
    <n v="0"/>
    <n v="1"/>
    <n v="0"/>
    <n v="0"/>
    <n v="0"/>
    <n v="0"/>
    <n v="7"/>
    <n v="4"/>
    <n v="0"/>
    <n v="0"/>
    <n v="0"/>
    <n v="1"/>
    <n v="0"/>
    <n v="1"/>
    <n v="0"/>
    <n v="1"/>
    <n v="0"/>
    <n v="0"/>
    <n v="1"/>
    <n v="1"/>
    <n v="17"/>
    <n v="7"/>
    <n v="4"/>
    <n v="1"/>
    <n v="2"/>
    <n v="2"/>
    <n v="2"/>
    <n v="2"/>
    <n v="2"/>
    <n v="0"/>
    <n v="11"/>
    <n v="11"/>
    <n v="11"/>
  </r>
  <r>
    <s v="08DPR2371U"/>
    <n v="1"/>
    <s v="MATUTINO"/>
    <s v="CENTRO REGIONAL DE EDUC. INT. CENTRO PILOTO PIRE"/>
    <n v="8"/>
    <s v="CHIHUAHUA"/>
    <n v="8"/>
    <s v="CHIHUAHUA"/>
    <n v="17"/>
    <s v="CUAUHTĂ‰MOC"/>
    <n v="11"/>
    <s v="BUSTILLOS"/>
    <s v="CALLE EJIDO FABELA"/>
    <n v="0"/>
    <s v="PĂšBLICO"/>
    <x v="3"/>
    <n v="2"/>
    <s v="BĂSICA"/>
    <n v="2"/>
    <x v="2"/>
    <n v="1"/>
    <x v="1"/>
    <n v="0"/>
    <s v="NO APLICA"/>
    <n v="0"/>
    <s v="NO APLICA"/>
    <s v="08FIZ0202I"/>
    <s v="08FJS0122C"/>
    <s v="08ADG0010O"/>
    <n v="0"/>
    <s v="I2019"/>
    <n v="116"/>
    <n v="119"/>
    <n v="235"/>
    <n v="115"/>
    <n v="119"/>
    <n v="234"/>
    <n v="23"/>
    <n v="24"/>
    <n v="47"/>
    <n v="16"/>
    <n v="25"/>
    <n v="41"/>
    <n v="18"/>
    <n v="16"/>
    <n v="34"/>
    <n v="21"/>
    <n v="17"/>
    <n v="38"/>
    <n v="14"/>
    <n v="25"/>
    <n v="39"/>
    <n v="21"/>
    <n v="23"/>
    <n v="44"/>
    <n v="19"/>
    <n v="19"/>
    <n v="38"/>
    <n v="109"/>
    <n v="125"/>
    <n v="234"/>
    <n v="2"/>
    <n v="1"/>
    <n v="2"/>
    <n v="2"/>
    <n v="2"/>
    <n v="2"/>
    <n v="0"/>
    <n v="11"/>
    <n v="0"/>
    <n v="0"/>
    <n v="0"/>
    <n v="1"/>
    <n v="0"/>
    <n v="0"/>
    <n v="0"/>
    <n v="0"/>
    <n v="0"/>
    <n v="11"/>
    <n v="0"/>
    <n v="0"/>
    <n v="1"/>
    <n v="1"/>
    <n v="0"/>
    <n v="0"/>
    <n v="0"/>
    <n v="0"/>
    <n v="0"/>
    <n v="0"/>
    <n v="4"/>
    <n v="5"/>
    <n v="23"/>
    <n v="0"/>
    <n v="11"/>
    <n v="2"/>
    <n v="1"/>
    <n v="2"/>
    <n v="2"/>
    <n v="2"/>
    <n v="2"/>
    <n v="0"/>
    <n v="11"/>
    <n v="15"/>
    <n v="11"/>
  </r>
  <r>
    <s v="08DPR0109F"/>
    <n v="1"/>
    <s v="MATUTINO"/>
    <s v="IGNACIO ALLENDE"/>
    <n v="8"/>
    <s v="CHIHUAHUA"/>
    <n v="8"/>
    <s v="CHIHUAHUA"/>
    <n v="37"/>
    <s v="JUĂREZ"/>
    <n v="1"/>
    <s v="JUĂREZ"/>
    <s v="CALLE CENTENO"/>
    <n v="12"/>
    <s v="PĂšBLICO"/>
    <x v="3"/>
    <n v="2"/>
    <s v="BĂSICA"/>
    <n v="2"/>
    <x v="2"/>
    <n v="1"/>
    <x v="1"/>
    <n v="0"/>
    <s v="NO APLICA"/>
    <n v="0"/>
    <s v="NO APLICA"/>
    <s v="08FIZ0162Y"/>
    <s v="08FJS0113V"/>
    <s v="08ADG0005C"/>
    <n v="0"/>
    <s v="I2019"/>
    <n v="129"/>
    <n v="111"/>
    <n v="240"/>
    <n v="129"/>
    <n v="111"/>
    <n v="240"/>
    <n v="18"/>
    <n v="22"/>
    <n v="40"/>
    <n v="19"/>
    <n v="13"/>
    <n v="32"/>
    <n v="22"/>
    <n v="25"/>
    <n v="47"/>
    <n v="15"/>
    <n v="21"/>
    <n v="36"/>
    <n v="21"/>
    <n v="13"/>
    <n v="34"/>
    <n v="27"/>
    <n v="16"/>
    <n v="43"/>
    <n v="23"/>
    <n v="22"/>
    <n v="45"/>
    <n v="127"/>
    <n v="110"/>
    <n v="237"/>
    <n v="0"/>
    <n v="2"/>
    <n v="2"/>
    <n v="2"/>
    <n v="2"/>
    <n v="2"/>
    <n v="1"/>
    <n v="11"/>
    <n v="0"/>
    <n v="0"/>
    <n v="0"/>
    <n v="1"/>
    <n v="0"/>
    <n v="0"/>
    <n v="0"/>
    <n v="0"/>
    <n v="0"/>
    <n v="11"/>
    <n v="0"/>
    <n v="0"/>
    <n v="1"/>
    <n v="1"/>
    <n v="0"/>
    <n v="0"/>
    <n v="0"/>
    <n v="0"/>
    <n v="0"/>
    <n v="0"/>
    <n v="0"/>
    <n v="1"/>
    <n v="15"/>
    <n v="0"/>
    <n v="11"/>
    <n v="0"/>
    <n v="2"/>
    <n v="2"/>
    <n v="2"/>
    <n v="2"/>
    <n v="2"/>
    <n v="1"/>
    <n v="11"/>
    <n v="12"/>
    <n v="11"/>
  </r>
  <r>
    <s v="08EPR0134D"/>
    <n v="1"/>
    <s v="MATUTINO"/>
    <s v="PASCUAL OROZCO 2525"/>
    <n v="8"/>
    <s v="CHIHUAHUA"/>
    <n v="8"/>
    <s v="CHIHUAHUA"/>
    <n v="19"/>
    <s v="CHIHUAHUA"/>
    <n v="1"/>
    <s v="CHIHUAHUA"/>
    <s v="AVENIDA ZARCO"/>
    <n v="3200"/>
    <s v="PĂšBLICO"/>
    <x v="2"/>
    <n v="2"/>
    <s v="BĂSICA"/>
    <n v="2"/>
    <x v="2"/>
    <n v="1"/>
    <x v="1"/>
    <n v="0"/>
    <s v="NO APLICA"/>
    <n v="0"/>
    <s v="NO APLICA"/>
    <s v="08FIZ0026U"/>
    <s v="08FJS0002Q"/>
    <m/>
    <n v="0"/>
    <s v="I2019"/>
    <n v="132"/>
    <n v="105"/>
    <n v="237"/>
    <n v="132"/>
    <n v="104"/>
    <n v="236"/>
    <n v="20"/>
    <n v="13"/>
    <n v="33"/>
    <n v="24"/>
    <n v="18"/>
    <n v="42"/>
    <n v="21"/>
    <n v="21"/>
    <n v="42"/>
    <n v="23"/>
    <n v="15"/>
    <n v="38"/>
    <n v="22"/>
    <n v="19"/>
    <n v="41"/>
    <n v="18"/>
    <n v="17"/>
    <n v="35"/>
    <n v="27"/>
    <n v="15"/>
    <n v="42"/>
    <n v="135"/>
    <n v="105"/>
    <n v="24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0"/>
    <n v="1"/>
    <n v="1"/>
    <n v="1"/>
    <n v="0"/>
    <n v="0"/>
    <n v="0"/>
    <n v="2"/>
    <n v="1"/>
    <n v="1"/>
    <n v="20"/>
    <n v="0"/>
    <n v="12"/>
    <n v="2"/>
    <n v="2"/>
    <n v="2"/>
    <n v="2"/>
    <n v="2"/>
    <n v="2"/>
    <n v="0"/>
    <n v="12"/>
    <n v="13"/>
    <n v="12"/>
  </r>
  <r>
    <s v="08DPR0672C"/>
    <n v="1"/>
    <s v="MATUTINO"/>
    <s v="FELIPE ANGELES"/>
    <n v="8"/>
    <s v="CHIHUAHUA"/>
    <n v="8"/>
    <s v="CHIHUAHUA"/>
    <n v="19"/>
    <s v="CHIHUAHUA"/>
    <n v="1"/>
    <s v="CHIHUAHUA"/>
    <s v="CALLE LAZARO CARDENAS"/>
    <n v="325"/>
    <s v="PĂšBLICO"/>
    <x v="3"/>
    <n v="2"/>
    <s v="BĂSICA"/>
    <n v="2"/>
    <x v="2"/>
    <n v="1"/>
    <x v="1"/>
    <n v="0"/>
    <s v="NO APLICA"/>
    <n v="0"/>
    <s v="NO APLICA"/>
    <s v="08FIZ0122X"/>
    <s v="08FJS0107K"/>
    <s v="08ADG0046C"/>
    <n v="0"/>
    <s v="I2019"/>
    <n v="120"/>
    <n v="114"/>
    <n v="234"/>
    <n v="120"/>
    <n v="114"/>
    <n v="234"/>
    <n v="17"/>
    <n v="23"/>
    <n v="40"/>
    <n v="22"/>
    <n v="17"/>
    <n v="39"/>
    <n v="25"/>
    <n v="18"/>
    <n v="43"/>
    <n v="25"/>
    <n v="13"/>
    <n v="38"/>
    <n v="21"/>
    <n v="17"/>
    <n v="38"/>
    <n v="21"/>
    <n v="21"/>
    <n v="42"/>
    <n v="17"/>
    <n v="23"/>
    <n v="40"/>
    <n v="131"/>
    <n v="109"/>
    <n v="240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1"/>
    <n v="2"/>
    <n v="0"/>
    <n v="18"/>
    <n v="1"/>
    <n v="11"/>
    <n v="2"/>
    <n v="2"/>
    <n v="2"/>
    <n v="2"/>
    <n v="2"/>
    <n v="2"/>
    <n v="0"/>
    <n v="12"/>
    <n v="16"/>
    <n v="12"/>
  </r>
  <r>
    <s v="08DPR1431L"/>
    <n v="1"/>
    <s v="MATUTINO"/>
    <s v="LEONA VICARIO"/>
    <n v="8"/>
    <s v="CHIHUAHUA"/>
    <n v="8"/>
    <s v="CHIHUAHUA"/>
    <n v="19"/>
    <s v="CHIHUAHUA"/>
    <n v="1"/>
    <s v="CHIHUAHUA"/>
    <s v="CALLE PARACAIDISTAS"/>
    <n v="0"/>
    <s v="PĂšBLICO"/>
    <x v="3"/>
    <n v="2"/>
    <s v="BĂSICA"/>
    <n v="2"/>
    <x v="2"/>
    <n v="1"/>
    <x v="1"/>
    <n v="0"/>
    <s v="NO APLICA"/>
    <n v="0"/>
    <s v="NO APLICA"/>
    <s v="08FIZ0124V"/>
    <s v="08FJS0107K"/>
    <s v="08ADG0046C"/>
    <n v="0"/>
    <s v="I2019"/>
    <n v="126"/>
    <n v="115"/>
    <n v="241"/>
    <n v="123"/>
    <n v="114"/>
    <n v="237"/>
    <n v="25"/>
    <n v="16"/>
    <n v="41"/>
    <n v="22"/>
    <n v="19"/>
    <n v="41"/>
    <n v="14"/>
    <n v="21"/>
    <n v="35"/>
    <n v="15"/>
    <n v="19"/>
    <n v="34"/>
    <n v="32"/>
    <n v="15"/>
    <n v="47"/>
    <n v="20"/>
    <n v="14"/>
    <n v="34"/>
    <n v="21"/>
    <n v="23"/>
    <n v="44"/>
    <n v="124"/>
    <n v="111"/>
    <n v="235"/>
    <n v="2"/>
    <n v="2"/>
    <n v="2"/>
    <n v="2"/>
    <n v="2"/>
    <n v="2"/>
    <n v="0"/>
    <n v="12"/>
    <n v="0"/>
    <n v="0"/>
    <n v="0"/>
    <n v="1"/>
    <n v="0"/>
    <n v="0"/>
    <n v="1"/>
    <n v="0"/>
    <n v="3"/>
    <n v="9"/>
    <n v="0"/>
    <n v="0"/>
    <n v="1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5"/>
    <n v="15"/>
  </r>
  <r>
    <s v="08PPR1786Q"/>
    <n v="1"/>
    <s v="MATUTINO"/>
    <s v="COLEGIO EVEREST CHIHUAHUA"/>
    <n v="8"/>
    <s v="CHIHUAHUA"/>
    <n v="8"/>
    <s v="CHIHUAHUA"/>
    <n v="19"/>
    <s v="CHIHUAHUA"/>
    <n v="1"/>
    <s v="CHIHUAHUA"/>
    <s v="AVENIDA COLEGIO"/>
    <n v="2000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31"/>
    <n v="110"/>
    <n v="241"/>
    <n v="131"/>
    <n v="110"/>
    <n v="241"/>
    <n v="26"/>
    <n v="17"/>
    <n v="43"/>
    <n v="27"/>
    <n v="18"/>
    <n v="45"/>
    <n v="25"/>
    <n v="15"/>
    <n v="40"/>
    <n v="17"/>
    <n v="22"/>
    <n v="39"/>
    <n v="16"/>
    <n v="19"/>
    <n v="35"/>
    <n v="25"/>
    <n v="23"/>
    <n v="48"/>
    <n v="18"/>
    <n v="16"/>
    <n v="34"/>
    <n v="128"/>
    <n v="113"/>
    <n v="241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1"/>
    <n v="1"/>
    <n v="0"/>
    <n v="2"/>
    <n v="0"/>
    <n v="1"/>
    <n v="3"/>
    <n v="3"/>
    <n v="0"/>
    <n v="0"/>
    <n v="18"/>
    <n v="1"/>
    <n v="5"/>
    <n v="0"/>
    <n v="0"/>
    <n v="0"/>
    <n v="0"/>
    <n v="0"/>
    <n v="0"/>
    <n v="6"/>
    <n v="6"/>
    <n v="12"/>
    <n v="12"/>
  </r>
  <r>
    <s v="08EPR0159M"/>
    <n v="1"/>
    <s v="MATUTINO"/>
    <s v="JOSE MARIA PONCE DE LEON 2325"/>
    <n v="8"/>
    <s v="CHIHUAHUA"/>
    <n v="8"/>
    <s v="CHIHUAHUA"/>
    <n v="19"/>
    <s v="CHIHUAHUA"/>
    <n v="1"/>
    <s v="CHIHUAHUA"/>
    <s v="AVENIDA HIDALGO"/>
    <n v="1514"/>
    <s v="PĂšBLICO"/>
    <x v="2"/>
    <n v="2"/>
    <s v="BĂSICA"/>
    <n v="2"/>
    <x v="2"/>
    <n v="1"/>
    <x v="1"/>
    <n v="0"/>
    <s v="NO APLICA"/>
    <n v="0"/>
    <s v="NO APLICA"/>
    <s v="08FIZ0031F"/>
    <s v="08FJS0001R"/>
    <m/>
    <n v="0"/>
    <s v="I2019"/>
    <n v="129"/>
    <n v="121"/>
    <n v="250"/>
    <n v="127"/>
    <n v="118"/>
    <n v="245"/>
    <n v="25"/>
    <n v="26"/>
    <n v="51"/>
    <n v="12"/>
    <n v="18"/>
    <n v="30"/>
    <n v="23"/>
    <n v="15"/>
    <n v="38"/>
    <n v="18"/>
    <n v="15"/>
    <n v="33"/>
    <n v="21"/>
    <n v="22"/>
    <n v="43"/>
    <n v="19"/>
    <n v="22"/>
    <n v="41"/>
    <n v="17"/>
    <n v="19"/>
    <n v="36"/>
    <n v="110"/>
    <n v="111"/>
    <n v="221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1"/>
    <n v="0"/>
    <n v="2"/>
    <n v="0"/>
    <n v="1"/>
    <n v="0"/>
    <n v="0"/>
    <n v="1"/>
    <n v="1"/>
    <n v="19"/>
    <n v="2"/>
    <n v="10"/>
    <n v="2"/>
    <n v="2"/>
    <n v="2"/>
    <n v="2"/>
    <n v="2"/>
    <n v="2"/>
    <n v="0"/>
    <n v="12"/>
    <n v="19"/>
    <n v="12"/>
  </r>
  <r>
    <s v="08DPR0926O"/>
    <n v="1"/>
    <s v="MATUTINO"/>
    <s v="DIVISION DEL NORTE"/>
    <n v="8"/>
    <s v="CHIHUAHUA"/>
    <n v="8"/>
    <s v="CHIHUAHUA"/>
    <n v="19"/>
    <s v="CHIHUAHUA"/>
    <n v="1"/>
    <s v="CHIHUAHUA"/>
    <s v="AVENIDA ZARAGOZA"/>
    <n v="0"/>
    <s v="PĂšBLICO"/>
    <x v="3"/>
    <n v="2"/>
    <s v="BĂSICA"/>
    <n v="2"/>
    <x v="2"/>
    <n v="1"/>
    <x v="1"/>
    <n v="0"/>
    <s v="NO APLICA"/>
    <n v="0"/>
    <s v="NO APLICA"/>
    <s v="08FIZ0115N"/>
    <s v="08FJS0106L"/>
    <s v="08ADG0046C"/>
    <n v="0"/>
    <s v="I2019"/>
    <n v="117"/>
    <n v="124"/>
    <n v="241"/>
    <n v="117"/>
    <n v="124"/>
    <n v="241"/>
    <n v="23"/>
    <n v="19"/>
    <n v="42"/>
    <n v="17"/>
    <n v="28"/>
    <n v="45"/>
    <n v="18"/>
    <n v="12"/>
    <n v="30"/>
    <n v="14"/>
    <n v="23"/>
    <n v="37"/>
    <n v="24"/>
    <n v="16"/>
    <n v="40"/>
    <n v="20"/>
    <n v="30"/>
    <n v="50"/>
    <n v="18"/>
    <n v="15"/>
    <n v="33"/>
    <n v="111"/>
    <n v="124"/>
    <n v="235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1382T"/>
    <n v="2"/>
    <s v="VESPERTINO"/>
    <s v="IGNACIO MANUEL ALTAMIRANO"/>
    <n v="8"/>
    <s v="CHIHUAHUA"/>
    <n v="8"/>
    <s v="CHIHUAHUA"/>
    <n v="37"/>
    <s v="JUĂREZ"/>
    <n v="1"/>
    <s v="JUĂREZ"/>
    <s v="CALLE MARMOL "/>
    <n v="0"/>
    <s v="PĂšBLICO"/>
    <x v="3"/>
    <n v="2"/>
    <s v="BĂSICA"/>
    <n v="2"/>
    <x v="2"/>
    <n v="1"/>
    <x v="1"/>
    <n v="0"/>
    <s v="NO APLICA"/>
    <n v="0"/>
    <s v="NO APLICA"/>
    <s v="08FIZ0156N"/>
    <s v="08FJS0112W"/>
    <s v="08ADG0005C"/>
    <n v="0"/>
    <s v="I2019"/>
    <n v="131"/>
    <n v="117"/>
    <n v="248"/>
    <n v="130"/>
    <n v="117"/>
    <n v="247"/>
    <n v="24"/>
    <n v="19"/>
    <n v="43"/>
    <n v="22"/>
    <n v="13"/>
    <n v="35"/>
    <n v="21"/>
    <n v="17"/>
    <n v="38"/>
    <n v="22"/>
    <n v="24"/>
    <n v="46"/>
    <n v="23"/>
    <n v="22"/>
    <n v="45"/>
    <n v="17"/>
    <n v="11"/>
    <n v="28"/>
    <n v="22"/>
    <n v="17"/>
    <n v="39"/>
    <n v="127"/>
    <n v="104"/>
    <n v="231"/>
    <n v="2"/>
    <n v="2"/>
    <n v="2"/>
    <n v="2"/>
    <n v="1"/>
    <n v="2"/>
    <n v="0"/>
    <n v="11"/>
    <n v="0"/>
    <n v="0"/>
    <n v="1"/>
    <n v="0"/>
    <n v="0"/>
    <n v="0"/>
    <n v="0"/>
    <n v="0"/>
    <n v="5"/>
    <n v="6"/>
    <n v="0"/>
    <n v="0"/>
    <n v="0"/>
    <n v="1"/>
    <n v="0"/>
    <n v="0"/>
    <n v="0"/>
    <n v="0"/>
    <n v="0"/>
    <n v="0"/>
    <n v="1"/>
    <n v="0"/>
    <n v="14"/>
    <n v="5"/>
    <n v="6"/>
    <n v="2"/>
    <n v="2"/>
    <n v="2"/>
    <n v="2"/>
    <n v="1"/>
    <n v="2"/>
    <n v="0"/>
    <n v="11"/>
    <n v="14"/>
    <n v="11"/>
  </r>
  <r>
    <s v="08DPR0616K"/>
    <n v="1"/>
    <s v="MATUTINO"/>
    <s v="IGNACIO RAMOS PENA"/>
    <n v="8"/>
    <s v="CHIHUAHUA"/>
    <n v="8"/>
    <s v="CHIHUAHUA"/>
    <n v="37"/>
    <s v="JUĂREZ"/>
    <n v="1"/>
    <s v="JUĂREZ"/>
    <s v="CALLE TERCERA"/>
    <n v="1810"/>
    <s v="PĂšBLICO"/>
    <x v="3"/>
    <n v="2"/>
    <s v="BĂSICA"/>
    <n v="2"/>
    <x v="2"/>
    <n v="1"/>
    <x v="1"/>
    <n v="0"/>
    <s v="NO APLICA"/>
    <n v="0"/>
    <s v="NO APLICA"/>
    <s v="08FIZ0164W"/>
    <s v="08FJS0114U"/>
    <s v="08ADG0005C"/>
    <n v="0"/>
    <s v="I2019"/>
    <n v="118"/>
    <n v="130"/>
    <n v="248"/>
    <n v="118"/>
    <n v="130"/>
    <n v="248"/>
    <n v="28"/>
    <n v="28"/>
    <n v="56"/>
    <n v="23"/>
    <n v="24"/>
    <n v="47"/>
    <n v="23"/>
    <n v="20"/>
    <n v="43"/>
    <n v="14"/>
    <n v="15"/>
    <n v="29"/>
    <n v="15"/>
    <n v="17"/>
    <n v="32"/>
    <n v="18"/>
    <n v="20"/>
    <n v="38"/>
    <n v="15"/>
    <n v="24"/>
    <n v="39"/>
    <n v="108"/>
    <n v="120"/>
    <n v="228"/>
    <n v="2"/>
    <n v="2"/>
    <n v="1"/>
    <n v="1"/>
    <n v="2"/>
    <n v="2"/>
    <n v="0"/>
    <n v="10"/>
    <n v="0"/>
    <n v="0"/>
    <n v="1"/>
    <n v="0"/>
    <n v="0"/>
    <n v="0"/>
    <n v="0"/>
    <n v="0"/>
    <n v="2"/>
    <n v="8"/>
    <n v="0"/>
    <n v="0"/>
    <n v="0"/>
    <n v="2"/>
    <n v="0"/>
    <n v="0"/>
    <n v="0"/>
    <n v="0"/>
    <n v="0"/>
    <n v="0"/>
    <n v="1"/>
    <n v="0"/>
    <n v="14"/>
    <n v="2"/>
    <n v="8"/>
    <n v="2"/>
    <n v="2"/>
    <n v="1"/>
    <n v="1"/>
    <n v="2"/>
    <n v="2"/>
    <n v="0"/>
    <n v="10"/>
    <n v="11"/>
    <n v="10"/>
  </r>
  <r>
    <s v="08EPR0524T"/>
    <n v="2"/>
    <s v="VESPERTINO"/>
    <s v="CLUB DE LEONES 2328"/>
    <n v="8"/>
    <s v="CHIHUAHUA"/>
    <n v="8"/>
    <s v="CHIHUAHUA"/>
    <n v="37"/>
    <s v="JUĂREZ"/>
    <n v="1"/>
    <s v="JUĂREZ"/>
    <s v="CALLE DALIAS"/>
    <n v="0"/>
    <s v="PĂšBLICO"/>
    <x v="2"/>
    <n v="2"/>
    <s v="BĂSICA"/>
    <n v="2"/>
    <x v="2"/>
    <n v="1"/>
    <x v="1"/>
    <n v="0"/>
    <s v="NO APLICA"/>
    <n v="0"/>
    <s v="NO APLICA"/>
    <s v="08FIZ0020Z"/>
    <s v="08FJS0003P"/>
    <m/>
    <n v="0"/>
    <s v="I2019"/>
    <n v="123"/>
    <n v="140"/>
    <n v="263"/>
    <n v="121"/>
    <n v="136"/>
    <n v="257"/>
    <n v="21"/>
    <n v="18"/>
    <n v="39"/>
    <n v="16"/>
    <n v="11"/>
    <n v="27"/>
    <n v="18"/>
    <n v="23"/>
    <n v="41"/>
    <n v="17"/>
    <n v="12"/>
    <n v="29"/>
    <n v="19"/>
    <n v="18"/>
    <n v="37"/>
    <n v="16"/>
    <n v="24"/>
    <n v="40"/>
    <n v="21"/>
    <n v="28"/>
    <n v="49"/>
    <n v="107"/>
    <n v="116"/>
    <n v="223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1"/>
    <n v="0"/>
    <n v="0"/>
    <n v="1"/>
    <n v="0"/>
    <n v="0"/>
    <n v="0"/>
    <n v="0"/>
    <n v="2"/>
    <n v="0"/>
    <n v="15"/>
    <n v="2"/>
    <n v="8"/>
    <n v="1"/>
    <n v="2"/>
    <n v="1"/>
    <n v="2"/>
    <n v="2"/>
    <n v="2"/>
    <n v="0"/>
    <n v="10"/>
    <n v="15"/>
    <n v="10"/>
  </r>
  <r>
    <s v="08DPR0534A"/>
    <n v="1"/>
    <s v="MATUTINO"/>
    <s v="EMILIANO ZAPATA"/>
    <n v="8"/>
    <s v="CHIHUAHUA"/>
    <n v="8"/>
    <s v="CHIHUAHUA"/>
    <n v="62"/>
    <s v="SAUCILLO"/>
    <n v="22"/>
    <s v="NAICA"/>
    <s v="CALLE VICENTE GUERRERO"/>
    <n v="116"/>
    <s v="PĂšBLICO"/>
    <x v="3"/>
    <n v="2"/>
    <s v="BĂSICA"/>
    <n v="2"/>
    <x v="2"/>
    <n v="1"/>
    <x v="1"/>
    <n v="0"/>
    <s v="NO APLICA"/>
    <n v="0"/>
    <s v="NO APLICA"/>
    <s v="08FIZ0234A"/>
    <s v="08FJS0127Y"/>
    <s v="08ADG0057I"/>
    <n v="0"/>
    <s v="I2019"/>
    <n v="121"/>
    <n v="122"/>
    <n v="243"/>
    <n v="121"/>
    <n v="122"/>
    <n v="243"/>
    <n v="20"/>
    <n v="17"/>
    <n v="37"/>
    <n v="22"/>
    <n v="15"/>
    <n v="37"/>
    <n v="24"/>
    <n v="26"/>
    <n v="50"/>
    <n v="15"/>
    <n v="19"/>
    <n v="34"/>
    <n v="21"/>
    <n v="22"/>
    <n v="43"/>
    <n v="20"/>
    <n v="17"/>
    <n v="37"/>
    <n v="16"/>
    <n v="21"/>
    <n v="37"/>
    <n v="118"/>
    <n v="120"/>
    <n v="23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17"/>
    <n v="2"/>
    <n v="10"/>
    <n v="2"/>
    <n v="2"/>
    <n v="2"/>
    <n v="2"/>
    <n v="2"/>
    <n v="2"/>
    <n v="0"/>
    <n v="12"/>
    <n v="12"/>
    <n v="12"/>
  </r>
  <r>
    <s v="08EPR0624S"/>
    <n v="1"/>
    <s v="MATUTINO"/>
    <s v="NICOLAS BRAVO 2291"/>
    <n v="8"/>
    <s v="CHIHUAHUA"/>
    <n v="8"/>
    <s v="CHIHUAHUA"/>
    <n v="21"/>
    <s v="DELICIAS"/>
    <n v="108"/>
    <s v="COLONIA NICOLĂS BRAVO (KILĂ“METRO NOVENTA Y DOS)"/>
    <s v="CALLE JOSE RAMIREZ"/>
    <n v="0"/>
    <s v="PĂšBLICO"/>
    <x v="2"/>
    <n v="2"/>
    <s v="BĂSICA"/>
    <n v="2"/>
    <x v="2"/>
    <n v="1"/>
    <x v="1"/>
    <n v="0"/>
    <s v="NO APLICA"/>
    <n v="0"/>
    <s v="NO APLICA"/>
    <s v="08FIZ0047G"/>
    <m/>
    <m/>
    <n v="0"/>
    <s v="I2019"/>
    <n v="133"/>
    <n v="119"/>
    <n v="252"/>
    <n v="129"/>
    <n v="116"/>
    <n v="245"/>
    <n v="27"/>
    <n v="13"/>
    <n v="40"/>
    <n v="20"/>
    <n v="14"/>
    <n v="34"/>
    <n v="25"/>
    <n v="12"/>
    <n v="37"/>
    <n v="23"/>
    <n v="24"/>
    <n v="47"/>
    <n v="15"/>
    <n v="22"/>
    <n v="37"/>
    <n v="24"/>
    <n v="15"/>
    <n v="39"/>
    <n v="15"/>
    <n v="21"/>
    <n v="36"/>
    <n v="122"/>
    <n v="108"/>
    <n v="23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2"/>
    <n v="0"/>
    <n v="0"/>
    <n v="0"/>
    <n v="0"/>
    <n v="2"/>
    <n v="0"/>
    <n v="19"/>
    <n v="2"/>
    <n v="10"/>
    <n v="2"/>
    <n v="2"/>
    <n v="2"/>
    <n v="2"/>
    <n v="2"/>
    <n v="2"/>
    <n v="0"/>
    <n v="12"/>
    <n v="12"/>
    <n v="12"/>
  </r>
  <r>
    <s v="08DPR1524A"/>
    <n v="1"/>
    <s v="MATUTINO"/>
    <s v="5 DE MAYO"/>
    <n v="8"/>
    <s v="CHIHUAHUA"/>
    <n v="8"/>
    <s v="CHIHUAHUA"/>
    <n v="29"/>
    <s v="GUADALUPE Y CALVO"/>
    <n v="15"/>
    <s v="BABORIGAME"/>
    <s v="CALLE PIEDREGOSA"/>
    <n v="0"/>
    <s v="PĂšBLICO"/>
    <x v="3"/>
    <n v="2"/>
    <s v="BĂSICA"/>
    <n v="2"/>
    <x v="2"/>
    <n v="1"/>
    <x v="1"/>
    <n v="0"/>
    <s v="NO APLICA"/>
    <n v="0"/>
    <s v="NO APLICA"/>
    <s v="08FIZ0255N"/>
    <s v="08FJS0131K"/>
    <s v="08ADG0007A"/>
    <n v="0"/>
    <s v="I2019"/>
    <n v="118"/>
    <n v="128"/>
    <n v="246"/>
    <n v="117"/>
    <n v="127"/>
    <n v="244"/>
    <n v="16"/>
    <n v="25"/>
    <n v="41"/>
    <n v="12"/>
    <n v="25"/>
    <n v="37"/>
    <n v="18"/>
    <n v="22"/>
    <n v="40"/>
    <n v="17"/>
    <n v="23"/>
    <n v="40"/>
    <n v="20"/>
    <n v="17"/>
    <n v="37"/>
    <n v="23"/>
    <n v="21"/>
    <n v="44"/>
    <n v="20"/>
    <n v="18"/>
    <n v="38"/>
    <n v="110"/>
    <n v="126"/>
    <n v="23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5"/>
    <n v="12"/>
  </r>
  <r>
    <s v="08EPR0141N"/>
    <n v="1"/>
    <s v="MATUTINO"/>
    <s v="MELCHOR GUASPE 2450"/>
    <n v="8"/>
    <s v="CHIHUAHUA"/>
    <n v="8"/>
    <s v="CHIHUAHUA"/>
    <n v="19"/>
    <s v="CHIHUAHUA"/>
    <n v="1"/>
    <s v="CHIHUAHUA"/>
    <s v="CALLE 3A"/>
    <n v="3013"/>
    <s v="PĂšBLICO"/>
    <x v="2"/>
    <n v="2"/>
    <s v="BĂSICA"/>
    <n v="2"/>
    <x v="2"/>
    <n v="1"/>
    <x v="1"/>
    <n v="0"/>
    <s v="NO APLICA"/>
    <n v="0"/>
    <s v="NO APLICA"/>
    <s v="08FIZ0019K"/>
    <s v="08FJS0002Q"/>
    <m/>
    <n v="0"/>
    <s v="I2019"/>
    <n v="118"/>
    <n v="124"/>
    <n v="242"/>
    <n v="117"/>
    <n v="123"/>
    <n v="240"/>
    <n v="16"/>
    <n v="26"/>
    <n v="42"/>
    <n v="17"/>
    <n v="19"/>
    <n v="36"/>
    <n v="17"/>
    <n v="20"/>
    <n v="37"/>
    <n v="19"/>
    <n v="22"/>
    <n v="41"/>
    <n v="24"/>
    <n v="18"/>
    <n v="42"/>
    <n v="13"/>
    <n v="16"/>
    <n v="29"/>
    <n v="31"/>
    <n v="23"/>
    <n v="54"/>
    <n v="121"/>
    <n v="118"/>
    <n v="239"/>
    <n v="2"/>
    <n v="2"/>
    <n v="2"/>
    <n v="2"/>
    <n v="0"/>
    <n v="2"/>
    <n v="1"/>
    <n v="11"/>
    <n v="0"/>
    <n v="0"/>
    <n v="0"/>
    <n v="1"/>
    <n v="0"/>
    <n v="0"/>
    <n v="0"/>
    <n v="0"/>
    <n v="3"/>
    <n v="8"/>
    <n v="0"/>
    <n v="0"/>
    <n v="2"/>
    <n v="0"/>
    <n v="0"/>
    <n v="3"/>
    <n v="0"/>
    <n v="0"/>
    <n v="0"/>
    <n v="0"/>
    <n v="1"/>
    <n v="2"/>
    <n v="20"/>
    <n v="3"/>
    <n v="8"/>
    <n v="2"/>
    <n v="2"/>
    <n v="2"/>
    <n v="2"/>
    <n v="0"/>
    <n v="2"/>
    <n v="1"/>
    <n v="11"/>
    <n v="14"/>
    <n v="12"/>
  </r>
  <r>
    <s v="08DST0014D"/>
    <n v="1"/>
    <s v="MATUTINO"/>
    <s v="SECUNDARIA TECNICA 14"/>
    <n v="8"/>
    <s v="CHIHUAHUA"/>
    <n v="8"/>
    <s v="CHIHUAHUA"/>
    <n v="40"/>
    <s v="MADERA"/>
    <n v="113"/>
    <s v="EL LARGO"/>
    <s v="CALLE EL LARGO MADERA"/>
    <n v="0"/>
    <s v="PĂšBLICO"/>
    <x v="3"/>
    <n v="2"/>
    <s v="BĂSICA"/>
    <n v="3"/>
    <x v="1"/>
    <n v="4"/>
    <x v="6"/>
    <n v="1"/>
    <s v="SERVICIOS"/>
    <n v="25"/>
    <s v="FORESTAL"/>
    <s v="08FZT0014L"/>
    <s v="08FJT0006B"/>
    <s v="08ADG0055K"/>
    <n v="0"/>
    <s v="I2019"/>
    <n v="124"/>
    <n v="117"/>
    <n v="241"/>
    <n v="69"/>
    <n v="77"/>
    <n v="146"/>
    <n v="32"/>
    <n v="33"/>
    <n v="65"/>
    <n v="46"/>
    <n v="61"/>
    <n v="107"/>
    <n v="50"/>
    <n v="44"/>
    <n v="94"/>
    <n v="34"/>
    <n v="38"/>
    <n v="72"/>
    <n v="0"/>
    <n v="0"/>
    <n v="0"/>
    <n v="0"/>
    <n v="0"/>
    <n v="0"/>
    <n v="0"/>
    <n v="0"/>
    <n v="0"/>
    <n v="130"/>
    <n v="143"/>
    <n v="273"/>
    <n v="4"/>
    <n v="4"/>
    <n v="4"/>
    <n v="0"/>
    <n v="0"/>
    <n v="0"/>
    <n v="0"/>
    <n v="12"/>
    <n v="0"/>
    <n v="0"/>
    <n v="0"/>
    <n v="1"/>
    <n v="0"/>
    <n v="0"/>
    <n v="0"/>
    <n v="0"/>
    <n v="3"/>
    <n v="7"/>
    <n v="0"/>
    <n v="0"/>
    <n v="1"/>
    <n v="0"/>
    <n v="1"/>
    <n v="0"/>
    <n v="1"/>
    <n v="1"/>
    <n v="0"/>
    <n v="0"/>
    <n v="6"/>
    <n v="6"/>
    <n v="27"/>
    <n v="6"/>
    <n v="8"/>
    <n v="0"/>
    <n v="0"/>
    <n v="0"/>
    <n v="0"/>
    <n v="0"/>
    <n v="0"/>
    <n v="0"/>
    <n v="14"/>
    <n v="12"/>
    <n v="12"/>
  </r>
  <r>
    <s v="08EPR0349D"/>
    <n v="1"/>
    <s v="MATUTINO"/>
    <s v="CENTRO REGIONAL DE EDUC. INT. MANUEL DOBLADO 2077"/>
    <n v="8"/>
    <s v="CHIHUAHUA"/>
    <n v="8"/>
    <s v="CHIHUAHUA"/>
    <n v="48"/>
    <s v="NAMIQUIPA"/>
    <n v="1"/>
    <s v="NAMIQUIPA"/>
    <s v="CALLE LOPEZ MATEOS"/>
    <n v="3"/>
    <s v="PĂšBLICO"/>
    <x v="2"/>
    <n v="2"/>
    <s v="BĂSICA"/>
    <n v="2"/>
    <x v="2"/>
    <n v="1"/>
    <x v="1"/>
    <n v="0"/>
    <s v="NO APLICA"/>
    <n v="0"/>
    <s v="NO APLICA"/>
    <s v="08FIZ0016N"/>
    <s v="08FJS0005N"/>
    <m/>
    <n v="0"/>
    <s v="I2019"/>
    <n v="120"/>
    <n v="128"/>
    <n v="248"/>
    <n v="120"/>
    <n v="128"/>
    <n v="248"/>
    <n v="26"/>
    <n v="23"/>
    <n v="49"/>
    <n v="18"/>
    <n v="17"/>
    <n v="35"/>
    <n v="20"/>
    <n v="20"/>
    <n v="40"/>
    <n v="21"/>
    <n v="23"/>
    <n v="44"/>
    <n v="19"/>
    <n v="22"/>
    <n v="41"/>
    <n v="23"/>
    <n v="18"/>
    <n v="41"/>
    <n v="10"/>
    <n v="19"/>
    <n v="29"/>
    <n v="111"/>
    <n v="119"/>
    <n v="230"/>
    <n v="2"/>
    <n v="2"/>
    <n v="2"/>
    <n v="2"/>
    <n v="2"/>
    <n v="1"/>
    <n v="0"/>
    <n v="11"/>
    <n v="0"/>
    <n v="0"/>
    <n v="1"/>
    <n v="0"/>
    <n v="0"/>
    <n v="0"/>
    <n v="0"/>
    <n v="0"/>
    <n v="2"/>
    <n v="9"/>
    <n v="0"/>
    <n v="0"/>
    <n v="1"/>
    <n v="1"/>
    <n v="1"/>
    <n v="0"/>
    <n v="1"/>
    <n v="0"/>
    <n v="0"/>
    <n v="0"/>
    <n v="2"/>
    <n v="0"/>
    <n v="18"/>
    <n v="2"/>
    <n v="9"/>
    <n v="2"/>
    <n v="2"/>
    <n v="2"/>
    <n v="2"/>
    <n v="2"/>
    <n v="1"/>
    <n v="0"/>
    <n v="11"/>
    <n v="15"/>
    <n v="11"/>
  </r>
  <r>
    <s v="08DPR1108N"/>
    <n v="1"/>
    <s v="MATUTINO"/>
    <s v="JUAN ESCUTIA"/>
    <n v="8"/>
    <s v="CHIHUAHUA"/>
    <n v="8"/>
    <s v="CHIHUAHUA"/>
    <n v="37"/>
    <s v="JUĂREZ"/>
    <n v="1"/>
    <s v="JUĂREZ"/>
    <s v="CALLE CERRO CORONEL"/>
    <n v="4663"/>
    <s v="PĂšBLICO"/>
    <x v="3"/>
    <n v="2"/>
    <s v="BĂSICA"/>
    <n v="2"/>
    <x v="2"/>
    <n v="1"/>
    <x v="1"/>
    <n v="0"/>
    <s v="NO APLICA"/>
    <n v="0"/>
    <s v="NO APLICA"/>
    <s v="08FIZ0169R"/>
    <s v="08FJS0115T"/>
    <s v="08ADG0005C"/>
    <n v="0"/>
    <s v="I2019"/>
    <n v="131"/>
    <n v="109"/>
    <n v="240"/>
    <n v="130"/>
    <n v="108"/>
    <n v="238"/>
    <n v="17"/>
    <n v="19"/>
    <n v="36"/>
    <n v="30"/>
    <n v="17"/>
    <n v="47"/>
    <n v="25"/>
    <n v="13"/>
    <n v="38"/>
    <n v="23"/>
    <n v="11"/>
    <n v="34"/>
    <n v="29"/>
    <n v="25"/>
    <n v="54"/>
    <n v="19"/>
    <n v="17"/>
    <n v="36"/>
    <n v="19"/>
    <n v="21"/>
    <n v="40"/>
    <n v="145"/>
    <n v="104"/>
    <n v="249"/>
    <n v="2"/>
    <n v="2"/>
    <n v="1"/>
    <n v="2"/>
    <n v="2"/>
    <n v="2"/>
    <n v="0"/>
    <n v="11"/>
    <n v="0"/>
    <n v="0"/>
    <n v="0"/>
    <n v="1"/>
    <n v="0"/>
    <n v="1"/>
    <n v="0"/>
    <n v="0"/>
    <n v="4"/>
    <n v="7"/>
    <n v="0"/>
    <n v="0"/>
    <n v="1"/>
    <n v="0"/>
    <n v="0"/>
    <n v="0"/>
    <n v="0"/>
    <n v="0"/>
    <n v="0"/>
    <n v="0"/>
    <n v="1"/>
    <n v="0"/>
    <n v="15"/>
    <n v="4"/>
    <n v="7"/>
    <n v="2"/>
    <n v="2"/>
    <n v="1"/>
    <n v="2"/>
    <n v="2"/>
    <n v="2"/>
    <n v="0"/>
    <n v="11"/>
    <n v="12"/>
    <n v="11"/>
  </r>
  <r>
    <s v="08DPR2307T"/>
    <n v="2"/>
    <s v="VESPERTINO"/>
    <s v="PABLO GALEANA"/>
    <n v="8"/>
    <s v="CHIHUAHUA"/>
    <n v="8"/>
    <s v="CHIHUAHUA"/>
    <n v="37"/>
    <s v="JUĂREZ"/>
    <n v="1"/>
    <s v="JUĂREZ"/>
    <s v="CALLE CORAL"/>
    <n v="8013"/>
    <s v="PĂšBLICO"/>
    <x v="3"/>
    <n v="2"/>
    <s v="BĂSICA"/>
    <n v="2"/>
    <x v="2"/>
    <n v="1"/>
    <x v="1"/>
    <n v="0"/>
    <s v="NO APLICA"/>
    <n v="0"/>
    <s v="NO APLICA"/>
    <s v="08FIZ0156N"/>
    <s v="08FJS0112W"/>
    <s v="08ADG0005C"/>
    <n v="0"/>
    <s v="I2019"/>
    <n v="128"/>
    <n v="117"/>
    <n v="245"/>
    <n v="128"/>
    <n v="115"/>
    <n v="243"/>
    <n v="18"/>
    <n v="22"/>
    <n v="40"/>
    <n v="18"/>
    <n v="23"/>
    <n v="41"/>
    <n v="15"/>
    <n v="12"/>
    <n v="27"/>
    <n v="25"/>
    <n v="22"/>
    <n v="47"/>
    <n v="26"/>
    <n v="19"/>
    <n v="45"/>
    <n v="22"/>
    <n v="18"/>
    <n v="40"/>
    <n v="27"/>
    <n v="15"/>
    <n v="42"/>
    <n v="133"/>
    <n v="109"/>
    <n v="242"/>
    <n v="2"/>
    <n v="1"/>
    <n v="2"/>
    <n v="2"/>
    <n v="2"/>
    <n v="2"/>
    <n v="0"/>
    <n v="11"/>
    <n v="0"/>
    <n v="0"/>
    <n v="1"/>
    <n v="0"/>
    <n v="0"/>
    <n v="0"/>
    <n v="0"/>
    <n v="0"/>
    <n v="5"/>
    <n v="6"/>
    <n v="0"/>
    <n v="0"/>
    <n v="2"/>
    <n v="0"/>
    <n v="0"/>
    <n v="0"/>
    <n v="0"/>
    <n v="0"/>
    <n v="0"/>
    <n v="0"/>
    <n v="1"/>
    <n v="0"/>
    <n v="15"/>
    <n v="5"/>
    <n v="6"/>
    <n v="2"/>
    <n v="1"/>
    <n v="2"/>
    <n v="2"/>
    <n v="2"/>
    <n v="2"/>
    <n v="0"/>
    <n v="11"/>
    <n v="13"/>
    <n v="11"/>
  </r>
  <r>
    <s v="08DPR0717I"/>
    <n v="1"/>
    <s v="MATUTINO"/>
    <s v="LEYES DE REFORMA"/>
    <n v="8"/>
    <s v="CHIHUAHUA"/>
    <n v="8"/>
    <s v="CHIHUAHUA"/>
    <n v="40"/>
    <s v="MADERA"/>
    <n v="113"/>
    <s v="EL LARGO"/>
    <s v="CALLE EL LARGO MADERA"/>
    <n v="0"/>
    <s v="PĂšBLICO"/>
    <x v="3"/>
    <n v="2"/>
    <s v="BĂSICA"/>
    <n v="2"/>
    <x v="2"/>
    <n v="1"/>
    <x v="1"/>
    <n v="0"/>
    <s v="NO APLICA"/>
    <n v="0"/>
    <s v="NO APLICA"/>
    <s v="08FIZ0194Q"/>
    <s v="08FJS0120E"/>
    <s v="08ADG0055K"/>
    <n v="0"/>
    <s v="I2019"/>
    <n v="125"/>
    <n v="108"/>
    <n v="233"/>
    <n v="123"/>
    <n v="107"/>
    <n v="230"/>
    <n v="20"/>
    <n v="19"/>
    <n v="39"/>
    <n v="25"/>
    <n v="22"/>
    <n v="47"/>
    <n v="24"/>
    <n v="20"/>
    <n v="44"/>
    <n v="23"/>
    <n v="23"/>
    <n v="46"/>
    <n v="20"/>
    <n v="16"/>
    <n v="36"/>
    <n v="22"/>
    <n v="20"/>
    <n v="42"/>
    <n v="20"/>
    <n v="17"/>
    <n v="37"/>
    <n v="134"/>
    <n v="118"/>
    <n v="25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1"/>
    <n v="16"/>
    <n v="3"/>
    <n v="9"/>
    <n v="2"/>
    <n v="2"/>
    <n v="2"/>
    <n v="2"/>
    <n v="2"/>
    <n v="2"/>
    <n v="0"/>
    <n v="12"/>
    <n v="15"/>
    <n v="15"/>
  </r>
  <r>
    <s v="08PES0290U"/>
    <n v="1"/>
    <s v="MATUTINO"/>
    <s v="INSTITUTO LIC. OSCAR PIZARRO REYES"/>
    <n v="8"/>
    <s v="CHIHUAHUA"/>
    <n v="8"/>
    <s v="CHIHUAHUA"/>
    <n v="37"/>
    <s v="JUĂREZ"/>
    <n v="1"/>
    <s v="JUĂREZ"/>
    <s v="BOULEVARD TEOFILO BORUNDA"/>
    <n v="1115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108"/>
    <n v="134"/>
    <n v="242"/>
    <n v="99"/>
    <n v="124"/>
    <n v="223"/>
    <n v="22"/>
    <n v="45"/>
    <n v="67"/>
    <n v="38"/>
    <n v="43"/>
    <n v="81"/>
    <n v="39"/>
    <n v="43"/>
    <n v="82"/>
    <n v="39"/>
    <n v="42"/>
    <n v="81"/>
    <n v="0"/>
    <n v="0"/>
    <n v="0"/>
    <n v="0"/>
    <n v="0"/>
    <n v="0"/>
    <n v="0"/>
    <n v="0"/>
    <n v="0"/>
    <n v="116"/>
    <n v="128"/>
    <n v="244"/>
    <n v="3"/>
    <n v="3"/>
    <n v="3"/>
    <n v="0"/>
    <n v="0"/>
    <n v="0"/>
    <n v="0"/>
    <n v="9"/>
    <n v="0"/>
    <n v="0"/>
    <n v="0"/>
    <n v="1"/>
    <n v="0"/>
    <n v="0"/>
    <n v="0"/>
    <n v="0"/>
    <n v="4"/>
    <n v="5"/>
    <n v="0"/>
    <n v="0"/>
    <n v="1"/>
    <n v="0"/>
    <n v="0"/>
    <n v="1"/>
    <n v="0"/>
    <n v="1"/>
    <n v="2"/>
    <n v="1"/>
    <n v="1"/>
    <n v="0"/>
    <n v="17"/>
    <n v="7"/>
    <n v="8"/>
    <n v="0"/>
    <n v="0"/>
    <n v="0"/>
    <n v="0"/>
    <n v="0"/>
    <n v="0"/>
    <n v="0"/>
    <n v="15"/>
    <n v="9"/>
    <n v="9"/>
  </r>
  <r>
    <s v="08PPR2108Z"/>
    <n v="1"/>
    <s v="MATUTINO"/>
    <s v="COLEGIO HELEN ADAMS KELLER"/>
    <n v="8"/>
    <s v="CHIHUAHUA"/>
    <n v="8"/>
    <s v="CHIHUAHUA"/>
    <n v="37"/>
    <s v="JUĂREZ"/>
    <n v="1"/>
    <s v="JUĂREZ"/>
    <s v="CALLE VENUZTIANO CARRANZA"/>
    <n v="721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06"/>
    <n v="124"/>
    <n v="230"/>
    <n v="106"/>
    <n v="124"/>
    <n v="230"/>
    <n v="11"/>
    <n v="13"/>
    <n v="24"/>
    <n v="35"/>
    <n v="33"/>
    <n v="68"/>
    <n v="20"/>
    <n v="25"/>
    <n v="45"/>
    <n v="29"/>
    <n v="33"/>
    <n v="62"/>
    <n v="20"/>
    <n v="25"/>
    <n v="45"/>
    <n v="8"/>
    <n v="24"/>
    <n v="32"/>
    <n v="11"/>
    <n v="13"/>
    <n v="24"/>
    <n v="123"/>
    <n v="153"/>
    <n v="276"/>
    <n v="1"/>
    <n v="0"/>
    <n v="0"/>
    <n v="0"/>
    <n v="0"/>
    <n v="0"/>
    <n v="5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3"/>
    <n v="0"/>
    <n v="0"/>
    <n v="10"/>
    <n v="2"/>
    <n v="4"/>
    <n v="1"/>
    <n v="0"/>
    <n v="0"/>
    <n v="0"/>
    <n v="0"/>
    <n v="0"/>
    <n v="5"/>
    <n v="6"/>
    <n v="11"/>
    <n v="11"/>
  </r>
  <r>
    <s v="08EPR0686E"/>
    <n v="1"/>
    <s v="MATUTINO"/>
    <s v="NIĂ‘OS HEROES 2625"/>
    <n v="8"/>
    <s v="CHIHUAHUA"/>
    <n v="8"/>
    <s v="CHIHUAHUA"/>
    <n v="9"/>
    <s v="BOCOYNA"/>
    <n v="169"/>
    <s v="SAN JUANITO"/>
    <s v="CALLE ENCINO"/>
    <n v="0"/>
    <s v="PĂšBLICO"/>
    <x v="2"/>
    <n v="2"/>
    <s v="BĂSICA"/>
    <n v="2"/>
    <x v="2"/>
    <n v="1"/>
    <x v="1"/>
    <n v="0"/>
    <s v="NO APLICA"/>
    <n v="0"/>
    <s v="NO APLICA"/>
    <s v="08FIZ0011S"/>
    <s v="08FJS0005N"/>
    <m/>
    <n v="0"/>
    <s v="I2019"/>
    <n v="104"/>
    <n v="135"/>
    <n v="239"/>
    <n v="104"/>
    <n v="135"/>
    <n v="239"/>
    <n v="14"/>
    <n v="24"/>
    <n v="38"/>
    <n v="21"/>
    <n v="21"/>
    <n v="42"/>
    <n v="16"/>
    <n v="23"/>
    <n v="39"/>
    <n v="15"/>
    <n v="24"/>
    <n v="39"/>
    <n v="18"/>
    <n v="20"/>
    <n v="38"/>
    <n v="19"/>
    <n v="23"/>
    <n v="42"/>
    <n v="21"/>
    <n v="25"/>
    <n v="46"/>
    <n v="110"/>
    <n v="136"/>
    <n v="246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1"/>
    <n v="0"/>
    <n v="0"/>
    <n v="1"/>
    <n v="1"/>
    <n v="0"/>
    <n v="0"/>
    <n v="1"/>
    <n v="1"/>
    <n v="3"/>
    <n v="21"/>
    <n v="7"/>
    <n v="5"/>
    <n v="2"/>
    <n v="2"/>
    <n v="2"/>
    <n v="2"/>
    <n v="2"/>
    <n v="2"/>
    <n v="0"/>
    <n v="12"/>
    <n v="14"/>
    <n v="14"/>
  </r>
  <r>
    <s v="08PPR0043S"/>
    <n v="1"/>
    <s v="MATUTINO"/>
    <s v="COLEGIO DEL VALLE"/>
    <n v="8"/>
    <s v="CHIHUAHUA"/>
    <n v="8"/>
    <s v="CHIHUAHUA"/>
    <n v="37"/>
    <s v="JUĂREZ"/>
    <n v="1"/>
    <s v="JUĂREZ"/>
    <s v="CAMINO VIEJO A SAN JOSE"/>
    <n v="8251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34"/>
    <n v="117"/>
    <n v="251"/>
    <n v="134"/>
    <n v="117"/>
    <n v="251"/>
    <n v="22"/>
    <n v="24"/>
    <n v="46"/>
    <n v="14"/>
    <n v="22"/>
    <n v="36"/>
    <n v="17"/>
    <n v="19"/>
    <n v="36"/>
    <n v="19"/>
    <n v="13"/>
    <n v="32"/>
    <n v="20"/>
    <n v="20"/>
    <n v="40"/>
    <n v="27"/>
    <n v="18"/>
    <n v="45"/>
    <n v="30"/>
    <n v="22"/>
    <n v="52"/>
    <n v="127"/>
    <n v="114"/>
    <n v="241"/>
    <n v="0"/>
    <n v="0"/>
    <n v="0"/>
    <n v="0"/>
    <n v="0"/>
    <n v="0"/>
    <n v="6"/>
    <n v="6"/>
    <n v="0"/>
    <n v="0"/>
    <n v="1"/>
    <n v="0"/>
    <n v="0"/>
    <n v="0"/>
    <n v="0"/>
    <n v="0"/>
    <n v="0"/>
    <n v="6"/>
    <n v="0"/>
    <n v="0"/>
    <n v="0"/>
    <n v="1"/>
    <n v="0"/>
    <n v="1"/>
    <n v="1"/>
    <n v="0"/>
    <n v="0"/>
    <n v="4"/>
    <n v="1"/>
    <n v="1"/>
    <n v="16"/>
    <n v="0"/>
    <n v="6"/>
    <n v="0"/>
    <n v="0"/>
    <n v="0"/>
    <n v="0"/>
    <n v="0"/>
    <n v="0"/>
    <n v="6"/>
    <n v="6"/>
    <n v="12"/>
    <n v="12"/>
  </r>
  <r>
    <s v="08DES0083H"/>
    <n v="1"/>
    <s v="MATUTINO"/>
    <s v="SECUNDARIA GENERAL ES-80"/>
    <n v="8"/>
    <s v="CHIHUAHUA"/>
    <n v="8"/>
    <s v="CHIHUAHUA"/>
    <n v="29"/>
    <s v="GUADALUPE Y CALVO"/>
    <n v="15"/>
    <s v="BABORIGAME"/>
    <s v="CALLE MORELOS "/>
    <n v="0"/>
    <s v="PĂšBLICO"/>
    <x v="3"/>
    <n v="2"/>
    <s v="BĂSICA"/>
    <n v="3"/>
    <x v="1"/>
    <n v="1"/>
    <x v="1"/>
    <n v="0"/>
    <s v="NO APLICA"/>
    <n v="0"/>
    <s v="NO APLICA"/>
    <s v="08FIS0113F"/>
    <s v="08FJE0006J"/>
    <s v="08ADG0007A"/>
    <n v="0"/>
    <s v="I2019"/>
    <n v="117"/>
    <n v="122"/>
    <n v="239"/>
    <n v="98"/>
    <n v="118"/>
    <n v="216"/>
    <n v="31"/>
    <n v="40"/>
    <n v="71"/>
    <n v="45"/>
    <n v="48"/>
    <n v="93"/>
    <n v="37"/>
    <n v="41"/>
    <n v="78"/>
    <n v="41"/>
    <n v="34"/>
    <n v="75"/>
    <n v="0"/>
    <n v="0"/>
    <n v="0"/>
    <n v="0"/>
    <n v="0"/>
    <n v="0"/>
    <n v="0"/>
    <n v="0"/>
    <n v="0"/>
    <n v="123"/>
    <n v="123"/>
    <n v="246"/>
    <n v="4"/>
    <n v="4"/>
    <n v="4"/>
    <n v="0"/>
    <n v="0"/>
    <n v="0"/>
    <n v="0"/>
    <n v="12"/>
    <n v="0"/>
    <n v="0"/>
    <n v="0"/>
    <n v="1"/>
    <n v="1"/>
    <n v="0"/>
    <n v="0"/>
    <n v="0"/>
    <n v="7"/>
    <n v="4"/>
    <n v="0"/>
    <n v="0"/>
    <n v="1"/>
    <n v="0"/>
    <n v="0"/>
    <n v="0"/>
    <n v="0"/>
    <n v="0"/>
    <n v="0"/>
    <n v="0"/>
    <n v="2"/>
    <n v="3"/>
    <n v="19"/>
    <n v="8"/>
    <n v="4"/>
    <n v="0"/>
    <n v="0"/>
    <n v="0"/>
    <n v="0"/>
    <n v="0"/>
    <n v="0"/>
    <n v="0"/>
    <n v="12"/>
    <n v="13"/>
    <n v="12"/>
  </r>
  <r>
    <s v="08DPR1912S"/>
    <n v="1"/>
    <s v="MATUTINO"/>
    <s v="JAIME TORRES BODET"/>
    <n v="8"/>
    <s v="CHIHUAHUA"/>
    <n v="8"/>
    <s v="CHIHUAHUA"/>
    <n v="25"/>
    <s v="GĂ“MEZ FARĂŤAS"/>
    <n v="1"/>
    <s v="VALENTĂŤN GĂ“MEZ FARĂŤAS"/>
    <s v="CALLE 13A "/>
    <n v="0"/>
    <s v="PĂšBLICO"/>
    <x v="3"/>
    <n v="2"/>
    <s v="BĂSICA"/>
    <n v="2"/>
    <x v="2"/>
    <n v="1"/>
    <x v="1"/>
    <n v="0"/>
    <s v="NO APLICA"/>
    <n v="0"/>
    <s v="NO APLICA"/>
    <s v="08FIZ0195P"/>
    <s v="08FJS0120E"/>
    <s v="08ADG0055K"/>
    <n v="0"/>
    <s v="I2019"/>
    <n v="134"/>
    <n v="112"/>
    <n v="246"/>
    <n v="134"/>
    <n v="112"/>
    <n v="246"/>
    <n v="29"/>
    <n v="20"/>
    <n v="49"/>
    <n v="21"/>
    <n v="18"/>
    <n v="39"/>
    <n v="18"/>
    <n v="20"/>
    <n v="38"/>
    <n v="20"/>
    <n v="16"/>
    <n v="36"/>
    <n v="24"/>
    <n v="16"/>
    <n v="40"/>
    <n v="21"/>
    <n v="19"/>
    <n v="40"/>
    <n v="23"/>
    <n v="22"/>
    <n v="45"/>
    <n v="127"/>
    <n v="111"/>
    <n v="238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2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2"/>
    <n v="12"/>
  </r>
  <r>
    <s v="08EPR0254Q"/>
    <n v="1"/>
    <s v="MATUTINO"/>
    <s v="SALVADOR L MALLEN 2317"/>
    <n v="8"/>
    <s v="CHIHUAHUA"/>
    <n v="8"/>
    <s v="CHIHUAHUA"/>
    <n v="36"/>
    <s v="JIMĂ‰NEZ"/>
    <n v="1"/>
    <s v="JOSĂ‰ MARIANO JIMĂ‰NEZ"/>
    <s v="CALLE 5 DE MAYO"/>
    <n v="7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128"/>
    <n v="131"/>
    <n v="259"/>
    <n v="125"/>
    <n v="131"/>
    <n v="256"/>
    <n v="23"/>
    <n v="20"/>
    <n v="43"/>
    <n v="22"/>
    <n v="7"/>
    <n v="29"/>
    <n v="22"/>
    <n v="18"/>
    <n v="40"/>
    <n v="22"/>
    <n v="30"/>
    <n v="52"/>
    <n v="13"/>
    <n v="16"/>
    <n v="29"/>
    <n v="25"/>
    <n v="15"/>
    <n v="40"/>
    <n v="23"/>
    <n v="21"/>
    <n v="44"/>
    <n v="127"/>
    <n v="107"/>
    <n v="234"/>
    <n v="1"/>
    <n v="2"/>
    <n v="2"/>
    <n v="1"/>
    <n v="2"/>
    <n v="2"/>
    <n v="0"/>
    <n v="10"/>
    <n v="0"/>
    <n v="0"/>
    <n v="0"/>
    <n v="1"/>
    <n v="0"/>
    <n v="0"/>
    <n v="0"/>
    <n v="0"/>
    <n v="2"/>
    <n v="8"/>
    <n v="0"/>
    <n v="0"/>
    <n v="0"/>
    <n v="1"/>
    <n v="1"/>
    <n v="1"/>
    <n v="0"/>
    <n v="0"/>
    <n v="0"/>
    <n v="0"/>
    <n v="2"/>
    <n v="0"/>
    <n v="16"/>
    <n v="2"/>
    <n v="8"/>
    <n v="1"/>
    <n v="2"/>
    <n v="2"/>
    <n v="1"/>
    <n v="2"/>
    <n v="2"/>
    <n v="0"/>
    <n v="10"/>
    <n v="12"/>
    <n v="10"/>
  </r>
  <r>
    <s v="08DES0028O"/>
    <n v="2"/>
    <s v="VESPERTINO"/>
    <s v="ADOLFO BARRANCO FUENTES"/>
    <n v="8"/>
    <s v="CHIHUAHUA"/>
    <n v="8"/>
    <s v="CHIHUAHUA"/>
    <n v="19"/>
    <s v="CHIHUAHUA"/>
    <n v="1"/>
    <s v="CHIHUAHUA"/>
    <s v="CALLE JOSE MARIA MATA"/>
    <n v="7507"/>
    <s v="PĂšBLICO"/>
    <x v="3"/>
    <n v="2"/>
    <s v="BĂSICA"/>
    <n v="3"/>
    <x v="1"/>
    <n v="1"/>
    <x v="1"/>
    <n v="0"/>
    <s v="NO APLICA"/>
    <n v="0"/>
    <s v="NO APLICA"/>
    <s v="08FIS0118A"/>
    <s v="08FJE0001O"/>
    <s v="08ADG0046C"/>
    <n v="0"/>
    <s v="I2019"/>
    <n v="147"/>
    <n v="93"/>
    <n v="240"/>
    <n v="98"/>
    <n v="80"/>
    <n v="178"/>
    <n v="46"/>
    <n v="28"/>
    <n v="74"/>
    <n v="26"/>
    <n v="41"/>
    <n v="67"/>
    <n v="53"/>
    <n v="41"/>
    <n v="94"/>
    <n v="52"/>
    <n v="30"/>
    <n v="82"/>
    <n v="0"/>
    <n v="0"/>
    <n v="0"/>
    <n v="0"/>
    <n v="0"/>
    <n v="0"/>
    <n v="0"/>
    <n v="0"/>
    <n v="0"/>
    <n v="131"/>
    <n v="112"/>
    <n v="243"/>
    <n v="3"/>
    <n v="3"/>
    <n v="3"/>
    <n v="0"/>
    <n v="0"/>
    <n v="0"/>
    <n v="0"/>
    <n v="9"/>
    <n v="0"/>
    <n v="0"/>
    <n v="1"/>
    <n v="0"/>
    <n v="1"/>
    <n v="0"/>
    <n v="0"/>
    <n v="0"/>
    <n v="14"/>
    <n v="9"/>
    <n v="0"/>
    <n v="0"/>
    <n v="1"/>
    <n v="1"/>
    <n v="1"/>
    <n v="2"/>
    <n v="1"/>
    <n v="2"/>
    <n v="0"/>
    <n v="0"/>
    <n v="6"/>
    <n v="5"/>
    <n v="44"/>
    <n v="17"/>
    <n v="14"/>
    <n v="0"/>
    <n v="0"/>
    <n v="0"/>
    <n v="0"/>
    <n v="0"/>
    <n v="0"/>
    <n v="0"/>
    <n v="31"/>
    <n v="18"/>
    <n v="18"/>
  </r>
  <r>
    <s v="08DPR0636Y"/>
    <n v="1"/>
    <s v="MATUTINO"/>
    <s v="CENTRO REGIONAL DE EDUC. INT. ANGEL TRIAS"/>
    <n v="8"/>
    <s v="CHIHUAHUA"/>
    <n v="8"/>
    <s v="CHIHUAHUA"/>
    <n v="24"/>
    <s v="SANTA ISABEL"/>
    <n v="1"/>
    <s v="SANTA ISABEL"/>
    <s v="CALLE INDEPENDENCIA"/>
    <n v="112"/>
    <s v="PĂšBLICO"/>
    <x v="3"/>
    <n v="2"/>
    <s v="BĂSICA"/>
    <n v="2"/>
    <x v="2"/>
    <n v="1"/>
    <x v="1"/>
    <n v="0"/>
    <s v="NO APLICA"/>
    <n v="0"/>
    <s v="NO APLICA"/>
    <s v="08FIZ0134B"/>
    <s v="08FJS0104N"/>
    <s v="08ADG0046C"/>
    <n v="0"/>
    <s v="I2019"/>
    <n v="126"/>
    <n v="123"/>
    <n v="249"/>
    <n v="125"/>
    <n v="122"/>
    <n v="247"/>
    <n v="15"/>
    <n v="25"/>
    <n v="40"/>
    <n v="16"/>
    <n v="16"/>
    <n v="32"/>
    <n v="31"/>
    <n v="18"/>
    <n v="49"/>
    <n v="17"/>
    <n v="24"/>
    <n v="41"/>
    <n v="23"/>
    <n v="17"/>
    <n v="40"/>
    <n v="22"/>
    <n v="17"/>
    <n v="39"/>
    <n v="21"/>
    <n v="21"/>
    <n v="42"/>
    <n v="130"/>
    <n v="113"/>
    <n v="24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0"/>
    <n v="0"/>
    <n v="0"/>
    <n v="0"/>
    <n v="0"/>
    <n v="3"/>
    <n v="0"/>
    <n v="17"/>
    <n v="1"/>
    <n v="11"/>
    <n v="2"/>
    <n v="2"/>
    <n v="2"/>
    <n v="2"/>
    <n v="2"/>
    <n v="2"/>
    <n v="0"/>
    <n v="12"/>
    <n v="12"/>
    <n v="12"/>
  </r>
  <r>
    <s v="08DPR1284S"/>
    <n v="1"/>
    <s v="MATUTINO"/>
    <s v="CENTRO REGIONAL DE EDUC. INT. BENITO JUAREZ"/>
    <n v="8"/>
    <s v="CHIHUAHUA"/>
    <n v="8"/>
    <s v="CHIHUAHUA"/>
    <n v="61"/>
    <s v="SATEVĂ“"/>
    <n v="1"/>
    <s v="SAN FRANCISCO JAVIER DE SATEVĂ“"/>
    <s v="CALLE OJINAGA"/>
    <n v="0"/>
    <s v="PĂšBLICO"/>
    <x v="3"/>
    <n v="2"/>
    <s v="BĂSICA"/>
    <n v="2"/>
    <x v="2"/>
    <n v="1"/>
    <x v="1"/>
    <n v="0"/>
    <s v="NO APLICA"/>
    <n v="0"/>
    <s v="NO APLICA"/>
    <s v="08FIZ0136Z"/>
    <s v="08FJS0102P"/>
    <s v="08ADG0046C"/>
    <n v="0"/>
    <s v="I2019"/>
    <n v="122"/>
    <n v="128"/>
    <n v="250"/>
    <n v="122"/>
    <n v="128"/>
    <n v="250"/>
    <n v="21"/>
    <n v="30"/>
    <n v="51"/>
    <n v="21"/>
    <n v="14"/>
    <n v="35"/>
    <n v="14"/>
    <n v="20"/>
    <n v="34"/>
    <n v="20"/>
    <n v="22"/>
    <n v="42"/>
    <n v="20"/>
    <n v="18"/>
    <n v="38"/>
    <n v="19"/>
    <n v="18"/>
    <n v="37"/>
    <n v="26"/>
    <n v="24"/>
    <n v="50"/>
    <n v="120"/>
    <n v="116"/>
    <n v="236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</r>
  <r>
    <s v="08EPR0721U"/>
    <n v="1"/>
    <s v="MATUTINO"/>
    <s v="FRANCISCO J. MUJICA 2681"/>
    <n v="8"/>
    <s v="CHIHUAHUA"/>
    <n v="8"/>
    <s v="CHIHUAHUA"/>
    <n v="37"/>
    <s v="JUĂREZ"/>
    <n v="1"/>
    <s v="JUĂREZ"/>
    <s v="CALLE SIERRA BUENAVISTA"/>
    <n v="0"/>
    <s v="PĂšBLIC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123"/>
    <n v="122"/>
    <n v="245"/>
    <n v="122"/>
    <n v="119"/>
    <n v="241"/>
    <n v="14"/>
    <n v="25"/>
    <n v="39"/>
    <n v="22"/>
    <n v="19"/>
    <n v="41"/>
    <n v="15"/>
    <n v="17"/>
    <n v="32"/>
    <n v="15"/>
    <n v="28"/>
    <n v="43"/>
    <n v="30"/>
    <n v="13"/>
    <n v="43"/>
    <n v="19"/>
    <n v="26"/>
    <n v="45"/>
    <n v="26"/>
    <n v="20"/>
    <n v="46"/>
    <n v="127"/>
    <n v="123"/>
    <n v="250"/>
    <n v="2"/>
    <n v="1"/>
    <n v="2"/>
    <n v="2"/>
    <n v="2"/>
    <n v="2"/>
    <n v="0"/>
    <n v="11"/>
    <n v="0"/>
    <n v="0"/>
    <n v="0"/>
    <n v="1"/>
    <n v="0"/>
    <n v="0"/>
    <n v="0"/>
    <n v="0"/>
    <n v="5"/>
    <n v="6"/>
    <n v="0"/>
    <n v="0"/>
    <n v="1"/>
    <n v="0"/>
    <n v="2"/>
    <n v="0"/>
    <n v="0"/>
    <n v="0"/>
    <n v="0"/>
    <n v="0"/>
    <n v="2"/>
    <n v="0"/>
    <n v="17"/>
    <n v="5"/>
    <n v="6"/>
    <n v="2"/>
    <n v="1"/>
    <n v="2"/>
    <n v="2"/>
    <n v="2"/>
    <n v="2"/>
    <n v="0"/>
    <n v="11"/>
    <n v="12"/>
    <n v="11"/>
  </r>
  <r>
    <s v="08PPR2052N"/>
    <n v="1"/>
    <s v="MATUTINO"/>
    <s v="COLEGIO AMERICANO MISIONES"/>
    <n v="8"/>
    <s v="CHIHUAHUA"/>
    <n v="8"/>
    <s v="CHIHUAHUA"/>
    <n v="37"/>
    <s v="JUĂREZ"/>
    <n v="1"/>
    <s v="JUĂREZ"/>
    <s v="CALLE PASEO DE LA VICTORIA"/>
    <n v="8051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19"/>
    <n v="130"/>
    <n v="249"/>
    <n v="117"/>
    <n v="130"/>
    <n v="247"/>
    <n v="13"/>
    <n v="13"/>
    <n v="26"/>
    <n v="18"/>
    <n v="33"/>
    <n v="51"/>
    <n v="20"/>
    <n v="28"/>
    <n v="48"/>
    <n v="22"/>
    <n v="23"/>
    <n v="45"/>
    <n v="22"/>
    <n v="16"/>
    <n v="38"/>
    <n v="17"/>
    <n v="19"/>
    <n v="36"/>
    <n v="17"/>
    <n v="22"/>
    <n v="39"/>
    <n v="116"/>
    <n v="141"/>
    <n v="257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6"/>
    <n v="0"/>
    <n v="3"/>
    <n v="18"/>
    <n v="0"/>
    <n v="6"/>
    <n v="0"/>
    <n v="0"/>
    <n v="0"/>
    <n v="0"/>
    <n v="0"/>
    <n v="0"/>
    <n v="6"/>
    <n v="6"/>
    <n v="12"/>
    <n v="12"/>
  </r>
  <r>
    <s v="08EPR0405F"/>
    <n v="1"/>
    <s v="MATUTINO"/>
    <s v="NIĂ‘OS HEROES 2266"/>
    <n v="8"/>
    <s v="CHIHUAHUA"/>
    <n v="8"/>
    <s v="CHIHUAHUA"/>
    <n v="62"/>
    <s v="SAUCILLO"/>
    <n v="41"/>
    <s v="LAS VARAS"/>
    <s v="CALLE LAS VARAS"/>
    <n v="0"/>
    <s v="PĂšBLICO"/>
    <x v="2"/>
    <n v="2"/>
    <s v="BĂSICA"/>
    <n v="2"/>
    <x v="2"/>
    <n v="1"/>
    <x v="1"/>
    <n v="0"/>
    <s v="NO APLICA"/>
    <n v="0"/>
    <s v="NO APLICA"/>
    <s v="08FIZ0025V"/>
    <m/>
    <m/>
    <n v="0"/>
    <s v="I2019"/>
    <n v="110"/>
    <n v="131"/>
    <n v="241"/>
    <n v="110"/>
    <n v="131"/>
    <n v="241"/>
    <n v="17"/>
    <n v="18"/>
    <n v="35"/>
    <n v="25"/>
    <n v="21"/>
    <n v="46"/>
    <n v="21"/>
    <n v="22"/>
    <n v="43"/>
    <n v="14"/>
    <n v="31"/>
    <n v="45"/>
    <n v="18"/>
    <n v="22"/>
    <n v="40"/>
    <n v="19"/>
    <n v="21"/>
    <n v="40"/>
    <n v="19"/>
    <n v="20"/>
    <n v="39"/>
    <n v="116"/>
    <n v="137"/>
    <n v="253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2675N"/>
    <n v="1"/>
    <s v="MATUTINO"/>
    <s v="CENTENARIO DEL EJERCITO MEXICANO"/>
    <n v="8"/>
    <s v="CHIHUAHUA"/>
    <n v="8"/>
    <s v="CHIHUAHUA"/>
    <n v="32"/>
    <s v="HIDALGO DEL PARRAL"/>
    <n v="1"/>
    <s v="HIDALGO DEL PARRAL"/>
    <s v="CALLE EL CUTIVO"/>
    <n v="0"/>
    <s v="PĂšBLICO"/>
    <x v="3"/>
    <n v="2"/>
    <s v="BĂSICA"/>
    <n v="2"/>
    <x v="2"/>
    <n v="1"/>
    <x v="1"/>
    <n v="0"/>
    <s v="NO APLICA"/>
    <n v="0"/>
    <s v="NO APLICA"/>
    <s v="08FIZ0244H"/>
    <s v="08FJS0129W"/>
    <s v="08ADG0004D"/>
    <n v="0"/>
    <s v="I2019"/>
    <n v="118"/>
    <n v="113"/>
    <n v="231"/>
    <n v="117"/>
    <n v="113"/>
    <n v="230"/>
    <n v="20"/>
    <n v="19"/>
    <n v="39"/>
    <n v="32"/>
    <n v="29"/>
    <n v="61"/>
    <n v="22"/>
    <n v="27"/>
    <n v="49"/>
    <n v="33"/>
    <n v="25"/>
    <n v="58"/>
    <n v="18"/>
    <n v="17"/>
    <n v="35"/>
    <n v="10"/>
    <n v="23"/>
    <n v="33"/>
    <n v="15"/>
    <n v="18"/>
    <n v="33"/>
    <n v="130"/>
    <n v="139"/>
    <n v="269"/>
    <n v="2"/>
    <n v="2"/>
    <n v="2"/>
    <n v="1"/>
    <n v="1"/>
    <n v="1"/>
    <n v="0"/>
    <n v="9"/>
    <n v="0"/>
    <n v="0"/>
    <n v="0"/>
    <n v="1"/>
    <n v="0"/>
    <n v="0"/>
    <n v="0"/>
    <n v="0"/>
    <n v="1"/>
    <n v="8"/>
    <n v="0"/>
    <n v="0"/>
    <n v="2"/>
    <n v="0"/>
    <n v="0"/>
    <n v="0"/>
    <n v="0"/>
    <n v="0"/>
    <n v="0"/>
    <n v="0"/>
    <n v="1"/>
    <n v="0"/>
    <n v="13"/>
    <n v="1"/>
    <n v="8"/>
    <n v="2"/>
    <n v="2"/>
    <n v="2"/>
    <n v="1"/>
    <n v="1"/>
    <n v="1"/>
    <n v="0"/>
    <n v="9"/>
    <n v="9"/>
    <n v="9"/>
  </r>
  <r>
    <s v="08DPB0689B"/>
    <n v="1"/>
    <s v="MATUTINO"/>
    <s v="MAURICIO CORREDOR"/>
    <n v="8"/>
    <s v="CHIHUAHUA"/>
    <n v="8"/>
    <s v="CHIHUAHUA"/>
    <n v="17"/>
    <s v="CUAUHTĂ‰MOC"/>
    <n v="1"/>
    <s v="CUAUHTĂ‰MOC"/>
    <s v="CALLE JORGE CASTILLO CABRERA"/>
    <n v="0"/>
    <s v="PĂšBLICO"/>
    <x v="3"/>
    <n v="2"/>
    <s v="BĂSICA"/>
    <n v="2"/>
    <x v="2"/>
    <n v="3"/>
    <x v="4"/>
    <n v="0"/>
    <s v="NO APLICA"/>
    <n v="0"/>
    <s v="NO APLICA"/>
    <m/>
    <s v="08FJI0009C"/>
    <s v="08ADG0010O"/>
    <n v="0"/>
    <s v="I2019"/>
    <n v="110"/>
    <n v="102"/>
    <n v="212"/>
    <n v="110"/>
    <n v="102"/>
    <n v="212"/>
    <n v="10"/>
    <n v="12"/>
    <n v="22"/>
    <n v="36"/>
    <n v="18"/>
    <n v="54"/>
    <n v="22"/>
    <n v="12"/>
    <n v="34"/>
    <n v="16"/>
    <n v="30"/>
    <n v="46"/>
    <n v="28"/>
    <n v="28"/>
    <n v="56"/>
    <n v="35"/>
    <n v="18"/>
    <n v="53"/>
    <n v="27"/>
    <n v="24"/>
    <n v="51"/>
    <n v="164"/>
    <n v="130"/>
    <n v="294"/>
    <n v="2"/>
    <n v="1"/>
    <n v="2"/>
    <n v="2"/>
    <n v="2"/>
    <n v="2"/>
    <n v="0"/>
    <n v="11"/>
    <n v="0"/>
    <n v="0"/>
    <n v="1"/>
    <n v="0"/>
    <n v="0"/>
    <n v="0"/>
    <n v="0"/>
    <n v="0"/>
    <n v="4"/>
    <n v="7"/>
    <n v="0"/>
    <n v="0"/>
    <n v="0"/>
    <n v="0"/>
    <n v="0"/>
    <n v="0"/>
    <n v="0"/>
    <n v="0"/>
    <n v="0"/>
    <n v="0"/>
    <n v="0"/>
    <n v="0"/>
    <n v="12"/>
    <n v="4"/>
    <n v="7"/>
    <n v="2"/>
    <n v="1"/>
    <n v="2"/>
    <n v="2"/>
    <n v="2"/>
    <n v="2"/>
    <n v="0"/>
    <n v="11"/>
    <n v="11"/>
    <n v="10"/>
  </r>
  <r>
    <s v="08DPR2378N"/>
    <n v="1"/>
    <s v="MATUTINO"/>
    <s v="JEAN PIAGET"/>
    <n v="8"/>
    <s v="CHIHUAHUA"/>
    <n v="8"/>
    <s v="CHIHUAHUA"/>
    <n v="37"/>
    <s v="JUĂREZ"/>
    <n v="1"/>
    <s v="JUĂREZ"/>
    <s v="CALLE LA CUSTE "/>
    <n v="0"/>
    <s v="PĂšBLICO"/>
    <x v="3"/>
    <n v="2"/>
    <s v="BĂSICA"/>
    <n v="2"/>
    <x v="2"/>
    <n v="1"/>
    <x v="1"/>
    <n v="0"/>
    <s v="NO APLICA"/>
    <n v="0"/>
    <s v="NO APLICA"/>
    <s v="08FIZ0182L"/>
    <s v="08FJS0118Q"/>
    <s v="08ADG0005C"/>
    <n v="0"/>
    <s v="I2019"/>
    <n v="126"/>
    <n v="124"/>
    <n v="250"/>
    <n v="126"/>
    <n v="124"/>
    <n v="250"/>
    <n v="23"/>
    <n v="14"/>
    <n v="37"/>
    <n v="18"/>
    <n v="17"/>
    <n v="35"/>
    <n v="25"/>
    <n v="23"/>
    <n v="48"/>
    <n v="25"/>
    <n v="25"/>
    <n v="50"/>
    <n v="13"/>
    <n v="19"/>
    <n v="32"/>
    <n v="19"/>
    <n v="21"/>
    <n v="40"/>
    <n v="22"/>
    <n v="25"/>
    <n v="47"/>
    <n v="122"/>
    <n v="130"/>
    <n v="252"/>
    <n v="1"/>
    <n v="2"/>
    <n v="2"/>
    <n v="1"/>
    <n v="1"/>
    <n v="2"/>
    <n v="0"/>
    <n v="9"/>
    <n v="0"/>
    <n v="0"/>
    <n v="0"/>
    <n v="1"/>
    <n v="0"/>
    <n v="0"/>
    <n v="0"/>
    <n v="0"/>
    <n v="1"/>
    <n v="8"/>
    <n v="0"/>
    <n v="0"/>
    <n v="1"/>
    <n v="0"/>
    <n v="0"/>
    <n v="0"/>
    <n v="0"/>
    <n v="0"/>
    <n v="0"/>
    <n v="0"/>
    <n v="1"/>
    <n v="0"/>
    <n v="12"/>
    <n v="1"/>
    <n v="8"/>
    <n v="1"/>
    <n v="2"/>
    <n v="2"/>
    <n v="1"/>
    <n v="1"/>
    <n v="2"/>
    <n v="0"/>
    <n v="9"/>
    <n v="9"/>
    <n v="9"/>
  </r>
  <r>
    <s v="08DPR0327T"/>
    <n v="1"/>
    <s v="MATUTINO"/>
    <s v="MIGUEL AHUMADA"/>
    <n v="8"/>
    <s v="CHIHUAHUA"/>
    <n v="8"/>
    <s v="CHIHUAHUA"/>
    <n v="37"/>
    <s v="JUĂREZ"/>
    <n v="635"/>
    <s v="SAN ISIDRO (RĂŤO GRANDE)"/>
    <s v="AVENIDA 16 DE SEPTIEMBRE"/>
    <n v="0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120"/>
    <n v="119"/>
    <n v="239"/>
    <n v="120"/>
    <n v="118"/>
    <n v="238"/>
    <n v="22"/>
    <n v="13"/>
    <n v="35"/>
    <n v="18"/>
    <n v="27"/>
    <n v="45"/>
    <n v="18"/>
    <n v="24"/>
    <n v="42"/>
    <n v="26"/>
    <n v="22"/>
    <n v="48"/>
    <n v="24"/>
    <n v="17"/>
    <n v="41"/>
    <n v="21"/>
    <n v="22"/>
    <n v="43"/>
    <n v="18"/>
    <n v="23"/>
    <n v="41"/>
    <n v="125"/>
    <n v="135"/>
    <n v="26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0"/>
    <n v="0"/>
    <n v="0"/>
    <n v="0"/>
    <n v="0"/>
    <n v="0"/>
    <n v="0"/>
    <n v="1"/>
    <n v="0"/>
    <n v="14"/>
    <n v="3"/>
    <n v="9"/>
    <n v="2"/>
    <n v="2"/>
    <n v="2"/>
    <n v="2"/>
    <n v="2"/>
    <n v="2"/>
    <n v="0"/>
    <n v="12"/>
    <n v="12"/>
    <n v="12"/>
  </r>
  <r>
    <s v="08EES0205A"/>
    <n v="2"/>
    <s v="VESPERTINO"/>
    <s v="SECUNDARIA ESTATAL 3066 PLUTARCO ELIAS CALLES"/>
    <n v="8"/>
    <s v="CHIHUAHUA"/>
    <n v="8"/>
    <s v="CHIHUAHUA"/>
    <n v="19"/>
    <s v="CHIHUAHUA"/>
    <n v="1"/>
    <s v="CHIHUAHUA"/>
    <s v="CALLE ALFONSO SOSA VERA"/>
    <n v="0"/>
    <s v="PĂšBLICO"/>
    <x v="2"/>
    <n v="2"/>
    <s v="BĂSICA"/>
    <n v="3"/>
    <x v="1"/>
    <n v="1"/>
    <x v="1"/>
    <n v="0"/>
    <s v="NO APLICA"/>
    <n v="0"/>
    <s v="NO APLICA"/>
    <s v="08FIS0001B"/>
    <m/>
    <m/>
    <n v="0"/>
    <s v="I2019"/>
    <n v="156"/>
    <n v="119"/>
    <n v="275"/>
    <n v="82"/>
    <n v="82"/>
    <n v="164"/>
    <n v="48"/>
    <n v="32"/>
    <n v="80"/>
    <n v="43"/>
    <n v="24"/>
    <n v="67"/>
    <n v="49"/>
    <n v="28"/>
    <n v="77"/>
    <n v="49"/>
    <n v="52"/>
    <n v="101"/>
    <n v="0"/>
    <n v="0"/>
    <n v="0"/>
    <n v="0"/>
    <n v="0"/>
    <n v="0"/>
    <n v="0"/>
    <n v="0"/>
    <n v="0"/>
    <n v="141"/>
    <n v="104"/>
    <n v="245"/>
    <n v="3"/>
    <n v="3"/>
    <n v="3"/>
    <n v="0"/>
    <n v="0"/>
    <n v="0"/>
    <n v="0"/>
    <n v="9"/>
    <n v="0"/>
    <n v="0"/>
    <n v="1"/>
    <n v="0"/>
    <n v="1"/>
    <n v="0"/>
    <n v="0"/>
    <n v="0"/>
    <n v="4"/>
    <n v="7"/>
    <n v="0"/>
    <n v="0"/>
    <n v="2"/>
    <n v="1"/>
    <n v="2"/>
    <n v="0"/>
    <n v="2"/>
    <n v="3"/>
    <n v="0"/>
    <n v="0"/>
    <n v="6"/>
    <n v="7"/>
    <n v="36"/>
    <n v="10"/>
    <n v="11"/>
    <n v="0"/>
    <n v="0"/>
    <n v="0"/>
    <n v="0"/>
    <n v="0"/>
    <n v="0"/>
    <n v="0"/>
    <n v="21"/>
    <n v="15"/>
    <n v="15"/>
  </r>
  <r>
    <s v="08DPR0708A"/>
    <n v="1"/>
    <s v="MATUTINO"/>
    <s v="NIĂ‘OS HEROES"/>
    <n v="8"/>
    <s v="CHIHUAHUA"/>
    <n v="8"/>
    <s v="CHIHUAHUA"/>
    <n v="40"/>
    <s v="MADERA"/>
    <n v="1"/>
    <s v="MADERA"/>
    <s v="CALLE JUAREZ"/>
    <n v="717"/>
    <s v="PĂšBLICO"/>
    <x v="3"/>
    <n v="2"/>
    <s v="BĂSICA"/>
    <n v="2"/>
    <x v="2"/>
    <n v="1"/>
    <x v="1"/>
    <n v="0"/>
    <s v="NO APLICA"/>
    <n v="0"/>
    <s v="NO APLICA"/>
    <s v="08FIZ0193R"/>
    <s v="08FJS0120E"/>
    <s v="08ADG0055K"/>
    <n v="0"/>
    <s v="I2019"/>
    <n v="129"/>
    <n v="114"/>
    <n v="243"/>
    <n v="125"/>
    <n v="112"/>
    <n v="237"/>
    <n v="22"/>
    <n v="17"/>
    <n v="39"/>
    <n v="31"/>
    <n v="20"/>
    <n v="51"/>
    <n v="18"/>
    <n v="12"/>
    <n v="30"/>
    <n v="16"/>
    <n v="25"/>
    <n v="41"/>
    <n v="24"/>
    <n v="18"/>
    <n v="42"/>
    <n v="17"/>
    <n v="19"/>
    <n v="36"/>
    <n v="27"/>
    <n v="28"/>
    <n v="55"/>
    <n v="133"/>
    <n v="122"/>
    <n v="255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3"/>
    <n v="0"/>
    <n v="0"/>
    <n v="0"/>
    <n v="0"/>
    <n v="0"/>
    <n v="0"/>
    <n v="0"/>
    <n v="2"/>
    <n v="0"/>
    <n v="18"/>
    <n v="1"/>
    <n v="11"/>
    <n v="2"/>
    <n v="2"/>
    <n v="2"/>
    <n v="2"/>
    <n v="2"/>
    <n v="2"/>
    <n v="0"/>
    <n v="12"/>
    <n v="16"/>
    <n v="13"/>
  </r>
  <r>
    <s v="08DPR0014S"/>
    <n v="1"/>
    <s v="MATUTINO"/>
    <s v="FRANCISCO I. MADERO"/>
    <n v="8"/>
    <s v="CHIHUAHUA"/>
    <n v="8"/>
    <s v="CHIHUAHUA"/>
    <n v="50"/>
    <s v="NUEVO CASAS GRANDES"/>
    <n v="1"/>
    <s v="NUEVO CASAS GRANDES"/>
    <s v="CALLE ALONDIGA DE GRANADITAS"/>
    <n v="3104"/>
    <s v="PĂšBLICO"/>
    <x v="3"/>
    <n v="2"/>
    <s v="BĂSICA"/>
    <n v="2"/>
    <x v="2"/>
    <n v="1"/>
    <x v="1"/>
    <n v="0"/>
    <s v="NO APLICA"/>
    <n v="0"/>
    <s v="NO APLICA"/>
    <s v="08FIZ0192S"/>
    <s v="08FJS0119P"/>
    <s v="08ADG0013L"/>
    <n v="0"/>
    <s v="I2019"/>
    <n v="124"/>
    <n v="125"/>
    <n v="249"/>
    <n v="124"/>
    <n v="125"/>
    <n v="249"/>
    <n v="25"/>
    <n v="22"/>
    <n v="47"/>
    <n v="23"/>
    <n v="21"/>
    <n v="44"/>
    <n v="18"/>
    <n v="21"/>
    <n v="39"/>
    <n v="22"/>
    <n v="17"/>
    <n v="39"/>
    <n v="16"/>
    <n v="16"/>
    <n v="32"/>
    <n v="20"/>
    <n v="27"/>
    <n v="47"/>
    <n v="22"/>
    <n v="21"/>
    <n v="43"/>
    <n v="121"/>
    <n v="123"/>
    <n v="244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2"/>
    <n v="12"/>
  </r>
  <r>
    <s v="08DPR0693P"/>
    <n v="1"/>
    <s v="MATUTINO"/>
    <s v="EMILIANO ZAPATA"/>
    <n v="8"/>
    <s v="CHIHUAHUA"/>
    <n v="8"/>
    <s v="CHIHUAHUA"/>
    <n v="21"/>
    <s v="DELICIAS"/>
    <n v="1"/>
    <s v="DELICIAS"/>
    <s v="CALLE 24 DE FEBRERO"/>
    <n v="0"/>
    <s v="PĂšBLICO"/>
    <x v="3"/>
    <n v="2"/>
    <s v="BĂSICA"/>
    <n v="2"/>
    <x v="2"/>
    <n v="1"/>
    <x v="1"/>
    <n v="0"/>
    <s v="NO APLICA"/>
    <n v="0"/>
    <s v="NO APLICA"/>
    <s v="08FIZ0229P"/>
    <s v="08FJS0126Z"/>
    <s v="08ADG0057I"/>
    <n v="0"/>
    <s v="I2019"/>
    <n v="119"/>
    <n v="133"/>
    <n v="252"/>
    <n v="118"/>
    <n v="133"/>
    <n v="251"/>
    <n v="25"/>
    <n v="31"/>
    <n v="56"/>
    <n v="10"/>
    <n v="16"/>
    <n v="26"/>
    <n v="18"/>
    <n v="30"/>
    <n v="48"/>
    <n v="22"/>
    <n v="26"/>
    <n v="48"/>
    <n v="17"/>
    <n v="17"/>
    <n v="34"/>
    <n v="19"/>
    <n v="23"/>
    <n v="42"/>
    <n v="22"/>
    <n v="17"/>
    <n v="39"/>
    <n v="108"/>
    <n v="129"/>
    <n v="237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</r>
  <r>
    <s v="08DPR0425U"/>
    <n v="1"/>
    <s v="MATUTINO"/>
    <s v="JOSE MARIA MORELOS"/>
    <n v="8"/>
    <s v="CHIHUAHUA"/>
    <n v="8"/>
    <s v="CHIHUAHUA"/>
    <n v="50"/>
    <s v="NUEVO CASAS GRANDES"/>
    <n v="1"/>
    <s v="NUEVO CASAS GRANDES"/>
    <s v="CALLE NACIONES UNIDAS"/>
    <n v="0"/>
    <s v="PĂšBLICO"/>
    <x v="3"/>
    <n v="2"/>
    <s v="BĂSICA"/>
    <n v="2"/>
    <x v="2"/>
    <n v="1"/>
    <x v="1"/>
    <n v="0"/>
    <s v="NO APLICA"/>
    <n v="0"/>
    <s v="NO APLICA"/>
    <s v="08FIZ0190U"/>
    <s v="08FJS0119P"/>
    <s v="08ADG0013L"/>
    <n v="0"/>
    <s v="I2019"/>
    <n v="118"/>
    <n v="126"/>
    <n v="244"/>
    <n v="117"/>
    <n v="126"/>
    <n v="243"/>
    <n v="19"/>
    <n v="29"/>
    <n v="48"/>
    <n v="24"/>
    <n v="21"/>
    <n v="45"/>
    <n v="31"/>
    <n v="19"/>
    <n v="50"/>
    <n v="16"/>
    <n v="15"/>
    <n v="31"/>
    <n v="22"/>
    <n v="19"/>
    <n v="41"/>
    <n v="19"/>
    <n v="25"/>
    <n v="44"/>
    <n v="20"/>
    <n v="22"/>
    <n v="42"/>
    <n v="132"/>
    <n v="121"/>
    <n v="253"/>
    <n v="2"/>
    <n v="2"/>
    <n v="1"/>
    <n v="2"/>
    <n v="2"/>
    <n v="2"/>
    <n v="0"/>
    <n v="11"/>
    <n v="0"/>
    <n v="0"/>
    <n v="1"/>
    <n v="0"/>
    <n v="0"/>
    <n v="1"/>
    <n v="0"/>
    <n v="0"/>
    <n v="3"/>
    <n v="8"/>
    <n v="0"/>
    <n v="0"/>
    <n v="1"/>
    <n v="0"/>
    <n v="0"/>
    <n v="0"/>
    <n v="0"/>
    <n v="0"/>
    <n v="0"/>
    <n v="0"/>
    <n v="1"/>
    <n v="0"/>
    <n v="15"/>
    <n v="3"/>
    <n v="8"/>
    <n v="2"/>
    <n v="2"/>
    <n v="1"/>
    <n v="2"/>
    <n v="2"/>
    <n v="2"/>
    <n v="0"/>
    <n v="11"/>
    <n v="12"/>
    <n v="11"/>
  </r>
  <r>
    <s v="08EPR0553O"/>
    <n v="1"/>
    <s v="MATUTINO"/>
    <s v="FRANCISCO R ALMADA 2357"/>
    <n v="8"/>
    <s v="CHIHUAHUA"/>
    <n v="8"/>
    <s v="CHIHUAHUA"/>
    <n v="19"/>
    <s v="CHIHUAHUA"/>
    <n v="1"/>
    <s v="CHIHUAHUA"/>
    <s v="CALLE SAMANIEGO"/>
    <n v="4810"/>
    <s v="PĂšBLICO"/>
    <x v="2"/>
    <n v="2"/>
    <s v="BĂSICA"/>
    <n v="2"/>
    <x v="2"/>
    <n v="1"/>
    <x v="1"/>
    <n v="0"/>
    <s v="NO APLICA"/>
    <n v="0"/>
    <s v="NO APLICA"/>
    <s v="08FIZ0051T"/>
    <s v="08FJS0002Q"/>
    <m/>
    <n v="0"/>
    <s v="I2019"/>
    <n v="147"/>
    <n v="113"/>
    <n v="260"/>
    <n v="147"/>
    <n v="112"/>
    <n v="259"/>
    <n v="27"/>
    <n v="20"/>
    <n v="47"/>
    <n v="22"/>
    <n v="17"/>
    <n v="39"/>
    <n v="19"/>
    <n v="17"/>
    <n v="36"/>
    <n v="17"/>
    <n v="17"/>
    <n v="34"/>
    <n v="22"/>
    <n v="19"/>
    <n v="41"/>
    <n v="28"/>
    <n v="14"/>
    <n v="42"/>
    <n v="28"/>
    <n v="17"/>
    <n v="45"/>
    <n v="136"/>
    <n v="101"/>
    <n v="237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2"/>
    <n v="1"/>
    <n v="0"/>
    <n v="0"/>
    <n v="0"/>
    <n v="0"/>
    <n v="0"/>
    <n v="2"/>
    <n v="19"/>
    <n v="3"/>
    <n v="9"/>
    <n v="2"/>
    <n v="2"/>
    <n v="2"/>
    <n v="2"/>
    <n v="2"/>
    <n v="2"/>
    <n v="0"/>
    <n v="12"/>
    <n v="12"/>
    <n v="12"/>
  </r>
  <r>
    <s v="08EPR0728N"/>
    <n v="2"/>
    <s v="VESPERTINO"/>
    <s v="JOSE VASCONCELOS 2675"/>
    <n v="8"/>
    <s v="CHIHUAHUA"/>
    <n v="8"/>
    <s v="CHIHUAHUA"/>
    <n v="19"/>
    <s v="CHIHUAHUA"/>
    <n v="1"/>
    <s v="CHIHUAHUA"/>
    <s v="CALLE DIEGO DE VELAZQUEZ"/>
    <n v="8200"/>
    <s v="PĂšBLICO"/>
    <x v="2"/>
    <n v="2"/>
    <s v="BĂSICA"/>
    <n v="2"/>
    <x v="2"/>
    <n v="1"/>
    <x v="1"/>
    <n v="0"/>
    <s v="NO APLICA"/>
    <n v="0"/>
    <s v="NO APLICA"/>
    <s v="08FIZ0052S"/>
    <s v="08FJS0002Q"/>
    <m/>
    <n v="0"/>
    <s v="I2019"/>
    <n v="125"/>
    <n v="121"/>
    <n v="246"/>
    <n v="122"/>
    <n v="120"/>
    <n v="242"/>
    <n v="22"/>
    <n v="29"/>
    <n v="51"/>
    <n v="21"/>
    <n v="17"/>
    <n v="38"/>
    <n v="22"/>
    <n v="18"/>
    <n v="40"/>
    <n v="25"/>
    <n v="16"/>
    <n v="41"/>
    <n v="28"/>
    <n v="23"/>
    <n v="51"/>
    <n v="15"/>
    <n v="21"/>
    <n v="36"/>
    <n v="21"/>
    <n v="21"/>
    <n v="42"/>
    <n v="132"/>
    <n v="116"/>
    <n v="24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4"/>
    <n v="1"/>
    <n v="2"/>
    <n v="0"/>
    <n v="0"/>
    <n v="0"/>
    <n v="0"/>
    <n v="0"/>
    <n v="2"/>
    <n v="0"/>
    <n v="22"/>
    <n v="3"/>
    <n v="9"/>
    <n v="2"/>
    <n v="2"/>
    <n v="2"/>
    <n v="2"/>
    <n v="2"/>
    <n v="2"/>
    <n v="0"/>
    <n v="12"/>
    <n v="19"/>
    <n v="12"/>
  </r>
  <r>
    <s v="08DPR1656S"/>
    <n v="1"/>
    <s v="MATUTINO"/>
    <s v="CENTRO REGIONAL DE EDUC. INT. AĂ‘O INTERNACIONAL DEL NIĂ‘O"/>
    <n v="8"/>
    <s v="CHIHUAHUA"/>
    <n v="8"/>
    <s v="CHIHUAHUA"/>
    <n v="44"/>
    <s v="MATAMOROS"/>
    <n v="1"/>
    <s v="MARIANO MATAMOROS"/>
    <s v="CALLE ACACIAS"/>
    <n v="0"/>
    <s v="PĂšBLICO"/>
    <x v="3"/>
    <n v="2"/>
    <s v="BĂSICA"/>
    <n v="2"/>
    <x v="2"/>
    <n v="1"/>
    <x v="1"/>
    <n v="0"/>
    <s v="NO APLICA"/>
    <n v="0"/>
    <s v="NO APLICA"/>
    <s v="08FIZ0241K"/>
    <s v="08FJS0128X"/>
    <s v="08ADG0004D"/>
    <n v="0"/>
    <s v="I2019"/>
    <n v="139"/>
    <n v="108"/>
    <n v="247"/>
    <n v="139"/>
    <n v="108"/>
    <n v="247"/>
    <n v="19"/>
    <n v="14"/>
    <n v="33"/>
    <n v="29"/>
    <n v="21"/>
    <n v="50"/>
    <n v="29"/>
    <n v="14"/>
    <n v="43"/>
    <n v="15"/>
    <n v="26"/>
    <n v="41"/>
    <n v="23"/>
    <n v="19"/>
    <n v="42"/>
    <n v="20"/>
    <n v="14"/>
    <n v="34"/>
    <n v="26"/>
    <n v="24"/>
    <n v="50"/>
    <n v="142"/>
    <n v="118"/>
    <n v="260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1"/>
    <n v="0"/>
    <n v="16"/>
    <n v="0"/>
    <n v="12"/>
    <n v="2"/>
    <n v="2"/>
    <n v="2"/>
    <n v="2"/>
    <n v="2"/>
    <n v="2"/>
    <n v="0"/>
    <n v="12"/>
    <n v="14"/>
    <n v="12"/>
  </r>
  <r>
    <s v="08EPR0298N"/>
    <n v="1"/>
    <s v="MATUTINO"/>
    <s v="FRAY TORIBIO BENAVENTE 2032"/>
    <n v="8"/>
    <s v="CHIHUAHUA"/>
    <n v="8"/>
    <s v="CHIHUAHUA"/>
    <n v="37"/>
    <s v="JUĂREZ"/>
    <n v="1"/>
    <s v="JUĂREZ"/>
    <s v="CALLE VICENTE GUERRERO"/>
    <n v="1589"/>
    <s v="PĂšBLICO"/>
    <x v="2"/>
    <n v="2"/>
    <s v="BĂSICA"/>
    <n v="2"/>
    <x v="2"/>
    <n v="1"/>
    <x v="1"/>
    <n v="0"/>
    <s v="NO APLICA"/>
    <n v="0"/>
    <s v="NO APLICA"/>
    <s v="08FIZ0028S"/>
    <s v="08FJS0003P"/>
    <m/>
    <n v="0"/>
    <s v="I2019"/>
    <n v="140"/>
    <n v="119"/>
    <n v="259"/>
    <n v="140"/>
    <n v="119"/>
    <n v="259"/>
    <n v="21"/>
    <n v="20"/>
    <n v="41"/>
    <n v="19"/>
    <n v="6"/>
    <n v="25"/>
    <n v="24"/>
    <n v="13"/>
    <n v="37"/>
    <n v="24"/>
    <n v="30"/>
    <n v="54"/>
    <n v="21"/>
    <n v="18"/>
    <n v="39"/>
    <n v="26"/>
    <n v="19"/>
    <n v="45"/>
    <n v="25"/>
    <n v="21"/>
    <n v="46"/>
    <n v="139"/>
    <n v="107"/>
    <n v="246"/>
    <n v="1"/>
    <n v="2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2"/>
    <n v="0"/>
    <n v="0"/>
    <n v="1"/>
    <n v="0"/>
    <n v="0"/>
    <n v="0"/>
    <n v="0"/>
    <n v="1"/>
    <n v="1"/>
    <n v="17"/>
    <n v="2"/>
    <n v="9"/>
    <n v="1"/>
    <n v="2"/>
    <n v="2"/>
    <n v="2"/>
    <n v="2"/>
    <n v="2"/>
    <n v="0"/>
    <n v="11"/>
    <n v="12"/>
    <n v="11"/>
  </r>
  <r>
    <s v="08EES0122S"/>
    <n v="1"/>
    <s v="MATUTINO"/>
    <s v="SECUNDARIA ESTATAL 3019 JAIME TORRES BODET"/>
    <n v="8"/>
    <s v="CHIHUAHUA"/>
    <n v="8"/>
    <s v="CHIHUAHUA"/>
    <n v="3"/>
    <s v="ALLENDE"/>
    <n v="1"/>
    <s v="VALLE DE IGNACIO ALLENDE"/>
    <s v="CALLE VICENTE GUERRERO"/>
    <n v="0"/>
    <s v="PĂšBLICO"/>
    <x v="2"/>
    <n v="2"/>
    <s v="BĂSICA"/>
    <n v="3"/>
    <x v="1"/>
    <n v="1"/>
    <x v="1"/>
    <n v="0"/>
    <s v="NO APLICA"/>
    <n v="0"/>
    <s v="NO APLICA"/>
    <s v="08FIS0003Z"/>
    <m/>
    <m/>
    <n v="0"/>
    <s v="I2019"/>
    <n v="130"/>
    <n v="118"/>
    <n v="248"/>
    <n v="99"/>
    <n v="104"/>
    <n v="203"/>
    <n v="31"/>
    <n v="43"/>
    <n v="74"/>
    <n v="45"/>
    <n v="45"/>
    <n v="90"/>
    <n v="55"/>
    <n v="43"/>
    <n v="98"/>
    <n v="40"/>
    <n v="32"/>
    <n v="72"/>
    <n v="0"/>
    <n v="0"/>
    <n v="0"/>
    <n v="0"/>
    <n v="0"/>
    <n v="0"/>
    <n v="0"/>
    <n v="0"/>
    <n v="0"/>
    <n v="140"/>
    <n v="120"/>
    <n v="260"/>
    <n v="3"/>
    <n v="3"/>
    <n v="3"/>
    <n v="0"/>
    <n v="0"/>
    <n v="0"/>
    <n v="0"/>
    <n v="9"/>
    <n v="0"/>
    <n v="0"/>
    <n v="0"/>
    <n v="1"/>
    <n v="0"/>
    <n v="1"/>
    <n v="0"/>
    <n v="0"/>
    <n v="3"/>
    <n v="8"/>
    <n v="0"/>
    <n v="0"/>
    <n v="1"/>
    <n v="1"/>
    <n v="0"/>
    <n v="0"/>
    <n v="2"/>
    <n v="2"/>
    <n v="0"/>
    <n v="0"/>
    <n v="4"/>
    <n v="4"/>
    <n v="27"/>
    <n v="6"/>
    <n v="11"/>
    <n v="0"/>
    <n v="0"/>
    <n v="0"/>
    <n v="0"/>
    <n v="0"/>
    <n v="0"/>
    <n v="0"/>
    <n v="17"/>
    <n v="14"/>
    <n v="9"/>
  </r>
  <r>
    <s v="08PPR0034K"/>
    <n v="1"/>
    <s v="MATUTINO"/>
    <s v="CUAUHTEMOC"/>
    <n v="8"/>
    <s v="CHIHUAHUA"/>
    <n v="8"/>
    <s v="CHIHUAHUA"/>
    <n v="17"/>
    <s v="CUAUHTĂ‰MOC"/>
    <n v="1"/>
    <s v="CUAUHTĂ‰MOC"/>
    <s v="CALLE HIDALGO"/>
    <n v="1579"/>
    <s v="PRIVADO"/>
    <x v="1"/>
    <n v="2"/>
    <s v="BĂSICA"/>
    <n v="2"/>
    <x v="2"/>
    <n v="1"/>
    <x v="1"/>
    <n v="0"/>
    <s v="NO APLICA"/>
    <n v="0"/>
    <s v="NO APLICA"/>
    <s v="08FIZ0009D"/>
    <s v="08FJS0004O"/>
    <s v="08ADG0011N"/>
    <n v="0"/>
    <s v="I2019"/>
    <n v="137"/>
    <n v="120"/>
    <n v="257"/>
    <n v="137"/>
    <n v="120"/>
    <n v="257"/>
    <n v="23"/>
    <n v="16"/>
    <n v="39"/>
    <n v="18"/>
    <n v="28"/>
    <n v="46"/>
    <n v="28"/>
    <n v="17"/>
    <n v="45"/>
    <n v="25"/>
    <n v="21"/>
    <n v="46"/>
    <n v="19"/>
    <n v="18"/>
    <n v="37"/>
    <n v="18"/>
    <n v="19"/>
    <n v="37"/>
    <n v="22"/>
    <n v="24"/>
    <n v="46"/>
    <n v="130"/>
    <n v="127"/>
    <n v="257"/>
    <n v="2"/>
    <n v="0"/>
    <n v="2"/>
    <n v="0"/>
    <n v="0"/>
    <n v="0"/>
    <n v="4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1"/>
    <n v="0"/>
    <n v="2"/>
    <n v="0"/>
    <n v="3"/>
    <n v="17"/>
    <n v="0"/>
    <n v="8"/>
    <n v="2"/>
    <n v="0"/>
    <n v="2"/>
    <n v="0"/>
    <n v="0"/>
    <n v="0"/>
    <n v="4"/>
    <n v="8"/>
    <n v="6"/>
    <n v="6"/>
  </r>
  <r>
    <s v="08EPR0512O"/>
    <n v="1"/>
    <s v="MATUTINO"/>
    <s v="BELLAVISTA 2393"/>
    <n v="8"/>
    <s v="CHIHUAHUA"/>
    <n v="8"/>
    <s v="CHIHUAHUA"/>
    <n v="37"/>
    <s v="JUĂREZ"/>
    <n v="1"/>
    <s v="JUĂREZ"/>
    <s v="CALLE JOSE MARIA ARTEAGA"/>
    <n v="1001"/>
    <s v="PĂšBLICO"/>
    <x v="2"/>
    <n v="2"/>
    <s v="BĂSICA"/>
    <n v="2"/>
    <x v="2"/>
    <n v="1"/>
    <x v="1"/>
    <n v="0"/>
    <s v="NO APLICA"/>
    <n v="0"/>
    <s v="NO APLICA"/>
    <s v="08FIZ0028S"/>
    <s v="08FJS0003P"/>
    <m/>
    <n v="0"/>
    <s v="I2019"/>
    <n v="124"/>
    <n v="123"/>
    <n v="247"/>
    <n v="124"/>
    <n v="123"/>
    <n v="247"/>
    <n v="13"/>
    <n v="22"/>
    <n v="35"/>
    <n v="24"/>
    <n v="30"/>
    <n v="54"/>
    <n v="15"/>
    <n v="17"/>
    <n v="32"/>
    <n v="24"/>
    <n v="18"/>
    <n v="42"/>
    <n v="16"/>
    <n v="17"/>
    <n v="33"/>
    <n v="25"/>
    <n v="23"/>
    <n v="48"/>
    <n v="24"/>
    <n v="31"/>
    <n v="55"/>
    <n v="128"/>
    <n v="136"/>
    <n v="264"/>
    <n v="2"/>
    <n v="2"/>
    <n v="2"/>
    <n v="1"/>
    <n v="2"/>
    <n v="2"/>
    <n v="0"/>
    <n v="11"/>
    <n v="0"/>
    <n v="0"/>
    <n v="1"/>
    <n v="0"/>
    <n v="0"/>
    <n v="0"/>
    <n v="0"/>
    <n v="0"/>
    <n v="2"/>
    <n v="9"/>
    <n v="0"/>
    <n v="0"/>
    <n v="0"/>
    <n v="1"/>
    <n v="1"/>
    <n v="0"/>
    <n v="0"/>
    <n v="0"/>
    <n v="0"/>
    <n v="0"/>
    <n v="1"/>
    <n v="0"/>
    <n v="15"/>
    <n v="2"/>
    <n v="9"/>
    <n v="2"/>
    <n v="2"/>
    <n v="2"/>
    <n v="1"/>
    <n v="2"/>
    <n v="2"/>
    <n v="0"/>
    <n v="11"/>
    <n v="11"/>
    <n v="11"/>
  </r>
  <r>
    <s v="08PES0078A"/>
    <n v="1"/>
    <s v="MATUTINO"/>
    <s v="INSTITUTO AMERICA"/>
    <n v="8"/>
    <s v="CHIHUAHUA"/>
    <n v="8"/>
    <s v="CHIHUAHUA"/>
    <n v="19"/>
    <s v="CHIHUAHUA"/>
    <n v="1"/>
    <s v="CHIHUAHUA"/>
    <s v="AVENIDA DE LA CANTERA"/>
    <n v="970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19"/>
    <n v="114"/>
    <n v="125"/>
    <n v="239"/>
    <n v="114"/>
    <n v="125"/>
    <n v="239"/>
    <n v="26"/>
    <n v="46"/>
    <n v="72"/>
    <n v="45"/>
    <n v="45"/>
    <n v="90"/>
    <n v="51"/>
    <n v="44"/>
    <n v="95"/>
    <n v="36"/>
    <n v="32"/>
    <n v="68"/>
    <n v="0"/>
    <n v="0"/>
    <n v="0"/>
    <n v="0"/>
    <n v="0"/>
    <n v="0"/>
    <n v="0"/>
    <n v="0"/>
    <n v="0"/>
    <n v="132"/>
    <n v="121"/>
    <n v="253"/>
    <n v="4"/>
    <n v="4"/>
    <n v="3"/>
    <n v="0"/>
    <n v="0"/>
    <n v="0"/>
    <n v="0"/>
    <n v="11"/>
    <n v="0"/>
    <n v="0"/>
    <n v="0"/>
    <n v="1"/>
    <n v="0"/>
    <n v="0"/>
    <n v="0"/>
    <n v="0"/>
    <n v="3"/>
    <n v="7"/>
    <n v="0"/>
    <n v="0"/>
    <n v="1"/>
    <n v="0"/>
    <n v="0"/>
    <n v="1"/>
    <n v="0"/>
    <n v="1"/>
    <n v="0"/>
    <n v="0"/>
    <n v="1"/>
    <n v="5"/>
    <n v="20"/>
    <n v="4"/>
    <n v="9"/>
    <n v="0"/>
    <n v="0"/>
    <n v="0"/>
    <n v="0"/>
    <n v="0"/>
    <n v="0"/>
    <n v="0"/>
    <n v="13"/>
    <n v="11"/>
    <n v="11"/>
  </r>
  <r>
    <s v="08DPR2235Q"/>
    <n v="1"/>
    <s v="MATUTINO"/>
    <s v="AGUSTIN MENDEZ ROSAS"/>
    <n v="8"/>
    <s v="CHIHUAHUA"/>
    <n v="8"/>
    <s v="CHIHUAHUA"/>
    <n v="21"/>
    <s v="DELICIAS"/>
    <n v="1"/>
    <s v="DELICIAS"/>
    <s v="PRIVADA GONZALEZ COSSIO"/>
    <n v="1032"/>
    <s v="PĂšBLICO"/>
    <x v="3"/>
    <n v="2"/>
    <s v="BĂSICA"/>
    <n v="2"/>
    <x v="2"/>
    <n v="1"/>
    <x v="1"/>
    <n v="0"/>
    <s v="NO APLICA"/>
    <n v="0"/>
    <s v="NO APLICA"/>
    <s v="08FIZ0226S"/>
    <s v="08FJS0126Z"/>
    <s v="08ADG0057I"/>
    <n v="0"/>
    <s v="I2019"/>
    <n v="126"/>
    <n v="131"/>
    <n v="257"/>
    <n v="122"/>
    <n v="131"/>
    <n v="253"/>
    <n v="23"/>
    <n v="21"/>
    <n v="44"/>
    <n v="21"/>
    <n v="19"/>
    <n v="40"/>
    <n v="20"/>
    <n v="22"/>
    <n v="42"/>
    <n v="20"/>
    <n v="18"/>
    <n v="38"/>
    <n v="26"/>
    <n v="18"/>
    <n v="44"/>
    <n v="22"/>
    <n v="21"/>
    <n v="43"/>
    <n v="21"/>
    <n v="22"/>
    <n v="43"/>
    <n v="130"/>
    <n v="120"/>
    <n v="250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1"/>
    <n v="1"/>
    <n v="18"/>
    <n v="2"/>
    <n v="10"/>
    <n v="2"/>
    <n v="2"/>
    <n v="2"/>
    <n v="2"/>
    <n v="2"/>
    <n v="2"/>
    <n v="0"/>
    <n v="12"/>
    <n v="12"/>
    <n v="12"/>
  </r>
  <r>
    <s v="08DPR2503V"/>
    <n v="1"/>
    <s v="MATUTINO"/>
    <s v="MARIO A. MACIAS SALDAĂ‘A"/>
    <n v="8"/>
    <s v="CHIHUAHUA"/>
    <n v="8"/>
    <s v="CHIHUAHUA"/>
    <n v="2"/>
    <s v="ALDAMA"/>
    <n v="1"/>
    <s v="JUAN ALDAMA"/>
    <s v="CALLE LEONARDO AGUIRRE"/>
    <n v="0"/>
    <s v="PĂšBLICO"/>
    <x v="3"/>
    <n v="2"/>
    <s v="BĂSICA"/>
    <n v="2"/>
    <x v="2"/>
    <n v="1"/>
    <x v="1"/>
    <n v="0"/>
    <s v="NO APLICA"/>
    <n v="0"/>
    <s v="NO APLICA"/>
    <s v="08FIZ0131E"/>
    <s v="08FJS0101Q"/>
    <s v="08ADG0046C"/>
    <n v="0"/>
    <s v="I2019"/>
    <n v="110"/>
    <n v="127"/>
    <n v="237"/>
    <n v="109"/>
    <n v="127"/>
    <n v="236"/>
    <n v="17"/>
    <n v="17"/>
    <n v="34"/>
    <n v="25"/>
    <n v="24"/>
    <n v="49"/>
    <n v="18"/>
    <n v="29"/>
    <n v="47"/>
    <n v="21"/>
    <n v="28"/>
    <n v="49"/>
    <n v="22"/>
    <n v="22"/>
    <n v="44"/>
    <n v="17"/>
    <n v="20"/>
    <n v="37"/>
    <n v="26"/>
    <n v="23"/>
    <n v="49"/>
    <n v="129"/>
    <n v="146"/>
    <n v="275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1"/>
    <n v="1"/>
    <n v="17"/>
    <n v="0"/>
    <n v="12"/>
    <n v="2"/>
    <n v="2"/>
    <n v="2"/>
    <n v="2"/>
    <n v="2"/>
    <n v="2"/>
    <n v="0"/>
    <n v="12"/>
    <n v="12"/>
    <n v="12"/>
  </r>
  <r>
    <s v="08DPB0176C"/>
    <n v="1"/>
    <s v="MATUTINO"/>
    <s v="JOSESITO AGUIRRE"/>
    <n v="8"/>
    <s v="CHIHUAHUA"/>
    <n v="8"/>
    <s v="CHIHUAHUA"/>
    <n v="27"/>
    <s v="GUACHOCHI"/>
    <n v="47"/>
    <s v="HUIZAROCHI"/>
    <s v="CAMINO SALIDA A SINFOROSA"/>
    <n v="0"/>
    <s v="PĂšBLICO"/>
    <x v="3"/>
    <n v="2"/>
    <s v="BĂSICA"/>
    <n v="2"/>
    <x v="2"/>
    <n v="3"/>
    <x v="4"/>
    <n v="0"/>
    <s v="NO APLICA"/>
    <n v="0"/>
    <s v="NO APLICA"/>
    <s v="08FZI0005H"/>
    <s v="08FJI0003I"/>
    <s v="08ADG0006B"/>
    <n v="0"/>
    <s v="I2019"/>
    <n v="127"/>
    <n v="128"/>
    <n v="255"/>
    <n v="127"/>
    <n v="127"/>
    <n v="254"/>
    <n v="21"/>
    <n v="19"/>
    <n v="40"/>
    <n v="18"/>
    <n v="23"/>
    <n v="41"/>
    <n v="24"/>
    <n v="26"/>
    <n v="50"/>
    <n v="24"/>
    <n v="17"/>
    <n v="41"/>
    <n v="22"/>
    <n v="20"/>
    <n v="42"/>
    <n v="20"/>
    <n v="21"/>
    <n v="41"/>
    <n v="21"/>
    <n v="20"/>
    <n v="41"/>
    <n v="129"/>
    <n v="127"/>
    <n v="256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14"/>
    <n v="4"/>
    <n v="8"/>
    <n v="2"/>
    <n v="2"/>
    <n v="2"/>
    <n v="2"/>
    <n v="2"/>
    <n v="2"/>
    <n v="0"/>
    <n v="12"/>
    <n v="13"/>
    <n v="12"/>
  </r>
  <r>
    <s v="08DPR2451F"/>
    <n v="1"/>
    <s v="MATUTINO"/>
    <s v="OCTAVIO PAZ"/>
    <n v="8"/>
    <s v="CHIHUAHUA"/>
    <n v="8"/>
    <s v="CHIHUAHUA"/>
    <n v="19"/>
    <s v="CHIHUAHUA"/>
    <n v="1"/>
    <s v="CHIHUAHUA"/>
    <s v="CALLE IXTACOMITAN"/>
    <n v="0"/>
    <s v="PĂšBLICO"/>
    <x v="3"/>
    <n v="2"/>
    <s v="BĂSICA"/>
    <n v="2"/>
    <x v="2"/>
    <n v="1"/>
    <x v="1"/>
    <n v="0"/>
    <s v="NO APLICA"/>
    <n v="0"/>
    <s v="NO APLICA"/>
    <s v="08FIZ0114O"/>
    <s v="08FJS0105M"/>
    <s v="08ADG0046C"/>
    <n v="0"/>
    <s v="I2019"/>
    <n v="117"/>
    <n v="140"/>
    <n v="257"/>
    <n v="117"/>
    <n v="140"/>
    <n v="257"/>
    <n v="25"/>
    <n v="32"/>
    <n v="57"/>
    <n v="26"/>
    <n v="19"/>
    <n v="45"/>
    <n v="14"/>
    <n v="15"/>
    <n v="29"/>
    <n v="22"/>
    <n v="22"/>
    <n v="44"/>
    <n v="16"/>
    <n v="32"/>
    <n v="48"/>
    <n v="13"/>
    <n v="17"/>
    <n v="30"/>
    <n v="29"/>
    <n v="24"/>
    <n v="53"/>
    <n v="120"/>
    <n v="129"/>
    <n v="249"/>
    <n v="2"/>
    <n v="1"/>
    <n v="2"/>
    <n v="2"/>
    <n v="1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0"/>
    <n v="1"/>
    <n v="0"/>
    <n v="14"/>
    <n v="2"/>
    <n v="8"/>
    <n v="2"/>
    <n v="1"/>
    <n v="2"/>
    <n v="2"/>
    <n v="1"/>
    <n v="2"/>
    <n v="0"/>
    <n v="10"/>
    <n v="10"/>
    <n v="10"/>
  </r>
  <r>
    <s v="08EPR0214P"/>
    <n v="1"/>
    <s v="MATUTINO"/>
    <s v="SRIA. DE COMU. Y OBRAS PUBLICAS 2252"/>
    <n v="8"/>
    <s v="CHIHUAHUA"/>
    <n v="8"/>
    <s v="CHIHUAHUA"/>
    <n v="31"/>
    <s v="GUERRERO"/>
    <n v="3"/>
    <s v="LA JUNTA"/>
    <s v="CALLE JESUS GARCIA "/>
    <n v="0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123"/>
    <n v="124"/>
    <n v="247"/>
    <n v="123"/>
    <n v="124"/>
    <n v="247"/>
    <n v="18"/>
    <n v="24"/>
    <n v="42"/>
    <n v="18"/>
    <n v="31"/>
    <n v="49"/>
    <n v="22"/>
    <n v="16"/>
    <n v="38"/>
    <n v="19"/>
    <n v="23"/>
    <n v="42"/>
    <n v="19"/>
    <n v="24"/>
    <n v="43"/>
    <n v="24"/>
    <n v="20"/>
    <n v="44"/>
    <n v="26"/>
    <n v="17"/>
    <n v="43"/>
    <n v="128"/>
    <n v="131"/>
    <n v="259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0"/>
    <n v="0"/>
    <n v="2"/>
    <n v="0"/>
    <n v="0"/>
    <n v="1"/>
    <n v="1"/>
    <n v="2"/>
    <n v="0"/>
    <n v="21"/>
    <n v="2"/>
    <n v="10"/>
    <n v="2"/>
    <n v="2"/>
    <n v="2"/>
    <n v="2"/>
    <n v="2"/>
    <n v="2"/>
    <n v="0"/>
    <n v="12"/>
    <n v="14"/>
    <n v="12"/>
  </r>
  <r>
    <s v="08EPR0294R"/>
    <n v="1"/>
    <s v="MATUTINO"/>
    <s v="21 DE MARZO 2473"/>
    <n v="8"/>
    <s v="CHIHUAHUA"/>
    <n v="8"/>
    <s v="CHIHUAHUA"/>
    <n v="37"/>
    <s v="JUĂREZ"/>
    <n v="1"/>
    <s v="JUĂREZ"/>
    <s v="CALLE PASEO TRIUNFO DE LA REPUBLICA"/>
    <n v="6160"/>
    <s v="PĂšBLICO"/>
    <x v="2"/>
    <n v="2"/>
    <s v="BĂSICA"/>
    <n v="2"/>
    <x v="2"/>
    <n v="1"/>
    <x v="1"/>
    <n v="0"/>
    <s v="NO APLICA"/>
    <n v="0"/>
    <s v="NO APLICA"/>
    <s v="08FIZ0004I"/>
    <s v="08FJS0003P"/>
    <m/>
    <n v="0"/>
    <s v="I2019"/>
    <n v="135"/>
    <n v="127"/>
    <n v="262"/>
    <n v="135"/>
    <n v="127"/>
    <n v="262"/>
    <n v="29"/>
    <n v="31"/>
    <n v="60"/>
    <n v="15"/>
    <n v="16"/>
    <n v="31"/>
    <n v="11"/>
    <n v="15"/>
    <n v="26"/>
    <n v="28"/>
    <n v="23"/>
    <n v="51"/>
    <n v="16"/>
    <n v="10"/>
    <n v="26"/>
    <n v="19"/>
    <n v="28"/>
    <n v="47"/>
    <n v="34"/>
    <n v="29"/>
    <n v="63"/>
    <n v="123"/>
    <n v="121"/>
    <n v="244"/>
    <n v="1"/>
    <n v="1"/>
    <n v="2"/>
    <n v="1"/>
    <n v="2"/>
    <n v="2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1"/>
    <n v="0"/>
    <n v="0"/>
    <n v="0"/>
    <n v="1"/>
    <n v="13"/>
    <n v="0"/>
    <n v="9"/>
    <n v="1"/>
    <n v="1"/>
    <n v="2"/>
    <n v="1"/>
    <n v="2"/>
    <n v="2"/>
    <n v="0"/>
    <n v="9"/>
    <n v="14"/>
    <n v="9"/>
  </r>
  <r>
    <s v="08DPR0422X"/>
    <n v="1"/>
    <s v="MATUTINO"/>
    <s v="SIMON BOLIVAR"/>
    <n v="8"/>
    <s v="CHIHUAHUA"/>
    <n v="8"/>
    <s v="CHIHUAHUA"/>
    <n v="19"/>
    <s v="CHIHUAHUA"/>
    <n v="1"/>
    <s v="CHIHUAHUA"/>
    <s v="CALLE PERICOS"/>
    <n v="0"/>
    <s v="PĂšBLICO"/>
    <x v="3"/>
    <n v="2"/>
    <s v="BĂSICA"/>
    <n v="2"/>
    <x v="2"/>
    <n v="1"/>
    <x v="1"/>
    <n v="0"/>
    <s v="NO APLICA"/>
    <n v="0"/>
    <s v="NO APLICA"/>
    <s v="08FIZ0112Q"/>
    <s v="08FJS0105M"/>
    <s v="08ADG0046C"/>
    <n v="0"/>
    <s v="I2019"/>
    <n v="127"/>
    <n v="123"/>
    <n v="250"/>
    <n v="126"/>
    <n v="123"/>
    <n v="249"/>
    <n v="23"/>
    <n v="17"/>
    <n v="40"/>
    <n v="21"/>
    <n v="18"/>
    <n v="39"/>
    <n v="21"/>
    <n v="24"/>
    <n v="45"/>
    <n v="20"/>
    <n v="25"/>
    <n v="45"/>
    <n v="29"/>
    <n v="23"/>
    <n v="52"/>
    <n v="25"/>
    <n v="22"/>
    <n v="47"/>
    <n v="17"/>
    <n v="13"/>
    <n v="30"/>
    <n v="133"/>
    <n v="125"/>
    <n v="25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0"/>
    <n v="0"/>
    <n v="0"/>
    <n v="0"/>
    <n v="0"/>
    <n v="1"/>
    <n v="1"/>
    <n v="1"/>
    <n v="1"/>
    <n v="20"/>
    <n v="2"/>
    <n v="10"/>
    <n v="2"/>
    <n v="2"/>
    <n v="2"/>
    <n v="2"/>
    <n v="2"/>
    <n v="2"/>
    <n v="0"/>
    <n v="12"/>
    <n v="18"/>
    <n v="12"/>
  </r>
  <r>
    <s v="08PES0017N"/>
    <n v="1"/>
    <s v="MATUTINO"/>
    <s v="SECUNDARIA DEL MAGISTERIO 8392 TIERRA Y LIBERTAD"/>
    <n v="8"/>
    <s v="CHIHUAHUA"/>
    <n v="8"/>
    <s v="CHIHUAHUA"/>
    <n v="37"/>
    <s v="JUĂREZ"/>
    <n v="1"/>
    <s v="JUĂREZ"/>
    <s v="CAMINO VIEJO A SAN JOSE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144"/>
    <n v="106"/>
    <n v="250"/>
    <n v="111"/>
    <n v="99"/>
    <n v="210"/>
    <n v="45"/>
    <n v="33"/>
    <n v="78"/>
    <n v="49"/>
    <n v="42"/>
    <n v="91"/>
    <n v="53"/>
    <n v="29"/>
    <n v="82"/>
    <n v="44"/>
    <n v="41"/>
    <n v="85"/>
    <n v="0"/>
    <n v="0"/>
    <n v="0"/>
    <n v="0"/>
    <n v="0"/>
    <n v="0"/>
    <n v="0"/>
    <n v="0"/>
    <n v="0"/>
    <n v="146"/>
    <n v="112"/>
    <n v="258"/>
    <n v="3"/>
    <n v="3"/>
    <n v="4"/>
    <n v="0"/>
    <n v="0"/>
    <n v="0"/>
    <n v="0"/>
    <n v="10"/>
    <n v="0"/>
    <n v="0"/>
    <n v="0"/>
    <n v="1"/>
    <n v="0"/>
    <n v="0"/>
    <n v="0"/>
    <n v="0"/>
    <n v="2"/>
    <n v="8"/>
    <n v="0"/>
    <n v="0"/>
    <n v="0"/>
    <n v="1"/>
    <n v="1"/>
    <n v="0"/>
    <n v="2"/>
    <n v="1"/>
    <n v="0"/>
    <n v="0"/>
    <n v="4"/>
    <n v="8"/>
    <n v="28"/>
    <n v="5"/>
    <n v="10"/>
    <n v="0"/>
    <n v="0"/>
    <n v="0"/>
    <n v="0"/>
    <n v="0"/>
    <n v="0"/>
    <n v="0"/>
    <n v="15"/>
    <n v="13"/>
    <n v="13"/>
  </r>
  <r>
    <s v="08EPR0635Y"/>
    <n v="1"/>
    <s v="MATUTINO"/>
    <s v="CLUB DE LEONES 2215"/>
    <n v="8"/>
    <s v="CHIHUAHUA"/>
    <n v="8"/>
    <s v="CHIHUAHUA"/>
    <n v="19"/>
    <s v="CHIHUAHUA"/>
    <n v="1"/>
    <s v="CHIHUAHUA"/>
    <s v="CALLE SANTOS FIERRO"/>
    <n v="0"/>
    <s v="PĂšBLICO"/>
    <x v="2"/>
    <n v="2"/>
    <s v="BĂSICA"/>
    <n v="2"/>
    <x v="2"/>
    <n v="1"/>
    <x v="1"/>
    <n v="0"/>
    <s v="NO APLICA"/>
    <n v="0"/>
    <s v="NO APLICA"/>
    <s v="08FIZ0050U"/>
    <s v="08FJS0002Q"/>
    <m/>
    <n v="0"/>
    <s v="I2019"/>
    <n v="124"/>
    <n v="127"/>
    <n v="251"/>
    <n v="124"/>
    <n v="126"/>
    <n v="250"/>
    <n v="17"/>
    <n v="25"/>
    <n v="42"/>
    <n v="20"/>
    <n v="18"/>
    <n v="38"/>
    <n v="17"/>
    <n v="11"/>
    <n v="28"/>
    <n v="19"/>
    <n v="30"/>
    <n v="49"/>
    <n v="28"/>
    <n v="22"/>
    <n v="50"/>
    <n v="31"/>
    <n v="18"/>
    <n v="49"/>
    <n v="23"/>
    <n v="23"/>
    <n v="46"/>
    <n v="138"/>
    <n v="122"/>
    <n v="260"/>
    <n v="2"/>
    <n v="1"/>
    <n v="2"/>
    <n v="2"/>
    <n v="2"/>
    <n v="2"/>
    <n v="0"/>
    <n v="11"/>
    <n v="0"/>
    <n v="0"/>
    <n v="1"/>
    <n v="0"/>
    <n v="0"/>
    <n v="0"/>
    <n v="0"/>
    <n v="0"/>
    <n v="6"/>
    <n v="5"/>
    <n v="0"/>
    <n v="0"/>
    <n v="1"/>
    <n v="2"/>
    <n v="0"/>
    <n v="2"/>
    <n v="0"/>
    <n v="0"/>
    <n v="0"/>
    <n v="0"/>
    <n v="1"/>
    <n v="1"/>
    <n v="19"/>
    <n v="6"/>
    <n v="5"/>
    <n v="2"/>
    <n v="1"/>
    <n v="2"/>
    <n v="2"/>
    <n v="2"/>
    <n v="2"/>
    <n v="0"/>
    <n v="11"/>
    <n v="13"/>
    <n v="11"/>
  </r>
  <r>
    <s v="08DPR0069V"/>
    <n v="1"/>
    <s v="MATUTINO"/>
    <s v="IGNACIO ALDAMA"/>
    <n v="8"/>
    <s v="CHIHUAHUA"/>
    <n v="8"/>
    <s v="CHIHUAHUA"/>
    <n v="2"/>
    <s v="ALDAMA"/>
    <n v="1"/>
    <s v="JUAN ALDAMA"/>
    <s v="CALLE CARMEN SERDAN"/>
    <n v="0"/>
    <s v="PĂšBLICO"/>
    <x v="3"/>
    <n v="2"/>
    <s v="BĂSICA"/>
    <n v="2"/>
    <x v="2"/>
    <n v="1"/>
    <x v="1"/>
    <n v="0"/>
    <s v="NO APLICA"/>
    <n v="0"/>
    <s v="NO APLICA"/>
    <s v="08FIZ0131E"/>
    <s v="08FJS0101Q"/>
    <s v="08ADG0046C"/>
    <n v="0"/>
    <s v="I2019"/>
    <n v="130"/>
    <n v="119"/>
    <n v="249"/>
    <n v="124"/>
    <n v="117"/>
    <n v="241"/>
    <n v="15"/>
    <n v="15"/>
    <n v="30"/>
    <n v="26"/>
    <n v="20"/>
    <n v="46"/>
    <n v="28"/>
    <n v="21"/>
    <n v="49"/>
    <n v="26"/>
    <n v="26"/>
    <n v="52"/>
    <n v="19"/>
    <n v="22"/>
    <n v="41"/>
    <n v="19"/>
    <n v="19"/>
    <n v="38"/>
    <n v="27"/>
    <n v="19"/>
    <n v="46"/>
    <n v="145"/>
    <n v="127"/>
    <n v="27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1"/>
    <n v="16"/>
    <n v="2"/>
    <n v="10"/>
    <n v="2"/>
    <n v="2"/>
    <n v="2"/>
    <n v="2"/>
    <n v="2"/>
    <n v="2"/>
    <n v="0"/>
    <n v="12"/>
    <n v="12"/>
    <n v="12"/>
  </r>
  <r>
    <s v="08DPR1442R"/>
    <n v="1"/>
    <s v="MATUTINO"/>
    <s v="FERNANDO MONTES DE OCA"/>
    <n v="8"/>
    <s v="CHIHUAHUA"/>
    <n v="8"/>
    <s v="CHIHUAHUA"/>
    <n v="9"/>
    <s v="BOCOYNA"/>
    <n v="169"/>
    <s v="SAN JUANITO"/>
    <s v="PRIVADA FELIPE ANGELES"/>
    <n v="0"/>
    <s v="PĂšBLICO"/>
    <x v="3"/>
    <n v="2"/>
    <s v="BĂSICA"/>
    <n v="2"/>
    <x v="2"/>
    <n v="1"/>
    <x v="1"/>
    <n v="0"/>
    <s v="NO APLICA"/>
    <n v="0"/>
    <s v="NO APLICA"/>
    <s v="08FIZ0213O"/>
    <s v="08FJS0123B"/>
    <s v="08ADG0003E"/>
    <n v="0"/>
    <s v="I2019"/>
    <n v="138"/>
    <n v="127"/>
    <n v="265"/>
    <n v="138"/>
    <n v="127"/>
    <n v="265"/>
    <n v="34"/>
    <n v="22"/>
    <n v="56"/>
    <n v="22"/>
    <n v="18"/>
    <n v="40"/>
    <n v="21"/>
    <n v="17"/>
    <n v="38"/>
    <n v="20"/>
    <n v="22"/>
    <n v="42"/>
    <n v="22"/>
    <n v="21"/>
    <n v="43"/>
    <n v="21"/>
    <n v="19"/>
    <n v="40"/>
    <n v="20"/>
    <n v="15"/>
    <n v="35"/>
    <n v="126"/>
    <n v="112"/>
    <n v="238"/>
    <n v="2"/>
    <n v="2"/>
    <n v="2"/>
    <n v="2"/>
    <n v="2"/>
    <n v="2"/>
    <n v="0"/>
    <n v="12"/>
    <n v="0"/>
    <n v="0"/>
    <n v="1"/>
    <n v="0"/>
    <n v="0"/>
    <n v="1"/>
    <n v="1"/>
    <n v="0"/>
    <n v="5"/>
    <n v="7"/>
    <n v="0"/>
    <n v="0"/>
    <n v="1"/>
    <n v="1"/>
    <n v="0"/>
    <n v="0"/>
    <n v="0"/>
    <n v="0"/>
    <n v="0"/>
    <n v="0"/>
    <n v="0"/>
    <n v="1"/>
    <n v="18"/>
    <n v="5"/>
    <n v="7"/>
    <n v="2"/>
    <n v="2"/>
    <n v="2"/>
    <n v="2"/>
    <n v="2"/>
    <n v="2"/>
    <n v="0"/>
    <n v="12"/>
    <n v="13"/>
    <n v="12"/>
  </r>
  <r>
    <s v="08DPR1040X"/>
    <n v="1"/>
    <s v="MATUTINO"/>
    <s v="MARGARITA MAZA DE JUAREZ"/>
    <n v="8"/>
    <s v="CHIHUAHUA"/>
    <n v="8"/>
    <s v="CHIHUAHUA"/>
    <n v="19"/>
    <s v="CHIHUAHUA"/>
    <n v="1"/>
    <s v="CHIHUAHUA"/>
    <s v="CALLE 72"/>
    <n v="1811"/>
    <s v="PĂšBLICO"/>
    <x v="3"/>
    <n v="2"/>
    <s v="BĂSICA"/>
    <n v="2"/>
    <x v="2"/>
    <n v="1"/>
    <x v="1"/>
    <n v="0"/>
    <s v="NO APLICA"/>
    <n v="0"/>
    <s v="NO APLICA"/>
    <s v="08FIZ0110S"/>
    <s v="08FJS0104N"/>
    <s v="08ADG0046C"/>
    <n v="0"/>
    <s v="I2019"/>
    <n v="123"/>
    <n v="126"/>
    <n v="249"/>
    <n v="122"/>
    <n v="126"/>
    <n v="248"/>
    <n v="23"/>
    <n v="20"/>
    <n v="43"/>
    <n v="19"/>
    <n v="27"/>
    <n v="46"/>
    <n v="21"/>
    <n v="24"/>
    <n v="45"/>
    <n v="18"/>
    <n v="30"/>
    <n v="48"/>
    <n v="21"/>
    <n v="20"/>
    <n v="41"/>
    <n v="22"/>
    <n v="16"/>
    <n v="38"/>
    <n v="20"/>
    <n v="25"/>
    <n v="45"/>
    <n v="121"/>
    <n v="142"/>
    <n v="263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</r>
  <r>
    <s v="08PPR0122E"/>
    <n v="1"/>
    <s v="MATUTINO"/>
    <s v="COLEGIO PALMORE"/>
    <n v="8"/>
    <s v="CHIHUAHUA"/>
    <n v="8"/>
    <s v="CHIHUAHUA"/>
    <n v="19"/>
    <s v="CHIHUAHUA"/>
    <n v="1"/>
    <s v="CHIHUAHUA"/>
    <s v="CALLE 24"/>
    <n v="1200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37"/>
    <n v="115"/>
    <n v="252"/>
    <n v="137"/>
    <n v="115"/>
    <n v="252"/>
    <n v="24"/>
    <n v="17"/>
    <n v="41"/>
    <n v="30"/>
    <n v="21"/>
    <n v="51"/>
    <n v="25"/>
    <n v="23"/>
    <n v="48"/>
    <n v="22"/>
    <n v="16"/>
    <n v="38"/>
    <n v="25"/>
    <n v="19"/>
    <n v="44"/>
    <n v="14"/>
    <n v="16"/>
    <n v="30"/>
    <n v="27"/>
    <n v="24"/>
    <n v="51"/>
    <n v="143"/>
    <n v="119"/>
    <n v="262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1"/>
    <n v="2"/>
    <n v="1"/>
    <n v="0"/>
    <n v="2"/>
    <n v="1"/>
    <n v="5"/>
    <n v="0"/>
    <n v="5"/>
    <n v="24"/>
    <n v="0"/>
    <n v="6"/>
    <n v="0"/>
    <n v="0"/>
    <n v="0"/>
    <n v="0"/>
    <n v="0"/>
    <n v="0"/>
    <n v="6"/>
    <n v="6"/>
    <n v="17"/>
    <n v="17"/>
  </r>
  <r>
    <s v="08EPR0825P"/>
    <n v="2"/>
    <s v="VESPERTINO"/>
    <s v="HECTOR DE LA GARZA 2764"/>
    <n v="8"/>
    <s v="CHIHUAHUA"/>
    <n v="8"/>
    <s v="CHIHUAHUA"/>
    <n v="11"/>
    <s v="CAMARGO"/>
    <n v="1"/>
    <s v="SANTA ROSALĂŤA DE CAMARGO"/>
    <s v="CALLE CNC"/>
    <n v="300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120"/>
    <n v="125"/>
    <n v="245"/>
    <n v="118"/>
    <n v="121"/>
    <n v="239"/>
    <n v="22"/>
    <n v="17"/>
    <n v="39"/>
    <n v="22"/>
    <n v="24"/>
    <n v="46"/>
    <n v="25"/>
    <n v="23"/>
    <n v="48"/>
    <n v="28"/>
    <n v="20"/>
    <n v="48"/>
    <n v="22"/>
    <n v="19"/>
    <n v="41"/>
    <n v="17"/>
    <n v="30"/>
    <n v="47"/>
    <n v="14"/>
    <n v="24"/>
    <n v="38"/>
    <n v="128"/>
    <n v="140"/>
    <n v="268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4"/>
    <n v="2"/>
    <n v="2"/>
    <n v="2"/>
    <n v="0"/>
    <n v="0"/>
    <n v="0"/>
    <n v="0"/>
    <n v="1"/>
    <n v="1"/>
    <n v="25"/>
    <n v="1"/>
    <n v="11"/>
    <n v="2"/>
    <n v="2"/>
    <n v="2"/>
    <n v="2"/>
    <n v="2"/>
    <n v="2"/>
    <n v="0"/>
    <n v="12"/>
    <n v="12"/>
    <n v="12"/>
  </r>
  <r>
    <s v="08PPR2053M"/>
    <n v="1"/>
    <s v="MATUTINO"/>
    <s v="COLEGIO BILINGUE ANNA FREUD"/>
    <n v="8"/>
    <s v="CHIHUAHUA"/>
    <n v="8"/>
    <s v="CHIHUAHUA"/>
    <n v="37"/>
    <s v="JUĂREZ"/>
    <n v="1"/>
    <s v="JUĂREZ"/>
    <s v="CAMINO VIEJO A ESCUDERO"/>
    <n v="3281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12"/>
    <n v="131"/>
    <n v="243"/>
    <n v="112"/>
    <n v="131"/>
    <n v="243"/>
    <n v="18"/>
    <n v="19"/>
    <n v="37"/>
    <n v="34"/>
    <n v="28"/>
    <n v="62"/>
    <n v="26"/>
    <n v="22"/>
    <n v="48"/>
    <n v="22"/>
    <n v="25"/>
    <n v="47"/>
    <n v="20"/>
    <n v="30"/>
    <n v="50"/>
    <n v="15"/>
    <n v="17"/>
    <n v="32"/>
    <n v="15"/>
    <n v="23"/>
    <n v="38"/>
    <n v="132"/>
    <n v="145"/>
    <n v="277"/>
    <n v="1"/>
    <n v="0"/>
    <n v="0"/>
    <n v="0"/>
    <n v="0"/>
    <n v="0"/>
    <n v="6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1"/>
    <n v="0"/>
    <n v="7"/>
    <n v="0"/>
    <n v="2"/>
    <n v="19"/>
    <n v="0"/>
    <n v="7"/>
    <n v="1"/>
    <n v="0"/>
    <n v="0"/>
    <n v="0"/>
    <n v="0"/>
    <n v="0"/>
    <n v="6"/>
    <n v="7"/>
    <n v="13"/>
    <n v="13"/>
  </r>
  <r>
    <s v="08DPR0577Z"/>
    <n v="2"/>
    <s v="VESPERTINO"/>
    <s v="MARIANO IRIGOYEN"/>
    <n v="8"/>
    <s v="CHIHUAHUA"/>
    <n v="8"/>
    <s v="CHIHUAHUA"/>
    <n v="37"/>
    <s v="JUĂREZ"/>
    <n v="1"/>
    <s v="JUĂREZ"/>
    <s v="CALLE TORREON"/>
    <n v="1625"/>
    <s v="PĂšBLICO"/>
    <x v="3"/>
    <n v="2"/>
    <s v="BĂSICA"/>
    <n v="2"/>
    <x v="2"/>
    <n v="1"/>
    <x v="1"/>
    <n v="0"/>
    <s v="NO APLICA"/>
    <n v="0"/>
    <s v="NO APLICA"/>
    <s v="08FIZ0138Y"/>
    <s v="08FJS0109I"/>
    <s v="08ADG0005C"/>
    <n v="0"/>
    <s v="I2019"/>
    <n v="127"/>
    <n v="127"/>
    <n v="254"/>
    <n v="127"/>
    <n v="127"/>
    <n v="254"/>
    <n v="17"/>
    <n v="18"/>
    <n v="35"/>
    <n v="22"/>
    <n v="21"/>
    <n v="43"/>
    <n v="18"/>
    <n v="22"/>
    <n v="40"/>
    <n v="24"/>
    <n v="19"/>
    <n v="43"/>
    <n v="24"/>
    <n v="24"/>
    <n v="48"/>
    <n v="25"/>
    <n v="23"/>
    <n v="48"/>
    <n v="22"/>
    <n v="19"/>
    <n v="41"/>
    <n v="135"/>
    <n v="128"/>
    <n v="263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0"/>
    <n v="0"/>
    <n v="0"/>
    <n v="0"/>
    <n v="0"/>
    <n v="0"/>
    <n v="0"/>
    <n v="0"/>
    <n v="1"/>
    <n v="16"/>
    <n v="5"/>
    <n v="7"/>
    <n v="2"/>
    <n v="2"/>
    <n v="2"/>
    <n v="2"/>
    <n v="2"/>
    <n v="2"/>
    <n v="0"/>
    <n v="12"/>
    <n v="12"/>
    <n v="12"/>
  </r>
  <r>
    <s v="08EPR0707A"/>
    <n v="1"/>
    <s v="MATUTINO"/>
    <s v="REVOLUCION MEXICANA 2646"/>
    <n v="8"/>
    <s v="CHIHUAHUA"/>
    <n v="8"/>
    <s v="CHIHUAHUA"/>
    <n v="19"/>
    <s v="CHIHUAHUA"/>
    <n v="1"/>
    <s v="CHIHUAHUA"/>
    <s v="CALLE RIO GRANDE"/>
    <n v="0"/>
    <s v="PĂšBLICO"/>
    <x v="2"/>
    <n v="2"/>
    <s v="BĂSICA"/>
    <n v="2"/>
    <x v="2"/>
    <n v="1"/>
    <x v="1"/>
    <n v="0"/>
    <s v="NO APLICA"/>
    <n v="0"/>
    <s v="NO APLICA"/>
    <s v="08FIZ0052S"/>
    <s v="08FJS0002Q"/>
    <m/>
    <n v="0"/>
    <s v="I2019"/>
    <n v="135"/>
    <n v="116"/>
    <n v="251"/>
    <n v="135"/>
    <n v="115"/>
    <n v="250"/>
    <n v="24"/>
    <n v="20"/>
    <n v="44"/>
    <n v="25"/>
    <n v="20"/>
    <n v="45"/>
    <n v="21"/>
    <n v="17"/>
    <n v="38"/>
    <n v="29"/>
    <n v="21"/>
    <n v="50"/>
    <n v="26"/>
    <n v="17"/>
    <n v="43"/>
    <n v="22"/>
    <n v="15"/>
    <n v="37"/>
    <n v="26"/>
    <n v="23"/>
    <n v="49"/>
    <n v="149"/>
    <n v="113"/>
    <n v="26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2"/>
    <n v="0"/>
    <n v="0"/>
    <n v="0"/>
    <n v="0"/>
    <n v="0"/>
    <n v="2"/>
    <n v="0"/>
    <n v="18"/>
    <n v="2"/>
    <n v="10"/>
    <n v="2"/>
    <n v="2"/>
    <n v="2"/>
    <n v="2"/>
    <n v="2"/>
    <n v="2"/>
    <n v="0"/>
    <n v="12"/>
    <n v="10"/>
    <n v="10"/>
  </r>
  <r>
    <s v="08EPR0679V"/>
    <n v="1"/>
    <s v="MATUTINO"/>
    <s v="RAMON LOPEZ VELARDE 2618"/>
    <n v="8"/>
    <s v="CHIHUAHUA"/>
    <n v="8"/>
    <s v="CHIHUAHUA"/>
    <n v="50"/>
    <s v="NUEVO CASAS GRANDES"/>
    <n v="1"/>
    <s v="NUEVO CASAS GRANDES"/>
    <s v="CALLE H"/>
    <n v="0"/>
    <s v="PĂšBLICO"/>
    <x v="2"/>
    <n v="2"/>
    <s v="BĂSICA"/>
    <n v="2"/>
    <x v="2"/>
    <n v="1"/>
    <x v="1"/>
    <n v="0"/>
    <s v="NO APLICA"/>
    <n v="0"/>
    <s v="NO APLICA"/>
    <s v="08FIZ0054Q"/>
    <s v="08FJS0004O"/>
    <s v="08ADG0001G"/>
    <n v="0"/>
    <s v="I2019"/>
    <n v="135"/>
    <n v="119"/>
    <n v="254"/>
    <n v="134"/>
    <n v="116"/>
    <n v="250"/>
    <n v="24"/>
    <n v="24"/>
    <n v="48"/>
    <n v="26"/>
    <n v="22"/>
    <n v="48"/>
    <n v="22"/>
    <n v="15"/>
    <n v="37"/>
    <n v="24"/>
    <n v="25"/>
    <n v="49"/>
    <n v="27"/>
    <n v="12"/>
    <n v="39"/>
    <n v="21"/>
    <n v="20"/>
    <n v="41"/>
    <n v="26"/>
    <n v="19"/>
    <n v="45"/>
    <n v="146"/>
    <n v="113"/>
    <n v="259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2"/>
    <n v="0"/>
    <n v="16"/>
    <n v="5"/>
    <n v="7"/>
    <n v="2"/>
    <n v="2"/>
    <n v="2"/>
    <n v="2"/>
    <n v="2"/>
    <n v="2"/>
    <n v="0"/>
    <n v="12"/>
    <n v="12"/>
    <n v="12"/>
  </r>
  <r>
    <s v="08PPR1791B"/>
    <n v="1"/>
    <s v="MATUTINO"/>
    <s v="INSTITUTO HAMILTON"/>
    <n v="8"/>
    <s v="CHIHUAHUA"/>
    <n v="8"/>
    <s v="CHIHUAHUA"/>
    <n v="19"/>
    <s v="CHIHUAHUA"/>
    <n v="1"/>
    <s v="CHIHUAHUA"/>
    <s v="CALLE ZEUS"/>
    <n v="2901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43"/>
    <n v="117"/>
    <n v="260"/>
    <n v="142"/>
    <n v="117"/>
    <n v="259"/>
    <n v="29"/>
    <n v="15"/>
    <n v="44"/>
    <n v="23"/>
    <n v="21"/>
    <n v="44"/>
    <n v="23"/>
    <n v="26"/>
    <n v="49"/>
    <n v="21"/>
    <n v="22"/>
    <n v="43"/>
    <n v="25"/>
    <n v="22"/>
    <n v="47"/>
    <n v="22"/>
    <n v="18"/>
    <n v="40"/>
    <n v="19"/>
    <n v="14"/>
    <n v="33"/>
    <n v="133"/>
    <n v="123"/>
    <n v="256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1"/>
    <n v="2"/>
    <n v="0"/>
    <n v="0"/>
    <n v="7"/>
    <n v="5"/>
    <n v="4"/>
    <n v="27"/>
    <n v="0"/>
    <n v="6"/>
    <n v="0"/>
    <n v="0"/>
    <n v="0"/>
    <n v="0"/>
    <n v="0"/>
    <n v="0"/>
    <n v="6"/>
    <n v="6"/>
    <n v="12"/>
    <n v="12"/>
  </r>
  <r>
    <s v="08EPR0327S"/>
    <n v="1"/>
    <s v="MATUTINO"/>
    <s v="5 DE FEBRERO 2311"/>
    <n v="8"/>
    <s v="CHIHUAHUA"/>
    <n v="8"/>
    <s v="CHIHUAHUA"/>
    <n v="45"/>
    <s v="MEOQUI"/>
    <n v="7"/>
    <s v="ESTACIĂ“N CONSUELO"/>
    <s v="CALLE HIPOLITO GONZALEZ "/>
    <n v="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143"/>
    <n v="114"/>
    <n v="257"/>
    <n v="140"/>
    <n v="113"/>
    <n v="253"/>
    <n v="15"/>
    <n v="19"/>
    <n v="34"/>
    <n v="18"/>
    <n v="23"/>
    <n v="41"/>
    <n v="31"/>
    <n v="16"/>
    <n v="47"/>
    <n v="29"/>
    <n v="26"/>
    <n v="55"/>
    <n v="17"/>
    <n v="22"/>
    <n v="39"/>
    <n v="31"/>
    <n v="15"/>
    <n v="46"/>
    <n v="17"/>
    <n v="17"/>
    <n v="34"/>
    <n v="143"/>
    <n v="119"/>
    <n v="262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2"/>
    <n v="0"/>
    <n v="2"/>
    <n v="1"/>
    <n v="0"/>
    <n v="0"/>
    <n v="0"/>
    <n v="0"/>
    <n v="2"/>
    <n v="0"/>
    <n v="20"/>
    <n v="0"/>
    <n v="12"/>
    <n v="2"/>
    <n v="2"/>
    <n v="2"/>
    <n v="2"/>
    <n v="2"/>
    <n v="2"/>
    <n v="0"/>
    <n v="12"/>
    <n v="12"/>
    <n v="12"/>
  </r>
  <r>
    <s v="08DPR1812T"/>
    <n v="1"/>
    <s v="MATUTINO"/>
    <s v="MELCHOR OCAMPO"/>
    <n v="8"/>
    <s v="CHIHUAHUA"/>
    <n v="8"/>
    <s v="CHIHUAHUA"/>
    <n v="21"/>
    <s v="DELICIAS"/>
    <n v="1"/>
    <s v="DELICIAS"/>
    <s v="CALLE 36"/>
    <n v="0"/>
    <s v="PĂšBLICO"/>
    <x v="3"/>
    <n v="2"/>
    <s v="BĂSICA"/>
    <n v="2"/>
    <x v="2"/>
    <n v="1"/>
    <x v="1"/>
    <n v="0"/>
    <s v="NO APLICA"/>
    <n v="0"/>
    <s v="NO APLICA"/>
    <s v="08FIZ0224U"/>
    <s v="08FJS0125Z"/>
    <s v="08ADG0057I"/>
    <n v="0"/>
    <s v="I2019"/>
    <n v="142"/>
    <n v="121"/>
    <n v="263"/>
    <n v="138"/>
    <n v="117"/>
    <n v="255"/>
    <n v="34"/>
    <n v="22"/>
    <n v="56"/>
    <n v="24"/>
    <n v="19"/>
    <n v="43"/>
    <n v="19"/>
    <n v="19"/>
    <n v="38"/>
    <n v="25"/>
    <n v="25"/>
    <n v="50"/>
    <n v="20"/>
    <n v="20"/>
    <n v="40"/>
    <n v="28"/>
    <n v="23"/>
    <n v="51"/>
    <n v="14"/>
    <n v="15"/>
    <n v="29"/>
    <n v="130"/>
    <n v="121"/>
    <n v="251"/>
    <n v="2"/>
    <n v="2"/>
    <n v="2"/>
    <n v="2"/>
    <n v="2"/>
    <n v="1"/>
    <n v="0"/>
    <n v="11"/>
    <n v="0"/>
    <n v="0"/>
    <n v="0"/>
    <n v="1"/>
    <n v="0"/>
    <n v="1"/>
    <n v="0"/>
    <n v="0"/>
    <n v="2"/>
    <n v="9"/>
    <n v="0"/>
    <n v="0"/>
    <n v="2"/>
    <n v="0"/>
    <n v="0"/>
    <n v="0"/>
    <n v="0"/>
    <n v="0"/>
    <n v="0"/>
    <n v="0"/>
    <n v="1"/>
    <n v="0"/>
    <n v="16"/>
    <n v="2"/>
    <n v="9"/>
    <n v="2"/>
    <n v="2"/>
    <n v="2"/>
    <n v="2"/>
    <n v="2"/>
    <n v="1"/>
    <n v="0"/>
    <n v="11"/>
    <n v="11"/>
    <n v="11"/>
  </r>
  <r>
    <s v="08DPR0040Q"/>
    <n v="1"/>
    <s v="MATUTINO"/>
    <s v="LUIS SALCIDO LIZARRAGA"/>
    <n v="8"/>
    <s v="CHIHUAHUA"/>
    <n v="8"/>
    <s v="CHIHUAHUA"/>
    <n v="37"/>
    <s v="JUĂREZ"/>
    <n v="1"/>
    <s v="JUĂREZ"/>
    <s v="CALLE DANIEL DELGADO"/>
    <n v="7856"/>
    <s v="PĂšBLICO"/>
    <x v="3"/>
    <n v="2"/>
    <s v="BĂSICA"/>
    <n v="2"/>
    <x v="2"/>
    <n v="1"/>
    <x v="1"/>
    <n v="0"/>
    <s v="NO APLICA"/>
    <n v="0"/>
    <s v="NO APLICA"/>
    <s v="08FIZ0151S"/>
    <s v="08FJS0111X"/>
    <s v="08ADG0005C"/>
    <n v="0"/>
    <s v="I2019"/>
    <n v="126"/>
    <n v="136"/>
    <n v="262"/>
    <n v="126"/>
    <n v="136"/>
    <n v="262"/>
    <n v="20"/>
    <n v="25"/>
    <n v="45"/>
    <n v="9"/>
    <n v="26"/>
    <n v="35"/>
    <n v="22"/>
    <n v="17"/>
    <n v="39"/>
    <n v="24"/>
    <n v="21"/>
    <n v="45"/>
    <n v="22"/>
    <n v="22"/>
    <n v="44"/>
    <n v="23"/>
    <n v="17"/>
    <n v="40"/>
    <n v="19"/>
    <n v="30"/>
    <n v="49"/>
    <n v="119"/>
    <n v="133"/>
    <n v="252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0"/>
    <n v="1"/>
    <n v="16"/>
    <n v="4"/>
    <n v="8"/>
    <n v="2"/>
    <n v="2"/>
    <n v="2"/>
    <n v="2"/>
    <n v="2"/>
    <n v="2"/>
    <n v="0"/>
    <n v="12"/>
    <n v="12"/>
    <n v="12"/>
  </r>
  <r>
    <s v="08DPR2311F"/>
    <n v="1"/>
    <s v="MATUTINO"/>
    <s v="IGNACIO MANUEL ALTAMIRANO"/>
    <n v="8"/>
    <s v="CHIHUAHUA"/>
    <n v="8"/>
    <s v="CHIHUAHUA"/>
    <n v="21"/>
    <s v="DELICIAS"/>
    <n v="1"/>
    <s v="DELICIAS"/>
    <s v="AVENIDA URUGUAY"/>
    <n v="6"/>
    <s v="PĂšBLICO"/>
    <x v="3"/>
    <n v="2"/>
    <s v="BĂSICA"/>
    <n v="2"/>
    <x v="2"/>
    <n v="1"/>
    <x v="1"/>
    <n v="0"/>
    <s v="NO APLICA"/>
    <n v="0"/>
    <s v="NO APLICA"/>
    <s v="08FIZ0226S"/>
    <s v="08FJS0126Z"/>
    <s v="08ADG0057I"/>
    <n v="0"/>
    <s v="I2019"/>
    <n v="115"/>
    <n v="131"/>
    <n v="246"/>
    <n v="113"/>
    <n v="129"/>
    <n v="242"/>
    <n v="14"/>
    <n v="17"/>
    <n v="31"/>
    <n v="26"/>
    <n v="24"/>
    <n v="50"/>
    <n v="24"/>
    <n v="18"/>
    <n v="42"/>
    <n v="26"/>
    <n v="22"/>
    <n v="48"/>
    <n v="24"/>
    <n v="25"/>
    <n v="49"/>
    <n v="21"/>
    <n v="26"/>
    <n v="47"/>
    <n v="16"/>
    <n v="26"/>
    <n v="42"/>
    <n v="137"/>
    <n v="141"/>
    <n v="27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1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1"/>
    <n v="11"/>
  </r>
  <r>
    <s v="08DST0033S"/>
    <n v="2"/>
    <s v="VESPERTINO"/>
    <s v="SECUNDARIA TECNICA 37"/>
    <n v="8"/>
    <s v="CHIHUAHUA"/>
    <n v="8"/>
    <s v="CHIHUAHUA"/>
    <n v="37"/>
    <s v="JUĂREZ"/>
    <n v="1"/>
    <s v="JUĂREZ"/>
    <s v="CALLE ROSETILLA"/>
    <n v="5701"/>
    <s v="PĂšBLICO"/>
    <x v="3"/>
    <n v="2"/>
    <s v="BĂSICA"/>
    <n v="3"/>
    <x v="1"/>
    <n v="4"/>
    <x v="6"/>
    <n v="1"/>
    <s v="SERVICIOS"/>
    <n v="22"/>
    <s v="INDUSTRIAL"/>
    <s v="08FZT0017I"/>
    <s v="08FJT0002F"/>
    <s v="08ADG0005C"/>
    <n v="0"/>
    <s v="I2019"/>
    <n v="135"/>
    <n v="116"/>
    <n v="251"/>
    <n v="103"/>
    <n v="89"/>
    <n v="192"/>
    <n v="47"/>
    <n v="33"/>
    <n v="80"/>
    <n v="57"/>
    <n v="46"/>
    <n v="103"/>
    <n v="38"/>
    <n v="37"/>
    <n v="75"/>
    <n v="48"/>
    <n v="37"/>
    <n v="85"/>
    <n v="0"/>
    <n v="0"/>
    <n v="0"/>
    <n v="0"/>
    <n v="0"/>
    <n v="0"/>
    <n v="0"/>
    <n v="0"/>
    <n v="0"/>
    <n v="143"/>
    <n v="120"/>
    <n v="263"/>
    <n v="3"/>
    <n v="3"/>
    <n v="3"/>
    <n v="0"/>
    <n v="0"/>
    <n v="0"/>
    <n v="0"/>
    <n v="9"/>
    <n v="0"/>
    <n v="0"/>
    <n v="1"/>
    <n v="0"/>
    <n v="0"/>
    <n v="1"/>
    <n v="0"/>
    <n v="0"/>
    <n v="8"/>
    <n v="15"/>
    <n v="0"/>
    <n v="0"/>
    <n v="0"/>
    <n v="1"/>
    <n v="0"/>
    <n v="0"/>
    <n v="2"/>
    <n v="0"/>
    <n v="0"/>
    <n v="0"/>
    <n v="7"/>
    <n v="5"/>
    <n v="40"/>
    <n v="10"/>
    <n v="16"/>
    <n v="0"/>
    <n v="0"/>
    <n v="0"/>
    <n v="0"/>
    <n v="0"/>
    <n v="0"/>
    <n v="0"/>
    <n v="26"/>
    <n v="9"/>
    <n v="9"/>
  </r>
  <r>
    <s v="08PPR2012M"/>
    <n v="1"/>
    <s v="MATUTINO"/>
    <s v="COLEGIO MUNDO BILINGUE"/>
    <n v="8"/>
    <s v="CHIHUAHUA"/>
    <n v="8"/>
    <s v="CHIHUAHUA"/>
    <n v="19"/>
    <s v="CHIHUAHUA"/>
    <n v="1"/>
    <s v="CHIHUAHUA"/>
    <s v="CALLE MIRAFLORES"/>
    <n v="1800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40"/>
    <n v="115"/>
    <n v="255"/>
    <n v="140"/>
    <n v="115"/>
    <n v="255"/>
    <n v="19"/>
    <n v="18"/>
    <n v="37"/>
    <n v="30"/>
    <n v="28"/>
    <n v="58"/>
    <n v="26"/>
    <n v="20"/>
    <n v="46"/>
    <n v="22"/>
    <n v="20"/>
    <n v="42"/>
    <n v="23"/>
    <n v="19"/>
    <n v="42"/>
    <n v="25"/>
    <n v="16"/>
    <n v="41"/>
    <n v="25"/>
    <n v="13"/>
    <n v="38"/>
    <n v="151"/>
    <n v="116"/>
    <n v="267"/>
    <n v="0"/>
    <n v="0"/>
    <n v="0"/>
    <n v="0"/>
    <n v="0"/>
    <n v="0"/>
    <n v="7"/>
    <n v="7"/>
    <n v="0"/>
    <n v="0"/>
    <n v="0"/>
    <n v="1"/>
    <n v="0"/>
    <n v="0"/>
    <n v="0"/>
    <n v="1"/>
    <n v="0"/>
    <n v="7"/>
    <n v="0"/>
    <n v="0"/>
    <n v="2"/>
    <n v="1"/>
    <n v="1"/>
    <n v="0"/>
    <n v="0"/>
    <n v="1"/>
    <n v="0"/>
    <n v="5"/>
    <n v="1"/>
    <n v="1"/>
    <n v="21"/>
    <n v="0"/>
    <n v="7"/>
    <n v="0"/>
    <n v="0"/>
    <n v="0"/>
    <n v="0"/>
    <n v="0"/>
    <n v="0"/>
    <n v="7"/>
    <n v="7"/>
    <n v="14"/>
    <n v="14"/>
  </r>
  <r>
    <s v="08DPR1142U"/>
    <n v="1"/>
    <s v="MATUTINO"/>
    <s v="NIĂ‘OS HEROES"/>
    <n v="8"/>
    <s v="CHIHUAHUA"/>
    <n v="8"/>
    <s v="CHIHUAHUA"/>
    <n v="19"/>
    <s v="CHIHUAHUA"/>
    <n v="1"/>
    <s v="CHIHUAHUA"/>
    <s v="CALLE RIO AROS"/>
    <n v="0"/>
    <s v="PĂšBLICO"/>
    <x v="3"/>
    <n v="2"/>
    <s v="BĂSICA"/>
    <n v="2"/>
    <x v="2"/>
    <n v="1"/>
    <x v="1"/>
    <n v="0"/>
    <s v="NO APLICA"/>
    <n v="0"/>
    <s v="NO APLICA"/>
    <s v="08FIZ0120Z"/>
    <s v="08FJS0107K"/>
    <s v="08ADG0046C"/>
    <n v="0"/>
    <s v="I2019"/>
    <n v="122"/>
    <n v="131"/>
    <n v="253"/>
    <n v="119"/>
    <n v="130"/>
    <n v="249"/>
    <n v="20"/>
    <n v="24"/>
    <n v="44"/>
    <n v="25"/>
    <n v="20"/>
    <n v="45"/>
    <n v="20"/>
    <n v="16"/>
    <n v="36"/>
    <n v="28"/>
    <n v="16"/>
    <n v="44"/>
    <n v="26"/>
    <n v="24"/>
    <n v="50"/>
    <n v="19"/>
    <n v="21"/>
    <n v="40"/>
    <n v="22"/>
    <n v="27"/>
    <n v="49"/>
    <n v="140"/>
    <n v="124"/>
    <n v="264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0"/>
    <n v="2"/>
    <n v="17"/>
    <n v="4"/>
    <n v="8"/>
    <n v="2"/>
    <n v="2"/>
    <n v="2"/>
    <n v="2"/>
    <n v="2"/>
    <n v="2"/>
    <n v="0"/>
    <n v="12"/>
    <n v="15"/>
    <n v="12"/>
  </r>
  <r>
    <s v="08DPR0411R"/>
    <n v="1"/>
    <s v="MATUTINO"/>
    <s v="MIGUEL HIDALGO"/>
    <n v="8"/>
    <s v="CHIHUAHUA"/>
    <n v="8"/>
    <s v="CHIHUAHUA"/>
    <n v="48"/>
    <s v="NAMIQUIPA"/>
    <n v="43"/>
    <s v="EL MOLINO"/>
    <s v="AVENIDA 16 DE SEPTIEMBRE "/>
    <n v="301"/>
    <s v="PĂšBLICO"/>
    <x v="3"/>
    <n v="2"/>
    <s v="BĂSICA"/>
    <n v="2"/>
    <x v="2"/>
    <n v="1"/>
    <x v="1"/>
    <n v="0"/>
    <s v="NO APLICA"/>
    <n v="0"/>
    <s v="NO APLICA"/>
    <s v="08FIZ0205F"/>
    <s v="08FJS0122C"/>
    <s v="08ADG0010O"/>
    <n v="0"/>
    <s v="I2019"/>
    <n v="134"/>
    <n v="125"/>
    <n v="259"/>
    <n v="134"/>
    <n v="125"/>
    <n v="259"/>
    <n v="28"/>
    <n v="27"/>
    <n v="55"/>
    <n v="17"/>
    <n v="31"/>
    <n v="48"/>
    <n v="21"/>
    <n v="18"/>
    <n v="39"/>
    <n v="22"/>
    <n v="20"/>
    <n v="42"/>
    <n v="23"/>
    <n v="16"/>
    <n v="39"/>
    <n v="20"/>
    <n v="19"/>
    <n v="39"/>
    <n v="21"/>
    <n v="23"/>
    <n v="44"/>
    <n v="124"/>
    <n v="127"/>
    <n v="251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4"/>
    <n v="12"/>
  </r>
  <r>
    <s v="08EES0121T"/>
    <n v="1"/>
    <s v="MATUTINO"/>
    <s v="SECUNDARIA ESTATAL 3052 PRAXEDIS GINER DURAN"/>
    <n v="8"/>
    <s v="CHIHUAHUA"/>
    <n v="8"/>
    <s v="CHIHUAHUA"/>
    <n v="30"/>
    <s v="GUAZAPARES"/>
    <n v="1"/>
    <s v="TĂ‰MORIS"/>
    <s v="AVENIDA LOPEZ MATEOS"/>
    <n v="20"/>
    <s v="PĂšBLICO"/>
    <x v="2"/>
    <n v="2"/>
    <s v="BĂSICA"/>
    <n v="3"/>
    <x v="1"/>
    <n v="1"/>
    <x v="1"/>
    <n v="0"/>
    <s v="NO APLICA"/>
    <n v="0"/>
    <s v="NO APLICA"/>
    <s v="08FIS0004Z"/>
    <m/>
    <m/>
    <n v="0"/>
    <s v="I2019"/>
    <n v="129"/>
    <n v="113"/>
    <n v="242"/>
    <n v="117"/>
    <n v="108"/>
    <n v="225"/>
    <n v="35"/>
    <n v="24"/>
    <n v="59"/>
    <n v="57"/>
    <n v="39"/>
    <n v="96"/>
    <n v="53"/>
    <n v="44"/>
    <n v="97"/>
    <n v="39"/>
    <n v="44"/>
    <n v="83"/>
    <n v="0"/>
    <n v="0"/>
    <n v="0"/>
    <n v="0"/>
    <n v="0"/>
    <n v="0"/>
    <n v="0"/>
    <n v="0"/>
    <n v="0"/>
    <n v="149"/>
    <n v="127"/>
    <n v="276"/>
    <n v="3"/>
    <n v="3"/>
    <n v="3"/>
    <n v="0"/>
    <n v="0"/>
    <n v="0"/>
    <n v="0"/>
    <n v="9"/>
    <n v="0"/>
    <n v="0"/>
    <n v="1"/>
    <n v="0"/>
    <n v="1"/>
    <n v="0"/>
    <n v="0"/>
    <n v="0"/>
    <n v="3"/>
    <n v="7"/>
    <n v="0"/>
    <n v="0"/>
    <n v="2"/>
    <n v="0"/>
    <n v="0"/>
    <n v="1"/>
    <n v="0"/>
    <n v="1"/>
    <n v="0"/>
    <n v="0"/>
    <n v="3"/>
    <n v="6"/>
    <n v="25"/>
    <n v="5"/>
    <n v="9"/>
    <n v="0"/>
    <n v="0"/>
    <n v="0"/>
    <n v="0"/>
    <n v="0"/>
    <n v="0"/>
    <n v="0"/>
    <n v="14"/>
    <n v="9"/>
    <n v="9"/>
  </r>
  <r>
    <s v="08DPR1969T"/>
    <n v="1"/>
    <s v="MATUTINO"/>
    <s v="2 DE OCTUBRE"/>
    <n v="8"/>
    <s v="CHIHUAHUA"/>
    <n v="8"/>
    <s v="CHIHUAHUA"/>
    <n v="19"/>
    <s v="CHIHUAHUA"/>
    <n v="1"/>
    <s v="CHIHUAHUA"/>
    <s v="CALLE ANDRES FIGUEROA"/>
    <n v="71"/>
    <s v="PĂšBLICO"/>
    <x v="3"/>
    <n v="2"/>
    <s v="BĂSICA"/>
    <n v="2"/>
    <x v="2"/>
    <n v="1"/>
    <x v="1"/>
    <n v="0"/>
    <s v="NO APLICA"/>
    <n v="0"/>
    <s v="NO APLICA"/>
    <s v="08FIZ0104H"/>
    <s v="08FJS0103O"/>
    <s v="08ADG0046C"/>
    <n v="0"/>
    <s v="I2019"/>
    <n v="142"/>
    <n v="118"/>
    <n v="260"/>
    <n v="140"/>
    <n v="118"/>
    <n v="258"/>
    <n v="37"/>
    <n v="14"/>
    <n v="51"/>
    <n v="30"/>
    <n v="9"/>
    <n v="39"/>
    <n v="34"/>
    <n v="17"/>
    <n v="51"/>
    <n v="26"/>
    <n v="23"/>
    <n v="49"/>
    <n v="20"/>
    <n v="22"/>
    <n v="42"/>
    <n v="14"/>
    <n v="18"/>
    <n v="32"/>
    <n v="19"/>
    <n v="22"/>
    <n v="41"/>
    <n v="143"/>
    <n v="111"/>
    <n v="25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0"/>
    <n v="3"/>
    <n v="18"/>
    <n v="4"/>
    <n v="8"/>
    <n v="2"/>
    <n v="2"/>
    <n v="2"/>
    <n v="2"/>
    <n v="2"/>
    <n v="2"/>
    <n v="0"/>
    <n v="12"/>
    <n v="12"/>
    <n v="12"/>
  </r>
  <r>
    <s v="08DPR2266J"/>
    <n v="1"/>
    <s v="MATUTINO"/>
    <s v="RARAMURI"/>
    <n v="8"/>
    <s v="CHIHUAHUA"/>
    <n v="8"/>
    <s v="CHIHUAHUA"/>
    <n v="37"/>
    <s v="JUĂREZ"/>
    <n v="1"/>
    <s v="JUĂREZ"/>
    <s v="CALLE CARTAMO"/>
    <n v="9315"/>
    <s v="PĂšBLICO"/>
    <x v="3"/>
    <n v="2"/>
    <s v="BĂSICA"/>
    <n v="2"/>
    <x v="2"/>
    <n v="1"/>
    <x v="1"/>
    <n v="0"/>
    <s v="NO APLICA"/>
    <n v="0"/>
    <s v="NO APLICA"/>
    <s v="08FIZ0171F"/>
    <s v="08FJS0115T"/>
    <s v="08ADG0005C"/>
    <n v="0"/>
    <s v="I2019"/>
    <n v="136"/>
    <n v="122"/>
    <n v="258"/>
    <n v="136"/>
    <n v="122"/>
    <n v="258"/>
    <n v="22"/>
    <n v="31"/>
    <n v="53"/>
    <n v="27"/>
    <n v="22"/>
    <n v="49"/>
    <n v="25"/>
    <n v="21"/>
    <n v="46"/>
    <n v="16"/>
    <n v="18"/>
    <n v="34"/>
    <n v="25"/>
    <n v="21"/>
    <n v="46"/>
    <n v="18"/>
    <n v="18"/>
    <n v="36"/>
    <n v="29"/>
    <n v="19"/>
    <n v="48"/>
    <n v="140"/>
    <n v="119"/>
    <n v="259"/>
    <n v="2"/>
    <n v="2"/>
    <n v="1"/>
    <n v="2"/>
    <n v="1"/>
    <n v="2"/>
    <n v="0"/>
    <n v="10"/>
    <n v="0"/>
    <n v="0"/>
    <n v="1"/>
    <n v="0"/>
    <n v="0"/>
    <n v="0"/>
    <n v="0"/>
    <n v="0"/>
    <n v="3"/>
    <n v="7"/>
    <n v="0"/>
    <n v="0"/>
    <n v="1"/>
    <n v="0"/>
    <n v="0"/>
    <n v="0"/>
    <n v="0"/>
    <n v="0"/>
    <n v="0"/>
    <n v="0"/>
    <n v="1"/>
    <n v="1"/>
    <n v="14"/>
    <n v="3"/>
    <n v="7"/>
    <n v="2"/>
    <n v="2"/>
    <n v="1"/>
    <n v="2"/>
    <n v="1"/>
    <n v="2"/>
    <n v="0"/>
    <n v="10"/>
    <n v="11"/>
    <n v="11"/>
  </r>
  <r>
    <s v="08EPR0447E"/>
    <n v="1"/>
    <s v="MATUTINO"/>
    <s v="ABRAHAM GONZALEZ 2044"/>
    <n v="8"/>
    <s v="CHIHUAHUA"/>
    <n v="8"/>
    <s v="CHIHUAHUA"/>
    <n v="45"/>
    <s v="MEOQUI"/>
    <n v="15"/>
    <s v="LĂZARO CĂRDENAS"/>
    <s v="CALLE FRANCISCO I MADERO"/>
    <n v="213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125"/>
    <n v="130"/>
    <n v="255"/>
    <n v="121"/>
    <n v="130"/>
    <n v="251"/>
    <n v="21"/>
    <n v="20"/>
    <n v="41"/>
    <n v="22"/>
    <n v="24"/>
    <n v="46"/>
    <n v="18"/>
    <n v="27"/>
    <n v="45"/>
    <n v="21"/>
    <n v="19"/>
    <n v="40"/>
    <n v="25"/>
    <n v="22"/>
    <n v="47"/>
    <n v="20"/>
    <n v="17"/>
    <n v="37"/>
    <n v="24"/>
    <n v="24"/>
    <n v="48"/>
    <n v="130"/>
    <n v="133"/>
    <n v="263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1"/>
    <n v="0"/>
    <n v="1"/>
    <n v="0"/>
    <n v="0"/>
    <n v="0"/>
    <n v="1"/>
    <n v="1"/>
    <n v="18"/>
    <n v="5"/>
    <n v="7"/>
    <n v="2"/>
    <n v="2"/>
    <n v="2"/>
    <n v="2"/>
    <n v="2"/>
    <n v="2"/>
    <n v="0"/>
    <n v="12"/>
    <n v="16"/>
    <n v="16"/>
  </r>
  <r>
    <s v="08PPR2064S"/>
    <n v="1"/>
    <s v="MATUTINO"/>
    <s v="COLEGIO SANTO TOMAS DE AQUINO"/>
    <n v="8"/>
    <s v="CHIHUAHUA"/>
    <n v="8"/>
    <s v="CHIHUAHUA"/>
    <n v="37"/>
    <s v="JUĂREZ"/>
    <n v="1"/>
    <s v="JUĂREZ"/>
    <s v="CALLE PAPAYA"/>
    <n v="6665"/>
    <s v="PRIVADO"/>
    <x v="1"/>
    <n v="2"/>
    <s v="BĂSICA"/>
    <n v="2"/>
    <x v="2"/>
    <n v="1"/>
    <x v="1"/>
    <n v="0"/>
    <s v="NO APLICA"/>
    <n v="0"/>
    <s v="NO APLICA"/>
    <s v="08FIZ0166U"/>
    <s v="08FJS0114U"/>
    <s v="08ADG0005C"/>
    <n v="0"/>
    <s v="I2019"/>
    <n v="112"/>
    <n v="122"/>
    <n v="234"/>
    <n v="112"/>
    <n v="122"/>
    <n v="234"/>
    <n v="14"/>
    <n v="13"/>
    <n v="27"/>
    <n v="30"/>
    <n v="31"/>
    <n v="61"/>
    <n v="24"/>
    <n v="28"/>
    <n v="52"/>
    <n v="24"/>
    <n v="33"/>
    <n v="57"/>
    <n v="23"/>
    <n v="23"/>
    <n v="46"/>
    <n v="23"/>
    <n v="26"/>
    <n v="49"/>
    <n v="18"/>
    <n v="17"/>
    <n v="35"/>
    <n v="142"/>
    <n v="158"/>
    <n v="300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1"/>
    <n v="2"/>
    <n v="4"/>
    <n v="0"/>
    <n v="1"/>
    <n v="15"/>
    <n v="0"/>
    <n v="6"/>
    <n v="0"/>
    <n v="0"/>
    <n v="0"/>
    <n v="0"/>
    <n v="0"/>
    <n v="0"/>
    <n v="6"/>
    <n v="6"/>
    <n v="13"/>
    <n v="13"/>
  </r>
  <r>
    <s v="08EPR0292T"/>
    <n v="1"/>
    <s v="MATUTINO"/>
    <s v="CENTRO ESCOLAR REVOLUCION 2288"/>
    <n v="8"/>
    <s v="CHIHUAHUA"/>
    <n v="8"/>
    <s v="CHIHUAHUA"/>
    <n v="37"/>
    <s v="JUĂREZ"/>
    <n v="1"/>
    <s v="JUĂREZ"/>
    <s v="CALLE RAFAEL VELARDE SUR"/>
    <n v="754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139"/>
    <n v="128"/>
    <n v="267"/>
    <n v="137"/>
    <n v="127"/>
    <n v="264"/>
    <n v="41"/>
    <n v="29"/>
    <n v="70"/>
    <n v="14"/>
    <n v="21"/>
    <n v="35"/>
    <n v="20"/>
    <n v="18"/>
    <n v="38"/>
    <n v="27"/>
    <n v="12"/>
    <n v="39"/>
    <n v="22"/>
    <n v="24"/>
    <n v="46"/>
    <n v="19"/>
    <n v="24"/>
    <n v="43"/>
    <n v="19"/>
    <n v="19"/>
    <n v="38"/>
    <n v="121"/>
    <n v="118"/>
    <n v="239"/>
    <n v="2"/>
    <n v="2"/>
    <n v="2"/>
    <n v="2"/>
    <n v="1"/>
    <n v="2"/>
    <n v="1"/>
    <n v="12"/>
    <n v="0"/>
    <n v="0"/>
    <n v="1"/>
    <n v="0"/>
    <n v="0"/>
    <n v="0"/>
    <n v="0"/>
    <n v="0"/>
    <n v="2"/>
    <n v="10"/>
    <n v="0"/>
    <n v="0"/>
    <n v="2"/>
    <n v="0"/>
    <n v="1"/>
    <n v="0"/>
    <n v="1"/>
    <n v="0"/>
    <n v="0"/>
    <n v="0"/>
    <n v="1"/>
    <n v="1"/>
    <n v="19"/>
    <n v="2"/>
    <n v="10"/>
    <n v="2"/>
    <n v="2"/>
    <n v="2"/>
    <n v="2"/>
    <n v="1"/>
    <n v="2"/>
    <n v="1"/>
    <n v="12"/>
    <n v="12"/>
    <n v="12"/>
  </r>
  <r>
    <s v="08EPR0194S"/>
    <n v="1"/>
    <s v="MATUTINO"/>
    <s v="EMILIANO ZAPATA 2604"/>
    <n v="8"/>
    <s v="CHIHUAHUA"/>
    <n v="8"/>
    <s v="CHIHUAHUA"/>
    <n v="19"/>
    <s v="CHIHUAHUA"/>
    <n v="1"/>
    <s v="CHIHUAHUA"/>
    <s v="CALLE 45"/>
    <n v="2604"/>
    <s v="PĂšBLICO"/>
    <x v="2"/>
    <n v="2"/>
    <s v="BĂSICA"/>
    <n v="2"/>
    <x v="2"/>
    <n v="1"/>
    <x v="1"/>
    <n v="0"/>
    <s v="NO APLICA"/>
    <n v="0"/>
    <s v="NO APLICA"/>
    <s v="08FIZ0048F"/>
    <s v="08FJS0001R"/>
    <m/>
    <n v="0"/>
    <s v="I2019"/>
    <n v="127"/>
    <n v="133"/>
    <n v="260"/>
    <n v="127"/>
    <n v="132"/>
    <n v="259"/>
    <n v="20"/>
    <n v="27"/>
    <n v="47"/>
    <n v="29"/>
    <n v="17"/>
    <n v="46"/>
    <n v="17"/>
    <n v="22"/>
    <n v="39"/>
    <n v="23"/>
    <n v="28"/>
    <n v="51"/>
    <n v="20"/>
    <n v="19"/>
    <n v="39"/>
    <n v="27"/>
    <n v="22"/>
    <n v="49"/>
    <n v="14"/>
    <n v="18"/>
    <n v="32"/>
    <n v="130"/>
    <n v="126"/>
    <n v="256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0"/>
    <n v="0"/>
    <n v="2"/>
    <n v="0"/>
    <n v="0"/>
    <n v="0"/>
    <n v="0"/>
    <n v="1"/>
    <n v="3"/>
    <n v="21"/>
    <n v="1"/>
    <n v="11"/>
    <n v="2"/>
    <n v="2"/>
    <n v="2"/>
    <n v="2"/>
    <n v="2"/>
    <n v="2"/>
    <n v="0"/>
    <n v="12"/>
    <n v="12"/>
    <n v="12"/>
  </r>
  <r>
    <s v="08DPR0328S"/>
    <n v="1"/>
    <s v="MATUTINO"/>
    <s v="MIGUEL ALEMAN"/>
    <n v="8"/>
    <s v="CHIHUAHUA"/>
    <n v="8"/>
    <s v="CHIHUAHUA"/>
    <n v="37"/>
    <s v="JUĂREZ"/>
    <n v="1"/>
    <s v="JUĂREZ"/>
    <s v="CALLE FRAY GARCIA DE SAN FRANCISCO"/>
    <n v="3401"/>
    <s v="PĂšBLICO"/>
    <x v="3"/>
    <n v="2"/>
    <s v="BĂSICA"/>
    <n v="2"/>
    <x v="2"/>
    <n v="1"/>
    <x v="1"/>
    <n v="0"/>
    <s v="NO APLICA"/>
    <n v="0"/>
    <s v="NO APLICA"/>
    <s v="08FIZ0137Z"/>
    <s v="08FJS0135G"/>
    <s v="08ADG0005C"/>
    <n v="0"/>
    <s v="I2019"/>
    <n v="124"/>
    <n v="133"/>
    <n v="257"/>
    <n v="124"/>
    <n v="133"/>
    <n v="257"/>
    <n v="20"/>
    <n v="21"/>
    <n v="41"/>
    <n v="23"/>
    <n v="14"/>
    <n v="37"/>
    <n v="26"/>
    <n v="34"/>
    <n v="60"/>
    <n v="12"/>
    <n v="22"/>
    <n v="34"/>
    <n v="23"/>
    <n v="27"/>
    <n v="50"/>
    <n v="23"/>
    <n v="19"/>
    <n v="42"/>
    <n v="17"/>
    <n v="26"/>
    <n v="43"/>
    <n v="124"/>
    <n v="142"/>
    <n v="266"/>
    <n v="2"/>
    <n v="2"/>
    <n v="1"/>
    <n v="2"/>
    <n v="2"/>
    <n v="2"/>
    <n v="0"/>
    <n v="11"/>
    <n v="0"/>
    <n v="0"/>
    <n v="0"/>
    <n v="1"/>
    <n v="0"/>
    <n v="1"/>
    <n v="0"/>
    <n v="0"/>
    <n v="4"/>
    <n v="7"/>
    <n v="0"/>
    <n v="0"/>
    <n v="1"/>
    <n v="1"/>
    <n v="0"/>
    <n v="0"/>
    <n v="0"/>
    <n v="0"/>
    <n v="0"/>
    <n v="0"/>
    <n v="1"/>
    <n v="0"/>
    <n v="16"/>
    <n v="4"/>
    <n v="7"/>
    <n v="2"/>
    <n v="2"/>
    <n v="1"/>
    <n v="2"/>
    <n v="2"/>
    <n v="2"/>
    <n v="0"/>
    <n v="11"/>
    <n v="12"/>
    <n v="11"/>
  </r>
  <r>
    <s v="08EPR0356N"/>
    <n v="1"/>
    <s v="MATUTINO"/>
    <s v="PLAN CHIHUAHUA 2537"/>
    <n v="8"/>
    <s v="CHIHUAHUA"/>
    <n v="8"/>
    <s v="CHIHUAHUA"/>
    <n v="50"/>
    <s v="NUEVO CASAS GRANDES"/>
    <n v="1"/>
    <s v="NUEVO CASAS GRANDES"/>
    <s v="AVENIDA OCHOA "/>
    <n v="0"/>
    <s v="PĂšBLICO"/>
    <x v="2"/>
    <n v="2"/>
    <s v="BĂSICA"/>
    <n v="2"/>
    <x v="2"/>
    <n v="1"/>
    <x v="1"/>
    <n v="0"/>
    <s v="NO APLICA"/>
    <n v="0"/>
    <s v="NO APLICA"/>
    <s v="08FIZ0054Q"/>
    <s v="08FJS0004O"/>
    <m/>
    <n v="0"/>
    <s v="I2019"/>
    <n v="123"/>
    <n v="117"/>
    <n v="240"/>
    <n v="122"/>
    <n v="117"/>
    <n v="239"/>
    <n v="20"/>
    <n v="16"/>
    <n v="36"/>
    <n v="28"/>
    <n v="30"/>
    <n v="58"/>
    <n v="29"/>
    <n v="23"/>
    <n v="52"/>
    <n v="21"/>
    <n v="15"/>
    <n v="36"/>
    <n v="25"/>
    <n v="22"/>
    <n v="47"/>
    <n v="18"/>
    <n v="24"/>
    <n v="42"/>
    <n v="23"/>
    <n v="26"/>
    <n v="49"/>
    <n v="144"/>
    <n v="140"/>
    <n v="284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1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</r>
  <r>
    <s v="08SES0025T"/>
    <n v="2"/>
    <s v="VESPERTINO"/>
    <s v="SECUNDARIA POR COOPERACION 8346 FRANCISCO I. MADERO"/>
    <n v="8"/>
    <s v="CHIHUAHUA"/>
    <n v="8"/>
    <s v="CHIHUAHUA"/>
    <n v="37"/>
    <s v="JUĂREZ"/>
    <n v="1"/>
    <s v="JUĂREZ"/>
    <s v="CALLE MANUEL OJINAGA"/>
    <n v="0"/>
    <s v="PRIVADO"/>
    <x v="2"/>
    <n v="2"/>
    <s v="BĂSICA"/>
    <n v="3"/>
    <x v="1"/>
    <n v="1"/>
    <x v="1"/>
    <n v="0"/>
    <s v="NO APLICA"/>
    <n v="0"/>
    <s v="NO APLICA"/>
    <s v="08FIS0014F"/>
    <m/>
    <m/>
    <n v="0"/>
    <s v="I2019"/>
    <n v="140"/>
    <n v="118"/>
    <n v="258"/>
    <n v="96"/>
    <n v="93"/>
    <n v="189"/>
    <n v="32"/>
    <n v="34"/>
    <n v="66"/>
    <n v="54"/>
    <n v="39"/>
    <n v="93"/>
    <n v="62"/>
    <n v="43"/>
    <n v="105"/>
    <n v="42"/>
    <n v="35"/>
    <n v="77"/>
    <n v="0"/>
    <n v="0"/>
    <n v="0"/>
    <n v="0"/>
    <n v="0"/>
    <n v="0"/>
    <n v="0"/>
    <n v="0"/>
    <n v="0"/>
    <n v="158"/>
    <n v="117"/>
    <n v="275"/>
    <n v="5"/>
    <n v="4"/>
    <n v="3"/>
    <n v="0"/>
    <n v="0"/>
    <n v="0"/>
    <n v="0"/>
    <n v="12"/>
    <n v="0"/>
    <n v="0"/>
    <n v="0"/>
    <n v="1"/>
    <n v="0"/>
    <n v="0"/>
    <n v="0"/>
    <n v="0"/>
    <n v="10"/>
    <n v="6"/>
    <n v="0"/>
    <n v="0"/>
    <n v="0"/>
    <n v="0"/>
    <n v="0"/>
    <n v="1"/>
    <n v="1"/>
    <n v="1"/>
    <n v="0"/>
    <n v="0"/>
    <n v="9"/>
    <n v="7"/>
    <n v="36"/>
    <n v="11"/>
    <n v="8"/>
    <n v="0"/>
    <n v="0"/>
    <n v="0"/>
    <n v="0"/>
    <n v="0"/>
    <n v="0"/>
    <n v="0"/>
    <n v="19"/>
    <n v="12"/>
    <n v="12"/>
  </r>
  <r>
    <s v="08EPR0545F"/>
    <n v="1"/>
    <s v="MATUTINO"/>
    <s v="EUGENIO PRADO 2350"/>
    <n v="8"/>
    <s v="CHIHUAHUA"/>
    <n v="8"/>
    <s v="CHIHUAHUA"/>
    <n v="10"/>
    <s v="BUENAVENTURA"/>
    <n v="28"/>
    <s v="RODRIGO M. QUEVEDO"/>
    <s v="CALLE APARTADO POSTAL 28"/>
    <n v="0"/>
    <s v="PĂšBLICO"/>
    <x v="2"/>
    <n v="2"/>
    <s v="BĂSICA"/>
    <n v="2"/>
    <x v="2"/>
    <n v="1"/>
    <x v="1"/>
    <n v="0"/>
    <s v="NO APLICA"/>
    <n v="0"/>
    <s v="NO APLICA"/>
    <s v="08FIZ0021Z"/>
    <s v="08FJS0004O"/>
    <m/>
    <n v="0"/>
    <s v="I2019"/>
    <n v="126"/>
    <n v="126"/>
    <n v="252"/>
    <n v="125"/>
    <n v="125"/>
    <n v="250"/>
    <n v="19"/>
    <n v="17"/>
    <n v="36"/>
    <n v="31"/>
    <n v="15"/>
    <n v="46"/>
    <n v="34"/>
    <n v="31"/>
    <n v="65"/>
    <n v="20"/>
    <n v="20"/>
    <n v="40"/>
    <n v="19"/>
    <n v="17"/>
    <n v="36"/>
    <n v="15"/>
    <n v="21"/>
    <n v="36"/>
    <n v="21"/>
    <n v="26"/>
    <n v="47"/>
    <n v="140"/>
    <n v="130"/>
    <n v="270"/>
    <n v="2"/>
    <n v="3"/>
    <n v="2"/>
    <n v="2"/>
    <n v="2"/>
    <n v="2"/>
    <n v="0"/>
    <n v="13"/>
    <n v="0"/>
    <n v="0"/>
    <n v="0"/>
    <n v="1"/>
    <n v="0"/>
    <n v="0"/>
    <n v="0"/>
    <n v="0"/>
    <n v="2"/>
    <n v="11"/>
    <n v="0"/>
    <n v="0"/>
    <n v="1"/>
    <n v="2"/>
    <n v="1"/>
    <n v="0"/>
    <n v="1"/>
    <n v="0"/>
    <n v="0"/>
    <n v="0"/>
    <n v="2"/>
    <n v="0"/>
    <n v="21"/>
    <n v="2"/>
    <n v="11"/>
    <n v="2"/>
    <n v="3"/>
    <n v="2"/>
    <n v="2"/>
    <n v="2"/>
    <n v="2"/>
    <n v="0"/>
    <n v="13"/>
    <n v="13"/>
    <n v="13"/>
  </r>
  <r>
    <s v="08PES0191U"/>
    <n v="1"/>
    <s v="MATUTINO"/>
    <s v="SECUNDARIA PARTICULAR COLEGIO DE CHIHUAHUA"/>
    <n v="8"/>
    <s v="CHIHUAHUA"/>
    <n v="8"/>
    <s v="CHIHUAHUA"/>
    <n v="19"/>
    <s v="CHIHUAHUA"/>
    <n v="1"/>
    <s v="CHIHUAHUA"/>
    <s v="CALLE JUAN MARIA SALVATIERRA"/>
    <n v="3809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19"/>
    <n v="122"/>
    <n v="137"/>
    <n v="259"/>
    <n v="105"/>
    <n v="128"/>
    <n v="233"/>
    <n v="44"/>
    <n v="40"/>
    <n v="84"/>
    <n v="30"/>
    <n v="52"/>
    <n v="82"/>
    <n v="36"/>
    <n v="49"/>
    <n v="85"/>
    <n v="44"/>
    <n v="47"/>
    <n v="91"/>
    <n v="0"/>
    <n v="0"/>
    <n v="0"/>
    <n v="0"/>
    <n v="0"/>
    <n v="0"/>
    <n v="0"/>
    <n v="0"/>
    <n v="0"/>
    <n v="110"/>
    <n v="148"/>
    <n v="258"/>
    <n v="3"/>
    <n v="3"/>
    <n v="3"/>
    <n v="0"/>
    <n v="0"/>
    <n v="0"/>
    <n v="0"/>
    <n v="9"/>
    <n v="0"/>
    <n v="0"/>
    <n v="0"/>
    <n v="1"/>
    <n v="0"/>
    <n v="0"/>
    <n v="0"/>
    <n v="0"/>
    <n v="5"/>
    <n v="10"/>
    <n v="0"/>
    <n v="0"/>
    <n v="0"/>
    <n v="0"/>
    <n v="0"/>
    <n v="0"/>
    <n v="0"/>
    <n v="2"/>
    <n v="0"/>
    <n v="0"/>
    <n v="1"/>
    <n v="0"/>
    <n v="19"/>
    <n v="5"/>
    <n v="12"/>
    <n v="0"/>
    <n v="0"/>
    <n v="0"/>
    <n v="0"/>
    <n v="0"/>
    <n v="0"/>
    <n v="0"/>
    <n v="17"/>
    <n v="10"/>
    <n v="9"/>
  </r>
  <r>
    <s v="08EPR0274D"/>
    <n v="1"/>
    <s v="MATUTINO"/>
    <s v="LUZ CID DE OROZCO 2478"/>
    <n v="8"/>
    <s v="CHIHUAHUA"/>
    <n v="8"/>
    <s v="CHIHUAHUA"/>
    <n v="37"/>
    <s v="JUĂREZ"/>
    <n v="1"/>
    <s v="JUĂREZ"/>
    <s v="CALLE 5 DE FEBRERO"/>
    <n v="0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128"/>
    <n v="133"/>
    <n v="261"/>
    <n v="128"/>
    <n v="133"/>
    <n v="261"/>
    <n v="22"/>
    <n v="22"/>
    <n v="44"/>
    <n v="23"/>
    <n v="17"/>
    <n v="40"/>
    <n v="24"/>
    <n v="17"/>
    <n v="41"/>
    <n v="21"/>
    <n v="29"/>
    <n v="50"/>
    <n v="23"/>
    <n v="23"/>
    <n v="46"/>
    <n v="21"/>
    <n v="19"/>
    <n v="40"/>
    <n v="23"/>
    <n v="22"/>
    <n v="45"/>
    <n v="135"/>
    <n v="127"/>
    <n v="26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1"/>
    <n v="0"/>
    <n v="0"/>
    <n v="0"/>
    <n v="0"/>
    <n v="1"/>
    <n v="1"/>
    <n v="17"/>
    <n v="2"/>
    <n v="10"/>
    <n v="2"/>
    <n v="2"/>
    <n v="2"/>
    <n v="2"/>
    <n v="2"/>
    <n v="2"/>
    <n v="0"/>
    <n v="12"/>
    <n v="11"/>
    <n v="11"/>
  </r>
  <r>
    <s v="08DPR1028B"/>
    <n v="1"/>
    <s v="MATUTINO"/>
    <s v="IGNACIO LOPEZ RAYON"/>
    <n v="8"/>
    <s v="CHIHUAHUA"/>
    <n v="8"/>
    <s v="CHIHUAHUA"/>
    <n v="50"/>
    <s v="NUEVO CASAS GRANDES"/>
    <n v="1"/>
    <s v="NUEVO CASAS GRANDES"/>
    <s v="CALLE AYUNTAMIENTO"/>
    <n v="1102"/>
    <s v="PĂšBLICO"/>
    <x v="3"/>
    <n v="2"/>
    <s v="BĂSICA"/>
    <n v="2"/>
    <x v="2"/>
    <n v="1"/>
    <x v="1"/>
    <n v="0"/>
    <s v="NO APLICA"/>
    <n v="0"/>
    <s v="NO APLICA"/>
    <s v="08FIZ0191T"/>
    <s v="08FJS0119P"/>
    <s v="08ADG0013L"/>
    <n v="0"/>
    <s v="I2019"/>
    <n v="130"/>
    <n v="140"/>
    <n v="270"/>
    <n v="127"/>
    <n v="139"/>
    <n v="266"/>
    <n v="27"/>
    <n v="30"/>
    <n v="57"/>
    <n v="32"/>
    <n v="18"/>
    <n v="50"/>
    <n v="20"/>
    <n v="16"/>
    <n v="36"/>
    <n v="20"/>
    <n v="25"/>
    <n v="45"/>
    <n v="18"/>
    <n v="15"/>
    <n v="33"/>
    <n v="18"/>
    <n v="27"/>
    <n v="45"/>
    <n v="14"/>
    <n v="24"/>
    <n v="38"/>
    <n v="122"/>
    <n v="125"/>
    <n v="247"/>
    <n v="2"/>
    <n v="2"/>
    <n v="2"/>
    <n v="2"/>
    <n v="2"/>
    <n v="2"/>
    <n v="0"/>
    <n v="12"/>
    <n v="0"/>
    <n v="0"/>
    <n v="0"/>
    <n v="1"/>
    <n v="1"/>
    <n v="0"/>
    <n v="0"/>
    <n v="0"/>
    <n v="9"/>
    <n v="3"/>
    <n v="0"/>
    <n v="0"/>
    <n v="1"/>
    <n v="0"/>
    <n v="0"/>
    <n v="0"/>
    <n v="0"/>
    <n v="0"/>
    <n v="0"/>
    <n v="0"/>
    <n v="1"/>
    <n v="1"/>
    <n v="17"/>
    <n v="9"/>
    <n v="3"/>
    <n v="2"/>
    <n v="2"/>
    <n v="2"/>
    <n v="2"/>
    <n v="2"/>
    <n v="2"/>
    <n v="0"/>
    <n v="12"/>
    <n v="18"/>
    <n v="12"/>
  </r>
  <r>
    <s v="08DPR0978U"/>
    <n v="1"/>
    <s v="MATUTINO"/>
    <s v="NICOLAS BRAVO"/>
    <n v="8"/>
    <s v="CHIHUAHUA"/>
    <n v="8"/>
    <s v="CHIHUAHUA"/>
    <n v="7"/>
    <s v="BALLEZA"/>
    <n v="135"/>
    <s v="EJIDO EL VERGEL"/>
    <s v="CALLE EL VERGEL (EJIDO EL VERGEL)"/>
    <n v="0"/>
    <s v="PĂšBLICO"/>
    <x v="3"/>
    <n v="2"/>
    <s v="BĂSICA"/>
    <n v="2"/>
    <x v="2"/>
    <n v="1"/>
    <x v="1"/>
    <n v="0"/>
    <s v="NO APLICA"/>
    <n v="0"/>
    <s v="NO APLICA"/>
    <s v="08FIZ0249C"/>
    <s v="08FJS0130L"/>
    <s v="08ADG0006B"/>
    <n v="0"/>
    <s v="I2019"/>
    <n v="128"/>
    <n v="144"/>
    <n v="272"/>
    <n v="128"/>
    <n v="144"/>
    <n v="272"/>
    <n v="21"/>
    <n v="23"/>
    <n v="44"/>
    <n v="19"/>
    <n v="20"/>
    <n v="39"/>
    <n v="10"/>
    <n v="25"/>
    <n v="35"/>
    <n v="18"/>
    <n v="29"/>
    <n v="47"/>
    <n v="26"/>
    <n v="22"/>
    <n v="48"/>
    <n v="14"/>
    <n v="24"/>
    <n v="38"/>
    <n v="30"/>
    <n v="17"/>
    <n v="47"/>
    <n v="117"/>
    <n v="137"/>
    <n v="25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0"/>
    <n v="0"/>
    <n v="0"/>
    <n v="0"/>
    <n v="0"/>
    <n v="0"/>
    <n v="0"/>
    <n v="0"/>
    <n v="1"/>
    <n v="15"/>
    <n v="2"/>
    <n v="10"/>
    <n v="2"/>
    <n v="2"/>
    <n v="2"/>
    <n v="2"/>
    <n v="2"/>
    <n v="2"/>
    <n v="0"/>
    <n v="12"/>
    <n v="12"/>
    <n v="12"/>
  </r>
  <r>
    <s v="08DPR1711V"/>
    <n v="1"/>
    <s v="MATUTINO"/>
    <s v="AGUSTIN MELGAR"/>
    <n v="8"/>
    <s v="CHIHUAHUA"/>
    <n v="8"/>
    <s v="CHIHUAHUA"/>
    <n v="1"/>
    <s v="AHUMADA"/>
    <n v="1"/>
    <s v="MIGUEL AHUMADA"/>
    <s v="CALLE REV AHUMADENSES"/>
    <n v="112"/>
    <s v="PĂšBLICO"/>
    <x v="3"/>
    <n v="2"/>
    <s v="BĂSICA"/>
    <n v="2"/>
    <x v="2"/>
    <n v="1"/>
    <x v="1"/>
    <n v="0"/>
    <s v="NO APLICA"/>
    <n v="0"/>
    <s v="NO APLICA"/>
    <s v="08FIZ0176A"/>
    <s v="08FJS0116S"/>
    <s v="08ADG0005C"/>
    <n v="0"/>
    <s v="I2019"/>
    <n v="137"/>
    <n v="131"/>
    <n v="268"/>
    <n v="137"/>
    <n v="131"/>
    <n v="268"/>
    <n v="22"/>
    <n v="15"/>
    <n v="37"/>
    <n v="16"/>
    <n v="18"/>
    <n v="34"/>
    <n v="33"/>
    <n v="23"/>
    <n v="56"/>
    <n v="14"/>
    <n v="29"/>
    <n v="43"/>
    <n v="21"/>
    <n v="19"/>
    <n v="40"/>
    <n v="25"/>
    <n v="21"/>
    <n v="46"/>
    <n v="20"/>
    <n v="23"/>
    <n v="43"/>
    <n v="129"/>
    <n v="133"/>
    <n v="262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0"/>
    <n v="0"/>
    <n v="0"/>
    <n v="0"/>
    <n v="0"/>
    <n v="0"/>
    <n v="0"/>
    <n v="1"/>
    <n v="0"/>
    <n v="15"/>
    <n v="1"/>
    <n v="11"/>
    <n v="2"/>
    <n v="2"/>
    <n v="2"/>
    <n v="2"/>
    <n v="2"/>
    <n v="2"/>
    <n v="0"/>
    <n v="12"/>
    <n v="12"/>
    <n v="12"/>
  </r>
  <r>
    <s v="08DPR2285Y"/>
    <n v="2"/>
    <s v="VESPERTINO"/>
    <s v="NORAHUA"/>
    <n v="8"/>
    <s v="CHIHUAHUA"/>
    <n v="8"/>
    <s v="CHIHUAHUA"/>
    <n v="37"/>
    <s v="JUĂREZ"/>
    <n v="1"/>
    <s v="JUĂREZ"/>
    <s v="CALLE ARMANDO GONZĂLEZ SOTO"/>
    <n v="0"/>
    <s v="PĂšBLICO"/>
    <x v="3"/>
    <n v="2"/>
    <s v="BĂSICA"/>
    <n v="2"/>
    <x v="2"/>
    <n v="1"/>
    <x v="1"/>
    <n v="0"/>
    <s v="NO APLICA"/>
    <n v="0"/>
    <s v="NO APLICA"/>
    <s v="08FIZ0171F"/>
    <s v="08FJS0115T"/>
    <s v="08ADG0005C"/>
    <n v="0"/>
    <s v="I2019"/>
    <n v="139"/>
    <n v="125"/>
    <n v="264"/>
    <n v="138"/>
    <n v="125"/>
    <n v="263"/>
    <n v="22"/>
    <n v="24"/>
    <n v="46"/>
    <n v="27"/>
    <n v="23"/>
    <n v="50"/>
    <n v="24"/>
    <n v="17"/>
    <n v="41"/>
    <n v="16"/>
    <n v="22"/>
    <n v="38"/>
    <n v="20"/>
    <n v="20"/>
    <n v="40"/>
    <n v="24"/>
    <n v="26"/>
    <n v="50"/>
    <n v="25"/>
    <n v="17"/>
    <n v="42"/>
    <n v="136"/>
    <n v="125"/>
    <n v="261"/>
    <n v="2"/>
    <n v="2"/>
    <n v="2"/>
    <n v="2"/>
    <n v="2"/>
    <n v="2"/>
    <n v="0"/>
    <n v="12"/>
    <n v="0"/>
    <n v="0"/>
    <n v="1"/>
    <n v="0"/>
    <n v="1"/>
    <n v="0"/>
    <n v="0"/>
    <n v="1"/>
    <n v="5"/>
    <n v="7"/>
    <n v="0"/>
    <n v="0"/>
    <n v="1"/>
    <n v="1"/>
    <n v="0"/>
    <n v="0"/>
    <n v="0"/>
    <n v="0"/>
    <n v="0"/>
    <n v="0"/>
    <n v="0"/>
    <n v="1"/>
    <n v="18"/>
    <n v="5"/>
    <n v="7"/>
    <n v="2"/>
    <n v="2"/>
    <n v="2"/>
    <n v="2"/>
    <n v="2"/>
    <n v="2"/>
    <n v="0"/>
    <n v="12"/>
    <n v="12"/>
    <n v="12"/>
  </r>
  <r>
    <s v="08EPR0445G"/>
    <n v="1"/>
    <s v="MATUTINO"/>
    <s v="MIGUEL HIDALGO 2142"/>
    <n v="8"/>
    <s v="CHIHUAHUA"/>
    <n v="8"/>
    <s v="CHIHUAHUA"/>
    <n v="19"/>
    <s v="CHIHUAHUA"/>
    <n v="1"/>
    <s v="CHIHUAHUA"/>
    <s v="CALLE 29"/>
    <n v="107"/>
    <s v="PĂšBLICO"/>
    <x v="2"/>
    <n v="2"/>
    <s v="BĂSICA"/>
    <n v="2"/>
    <x v="2"/>
    <n v="1"/>
    <x v="1"/>
    <n v="0"/>
    <s v="NO APLICA"/>
    <n v="0"/>
    <s v="NO APLICA"/>
    <s v="08FIZ0001L"/>
    <s v="08FJS0002Q"/>
    <m/>
    <n v="0"/>
    <s v="I2019"/>
    <n v="130"/>
    <n v="130"/>
    <n v="260"/>
    <n v="130"/>
    <n v="130"/>
    <n v="260"/>
    <n v="27"/>
    <n v="24"/>
    <n v="51"/>
    <n v="22"/>
    <n v="18"/>
    <n v="40"/>
    <n v="22"/>
    <n v="23"/>
    <n v="45"/>
    <n v="20"/>
    <n v="19"/>
    <n v="39"/>
    <n v="17"/>
    <n v="19"/>
    <n v="36"/>
    <n v="24"/>
    <n v="23"/>
    <n v="47"/>
    <n v="29"/>
    <n v="25"/>
    <n v="54"/>
    <n v="134"/>
    <n v="127"/>
    <n v="261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1"/>
    <n v="1"/>
    <n v="0"/>
    <n v="0"/>
    <n v="1"/>
    <n v="1"/>
    <n v="2"/>
    <n v="1"/>
    <n v="21"/>
    <n v="4"/>
    <n v="8"/>
    <n v="2"/>
    <n v="2"/>
    <n v="2"/>
    <n v="2"/>
    <n v="2"/>
    <n v="2"/>
    <n v="0"/>
    <n v="12"/>
    <n v="12"/>
    <n v="12"/>
  </r>
  <r>
    <s v="08DTV0219K"/>
    <n v="1"/>
    <s v="MATUTINO"/>
    <s v="RAFAEL RAMIREZ"/>
    <n v="8"/>
    <s v="CHIHUAHUA"/>
    <n v="8"/>
    <s v="CHIHUAHUA"/>
    <n v="19"/>
    <s v="CHIHUAHUA"/>
    <n v="498"/>
    <s v="COLONIA AGRĂŤCOLA FRANCISCO VILLA"/>
    <s v="CALLE CENTRO LADRILLERO NORTE"/>
    <n v="0"/>
    <s v="PĂšBLICO"/>
    <x v="3"/>
    <n v="2"/>
    <s v="BĂSICA"/>
    <n v="3"/>
    <x v="1"/>
    <n v="3"/>
    <x v="2"/>
    <n v="0"/>
    <s v="NO APLICA"/>
    <n v="0"/>
    <s v="NO APLICA"/>
    <s v="08FTV0030G"/>
    <m/>
    <s v="08ADG0046C"/>
    <n v="0"/>
    <s v="I2019"/>
    <n v="149"/>
    <n v="121"/>
    <n v="270"/>
    <n v="82"/>
    <n v="81"/>
    <n v="163"/>
    <n v="37"/>
    <n v="28"/>
    <n v="65"/>
    <n v="54"/>
    <n v="58"/>
    <n v="112"/>
    <n v="57"/>
    <n v="53"/>
    <n v="110"/>
    <n v="46"/>
    <n v="34"/>
    <n v="80"/>
    <n v="0"/>
    <n v="0"/>
    <n v="0"/>
    <n v="0"/>
    <n v="0"/>
    <n v="0"/>
    <n v="0"/>
    <n v="0"/>
    <n v="0"/>
    <n v="157"/>
    <n v="145"/>
    <n v="302"/>
    <n v="5"/>
    <n v="4"/>
    <n v="4"/>
    <n v="0"/>
    <n v="0"/>
    <n v="0"/>
    <n v="0"/>
    <n v="13"/>
    <n v="0"/>
    <n v="0"/>
    <n v="0"/>
    <n v="1"/>
    <n v="0"/>
    <n v="0"/>
    <n v="0"/>
    <n v="0"/>
    <n v="10"/>
    <n v="3"/>
    <n v="0"/>
    <n v="0"/>
    <n v="0"/>
    <n v="0"/>
    <n v="0"/>
    <n v="0"/>
    <n v="0"/>
    <n v="0"/>
    <n v="0"/>
    <n v="0"/>
    <n v="0"/>
    <n v="2"/>
    <n v="16"/>
    <n v="10"/>
    <n v="3"/>
    <n v="0"/>
    <n v="0"/>
    <n v="0"/>
    <n v="0"/>
    <n v="0"/>
    <n v="0"/>
    <n v="0"/>
    <n v="13"/>
    <n v="12"/>
    <n v="12"/>
  </r>
  <r>
    <s v="08EPR0631B"/>
    <n v="1"/>
    <s v="MATUTINO"/>
    <s v="NIĂ‘OS HEROES 2047"/>
    <n v="8"/>
    <s v="CHIHUAHUA"/>
    <n v="8"/>
    <s v="CHIHUAHUA"/>
    <n v="1"/>
    <s v="AHUMADA"/>
    <n v="1"/>
    <s v="MIGUEL AHUMADA"/>
    <s v="CALLE BRASIL"/>
    <n v="409"/>
    <s v="PĂšBLICO"/>
    <x v="2"/>
    <n v="2"/>
    <s v="BĂSICA"/>
    <n v="2"/>
    <x v="2"/>
    <n v="1"/>
    <x v="1"/>
    <n v="0"/>
    <s v="NO APLICA"/>
    <n v="0"/>
    <s v="NO APLICA"/>
    <s v="08FIZ0028S"/>
    <m/>
    <m/>
    <n v="0"/>
    <s v="I2019"/>
    <n v="159"/>
    <n v="108"/>
    <n v="267"/>
    <n v="159"/>
    <n v="107"/>
    <n v="266"/>
    <n v="26"/>
    <n v="20"/>
    <n v="46"/>
    <n v="26"/>
    <n v="20"/>
    <n v="46"/>
    <n v="26"/>
    <n v="25"/>
    <n v="51"/>
    <n v="24"/>
    <n v="24"/>
    <n v="48"/>
    <n v="29"/>
    <n v="18"/>
    <n v="47"/>
    <n v="24"/>
    <n v="17"/>
    <n v="41"/>
    <n v="20"/>
    <n v="10"/>
    <n v="30"/>
    <n v="149"/>
    <n v="114"/>
    <n v="263"/>
    <n v="2"/>
    <n v="2"/>
    <n v="2"/>
    <n v="2"/>
    <n v="2"/>
    <n v="1"/>
    <n v="0"/>
    <n v="11"/>
    <n v="0"/>
    <n v="0"/>
    <n v="1"/>
    <n v="0"/>
    <n v="0"/>
    <n v="0"/>
    <n v="0"/>
    <n v="0"/>
    <n v="4"/>
    <n v="7"/>
    <n v="0"/>
    <n v="0"/>
    <n v="1"/>
    <n v="1"/>
    <n v="0"/>
    <n v="0"/>
    <n v="0"/>
    <n v="0"/>
    <n v="0"/>
    <n v="0"/>
    <n v="1"/>
    <n v="0"/>
    <n v="15"/>
    <n v="4"/>
    <n v="7"/>
    <n v="2"/>
    <n v="2"/>
    <n v="2"/>
    <n v="2"/>
    <n v="2"/>
    <n v="1"/>
    <n v="0"/>
    <n v="11"/>
    <n v="12"/>
    <n v="11"/>
  </r>
  <r>
    <s v="08EPR0853L"/>
    <n v="2"/>
    <s v="VESPERTINO"/>
    <s v="TORIBIO ORTEGA 2789"/>
    <n v="8"/>
    <s v="CHIHUAHUA"/>
    <n v="8"/>
    <s v="CHIHUAHUA"/>
    <n v="19"/>
    <s v="CHIHUAHUA"/>
    <n v="1"/>
    <s v="CHIHUAHUA"/>
    <s v="CALLE 17 DE ABRIL"/>
    <n v="0"/>
    <s v="PĂšBLICO"/>
    <x v="2"/>
    <n v="2"/>
    <s v="BĂSICA"/>
    <n v="2"/>
    <x v="2"/>
    <n v="1"/>
    <x v="1"/>
    <n v="0"/>
    <s v="NO APLICA"/>
    <n v="0"/>
    <s v="NO APLICA"/>
    <s v="08FIZ0052S"/>
    <s v="08FJS0002Q"/>
    <m/>
    <n v="0"/>
    <s v="I2019"/>
    <n v="127"/>
    <n v="129"/>
    <n v="256"/>
    <n v="126"/>
    <n v="129"/>
    <n v="255"/>
    <n v="26"/>
    <n v="21"/>
    <n v="47"/>
    <n v="12"/>
    <n v="23"/>
    <n v="35"/>
    <n v="29"/>
    <n v="19"/>
    <n v="48"/>
    <n v="21"/>
    <n v="27"/>
    <n v="48"/>
    <n v="24"/>
    <n v="15"/>
    <n v="39"/>
    <n v="25"/>
    <n v="28"/>
    <n v="53"/>
    <n v="21"/>
    <n v="26"/>
    <n v="47"/>
    <n v="132"/>
    <n v="138"/>
    <n v="270"/>
    <n v="1"/>
    <n v="2"/>
    <n v="2"/>
    <n v="2"/>
    <n v="2"/>
    <n v="2"/>
    <n v="0"/>
    <n v="11"/>
    <n v="0"/>
    <n v="0"/>
    <n v="1"/>
    <n v="0"/>
    <n v="0"/>
    <n v="0"/>
    <n v="0"/>
    <n v="0"/>
    <n v="5"/>
    <n v="6"/>
    <n v="0"/>
    <n v="0"/>
    <n v="2"/>
    <n v="2"/>
    <n v="2"/>
    <n v="3"/>
    <n v="0"/>
    <n v="0"/>
    <n v="0"/>
    <n v="0"/>
    <n v="2"/>
    <n v="0"/>
    <n v="23"/>
    <n v="5"/>
    <n v="6"/>
    <n v="1"/>
    <n v="2"/>
    <n v="2"/>
    <n v="2"/>
    <n v="2"/>
    <n v="2"/>
    <n v="0"/>
    <n v="11"/>
    <n v="13"/>
    <n v="11"/>
  </r>
  <r>
    <s v="08DPR1265D"/>
    <n v="1"/>
    <s v="MATUTINO"/>
    <s v="VICENTE SUAREZ"/>
    <n v="8"/>
    <s v="CHIHUAHUA"/>
    <n v="8"/>
    <s v="CHIHUAHUA"/>
    <n v="19"/>
    <s v="CHIHUAHUA"/>
    <n v="1"/>
    <s v="CHIHUAHUA"/>
    <s v="CALLE 61"/>
    <n v="5600"/>
    <s v="PĂšBLICO"/>
    <x v="3"/>
    <n v="2"/>
    <s v="BĂSICA"/>
    <n v="2"/>
    <x v="2"/>
    <n v="1"/>
    <x v="1"/>
    <n v="0"/>
    <s v="NO APLICA"/>
    <n v="0"/>
    <s v="NO APLICA"/>
    <s v="08FIZ0104H"/>
    <s v="08FJS0103O"/>
    <s v="08ADG0046C"/>
    <n v="0"/>
    <s v="I2019"/>
    <n v="132"/>
    <n v="136"/>
    <n v="268"/>
    <n v="132"/>
    <n v="136"/>
    <n v="268"/>
    <n v="20"/>
    <n v="29"/>
    <n v="49"/>
    <n v="18"/>
    <n v="29"/>
    <n v="47"/>
    <n v="24"/>
    <n v="25"/>
    <n v="49"/>
    <n v="23"/>
    <n v="19"/>
    <n v="42"/>
    <n v="20"/>
    <n v="19"/>
    <n v="39"/>
    <n v="22"/>
    <n v="18"/>
    <n v="40"/>
    <n v="21"/>
    <n v="21"/>
    <n v="42"/>
    <n v="128"/>
    <n v="131"/>
    <n v="25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DPR1625Z"/>
    <n v="1"/>
    <s v="MATUTINO"/>
    <s v="INDEPENDENCIA"/>
    <n v="8"/>
    <s v="CHIHUAHUA"/>
    <n v="8"/>
    <s v="CHIHUAHUA"/>
    <n v="37"/>
    <s v="JUĂREZ"/>
    <n v="1"/>
    <s v="JUĂREZ"/>
    <s v="CALLE PLATA"/>
    <n v="0"/>
    <s v="PĂšBLICO"/>
    <x v="3"/>
    <n v="2"/>
    <s v="BĂSICA"/>
    <n v="2"/>
    <x v="2"/>
    <n v="1"/>
    <x v="1"/>
    <n v="0"/>
    <s v="NO APLICA"/>
    <n v="0"/>
    <s v="NO APLICA"/>
    <s v="08FIZ0145H"/>
    <s v="08FJS0110Y"/>
    <s v="08ADG0005C"/>
    <n v="0"/>
    <s v="I2019"/>
    <n v="138"/>
    <n v="121"/>
    <n v="259"/>
    <n v="138"/>
    <n v="120"/>
    <n v="258"/>
    <n v="32"/>
    <n v="14"/>
    <n v="46"/>
    <n v="22"/>
    <n v="27"/>
    <n v="49"/>
    <n v="27"/>
    <n v="22"/>
    <n v="49"/>
    <n v="23"/>
    <n v="23"/>
    <n v="46"/>
    <n v="15"/>
    <n v="27"/>
    <n v="42"/>
    <n v="25"/>
    <n v="19"/>
    <n v="44"/>
    <n v="19"/>
    <n v="22"/>
    <n v="41"/>
    <n v="131"/>
    <n v="140"/>
    <n v="27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1"/>
    <n v="0"/>
    <n v="15"/>
    <n v="5"/>
    <n v="7"/>
    <n v="2"/>
    <n v="2"/>
    <n v="2"/>
    <n v="2"/>
    <n v="2"/>
    <n v="2"/>
    <n v="0"/>
    <n v="12"/>
    <n v="12"/>
    <n v="12"/>
  </r>
  <r>
    <s v="08DPR1687L"/>
    <n v="1"/>
    <s v="MATUTINO"/>
    <s v="LAZARO CARDENAS"/>
    <n v="8"/>
    <s v="CHIHUAHUA"/>
    <n v="8"/>
    <s v="CHIHUAHUA"/>
    <n v="45"/>
    <s v="MEOQUI"/>
    <n v="15"/>
    <s v="LĂZARO CĂRDENAS"/>
    <s v="CALLE FRANCISCO I. MADERO"/>
    <n v="0"/>
    <s v="PĂšBLICO"/>
    <x v="3"/>
    <n v="2"/>
    <s v="BĂSICA"/>
    <n v="2"/>
    <x v="2"/>
    <n v="1"/>
    <x v="1"/>
    <n v="0"/>
    <s v="NO APLICA"/>
    <n v="0"/>
    <s v="NO APLICA"/>
    <s v="08FIZ0222W"/>
    <s v="08FJS0125Z"/>
    <s v="08ADG0057I"/>
    <n v="0"/>
    <s v="I2019"/>
    <n v="144"/>
    <n v="128"/>
    <n v="272"/>
    <n v="144"/>
    <n v="128"/>
    <n v="272"/>
    <n v="20"/>
    <n v="19"/>
    <n v="39"/>
    <n v="20"/>
    <n v="19"/>
    <n v="39"/>
    <n v="27"/>
    <n v="22"/>
    <n v="49"/>
    <n v="20"/>
    <n v="19"/>
    <n v="39"/>
    <n v="19"/>
    <n v="17"/>
    <n v="36"/>
    <n v="21"/>
    <n v="24"/>
    <n v="45"/>
    <n v="31"/>
    <n v="21"/>
    <n v="52"/>
    <n v="138"/>
    <n v="122"/>
    <n v="26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2134S"/>
    <n v="1"/>
    <s v="MATUTINO"/>
    <s v="LEONA VICARIO"/>
    <n v="8"/>
    <s v="CHIHUAHUA"/>
    <n v="8"/>
    <s v="CHIHUAHUA"/>
    <n v="10"/>
    <s v="BUENAVENTURA"/>
    <n v="1"/>
    <s v="SAN BUENAVENTURA"/>
    <s v="CALLE AMBROSIO ROYO"/>
    <n v="0"/>
    <s v="PĂšBLICO"/>
    <x v="3"/>
    <n v="2"/>
    <s v="BĂSICA"/>
    <n v="2"/>
    <x v="2"/>
    <n v="1"/>
    <x v="1"/>
    <n v="0"/>
    <s v="NO APLICA"/>
    <n v="0"/>
    <s v="NO APLICA"/>
    <s v="08FIZ0190U"/>
    <s v="08FJS0119P"/>
    <s v="08ADG0013L"/>
    <n v="0"/>
    <s v="I2019"/>
    <n v="133"/>
    <n v="124"/>
    <n v="257"/>
    <n v="130"/>
    <n v="123"/>
    <n v="253"/>
    <n v="20"/>
    <n v="23"/>
    <n v="43"/>
    <n v="27"/>
    <n v="27"/>
    <n v="54"/>
    <n v="32"/>
    <n v="15"/>
    <n v="47"/>
    <n v="30"/>
    <n v="24"/>
    <n v="54"/>
    <n v="18"/>
    <n v="17"/>
    <n v="35"/>
    <n v="21"/>
    <n v="30"/>
    <n v="51"/>
    <n v="17"/>
    <n v="18"/>
    <n v="35"/>
    <n v="145"/>
    <n v="131"/>
    <n v="276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EPR0378Z"/>
    <n v="1"/>
    <s v="MATUTINO"/>
    <s v="IGNACIO ROJAS DOMINGUEZ 2148"/>
    <n v="8"/>
    <s v="CHIHUAHUA"/>
    <n v="8"/>
    <s v="CHIHUAHUA"/>
    <n v="52"/>
    <s v="OJINAGA"/>
    <n v="1"/>
    <s v="MANUEL OJINAGA"/>
    <s v="CALLE 12A"/>
    <n v="2501"/>
    <s v="PĂšBLICO"/>
    <x v="2"/>
    <n v="2"/>
    <s v="BĂSICA"/>
    <n v="2"/>
    <x v="2"/>
    <n v="1"/>
    <x v="1"/>
    <n v="0"/>
    <s v="NO APLICA"/>
    <n v="0"/>
    <s v="NO APLICA"/>
    <s v="08FIZ0014P"/>
    <s v="08FJS0001R"/>
    <m/>
    <n v="0"/>
    <s v="I2019"/>
    <n v="134"/>
    <n v="131"/>
    <n v="265"/>
    <n v="134"/>
    <n v="131"/>
    <n v="265"/>
    <n v="16"/>
    <n v="21"/>
    <n v="37"/>
    <n v="21"/>
    <n v="19"/>
    <n v="40"/>
    <n v="23"/>
    <n v="24"/>
    <n v="47"/>
    <n v="20"/>
    <n v="14"/>
    <n v="34"/>
    <n v="34"/>
    <n v="20"/>
    <n v="54"/>
    <n v="17"/>
    <n v="24"/>
    <n v="41"/>
    <n v="23"/>
    <n v="29"/>
    <n v="52"/>
    <n v="138"/>
    <n v="130"/>
    <n v="26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1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4"/>
    <n v="12"/>
  </r>
  <r>
    <s v="08DPR2205W"/>
    <n v="2"/>
    <s v="VESPERTINO"/>
    <s v="GABRIELA MISTRAL"/>
    <n v="8"/>
    <s v="CHIHUAHUA"/>
    <n v="8"/>
    <s v="CHIHUAHUA"/>
    <n v="50"/>
    <s v="NUEVO CASAS GRANDES"/>
    <n v="1"/>
    <s v="NUEVO CASAS GRANDES"/>
    <s v="CALLE PARIS"/>
    <n v="5101"/>
    <s v="PĂšBLICO"/>
    <x v="3"/>
    <n v="2"/>
    <s v="BĂSICA"/>
    <n v="2"/>
    <x v="2"/>
    <n v="1"/>
    <x v="1"/>
    <n v="0"/>
    <s v="NO APLICA"/>
    <n v="0"/>
    <s v="NO APLICA"/>
    <s v="08FIZ0191T"/>
    <s v="08FJS0119P"/>
    <s v="08ADG0013L"/>
    <n v="0"/>
    <s v="I2019"/>
    <n v="143"/>
    <n v="115"/>
    <n v="258"/>
    <n v="142"/>
    <n v="115"/>
    <n v="257"/>
    <n v="35"/>
    <n v="26"/>
    <n v="61"/>
    <n v="26"/>
    <n v="24"/>
    <n v="50"/>
    <n v="27"/>
    <n v="16"/>
    <n v="43"/>
    <n v="25"/>
    <n v="25"/>
    <n v="50"/>
    <n v="19"/>
    <n v="24"/>
    <n v="43"/>
    <n v="20"/>
    <n v="23"/>
    <n v="43"/>
    <n v="22"/>
    <n v="14"/>
    <n v="36"/>
    <n v="139"/>
    <n v="126"/>
    <n v="265"/>
    <n v="2"/>
    <n v="2"/>
    <n v="2"/>
    <n v="1"/>
    <n v="2"/>
    <n v="2"/>
    <n v="0"/>
    <n v="11"/>
    <n v="0"/>
    <n v="0"/>
    <n v="0"/>
    <n v="1"/>
    <n v="0"/>
    <n v="1"/>
    <n v="0"/>
    <n v="0"/>
    <n v="5"/>
    <n v="6"/>
    <n v="0"/>
    <n v="0"/>
    <n v="3"/>
    <n v="1"/>
    <n v="0"/>
    <n v="0"/>
    <n v="0"/>
    <n v="0"/>
    <n v="0"/>
    <n v="0"/>
    <n v="1"/>
    <n v="0"/>
    <n v="18"/>
    <n v="5"/>
    <n v="6"/>
    <n v="2"/>
    <n v="2"/>
    <n v="2"/>
    <n v="1"/>
    <n v="2"/>
    <n v="2"/>
    <n v="0"/>
    <n v="11"/>
    <n v="13"/>
    <n v="12"/>
  </r>
  <r>
    <s v="08EPR0491S"/>
    <n v="1"/>
    <s v="MATUTINO"/>
    <s v="INDUSTRIA FORESTAL 2179"/>
    <n v="8"/>
    <s v="CHIHUAHUA"/>
    <n v="8"/>
    <s v="CHIHUAHUA"/>
    <n v="19"/>
    <s v="CHIHUAHUA"/>
    <n v="1"/>
    <s v="CHIHUAHUA"/>
    <s v="CALLE 60A"/>
    <n v="5003"/>
    <s v="PĂšBLICO"/>
    <x v="2"/>
    <n v="2"/>
    <s v="BĂSICA"/>
    <n v="2"/>
    <x v="2"/>
    <n v="1"/>
    <x v="1"/>
    <n v="0"/>
    <s v="NO APLICA"/>
    <n v="0"/>
    <s v="NO APLICA"/>
    <s v="08FIZ0026U"/>
    <s v="08FJS0002Q"/>
    <m/>
    <n v="0"/>
    <s v="I2019"/>
    <n v="131"/>
    <n v="141"/>
    <n v="272"/>
    <n v="131"/>
    <n v="141"/>
    <n v="272"/>
    <n v="23"/>
    <n v="22"/>
    <n v="45"/>
    <n v="24"/>
    <n v="14"/>
    <n v="38"/>
    <n v="21"/>
    <n v="18"/>
    <n v="39"/>
    <n v="22"/>
    <n v="23"/>
    <n v="45"/>
    <n v="22"/>
    <n v="17"/>
    <n v="39"/>
    <n v="16"/>
    <n v="31"/>
    <n v="47"/>
    <n v="27"/>
    <n v="21"/>
    <n v="48"/>
    <n v="132"/>
    <n v="124"/>
    <n v="256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3"/>
    <n v="0"/>
    <n v="0"/>
    <n v="0"/>
    <n v="0"/>
    <n v="2"/>
    <n v="1"/>
    <n v="21"/>
    <n v="3"/>
    <n v="9"/>
    <n v="2"/>
    <n v="2"/>
    <n v="2"/>
    <n v="2"/>
    <n v="2"/>
    <n v="2"/>
    <n v="0"/>
    <n v="12"/>
    <n v="12"/>
    <n v="12"/>
  </r>
  <r>
    <s v="08PES0291T"/>
    <n v="1"/>
    <s v="MATUTINO"/>
    <s v="SECUNDARIA ESFER SALESIANOS CORDILLERAS"/>
    <n v="8"/>
    <s v="CHIHUAHUA"/>
    <n v="8"/>
    <s v="CHIHUAHUA"/>
    <n v="19"/>
    <s v="CHIHUAHUA"/>
    <n v="1"/>
    <s v="CHIHUAHUA"/>
    <s v="CALLE CORDILLERA BLANCA"/>
    <n v="95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19"/>
    <n v="135"/>
    <n v="128"/>
    <n v="263"/>
    <n v="109"/>
    <n v="114"/>
    <n v="223"/>
    <n v="50"/>
    <n v="40"/>
    <n v="90"/>
    <n v="44"/>
    <n v="42"/>
    <n v="86"/>
    <n v="38"/>
    <n v="38"/>
    <n v="76"/>
    <n v="46"/>
    <n v="46"/>
    <n v="92"/>
    <n v="0"/>
    <n v="0"/>
    <n v="0"/>
    <n v="0"/>
    <n v="0"/>
    <n v="0"/>
    <n v="0"/>
    <n v="0"/>
    <n v="0"/>
    <n v="128"/>
    <n v="126"/>
    <n v="254"/>
    <n v="3"/>
    <n v="3"/>
    <n v="3"/>
    <n v="0"/>
    <n v="0"/>
    <n v="0"/>
    <n v="0"/>
    <n v="9"/>
    <n v="0"/>
    <n v="0"/>
    <n v="0"/>
    <n v="1"/>
    <n v="0"/>
    <n v="0"/>
    <n v="0"/>
    <n v="0"/>
    <n v="4"/>
    <n v="17"/>
    <n v="0"/>
    <n v="0"/>
    <n v="0"/>
    <n v="2"/>
    <n v="0"/>
    <n v="1"/>
    <n v="1"/>
    <n v="0"/>
    <n v="0"/>
    <n v="4"/>
    <n v="1"/>
    <n v="2"/>
    <n v="33"/>
    <n v="5"/>
    <n v="24"/>
    <n v="0"/>
    <n v="0"/>
    <n v="0"/>
    <n v="0"/>
    <n v="0"/>
    <n v="0"/>
    <n v="0"/>
    <n v="29"/>
    <n v="9"/>
    <n v="9"/>
  </r>
  <r>
    <s v="08PPR0013Y"/>
    <n v="1"/>
    <s v="MATUTINO"/>
    <s v="COLEGIO MONTESSORI DE CHIHUAHUA A.C."/>
    <n v="8"/>
    <s v="CHIHUAHUA"/>
    <n v="8"/>
    <s v="CHIHUAHUA"/>
    <n v="19"/>
    <s v="CHIHUAHUA"/>
    <n v="1"/>
    <s v="CHIHUAHUA"/>
    <s v="CALLE LATERAL PERIFĂ‰RICO DE LA JUVENTUD"/>
    <n v="7507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22"/>
    <n v="145"/>
    <n v="267"/>
    <n v="122"/>
    <n v="145"/>
    <n v="267"/>
    <n v="23"/>
    <n v="25"/>
    <n v="48"/>
    <n v="19"/>
    <n v="19"/>
    <n v="38"/>
    <n v="26"/>
    <n v="28"/>
    <n v="54"/>
    <n v="15"/>
    <n v="19"/>
    <n v="34"/>
    <n v="12"/>
    <n v="35"/>
    <n v="47"/>
    <n v="22"/>
    <n v="23"/>
    <n v="45"/>
    <n v="24"/>
    <n v="16"/>
    <n v="40"/>
    <n v="118"/>
    <n v="140"/>
    <n v="258"/>
    <n v="0"/>
    <n v="1"/>
    <n v="0"/>
    <n v="0"/>
    <n v="0"/>
    <n v="0"/>
    <n v="8"/>
    <n v="9"/>
    <n v="0"/>
    <n v="0"/>
    <n v="1"/>
    <n v="0"/>
    <n v="0"/>
    <n v="0"/>
    <n v="0"/>
    <n v="0"/>
    <n v="0"/>
    <n v="9"/>
    <n v="0"/>
    <n v="0"/>
    <n v="1"/>
    <n v="0"/>
    <n v="2"/>
    <n v="2"/>
    <n v="1"/>
    <n v="0"/>
    <n v="0"/>
    <n v="4"/>
    <n v="5"/>
    <n v="12"/>
    <n v="37"/>
    <n v="0"/>
    <n v="9"/>
    <n v="0"/>
    <n v="1"/>
    <n v="0"/>
    <n v="0"/>
    <n v="0"/>
    <n v="0"/>
    <n v="8"/>
    <n v="9"/>
    <n v="8"/>
    <n v="8"/>
  </r>
  <r>
    <s v="08DPR1042V"/>
    <n v="1"/>
    <s v="MATUTINO"/>
    <s v="CLUB DE LEONES Y RAFAEL VELOZ"/>
    <n v="8"/>
    <s v="CHIHUAHUA"/>
    <n v="8"/>
    <s v="CHIHUAHUA"/>
    <n v="37"/>
    <s v="JUĂREZ"/>
    <n v="1"/>
    <s v="JUĂREZ"/>
    <s v="CALLE GUADALUPE CHAVOYA DE LLANES"/>
    <n v="1840"/>
    <s v="PĂšBLICO"/>
    <x v="3"/>
    <n v="2"/>
    <s v="BĂSICA"/>
    <n v="2"/>
    <x v="2"/>
    <n v="1"/>
    <x v="1"/>
    <n v="0"/>
    <s v="NO APLICA"/>
    <n v="0"/>
    <s v="NO APLICA"/>
    <s v="08FIZ0163X"/>
    <s v="08FJS0114U"/>
    <s v="08ADG0005C"/>
    <n v="0"/>
    <s v="I2019"/>
    <n v="124"/>
    <n v="135"/>
    <n v="259"/>
    <n v="124"/>
    <n v="135"/>
    <n v="259"/>
    <n v="19"/>
    <n v="30"/>
    <n v="49"/>
    <n v="23"/>
    <n v="24"/>
    <n v="47"/>
    <n v="22"/>
    <n v="26"/>
    <n v="48"/>
    <n v="24"/>
    <n v="34"/>
    <n v="58"/>
    <n v="20"/>
    <n v="7"/>
    <n v="27"/>
    <n v="29"/>
    <n v="30"/>
    <n v="59"/>
    <n v="18"/>
    <n v="17"/>
    <n v="35"/>
    <n v="136"/>
    <n v="138"/>
    <n v="274"/>
    <n v="2"/>
    <n v="2"/>
    <n v="2"/>
    <n v="1"/>
    <n v="2"/>
    <n v="1"/>
    <n v="0"/>
    <n v="10"/>
    <n v="0"/>
    <n v="0"/>
    <n v="0"/>
    <n v="1"/>
    <n v="0"/>
    <n v="1"/>
    <n v="0"/>
    <n v="0"/>
    <n v="2"/>
    <n v="8"/>
    <n v="0"/>
    <n v="0"/>
    <n v="1"/>
    <n v="1"/>
    <n v="0"/>
    <n v="0"/>
    <n v="0"/>
    <n v="0"/>
    <n v="0"/>
    <n v="0"/>
    <n v="0"/>
    <n v="1"/>
    <n v="15"/>
    <n v="2"/>
    <n v="8"/>
    <n v="2"/>
    <n v="2"/>
    <n v="2"/>
    <n v="1"/>
    <n v="2"/>
    <n v="1"/>
    <n v="0"/>
    <n v="10"/>
    <n v="12"/>
    <n v="10"/>
  </r>
  <r>
    <s v="08DPR2250I"/>
    <n v="1"/>
    <s v="MATUTINO"/>
    <s v="HEROES DE LA REVOLUCION"/>
    <n v="8"/>
    <s v="CHIHUAHUA"/>
    <n v="8"/>
    <s v="CHIHUAHUA"/>
    <n v="19"/>
    <s v="CHIHUAHUA"/>
    <n v="1"/>
    <s v="CHIHUAHUA"/>
    <s v="CALLE PABLO GOMEZ"/>
    <n v="1101"/>
    <s v="PĂšBLICO"/>
    <x v="3"/>
    <n v="2"/>
    <s v="BĂSICA"/>
    <n v="2"/>
    <x v="2"/>
    <n v="1"/>
    <x v="1"/>
    <n v="0"/>
    <s v="NO APLICA"/>
    <n v="0"/>
    <s v="NO APLICA"/>
    <s v="08FIZ0270F"/>
    <s v="08FJS0134H"/>
    <s v="08ADG0046C"/>
    <n v="0"/>
    <s v="I2019"/>
    <n v="129"/>
    <n v="139"/>
    <n v="268"/>
    <n v="125"/>
    <n v="133"/>
    <n v="258"/>
    <n v="20"/>
    <n v="21"/>
    <n v="41"/>
    <n v="24"/>
    <n v="23"/>
    <n v="47"/>
    <n v="18"/>
    <n v="23"/>
    <n v="41"/>
    <n v="26"/>
    <n v="25"/>
    <n v="51"/>
    <n v="19"/>
    <n v="20"/>
    <n v="39"/>
    <n v="23"/>
    <n v="27"/>
    <n v="50"/>
    <n v="22"/>
    <n v="20"/>
    <n v="42"/>
    <n v="132"/>
    <n v="138"/>
    <n v="270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0"/>
    <n v="2"/>
    <n v="17"/>
    <n v="1"/>
    <n v="11"/>
    <n v="2"/>
    <n v="2"/>
    <n v="2"/>
    <n v="2"/>
    <n v="2"/>
    <n v="2"/>
    <n v="0"/>
    <n v="12"/>
    <n v="12"/>
    <n v="12"/>
  </r>
  <r>
    <s v="08EPR0753M"/>
    <n v="2"/>
    <s v="VESPERTINO"/>
    <s v="CUAUHTEMOC 2680"/>
    <n v="8"/>
    <s v="CHIHUAHUA"/>
    <n v="8"/>
    <s v="CHIHUAHUA"/>
    <n v="37"/>
    <s v="JUĂREZ"/>
    <n v="1"/>
    <s v="JUĂREZ"/>
    <s v="CALLE CUTZAMALA"/>
    <n v="0"/>
    <s v="PĂšBLICO"/>
    <x v="2"/>
    <n v="2"/>
    <s v="BĂSICA"/>
    <n v="2"/>
    <x v="2"/>
    <n v="1"/>
    <x v="1"/>
    <n v="0"/>
    <s v="NO APLICA"/>
    <n v="0"/>
    <s v="NO APLICA"/>
    <s v="08FIZ0034C"/>
    <s v="08FJS0003P"/>
    <m/>
    <n v="0"/>
    <s v="I2019"/>
    <n v="158"/>
    <n v="124"/>
    <n v="282"/>
    <n v="156"/>
    <n v="124"/>
    <n v="280"/>
    <n v="18"/>
    <n v="20"/>
    <n v="38"/>
    <n v="17"/>
    <n v="15"/>
    <n v="32"/>
    <n v="22"/>
    <n v="15"/>
    <n v="37"/>
    <n v="30"/>
    <n v="15"/>
    <n v="45"/>
    <n v="27"/>
    <n v="17"/>
    <n v="44"/>
    <n v="26"/>
    <n v="20"/>
    <n v="46"/>
    <n v="28"/>
    <n v="21"/>
    <n v="49"/>
    <n v="150"/>
    <n v="103"/>
    <n v="253"/>
    <n v="1"/>
    <n v="2"/>
    <n v="2"/>
    <n v="2"/>
    <n v="2"/>
    <n v="2"/>
    <n v="0"/>
    <n v="11"/>
    <n v="0"/>
    <n v="0"/>
    <n v="0"/>
    <n v="1"/>
    <n v="0"/>
    <n v="0"/>
    <n v="0"/>
    <n v="0"/>
    <n v="5"/>
    <n v="6"/>
    <n v="0"/>
    <n v="0"/>
    <n v="2"/>
    <n v="2"/>
    <n v="2"/>
    <n v="0"/>
    <n v="0"/>
    <n v="0"/>
    <n v="0"/>
    <n v="0"/>
    <n v="3"/>
    <n v="0"/>
    <n v="21"/>
    <n v="5"/>
    <n v="6"/>
    <n v="1"/>
    <n v="2"/>
    <n v="2"/>
    <n v="2"/>
    <n v="2"/>
    <n v="2"/>
    <n v="0"/>
    <n v="11"/>
    <n v="13"/>
    <n v="11"/>
  </r>
  <r>
    <s v="08DPR1474J"/>
    <n v="1"/>
    <s v="MATUTINO"/>
    <s v="CENTRO ESCOLAR REVOLUCION"/>
    <n v="8"/>
    <s v="CHIHUAHUA"/>
    <n v="8"/>
    <s v="CHIHUAHUA"/>
    <n v="3"/>
    <s v="ALLENDE"/>
    <n v="1"/>
    <s v="VALLE DE IGNACIO ALLENDE"/>
    <s v="CALLE VICENTE GUERRERO"/>
    <n v="0"/>
    <s v="PĂšBLICO"/>
    <x v="3"/>
    <n v="2"/>
    <s v="BĂSICA"/>
    <n v="2"/>
    <x v="2"/>
    <n v="1"/>
    <x v="1"/>
    <n v="0"/>
    <s v="NO APLICA"/>
    <n v="0"/>
    <s v="NO APLICA"/>
    <s v="08FIZ0242J"/>
    <s v="08FJS0129W"/>
    <s v="08ADG0004D"/>
    <n v="0"/>
    <s v="I2019"/>
    <n v="141"/>
    <n v="119"/>
    <n v="260"/>
    <n v="141"/>
    <n v="119"/>
    <n v="260"/>
    <n v="22"/>
    <n v="22"/>
    <n v="44"/>
    <n v="25"/>
    <n v="24"/>
    <n v="49"/>
    <n v="23"/>
    <n v="11"/>
    <n v="34"/>
    <n v="20"/>
    <n v="33"/>
    <n v="53"/>
    <n v="26"/>
    <n v="25"/>
    <n v="51"/>
    <n v="28"/>
    <n v="17"/>
    <n v="45"/>
    <n v="22"/>
    <n v="18"/>
    <n v="40"/>
    <n v="144"/>
    <n v="128"/>
    <n v="272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2"/>
    <n v="2"/>
    <n v="0"/>
    <n v="19"/>
    <n v="4"/>
    <n v="8"/>
    <n v="2"/>
    <n v="2"/>
    <n v="2"/>
    <n v="2"/>
    <n v="2"/>
    <n v="2"/>
    <n v="0"/>
    <n v="12"/>
    <n v="12"/>
    <n v="12"/>
  </r>
  <r>
    <s v="08DPR0034F"/>
    <n v="1"/>
    <s v="MATUTINO"/>
    <s v="REVOLUCION"/>
    <n v="8"/>
    <s v="CHIHUAHUA"/>
    <n v="8"/>
    <s v="CHIHUAHUA"/>
    <n v="19"/>
    <s v="CHIHUAHUA"/>
    <n v="1"/>
    <s v="CHIHUAHUA"/>
    <s v="CALLE MARIA ELENA HERNADEZ"/>
    <n v="240"/>
    <s v="PĂšBLICO"/>
    <x v="3"/>
    <n v="2"/>
    <s v="BĂSICA"/>
    <n v="2"/>
    <x v="2"/>
    <n v="1"/>
    <x v="1"/>
    <n v="0"/>
    <s v="NO APLICA"/>
    <n v="0"/>
    <s v="NO APLICA"/>
    <s v="08FIZ0124V"/>
    <s v="08FJS0107K"/>
    <s v="08ADG0046C"/>
    <n v="0"/>
    <s v="I2019"/>
    <n v="133"/>
    <n v="149"/>
    <n v="282"/>
    <n v="133"/>
    <n v="149"/>
    <n v="282"/>
    <n v="28"/>
    <n v="25"/>
    <n v="53"/>
    <n v="18"/>
    <n v="22"/>
    <n v="40"/>
    <n v="16"/>
    <n v="24"/>
    <n v="40"/>
    <n v="21"/>
    <n v="27"/>
    <n v="48"/>
    <n v="13"/>
    <n v="19"/>
    <n v="32"/>
    <n v="24"/>
    <n v="26"/>
    <n v="50"/>
    <n v="20"/>
    <n v="17"/>
    <n v="37"/>
    <n v="112"/>
    <n v="135"/>
    <n v="24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17"/>
    <n v="2"/>
    <n v="10"/>
    <n v="2"/>
    <n v="2"/>
    <n v="2"/>
    <n v="2"/>
    <n v="2"/>
    <n v="2"/>
    <n v="0"/>
    <n v="12"/>
    <n v="12"/>
    <n v="12"/>
  </r>
  <r>
    <s v="08DPR0435A"/>
    <n v="1"/>
    <s v="MATUTINO"/>
    <s v="LAZARO CARDENAS"/>
    <n v="8"/>
    <s v="CHIHUAHUA"/>
    <n v="8"/>
    <s v="CHIHUAHUA"/>
    <n v="32"/>
    <s v="HIDALGO DEL PARRAL"/>
    <n v="1"/>
    <s v="HIDALGO DEL PARRAL"/>
    <s v="CALLE CRUZADA 25 DE ABRIL"/>
    <n v="0"/>
    <s v="PĂšBLICO"/>
    <x v="3"/>
    <n v="2"/>
    <s v="BĂSICA"/>
    <n v="2"/>
    <x v="2"/>
    <n v="1"/>
    <x v="1"/>
    <n v="0"/>
    <s v="NO APLICA"/>
    <n v="0"/>
    <s v="NO APLICA"/>
    <s v="08FIZ0246F"/>
    <s v="08FJS0129W"/>
    <s v="08ADG0004D"/>
    <n v="0"/>
    <s v="I2019"/>
    <n v="133"/>
    <n v="132"/>
    <n v="265"/>
    <n v="132"/>
    <n v="132"/>
    <n v="264"/>
    <n v="23"/>
    <n v="19"/>
    <n v="42"/>
    <n v="24"/>
    <n v="19"/>
    <n v="43"/>
    <n v="18"/>
    <n v="20"/>
    <n v="38"/>
    <n v="16"/>
    <n v="28"/>
    <n v="44"/>
    <n v="22"/>
    <n v="26"/>
    <n v="48"/>
    <n v="21"/>
    <n v="23"/>
    <n v="44"/>
    <n v="29"/>
    <n v="23"/>
    <n v="52"/>
    <n v="130"/>
    <n v="139"/>
    <n v="26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8"/>
    <n v="12"/>
  </r>
  <r>
    <s v="08DST0026I"/>
    <n v="1"/>
    <s v="MATUTINO"/>
    <s v="SECUNDARIA TECNICA 26"/>
    <n v="8"/>
    <s v="CHIHUAHUA"/>
    <n v="8"/>
    <s v="CHIHUAHUA"/>
    <n v="9"/>
    <s v="BOCOYNA"/>
    <n v="169"/>
    <s v="SAN JUANITO"/>
    <s v="AVENIDA JUAREZ"/>
    <n v="1802"/>
    <s v="PĂšBLICO"/>
    <x v="3"/>
    <n v="2"/>
    <s v="BĂSICA"/>
    <n v="3"/>
    <x v="1"/>
    <n v="4"/>
    <x v="6"/>
    <n v="1"/>
    <s v="SERVICIOS"/>
    <n v="22"/>
    <s v="INDUSTRIAL"/>
    <s v="08FZT0012N"/>
    <s v="08FJT0006B"/>
    <s v="08ADG0003E"/>
    <n v="0"/>
    <s v="I2019"/>
    <n v="125"/>
    <n v="129"/>
    <n v="254"/>
    <n v="114"/>
    <n v="122"/>
    <n v="236"/>
    <n v="38"/>
    <n v="41"/>
    <n v="79"/>
    <n v="53"/>
    <n v="45"/>
    <n v="98"/>
    <n v="50"/>
    <n v="50"/>
    <n v="100"/>
    <n v="31"/>
    <n v="35"/>
    <n v="66"/>
    <n v="0"/>
    <n v="0"/>
    <n v="0"/>
    <n v="0"/>
    <n v="0"/>
    <n v="0"/>
    <n v="0"/>
    <n v="0"/>
    <n v="0"/>
    <n v="134"/>
    <n v="130"/>
    <n v="264"/>
    <n v="4"/>
    <n v="4"/>
    <n v="4"/>
    <n v="0"/>
    <n v="0"/>
    <n v="0"/>
    <n v="0"/>
    <n v="12"/>
    <n v="0"/>
    <n v="0"/>
    <n v="1"/>
    <n v="0"/>
    <n v="0"/>
    <n v="1"/>
    <n v="0"/>
    <n v="0"/>
    <n v="5"/>
    <n v="6"/>
    <n v="0"/>
    <n v="0"/>
    <n v="0"/>
    <n v="1"/>
    <n v="1"/>
    <n v="0"/>
    <n v="1"/>
    <n v="2"/>
    <n v="0"/>
    <n v="0"/>
    <n v="4"/>
    <n v="9"/>
    <n v="31"/>
    <n v="7"/>
    <n v="9"/>
    <n v="0"/>
    <n v="0"/>
    <n v="0"/>
    <n v="0"/>
    <n v="0"/>
    <n v="0"/>
    <n v="0"/>
    <n v="16"/>
    <n v="15"/>
    <n v="15"/>
  </r>
  <r>
    <s v="08DPR2323K"/>
    <n v="2"/>
    <s v="VESPERTINO"/>
    <s v="HEROES REVOLUCIONARIOS"/>
    <n v="8"/>
    <s v="CHIHUAHUA"/>
    <n v="8"/>
    <s v="CHIHUAHUA"/>
    <n v="21"/>
    <s v="DELICIAS"/>
    <n v="1"/>
    <s v="DELICIAS"/>
    <s v="AVENIDA DIVISION DEL NORTE "/>
    <n v="0"/>
    <s v="PĂšBLICO"/>
    <x v="3"/>
    <n v="2"/>
    <s v="BĂSICA"/>
    <n v="2"/>
    <x v="2"/>
    <n v="1"/>
    <x v="1"/>
    <n v="0"/>
    <s v="NO APLICA"/>
    <n v="0"/>
    <s v="NO APLICA"/>
    <s v="08FIZ0225T"/>
    <s v="08FJS0125Z"/>
    <s v="08ADG0057I"/>
    <n v="0"/>
    <s v="I2019"/>
    <n v="134"/>
    <n v="141"/>
    <n v="275"/>
    <n v="134"/>
    <n v="141"/>
    <n v="275"/>
    <n v="27"/>
    <n v="27"/>
    <n v="54"/>
    <n v="23"/>
    <n v="19"/>
    <n v="42"/>
    <n v="33"/>
    <n v="32"/>
    <n v="65"/>
    <n v="27"/>
    <n v="25"/>
    <n v="52"/>
    <n v="24"/>
    <n v="17"/>
    <n v="41"/>
    <n v="14"/>
    <n v="20"/>
    <n v="34"/>
    <n v="13"/>
    <n v="14"/>
    <n v="27"/>
    <n v="134"/>
    <n v="127"/>
    <n v="261"/>
    <n v="2"/>
    <n v="2"/>
    <n v="2"/>
    <n v="2"/>
    <n v="1"/>
    <n v="1"/>
    <n v="0"/>
    <n v="10"/>
    <n v="0"/>
    <n v="0"/>
    <n v="0"/>
    <n v="1"/>
    <n v="0"/>
    <n v="0"/>
    <n v="0"/>
    <n v="0"/>
    <n v="3"/>
    <n v="7"/>
    <n v="0"/>
    <n v="0"/>
    <n v="3"/>
    <n v="0"/>
    <n v="0"/>
    <n v="0"/>
    <n v="0"/>
    <n v="0"/>
    <n v="0"/>
    <n v="0"/>
    <n v="1"/>
    <n v="0"/>
    <n v="15"/>
    <n v="3"/>
    <n v="7"/>
    <n v="2"/>
    <n v="2"/>
    <n v="2"/>
    <n v="2"/>
    <n v="1"/>
    <n v="1"/>
    <n v="0"/>
    <n v="10"/>
    <n v="12"/>
    <n v="10"/>
  </r>
  <r>
    <s v="08DPR2441Z"/>
    <n v="2"/>
    <s v="VESPERTINO"/>
    <s v="SIMON BOLIVAR"/>
    <n v="8"/>
    <s v="CHIHUAHUA"/>
    <n v="8"/>
    <s v="CHIHUAHUA"/>
    <n v="37"/>
    <s v="JUĂREZ"/>
    <n v="1"/>
    <s v="JUĂREZ"/>
    <s v="CALLE DURANGO"/>
    <n v="1745"/>
    <s v="PĂšBLICO"/>
    <x v="3"/>
    <n v="2"/>
    <s v="BĂSICA"/>
    <n v="2"/>
    <x v="2"/>
    <n v="1"/>
    <x v="1"/>
    <n v="0"/>
    <s v="NO APLICA"/>
    <n v="0"/>
    <s v="NO APLICA"/>
    <s v="08FIZ0180N"/>
    <s v="08FJS0132J"/>
    <s v="08ADG0005C"/>
    <n v="0"/>
    <s v="I2019"/>
    <n v="140"/>
    <n v="130"/>
    <n v="270"/>
    <n v="137"/>
    <n v="129"/>
    <n v="266"/>
    <n v="20"/>
    <n v="22"/>
    <n v="42"/>
    <n v="25"/>
    <n v="24"/>
    <n v="49"/>
    <n v="18"/>
    <n v="14"/>
    <n v="32"/>
    <n v="28"/>
    <n v="17"/>
    <n v="45"/>
    <n v="30"/>
    <n v="20"/>
    <n v="50"/>
    <n v="28"/>
    <n v="24"/>
    <n v="52"/>
    <n v="21"/>
    <n v="25"/>
    <n v="46"/>
    <n v="150"/>
    <n v="124"/>
    <n v="274"/>
    <n v="2"/>
    <n v="1"/>
    <n v="2"/>
    <n v="2"/>
    <n v="2"/>
    <n v="2"/>
    <n v="0"/>
    <n v="11"/>
    <n v="0"/>
    <n v="0"/>
    <n v="1"/>
    <n v="0"/>
    <n v="0"/>
    <n v="0"/>
    <n v="0"/>
    <n v="0"/>
    <n v="4"/>
    <n v="7"/>
    <n v="0"/>
    <n v="0"/>
    <n v="1"/>
    <n v="0"/>
    <n v="0"/>
    <n v="0"/>
    <n v="0"/>
    <n v="0"/>
    <n v="0"/>
    <n v="0"/>
    <n v="1"/>
    <n v="0"/>
    <n v="14"/>
    <n v="4"/>
    <n v="7"/>
    <n v="2"/>
    <n v="1"/>
    <n v="2"/>
    <n v="2"/>
    <n v="2"/>
    <n v="2"/>
    <n v="0"/>
    <n v="11"/>
    <n v="12"/>
    <n v="11"/>
  </r>
  <r>
    <s v="08EPR0253R"/>
    <n v="2"/>
    <s v="VESPERTINO"/>
    <s v="MEXICO LEALTAD 2588"/>
    <n v="8"/>
    <s v="CHIHUAHUA"/>
    <n v="8"/>
    <s v="CHIHUAHUA"/>
    <n v="37"/>
    <s v="JUĂREZ"/>
    <n v="1"/>
    <s v="JUĂREZ"/>
    <s v="AVENIDA GRANJERO "/>
    <n v="0"/>
    <s v="PĂšBLICO"/>
    <x v="2"/>
    <n v="2"/>
    <s v="BĂSICA"/>
    <n v="2"/>
    <x v="2"/>
    <n v="1"/>
    <x v="1"/>
    <n v="0"/>
    <s v="NO APLICA"/>
    <n v="0"/>
    <s v="NO APLICA"/>
    <s v="08FIZ0046H"/>
    <m/>
    <m/>
    <n v="0"/>
    <s v="I2019"/>
    <n v="125"/>
    <n v="141"/>
    <n v="266"/>
    <n v="124"/>
    <n v="141"/>
    <n v="265"/>
    <n v="16"/>
    <n v="24"/>
    <n v="40"/>
    <n v="14"/>
    <n v="26"/>
    <n v="40"/>
    <n v="30"/>
    <n v="15"/>
    <n v="45"/>
    <n v="25"/>
    <n v="26"/>
    <n v="51"/>
    <n v="21"/>
    <n v="26"/>
    <n v="47"/>
    <n v="15"/>
    <n v="27"/>
    <n v="42"/>
    <n v="26"/>
    <n v="23"/>
    <n v="49"/>
    <n v="131"/>
    <n v="143"/>
    <n v="274"/>
    <n v="2"/>
    <n v="2"/>
    <n v="2"/>
    <n v="2"/>
    <n v="2"/>
    <n v="2"/>
    <n v="0"/>
    <n v="12"/>
    <n v="1"/>
    <n v="0"/>
    <n v="0"/>
    <n v="0"/>
    <n v="0"/>
    <n v="0"/>
    <n v="0"/>
    <n v="0"/>
    <n v="3"/>
    <n v="8"/>
    <n v="0"/>
    <n v="0"/>
    <n v="3"/>
    <n v="0"/>
    <n v="0"/>
    <n v="1"/>
    <n v="0"/>
    <n v="0"/>
    <n v="0"/>
    <n v="0"/>
    <n v="1"/>
    <n v="1"/>
    <n v="18"/>
    <n v="4"/>
    <n v="8"/>
    <n v="2"/>
    <n v="2"/>
    <n v="2"/>
    <n v="2"/>
    <n v="2"/>
    <n v="2"/>
    <n v="0"/>
    <n v="12"/>
    <n v="12"/>
    <n v="12"/>
  </r>
  <r>
    <s v="08DPR0714L"/>
    <n v="1"/>
    <s v="MATUTINO"/>
    <s v="JOHN F KENNEDY"/>
    <n v="8"/>
    <s v="CHIHUAHUA"/>
    <n v="8"/>
    <s v="CHIHUAHUA"/>
    <n v="19"/>
    <s v="CHIHUAHUA"/>
    <n v="1"/>
    <s v="CHIHUAHUA"/>
    <s v="CALLE JOHN F KENNEDY"/>
    <n v="801"/>
    <s v="PĂšBLICO"/>
    <x v="3"/>
    <n v="2"/>
    <s v="BĂSICA"/>
    <n v="2"/>
    <x v="2"/>
    <n v="1"/>
    <x v="1"/>
    <n v="0"/>
    <s v="NO APLICA"/>
    <n v="0"/>
    <s v="NO APLICA"/>
    <s v="08FIZ0103I"/>
    <s v="08FJS0103O"/>
    <s v="08ADG0046C"/>
    <n v="0"/>
    <s v="I2019"/>
    <n v="139"/>
    <n v="123"/>
    <n v="262"/>
    <n v="139"/>
    <n v="123"/>
    <n v="262"/>
    <n v="24"/>
    <n v="24"/>
    <n v="48"/>
    <n v="18"/>
    <n v="26"/>
    <n v="44"/>
    <n v="23"/>
    <n v="22"/>
    <n v="45"/>
    <n v="29"/>
    <n v="19"/>
    <n v="48"/>
    <n v="22"/>
    <n v="21"/>
    <n v="43"/>
    <n v="22"/>
    <n v="27"/>
    <n v="49"/>
    <n v="26"/>
    <n v="19"/>
    <n v="45"/>
    <n v="140"/>
    <n v="134"/>
    <n v="274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1"/>
    <n v="0"/>
    <n v="0"/>
    <n v="0"/>
    <n v="0"/>
    <n v="0"/>
    <n v="0"/>
    <n v="2"/>
    <n v="0"/>
    <n v="18"/>
    <n v="5"/>
    <n v="7"/>
    <n v="2"/>
    <n v="2"/>
    <n v="2"/>
    <n v="2"/>
    <n v="2"/>
    <n v="2"/>
    <n v="0"/>
    <n v="12"/>
    <n v="12"/>
    <n v="12"/>
  </r>
  <r>
    <s v="08DPR1461F"/>
    <n v="1"/>
    <s v="MATUTINO"/>
    <s v="LAZARO CARDENAS DEL RIO"/>
    <n v="8"/>
    <s v="CHIHUAHUA"/>
    <n v="8"/>
    <s v="CHIHUAHUA"/>
    <n v="52"/>
    <s v="OJINAGA"/>
    <n v="1"/>
    <s v="MANUEL OJINAGA"/>
    <s v="CALLE NIĂ‘OS HEROES"/>
    <n v="1601"/>
    <s v="PĂšBLICO"/>
    <x v="3"/>
    <n v="2"/>
    <s v="BĂSICA"/>
    <n v="2"/>
    <x v="2"/>
    <n v="1"/>
    <x v="1"/>
    <n v="0"/>
    <s v="NO APLICA"/>
    <n v="0"/>
    <s v="NO APLICA"/>
    <s v="08FIZ0132D"/>
    <s v="08FJS0101Q"/>
    <s v="08ADG0056J"/>
    <n v="0"/>
    <s v="I2019"/>
    <n v="128"/>
    <n v="146"/>
    <n v="274"/>
    <n v="125"/>
    <n v="146"/>
    <n v="271"/>
    <n v="19"/>
    <n v="15"/>
    <n v="34"/>
    <n v="31"/>
    <n v="18"/>
    <n v="49"/>
    <n v="28"/>
    <n v="18"/>
    <n v="46"/>
    <n v="14"/>
    <n v="32"/>
    <n v="46"/>
    <n v="23"/>
    <n v="20"/>
    <n v="43"/>
    <n v="17"/>
    <n v="27"/>
    <n v="44"/>
    <n v="20"/>
    <n v="24"/>
    <n v="44"/>
    <n v="133"/>
    <n v="139"/>
    <n v="272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3"/>
    <n v="1"/>
    <n v="0"/>
    <n v="0"/>
    <n v="0"/>
    <n v="0"/>
    <n v="0"/>
    <n v="0"/>
    <n v="0"/>
    <n v="1"/>
    <n v="19"/>
    <n v="5"/>
    <n v="7"/>
    <n v="2"/>
    <n v="2"/>
    <n v="2"/>
    <n v="2"/>
    <n v="2"/>
    <n v="2"/>
    <n v="0"/>
    <n v="12"/>
    <n v="12"/>
    <n v="12"/>
  </r>
  <r>
    <s v="08DPR1816P"/>
    <n v="1"/>
    <s v="MATUTINO"/>
    <s v="INSURGENTES"/>
    <n v="8"/>
    <s v="CHIHUAHUA"/>
    <n v="8"/>
    <s v="CHIHUAHUA"/>
    <n v="19"/>
    <s v="CHIHUAHUA"/>
    <n v="1"/>
    <s v="CHIHUAHUA"/>
    <s v="CALLE POPOCATEPETL"/>
    <n v="0"/>
    <s v="PĂšBLICO"/>
    <x v="3"/>
    <n v="2"/>
    <s v="BĂSICA"/>
    <n v="2"/>
    <x v="2"/>
    <n v="1"/>
    <x v="1"/>
    <n v="0"/>
    <s v="NO APLICA"/>
    <n v="0"/>
    <s v="NO APLICA"/>
    <s v="08FIZ0112Q"/>
    <s v="08FJS0105M"/>
    <s v="08ADG0046C"/>
    <n v="0"/>
    <s v="I2019"/>
    <n v="152"/>
    <n v="131"/>
    <n v="283"/>
    <n v="152"/>
    <n v="131"/>
    <n v="283"/>
    <n v="24"/>
    <n v="34"/>
    <n v="58"/>
    <n v="23"/>
    <n v="22"/>
    <n v="45"/>
    <n v="20"/>
    <n v="19"/>
    <n v="39"/>
    <n v="24"/>
    <n v="17"/>
    <n v="41"/>
    <n v="28"/>
    <n v="19"/>
    <n v="47"/>
    <n v="18"/>
    <n v="12"/>
    <n v="30"/>
    <n v="27"/>
    <n v="21"/>
    <n v="48"/>
    <n v="140"/>
    <n v="110"/>
    <n v="25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1"/>
    <n v="1"/>
    <n v="18"/>
    <n v="2"/>
    <n v="10"/>
    <n v="2"/>
    <n v="2"/>
    <n v="2"/>
    <n v="2"/>
    <n v="2"/>
    <n v="2"/>
    <n v="0"/>
    <n v="12"/>
    <n v="12"/>
    <n v="12"/>
  </r>
  <r>
    <s v="08DPR1554V"/>
    <n v="1"/>
    <s v="MATUTINO"/>
    <s v="JUANA I DE ASBAJE"/>
    <n v="8"/>
    <s v="CHIHUAHUA"/>
    <n v="8"/>
    <s v="CHIHUAHUA"/>
    <n v="37"/>
    <s v="JUĂREZ"/>
    <n v="1"/>
    <s v="JUĂREZ"/>
    <s v="CALLE CORDILLERA DEL CAUCASO"/>
    <n v="0"/>
    <s v="PĂšBLICO"/>
    <x v="3"/>
    <n v="2"/>
    <s v="BĂSICA"/>
    <n v="2"/>
    <x v="2"/>
    <n v="1"/>
    <x v="1"/>
    <n v="0"/>
    <s v="NO APLICA"/>
    <n v="0"/>
    <s v="NO APLICA"/>
    <s v="08FIZ0151S"/>
    <s v="08FJS0111X"/>
    <s v="08ADG0005C"/>
    <n v="0"/>
    <s v="I2019"/>
    <n v="132"/>
    <n v="134"/>
    <n v="266"/>
    <n v="132"/>
    <n v="134"/>
    <n v="266"/>
    <n v="25"/>
    <n v="25"/>
    <n v="50"/>
    <n v="30"/>
    <n v="26"/>
    <n v="56"/>
    <n v="21"/>
    <n v="15"/>
    <n v="36"/>
    <n v="25"/>
    <n v="13"/>
    <n v="38"/>
    <n v="23"/>
    <n v="22"/>
    <n v="45"/>
    <n v="19"/>
    <n v="32"/>
    <n v="51"/>
    <n v="24"/>
    <n v="22"/>
    <n v="46"/>
    <n v="142"/>
    <n v="130"/>
    <n v="272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</r>
  <r>
    <s v="08DST0029F"/>
    <n v="2"/>
    <s v="VESPERTINO"/>
    <s v="SECUNDARIA TECNICA 29"/>
    <n v="8"/>
    <s v="CHIHUAHUA"/>
    <n v="8"/>
    <s v="CHIHUAHUA"/>
    <n v="19"/>
    <s v="CHIHUAHUA"/>
    <n v="1"/>
    <s v="CHIHUAHUA"/>
    <s v="AVENIDA LOS PINOS"/>
    <n v="9001"/>
    <s v="PĂšBLICO"/>
    <x v="3"/>
    <n v="2"/>
    <s v="BĂSICA"/>
    <n v="3"/>
    <x v="1"/>
    <n v="4"/>
    <x v="6"/>
    <n v="1"/>
    <s v="SERVICIOS"/>
    <n v="22"/>
    <s v="INDUSTRIAL"/>
    <s v="08FZT0006C"/>
    <s v="08FJT0003E"/>
    <s v="08ADG0046C"/>
    <n v="0"/>
    <s v="I2019"/>
    <n v="107"/>
    <n v="141"/>
    <n v="248"/>
    <n v="67"/>
    <n v="100"/>
    <n v="167"/>
    <n v="32"/>
    <n v="42"/>
    <n v="74"/>
    <n v="59"/>
    <n v="58"/>
    <n v="117"/>
    <n v="33"/>
    <n v="40"/>
    <n v="73"/>
    <n v="39"/>
    <n v="58"/>
    <n v="97"/>
    <n v="0"/>
    <n v="0"/>
    <n v="0"/>
    <n v="0"/>
    <n v="0"/>
    <n v="0"/>
    <n v="0"/>
    <n v="0"/>
    <n v="0"/>
    <n v="131"/>
    <n v="156"/>
    <n v="287"/>
    <n v="4"/>
    <n v="4"/>
    <n v="4"/>
    <n v="0"/>
    <n v="0"/>
    <n v="0"/>
    <n v="0"/>
    <n v="12"/>
    <n v="0"/>
    <n v="0"/>
    <n v="1"/>
    <n v="0"/>
    <n v="1"/>
    <n v="0"/>
    <n v="0"/>
    <n v="0"/>
    <n v="11"/>
    <n v="18"/>
    <n v="0"/>
    <n v="0"/>
    <n v="2"/>
    <n v="0"/>
    <n v="1"/>
    <n v="0"/>
    <n v="5"/>
    <n v="1"/>
    <n v="0"/>
    <n v="0"/>
    <n v="10"/>
    <n v="6"/>
    <n v="56"/>
    <n v="19"/>
    <n v="19"/>
    <n v="0"/>
    <n v="0"/>
    <n v="0"/>
    <n v="0"/>
    <n v="0"/>
    <n v="0"/>
    <n v="0"/>
    <n v="38"/>
    <n v="18"/>
    <n v="17"/>
  </r>
  <r>
    <s v="08DPR0660Y"/>
    <n v="1"/>
    <s v="MATUTINO"/>
    <s v="JOSE MA MORELOS"/>
    <n v="8"/>
    <s v="CHIHUAHUA"/>
    <n v="8"/>
    <s v="CHIHUAHUA"/>
    <n v="19"/>
    <s v="CHIHUAHUA"/>
    <n v="1"/>
    <s v="CHIHUAHUA"/>
    <s v="CALLE JOSE MARTI"/>
    <n v="6701"/>
    <s v="PĂšBLICO"/>
    <x v="3"/>
    <n v="2"/>
    <s v="BĂSICA"/>
    <n v="2"/>
    <x v="2"/>
    <n v="1"/>
    <x v="1"/>
    <n v="0"/>
    <s v="NO APLICA"/>
    <n v="0"/>
    <s v="NO APLICA"/>
    <s v="08FIZ0115N"/>
    <s v="08FJS0106L"/>
    <s v="08ADG0046C"/>
    <n v="0"/>
    <s v="I2019"/>
    <n v="129"/>
    <n v="145"/>
    <n v="274"/>
    <n v="129"/>
    <n v="145"/>
    <n v="274"/>
    <n v="24"/>
    <n v="27"/>
    <n v="51"/>
    <n v="14"/>
    <n v="18"/>
    <n v="32"/>
    <n v="28"/>
    <n v="32"/>
    <n v="60"/>
    <n v="19"/>
    <n v="20"/>
    <n v="39"/>
    <n v="14"/>
    <n v="25"/>
    <n v="39"/>
    <n v="21"/>
    <n v="30"/>
    <n v="51"/>
    <n v="27"/>
    <n v="16"/>
    <n v="43"/>
    <n v="123"/>
    <n v="141"/>
    <n v="26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2"/>
    <n v="18"/>
    <n v="2"/>
    <n v="10"/>
    <n v="2"/>
    <n v="2"/>
    <n v="2"/>
    <n v="2"/>
    <n v="2"/>
    <n v="2"/>
    <n v="0"/>
    <n v="12"/>
    <n v="12"/>
    <n v="12"/>
  </r>
  <r>
    <s v="08EPR0527Q"/>
    <n v="1"/>
    <s v="MATUTINO"/>
    <s v="ANGEL G. CASTELLANOS 2277"/>
    <n v="8"/>
    <s v="CHIHUAHUA"/>
    <n v="8"/>
    <s v="CHIHUAHUA"/>
    <n v="19"/>
    <s v="CHIHUAHUA"/>
    <n v="1"/>
    <s v="CHIHUAHUA"/>
    <s v="CALLE 48A"/>
    <n v="3800"/>
    <s v="PĂšBLICO"/>
    <x v="2"/>
    <n v="2"/>
    <s v="BĂSICA"/>
    <n v="2"/>
    <x v="2"/>
    <n v="1"/>
    <x v="1"/>
    <n v="0"/>
    <s v="NO APLICA"/>
    <n v="0"/>
    <s v="NO APLICA"/>
    <s v="08FIZ0051T"/>
    <s v="08FJS0002Q"/>
    <m/>
    <n v="0"/>
    <s v="I2019"/>
    <n v="136"/>
    <n v="136"/>
    <n v="272"/>
    <n v="136"/>
    <n v="136"/>
    <n v="272"/>
    <n v="32"/>
    <n v="24"/>
    <n v="56"/>
    <n v="18"/>
    <n v="21"/>
    <n v="39"/>
    <n v="21"/>
    <n v="21"/>
    <n v="42"/>
    <n v="17"/>
    <n v="25"/>
    <n v="42"/>
    <n v="25"/>
    <n v="22"/>
    <n v="47"/>
    <n v="29"/>
    <n v="24"/>
    <n v="53"/>
    <n v="18"/>
    <n v="23"/>
    <n v="41"/>
    <n v="128"/>
    <n v="136"/>
    <n v="26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1"/>
    <n v="0"/>
    <n v="1"/>
    <n v="0"/>
    <n v="0"/>
    <n v="2"/>
    <n v="2"/>
    <n v="20"/>
    <n v="2"/>
    <n v="10"/>
    <n v="2"/>
    <n v="2"/>
    <n v="2"/>
    <n v="2"/>
    <n v="2"/>
    <n v="2"/>
    <n v="0"/>
    <n v="12"/>
    <n v="12"/>
    <n v="12"/>
  </r>
  <r>
    <s v="08DPR2505T"/>
    <n v="2"/>
    <s v="VESPERTINO"/>
    <s v="FORD 191"/>
    <n v="8"/>
    <s v="CHIHUAHUA"/>
    <n v="8"/>
    <s v="CHIHUAHUA"/>
    <n v="19"/>
    <s v="CHIHUAHUA"/>
    <n v="1"/>
    <s v="CHIHUAHUA"/>
    <s v="CALLE MINA NAVEGANTES"/>
    <n v="0"/>
    <s v="PĂšBLICO"/>
    <x v="3"/>
    <n v="2"/>
    <s v="BĂSICA"/>
    <n v="2"/>
    <x v="2"/>
    <n v="1"/>
    <x v="1"/>
    <n v="0"/>
    <s v="NO APLICA"/>
    <n v="0"/>
    <s v="NO APLICA"/>
    <s v="08FIZ0127S"/>
    <s v="08FJS0108J"/>
    <s v="08ADG0046C"/>
    <n v="0"/>
    <s v="I2019"/>
    <n v="124"/>
    <n v="130"/>
    <n v="254"/>
    <n v="124"/>
    <n v="130"/>
    <n v="254"/>
    <n v="12"/>
    <n v="20"/>
    <n v="32"/>
    <n v="26"/>
    <n v="27"/>
    <n v="53"/>
    <n v="29"/>
    <n v="23"/>
    <n v="52"/>
    <n v="23"/>
    <n v="22"/>
    <n v="45"/>
    <n v="24"/>
    <n v="13"/>
    <n v="37"/>
    <n v="32"/>
    <n v="22"/>
    <n v="54"/>
    <n v="23"/>
    <n v="31"/>
    <n v="54"/>
    <n v="157"/>
    <n v="138"/>
    <n v="295"/>
    <n v="2"/>
    <n v="2"/>
    <n v="2"/>
    <n v="2"/>
    <n v="2"/>
    <n v="2"/>
    <n v="0"/>
    <n v="12"/>
    <n v="0"/>
    <n v="0"/>
    <n v="1"/>
    <n v="0"/>
    <n v="1"/>
    <n v="0"/>
    <n v="0"/>
    <n v="0"/>
    <n v="8"/>
    <n v="4"/>
    <n v="0"/>
    <n v="0"/>
    <n v="2"/>
    <n v="1"/>
    <n v="0"/>
    <n v="0"/>
    <n v="0"/>
    <n v="0"/>
    <n v="0"/>
    <n v="0"/>
    <n v="2"/>
    <n v="0"/>
    <n v="19"/>
    <n v="8"/>
    <n v="4"/>
    <n v="2"/>
    <n v="2"/>
    <n v="2"/>
    <n v="2"/>
    <n v="2"/>
    <n v="2"/>
    <n v="0"/>
    <n v="12"/>
    <n v="12"/>
    <n v="12"/>
  </r>
  <r>
    <s v="08DPR2229F"/>
    <n v="2"/>
    <s v="VESPERTINO"/>
    <s v="LAZARO CARDENAS DEL RIO"/>
    <n v="8"/>
    <s v="CHIHUAHUA"/>
    <n v="8"/>
    <s v="CHIHUAHUA"/>
    <n v="37"/>
    <s v="JUĂREZ"/>
    <n v="1"/>
    <s v="JUĂREZ"/>
    <s v="CALLE OCTAVA"/>
    <n v="0"/>
    <s v="PĂšBLICO"/>
    <x v="3"/>
    <n v="2"/>
    <s v="BĂSICA"/>
    <n v="2"/>
    <x v="2"/>
    <n v="1"/>
    <x v="1"/>
    <n v="0"/>
    <s v="NO APLICA"/>
    <n v="0"/>
    <s v="NO APLICA"/>
    <s v="08FIZ0164W"/>
    <s v="08FJS0114U"/>
    <s v="08ADG0005C"/>
    <n v="0"/>
    <s v="I2019"/>
    <n v="144"/>
    <n v="131"/>
    <n v="275"/>
    <n v="144"/>
    <n v="131"/>
    <n v="275"/>
    <n v="22"/>
    <n v="28"/>
    <n v="50"/>
    <n v="29"/>
    <n v="23"/>
    <n v="52"/>
    <n v="17"/>
    <n v="25"/>
    <n v="42"/>
    <n v="26"/>
    <n v="19"/>
    <n v="45"/>
    <n v="28"/>
    <n v="18"/>
    <n v="46"/>
    <n v="22"/>
    <n v="15"/>
    <n v="37"/>
    <n v="21"/>
    <n v="24"/>
    <n v="45"/>
    <n v="143"/>
    <n v="124"/>
    <n v="267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2"/>
    <n v="0"/>
    <n v="0"/>
    <n v="0"/>
    <n v="0"/>
    <n v="0"/>
    <n v="0"/>
    <n v="0"/>
    <n v="1"/>
    <n v="17"/>
    <n v="3"/>
    <n v="9"/>
    <n v="2"/>
    <n v="2"/>
    <n v="2"/>
    <n v="2"/>
    <n v="2"/>
    <n v="2"/>
    <n v="0"/>
    <n v="12"/>
    <n v="12"/>
    <n v="12"/>
  </r>
  <r>
    <s v="08EPR0008G"/>
    <n v="1"/>
    <s v="MATUTINO"/>
    <s v="TOMAS GAMEROS 2131"/>
    <n v="8"/>
    <s v="CHIHUAHUA"/>
    <n v="8"/>
    <s v="CHIHUAHUA"/>
    <n v="2"/>
    <s v="ALDAMA"/>
    <n v="1"/>
    <s v="JUAN ALDAMA"/>
    <s v="CALLE KILOMETRO 33.3 CARRETERA CHIHUAHUA-OJINAGA"/>
    <n v="0"/>
    <s v="PĂšBLICO"/>
    <x v="2"/>
    <n v="2"/>
    <s v="BĂSICA"/>
    <n v="2"/>
    <x v="2"/>
    <n v="1"/>
    <x v="1"/>
    <n v="0"/>
    <s v="NO APLICA"/>
    <n v="0"/>
    <s v="NO APLICA"/>
    <s v="08FIZ0012R"/>
    <s v="08FJS0001R"/>
    <m/>
    <n v="0"/>
    <s v="I2019"/>
    <n v="137"/>
    <n v="128"/>
    <n v="265"/>
    <n v="137"/>
    <n v="128"/>
    <n v="265"/>
    <n v="28"/>
    <n v="21"/>
    <n v="49"/>
    <n v="28"/>
    <n v="28"/>
    <n v="56"/>
    <n v="22"/>
    <n v="14"/>
    <n v="36"/>
    <n v="24"/>
    <n v="16"/>
    <n v="40"/>
    <n v="21"/>
    <n v="29"/>
    <n v="50"/>
    <n v="27"/>
    <n v="25"/>
    <n v="52"/>
    <n v="18"/>
    <n v="24"/>
    <n v="42"/>
    <n v="140"/>
    <n v="136"/>
    <n v="276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2"/>
    <n v="0"/>
    <n v="1"/>
    <n v="0"/>
    <n v="0"/>
    <n v="0"/>
    <n v="3"/>
    <n v="0"/>
    <n v="20"/>
    <n v="0"/>
    <n v="12"/>
    <n v="2"/>
    <n v="2"/>
    <n v="2"/>
    <n v="2"/>
    <n v="2"/>
    <n v="2"/>
    <n v="0"/>
    <n v="12"/>
    <n v="16"/>
    <n v="12"/>
  </r>
  <r>
    <s v="08EPR0112S"/>
    <n v="1"/>
    <s v="MATUTINO"/>
    <s v="CLUB DE LEONES 2327"/>
    <n v="8"/>
    <s v="CHIHUAHUA"/>
    <n v="8"/>
    <s v="CHIHUAHUA"/>
    <n v="19"/>
    <s v="CHIHUAHUA"/>
    <n v="1"/>
    <s v="CHIHUAHUA"/>
    <s v="CALLE MANUEL ALDAMA"/>
    <n v="4716"/>
    <s v="PĂšBLICO"/>
    <x v="2"/>
    <n v="2"/>
    <s v="BĂSICA"/>
    <n v="2"/>
    <x v="2"/>
    <n v="1"/>
    <x v="1"/>
    <n v="0"/>
    <s v="NO APLICA"/>
    <n v="0"/>
    <s v="NO APLICA"/>
    <s v="08FIZ0049E"/>
    <s v="08FJS0001R"/>
    <m/>
    <n v="0"/>
    <s v="I2019"/>
    <n v="119"/>
    <n v="130"/>
    <n v="249"/>
    <n v="111"/>
    <n v="127"/>
    <n v="238"/>
    <n v="21"/>
    <n v="28"/>
    <n v="49"/>
    <n v="25"/>
    <n v="33"/>
    <n v="58"/>
    <n v="33"/>
    <n v="20"/>
    <n v="53"/>
    <n v="29"/>
    <n v="27"/>
    <n v="56"/>
    <n v="19"/>
    <n v="21"/>
    <n v="40"/>
    <n v="18"/>
    <n v="26"/>
    <n v="44"/>
    <n v="25"/>
    <n v="22"/>
    <n v="47"/>
    <n v="149"/>
    <n v="149"/>
    <n v="29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0"/>
    <n v="2"/>
    <n v="0"/>
    <n v="0"/>
    <n v="0"/>
    <n v="0"/>
    <n v="3"/>
    <n v="1"/>
    <n v="20"/>
    <n v="4"/>
    <n v="8"/>
    <n v="2"/>
    <n v="2"/>
    <n v="2"/>
    <n v="2"/>
    <n v="2"/>
    <n v="2"/>
    <n v="0"/>
    <n v="12"/>
    <n v="14"/>
    <n v="12"/>
  </r>
  <r>
    <s v="08EPR0773Z"/>
    <n v="1"/>
    <s v="MATUTINO"/>
    <s v="SOLIDARIDAD 2701"/>
    <n v="8"/>
    <s v="CHIHUAHUA"/>
    <n v="8"/>
    <s v="CHIHUAHUA"/>
    <n v="19"/>
    <s v="CHIHUAHUA"/>
    <n v="1"/>
    <s v="CHIHUAHUA"/>
    <s v="CALLE ORGANIZACION"/>
    <n v="0"/>
    <s v="PĂšBLICO"/>
    <x v="2"/>
    <n v="2"/>
    <s v="BĂSICA"/>
    <n v="2"/>
    <x v="2"/>
    <n v="1"/>
    <x v="1"/>
    <n v="0"/>
    <s v="NO APLICA"/>
    <n v="0"/>
    <s v="NO APLICA"/>
    <s v="08FIZ0043K"/>
    <s v="08FJS0001R"/>
    <m/>
    <n v="0"/>
    <s v="I2019"/>
    <n v="132"/>
    <n v="140"/>
    <n v="272"/>
    <n v="132"/>
    <n v="140"/>
    <n v="272"/>
    <n v="22"/>
    <n v="18"/>
    <n v="40"/>
    <n v="24"/>
    <n v="16"/>
    <n v="40"/>
    <n v="24"/>
    <n v="27"/>
    <n v="51"/>
    <n v="19"/>
    <n v="21"/>
    <n v="40"/>
    <n v="21"/>
    <n v="26"/>
    <n v="47"/>
    <n v="21"/>
    <n v="26"/>
    <n v="47"/>
    <n v="19"/>
    <n v="30"/>
    <n v="49"/>
    <n v="128"/>
    <n v="146"/>
    <n v="274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2"/>
    <n v="0"/>
    <n v="0"/>
    <n v="0"/>
    <n v="0"/>
    <n v="3"/>
    <n v="2"/>
    <n v="21"/>
    <n v="1"/>
    <n v="11"/>
    <n v="2"/>
    <n v="2"/>
    <n v="2"/>
    <n v="2"/>
    <n v="2"/>
    <n v="2"/>
    <n v="0"/>
    <n v="12"/>
    <n v="12"/>
    <n v="12"/>
  </r>
  <r>
    <s v="08PPR1862F"/>
    <n v="1"/>
    <s v="MATUTINO"/>
    <s v="INSTITUTO VALLADOLID UNIDAD NORTE"/>
    <n v="8"/>
    <s v="CHIHUAHUA"/>
    <n v="8"/>
    <s v="CHIHUAHUA"/>
    <n v="19"/>
    <s v="CHIHUAHUA"/>
    <n v="1"/>
    <s v="CHIHUAHUA"/>
    <s v="CALLE MANUEL GARCIA"/>
    <n v="10501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34"/>
    <n v="131"/>
    <n v="265"/>
    <n v="133"/>
    <n v="131"/>
    <n v="264"/>
    <n v="20"/>
    <n v="10"/>
    <n v="30"/>
    <n v="25"/>
    <n v="25"/>
    <n v="50"/>
    <n v="38"/>
    <n v="34"/>
    <n v="72"/>
    <n v="20"/>
    <n v="22"/>
    <n v="42"/>
    <n v="26"/>
    <n v="24"/>
    <n v="50"/>
    <n v="26"/>
    <n v="17"/>
    <n v="43"/>
    <n v="13"/>
    <n v="13"/>
    <n v="26"/>
    <n v="148"/>
    <n v="135"/>
    <n v="283"/>
    <n v="2"/>
    <n v="3"/>
    <n v="2"/>
    <n v="2"/>
    <n v="2"/>
    <n v="1"/>
    <n v="0"/>
    <n v="12"/>
    <n v="0"/>
    <n v="0"/>
    <n v="0"/>
    <n v="1"/>
    <n v="0"/>
    <n v="0"/>
    <n v="0"/>
    <n v="0"/>
    <n v="0"/>
    <n v="12"/>
    <n v="0"/>
    <n v="0"/>
    <n v="1"/>
    <n v="0"/>
    <n v="1"/>
    <n v="0"/>
    <n v="0"/>
    <n v="1"/>
    <n v="0"/>
    <n v="2"/>
    <n v="2"/>
    <n v="8"/>
    <n v="28"/>
    <n v="0"/>
    <n v="12"/>
    <n v="2"/>
    <n v="3"/>
    <n v="2"/>
    <n v="2"/>
    <n v="2"/>
    <n v="1"/>
    <n v="0"/>
    <n v="12"/>
    <n v="12"/>
    <n v="12"/>
  </r>
  <r>
    <s v="08EES0024R"/>
    <n v="1"/>
    <s v="MATUTINO"/>
    <s v="SECUNDARIA ESTATAL 3023"/>
    <n v="8"/>
    <s v="CHIHUAHUA"/>
    <n v="8"/>
    <s v="CHIHUAHUA"/>
    <n v="19"/>
    <s v="CHIHUAHUA"/>
    <n v="1"/>
    <s v="CHIHUAHUA"/>
    <s v="CALLE DESIERTO DEL SAHARA "/>
    <n v="0"/>
    <s v="PĂšBLICO"/>
    <x v="2"/>
    <n v="2"/>
    <s v="BĂSICA"/>
    <n v="3"/>
    <x v="1"/>
    <n v="1"/>
    <x v="1"/>
    <n v="0"/>
    <s v="NO APLICA"/>
    <n v="0"/>
    <s v="NO APLICA"/>
    <s v="08FIS0001B"/>
    <m/>
    <m/>
    <n v="0"/>
    <s v="I2019"/>
    <n v="166"/>
    <n v="125"/>
    <n v="291"/>
    <n v="86"/>
    <n v="97"/>
    <n v="183"/>
    <n v="44"/>
    <n v="41"/>
    <n v="85"/>
    <n v="45"/>
    <n v="55"/>
    <n v="100"/>
    <n v="62"/>
    <n v="44"/>
    <n v="106"/>
    <n v="45"/>
    <n v="34"/>
    <n v="79"/>
    <n v="0"/>
    <n v="0"/>
    <n v="0"/>
    <n v="0"/>
    <n v="0"/>
    <n v="0"/>
    <n v="0"/>
    <n v="0"/>
    <n v="0"/>
    <n v="152"/>
    <n v="133"/>
    <n v="285"/>
    <n v="3"/>
    <n v="3"/>
    <n v="3"/>
    <n v="0"/>
    <n v="0"/>
    <n v="0"/>
    <n v="0"/>
    <n v="9"/>
    <n v="0"/>
    <n v="0"/>
    <n v="1"/>
    <n v="0"/>
    <n v="0"/>
    <n v="1"/>
    <n v="0"/>
    <n v="0"/>
    <n v="3"/>
    <n v="8"/>
    <n v="0"/>
    <n v="0"/>
    <n v="1"/>
    <n v="0"/>
    <n v="0"/>
    <n v="1"/>
    <n v="3"/>
    <n v="1"/>
    <n v="0"/>
    <n v="0"/>
    <n v="5"/>
    <n v="6"/>
    <n v="30"/>
    <n v="7"/>
    <n v="10"/>
    <n v="0"/>
    <n v="0"/>
    <n v="0"/>
    <n v="0"/>
    <n v="0"/>
    <n v="0"/>
    <n v="0"/>
    <n v="17"/>
    <n v="10"/>
    <n v="10"/>
  </r>
  <r>
    <s v="08DPR0630D"/>
    <n v="1"/>
    <s v="MATUTINO"/>
    <s v="FRANCISCO VILLA"/>
    <n v="8"/>
    <s v="CHIHUAHUA"/>
    <n v="8"/>
    <s v="CHIHUAHUA"/>
    <n v="19"/>
    <s v="CHIHUAHUA"/>
    <n v="1"/>
    <s v="CHIHUAHUA"/>
    <s v="CALLE FELIPE.ANGELES "/>
    <n v="0"/>
    <s v="PĂšBLICO"/>
    <x v="3"/>
    <n v="2"/>
    <s v="BĂSICA"/>
    <n v="2"/>
    <x v="2"/>
    <n v="1"/>
    <x v="1"/>
    <n v="0"/>
    <s v="NO APLICA"/>
    <n v="0"/>
    <s v="NO APLICA"/>
    <s v="08FIZ0106F"/>
    <s v="08FJS0102P"/>
    <s v="08ADG0046C"/>
    <n v="0"/>
    <s v="I2019"/>
    <n v="145"/>
    <n v="135"/>
    <n v="280"/>
    <n v="144"/>
    <n v="135"/>
    <n v="279"/>
    <n v="23"/>
    <n v="21"/>
    <n v="44"/>
    <n v="19"/>
    <n v="31"/>
    <n v="50"/>
    <n v="26"/>
    <n v="13"/>
    <n v="39"/>
    <n v="16"/>
    <n v="19"/>
    <n v="35"/>
    <n v="27"/>
    <n v="13"/>
    <n v="40"/>
    <n v="27"/>
    <n v="26"/>
    <n v="53"/>
    <n v="22"/>
    <n v="28"/>
    <n v="50"/>
    <n v="137"/>
    <n v="130"/>
    <n v="267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0"/>
    <n v="1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</r>
  <r>
    <s v="08DPR2303X"/>
    <n v="1"/>
    <s v="MATUTINO"/>
    <s v="CHIHUAHUA 2000"/>
    <n v="8"/>
    <s v="CHIHUAHUA"/>
    <n v="8"/>
    <s v="CHIHUAHUA"/>
    <n v="19"/>
    <s v="CHIHUAHUA"/>
    <n v="1"/>
    <s v="CHIHUAHUA"/>
    <s v="CALLE SIMON SARLAT NAVA"/>
    <n v="701"/>
    <s v="PĂšBLICO"/>
    <x v="3"/>
    <n v="2"/>
    <s v="BĂSICA"/>
    <n v="2"/>
    <x v="2"/>
    <n v="1"/>
    <x v="1"/>
    <n v="0"/>
    <s v="NO APLICA"/>
    <n v="0"/>
    <s v="NO APLICA"/>
    <s v="08FIZ0125U"/>
    <s v="08FJS0134H"/>
    <s v="08ADG0046C"/>
    <n v="0"/>
    <s v="I2019"/>
    <n v="131"/>
    <n v="136"/>
    <n v="267"/>
    <n v="131"/>
    <n v="136"/>
    <n v="267"/>
    <n v="22"/>
    <n v="24"/>
    <n v="46"/>
    <n v="24"/>
    <n v="26"/>
    <n v="50"/>
    <n v="19"/>
    <n v="28"/>
    <n v="47"/>
    <n v="18"/>
    <n v="26"/>
    <n v="44"/>
    <n v="21"/>
    <n v="25"/>
    <n v="46"/>
    <n v="22"/>
    <n v="25"/>
    <n v="47"/>
    <n v="27"/>
    <n v="17"/>
    <n v="44"/>
    <n v="131"/>
    <n v="147"/>
    <n v="278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1"/>
    <n v="2"/>
    <n v="18"/>
    <n v="0"/>
    <n v="12"/>
    <n v="2"/>
    <n v="2"/>
    <n v="2"/>
    <n v="2"/>
    <n v="2"/>
    <n v="2"/>
    <n v="0"/>
    <n v="12"/>
    <n v="12"/>
    <n v="12"/>
  </r>
  <r>
    <s v="08SES0007D"/>
    <n v="1"/>
    <s v="MATUTINO"/>
    <s v="SECUNDARIA POR COOPERACION 8357"/>
    <n v="8"/>
    <s v="CHIHUAHUA"/>
    <n v="8"/>
    <s v="CHIHUAHUA"/>
    <n v="37"/>
    <s v="JUĂREZ"/>
    <n v="1"/>
    <s v="JUĂREZ"/>
    <s v="CALLE IRAN"/>
    <n v="7442"/>
    <s v="PRIVADO"/>
    <x v="2"/>
    <n v="2"/>
    <s v="BĂSICA"/>
    <n v="3"/>
    <x v="1"/>
    <n v="1"/>
    <x v="1"/>
    <n v="0"/>
    <s v="NO APLICA"/>
    <n v="0"/>
    <s v="NO APLICA"/>
    <s v="08FIS0014F"/>
    <m/>
    <m/>
    <n v="0"/>
    <s v="I2019"/>
    <n v="158"/>
    <n v="110"/>
    <n v="268"/>
    <n v="120"/>
    <n v="99"/>
    <n v="219"/>
    <n v="43"/>
    <n v="35"/>
    <n v="78"/>
    <n v="46"/>
    <n v="58"/>
    <n v="104"/>
    <n v="54"/>
    <n v="42"/>
    <n v="96"/>
    <n v="59"/>
    <n v="27"/>
    <n v="86"/>
    <n v="0"/>
    <n v="0"/>
    <n v="0"/>
    <n v="0"/>
    <n v="0"/>
    <n v="0"/>
    <n v="0"/>
    <n v="0"/>
    <n v="0"/>
    <n v="159"/>
    <n v="127"/>
    <n v="286"/>
    <n v="3"/>
    <n v="3"/>
    <n v="3"/>
    <n v="0"/>
    <n v="0"/>
    <n v="0"/>
    <n v="0"/>
    <n v="9"/>
    <n v="0"/>
    <n v="0"/>
    <n v="1"/>
    <n v="0"/>
    <n v="1"/>
    <n v="0"/>
    <n v="0"/>
    <n v="0"/>
    <n v="2"/>
    <n v="9"/>
    <n v="0"/>
    <n v="0"/>
    <n v="1"/>
    <n v="0"/>
    <n v="1"/>
    <n v="0"/>
    <n v="1"/>
    <n v="1"/>
    <n v="0"/>
    <n v="0"/>
    <n v="3"/>
    <n v="7"/>
    <n v="27"/>
    <n v="5"/>
    <n v="10"/>
    <n v="0"/>
    <n v="0"/>
    <n v="0"/>
    <n v="0"/>
    <n v="0"/>
    <n v="0"/>
    <n v="0"/>
    <n v="15"/>
    <n v="9"/>
    <n v="9"/>
  </r>
  <r>
    <s v="08EPR0757I"/>
    <n v="1"/>
    <s v="MATUTINO"/>
    <s v="NIĂ‘OS HEROES 2692"/>
    <n v="8"/>
    <s v="CHIHUAHUA"/>
    <n v="8"/>
    <s v="CHIHUAHUA"/>
    <n v="55"/>
    <s v="ROSALES"/>
    <n v="1"/>
    <s v="SANTA CRUZ DE ROSALES"/>
    <s v="CALLE CONSTITUCION"/>
    <n v="0"/>
    <s v="PĂšBLICO"/>
    <x v="2"/>
    <n v="2"/>
    <s v="BĂSICA"/>
    <n v="2"/>
    <x v="2"/>
    <n v="1"/>
    <x v="1"/>
    <n v="0"/>
    <s v="NO APLICA"/>
    <n v="0"/>
    <s v="NO APLICA"/>
    <s v="08FIZ0017M"/>
    <m/>
    <m/>
    <n v="0"/>
    <s v="I2019"/>
    <n v="153"/>
    <n v="117"/>
    <n v="270"/>
    <n v="151"/>
    <n v="117"/>
    <n v="268"/>
    <n v="20"/>
    <n v="24"/>
    <n v="44"/>
    <n v="24"/>
    <n v="27"/>
    <n v="51"/>
    <n v="35"/>
    <n v="20"/>
    <n v="55"/>
    <n v="26"/>
    <n v="19"/>
    <n v="45"/>
    <n v="24"/>
    <n v="26"/>
    <n v="50"/>
    <n v="22"/>
    <n v="16"/>
    <n v="38"/>
    <n v="25"/>
    <n v="13"/>
    <n v="38"/>
    <n v="156"/>
    <n v="121"/>
    <n v="27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1"/>
    <n v="0"/>
    <n v="0"/>
    <n v="1"/>
    <n v="0"/>
    <n v="0"/>
    <n v="2"/>
    <n v="1"/>
    <n v="20"/>
    <n v="4"/>
    <n v="8"/>
    <n v="2"/>
    <n v="2"/>
    <n v="2"/>
    <n v="2"/>
    <n v="2"/>
    <n v="2"/>
    <n v="0"/>
    <n v="12"/>
    <n v="12"/>
    <n v="12"/>
  </r>
  <r>
    <s v="08PPR1844Q"/>
    <n v="1"/>
    <s v="MATUTINO"/>
    <s v="COLEGIO PANAMERICANO DE NUEVO CASAS GRANDES"/>
    <n v="8"/>
    <s v="CHIHUAHUA"/>
    <n v="8"/>
    <s v="CHIHUAHUA"/>
    <n v="50"/>
    <s v="NUEVO CASAS GRANDES"/>
    <n v="1"/>
    <s v="NUEVO CASAS GRANDES"/>
    <s v="CALLE JOAQUĂŤN TERRAZAS"/>
    <n v="502"/>
    <s v="PRIVADO"/>
    <x v="1"/>
    <n v="2"/>
    <s v="BĂSICA"/>
    <n v="2"/>
    <x v="2"/>
    <n v="1"/>
    <x v="1"/>
    <n v="0"/>
    <s v="NO APLICA"/>
    <n v="0"/>
    <s v="NO APLICA"/>
    <s v="08FIZ0054Q"/>
    <m/>
    <s v="08ADG0011N"/>
    <n v="0"/>
    <s v="I2019"/>
    <n v="147"/>
    <n v="132"/>
    <n v="279"/>
    <n v="147"/>
    <n v="132"/>
    <n v="279"/>
    <n v="21"/>
    <n v="14"/>
    <n v="35"/>
    <n v="22"/>
    <n v="29"/>
    <n v="51"/>
    <n v="20"/>
    <n v="29"/>
    <n v="49"/>
    <n v="24"/>
    <n v="16"/>
    <n v="40"/>
    <n v="26"/>
    <n v="20"/>
    <n v="46"/>
    <n v="27"/>
    <n v="21"/>
    <n v="48"/>
    <n v="19"/>
    <n v="23"/>
    <n v="42"/>
    <n v="138"/>
    <n v="138"/>
    <n v="276"/>
    <n v="2"/>
    <n v="2"/>
    <n v="0"/>
    <n v="0"/>
    <n v="0"/>
    <n v="0"/>
    <n v="4"/>
    <n v="8"/>
    <n v="0"/>
    <n v="0"/>
    <n v="0"/>
    <n v="1"/>
    <n v="0"/>
    <n v="0"/>
    <n v="0"/>
    <n v="1"/>
    <n v="0"/>
    <n v="8"/>
    <n v="0"/>
    <n v="0"/>
    <n v="2"/>
    <n v="0"/>
    <n v="0"/>
    <n v="0"/>
    <n v="0"/>
    <n v="1"/>
    <n v="4"/>
    <n v="2"/>
    <n v="2"/>
    <n v="1"/>
    <n v="22"/>
    <n v="0"/>
    <n v="8"/>
    <n v="2"/>
    <n v="2"/>
    <n v="0"/>
    <n v="0"/>
    <n v="0"/>
    <n v="0"/>
    <n v="4"/>
    <n v="8"/>
    <n v="12"/>
    <n v="12"/>
  </r>
  <r>
    <s v="08DPR1179H"/>
    <n v="1"/>
    <s v="MATUTINO"/>
    <s v="RICARDO FLORES MAGON"/>
    <n v="8"/>
    <s v="CHIHUAHUA"/>
    <n v="8"/>
    <s v="CHIHUAHUA"/>
    <n v="17"/>
    <s v="CUAUHTĂ‰MOC"/>
    <n v="1"/>
    <s v="CUAUHTĂ‰MOC"/>
    <s v="CALLE GOMEZ FARIAS"/>
    <n v="550"/>
    <s v="PĂšBLICO"/>
    <x v="3"/>
    <n v="2"/>
    <s v="BĂSICA"/>
    <n v="2"/>
    <x v="2"/>
    <n v="1"/>
    <x v="1"/>
    <n v="0"/>
    <s v="NO APLICA"/>
    <n v="0"/>
    <s v="NO APLICA"/>
    <s v="08FIZ0201J"/>
    <s v="08FJS0122C"/>
    <s v="08ADG0010O"/>
    <n v="0"/>
    <s v="I2019"/>
    <n v="145"/>
    <n v="134"/>
    <n v="279"/>
    <n v="145"/>
    <n v="134"/>
    <n v="279"/>
    <n v="22"/>
    <n v="19"/>
    <n v="41"/>
    <n v="22"/>
    <n v="22"/>
    <n v="44"/>
    <n v="21"/>
    <n v="23"/>
    <n v="44"/>
    <n v="19"/>
    <n v="23"/>
    <n v="42"/>
    <n v="24"/>
    <n v="18"/>
    <n v="42"/>
    <n v="32"/>
    <n v="21"/>
    <n v="53"/>
    <n v="23"/>
    <n v="24"/>
    <n v="47"/>
    <n v="141"/>
    <n v="131"/>
    <n v="27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4"/>
    <n v="12"/>
  </r>
  <r>
    <s v="08DPR0012U"/>
    <n v="1"/>
    <s v="MATUTINO"/>
    <s v="ADOLFO LOPEZ MATEOS"/>
    <n v="8"/>
    <s v="CHIHUAHUA"/>
    <n v="8"/>
    <s v="CHIHUAHUA"/>
    <n v="19"/>
    <s v="CHIHUAHUA"/>
    <n v="1"/>
    <s v="CHIHUAHUA"/>
    <s v="CALLE JUSTINIANI E INDEPENDENCIA"/>
    <n v="0"/>
    <s v="PĂšBLICO"/>
    <x v="3"/>
    <n v="2"/>
    <s v="BĂSICA"/>
    <n v="2"/>
    <x v="2"/>
    <n v="1"/>
    <x v="1"/>
    <n v="0"/>
    <s v="NO APLICA"/>
    <n v="0"/>
    <s v="NO APLICA"/>
    <s v="08FIZ0105G"/>
    <s v="08FJS0102P"/>
    <s v="08ADG0046C"/>
    <n v="0"/>
    <s v="I2019"/>
    <n v="131"/>
    <n v="138"/>
    <n v="269"/>
    <n v="131"/>
    <n v="138"/>
    <n v="269"/>
    <n v="24"/>
    <n v="25"/>
    <n v="49"/>
    <n v="19"/>
    <n v="33"/>
    <n v="52"/>
    <n v="23"/>
    <n v="18"/>
    <n v="41"/>
    <n v="20"/>
    <n v="25"/>
    <n v="45"/>
    <n v="25"/>
    <n v="18"/>
    <n v="43"/>
    <n v="16"/>
    <n v="29"/>
    <n v="45"/>
    <n v="26"/>
    <n v="26"/>
    <n v="52"/>
    <n v="129"/>
    <n v="149"/>
    <n v="278"/>
    <n v="2"/>
    <n v="2"/>
    <n v="2"/>
    <n v="2"/>
    <n v="2"/>
    <n v="2"/>
    <n v="0"/>
    <n v="12"/>
    <n v="0"/>
    <n v="0"/>
    <n v="1"/>
    <n v="0"/>
    <n v="1"/>
    <n v="0"/>
    <n v="0"/>
    <n v="1"/>
    <n v="1"/>
    <n v="11"/>
    <n v="0"/>
    <n v="0"/>
    <n v="0"/>
    <n v="1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DPR2180D"/>
    <n v="1"/>
    <s v="MATUTINO"/>
    <s v="FRANCISCO J. TORRES ARELLANO"/>
    <n v="8"/>
    <s v="CHIHUAHUA"/>
    <n v="8"/>
    <s v="CHIHUAHUA"/>
    <n v="19"/>
    <s v="CHIHUAHUA"/>
    <n v="1"/>
    <s v="CHIHUAHUA"/>
    <s v="CALLE GETZEMANI"/>
    <n v="0"/>
    <s v="PĂšBLICO"/>
    <x v="3"/>
    <n v="2"/>
    <s v="BĂSICA"/>
    <n v="2"/>
    <x v="2"/>
    <n v="1"/>
    <x v="1"/>
    <n v="0"/>
    <s v="NO APLICA"/>
    <n v="0"/>
    <s v="NO APLICA"/>
    <s v="08FIZ0117L"/>
    <s v="08FJS0106L"/>
    <s v="08ADG0046C"/>
    <n v="0"/>
    <s v="I2019"/>
    <n v="146"/>
    <n v="133"/>
    <n v="279"/>
    <n v="146"/>
    <n v="133"/>
    <n v="279"/>
    <n v="26"/>
    <n v="30"/>
    <n v="56"/>
    <n v="30"/>
    <n v="20"/>
    <n v="50"/>
    <n v="16"/>
    <n v="16"/>
    <n v="32"/>
    <n v="22"/>
    <n v="16"/>
    <n v="38"/>
    <n v="18"/>
    <n v="19"/>
    <n v="37"/>
    <n v="36"/>
    <n v="24"/>
    <n v="60"/>
    <n v="20"/>
    <n v="27"/>
    <n v="47"/>
    <n v="142"/>
    <n v="122"/>
    <n v="26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2"/>
    <n v="0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4"/>
    <n v="12"/>
  </r>
  <r>
    <s v="08EPR0591R"/>
    <n v="1"/>
    <s v="MATUTINO"/>
    <s v="PLAN GRAN VISION 2396"/>
    <n v="8"/>
    <s v="CHIHUAHUA"/>
    <n v="8"/>
    <s v="CHIHUAHUA"/>
    <n v="32"/>
    <s v="HIDALGO DEL PARRAL"/>
    <n v="1"/>
    <s v="HIDALGO DEL PARRAL"/>
    <s v="PROLONGACIĂ“N CHIHUAHUA"/>
    <n v="0"/>
    <s v="PĂšBLICO"/>
    <x v="2"/>
    <n v="2"/>
    <s v="BĂSICA"/>
    <n v="2"/>
    <x v="2"/>
    <n v="1"/>
    <x v="1"/>
    <n v="0"/>
    <s v="NO APLICA"/>
    <n v="0"/>
    <s v="NO APLICA"/>
    <s v="08FIZ0005H"/>
    <m/>
    <m/>
    <n v="0"/>
    <s v="I2019"/>
    <n v="154"/>
    <n v="120"/>
    <n v="274"/>
    <n v="152"/>
    <n v="120"/>
    <n v="272"/>
    <n v="24"/>
    <n v="21"/>
    <n v="45"/>
    <n v="20"/>
    <n v="15"/>
    <n v="35"/>
    <n v="24"/>
    <n v="19"/>
    <n v="43"/>
    <n v="25"/>
    <n v="20"/>
    <n v="45"/>
    <n v="24"/>
    <n v="14"/>
    <n v="38"/>
    <n v="28"/>
    <n v="21"/>
    <n v="49"/>
    <n v="32"/>
    <n v="33"/>
    <n v="65"/>
    <n v="153"/>
    <n v="122"/>
    <n v="275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1"/>
    <n v="1"/>
    <n v="0"/>
    <n v="1"/>
    <n v="0"/>
    <n v="1"/>
    <n v="1"/>
    <n v="1"/>
    <n v="1"/>
    <n v="20"/>
    <n v="2"/>
    <n v="10"/>
    <n v="2"/>
    <n v="2"/>
    <n v="2"/>
    <n v="2"/>
    <n v="2"/>
    <n v="2"/>
    <n v="0"/>
    <n v="12"/>
    <n v="12"/>
    <n v="12"/>
  </r>
  <r>
    <s v="08EPR0358L"/>
    <n v="1"/>
    <s v="MATUTINO"/>
    <s v="MARCELO CARAVEO 2494"/>
    <n v="8"/>
    <s v="CHIHUAHUA"/>
    <n v="8"/>
    <s v="CHIHUAHUA"/>
    <n v="50"/>
    <s v="NUEVO CASAS GRANDES"/>
    <n v="1"/>
    <s v="NUEVO CASAS GRANDES"/>
    <s v="CALLE OCHOA "/>
    <n v="901"/>
    <s v="PĂšBLICO"/>
    <x v="2"/>
    <n v="2"/>
    <s v="BĂSICA"/>
    <n v="2"/>
    <x v="2"/>
    <n v="1"/>
    <x v="1"/>
    <n v="0"/>
    <s v="NO APLICA"/>
    <n v="0"/>
    <s v="NO APLICA"/>
    <s v="08FIZ0054Q"/>
    <s v="08FJS0004O"/>
    <m/>
    <n v="0"/>
    <s v="I2019"/>
    <n v="142"/>
    <n v="134"/>
    <n v="276"/>
    <n v="142"/>
    <n v="134"/>
    <n v="276"/>
    <n v="22"/>
    <n v="23"/>
    <n v="45"/>
    <n v="16"/>
    <n v="21"/>
    <n v="37"/>
    <n v="20"/>
    <n v="17"/>
    <n v="37"/>
    <n v="20"/>
    <n v="23"/>
    <n v="43"/>
    <n v="27"/>
    <n v="29"/>
    <n v="56"/>
    <n v="29"/>
    <n v="24"/>
    <n v="53"/>
    <n v="23"/>
    <n v="26"/>
    <n v="49"/>
    <n v="135"/>
    <n v="140"/>
    <n v="275"/>
    <n v="1"/>
    <n v="2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2"/>
    <n v="0"/>
    <n v="0"/>
    <n v="0"/>
    <n v="0"/>
    <n v="3"/>
    <n v="0"/>
    <n v="18"/>
    <n v="3"/>
    <n v="8"/>
    <n v="1"/>
    <n v="2"/>
    <n v="2"/>
    <n v="2"/>
    <n v="2"/>
    <n v="2"/>
    <n v="0"/>
    <n v="11"/>
    <n v="12"/>
    <n v="12"/>
  </r>
  <r>
    <s v="08DPR2193H"/>
    <n v="1"/>
    <s v="MATUTINO"/>
    <s v="RAFAEL F. MUĂ‘OZ"/>
    <n v="8"/>
    <s v="CHIHUAHUA"/>
    <n v="8"/>
    <s v="CHIHUAHUA"/>
    <n v="19"/>
    <s v="CHIHUAHUA"/>
    <n v="1"/>
    <s v="CHIHUAHUA"/>
    <s v="CALLE SALVADOR NOVO"/>
    <n v="0"/>
    <s v="PĂšBLICO"/>
    <x v="3"/>
    <n v="2"/>
    <s v="BĂSICA"/>
    <n v="2"/>
    <x v="2"/>
    <n v="1"/>
    <x v="1"/>
    <n v="0"/>
    <s v="NO APLICA"/>
    <n v="0"/>
    <s v="NO APLICA"/>
    <s v="08FIZ0112Q"/>
    <s v="08FJS0105M"/>
    <s v="08ADG0046C"/>
    <n v="0"/>
    <s v="I2019"/>
    <n v="130"/>
    <n v="143"/>
    <n v="273"/>
    <n v="130"/>
    <n v="143"/>
    <n v="273"/>
    <n v="29"/>
    <n v="21"/>
    <n v="50"/>
    <n v="21"/>
    <n v="21"/>
    <n v="42"/>
    <n v="17"/>
    <n v="29"/>
    <n v="46"/>
    <n v="25"/>
    <n v="18"/>
    <n v="43"/>
    <n v="23"/>
    <n v="23"/>
    <n v="46"/>
    <n v="20"/>
    <n v="29"/>
    <n v="49"/>
    <n v="23"/>
    <n v="21"/>
    <n v="44"/>
    <n v="129"/>
    <n v="141"/>
    <n v="270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2"/>
    <n v="2"/>
    <n v="0"/>
    <n v="19"/>
    <n v="1"/>
    <n v="11"/>
    <n v="2"/>
    <n v="2"/>
    <n v="2"/>
    <n v="2"/>
    <n v="2"/>
    <n v="2"/>
    <n v="0"/>
    <n v="12"/>
    <n v="20"/>
    <n v="20"/>
  </r>
  <r>
    <s v="08DPR2464J"/>
    <n v="2"/>
    <s v="VESPERTINO"/>
    <s v="FELIPE ANGELES"/>
    <n v="8"/>
    <s v="CHIHUAHUA"/>
    <n v="8"/>
    <s v="CHIHUAHUA"/>
    <n v="19"/>
    <s v="CHIHUAHUA"/>
    <n v="1"/>
    <s v="CHIHUAHUA"/>
    <s v="CALLE DE LA NOGALERA"/>
    <n v="0"/>
    <s v="PĂšBLICO"/>
    <x v="3"/>
    <n v="2"/>
    <s v="BĂSICA"/>
    <n v="2"/>
    <x v="2"/>
    <n v="1"/>
    <x v="1"/>
    <n v="0"/>
    <s v="NO APLICA"/>
    <n v="0"/>
    <s v="NO APLICA"/>
    <s v="08FIZ0129Q"/>
    <s v="08FJS0101Q"/>
    <s v="08ADG0046C"/>
    <n v="0"/>
    <s v="I2019"/>
    <n v="151"/>
    <n v="135"/>
    <n v="286"/>
    <n v="151"/>
    <n v="135"/>
    <n v="286"/>
    <n v="28"/>
    <n v="24"/>
    <n v="52"/>
    <n v="19"/>
    <n v="14"/>
    <n v="33"/>
    <n v="25"/>
    <n v="21"/>
    <n v="46"/>
    <n v="16"/>
    <n v="16"/>
    <n v="32"/>
    <n v="26"/>
    <n v="30"/>
    <n v="56"/>
    <n v="25"/>
    <n v="17"/>
    <n v="42"/>
    <n v="31"/>
    <n v="23"/>
    <n v="54"/>
    <n v="142"/>
    <n v="121"/>
    <n v="263"/>
    <n v="2"/>
    <n v="2"/>
    <n v="1"/>
    <n v="2"/>
    <n v="2"/>
    <n v="2"/>
    <n v="0"/>
    <n v="11"/>
    <n v="0"/>
    <n v="0"/>
    <n v="1"/>
    <n v="0"/>
    <n v="0"/>
    <n v="1"/>
    <n v="0"/>
    <n v="0"/>
    <n v="4"/>
    <n v="7"/>
    <n v="0"/>
    <n v="0"/>
    <n v="3"/>
    <n v="0"/>
    <n v="0"/>
    <n v="0"/>
    <n v="0"/>
    <n v="0"/>
    <n v="0"/>
    <n v="0"/>
    <n v="0"/>
    <n v="1"/>
    <n v="17"/>
    <n v="4"/>
    <n v="7"/>
    <n v="2"/>
    <n v="2"/>
    <n v="1"/>
    <n v="2"/>
    <n v="2"/>
    <n v="2"/>
    <n v="0"/>
    <n v="11"/>
    <n v="12"/>
    <n v="11"/>
  </r>
  <r>
    <s v="08SES0019I"/>
    <n v="1"/>
    <s v="MATUTINO"/>
    <s v="SECUNDARIA POR COOPERACION 8365 PLAN DE AYUTLA"/>
    <n v="8"/>
    <s v="CHIHUAHUA"/>
    <n v="8"/>
    <s v="CHIHUAHUA"/>
    <n v="9"/>
    <s v="BOCOYNA"/>
    <n v="169"/>
    <s v="SAN JUANITO"/>
    <s v="CALLE FRANCISCO I. MADERO"/>
    <n v="0"/>
    <s v="PRIVADO"/>
    <x v="2"/>
    <n v="2"/>
    <s v="BĂSICA"/>
    <n v="3"/>
    <x v="1"/>
    <n v="1"/>
    <x v="1"/>
    <n v="0"/>
    <s v="NO APLICA"/>
    <n v="0"/>
    <s v="NO APLICA"/>
    <s v="08FIS0004Z"/>
    <m/>
    <m/>
    <n v="0"/>
    <s v="I2019"/>
    <n v="126"/>
    <n v="143"/>
    <n v="269"/>
    <n v="101"/>
    <n v="133"/>
    <n v="234"/>
    <n v="32"/>
    <n v="40"/>
    <n v="72"/>
    <n v="39"/>
    <n v="55"/>
    <n v="94"/>
    <n v="47"/>
    <n v="50"/>
    <n v="97"/>
    <n v="44"/>
    <n v="52"/>
    <n v="96"/>
    <n v="0"/>
    <n v="0"/>
    <n v="0"/>
    <n v="0"/>
    <n v="0"/>
    <n v="0"/>
    <n v="0"/>
    <n v="0"/>
    <n v="0"/>
    <n v="130"/>
    <n v="157"/>
    <n v="287"/>
    <n v="3"/>
    <n v="3"/>
    <n v="3"/>
    <n v="0"/>
    <n v="0"/>
    <n v="0"/>
    <n v="0"/>
    <n v="9"/>
    <n v="0"/>
    <n v="0"/>
    <n v="1"/>
    <n v="0"/>
    <n v="1"/>
    <n v="0"/>
    <n v="0"/>
    <n v="0"/>
    <n v="6"/>
    <n v="6"/>
    <n v="0"/>
    <n v="0"/>
    <n v="1"/>
    <n v="0"/>
    <n v="0"/>
    <n v="0"/>
    <n v="2"/>
    <n v="0"/>
    <n v="0"/>
    <n v="0"/>
    <n v="4"/>
    <n v="4"/>
    <n v="25"/>
    <n v="9"/>
    <n v="6"/>
    <n v="0"/>
    <n v="0"/>
    <n v="0"/>
    <n v="0"/>
    <n v="0"/>
    <n v="0"/>
    <n v="0"/>
    <n v="15"/>
    <n v="14"/>
    <n v="9"/>
  </r>
  <r>
    <s v="08DPR2452E"/>
    <n v="2"/>
    <s v="VESPERTINO"/>
    <s v="JOSE MARTI"/>
    <n v="8"/>
    <s v="CHIHUAHUA"/>
    <n v="8"/>
    <s v="CHIHUAHUA"/>
    <n v="19"/>
    <s v="CHIHUAHUA"/>
    <n v="1"/>
    <s v="CHIHUAHUA"/>
    <s v="CALLE PORTAL DE EBANO"/>
    <n v="0"/>
    <s v="PĂšBLICO"/>
    <x v="3"/>
    <n v="2"/>
    <s v="BĂSICA"/>
    <n v="2"/>
    <x v="2"/>
    <n v="1"/>
    <x v="1"/>
    <n v="0"/>
    <s v="NO APLICA"/>
    <n v="0"/>
    <s v="NO APLICA"/>
    <s v="08FIZ0128R"/>
    <s v="08FJS0108J"/>
    <s v="08ADG0046C"/>
    <n v="0"/>
    <s v="I2019"/>
    <n v="142"/>
    <n v="146"/>
    <n v="288"/>
    <n v="142"/>
    <n v="146"/>
    <n v="288"/>
    <n v="23"/>
    <n v="37"/>
    <n v="60"/>
    <n v="22"/>
    <n v="18"/>
    <n v="40"/>
    <n v="21"/>
    <n v="23"/>
    <n v="44"/>
    <n v="20"/>
    <n v="19"/>
    <n v="39"/>
    <n v="27"/>
    <n v="26"/>
    <n v="53"/>
    <n v="22"/>
    <n v="16"/>
    <n v="38"/>
    <n v="23"/>
    <n v="19"/>
    <n v="42"/>
    <n v="135"/>
    <n v="121"/>
    <n v="256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2"/>
    <n v="0"/>
    <n v="0"/>
    <n v="0"/>
    <n v="0"/>
    <n v="0"/>
    <n v="0"/>
    <n v="1"/>
    <n v="2"/>
    <n v="20"/>
    <n v="4"/>
    <n v="8"/>
    <n v="2"/>
    <n v="2"/>
    <n v="2"/>
    <n v="2"/>
    <n v="2"/>
    <n v="2"/>
    <n v="0"/>
    <n v="12"/>
    <n v="12"/>
    <n v="12"/>
  </r>
  <r>
    <s v="08DPR1097Y"/>
    <n v="2"/>
    <s v="VESPERTINO"/>
    <s v="INSURGENTES"/>
    <n v="8"/>
    <s v="CHIHUAHUA"/>
    <n v="8"/>
    <s v="CHIHUAHUA"/>
    <n v="37"/>
    <s v="JUĂREZ"/>
    <n v="1"/>
    <s v="JUĂREZ"/>
    <s v="CALLE MIGUEL HIDALGO"/>
    <n v="145"/>
    <s v="PĂšBLICO"/>
    <x v="3"/>
    <n v="2"/>
    <s v="BĂSICA"/>
    <n v="2"/>
    <x v="2"/>
    <n v="1"/>
    <x v="1"/>
    <n v="0"/>
    <s v="NO APLICA"/>
    <n v="0"/>
    <s v="NO APLICA"/>
    <s v="08FIZ0141L"/>
    <s v="08FJS0109I"/>
    <s v="08ADG0005C"/>
    <n v="0"/>
    <s v="I2019"/>
    <n v="156"/>
    <n v="123"/>
    <n v="279"/>
    <n v="151"/>
    <n v="122"/>
    <n v="273"/>
    <n v="17"/>
    <n v="20"/>
    <n v="37"/>
    <n v="31"/>
    <n v="21"/>
    <n v="52"/>
    <n v="22"/>
    <n v="19"/>
    <n v="41"/>
    <n v="26"/>
    <n v="29"/>
    <n v="55"/>
    <n v="20"/>
    <n v="14"/>
    <n v="34"/>
    <n v="28"/>
    <n v="21"/>
    <n v="49"/>
    <n v="28"/>
    <n v="20"/>
    <n v="48"/>
    <n v="155"/>
    <n v="124"/>
    <n v="27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1"/>
    <n v="0"/>
    <n v="0"/>
    <n v="0"/>
    <n v="0"/>
    <n v="0"/>
    <n v="0"/>
    <n v="0"/>
    <n v="1"/>
    <n v="19"/>
    <n v="2"/>
    <n v="10"/>
    <n v="2"/>
    <n v="2"/>
    <n v="2"/>
    <n v="2"/>
    <n v="2"/>
    <n v="2"/>
    <n v="0"/>
    <n v="12"/>
    <n v="18"/>
    <n v="12"/>
  </r>
  <r>
    <s v="08DST0077P"/>
    <n v="1"/>
    <s v="MATUTINO"/>
    <s v="SECUNDARIA TECNICA 77"/>
    <n v="8"/>
    <s v="CHIHUAHUA"/>
    <n v="8"/>
    <s v="CHIHUAHUA"/>
    <n v="19"/>
    <s v="CHIHUAHUA"/>
    <n v="1"/>
    <s v="CHIHUAHUA"/>
    <s v="PERIFĂ‰RICO R. ALMADA"/>
    <n v="1406"/>
    <s v="PĂšBLICO"/>
    <x v="3"/>
    <n v="2"/>
    <s v="BĂSICA"/>
    <n v="3"/>
    <x v="1"/>
    <n v="4"/>
    <x v="6"/>
    <n v="1"/>
    <s v="SERVICIOS"/>
    <n v="22"/>
    <s v="INDUSTRIAL"/>
    <s v="08FZT0006C"/>
    <s v="08FJT0003E"/>
    <s v="08ADG0046C"/>
    <n v="0"/>
    <s v="I2019"/>
    <n v="143"/>
    <n v="124"/>
    <n v="267"/>
    <n v="96"/>
    <n v="110"/>
    <n v="206"/>
    <n v="38"/>
    <n v="35"/>
    <n v="73"/>
    <n v="43"/>
    <n v="59"/>
    <n v="102"/>
    <n v="53"/>
    <n v="33"/>
    <n v="86"/>
    <n v="53"/>
    <n v="55"/>
    <n v="108"/>
    <n v="0"/>
    <n v="0"/>
    <n v="0"/>
    <n v="0"/>
    <n v="0"/>
    <n v="0"/>
    <n v="0"/>
    <n v="0"/>
    <n v="0"/>
    <n v="149"/>
    <n v="147"/>
    <n v="296"/>
    <n v="4"/>
    <n v="4"/>
    <n v="3"/>
    <n v="0"/>
    <n v="0"/>
    <n v="0"/>
    <n v="0"/>
    <n v="11"/>
    <n v="0"/>
    <n v="0"/>
    <n v="1"/>
    <n v="0"/>
    <n v="1"/>
    <n v="0"/>
    <n v="0"/>
    <n v="0"/>
    <n v="5"/>
    <n v="7"/>
    <n v="0"/>
    <n v="0"/>
    <n v="0"/>
    <n v="0"/>
    <n v="0"/>
    <n v="1"/>
    <n v="2"/>
    <n v="1"/>
    <n v="0"/>
    <n v="0"/>
    <n v="7"/>
    <n v="10"/>
    <n v="35"/>
    <n v="7"/>
    <n v="9"/>
    <n v="0"/>
    <n v="0"/>
    <n v="0"/>
    <n v="0"/>
    <n v="0"/>
    <n v="0"/>
    <n v="0"/>
    <n v="16"/>
    <n v="11"/>
    <n v="11"/>
  </r>
  <r>
    <s v="08EPR0806A"/>
    <n v="1"/>
    <s v="MATUTINO"/>
    <s v="ALFONSO GARCIA ROBLES 2732"/>
    <n v="8"/>
    <s v="CHIHUAHUA"/>
    <n v="8"/>
    <s v="CHIHUAHUA"/>
    <n v="37"/>
    <s v="JUĂREZ"/>
    <n v="1"/>
    <s v="JUĂREZ"/>
    <s v="CALLE PALO HUECO"/>
    <n v="1001"/>
    <s v="PĂšBLIC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137"/>
    <n v="145"/>
    <n v="282"/>
    <n v="133"/>
    <n v="145"/>
    <n v="278"/>
    <n v="22"/>
    <n v="24"/>
    <n v="46"/>
    <n v="24"/>
    <n v="20"/>
    <n v="44"/>
    <n v="18"/>
    <n v="25"/>
    <n v="43"/>
    <n v="23"/>
    <n v="25"/>
    <n v="48"/>
    <n v="16"/>
    <n v="19"/>
    <n v="35"/>
    <n v="25"/>
    <n v="25"/>
    <n v="50"/>
    <n v="28"/>
    <n v="26"/>
    <n v="54"/>
    <n v="134"/>
    <n v="140"/>
    <n v="274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2"/>
    <n v="0"/>
    <n v="16"/>
    <n v="4"/>
    <n v="8"/>
    <n v="2"/>
    <n v="2"/>
    <n v="2"/>
    <n v="2"/>
    <n v="2"/>
    <n v="2"/>
    <n v="0"/>
    <n v="12"/>
    <n v="12"/>
    <n v="12"/>
  </r>
  <r>
    <s v="08EPR0257N"/>
    <n v="1"/>
    <s v="MATUTINO"/>
    <s v="LEYES DE REFORMA 2598"/>
    <n v="8"/>
    <s v="CHIHUAHUA"/>
    <n v="8"/>
    <s v="CHIHUAHUA"/>
    <n v="36"/>
    <s v="JIMĂ‰NEZ"/>
    <n v="1"/>
    <s v="JOSĂ‰ MARIANO JIMĂ‰NEZ"/>
    <s v="CALLE SOR JUANA INES DE LA CRUZ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137"/>
    <n v="144"/>
    <n v="281"/>
    <n v="137"/>
    <n v="144"/>
    <n v="281"/>
    <n v="23"/>
    <n v="20"/>
    <n v="43"/>
    <n v="19"/>
    <n v="22"/>
    <n v="41"/>
    <n v="19"/>
    <n v="17"/>
    <n v="36"/>
    <n v="19"/>
    <n v="27"/>
    <n v="46"/>
    <n v="27"/>
    <n v="23"/>
    <n v="50"/>
    <n v="29"/>
    <n v="27"/>
    <n v="56"/>
    <n v="21"/>
    <n v="24"/>
    <n v="45"/>
    <n v="134"/>
    <n v="140"/>
    <n v="274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1"/>
    <n v="0"/>
    <n v="1"/>
    <n v="0"/>
    <n v="0"/>
    <n v="0"/>
    <n v="0"/>
    <n v="2"/>
    <n v="0"/>
    <n v="18"/>
    <n v="4"/>
    <n v="8"/>
    <n v="2"/>
    <n v="2"/>
    <n v="2"/>
    <n v="2"/>
    <n v="2"/>
    <n v="2"/>
    <n v="0"/>
    <n v="12"/>
    <n v="12"/>
    <n v="12"/>
  </r>
  <r>
    <s v="08DPR2669C"/>
    <n v="2"/>
    <s v="VESPERTINO"/>
    <s v="CARLOS ANTONIO MONTEMAYOR ACEVES"/>
    <n v="8"/>
    <s v="CHIHUAHUA"/>
    <n v="8"/>
    <s v="CHIHUAHUA"/>
    <n v="19"/>
    <s v="CHIHUAHUA"/>
    <n v="1"/>
    <s v="CHIHUAHUA"/>
    <s v="CALLE CABALLERO REAL"/>
    <n v="0"/>
    <s v="PĂšBLICO"/>
    <x v="3"/>
    <n v="2"/>
    <s v="BĂSICA"/>
    <n v="2"/>
    <x v="2"/>
    <n v="1"/>
    <x v="1"/>
    <n v="0"/>
    <s v="NO APLICA"/>
    <n v="0"/>
    <s v="NO APLICA"/>
    <s v="08FIZ0126T"/>
    <s v="08FJS0134H"/>
    <s v="08ADG0046C"/>
    <n v="0"/>
    <s v="I2019"/>
    <n v="153"/>
    <n v="124"/>
    <n v="277"/>
    <n v="152"/>
    <n v="123"/>
    <n v="275"/>
    <n v="31"/>
    <n v="25"/>
    <n v="56"/>
    <n v="25"/>
    <n v="22"/>
    <n v="47"/>
    <n v="19"/>
    <n v="26"/>
    <n v="45"/>
    <n v="27"/>
    <n v="19"/>
    <n v="46"/>
    <n v="25"/>
    <n v="16"/>
    <n v="41"/>
    <n v="29"/>
    <n v="25"/>
    <n v="54"/>
    <n v="22"/>
    <n v="17"/>
    <n v="39"/>
    <n v="147"/>
    <n v="125"/>
    <n v="272"/>
    <n v="2"/>
    <n v="2"/>
    <n v="2"/>
    <n v="2"/>
    <n v="2"/>
    <n v="2"/>
    <n v="0"/>
    <n v="12"/>
    <n v="0"/>
    <n v="0"/>
    <n v="0"/>
    <n v="1"/>
    <n v="1"/>
    <n v="0"/>
    <n v="0"/>
    <n v="1"/>
    <n v="5"/>
    <n v="7"/>
    <n v="0"/>
    <n v="0"/>
    <n v="1"/>
    <n v="3"/>
    <n v="0"/>
    <n v="0"/>
    <n v="0"/>
    <n v="0"/>
    <n v="0"/>
    <n v="0"/>
    <n v="1"/>
    <n v="1"/>
    <n v="21"/>
    <n v="5"/>
    <n v="7"/>
    <n v="2"/>
    <n v="2"/>
    <n v="2"/>
    <n v="2"/>
    <n v="2"/>
    <n v="2"/>
    <n v="0"/>
    <n v="12"/>
    <n v="14"/>
    <n v="12"/>
  </r>
  <r>
    <s v="08EPR0049G"/>
    <n v="1"/>
    <s v="MATUTINO"/>
    <s v="MA GUADALUPE QUINTANILLA 2258"/>
    <n v="8"/>
    <s v="CHIHUAHUA"/>
    <n v="8"/>
    <s v="CHIHUAHUA"/>
    <n v="10"/>
    <s v="BUENAVENTURA"/>
    <n v="1"/>
    <s v="SAN BUENAVENTURA"/>
    <s v="CALLE FRANCISCO I MADERO"/>
    <n v="0"/>
    <s v="PĂšBLICO"/>
    <x v="2"/>
    <n v="2"/>
    <s v="BĂSICA"/>
    <n v="2"/>
    <x v="2"/>
    <n v="1"/>
    <x v="1"/>
    <n v="0"/>
    <s v="NO APLICA"/>
    <n v="0"/>
    <s v="NO APLICA"/>
    <s v="08FIZ0021Z"/>
    <s v="08FJS0004O"/>
    <m/>
    <n v="0"/>
    <s v="I2019"/>
    <n v="142"/>
    <n v="131"/>
    <n v="273"/>
    <n v="142"/>
    <n v="131"/>
    <n v="273"/>
    <n v="23"/>
    <n v="19"/>
    <n v="42"/>
    <n v="16"/>
    <n v="30"/>
    <n v="46"/>
    <n v="25"/>
    <n v="23"/>
    <n v="48"/>
    <n v="24"/>
    <n v="25"/>
    <n v="49"/>
    <n v="27"/>
    <n v="19"/>
    <n v="46"/>
    <n v="24"/>
    <n v="31"/>
    <n v="55"/>
    <n v="23"/>
    <n v="18"/>
    <n v="41"/>
    <n v="139"/>
    <n v="146"/>
    <n v="285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0"/>
    <n v="1"/>
    <n v="0"/>
    <n v="1"/>
    <n v="0"/>
    <n v="0"/>
    <n v="0"/>
    <n v="0"/>
    <n v="2"/>
    <n v="0"/>
    <n v="17"/>
    <n v="0"/>
    <n v="12"/>
    <n v="2"/>
    <n v="2"/>
    <n v="2"/>
    <n v="2"/>
    <n v="2"/>
    <n v="2"/>
    <n v="0"/>
    <n v="12"/>
    <n v="14"/>
    <n v="10"/>
  </r>
  <r>
    <s v="08DPR0589D"/>
    <n v="1"/>
    <s v="MATUTINO"/>
    <s v="EVA GARRIDO HAYNE"/>
    <n v="8"/>
    <s v="CHIHUAHUA"/>
    <n v="8"/>
    <s v="CHIHUAHUA"/>
    <n v="19"/>
    <s v="CHIHUAHUA"/>
    <n v="1"/>
    <s v="CHIHUAHUA"/>
    <s v="CALLE LAZARO CARDENAS"/>
    <n v="0"/>
    <s v="PĂšBLICO"/>
    <x v="3"/>
    <n v="2"/>
    <s v="BĂSICA"/>
    <n v="2"/>
    <x v="2"/>
    <n v="1"/>
    <x v="1"/>
    <n v="0"/>
    <s v="NO APLICA"/>
    <n v="0"/>
    <s v="NO APLICA"/>
    <s v="08FIZ0113P"/>
    <s v="08FJS0105M"/>
    <s v="08ADG0046C"/>
    <n v="0"/>
    <s v="I2019"/>
    <n v="152"/>
    <n v="124"/>
    <n v="276"/>
    <n v="148"/>
    <n v="123"/>
    <n v="271"/>
    <n v="30"/>
    <n v="17"/>
    <n v="47"/>
    <n v="22"/>
    <n v="24"/>
    <n v="46"/>
    <n v="26"/>
    <n v="23"/>
    <n v="49"/>
    <n v="21"/>
    <n v="27"/>
    <n v="48"/>
    <n v="25"/>
    <n v="27"/>
    <n v="52"/>
    <n v="19"/>
    <n v="16"/>
    <n v="35"/>
    <n v="29"/>
    <n v="20"/>
    <n v="49"/>
    <n v="142"/>
    <n v="137"/>
    <n v="279"/>
    <n v="2"/>
    <n v="2"/>
    <n v="2"/>
    <n v="3"/>
    <n v="2"/>
    <n v="2"/>
    <n v="0"/>
    <n v="13"/>
    <n v="0"/>
    <n v="0"/>
    <n v="0"/>
    <n v="1"/>
    <n v="0"/>
    <n v="1"/>
    <n v="0"/>
    <n v="1"/>
    <n v="5"/>
    <n v="8"/>
    <n v="0"/>
    <n v="0"/>
    <n v="1"/>
    <n v="0"/>
    <n v="0"/>
    <n v="0"/>
    <n v="0"/>
    <n v="0"/>
    <n v="0"/>
    <n v="0"/>
    <n v="1"/>
    <n v="2"/>
    <n v="20"/>
    <n v="5"/>
    <n v="8"/>
    <n v="2"/>
    <n v="2"/>
    <n v="2"/>
    <n v="3"/>
    <n v="2"/>
    <n v="2"/>
    <n v="0"/>
    <n v="13"/>
    <n v="14"/>
    <n v="13"/>
  </r>
  <r>
    <s v="08PPR1864D"/>
    <n v="1"/>
    <s v="MATUTINO"/>
    <s v="HENRI WALLON"/>
    <n v="8"/>
    <s v="CHIHUAHUA"/>
    <n v="8"/>
    <s v="CHIHUAHUA"/>
    <n v="19"/>
    <s v="CHIHUAHUA"/>
    <n v="1"/>
    <s v="CHIHUAHUA"/>
    <s v="CALLE CHICHONTEPEC"/>
    <n v="5501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40"/>
    <n v="137"/>
    <n v="277"/>
    <n v="140"/>
    <n v="137"/>
    <n v="277"/>
    <n v="27"/>
    <n v="19"/>
    <n v="46"/>
    <n v="22"/>
    <n v="26"/>
    <n v="48"/>
    <n v="22"/>
    <n v="20"/>
    <n v="42"/>
    <n v="21"/>
    <n v="27"/>
    <n v="48"/>
    <n v="20"/>
    <n v="29"/>
    <n v="49"/>
    <n v="24"/>
    <n v="18"/>
    <n v="42"/>
    <n v="24"/>
    <n v="25"/>
    <n v="49"/>
    <n v="133"/>
    <n v="145"/>
    <n v="278"/>
    <n v="2"/>
    <n v="0"/>
    <n v="0"/>
    <n v="0"/>
    <n v="0"/>
    <n v="0"/>
    <n v="5"/>
    <n v="7"/>
    <n v="0"/>
    <n v="0"/>
    <n v="0"/>
    <n v="1"/>
    <n v="0"/>
    <n v="0"/>
    <n v="0"/>
    <n v="0"/>
    <n v="0"/>
    <n v="7"/>
    <n v="0"/>
    <n v="0"/>
    <n v="0"/>
    <n v="2"/>
    <n v="0"/>
    <n v="1"/>
    <n v="0"/>
    <n v="0"/>
    <n v="0"/>
    <n v="9"/>
    <n v="1"/>
    <n v="13"/>
    <n v="34"/>
    <n v="0"/>
    <n v="7"/>
    <n v="2"/>
    <n v="0"/>
    <n v="0"/>
    <n v="0"/>
    <n v="0"/>
    <n v="0"/>
    <n v="5"/>
    <n v="7"/>
    <n v="12"/>
    <n v="12"/>
  </r>
  <r>
    <s v="08DPR0816I"/>
    <n v="1"/>
    <s v="MATUTINO"/>
    <s v="LEONA VICARIO"/>
    <n v="8"/>
    <s v="CHIHUAHUA"/>
    <n v="8"/>
    <s v="CHIHUAHUA"/>
    <n v="17"/>
    <s v="CUAUHTĂ‰MOC"/>
    <n v="1"/>
    <s v="CUAUHTĂ‰MOC"/>
    <s v="CALLE CISNES"/>
    <n v="0"/>
    <s v="PĂšBLICO"/>
    <x v="3"/>
    <n v="2"/>
    <s v="BĂSICA"/>
    <n v="2"/>
    <x v="2"/>
    <n v="1"/>
    <x v="1"/>
    <n v="0"/>
    <s v="NO APLICA"/>
    <n v="0"/>
    <s v="NO APLICA"/>
    <s v="08FIZ0199L"/>
    <s v="08FJS0121D"/>
    <s v="08ADG0010O"/>
    <n v="0"/>
    <s v="I2019"/>
    <n v="161"/>
    <n v="123"/>
    <n v="284"/>
    <n v="160"/>
    <n v="122"/>
    <n v="282"/>
    <n v="27"/>
    <n v="16"/>
    <n v="43"/>
    <n v="22"/>
    <n v="22"/>
    <n v="44"/>
    <n v="24"/>
    <n v="24"/>
    <n v="48"/>
    <n v="25"/>
    <n v="27"/>
    <n v="52"/>
    <n v="26"/>
    <n v="19"/>
    <n v="45"/>
    <n v="25"/>
    <n v="19"/>
    <n v="44"/>
    <n v="23"/>
    <n v="20"/>
    <n v="43"/>
    <n v="145"/>
    <n v="131"/>
    <n v="276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</r>
  <r>
    <s v="08DPR0880J"/>
    <n v="1"/>
    <s v="MATUTINO"/>
    <s v="VICENTE GUERRERO"/>
    <n v="8"/>
    <s v="CHIHUAHUA"/>
    <n v="8"/>
    <s v="CHIHUAHUA"/>
    <n v="9"/>
    <s v="BOCOYNA"/>
    <n v="169"/>
    <s v="SAN JUANITO"/>
    <s v="CALLE MARIANO IRIGOYEN"/>
    <n v="101"/>
    <s v="PĂšBLICO"/>
    <x v="3"/>
    <n v="2"/>
    <s v="BĂSICA"/>
    <n v="2"/>
    <x v="2"/>
    <n v="1"/>
    <x v="1"/>
    <n v="0"/>
    <s v="NO APLICA"/>
    <n v="0"/>
    <s v="NO APLICA"/>
    <s v="08FIZ0214N"/>
    <s v="08FJS0124A"/>
    <s v="08ADG0003E"/>
    <n v="0"/>
    <s v="I2019"/>
    <n v="147"/>
    <n v="124"/>
    <n v="271"/>
    <n v="147"/>
    <n v="124"/>
    <n v="271"/>
    <n v="24"/>
    <n v="25"/>
    <n v="49"/>
    <n v="28"/>
    <n v="26"/>
    <n v="54"/>
    <n v="18"/>
    <n v="16"/>
    <n v="34"/>
    <n v="24"/>
    <n v="26"/>
    <n v="50"/>
    <n v="29"/>
    <n v="16"/>
    <n v="45"/>
    <n v="29"/>
    <n v="25"/>
    <n v="54"/>
    <n v="29"/>
    <n v="20"/>
    <n v="49"/>
    <n v="157"/>
    <n v="129"/>
    <n v="286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1"/>
    <n v="0"/>
    <n v="0"/>
    <n v="0"/>
    <n v="0"/>
    <n v="0"/>
    <n v="0"/>
    <n v="0"/>
    <n v="2"/>
    <n v="0"/>
    <n v="17"/>
    <n v="6"/>
    <n v="6"/>
    <n v="2"/>
    <n v="2"/>
    <n v="2"/>
    <n v="2"/>
    <n v="2"/>
    <n v="2"/>
    <n v="0"/>
    <n v="12"/>
    <n v="12"/>
    <n v="12"/>
  </r>
  <r>
    <s v="08EPR0124X"/>
    <n v="1"/>
    <s v="MATUTINO"/>
    <s v="VENUSTIANO CARRANZA 2464"/>
    <n v="8"/>
    <s v="CHIHUAHUA"/>
    <n v="8"/>
    <s v="CHIHUAHUA"/>
    <n v="19"/>
    <s v="CHIHUAHUA"/>
    <n v="1"/>
    <s v="CHIHUAHUA"/>
    <s v="CALLE 28"/>
    <n v="0"/>
    <s v="PĂšBLICO"/>
    <x v="2"/>
    <n v="2"/>
    <s v="BĂSICA"/>
    <n v="2"/>
    <x v="2"/>
    <n v="1"/>
    <x v="1"/>
    <n v="0"/>
    <s v="NO APLICA"/>
    <n v="0"/>
    <s v="NO APLICA"/>
    <s v="08FIZ0026U"/>
    <s v="08FJS0002Q"/>
    <m/>
    <n v="0"/>
    <s v="I2019"/>
    <n v="139"/>
    <n v="136"/>
    <n v="275"/>
    <n v="138"/>
    <n v="134"/>
    <n v="272"/>
    <n v="25"/>
    <n v="21"/>
    <n v="46"/>
    <n v="31"/>
    <n v="18"/>
    <n v="49"/>
    <n v="28"/>
    <n v="23"/>
    <n v="51"/>
    <n v="23"/>
    <n v="22"/>
    <n v="45"/>
    <n v="21"/>
    <n v="20"/>
    <n v="41"/>
    <n v="24"/>
    <n v="24"/>
    <n v="48"/>
    <n v="20"/>
    <n v="28"/>
    <n v="48"/>
    <n v="147"/>
    <n v="135"/>
    <n v="28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2"/>
    <n v="0"/>
    <n v="0"/>
    <n v="1"/>
    <n v="1"/>
    <n v="2"/>
    <n v="1"/>
    <n v="21"/>
    <n v="3"/>
    <n v="9"/>
    <n v="2"/>
    <n v="2"/>
    <n v="2"/>
    <n v="2"/>
    <n v="2"/>
    <n v="2"/>
    <n v="0"/>
    <n v="12"/>
    <n v="15"/>
    <n v="15"/>
  </r>
  <r>
    <s v="08DST0047V"/>
    <n v="2"/>
    <s v="VESPERTINO"/>
    <s v="SECUNDARIA TECNICA 47"/>
    <n v="8"/>
    <s v="CHIHUAHUA"/>
    <n v="8"/>
    <s v="CHIHUAHUA"/>
    <n v="37"/>
    <s v="JUĂREZ"/>
    <n v="1"/>
    <s v="JUĂREZ"/>
    <s v="CALLE GABRIEL GARCIA MARQUEZ "/>
    <n v="0"/>
    <s v="PĂšBLICO"/>
    <x v="3"/>
    <n v="2"/>
    <s v="BĂSICA"/>
    <n v="3"/>
    <x v="1"/>
    <n v="4"/>
    <x v="6"/>
    <n v="1"/>
    <s v="SERVICIOS"/>
    <n v="22"/>
    <s v="INDUSTRIAL"/>
    <s v="08FZT0001H"/>
    <s v="08FJT0002F"/>
    <s v="08ADG0005C"/>
    <n v="0"/>
    <s v="I2019"/>
    <n v="147"/>
    <n v="122"/>
    <n v="269"/>
    <n v="147"/>
    <n v="122"/>
    <n v="269"/>
    <n v="33"/>
    <n v="34"/>
    <n v="67"/>
    <n v="48"/>
    <n v="42"/>
    <n v="90"/>
    <n v="40"/>
    <n v="41"/>
    <n v="81"/>
    <n v="60"/>
    <n v="38"/>
    <n v="98"/>
    <n v="0"/>
    <n v="0"/>
    <n v="0"/>
    <n v="0"/>
    <n v="0"/>
    <n v="0"/>
    <n v="0"/>
    <n v="0"/>
    <n v="0"/>
    <n v="148"/>
    <n v="121"/>
    <n v="269"/>
    <n v="3"/>
    <n v="3"/>
    <n v="3"/>
    <n v="0"/>
    <n v="0"/>
    <n v="0"/>
    <n v="0"/>
    <n v="9"/>
    <n v="0"/>
    <n v="0"/>
    <n v="0"/>
    <n v="1"/>
    <n v="1"/>
    <n v="0"/>
    <n v="0"/>
    <n v="0"/>
    <n v="8"/>
    <n v="13"/>
    <n v="0"/>
    <n v="0"/>
    <n v="1"/>
    <n v="0"/>
    <n v="0"/>
    <n v="1"/>
    <n v="0"/>
    <n v="0"/>
    <n v="0"/>
    <n v="0"/>
    <n v="5"/>
    <n v="6"/>
    <n v="36"/>
    <n v="9"/>
    <n v="14"/>
    <n v="0"/>
    <n v="0"/>
    <n v="0"/>
    <n v="0"/>
    <n v="0"/>
    <n v="0"/>
    <n v="0"/>
    <n v="23"/>
    <n v="15"/>
    <n v="9"/>
  </r>
  <r>
    <s v="08DPR2629B"/>
    <n v="2"/>
    <s v="VESPERTINO"/>
    <s v="ALIANZA POR LA EDUCACION"/>
    <n v="8"/>
    <s v="CHIHUAHUA"/>
    <n v="8"/>
    <s v="CHIHUAHUA"/>
    <n v="37"/>
    <s v="JUĂREZ"/>
    <n v="1"/>
    <s v="JUĂREZ"/>
    <s v="CALLE FUENTE DE TREVI"/>
    <n v="0"/>
    <s v="PĂšBLICO"/>
    <x v="3"/>
    <n v="2"/>
    <s v="BĂSICA"/>
    <n v="2"/>
    <x v="2"/>
    <n v="1"/>
    <x v="1"/>
    <n v="0"/>
    <s v="NO APLICA"/>
    <n v="0"/>
    <s v="NO APLICA"/>
    <s v="08FIZ0178Z"/>
    <s v="08FJS0117R"/>
    <s v="08ADG0005C"/>
    <n v="0"/>
    <s v="I2019"/>
    <n v="156"/>
    <n v="141"/>
    <n v="297"/>
    <n v="156"/>
    <n v="141"/>
    <n v="297"/>
    <n v="39"/>
    <n v="29"/>
    <n v="68"/>
    <n v="16"/>
    <n v="14"/>
    <n v="30"/>
    <n v="26"/>
    <n v="21"/>
    <n v="47"/>
    <n v="15"/>
    <n v="18"/>
    <n v="33"/>
    <n v="20"/>
    <n v="15"/>
    <n v="35"/>
    <n v="28"/>
    <n v="22"/>
    <n v="50"/>
    <n v="32"/>
    <n v="32"/>
    <n v="64"/>
    <n v="137"/>
    <n v="122"/>
    <n v="259"/>
    <n v="1"/>
    <n v="2"/>
    <n v="1"/>
    <n v="1"/>
    <n v="2"/>
    <n v="2"/>
    <n v="0"/>
    <n v="9"/>
    <n v="0"/>
    <n v="0"/>
    <n v="0"/>
    <n v="1"/>
    <n v="0"/>
    <n v="0"/>
    <n v="0"/>
    <n v="0"/>
    <n v="2"/>
    <n v="7"/>
    <n v="0"/>
    <n v="0"/>
    <n v="0"/>
    <n v="1"/>
    <n v="0"/>
    <n v="0"/>
    <n v="0"/>
    <n v="0"/>
    <n v="0"/>
    <n v="0"/>
    <n v="1"/>
    <n v="0"/>
    <n v="12"/>
    <n v="2"/>
    <n v="7"/>
    <n v="1"/>
    <n v="2"/>
    <n v="1"/>
    <n v="1"/>
    <n v="2"/>
    <n v="2"/>
    <n v="0"/>
    <n v="9"/>
    <n v="9"/>
    <n v="9"/>
  </r>
  <r>
    <s v="08EPR0098P"/>
    <n v="1"/>
    <s v="MATUTINO"/>
    <s v="MIGUEL HIDALGO 2547"/>
    <n v="8"/>
    <s v="CHIHUAHUA"/>
    <n v="8"/>
    <s v="CHIHUAHUA"/>
    <n v="17"/>
    <s v="CUAUHTĂ‰MOC"/>
    <n v="1"/>
    <s v="CUAUHTĂ‰MOC"/>
    <s v="CALLE HIDALGO"/>
    <n v="2300"/>
    <s v="PĂšBLICO"/>
    <x v="2"/>
    <n v="2"/>
    <s v="BĂSICA"/>
    <n v="2"/>
    <x v="2"/>
    <n v="1"/>
    <x v="1"/>
    <n v="0"/>
    <s v="NO APLICA"/>
    <n v="0"/>
    <s v="NO APLICA"/>
    <s v="08FIZ0009D"/>
    <s v="08FJS0005N"/>
    <m/>
    <n v="0"/>
    <s v="I2019"/>
    <n v="138"/>
    <n v="135"/>
    <n v="273"/>
    <n v="138"/>
    <n v="135"/>
    <n v="273"/>
    <n v="29"/>
    <n v="19"/>
    <n v="48"/>
    <n v="19"/>
    <n v="34"/>
    <n v="53"/>
    <n v="28"/>
    <n v="20"/>
    <n v="48"/>
    <n v="24"/>
    <n v="25"/>
    <n v="49"/>
    <n v="17"/>
    <n v="29"/>
    <n v="46"/>
    <n v="19"/>
    <n v="20"/>
    <n v="39"/>
    <n v="20"/>
    <n v="28"/>
    <n v="48"/>
    <n v="127"/>
    <n v="156"/>
    <n v="28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4"/>
    <n v="0"/>
    <n v="0"/>
    <n v="1"/>
    <n v="0"/>
    <n v="0"/>
    <n v="0"/>
    <n v="0"/>
    <n v="2"/>
    <n v="2"/>
    <n v="22"/>
    <n v="3"/>
    <n v="9"/>
    <n v="2"/>
    <n v="2"/>
    <n v="2"/>
    <n v="2"/>
    <n v="2"/>
    <n v="2"/>
    <n v="0"/>
    <n v="12"/>
    <n v="12"/>
    <n v="12"/>
  </r>
  <r>
    <s v="08DPR0953L"/>
    <n v="1"/>
    <s v="MATUTINO"/>
    <s v="EUGENIO CALZADA TALAVERA"/>
    <n v="8"/>
    <s v="CHIHUAHUA"/>
    <n v="8"/>
    <s v="CHIHUAHUA"/>
    <n v="37"/>
    <s v="JUĂREZ"/>
    <n v="1"/>
    <s v="JUĂREZ"/>
    <s v="CALLE SIERRA LEONA"/>
    <n v="5662"/>
    <s v="PĂšBLICO"/>
    <x v="3"/>
    <n v="2"/>
    <s v="BĂSICA"/>
    <n v="2"/>
    <x v="2"/>
    <n v="1"/>
    <x v="1"/>
    <n v="0"/>
    <s v="NO APLICA"/>
    <n v="0"/>
    <s v="NO APLICA"/>
    <s v="08FIZ0169R"/>
    <s v="08FJS0115T"/>
    <s v="08ADG0005C"/>
    <n v="0"/>
    <s v="I2019"/>
    <n v="156"/>
    <n v="133"/>
    <n v="289"/>
    <n v="154"/>
    <n v="133"/>
    <n v="287"/>
    <n v="30"/>
    <n v="21"/>
    <n v="51"/>
    <n v="19"/>
    <n v="13"/>
    <n v="32"/>
    <n v="17"/>
    <n v="23"/>
    <n v="40"/>
    <n v="22"/>
    <n v="22"/>
    <n v="44"/>
    <n v="30"/>
    <n v="20"/>
    <n v="50"/>
    <n v="35"/>
    <n v="21"/>
    <n v="56"/>
    <n v="23"/>
    <n v="25"/>
    <n v="48"/>
    <n v="146"/>
    <n v="124"/>
    <n v="270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1"/>
    <n v="0"/>
    <n v="0"/>
    <n v="0"/>
    <n v="0"/>
    <n v="0"/>
    <n v="0"/>
    <n v="0"/>
    <n v="1"/>
    <n v="0"/>
    <n v="16"/>
    <n v="0"/>
    <n v="12"/>
    <n v="2"/>
    <n v="2"/>
    <n v="2"/>
    <n v="2"/>
    <n v="2"/>
    <n v="2"/>
    <n v="0"/>
    <n v="12"/>
    <n v="15"/>
    <n v="12"/>
  </r>
  <r>
    <s v="08DPR2504U"/>
    <n v="1"/>
    <s v="MATUTINO"/>
    <s v="ALFONSO GARCIA ROBLES"/>
    <n v="8"/>
    <s v="CHIHUAHUA"/>
    <n v="8"/>
    <s v="CHIHUAHUA"/>
    <n v="19"/>
    <s v="CHIHUAHUA"/>
    <n v="1"/>
    <s v="CHIHUAHUA"/>
    <s v="CALLE MINERAL TORUACHITO"/>
    <n v="5100"/>
    <s v="PĂšBLICO"/>
    <x v="3"/>
    <n v="2"/>
    <s v="BĂSICA"/>
    <n v="2"/>
    <x v="2"/>
    <n v="1"/>
    <x v="1"/>
    <n v="0"/>
    <s v="NO APLICA"/>
    <n v="0"/>
    <s v="NO APLICA"/>
    <s v="08FIZ0127S"/>
    <s v="08FJS0108J"/>
    <s v="08ADG0046C"/>
    <n v="0"/>
    <s v="I2019"/>
    <n v="150"/>
    <n v="132"/>
    <n v="282"/>
    <n v="150"/>
    <n v="132"/>
    <n v="282"/>
    <n v="26"/>
    <n v="25"/>
    <n v="51"/>
    <n v="21"/>
    <n v="25"/>
    <n v="46"/>
    <n v="21"/>
    <n v="15"/>
    <n v="36"/>
    <n v="32"/>
    <n v="20"/>
    <n v="52"/>
    <n v="24"/>
    <n v="23"/>
    <n v="47"/>
    <n v="32"/>
    <n v="17"/>
    <n v="49"/>
    <n v="22"/>
    <n v="25"/>
    <n v="47"/>
    <n v="152"/>
    <n v="125"/>
    <n v="277"/>
    <n v="1"/>
    <n v="2"/>
    <n v="2"/>
    <n v="2"/>
    <n v="2"/>
    <n v="2"/>
    <n v="0"/>
    <n v="11"/>
    <n v="0"/>
    <n v="0"/>
    <n v="0"/>
    <n v="1"/>
    <n v="1"/>
    <n v="0"/>
    <n v="0"/>
    <n v="1"/>
    <n v="4"/>
    <n v="7"/>
    <n v="0"/>
    <n v="0"/>
    <n v="0"/>
    <n v="2"/>
    <n v="0"/>
    <n v="0"/>
    <n v="0"/>
    <n v="0"/>
    <n v="0"/>
    <n v="0"/>
    <n v="1"/>
    <n v="1"/>
    <n v="18"/>
    <n v="4"/>
    <n v="7"/>
    <n v="1"/>
    <n v="2"/>
    <n v="2"/>
    <n v="2"/>
    <n v="2"/>
    <n v="2"/>
    <n v="0"/>
    <n v="11"/>
    <n v="12"/>
    <n v="12"/>
  </r>
  <r>
    <s v="08DPR0277B"/>
    <n v="1"/>
    <s v="MATUTINO"/>
    <s v="AGUSTIN MELGAR"/>
    <n v="8"/>
    <s v="CHIHUAHUA"/>
    <n v="8"/>
    <s v="CHIHUAHUA"/>
    <n v="21"/>
    <s v="DELICIAS"/>
    <n v="609"/>
    <s v="COLONIA CAMPESINA"/>
    <s v="CALLE SEGUNDA"/>
    <n v="0"/>
    <s v="PĂšBLICO"/>
    <x v="3"/>
    <n v="2"/>
    <s v="BĂSICA"/>
    <n v="2"/>
    <x v="2"/>
    <n v="1"/>
    <x v="1"/>
    <n v="0"/>
    <s v="NO APLICA"/>
    <n v="0"/>
    <s v="NO APLICA"/>
    <s v="08FIZ0225T"/>
    <s v="08FJS0125Z"/>
    <s v="08ADG0057I"/>
    <n v="0"/>
    <s v="I2019"/>
    <n v="144"/>
    <n v="140"/>
    <n v="284"/>
    <n v="143"/>
    <n v="140"/>
    <n v="283"/>
    <n v="17"/>
    <n v="23"/>
    <n v="40"/>
    <n v="28"/>
    <n v="20"/>
    <n v="48"/>
    <n v="21"/>
    <n v="18"/>
    <n v="39"/>
    <n v="24"/>
    <n v="27"/>
    <n v="51"/>
    <n v="24"/>
    <n v="19"/>
    <n v="43"/>
    <n v="29"/>
    <n v="22"/>
    <n v="51"/>
    <n v="26"/>
    <n v="23"/>
    <n v="49"/>
    <n v="152"/>
    <n v="129"/>
    <n v="281"/>
    <n v="2"/>
    <n v="2"/>
    <n v="2"/>
    <n v="2"/>
    <n v="2"/>
    <n v="2"/>
    <n v="0"/>
    <n v="12"/>
    <n v="0"/>
    <n v="1"/>
    <n v="0"/>
    <n v="0"/>
    <n v="0"/>
    <n v="1"/>
    <n v="0"/>
    <n v="0"/>
    <n v="5"/>
    <n v="6"/>
    <n v="0"/>
    <n v="0"/>
    <n v="2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</r>
  <r>
    <s v="08EES0128M"/>
    <n v="1"/>
    <s v="MATUTINO"/>
    <s v="SECUNDARIA ESTATAL 3022"/>
    <n v="8"/>
    <s v="CHIHUAHUA"/>
    <n v="8"/>
    <s v="CHIHUAHUA"/>
    <n v="52"/>
    <s v="OJINAGA"/>
    <n v="1"/>
    <s v="MANUEL OJINAGA"/>
    <s v="CALLE 16"/>
    <n v="0"/>
    <s v="PĂšBLICO"/>
    <x v="2"/>
    <n v="2"/>
    <s v="BĂSICA"/>
    <n v="3"/>
    <x v="1"/>
    <n v="1"/>
    <x v="1"/>
    <n v="0"/>
    <s v="NO APLICA"/>
    <n v="0"/>
    <s v="NO APLICA"/>
    <s v="08FIS0011I"/>
    <m/>
    <m/>
    <n v="0"/>
    <s v="I2019"/>
    <n v="130"/>
    <n v="132"/>
    <n v="262"/>
    <n v="109"/>
    <n v="121"/>
    <n v="230"/>
    <n v="33"/>
    <n v="36"/>
    <n v="69"/>
    <n v="50"/>
    <n v="58"/>
    <n v="108"/>
    <n v="49"/>
    <n v="49"/>
    <n v="98"/>
    <n v="48"/>
    <n v="45"/>
    <n v="93"/>
    <n v="0"/>
    <n v="0"/>
    <n v="0"/>
    <n v="0"/>
    <n v="0"/>
    <n v="0"/>
    <n v="0"/>
    <n v="0"/>
    <n v="0"/>
    <n v="147"/>
    <n v="152"/>
    <n v="299"/>
    <n v="3"/>
    <n v="3"/>
    <n v="3"/>
    <n v="0"/>
    <n v="0"/>
    <n v="0"/>
    <n v="0"/>
    <n v="9"/>
    <n v="0"/>
    <n v="0"/>
    <n v="1"/>
    <n v="0"/>
    <n v="1"/>
    <n v="0"/>
    <n v="0"/>
    <n v="0"/>
    <n v="5"/>
    <n v="4"/>
    <n v="0"/>
    <n v="0"/>
    <n v="2"/>
    <n v="1"/>
    <n v="1"/>
    <n v="0"/>
    <n v="1"/>
    <n v="3"/>
    <n v="0"/>
    <n v="0"/>
    <n v="6"/>
    <n v="5"/>
    <n v="30"/>
    <n v="9"/>
    <n v="8"/>
    <n v="0"/>
    <n v="0"/>
    <n v="0"/>
    <n v="0"/>
    <n v="0"/>
    <n v="0"/>
    <n v="0"/>
    <n v="17"/>
    <n v="14"/>
    <n v="12"/>
  </r>
  <r>
    <s v="08DPR2246W"/>
    <n v="1"/>
    <s v="MATUTINO"/>
    <s v="ALFONSO N. URUETA CARRILLO"/>
    <n v="8"/>
    <s v="CHIHUAHUA"/>
    <n v="8"/>
    <s v="CHIHUAHUA"/>
    <n v="19"/>
    <s v="CHIHUAHUA"/>
    <n v="1"/>
    <s v="CHIHUAHUA"/>
    <s v="CALLE MANUEL GOMEZ MORENO"/>
    <n v="0"/>
    <s v="PĂšBLICO"/>
    <x v="3"/>
    <n v="2"/>
    <s v="BĂSICA"/>
    <n v="2"/>
    <x v="2"/>
    <n v="1"/>
    <x v="1"/>
    <n v="0"/>
    <s v="NO APLICA"/>
    <n v="0"/>
    <s v="NO APLICA"/>
    <s v="08FIZ0112Q"/>
    <s v="08FJS0105M"/>
    <s v="08ADG0046C"/>
    <n v="0"/>
    <s v="I2019"/>
    <n v="147"/>
    <n v="131"/>
    <n v="278"/>
    <n v="147"/>
    <n v="131"/>
    <n v="278"/>
    <n v="24"/>
    <n v="22"/>
    <n v="46"/>
    <n v="25"/>
    <n v="27"/>
    <n v="52"/>
    <n v="30"/>
    <n v="17"/>
    <n v="47"/>
    <n v="25"/>
    <n v="23"/>
    <n v="48"/>
    <n v="27"/>
    <n v="18"/>
    <n v="45"/>
    <n v="21"/>
    <n v="24"/>
    <n v="45"/>
    <n v="19"/>
    <n v="29"/>
    <n v="48"/>
    <n v="147"/>
    <n v="138"/>
    <n v="285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DPR2344X"/>
    <n v="2"/>
    <s v="VESPERTINO"/>
    <s v="IGNACIO ZARAGOZA"/>
    <n v="8"/>
    <s v="CHIHUAHUA"/>
    <n v="8"/>
    <s v="CHIHUAHUA"/>
    <n v="17"/>
    <s v="CUAUHTĂ‰MOC"/>
    <n v="1"/>
    <s v="CUAUHTĂ‰MOC"/>
    <s v="CALLE XOCHIMILCO"/>
    <n v="0"/>
    <s v="PĂšBLICO"/>
    <x v="3"/>
    <n v="2"/>
    <s v="BĂSICA"/>
    <n v="2"/>
    <x v="2"/>
    <n v="1"/>
    <x v="1"/>
    <n v="0"/>
    <s v="NO APLICA"/>
    <n v="0"/>
    <s v="NO APLICA"/>
    <s v="08FIZ0199L"/>
    <s v="08FJS0121D"/>
    <s v="08ADG0010O"/>
    <n v="0"/>
    <s v="I2019"/>
    <n v="144"/>
    <n v="135"/>
    <n v="279"/>
    <n v="144"/>
    <n v="135"/>
    <n v="279"/>
    <n v="31"/>
    <n v="21"/>
    <n v="52"/>
    <n v="26"/>
    <n v="19"/>
    <n v="45"/>
    <n v="20"/>
    <n v="22"/>
    <n v="42"/>
    <n v="20"/>
    <n v="26"/>
    <n v="46"/>
    <n v="26"/>
    <n v="25"/>
    <n v="51"/>
    <n v="21"/>
    <n v="24"/>
    <n v="45"/>
    <n v="33"/>
    <n v="19"/>
    <n v="52"/>
    <n v="146"/>
    <n v="135"/>
    <n v="28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1"/>
    <n v="1"/>
    <n v="18"/>
    <n v="2"/>
    <n v="10"/>
    <n v="2"/>
    <n v="2"/>
    <n v="2"/>
    <n v="2"/>
    <n v="2"/>
    <n v="2"/>
    <n v="0"/>
    <n v="12"/>
    <n v="12"/>
    <n v="12"/>
  </r>
  <r>
    <s v="08DPR2580Z"/>
    <n v="1"/>
    <s v="MATUTINO"/>
    <s v="AQUILES SERDAN"/>
    <n v="8"/>
    <s v="CHIHUAHUA"/>
    <n v="8"/>
    <s v="CHIHUAHUA"/>
    <n v="19"/>
    <s v="CHIHUAHUA"/>
    <n v="1"/>
    <s v="CHIHUAHUA"/>
    <s v="CALLE SAN MIGUEL"/>
    <n v="0"/>
    <s v="PĂšBLICO"/>
    <x v="3"/>
    <n v="2"/>
    <s v="BĂSICA"/>
    <n v="2"/>
    <x v="2"/>
    <n v="1"/>
    <x v="1"/>
    <n v="0"/>
    <s v="NO APLICA"/>
    <n v="0"/>
    <s v="NO APLICA"/>
    <s v="08FIZ0266T"/>
    <s v="08FJS0101Q"/>
    <s v="08ADG0046C"/>
    <n v="0"/>
    <s v="I2019"/>
    <n v="145"/>
    <n v="133"/>
    <n v="278"/>
    <n v="145"/>
    <n v="133"/>
    <n v="278"/>
    <n v="28"/>
    <n v="18"/>
    <n v="46"/>
    <n v="25"/>
    <n v="25"/>
    <n v="50"/>
    <n v="24"/>
    <n v="22"/>
    <n v="46"/>
    <n v="28"/>
    <n v="23"/>
    <n v="51"/>
    <n v="28"/>
    <n v="24"/>
    <n v="52"/>
    <n v="24"/>
    <n v="20"/>
    <n v="44"/>
    <n v="17"/>
    <n v="27"/>
    <n v="44"/>
    <n v="146"/>
    <n v="141"/>
    <n v="28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EPR0282M"/>
    <n v="1"/>
    <s v="MATUTINO"/>
    <s v="HEROICA VERACRUZ 2030"/>
    <n v="8"/>
    <s v="CHIHUAHUA"/>
    <n v="8"/>
    <s v="CHIHUAHUA"/>
    <n v="37"/>
    <s v="JUĂREZ"/>
    <n v="1"/>
    <s v="JUĂREZ"/>
    <s v="PRIVADA ADELINA S. DE ESCOBAR"/>
    <n v="0"/>
    <s v="PĂšBLICO"/>
    <x v="2"/>
    <n v="2"/>
    <s v="BĂSICA"/>
    <n v="2"/>
    <x v="2"/>
    <n v="1"/>
    <x v="1"/>
    <n v="0"/>
    <s v="NO APLICA"/>
    <n v="0"/>
    <s v="NO APLICA"/>
    <s v="08FIZ0028S"/>
    <s v="08FJS0003P"/>
    <m/>
    <n v="0"/>
    <s v="I2019"/>
    <n v="154"/>
    <n v="134"/>
    <n v="288"/>
    <n v="152"/>
    <n v="132"/>
    <n v="284"/>
    <n v="27"/>
    <n v="18"/>
    <n v="45"/>
    <n v="21"/>
    <n v="24"/>
    <n v="45"/>
    <n v="22"/>
    <n v="17"/>
    <n v="39"/>
    <n v="28"/>
    <n v="20"/>
    <n v="48"/>
    <n v="24"/>
    <n v="24"/>
    <n v="48"/>
    <n v="24"/>
    <n v="25"/>
    <n v="49"/>
    <n v="24"/>
    <n v="26"/>
    <n v="50"/>
    <n v="143"/>
    <n v="136"/>
    <n v="27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1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4"/>
    <n v="12"/>
  </r>
  <r>
    <s v="08DPR0676Z"/>
    <n v="1"/>
    <s v="MATUTINO"/>
    <s v="FORD 127"/>
    <n v="8"/>
    <s v="CHIHUAHUA"/>
    <n v="8"/>
    <s v="CHIHUAHUA"/>
    <n v="19"/>
    <s v="CHIHUAHUA"/>
    <n v="1"/>
    <s v="CHIHUAHUA"/>
    <s v="CALLE 39"/>
    <n v="4607"/>
    <s v="PĂšBLICO"/>
    <x v="3"/>
    <n v="2"/>
    <s v="BĂSICA"/>
    <n v="2"/>
    <x v="2"/>
    <n v="1"/>
    <x v="1"/>
    <n v="0"/>
    <s v="NO APLICA"/>
    <n v="0"/>
    <s v="NO APLICA"/>
    <s v="08FIZ0102J"/>
    <s v="08FJS0103O"/>
    <s v="08ADG0046C"/>
    <n v="0"/>
    <s v="I2019"/>
    <n v="146"/>
    <n v="136"/>
    <n v="282"/>
    <n v="146"/>
    <n v="135"/>
    <n v="281"/>
    <n v="22"/>
    <n v="25"/>
    <n v="47"/>
    <n v="22"/>
    <n v="18"/>
    <n v="40"/>
    <n v="25"/>
    <n v="21"/>
    <n v="46"/>
    <n v="34"/>
    <n v="21"/>
    <n v="55"/>
    <n v="21"/>
    <n v="27"/>
    <n v="48"/>
    <n v="25"/>
    <n v="23"/>
    <n v="48"/>
    <n v="24"/>
    <n v="21"/>
    <n v="45"/>
    <n v="151"/>
    <n v="131"/>
    <n v="28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1"/>
    <n v="1"/>
    <n v="1"/>
    <n v="18"/>
    <n v="3"/>
    <n v="9"/>
    <n v="2"/>
    <n v="2"/>
    <n v="2"/>
    <n v="2"/>
    <n v="2"/>
    <n v="2"/>
    <n v="0"/>
    <n v="12"/>
    <n v="14"/>
    <n v="14"/>
  </r>
  <r>
    <s v="08PES0270G"/>
    <n v="1"/>
    <s v="MATUTINO"/>
    <s v="COLEGIO BELEN BILINGUE"/>
    <n v="8"/>
    <s v="CHIHUAHUA"/>
    <n v="8"/>
    <s v="CHIHUAHUA"/>
    <n v="19"/>
    <s v="CHIHUAHUA"/>
    <n v="1"/>
    <s v="CHIHUAHUA"/>
    <s v="AVENIDA NUEVO MILENIO"/>
    <n v="0"/>
    <s v="PRIVADO"/>
    <x v="1"/>
    <n v="2"/>
    <s v="BĂSICA"/>
    <n v="3"/>
    <x v="1"/>
    <n v="1"/>
    <x v="1"/>
    <n v="0"/>
    <s v="NO APLICA"/>
    <n v="0"/>
    <s v="NO APLICA"/>
    <s v="08FIS0118A"/>
    <s v="08FJE0001O"/>
    <s v="08ADG0046C"/>
    <n v="0"/>
    <s v="I2019"/>
    <n v="137"/>
    <n v="140"/>
    <n v="277"/>
    <n v="121"/>
    <n v="134"/>
    <n v="255"/>
    <n v="37"/>
    <n v="50"/>
    <n v="87"/>
    <n v="42"/>
    <n v="56"/>
    <n v="98"/>
    <n v="58"/>
    <n v="45"/>
    <n v="103"/>
    <n v="37"/>
    <n v="45"/>
    <n v="82"/>
    <n v="0"/>
    <n v="0"/>
    <n v="0"/>
    <n v="0"/>
    <n v="0"/>
    <n v="0"/>
    <n v="0"/>
    <n v="0"/>
    <n v="0"/>
    <n v="137"/>
    <n v="146"/>
    <n v="283"/>
    <n v="3"/>
    <n v="3"/>
    <n v="3"/>
    <n v="0"/>
    <n v="0"/>
    <n v="0"/>
    <n v="0"/>
    <n v="9"/>
    <n v="0"/>
    <n v="1"/>
    <n v="0"/>
    <n v="0"/>
    <n v="0"/>
    <n v="0"/>
    <n v="0"/>
    <n v="0"/>
    <n v="1"/>
    <n v="10"/>
    <n v="0"/>
    <n v="0"/>
    <n v="1"/>
    <n v="0"/>
    <n v="1"/>
    <n v="0"/>
    <n v="0"/>
    <n v="1"/>
    <n v="1"/>
    <n v="0"/>
    <n v="1"/>
    <n v="1"/>
    <n v="18"/>
    <n v="4"/>
    <n v="12"/>
    <n v="0"/>
    <n v="0"/>
    <n v="0"/>
    <n v="0"/>
    <n v="0"/>
    <n v="0"/>
    <n v="0"/>
    <n v="16"/>
    <n v="9"/>
    <n v="9"/>
  </r>
  <r>
    <s v="08DPR1681R"/>
    <n v="1"/>
    <s v="MATUTINO"/>
    <s v="SEBASTIAN LERDO DE TEJADA"/>
    <n v="8"/>
    <s v="CHIHUAHUA"/>
    <n v="8"/>
    <s v="CHIHUAHUA"/>
    <n v="17"/>
    <s v="CUAUHTĂ‰MOC"/>
    <n v="1"/>
    <s v="CUAUHTĂ‰MOC"/>
    <s v="CALLE OJINAGA"/>
    <n v="0"/>
    <s v="PĂšBLICO"/>
    <x v="3"/>
    <n v="2"/>
    <s v="BĂSICA"/>
    <n v="2"/>
    <x v="2"/>
    <n v="1"/>
    <x v="1"/>
    <n v="0"/>
    <s v="NO APLICA"/>
    <n v="0"/>
    <s v="NO APLICA"/>
    <s v="08FIZ0198M"/>
    <s v="08FJS0121D"/>
    <s v="08ADG0010O"/>
    <n v="0"/>
    <s v="I2019"/>
    <n v="162"/>
    <n v="126"/>
    <n v="288"/>
    <n v="162"/>
    <n v="126"/>
    <n v="288"/>
    <n v="32"/>
    <n v="21"/>
    <n v="53"/>
    <n v="26"/>
    <n v="16"/>
    <n v="42"/>
    <n v="28"/>
    <n v="17"/>
    <n v="45"/>
    <n v="26"/>
    <n v="27"/>
    <n v="53"/>
    <n v="26"/>
    <n v="17"/>
    <n v="43"/>
    <n v="25"/>
    <n v="20"/>
    <n v="45"/>
    <n v="23"/>
    <n v="26"/>
    <n v="49"/>
    <n v="154"/>
    <n v="123"/>
    <n v="277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0"/>
    <n v="3"/>
    <n v="18"/>
    <n v="4"/>
    <n v="8"/>
    <n v="2"/>
    <n v="2"/>
    <n v="2"/>
    <n v="2"/>
    <n v="2"/>
    <n v="2"/>
    <n v="0"/>
    <n v="12"/>
    <n v="12"/>
    <n v="12"/>
  </r>
  <r>
    <s v="08DPR1981O"/>
    <n v="1"/>
    <s v="MATUTINO"/>
    <s v="EL PIPILA"/>
    <n v="8"/>
    <s v="CHIHUAHUA"/>
    <n v="8"/>
    <s v="CHIHUAHUA"/>
    <n v="52"/>
    <s v="OJINAGA"/>
    <n v="1"/>
    <s v="MANUEL OJINAGA"/>
    <s v="CALLE 20 DE NOVIEMBRE"/>
    <n v="0"/>
    <s v="PĂšBLICO"/>
    <x v="3"/>
    <n v="2"/>
    <s v="BĂSICA"/>
    <n v="2"/>
    <x v="2"/>
    <n v="1"/>
    <x v="1"/>
    <n v="0"/>
    <s v="NO APLICA"/>
    <n v="0"/>
    <s v="NO APLICA"/>
    <s v="08FIZ0133C"/>
    <s v="08FJS0101Q"/>
    <s v="08ADG0056J"/>
    <n v="0"/>
    <s v="I2019"/>
    <n v="144"/>
    <n v="128"/>
    <n v="272"/>
    <n v="144"/>
    <n v="128"/>
    <n v="272"/>
    <n v="30"/>
    <n v="21"/>
    <n v="51"/>
    <n v="22"/>
    <n v="20"/>
    <n v="42"/>
    <n v="28"/>
    <n v="31"/>
    <n v="59"/>
    <n v="24"/>
    <n v="20"/>
    <n v="44"/>
    <n v="26"/>
    <n v="22"/>
    <n v="48"/>
    <n v="23"/>
    <n v="23"/>
    <n v="46"/>
    <n v="32"/>
    <n v="24"/>
    <n v="56"/>
    <n v="155"/>
    <n v="140"/>
    <n v="295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</r>
  <r>
    <s v="08DPR2299A"/>
    <n v="1"/>
    <s v="MATUTINO"/>
    <s v="HUEMAC CAUDILLO TOLTECA"/>
    <n v="8"/>
    <s v="CHIHUAHUA"/>
    <n v="8"/>
    <s v="CHIHUAHUA"/>
    <n v="37"/>
    <s v="JUĂREZ"/>
    <n v="1"/>
    <s v="JUĂREZ"/>
    <s v="AVENIDA LUCHA"/>
    <n v="0"/>
    <s v="PĂšBLICO"/>
    <x v="3"/>
    <n v="2"/>
    <s v="BĂSICA"/>
    <n v="2"/>
    <x v="2"/>
    <n v="1"/>
    <x v="1"/>
    <n v="0"/>
    <s v="NO APLICA"/>
    <n v="0"/>
    <s v="NO APLICA"/>
    <s v="08FIZ0182L"/>
    <s v="08FJS0118Q"/>
    <s v="08ADG0005C"/>
    <n v="0"/>
    <s v="I2019"/>
    <n v="162"/>
    <n v="135"/>
    <n v="297"/>
    <n v="162"/>
    <n v="135"/>
    <n v="297"/>
    <n v="25"/>
    <n v="15"/>
    <n v="40"/>
    <n v="15"/>
    <n v="20"/>
    <n v="35"/>
    <n v="14"/>
    <n v="26"/>
    <n v="40"/>
    <n v="37"/>
    <n v="28"/>
    <n v="65"/>
    <n v="24"/>
    <n v="16"/>
    <n v="40"/>
    <n v="23"/>
    <n v="18"/>
    <n v="41"/>
    <n v="35"/>
    <n v="28"/>
    <n v="63"/>
    <n v="148"/>
    <n v="136"/>
    <n v="284"/>
    <n v="1"/>
    <n v="1"/>
    <n v="2"/>
    <n v="1"/>
    <n v="1"/>
    <n v="2"/>
    <n v="0"/>
    <n v="8"/>
    <n v="0"/>
    <n v="0"/>
    <n v="0"/>
    <n v="1"/>
    <n v="0"/>
    <n v="0"/>
    <n v="0"/>
    <n v="0"/>
    <n v="3"/>
    <n v="5"/>
    <n v="0"/>
    <n v="0"/>
    <n v="3"/>
    <n v="0"/>
    <n v="0"/>
    <n v="0"/>
    <n v="0"/>
    <n v="0"/>
    <n v="0"/>
    <n v="0"/>
    <n v="0"/>
    <n v="1"/>
    <n v="13"/>
    <n v="3"/>
    <n v="5"/>
    <n v="1"/>
    <n v="1"/>
    <n v="2"/>
    <n v="1"/>
    <n v="1"/>
    <n v="2"/>
    <n v="0"/>
    <n v="8"/>
    <n v="8"/>
    <n v="8"/>
  </r>
  <r>
    <s v="08DPR0105J"/>
    <n v="1"/>
    <s v="MATUTINO"/>
    <s v="CARLOS VILLARREAL"/>
    <n v="8"/>
    <s v="CHIHUAHUA"/>
    <n v="8"/>
    <s v="CHIHUAHUA"/>
    <n v="37"/>
    <s v="JUĂREZ"/>
    <n v="1"/>
    <s v="JUĂREZ"/>
    <s v="CALLE GRECIA"/>
    <n v="1747"/>
    <s v="PĂšBLICO"/>
    <x v="3"/>
    <n v="2"/>
    <s v="BĂSICA"/>
    <n v="2"/>
    <x v="2"/>
    <n v="1"/>
    <x v="1"/>
    <n v="0"/>
    <s v="NO APLICA"/>
    <n v="0"/>
    <s v="NO APLICA"/>
    <s v="08FIZ0158L"/>
    <s v="08FJS0113V"/>
    <s v="08ADG0005C"/>
    <n v="0"/>
    <s v="I2019"/>
    <n v="174"/>
    <n v="115"/>
    <n v="289"/>
    <n v="174"/>
    <n v="115"/>
    <n v="289"/>
    <n v="31"/>
    <n v="18"/>
    <n v="49"/>
    <n v="18"/>
    <n v="20"/>
    <n v="38"/>
    <n v="33"/>
    <n v="13"/>
    <n v="46"/>
    <n v="24"/>
    <n v="16"/>
    <n v="40"/>
    <n v="26"/>
    <n v="25"/>
    <n v="51"/>
    <n v="32"/>
    <n v="24"/>
    <n v="56"/>
    <n v="26"/>
    <n v="23"/>
    <n v="49"/>
    <n v="159"/>
    <n v="121"/>
    <n v="280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0"/>
    <n v="1"/>
    <n v="16"/>
    <n v="3"/>
    <n v="9"/>
    <n v="2"/>
    <n v="2"/>
    <n v="2"/>
    <n v="2"/>
    <n v="2"/>
    <n v="2"/>
    <n v="0"/>
    <n v="12"/>
    <n v="12"/>
    <n v="12"/>
  </r>
  <r>
    <s v="08EPR0273E"/>
    <n v="1"/>
    <s v="MATUTINO"/>
    <s v="MACLOVIO HERRERA 2474"/>
    <n v="8"/>
    <s v="CHIHUAHUA"/>
    <n v="8"/>
    <s v="CHIHUAHUA"/>
    <n v="37"/>
    <s v="JUĂREZ"/>
    <n v="1"/>
    <s v="JUĂREZ"/>
    <s v="CALLE TURQUIA"/>
    <n v="671"/>
    <s v="PĂšBLIC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173"/>
    <n v="111"/>
    <n v="284"/>
    <n v="172"/>
    <n v="111"/>
    <n v="283"/>
    <n v="27"/>
    <n v="19"/>
    <n v="46"/>
    <n v="24"/>
    <n v="22"/>
    <n v="46"/>
    <n v="15"/>
    <n v="19"/>
    <n v="34"/>
    <n v="31"/>
    <n v="20"/>
    <n v="51"/>
    <n v="34"/>
    <n v="16"/>
    <n v="50"/>
    <n v="30"/>
    <n v="25"/>
    <n v="55"/>
    <n v="33"/>
    <n v="18"/>
    <n v="51"/>
    <n v="167"/>
    <n v="120"/>
    <n v="28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2"/>
    <n v="0"/>
    <n v="16"/>
    <n v="2"/>
    <n v="10"/>
    <n v="2"/>
    <n v="2"/>
    <n v="2"/>
    <n v="2"/>
    <n v="2"/>
    <n v="2"/>
    <n v="0"/>
    <n v="12"/>
    <n v="12"/>
    <n v="12"/>
  </r>
  <r>
    <s v="08DST0018Z"/>
    <n v="2"/>
    <s v="VESPERTINO"/>
    <s v="SECUNDARIA TECNICA 40"/>
    <n v="8"/>
    <s v="CHIHUAHUA"/>
    <n v="8"/>
    <s v="CHIHUAHUA"/>
    <n v="19"/>
    <s v="CHIHUAHUA"/>
    <n v="1"/>
    <s v="CHIHUAHUA"/>
    <s v="CALLE PROFR. GUADALUPE GALLARDO "/>
    <n v="8903"/>
    <s v="PĂšBLICO"/>
    <x v="3"/>
    <n v="2"/>
    <s v="BĂSICA"/>
    <n v="3"/>
    <x v="1"/>
    <n v="4"/>
    <x v="6"/>
    <n v="1"/>
    <s v="SERVICIOS"/>
    <n v="22"/>
    <s v="INDUSTRIAL"/>
    <s v="08FZT0005D"/>
    <s v="08FJT0003E"/>
    <s v="08ADG0046C"/>
    <n v="0"/>
    <s v="I2019"/>
    <n v="136"/>
    <n v="140"/>
    <n v="276"/>
    <n v="73"/>
    <n v="103"/>
    <n v="176"/>
    <n v="29"/>
    <n v="38"/>
    <n v="67"/>
    <n v="72"/>
    <n v="53"/>
    <n v="125"/>
    <n v="57"/>
    <n v="49"/>
    <n v="106"/>
    <n v="43"/>
    <n v="43"/>
    <n v="86"/>
    <n v="0"/>
    <n v="0"/>
    <n v="0"/>
    <n v="0"/>
    <n v="0"/>
    <n v="0"/>
    <n v="0"/>
    <n v="0"/>
    <n v="0"/>
    <n v="172"/>
    <n v="145"/>
    <n v="317"/>
    <n v="3"/>
    <n v="3"/>
    <n v="3"/>
    <n v="0"/>
    <n v="0"/>
    <n v="0"/>
    <n v="0"/>
    <n v="9"/>
    <n v="0"/>
    <n v="0"/>
    <n v="0"/>
    <n v="1"/>
    <n v="1"/>
    <n v="0"/>
    <n v="0"/>
    <n v="0"/>
    <n v="9"/>
    <n v="11"/>
    <n v="0"/>
    <n v="0"/>
    <n v="1"/>
    <n v="0"/>
    <n v="0"/>
    <n v="0"/>
    <n v="3"/>
    <n v="1"/>
    <n v="0"/>
    <n v="1"/>
    <n v="10"/>
    <n v="5"/>
    <n v="43"/>
    <n v="13"/>
    <n v="13"/>
    <n v="0"/>
    <n v="0"/>
    <n v="0"/>
    <n v="0"/>
    <n v="0"/>
    <n v="0"/>
    <n v="0"/>
    <n v="26"/>
    <n v="15"/>
    <n v="15"/>
  </r>
  <r>
    <s v="08EPR0188H"/>
    <n v="1"/>
    <s v="MATUTINO"/>
    <s v="SOCORRO RIVERA 2239"/>
    <n v="8"/>
    <s v="CHIHUAHUA"/>
    <n v="8"/>
    <s v="CHIHUAHUA"/>
    <n v="25"/>
    <s v="GĂ“MEZ FARĂŤAS"/>
    <n v="1"/>
    <s v="VALENTĂŤN GĂ“MEZ FARĂŤAS"/>
    <s v="CALLE SOCORRO RIVERA"/>
    <n v="1"/>
    <s v="PĂšBLICO"/>
    <x v="2"/>
    <n v="2"/>
    <s v="BĂSICA"/>
    <n v="2"/>
    <x v="2"/>
    <n v="1"/>
    <x v="1"/>
    <n v="0"/>
    <s v="NO APLICA"/>
    <n v="0"/>
    <s v="NO APLICA"/>
    <s v="08FIZ0016N"/>
    <s v="08FJS0005N"/>
    <m/>
    <n v="0"/>
    <s v="I2019"/>
    <n v="143"/>
    <n v="151"/>
    <n v="294"/>
    <n v="143"/>
    <n v="151"/>
    <n v="294"/>
    <n v="21"/>
    <n v="34"/>
    <n v="55"/>
    <n v="17"/>
    <n v="23"/>
    <n v="40"/>
    <n v="18"/>
    <n v="25"/>
    <n v="43"/>
    <n v="22"/>
    <n v="19"/>
    <n v="41"/>
    <n v="24"/>
    <n v="17"/>
    <n v="41"/>
    <n v="30"/>
    <n v="25"/>
    <n v="55"/>
    <n v="21"/>
    <n v="32"/>
    <n v="53"/>
    <n v="132"/>
    <n v="141"/>
    <n v="273"/>
    <n v="2"/>
    <n v="2"/>
    <n v="2"/>
    <n v="2"/>
    <n v="1"/>
    <n v="2"/>
    <n v="0"/>
    <n v="11"/>
    <n v="0"/>
    <n v="0"/>
    <n v="0"/>
    <n v="1"/>
    <n v="0"/>
    <n v="0"/>
    <n v="0"/>
    <n v="0"/>
    <n v="0"/>
    <n v="11"/>
    <n v="0"/>
    <n v="0"/>
    <n v="1"/>
    <n v="0"/>
    <n v="1"/>
    <n v="0"/>
    <n v="1"/>
    <n v="0"/>
    <n v="0"/>
    <n v="0"/>
    <n v="1"/>
    <n v="1"/>
    <n v="17"/>
    <n v="0"/>
    <n v="11"/>
    <n v="2"/>
    <n v="2"/>
    <n v="2"/>
    <n v="2"/>
    <n v="1"/>
    <n v="2"/>
    <n v="0"/>
    <n v="11"/>
    <n v="16"/>
    <n v="15"/>
  </r>
  <r>
    <s v="08DES0099I"/>
    <n v="1"/>
    <s v="MATUTINO"/>
    <s v="SECUNDARIA GENERAL FEDERAL GENARO HERMOSILLO GUTIERREZ"/>
    <n v="8"/>
    <s v="CHIHUAHUA"/>
    <n v="8"/>
    <s v="CHIHUAHUA"/>
    <n v="2"/>
    <s v="ALDAMA"/>
    <n v="412"/>
    <s v="EL PORVENIR"/>
    <s v="CALLE KILOMETRO 6 CARRETERA ALDAMA"/>
    <n v="0"/>
    <s v="PĂšBLICO"/>
    <x v="3"/>
    <n v="2"/>
    <s v="BĂSICA"/>
    <n v="3"/>
    <x v="1"/>
    <n v="1"/>
    <x v="1"/>
    <n v="0"/>
    <s v="NO APLICA"/>
    <n v="0"/>
    <s v="NO APLICA"/>
    <s v="08FIS0107V"/>
    <s v="08FJE0001O"/>
    <s v="08ADG0046C"/>
    <n v="0"/>
    <s v="I2019"/>
    <n v="131"/>
    <n v="141"/>
    <n v="272"/>
    <n v="97"/>
    <n v="131"/>
    <n v="228"/>
    <n v="31"/>
    <n v="38"/>
    <n v="69"/>
    <n v="67"/>
    <n v="49"/>
    <n v="116"/>
    <n v="54"/>
    <n v="63"/>
    <n v="117"/>
    <n v="43"/>
    <n v="41"/>
    <n v="84"/>
    <n v="0"/>
    <n v="0"/>
    <n v="0"/>
    <n v="0"/>
    <n v="0"/>
    <n v="0"/>
    <n v="0"/>
    <n v="0"/>
    <n v="0"/>
    <n v="164"/>
    <n v="153"/>
    <n v="317"/>
    <n v="3"/>
    <n v="3"/>
    <n v="3"/>
    <n v="0"/>
    <n v="0"/>
    <n v="0"/>
    <n v="0"/>
    <n v="9"/>
    <n v="0"/>
    <n v="0"/>
    <n v="1"/>
    <n v="0"/>
    <n v="0"/>
    <n v="1"/>
    <n v="0"/>
    <n v="0"/>
    <n v="2"/>
    <n v="8"/>
    <n v="0"/>
    <n v="0"/>
    <n v="1"/>
    <n v="0"/>
    <n v="0"/>
    <n v="0"/>
    <n v="0"/>
    <n v="0"/>
    <n v="0"/>
    <n v="0"/>
    <n v="2"/>
    <n v="5"/>
    <n v="20"/>
    <n v="3"/>
    <n v="8"/>
    <n v="0"/>
    <n v="0"/>
    <n v="0"/>
    <n v="0"/>
    <n v="0"/>
    <n v="0"/>
    <n v="0"/>
    <n v="11"/>
    <n v="8"/>
    <n v="8"/>
  </r>
  <r>
    <s v="08DPR2592E"/>
    <n v="1"/>
    <s v="MATUTINO"/>
    <s v="JOSE SANTOS VALDEZ"/>
    <n v="8"/>
    <s v="CHIHUAHUA"/>
    <n v="8"/>
    <s v="CHIHUAHUA"/>
    <n v="37"/>
    <s v="JUĂREZ"/>
    <n v="1"/>
    <s v="JUĂREZ"/>
    <s v="BOULEVARD VILLAS DE ALCALA"/>
    <n v="0"/>
    <s v="PĂšBLICO"/>
    <x v="3"/>
    <n v="2"/>
    <s v="BĂSICA"/>
    <n v="2"/>
    <x v="2"/>
    <n v="1"/>
    <x v="1"/>
    <n v="0"/>
    <s v="NO APLICA"/>
    <n v="0"/>
    <s v="NO APLICA"/>
    <s v="08FIZ0038Z"/>
    <s v="08FJS0117R"/>
    <s v="08ADG0005C"/>
    <n v="0"/>
    <s v="I2019"/>
    <n v="153"/>
    <n v="130"/>
    <n v="283"/>
    <n v="153"/>
    <n v="130"/>
    <n v="283"/>
    <n v="37"/>
    <n v="24"/>
    <n v="61"/>
    <n v="28"/>
    <n v="31"/>
    <n v="59"/>
    <n v="31"/>
    <n v="28"/>
    <n v="59"/>
    <n v="13"/>
    <n v="22"/>
    <n v="35"/>
    <n v="21"/>
    <n v="14"/>
    <n v="35"/>
    <n v="21"/>
    <n v="18"/>
    <n v="39"/>
    <n v="32"/>
    <n v="32"/>
    <n v="64"/>
    <n v="146"/>
    <n v="145"/>
    <n v="291"/>
    <n v="2"/>
    <n v="2"/>
    <n v="1"/>
    <n v="1"/>
    <n v="1"/>
    <n v="2"/>
    <n v="0"/>
    <n v="9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1"/>
    <n v="0"/>
    <n v="11"/>
    <n v="4"/>
    <n v="5"/>
    <n v="2"/>
    <n v="2"/>
    <n v="1"/>
    <n v="1"/>
    <n v="1"/>
    <n v="2"/>
    <n v="0"/>
    <n v="9"/>
    <n v="9"/>
    <n v="9"/>
  </r>
  <r>
    <s v="08DPR2167J"/>
    <n v="2"/>
    <s v="VESPERTINO"/>
    <s v="JOSE MARTINEZ ESTRADA"/>
    <n v="8"/>
    <s v="CHIHUAHUA"/>
    <n v="8"/>
    <s v="CHIHUAHUA"/>
    <n v="21"/>
    <s v="DELICIAS"/>
    <n v="1"/>
    <s v="DELICIAS"/>
    <s v="CALLE ALDAMA"/>
    <n v="0"/>
    <s v="PĂšBLICO"/>
    <x v="3"/>
    <n v="2"/>
    <s v="BĂSICA"/>
    <n v="2"/>
    <x v="2"/>
    <n v="1"/>
    <x v="1"/>
    <n v="0"/>
    <s v="NO APLICA"/>
    <n v="0"/>
    <s v="NO APLICA"/>
    <s v="08FIZ0229P"/>
    <s v="08FJS0126Z"/>
    <s v="08ADG0057I"/>
    <n v="0"/>
    <s v="I2019"/>
    <n v="149"/>
    <n v="138"/>
    <n v="287"/>
    <n v="148"/>
    <n v="137"/>
    <n v="285"/>
    <n v="32"/>
    <n v="18"/>
    <n v="50"/>
    <n v="26"/>
    <n v="27"/>
    <n v="53"/>
    <n v="19"/>
    <n v="20"/>
    <n v="39"/>
    <n v="19"/>
    <n v="31"/>
    <n v="50"/>
    <n v="17"/>
    <n v="26"/>
    <n v="43"/>
    <n v="21"/>
    <n v="24"/>
    <n v="45"/>
    <n v="31"/>
    <n v="24"/>
    <n v="55"/>
    <n v="133"/>
    <n v="152"/>
    <n v="285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2"/>
    <n v="0"/>
    <n v="0"/>
    <n v="0"/>
    <n v="0"/>
    <n v="0"/>
    <n v="0"/>
    <n v="0"/>
    <n v="1"/>
    <n v="1"/>
    <n v="18"/>
    <n v="3"/>
    <n v="9"/>
    <n v="2"/>
    <n v="2"/>
    <n v="2"/>
    <n v="2"/>
    <n v="2"/>
    <n v="2"/>
    <n v="0"/>
    <n v="12"/>
    <n v="12"/>
    <n v="12"/>
  </r>
  <r>
    <s v="08DPR2488T"/>
    <n v="2"/>
    <s v="VESPERTINO"/>
    <s v="PRIMARIA COMPLEJO EDUCATIVO ARTEMIO DE LA VEGA"/>
    <n v="8"/>
    <s v="CHIHUAHUA"/>
    <n v="8"/>
    <s v="CHIHUAHUA"/>
    <n v="37"/>
    <s v="JUĂREZ"/>
    <n v="1"/>
    <s v="JUĂREZ"/>
    <s v="CALLE ARQUITECTO JOSE VILLAGRAN GARCIA"/>
    <n v="102"/>
    <s v="PĂšBLICO"/>
    <x v="3"/>
    <n v="2"/>
    <s v="BĂSICA"/>
    <n v="2"/>
    <x v="2"/>
    <n v="1"/>
    <x v="1"/>
    <n v="0"/>
    <s v="NO APLICA"/>
    <n v="0"/>
    <s v="NO APLICA"/>
    <s v="08FIZ0179Y"/>
    <s v="08FJS0117R"/>
    <s v="08ADG0005C"/>
    <n v="0"/>
    <s v="I2019"/>
    <n v="149"/>
    <n v="137"/>
    <n v="286"/>
    <n v="149"/>
    <n v="137"/>
    <n v="286"/>
    <n v="25"/>
    <n v="21"/>
    <n v="46"/>
    <n v="23"/>
    <n v="17"/>
    <n v="40"/>
    <n v="20"/>
    <n v="21"/>
    <n v="41"/>
    <n v="21"/>
    <n v="20"/>
    <n v="41"/>
    <n v="22"/>
    <n v="25"/>
    <n v="47"/>
    <n v="28"/>
    <n v="30"/>
    <n v="58"/>
    <n v="34"/>
    <n v="27"/>
    <n v="61"/>
    <n v="148"/>
    <n v="140"/>
    <n v="288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0"/>
    <n v="2"/>
    <n v="0"/>
    <n v="0"/>
    <n v="0"/>
    <n v="0"/>
    <n v="0"/>
    <n v="0"/>
    <n v="0"/>
    <n v="1"/>
    <n v="16"/>
    <n v="6"/>
    <n v="6"/>
    <n v="2"/>
    <n v="2"/>
    <n v="2"/>
    <n v="2"/>
    <n v="2"/>
    <n v="2"/>
    <n v="0"/>
    <n v="12"/>
    <n v="13"/>
    <n v="12"/>
  </r>
  <r>
    <s v="08DPR0838U"/>
    <n v="2"/>
    <s v="VESPERTINO"/>
    <s v="AMADO NERVO"/>
    <n v="8"/>
    <s v="CHIHUAHUA"/>
    <n v="8"/>
    <s v="CHIHUAHUA"/>
    <n v="37"/>
    <s v="JUĂREZ"/>
    <n v="1"/>
    <s v="JUĂREZ"/>
    <s v="CALLE PRESA DE LA AMISTAD"/>
    <n v="1251"/>
    <s v="PĂšBLICO"/>
    <x v="3"/>
    <n v="2"/>
    <s v="BĂSICA"/>
    <n v="2"/>
    <x v="2"/>
    <n v="1"/>
    <x v="1"/>
    <n v="0"/>
    <s v="NO APLICA"/>
    <n v="0"/>
    <s v="NO APLICA"/>
    <s v="08FIZ0159K"/>
    <s v="08FJS0113V"/>
    <s v="08ADG0005C"/>
    <n v="0"/>
    <s v="I2019"/>
    <n v="146"/>
    <n v="145"/>
    <n v="291"/>
    <n v="146"/>
    <n v="145"/>
    <n v="291"/>
    <n v="25"/>
    <n v="27"/>
    <n v="52"/>
    <n v="23"/>
    <n v="25"/>
    <n v="48"/>
    <n v="20"/>
    <n v="20"/>
    <n v="40"/>
    <n v="23"/>
    <n v="16"/>
    <n v="39"/>
    <n v="18"/>
    <n v="23"/>
    <n v="41"/>
    <n v="30"/>
    <n v="24"/>
    <n v="54"/>
    <n v="24"/>
    <n v="33"/>
    <n v="57"/>
    <n v="138"/>
    <n v="141"/>
    <n v="279"/>
    <n v="2"/>
    <n v="2"/>
    <n v="2"/>
    <n v="2"/>
    <n v="2"/>
    <n v="2"/>
    <n v="0"/>
    <n v="12"/>
    <n v="0"/>
    <n v="0"/>
    <n v="0"/>
    <n v="1"/>
    <n v="0"/>
    <n v="0"/>
    <n v="1"/>
    <n v="0"/>
    <n v="4"/>
    <n v="8"/>
    <n v="0"/>
    <n v="0"/>
    <n v="3"/>
    <n v="1"/>
    <n v="0"/>
    <n v="0"/>
    <n v="0"/>
    <n v="0"/>
    <n v="0"/>
    <n v="0"/>
    <n v="1"/>
    <n v="0"/>
    <n v="19"/>
    <n v="4"/>
    <n v="8"/>
    <n v="2"/>
    <n v="2"/>
    <n v="2"/>
    <n v="2"/>
    <n v="2"/>
    <n v="2"/>
    <n v="0"/>
    <n v="12"/>
    <n v="12"/>
    <n v="12"/>
  </r>
  <r>
    <s v="08DPR2686T"/>
    <n v="1"/>
    <s v="MATUTINO"/>
    <s v="HERMANOS FLORES MAGON"/>
    <n v="8"/>
    <s v="CHIHUAHUA"/>
    <n v="8"/>
    <s v="CHIHUAHUA"/>
    <n v="17"/>
    <s v="CUAUHTĂ‰MOC"/>
    <n v="1"/>
    <s v="CUAUHTĂ‰MOC"/>
    <s v="CALLE ROSALIO HERNANDEZ"/>
    <n v="0"/>
    <s v="PĂšBLICO"/>
    <x v="3"/>
    <n v="2"/>
    <s v="BĂSICA"/>
    <n v="2"/>
    <x v="2"/>
    <n v="1"/>
    <x v="1"/>
    <n v="0"/>
    <s v="NO APLICA"/>
    <n v="0"/>
    <s v="NO APLICA"/>
    <s v="08FIZ0200K"/>
    <s v="08FJS0122C"/>
    <s v="08ADG0010O"/>
    <n v="0"/>
    <s v="I2019"/>
    <n v="147"/>
    <n v="119"/>
    <n v="266"/>
    <n v="145"/>
    <n v="118"/>
    <n v="263"/>
    <n v="14"/>
    <n v="16"/>
    <n v="30"/>
    <n v="30"/>
    <n v="29"/>
    <n v="59"/>
    <n v="27"/>
    <n v="33"/>
    <n v="60"/>
    <n v="40"/>
    <n v="22"/>
    <n v="62"/>
    <n v="32"/>
    <n v="28"/>
    <n v="60"/>
    <n v="29"/>
    <n v="20"/>
    <n v="49"/>
    <n v="16"/>
    <n v="14"/>
    <n v="30"/>
    <n v="174"/>
    <n v="146"/>
    <n v="320"/>
    <n v="2"/>
    <n v="2"/>
    <n v="2"/>
    <n v="2"/>
    <n v="2"/>
    <n v="1"/>
    <n v="0"/>
    <n v="11"/>
    <n v="0"/>
    <n v="0"/>
    <n v="0"/>
    <n v="1"/>
    <n v="0"/>
    <n v="0"/>
    <n v="0"/>
    <n v="0"/>
    <n v="4"/>
    <n v="7"/>
    <n v="0"/>
    <n v="0"/>
    <n v="1"/>
    <n v="1"/>
    <n v="0"/>
    <n v="0"/>
    <n v="0"/>
    <n v="0"/>
    <n v="0"/>
    <n v="0"/>
    <n v="0"/>
    <n v="1"/>
    <n v="15"/>
    <n v="4"/>
    <n v="7"/>
    <n v="2"/>
    <n v="2"/>
    <n v="2"/>
    <n v="2"/>
    <n v="2"/>
    <n v="1"/>
    <n v="0"/>
    <n v="11"/>
    <n v="12"/>
    <n v="11"/>
  </r>
  <r>
    <s v="08DPR2370V"/>
    <n v="1"/>
    <s v="MATUTINO"/>
    <s v="GUADALUPE VICTORIA"/>
    <n v="8"/>
    <s v="CHIHUAHUA"/>
    <n v="8"/>
    <s v="CHIHUAHUA"/>
    <n v="37"/>
    <s v="JUĂREZ"/>
    <n v="1"/>
    <s v="JUĂREZ"/>
    <s v="CALLE ROSINANTE"/>
    <n v="8407"/>
    <s v="PĂšBLICO"/>
    <x v="3"/>
    <n v="2"/>
    <s v="BĂSICA"/>
    <n v="2"/>
    <x v="2"/>
    <n v="1"/>
    <x v="1"/>
    <n v="0"/>
    <s v="NO APLICA"/>
    <n v="0"/>
    <s v="NO APLICA"/>
    <s v="08FIZ0138Y"/>
    <s v="08FJS0109I"/>
    <s v="08ADG0005C"/>
    <n v="0"/>
    <s v="I2019"/>
    <n v="159"/>
    <n v="132"/>
    <n v="291"/>
    <n v="154"/>
    <n v="131"/>
    <n v="285"/>
    <n v="22"/>
    <n v="25"/>
    <n v="47"/>
    <n v="24"/>
    <n v="20"/>
    <n v="44"/>
    <n v="31"/>
    <n v="25"/>
    <n v="56"/>
    <n v="24"/>
    <n v="17"/>
    <n v="41"/>
    <n v="20"/>
    <n v="26"/>
    <n v="46"/>
    <n v="27"/>
    <n v="25"/>
    <n v="52"/>
    <n v="31"/>
    <n v="16"/>
    <n v="47"/>
    <n v="157"/>
    <n v="129"/>
    <n v="28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DPR1005R"/>
    <n v="1"/>
    <s v="MATUTINO"/>
    <s v="GABINO BARREDA"/>
    <n v="8"/>
    <s v="CHIHUAHUA"/>
    <n v="8"/>
    <s v="CHIHUAHUA"/>
    <n v="37"/>
    <s v="JUĂREZ"/>
    <n v="1"/>
    <s v="JUĂREZ"/>
    <s v="CALLE IROLO"/>
    <n v="5451"/>
    <s v="PĂšBLICO"/>
    <x v="3"/>
    <n v="2"/>
    <s v="BĂSICA"/>
    <n v="2"/>
    <x v="2"/>
    <n v="1"/>
    <x v="1"/>
    <n v="0"/>
    <s v="NO APLICA"/>
    <n v="0"/>
    <s v="NO APLICA"/>
    <s v="08FIZ0159K"/>
    <s v="08FJS0113V"/>
    <s v="08ADG0005C"/>
    <n v="0"/>
    <s v="I2019"/>
    <n v="142"/>
    <n v="155"/>
    <n v="297"/>
    <n v="142"/>
    <n v="154"/>
    <n v="296"/>
    <n v="31"/>
    <n v="29"/>
    <n v="60"/>
    <n v="19"/>
    <n v="16"/>
    <n v="35"/>
    <n v="16"/>
    <n v="27"/>
    <n v="43"/>
    <n v="24"/>
    <n v="20"/>
    <n v="44"/>
    <n v="31"/>
    <n v="22"/>
    <n v="53"/>
    <n v="20"/>
    <n v="30"/>
    <n v="50"/>
    <n v="18"/>
    <n v="29"/>
    <n v="47"/>
    <n v="128"/>
    <n v="144"/>
    <n v="272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EPR0676Y"/>
    <n v="1"/>
    <s v="MATUTINO"/>
    <s v="HORTENSIA SOLIS ONTIVEROS 2605"/>
    <n v="8"/>
    <s v="CHIHUAHUA"/>
    <n v="8"/>
    <s v="CHIHUAHUA"/>
    <n v="37"/>
    <s v="JUĂREZ"/>
    <n v="1"/>
    <s v="JUĂREZ"/>
    <s v="CALLE FRESA"/>
    <n v="0"/>
    <s v="PĂšBLICO"/>
    <x v="2"/>
    <n v="2"/>
    <s v="BĂSICA"/>
    <n v="2"/>
    <x v="2"/>
    <n v="1"/>
    <x v="1"/>
    <n v="0"/>
    <s v="NO APLICA"/>
    <n v="0"/>
    <s v="NO APLICA"/>
    <s v="08FIZ0046H"/>
    <m/>
    <m/>
    <n v="0"/>
    <s v="I2019"/>
    <n v="127"/>
    <n v="152"/>
    <n v="279"/>
    <n v="123"/>
    <n v="151"/>
    <n v="274"/>
    <n v="20"/>
    <n v="23"/>
    <n v="43"/>
    <n v="25"/>
    <n v="28"/>
    <n v="53"/>
    <n v="19"/>
    <n v="23"/>
    <n v="42"/>
    <n v="32"/>
    <n v="31"/>
    <n v="63"/>
    <n v="20"/>
    <n v="22"/>
    <n v="42"/>
    <n v="24"/>
    <n v="26"/>
    <n v="50"/>
    <n v="27"/>
    <n v="24"/>
    <n v="51"/>
    <n v="147"/>
    <n v="154"/>
    <n v="301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DPR0025Y"/>
    <n v="2"/>
    <s v="VESPERTINO"/>
    <s v="AMERICA"/>
    <n v="8"/>
    <s v="CHIHUAHUA"/>
    <n v="8"/>
    <s v="CHIHUAHUA"/>
    <n v="37"/>
    <s v="JUĂREZ"/>
    <n v="1"/>
    <s v="JUĂREZ"/>
    <s v="CALLE INF. AEROPUERTO"/>
    <n v="0"/>
    <s v="PĂšBLICO"/>
    <x v="3"/>
    <n v="2"/>
    <s v="BĂSICA"/>
    <n v="2"/>
    <x v="2"/>
    <n v="1"/>
    <x v="1"/>
    <n v="0"/>
    <s v="NO APLICA"/>
    <n v="0"/>
    <s v="NO APLICA"/>
    <s v="08FIZ0152R"/>
    <s v="08FJS0111X"/>
    <s v="08ADG0005C"/>
    <n v="0"/>
    <s v="I2019"/>
    <n v="159"/>
    <n v="142"/>
    <n v="301"/>
    <n v="159"/>
    <n v="142"/>
    <n v="301"/>
    <n v="27"/>
    <n v="23"/>
    <n v="50"/>
    <n v="19"/>
    <n v="16"/>
    <n v="35"/>
    <n v="20"/>
    <n v="26"/>
    <n v="46"/>
    <n v="26"/>
    <n v="19"/>
    <n v="45"/>
    <n v="30"/>
    <n v="14"/>
    <n v="44"/>
    <n v="18"/>
    <n v="32"/>
    <n v="50"/>
    <n v="29"/>
    <n v="24"/>
    <n v="53"/>
    <n v="142"/>
    <n v="131"/>
    <n v="273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1"/>
    <n v="1"/>
    <n v="0"/>
    <n v="0"/>
    <n v="0"/>
    <n v="0"/>
    <n v="0"/>
    <n v="0"/>
    <n v="2"/>
    <n v="0"/>
    <n v="18"/>
    <n v="6"/>
    <n v="6"/>
    <n v="2"/>
    <n v="2"/>
    <n v="2"/>
    <n v="2"/>
    <n v="2"/>
    <n v="2"/>
    <n v="0"/>
    <n v="12"/>
    <n v="12"/>
    <n v="12"/>
  </r>
  <r>
    <s v="08DPR2591F"/>
    <n v="2"/>
    <s v="VESPERTINO"/>
    <s v="JESUS SALVADOR ALMANZA BUSTILLOS"/>
    <n v="8"/>
    <s v="CHIHUAHUA"/>
    <n v="8"/>
    <s v="CHIHUAHUA"/>
    <n v="19"/>
    <s v="CHIHUAHUA"/>
    <n v="1"/>
    <s v="CHIHUAHUA"/>
    <s v="CALLE PLAZA DEL CLAVIJERO"/>
    <n v="0"/>
    <s v="PĂšBLICO"/>
    <x v="3"/>
    <n v="2"/>
    <s v="BĂSICA"/>
    <n v="2"/>
    <x v="2"/>
    <n v="1"/>
    <x v="1"/>
    <n v="0"/>
    <s v="NO APLICA"/>
    <n v="0"/>
    <s v="NO APLICA"/>
    <s v="08FIZ0271E"/>
    <s v="08FJS0134H"/>
    <s v="08ADG0046C"/>
    <n v="0"/>
    <s v="I2019"/>
    <n v="135"/>
    <n v="151"/>
    <n v="286"/>
    <n v="135"/>
    <n v="151"/>
    <n v="286"/>
    <n v="20"/>
    <n v="25"/>
    <n v="45"/>
    <n v="19"/>
    <n v="21"/>
    <n v="40"/>
    <n v="22"/>
    <n v="23"/>
    <n v="45"/>
    <n v="29"/>
    <n v="23"/>
    <n v="52"/>
    <n v="16"/>
    <n v="29"/>
    <n v="45"/>
    <n v="27"/>
    <n v="28"/>
    <n v="55"/>
    <n v="21"/>
    <n v="33"/>
    <n v="54"/>
    <n v="134"/>
    <n v="157"/>
    <n v="291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1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</r>
  <r>
    <s v="08EPR0102L"/>
    <n v="1"/>
    <s v="MATUTINO"/>
    <s v="LEY DE ASENTAMIENTOS HUMANOS 2399"/>
    <n v="8"/>
    <s v="CHIHUAHUA"/>
    <n v="8"/>
    <s v="CHIHUAHUA"/>
    <n v="19"/>
    <s v="CHIHUAHUA"/>
    <n v="1"/>
    <s v="CHIHUAHUA"/>
    <s v="CALLE RUIZ CORTINES"/>
    <n v="5403"/>
    <s v="PĂšBLICO"/>
    <x v="2"/>
    <n v="2"/>
    <s v="BĂSICA"/>
    <n v="2"/>
    <x v="2"/>
    <n v="1"/>
    <x v="1"/>
    <n v="0"/>
    <s v="NO APLICA"/>
    <n v="0"/>
    <s v="NO APLICA"/>
    <s v="08FIZ0050U"/>
    <s v="08FJS0002Q"/>
    <m/>
    <n v="0"/>
    <s v="I2019"/>
    <n v="145"/>
    <n v="149"/>
    <n v="294"/>
    <n v="143"/>
    <n v="148"/>
    <n v="291"/>
    <n v="30"/>
    <n v="21"/>
    <n v="51"/>
    <n v="24"/>
    <n v="23"/>
    <n v="47"/>
    <n v="28"/>
    <n v="20"/>
    <n v="48"/>
    <n v="23"/>
    <n v="28"/>
    <n v="51"/>
    <n v="18"/>
    <n v="31"/>
    <n v="49"/>
    <n v="26"/>
    <n v="22"/>
    <n v="48"/>
    <n v="13"/>
    <n v="24"/>
    <n v="37"/>
    <n v="132"/>
    <n v="148"/>
    <n v="28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0"/>
    <n v="1"/>
    <n v="0"/>
    <n v="1"/>
    <n v="2"/>
    <n v="0"/>
    <n v="20"/>
    <n v="1"/>
    <n v="11"/>
    <n v="2"/>
    <n v="2"/>
    <n v="2"/>
    <n v="2"/>
    <n v="2"/>
    <n v="2"/>
    <n v="0"/>
    <n v="12"/>
    <n v="12"/>
    <n v="12"/>
  </r>
  <r>
    <s v="08EPR0567R"/>
    <n v="1"/>
    <s v="MATUTINO"/>
    <s v="PORFIRIO TALAMANTES 2065"/>
    <n v="8"/>
    <s v="CHIHUAHUA"/>
    <n v="8"/>
    <s v="CHIHUAHUA"/>
    <n v="35"/>
    <s v="JANOS"/>
    <n v="1"/>
    <s v="JANOS"/>
    <s v="CALLE OJINAGA"/>
    <n v="0"/>
    <s v="PĂšBLICO"/>
    <x v="2"/>
    <n v="2"/>
    <s v="BĂSICA"/>
    <n v="2"/>
    <x v="2"/>
    <n v="1"/>
    <x v="1"/>
    <n v="0"/>
    <s v="NO APLICA"/>
    <n v="0"/>
    <s v="NO APLICA"/>
    <s v="08FIZ0041M"/>
    <s v="08FJS0004O"/>
    <m/>
    <n v="0"/>
    <s v="I2019"/>
    <n v="157"/>
    <n v="130"/>
    <n v="287"/>
    <n v="152"/>
    <n v="129"/>
    <n v="281"/>
    <n v="24"/>
    <n v="18"/>
    <n v="42"/>
    <n v="20"/>
    <n v="16"/>
    <n v="36"/>
    <n v="30"/>
    <n v="22"/>
    <n v="52"/>
    <n v="23"/>
    <n v="22"/>
    <n v="45"/>
    <n v="24"/>
    <n v="25"/>
    <n v="49"/>
    <n v="26"/>
    <n v="18"/>
    <n v="44"/>
    <n v="27"/>
    <n v="41"/>
    <n v="68"/>
    <n v="150"/>
    <n v="144"/>
    <n v="294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0"/>
    <n v="1"/>
    <n v="0"/>
    <n v="0"/>
    <n v="0"/>
    <n v="0"/>
    <n v="0"/>
    <n v="2"/>
    <n v="0"/>
    <n v="18"/>
    <n v="1"/>
    <n v="11"/>
    <n v="2"/>
    <n v="2"/>
    <n v="2"/>
    <n v="2"/>
    <n v="2"/>
    <n v="2"/>
    <n v="0"/>
    <n v="12"/>
    <n v="12"/>
    <n v="12"/>
  </r>
  <r>
    <s v="08EPR0625R"/>
    <n v="1"/>
    <s v="MATUTINO"/>
    <s v="LAZARO CARDENAS 2004"/>
    <n v="8"/>
    <s v="CHIHUAHUA"/>
    <n v="8"/>
    <s v="CHIHUAHUA"/>
    <n v="21"/>
    <s v="DELICIAS"/>
    <n v="1"/>
    <s v="DELICIAS"/>
    <s v="CALLE 4A PONIENTE"/>
    <n v="12"/>
    <s v="PĂšBLICO"/>
    <x v="2"/>
    <n v="2"/>
    <s v="BĂSICA"/>
    <n v="2"/>
    <x v="2"/>
    <n v="1"/>
    <x v="1"/>
    <n v="0"/>
    <s v="NO APLICA"/>
    <n v="0"/>
    <s v="NO APLICA"/>
    <s v="08FIZ0017M"/>
    <m/>
    <m/>
    <n v="0"/>
    <s v="I2019"/>
    <n v="162"/>
    <n v="129"/>
    <n v="291"/>
    <n v="161"/>
    <n v="129"/>
    <n v="290"/>
    <n v="25"/>
    <n v="27"/>
    <n v="52"/>
    <n v="19"/>
    <n v="21"/>
    <n v="40"/>
    <n v="26"/>
    <n v="15"/>
    <n v="41"/>
    <n v="24"/>
    <n v="27"/>
    <n v="51"/>
    <n v="20"/>
    <n v="23"/>
    <n v="43"/>
    <n v="21"/>
    <n v="27"/>
    <n v="48"/>
    <n v="38"/>
    <n v="19"/>
    <n v="57"/>
    <n v="148"/>
    <n v="132"/>
    <n v="28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3"/>
    <n v="0"/>
    <n v="1"/>
    <n v="1"/>
    <n v="0"/>
    <n v="1"/>
    <n v="0"/>
    <n v="0"/>
    <n v="2"/>
    <n v="1"/>
    <n v="22"/>
    <n v="0"/>
    <n v="12"/>
    <n v="2"/>
    <n v="2"/>
    <n v="2"/>
    <n v="2"/>
    <n v="2"/>
    <n v="2"/>
    <n v="0"/>
    <n v="12"/>
    <n v="14"/>
    <n v="12"/>
  </r>
  <r>
    <s v="08DPR0016Q"/>
    <n v="1"/>
    <s v="MATUTINO"/>
    <s v="TORIBIO ORTEGA"/>
    <n v="8"/>
    <s v="CHIHUAHUA"/>
    <n v="8"/>
    <s v="CHIHUAHUA"/>
    <n v="17"/>
    <s v="CUAUHTĂ‰MOC"/>
    <n v="1"/>
    <s v="CUAUHTĂ‰MOC"/>
    <s v="CALLE MORELOS"/>
    <n v="0"/>
    <s v="PĂšBLICO"/>
    <x v="3"/>
    <n v="2"/>
    <s v="BĂSICA"/>
    <n v="2"/>
    <x v="2"/>
    <n v="1"/>
    <x v="1"/>
    <n v="0"/>
    <s v="NO APLICA"/>
    <n v="0"/>
    <s v="NO APLICA"/>
    <s v="08FIZ0197N"/>
    <s v="08FJS0121D"/>
    <s v="08ADG0010O"/>
    <n v="0"/>
    <s v="I2019"/>
    <n v="153"/>
    <n v="133"/>
    <n v="286"/>
    <n v="151"/>
    <n v="132"/>
    <n v="283"/>
    <n v="16"/>
    <n v="22"/>
    <n v="38"/>
    <n v="23"/>
    <n v="17"/>
    <n v="40"/>
    <n v="24"/>
    <n v="25"/>
    <n v="49"/>
    <n v="25"/>
    <n v="20"/>
    <n v="45"/>
    <n v="29"/>
    <n v="30"/>
    <n v="59"/>
    <n v="22"/>
    <n v="27"/>
    <n v="49"/>
    <n v="34"/>
    <n v="20"/>
    <n v="54"/>
    <n v="157"/>
    <n v="139"/>
    <n v="29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1"/>
    <n v="1"/>
    <n v="18"/>
    <n v="3"/>
    <n v="9"/>
    <n v="2"/>
    <n v="2"/>
    <n v="2"/>
    <n v="2"/>
    <n v="2"/>
    <n v="2"/>
    <n v="0"/>
    <n v="12"/>
    <n v="12"/>
    <n v="12"/>
  </r>
  <r>
    <s v="08DPR2642W"/>
    <n v="1"/>
    <s v="MATUTINO"/>
    <s v="VALENTIN GOMEZ FARIAS"/>
    <n v="8"/>
    <s v="CHIHUAHUA"/>
    <n v="8"/>
    <s v="CHIHUAHUA"/>
    <n v="17"/>
    <s v="CUAUHTĂ‰MOC"/>
    <n v="1"/>
    <s v="CUAUHTĂ‰MOC"/>
    <s v="CALLE 120"/>
    <n v="0"/>
    <s v="PĂšBLICO"/>
    <x v="3"/>
    <n v="2"/>
    <s v="BĂSICA"/>
    <n v="2"/>
    <x v="2"/>
    <n v="1"/>
    <x v="1"/>
    <n v="0"/>
    <s v="NO APLICA"/>
    <n v="0"/>
    <s v="NO APLICA"/>
    <s v="08FIZ0197N"/>
    <s v="08FJS0121D"/>
    <s v="08ADG0010O"/>
    <n v="0"/>
    <s v="I2019"/>
    <n v="158"/>
    <n v="134"/>
    <n v="292"/>
    <n v="157"/>
    <n v="134"/>
    <n v="291"/>
    <n v="26"/>
    <n v="14"/>
    <n v="40"/>
    <n v="21"/>
    <n v="29"/>
    <n v="50"/>
    <n v="22"/>
    <n v="26"/>
    <n v="48"/>
    <n v="29"/>
    <n v="19"/>
    <n v="48"/>
    <n v="22"/>
    <n v="20"/>
    <n v="42"/>
    <n v="27"/>
    <n v="19"/>
    <n v="46"/>
    <n v="29"/>
    <n v="25"/>
    <n v="54"/>
    <n v="150"/>
    <n v="138"/>
    <n v="288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EPR0552P"/>
    <n v="1"/>
    <s v="MATUTINO"/>
    <s v="AGUSTIN MELGAR 2224"/>
    <n v="8"/>
    <s v="CHIHUAHUA"/>
    <n v="8"/>
    <s v="CHIHUAHUA"/>
    <n v="19"/>
    <s v="CHIHUAHUA"/>
    <n v="1"/>
    <s v="CHIHUAHUA"/>
    <s v="CALLE SECRETARIA DE EDUCACION PUBLICA"/>
    <n v="0"/>
    <s v="PĂšBLICO"/>
    <x v="2"/>
    <n v="2"/>
    <s v="BĂSICA"/>
    <n v="2"/>
    <x v="2"/>
    <n v="1"/>
    <x v="1"/>
    <n v="0"/>
    <s v="NO APLICA"/>
    <n v="0"/>
    <s v="NO APLICA"/>
    <s v="08FIZ0051T"/>
    <s v="08FJS0002Q"/>
    <m/>
    <n v="0"/>
    <s v="I2019"/>
    <n v="146"/>
    <n v="145"/>
    <n v="291"/>
    <n v="145"/>
    <n v="145"/>
    <n v="290"/>
    <n v="19"/>
    <n v="29"/>
    <n v="48"/>
    <n v="25"/>
    <n v="21"/>
    <n v="46"/>
    <n v="23"/>
    <n v="26"/>
    <n v="49"/>
    <n v="21"/>
    <n v="23"/>
    <n v="44"/>
    <n v="21"/>
    <n v="24"/>
    <n v="45"/>
    <n v="32"/>
    <n v="16"/>
    <n v="48"/>
    <n v="27"/>
    <n v="26"/>
    <n v="53"/>
    <n v="149"/>
    <n v="136"/>
    <n v="285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1"/>
    <n v="1"/>
    <n v="0"/>
    <n v="0"/>
    <n v="0"/>
    <n v="0"/>
    <n v="2"/>
    <n v="1"/>
    <n v="19"/>
    <n v="0"/>
    <n v="12"/>
    <n v="2"/>
    <n v="2"/>
    <n v="2"/>
    <n v="2"/>
    <n v="2"/>
    <n v="2"/>
    <n v="0"/>
    <n v="12"/>
    <n v="12"/>
    <n v="12"/>
  </r>
  <r>
    <s v="08DPR1292A"/>
    <n v="1"/>
    <s v="MATUTINO"/>
    <s v="DAVID ALFARO SIQUEIROS"/>
    <n v="8"/>
    <s v="CHIHUAHUA"/>
    <n v="8"/>
    <s v="CHIHUAHUA"/>
    <n v="50"/>
    <s v="NUEVO CASAS GRANDES"/>
    <n v="1"/>
    <s v="NUEVO CASAS GRANDES"/>
    <s v="AVENIDA PASEO DE LA REFORMA "/>
    <n v="1300"/>
    <s v="PĂšBLICO"/>
    <x v="3"/>
    <n v="2"/>
    <s v="BĂSICA"/>
    <n v="2"/>
    <x v="2"/>
    <n v="1"/>
    <x v="1"/>
    <n v="0"/>
    <s v="NO APLICA"/>
    <n v="0"/>
    <s v="NO APLICA"/>
    <s v="08FIZ0189E"/>
    <s v="08FJS0119P"/>
    <s v="08ADG0013L"/>
    <n v="0"/>
    <s v="I2019"/>
    <n v="155"/>
    <n v="126"/>
    <n v="281"/>
    <n v="154"/>
    <n v="126"/>
    <n v="280"/>
    <n v="22"/>
    <n v="19"/>
    <n v="41"/>
    <n v="26"/>
    <n v="31"/>
    <n v="57"/>
    <n v="18"/>
    <n v="26"/>
    <n v="44"/>
    <n v="22"/>
    <n v="25"/>
    <n v="47"/>
    <n v="30"/>
    <n v="28"/>
    <n v="58"/>
    <n v="29"/>
    <n v="15"/>
    <n v="44"/>
    <n v="35"/>
    <n v="15"/>
    <n v="50"/>
    <n v="160"/>
    <n v="140"/>
    <n v="300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PPR0040V"/>
    <n v="1"/>
    <s v="MATUTINO"/>
    <s v="COLEGIO LATINOAMERICANO"/>
    <n v="8"/>
    <s v="CHIHUAHUA"/>
    <n v="8"/>
    <s v="CHIHUAHUA"/>
    <n v="37"/>
    <s v="JUĂREZ"/>
    <n v="1"/>
    <s v="JUĂREZ"/>
    <s v="CALLE PLUTARCO ELIAS S"/>
    <n v="651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47"/>
    <n v="153"/>
    <n v="300"/>
    <n v="147"/>
    <n v="153"/>
    <n v="300"/>
    <n v="26"/>
    <n v="35"/>
    <n v="61"/>
    <n v="26"/>
    <n v="18"/>
    <n v="44"/>
    <n v="25"/>
    <n v="22"/>
    <n v="47"/>
    <n v="16"/>
    <n v="16"/>
    <n v="32"/>
    <n v="26"/>
    <n v="24"/>
    <n v="50"/>
    <n v="20"/>
    <n v="24"/>
    <n v="44"/>
    <n v="26"/>
    <n v="33"/>
    <n v="59"/>
    <n v="139"/>
    <n v="137"/>
    <n v="276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1"/>
    <n v="2"/>
    <n v="4"/>
    <n v="2"/>
    <n v="4"/>
    <n v="21"/>
    <n v="0"/>
    <n v="6"/>
    <n v="0"/>
    <n v="0"/>
    <n v="0"/>
    <n v="0"/>
    <n v="0"/>
    <n v="0"/>
    <n v="6"/>
    <n v="6"/>
    <n v="12"/>
    <n v="12"/>
  </r>
  <r>
    <s v="08DPR1986J"/>
    <n v="2"/>
    <s v="VESPERTINO"/>
    <s v="FRANCISCO SARABIA"/>
    <n v="8"/>
    <s v="CHIHUAHUA"/>
    <n v="8"/>
    <s v="CHIHUAHUA"/>
    <n v="37"/>
    <s v="JUĂREZ"/>
    <n v="1"/>
    <s v="JUĂREZ"/>
    <s v="CALLE MAURICIO CORREDOR"/>
    <n v="7710"/>
    <s v="PĂšBLICO"/>
    <x v="3"/>
    <n v="2"/>
    <s v="BĂSICA"/>
    <n v="2"/>
    <x v="2"/>
    <n v="1"/>
    <x v="1"/>
    <n v="0"/>
    <s v="NO APLICA"/>
    <n v="0"/>
    <s v="NO APLICA"/>
    <s v="08FIZ0141L"/>
    <s v="08FJS0109I"/>
    <s v="08ADG0005C"/>
    <n v="0"/>
    <s v="I2019"/>
    <n v="140"/>
    <n v="137"/>
    <n v="277"/>
    <n v="139"/>
    <n v="137"/>
    <n v="276"/>
    <n v="16"/>
    <n v="26"/>
    <n v="42"/>
    <n v="23"/>
    <n v="29"/>
    <n v="52"/>
    <n v="29"/>
    <n v="26"/>
    <n v="55"/>
    <n v="19"/>
    <n v="30"/>
    <n v="49"/>
    <n v="34"/>
    <n v="21"/>
    <n v="55"/>
    <n v="23"/>
    <n v="21"/>
    <n v="44"/>
    <n v="31"/>
    <n v="19"/>
    <n v="50"/>
    <n v="159"/>
    <n v="146"/>
    <n v="305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0"/>
    <n v="1"/>
    <n v="0"/>
    <n v="0"/>
    <n v="0"/>
    <n v="0"/>
    <n v="0"/>
    <n v="0"/>
    <n v="0"/>
    <n v="1"/>
    <n v="15"/>
    <n v="7"/>
    <n v="5"/>
    <n v="2"/>
    <n v="2"/>
    <n v="2"/>
    <n v="2"/>
    <n v="2"/>
    <n v="2"/>
    <n v="0"/>
    <n v="12"/>
    <n v="12"/>
    <n v="12"/>
  </r>
  <r>
    <s v="08PPR0030O"/>
    <n v="1"/>
    <s v="MATUTINO"/>
    <s v="PARTICULAR BILINGUE"/>
    <n v="8"/>
    <s v="CHIHUAHUA"/>
    <n v="8"/>
    <s v="CHIHUAHUA"/>
    <n v="19"/>
    <s v="CHIHUAHUA"/>
    <n v="1"/>
    <s v="CHIHUAHUA"/>
    <s v="AVENIDA FUENTE TREVI"/>
    <n v="7201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50"/>
    <n v="140"/>
    <n v="290"/>
    <n v="150"/>
    <n v="140"/>
    <n v="290"/>
    <n v="26"/>
    <n v="18"/>
    <n v="44"/>
    <n v="25"/>
    <n v="19"/>
    <n v="44"/>
    <n v="29"/>
    <n v="19"/>
    <n v="48"/>
    <n v="29"/>
    <n v="20"/>
    <n v="49"/>
    <n v="28"/>
    <n v="25"/>
    <n v="53"/>
    <n v="18"/>
    <n v="26"/>
    <n v="44"/>
    <n v="23"/>
    <n v="25"/>
    <n v="48"/>
    <n v="152"/>
    <n v="134"/>
    <n v="286"/>
    <n v="0"/>
    <n v="1"/>
    <n v="0"/>
    <n v="0"/>
    <n v="0"/>
    <n v="0"/>
    <n v="7"/>
    <n v="8"/>
    <n v="0"/>
    <n v="0"/>
    <n v="0"/>
    <n v="1"/>
    <n v="0"/>
    <n v="0"/>
    <n v="0"/>
    <n v="0"/>
    <n v="0"/>
    <n v="8"/>
    <n v="0"/>
    <n v="0"/>
    <n v="4"/>
    <n v="0"/>
    <n v="1"/>
    <n v="0"/>
    <n v="0"/>
    <n v="2"/>
    <n v="1"/>
    <n v="6"/>
    <n v="1"/>
    <n v="9"/>
    <n v="33"/>
    <n v="0"/>
    <n v="8"/>
    <n v="0"/>
    <n v="1"/>
    <n v="0"/>
    <n v="0"/>
    <n v="0"/>
    <n v="0"/>
    <n v="7"/>
    <n v="8"/>
    <n v="15"/>
    <n v="15"/>
  </r>
  <r>
    <s v="08DPR0699J"/>
    <n v="1"/>
    <s v="MATUTINO"/>
    <s v="CAMARA JUNIOR"/>
    <n v="8"/>
    <s v="CHIHUAHUA"/>
    <n v="8"/>
    <s v="CHIHUAHUA"/>
    <n v="21"/>
    <s v="DELICIAS"/>
    <n v="1"/>
    <s v="DELICIAS"/>
    <s v="AVENIDA 6A SUR"/>
    <n v="0"/>
    <s v="PĂšBLICO"/>
    <x v="3"/>
    <n v="2"/>
    <s v="BĂSICA"/>
    <n v="2"/>
    <x v="2"/>
    <n v="1"/>
    <x v="1"/>
    <n v="0"/>
    <s v="NO APLICA"/>
    <n v="0"/>
    <s v="NO APLICA"/>
    <s v="08FIZ0226S"/>
    <s v="08FJS0126Z"/>
    <s v="08ADG0057I"/>
    <n v="0"/>
    <s v="I2019"/>
    <n v="151"/>
    <n v="144"/>
    <n v="295"/>
    <n v="149"/>
    <n v="143"/>
    <n v="292"/>
    <n v="29"/>
    <n v="20"/>
    <n v="49"/>
    <n v="24"/>
    <n v="21"/>
    <n v="45"/>
    <n v="23"/>
    <n v="21"/>
    <n v="44"/>
    <n v="22"/>
    <n v="25"/>
    <n v="47"/>
    <n v="19"/>
    <n v="21"/>
    <n v="40"/>
    <n v="30"/>
    <n v="22"/>
    <n v="52"/>
    <n v="27"/>
    <n v="29"/>
    <n v="56"/>
    <n v="145"/>
    <n v="139"/>
    <n v="284"/>
    <n v="2"/>
    <n v="2"/>
    <n v="2"/>
    <n v="2"/>
    <n v="2"/>
    <n v="2"/>
    <n v="0"/>
    <n v="12"/>
    <n v="0"/>
    <n v="0"/>
    <n v="0"/>
    <n v="1"/>
    <n v="1"/>
    <n v="0"/>
    <n v="0"/>
    <n v="1"/>
    <n v="3"/>
    <n v="9"/>
    <n v="0"/>
    <n v="0"/>
    <n v="2"/>
    <n v="0"/>
    <n v="0"/>
    <n v="0"/>
    <n v="0"/>
    <n v="0"/>
    <n v="0"/>
    <n v="0"/>
    <n v="1"/>
    <n v="1"/>
    <n v="19"/>
    <n v="3"/>
    <n v="9"/>
    <n v="2"/>
    <n v="2"/>
    <n v="2"/>
    <n v="2"/>
    <n v="2"/>
    <n v="2"/>
    <n v="0"/>
    <n v="12"/>
    <n v="14"/>
    <n v="12"/>
  </r>
  <r>
    <s v="08DPR0455O"/>
    <n v="1"/>
    <s v="MATUTINO"/>
    <s v="NETZAHUALCOYOTL"/>
    <n v="8"/>
    <s v="CHIHUAHUA"/>
    <n v="8"/>
    <s v="CHIHUAHUA"/>
    <n v="19"/>
    <s v="CHIHUAHUA"/>
    <n v="1"/>
    <s v="CHIHUAHUA"/>
    <s v="CALLE WASHINGTON"/>
    <n v="531"/>
    <s v="PĂšBLICO"/>
    <x v="3"/>
    <n v="2"/>
    <s v="BĂSICA"/>
    <n v="2"/>
    <x v="2"/>
    <n v="1"/>
    <x v="1"/>
    <n v="0"/>
    <s v="NO APLICA"/>
    <n v="0"/>
    <s v="NO APLICA"/>
    <s v="08FIZ0111R"/>
    <s v="08FJS0105M"/>
    <s v="08ADG0046C"/>
    <n v="0"/>
    <s v="I2019"/>
    <n v="156"/>
    <n v="143"/>
    <n v="299"/>
    <n v="156"/>
    <n v="143"/>
    <n v="299"/>
    <n v="29"/>
    <n v="27"/>
    <n v="56"/>
    <n v="23"/>
    <n v="20"/>
    <n v="43"/>
    <n v="24"/>
    <n v="20"/>
    <n v="44"/>
    <n v="24"/>
    <n v="21"/>
    <n v="45"/>
    <n v="26"/>
    <n v="25"/>
    <n v="51"/>
    <n v="22"/>
    <n v="25"/>
    <n v="47"/>
    <n v="27"/>
    <n v="20"/>
    <n v="47"/>
    <n v="146"/>
    <n v="131"/>
    <n v="277"/>
    <n v="2"/>
    <n v="2"/>
    <n v="2"/>
    <n v="2"/>
    <n v="2"/>
    <n v="2"/>
    <n v="0"/>
    <n v="12"/>
    <n v="0"/>
    <n v="0"/>
    <n v="0"/>
    <n v="1"/>
    <n v="0"/>
    <n v="1"/>
    <n v="0"/>
    <n v="1"/>
    <n v="1"/>
    <n v="11"/>
    <n v="0"/>
    <n v="0"/>
    <n v="1"/>
    <n v="0"/>
    <n v="0"/>
    <n v="0"/>
    <n v="0"/>
    <n v="0"/>
    <n v="1"/>
    <n v="1"/>
    <n v="0"/>
    <n v="2"/>
    <n v="20"/>
    <n v="1"/>
    <n v="11"/>
    <n v="2"/>
    <n v="2"/>
    <n v="2"/>
    <n v="2"/>
    <n v="2"/>
    <n v="2"/>
    <n v="0"/>
    <n v="12"/>
    <n v="12"/>
    <n v="12"/>
  </r>
  <r>
    <s v="08DPR0841H"/>
    <n v="2"/>
    <s v="VESPERTINO"/>
    <s v="GUADALUPE VICTORIA"/>
    <n v="8"/>
    <s v="CHIHUAHUA"/>
    <n v="8"/>
    <s v="CHIHUAHUA"/>
    <n v="37"/>
    <s v="JUĂREZ"/>
    <n v="1"/>
    <s v="JUĂREZ"/>
    <s v="CALLE QUINTA"/>
    <n v="1425"/>
    <s v="PĂšBLICO"/>
    <x v="3"/>
    <n v="2"/>
    <s v="BĂSICA"/>
    <n v="2"/>
    <x v="2"/>
    <n v="1"/>
    <x v="1"/>
    <n v="0"/>
    <s v="NO APLICA"/>
    <n v="0"/>
    <s v="NO APLICA"/>
    <s v="08FIZ0164W"/>
    <s v="08FJS0114U"/>
    <s v="08ADG0005C"/>
    <n v="0"/>
    <s v="I2019"/>
    <n v="153"/>
    <n v="138"/>
    <n v="291"/>
    <n v="152"/>
    <n v="136"/>
    <n v="288"/>
    <n v="25"/>
    <n v="24"/>
    <n v="49"/>
    <n v="28"/>
    <n v="17"/>
    <n v="45"/>
    <n v="20"/>
    <n v="22"/>
    <n v="42"/>
    <n v="37"/>
    <n v="23"/>
    <n v="60"/>
    <n v="16"/>
    <n v="13"/>
    <n v="29"/>
    <n v="31"/>
    <n v="27"/>
    <n v="58"/>
    <n v="36"/>
    <n v="24"/>
    <n v="60"/>
    <n v="168"/>
    <n v="126"/>
    <n v="294"/>
    <n v="2"/>
    <n v="2"/>
    <n v="2"/>
    <n v="1"/>
    <n v="2"/>
    <n v="2"/>
    <n v="0"/>
    <n v="11"/>
    <n v="0"/>
    <n v="0"/>
    <n v="0"/>
    <n v="1"/>
    <n v="0"/>
    <n v="1"/>
    <n v="0"/>
    <n v="0"/>
    <n v="2"/>
    <n v="9"/>
    <n v="0"/>
    <n v="0"/>
    <n v="2"/>
    <n v="0"/>
    <n v="0"/>
    <n v="0"/>
    <n v="0"/>
    <n v="0"/>
    <n v="0"/>
    <n v="0"/>
    <n v="0"/>
    <n v="1"/>
    <n v="16"/>
    <n v="2"/>
    <n v="9"/>
    <n v="2"/>
    <n v="2"/>
    <n v="2"/>
    <n v="1"/>
    <n v="2"/>
    <n v="2"/>
    <n v="0"/>
    <n v="11"/>
    <n v="12"/>
    <n v="11"/>
  </r>
  <r>
    <s v="08DPR2148V"/>
    <n v="1"/>
    <s v="MATUTINO"/>
    <s v="JUAN GUERECA AGUILAR"/>
    <n v="8"/>
    <s v="CHIHUAHUA"/>
    <n v="8"/>
    <s v="CHIHUAHUA"/>
    <n v="19"/>
    <s v="CHIHUAHUA"/>
    <n v="1"/>
    <s v="CHIHUAHUA"/>
    <s v="CALLE MAGISTERIO"/>
    <n v="151"/>
    <s v="PĂšBLICO"/>
    <x v="3"/>
    <n v="2"/>
    <s v="BĂSICA"/>
    <n v="2"/>
    <x v="2"/>
    <n v="1"/>
    <x v="1"/>
    <n v="0"/>
    <s v="NO APLICA"/>
    <n v="0"/>
    <s v="NO APLICA"/>
    <s v="08FIZ0122X"/>
    <s v="08FJS0107K"/>
    <s v="08ADG0046C"/>
    <n v="0"/>
    <s v="I2019"/>
    <n v="146"/>
    <n v="151"/>
    <n v="297"/>
    <n v="145"/>
    <n v="151"/>
    <n v="296"/>
    <n v="26"/>
    <n v="27"/>
    <n v="53"/>
    <n v="28"/>
    <n v="18"/>
    <n v="46"/>
    <n v="28"/>
    <n v="19"/>
    <n v="47"/>
    <n v="29"/>
    <n v="24"/>
    <n v="53"/>
    <n v="16"/>
    <n v="24"/>
    <n v="40"/>
    <n v="25"/>
    <n v="26"/>
    <n v="51"/>
    <n v="23"/>
    <n v="22"/>
    <n v="45"/>
    <n v="149"/>
    <n v="133"/>
    <n v="282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1"/>
    <n v="0"/>
    <n v="0"/>
    <n v="0"/>
    <n v="0"/>
    <n v="0"/>
    <n v="1"/>
    <n v="0"/>
    <n v="2"/>
    <n v="0"/>
    <n v="18"/>
    <n v="1"/>
    <n v="11"/>
    <n v="2"/>
    <n v="2"/>
    <n v="2"/>
    <n v="2"/>
    <n v="2"/>
    <n v="2"/>
    <n v="0"/>
    <n v="12"/>
    <n v="15"/>
    <n v="12"/>
  </r>
  <r>
    <s v="08DPR1683P"/>
    <n v="1"/>
    <s v="MATUTINO"/>
    <s v="FRANCISCO I. MADERO"/>
    <n v="8"/>
    <s v="CHIHUAHUA"/>
    <n v="8"/>
    <s v="CHIHUAHUA"/>
    <n v="17"/>
    <s v="CUAUHTĂ‰MOC"/>
    <n v="5"/>
    <s v="COLONIA ANĂHUAC"/>
    <s v="CALLE CUITLAHUAC"/>
    <n v="0"/>
    <s v="PĂšBLICO"/>
    <x v="3"/>
    <n v="2"/>
    <s v="BĂSICA"/>
    <n v="2"/>
    <x v="2"/>
    <n v="1"/>
    <x v="1"/>
    <n v="0"/>
    <s v="NO APLICA"/>
    <n v="0"/>
    <s v="NO APLICA"/>
    <s v="08FIZ0202I"/>
    <s v="08FJS0122C"/>
    <s v="08ADG0010O"/>
    <n v="0"/>
    <s v="I2019"/>
    <n v="151"/>
    <n v="144"/>
    <n v="295"/>
    <n v="151"/>
    <n v="144"/>
    <n v="295"/>
    <n v="24"/>
    <n v="24"/>
    <n v="48"/>
    <n v="26"/>
    <n v="13"/>
    <n v="39"/>
    <n v="23"/>
    <n v="25"/>
    <n v="48"/>
    <n v="31"/>
    <n v="21"/>
    <n v="52"/>
    <n v="26"/>
    <n v="29"/>
    <n v="55"/>
    <n v="18"/>
    <n v="15"/>
    <n v="33"/>
    <n v="33"/>
    <n v="27"/>
    <n v="60"/>
    <n v="157"/>
    <n v="130"/>
    <n v="287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0"/>
    <n v="2"/>
    <n v="0"/>
    <n v="0"/>
    <n v="0"/>
    <n v="0"/>
    <n v="0"/>
    <n v="0"/>
    <n v="1"/>
    <n v="1"/>
    <n v="18"/>
    <n v="2"/>
    <n v="10"/>
    <n v="2"/>
    <n v="2"/>
    <n v="2"/>
    <n v="2"/>
    <n v="2"/>
    <n v="2"/>
    <n v="0"/>
    <n v="12"/>
    <n v="12"/>
    <n v="12"/>
  </r>
  <r>
    <s v="08DPR1895S"/>
    <n v="1"/>
    <s v="MATUTINO"/>
    <s v="ABRAHAM LINCOLN"/>
    <n v="8"/>
    <s v="CHIHUAHUA"/>
    <n v="8"/>
    <s v="CHIHUAHUA"/>
    <n v="37"/>
    <s v="JUĂREZ"/>
    <n v="1"/>
    <s v="JUĂREZ"/>
    <s v="CALLE ARTURO GAMIZ"/>
    <n v="15"/>
    <s v="PĂšBLICO"/>
    <x v="3"/>
    <n v="2"/>
    <s v="BĂSICA"/>
    <n v="2"/>
    <x v="2"/>
    <n v="1"/>
    <x v="1"/>
    <n v="0"/>
    <s v="NO APLICA"/>
    <n v="0"/>
    <s v="NO APLICA"/>
    <s v="08FIZ0168S"/>
    <s v="08FJS0115T"/>
    <s v="08ADG0005C"/>
    <n v="0"/>
    <s v="I2019"/>
    <n v="142"/>
    <n v="157"/>
    <n v="299"/>
    <n v="142"/>
    <n v="157"/>
    <n v="299"/>
    <n v="27"/>
    <n v="28"/>
    <n v="55"/>
    <n v="18"/>
    <n v="20"/>
    <n v="38"/>
    <n v="24"/>
    <n v="23"/>
    <n v="47"/>
    <n v="23"/>
    <n v="23"/>
    <n v="46"/>
    <n v="23"/>
    <n v="20"/>
    <n v="43"/>
    <n v="20"/>
    <n v="25"/>
    <n v="45"/>
    <n v="27"/>
    <n v="34"/>
    <n v="61"/>
    <n v="135"/>
    <n v="145"/>
    <n v="280"/>
    <n v="2"/>
    <n v="2"/>
    <n v="2"/>
    <n v="2"/>
    <n v="2"/>
    <n v="2"/>
    <n v="0"/>
    <n v="12"/>
    <n v="0"/>
    <n v="0"/>
    <n v="1"/>
    <n v="0"/>
    <n v="0"/>
    <n v="1"/>
    <n v="1"/>
    <n v="0"/>
    <n v="1"/>
    <n v="11"/>
    <n v="0"/>
    <n v="0"/>
    <n v="1"/>
    <n v="0"/>
    <n v="0"/>
    <n v="0"/>
    <n v="0"/>
    <n v="0"/>
    <n v="0"/>
    <n v="0"/>
    <n v="0"/>
    <n v="1"/>
    <n v="17"/>
    <n v="1"/>
    <n v="11"/>
    <n v="2"/>
    <n v="2"/>
    <n v="2"/>
    <n v="2"/>
    <n v="2"/>
    <n v="2"/>
    <n v="0"/>
    <n v="12"/>
    <n v="12"/>
    <n v="12"/>
  </r>
  <r>
    <s v="08DES0066R"/>
    <n v="1"/>
    <s v="MATUTINO"/>
    <s v="NATALICIO DE JUAREZ ES-66"/>
    <n v="8"/>
    <s v="CHIHUAHUA"/>
    <n v="8"/>
    <s v="CHIHUAHUA"/>
    <n v="10"/>
    <s v="BUENAVENTURA"/>
    <n v="5"/>
    <s v="EJIDO BENITO JUĂREZ"/>
    <s v="CALLE ALVARO OBREGON "/>
    <n v="0"/>
    <s v="PĂšBLICO"/>
    <x v="3"/>
    <n v="2"/>
    <s v="BĂSICA"/>
    <n v="3"/>
    <x v="1"/>
    <n v="1"/>
    <x v="1"/>
    <n v="0"/>
    <s v="NO APLICA"/>
    <n v="0"/>
    <s v="NO APLICA"/>
    <s v="08FIS0117B"/>
    <s v="08FJE0008H"/>
    <s v="08ADG0013L"/>
    <n v="0"/>
    <s v="I2019"/>
    <n v="137"/>
    <n v="143"/>
    <n v="280"/>
    <n v="93"/>
    <n v="112"/>
    <n v="205"/>
    <n v="40"/>
    <n v="44"/>
    <n v="84"/>
    <n v="57"/>
    <n v="64"/>
    <n v="121"/>
    <n v="58"/>
    <n v="43"/>
    <n v="101"/>
    <n v="39"/>
    <n v="54"/>
    <n v="93"/>
    <n v="0"/>
    <n v="0"/>
    <n v="0"/>
    <n v="0"/>
    <n v="0"/>
    <n v="0"/>
    <n v="0"/>
    <n v="0"/>
    <n v="0"/>
    <n v="154"/>
    <n v="161"/>
    <n v="315"/>
    <n v="5"/>
    <n v="5"/>
    <n v="5"/>
    <n v="0"/>
    <n v="0"/>
    <n v="0"/>
    <n v="0"/>
    <n v="15"/>
    <n v="0"/>
    <n v="0"/>
    <n v="1"/>
    <n v="0"/>
    <n v="0"/>
    <n v="1"/>
    <n v="0"/>
    <n v="0"/>
    <n v="4"/>
    <n v="9"/>
    <n v="0"/>
    <n v="0"/>
    <n v="1"/>
    <n v="0"/>
    <n v="1"/>
    <n v="0"/>
    <n v="2"/>
    <n v="1"/>
    <n v="0"/>
    <n v="0"/>
    <n v="2"/>
    <n v="3"/>
    <n v="25"/>
    <n v="8"/>
    <n v="10"/>
    <n v="0"/>
    <n v="0"/>
    <n v="0"/>
    <n v="0"/>
    <n v="0"/>
    <n v="0"/>
    <n v="0"/>
    <n v="18"/>
    <n v="15"/>
    <n v="15"/>
  </r>
  <r>
    <s v="08DPR1187Q"/>
    <n v="1"/>
    <s v="MATUTINO"/>
    <s v="JUSTO SIERRA"/>
    <n v="8"/>
    <s v="CHIHUAHUA"/>
    <n v="8"/>
    <s v="CHIHUAHUA"/>
    <n v="19"/>
    <s v="CHIHUAHUA"/>
    <n v="1"/>
    <s v="CHIHUAHUA"/>
    <s v="CALLE 112"/>
    <n v="0"/>
    <s v="PĂšBLICO"/>
    <x v="3"/>
    <n v="2"/>
    <s v="BĂSICA"/>
    <n v="2"/>
    <x v="2"/>
    <n v="1"/>
    <x v="1"/>
    <n v="0"/>
    <s v="NO APLICA"/>
    <n v="0"/>
    <s v="NO APLICA"/>
    <s v="08FIZ0108D"/>
    <s v="08FJS0104N"/>
    <s v="08ADG0046C"/>
    <n v="0"/>
    <s v="I2019"/>
    <n v="139"/>
    <n v="152"/>
    <n v="291"/>
    <n v="139"/>
    <n v="152"/>
    <n v="291"/>
    <n v="22"/>
    <n v="29"/>
    <n v="51"/>
    <n v="27"/>
    <n v="21"/>
    <n v="48"/>
    <n v="27"/>
    <n v="28"/>
    <n v="55"/>
    <n v="17"/>
    <n v="20"/>
    <n v="37"/>
    <n v="34"/>
    <n v="20"/>
    <n v="54"/>
    <n v="22"/>
    <n v="22"/>
    <n v="44"/>
    <n v="28"/>
    <n v="25"/>
    <n v="53"/>
    <n v="155"/>
    <n v="136"/>
    <n v="291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1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</r>
  <r>
    <s v="08DPR2657Y"/>
    <n v="1"/>
    <s v="MATUTINO"/>
    <s v="CARMEN TARIN IBARRA"/>
    <n v="8"/>
    <s v="CHIHUAHUA"/>
    <n v="8"/>
    <s v="CHIHUAHUA"/>
    <n v="32"/>
    <s v="HIDALGO DEL PARRAL"/>
    <n v="1"/>
    <s v="HIDALGO DEL PARRAL"/>
    <s v="CALLE PASEOS DE ALMACEĂ‘A"/>
    <n v="0"/>
    <s v="PĂšBLICO"/>
    <x v="3"/>
    <n v="2"/>
    <s v="BĂSICA"/>
    <n v="2"/>
    <x v="2"/>
    <n v="1"/>
    <x v="1"/>
    <n v="0"/>
    <s v="NO APLICA"/>
    <n v="0"/>
    <s v="NO APLICA"/>
    <s v="08FIZ0245G"/>
    <s v="08FJS0129W"/>
    <s v="08ADG0004D"/>
    <n v="0"/>
    <s v="I2019"/>
    <n v="134"/>
    <n v="154"/>
    <n v="288"/>
    <n v="134"/>
    <n v="154"/>
    <n v="288"/>
    <n v="22"/>
    <n v="31"/>
    <n v="53"/>
    <n v="30"/>
    <n v="32"/>
    <n v="62"/>
    <n v="25"/>
    <n v="21"/>
    <n v="46"/>
    <n v="19"/>
    <n v="21"/>
    <n v="40"/>
    <n v="17"/>
    <n v="27"/>
    <n v="44"/>
    <n v="26"/>
    <n v="28"/>
    <n v="54"/>
    <n v="23"/>
    <n v="23"/>
    <n v="46"/>
    <n v="140"/>
    <n v="152"/>
    <n v="292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2"/>
    <n v="0"/>
    <n v="18"/>
    <n v="4"/>
    <n v="8"/>
    <n v="2"/>
    <n v="2"/>
    <n v="2"/>
    <n v="2"/>
    <n v="2"/>
    <n v="2"/>
    <n v="0"/>
    <n v="12"/>
    <n v="15"/>
    <n v="12"/>
  </r>
  <r>
    <s v="08DES0069O"/>
    <n v="1"/>
    <s v="MATUTINO"/>
    <s v="GABINO ESTRADA VELO"/>
    <n v="8"/>
    <s v="CHIHUAHUA"/>
    <n v="8"/>
    <s v="CHIHUAHUA"/>
    <n v="19"/>
    <s v="CHIHUAHUA"/>
    <n v="1"/>
    <s v="CHIHUAHUA"/>
    <s v="CALLE MINA LA PERLA"/>
    <n v="6631"/>
    <s v="PĂšBLICO"/>
    <x v="3"/>
    <n v="2"/>
    <s v="BĂSICA"/>
    <n v="3"/>
    <x v="1"/>
    <n v="1"/>
    <x v="1"/>
    <n v="0"/>
    <s v="NO APLICA"/>
    <n v="0"/>
    <s v="NO APLICA"/>
    <s v="08FIS0108U"/>
    <s v="08FJE0001O"/>
    <s v="08ADG0046C"/>
    <n v="0"/>
    <s v="I2019"/>
    <n v="141"/>
    <n v="145"/>
    <n v="286"/>
    <n v="96"/>
    <n v="120"/>
    <n v="216"/>
    <n v="42"/>
    <n v="45"/>
    <n v="87"/>
    <n v="71"/>
    <n v="42"/>
    <n v="113"/>
    <n v="46"/>
    <n v="49"/>
    <n v="95"/>
    <n v="50"/>
    <n v="45"/>
    <n v="95"/>
    <n v="0"/>
    <n v="0"/>
    <n v="0"/>
    <n v="0"/>
    <n v="0"/>
    <n v="0"/>
    <n v="0"/>
    <n v="0"/>
    <n v="0"/>
    <n v="167"/>
    <n v="136"/>
    <n v="303"/>
    <n v="4"/>
    <n v="4"/>
    <n v="4"/>
    <n v="0"/>
    <n v="0"/>
    <n v="0"/>
    <n v="0"/>
    <n v="12"/>
    <n v="0"/>
    <n v="0"/>
    <n v="1"/>
    <n v="0"/>
    <n v="0"/>
    <n v="1"/>
    <n v="0"/>
    <n v="0"/>
    <n v="6"/>
    <n v="7"/>
    <n v="0"/>
    <n v="0"/>
    <n v="1"/>
    <n v="0"/>
    <n v="0"/>
    <n v="0"/>
    <n v="2"/>
    <n v="1"/>
    <n v="0"/>
    <n v="0"/>
    <n v="8"/>
    <n v="8"/>
    <n v="35"/>
    <n v="9"/>
    <n v="8"/>
    <n v="0"/>
    <n v="0"/>
    <n v="0"/>
    <n v="0"/>
    <n v="0"/>
    <n v="0"/>
    <n v="0"/>
    <n v="17"/>
    <n v="16"/>
    <n v="15"/>
  </r>
  <r>
    <s v="08EPR0078B"/>
    <n v="1"/>
    <s v="MATUTINO"/>
    <s v="ABRAHAM GONZALEZ 2298"/>
    <n v="8"/>
    <s v="CHIHUAHUA"/>
    <n v="8"/>
    <s v="CHIHUAHUA"/>
    <n v="17"/>
    <s v="CUAUHTĂ‰MOC"/>
    <n v="1"/>
    <s v="CUAUHTĂ‰MOC"/>
    <s v="AVENIDA SONORA"/>
    <n v="0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0"/>
    <s v="I2019"/>
    <n v="152"/>
    <n v="136"/>
    <n v="288"/>
    <n v="152"/>
    <n v="136"/>
    <n v="288"/>
    <n v="29"/>
    <n v="20"/>
    <n v="49"/>
    <n v="17"/>
    <n v="26"/>
    <n v="43"/>
    <n v="28"/>
    <n v="24"/>
    <n v="52"/>
    <n v="30"/>
    <n v="21"/>
    <n v="51"/>
    <n v="23"/>
    <n v="29"/>
    <n v="52"/>
    <n v="24"/>
    <n v="21"/>
    <n v="45"/>
    <n v="27"/>
    <n v="23"/>
    <n v="50"/>
    <n v="149"/>
    <n v="144"/>
    <n v="29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3"/>
    <n v="0"/>
    <n v="2"/>
    <n v="0"/>
    <n v="0"/>
    <n v="0"/>
    <n v="1"/>
    <n v="1"/>
    <n v="1"/>
    <n v="1"/>
    <n v="22"/>
    <n v="1"/>
    <n v="11"/>
    <n v="2"/>
    <n v="2"/>
    <n v="2"/>
    <n v="2"/>
    <n v="2"/>
    <n v="2"/>
    <n v="0"/>
    <n v="12"/>
    <n v="12"/>
    <n v="12"/>
  </r>
  <r>
    <s v="08EPR0117N"/>
    <n v="1"/>
    <s v="MATUTINO"/>
    <s v="GONZALO AMARANTO REYES 2457"/>
    <n v="8"/>
    <s v="CHIHUAHUA"/>
    <n v="8"/>
    <s v="CHIHUAHUA"/>
    <n v="19"/>
    <s v="CHIHUAHUA"/>
    <n v="1"/>
    <s v="CHIHUAHUA"/>
    <s v="AVENIDA 20 DE NOVIEMBRE"/>
    <n v="4300"/>
    <s v="PĂšBLICO"/>
    <x v="2"/>
    <n v="2"/>
    <s v="BĂSICA"/>
    <n v="2"/>
    <x v="2"/>
    <n v="1"/>
    <x v="1"/>
    <n v="0"/>
    <s v="NO APLICA"/>
    <n v="0"/>
    <s v="NO APLICA"/>
    <s v="08FIZ0049E"/>
    <s v="08FJS0001R"/>
    <m/>
    <n v="0"/>
    <s v="I2019"/>
    <n v="146"/>
    <n v="136"/>
    <n v="282"/>
    <n v="144"/>
    <n v="136"/>
    <n v="280"/>
    <n v="30"/>
    <n v="26"/>
    <n v="56"/>
    <n v="29"/>
    <n v="24"/>
    <n v="53"/>
    <n v="24"/>
    <n v="19"/>
    <n v="43"/>
    <n v="20"/>
    <n v="29"/>
    <n v="49"/>
    <n v="27"/>
    <n v="29"/>
    <n v="56"/>
    <n v="20"/>
    <n v="21"/>
    <n v="41"/>
    <n v="33"/>
    <n v="21"/>
    <n v="54"/>
    <n v="153"/>
    <n v="143"/>
    <n v="296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1"/>
    <n v="2"/>
    <n v="0"/>
    <n v="0"/>
    <n v="0"/>
    <n v="0"/>
    <n v="1"/>
    <n v="1"/>
    <n v="20"/>
    <n v="3"/>
    <n v="9"/>
    <n v="2"/>
    <n v="2"/>
    <n v="2"/>
    <n v="2"/>
    <n v="2"/>
    <n v="2"/>
    <n v="0"/>
    <n v="12"/>
    <n v="18"/>
    <n v="12"/>
  </r>
  <r>
    <s v="08DPR2346V"/>
    <n v="2"/>
    <s v="VESPERTINO"/>
    <s v="EDUCADORES MEXICANOS"/>
    <n v="8"/>
    <s v="CHIHUAHUA"/>
    <n v="8"/>
    <s v="CHIHUAHUA"/>
    <n v="37"/>
    <s v="JUĂREZ"/>
    <n v="1"/>
    <s v="JUĂREZ"/>
    <s v="CALLE PRINCIPIO "/>
    <n v="0"/>
    <s v="PĂšBLICO"/>
    <x v="3"/>
    <n v="2"/>
    <s v="BĂSICA"/>
    <n v="2"/>
    <x v="2"/>
    <n v="1"/>
    <x v="1"/>
    <n v="0"/>
    <s v="NO APLICA"/>
    <n v="0"/>
    <s v="NO APLICA"/>
    <s v="08FIZ0265U"/>
    <s v="08FJS0133I"/>
    <s v="08ADG0005C"/>
    <n v="0"/>
    <s v="I2019"/>
    <n v="141"/>
    <n v="149"/>
    <n v="290"/>
    <n v="141"/>
    <n v="149"/>
    <n v="290"/>
    <n v="23"/>
    <n v="20"/>
    <n v="43"/>
    <n v="27"/>
    <n v="21"/>
    <n v="48"/>
    <n v="26"/>
    <n v="22"/>
    <n v="48"/>
    <n v="26"/>
    <n v="22"/>
    <n v="48"/>
    <n v="24"/>
    <n v="28"/>
    <n v="52"/>
    <n v="29"/>
    <n v="24"/>
    <n v="53"/>
    <n v="22"/>
    <n v="28"/>
    <n v="50"/>
    <n v="154"/>
    <n v="145"/>
    <n v="29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</r>
  <r>
    <s v="08DPR2481Z"/>
    <n v="1"/>
    <s v="MATUTINO"/>
    <s v="FORD 191"/>
    <n v="8"/>
    <s v="CHIHUAHUA"/>
    <n v="8"/>
    <s v="CHIHUAHUA"/>
    <n v="19"/>
    <s v="CHIHUAHUA"/>
    <n v="1"/>
    <s v="CHIHUAHUA"/>
    <s v="CALLE DESIERTO DEL SAHARA "/>
    <n v="0"/>
    <s v="PĂšBLICO"/>
    <x v="3"/>
    <n v="2"/>
    <s v="BĂSICA"/>
    <n v="2"/>
    <x v="2"/>
    <n v="1"/>
    <x v="1"/>
    <n v="0"/>
    <s v="NO APLICA"/>
    <n v="0"/>
    <s v="NO APLICA"/>
    <s v="08FIZ0127S"/>
    <s v="08FJS0108J"/>
    <s v="08ADG0046C"/>
    <n v="0"/>
    <s v="I2019"/>
    <n v="132"/>
    <n v="150"/>
    <n v="282"/>
    <n v="132"/>
    <n v="150"/>
    <n v="282"/>
    <n v="19"/>
    <n v="24"/>
    <n v="43"/>
    <n v="26"/>
    <n v="29"/>
    <n v="55"/>
    <n v="22"/>
    <n v="27"/>
    <n v="49"/>
    <n v="26"/>
    <n v="27"/>
    <n v="53"/>
    <n v="23"/>
    <n v="24"/>
    <n v="47"/>
    <n v="22"/>
    <n v="29"/>
    <n v="51"/>
    <n v="26"/>
    <n v="25"/>
    <n v="51"/>
    <n v="145"/>
    <n v="161"/>
    <n v="306"/>
    <n v="2"/>
    <n v="2"/>
    <n v="2"/>
    <n v="2"/>
    <n v="2"/>
    <n v="2"/>
    <n v="0"/>
    <n v="12"/>
    <n v="0"/>
    <n v="0"/>
    <n v="0"/>
    <n v="1"/>
    <n v="0"/>
    <n v="1"/>
    <n v="0"/>
    <n v="1"/>
    <n v="5"/>
    <n v="7"/>
    <n v="0"/>
    <n v="0"/>
    <n v="1"/>
    <n v="0"/>
    <n v="0"/>
    <n v="0"/>
    <n v="0"/>
    <n v="0"/>
    <n v="0"/>
    <n v="0"/>
    <n v="2"/>
    <n v="0"/>
    <n v="18"/>
    <n v="5"/>
    <n v="7"/>
    <n v="2"/>
    <n v="2"/>
    <n v="2"/>
    <n v="2"/>
    <n v="2"/>
    <n v="2"/>
    <n v="0"/>
    <n v="12"/>
    <n v="12"/>
    <n v="12"/>
  </r>
  <r>
    <s v="08EPR0219K"/>
    <n v="1"/>
    <s v="MATUTINO"/>
    <s v="PRIMERO DE MAYO 2374"/>
    <n v="8"/>
    <s v="CHIHUAHUA"/>
    <n v="8"/>
    <s v="CHIHUAHUA"/>
    <n v="37"/>
    <s v="JUĂREZ"/>
    <n v="1"/>
    <s v="JUĂREZ"/>
    <s v="CALLE JESUS ESCOBAR"/>
    <n v="1532"/>
    <s v="PĂšBLICO"/>
    <x v="2"/>
    <n v="2"/>
    <s v="BĂSICA"/>
    <n v="2"/>
    <x v="2"/>
    <n v="1"/>
    <x v="1"/>
    <n v="0"/>
    <s v="NO APLICA"/>
    <n v="0"/>
    <s v="NO APLICA"/>
    <s v="08FIZ0004I"/>
    <s v="08FJS0003P"/>
    <m/>
    <n v="0"/>
    <s v="I2019"/>
    <n v="140"/>
    <n v="151"/>
    <n v="291"/>
    <n v="140"/>
    <n v="151"/>
    <n v="291"/>
    <n v="24"/>
    <n v="27"/>
    <n v="51"/>
    <n v="23"/>
    <n v="18"/>
    <n v="41"/>
    <n v="21"/>
    <n v="29"/>
    <n v="50"/>
    <n v="28"/>
    <n v="21"/>
    <n v="49"/>
    <n v="28"/>
    <n v="28"/>
    <n v="56"/>
    <n v="16"/>
    <n v="28"/>
    <n v="44"/>
    <n v="25"/>
    <n v="29"/>
    <n v="54"/>
    <n v="141"/>
    <n v="153"/>
    <n v="294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0"/>
    <n v="0"/>
    <n v="0"/>
    <n v="0"/>
    <n v="0"/>
    <n v="0"/>
    <n v="2"/>
    <n v="0"/>
    <n v="16"/>
    <n v="0"/>
    <n v="12"/>
    <n v="2"/>
    <n v="2"/>
    <n v="2"/>
    <n v="2"/>
    <n v="2"/>
    <n v="2"/>
    <n v="0"/>
    <n v="12"/>
    <n v="12"/>
    <n v="12"/>
  </r>
  <r>
    <s v="08EPR0302J"/>
    <n v="1"/>
    <s v="MATUTINO"/>
    <s v="ELOISA FLORES ROMERO 2425"/>
    <n v="8"/>
    <s v="CHIHUAHUA"/>
    <n v="8"/>
    <s v="CHIHUAHUA"/>
    <n v="45"/>
    <s v="MEOQUI"/>
    <n v="1"/>
    <s v="PEDRO MEOQUI"/>
    <s v="CALLE ZARAGOZA"/>
    <n v="1007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155"/>
    <n v="138"/>
    <n v="293"/>
    <n v="154"/>
    <n v="138"/>
    <n v="292"/>
    <n v="22"/>
    <n v="29"/>
    <n v="51"/>
    <n v="24"/>
    <n v="25"/>
    <n v="49"/>
    <n v="28"/>
    <n v="20"/>
    <n v="48"/>
    <n v="18"/>
    <n v="25"/>
    <n v="43"/>
    <n v="24"/>
    <n v="23"/>
    <n v="47"/>
    <n v="31"/>
    <n v="26"/>
    <n v="57"/>
    <n v="28"/>
    <n v="16"/>
    <n v="44"/>
    <n v="153"/>
    <n v="135"/>
    <n v="28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2"/>
    <n v="1"/>
    <n v="0"/>
    <n v="1"/>
    <n v="0"/>
    <n v="1"/>
    <n v="3"/>
    <n v="1"/>
    <n v="23"/>
    <n v="3"/>
    <n v="9"/>
    <n v="2"/>
    <n v="2"/>
    <n v="2"/>
    <n v="2"/>
    <n v="2"/>
    <n v="2"/>
    <n v="0"/>
    <n v="12"/>
    <n v="16"/>
    <n v="12"/>
  </r>
  <r>
    <s v="08DPR0698K"/>
    <n v="1"/>
    <s v="MATUTINO"/>
    <s v="CARMEN SERDAN"/>
    <n v="8"/>
    <s v="CHIHUAHUA"/>
    <n v="8"/>
    <s v="CHIHUAHUA"/>
    <n v="21"/>
    <s v="DELICIAS"/>
    <n v="1"/>
    <s v="DELICIAS"/>
    <s v="CALLE 3A "/>
    <n v="0"/>
    <s v="PĂšBLICO"/>
    <x v="3"/>
    <n v="2"/>
    <s v="BĂSICA"/>
    <n v="2"/>
    <x v="2"/>
    <n v="1"/>
    <x v="1"/>
    <n v="0"/>
    <s v="NO APLICA"/>
    <n v="0"/>
    <s v="NO APLICA"/>
    <s v="08FIZ0225T"/>
    <s v="08FJS0125Z"/>
    <s v="08ADG0057I"/>
    <n v="0"/>
    <s v="I2019"/>
    <n v="136"/>
    <n v="144"/>
    <n v="280"/>
    <n v="134"/>
    <n v="142"/>
    <n v="276"/>
    <n v="25"/>
    <n v="21"/>
    <n v="46"/>
    <n v="30"/>
    <n v="21"/>
    <n v="51"/>
    <n v="28"/>
    <n v="23"/>
    <n v="51"/>
    <n v="32"/>
    <n v="24"/>
    <n v="56"/>
    <n v="22"/>
    <n v="22"/>
    <n v="44"/>
    <n v="22"/>
    <n v="31"/>
    <n v="53"/>
    <n v="26"/>
    <n v="28"/>
    <n v="54"/>
    <n v="160"/>
    <n v="149"/>
    <n v="30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2"/>
    <n v="0"/>
    <n v="18"/>
    <n v="4"/>
    <n v="8"/>
    <n v="2"/>
    <n v="2"/>
    <n v="2"/>
    <n v="2"/>
    <n v="2"/>
    <n v="2"/>
    <n v="0"/>
    <n v="12"/>
    <n v="12"/>
    <n v="12"/>
  </r>
  <r>
    <s v="08DPR2191J"/>
    <n v="1"/>
    <s v="MATUTINO"/>
    <s v="IGNACIA RODRIGUEZ LOZOYA"/>
    <n v="8"/>
    <s v="CHIHUAHUA"/>
    <n v="8"/>
    <s v="CHIHUAHUA"/>
    <n v="11"/>
    <s v="CAMARGO"/>
    <n v="1"/>
    <s v="SANTA ROSALĂŤA DE CAMARGO"/>
    <s v="CALLE CALABACITAS"/>
    <n v="102"/>
    <s v="PĂšBLICO"/>
    <x v="3"/>
    <n v="2"/>
    <s v="BĂSICA"/>
    <n v="2"/>
    <x v="2"/>
    <n v="1"/>
    <x v="1"/>
    <n v="0"/>
    <s v="NO APLICA"/>
    <n v="0"/>
    <s v="NO APLICA"/>
    <s v="08FIZ0232C"/>
    <s v="08FJS0127Y"/>
    <s v="08ADG0057I"/>
    <n v="0"/>
    <s v="I2019"/>
    <n v="138"/>
    <n v="149"/>
    <n v="287"/>
    <n v="137"/>
    <n v="149"/>
    <n v="286"/>
    <n v="25"/>
    <n v="27"/>
    <n v="52"/>
    <n v="27"/>
    <n v="28"/>
    <n v="55"/>
    <n v="22"/>
    <n v="30"/>
    <n v="52"/>
    <n v="28"/>
    <n v="15"/>
    <n v="43"/>
    <n v="27"/>
    <n v="32"/>
    <n v="59"/>
    <n v="18"/>
    <n v="21"/>
    <n v="39"/>
    <n v="22"/>
    <n v="28"/>
    <n v="50"/>
    <n v="144"/>
    <n v="154"/>
    <n v="29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2"/>
    <n v="12"/>
  </r>
  <r>
    <s v="08DPR2283Z"/>
    <n v="1"/>
    <s v="MATUTINO"/>
    <s v="RAYMUNDO D LOPEZ LOPEZ"/>
    <n v="8"/>
    <s v="CHIHUAHUA"/>
    <n v="8"/>
    <s v="CHIHUAHUA"/>
    <n v="37"/>
    <s v="JUĂREZ"/>
    <n v="1"/>
    <s v="JUĂREZ"/>
    <s v="CALLE EJIDO JANOS"/>
    <n v="0"/>
    <s v="PĂšBLICO"/>
    <x v="3"/>
    <n v="2"/>
    <s v="BĂSICA"/>
    <n v="2"/>
    <x v="2"/>
    <n v="1"/>
    <x v="1"/>
    <n v="0"/>
    <s v="NO APLICA"/>
    <n v="0"/>
    <s v="NO APLICA"/>
    <s v="08FIZ0168S"/>
    <s v="08FJS0115T"/>
    <s v="08ADG0005C"/>
    <n v="0"/>
    <s v="I2019"/>
    <n v="153"/>
    <n v="145"/>
    <n v="298"/>
    <n v="153"/>
    <n v="145"/>
    <n v="298"/>
    <n v="30"/>
    <n v="16"/>
    <n v="46"/>
    <n v="21"/>
    <n v="24"/>
    <n v="45"/>
    <n v="24"/>
    <n v="19"/>
    <n v="43"/>
    <n v="22"/>
    <n v="27"/>
    <n v="49"/>
    <n v="31"/>
    <n v="24"/>
    <n v="55"/>
    <n v="20"/>
    <n v="23"/>
    <n v="43"/>
    <n v="26"/>
    <n v="28"/>
    <n v="54"/>
    <n v="144"/>
    <n v="145"/>
    <n v="289"/>
    <n v="2"/>
    <n v="2"/>
    <n v="2"/>
    <n v="2"/>
    <n v="2"/>
    <n v="2"/>
    <n v="0"/>
    <n v="12"/>
    <n v="0"/>
    <n v="0"/>
    <n v="0"/>
    <n v="1"/>
    <n v="0"/>
    <n v="1"/>
    <n v="1"/>
    <n v="0"/>
    <n v="1"/>
    <n v="11"/>
    <n v="0"/>
    <n v="0"/>
    <n v="2"/>
    <n v="1"/>
    <n v="0"/>
    <n v="0"/>
    <n v="0"/>
    <n v="0"/>
    <n v="0"/>
    <n v="0"/>
    <n v="1"/>
    <n v="0"/>
    <n v="19"/>
    <n v="1"/>
    <n v="11"/>
    <n v="2"/>
    <n v="2"/>
    <n v="2"/>
    <n v="2"/>
    <n v="2"/>
    <n v="2"/>
    <n v="0"/>
    <n v="12"/>
    <n v="12"/>
    <n v="12"/>
  </r>
  <r>
    <s v="08EPR0007H"/>
    <n v="1"/>
    <s v="MATUTINO"/>
    <s v="JUAN GUTIERREZ DE LA CUEVA 2130"/>
    <n v="8"/>
    <s v="CHIHUAHUA"/>
    <n v="8"/>
    <s v="CHIHUAHUA"/>
    <n v="2"/>
    <s v="ALDAMA"/>
    <n v="1"/>
    <s v="JUAN ALDAMA"/>
    <s v="CALLE 17A"/>
    <n v="0"/>
    <s v="PĂšBLICO"/>
    <x v="2"/>
    <n v="2"/>
    <s v="BĂSICA"/>
    <n v="2"/>
    <x v="2"/>
    <n v="1"/>
    <x v="1"/>
    <n v="0"/>
    <s v="NO APLICA"/>
    <n v="0"/>
    <s v="NO APLICA"/>
    <s v="08FIZ0012R"/>
    <s v="08FJS0001R"/>
    <m/>
    <n v="0"/>
    <s v="I2019"/>
    <n v="131"/>
    <n v="157"/>
    <n v="288"/>
    <n v="130"/>
    <n v="157"/>
    <n v="287"/>
    <n v="27"/>
    <n v="25"/>
    <n v="52"/>
    <n v="26"/>
    <n v="25"/>
    <n v="51"/>
    <n v="24"/>
    <n v="16"/>
    <n v="40"/>
    <n v="24"/>
    <n v="31"/>
    <n v="55"/>
    <n v="18"/>
    <n v="39"/>
    <n v="57"/>
    <n v="15"/>
    <n v="32"/>
    <n v="47"/>
    <n v="26"/>
    <n v="20"/>
    <n v="46"/>
    <n v="133"/>
    <n v="163"/>
    <n v="296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1"/>
    <n v="1"/>
    <n v="0"/>
    <n v="0"/>
    <n v="0"/>
    <n v="3"/>
    <n v="0"/>
    <n v="19"/>
    <n v="0"/>
    <n v="12"/>
    <n v="2"/>
    <n v="2"/>
    <n v="2"/>
    <n v="2"/>
    <n v="2"/>
    <n v="2"/>
    <n v="0"/>
    <n v="12"/>
    <n v="14"/>
    <n v="12"/>
  </r>
  <r>
    <s v="08EPR0002M"/>
    <n v="1"/>
    <s v="MATUTINO"/>
    <s v="VICTOR N LARA 2265"/>
    <n v="8"/>
    <s v="CHIHUAHUA"/>
    <n v="8"/>
    <s v="CHIHUAHUA"/>
    <n v="1"/>
    <s v="AHUMADA"/>
    <n v="1"/>
    <s v="MIGUEL AHUMADA"/>
    <s v="CALLE COAHUILA"/>
    <n v="1000"/>
    <s v="PĂšBLICO"/>
    <x v="2"/>
    <n v="2"/>
    <s v="BĂSICA"/>
    <n v="2"/>
    <x v="2"/>
    <n v="1"/>
    <x v="1"/>
    <n v="0"/>
    <s v="NO APLICA"/>
    <n v="0"/>
    <s v="NO APLICA"/>
    <s v="08FIZ0028S"/>
    <m/>
    <m/>
    <n v="0"/>
    <s v="I2019"/>
    <n v="149"/>
    <n v="141"/>
    <n v="290"/>
    <n v="141"/>
    <n v="141"/>
    <n v="282"/>
    <n v="18"/>
    <n v="27"/>
    <n v="45"/>
    <n v="34"/>
    <n v="27"/>
    <n v="61"/>
    <n v="19"/>
    <n v="26"/>
    <n v="45"/>
    <n v="31"/>
    <n v="19"/>
    <n v="50"/>
    <n v="27"/>
    <n v="21"/>
    <n v="48"/>
    <n v="28"/>
    <n v="26"/>
    <n v="54"/>
    <n v="24"/>
    <n v="21"/>
    <n v="45"/>
    <n v="163"/>
    <n v="140"/>
    <n v="30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1"/>
    <n v="0"/>
    <n v="0"/>
    <n v="0"/>
    <n v="0"/>
    <n v="0"/>
    <n v="0"/>
    <n v="2"/>
    <n v="0"/>
    <n v="18"/>
    <n v="1"/>
    <n v="11"/>
    <n v="2"/>
    <n v="2"/>
    <n v="2"/>
    <n v="2"/>
    <n v="2"/>
    <n v="2"/>
    <n v="0"/>
    <n v="12"/>
    <n v="12"/>
    <n v="12"/>
  </r>
  <r>
    <s v="08EPR0706B"/>
    <n v="1"/>
    <s v="MATUTINO"/>
    <s v="REVOLUCION 2653"/>
    <n v="8"/>
    <s v="CHIHUAHUA"/>
    <n v="8"/>
    <s v="CHIHUAHUA"/>
    <n v="19"/>
    <s v="CHIHUAHUA"/>
    <n v="1"/>
    <s v="CHIHUAHUA"/>
    <s v="CALLE TUMAPAROS "/>
    <n v="0"/>
    <s v="PĂšBLICO"/>
    <x v="2"/>
    <n v="2"/>
    <s v="BĂSICA"/>
    <n v="2"/>
    <x v="2"/>
    <n v="1"/>
    <x v="1"/>
    <n v="0"/>
    <s v="NO APLICA"/>
    <n v="0"/>
    <s v="NO APLICA"/>
    <s v="08FIZ0048F"/>
    <s v="08FJS0001R"/>
    <m/>
    <n v="0"/>
    <s v="I2019"/>
    <n v="130"/>
    <n v="163"/>
    <n v="293"/>
    <n v="130"/>
    <n v="162"/>
    <n v="292"/>
    <n v="23"/>
    <n v="29"/>
    <n v="52"/>
    <n v="22"/>
    <n v="26"/>
    <n v="48"/>
    <n v="27"/>
    <n v="26"/>
    <n v="53"/>
    <n v="20"/>
    <n v="25"/>
    <n v="45"/>
    <n v="23"/>
    <n v="27"/>
    <n v="50"/>
    <n v="24"/>
    <n v="30"/>
    <n v="54"/>
    <n v="16"/>
    <n v="26"/>
    <n v="42"/>
    <n v="132"/>
    <n v="160"/>
    <n v="29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1"/>
    <n v="1"/>
    <n v="0"/>
    <n v="0"/>
    <n v="0"/>
    <n v="0"/>
    <n v="3"/>
    <n v="1"/>
    <n v="20"/>
    <n v="3"/>
    <n v="9"/>
    <n v="2"/>
    <n v="2"/>
    <n v="2"/>
    <n v="2"/>
    <n v="2"/>
    <n v="2"/>
    <n v="0"/>
    <n v="12"/>
    <n v="14"/>
    <n v="12"/>
  </r>
  <r>
    <s v="08EPR0532B"/>
    <n v="1"/>
    <s v="MATUTINO"/>
    <s v="LEONOR HERNANDEZ DE ORNELAS 2143"/>
    <n v="8"/>
    <s v="CHIHUAHUA"/>
    <n v="8"/>
    <s v="CHIHUAHUA"/>
    <n v="5"/>
    <s v="ASCENSIĂ“N"/>
    <n v="1"/>
    <s v="ASCENSIĂ“N"/>
    <s v="CALLE DURAZNO"/>
    <n v="0"/>
    <s v="PĂšBLICO"/>
    <x v="2"/>
    <n v="2"/>
    <s v="BĂSICA"/>
    <n v="2"/>
    <x v="2"/>
    <n v="1"/>
    <x v="1"/>
    <n v="0"/>
    <s v="NO APLICA"/>
    <n v="0"/>
    <s v="NO APLICA"/>
    <s v="08FIZ0041M"/>
    <s v="08FJS0004O"/>
    <m/>
    <n v="0"/>
    <s v="I2019"/>
    <n v="145"/>
    <n v="145"/>
    <n v="290"/>
    <n v="145"/>
    <n v="143"/>
    <n v="288"/>
    <n v="19"/>
    <n v="29"/>
    <n v="48"/>
    <n v="24"/>
    <n v="24"/>
    <n v="48"/>
    <n v="31"/>
    <n v="26"/>
    <n v="57"/>
    <n v="28"/>
    <n v="28"/>
    <n v="56"/>
    <n v="29"/>
    <n v="19"/>
    <n v="48"/>
    <n v="23"/>
    <n v="23"/>
    <n v="46"/>
    <n v="21"/>
    <n v="25"/>
    <n v="46"/>
    <n v="156"/>
    <n v="145"/>
    <n v="30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2"/>
    <n v="0"/>
    <n v="16"/>
    <n v="3"/>
    <n v="9"/>
    <n v="2"/>
    <n v="2"/>
    <n v="2"/>
    <n v="2"/>
    <n v="2"/>
    <n v="2"/>
    <n v="0"/>
    <n v="12"/>
    <n v="12"/>
    <n v="12"/>
  </r>
  <r>
    <s v="08DPR2666F"/>
    <n v="1"/>
    <s v="MATUTINO"/>
    <s v="TRES CULTURAS"/>
    <n v="8"/>
    <s v="CHIHUAHUA"/>
    <n v="8"/>
    <s v="CHIHUAHUA"/>
    <n v="17"/>
    <s v="CUAUHTĂ‰MOC"/>
    <n v="1"/>
    <s v="CUAUHTĂ‰MOC"/>
    <s v="CALLE JOSE LUIS CARRASCO"/>
    <n v="0"/>
    <s v="PĂšBLICO"/>
    <x v="3"/>
    <n v="2"/>
    <s v="BĂSICA"/>
    <n v="2"/>
    <x v="2"/>
    <n v="1"/>
    <x v="1"/>
    <n v="0"/>
    <s v="NO APLICA"/>
    <n v="0"/>
    <s v="NO APLICA"/>
    <s v="08FIZ0198M"/>
    <s v="08FJS0121D"/>
    <s v="08ADG0010O"/>
    <n v="0"/>
    <s v="I2019"/>
    <n v="153"/>
    <n v="144"/>
    <n v="297"/>
    <n v="153"/>
    <n v="144"/>
    <n v="297"/>
    <n v="26"/>
    <n v="27"/>
    <n v="53"/>
    <n v="27"/>
    <n v="21"/>
    <n v="48"/>
    <n v="23"/>
    <n v="24"/>
    <n v="47"/>
    <n v="26"/>
    <n v="31"/>
    <n v="57"/>
    <n v="19"/>
    <n v="19"/>
    <n v="38"/>
    <n v="22"/>
    <n v="20"/>
    <n v="42"/>
    <n v="27"/>
    <n v="31"/>
    <n v="58"/>
    <n v="144"/>
    <n v="146"/>
    <n v="290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1"/>
    <n v="1"/>
    <n v="18"/>
    <n v="4"/>
    <n v="8"/>
    <n v="2"/>
    <n v="2"/>
    <n v="2"/>
    <n v="2"/>
    <n v="2"/>
    <n v="2"/>
    <n v="0"/>
    <n v="12"/>
    <n v="12"/>
    <n v="12"/>
  </r>
  <r>
    <s v="08DPR0848A"/>
    <n v="1"/>
    <s v="MATUTINO"/>
    <s v="HEROE DE NACOZARI"/>
    <n v="8"/>
    <s v="CHIHUAHUA"/>
    <n v="8"/>
    <s v="CHIHUAHUA"/>
    <n v="19"/>
    <s v="CHIHUAHUA"/>
    <n v="1"/>
    <s v="CHIHUAHUA"/>
    <s v="CALLE BASASEACHI"/>
    <n v="0"/>
    <s v="PĂšBLICO"/>
    <x v="3"/>
    <n v="2"/>
    <s v="BĂSICA"/>
    <n v="2"/>
    <x v="2"/>
    <n v="1"/>
    <x v="1"/>
    <n v="0"/>
    <s v="NO APLICA"/>
    <n v="0"/>
    <s v="NO APLICA"/>
    <s v="08FIZ0121Y"/>
    <s v="08FJS0107K"/>
    <s v="08ADG0046C"/>
    <n v="0"/>
    <s v="I2019"/>
    <n v="142"/>
    <n v="156"/>
    <n v="298"/>
    <n v="141"/>
    <n v="156"/>
    <n v="297"/>
    <n v="17"/>
    <n v="30"/>
    <n v="47"/>
    <n v="23"/>
    <n v="20"/>
    <n v="43"/>
    <n v="24"/>
    <n v="22"/>
    <n v="46"/>
    <n v="27"/>
    <n v="27"/>
    <n v="54"/>
    <n v="22"/>
    <n v="29"/>
    <n v="51"/>
    <n v="23"/>
    <n v="25"/>
    <n v="48"/>
    <n v="26"/>
    <n v="25"/>
    <n v="51"/>
    <n v="145"/>
    <n v="148"/>
    <n v="293"/>
    <n v="2"/>
    <n v="2"/>
    <n v="2"/>
    <n v="2"/>
    <n v="2"/>
    <n v="2"/>
    <n v="0"/>
    <n v="12"/>
    <n v="0"/>
    <n v="0"/>
    <n v="1"/>
    <n v="0"/>
    <n v="0"/>
    <n v="1"/>
    <n v="1"/>
    <n v="0"/>
    <n v="3"/>
    <n v="9"/>
    <n v="0"/>
    <n v="0"/>
    <n v="0"/>
    <n v="1"/>
    <n v="0"/>
    <n v="0"/>
    <n v="0"/>
    <n v="0"/>
    <n v="0"/>
    <n v="0"/>
    <n v="0"/>
    <n v="2"/>
    <n v="18"/>
    <n v="3"/>
    <n v="9"/>
    <n v="2"/>
    <n v="2"/>
    <n v="2"/>
    <n v="2"/>
    <n v="2"/>
    <n v="2"/>
    <n v="0"/>
    <n v="12"/>
    <n v="12"/>
    <n v="12"/>
  </r>
  <r>
    <s v="08EPR0309C"/>
    <n v="1"/>
    <s v="MATUTINO"/>
    <s v="NORBERTO HERNANDEZ 2430"/>
    <n v="8"/>
    <s v="CHIHUAHUA"/>
    <n v="8"/>
    <s v="CHIHUAHUA"/>
    <n v="37"/>
    <s v="JUĂREZ"/>
    <n v="1"/>
    <s v="JUĂREZ"/>
    <s v="CALLE JUAN B ESCUDERO "/>
    <n v="0"/>
    <s v="PĂšBLICO"/>
    <x v="2"/>
    <n v="2"/>
    <s v="BĂSICA"/>
    <n v="2"/>
    <x v="2"/>
    <n v="1"/>
    <x v="1"/>
    <n v="0"/>
    <s v="NO APLICA"/>
    <n v="0"/>
    <s v="NO APLICA"/>
    <s v="08FIZ0020Z"/>
    <s v="08FJS0003P"/>
    <m/>
    <n v="0"/>
    <s v="I2019"/>
    <n v="150"/>
    <n v="144"/>
    <n v="294"/>
    <n v="150"/>
    <n v="144"/>
    <n v="294"/>
    <n v="27"/>
    <n v="27"/>
    <n v="54"/>
    <n v="29"/>
    <n v="29"/>
    <n v="58"/>
    <n v="27"/>
    <n v="24"/>
    <n v="51"/>
    <n v="26"/>
    <n v="20"/>
    <n v="46"/>
    <n v="17"/>
    <n v="23"/>
    <n v="40"/>
    <n v="27"/>
    <n v="25"/>
    <n v="52"/>
    <n v="26"/>
    <n v="21"/>
    <n v="47"/>
    <n v="152"/>
    <n v="142"/>
    <n v="294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1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2"/>
    <n v="12"/>
  </r>
  <r>
    <s v="08DPR2342Z"/>
    <n v="1"/>
    <s v="MATUTINO"/>
    <s v="CLUB ROTARIO INDUSTRIAL JOSE AZIZ RAHAIM"/>
    <n v="8"/>
    <s v="CHIHUAHUA"/>
    <n v="8"/>
    <s v="CHIHUAHUA"/>
    <n v="37"/>
    <s v="JUĂREZ"/>
    <n v="1"/>
    <s v="JUĂREZ"/>
    <s v="CALLE ALCE"/>
    <n v="1104"/>
    <s v="PĂšBLICO"/>
    <x v="3"/>
    <n v="2"/>
    <s v="BĂSICA"/>
    <n v="2"/>
    <x v="2"/>
    <n v="1"/>
    <x v="1"/>
    <n v="0"/>
    <s v="NO APLICA"/>
    <n v="0"/>
    <s v="NO APLICA"/>
    <s v="08FIZ0181M"/>
    <s v="08FJS0132J"/>
    <s v="08ADG0005C"/>
    <n v="0"/>
    <s v="I2019"/>
    <n v="148"/>
    <n v="144"/>
    <n v="292"/>
    <n v="147"/>
    <n v="143"/>
    <n v="290"/>
    <n v="25"/>
    <n v="28"/>
    <n v="53"/>
    <n v="27"/>
    <n v="33"/>
    <n v="60"/>
    <n v="20"/>
    <n v="23"/>
    <n v="43"/>
    <n v="20"/>
    <n v="27"/>
    <n v="47"/>
    <n v="28"/>
    <n v="24"/>
    <n v="52"/>
    <n v="22"/>
    <n v="23"/>
    <n v="45"/>
    <n v="28"/>
    <n v="24"/>
    <n v="52"/>
    <n v="145"/>
    <n v="154"/>
    <n v="299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0"/>
    <n v="1"/>
    <n v="16"/>
    <n v="4"/>
    <n v="8"/>
    <n v="2"/>
    <n v="2"/>
    <n v="2"/>
    <n v="2"/>
    <n v="2"/>
    <n v="2"/>
    <n v="0"/>
    <n v="12"/>
    <n v="12"/>
    <n v="12"/>
  </r>
  <r>
    <s v="08EPR0715J"/>
    <n v="1"/>
    <s v="MATUTINO"/>
    <s v="24 DE FEBRERO 2645"/>
    <n v="8"/>
    <s v="CHIHUAHUA"/>
    <n v="8"/>
    <s v="CHIHUAHUA"/>
    <n v="19"/>
    <s v="CHIHUAHUA"/>
    <n v="1"/>
    <s v="CHIHUAHUA"/>
    <s v="CALLE ELISA GARCIA OLIVAS"/>
    <n v="2001"/>
    <s v="PĂšBLICO"/>
    <x v="2"/>
    <n v="2"/>
    <s v="BĂSICA"/>
    <n v="2"/>
    <x v="2"/>
    <n v="1"/>
    <x v="1"/>
    <n v="0"/>
    <s v="NO APLICA"/>
    <n v="0"/>
    <s v="NO APLICA"/>
    <s v="08FIZ0051T"/>
    <s v="08FJS0002Q"/>
    <m/>
    <n v="0"/>
    <s v="I2019"/>
    <n v="149"/>
    <n v="144"/>
    <n v="293"/>
    <n v="148"/>
    <n v="142"/>
    <n v="290"/>
    <n v="24"/>
    <n v="22"/>
    <n v="46"/>
    <n v="24"/>
    <n v="24"/>
    <n v="48"/>
    <n v="26"/>
    <n v="26"/>
    <n v="52"/>
    <n v="23"/>
    <n v="30"/>
    <n v="53"/>
    <n v="37"/>
    <n v="18"/>
    <n v="55"/>
    <n v="25"/>
    <n v="28"/>
    <n v="53"/>
    <n v="16"/>
    <n v="23"/>
    <n v="39"/>
    <n v="151"/>
    <n v="149"/>
    <n v="30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2"/>
    <n v="0"/>
    <n v="0"/>
    <n v="0"/>
    <n v="0"/>
    <n v="3"/>
    <n v="0"/>
    <n v="19"/>
    <n v="3"/>
    <n v="9"/>
    <n v="2"/>
    <n v="2"/>
    <n v="2"/>
    <n v="2"/>
    <n v="2"/>
    <n v="2"/>
    <n v="0"/>
    <n v="12"/>
    <n v="13"/>
    <n v="13"/>
  </r>
  <r>
    <s v="08EPR0276B"/>
    <n v="1"/>
    <s v="MATUTINO"/>
    <s v="LAZARO CARDENAS 2466"/>
    <n v="8"/>
    <s v="CHIHUAHUA"/>
    <n v="8"/>
    <s v="CHIHUAHUA"/>
    <n v="37"/>
    <s v="JUĂREZ"/>
    <n v="613"/>
    <s v="LOMA BLANCA"/>
    <s v="CALLE CARRETERA JUAREZ-PORVENIR KILOMETRO 21"/>
    <n v="0"/>
    <s v="PĂšBLICO"/>
    <x v="2"/>
    <n v="2"/>
    <s v="BĂSICA"/>
    <n v="2"/>
    <x v="2"/>
    <n v="1"/>
    <x v="1"/>
    <n v="0"/>
    <s v="NO APLICA"/>
    <n v="0"/>
    <s v="NO APLICA"/>
    <s v="08FIZ0036A"/>
    <m/>
    <m/>
    <n v="0"/>
    <s v="I2019"/>
    <n v="150"/>
    <n v="159"/>
    <n v="309"/>
    <n v="149"/>
    <n v="159"/>
    <n v="308"/>
    <n v="30"/>
    <n v="32"/>
    <n v="62"/>
    <n v="19"/>
    <n v="16"/>
    <n v="35"/>
    <n v="19"/>
    <n v="27"/>
    <n v="46"/>
    <n v="28"/>
    <n v="22"/>
    <n v="50"/>
    <n v="23"/>
    <n v="27"/>
    <n v="50"/>
    <n v="20"/>
    <n v="26"/>
    <n v="46"/>
    <n v="27"/>
    <n v="25"/>
    <n v="52"/>
    <n v="136"/>
    <n v="143"/>
    <n v="279"/>
    <n v="0"/>
    <n v="2"/>
    <n v="2"/>
    <n v="2"/>
    <n v="2"/>
    <n v="2"/>
    <n v="1"/>
    <n v="11"/>
    <n v="0"/>
    <n v="0"/>
    <n v="1"/>
    <n v="0"/>
    <n v="0"/>
    <n v="0"/>
    <n v="0"/>
    <n v="0"/>
    <n v="2"/>
    <n v="9"/>
    <n v="0"/>
    <n v="0"/>
    <n v="2"/>
    <n v="0"/>
    <n v="0"/>
    <n v="0"/>
    <n v="0"/>
    <n v="0"/>
    <n v="0"/>
    <n v="0"/>
    <n v="2"/>
    <n v="0"/>
    <n v="16"/>
    <n v="2"/>
    <n v="9"/>
    <n v="0"/>
    <n v="2"/>
    <n v="2"/>
    <n v="2"/>
    <n v="2"/>
    <n v="2"/>
    <n v="1"/>
    <n v="11"/>
    <n v="12"/>
    <n v="12"/>
  </r>
  <r>
    <s v="08DPR2439K"/>
    <n v="2"/>
    <s v="VESPERTINO"/>
    <s v="JOSE SANTOS VALDES"/>
    <n v="8"/>
    <s v="CHIHUAHUA"/>
    <n v="8"/>
    <s v="CHIHUAHUA"/>
    <n v="19"/>
    <s v="CHIHUAHUA"/>
    <n v="1"/>
    <s v="CHIHUAHUA"/>
    <s v="CALLE MINA CERRO COLORADO"/>
    <n v="0"/>
    <s v="PĂšBLICO"/>
    <x v="3"/>
    <n v="2"/>
    <s v="BĂSICA"/>
    <n v="2"/>
    <x v="2"/>
    <n v="1"/>
    <x v="1"/>
    <n v="0"/>
    <s v="NO APLICA"/>
    <n v="0"/>
    <s v="NO APLICA"/>
    <s v="08FIZ0127S"/>
    <s v="08FJS0108J"/>
    <s v="08ADG0046C"/>
    <n v="0"/>
    <s v="I2019"/>
    <n v="151"/>
    <n v="130"/>
    <n v="281"/>
    <n v="151"/>
    <n v="129"/>
    <n v="280"/>
    <n v="27"/>
    <n v="23"/>
    <n v="50"/>
    <n v="31"/>
    <n v="24"/>
    <n v="55"/>
    <n v="28"/>
    <n v="22"/>
    <n v="50"/>
    <n v="30"/>
    <n v="23"/>
    <n v="53"/>
    <n v="24"/>
    <n v="27"/>
    <n v="51"/>
    <n v="26"/>
    <n v="26"/>
    <n v="52"/>
    <n v="27"/>
    <n v="23"/>
    <n v="50"/>
    <n v="166"/>
    <n v="145"/>
    <n v="311"/>
    <n v="2"/>
    <n v="2"/>
    <n v="2"/>
    <n v="2"/>
    <n v="2"/>
    <n v="2"/>
    <n v="0"/>
    <n v="12"/>
    <n v="0"/>
    <n v="0"/>
    <n v="0"/>
    <n v="1"/>
    <n v="1"/>
    <n v="0"/>
    <n v="0"/>
    <n v="1"/>
    <n v="6"/>
    <n v="6"/>
    <n v="0"/>
    <n v="0"/>
    <n v="1"/>
    <n v="0"/>
    <n v="0"/>
    <n v="0"/>
    <n v="0"/>
    <n v="0"/>
    <n v="0"/>
    <n v="0"/>
    <n v="1"/>
    <n v="1"/>
    <n v="18"/>
    <n v="6"/>
    <n v="6"/>
    <n v="2"/>
    <n v="2"/>
    <n v="2"/>
    <n v="2"/>
    <n v="2"/>
    <n v="2"/>
    <n v="0"/>
    <n v="12"/>
    <n v="13"/>
    <n v="12"/>
  </r>
  <r>
    <s v="08DPR0984E"/>
    <n v="1"/>
    <s v="MATUTINO"/>
    <s v="RAMON ESPINOZA VILLANUEVA"/>
    <n v="8"/>
    <s v="CHIHUAHUA"/>
    <n v="8"/>
    <s v="CHIHUAHUA"/>
    <n v="5"/>
    <s v="ASCENSIĂ“N"/>
    <n v="68"/>
    <s v="PUERTO PALOMAS DE VILLA"/>
    <s v="CALLE INTERNACIONAL"/>
    <n v="640"/>
    <s v="PĂšBLICO"/>
    <x v="3"/>
    <n v="2"/>
    <s v="BĂSICA"/>
    <n v="2"/>
    <x v="2"/>
    <n v="1"/>
    <x v="1"/>
    <n v="0"/>
    <s v="NO APLICA"/>
    <n v="0"/>
    <s v="NO APLICA"/>
    <s v="08FIZ0188F"/>
    <s v="08FJS0119P"/>
    <s v="08ADG0013L"/>
    <n v="0"/>
    <s v="I2019"/>
    <n v="151"/>
    <n v="150"/>
    <n v="301"/>
    <n v="151"/>
    <n v="150"/>
    <n v="301"/>
    <n v="24"/>
    <n v="37"/>
    <n v="61"/>
    <n v="29"/>
    <n v="24"/>
    <n v="53"/>
    <n v="31"/>
    <n v="22"/>
    <n v="53"/>
    <n v="24"/>
    <n v="25"/>
    <n v="49"/>
    <n v="26"/>
    <n v="15"/>
    <n v="41"/>
    <n v="19"/>
    <n v="26"/>
    <n v="45"/>
    <n v="21"/>
    <n v="24"/>
    <n v="45"/>
    <n v="150"/>
    <n v="136"/>
    <n v="28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</r>
  <r>
    <s v="08PPR0005P"/>
    <n v="1"/>
    <s v="MATUTINO"/>
    <s v="COLEGIO INDEPENDENCIA"/>
    <n v="8"/>
    <s v="CHIHUAHUA"/>
    <n v="8"/>
    <s v="CHIHUAHUA"/>
    <n v="37"/>
    <s v="JUĂREZ"/>
    <n v="1"/>
    <s v="JUĂREZ"/>
    <s v="CALLE DE LA LABRANZA"/>
    <n v="743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59"/>
    <n v="161"/>
    <n v="320"/>
    <n v="159"/>
    <n v="161"/>
    <n v="320"/>
    <n v="28"/>
    <n v="35"/>
    <n v="63"/>
    <n v="22"/>
    <n v="23"/>
    <n v="45"/>
    <n v="29"/>
    <n v="20"/>
    <n v="49"/>
    <n v="26"/>
    <n v="23"/>
    <n v="49"/>
    <n v="19"/>
    <n v="17"/>
    <n v="36"/>
    <n v="26"/>
    <n v="22"/>
    <n v="48"/>
    <n v="21"/>
    <n v="23"/>
    <n v="44"/>
    <n v="143"/>
    <n v="128"/>
    <n v="271"/>
    <n v="0"/>
    <n v="0"/>
    <n v="0"/>
    <n v="0"/>
    <n v="0"/>
    <n v="0"/>
    <n v="6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1"/>
    <n v="1"/>
    <n v="5"/>
    <n v="5"/>
    <n v="4"/>
    <n v="23"/>
    <n v="2"/>
    <n v="4"/>
    <n v="0"/>
    <n v="0"/>
    <n v="0"/>
    <n v="0"/>
    <n v="0"/>
    <n v="0"/>
    <n v="6"/>
    <n v="6"/>
    <n v="12"/>
    <n v="12"/>
  </r>
  <r>
    <s v="08DPR0815J"/>
    <n v="2"/>
    <s v="VESPERTINO"/>
    <s v="JAIME TORRES BODET"/>
    <n v="8"/>
    <s v="CHIHUAHUA"/>
    <n v="8"/>
    <s v="CHIHUAHUA"/>
    <n v="11"/>
    <s v="CAMARGO"/>
    <n v="1"/>
    <s v="SANTA ROSALĂŤA DE CAMARGO"/>
    <s v="CALLE SEGUNDA"/>
    <n v="1101"/>
    <s v="PĂšBLICO"/>
    <x v="3"/>
    <n v="2"/>
    <s v="BĂSICA"/>
    <n v="2"/>
    <x v="2"/>
    <n v="1"/>
    <x v="1"/>
    <n v="0"/>
    <s v="NO APLICA"/>
    <n v="0"/>
    <s v="NO APLICA"/>
    <s v="08FIZ0233B"/>
    <s v="08FJS0127Y"/>
    <s v="08ADG0057I"/>
    <n v="0"/>
    <s v="I2019"/>
    <n v="157"/>
    <n v="133"/>
    <n v="290"/>
    <n v="156"/>
    <n v="133"/>
    <n v="289"/>
    <n v="29"/>
    <n v="23"/>
    <n v="52"/>
    <n v="32"/>
    <n v="32"/>
    <n v="64"/>
    <n v="22"/>
    <n v="26"/>
    <n v="48"/>
    <n v="31"/>
    <n v="20"/>
    <n v="51"/>
    <n v="25"/>
    <n v="18"/>
    <n v="43"/>
    <n v="22"/>
    <n v="23"/>
    <n v="45"/>
    <n v="29"/>
    <n v="22"/>
    <n v="51"/>
    <n v="161"/>
    <n v="141"/>
    <n v="30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0"/>
    <n v="0"/>
    <n v="0"/>
    <n v="0"/>
    <n v="0"/>
    <n v="0"/>
    <n v="0"/>
    <n v="2"/>
    <n v="0"/>
    <n v="19"/>
    <n v="2"/>
    <n v="10"/>
    <n v="2"/>
    <n v="2"/>
    <n v="2"/>
    <n v="2"/>
    <n v="2"/>
    <n v="2"/>
    <n v="0"/>
    <n v="12"/>
    <n v="12"/>
    <n v="12"/>
  </r>
  <r>
    <s v="08DPR2106W"/>
    <n v="2"/>
    <s v="VESPERTINO"/>
    <s v="10 DE ABRIL"/>
    <n v="8"/>
    <s v="CHIHUAHUA"/>
    <n v="8"/>
    <s v="CHIHUAHUA"/>
    <n v="17"/>
    <s v="CUAUHTĂ‰MOC"/>
    <n v="1"/>
    <s v="CUAUHTĂ‰MOC"/>
    <s v="CALLE PLAN DE AYALA"/>
    <n v="250"/>
    <s v="PĂšBLICO"/>
    <x v="3"/>
    <n v="2"/>
    <s v="BĂSICA"/>
    <n v="2"/>
    <x v="2"/>
    <n v="1"/>
    <x v="1"/>
    <n v="0"/>
    <s v="NO APLICA"/>
    <n v="0"/>
    <s v="NO APLICA"/>
    <s v="08FIZ0200K"/>
    <s v="08FJS0122C"/>
    <s v="08ADG0010O"/>
    <n v="0"/>
    <s v="I2019"/>
    <n v="148"/>
    <n v="139"/>
    <n v="287"/>
    <n v="148"/>
    <n v="139"/>
    <n v="287"/>
    <n v="15"/>
    <n v="28"/>
    <n v="43"/>
    <n v="29"/>
    <n v="21"/>
    <n v="50"/>
    <n v="32"/>
    <n v="24"/>
    <n v="56"/>
    <n v="28"/>
    <n v="22"/>
    <n v="50"/>
    <n v="23"/>
    <n v="17"/>
    <n v="40"/>
    <n v="27"/>
    <n v="24"/>
    <n v="51"/>
    <n v="36"/>
    <n v="25"/>
    <n v="61"/>
    <n v="175"/>
    <n v="133"/>
    <n v="308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4"/>
    <n v="1"/>
    <n v="0"/>
    <n v="0"/>
    <n v="0"/>
    <n v="0"/>
    <n v="0"/>
    <n v="0"/>
    <n v="1"/>
    <n v="0"/>
    <n v="20"/>
    <n v="4"/>
    <n v="8"/>
    <n v="2"/>
    <n v="2"/>
    <n v="2"/>
    <n v="2"/>
    <n v="2"/>
    <n v="2"/>
    <n v="0"/>
    <n v="12"/>
    <n v="14"/>
    <n v="12"/>
  </r>
  <r>
    <s v="08DPR0177C"/>
    <n v="1"/>
    <s v="MATUTINO"/>
    <s v="ALFONSO MARTINEZ FACIO"/>
    <n v="8"/>
    <s v="CHIHUAHUA"/>
    <n v="8"/>
    <s v="CHIHUAHUA"/>
    <n v="5"/>
    <s v="ASCENSIĂ“N"/>
    <n v="1"/>
    <s v="ASCENSIĂ“N"/>
    <s v="CALLE ACACIAS "/>
    <n v="797"/>
    <s v="PĂšBLICO"/>
    <x v="3"/>
    <n v="2"/>
    <s v="BĂSICA"/>
    <n v="2"/>
    <x v="2"/>
    <n v="1"/>
    <x v="1"/>
    <n v="0"/>
    <s v="NO APLICA"/>
    <n v="0"/>
    <s v="NO APLICA"/>
    <s v="08FIZ0188F"/>
    <s v="08FJS0119P"/>
    <s v="08ADG0013L"/>
    <n v="0"/>
    <s v="I2019"/>
    <n v="165"/>
    <n v="133"/>
    <n v="298"/>
    <n v="164"/>
    <n v="132"/>
    <n v="296"/>
    <n v="26"/>
    <n v="20"/>
    <n v="46"/>
    <n v="28"/>
    <n v="25"/>
    <n v="53"/>
    <n v="22"/>
    <n v="29"/>
    <n v="51"/>
    <n v="26"/>
    <n v="20"/>
    <n v="46"/>
    <n v="29"/>
    <n v="19"/>
    <n v="48"/>
    <n v="30"/>
    <n v="24"/>
    <n v="54"/>
    <n v="26"/>
    <n v="22"/>
    <n v="48"/>
    <n v="161"/>
    <n v="139"/>
    <n v="300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0"/>
    <n v="0"/>
    <n v="0"/>
    <n v="0"/>
    <n v="0"/>
    <n v="0"/>
    <n v="1"/>
    <n v="0"/>
    <n v="15"/>
    <n v="1"/>
    <n v="11"/>
    <n v="2"/>
    <n v="2"/>
    <n v="2"/>
    <n v="2"/>
    <n v="2"/>
    <n v="2"/>
    <n v="0"/>
    <n v="12"/>
    <n v="12"/>
    <n v="12"/>
  </r>
  <r>
    <s v="08DPR0985D"/>
    <n v="1"/>
    <s v="MATUTINO"/>
    <s v="VEINTE DE NOVIEMBRE"/>
    <n v="8"/>
    <s v="CHIHUAHUA"/>
    <n v="8"/>
    <s v="CHIHUAHUA"/>
    <n v="5"/>
    <s v="ASCENSIĂ“N"/>
    <n v="1"/>
    <s v="ASCENSIĂ“N"/>
    <s v="CALLE ALLENDE"/>
    <n v="1865"/>
    <s v="PĂšBLICO"/>
    <x v="3"/>
    <n v="2"/>
    <s v="BĂSICA"/>
    <n v="2"/>
    <x v="2"/>
    <n v="1"/>
    <x v="1"/>
    <n v="0"/>
    <s v="NO APLICA"/>
    <n v="0"/>
    <s v="NO APLICA"/>
    <s v="08FIZ0188F"/>
    <s v="08FJS0119P"/>
    <s v="08ADG0013L"/>
    <n v="0"/>
    <s v="I2019"/>
    <n v="137"/>
    <n v="166"/>
    <n v="303"/>
    <n v="137"/>
    <n v="166"/>
    <n v="303"/>
    <n v="22"/>
    <n v="29"/>
    <n v="51"/>
    <n v="29"/>
    <n v="25"/>
    <n v="54"/>
    <n v="23"/>
    <n v="22"/>
    <n v="45"/>
    <n v="19"/>
    <n v="26"/>
    <n v="45"/>
    <n v="14"/>
    <n v="31"/>
    <n v="45"/>
    <n v="25"/>
    <n v="29"/>
    <n v="54"/>
    <n v="28"/>
    <n v="19"/>
    <n v="47"/>
    <n v="138"/>
    <n v="152"/>
    <n v="29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18"/>
    <n v="2"/>
    <n v="10"/>
    <n v="2"/>
    <n v="2"/>
    <n v="2"/>
    <n v="2"/>
    <n v="2"/>
    <n v="2"/>
    <n v="0"/>
    <n v="12"/>
    <n v="12"/>
    <n v="12"/>
  </r>
  <r>
    <s v="08DPR1290C"/>
    <n v="1"/>
    <s v="MATUTINO"/>
    <s v="DAVID ALFARO SIQUEIROS"/>
    <n v="8"/>
    <s v="CHIHUAHUA"/>
    <n v="8"/>
    <s v="CHIHUAHUA"/>
    <n v="19"/>
    <s v="CHIHUAHUA"/>
    <n v="1"/>
    <s v="CHIHUAHUA"/>
    <s v="CALLE LEONARDO DA VINCI"/>
    <n v="0"/>
    <s v="PĂšBLICO"/>
    <x v="3"/>
    <n v="2"/>
    <s v="BĂSICA"/>
    <n v="2"/>
    <x v="2"/>
    <n v="1"/>
    <x v="1"/>
    <n v="0"/>
    <s v="NO APLICA"/>
    <n v="0"/>
    <s v="NO APLICA"/>
    <s v="08FIZ0120Z"/>
    <s v="08FJS0107K"/>
    <s v="08ADG0046C"/>
    <n v="0"/>
    <s v="I2019"/>
    <n v="147"/>
    <n v="156"/>
    <n v="303"/>
    <n v="147"/>
    <n v="156"/>
    <n v="303"/>
    <n v="24"/>
    <n v="18"/>
    <n v="42"/>
    <n v="32"/>
    <n v="14"/>
    <n v="46"/>
    <n v="20"/>
    <n v="22"/>
    <n v="42"/>
    <n v="21"/>
    <n v="24"/>
    <n v="45"/>
    <n v="26"/>
    <n v="23"/>
    <n v="49"/>
    <n v="22"/>
    <n v="29"/>
    <n v="51"/>
    <n v="29"/>
    <n v="32"/>
    <n v="61"/>
    <n v="150"/>
    <n v="144"/>
    <n v="29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3"/>
    <n v="18"/>
    <n v="1"/>
    <n v="11"/>
    <n v="2"/>
    <n v="2"/>
    <n v="2"/>
    <n v="2"/>
    <n v="2"/>
    <n v="2"/>
    <n v="0"/>
    <n v="12"/>
    <n v="13"/>
    <n v="13"/>
  </r>
  <r>
    <s v="08DPR2202Z"/>
    <n v="2"/>
    <s v="VESPERTINO"/>
    <s v="SALVADOR ALLENDE"/>
    <n v="8"/>
    <s v="CHIHUAHUA"/>
    <n v="8"/>
    <s v="CHIHUAHUA"/>
    <n v="37"/>
    <s v="JUĂREZ"/>
    <n v="1"/>
    <s v="JUĂREZ"/>
    <s v="CALLE M. QUEVEDO REYES"/>
    <n v="7752"/>
    <s v="PĂšBLICO"/>
    <x v="3"/>
    <n v="2"/>
    <s v="BĂSICA"/>
    <n v="2"/>
    <x v="2"/>
    <n v="1"/>
    <x v="1"/>
    <n v="0"/>
    <s v="NO APLICA"/>
    <n v="0"/>
    <s v="NO APLICA"/>
    <s v="08FIZ0162Y"/>
    <s v="08FJS0113V"/>
    <s v="08ADG0005C"/>
    <n v="0"/>
    <s v="I2019"/>
    <n v="155"/>
    <n v="151"/>
    <n v="306"/>
    <n v="155"/>
    <n v="151"/>
    <n v="306"/>
    <n v="39"/>
    <n v="39"/>
    <n v="78"/>
    <n v="18"/>
    <n v="22"/>
    <n v="40"/>
    <n v="17"/>
    <n v="18"/>
    <n v="35"/>
    <n v="27"/>
    <n v="25"/>
    <n v="52"/>
    <n v="27"/>
    <n v="18"/>
    <n v="45"/>
    <n v="19"/>
    <n v="25"/>
    <n v="44"/>
    <n v="28"/>
    <n v="30"/>
    <n v="58"/>
    <n v="136"/>
    <n v="138"/>
    <n v="274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2"/>
    <n v="0"/>
    <n v="0"/>
    <n v="0"/>
    <n v="0"/>
    <n v="0"/>
    <n v="0"/>
    <n v="0"/>
    <n v="1"/>
    <n v="1"/>
    <n v="18"/>
    <n v="6"/>
    <n v="6"/>
    <n v="2"/>
    <n v="2"/>
    <n v="2"/>
    <n v="2"/>
    <n v="2"/>
    <n v="2"/>
    <n v="0"/>
    <n v="12"/>
    <n v="13"/>
    <n v="12"/>
  </r>
  <r>
    <s v="08DES0030C"/>
    <n v="1"/>
    <s v="MATUTINO"/>
    <s v="PAQUIME"/>
    <n v="8"/>
    <s v="CHIHUAHUA"/>
    <n v="8"/>
    <s v="CHIHUAHUA"/>
    <n v="13"/>
    <s v="CASAS GRANDES"/>
    <n v="1"/>
    <s v="CASAS GRANDES"/>
    <s v="CALLE ALLENDE"/>
    <n v="0"/>
    <s v="PĂšBLICO"/>
    <x v="3"/>
    <n v="2"/>
    <s v="BĂSICA"/>
    <n v="3"/>
    <x v="1"/>
    <n v="1"/>
    <x v="1"/>
    <n v="0"/>
    <s v="NO APLICA"/>
    <n v="0"/>
    <s v="NO APLICA"/>
    <s v="08FIS0117B"/>
    <s v="08FJE0008H"/>
    <s v="08ADG0013L"/>
    <n v="0"/>
    <s v="I2019"/>
    <n v="142"/>
    <n v="137"/>
    <n v="279"/>
    <n v="126"/>
    <n v="134"/>
    <n v="260"/>
    <n v="46"/>
    <n v="50"/>
    <n v="96"/>
    <n v="53"/>
    <n v="53"/>
    <n v="106"/>
    <n v="55"/>
    <n v="52"/>
    <n v="107"/>
    <n v="45"/>
    <n v="46"/>
    <n v="91"/>
    <n v="0"/>
    <n v="0"/>
    <n v="0"/>
    <n v="0"/>
    <n v="0"/>
    <n v="0"/>
    <n v="0"/>
    <n v="0"/>
    <n v="0"/>
    <n v="153"/>
    <n v="151"/>
    <n v="304"/>
    <n v="3"/>
    <n v="3"/>
    <n v="3"/>
    <n v="0"/>
    <n v="0"/>
    <n v="0"/>
    <n v="0"/>
    <n v="9"/>
    <n v="0"/>
    <n v="0"/>
    <n v="0"/>
    <n v="1"/>
    <n v="1"/>
    <n v="0"/>
    <n v="0"/>
    <n v="0"/>
    <n v="7"/>
    <n v="3"/>
    <n v="0"/>
    <n v="0"/>
    <n v="2"/>
    <n v="0"/>
    <n v="0"/>
    <n v="1"/>
    <n v="1"/>
    <n v="1"/>
    <n v="0"/>
    <n v="0"/>
    <n v="2"/>
    <n v="3"/>
    <n v="22"/>
    <n v="10"/>
    <n v="5"/>
    <n v="0"/>
    <n v="0"/>
    <n v="0"/>
    <n v="0"/>
    <n v="0"/>
    <n v="0"/>
    <n v="0"/>
    <n v="15"/>
    <n v="10"/>
    <n v="10"/>
  </r>
  <r>
    <s v="08EES0197I"/>
    <n v="1"/>
    <s v="MATUTINO"/>
    <s v="SECUNDARIA ESTATAL 3058 MARIA ELISA GRIENSEN ZAMBRANO"/>
    <n v="8"/>
    <s v="CHIHUAHUA"/>
    <n v="8"/>
    <s v="CHIHUAHUA"/>
    <n v="32"/>
    <s v="HIDALGO DEL PARRAL"/>
    <n v="1"/>
    <s v="HIDALGO DEL PARRAL"/>
    <s v="CALLE ALBERTO VAZQUEZ DEL MERCADO"/>
    <n v="0"/>
    <s v="PĂšBLICO"/>
    <x v="2"/>
    <n v="2"/>
    <s v="BĂSICA"/>
    <n v="3"/>
    <x v="1"/>
    <n v="1"/>
    <x v="1"/>
    <n v="0"/>
    <s v="NO APLICA"/>
    <n v="0"/>
    <s v="NO APLICA"/>
    <s v="08FIS0003Z"/>
    <m/>
    <m/>
    <n v="0"/>
    <s v="I2019"/>
    <n v="151"/>
    <n v="153"/>
    <n v="304"/>
    <n v="79"/>
    <n v="118"/>
    <n v="197"/>
    <n v="29"/>
    <n v="40"/>
    <n v="69"/>
    <n v="63"/>
    <n v="74"/>
    <n v="137"/>
    <n v="39"/>
    <n v="46"/>
    <n v="85"/>
    <n v="53"/>
    <n v="50"/>
    <n v="103"/>
    <n v="0"/>
    <n v="0"/>
    <n v="0"/>
    <n v="0"/>
    <n v="0"/>
    <n v="0"/>
    <n v="0"/>
    <n v="0"/>
    <n v="0"/>
    <n v="155"/>
    <n v="170"/>
    <n v="325"/>
    <n v="4"/>
    <n v="4"/>
    <n v="4"/>
    <n v="0"/>
    <n v="0"/>
    <n v="0"/>
    <n v="0"/>
    <n v="12"/>
    <n v="0"/>
    <n v="0"/>
    <n v="0"/>
    <n v="1"/>
    <n v="0"/>
    <n v="1"/>
    <n v="0"/>
    <n v="0"/>
    <n v="8"/>
    <n v="9"/>
    <n v="0"/>
    <n v="0"/>
    <n v="1"/>
    <n v="0"/>
    <n v="0"/>
    <n v="0"/>
    <n v="1"/>
    <n v="2"/>
    <n v="0"/>
    <n v="0"/>
    <n v="5"/>
    <n v="6"/>
    <n v="34"/>
    <n v="10"/>
    <n v="11"/>
    <n v="0"/>
    <n v="0"/>
    <n v="0"/>
    <n v="0"/>
    <n v="0"/>
    <n v="0"/>
    <n v="0"/>
    <n v="21"/>
    <n v="16"/>
    <n v="12"/>
  </r>
  <r>
    <s v="08ETV0205G"/>
    <n v="1"/>
    <s v="MATUTINO"/>
    <s v="TELESECUNDARIA 6227"/>
    <n v="8"/>
    <s v="CHIHUAHUA"/>
    <n v="8"/>
    <s v="CHIHUAHUA"/>
    <n v="19"/>
    <s v="CHIHUAHUA"/>
    <n v="1"/>
    <s v="CHIHUAHUA"/>
    <s v="CALLE 74"/>
    <n v="0"/>
    <s v="PĂšBLICO"/>
    <x v="2"/>
    <n v="2"/>
    <s v="BĂSICA"/>
    <n v="3"/>
    <x v="1"/>
    <n v="3"/>
    <x v="2"/>
    <n v="0"/>
    <s v="NO APLICA"/>
    <n v="0"/>
    <s v="NO APLICA"/>
    <s v="08FTV0006G"/>
    <m/>
    <m/>
    <n v="0"/>
    <s v="I2019"/>
    <n v="132"/>
    <n v="162"/>
    <n v="294"/>
    <n v="79"/>
    <n v="135"/>
    <n v="214"/>
    <n v="24"/>
    <n v="40"/>
    <n v="64"/>
    <n v="68"/>
    <n v="74"/>
    <n v="142"/>
    <n v="48"/>
    <n v="67"/>
    <n v="115"/>
    <n v="28"/>
    <n v="50"/>
    <n v="78"/>
    <n v="0"/>
    <n v="0"/>
    <n v="0"/>
    <n v="0"/>
    <n v="0"/>
    <n v="0"/>
    <n v="0"/>
    <n v="0"/>
    <n v="0"/>
    <n v="144"/>
    <n v="191"/>
    <n v="335"/>
    <n v="6"/>
    <n v="5"/>
    <n v="4"/>
    <n v="0"/>
    <n v="0"/>
    <n v="0"/>
    <n v="0"/>
    <n v="15"/>
    <n v="0"/>
    <n v="0"/>
    <n v="1"/>
    <n v="0"/>
    <n v="0"/>
    <n v="0"/>
    <n v="0"/>
    <n v="0"/>
    <n v="10"/>
    <n v="4"/>
    <n v="0"/>
    <n v="0"/>
    <n v="0"/>
    <n v="0"/>
    <n v="0"/>
    <n v="0"/>
    <n v="0"/>
    <n v="0"/>
    <n v="0"/>
    <n v="0"/>
    <n v="2"/>
    <n v="1"/>
    <n v="18"/>
    <n v="10"/>
    <n v="4"/>
    <n v="0"/>
    <n v="0"/>
    <n v="0"/>
    <n v="0"/>
    <n v="0"/>
    <n v="0"/>
    <n v="0"/>
    <n v="14"/>
    <n v="12"/>
    <n v="12"/>
  </r>
  <r>
    <s v="08DPR0280P"/>
    <n v="1"/>
    <s v="MATUTINO"/>
    <s v="CUAUHTEMOC"/>
    <n v="8"/>
    <s v="CHIHUAHUA"/>
    <n v="8"/>
    <s v="CHIHUAHUA"/>
    <n v="37"/>
    <s v="JUĂREZ"/>
    <n v="1"/>
    <s v="JUĂREZ"/>
    <s v="CALLE TLAXCALA"/>
    <n v="0"/>
    <s v="PĂšBLICO"/>
    <x v="3"/>
    <n v="2"/>
    <s v="BĂSICA"/>
    <n v="2"/>
    <x v="2"/>
    <n v="1"/>
    <x v="1"/>
    <n v="0"/>
    <s v="NO APLICA"/>
    <n v="0"/>
    <s v="NO APLICA"/>
    <s v="08FIZ0144I"/>
    <s v="08FJS0135G"/>
    <s v="08ADG0005C"/>
    <n v="0"/>
    <s v="I2019"/>
    <n v="154"/>
    <n v="145"/>
    <n v="299"/>
    <n v="154"/>
    <n v="145"/>
    <n v="299"/>
    <n v="31"/>
    <n v="28"/>
    <n v="59"/>
    <n v="27"/>
    <n v="22"/>
    <n v="49"/>
    <n v="24"/>
    <n v="22"/>
    <n v="46"/>
    <n v="25"/>
    <n v="28"/>
    <n v="53"/>
    <n v="26"/>
    <n v="25"/>
    <n v="51"/>
    <n v="27"/>
    <n v="21"/>
    <n v="48"/>
    <n v="21"/>
    <n v="25"/>
    <n v="46"/>
    <n v="150"/>
    <n v="143"/>
    <n v="293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0"/>
    <n v="0"/>
    <n v="1"/>
    <n v="16"/>
    <n v="1"/>
    <n v="11"/>
    <n v="2"/>
    <n v="2"/>
    <n v="2"/>
    <n v="2"/>
    <n v="2"/>
    <n v="2"/>
    <n v="0"/>
    <n v="12"/>
    <n v="13"/>
    <n v="12"/>
  </r>
  <r>
    <s v="08DPR2614Z"/>
    <n v="1"/>
    <s v="MATUTINO"/>
    <s v="ALIANZA POR LA CALIDAD"/>
    <n v="8"/>
    <s v="CHIHUAHUA"/>
    <n v="8"/>
    <s v="CHIHUAHUA"/>
    <n v="37"/>
    <s v="JUĂREZ"/>
    <n v="1"/>
    <s v="JUĂREZ"/>
    <s v="CALLE FUENTE DE TREVI"/>
    <n v="0"/>
    <s v="PĂšBLICO"/>
    <x v="3"/>
    <n v="2"/>
    <s v="BĂSICA"/>
    <n v="2"/>
    <x v="2"/>
    <n v="1"/>
    <x v="1"/>
    <n v="0"/>
    <s v="NO APLICA"/>
    <n v="0"/>
    <s v="NO APLICA"/>
    <s v="08FIZ0178Z"/>
    <s v="08FJS0117R"/>
    <s v="08ADG0005C"/>
    <n v="0"/>
    <s v="I2019"/>
    <n v="159"/>
    <n v="150"/>
    <n v="309"/>
    <n v="156"/>
    <n v="150"/>
    <n v="306"/>
    <n v="29"/>
    <n v="39"/>
    <n v="68"/>
    <n v="23"/>
    <n v="24"/>
    <n v="47"/>
    <n v="20"/>
    <n v="16"/>
    <n v="36"/>
    <n v="20"/>
    <n v="16"/>
    <n v="36"/>
    <n v="22"/>
    <n v="17"/>
    <n v="39"/>
    <n v="37"/>
    <n v="28"/>
    <n v="65"/>
    <n v="31"/>
    <n v="33"/>
    <n v="64"/>
    <n v="153"/>
    <n v="134"/>
    <n v="287"/>
    <n v="2"/>
    <n v="1"/>
    <n v="1"/>
    <n v="1"/>
    <n v="2"/>
    <n v="2"/>
    <n v="0"/>
    <n v="9"/>
    <n v="0"/>
    <n v="0"/>
    <n v="1"/>
    <n v="0"/>
    <n v="0"/>
    <n v="0"/>
    <n v="0"/>
    <n v="0"/>
    <n v="3"/>
    <n v="6"/>
    <n v="0"/>
    <n v="0"/>
    <n v="1"/>
    <n v="1"/>
    <n v="0"/>
    <n v="0"/>
    <n v="0"/>
    <n v="0"/>
    <n v="0"/>
    <n v="0"/>
    <n v="0"/>
    <n v="1"/>
    <n v="13"/>
    <n v="3"/>
    <n v="6"/>
    <n v="2"/>
    <n v="1"/>
    <n v="1"/>
    <n v="1"/>
    <n v="2"/>
    <n v="2"/>
    <n v="0"/>
    <n v="9"/>
    <n v="9"/>
    <n v="9"/>
  </r>
  <r>
    <s v="08DPR1299U"/>
    <n v="1"/>
    <s v="MATUTINO"/>
    <s v="IGNACIO M ALTAMIRANO"/>
    <n v="8"/>
    <s v="CHIHUAHUA"/>
    <n v="8"/>
    <s v="CHIHUAHUA"/>
    <n v="19"/>
    <s v="CHIHUAHUA"/>
    <n v="1"/>
    <s v="CHIHUAHUA"/>
    <s v="CALLE OCEANO PACIFICO"/>
    <n v="0"/>
    <s v="PĂšBLICO"/>
    <x v="3"/>
    <n v="2"/>
    <s v="BĂSICA"/>
    <n v="2"/>
    <x v="2"/>
    <n v="1"/>
    <x v="1"/>
    <n v="0"/>
    <s v="NO APLICA"/>
    <n v="0"/>
    <s v="NO APLICA"/>
    <s v="08FIZ0109C"/>
    <s v="08FJS0104N"/>
    <s v="08ADG0046C"/>
    <n v="0"/>
    <s v="I2019"/>
    <n v="143"/>
    <n v="147"/>
    <n v="290"/>
    <n v="143"/>
    <n v="147"/>
    <n v="290"/>
    <n v="29"/>
    <n v="32"/>
    <n v="61"/>
    <n v="25"/>
    <n v="23"/>
    <n v="48"/>
    <n v="23"/>
    <n v="22"/>
    <n v="45"/>
    <n v="20"/>
    <n v="28"/>
    <n v="48"/>
    <n v="19"/>
    <n v="32"/>
    <n v="51"/>
    <n v="23"/>
    <n v="26"/>
    <n v="49"/>
    <n v="33"/>
    <n v="26"/>
    <n v="59"/>
    <n v="143"/>
    <n v="157"/>
    <n v="300"/>
    <n v="2"/>
    <n v="2"/>
    <n v="2"/>
    <n v="2"/>
    <n v="2"/>
    <n v="2"/>
    <n v="0"/>
    <n v="12"/>
    <n v="0"/>
    <n v="0"/>
    <n v="0"/>
    <n v="1"/>
    <n v="0"/>
    <n v="1"/>
    <n v="1"/>
    <n v="0"/>
    <n v="3"/>
    <n v="9"/>
    <n v="0"/>
    <n v="0"/>
    <n v="1"/>
    <n v="1"/>
    <n v="0"/>
    <n v="0"/>
    <n v="0"/>
    <n v="0"/>
    <n v="0"/>
    <n v="0"/>
    <n v="0"/>
    <n v="2"/>
    <n v="19"/>
    <n v="3"/>
    <n v="9"/>
    <n v="2"/>
    <n v="2"/>
    <n v="2"/>
    <n v="2"/>
    <n v="2"/>
    <n v="2"/>
    <n v="0"/>
    <n v="12"/>
    <n v="12"/>
    <n v="12"/>
  </r>
  <r>
    <s v="08DPR2460N"/>
    <n v="2"/>
    <s v="VESPERTINO"/>
    <s v="NATALIA RAMOS MARQUEZ"/>
    <n v="8"/>
    <s v="CHIHUAHUA"/>
    <n v="8"/>
    <s v="CHIHUAHUA"/>
    <n v="37"/>
    <s v="JUĂREZ"/>
    <n v="1"/>
    <s v="JUĂREZ"/>
    <s v="CALLE PALACIO PAQUIME "/>
    <n v="412"/>
    <s v="PĂšBLICO"/>
    <x v="3"/>
    <n v="2"/>
    <s v="BĂSICA"/>
    <n v="2"/>
    <x v="2"/>
    <n v="1"/>
    <x v="1"/>
    <n v="0"/>
    <s v="NO APLICA"/>
    <n v="0"/>
    <s v="NO APLICA"/>
    <s v="08FIZ0179Y"/>
    <s v="08FJS0117R"/>
    <s v="08ADG0005C"/>
    <n v="0"/>
    <s v="I2019"/>
    <n v="160"/>
    <n v="147"/>
    <n v="307"/>
    <n v="160"/>
    <n v="147"/>
    <n v="307"/>
    <n v="29"/>
    <n v="29"/>
    <n v="58"/>
    <n v="32"/>
    <n v="16"/>
    <n v="48"/>
    <n v="24"/>
    <n v="25"/>
    <n v="49"/>
    <n v="29"/>
    <n v="25"/>
    <n v="54"/>
    <n v="25"/>
    <n v="19"/>
    <n v="44"/>
    <n v="28"/>
    <n v="22"/>
    <n v="50"/>
    <n v="23"/>
    <n v="19"/>
    <n v="42"/>
    <n v="161"/>
    <n v="126"/>
    <n v="287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2"/>
    <n v="0"/>
    <n v="0"/>
    <n v="0"/>
    <n v="0"/>
    <n v="0"/>
    <n v="0"/>
    <n v="0"/>
    <n v="1"/>
    <n v="17"/>
    <n v="4"/>
    <n v="8"/>
    <n v="2"/>
    <n v="2"/>
    <n v="2"/>
    <n v="2"/>
    <n v="2"/>
    <n v="2"/>
    <n v="0"/>
    <n v="12"/>
    <n v="12"/>
    <n v="12"/>
  </r>
  <r>
    <s v="08DPR0343K"/>
    <n v="1"/>
    <s v="MATUTINO"/>
    <s v="REVOLUCION"/>
    <n v="8"/>
    <s v="CHIHUAHUA"/>
    <n v="8"/>
    <s v="CHIHUAHUA"/>
    <n v="37"/>
    <s v="JUĂREZ"/>
    <n v="1"/>
    <s v="JUĂREZ"/>
    <s v="CALLE BENEMĂ‰RITO DE LAS AMĂ‰RICAS"/>
    <n v="0"/>
    <s v="PĂšBLICO"/>
    <x v="3"/>
    <n v="2"/>
    <s v="BĂSICA"/>
    <n v="2"/>
    <x v="2"/>
    <n v="1"/>
    <x v="1"/>
    <n v="0"/>
    <s v="NO APLICA"/>
    <n v="0"/>
    <s v="NO APLICA"/>
    <s v="08FIZ0144I"/>
    <s v="08FJS0135G"/>
    <s v="08ADG0005C"/>
    <n v="0"/>
    <s v="I2019"/>
    <n v="166"/>
    <n v="139"/>
    <n v="305"/>
    <n v="166"/>
    <n v="139"/>
    <n v="305"/>
    <n v="28"/>
    <n v="28"/>
    <n v="56"/>
    <n v="18"/>
    <n v="25"/>
    <n v="43"/>
    <n v="22"/>
    <n v="23"/>
    <n v="45"/>
    <n v="27"/>
    <n v="17"/>
    <n v="44"/>
    <n v="23"/>
    <n v="24"/>
    <n v="47"/>
    <n v="30"/>
    <n v="26"/>
    <n v="56"/>
    <n v="35"/>
    <n v="21"/>
    <n v="56"/>
    <n v="155"/>
    <n v="136"/>
    <n v="291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0"/>
    <n v="2"/>
    <n v="17"/>
    <n v="1"/>
    <n v="11"/>
    <n v="2"/>
    <n v="2"/>
    <n v="2"/>
    <n v="2"/>
    <n v="2"/>
    <n v="2"/>
    <n v="0"/>
    <n v="12"/>
    <n v="12"/>
    <n v="12"/>
  </r>
  <r>
    <s v="08EPR0724R"/>
    <n v="2"/>
    <s v="VESPERTINO"/>
    <s v="RICARDO FLORES MAGON 2683"/>
    <n v="8"/>
    <s v="CHIHUAHUA"/>
    <n v="8"/>
    <s v="CHIHUAHUA"/>
    <n v="37"/>
    <s v="JUĂREZ"/>
    <n v="1"/>
    <s v="JUĂREZ"/>
    <s v="CALLE EDUWIGES REY DE QUEZADA"/>
    <n v="0"/>
    <s v="PĂšBLICO"/>
    <x v="2"/>
    <n v="2"/>
    <s v="BĂSICA"/>
    <n v="2"/>
    <x v="2"/>
    <n v="1"/>
    <x v="1"/>
    <n v="0"/>
    <s v="NO APLICA"/>
    <n v="0"/>
    <s v="NO APLICA"/>
    <s v="08FIZ0034C"/>
    <s v="08FJS0003P"/>
    <m/>
    <n v="0"/>
    <s v="I2019"/>
    <n v="160"/>
    <n v="147"/>
    <n v="307"/>
    <n v="160"/>
    <n v="147"/>
    <n v="307"/>
    <n v="34"/>
    <n v="20"/>
    <n v="54"/>
    <n v="22"/>
    <n v="20"/>
    <n v="42"/>
    <n v="19"/>
    <n v="24"/>
    <n v="43"/>
    <n v="22"/>
    <n v="28"/>
    <n v="50"/>
    <n v="23"/>
    <n v="28"/>
    <n v="51"/>
    <n v="30"/>
    <n v="22"/>
    <n v="52"/>
    <n v="31"/>
    <n v="20"/>
    <n v="51"/>
    <n v="147"/>
    <n v="142"/>
    <n v="289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3"/>
    <n v="1"/>
    <n v="0"/>
    <n v="1"/>
    <n v="0"/>
    <n v="0"/>
    <n v="0"/>
    <n v="0"/>
    <n v="1"/>
    <n v="1"/>
    <n v="20"/>
    <n v="6"/>
    <n v="6"/>
    <n v="2"/>
    <n v="2"/>
    <n v="2"/>
    <n v="2"/>
    <n v="2"/>
    <n v="2"/>
    <n v="0"/>
    <n v="12"/>
    <n v="12"/>
    <n v="12"/>
  </r>
  <r>
    <s v="08EPR0854K"/>
    <n v="1"/>
    <s v="MATUTINO"/>
    <s v="LIBERACION 2791"/>
    <n v="8"/>
    <s v="CHIHUAHUA"/>
    <n v="8"/>
    <s v="CHIHUAHUA"/>
    <n v="37"/>
    <s v="JUĂREZ"/>
    <n v="1"/>
    <s v="JUĂREZ"/>
    <s v="CALLE PABLO GOMEZ "/>
    <n v="225"/>
    <s v="PĂšBLIC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143"/>
    <n v="143"/>
    <n v="286"/>
    <n v="142"/>
    <n v="143"/>
    <n v="285"/>
    <n v="20"/>
    <n v="31"/>
    <n v="51"/>
    <n v="29"/>
    <n v="23"/>
    <n v="52"/>
    <n v="24"/>
    <n v="32"/>
    <n v="56"/>
    <n v="30"/>
    <n v="16"/>
    <n v="46"/>
    <n v="25"/>
    <n v="31"/>
    <n v="56"/>
    <n v="34"/>
    <n v="22"/>
    <n v="56"/>
    <n v="25"/>
    <n v="23"/>
    <n v="48"/>
    <n v="167"/>
    <n v="147"/>
    <n v="314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0"/>
    <n v="0"/>
    <n v="0"/>
    <n v="0"/>
    <n v="0"/>
    <n v="0"/>
    <n v="0"/>
    <n v="2"/>
    <n v="16"/>
    <n v="4"/>
    <n v="8"/>
    <n v="2"/>
    <n v="2"/>
    <n v="2"/>
    <n v="2"/>
    <n v="2"/>
    <n v="2"/>
    <n v="0"/>
    <n v="12"/>
    <n v="12"/>
    <n v="12"/>
  </r>
  <r>
    <s v="08DES0071C"/>
    <n v="1"/>
    <s v="MATUTINO"/>
    <s v="OLIVIA FIERRO PIĂ‘A"/>
    <n v="8"/>
    <s v="CHIHUAHUA"/>
    <n v="8"/>
    <s v="CHIHUAHUA"/>
    <n v="37"/>
    <s v="JUĂREZ"/>
    <n v="1"/>
    <s v="JUĂREZ"/>
    <s v="CALLE FERNANDO MONTES DE OCA"/>
    <n v="0"/>
    <s v="PĂšBLICO"/>
    <x v="3"/>
    <n v="2"/>
    <s v="BĂSICA"/>
    <n v="3"/>
    <x v="1"/>
    <n v="1"/>
    <x v="1"/>
    <n v="0"/>
    <s v="NO APLICA"/>
    <n v="0"/>
    <s v="NO APLICA"/>
    <s v="08FIS0105X"/>
    <s v="08FJE0004L"/>
    <s v="08ADG0005C"/>
    <n v="0"/>
    <s v="I2019"/>
    <n v="171"/>
    <n v="109"/>
    <n v="280"/>
    <n v="158"/>
    <n v="104"/>
    <n v="262"/>
    <n v="59"/>
    <n v="36"/>
    <n v="95"/>
    <n v="61"/>
    <n v="38"/>
    <n v="99"/>
    <n v="52"/>
    <n v="39"/>
    <n v="91"/>
    <n v="72"/>
    <n v="38"/>
    <n v="110"/>
    <n v="0"/>
    <n v="0"/>
    <n v="0"/>
    <n v="0"/>
    <n v="0"/>
    <n v="0"/>
    <n v="0"/>
    <n v="0"/>
    <n v="0"/>
    <n v="185"/>
    <n v="115"/>
    <n v="300"/>
    <n v="4"/>
    <n v="3"/>
    <n v="4"/>
    <n v="0"/>
    <n v="0"/>
    <n v="0"/>
    <n v="0"/>
    <n v="11"/>
    <n v="0"/>
    <n v="0"/>
    <n v="0"/>
    <n v="1"/>
    <n v="1"/>
    <n v="0"/>
    <n v="0"/>
    <n v="0"/>
    <n v="4"/>
    <n v="14"/>
    <n v="0"/>
    <n v="0"/>
    <n v="0"/>
    <n v="1"/>
    <n v="0"/>
    <n v="0"/>
    <n v="0"/>
    <n v="1"/>
    <n v="0"/>
    <n v="0"/>
    <n v="4"/>
    <n v="3"/>
    <n v="29"/>
    <n v="4"/>
    <n v="16"/>
    <n v="0"/>
    <n v="0"/>
    <n v="0"/>
    <n v="0"/>
    <n v="0"/>
    <n v="0"/>
    <n v="0"/>
    <n v="20"/>
    <n v="11"/>
    <n v="11"/>
  </r>
  <r>
    <s v="08DPR1569X"/>
    <n v="1"/>
    <s v="MATUTINO"/>
    <s v="18 DE MARZO"/>
    <n v="8"/>
    <s v="CHIHUAHUA"/>
    <n v="8"/>
    <s v="CHIHUAHUA"/>
    <n v="19"/>
    <s v="CHIHUAHUA"/>
    <n v="1"/>
    <s v="CHIHUAHUA"/>
    <s v="CALLE 10A"/>
    <n v="4400"/>
    <s v="PĂšBLICO"/>
    <x v="3"/>
    <n v="2"/>
    <s v="BĂSICA"/>
    <n v="2"/>
    <x v="2"/>
    <n v="1"/>
    <x v="1"/>
    <n v="0"/>
    <s v="NO APLICA"/>
    <n v="0"/>
    <s v="NO APLICA"/>
    <s v="08FIZ0102J"/>
    <s v="08FJS0103O"/>
    <s v="08ADG0046C"/>
    <n v="0"/>
    <s v="I2019"/>
    <n v="155"/>
    <n v="144"/>
    <n v="299"/>
    <n v="155"/>
    <n v="144"/>
    <n v="299"/>
    <n v="27"/>
    <n v="21"/>
    <n v="48"/>
    <n v="22"/>
    <n v="19"/>
    <n v="41"/>
    <n v="25"/>
    <n v="27"/>
    <n v="52"/>
    <n v="18"/>
    <n v="26"/>
    <n v="44"/>
    <n v="27"/>
    <n v="23"/>
    <n v="50"/>
    <n v="27"/>
    <n v="22"/>
    <n v="49"/>
    <n v="33"/>
    <n v="33"/>
    <n v="66"/>
    <n v="152"/>
    <n v="150"/>
    <n v="302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0"/>
    <n v="2"/>
    <n v="17"/>
    <n v="4"/>
    <n v="8"/>
    <n v="2"/>
    <n v="2"/>
    <n v="2"/>
    <n v="2"/>
    <n v="2"/>
    <n v="2"/>
    <n v="0"/>
    <n v="12"/>
    <n v="13"/>
    <n v="12"/>
  </r>
  <r>
    <s v="08EES0030B"/>
    <n v="1"/>
    <s v="MATUTINO"/>
    <s v="SECUNDARIA ESTATAL 3071 CLUB SERTOMA"/>
    <n v="8"/>
    <s v="CHIHUAHUA"/>
    <n v="8"/>
    <s v="CHIHUAHUA"/>
    <n v="17"/>
    <s v="CUAUHTĂ‰MOC"/>
    <n v="1"/>
    <s v="CUAUHTĂ‰MOC"/>
    <s v="CALLE VALENTIN GOMEZ FARIAS E IGNACIO RAMIREZ"/>
    <n v="0"/>
    <s v="PĂšBLICO"/>
    <x v="2"/>
    <n v="2"/>
    <s v="BĂSICA"/>
    <n v="3"/>
    <x v="1"/>
    <n v="1"/>
    <x v="1"/>
    <n v="0"/>
    <s v="NO APLICA"/>
    <n v="0"/>
    <s v="NO APLICA"/>
    <s v="08FIS0025L"/>
    <m/>
    <m/>
    <n v="0"/>
    <s v="I2019"/>
    <n v="147"/>
    <n v="160"/>
    <n v="307"/>
    <n v="85"/>
    <n v="133"/>
    <n v="218"/>
    <n v="44"/>
    <n v="59"/>
    <n v="103"/>
    <n v="44"/>
    <n v="56"/>
    <n v="100"/>
    <n v="43"/>
    <n v="44"/>
    <n v="87"/>
    <n v="52"/>
    <n v="61"/>
    <n v="113"/>
    <n v="0"/>
    <n v="0"/>
    <n v="0"/>
    <n v="0"/>
    <n v="0"/>
    <n v="0"/>
    <n v="0"/>
    <n v="0"/>
    <n v="0"/>
    <n v="139"/>
    <n v="161"/>
    <n v="300"/>
    <n v="4"/>
    <n v="4"/>
    <n v="4"/>
    <n v="0"/>
    <n v="0"/>
    <n v="0"/>
    <n v="0"/>
    <n v="12"/>
    <n v="0"/>
    <n v="0"/>
    <n v="0"/>
    <n v="1"/>
    <n v="0"/>
    <n v="0"/>
    <n v="0"/>
    <n v="0"/>
    <n v="5"/>
    <n v="10"/>
    <n v="0"/>
    <n v="0"/>
    <n v="1"/>
    <n v="0"/>
    <n v="0"/>
    <n v="0"/>
    <n v="4"/>
    <n v="1"/>
    <n v="0"/>
    <n v="0"/>
    <n v="7"/>
    <n v="7"/>
    <n v="36"/>
    <n v="10"/>
    <n v="11"/>
    <n v="0"/>
    <n v="0"/>
    <n v="0"/>
    <n v="0"/>
    <n v="0"/>
    <n v="0"/>
    <n v="0"/>
    <n v="21"/>
    <n v="14"/>
    <n v="12"/>
  </r>
  <r>
    <s v="08DPR1009N"/>
    <n v="1"/>
    <s v="MATUTINO"/>
    <s v="FORD 69"/>
    <n v="8"/>
    <s v="CHIHUAHUA"/>
    <n v="8"/>
    <s v="CHIHUAHUA"/>
    <n v="32"/>
    <s v="HIDALGO DEL PARRAL"/>
    <n v="1"/>
    <s v="HIDALGO DEL PARRAL"/>
    <s v="CALLE CEDRO"/>
    <n v="34"/>
    <s v="PĂšBLICO"/>
    <x v="3"/>
    <n v="2"/>
    <s v="BĂSICA"/>
    <n v="2"/>
    <x v="2"/>
    <n v="1"/>
    <x v="1"/>
    <n v="0"/>
    <s v="NO APLICA"/>
    <n v="0"/>
    <s v="NO APLICA"/>
    <s v="08FIZ0244H"/>
    <s v="08FJS0129W"/>
    <s v="08ADG0004D"/>
    <n v="0"/>
    <s v="I2019"/>
    <n v="152"/>
    <n v="138"/>
    <n v="290"/>
    <n v="149"/>
    <n v="137"/>
    <n v="286"/>
    <n v="29"/>
    <n v="23"/>
    <n v="52"/>
    <n v="25"/>
    <n v="26"/>
    <n v="51"/>
    <n v="31"/>
    <n v="28"/>
    <n v="59"/>
    <n v="31"/>
    <n v="28"/>
    <n v="59"/>
    <n v="22"/>
    <n v="22"/>
    <n v="44"/>
    <n v="31"/>
    <n v="22"/>
    <n v="53"/>
    <n v="25"/>
    <n v="21"/>
    <n v="46"/>
    <n v="165"/>
    <n v="147"/>
    <n v="31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1520E"/>
    <n v="1"/>
    <s v="MATUTINO"/>
    <s v="RAFAEL RAMIREZ CASTAĂ‘EDA"/>
    <n v="8"/>
    <s v="CHIHUAHUA"/>
    <n v="8"/>
    <s v="CHIHUAHUA"/>
    <n v="19"/>
    <s v="CHIHUAHUA"/>
    <n v="1"/>
    <s v="CHIHUAHUA"/>
    <s v="CALLE M. DOZAL"/>
    <n v="0"/>
    <s v="PĂšBLICO"/>
    <x v="3"/>
    <n v="2"/>
    <s v="BĂSICA"/>
    <n v="2"/>
    <x v="2"/>
    <n v="1"/>
    <x v="1"/>
    <n v="0"/>
    <s v="NO APLICA"/>
    <n v="0"/>
    <s v="NO APLICA"/>
    <s v="08FIZ0118K"/>
    <s v="08FJS0106L"/>
    <s v="08ADG0046C"/>
    <n v="0"/>
    <s v="I2019"/>
    <n v="145"/>
    <n v="163"/>
    <n v="308"/>
    <n v="145"/>
    <n v="163"/>
    <n v="308"/>
    <n v="23"/>
    <n v="33"/>
    <n v="56"/>
    <n v="20"/>
    <n v="19"/>
    <n v="39"/>
    <n v="17"/>
    <n v="26"/>
    <n v="43"/>
    <n v="22"/>
    <n v="23"/>
    <n v="45"/>
    <n v="29"/>
    <n v="31"/>
    <n v="60"/>
    <n v="26"/>
    <n v="28"/>
    <n v="54"/>
    <n v="22"/>
    <n v="27"/>
    <n v="49"/>
    <n v="136"/>
    <n v="154"/>
    <n v="290"/>
    <n v="2"/>
    <n v="2"/>
    <n v="2"/>
    <n v="2"/>
    <n v="2"/>
    <n v="2"/>
    <n v="0"/>
    <n v="12"/>
    <n v="0"/>
    <n v="0"/>
    <n v="1"/>
    <n v="0"/>
    <n v="0"/>
    <n v="1"/>
    <n v="0"/>
    <n v="1"/>
    <n v="1"/>
    <n v="11"/>
    <n v="0"/>
    <n v="0"/>
    <n v="1"/>
    <n v="0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EES0204B"/>
    <n v="1"/>
    <s v="MATUTINO"/>
    <s v="SECUNDARIA ESTATAL 3065 DAVID ALFARO SIQUEIROS"/>
    <n v="8"/>
    <s v="CHIHUAHUA"/>
    <n v="8"/>
    <s v="CHIHUAHUA"/>
    <n v="19"/>
    <s v="CHIHUAHUA"/>
    <n v="1"/>
    <s v="CHIHUAHUA"/>
    <s v="CALLE JOSE GIL FORTOUL "/>
    <n v="0"/>
    <s v="PĂšBLICO"/>
    <x v="2"/>
    <n v="2"/>
    <s v="BĂSICA"/>
    <n v="3"/>
    <x v="1"/>
    <n v="1"/>
    <x v="1"/>
    <n v="0"/>
    <s v="NO APLICA"/>
    <n v="0"/>
    <s v="NO APLICA"/>
    <s v="08FIS0011I"/>
    <m/>
    <m/>
    <n v="0"/>
    <s v="I2019"/>
    <n v="144"/>
    <n v="149"/>
    <n v="293"/>
    <n v="116"/>
    <n v="140"/>
    <n v="256"/>
    <n v="44"/>
    <n v="35"/>
    <n v="79"/>
    <n v="52"/>
    <n v="43"/>
    <n v="95"/>
    <n v="46"/>
    <n v="63"/>
    <n v="109"/>
    <n v="54"/>
    <n v="49"/>
    <n v="103"/>
    <n v="0"/>
    <n v="0"/>
    <n v="0"/>
    <n v="0"/>
    <n v="0"/>
    <n v="0"/>
    <n v="0"/>
    <n v="0"/>
    <n v="0"/>
    <n v="152"/>
    <n v="155"/>
    <n v="307"/>
    <n v="3"/>
    <n v="3"/>
    <n v="3"/>
    <n v="0"/>
    <n v="0"/>
    <n v="0"/>
    <n v="0"/>
    <n v="9"/>
    <n v="0"/>
    <n v="0"/>
    <n v="1"/>
    <n v="0"/>
    <n v="1"/>
    <n v="0"/>
    <n v="0"/>
    <n v="0"/>
    <n v="4"/>
    <n v="9"/>
    <n v="0"/>
    <n v="0"/>
    <n v="1"/>
    <n v="0"/>
    <n v="0"/>
    <n v="0"/>
    <n v="3"/>
    <n v="1"/>
    <n v="0"/>
    <n v="0"/>
    <n v="7"/>
    <n v="4"/>
    <n v="31"/>
    <n v="8"/>
    <n v="10"/>
    <n v="0"/>
    <n v="0"/>
    <n v="0"/>
    <n v="0"/>
    <n v="0"/>
    <n v="0"/>
    <n v="0"/>
    <n v="18"/>
    <n v="12"/>
    <n v="12"/>
  </r>
  <r>
    <s v="08SES0012P"/>
    <n v="2"/>
    <s v="VESPERTINO"/>
    <s v="SECUNDARIA POR COOPERACION 8368"/>
    <n v="8"/>
    <s v="CHIHUAHUA"/>
    <n v="8"/>
    <s v="CHIHUAHUA"/>
    <n v="37"/>
    <s v="JUĂREZ"/>
    <n v="1"/>
    <s v="JUĂREZ"/>
    <s v="CALLE EDUWIGES REY DE QUEZADA"/>
    <n v="0"/>
    <s v="PRIVADO"/>
    <x v="2"/>
    <n v="2"/>
    <s v="BĂSICA"/>
    <n v="3"/>
    <x v="1"/>
    <n v="1"/>
    <x v="1"/>
    <n v="0"/>
    <s v="NO APLICA"/>
    <n v="0"/>
    <s v="NO APLICA"/>
    <s v="08FIS0014F"/>
    <m/>
    <m/>
    <n v="0"/>
    <s v="I2019"/>
    <n v="174"/>
    <n v="130"/>
    <n v="304"/>
    <n v="133"/>
    <n v="105"/>
    <n v="238"/>
    <n v="57"/>
    <n v="42"/>
    <n v="99"/>
    <n v="65"/>
    <n v="40"/>
    <n v="105"/>
    <n v="48"/>
    <n v="44"/>
    <n v="92"/>
    <n v="60"/>
    <n v="35"/>
    <n v="95"/>
    <n v="0"/>
    <n v="0"/>
    <n v="0"/>
    <n v="0"/>
    <n v="0"/>
    <n v="0"/>
    <n v="0"/>
    <n v="0"/>
    <n v="0"/>
    <n v="173"/>
    <n v="119"/>
    <n v="292"/>
    <n v="4"/>
    <n v="4"/>
    <n v="4"/>
    <n v="0"/>
    <n v="0"/>
    <n v="0"/>
    <n v="0"/>
    <n v="12"/>
    <n v="0"/>
    <n v="0"/>
    <n v="1"/>
    <n v="0"/>
    <n v="0"/>
    <n v="1"/>
    <n v="0"/>
    <n v="0"/>
    <n v="5"/>
    <n v="11"/>
    <n v="0"/>
    <n v="0"/>
    <n v="1"/>
    <n v="0"/>
    <n v="1"/>
    <n v="2"/>
    <n v="0"/>
    <n v="0"/>
    <n v="0"/>
    <n v="0"/>
    <n v="8"/>
    <n v="6"/>
    <n v="36"/>
    <n v="7"/>
    <n v="13"/>
    <n v="0"/>
    <n v="0"/>
    <n v="0"/>
    <n v="0"/>
    <n v="0"/>
    <n v="0"/>
    <n v="0"/>
    <n v="20"/>
    <n v="19"/>
    <n v="19"/>
  </r>
  <r>
    <s v="08DPR0225W"/>
    <n v="1"/>
    <s v="MATUTINO"/>
    <s v="IGNACIO M ALTAMIRANO"/>
    <n v="8"/>
    <s v="CHIHUAHUA"/>
    <n v="8"/>
    <s v="CHIHUAHUA"/>
    <n v="32"/>
    <s v="HIDALGO DEL PARRAL"/>
    <n v="1"/>
    <s v="HIDALGO DEL PARRAL"/>
    <s v="CALLE RAUL SOTO REYES"/>
    <n v="3"/>
    <s v="PĂšBLICO"/>
    <x v="3"/>
    <n v="2"/>
    <s v="BĂSICA"/>
    <n v="2"/>
    <x v="2"/>
    <n v="1"/>
    <x v="1"/>
    <n v="0"/>
    <s v="NO APLICA"/>
    <n v="0"/>
    <s v="NO APLICA"/>
    <s v="08FIZ0245G"/>
    <s v="08FJS0129W"/>
    <s v="08ADG0004D"/>
    <n v="0"/>
    <s v="I2019"/>
    <n v="144"/>
    <n v="149"/>
    <n v="293"/>
    <n v="143"/>
    <n v="149"/>
    <n v="292"/>
    <n v="26"/>
    <n v="18"/>
    <n v="44"/>
    <n v="26"/>
    <n v="25"/>
    <n v="51"/>
    <n v="24"/>
    <n v="29"/>
    <n v="53"/>
    <n v="25"/>
    <n v="22"/>
    <n v="47"/>
    <n v="25"/>
    <n v="29"/>
    <n v="54"/>
    <n v="28"/>
    <n v="29"/>
    <n v="57"/>
    <n v="19"/>
    <n v="30"/>
    <n v="49"/>
    <n v="147"/>
    <n v="164"/>
    <n v="311"/>
    <n v="2"/>
    <n v="2"/>
    <n v="2"/>
    <n v="2"/>
    <n v="2"/>
    <n v="2"/>
    <n v="0"/>
    <n v="12"/>
    <n v="0"/>
    <n v="0"/>
    <n v="1"/>
    <n v="0"/>
    <n v="0"/>
    <n v="1"/>
    <n v="1"/>
    <n v="0"/>
    <n v="3"/>
    <n v="9"/>
    <n v="0"/>
    <n v="0"/>
    <n v="3"/>
    <n v="0"/>
    <n v="0"/>
    <n v="0"/>
    <n v="0"/>
    <n v="0"/>
    <n v="0"/>
    <n v="0"/>
    <n v="2"/>
    <n v="0"/>
    <n v="20"/>
    <n v="3"/>
    <n v="9"/>
    <n v="2"/>
    <n v="2"/>
    <n v="2"/>
    <n v="2"/>
    <n v="2"/>
    <n v="2"/>
    <n v="0"/>
    <n v="12"/>
    <n v="12"/>
    <n v="12"/>
  </r>
  <r>
    <s v="08DST0020O"/>
    <n v="1"/>
    <s v="MATUTINO"/>
    <s v="SECUNDARIA TECNICA 20"/>
    <n v="8"/>
    <s v="CHIHUAHUA"/>
    <n v="8"/>
    <s v="CHIHUAHUA"/>
    <n v="52"/>
    <s v="OJINAGA"/>
    <n v="59"/>
    <s v="EL TECOLOTE"/>
    <s v="CALLE KILOMETRO 6 CARRETERA A CHIHUAHUA"/>
    <n v="0"/>
    <s v="PĂšBLICO"/>
    <x v="3"/>
    <n v="2"/>
    <s v="BĂSICA"/>
    <n v="3"/>
    <x v="1"/>
    <n v="4"/>
    <x v="6"/>
    <n v="1"/>
    <s v="SERVICIOS"/>
    <n v="23"/>
    <s v="AGROPECUARIA"/>
    <s v="08FZT0005D"/>
    <s v="08FJT0003E"/>
    <s v="08ADG0056J"/>
    <n v="0"/>
    <s v="I2019"/>
    <n v="143"/>
    <n v="158"/>
    <n v="301"/>
    <n v="84"/>
    <n v="135"/>
    <n v="219"/>
    <n v="25"/>
    <n v="50"/>
    <n v="75"/>
    <n v="68"/>
    <n v="53"/>
    <n v="121"/>
    <n v="59"/>
    <n v="54"/>
    <n v="113"/>
    <n v="45"/>
    <n v="47"/>
    <n v="92"/>
    <n v="0"/>
    <n v="0"/>
    <n v="0"/>
    <n v="0"/>
    <n v="0"/>
    <n v="0"/>
    <n v="0"/>
    <n v="0"/>
    <n v="0"/>
    <n v="172"/>
    <n v="154"/>
    <n v="326"/>
    <n v="3"/>
    <n v="3"/>
    <n v="3"/>
    <n v="0"/>
    <n v="0"/>
    <n v="0"/>
    <n v="0"/>
    <n v="9"/>
    <n v="0"/>
    <n v="0"/>
    <n v="1"/>
    <n v="0"/>
    <n v="0"/>
    <n v="1"/>
    <n v="0"/>
    <n v="0"/>
    <n v="3"/>
    <n v="5"/>
    <n v="0"/>
    <n v="0"/>
    <n v="1"/>
    <n v="0"/>
    <n v="0"/>
    <n v="0"/>
    <n v="5"/>
    <n v="0"/>
    <n v="0"/>
    <n v="0"/>
    <n v="10"/>
    <n v="5"/>
    <n v="31"/>
    <n v="9"/>
    <n v="5"/>
    <n v="0"/>
    <n v="0"/>
    <n v="0"/>
    <n v="0"/>
    <n v="0"/>
    <n v="0"/>
    <n v="0"/>
    <n v="14"/>
    <n v="12"/>
    <n v="12"/>
  </r>
  <r>
    <s v="08DPR2209S"/>
    <n v="1"/>
    <s v="MATUTINO"/>
    <s v="XX ANIVERSARIO"/>
    <n v="8"/>
    <s v="CHIHUAHUA"/>
    <n v="8"/>
    <s v="CHIHUAHUA"/>
    <n v="19"/>
    <s v="CHIHUAHUA"/>
    <n v="1"/>
    <s v="CHIHUAHUA"/>
    <s v="CALLE CHAMIZAL"/>
    <n v="0"/>
    <s v="PĂšBLICO"/>
    <x v="3"/>
    <n v="2"/>
    <s v="BĂSICA"/>
    <n v="2"/>
    <x v="2"/>
    <n v="1"/>
    <x v="1"/>
    <n v="0"/>
    <s v="NO APLICA"/>
    <n v="0"/>
    <s v="NO APLICA"/>
    <s v="08FIZ0114O"/>
    <s v="08FJS0105M"/>
    <s v="08ADG0046C"/>
    <n v="0"/>
    <s v="I2019"/>
    <n v="151"/>
    <n v="150"/>
    <n v="301"/>
    <n v="151"/>
    <n v="150"/>
    <n v="301"/>
    <n v="25"/>
    <n v="21"/>
    <n v="46"/>
    <n v="23"/>
    <n v="29"/>
    <n v="52"/>
    <n v="21"/>
    <n v="24"/>
    <n v="45"/>
    <n v="32"/>
    <n v="18"/>
    <n v="50"/>
    <n v="23"/>
    <n v="28"/>
    <n v="51"/>
    <n v="25"/>
    <n v="28"/>
    <n v="53"/>
    <n v="26"/>
    <n v="27"/>
    <n v="53"/>
    <n v="150"/>
    <n v="154"/>
    <n v="30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0"/>
    <n v="0"/>
    <n v="0"/>
    <n v="0"/>
    <n v="0"/>
    <n v="0"/>
    <n v="0"/>
    <n v="1"/>
    <n v="1"/>
    <n v="16"/>
    <n v="4"/>
    <n v="8"/>
    <n v="2"/>
    <n v="2"/>
    <n v="2"/>
    <n v="2"/>
    <n v="2"/>
    <n v="2"/>
    <n v="0"/>
    <n v="12"/>
    <n v="12"/>
    <n v="12"/>
  </r>
  <r>
    <s v="08DPR0929L"/>
    <n v="1"/>
    <s v="MATUTINO"/>
    <s v="HORIZONTES"/>
    <n v="8"/>
    <s v="CHIHUAHUA"/>
    <n v="8"/>
    <s v="CHIHUAHUA"/>
    <n v="37"/>
    <s v="JUĂREZ"/>
    <n v="1"/>
    <s v="JUĂREZ"/>
    <s v="CALLE TIXTLA"/>
    <n v="0"/>
    <s v="PĂšBLICO"/>
    <x v="3"/>
    <n v="2"/>
    <s v="BĂSICA"/>
    <n v="2"/>
    <x v="2"/>
    <n v="1"/>
    <x v="1"/>
    <n v="0"/>
    <s v="NO APLICA"/>
    <n v="0"/>
    <s v="NO APLICA"/>
    <s v="08FIZ0154P"/>
    <s v="08FJS0112W"/>
    <s v="08ADG0005C"/>
    <n v="0"/>
    <s v="I2019"/>
    <n v="162"/>
    <n v="136"/>
    <n v="298"/>
    <n v="162"/>
    <n v="136"/>
    <n v="298"/>
    <n v="27"/>
    <n v="26"/>
    <n v="53"/>
    <n v="23"/>
    <n v="26"/>
    <n v="49"/>
    <n v="22"/>
    <n v="34"/>
    <n v="56"/>
    <n v="22"/>
    <n v="21"/>
    <n v="43"/>
    <n v="33"/>
    <n v="20"/>
    <n v="53"/>
    <n v="31"/>
    <n v="26"/>
    <n v="57"/>
    <n v="26"/>
    <n v="20"/>
    <n v="46"/>
    <n v="157"/>
    <n v="147"/>
    <n v="304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3"/>
    <n v="12"/>
  </r>
  <r>
    <s v="08DPR0633A"/>
    <n v="1"/>
    <s v="MATUTINO"/>
    <s v="CUAUHTEMOC"/>
    <n v="8"/>
    <s v="CHIHUAHUA"/>
    <n v="8"/>
    <s v="CHIHUAHUA"/>
    <n v="52"/>
    <s v="OJINAGA"/>
    <n v="1"/>
    <s v="MANUEL OJINAGA"/>
    <s v="AVENIDA IGNACIO ROJAS DOMINGUEZ"/>
    <n v="2601"/>
    <s v="PĂšBLICO"/>
    <x v="3"/>
    <n v="2"/>
    <s v="BĂSICA"/>
    <n v="2"/>
    <x v="2"/>
    <n v="1"/>
    <x v="1"/>
    <n v="0"/>
    <s v="NO APLICA"/>
    <n v="0"/>
    <s v="NO APLICA"/>
    <s v="08FIZ0133C"/>
    <s v="08FJS0101Q"/>
    <s v="08ADG0056J"/>
    <n v="0"/>
    <s v="I2019"/>
    <n v="133"/>
    <n v="163"/>
    <n v="296"/>
    <n v="133"/>
    <n v="163"/>
    <n v="296"/>
    <n v="24"/>
    <n v="28"/>
    <n v="52"/>
    <n v="23"/>
    <n v="32"/>
    <n v="55"/>
    <n v="19"/>
    <n v="28"/>
    <n v="47"/>
    <n v="19"/>
    <n v="19"/>
    <n v="38"/>
    <n v="27"/>
    <n v="35"/>
    <n v="62"/>
    <n v="24"/>
    <n v="31"/>
    <n v="55"/>
    <n v="26"/>
    <n v="23"/>
    <n v="49"/>
    <n v="138"/>
    <n v="168"/>
    <n v="30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6"/>
    <n v="12"/>
  </r>
  <r>
    <s v="08DES0054M"/>
    <n v="1"/>
    <s v="MATUTINO"/>
    <s v="VICENTE GUERRERO"/>
    <n v="8"/>
    <s v="CHIHUAHUA"/>
    <n v="8"/>
    <s v="CHIHUAHUA"/>
    <n v="5"/>
    <s v="ASCENSIĂ“N"/>
    <n v="1"/>
    <s v="ASCENSIĂ“N"/>
    <s v="CALLE KILOMETRO 172.5 CARRETERA A JANOS"/>
    <n v="2208"/>
    <s v="PĂšBLICO"/>
    <x v="3"/>
    <n v="2"/>
    <s v="BĂSICA"/>
    <n v="3"/>
    <x v="1"/>
    <n v="1"/>
    <x v="1"/>
    <n v="0"/>
    <s v="NO APLICA"/>
    <n v="0"/>
    <s v="NO APLICA"/>
    <s v="08FIS0117B"/>
    <s v="08FJE0008H"/>
    <s v="08ADG0013L"/>
    <n v="0"/>
    <s v="I2019"/>
    <n v="139"/>
    <n v="158"/>
    <n v="297"/>
    <n v="112"/>
    <n v="154"/>
    <n v="266"/>
    <n v="44"/>
    <n v="52"/>
    <n v="96"/>
    <n v="58"/>
    <n v="59"/>
    <n v="117"/>
    <n v="45"/>
    <n v="49"/>
    <n v="94"/>
    <n v="43"/>
    <n v="49"/>
    <n v="92"/>
    <n v="0"/>
    <n v="0"/>
    <n v="0"/>
    <n v="0"/>
    <n v="0"/>
    <n v="0"/>
    <n v="0"/>
    <n v="0"/>
    <n v="0"/>
    <n v="146"/>
    <n v="157"/>
    <n v="303"/>
    <n v="3"/>
    <n v="3"/>
    <n v="3"/>
    <n v="0"/>
    <n v="0"/>
    <n v="0"/>
    <n v="0"/>
    <n v="9"/>
    <n v="0"/>
    <n v="0"/>
    <n v="1"/>
    <n v="0"/>
    <n v="0"/>
    <n v="1"/>
    <n v="0"/>
    <n v="0"/>
    <n v="3"/>
    <n v="7"/>
    <n v="0"/>
    <n v="0"/>
    <n v="1"/>
    <n v="0"/>
    <n v="0"/>
    <n v="0"/>
    <n v="0"/>
    <n v="0"/>
    <n v="0"/>
    <n v="0"/>
    <n v="3"/>
    <n v="4"/>
    <n v="20"/>
    <n v="4"/>
    <n v="7"/>
    <n v="0"/>
    <n v="0"/>
    <n v="0"/>
    <n v="0"/>
    <n v="0"/>
    <n v="0"/>
    <n v="0"/>
    <n v="11"/>
    <n v="11"/>
    <n v="11"/>
  </r>
  <r>
    <s v="08DPR0819F"/>
    <n v="1"/>
    <s v="MATUTINO"/>
    <s v="PABLO GOMEZ RAMIREZ"/>
    <n v="8"/>
    <s v="CHIHUAHUA"/>
    <n v="8"/>
    <s v="CHIHUAHUA"/>
    <n v="19"/>
    <s v="CHIHUAHUA"/>
    <n v="1"/>
    <s v="CHIHUAHUA"/>
    <s v="CALLE MISAEL NUNEZ "/>
    <n v="0"/>
    <s v="PĂšBLICO"/>
    <x v="3"/>
    <n v="2"/>
    <s v="BĂSICA"/>
    <n v="2"/>
    <x v="2"/>
    <n v="1"/>
    <x v="1"/>
    <n v="0"/>
    <s v="NO APLICA"/>
    <n v="0"/>
    <s v="NO APLICA"/>
    <s v="08FIZ0105G"/>
    <s v="08FJS0102P"/>
    <s v="08ADG0046C"/>
    <n v="0"/>
    <s v="I2019"/>
    <n v="138"/>
    <n v="156"/>
    <n v="294"/>
    <n v="136"/>
    <n v="156"/>
    <n v="292"/>
    <n v="19"/>
    <n v="27"/>
    <n v="46"/>
    <n v="29"/>
    <n v="27"/>
    <n v="56"/>
    <n v="32"/>
    <n v="28"/>
    <n v="60"/>
    <n v="29"/>
    <n v="21"/>
    <n v="50"/>
    <n v="19"/>
    <n v="31"/>
    <n v="50"/>
    <n v="22"/>
    <n v="25"/>
    <n v="47"/>
    <n v="23"/>
    <n v="27"/>
    <n v="50"/>
    <n v="154"/>
    <n v="159"/>
    <n v="31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EPR0290V"/>
    <n v="1"/>
    <s v="MATUTINO"/>
    <s v="5 DE MAYO 2465"/>
    <n v="8"/>
    <s v="CHIHUAHUA"/>
    <n v="8"/>
    <s v="CHIHUAHUA"/>
    <n v="37"/>
    <s v="JUĂREZ"/>
    <n v="1"/>
    <s v="JUĂREZ"/>
    <s v="CALLE JOSE MARIA MORELOS"/>
    <n v="0"/>
    <s v="PĂšBLICO"/>
    <x v="2"/>
    <n v="2"/>
    <s v="BĂSICA"/>
    <n v="2"/>
    <x v="2"/>
    <n v="1"/>
    <x v="1"/>
    <n v="0"/>
    <s v="NO APLICA"/>
    <n v="0"/>
    <s v="NO APLICA"/>
    <s v="08FIZ0020Z"/>
    <s v="08FJS0003P"/>
    <m/>
    <n v="0"/>
    <s v="I2019"/>
    <n v="144"/>
    <n v="160"/>
    <n v="304"/>
    <n v="143"/>
    <n v="158"/>
    <n v="301"/>
    <n v="18"/>
    <n v="28"/>
    <n v="46"/>
    <n v="26"/>
    <n v="30"/>
    <n v="56"/>
    <n v="17"/>
    <n v="24"/>
    <n v="41"/>
    <n v="31"/>
    <n v="27"/>
    <n v="58"/>
    <n v="28"/>
    <n v="22"/>
    <n v="50"/>
    <n v="25"/>
    <n v="30"/>
    <n v="55"/>
    <n v="23"/>
    <n v="22"/>
    <n v="45"/>
    <n v="150"/>
    <n v="155"/>
    <n v="30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DPR2648Q"/>
    <n v="1"/>
    <s v="MATUTINO"/>
    <s v="HEROES MEXICANOS"/>
    <n v="8"/>
    <s v="CHIHUAHUA"/>
    <n v="8"/>
    <s v="CHIHUAHUA"/>
    <n v="2"/>
    <s v="ALDAMA"/>
    <n v="1"/>
    <s v="JUAN ALDAMA"/>
    <s v="CALLE ALAMO DE ITALIA"/>
    <n v="0"/>
    <s v="PĂšBLICO"/>
    <x v="3"/>
    <n v="2"/>
    <s v="BĂSICA"/>
    <n v="2"/>
    <x v="2"/>
    <n v="1"/>
    <x v="1"/>
    <n v="0"/>
    <s v="NO APLICA"/>
    <n v="0"/>
    <s v="NO APLICA"/>
    <s v="08FIZ0131E"/>
    <s v="08FJS0101Q"/>
    <s v="08ADG0046C"/>
    <n v="0"/>
    <s v="I2019"/>
    <n v="169"/>
    <n v="131"/>
    <n v="300"/>
    <n v="166"/>
    <n v="130"/>
    <n v="296"/>
    <n v="31"/>
    <n v="17"/>
    <n v="48"/>
    <n v="27"/>
    <n v="26"/>
    <n v="53"/>
    <n v="27"/>
    <n v="20"/>
    <n v="47"/>
    <n v="29"/>
    <n v="30"/>
    <n v="59"/>
    <n v="30"/>
    <n v="21"/>
    <n v="51"/>
    <n v="26"/>
    <n v="23"/>
    <n v="49"/>
    <n v="27"/>
    <n v="23"/>
    <n v="50"/>
    <n v="166"/>
    <n v="143"/>
    <n v="309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1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2"/>
    <n v="12"/>
  </r>
  <r>
    <s v="08EPR0690R"/>
    <n v="1"/>
    <s v="MATUTINO"/>
    <s v="GUSTAVO PETRICCIOLI 2629"/>
    <n v="8"/>
    <s v="CHIHUAHUA"/>
    <n v="8"/>
    <s v="CHIHUAHUA"/>
    <n v="19"/>
    <s v="CHIHUAHUA"/>
    <n v="1"/>
    <s v="CHIHUAHUA"/>
    <s v="CALLE 15 DE MAYO"/>
    <n v="1500"/>
    <s v="PĂšBLICO"/>
    <x v="2"/>
    <n v="2"/>
    <s v="BĂSICA"/>
    <n v="2"/>
    <x v="2"/>
    <n v="1"/>
    <x v="1"/>
    <n v="0"/>
    <s v="NO APLICA"/>
    <n v="0"/>
    <s v="NO APLICA"/>
    <s v="08FIZ0052S"/>
    <s v="08FJS0002Q"/>
    <m/>
    <n v="0"/>
    <s v="I2019"/>
    <n v="155"/>
    <n v="151"/>
    <n v="306"/>
    <n v="155"/>
    <n v="151"/>
    <n v="306"/>
    <n v="29"/>
    <n v="26"/>
    <n v="55"/>
    <n v="21"/>
    <n v="31"/>
    <n v="52"/>
    <n v="19"/>
    <n v="24"/>
    <n v="43"/>
    <n v="22"/>
    <n v="22"/>
    <n v="44"/>
    <n v="28"/>
    <n v="23"/>
    <n v="51"/>
    <n v="25"/>
    <n v="27"/>
    <n v="52"/>
    <n v="28"/>
    <n v="26"/>
    <n v="54"/>
    <n v="143"/>
    <n v="153"/>
    <n v="29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0"/>
    <n v="2"/>
    <n v="0"/>
    <n v="0"/>
    <n v="0"/>
    <n v="0"/>
    <n v="1"/>
    <n v="1"/>
    <n v="19"/>
    <n v="4"/>
    <n v="8"/>
    <n v="2"/>
    <n v="2"/>
    <n v="2"/>
    <n v="2"/>
    <n v="2"/>
    <n v="2"/>
    <n v="0"/>
    <n v="12"/>
    <n v="15"/>
    <n v="12"/>
  </r>
  <r>
    <s v="08DPR2456A"/>
    <n v="2"/>
    <s v="VESPERTINO"/>
    <s v="CONSTITUCION MEXICANA"/>
    <n v="8"/>
    <s v="CHIHUAHUA"/>
    <n v="8"/>
    <s v="CHIHUAHUA"/>
    <n v="37"/>
    <s v="JUĂREZ"/>
    <n v="1"/>
    <s v="JUĂREZ"/>
    <s v="CALLE CHUANACOTAZIN "/>
    <n v="0"/>
    <s v="PĂšBLICO"/>
    <x v="3"/>
    <n v="2"/>
    <s v="BĂSICA"/>
    <n v="2"/>
    <x v="2"/>
    <n v="1"/>
    <x v="1"/>
    <n v="0"/>
    <s v="NO APLICA"/>
    <n v="0"/>
    <s v="NO APLICA"/>
    <s v="08FIZ0173D"/>
    <s v="08FJS0116S"/>
    <s v="08ADG0005C"/>
    <n v="0"/>
    <s v="I2019"/>
    <n v="164"/>
    <n v="150"/>
    <n v="314"/>
    <n v="158"/>
    <n v="150"/>
    <n v="308"/>
    <n v="23"/>
    <n v="32"/>
    <n v="55"/>
    <n v="16"/>
    <n v="27"/>
    <n v="43"/>
    <n v="23"/>
    <n v="25"/>
    <n v="48"/>
    <n v="24"/>
    <n v="25"/>
    <n v="49"/>
    <n v="31"/>
    <n v="24"/>
    <n v="55"/>
    <n v="29"/>
    <n v="29"/>
    <n v="58"/>
    <n v="20"/>
    <n v="19"/>
    <n v="39"/>
    <n v="143"/>
    <n v="149"/>
    <n v="29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0"/>
    <n v="0"/>
    <n v="0"/>
    <n v="0"/>
    <n v="0"/>
    <n v="0"/>
    <n v="0"/>
    <n v="1"/>
    <n v="16"/>
    <n v="4"/>
    <n v="8"/>
    <n v="2"/>
    <n v="2"/>
    <n v="2"/>
    <n v="2"/>
    <n v="2"/>
    <n v="2"/>
    <n v="0"/>
    <n v="12"/>
    <n v="18"/>
    <n v="12"/>
  </r>
  <r>
    <s v="08EPR0155Q"/>
    <n v="1"/>
    <s v="MATUTINO"/>
    <s v="JOSE MARIA MERCADO 2141"/>
    <n v="8"/>
    <s v="CHIHUAHUA"/>
    <n v="8"/>
    <s v="CHIHUAHUA"/>
    <n v="19"/>
    <s v="CHIHUAHUA"/>
    <n v="1"/>
    <s v="CHIHUAHUA"/>
    <s v="CALLE 12"/>
    <n v="2800"/>
    <s v="PĂšBLICO"/>
    <x v="2"/>
    <n v="2"/>
    <s v="BĂSICA"/>
    <n v="2"/>
    <x v="2"/>
    <n v="1"/>
    <x v="1"/>
    <n v="0"/>
    <s v="NO APLICA"/>
    <n v="0"/>
    <s v="NO APLICA"/>
    <s v="08FIZ0019K"/>
    <s v="08FJS0002Q"/>
    <m/>
    <n v="0"/>
    <s v="I2019"/>
    <n v="168"/>
    <n v="137"/>
    <n v="305"/>
    <n v="163"/>
    <n v="135"/>
    <n v="298"/>
    <n v="33"/>
    <n v="24"/>
    <n v="57"/>
    <n v="27"/>
    <n v="32"/>
    <n v="59"/>
    <n v="26"/>
    <n v="22"/>
    <n v="48"/>
    <n v="25"/>
    <n v="27"/>
    <n v="52"/>
    <n v="27"/>
    <n v="26"/>
    <n v="53"/>
    <n v="22"/>
    <n v="24"/>
    <n v="46"/>
    <n v="26"/>
    <n v="17"/>
    <n v="43"/>
    <n v="153"/>
    <n v="148"/>
    <n v="30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2"/>
    <n v="0"/>
    <n v="0"/>
    <n v="0"/>
    <n v="0"/>
    <n v="2"/>
    <n v="0"/>
    <n v="18"/>
    <n v="2"/>
    <n v="10"/>
    <n v="2"/>
    <n v="2"/>
    <n v="2"/>
    <n v="2"/>
    <n v="2"/>
    <n v="2"/>
    <n v="0"/>
    <n v="12"/>
    <n v="12"/>
    <n v="12"/>
  </r>
  <r>
    <s v="08DPR2454C"/>
    <n v="1"/>
    <s v="MATUTINO"/>
    <s v="MIGUEL QUIĂ‘ONES PEDROZA"/>
    <n v="8"/>
    <s v="CHIHUAHUA"/>
    <n v="8"/>
    <s v="CHIHUAHUA"/>
    <n v="19"/>
    <s v="CHIHUAHUA"/>
    <n v="1"/>
    <s v="CHIHUAHUA"/>
    <s v="CALLE DESIERTO DE SONORA"/>
    <n v="0"/>
    <s v="PĂšBLICO"/>
    <x v="3"/>
    <n v="2"/>
    <s v="BĂSICA"/>
    <n v="2"/>
    <x v="2"/>
    <n v="1"/>
    <x v="1"/>
    <n v="0"/>
    <s v="NO APLICA"/>
    <n v="0"/>
    <s v="NO APLICA"/>
    <s v="08FIZ0270F"/>
    <s v="08FJS0134H"/>
    <s v="08ADG0046C"/>
    <n v="0"/>
    <s v="I2019"/>
    <n v="154"/>
    <n v="150"/>
    <n v="304"/>
    <n v="154"/>
    <n v="150"/>
    <n v="304"/>
    <n v="36"/>
    <n v="18"/>
    <n v="54"/>
    <n v="21"/>
    <n v="17"/>
    <n v="38"/>
    <n v="25"/>
    <n v="29"/>
    <n v="54"/>
    <n v="28"/>
    <n v="24"/>
    <n v="52"/>
    <n v="25"/>
    <n v="29"/>
    <n v="54"/>
    <n v="23"/>
    <n v="33"/>
    <n v="56"/>
    <n v="24"/>
    <n v="23"/>
    <n v="47"/>
    <n v="146"/>
    <n v="155"/>
    <n v="30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1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2020Q"/>
    <n v="1"/>
    <s v="MATUTINO"/>
    <s v="VALERIO TRUJANO"/>
    <n v="8"/>
    <s v="CHIHUAHUA"/>
    <n v="8"/>
    <s v="CHIHUAHUA"/>
    <n v="37"/>
    <s v="JUĂREZ"/>
    <n v="1"/>
    <s v="JUĂREZ"/>
    <s v="CALLE OCTAVIO PAZ"/>
    <n v="2682"/>
    <s v="PĂšBLICO"/>
    <x v="3"/>
    <n v="2"/>
    <s v="BĂSICA"/>
    <n v="2"/>
    <x v="2"/>
    <n v="1"/>
    <x v="1"/>
    <n v="0"/>
    <s v="NO APLICA"/>
    <n v="0"/>
    <s v="NO APLICA"/>
    <s v="08FIZ0145H"/>
    <s v="08FJS0110Y"/>
    <s v="08ADG0005C"/>
    <n v="0"/>
    <s v="I2019"/>
    <n v="144"/>
    <n v="154"/>
    <n v="298"/>
    <n v="143"/>
    <n v="154"/>
    <n v="297"/>
    <n v="31"/>
    <n v="25"/>
    <n v="56"/>
    <n v="30"/>
    <n v="26"/>
    <n v="56"/>
    <n v="19"/>
    <n v="29"/>
    <n v="48"/>
    <n v="27"/>
    <n v="16"/>
    <n v="43"/>
    <n v="16"/>
    <n v="29"/>
    <n v="45"/>
    <n v="22"/>
    <n v="23"/>
    <n v="45"/>
    <n v="34"/>
    <n v="33"/>
    <n v="67"/>
    <n v="148"/>
    <n v="156"/>
    <n v="304"/>
    <n v="2"/>
    <n v="2"/>
    <n v="2"/>
    <n v="2"/>
    <n v="2"/>
    <n v="3"/>
    <n v="0"/>
    <n v="13"/>
    <n v="0"/>
    <n v="0"/>
    <n v="0"/>
    <n v="1"/>
    <n v="0"/>
    <n v="1"/>
    <n v="0"/>
    <n v="0"/>
    <n v="4"/>
    <n v="9"/>
    <n v="0"/>
    <n v="0"/>
    <n v="3"/>
    <n v="0"/>
    <n v="0"/>
    <n v="0"/>
    <n v="0"/>
    <n v="0"/>
    <n v="0"/>
    <n v="0"/>
    <n v="1"/>
    <n v="0"/>
    <n v="19"/>
    <n v="4"/>
    <n v="9"/>
    <n v="2"/>
    <n v="2"/>
    <n v="2"/>
    <n v="2"/>
    <n v="2"/>
    <n v="3"/>
    <n v="0"/>
    <n v="13"/>
    <n v="13"/>
    <n v="13"/>
  </r>
  <r>
    <s v="08DPR2040D"/>
    <n v="1"/>
    <s v="MATUTINO"/>
    <s v="EXPROPIACION PETROLERA"/>
    <n v="8"/>
    <s v="CHIHUAHUA"/>
    <n v="8"/>
    <s v="CHIHUAHUA"/>
    <n v="19"/>
    <s v="CHIHUAHUA"/>
    <n v="1"/>
    <s v="CHIHUAHUA"/>
    <s v="CALZADA LA MINITA"/>
    <n v="6603"/>
    <s v="PĂšBLICO"/>
    <x v="3"/>
    <n v="2"/>
    <s v="BĂSICA"/>
    <n v="2"/>
    <x v="2"/>
    <n v="1"/>
    <x v="1"/>
    <n v="0"/>
    <s v="NO APLICA"/>
    <n v="0"/>
    <s v="NO APLICA"/>
    <s v="08FIZ0105G"/>
    <s v="08FJS0102P"/>
    <s v="08ADG0046C"/>
    <n v="0"/>
    <s v="I2019"/>
    <n v="151"/>
    <n v="150"/>
    <n v="301"/>
    <n v="149"/>
    <n v="150"/>
    <n v="299"/>
    <n v="24"/>
    <n v="27"/>
    <n v="51"/>
    <n v="29"/>
    <n v="24"/>
    <n v="53"/>
    <n v="18"/>
    <n v="25"/>
    <n v="43"/>
    <n v="27"/>
    <n v="25"/>
    <n v="52"/>
    <n v="32"/>
    <n v="22"/>
    <n v="54"/>
    <n v="26"/>
    <n v="26"/>
    <n v="52"/>
    <n v="26"/>
    <n v="27"/>
    <n v="53"/>
    <n v="158"/>
    <n v="149"/>
    <n v="307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5"/>
    <n v="12"/>
  </r>
  <r>
    <s v="08EPR0206G"/>
    <n v="1"/>
    <s v="MATUTINO"/>
    <s v="MARIANO IRIGOYEN 2073"/>
    <n v="8"/>
    <s v="CHIHUAHUA"/>
    <n v="8"/>
    <s v="CHIHUAHUA"/>
    <n v="31"/>
    <s v="GUERRERO"/>
    <n v="1"/>
    <s v="VICENTE GUERRERO"/>
    <s v="CALLE OCAMPO"/>
    <n v="902"/>
    <s v="PĂšBLICO"/>
    <x v="2"/>
    <n v="2"/>
    <s v="BĂSICA"/>
    <n v="2"/>
    <x v="2"/>
    <n v="1"/>
    <x v="1"/>
    <n v="0"/>
    <s v="NO APLICA"/>
    <n v="0"/>
    <s v="NO APLICA"/>
    <s v="08FIZ0008E"/>
    <s v="08FJS0005N"/>
    <m/>
    <n v="0"/>
    <s v="I2019"/>
    <n v="146"/>
    <n v="149"/>
    <n v="295"/>
    <n v="146"/>
    <n v="149"/>
    <n v="295"/>
    <n v="19"/>
    <n v="27"/>
    <n v="46"/>
    <n v="22"/>
    <n v="26"/>
    <n v="48"/>
    <n v="20"/>
    <n v="24"/>
    <n v="44"/>
    <n v="38"/>
    <n v="19"/>
    <n v="57"/>
    <n v="23"/>
    <n v="23"/>
    <n v="46"/>
    <n v="20"/>
    <n v="28"/>
    <n v="48"/>
    <n v="38"/>
    <n v="31"/>
    <n v="69"/>
    <n v="161"/>
    <n v="151"/>
    <n v="312"/>
    <n v="2"/>
    <n v="2"/>
    <n v="2"/>
    <n v="2"/>
    <n v="2"/>
    <n v="3"/>
    <n v="0"/>
    <n v="13"/>
    <n v="0"/>
    <n v="0"/>
    <n v="1"/>
    <n v="0"/>
    <n v="0"/>
    <n v="0"/>
    <n v="0"/>
    <n v="0"/>
    <n v="1"/>
    <n v="12"/>
    <n v="0"/>
    <n v="0"/>
    <n v="2"/>
    <n v="0"/>
    <n v="0"/>
    <n v="1"/>
    <n v="1"/>
    <n v="0"/>
    <n v="0"/>
    <n v="0"/>
    <n v="2"/>
    <n v="0"/>
    <n v="20"/>
    <n v="1"/>
    <n v="12"/>
    <n v="2"/>
    <n v="2"/>
    <n v="2"/>
    <n v="2"/>
    <n v="2"/>
    <n v="3"/>
    <n v="0"/>
    <n v="13"/>
    <n v="13"/>
    <n v="13"/>
  </r>
  <r>
    <s v="08DPR0088J"/>
    <n v="1"/>
    <s v="MATUTINO"/>
    <s v="CESAR AUGUSTO SANDINO"/>
    <n v="8"/>
    <s v="CHIHUAHUA"/>
    <n v="8"/>
    <s v="CHIHUAHUA"/>
    <n v="19"/>
    <s v="CHIHUAHUA"/>
    <n v="1"/>
    <s v="CHIHUAHUA"/>
    <s v="CALLE SANDINO"/>
    <n v="300"/>
    <s v="PĂšBLICO"/>
    <x v="3"/>
    <n v="2"/>
    <s v="BĂSICA"/>
    <n v="2"/>
    <x v="2"/>
    <n v="1"/>
    <x v="1"/>
    <n v="0"/>
    <s v="NO APLICA"/>
    <n v="0"/>
    <s v="NO APLICA"/>
    <s v="08FIZ0106F"/>
    <s v="08FJS0102P"/>
    <s v="08ADG0046C"/>
    <n v="0"/>
    <s v="I2019"/>
    <n v="152"/>
    <n v="150"/>
    <n v="302"/>
    <n v="152"/>
    <n v="150"/>
    <n v="302"/>
    <n v="25"/>
    <n v="25"/>
    <n v="50"/>
    <n v="31"/>
    <n v="29"/>
    <n v="60"/>
    <n v="27"/>
    <n v="25"/>
    <n v="52"/>
    <n v="23"/>
    <n v="21"/>
    <n v="44"/>
    <n v="20"/>
    <n v="23"/>
    <n v="43"/>
    <n v="29"/>
    <n v="23"/>
    <n v="52"/>
    <n v="25"/>
    <n v="31"/>
    <n v="56"/>
    <n v="155"/>
    <n v="152"/>
    <n v="30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PPR0037H"/>
    <n v="1"/>
    <s v="MATUTINO"/>
    <s v="ALVARO OBREGON"/>
    <n v="8"/>
    <s v="CHIHUAHUA"/>
    <n v="8"/>
    <s v="CHIHUAHUA"/>
    <n v="17"/>
    <s v="CUAUHTĂ‰MOC"/>
    <n v="1"/>
    <s v="CUAUHTĂ‰MOC"/>
    <s v="CALLE KILOMETRO 11 CARRETERA CUAUHTEMOC"/>
    <n v="0"/>
    <s v="PRIVADO"/>
    <x v="1"/>
    <n v="2"/>
    <s v="BĂSICA"/>
    <n v="2"/>
    <x v="2"/>
    <n v="1"/>
    <x v="1"/>
    <n v="0"/>
    <s v="NO APLICA"/>
    <n v="0"/>
    <s v="NO APLICA"/>
    <s v="08FIZ0009D"/>
    <s v="08FJS0004O"/>
    <s v="08ADG0011N"/>
    <n v="0"/>
    <s v="I2019"/>
    <n v="172"/>
    <n v="144"/>
    <n v="316"/>
    <n v="170"/>
    <n v="143"/>
    <n v="313"/>
    <n v="26"/>
    <n v="27"/>
    <n v="53"/>
    <n v="23"/>
    <n v="25"/>
    <n v="48"/>
    <n v="33"/>
    <n v="26"/>
    <n v="59"/>
    <n v="38"/>
    <n v="20"/>
    <n v="58"/>
    <n v="31"/>
    <n v="21"/>
    <n v="52"/>
    <n v="24"/>
    <n v="18"/>
    <n v="42"/>
    <n v="14"/>
    <n v="19"/>
    <n v="33"/>
    <n v="163"/>
    <n v="129"/>
    <n v="292"/>
    <n v="2"/>
    <n v="2"/>
    <n v="2"/>
    <n v="2"/>
    <n v="2"/>
    <n v="2"/>
    <n v="0"/>
    <n v="12"/>
    <n v="0"/>
    <n v="1"/>
    <n v="0"/>
    <n v="0"/>
    <n v="0"/>
    <n v="0"/>
    <n v="0"/>
    <n v="0"/>
    <n v="2"/>
    <n v="9"/>
    <n v="0"/>
    <n v="0"/>
    <n v="0"/>
    <n v="0"/>
    <n v="0"/>
    <n v="1"/>
    <n v="0"/>
    <n v="0"/>
    <n v="1"/>
    <n v="0"/>
    <n v="0"/>
    <n v="5"/>
    <n v="19"/>
    <n v="2"/>
    <n v="10"/>
    <n v="2"/>
    <n v="2"/>
    <n v="2"/>
    <n v="2"/>
    <n v="2"/>
    <n v="2"/>
    <n v="0"/>
    <n v="12"/>
    <n v="12"/>
    <n v="12"/>
  </r>
  <r>
    <s v="08DPR1126C"/>
    <n v="1"/>
    <s v="MATUTINO"/>
    <s v="LEYES DE REFORMA"/>
    <n v="8"/>
    <s v="CHIHUAHUA"/>
    <n v="8"/>
    <s v="CHIHUAHUA"/>
    <n v="19"/>
    <s v="CHIHUAHUA"/>
    <n v="1"/>
    <s v="CHIHUAHUA"/>
    <s v="CALLE PORTUGAL"/>
    <n v="0"/>
    <s v="PĂšBLICO"/>
    <x v="3"/>
    <n v="2"/>
    <s v="BĂSICA"/>
    <n v="2"/>
    <x v="2"/>
    <n v="1"/>
    <x v="1"/>
    <n v="0"/>
    <s v="NO APLICA"/>
    <n v="0"/>
    <s v="NO APLICA"/>
    <s v="08FIZ0121Y"/>
    <s v="08FJS0107K"/>
    <s v="08ADG0046C"/>
    <n v="0"/>
    <s v="I2019"/>
    <n v="147"/>
    <n v="168"/>
    <n v="315"/>
    <n v="146"/>
    <n v="168"/>
    <n v="314"/>
    <n v="24"/>
    <n v="27"/>
    <n v="51"/>
    <n v="17"/>
    <n v="22"/>
    <n v="39"/>
    <n v="21"/>
    <n v="26"/>
    <n v="47"/>
    <n v="26"/>
    <n v="26"/>
    <n v="52"/>
    <n v="25"/>
    <n v="26"/>
    <n v="51"/>
    <n v="23"/>
    <n v="32"/>
    <n v="55"/>
    <n v="24"/>
    <n v="27"/>
    <n v="51"/>
    <n v="136"/>
    <n v="159"/>
    <n v="29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</r>
  <r>
    <s v="08DPR0065Z"/>
    <n v="1"/>
    <s v="MATUTINO"/>
    <s v="NARCISO BASSOLS"/>
    <n v="8"/>
    <s v="CHIHUAHUA"/>
    <n v="8"/>
    <s v="CHIHUAHUA"/>
    <n v="19"/>
    <s v="CHIHUAHUA"/>
    <n v="1"/>
    <s v="CHIHUAHUA"/>
    <s v="CALLE DOLORES HIDALGO"/>
    <n v="0"/>
    <s v="PĂšBLICO"/>
    <x v="3"/>
    <n v="2"/>
    <s v="BĂSICA"/>
    <n v="2"/>
    <x v="2"/>
    <n v="1"/>
    <x v="1"/>
    <n v="0"/>
    <s v="NO APLICA"/>
    <n v="0"/>
    <s v="NO APLICA"/>
    <s v="08FIZ0117L"/>
    <s v="08FJS0106L"/>
    <s v="08ADG0046C"/>
    <n v="0"/>
    <s v="I2019"/>
    <n v="157"/>
    <n v="158"/>
    <n v="315"/>
    <n v="157"/>
    <n v="158"/>
    <n v="315"/>
    <n v="26"/>
    <n v="29"/>
    <n v="55"/>
    <n v="25"/>
    <n v="29"/>
    <n v="54"/>
    <n v="20"/>
    <n v="27"/>
    <n v="47"/>
    <n v="18"/>
    <n v="31"/>
    <n v="49"/>
    <n v="32"/>
    <n v="20"/>
    <n v="52"/>
    <n v="20"/>
    <n v="23"/>
    <n v="43"/>
    <n v="25"/>
    <n v="23"/>
    <n v="48"/>
    <n v="140"/>
    <n v="153"/>
    <n v="293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2"/>
    <n v="0"/>
    <n v="18"/>
    <n v="4"/>
    <n v="8"/>
    <n v="2"/>
    <n v="2"/>
    <n v="2"/>
    <n v="2"/>
    <n v="2"/>
    <n v="2"/>
    <n v="0"/>
    <n v="12"/>
    <n v="12"/>
    <n v="12"/>
  </r>
  <r>
    <s v="08PPR2051O"/>
    <n v="1"/>
    <s v="MATUTINO"/>
    <s v="COLEGIO LA ROCA"/>
    <n v="8"/>
    <s v="CHIHUAHUA"/>
    <n v="8"/>
    <s v="CHIHUAHUA"/>
    <n v="21"/>
    <s v="DELICIAS"/>
    <n v="1"/>
    <s v="DELICIAS"/>
    <s v="CALLE CENTRAL PONIENTE"/>
    <n v="2400"/>
    <s v="PRIVADO"/>
    <x v="1"/>
    <n v="2"/>
    <s v="BĂSICA"/>
    <n v="2"/>
    <x v="2"/>
    <n v="1"/>
    <x v="1"/>
    <n v="0"/>
    <s v="NO APLICA"/>
    <n v="0"/>
    <s v="NO APLICA"/>
    <s v="08FIZ0047G"/>
    <m/>
    <s v="08ADG0011N"/>
    <n v="0"/>
    <s v="I2019"/>
    <n v="147"/>
    <n v="153"/>
    <n v="300"/>
    <n v="147"/>
    <n v="153"/>
    <n v="300"/>
    <n v="24"/>
    <n v="23"/>
    <n v="47"/>
    <n v="28"/>
    <n v="22"/>
    <n v="50"/>
    <n v="17"/>
    <n v="39"/>
    <n v="56"/>
    <n v="26"/>
    <n v="28"/>
    <n v="54"/>
    <n v="31"/>
    <n v="24"/>
    <n v="55"/>
    <n v="21"/>
    <n v="25"/>
    <n v="46"/>
    <n v="27"/>
    <n v="22"/>
    <n v="49"/>
    <n v="150"/>
    <n v="160"/>
    <n v="31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0"/>
    <n v="0"/>
    <n v="1"/>
    <n v="0"/>
    <n v="3"/>
    <n v="1"/>
    <n v="2"/>
    <n v="22"/>
    <n v="2"/>
    <n v="10"/>
    <n v="2"/>
    <n v="2"/>
    <n v="2"/>
    <n v="2"/>
    <n v="2"/>
    <n v="2"/>
    <n v="0"/>
    <n v="12"/>
    <n v="12"/>
    <n v="12"/>
  </r>
  <r>
    <s v="08ETV0206F"/>
    <n v="1"/>
    <s v="MATUTINO"/>
    <s v="TELESECUNDARIA 6228"/>
    <n v="8"/>
    <s v="CHIHUAHUA"/>
    <n v="8"/>
    <s v="CHIHUAHUA"/>
    <n v="37"/>
    <s v="JUĂREZ"/>
    <n v="1"/>
    <s v="JUĂREZ"/>
    <s v="CALLE SONETO 148"/>
    <n v="2542"/>
    <s v="PĂšBLICO"/>
    <x v="2"/>
    <n v="2"/>
    <s v="BĂSICA"/>
    <n v="3"/>
    <x v="1"/>
    <n v="3"/>
    <x v="2"/>
    <n v="0"/>
    <s v="NO APLICA"/>
    <n v="0"/>
    <s v="NO APLICA"/>
    <s v="08FTV0003J"/>
    <m/>
    <m/>
    <n v="0"/>
    <s v="I2019"/>
    <n v="178"/>
    <n v="125"/>
    <n v="303"/>
    <n v="144"/>
    <n v="105"/>
    <n v="249"/>
    <n v="48"/>
    <n v="37"/>
    <n v="85"/>
    <n v="68"/>
    <n v="48"/>
    <n v="116"/>
    <n v="56"/>
    <n v="52"/>
    <n v="108"/>
    <n v="56"/>
    <n v="40"/>
    <n v="96"/>
    <n v="0"/>
    <n v="0"/>
    <n v="0"/>
    <n v="0"/>
    <n v="0"/>
    <n v="0"/>
    <n v="0"/>
    <n v="0"/>
    <n v="0"/>
    <n v="180"/>
    <n v="140"/>
    <n v="320"/>
    <n v="4"/>
    <n v="4"/>
    <n v="4"/>
    <n v="0"/>
    <n v="0"/>
    <n v="0"/>
    <n v="0"/>
    <n v="12"/>
    <n v="0"/>
    <n v="0"/>
    <n v="0"/>
    <n v="1"/>
    <n v="0"/>
    <n v="0"/>
    <n v="0"/>
    <n v="0"/>
    <n v="7"/>
    <n v="5"/>
    <n v="0"/>
    <n v="0"/>
    <n v="0"/>
    <n v="0"/>
    <n v="0"/>
    <n v="0"/>
    <n v="0"/>
    <n v="0"/>
    <n v="0"/>
    <n v="0"/>
    <n v="4"/>
    <n v="1"/>
    <n v="18"/>
    <n v="7"/>
    <n v="5"/>
    <n v="0"/>
    <n v="0"/>
    <n v="0"/>
    <n v="0"/>
    <n v="0"/>
    <n v="0"/>
    <n v="0"/>
    <n v="12"/>
    <n v="12"/>
    <n v="12"/>
  </r>
  <r>
    <s v="08PPR0641O"/>
    <n v="1"/>
    <s v="MATUTINO"/>
    <s v="INSTITUTO MEXICO DE CD. JUAREZ A.C."/>
    <n v="8"/>
    <s v="CHIHUAHUA"/>
    <n v="8"/>
    <s v="CHIHUAHUA"/>
    <n v="37"/>
    <s v="JUĂREZ"/>
    <n v="1"/>
    <s v="JUĂREZ"/>
    <s v="CALLE COLEGIO MEXICO"/>
    <n v="196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76"/>
    <n v="132"/>
    <n v="308"/>
    <n v="176"/>
    <n v="132"/>
    <n v="308"/>
    <n v="45"/>
    <n v="20"/>
    <n v="65"/>
    <n v="20"/>
    <n v="23"/>
    <n v="43"/>
    <n v="27"/>
    <n v="28"/>
    <n v="55"/>
    <n v="22"/>
    <n v="19"/>
    <n v="41"/>
    <n v="28"/>
    <n v="18"/>
    <n v="46"/>
    <n v="28"/>
    <n v="25"/>
    <n v="53"/>
    <n v="26"/>
    <n v="35"/>
    <n v="61"/>
    <n v="151"/>
    <n v="148"/>
    <n v="299"/>
    <n v="0"/>
    <n v="2"/>
    <n v="0"/>
    <n v="0"/>
    <n v="0"/>
    <n v="0"/>
    <n v="5"/>
    <n v="7"/>
    <n v="0"/>
    <n v="1"/>
    <n v="0"/>
    <n v="0"/>
    <n v="0"/>
    <n v="0"/>
    <n v="0"/>
    <n v="0"/>
    <n v="1"/>
    <n v="5"/>
    <n v="0"/>
    <n v="0"/>
    <n v="0"/>
    <n v="1"/>
    <n v="1"/>
    <n v="0"/>
    <n v="0"/>
    <n v="1"/>
    <n v="0"/>
    <n v="6"/>
    <n v="0"/>
    <n v="6"/>
    <n v="22"/>
    <n v="1"/>
    <n v="6"/>
    <n v="0"/>
    <n v="2"/>
    <n v="0"/>
    <n v="0"/>
    <n v="0"/>
    <n v="0"/>
    <n v="5"/>
    <n v="7"/>
    <n v="14"/>
    <n v="12"/>
  </r>
  <r>
    <s v="08PPR2005C"/>
    <n v="1"/>
    <s v="MATUTINO"/>
    <s v="CENTRO EDUCATIVO INTEGRAL MI ESPACIO S.C."/>
    <n v="8"/>
    <s v="CHIHUAHUA"/>
    <n v="8"/>
    <s v="CHIHUAHUA"/>
    <n v="19"/>
    <s v="CHIHUAHUA"/>
    <n v="1"/>
    <s v="CHIHUAHUA"/>
    <s v="CALLE SOR JUANA INES DE LA CRUZ"/>
    <n v="2305"/>
    <s v="PRIVADO"/>
    <x v="1"/>
    <n v="2"/>
    <s v="BĂSICA"/>
    <n v="2"/>
    <x v="2"/>
    <n v="1"/>
    <x v="1"/>
    <n v="0"/>
    <s v="NO APLICA"/>
    <n v="0"/>
    <s v="NO APLICA"/>
    <s v="08FIZ0115N"/>
    <s v="08FJS0106L"/>
    <s v="08ADG0046C"/>
    <n v="0"/>
    <s v="I2019"/>
    <n v="151"/>
    <n v="155"/>
    <n v="306"/>
    <n v="151"/>
    <n v="155"/>
    <n v="306"/>
    <n v="9"/>
    <n v="21"/>
    <n v="30"/>
    <n v="28"/>
    <n v="39"/>
    <n v="67"/>
    <n v="33"/>
    <n v="37"/>
    <n v="70"/>
    <n v="32"/>
    <n v="28"/>
    <n v="60"/>
    <n v="24"/>
    <n v="24"/>
    <n v="48"/>
    <n v="18"/>
    <n v="15"/>
    <n v="33"/>
    <n v="18"/>
    <n v="15"/>
    <n v="33"/>
    <n v="153"/>
    <n v="158"/>
    <n v="311"/>
    <n v="0"/>
    <n v="0"/>
    <n v="1"/>
    <n v="0"/>
    <n v="0"/>
    <n v="0"/>
    <n v="8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1"/>
    <n v="0"/>
    <n v="9"/>
    <n v="1"/>
    <n v="7"/>
    <n v="30"/>
    <n v="0"/>
    <n v="9"/>
    <n v="0"/>
    <n v="0"/>
    <n v="1"/>
    <n v="0"/>
    <n v="0"/>
    <n v="0"/>
    <n v="8"/>
    <n v="9"/>
    <n v="17"/>
    <n v="17"/>
  </r>
  <r>
    <s v="08EPR0580L"/>
    <n v="1"/>
    <s v="MATUTINO"/>
    <s v="MARGARITA MAZA DE JUAREZ 2238"/>
    <n v="8"/>
    <s v="CHIHUAHUA"/>
    <n v="8"/>
    <s v="CHIHUAHUA"/>
    <n v="19"/>
    <s v="CHIHUAHUA"/>
    <n v="1"/>
    <s v="CHIHUAHUA"/>
    <s v="CALLE DURAZNO"/>
    <n v="1300"/>
    <s v="PĂšBLICO"/>
    <x v="2"/>
    <n v="2"/>
    <s v="BĂSICA"/>
    <n v="2"/>
    <x v="2"/>
    <n v="1"/>
    <x v="1"/>
    <n v="0"/>
    <s v="NO APLICA"/>
    <n v="0"/>
    <s v="NO APLICA"/>
    <s v="08FIZ0043K"/>
    <s v="08FJS0001R"/>
    <m/>
    <n v="0"/>
    <s v="I2019"/>
    <n v="157"/>
    <n v="156"/>
    <n v="313"/>
    <n v="157"/>
    <n v="156"/>
    <n v="313"/>
    <n v="28"/>
    <n v="29"/>
    <n v="57"/>
    <n v="28"/>
    <n v="22"/>
    <n v="50"/>
    <n v="19"/>
    <n v="24"/>
    <n v="43"/>
    <n v="27"/>
    <n v="21"/>
    <n v="48"/>
    <n v="16"/>
    <n v="32"/>
    <n v="48"/>
    <n v="30"/>
    <n v="30"/>
    <n v="60"/>
    <n v="27"/>
    <n v="18"/>
    <n v="45"/>
    <n v="147"/>
    <n v="147"/>
    <n v="29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1"/>
    <n v="0"/>
    <n v="1"/>
    <n v="1"/>
    <n v="1"/>
    <n v="2"/>
    <n v="1"/>
    <n v="21"/>
    <n v="2"/>
    <n v="10"/>
    <n v="2"/>
    <n v="2"/>
    <n v="2"/>
    <n v="2"/>
    <n v="2"/>
    <n v="2"/>
    <n v="0"/>
    <n v="12"/>
    <n v="12"/>
    <n v="12"/>
  </r>
  <r>
    <s v="08PPR1856V"/>
    <n v="1"/>
    <s v="MATUTINO"/>
    <s v="COLEGIO BILINGĂśE MADISON"/>
    <n v="8"/>
    <s v="CHIHUAHUA"/>
    <n v="8"/>
    <s v="CHIHUAHUA"/>
    <n v="19"/>
    <s v="CHIHUAHUA"/>
    <n v="1"/>
    <s v="CHIHUAHUA"/>
    <s v="CALLE FUENTE DE TREVI"/>
    <n v="7001"/>
    <s v="PRIVADO"/>
    <x v="1"/>
    <n v="2"/>
    <s v="BĂSICA"/>
    <n v="2"/>
    <x v="2"/>
    <n v="1"/>
    <x v="1"/>
    <n v="0"/>
    <s v="NO APLICA"/>
    <n v="0"/>
    <s v="NO APLICA"/>
    <s v="08FIZ0109C"/>
    <s v="08FJS0104N"/>
    <s v="08ADG0046C"/>
    <n v="0"/>
    <s v="I2019"/>
    <n v="144"/>
    <n v="157"/>
    <n v="301"/>
    <n v="144"/>
    <n v="157"/>
    <n v="301"/>
    <n v="22"/>
    <n v="25"/>
    <n v="47"/>
    <n v="30"/>
    <n v="32"/>
    <n v="62"/>
    <n v="22"/>
    <n v="30"/>
    <n v="52"/>
    <n v="18"/>
    <n v="24"/>
    <n v="42"/>
    <n v="24"/>
    <n v="27"/>
    <n v="51"/>
    <n v="33"/>
    <n v="27"/>
    <n v="60"/>
    <n v="21"/>
    <n v="26"/>
    <n v="47"/>
    <n v="148"/>
    <n v="166"/>
    <n v="314"/>
    <n v="0"/>
    <n v="0"/>
    <n v="0"/>
    <n v="0"/>
    <n v="0"/>
    <n v="0"/>
    <n v="8"/>
    <n v="8"/>
    <n v="0"/>
    <n v="0"/>
    <n v="0"/>
    <n v="1"/>
    <n v="0"/>
    <n v="0"/>
    <n v="0"/>
    <n v="0"/>
    <n v="1"/>
    <n v="7"/>
    <n v="0"/>
    <n v="0"/>
    <n v="0"/>
    <n v="1"/>
    <n v="0"/>
    <n v="1"/>
    <n v="0"/>
    <n v="1"/>
    <n v="1"/>
    <n v="7"/>
    <n v="1"/>
    <n v="2"/>
    <n v="23"/>
    <n v="1"/>
    <n v="7"/>
    <n v="0"/>
    <n v="0"/>
    <n v="0"/>
    <n v="0"/>
    <n v="0"/>
    <n v="0"/>
    <n v="8"/>
    <n v="8"/>
    <n v="16"/>
    <n v="16"/>
  </r>
  <r>
    <s v="08DPR2407S"/>
    <n v="1"/>
    <s v="MATUTINO"/>
    <s v="JESUS OROZCO MENDOZA"/>
    <n v="8"/>
    <s v="CHIHUAHUA"/>
    <n v="8"/>
    <s v="CHIHUAHUA"/>
    <n v="19"/>
    <s v="CHIHUAHUA"/>
    <n v="1"/>
    <s v="CHIHUAHUA"/>
    <s v="CALLE A. RULLAN FERRER"/>
    <n v="3523"/>
    <s v="PĂšBLICO"/>
    <x v="3"/>
    <n v="2"/>
    <s v="BĂSICA"/>
    <n v="2"/>
    <x v="2"/>
    <n v="1"/>
    <x v="1"/>
    <n v="0"/>
    <s v="NO APLICA"/>
    <n v="0"/>
    <s v="NO APLICA"/>
    <s v="08FIZ0123W"/>
    <s v="08FJS0107K"/>
    <s v="08ADG0046C"/>
    <n v="0"/>
    <s v="I2019"/>
    <n v="151"/>
    <n v="163"/>
    <n v="314"/>
    <n v="151"/>
    <n v="163"/>
    <n v="314"/>
    <n v="28"/>
    <n v="29"/>
    <n v="57"/>
    <n v="27"/>
    <n v="27"/>
    <n v="54"/>
    <n v="26"/>
    <n v="23"/>
    <n v="49"/>
    <n v="14"/>
    <n v="31"/>
    <n v="45"/>
    <n v="23"/>
    <n v="25"/>
    <n v="48"/>
    <n v="29"/>
    <n v="25"/>
    <n v="54"/>
    <n v="23"/>
    <n v="22"/>
    <n v="45"/>
    <n v="142"/>
    <n v="153"/>
    <n v="295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2"/>
    <n v="2"/>
    <n v="1"/>
    <n v="20"/>
    <n v="2"/>
    <n v="10"/>
    <n v="2"/>
    <n v="2"/>
    <n v="2"/>
    <n v="2"/>
    <n v="2"/>
    <n v="2"/>
    <n v="0"/>
    <n v="12"/>
    <n v="13"/>
    <n v="12"/>
  </r>
  <r>
    <s v="08PPR2091P"/>
    <n v="1"/>
    <s v="MATUTINO"/>
    <s v="PRIMARIA YMCA"/>
    <n v="8"/>
    <s v="CHIHUAHUA"/>
    <n v="8"/>
    <s v="CHIHUAHUA"/>
    <n v="19"/>
    <s v="CHIHUAHUA"/>
    <n v="1"/>
    <s v="CHIHUAHUA"/>
    <s v="CALLE PRIMERO DE MAYO"/>
    <n v="1403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49"/>
    <n v="150"/>
    <n v="299"/>
    <n v="149"/>
    <n v="150"/>
    <n v="299"/>
    <n v="25"/>
    <n v="12"/>
    <n v="37"/>
    <n v="42"/>
    <n v="37"/>
    <n v="79"/>
    <n v="30"/>
    <n v="18"/>
    <n v="48"/>
    <n v="28"/>
    <n v="38"/>
    <n v="66"/>
    <n v="21"/>
    <n v="27"/>
    <n v="48"/>
    <n v="18"/>
    <n v="25"/>
    <n v="43"/>
    <n v="17"/>
    <n v="21"/>
    <n v="38"/>
    <n v="156"/>
    <n v="166"/>
    <n v="322"/>
    <n v="0"/>
    <n v="0"/>
    <n v="0"/>
    <n v="0"/>
    <n v="0"/>
    <n v="0"/>
    <n v="8"/>
    <n v="8"/>
    <n v="0"/>
    <n v="0"/>
    <n v="0"/>
    <n v="1"/>
    <n v="0"/>
    <n v="0"/>
    <n v="0"/>
    <n v="0"/>
    <n v="1"/>
    <n v="7"/>
    <n v="0"/>
    <n v="0"/>
    <n v="3"/>
    <n v="3"/>
    <n v="0"/>
    <n v="0"/>
    <n v="0"/>
    <n v="0"/>
    <n v="2"/>
    <n v="6"/>
    <n v="0"/>
    <n v="1"/>
    <n v="24"/>
    <n v="1"/>
    <n v="7"/>
    <n v="0"/>
    <n v="0"/>
    <n v="0"/>
    <n v="0"/>
    <n v="0"/>
    <n v="0"/>
    <n v="8"/>
    <n v="8"/>
    <n v="17"/>
    <n v="16"/>
  </r>
  <r>
    <s v="08SPR0004N"/>
    <n v="2"/>
    <s v="VESPERTINO"/>
    <s v="LIBERACION 8205"/>
    <n v="8"/>
    <s v="CHIHUAHUA"/>
    <n v="8"/>
    <s v="CHIHUAHUA"/>
    <n v="37"/>
    <s v="JUĂREZ"/>
    <n v="1"/>
    <s v="JUĂREZ"/>
    <s v="CALLE PABLO GOMEZ "/>
    <n v="225"/>
    <s v="PRIVAD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170"/>
    <n v="154"/>
    <n v="324"/>
    <n v="163"/>
    <n v="152"/>
    <n v="315"/>
    <n v="25"/>
    <n v="32"/>
    <n v="57"/>
    <n v="20"/>
    <n v="20"/>
    <n v="40"/>
    <n v="38"/>
    <n v="28"/>
    <n v="66"/>
    <n v="21"/>
    <n v="19"/>
    <n v="40"/>
    <n v="30"/>
    <n v="16"/>
    <n v="46"/>
    <n v="25"/>
    <n v="19"/>
    <n v="44"/>
    <n v="27"/>
    <n v="26"/>
    <n v="53"/>
    <n v="161"/>
    <n v="128"/>
    <n v="289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5"/>
    <n v="1"/>
    <n v="2"/>
    <n v="1"/>
    <n v="0"/>
    <n v="0"/>
    <n v="0"/>
    <n v="0"/>
    <n v="2"/>
    <n v="0"/>
    <n v="24"/>
    <n v="2"/>
    <n v="10"/>
    <n v="2"/>
    <n v="2"/>
    <n v="2"/>
    <n v="2"/>
    <n v="2"/>
    <n v="2"/>
    <n v="0"/>
    <n v="12"/>
    <n v="12"/>
    <n v="12"/>
  </r>
  <r>
    <s v="08EPR0820U"/>
    <n v="1"/>
    <s v="MATUTINO"/>
    <s v="PLAN DE AYALA 2758"/>
    <n v="8"/>
    <s v="CHIHUAHUA"/>
    <n v="8"/>
    <s v="CHIHUAHUA"/>
    <n v="19"/>
    <s v="CHIHUAHUA"/>
    <n v="1"/>
    <s v="CHIHUAHUA"/>
    <s v="CALLE PLAN DE AYALA"/>
    <n v="1903"/>
    <s v="PĂšBLICO"/>
    <x v="2"/>
    <n v="2"/>
    <s v="BĂSICA"/>
    <n v="2"/>
    <x v="2"/>
    <n v="1"/>
    <x v="1"/>
    <n v="0"/>
    <s v="NO APLICA"/>
    <n v="0"/>
    <s v="NO APLICA"/>
    <s v="08FIZ0052S"/>
    <s v="08FJS0002Q"/>
    <m/>
    <n v="0"/>
    <s v="I2019"/>
    <n v="156"/>
    <n v="151"/>
    <n v="307"/>
    <n v="154"/>
    <n v="149"/>
    <n v="303"/>
    <n v="27"/>
    <n v="18"/>
    <n v="45"/>
    <n v="33"/>
    <n v="24"/>
    <n v="57"/>
    <n v="21"/>
    <n v="27"/>
    <n v="48"/>
    <n v="30"/>
    <n v="28"/>
    <n v="58"/>
    <n v="18"/>
    <n v="30"/>
    <n v="48"/>
    <n v="23"/>
    <n v="27"/>
    <n v="50"/>
    <n v="31"/>
    <n v="21"/>
    <n v="52"/>
    <n v="156"/>
    <n v="157"/>
    <n v="31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2"/>
    <n v="0"/>
    <n v="0"/>
    <n v="0"/>
    <n v="0"/>
    <n v="0"/>
    <n v="2"/>
    <n v="0"/>
    <n v="19"/>
    <n v="3"/>
    <n v="9"/>
    <n v="2"/>
    <n v="2"/>
    <n v="2"/>
    <n v="2"/>
    <n v="2"/>
    <n v="2"/>
    <n v="0"/>
    <n v="12"/>
    <n v="12"/>
    <n v="12"/>
  </r>
  <r>
    <s v="08SPR0002P"/>
    <n v="1"/>
    <s v="MATUTINO"/>
    <s v="FARABUNDO MARTI 8202"/>
    <n v="8"/>
    <s v="CHIHUAHUA"/>
    <n v="8"/>
    <s v="CHIHUAHUA"/>
    <n v="37"/>
    <s v="JUĂREZ"/>
    <n v="1"/>
    <s v="JUĂREZ"/>
    <s v="CALLE LUIS DE VELAZCO"/>
    <n v="0"/>
    <s v="PRIVADO"/>
    <x v="2"/>
    <n v="2"/>
    <s v="BĂSICA"/>
    <n v="2"/>
    <x v="2"/>
    <n v="1"/>
    <x v="1"/>
    <n v="0"/>
    <s v="NO APLICA"/>
    <n v="0"/>
    <s v="NO APLICA"/>
    <s v="08FIZ0046H"/>
    <m/>
    <m/>
    <n v="0"/>
    <s v="I2019"/>
    <n v="162"/>
    <n v="149"/>
    <n v="311"/>
    <n v="161"/>
    <n v="149"/>
    <n v="310"/>
    <n v="27"/>
    <n v="32"/>
    <n v="59"/>
    <n v="24"/>
    <n v="24"/>
    <n v="48"/>
    <n v="17"/>
    <n v="33"/>
    <n v="50"/>
    <n v="27"/>
    <n v="22"/>
    <n v="49"/>
    <n v="28"/>
    <n v="20"/>
    <n v="48"/>
    <n v="23"/>
    <n v="21"/>
    <n v="44"/>
    <n v="38"/>
    <n v="25"/>
    <n v="63"/>
    <n v="157"/>
    <n v="145"/>
    <n v="302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0"/>
    <n v="1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</r>
  <r>
    <s v="08DPR2348T"/>
    <n v="2"/>
    <s v="VESPERTINO"/>
    <s v="FRANCISCO MATUS MICELLI"/>
    <n v="8"/>
    <s v="CHIHUAHUA"/>
    <n v="8"/>
    <s v="CHIHUAHUA"/>
    <n v="37"/>
    <s v="JUĂREZ"/>
    <n v="1"/>
    <s v="JUĂREZ"/>
    <s v="CALLE BATALLA DE ZACATECAS"/>
    <n v="9321"/>
    <s v="PĂšBLICO"/>
    <x v="3"/>
    <n v="2"/>
    <s v="BĂSICA"/>
    <n v="2"/>
    <x v="2"/>
    <n v="1"/>
    <x v="1"/>
    <n v="0"/>
    <s v="NO APLICA"/>
    <n v="0"/>
    <s v="NO APLICA"/>
    <s v="08FIZ0157M"/>
    <s v="08FJS0112W"/>
    <s v="08ADG0005C"/>
    <n v="0"/>
    <s v="I2019"/>
    <n v="134"/>
    <n v="176"/>
    <n v="310"/>
    <n v="134"/>
    <n v="176"/>
    <n v="310"/>
    <n v="19"/>
    <n v="29"/>
    <n v="48"/>
    <n v="25"/>
    <n v="25"/>
    <n v="50"/>
    <n v="20"/>
    <n v="26"/>
    <n v="46"/>
    <n v="18"/>
    <n v="34"/>
    <n v="52"/>
    <n v="21"/>
    <n v="26"/>
    <n v="47"/>
    <n v="30"/>
    <n v="26"/>
    <n v="56"/>
    <n v="22"/>
    <n v="35"/>
    <n v="57"/>
    <n v="136"/>
    <n v="172"/>
    <n v="308"/>
    <n v="2"/>
    <n v="2"/>
    <n v="2"/>
    <n v="2"/>
    <n v="2"/>
    <n v="2"/>
    <n v="0"/>
    <n v="12"/>
    <n v="0"/>
    <n v="0"/>
    <n v="0"/>
    <n v="1"/>
    <n v="1"/>
    <n v="0"/>
    <n v="0"/>
    <n v="0"/>
    <n v="6"/>
    <n v="6"/>
    <n v="0"/>
    <n v="0"/>
    <n v="1"/>
    <n v="0"/>
    <n v="0"/>
    <n v="0"/>
    <n v="0"/>
    <n v="0"/>
    <n v="0"/>
    <n v="0"/>
    <n v="1"/>
    <n v="0"/>
    <n v="16"/>
    <n v="6"/>
    <n v="6"/>
    <n v="2"/>
    <n v="2"/>
    <n v="2"/>
    <n v="2"/>
    <n v="2"/>
    <n v="2"/>
    <n v="0"/>
    <n v="12"/>
    <n v="15"/>
    <n v="12"/>
  </r>
  <r>
    <s v="08DPR0892O"/>
    <n v="1"/>
    <s v="MATUTINO"/>
    <s v="INDEPENDENCIA"/>
    <n v="8"/>
    <s v="CHIHUAHUA"/>
    <n v="8"/>
    <s v="CHIHUAHUA"/>
    <n v="19"/>
    <s v="CHIHUAHUA"/>
    <n v="1"/>
    <s v="CHIHUAHUA"/>
    <s v="AVENIDA PACHECO"/>
    <n v="0"/>
    <s v="PĂšBLICO"/>
    <x v="3"/>
    <n v="2"/>
    <s v="BĂSICA"/>
    <n v="2"/>
    <x v="2"/>
    <n v="1"/>
    <x v="1"/>
    <n v="0"/>
    <s v="NO APLICA"/>
    <n v="0"/>
    <s v="NO APLICA"/>
    <s v="08FIZ0104H"/>
    <s v="08FJS0103O"/>
    <s v="08ADG0046C"/>
    <n v="0"/>
    <s v="I2019"/>
    <n v="161"/>
    <n v="149"/>
    <n v="310"/>
    <n v="161"/>
    <n v="149"/>
    <n v="310"/>
    <n v="29"/>
    <n v="28"/>
    <n v="57"/>
    <n v="22"/>
    <n v="25"/>
    <n v="47"/>
    <n v="21"/>
    <n v="28"/>
    <n v="49"/>
    <n v="31"/>
    <n v="19"/>
    <n v="50"/>
    <n v="21"/>
    <n v="27"/>
    <n v="48"/>
    <n v="28"/>
    <n v="25"/>
    <n v="53"/>
    <n v="27"/>
    <n v="30"/>
    <n v="57"/>
    <n v="150"/>
    <n v="154"/>
    <n v="304"/>
    <n v="2"/>
    <n v="2"/>
    <n v="2"/>
    <n v="2"/>
    <n v="2"/>
    <n v="2"/>
    <n v="0"/>
    <n v="12"/>
    <n v="0"/>
    <n v="0"/>
    <n v="1"/>
    <n v="0"/>
    <n v="1"/>
    <n v="0"/>
    <n v="0"/>
    <n v="0"/>
    <n v="8"/>
    <n v="4"/>
    <n v="0"/>
    <n v="0"/>
    <n v="1"/>
    <n v="0"/>
    <n v="0"/>
    <n v="0"/>
    <n v="0"/>
    <n v="0"/>
    <n v="0"/>
    <n v="0"/>
    <n v="2"/>
    <n v="0"/>
    <n v="17"/>
    <n v="8"/>
    <n v="4"/>
    <n v="2"/>
    <n v="2"/>
    <n v="2"/>
    <n v="2"/>
    <n v="2"/>
    <n v="2"/>
    <n v="0"/>
    <n v="12"/>
    <n v="12"/>
    <n v="12"/>
  </r>
  <r>
    <s v="08DPR2259Z"/>
    <n v="1"/>
    <s v="MATUTINO"/>
    <s v="15 DE MAYO"/>
    <n v="8"/>
    <s v="CHIHUAHUA"/>
    <n v="8"/>
    <s v="CHIHUAHUA"/>
    <n v="19"/>
    <s v="CHIHUAHUA"/>
    <n v="1"/>
    <s v="CHIHUAHUA"/>
    <s v="CALLE CLAUDINA ROMERO"/>
    <n v="0"/>
    <s v="PĂšBLICO"/>
    <x v="3"/>
    <n v="2"/>
    <s v="BĂSICA"/>
    <n v="2"/>
    <x v="2"/>
    <n v="1"/>
    <x v="1"/>
    <n v="0"/>
    <s v="NO APLICA"/>
    <n v="0"/>
    <s v="NO APLICA"/>
    <s v="08FIZ0106F"/>
    <s v="08FJS0102P"/>
    <s v="08ADG0046C"/>
    <n v="0"/>
    <s v="I2019"/>
    <n v="158"/>
    <n v="147"/>
    <n v="305"/>
    <n v="156"/>
    <n v="147"/>
    <n v="303"/>
    <n v="23"/>
    <n v="17"/>
    <n v="40"/>
    <n v="27"/>
    <n v="26"/>
    <n v="53"/>
    <n v="30"/>
    <n v="25"/>
    <n v="55"/>
    <n v="25"/>
    <n v="28"/>
    <n v="53"/>
    <n v="26"/>
    <n v="23"/>
    <n v="49"/>
    <n v="24"/>
    <n v="33"/>
    <n v="57"/>
    <n v="28"/>
    <n v="24"/>
    <n v="52"/>
    <n v="160"/>
    <n v="159"/>
    <n v="31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DPR0339Y"/>
    <n v="1"/>
    <s v="MATUTINO"/>
    <s v="CUAUHTEMOC"/>
    <n v="8"/>
    <s v="CHIHUAHUA"/>
    <n v="8"/>
    <s v="CHIHUAHUA"/>
    <n v="19"/>
    <s v="CHIHUAHUA"/>
    <n v="1"/>
    <s v="CHIHUAHUA"/>
    <s v="CALLE RIO USUMACINTA"/>
    <n v="8400"/>
    <s v="PĂšBLICO"/>
    <x v="3"/>
    <n v="2"/>
    <s v="BĂSICA"/>
    <n v="2"/>
    <x v="2"/>
    <n v="1"/>
    <x v="1"/>
    <n v="0"/>
    <s v="NO APLICA"/>
    <n v="0"/>
    <s v="NO APLICA"/>
    <s v="08FIZ0110S"/>
    <s v="08FJS0104N"/>
    <s v="08ADG0046C"/>
    <n v="0"/>
    <s v="I2019"/>
    <n v="190"/>
    <n v="132"/>
    <n v="322"/>
    <n v="188"/>
    <n v="130"/>
    <n v="318"/>
    <n v="38"/>
    <n v="23"/>
    <n v="61"/>
    <n v="25"/>
    <n v="19"/>
    <n v="44"/>
    <n v="22"/>
    <n v="27"/>
    <n v="49"/>
    <n v="43"/>
    <n v="18"/>
    <n v="61"/>
    <n v="20"/>
    <n v="22"/>
    <n v="42"/>
    <n v="25"/>
    <n v="18"/>
    <n v="43"/>
    <n v="31"/>
    <n v="23"/>
    <n v="54"/>
    <n v="166"/>
    <n v="127"/>
    <n v="293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0"/>
    <n v="0"/>
    <n v="0"/>
    <n v="0"/>
    <n v="0"/>
    <n v="0"/>
    <n v="0"/>
    <n v="0"/>
    <n v="0"/>
    <n v="2"/>
    <n v="17"/>
    <n v="2"/>
    <n v="10"/>
    <n v="2"/>
    <n v="2"/>
    <n v="2"/>
    <n v="2"/>
    <n v="2"/>
    <n v="2"/>
    <n v="0"/>
    <n v="12"/>
    <n v="12"/>
    <n v="12"/>
  </r>
  <r>
    <s v="08DPR2549Q"/>
    <n v="1"/>
    <s v="MATUTINO"/>
    <s v="JOSE VASCONCELOS"/>
    <n v="8"/>
    <s v="CHIHUAHUA"/>
    <n v="8"/>
    <s v="CHIHUAHUA"/>
    <n v="19"/>
    <s v="CHIHUAHUA"/>
    <n v="1"/>
    <s v="CHIHUAHUA"/>
    <s v="CALLE 35"/>
    <n v="0"/>
    <s v="PĂšBLICO"/>
    <x v="3"/>
    <n v="2"/>
    <s v="BĂSICA"/>
    <n v="2"/>
    <x v="2"/>
    <n v="1"/>
    <x v="1"/>
    <n v="0"/>
    <s v="NO APLICA"/>
    <n v="0"/>
    <s v="NO APLICA"/>
    <s v="08FIZ0101K"/>
    <s v="08FJS0103O"/>
    <s v="08ADG0046C"/>
    <n v="0"/>
    <s v="I2019"/>
    <n v="157"/>
    <n v="137"/>
    <n v="294"/>
    <n v="155"/>
    <n v="137"/>
    <n v="292"/>
    <n v="31"/>
    <n v="29"/>
    <n v="60"/>
    <n v="36"/>
    <n v="18"/>
    <n v="54"/>
    <n v="29"/>
    <n v="24"/>
    <n v="53"/>
    <n v="35"/>
    <n v="22"/>
    <n v="57"/>
    <n v="27"/>
    <n v="27"/>
    <n v="54"/>
    <n v="30"/>
    <n v="24"/>
    <n v="54"/>
    <n v="26"/>
    <n v="23"/>
    <n v="49"/>
    <n v="183"/>
    <n v="138"/>
    <n v="321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1"/>
    <n v="1"/>
    <n v="17"/>
    <n v="5"/>
    <n v="7"/>
    <n v="2"/>
    <n v="2"/>
    <n v="2"/>
    <n v="2"/>
    <n v="2"/>
    <n v="2"/>
    <n v="0"/>
    <n v="12"/>
    <n v="12"/>
    <n v="12"/>
  </r>
  <r>
    <s v="08EPR0059N"/>
    <n v="1"/>
    <s v="MATUTINO"/>
    <s v="EDMUNDO PORRAS FIERRO 2212"/>
    <n v="8"/>
    <s v="CHIHUAHUA"/>
    <n v="8"/>
    <s v="CHIHUAHUA"/>
    <n v="11"/>
    <s v="CAMARGO"/>
    <n v="1"/>
    <s v="SANTA ROSALĂŤA DE CAMARGO"/>
    <s v="CALLE OJINAGA"/>
    <n v="0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151"/>
    <n v="146"/>
    <n v="297"/>
    <n v="151"/>
    <n v="146"/>
    <n v="297"/>
    <n v="26"/>
    <n v="23"/>
    <n v="49"/>
    <n v="34"/>
    <n v="28"/>
    <n v="62"/>
    <n v="30"/>
    <n v="27"/>
    <n v="57"/>
    <n v="18"/>
    <n v="26"/>
    <n v="44"/>
    <n v="28"/>
    <n v="30"/>
    <n v="58"/>
    <n v="24"/>
    <n v="22"/>
    <n v="46"/>
    <n v="28"/>
    <n v="27"/>
    <n v="55"/>
    <n v="162"/>
    <n v="160"/>
    <n v="32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1"/>
    <n v="1"/>
    <n v="0"/>
    <n v="0"/>
    <n v="0"/>
    <n v="0"/>
    <n v="0"/>
    <n v="2"/>
    <n v="18"/>
    <n v="3"/>
    <n v="9"/>
    <n v="2"/>
    <n v="2"/>
    <n v="2"/>
    <n v="2"/>
    <n v="2"/>
    <n v="2"/>
    <n v="0"/>
    <n v="12"/>
    <n v="12"/>
    <n v="12"/>
  </r>
  <r>
    <s v="08DPR1011B"/>
    <n v="1"/>
    <s v="MATUTINO"/>
    <s v="JOSE MARTINEZ ESTRADA"/>
    <n v="8"/>
    <s v="CHIHUAHUA"/>
    <n v="8"/>
    <s v="CHIHUAHUA"/>
    <n v="19"/>
    <s v="CHIHUAHUA"/>
    <n v="1"/>
    <s v="CHIHUAHUA"/>
    <s v="CALLE FELIPE ANGELES"/>
    <n v="0"/>
    <s v="PĂšBLICO"/>
    <x v="3"/>
    <n v="2"/>
    <s v="BĂSICA"/>
    <n v="2"/>
    <x v="2"/>
    <n v="1"/>
    <x v="1"/>
    <n v="0"/>
    <s v="NO APLICA"/>
    <n v="0"/>
    <s v="NO APLICA"/>
    <s v="08FIZ0118K"/>
    <s v="08FJS0106L"/>
    <s v="08ADG0046C"/>
    <n v="0"/>
    <s v="I2019"/>
    <n v="158"/>
    <n v="153"/>
    <n v="311"/>
    <n v="157"/>
    <n v="153"/>
    <n v="310"/>
    <n v="20"/>
    <n v="24"/>
    <n v="44"/>
    <n v="18"/>
    <n v="35"/>
    <n v="53"/>
    <n v="26"/>
    <n v="30"/>
    <n v="56"/>
    <n v="32"/>
    <n v="20"/>
    <n v="52"/>
    <n v="27"/>
    <n v="30"/>
    <n v="57"/>
    <n v="25"/>
    <n v="25"/>
    <n v="50"/>
    <n v="20"/>
    <n v="24"/>
    <n v="44"/>
    <n v="148"/>
    <n v="164"/>
    <n v="312"/>
    <n v="2"/>
    <n v="2"/>
    <n v="2"/>
    <n v="2"/>
    <n v="2"/>
    <n v="2"/>
    <n v="0"/>
    <n v="12"/>
    <n v="0"/>
    <n v="0"/>
    <n v="1"/>
    <n v="0"/>
    <n v="1"/>
    <n v="0"/>
    <n v="1"/>
    <n v="0"/>
    <n v="3"/>
    <n v="9"/>
    <n v="0"/>
    <n v="0"/>
    <n v="1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2"/>
    <n v="12"/>
  </r>
  <r>
    <s v="08DPR2405U"/>
    <n v="1"/>
    <s v="MATUTINO"/>
    <s v="CENTRO REGIONAL DE EDUC. INT. HEROE DE NACOZARI"/>
    <n v="8"/>
    <s v="CHIHUAHUA"/>
    <n v="8"/>
    <s v="CHIHUAHUA"/>
    <n v="31"/>
    <s v="GUERRERO"/>
    <n v="3"/>
    <s v="LA JUNTA"/>
    <s v="CALLE TALLERES"/>
    <n v="123"/>
    <s v="PĂšBLICO"/>
    <x v="3"/>
    <n v="2"/>
    <s v="BĂSICA"/>
    <n v="2"/>
    <x v="2"/>
    <n v="1"/>
    <x v="1"/>
    <n v="0"/>
    <s v="NO APLICA"/>
    <n v="0"/>
    <s v="NO APLICA"/>
    <s v="08FIZ0207D"/>
    <s v="08FJS0123B"/>
    <s v="08ADG0003E"/>
    <n v="0"/>
    <s v="I2019"/>
    <n v="175"/>
    <n v="138"/>
    <n v="313"/>
    <n v="175"/>
    <n v="138"/>
    <n v="313"/>
    <n v="33"/>
    <n v="34"/>
    <n v="67"/>
    <n v="29"/>
    <n v="21"/>
    <n v="50"/>
    <n v="31"/>
    <n v="14"/>
    <n v="45"/>
    <n v="24"/>
    <n v="25"/>
    <n v="49"/>
    <n v="30"/>
    <n v="24"/>
    <n v="54"/>
    <n v="32"/>
    <n v="17"/>
    <n v="49"/>
    <n v="24"/>
    <n v="26"/>
    <n v="50"/>
    <n v="170"/>
    <n v="127"/>
    <n v="297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2"/>
    <n v="0"/>
    <n v="0"/>
    <n v="0"/>
    <n v="1"/>
    <n v="0"/>
    <n v="1"/>
    <n v="0"/>
    <n v="0"/>
    <n v="2"/>
    <n v="20"/>
    <n v="5"/>
    <n v="7"/>
    <n v="2"/>
    <n v="2"/>
    <n v="2"/>
    <n v="2"/>
    <n v="2"/>
    <n v="2"/>
    <n v="0"/>
    <n v="12"/>
    <n v="12"/>
    <n v="12"/>
  </r>
  <r>
    <s v="08DPR0326U"/>
    <n v="1"/>
    <s v="MATUTINO"/>
    <s v="MIGUEL HIDALGO Y COSTILLA"/>
    <n v="8"/>
    <s v="CHIHUAHUA"/>
    <n v="8"/>
    <s v="CHIHUAHUA"/>
    <n v="37"/>
    <s v="JUĂREZ"/>
    <n v="1"/>
    <s v="JUĂREZ"/>
    <s v="CALLE EJIDO"/>
    <n v="0"/>
    <s v="PĂšBLICO"/>
    <x v="3"/>
    <n v="2"/>
    <s v="BĂSICA"/>
    <n v="2"/>
    <x v="2"/>
    <n v="1"/>
    <x v="1"/>
    <n v="0"/>
    <s v="NO APLICA"/>
    <n v="0"/>
    <s v="NO APLICA"/>
    <s v="08FIZ0149D"/>
    <s v="08FJS0111X"/>
    <s v="08ADG0005C"/>
    <n v="0"/>
    <s v="I2019"/>
    <n v="156"/>
    <n v="147"/>
    <n v="303"/>
    <n v="156"/>
    <n v="147"/>
    <n v="303"/>
    <n v="27"/>
    <n v="26"/>
    <n v="53"/>
    <n v="22"/>
    <n v="25"/>
    <n v="47"/>
    <n v="27"/>
    <n v="18"/>
    <n v="45"/>
    <n v="24"/>
    <n v="28"/>
    <n v="52"/>
    <n v="24"/>
    <n v="21"/>
    <n v="45"/>
    <n v="34"/>
    <n v="27"/>
    <n v="61"/>
    <n v="33"/>
    <n v="30"/>
    <n v="63"/>
    <n v="164"/>
    <n v="149"/>
    <n v="313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24"/>
    <n v="12"/>
  </r>
  <r>
    <s v="08DPR0888B"/>
    <n v="1"/>
    <s v="MATUTINO"/>
    <s v="JUSTO SIERRA"/>
    <n v="8"/>
    <s v="CHIHUAHUA"/>
    <n v="8"/>
    <s v="CHIHUAHUA"/>
    <n v="9"/>
    <s v="BOCOYNA"/>
    <n v="34"/>
    <s v="CREEL"/>
    <s v="AVENIDA FRANCISCO VILLA"/>
    <n v="125"/>
    <s v="PĂšBLICO"/>
    <x v="3"/>
    <n v="2"/>
    <s v="BĂSICA"/>
    <n v="2"/>
    <x v="2"/>
    <n v="1"/>
    <x v="1"/>
    <n v="0"/>
    <s v="NO APLICA"/>
    <n v="0"/>
    <s v="NO APLICA"/>
    <s v="08FIZ0214N"/>
    <s v="08FJS0124A"/>
    <s v="08ADG0003E"/>
    <n v="0"/>
    <s v="I2019"/>
    <n v="175"/>
    <n v="130"/>
    <n v="305"/>
    <n v="175"/>
    <n v="130"/>
    <n v="305"/>
    <n v="38"/>
    <n v="14"/>
    <n v="52"/>
    <n v="21"/>
    <n v="24"/>
    <n v="45"/>
    <n v="27"/>
    <n v="26"/>
    <n v="53"/>
    <n v="33"/>
    <n v="23"/>
    <n v="56"/>
    <n v="30"/>
    <n v="29"/>
    <n v="59"/>
    <n v="24"/>
    <n v="24"/>
    <n v="48"/>
    <n v="30"/>
    <n v="23"/>
    <n v="53"/>
    <n v="165"/>
    <n v="149"/>
    <n v="314"/>
    <n v="2"/>
    <n v="2"/>
    <n v="2"/>
    <n v="2"/>
    <n v="2"/>
    <n v="2"/>
    <n v="0"/>
    <n v="12"/>
    <n v="0"/>
    <n v="0"/>
    <n v="1"/>
    <n v="0"/>
    <n v="0"/>
    <n v="0"/>
    <n v="1"/>
    <n v="0"/>
    <n v="5"/>
    <n v="7"/>
    <n v="0"/>
    <n v="0"/>
    <n v="2"/>
    <n v="0"/>
    <n v="0"/>
    <n v="0"/>
    <n v="0"/>
    <n v="0"/>
    <n v="0"/>
    <n v="0"/>
    <n v="1"/>
    <n v="1"/>
    <n v="18"/>
    <n v="5"/>
    <n v="7"/>
    <n v="2"/>
    <n v="2"/>
    <n v="2"/>
    <n v="2"/>
    <n v="2"/>
    <n v="2"/>
    <n v="0"/>
    <n v="12"/>
    <n v="12"/>
    <n v="12"/>
  </r>
  <r>
    <s v="08DPR2158B"/>
    <n v="1"/>
    <s v="MATUTINO"/>
    <s v="SILVESTRE TERRAZAS"/>
    <n v="8"/>
    <s v="CHIHUAHUA"/>
    <n v="8"/>
    <s v="CHIHUAHUA"/>
    <n v="19"/>
    <s v="CHIHUAHUA"/>
    <n v="613"/>
    <s v="EL NOGALITO"/>
    <s v="CALLE 23 DE SEPTIEMBRE"/>
    <n v="0"/>
    <s v="PĂšBLICO"/>
    <x v="3"/>
    <n v="2"/>
    <s v="BĂSICA"/>
    <n v="2"/>
    <x v="2"/>
    <n v="1"/>
    <x v="1"/>
    <n v="0"/>
    <s v="NO APLICA"/>
    <n v="0"/>
    <s v="NO APLICA"/>
    <s v="08FIZ0123W"/>
    <s v="08FJS0107K"/>
    <s v="08ADG0046C"/>
    <n v="0"/>
    <s v="I2019"/>
    <n v="151"/>
    <n v="162"/>
    <n v="313"/>
    <n v="151"/>
    <n v="162"/>
    <n v="313"/>
    <n v="29"/>
    <n v="28"/>
    <n v="57"/>
    <n v="28"/>
    <n v="23"/>
    <n v="51"/>
    <n v="27"/>
    <n v="24"/>
    <n v="51"/>
    <n v="28"/>
    <n v="25"/>
    <n v="53"/>
    <n v="27"/>
    <n v="22"/>
    <n v="49"/>
    <n v="23"/>
    <n v="25"/>
    <n v="48"/>
    <n v="24"/>
    <n v="28"/>
    <n v="52"/>
    <n v="157"/>
    <n v="147"/>
    <n v="304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DPR2236P"/>
    <n v="1"/>
    <s v="MATUTINO"/>
    <s v="FRANCISCO CHAVEZ OROZCO"/>
    <n v="8"/>
    <s v="CHIHUAHUA"/>
    <n v="8"/>
    <s v="CHIHUAHUA"/>
    <n v="17"/>
    <s v="CUAUHTĂ‰MOC"/>
    <n v="1"/>
    <s v="CUAUHTĂ‰MOC"/>
    <s v="CALLE ECUADOR"/>
    <n v="590"/>
    <s v="PĂšBLICO"/>
    <x v="3"/>
    <n v="2"/>
    <s v="BĂSICA"/>
    <n v="2"/>
    <x v="2"/>
    <n v="1"/>
    <x v="1"/>
    <n v="0"/>
    <s v="NO APLICA"/>
    <n v="0"/>
    <s v="NO APLICA"/>
    <s v="08FIZ0197N"/>
    <s v="08FJS0121D"/>
    <s v="08ADG0010O"/>
    <n v="0"/>
    <s v="I2019"/>
    <n v="166"/>
    <n v="142"/>
    <n v="308"/>
    <n v="164"/>
    <n v="142"/>
    <n v="306"/>
    <n v="20"/>
    <n v="28"/>
    <n v="48"/>
    <n v="15"/>
    <n v="31"/>
    <n v="46"/>
    <n v="29"/>
    <n v="25"/>
    <n v="54"/>
    <n v="28"/>
    <n v="15"/>
    <n v="43"/>
    <n v="27"/>
    <n v="25"/>
    <n v="52"/>
    <n v="38"/>
    <n v="16"/>
    <n v="54"/>
    <n v="29"/>
    <n v="37"/>
    <n v="66"/>
    <n v="166"/>
    <n v="149"/>
    <n v="315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</r>
  <r>
    <s v="08EPR0036C"/>
    <n v="1"/>
    <s v="MATUTINO"/>
    <s v="UNIDAD PROLETARIA 2294"/>
    <n v="8"/>
    <s v="CHIHUAHUA"/>
    <n v="8"/>
    <s v="CHIHUAHUA"/>
    <n v="19"/>
    <s v="CHIHUAHUA"/>
    <n v="1"/>
    <s v="CHIHUAHUA"/>
    <s v="CALLE 36"/>
    <n v="0"/>
    <s v="PĂšBLICO"/>
    <x v="2"/>
    <n v="2"/>
    <s v="BĂSICA"/>
    <n v="2"/>
    <x v="2"/>
    <n v="1"/>
    <x v="1"/>
    <n v="0"/>
    <s v="NO APLICA"/>
    <n v="0"/>
    <s v="NO APLICA"/>
    <s v="08FIZ0051T"/>
    <s v="08FJS0002Q"/>
    <m/>
    <n v="0"/>
    <s v="I2019"/>
    <n v="159"/>
    <n v="158"/>
    <n v="317"/>
    <n v="159"/>
    <n v="158"/>
    <n v="317"/>
    <n v="21"/>
    <n v="31"/>
    <n v="52"/>
    <n v="17"/>
    <n v="16"/>
    <n v="33"/>
    <n v="34"/>
    <n v="28"/>
    <n v="62"/>
    <n v="22"/>
    <n v="22"/>
    <n v="44"/>
    <n v="25"/>
    <n v="31"/>
    <n v="56"/>
    <n v="31"/>
    <n v="26"/>
    <n v="57"/>
    <n v="22"/>
    <n v="26"/>
    <n v="48"/>
    <n v="151"/>
    <n v="149"/>
    <n v="300"/>
    <n v="1"/>
    <n v="3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2"/>
    <n v="3"/>
    <n v="1"/>
    <n v="0"/>
    <n v="0"/>
    <n v="0"/>
    <n v="0"/>
    <n v="1"/>
    <n v="1"/>
    <n v="23"/>
    <n v="3"/>
    <n v="9"/>
    <n v="1"/>
    <n v="3"/>
    <n v="2"/>
    <n v="2"/>
    <n v="2"/>
    <n v="2"/>
    <n v="0"/>
    <n v="12"/>
    <n v="12"/>
    <n v="12"/>
  </r>
  <r>
    <s v="08DPR0305H"/>
    <n v="2"/>
    <s v="VESPERTINO"/>
    <s v="MIGUEL LERDO DE TEJADA"/>
    <n v="8"/>
    <s v="CHIHUAHUA"/>
    <n v="8"/>
    <s v="CHIHUAHUA"/>
    <n v="37"/>
    <s v="JUĂREZ"/>
    <n v="1"/>
    <s v="JUĂREZ"/>
    <s v="CALLE FDO. MONTES DE OCA "/>
    <n v="0"/>
    <s v="PĂšBLICO"/>
    <x v="3"/>
    <n v="2"/>
    <s v="BĂSICA"/>
    <n v="2"/>
    <x v="2"/>
    <n v="1"/>
    <x v="1"/>
    <n v="0"/>
    <s v="NO APLICA"/>
    <n v="0"/>
    <s v="NO APLICA"/>
    <s v="08FIZ0172E"/>
    <s v="08FJS0115T"/>
    <s v="08ADG0005C"/>
    <n v="0"/>
    <s v="I2019"/>
    <n v="147"/>
    <n v="168"/>
    <n v="315"/>
    <n v="147"/>
    <n v="168"/>
    <n v="315"/>
    <n v="28"/>
    <n v="23"/>
    <n v="51"/>
    <n v="19"/>
    <n v="26"/>
    <n v="45"/>
    <n v="21"/>
    <n v="34"/>
    <n v="55"/>
    <n v="17"/>
    <n v="33"/>
    <n v="50"/>
    <n v="24"/>
    <n v="24"/>
    <n v="48"/>
    <n v="28"/>
    <n v="29"/>
    <n v="57"/>
    <n v="21"/>
    <n v="30"/>
    <n v="51"/>
    <n v="130"/>
    <n v="176"/>
    <n v="306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2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2"/>
    <n v="12"/>
  </r>
  <r>
    <s v="08EPR0143L"/>
    <n v="1"/>
    <s v="MATUTINO"/>
    <s v="MELCHOR MUZQUIZ 2484"/>
    <n v="8"/>
    <s v="CHIHUAHUA"/>
    <n v="8"/>
    <s v="CHIHUAHUA"/>
    <n v="19"/>
    <s v="CHIHUAHUA"/>
    <n v="1"/>
    <s v="CHIHUAHUA"/>
    <s v="CALLE 32"/>
    <n v="4605"/>
    <s v="PĂšBLICO"/>
    <x v="2"/>
    <n v="2"/>
    <s v="BĂSICA"/>
    <n v="2"/>
    <x v="2"/>
    <n v="1"/>
    <x v="1"/>
    <n v="0"/>
    <s v="NO APLICA"/>
    <n v="0"/>
    <s v="NO APLICA"/>
    <s v="08FIZ0051T"/>
    <s v="08FJS0002Q"/>
    <m/>
    <n v="0"/>
    <s v="I2019"/>
    <n v="153"/>
    <n v="161"/>
    <n v="314"/>
    <n v="153"/>
    <n v="161"/>
    <n v="314"/>
    <n v="27"/>
    <n v="26"/>
    <n v="53"/>
    <n v="30"/>
    <n v="23"/>
    <n v="53"/>
    <n v="18"/>
    <n v="32"/>
    <n v="50"/>
    <n v="26"/>
    <n v="24"/>
    <n v="50"/>
    <n v="26"/>
    <n v="22"/>
    <n v="48"/>
    <n v="26"/>
    <n v="26"/>
    <n v="52"/>
    <n v="26"/>
    <n v="27"/>
    <n v="53"/>
    <n v="152"/>
    <n v="154"/>
    <n v="306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EPR0450S"/>
    <n v="1"/>
    <s v="MATUTINO"/>
    <s v="IGNACIO ZARAGOZA 2038"/>
    <n v="8"/>
    <s v="CHIHUAHUA"/>
    <n v="8"/>
    <s v="CHIHUAHUA"/>
    <n v="37"/>
    <s v="JUĂREZ"/>
    <n v="1"/>
    <s v="JUĂREZ"/>
    <s v="CALLE RAMON RAYON NORTE"/>
    <n v="108"/>
    <s v="PĂšBLICO"/>
    <x v="2"/>
    <n v="2"/>
    <s v="BĂSICA"/>
    <n v="2"/>
    <x v="2"/>
    <n v="1"/>
    <x v="1"/>
    <n v="0"/>
    <s v="NO APLICA"/>
    <n v="0"/>
    <s v="NO APLICA"/>
    <s v="08FIZ0003J"/>
    <s v="08FJS0003P"/>
    <m/>
    <n v="0"/>
    <s v="I2019"/>
    <n v="163"/>
    <n v="140"/>
    <n v="303"/>
    <n v="162"/>
    <n v="140"/>
    <n v="302"/>
    <n v="27"/>
    <n v="34"/>
    <n v="61"/>
    <n v="26"/>
    <n v="29"/>
    <n v="55"/>
    <n v="27"/>
    <n v="19"/>
    <n v="46"/>
    <n v="25"/>
    <n v="21"/>
    <n v="46"/>
    <n v="31"/>
    <n v="18"/>
    <n v="49"/>
    <n v="32"/>
    <n v="27"/>
    <n v="59"/>
    <n v="31"/>
    <n v="27"/>
    <n v="58"/>
    <n v="172"/>
    <n v="141"/>
    <n v="313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2"/>
    <n v="0"/>
    <n v="0"/>
    <n v="1"/>
    <n v="0"/>
    <n v="0"/>
    <n v="0"/>
    <n v="0"/>
    <n v="4"/>
    <n v="0"/>
    <n v="20"/>
    <n v="6"/>
    <n v="6"/>
    <n v="2"/>
    <n v="2"/>
    <n v="2"/>
    <n v="2"/>
    <n v="2"/>
    <n v="2"/>
    <n v="0"/>
    <n v="12"/>
    <n v="14"/>
    <n v="12"/>
  </r>
  <r>
    <s v="08DPR2513B"/>
    <n v="2"/>
    <s v="VESPERTINO"/>
    <s v="JOSE VASCONCELOS"/>
    <n v="8"/>
    <s v="CHIHUAHUA"/>
    <n v="8"/>
    <s v="CHIHUAHUA"/>
    <n v="17"/>
    <s v="CUAUHTĂ‰MOC"/>
    <n v="1"/>
    <s v="CUAUHTĂ‰MOC"/>
    <s v="CALLE 92"/>
    <n v="1260"/>
    <s v="PĂšBLICO"/>
    <x v="3"/>
    <n v="2"/>
    <s v="BĂSICA"/>
    <n v="2"/>
    <x v="2"/>
    <n v="1"/>
    <x v="1"/>
    <n v="0"/>
    <s v="NO APLICA"/>
    <n v="0"/>
    <s v="NO APLICA"/>
    <s v="08FIZ0199L"/>
    <s v="08FJS0121D"/>
    <s v="08ADG0010O"/>
    <n v="0"/>
    <s v="I2019"/>
    <n v="164"/>
    <n v="155"/>
    <n v="319"/>
    <n v="164"/>
    <n v="155"/>
    <n v="319"/>
    <n v="30"/>
    <n v="33"/>
    <n v="63"/>
    <n v="24"/>
    <n v="24"/>
    <n v="48"/>
    <n v="28"/>
    <n v="22"/>
    <n v="50"/>
    <n v="24"/>
    <n v="25"/>
    <n v="49"/>
    <n v="21"/>
    <n v="26"/>
    <n v="47"/>
    <n v="29"/>
    <n v="23"/>
    <n v="52"/>
    <n v="24"/>
    <n v="27"/>
    <n v="51"/>
    <n v="150"/>
    <n v="147"/>
    <n v="297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2"/>
    <n v="1"/>
    <n v="0"/>
    <n v="0"/>
    <n v="0"/>
    <n v="0"/>
    <n v="0"/>
    <n v="0"/>
    <n v="1"/>
    <n v="1"/>
    <n v="19"/>
    <n v="5"/>
    <n v="7"/>
    <n v="2"/>
    <n v="2"/>
    <n v="2"/>
    <n v="2"/>
    <n v="2"/>
    <n v="2"/>
    <n v="0"/>
    <n v="12"/>
    <n v="12"/>
    <n v="12"/>
  </r>
  <r>
    <s v="08DPR2353E"/>
    <n v="1"/>
    <s v="MATUTINO"/>
    <s v="FORD 160"/>
    <n v="8"/>
    <s v="CHIHUAHUA"/>
    <n v="8"/>
    <s v="CHIHUAHUA"/>
    <n v="37"/>
    <s v="JUĂREZ"/>
    <n v="1"/>
    <s v="JUĂREZ"/>
    <s v="CALLE EJIDO SAN VALENTIN"/>
    <n v="666"/>
    <s v="PĂšBLICO"/>
    <x v="3"/>
    <n v="2"/>
    <s v="BĂSICA"/>
    <n v="2"/>
    <x v="2"/>
    <n v="1"/>
    <x v="1"/>
    <n v="0"/>
    <s v="NO APLICA"/>
    <n v="0"/>
    <s v="NO APLICA"/>
    <s v="08FIZ0172E"/>
    <s v="08FJS0115T"/>
    <s v="08ADG0005C"/>
    <n v="0"/>
    <s v="I2019"/>
    <n v="161"/>
    <n v="141"/>
    <n v="302"/>
    <n v="161"/>
    <n v="141"/>
    <n v="302"/>
    <n v="34"/>
    <n v="22"/>
    <n v="56"/>
    <n v="28"/>
    <n v="23"/>
    <n v="51"/>
    <n v="29"/>
    <n v="23"/>
    <n v="52"/>
    <n v="26"/>
    <n v="25"/>
    <n v="51"/>
    <n v="25"/>
    <n v="28"/>
    <n v="53"/>
    <n v="30"/>
    <n v="25"/>
    <n v="55"/>
    <n v="31"/>
    <n v="27"/>
    <n v="58"/>
    <n v="169"/>
    <n v="151"/>
    <n v="320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16"/>
    <n v="1"/>
    <n v="11"/>
    <n v="2"/>
    <n v="2"/>
    <n v="2"/>
    <n v="2"/>
    <n v="2"/>
    <n v="2"/>
    <n v="0"/>
    <n v="12"/>
    <n v="12"/>
    <n v="12"/>
  </r>
  <r>
    <s v="08DPR1763A"/>
    <n v="1"/>
    <s v="MATUTINO"/>
    <s v="PABLO GOMEZ RAMIREZ"/>
    <n v="8"/>
    <s v="CHIHUAHUA"/>
    <n v="8"/>
    <s v="CHIHUAHUA"/>
    <n v="37"/>
    <s v="JUĂREZ"/>
    <n v="1"/>
    <s v="JUĂREZ"/>
    <s v="CALLE CENTENO"/>
    <n v="0"/>
    <s v="PĂšBLICO"/>
    <x v="3"/>
    <n v="2"/>
    <s v="BĂSICA"/>
    <n v="2"/>
    <x v="2"/>
    <n v="1"/>
    <x v="1"/>
    <n v="0"/>
    <s v="NO APLICA"/>
    <n v="0"/>
    <s v="NO APLICA"/>
    <s v="08FIZ0150T"/>
    <s v="08FJS0111X"/>
    <s v="08ADG0005C"/>
    <n v="0"/>
    <s v="I2019"/>
    <n v="162"/>
    <n v="144"/>
    <n v="306"/>
    <n v="162"/>
    <n v="144"/>
    <n v="306"/>
    <n v="33"/>
    <n v="25"/>
    <n v="58"/>
    <n v="27"/>
    <n v="20"/>
    <n v="47"/>
    <n v="30"/>
    <n v="24"/>
    <n v="54"/>
    <n v="26"/>
    <n v="31"/>
    <n v="57"/>
    <n v="25"/>
    <n v="23"/>
    <n v="48"/>
    <n v="31"/>
    <n v="25"/>
    <n v="56"/>
    <n v="23"/>
    <n v="29"/>
    <n v="52"/>
    <n v="162"/>
    <n v="152"/>
    <n v="31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5"/>
    <n v="12"/>
  </r>
  <r>
    <s v="08DPR1641Q"/>
    <n v="1"/>
    <s v="MATUTINO"/>
    <s v="LAZARO CARDENAS"/>
    <n v="8"/>
    <s v="CHIHUAHUA"/>
    <n v="8"/>
    <s v="CHIHUAHUA"/>
    <n v="37"/>
    <s v="JUĂREZ"/>
    <n v="1"/>
    <s v="JUĂREZ"/>
    <s v="CALLE PERAL"/>
    <n v="1104"/>
    <s v="PĂšBLICO"/>
    <x v="3"/>
    <n v="2"/>
    <s v="BĂSICA"/>
    <n v="2"/>
    <x v="2"/>
    <n v="1"/>
    <x v="1"/>
    <n v="0"/>
    <s v="NO APLICA"/>
    <n v="0"/>
    <s v="NO APLICA"/>
    <s v="08FIZ0141L"/>
    <s v="08FJS0109I"/>
    <s v="08ADG0005C"/>
    <n v="0"/>
    <s v="I2019"/>
    <n v="145"/>
    <n v="167"/>
    <n v="312"/>
    <n v="142"/>
    <n v="162"/>
    <n v="304"/>
    <n v="26"/>
    <n v="28"/>
    <n v="54"/>
    <n v="21"/>
    <n v="24"/>
    <n v="45"/>
    <n v="32"/>
    <n v="26"/>
    <n v="58"/>
    <n v="21"/>
    <n v="37"/>
    <n v="58"/>
    <n v="18"/>
    <n v="34"/>
    <n v="52"/>
    <n v="25"/>
    <n v="25"/>
    <n v="50"/>
    <n v="31"/>
    <n v="21"/>
    <n v="52"/>
    <n v="148"/>
    <n v="167"/>
    <n v="31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0"/>
    <n v="0"/>
    <n v="0"/>
    <n v="0"/>
    <n v="0"/>
    <n v="0"/>
    <n v="2"/>
    <n v="17"/>
    <n v="3"/>
    <n v="9"/>
    <n v="2"/>
    <n v="2"/>
    <n v="2"/>
    <n v="2"/>
    <n v="2"/>
    <n v="2"/>
    <n v="0"/>
    <n v="12"/>
    <n v="12"/>
    <n v="12"/>
  </r>
  <r>
    <s v="08DPR1561E"/>
    <n v="1"/>
    <s v="MATUTINO"/>
    <s v="PASO DEL NORTE"/>
    <n v="8"/>
    <s v="CHIHUAHUA"/>
    <n v="8"/>
    <s v="CHIHUAHUA"/>
    <n v="37"/>
    <s v="JUĂREZ"/>
    <n v="1"/>
    <s v="JUĂREZ"/>
    <s v="CALLE MARGARITA"/>
    <n v="0"/>
    <s v="PĂšBLICO"/>
    <x v="3"/>
    <n v="2"/>
    <s v="BĂSICA"/>
    <n v="2"/>
    <x v="2"/>
    <n v="1"/>
    <x v="1"/>
    <n v="0"/>
    <s v="NO APLICA"/>
    <n v="0"/>
    <s v="NO APLICA"/>
    <s v="08FIZ0137Z"/>
    <s v="08FJS0135G"/>
    <s v="08ADG0005C"/>
    <n v="0"/>
    <s v="I2019"/>
    <n v="139"/>
    <n v="171"/>
    <n v="310"/>
    <n v="139"/>
    <n v="170"/>
    <n v="309"/>
    <n v="24"/>
    <n v="38"/>
    <n v="62"/>
    <n v="21"/>
    <n v="25"/>
    <n v="46"/>
    <n v="30"/>
    <n v="27"/>
    <n v="57"/>
    <n v="30"/>
    <n v="24"/>
    <n v="54"/>
    <n v="25"/>
    <n v="30"/>
    <n v="55"/>
    <n v="21"/>
    <n v="27"/>
    <n v="48"/>
    <n v="26"/>
    <n v="25"/>
    <n v="51"/>
    <n v="153"/>
    <n v="158"/>
    <n v="31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</r>
  <r>
    <s v="08DPR0001O"/>
    <n v="1"/>
    <s v="MATUTINO"/>
    <s v="ROSARIO CASTELLANOS"/>
    <n v="8"/>
    <s v="CHIHUAHUA"/>
    <n v="8"/>
    <s v="CHIHUAHUA"/>
    <n v="37"/>
    <s v="JUĂREZ"/>
    <n v="1"/>
    <s v="JUĂREZ"/>
    <s v="CALLE PAPAYA"/>
    <n v="0"/>
    <s v="PĂšBLICO"/>
    <x v="3"/>
    <n v="2"/>
    <s v="BĂSICA"/>
    <n v="2"/>
    <x v="2"/>
    <n v="1"/>
    <x v="1"/>
    <n v="0"/>
    <s v="NO APLICA"/>
    <n v="0"/>
    <s v="NO APLICA"/>
    <s v="08FIZ0166U"/>
    <s v="08FJS0114U"/>
    <s v="08ADG0005C"/>
    <n v="0"/>
    <s v="I2019"/>
    <n v="161"/>
    <n v="155"/>
    <n v="316"/>
    <n v="161"/>
    <n v="155"/>
    <n v="316"/>
    <n v="29"/>
    <n v="27"/>
    <n v="56"/>
    <n v="24"/>
    <n v="27"/>
    <n v="51"/>
    <n v="20"/>
    <n v="22"/>
    <n v="42"/>
    <n v="22"/>
    <n v="24"/>
    <n v="46"/>
    <n v="29"/>
    <n v="22"/>
    <n v="51"/>
    <n v="27"/>
    <n v="27"/>
    <n v="54"/>
    <n v="30"/>
    <n v="34"/>
    <n v="64"/>
    <n v="152"/>
    <n v="156"/>
    <n v="308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DPR2160Q"/>
    <n v="1"/>
    <s v="MATUTINO"/>
    <s v="MARTIN LUIS GUZMAN"/>
    <n v="8"/>
    <s v="CHIHUAHUA"/>
    <n v="8"/>
    <s v="CHIHUAHUA"/>
    <n v="19"/>
    <s v="CHIHUAHUA"/>
    <n v="1"/>
    <s v="CHIHUAHUA"/>
    <s v="CALLE AVICULTURA"/>
    <n v="12400"/>
    <s v="PĂšBLICO"/>
    <x v="3"/>
    <n v="2"/>
    <s v="BĂSICA"/>
    <n v="2"/>
    <x v="2"/>
    <n v="1"/>
    <x v="1"/>
    <n v="0"/>
    <s v="NO APLICA"/>
    <n v="0"/>
    <s v="NO APLICA"/>
    <s v="08FIZ0108D"/>
    <s v="08FJS0104N"/>
    <s v="08ADG0046C"/>
    <n v="0"/>
    <s v="I2019"/>
    <n v="162"/>
    <n v="158"/>
    <n v="320"/>
    <n v="162"/>
    <n v="158"/>
    <n v="320"/>
    <n v="24"/>
    <n v="33"/>
    <n v="57"/>
    <n v="29"/>
    <n v="20"/>
    <n v="49"/>
    <n v="25"/>
    <n v="23"/>
    <n v="48"/>
    <n v="31"/>
    <n v="21"/>
    <n v="52"/>
    <n v="29"/>
    <n v="27"/>
    <n v="56"/>
    <n v="22"/>
    <n v="28"/>
    <n v="50"/>
    <n v="25"/>
    <n v="23"/>
    <n v="48"/>
    <n v="161"/>
    <n v="142"/>
    <n v="303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2445V"/>
    <n v="2"/>
    <s v="VESPERTINO"/>
    <s v="PLAN DE IGUALA"/>
    <n v="8"/>
    <s v="CHIHUAHUA"/>
    <n v="8"/>
    <s v="CHIHUAHUA"/>
    <n v="37"/>
    <s v="JUĂREZ"/>
    <n v="1"/>
    <s v="JUĂREZ"/>
    <s v="CALLE NACOZARI"/>
    <n v="306"/>
    <s v="PĂšBLICO"/>
    <x v="3"/>
    <n v="2"/>
    <s v="BĂSICA"/>
    <n v="2"/>
    <x v="2"/>
    <n v="1"/>
    <x v="1"/>
    <n v="0"/>
    <s v="NO APLICA"/>
    <n v="0"/>
    <s v="NO APLICA"/>
    <s v="08FIZ0181M"/>
    <s v="08FJS0132J"/>
    <s v="08ADG0005C"/>
    <n v="0"/>
    <s v="I2019"/>
    <n v="165"/>
    <n v="156"/>
    <n v="321"/>
    <n v="165"/>
    <n v="156"/>
    <n v="321"/>
    <n v="36"/>
    <n v="30"/>
    <n v="66"/>
    <n v="25"/>
    <n v="20"/>
    <n v="45"/>
    <n v="29"/>
    <n v="33"/>
    <n v="62"/>
    <n v="27"/>
    <n v="16"/>
    <n v="43"/>
    <n v="23"/>
    <n v="21"/>
    <n v="44"/>
    <n v="27"/>
    <n v="35"/>
    <n v="62"/>
    <n v="21"/>
    <n v="21"/>
    <n v="42"/>
    <n v="152"/>
    <n v="146"/>
    <n v="29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</r>
  <r>
    <s v="08DPR2557Z"/>
    <n v="2"/>
    <s v="VESPERTINO"/>
    <s v="SOR JUANA INES DE LA CRUZ"/>
    <n v="8"/>
    <s v="CHIHUAHUA"/>
    <n v="8"/>
    <s v="CHIHUAHUA"/>
    <n v="37"/>
    <s v="JUĂREZ"/>
    <n v="1"/>
    <s v="JUĂREZ"/>
    <s v="CALLE SONETO 156 ORIENTE"/>
    <n v="550"/>
    <s v="PĂšBLICO"/>
    <x v="3"/>
    <n v="2"/>
    <s v="BĂSICA"/>
    <n v="2"/>
    <x v="2"/>
    <n v="1"/>
    <x v="1"/>
    <n v="0"/>
    <s v="NO APLICA"/>
    <n v="0"/>
    <s v="NO APLICA"/>
    <s v="08FIZ0183K"/>
    <s v="08FJS0118Q"/>
    <s v="08ADG0005C"/>
    <n v="0"/>
    <s v="I2019"/>
    <n v="138"/>
    <n v="135"/>
    <n v="273"/>
    <n v="138"/>
    <n v="135"/>
    <n v="273"/>
    <n v="21"/>
    <n v="24"/>
    <n v="45"/>
    <n v="18"/>
    <n v="17"/>
    <n v="35"/>
    <n v="47"/>
    <n v="51"/>
    <n v="98"/>
    <n v="32"/>
    <n v="34"/>
    <n v="66"/>
    <n v="31"/>
    <n v="34"/>
    <n v="65"/>
    <n v="40"/>
    <n v="21"/>
    <n v="61"/>
    <n v="15"/>
    <n v="20"/>
    <n v="35"/>
    <n v="183"/>
    <n v="177"/>
    <n v="360"/>
    <n v="1"/>
    <n v="3"/>
    <n v="2"/>
    <n v="2"/>
    <n v="2"/>
    <n v="1"/>
    <n v="0"/>
    <n v="11"/>
    <n v="0"/>
    <n v="0"/>
    <n v="1"/>
    <n v="0"/>
    <n v="0"/>
    <n v="0"/>
    <n v="0"/>
    <n v="0"/>
    <n v="3"/>
    <n v="8"/>
    <n v="0"/>
    <n v="0"/>
    <n v="0"/>
    <n v="0"/>
    <n v="0"/>
    <n v="0"/>
    <n v="0"/>
    <n v="0"/>
    <n v="0"/>
    <n v="0"/>
    <n v="1"/>
    <n v="0"/>
    <n v="13"/>
    <n v="3"/>
    <n v="8"/>
    <n v="1"/>
    <n v="3"/>
    <n v="2"/>
    <n v="2"/>
    <n v="2"/>
    <n v="1"/>
    <n v="0"/>
    <n v="11"/>
    <n v="11"/>
    <n v="11"/>
  </r>
  <r>
    <s v="08DPR0347G"/>
    <n v="1"/>
    <s v="MATUTINO"/>
    <s v="EMILIO CARRANZA"/>
    <n v="8"/>
    <s v="CHIHUAHUA"/>
    <n v="8"/>
    <s v="CHIHUAHUA"/>
    <n v="37"/>
    <s v="JUĂREZ"/>
    <n v="1"/>
    <s v="JUĂREZ"/>
    <s v="CALLE IGNACIO MEJIA"/>
    <n v="370"/>
    <s v="PĂšBLICO"/>
    <x v="3"/>
    <n v="2"/>
    <s v="BĂSICA"/>
    <n v="2"/>
    <x v="2"/>
    <n v="1"/>
    <x v="1"/>
    <n v="0"/>
    <s v="NO APLICA"/>
    <n v="0"/>
    <s v="NO APLICA"/>
    <s v="08FIZ0144I"/>
    <s v="08FJS0135G"/>
    <s v="08ADG0005C"/>
    <n v="0"/>
    <s v="I2019"/>
    <n v="149"/>
    <n v="165"/>
    <n v="314"/>
    <n v="147"/>
    <n v="163"/>
    <n v="310"/>
    <n v="33"/>
    <n v="32"/>
    <n v="65"/>
    <n v="21"/>
    <n v="24"/>
    <n v="45"/>
    <n v="21"/>
    <n v="29"/>
    <n v="50"/>
    <n v="29"/>
    <n v="25"/>
    <n v="54"/>
    <n v="17"/>
    <n v="29"/>
    <n v="46"/>
    <n v="36"/>
    <n v="25"/>
    <n v="61"/>
    <n v="23"/>
    <n v="29"/>
    <n v="52"/>
    <n v="147"/>
    <n v="161"/>
    <n v="30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17"/>
    <n v="2"/>
    <n v="10"/>
    <n v="2"/>
    <n v="2"/>
    <n v="2"/>
    <n v="2"/>
    <n v="2"/>
    <n v="2"/>
    <n v="0"/>
    <n v="12"/>
    <n v="12"/>
    <n v="12"/>
  </r>
  <r>
    <s v="08DPR2639I"/>
    <n v="1"/>
    <s v="MATUTINO"/>
    <s v="LAURENCIO GALLEGOS JIMENEZ"/>
    <n v="8"/>
    <s v="CHIHUAHUA"/>
    <n v="8"/>
    <s v="CHIHUAHUA"/>
    <n v="37"/>
    <s v="JUĂREZ"/>
    <n v="1"/>
    <s v="JUĂREZ"/>
    <s v="CALLE PUERTA DEL SOL"/>
    <n v="0"/>
    <s v="PĂšBLICO"/>
    <x v="3"/>
    <n v="2"/>
    <s v="BĂSICA"/>
    <n v="2"/>
    <x v="2"/>
    <n v="1"/>
    <x v="1"/>
    <n v="0"/>
    <s v="NO APLICA"/>
    <n v="0"/>
    <s v="NO APLICA"/>
    <s v="08FIZ0264V"/>
    <s v="08FJS0117R"/>
    <s v="08ADG0005C"/>
    <n v="0"/>
    <s v="I2019"/>
    <n v="153"/>
    <n v="151"/>
    <n v="304"/>
    <n v="153"/>
    <n v="151"/>
    <n v="304"/>
    <n v="18"/>
    <n v="24"/>
    <n v="42"/>
    <n v="29"/>
    <n v="37"/>
    <n v="66"/>
    <n v="31"/>
    <n v="27"/>
    <n v="58"/>
    <n v="30"/>
    <n v="29"/>
    <n v="59"/>
    <n v="21"/>
    <n v="17"/>
    <n v="38"/>
    <n v="33"/>
    <n v="28"/>
    <n v="61"/>
    <n v="24"/>
    <n v="26"/>
    <n v="50"/>
    <n v="168"/>
    <n v="164"/>
    <n v="332"/>
    <n v="2"/>
    <n v="2"/>
    <n v="2"/>
    <n v="1"/>
    <n v="2"/>
    <n v="2"/>
    <n v="0"/>
    <n v="11"/>
    <n v="0"/>
    <n v="0"/>
    <n v="0"/>
    <n v="1"/>
    <n v="0"/>
    <n v="0"/>
    <n v="0"/>
    <n v="0"/>
    <n v="3"/>
    <n v="8"/>
    <n v="0"/>
    <n v="0"/>
    <n v="0"/>
    <n v="0"/>
    <n v="0"/>
    <n v="0"/>
    <n v="0"/>
    <n v="0"/>
    <n v="0"/>
    <n v="0"/>
    <n v="1"/>
    <n v="0"/>
    <n v="13"/>
    <n v="3"/>
    <n v="8"/>
    <n v="2"/>
    <n v="2"/>
    <n v="2"/>
    <n v="1"/>
    <n v="2"/>
    <n v="2"/>
    <n v="0"/>
    <n v="11"/>
    <n v="11"/>
    <n v="11"/>
  </r>
  <r>
    <s v="08DPR0396P"/>
    <n v="1"/>
    <s v="MATUTINO"/>
    <s v="CENTRO REGIONAL DE EDUC. INT. AGUSTIN ESTRADA"/>
    <n v="8"/>
    <s v="CHIHUAHUA"/>
    <n v="8"/>
    <s v="CHIHUAHUA"/>
    <n v="31"/>
    <s v="GUERRERO"/>
    <n v="1"/>
    <s v="VICENTE GUERRERO"/>
    <s v="CALLE ABRAHAM GONZALEZ"/>
    <n v="1"/>
    <s v="PĂšBLICO"/>
    <x v="3"/>
    <n v="2"/>
    <s v="BĂSICA"/>
    <n v="2"/>
    <x v="2"/>
    <n v="1"/>
    <x v="1"/>
    <n v="0"/>
    <s v="NO APLICA"/>
    <n v="0"/>
    <s v="NO APLICA"/>
    <s v="08FIZ0208C"/>
    <s v="08FJS0123B"/>
    <s v="08ADG0003E"/>
    <n v="0"/>
    <s v="I2019"/>
    <n v="154"/>
    <n v="160"/>
    <n v="314"/>
    <n v="153"/>
    <n v="160"/>
    <n v="313"/>
    <n v="25"/>
    <n v="24"/>
    <n v="49"/>
    <n v="29"/>
    <n v="25"/>
    <n v="54"/>
    <n v="26"/>
    <n v="28"/>
    <n v="54"/>
    <n v="30"/>
    <n v="29"/>
    <n v="59"/>
    <n v="27"/>
    <n v="23"/>
    <n v="50"/>
    <n v="15"/>
    <n v="25"/>
    <n v="40"/>
    <n v="29"/>
    <n v="28"/>
    <n v="57"/>
    <n v="156"/>
    <n v="158"/>
    <n v="31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0"/>
    <n v="1"/>
    <n v="17"/>
    <n v="4"/>
    <n v="8"/>
    <n v="2"/>
    <n v="2"/>
    <n v="2"/>
    <n v="2"/>
    <n v="2"/>
    <n v="2"/>
    <n v="0"/>
    <n v="12"/>
    <n v="15"/>
    <n v="15"/>
  </r>
  <r>
    <s v="08DPR1177J"/>
    <n v="1"/>
    <s v="MATUTINO"/>
    <s v="FRANCISCO SARABIA"/>
    <n v="8"/>
    <s v="CHIHUAHUA"/>
    <n v="8"/>
    <s v="CHIHUAHUA"/>
    <n v="37"/>
    <s v="JUĂREZ"/>
    <n v="1"/>
    <s v="JUĂREZ"/>
    <s v="CALLE MAURICIO CORREDOR"/>
    <n v="7710"/>
    <s v="PĂšBLICO"/>
    <x v="3"/>
    <n v="2"/>
    <s v="BĂSICA"/>
    <n v="2"/>
    <x v="2"/>
    <n v="1"/>
    <x v="1"/>
    <n v="0"/>
    <s v="NO APLICA"/>
    <n v="0"/>
    <s v="NO APLICA"/>
    <s v="08FIZ0141L"/>
    <s v="08FJS0109I"/>
    <s v="08ADG0005C"/>
    <n v="0"/>
    <s v="I2019"/>
    <n v="154"/>
    <n v="156"/>
    <n v="310"/>
    <n v="154"/>
    <n v="156"/>
    <n v="310"/>
    <n v="29"/>
    <n v="17"/>
    <n v="46"/>
    <n v="30"/>
    <n v="27"/>
    <n v="57"/>
    <n v="26"/>
    <n v="30"/>
    <n v="56"/>
    <n v="28"/>
    <n v="26"/>
    <n v="54"/>
    <n v="25"/>
    <n v="22"/>
    <n v="47"/>
    <n v="19"/>
    <n v="35"/>
    <n v="54"/>
    <n v="30"/>
    <n v="24"/>
    <n v="54"/>
    <n v="158"/>
    <n v="164"/>
    <n v="322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0"/>
    <n v="1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</r>
  <r>
    <s v="08DST0005W"/>
    <n v="1"/>
    <s v="MATUTINO"/>
    <s v="SECUNDARIA TECNICA 5"/>
    <n v="8"/>
    <s v="CHIHUAHUA"/>
    <n v="8"/>
    <s v="CHIHUAHUA"/>
    <n v="17"/>
    <s v="CUAUHTĂ‰MOC"/>
    <n v="1"/>
    <s v="CUAUHTĂ‰MOC"/>
    <s v="CALLE RIO GRIGALVA"/>
    <n v="0"/>
    <s v="PĂšBLICO"/>
    <x v="3"/>
    <n v="2"/>
    <s v="BĂSICA"/>
    <n v="3"/>
    <x v="1"/>
    <n v="4"/>
    <x v="6"/>
    <n v="1"/>
    <s v="SERVICIOS"/>
    <n v="23"/>
    <s v="AGROPECUARIA"/>
    <s v="08FZT0012N"/>
    <s v="08FJT0006B"/>
    <s v="08ADG0010O"/>
    <n v="0"/>
    <s v="I2019"/>
    <n v="157"/>
    <n v="139"/>
    <n v="296"/>
    <n v="96"/>
    <n v="117"/>
    <n v="213"/>
    <n v="41"/>
    <n v="43"/>
    <n v="84"/>
    <n v="73"/>
    <n v="54"/>
    <n v="127"/>
    <n v="66"/>
    <n v="52"/>
    <n v="118"/>
    <n v="62"/>
    <n v="47"/>
    <n v="109"/>
    <n v="0"/>
    <n v="0"/>
    <n v="0"/>
    <n v="0"/>
    <n v="0"/>
    <n v="0"/>
    <n v="0"/>
    <n v="0"/>
    <n v="0"/>
    <n v="201"/>
    <n v="153"/>
    <n v="354"/>
    <n v="3"/>
    <n v="3"/>
    <n v="3"/>
    <n v="0"/>
    <n v="0"/>
    <n v="0"/>
    <n v="0"/>
    <n v="9"/>
    <n v="0"/>
    <n v="0"/>
    <n v="1"/>
    <n v="0"/>
    <n v="1"/>
    <n v="0"/>
    <n v="0"/>
    <n v="0"/>
    <n v="9"/>
    <n v="4"/>
    <n v="0"/>
    <n v="0"/>
    <n v="0"/>
    <n v="1"/>
    <n v="1"/>
    <n v="0"/>
    <n v="0"/>
    <n v="0"/>
    <n v="0"/>
    <n v="1"/>
    <n v="5"/>
    <n v="7"/>
    <n v="30"/>
    <n v="10"/>
    <n v="6"/>
    <n v="0"/>
    <n v="0"/>
    <n v="0"/>
    <n v="0"/>
    <n v="0"/>
    <n v="0"/>
    <n v="0"/>
    <n v="16"/>
    <n v="12"/>
    <n v="12"/>
  </r>
  <r>
    <s v="08DPR2273T"/>
    <n v="1"/>
    <s v="MATUTINO"/>
    <s v="JOSEFA ORTIZ DE DOMINGUEZ"/>
    <n v="8"/>
    <s v="CHIHUAHUA"/>
    <n v="8"/>
    <s v="CHIHUAHUA"/>
    <n v="36"/>
    <s v="JIMĂ‰NEZ"/>
    <n v="1"/>
    <s v="JOSĂ‰ MARIANO JIMĂ‰NEZ"/>
    <s v="CALLE JOSE ANDRES LUJAN "/>
    <n v="0"/>
    <s v="PĂšBLICO"/>
    <x v="3"/>
    <n v="2"/>
    <s v="BĂSICA"/>
    <n v="2"/>
    <x v="2"/>
    <n v="1"/>
    <x v="1"/>
    <n v="0"/>
    <s v="NO APLICA"/>
    <n v="0"/>
    <s v="NO APLICA"/>
    <s v="08FIZ0239W"/>
    <s v="08FJS0128X"/>
    <s v="08ADG0004D"/>
    <n v="0"/>
    <s v="I2019"/>
    <n v="157"/>
    <n v="150"/>
    <n v="307"/>
    <n v="155"/>
    <n v="150"/>
    <n v="305"/>
    <n v="22"/>
    <n v="20"/>
    <n v="42"/>
    <n v="21"/>
    <n v="27"/>
    <n v="48"/>
    <n v="25"/>
    <n v="22"/>
    <n v="47"/>
    <n v="36"/>
    <n v="22"/>
    <n v="58"/>
    <n v="27"/>
    <n v="30"/>
    <n v="57"/>
    <n v="30"/>
    <n v="28"/>
    <n v="58"/>
    <n v="28"/>
    <n v="32"/>
    <n v="60"/>
    <n v="167"/>
    <n v="161"/>
    <n v="32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0741I"/>
    <n v="1"/>
    <s v="MATUTINO"/>
    <s v="AMADO NERVO"/>
    <n v="8"/>
    <s v="CHIHUAHUA"/>
    <n v="8"/>
    <s v="CHIHUAHUA"/>
    <n v="37"/>
    <s v="JUĂREZ"/>
    <n v="1"/>
    <s v="JUĂREZ"/>
    <s v="CALLE PRESA DE LA AMISTAD"/>
    <n v="1251"/>
    <s v="PĂšBLICO"/>
    <x v="3"/>
    <n v="2"/>
    <s v="BĂSICA"/>
    <n v="2"/>
    <x v="2"/>
    <n v="1"/>
    <x v="1"/>
    <n v="0"/>
    <s v="NO APLICA"/>
    <n v="0"/>
    <s v="NO APLICA"/>
    <s v="08FIZ0159K"/>
    <s v="08FJS0113V"/>
    <s v="08ADG0005C"/>
    <n v="0"/>
    <s v="I2019"/>
    <n v="161"/>
    <n v="144"/>
    <n v="305"/>
    <n v="161"/>
    <n v="144"/>
    <n v="305"/>
    <n v="33"/>
    <n v="27"/>
    <n v="60"/>
    <n v="22"/>
    <n v="38"/>
    <n v="60"/>
    <n v="30"/>
    <n v="28"/>
    <n v="58"/>
    <n v="28"/>
    <n v="28"/>
    <n v="56"/>
    <n v="19"/>
    <n v="19"/>
    <n v="38"/>
    <n v="25"/>
    <n v="24"/>
    <n v="49"/>
    <n v="38"/>
    <n v="22"/>
    <n v="60"/>
    <n v="162"/>
    <n v="159"/>
    <n v="321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0"/>
    <n v="1"/>
    <n v="16"/>
    <n v="3"/>
    <n v="9"/>
    <n v="2"/>
    <n v="2"/>
    <n v="2"/>
    <n v="2"/>
    <n v="2"/>
    <n v="2"/>
    <n v="0"/>
    <n v="12"/>
    <n v="12"/>
    <n v="12"/>
  </r>
  <r>
    <s v="08DPR2242Z"/>
    <n v="1"/>
    <s v="MATUTINO"/>
    <s v="IGNACIO ZARAGOZA"/>
    <n v="8"/>
    <s v="CHIHUAHUA"/>
    <n v="8"/>
    <s v="CHIHUAHUA"/>
    <n v="17"/>
    <s v="CUAUHTĂ‰MOC"/>
    <n v="1"/>
    <s v="CUAUHTĂ‰MOC"/>
    <s v="CALLE XOCHIMILCO"/>
    <n v="0"/>
    <s v="PĂšBLICO"/>
    <x v="3"/>
    <n v="2"/>
    <s v="BĂSICA"/>
    <n v="2"/>
    <x v="2"/>
    <n v="1"/>
    <x v="1"/>
    <n v="0"/>
    <s v="NO APLICA"/>
    <n v="0"/>
    <s v="NO APLICA"/>
    <s v="08FIZ0199L"/>
    <s v="08FJS0121D"/>
    <s v="08ADG0010O"/>
    <n v="0"/>
    <s v="I2019"/>
    <n v="169"/>
    <n v="145"/>
    <n v="314"/>
    <n v="169"/>
    <n v="145"/>
    <n v="314"/>
    <n v="35"/>
    <n v="30"/>
    <n v="65"/>
    <n v="25"/>
    <n v="28"/>
    <n v="53"/>
    <n v="28"/>
    <n v="24"/>
    <n v="52"/>
    <n v="25"/>
    <n v="25"/>
    <n v="50"/>
    <n v="20"/>
    <n v="32"/>
    <n v="52"/>
    <n v="28"/>
    <n v="21"/>
    <n v="49"/>
    <n v="34"/>
    <n v="17"/>
    <n v="51"/>
    <n v="160"/>
    <n v="147"/>
    <n v="307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3"/>
    <n v="0"/>
    <n v="0"/>
    <n v="0"/>
    <n v="0"/>
    <n v="0"/>
    <n v="2"/>
    <n v="0"/>
    <n v="2"/>
    <n v="0"/>
    <n v="21"/>
    <n v="6"/>
    <n v="6"/>
    <n v="2"/>
    <n v="2"/>
    <n v="2"/>
    <n v="2"/>
    <n v="2"/>
    <n v="2"/>
    <n v="0"/>
    <n v="12"/>
    <n v="14"/>
    <n v="12"/>
  </r>
  <r>
    <s v="08EPR0840H"/>
    <n v="1"/>
    <s v="MATUTINO"/>
    <s v="MIGUEL ANGEL ARVIZU PONCE DE LEON 2777"/>
    <n v="8"/>
    <s v="CHIHUAHUA"/>
    <n v="8"/>
    <s v="CHIHUAHUA"/>
    <n v="19"/>
    <s v="CHIHUAHUA"/>
    <n v="1"/>
    <s v="CHIHUAHUA"/>
    <s v="CALLE 17 DE ABRIL"/>
    <n v="0"/>
    <s v="PĂšBLICO"/>
    <x v="2"/>
    <n v="2"/>
    <s v="BĂSICA"/>
    <n v="2"/>
    <x v="2"/>
    <n v="1"/>
    <x v="1"/>
    <n v="0"/>
    <s v="NO APLICA"/>
    <n v="0"/>
    <s v="NO APLICA"/>
    <s v="08FIZ0052S"/>
    <s v="08FJS0002Q"/>
    <m/>
    <n v="0"/>
    <s v="I2019"/>
    <n v="171"/>
    <n v="153"/>
    <n v="324"/>
    <n v="167"/>
    <n v="151"/>
    <n v="318"/>
    <n v="33"/>
    <n v="23"/>
    <n v="56"/>
    <n v="25"/>
    <n v="21"/>
    <n v="46"/>
    <n v="24"/>
    <n v="24"/>
    <n v="48"/>
    <n v="39"/>
    <n v="24"/>
    <n v="63"/>
    <n v="22"/>
    <n v="19"/>
    <n v="41"/>
    <n v="20"/>
    <n v="32"/>
    <n v="52"/>
    <n v="23"/>
    <n v="31"/>
    <n v="54"/>
    <n v="153"/>
    <n v="151"/>
    <n v="304"/>
    <n v="2"/>
    <n v="2"/>
    <n v="3"/>
    <n v="2"/>
    <n v="2"/>
    <n v="2"/>
    <n v="0"/>
    <n v="13"/>
    <n v="0"/>
    <n v="0"/>
    <n v="1"/>
    <n v="0"/>
    <n v="0"/>
    <n v="0"/>
    <n v="0"/>
    <n v="0"/>
    <n v="3"/>
    <n v="10"/>
    <n v="0"/>
    <n v="0"/>
    <n v="1"/>
    <n v="0"/>
    <n v="1"/>
    <n v="1"/>
    <n v="0"/>
    <n v="0"/>
    <n v="0"/>
    <n v="0"/>
    <n v="1"/>
    <n v="1"/>
    <n v="19"/>
    <n v="3"/>
    <n v="10"/>
    <n v="2"/>
    <n v="2"/>
    <n v="3"/>
    <n v="2"/>
    <n v="2"/>
    <n v="2"/>
    <n v="0"/>
    <n v="13"/>
    <n v="14"/>
    <n v="13"/>
  </r>
  <r>
    <s v="08DPR1262G"/>
    <n v="1"/>
    <s v="MATUTINO"/>
    <s v="FELIPE ANGELES"/>
    <n v="8"/>
    <s v="CHIHUAHUA"/>
    <n v="8"/>
    <s v="CHIHUAHUA"/>
    <n v="37"/>
    <s v="JUĂREZ"/>
    <n v="1"/>
    <s v="JUĂREZ"/>
    <s v="BOULEVARD NORZAGARAY"/>
    <n v="7211"/>
    <s v="PĂšBLICO"/>
    <x v="3"/>
    <n v="2"/>
    <s v="BĂSICA"/>
    <n v="2"/>
    <x v="2"/>
    <n v="1"/>
    <x v="1"/>
    <n v="0"/>
    <s v="NO APLICA"/>
    <n v="0"/>
    <s v="NO APLICA"/>
    <s v="08FIZ0137Z"/>
    <s v="08FJS0135G"/>
    <s v="08ADG0005C"/>
    <n v="0"/>
    <s v="I2019"/>
    <n v="159"/>
    <n v="158"/>
    <n v="317"/>
    <n v="158"/>
    <n v="156"/>
    <n v="314"/>
    <n v="32"/>
    <n v="22"/>
    <n v="54"/>
    <n v="29"/>
    <n v="20"/>
    <n v="49"/>
    <n v="27"/>
    <n v="23"/>
    <n v="50"/>
    <n v="29"/>
    <n v="27"/>
    <n v="56"/>
    <n v="27"/>
    <n v="24"/>
    <n v="51"/>
    <n v="22"/>
    <n v="31"/>
    <n v="53"/>
    <n v="26"/>
    <n v="30"/>
    <n v="56"/>
    <n v="160"/>
    <n v="155"/>
    <n v="315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3"/>
    <n v="12"/>
  </r>
  <r>
    <s v="08EPR0232E"/>
    <n v="1"/>
    <s v="MATUTINO"/>
    <s v="JOSE MARIA MORELOS Y PAVON 2118"/>
    <n v="8"/>
    <s v="CHIHUAHUA"/>
    <n v="8"/>
    <s v="CHIHUAHUA"/>
    <n v="32"/>
    <s v="HIDALGO DEL PARRAL"/>
    <n v="1"/>
    <s v="HIDALGO DEL PARRAL"/>
    <s v="PROLONGACIĂ“N 11 DE JULIO"/>
    <n v="0"/>
    <s v="PĂšBLICO"/>
    <x v="2"/>
    <n v="2"/>
    <s v="BĂSICA"/>
    <n v="2"/>
    <x v="2"/>
    <n v="1"/>
    <x v="1"/>
    <n v="0"/>
    <s v="NO APLICA"/>
    <n v="0"/>
    <s v="NO APLICA"/>
    <s v="08FIZ0267S"/>
    <m/>
    <m/>
    <n v="0"/>
    <s v="I2019"/>
    <n v="137"/>
    <n v="172"/>
    <n v="309"/>
    <n v="137"/>
    <n v="172"/>
    <n v="309"/>
    <n v="22"/>
    <n v="31"/>
    <n v="53"/>
    <n v="36"/>
    <n v="22"/>
    <n v="58"/>
    <n v="19"/>
    <n v="28"/>
    <n v="47"/>
    <n v="26"/>
    <n v="26"/>
    <n v="52"/>
    <n v="23"/>
    <n v="33"/>
    <n v="56"/>
    <n v="29"/>
    <n v="23"/>
    <n v="52"/>
    <n v="26"/>
    <n v="30"/>
    <n v="56"/>
    <n v="159"/>
    <n v="162"/>
    <n v="321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1"/>
    <n v="0"/>
    <n v="1"/>
    <n v="0"/>
    <n v="0"/>
    <n v="1"/>
    <n v="2"/>
    <n v="0"/>
    <n v="19"/>
    <n v="3"/>
    <n v="9"/>
    <n v="2"/>
    <n v="2"/>
    <n v="2"/>
    <n v="2"/>
    <n v="2"/>
    <n v="2"/>
    <n v="0"/>
    <n v="12"/>
    <n v="14"/>
    <n v="12"/>
  </r>
  <r>
    <s v="08DPR2645T"/>
    <n v="1"/>
    <s v="MATUTINO"/>
    <s v="MANUEL OJINAGA"/>
    <n v="8"/>
    <s v="CHIHUAHUA"/>
    <n v="8"/>
    <s v="CHIHUAHUA"/>
    <n v="4"/>
    <s v="AQUILES SERDĂN"/>
    <n v="1"/>
    <s v="SANTA EULALIA"/>
    <s v="CALLE DEL COBRE"/>
    <n v="0"/>
    <s v="PĂšBLICO"/>
    <x v="3"/>
    <n v="2"/>
    <s v="BĂSICA"/>
    <n v="2"/>
    <x v="2"/>
    <n v="1"/>
    <x v="1"/>
    <n v="0"/>
    <s v="NO APLICA"/>
    <n v="0"/>
    <s v="NO APLICA"/>
    <s v="08FIZ0269Q"/>
    <s v="08FJS0103O"/>
    <s v="08ADG0046C"/>
    <n v="0"/>
    <s v="I2019"/>
    <n v="147"/>
    <n v="161"/>
    <n v="308"/>
    <n v="147"/>
    <n v="161"/>
    <n v="308"/>
    <n v="29"/>
    <n v="18"/>
    <n v="47"/>
    <n v="33"/>
    <n v="27"/>
    <n v="60"/>
    <n v="27"/>
    <n v="30"/>
    <n v="57"/>
    <n v="30"/>
    <n v="28"/>
    <n v="58"/>
    <n v="27"/>
    <n v="29"/>
    <n v="56"/>
    <n v="19"/>
    <n v="23"/>
    <n v="42"/>
    <n v="20"/>
    <n v="34"/>
    <n v="54"/>
    <n v="156"/>
    <n v="171"/>
    <n v="327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1"/>
    <n v="0"/>
    <n v="0"/>
    <n v="0"/>
    <n v="0"/>
    <n v="0"/>
    <n v="0"/>
    <n v="0"/>
    <n v="1"/>
    <n v="1"/>
    <n v="17"/>
    <n v="0"/>
    <n v="12"/>
    <n v="2"/>
    <n v="2"/>
    <n v="2"/>
    <n v="2"/>
    <n v="2"/>
    <n v="2"/>
    <n v="0"/>
    <n v="12"/>
    <n v="12"/>
    <n v="12"/>
  </r>
  <r>
    <s v="08EPR0115P"/>
    <n v="1"/>
    <s v="MATUTINO"/>
    <s v="ABRAHAM GONZALEZ 2383"/>
    <n v="8"/>
    <s v="CHIHUAHUA"/>
    <n v="8"/>
    <s v="CHIHUAHUA"/>
    <n v="19"/>
    <s v="CHIHUAHUA"/>
    <n v="1"/>
    <s v="CHIHUAHUA"/>
    <s v="CALLE NICOLAS BRAVO"/>
    <n v="1613"/>
    <s v="PĂšBLICO"/>
    <x v="2"/>
    <n v="2"/>
    <s v="BĂSICA"/>
    <n v="2"/>
    <x v="2"/>
    <n v="1"/>
    <x v="1"/>
    <n v="0"/>
    <s v="NO APLICA"/>
    <n v="0"/>
    <s v="NO APLICA"/>
    <s v="08FIZ0049E"/>
    <s v="08FJS0001R"/>
    <m/>
    <n v="0"/>
    <s v="I2019"/>
    <n v="171"/>
    <n v="148"/>
    <n v="319"/>
    <n v="171"/>
    <n v="148"/>
    <n v="319"/>
    <n v="29"/>
    <n v="28"/>
    <n v="57"/>
    <n v="25"/>
    <n v="30"/>
    <n v="55"/>
    <n v="19"/>
    <n v="32"/>
    <n v="51"/>
    <n v="30"/>
    <n v="19"/>
    <n v="49"/>
    <n v="27"/>
    <n v="16"/>
    <n v="43"/>
    <n v="31"/>
    <n v="23"/>
    <n v="54"/>
    <n v="34"/>
    <n v="23"/>
    <n v="57"/>
    <n v="166"/>
    <n v="143"/>
    <n v="309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1"/>
    <n v="1"/>
    <n v="0"/>
    <n v="0"/>
    <n v="0"/>
    <n v="1"/>
    <n v="1"/>
    <n v="19"/>
    <n v="2"/>
    <n v="10"/>
    <n v="2"/>
    <n v="2"/>
    <n v="2"/>
    <n v="2"/>
    <n v="2"/>
    <n v="2"/>
    <n v="0"/>
    <n v="12"/>
    <n v="14"/>
    <n v="14"/>
  </r>
  <r>
    <s v="08DPR0877W"/>
    <n v="1"/>
    <s v="MATUTINO"/>
    <s v="PEDRO MEOQUI"/>
    <n v="8"/>
    <s v="CHIHUAHUA"/>
    <n v="8"/>
    <s v="CHIHUAHUA"/>
    <n v="45"/>
    <s v="MEOQUI"/>
    <n v="1"/>
    <s v="PEDRO MEOQUI"/>
    <s v="CALLE AGUSTIN MELGAR"/>
    <n v="701"/>
    <s v="PĂšBLICO"/>
    <x v="3"/>
    <n v="2"/>
    <s v="BĂSICA"/>
    <n v="2"/>
    <x v="2"/>
    <n v="1"/>
    <x v="1"/>
    <n v="0"/>
    <s v="NO APLICA"/>
    <n v="0"/>
    <s v="NO APLICA"/>
    <s v="08FIZ0221X"/>
    <s v="08FJS0125Z"/>
    <s v="08ADG0057I"/>
    <n v="0"/>
    <s v="I2019"/>
    <n v="162"/>
    <n v="157"/>
    <n v="319"/>
    <n v="158"/>
    <n v="156"/>
    <n v="314"/>
    <n v="28"/>
    <n v="23"/>
    <n v="51"/>
    <n v="29"/>
    <n v="23"/>
    <n v="52"/>
    <n v="26"/>
    <n v="24"/>
    <n v="50"/>
    <n v="32"/>
    <n v="19"/>
    <n v="51"/>
    <n v="28"/>
    <n v="28"/>
    <n v="56"/>
    <n v="25"/>
    <n v="29"/>
    <n v="54"/>
    <n v="23"/>
    <n v="31"/>
    <n v="54"/>
    <n v="163"/>
    <n v="154"/>
    <n v="317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0"/>
    <n v="1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EPR0137A"/>
    <n v="1"/>
    <s v="MATUTINO"/>
    <s v="NIĂ‘OS HEROES 2318"/>
    <n v="8"/>
    <s v="CHIHUAHUA"/>
    <n v="8"/>
    <s v="CHIHUAHUA"/>
    <n v="19"/>
    <s v="CHIHUAHUA"/>
    <n v="1"/>
    <s v="CHIHUAHUA"/>
    <s v="CALLE PALACIO FEDERAL SEGUNDO PISO"/>
    <n v="0"/>
    <s v="PĂšBLICO"/>
    <x v="2"/>
    <n v="2"/>
    <s v="BĂSICA"/>
    <n v="2"/>
    <x v="2"/>
    <n v="1"/>
    <x v="1"/>
    <n v="0"/>
    <s v="NO APLICA"/>
    <n v="0"/>
    <s v="NO APLICA"/>
    <s v="08FIZ0019K"/>
    <s v="08FJS0002Q"/>
    <m/>
    <n v="0"/>
    <s v="I2019"/>
    <n v="156"/>
    <n v="165"/>
    <n v="321"/>
    <n v="156"/>
    <n v="165"/>
    <n v="321"/>
    <n v="30"/>
    <n v="27"/>
    <n v="57"/>
    <n v="27"/>
    <n v="15"/>
    <n v="42"/>
    <n v="28"/>
    <n v="23"/>
    <n v="51"/>
    <n v="24"/>
    <n v="22"/>
    <n v="46"/>
    <n v="27"/>
    <n v="25"/>
    <n v="52"/>
    <n v="27"/>
    <n v="30"/>
    <n v="57"/>
    <n v="28"/>
    <n v="31"/>
    <n v="59"/>
    <n v="161"/>
    <n v="146"/>
    <n v="307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1"/>
    <n v="1"/>
    <n v="1"/>
    <n v="0"/>
    <n v="0"/>
    <n v="0"/>
    <n v="0"/>
    <n v="3"/>
    <n v="0"/>
    <n v="21"/>
    <n v="1"/>
    <n v="11"/>
    <n v="2"/>
    <n v="2"/>
    <n v="2"/>
    <n v="2"/>
    <n v="2"/>
    <n v="2"/>
    <n v="0"/>
    <n v="12"/>
    <n v="14"/>
    <n v="14"/>
  </r>
  <r>
    <s v="08DPR0022A"/>
    <n v="1"/>
    <s v="MATUTINO"/>
    <s v="SOR JUANA INES DE LA CRUZ"/>
    <n v="8"/>
    <s v="CHIHUAHUA"/>
    <n v="8"/>
    <s v="CHIHUAHUA"/>
    <n v="37"/>
    <s v="JUĂREZ"/>
    <n v="1"/>
    <s v="JUĂREZ"/>
    <s v="CALLE SINALOA"/>
    <n v="2450"/>
    <s v="PĂšBLICO"/>
    <x v="3"/>
    <n v="2"/>
    <s v="BĂSICA"/>
    <n v="2"/>
    <x v="2"/>
    <n v="1"/>
    <x v="1"/>
    <n v="0"/>
    <s v="NO APLICA"/>
    <n v="0"/>
    <s v="NO APLICA"/>
    <s v="08FIZ0139X"/>
    <s v="08FJS0109I"/>
    <s v="08ADG0005C"/>
    <n v="0"/>
    <s v="I2019"/>
    <n v="153"/>
    <n v="151"/>
    <n v="304"/>
    <n v="153"/>
    <n v="151"/>
    <n v="304"/>
    <n v="21"/>
    <n v="20"/>
    <n v="41"/>
    <n v="30"/>
    <n v="22"/>
    <n v="52"/>
    <n v="26"/>
    <n v="34"/>
    <n v="60"/>
    <n v="29"/>
    <n v="31"/>
    <n v="60"/>
    <n v="28"/>
    <n v="26"/>
    <n v="54"/>
    <n v="30"/>
    <n v="16"/>
    <n v="46"/>
    <n v="27"/>
    <n v="38"/>
    <n v="65"/>
    <n v="170"/>
    <n v="167"/>
    <n v="33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2301Z"/>
    <n v="1"/>
    <s v="MATUTINO"/>
    <s v="SIMBOLOS PATRIOS"/>
    <n v="8"/>
    <s v="CHIHUAHUA"/>
    <n v="8"/>
    <s v="CHIHUAHUA"/>
    <n v="19"/>
    <s v="CHIHUAHUA"/>
    <n v="1"/>
    <s v="CHIHUAHUA"/>
    <s v="CALLE SIMON SARLAT NAVA"/>
    <n v="1103"/>
    <s v="PĂšBLICO"/>
    <x v="3"/>
    <n v="2"/>
    <s v="BĂSICA"/>
    <n v="2"/>
    <x v="2"/>
    <n v="1"/>
    <x v="1"/>
    <n v="0"/>
    <s v="NO APLICA"/>
    <n v="0"/>
    <s v="NO APLICA"/>
    <s v="08FIZ0125U"/>
    <s v="08FJS0134H"/>
    <s v="08ADG0046C"/>
    <n v="0"/>
    <s v="I2019"/>
    <n v="168"/>
    <n v="146"/>
    <n v="314"/>
    <n v="168"/>
    <n v="146"/>
    <n v="314"/>
    <n v="28"/>
    <n v="25"/>
    <n v="53"/>
    <n v="29"/>
    <n v="26"/>
    <n v="55"/>
    <n v="32"/>
    <n v="15"/>
    <n v="47"/>
    <n v="34"/>
    <n v="17"/>
    <n v="51"/>
    <n v="29"/>
    <n v="27"/>
    <n v="56"/>
    <n v="31"/>
    <n v="25"/>
    <n v="56"/>
    <n v="21"/>
    <n v="35"/>
    <n v="56"/>
    <n v="176"/>
    <n v="145"/>
    <n v="32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2"/>
    <n v="12"/>
  </r>
  <r>
    <s v="08DPR2435O"/>
    <n v="1"/>
    <s v="MATUTINO"/>
    <s v="JOSE VASCONCELOS"/>
    <n v="8"/>
    <s v="CHIHUAHUA"/>
    <n v="8"/>
    <s v="CHIHUAHUA"/>
    <n v="17"/>
    <s v="CUAUHTĂ‰MOC"/>
    <n v="1"/>
    <s v="CUAUHTĂ‰MOC"/>
    <s v="CALLE 92"/>
    <n v="0"/>
    <s v="PĂšBLICO"/>
    <x v="3"/>
    <n v="2"/>
    <s v="BĂSICA"/>
    <n v="2"/>
    <x v="2"/>
    <n v="1"/>
    <x v="1"/>
    <n v="0"/>
    <s v="NO APLICA"/>
    <n v="0"/>
    <s v="NO APLICA"/>
    <s v="08FIZ0199L"/>
    <s v="08FJS0121D"/>
    <s v="08ADG0010O"/>
    <n v="0"/>
    <s v="I2019"/>
    <n v="157"/>
    <n v="158"/>
    <n v="315"/>
    <n v="157"/>
    <n v="158"/>
    <n v="315"/>
    <n v="23"/>
    <n v="28"/>
    <n v="51"/>
    <n v="25"/>
    <n v="24"/>
    <n v="49"/>
    <n v="32"/>
    <n v="23"/>
    <n v="55"/>
    <n v="29"/>
    <n v="25"/>
    <n v="54"/>
    <n v="22"/>
    <n v="31"/>
    <n v="53"/>
    <n v="29"/>
    <n v="27"/>
    <n v="56"/>
    <n v="25"/>
    <n v="29"/>
    <n v="54"/>
    <n v="162"/>
    <n v="159"/>
    <n v="321"/>
    <n v="2"/>
    <n v="2"/>
    <n v="2"/>
    <n v="2"/>
    <n v="2"/>
    <n v="2"/>
    <n v="0"/>
    <n v="12"/>
    <n v="1"/>
    <n v="0"/>
    <n v="0"/>
    <n v="0"/>
    <n v="0"/>
    <n v="1"/>
    <n v="0"/>
    <n v="0"/>
    <n v="0"/>
    <n v="11"/>
    <n v="0"/>
    <n v="0"/>
    <n v="2"/>
    <n v="1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DPR1989G"/>
    <n v="1"/>
    <s v="MATUTINO"/>
    <s v="FORD 125"/>
    <n v="8"/>
    <s v="CHIHUAHUA"/>
    <n v="8"/>
    <s v="CHIHUAHUA"/>
    <n v="50"/>
    <s v="NUEVO CASAS GRANDES"/>
    <n v="1"/>
    <s v="NUEVO CASAS GRANDES"/>
    <s v="AVENIDA PASEO DE LA REFORMA "/>
    <n v="0"/>
    <s v="PĂšBLICO"/>
    <x v="3"/>
    <n v="2"/>
    <s v="BĂSICA"/>
    <n v="2"/>
    <x v="2"/>
    <n v="1"/>
    <x v="1"/>
    <n v="0"/>
    <s v="NO APLICA"/>
    <n v="0"/>
    <s v="NO APLICA"/>
    <s v="08FIZ0189E"/>
    <s v="08FJS0119P"/>
    <s v="08ADG0013L"/>
    <n v="0"/>
    <s v="I2019"/>
    <n v="160"/>
    <n v="150"/>
    <n v="310"/>
    <n v="155"/>
    <n v="149"/>
    <n v="304"/>
    <n v="31"/>
    <n v="27"/>
    <n v="58"/>
    <n v="37"/>
    <n v="26"/>
    <n v="63"/>
    <n v="22"/>
    <n v="28"/>
    <n v="50"/>
    <n v="26"/>
    <n v="22"/>
    <n v="48"/>
    <n v="23"/>
    <n v="31"/>
    <n v="54"/>
    <n v="22"/>
    <n v="30"/>
    <n v="52"/>
    <n v="35"/>
    <n v="26"/>
    <n v="61"/>
    <n v="165"/>
    <n v="163"/>
    <n v="328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0"/>
    <n v="2"/>
    <n v="17"/>
    <n v="4"/>
    <n v="8"/>
    <n v="2"/>
    <n v="2"/>
    <n v="2"/>
    <n v="2"/>
    <n v="2"/>
    <n v="2"/>
    <n v="0"/>
    <n v="12"/>
    <n v="12"/>
    <n v="12"/>
  </r>
  <r>
    <s v="08DPR2133T"/>
    <n v="1"/>
    <s v="MATUTINO"/>
    <s v="NARCISO MENDOZA"/>
    <n v="8"/>
    <s v="CHIHUAHUA"/>
    <n v="8"/>
    <s v="CHIHUAHUA"/>
    <n v="19"/>
    <s v="CHIHUAHUA"/>
    <n v="1"/>
    <s v="CHIHUAHUA"/>
    <s v="CALLE NUEVA VIZCAYA"/>
    <n v="8442"/>
    <s v="PĂšBLICO"/>
    <x v="3"/>
    <n v="2"/>
    <s v="BĂSICA"/>
    <n v="2"/>
    <x v="2"/>
    <n v="1"/>
    <x v="1"/>
    <n v="0"/>
    <s v="NO APLICA"/>
    <n v="0"/>
    <s v="NO APLICA"/>
    <s v="08FIZ0106F"/>
    <s v="08FJS0102P"/>
    <s v="08ADG0046C"/>
    <n v="0"/>
    <s v="I2019"/>
    <n v="157"/>
    <n v="158"/>
    <n v="315"/>
    <n v="157"/>
    <n v="158"/>
    <n v="315"/>
    <n v="23"/>
    <n v="30"/>
    <n v="53"/>
    <n v="33"/>
    <n v="26"/>
    <n v="59"/>
    <n v="32"/>
    <n v="20"/>
    <n v="52"/>
    <n v="28"/>
    <n v="24"/>
    <n v="52"/>
    <n v="26"/>
    <n v="24"/>
    <n v="50"/>
    <n v="27"/>
    <n v="26"/>
    <n v="53"/>
    <n v="26"/>
    <n v="30"/>
    <n v="56"/>
    <n v="172"/>
    <n v="150"/>
    <n v="322"/>
    <n v="2"/>
    <n v="2"/>
    <n v="2"/>
    <n v="2"/>
    <n v="2"/>
    <n v="2"/>
    <n v="0"/>
    <n v="12"/>
    <n v="0"/>
    <n v="0"/>
    <n v="0"/>
    <n v="1"/>
    <n v="1"/>
    <n v="0"/>
    <n v="0"/>
    <n v="1"/>
    <n v="2"/>
    <n v="10"/>
    <n v="0"/>
    <n v="0"/>
    <n v="1"/>
    <n v="0"/>
    <n v="0"/>
    <n v="0"/>
    <n v="0"/>
    <n v="0"/>
    <n v="0"/>
    <n v="0"/>
    <n v="2"/>
    <n v="0"/>
    <n v="18"/>
    <n v="2"/>
    <n v="10"/>
    <n v="2"/>
    <n v="2"/>
    <n v="2"/>
    <n v="2"/>
    <n v="2"/>
    <n v="2"/>
    <n v="0"/>
    <n v="12"/>
    <n v="12"/>
    <n v="12"/>
  </r>
  <r>
    <s v="08DPB0678W"/>
    <n v="1"/>
    <s v="MATUTINO"/>
    <s v="RAMON LOPEZ PEREZ"/>
    <n v="8"/>
    <s v="CHIHUAHUA"/>
    <n v="8"/>
    <s v="CHIHUAHUA"/>
    <n v="19"/>
    <s v="CHIHUAHUA"/>
    <n v="1"/>
    <s v="CHIHUAHUA"/>
    <s v="CALLE MORELOS"/>
    <n v="0"/>
    <s v="PĂšBLICO"/>
    <x v="3"/>
    <n v="2"/>
    <s v="BĂSICA"/>
    <n v="2"/>
    <x v="2"/>
    <n v="3"/>
    <x v="4"/>
    <n v="0"/>
    <s v="NO APLICA"/>
    <n v="0"/>
    <s v="NO APLICA"/>
    <s v="08FZI0025V"/>
    <s v="08FJI0009C"/>
    <s v="08ADG0046C"/>
    <n v="0"/>
    <s v="I2019"/>
    <n v="147"/>
    <n v="137"/>
    <n v="284"/>
    <n v="144"/>
    <n v="136"/>
    <n v="280"/>
    <n v="13"/>
    <n v="21"/>
    <n v="34"/>
    <n v="25"/>
    <n v="38"/>
    <n v="63"/>
    <n v="24"/>
    <n v="21"/>
    <n v="45"/>
    <n v="44"/>
    <n v="31"/>
    <n v="75"/>
    <n v="26"/>
    <n v="27"/>
    <n v="53"/>
    <n v="36"/>
    <n v="35"/>
    <n v="71"/>
    <n v="32"/>
    <n v="29"/>
    <n v="61"/>
    <n v="187"/>
    <n v="181"/>
    <n v="36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14"/>
    <n v="4"/>
    <n v="8"/>
    <n v="2"/>
    <n v="2"/>
    <n v="2"/>
    <n v="2"/>
    <n v="2"/>
    <n v="2"/>
    <n v="0"/>
    <n v="12"/>
    <n v="11"/>
    <n v="11"/>
  </r>
  <r>
    <s v="08DPR1708H"/>
    <n v="1"/>
    <s v="MATUTINO"/>
    <s v="CENTRO REGIONAL DE EDUC. INT. BENITO JUAREZ"/>
    <n v="8"/>
    <s v="CHIHUAHUA"/>
    <n v="8"/>
    <s v="CHIHUAHUA"/>
    <n v="2"/>
    <s v="ALDAMA"/>
    <n v="50"/>
    <s v="LA MESA"/>
    <s v="CALLE BENITO JUAREZ"/>
    <n v="711"/>
    <s v="PĂšBLICO"/>
    <x v="3"/>
    <n v="2"/>
    <s v="BĂSICA"/>
    <n v="2"/>
    <x v="2"/>
    <n v="1"/>
    <x v="1"/>
    <n v="0"/>
    <s v="NO APLICA"/>
    <n v="0"/>
    <s v="NO APLICA"/>
    <s v="08FIZ0131E"/>
    <s v="08FJS0101Q"/>
    <s v="08ADG0046C"/>
    <n v="0"/>
    <s v="I2019"/>
    <n v="168"/>
    <n v="156"/>
    <n v="324"/>
    <n v="167"/>
    <n v="156"/>
    <n v="323"/>
    <n v="31"/>
    <n v="26"/>
    <n v="57"/>
    <n v="26"/>
    <n v="20"/>
    <n v="46"/>
    <n v="34"/>
    <n v="23"/>
    <n v="57"/>
    <n v="24"/>
    <n v="20"/>
    <n v="44"/>
    <n v="27"/>
    <n v="31"/>
    <n v="58"/>
    <n v="29"/>
    <n v="25"/>
    <n v="54"/>
    <n v="25"/>
    <n v="29"/>
    <n v="54"/>
    <n v="165"/>
    <n v="148"/>
    <n v="313"/>
    <n v="2"/>
    <n v="2"/>
    <n v="2"/>
    <n v="2"/>
    <n v="2"/>
    <n v="2"/>
    <n v="0"/>
    <n v="12"/>
    <n v="0"/>
    <n v="0"/>
    <n v="0"/>
    <n v="1"/>
    <n v="1"/>
    <n v="0"/>
    <n v="0"/>
    <n v="1"/>
    <n v="2"/>
    <n v="10"/>
    <n v="0"/>
    <n v="0"/>
    <n v="0"/>
    <n v="1"/>
    <n v="0"/>
    <n v="0"/>
    <n v="0"/>
    <n v="0"/>
    <n v="0"/>
    <n v="0"/>
    <n v="2"/>
    <n v="0"/>
    <n v="18"/>
    <n v="2"/>
    <n v="10"/>
    <n v="2"/>
    <n v="2"/>
    <n v="2"/>
    <n v="2"/>
    <n v="2"/>
    <n v="2"/>
    <n v="0"/>
    <n v="12"/>
    <n v="12"/>
    <n v="12"/>
  </r>
  <r>
    <s v="08DPR0269T"/>
    <n v="1"/>
    <s v="MATUTINO"/>
    <s v="GUADALUPE J. VDA. DE BERMUDEZ"/>
    <n v="8"/>
    <s v="CHIHUAHUA"/>
    <n v="8"/>
    <s v="CHIHUAHUA"/>
    <n v="37"/>
    <s v="JUĂREZ"/>
    <n v="1"/>
    <s v="JUĂREZ"/>
    <s v="CALLE I. MANUEL ALTAMIRANO SUR"/>
    <n v="1300"/>
    <s v="PĂšBLICO"/>
    <x v="3"/>
    <n v="2"/>
    <s v="BĂSICA"/>
    <n v="2"/>
    <x v="2"/>
    <n v="1"/>
    <x v="1"/>
    <n v="0"/>
    <s v="NO APLICA"/>
    <n v="0"/>
    <s v="NO APLICA"/>
    <s v="08FIZ0153Q"/>
    <s v="08FJS0135G"/>
    <s v="08ADG0005C"/>
    <n v="0"/>
    <s v="I2019"/>
    <n v="164"/>
    <n v="164"/>
    <n v="328"/>
    <n v="164"/>
    <n v="164"/>
    <n v="328"/>
    <n v="23"/>
    <n v="28"/>
    <n v="51"/>
    <n v="29"/>
    <n v="12"/>
    <n v="41"/>
    <n v="20"/>
    <n v="32"/>
    <n v="52"/>
    <n v="31"/>
    <n v="20"/>
    <n v="51"/>
    <n v="32"/>
    <n v="26"/>
    <n v="58"/>
    <n v="29"/>
    <n v="27"/>
    <n v="56"/>
    <n v="29"/>
    <n v="26"/>
    <n v="55"/>
    <n v="170"/>
    <n v="143"/>
    <n v="313"/>
    <n v="2"/>
    <n v="2"/>
    <n v="2"/>
    <n v="2"/>
    <n v="2"/>
    <n v="2"/>
    <n v="0"/>
    <n v="12"/>
    <n v="0"/>
    <n v="0"/>
    <n v="0"/>
    <n v="1"/>
    <n v="0"/>
    <n v="0"/>
    <n v="1"/>
    <n v="0"/>
    <n v="1"/>
    <n v="11"/>
    <n v="0"/>
    <n v="0"/>
    <n v="0"/>
    <n v="1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</r>
  <r>
    <s v="08DPR1135K"/>
    <n v="1"/>
    <s v="MATUTINO"/>
    <s v="SIMON BOLIVAR"/>
    <n v="8"/>
    <s v="CHIHUAHUA"/>
    <n v="8"/>
    <s v="CHIHUAHUA"/>
    <n v="19"/>
    <s v="CHIHUAHUA"/>
    <n v="1"/>
    <s v="CHIHUAHUA"/>
    <s v="CALLE JOSE ESTEBAN CORONADO"/>
    <n v="8412"/>
    <s v="PĂšBLICO"/>
    <x v="3"/>
    <n v="2"/>
    <s v="BĂSICA"/>
    <n v="2"/>
    <x v="2"/>
    <n v="1"/>
    <x v="1"/>
    <n v="0"/>
    <s v="NO APLICA"/>
    <n v="0"/>
    <s v="NO APLICA"/>
    <s v="08FIZ0110S"/>
    <s v="08FJS0104N"/>
    <s v="08ADG0046C"/>
    <n v="0"/>
    <s v="I2019"/>
    <n v="156"/>
    <n v="162"/>
    <n v="318"/>
    <n v="156"/>
    <n v="162"/>
    <n v="318"/>
    <n v="20"/>
    <n v="38"/>
    <n v="58"/>
    <n v="25"/>
    <n v="27"/>
    <n v="52"/>
    <n v="30"/>
    <n v="26"/>
    <n v="56"/>
    <n v="25"/>
    <n v="31"/>
    <n v="56"/>
    <n v="25"/>
    <n v="27"/>
    <n v="52"/>
    <n v="31"/>
    <n v="19"/>
    <n v="50"/>
    <n v="26"/>
    <n v="28"/>
    <n v="54"/>
    <n v="162"/>
    <n v="158"/>
    <n v="320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2254E"/>
    <n v="2"/>
    <s v="VESPERTINO"/>
    <s v="NICOLAS BRAVO"/>
    <n v="8"/>
    <s v="CHIHUAHUA"/>
    <n v="8"/>
    <s v="CHIHUAHUA"/>
    <n v="32"/>
    <s v="HIDALGO DEL PARRAL"/>
    <n v="1"/>
    <s v="HIDALGO DEL PARRAL"/>
    <s v="CALLE DE LA ESPERANZA "/>
    <n v="0"/>
    <s v="PĂšBLICO"/>
    <x v="3"/>
    <n v="2"/>
    <s v="BĂSICA"/>
    <n v="2"/>
    <x v="2"/>
    <n v="1"/>
    <x v="1"/>
    <n v="0"/>
    <s v="NO APLICA"/>
    <n v="0"/>
    <s v="NO APLICA"/>
    <s v="08FIZ0245G"/>
    <s v="08FJS0129W"/>
    <s v="08ADG0004D"/>
    <n v="0"/>
    <s v="I2019"/>
    <n v="172"/>
    <n v="153"/>
    <n v="325"/>
    <n v="172"/>
    <n v="153"/>
    <n v="325"/>
    <n v="22"/>
    <n v="28"/>
    <n v="50"/>
    <n v="28"/>
    <n v="22"/>
    <n v="50"/>
    <n v="35"/>
    <n v="26"/>
    <n v="61"/>
    <n v="20"/>
    <n v="27"/>
    <n v="47"/>
    <n v="32"/>
    <n v="22"/>
    <n v="54"/>
    <n v="20"/>
    <n v="21"/>
    <n v="41"/>
    <n v="31"/>
    <n v="30"/>
    <n v="61"/>
    <n v="166"/>
    <n v="148"/>
    <n v="314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4"/>
    <n v="1"/>
    <n v="0"/>
    <n v="0"/>
    <n v="0"/>
    <n v="0"/>
    <n v="0"/>
    <n v="0"/>
    <n v="1"/>
    <n v="1"/>
    <n v="21"/>
    <n v="4"/>
    <n v="8"/>
    <n v="2"/>
    <n v="2"/>
    <n v="2"/>
    <n v="2"/>
    <n v="2"/>
    <n v="2"/>
    <n v="0"/>
    <n v="12"/>
    <n v="16"/>
    <n v="12"/>
  </r>
  <r>
    <s v="08DPR2574P"/>
    <n v="1"/>
    <s v="MATUTINO"/>
    <s v="ERNESTO ELIZANDRO GONZALEZ OLIVAS"/>
    <n v="8"/>
    <s v="CHIHUAHUA"/>
    <n v="8"/>
    <s v="CHIHUAHUA"/>
    <n v="19"/>
    <s v="CHIHUAHUA"/>
    <n v="1"/>
    <s v="CHIHUAHUA"/>
    <s v="CALLE PLAZA DEL CLAVIJERO"/>
    <n v="0"/>
    <s v="PĂšBLICO"/>
    <x v="3"/>
    <n v="2"/>
    <s v="BĂSICA"/>
    <n v="2"/>
    <x v="2"/>
    <n v="1"/>
    <x v="1"/>
    <n v="0"/>
    <s v="NO APLICA"/>
    <n v="0"/>
    <s v="NO APLICA"/>
    <s v="08FIZ0271E"/>
    <s v="08FJS0134H"/>
    <s v="08ADG0046C"/>
    <n v="0"/>
    <s v="I2019"/>
    <n v="168"/>
    <n v="149"/>
    <n v="317"/>
    <n v="167"/>
    <n v="149"/>
    <n v="316"/>
    <n v="32"/>
    <n v="21"/>
    <n v="53"/>
    <n v="20"/>
    <n v="33"/>
    <n v="53"/>
    <n v="25"/>
    <n v="25"/>
    <n v="50"/>
    <n v="32"/>
    <n v="22"/>
    <n v="54"/>
    <n v="25"/>
    <n v="30"/>
    <n v="55"/>
    <n v="31"/>
    <n v="30"/>
    <n v="61"/>
    <n v="27"/>
    <n v="25"/>
    <n v="52"/>
    <n v="160"/>
    <n v="165"/>
    <n v="325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1"/>
    <n v="0"/>
    <n v="0"/>
    <n v="0"/>
    <n v="0"/>
    <n v="0"/>
    <n v="0"/>
    <n v="0"/>
    <n v="2"/>
    <n v="17"/>
    <n v="2"/>
    <n v="10"/>
    <n v="2"/>
    <n v="2"/>
    <n v="2"/>
    <n v="2"/>
    <n v="2"/>
    <n v="2"/>
    <n v="0"/>
    <n v="12"/>
    <n v="12"/>
    <n v="12"/>
  </r>
  <r>
    <s v="08EPR0796K"/>
    <n v="1"/>
    <s v="MATUTINO"/>
    <s v="CARLOS SALINAS DE GORTARI 2747"/>
    <n v="8"/>
    <s v="CHIHUAHUA"/>
    <n v="8"/>
    <s v="CHIHUAHUA"/>
    <n v="37"/>
    <s v="JUĂREZ"/>
    <n v="1"/>
    <s v="JUĂREZ"/>
    <s v="CALLE HEROE DE NACOZARI "/>
    <n v="0"/>
    <s v="PĂšBLICO"/>
    <x v="2"/>
    <n v="2"/>
    <s v="BĂSICA"/>
    <n v="2"/>
    <x v="2"/>
    <n v="1"/>
    <x v="1"/>
    <n v="0"/>
    <s v="NO APLICA"/>
    <n v="0"/>
    <s v="NO APLICA"/>
    <s v="08FIZ0020Z"/>
    <s v="08FJS0003P"/>
    <m/>
    <n v="0"/>
    <s v="I2019"/>
    <n v="136"/>
    <n v="170"/>
    <n v="306"/>
    <n v="133"/>
    <n v="167"/>
    <n v="300"/>
    <n v="17"/>
    <n v="32"/>
    <n v="49"/>
    <n v="39"/>
    <n v="27"/>
    <n v="66"/>
    <n v="25"/>
    <n v="36"/>
    <n v="61"/>
    <n v="29"/>
    <n v="27"/>
    <n v="56"/>
    <n v="17"/>
    <n v="31"/>
    <n v="48"/>
    <n v="25"/>
    <n v="29"/>
    <n v="54"/>
    <n v="30"/>
    <n v="23"/>
    <n v="53"/>
    <n v="165"/>
    <n v="173"/>
    <n v="338"/>
    <n v="3"/>
    <n v="2"/>
    <n v="2"/>
    <n v="2"/>
    <n v="2"/>
    <n v="2"/>
    <n v="0"/>
    <n v="13"/>
    <n v="0"/>
    <n v="0"/>
    <n v="0"/>
    <n v="1"/>
    <n v="0"/>
    <n v="0"/>
    <n v="0"/>
    <n v="0"/>
    <n v="7"/>
    <n v="6"/>
    <n v="0"/>
    <n v="0"/>
    <n v="2"/>
    <n v="0"/>
    <n v="0"/>
    <n v="0"/>
    <n v="0"/>
    <n v="0"/>
    <n v="0"/>
    <n v="0"/>
    <n v="2"/>
    <n v="0"/>
    <n v="18"/>
    <n v="7"/>
    <n v="6"/>
    <n v="3"/>
    <n v="2"/>
    <n v="2"/>
    <n v="2"/>
    <n v="2"/>
    <n v="2"/>
    <n v="0"/>
    <n v="13"/>
    <n v="14"/>
    <n v="13"/>
  </r>
  <r>
    <s v="08DPR2203Y"/>
    <n v="2"/>
    <s v="VESPERTINO"/>
    <s v="DIEGO RIVERA"/>
    <n v="8"/>
    <s v="CHIHUAHUA"/>
    <n v="8"/>
    <s v="CHIHUAHUA"/>
    <n v="37"/>
    <s v="JUĂREZ"/>
    <n v="1"/>
    <s v="JUĂREZ"/>
    <s v="CALLE GUSTAVO CASTILLO"/>
    <n v="7324"/>
    <s v="PĂšBLICO"/>
    <x v="3"/>
    <n v="2"/>
    <s v="BĂSICA"/>
    <n v="2"/>
    <x v="2"/>
    <n v="1"/>
    <x v="1"/>
    <n v="0"/>
    <s v="NO APLICA"/>
    <n v="0"/>
    <s v="NO APLICA"/>
    <s v="08FIZ0171F"/>
    <s v="08FJS0115T"/>
    <s v="08ADG0005C"/>
    <n v="0"/>
    <s v="I2019"/>
    <n v="170"/>
    <n v="170"/>
    <n v="340"/>
    <n v="170"/>
    <n v="170"/>
    <n v="340"/>
    <n v="35"/>
    <n v="22"/>
    <n v="57"/>
    <n v="17"/>
    <n v="18"/>
    <n v="35"/>
    <n v="17"/>
    <n v="27"/>
    <n v="44"/>
    <n v="26"/>
    <n v="26"/>
    <n v="52"/>
    <n v="29"/>
    <n v="28"/>
    <n v="57"/>
    <n v="26"/>
    <n v="28"/>
    <n v="54"/>
    <n v="26"/>
    <n v="31"/>
    <n v="57"/>
    <n v="141"/>
    <n v="158"/>
    <n v="29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3"/>
    <n v="0"/>
    <n v="0"/>
    <n v="0"/>
    <n v="0"/>
    <n v="0"/>
    <n v="0"/>
    <n v="0"/>
    <n v="1"/>
    <n v="0"/>
    <n v="18"/>
    <n v="3"/>
    <n v="9"/>
    <n v="2"/>
    <n v="2"/>
    <n v="2"/>
    <n v="2"/>
    <n v="2"/>
    <n v="2"/>
    <n v="0"/>
    <n v="12"/>
    <n v="18"/>
    <n v="12"/>
  </r>
  <r>
    <s v="08DPR0510R"/>
    <n v="1"/>
    <s v="MATUTINO"/>
    <s v="JESUS URUETA"/>
    <n v="8"/>
    <s v="CHIHUAHUA"/>
    <n v="8"/>
    <s v="CHIHUAHUA"/>
    <n v="36"/>
    <s v="JIMĂ‰NEZ"/>
    <n v="1"/>
    <s v="JOSĂ‰ MARIANO JIMĂ‰NEZ"/>
    <s v="AVENIDA REVOLUCION "/>
    <n v="0"/>
    <s v="PĂšBLICO"/>
    <x v="3"/>
    <n v="2"/>
    <s v="BĂSICA"/>
    <n v="2"/>
    <x v="2"/>
    <n v="1"/>
    <x v="1"/>
    <n v="0"/>
    <s v="NO APLICA"/>
    <n v="0"/>
    <s v="NO APLICA"/>
    <s v="08FIZ0237Y"/>
    <s v="08FJS0128X"/>
    <s v="08ADG0004D"/>
    <n v="0"/>
    <s v="I2019"/>
    <n v="147"/>
    <n v="176"/>
    <n v="323"/>
    <n v="147"/>
    <n v="176"/>
    <n v="323"/>
    <n v="24"/>
    <n v="29"/>
    <n v="53"/>
    <n v="29"/>
    <n v="24"/>
    <n v="53"/>
    <n v="27"/>
    <n v="24"/>
    <n v="51"/>
    <n v="18"/>
    <n v="30"/>
    <n v="48"/>
    <n v="30"/>
    <n v="31"/>
    <n v="61"/>
    <n v="27"/>
    <n v="29"/>
    <n v="56"/>
    <n v="25"/>
    <n v="27"/>
    <n v="52"/>
    <n v="156"/>
    <n v="165"/>
    <n v="321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1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</r>
  <r>
    <s v="08EPR0125W"/>
    <n v="1"/>
    <s v="MATUTINO"/>
    <s v="PRESIDENTE DIAZ ORDAZ 2217"/>
    <n v="8"/>
    <s v="CHIHUAHUA"/>
    <n v="8"/>
    <s v="CHIHUAHUA"/>
    <n v="19"/>
    <s v="CHIHUAHUA"/>
    <n v="1"/>
    <s v="CHIHUAHUA"/>
    <s v="CALLE JOSE ELIGIO MUNOZ "/>
    <n v="0"/>
    <s v="PĂšBLICO"/>
    <x v="2"/>
    <n v="2"/>
    <s v="BĂSICA"/>
    <n v="2"/>
    <x v="2"/>
    <n v="1"/>
    <x v="1"/>
    <n v="0"/>
    <s v="NO APLICA"/>
    <n v="0"/>
    <s v="NO APLICA"/>
    <s v="08FIZ0001L"/>
    <s v="08FJS0002Q"/>
    <m/>
    <n v="0"/>
    <s v="I2019"/>
    <n v="159"/>
    <n v="147"/>
    <n v="306"/>
    <n v="159"/>
    <n v="146"/>
    <n v="305"/>
    <n v="33"/>
    <n v="24"/>
    <n v="57"/>
    <n v="26"/>
    <n v="35"/>
    <n v="61"/>
    <n v="26"/>
    <n v="31"/>
    <n v="57"/>
    <n v="33"/>
    <n v="22"/>
    <n v="55"/>
    <n v="19"/>
    <n v="33"/>
    <n v="52"/>
    <n v="33"/>
    <n v="25"/>
    <n v="58"/>
    <n v="24"/>
    <n v="27"/>
    <n v="51"/>
    <n v="161"/>
    <n v="173"/>
    <n v="334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1"/>
    <n v="1"/>
    <n v="0"/>
    <n v="0"/>
    <n v="0"/>
    <n v="0"/>
    <n v="3"/>
    <n v="0"/>
    <n v="19"/>
    <n v="3"/>
    <n v="9"/>
    <n v="2"/>
    <n v="2"/>
    <n v="2"/>
    <n v="2"/>
    <n v="2"/>
    <n v="2"/>
    <n v="0"/>
    <n v="12"/>
    <n v="18"/>
    <n v="12"/>
  </r>
  <r>
    <s v="08PES0095R"/>
    <n v="4"/>
    <s v="DISCONTINUO"/>
    <s v="INSTITUTO LA SALLE DE CHIHUAHUA"/>
    <n v="8"/>
    <s v="CHIHUAHUA"/>
    <n v="8"/>
    <s v="CHIHUAHUA"/>
    <n v="19"/>
    <s v="CHIHUAHUA"/>
    <n v="1"/>
    <s v="CHIHUAHUA"/>
    <s v="AVENIDA INSTITUTO POLITECNICO NACIONAL"/>
    <n v="51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19"/>
    <n v="161"/>
    <n v="166"/>
    <n v="327"/>
    <n v="124"/>
    <n v="147"/>
    <n v="271"/>
    <n v="50"/>
    <n v="58"/>
    <n v="108"/>
    <n v="36"/>
    <n v="48"/>
    <n v="84"/>
    <n v="55"/>
    <n v="49"/>
    <n v="104"/>
    <n v="64"/>
    <n v="52"/>
    <n v="116"/>
    <n v="0"/>
    <n v="0"/>
    <n v="0"/>
    <n v="0"/>
    <n v="0"/>
    <n v="0"/>
    <n v="0"/>
    <n v="0"/>
    <n v="0"/>
    <n v="155"/>
    <n v="149"/>
    <n v="304"/>
    <n v="4"/>
    <n v="4"/>
    <n v="4"/>
    <n v="0"/>
    <n v="0"/>
    <n v="0"/>
    <n v="0"/>
    <n v="12"/>
    <n v="0"/>
    <n v="0"/>
    <n v="0"/>
    <n v="1"/>
    <n v="0"/>
    <n v="0"/>
    <n v="0"/>
    <n v="0"/>
    <n v="4"/>
    <n v="11"/>
    <n v="0"/>
    <n v="0"/>
    <n v="5"/>
    <n v="2"/>
    <n v="2"/>
    <n v="1"/>
    <n v="0"/>
    <n v="1"/>
    <n v="0"/>
    <n v="0"/>
    <n v="3"/>
    <n v="3"/>
    <n v="33"/>
    <n v="11"/>
    <n v="15"/>
    <n v="0"/>
    <n v="0"/>
    <n v="0"/>
    <n v="0"/>
    <n v="0"/>
    <n v="0"/>
    <n v="0"/>
    <n v="26"/>
    <n v="15"/>
    <n v="15"/>
  </r>
  <r>
    <s v="08EPR0739T"/>
    <n v="1"/>
    <s v="MATUTINO"/>
    <s v="SOLIDARIDAD 2666"/>
    <n v="8"/>
    <s v="CHIHUAHUA"/>
    <n v="8"/>
    <s v="CHIHUAHUA"/>
    <n v="37"/>
    <s v="JUĂREZ"/>
    <n v="1"/>
    <s v="JUĂREZ"/>
    <s v="CALLE A. MARIA BUCARELI "/>
    <n v="7148"/>
    <s v="PĂšBLICO"/>
    <x v="2"/>
    <n v="2"/>
    <s v="BĂSICA"/>
    <n v="2"/>
    <x v="2"/>
    <n v="1"/>
    <x v="1"/>
    <n v="0"/>
    <s v="NO APLICA"/>
    <n v="0"/>
    <s v="NO APLICA"/>
    <s v="08FIZ0046H"/>
    <m/>
    <m/>
    <n v="0"/>
    <s v="I2019"/>
    <n v="166"/>
    <n v="162"/>
    <n v="328"/>
    <n v="165"/>
    <n v="161"/>
    <n v="326"/>
    <n v="34"/>
    <n v="30"/>
    <n v="64"/>
    <n v="25"/>
    <n v="28"/>
    <n v="53"/>
    <n v="23"/>
    <n v="23"/>
    <n v="46"/>
    <n v="27"/>
    <n v="22"/>
    <n v="49"/>
    <n v="22"/>
    <n v="25"/>
    <n v="47"/>
    <n v="37"/>
    <n v="22"/>
    <n v="59"/>
    <n v="26"/>
    <n v="32"/>
    <n v="58"/>
    <n v="160"/>
    <n v="152"/>
    <n v="312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0"/>
    <n v="0"/>
    <n v="1"/>
    <n v="0"/>
    <n v="0"/>
    <n v="0"/>
    <n v="0"/>
    <n v="2"/>
    <n v="0"/>
    <n v="17"/>
    <n v="6"/>
    <n v="6"/>
    <n v="2"/>
    <n v="2"/>
    <n v="2"/>
    <n v="2"/>
    <n v="2"/>
    <n v="2"/>
    <n v="0"/>
    <n v="12"/>
    <n v="12"/>
    <n v="12"/>
  </r>
  <r>
    <s v="08DPR0068W"/>
    <n v="1"/>
    <s v="MATUTINO"/>
    <s v="ESCUELA MIGUEL AHUMADA"/>
    <n v="8"/>
    <s v="CHIHUAHUA"/>
    <n v="8"/>
    <s v="CHIHUAHUA"/>
    <n v="19"/>
    <s v="CHIHUAHUA"/>
    <n v="1"/>
    <s v="CHIHUAHUA"/>
    <s v="AVENIDA MIRADOR"/>
    <n v="4702"/>
    <s v="PĂšBLICO"/>
    <x v="3"/>
    <n v="2"/>
    <s v="BĂSICA"/>
    <n v="2"/>
    <x v="2"/>
    <n v="1"/>
    <x v="1"/>
    <n v="0"/>
    <s v="NO APLICA"/>
    <n v="0"/>
    <s v="NO APLICA"/>
    <s v="08FIZ0111R"/>
    <s v="08FJS0105M"/>
    <s v="08ADG0046C"/>
    <n v="0"/>
    <s v="I2019"/>
    <n v="160"/>
    <n v="165"/>
    <n v="325"/>
    <n v="160"/>
    <n v="165"/>
    <n v="325"/>
    <n v="13"/>
    <n v="15"/>
    <n v="28"/>
    <n v="20"/>
    <n v="14"/>
    <n v="34"/>
    <n v="31"/>
    <n v="30"/>
    <n v="61"/>
    <n v="28"/>
    <n v="31"/>
    <n v="59"/>
    <n v="26"/>
    <n v="33"/>
    <n v="59"/>
    <n v="30"/>
    <n v="32"/>
    <n v="62"/>
    <n v="31"/>
    <n v="25"/>
    <n v="56"/>
    <n v="166"/>
    <n v="165"/>
    <n v="331"/>
    <n v="1"/>
    <n v="2"/>
    <n v="2"/>
    <n v="2"/>
    <n v="2"/>
    <n v="2"/>
    <n v="0"/>
    <n v="11"/>
    <n v="0"/>
    <n v="0"/>
    <n v="0"/>
    <n v="1"/>
    <n v="0"/>
    <n v="1"/>
    <n v="0"/>
    <n v="1"/>
    <n v="0"/>
    <n v="11"/>
    <n v="0"/>
    <n v="0"/>
    <n v="1"/>
    <n v="0"/>
    <n v="1"/>
    <n v="0"/>
    <n v="1"/>
    <n v="1"/>
    <n v="0"/>
    <n v="2"/>
    <n v="1"/>
    <n v="2"/>
    <n v="23"/>
    <n v="0"/>
    <n v="11"/>
    <n v="1"/>
    <n v="2"/>
    <n v="2"/>
    <n v="2"/>
    <n v="2"/>
    <n v="2"/>
    <n v="0"/>
    <n v="11"/>
    <n v="11"/>
    <n v="11"/>
  </r>
  <r>
    <s v="08EPR0015Q"/>
    <n v="1"/>
    <s v="MATUTINO"/>
    <s v="MIGUEL HIDALGO 2306"/>
    <n v="8"/>
    <s v="CHIHUAHUA"/>
    <n v="8"/>
    <s v="CHIHUAHUA"/>
    <n v="21"/>
    <s v="DELICIAS"/>
    <n v="1"/>
    <s v="DELICIAS"/>
    <s v="AVENIDA RIO SAN PEDRO NORTE"/>
    <n v="503"/>
    <s v="PĂšBLICO"/>
    <x v="2"/>
    <n v="2"/>
    <s v="BĂSICA"/>
    <n v="2"/>
    <x v="2"/>
    <n v="1"/>
    <x v="1"/>
    <n v="0"/>
    <s v="NO APLICA"/>
    <n v="0"/>
    <s v="NO APLICA"/>
    <s v="08FIZ0017M"/>
    <m/>
    <m/>
    <n v="0"/>
    <s v="I2019"/>
    <n v="153"/>
    <n v="170"/>
    <n v="323"/>
    <n v="153"/>
    <n v="170"/>
    <n v="323"/>
    <n v="23"/>
    <n v="32"/>
    <n v="55"/>
    <n v="26"/>
    <n v="24"/>
    <n v="50"/>
    <n v="25"/>
    <n v="31"/>
    <n v="56"/>
    <n v="24"/>
    <n v="33"/>
    <n v="57"/>
    <n v="27"/>
    <n v="18"/>
    <n v="45"/>
    <n v="27"/>
    <n v="30"/>
    <n v="57"/>
    <n v="27"/>
    <n v="28"/>
    <n v="55"/>
    <n v="156"/>
    <n v="164"/>
    <n v="32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3"/>
    <n v="0"/>
    <n v="0"/>
    <n v="0"/>
    <n v="0"/>
    <n v="0"/>
    <n v="2"/>
    <n v="1"/>
    <n v="20"/>
    <n v="2"/>
    <n v="10"/>
    <n v="2"/>
    <n v="2"/>
    <n v="2"/>
    <n v="2"/>
    <n v="2"/>
    <n v="2"/>
    <n v="0"/>
    <n v="12"/>
    <n v="12"/>
    <n v="12"/>
  </r>
  <r>
    <s v="08DPR2359Z"/>
    <n v="2"/>
    <s v="VESPERTINO"/>
    <s v="AMADOR HERNANDEZ ARREDONDO"/>
    <n v="8"/>
    <s v="CHIHUAHUA"/>
    <n v="8"/>
    <s v="CHIHUAHUA"/>
    <n v="37"/>
    <s v="JUĂREZ"/>
    <n v="1"/>
    <s v="JUĂREZ"/>
    <s v="CALLE EJIDO JANOS"/>
    <n v="0"/>
    <s v="PĂšBLICO"/>
    <x v="3"/>
    <n v="2"/>
    <s v="BĂSICA"/>
    <n v="2"/>
    <x v="2"/>
    <n v="1"/>
    <x v="1"/>
    <n v="0"/>
    <s v="NO APLICA"/>
    <n v="0"/>
    <s v="NO APLICA"/>
    <s v="08FIZ0168S"/>
    <s v="08FJS0115T"/>
    <s v="08ADG0005C"/>
    <n v="0"/>
    <s v="I2019"/>
    <n v="177"/>
    <n v="153"/>
    <n v="330"/>
    <n v="177"/>
    <n v="153"/>
    <n v="330"/>
    <n v="36"/>
    <n v="27"/>
    <n v="63"/>
    <n v="24"/>
    <n v="24"/>
    <n v="48"/>
    <n v="23"/>
    <n v="20"/>
    <n v="43"/>
    <n v="30"/>
    <n v="20"/>
    <n v="50"/>
    <n v="35"/>
    <n v="30"/>
    <n v="65"/>
    <n v="18"/>
    <n v="34"/>
    <n v="52"/>
    <n v="33"/>
    <n v="20"/>
    <n v="53"/>
    <n v="163"/>
    <n v="148"/>
    <n v="311"/>
    <n v="2"/>
    <n v="2"/>
    <n v="2"/>
    <n v="2"/>
    <n v="2"/>
    <n v="2"/>
    <n v="0"/>
    <n v="12"/>
    <n v="0"/>
    <n v="0"/>
    <n v="1"/>
    <n v="0"/>
    <n v="0"/>
    <n v="1"/>
    <n v="1"/>
    <n v="0"/>
    <n v="4"/>
    <n v="8"/>
    <n v="0"/>
    <n v="0"/>
    <n v="1"/>
    <n v="0"/>
    <n v="0"/>
    <n v="0"/>
    <n v="0"/>
    <n v="0"/>
    <n v="0"/>
    <n v="0"/>
    <n v="0"/>
    <n v="1"/>
    <n v="17"/>
    <n v="4"/>
    <n v="8"/>
    <n v="2"/>
    <n v="2"/>
    <n v="2"/>
    <n v="2"/>
    <n v="2"/>
    <n v="2"/>
    <n v="0"/>
    <n v="12"/>
    <n v="12"/>
    <n v="12"/>
  </r>
  <r>
    <s v="08DPR0954K"/>
    <n v="1"/>
    <s v="MATUTINO"/>
    <s v="ADOLFO LOPEZ MATEOS"/>
    <n v="8"/>
    <s v="CHIHUAHUA"/>
    <n v="8"/>
    <s v="CHIHUAHUA"/>
    <n v="17"/>
    <s v="CUAUHTĂ‰MOC"/>
    <n v="1"/>
    <s v="CUAUHTĂ‰MOC"/>
    <s v="CALLE CAMPECHE"/>
    <n v="0"/>
    <s v="PĂšBLICO"/>
    <x v="3"/>
    <n v="2"/>
    <s v="BĂSICA"/>
    <n v="2"/>
    <x v="2"/>
    <n v="1"/>
    <x v="1"/>
    <n v="0"/>
    <s v="NO APLICA"/>
    <n v="0"/>
    <s v="NO APLICA"/>
    <s v="08FIZ0198M"/>
    <s v="08FJS0121D"/>
    <s v="08ADG0010O"/>
    <n v="0"/>
    <s v="I2019"/>
    <n v="159"/>
    <n v="161"/>
    <n v="320"/>
    <n v="158"/>
    <n v="161"/>
    <n v="319"/>
    <n v="28"/>
    <n v="28"/>
    <n v="56"/>
    <n v="31"/>
    <n v="21"/>
    <n v="52"/>
    <n v="22"/>
    <n v="25"/>
    <n v="47"/>
    <n v="24"/>
    <n v="31"/>
    <n v="55"/>
    <n v="27"/>
    <n v="29"/>
    <n v="56"/>
    <n v="35"/>
    <n v="27"/>
    <n v="62"/>
    <n v="32"/>
    <n v="22"/>
    <n v="54"/>
    <n v="171"/>
    <n v="155"/>
    <n v="326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</r>
  <r>
    <s v="08DPR0807A"/>
    <n v="2"/>
    <s v="VESPERTINO"/>
    <s v="FERNANDO MONTES DE OCA"/>
    <n v="8"/>
    <s v="CHIHUAHUA"/>
    <n v="8"/>
    <s v="CHIHUAHUA"/>
    <n v="37"/>
    <s v="JUĂREZ"/>
    <n v="1"/>
    <s v="JUĂREZ"/>
    <s v="AVENIDA CARLOS AMAYA"/>
    <n v="0"/>
    <s v="PĂšBLICO"/>
    <x v="3"/>
    <n v="2"/>
    <s v="BĂSICA"/>
    <n v="2"/>
    <x v="2"/>
    <n v="1"/>
    <x v="1"/>
    <n v="0"/>
    <s v="NO APLICA"/>
    <n v="0"/>
    <s v="NO APLICA"/>
    <s v="08FIZ0154P"/>
    <s v="08FJS0112W"/>
    <s v="08ADG0005C"/>
    <n v="0"/>
    <s v="I2019"/>
    <n v="156"/>
    <n v="176"/>
    <n v="332"/>
    <n v="156"/>
    <n v="176"/>
    <n v="332"/>
    <n v="22"/>
    <n v="38"/>
    <n v="60"/>
    <n v="25"/>
    <n v="24"/>
    <n v="49"/>
    <n v="28"/>
    <n v="20"/>
    <n v="48"/>
    <n v="31"/>
    <n v="24"/>
    <n v="55"/>
    <n v="24"/>
    <n v="28"/>
    <n v="52"/>
    <n v="23"/>
    <n v="29"/>
    <n v="52"/>
    <n v="24"/>
    <n v="33"/>
    <n v="57"/>
    <n v="155"/>
    <n v="158"/>
    <n v="313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5"/>
    <n v="12"/>
  </r>
  <r>
    <s v="08DPR2258A"/>
    <n v="1"/>
    <s v="MATUTINO"/>
    <s v="ESFUERZO COMPARTIDO"/>
    <n v="8"/>
    <s v="CHIHUAHUA"/>
    <n v="8"/>
    <s v="CHIHUAHUA"/>
    <n v="19"/>
    <s v="CHIHUAHUA"/>
    <n v="1"/>
    <s v="CHIHUAHUA"/>
    <s v="CALLE J. J. CALVO"/>
    <n v="7822"/>
    <s v="PĂšBLICO"/>
    <x v="3"/>
    <n v="2"/>
    <s v="BĂSICA"/>
    <n v="2"/>
    <x v="2"/>
    <n v="1"/>
    <x v="1"/>
    <n v="0"/>
    <s v="NO APLICA"/>
    <n v="0"/>
    <s v="NO APLICA"/>
    <s v="08FIZ0109C"/>
    <s v="08FJS0104N"/>
    <s v="08ADG0046C"/>
    <n v="0"/>
    <s v="I2019"/>
    <n v="179"/>
    <n v="149"/>
    <n v="328"/>
    <n v="179"/>
    <n v="149"/>
    <n v="328"/>
    <n v="31"/>
    <n v="23"/>
    <n v="54"/>
    <n v="27"/>
    <n v="30"/>
    <n v="57"/>
    <n v="28"/>
    <n v="28"/>
    <n v="56"/>
    <n v="28"/>
    <n v="25"/>
    <n v="53"/>
    <n v="37"/>
    <n v="13"/>
    <n v="50"/>
    <n v="28"/>
    <n v="21"/>
    <n v="49"/>
    <n v="28"/>
    <n v="27"/>
    <n v="55"/>
    <n v="176"/>
    <n v="144"/>
    <n v="320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DPR2605S"/>
    <n v="2"/>
    <s v="VESPERTINO"/>
    <s v="ANGEL TRIAS"/>
    <n v="8"/>
    <s v="CHIHUAHUA"/>
    <n v="8"/>
    <s v="CHIHUAHUA"/>
    <n v="19"/>
    <s v="CHIHUAHUA"/>
    <n v="1"/>
    <s v="CHIHUAHUA"/>
    <s v="CALLE PASEO DEL PONNY "/>
    <n v="0"/>
    <s v="PĂšBLICO"/>
    <x v="3"/>
    <n v="2"/>
    <s v="BĂSICA"/>
    <n v="2"/>
    <x v="2"/>
    <n v="1"/>
    <x v="1"/>
    <n v="0"/>
    <s v="NO APLICA"/>
    <n v="0"/>
    <s v="NO APLICA"/>
    <s v="08FIZ0266T"/>
    <s v="08FJS0101Q"/>
    <s v="08ADG0046C"/>
    <n v="0"/>
    <s v="I2019"/>
    <n v="161"/>
    <n v="161"/>
    <n v="322"/>
    <n v="159"/>
    <n v="159"/>
    <n v="318"/>
    <n v="28"/>
    <n v="17"/>
    <n v="45"/>
    <n v="25"/>
    <n v="29"/>
    <n v="54"/>
    <n v="29"/>
    <n v="24"/>
    <n v="53"/>
    <n v="26"/>
    <n v="27"/>
    <n v="53"/>
    <n v="28"/>
    <n v="27"/>
    <n v="55"/>
    <n v="27"/>
    <n v="32"/>
    <n v="59"/>
    <n v="26"/>
    <n v="32"/>
    <n v="58"/>
    <n v="161"/>
    <n v="171"/>
    <n v="33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3"/>
    <n v="0"/>
    <n v="0"/>
    <n v="0"/>
    <n v="0"/>
    <n v="0"/>
    <n v="0"/>
    <n v="0"/>
    <n v="1"/>
    <n v="1"/>
    <n v="18"/>
    <n v="4"/>
    <n v="8"/>
    <n v="2"/>
    <n v="2"/>
    <n v="2"/>
    <n v="2"/>
    <n v="2"/>
    <n v="2"/>
    <n v="0"/>
    <n v="12"/>
    <n v="12"/>
    <n v="12"/>
  </r>
  <r>
    <s v="08EPR0020B"/>
    <n v="1"/>
    <s v="MATUTINO"/>
    <s v="FRAY PEDRO DE GANTE 2057"/>
    <n v="8"/>
    <s v="CHIHUAHUA"/>
    <n v="8"/>
    <s v="CHIHUAHUA"/>
    <n v="5"/>
    <s v="ASCENSIĂ“N"/>
    <n v="1"/>
    <s v="ASCENSIĂ“N"/>
    <s v="CALLE DOS NACIONES"/>
    <n v="120"/>
    <s v="PĂšBLICO"/>
    <x v="2"/>
    <n v="2"/>
    <s v="BĂSICA"/>
    <n v="2"/>
    <x v="2"/>
    <n v="1"/>
    <x v="1"/>
    <n v="0"/>
    <s v="NO APLICA"/>
    <n v="0"/>
    <s v="NO APLICA"/>
    <s v="08FIZ0041M"/>
    <s v="08FJS0004O"/>
    <m/>
    <n v="0"/>
    <s v="I2019"/>
    <n v="153"/>
    <n v="150"/>
    <n v="303"/>
    <n v="150"/>
    <n v="146"/>
    <n v="296"/>
    <n v="22"/>
    <n v="19"/>
    <n v="41"/>
    <n v="42"/>
    <n v="26"/>
    <n v="68"/>
    <n v="31"/>
    <n v="27"/>
    <n v="58"/>
    <n v="33"/>
    <n v="27"/>
    <n v="60"/>
    <n v="19"/>
    <n v="29"/>
    <n v="48"/>
    <n v="23"/>
    <n v="37"/>
    <n v="60"/>
    <n v="35"/>
    <n v="24"/>
    <n v="59"/>
    <n v="183"/>
    <n v="170"/>
    <n v="353"/>
    <n v="3"/>
    <n v="2"/>
    <n v="2"/>
    <n v="2"/>
    <n v="2"/>
    <n v="2"/>
    <n v="0"/>
    <n v="13"/>
    <n v="0"/>
    <n v="0"/>
    <n v="0"/>
    <n v="1"/>
    <n v="0"/>
    <n v="0"/>
    <n v="0"/>
    <n v="0"/>
    <n v="1"/>
    <n v="12"/>
    <n v="0"/>
    <n v="0"/>
    <n v="1"/>
    <n v="1"/>
    <n v="0"/>
    <n v="0"/>
    <n v="0"/>
    <n v="0"/>
    <n v="0"/>
    <n v="0"/>
    <n v="2"/>
    <n v="0"/>
    <n v="18"/>
    <n v="1"/>
    <n v="12"/>
    <n v="3"/>
    <n v="2"/>
    <n v="2"/>
    <n v="2"/>
    <n v="2"/>
    <n v="2"/>
    <n v="0"/>
    <n v="13"/>
    <n v="15"/>
    <n v="13"/>
  </r>
  <r>
    <s v="08DPR1018V"/>
    <n v="1"/>
    <s v="MATUTINO"/>
    <s v="VALENTIN GOMEZ FARIAS"/>
    <n v="8"/>
    <s v="CHIHUAHUA"/>
    <n v="8"/>
    <s v="CHIHUAHUA"/>
    <n v="19"/>
    <s v="CHIHUAHUA"/>
    <n v="1"/>
    <s v="CHIHUAHUA"/>
    <s v="BOULEVARD FUENTES MARES"/>
    <n v="8001"/>
    <s v="PĂšBLICO"/>
    <x v="3"/>
    <n v="2"/>
    <s v="BĂSICA"/>
    <n v="2"/>
    <x v="2"/>
    <n v="1"/>
    <x v="1"/>
    <n v="0"/>
    <s v="NO APLICA"/>
    <n v="0"/>
    <s v="NO APLICA"/>
    <s v="08FIZ0105G"/>
    <s v="08FJS0102P"/>
    <s v="08ADG0046C"/>
    <n v="0"/>
    <s v="I2019"/>
    <n v="162"/>
    <n v="160"/>
    <n v="322"/>
    <n v="162"/>
    <n v="160"/>
    <n v="322"/>
    <n v="27"/>
    <n v="30"/>
    <n v="57"/>
    <n v="35"/>
    <n v="26"/>
    <n v="61"/>
    <n v="30"/>
    <n v="23"/>
    <n v="53"/>
    <n v="30"/>
    <n v="24"/>
    <n v="54"/>
    <n v="28"/>
    <n v="28"/>
    <n v="56"/>
    <n v="24"/>
    <n v="33"/>
    <n v="57"/>
    <n v="20"/>
    <n v="25"/>
    <n v="45"/>
    <n v="167"/>
    <n v="159"/>
    <n v="32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ST0050I"/>
    <n v="1"/>
    <s v="MATUTINO"/>
    <s v="SECUNDARIA TECNICA 50"/>
    <n v="8"/>
    <s v="CHIHUAHUA"/>
    <n v="8"/>
    <s v="CHIHUAHUA"/>
    <n v="19"/>
    <s v="CHIHUAHUA"/>
    <n v="1"/>
    <s v="CHIHUAHUA"/>
    <s v="CALLE JUSTINIANI"/>
    <n v="0"/>
    <s v="PĂšBLICO"/>
    <x v="3"/>
    <n v="2"/>
    <s v="BĂSICA"/>
    <n v="3"/>
    <x v="1"/>
    <n v="4"/>
    <x v="6"/>
    <n v="1"/>
    <s v="SERVICIOS"/>
    <n v="22"/>
    <s v="INDUSTRIAL"/>
    <s v="08FZT0005D"/>
    <s v="08FJT0003E"/>
    <s v="08ADG0046C"/>
    <n v="0"/>
    <s v="I2019"/>
    <n v="147"/>
    <n v="174"/>
    <n v="321"/>
    <n v="106"/>
    <n v="136"/>
    <n v="242"/>
    <n v="38"/>
    <n v="61"/>
    <n v="99"/>
    <n v="72"/>
    <n v="59"/>
    <n v="131"/>
    <n v="51"/>
    <n v="48"/>
    <n v="99"/>
    <n v="50"/>
    <n v="50"/>
    <n v="100"/>
    <n v="0"/>
    <n v="0"/>
    <n v="0"/>
    <n v="0"/>
    <n v="0"/>
    <n v="0"/>
    <n v="0"/>
    <n v="0"/>
    <n v="0"/>
    <n v="173"/>
    <n v="157"/>
    <n v="330"/>
    <n v="4"/>
    <n v="4"/>
    <n v="4"/>
    <n v="0"/>
    <n v="0"/>
    <n v="0"/>
    <n v="0"/>
    <n v="12"/>
    <n v="0"/>
    <n v="0"/>
    <n v="1"/>
    <n v="0"/>
    <n v="1"/>
    <n v="0"/>
    <n v="0"/>
    <n v="0"/>
    <n v="6"/>
    <n v="8"/>
    <n v="0"/>
    <n v="0"/>
    <n v="1"/>
    <n v="0"/>
    <n v="1"/>
    <n v="1"/>
    <n v="1"/>
    <n v="3"/>
    <n v="0"/>
    <n v="0"/>
    <n v="6"/>
    <n v="9"/>
    <n v="38"/>
    <n v="9"/>
    <n v="12"/>
    <n v="0"/>
    <n v="0"/>
    <n v="0"/>
    <n v="0"/>
    <n v="0"/>
    <n v="0"/>
    <n v="0"/>
    <n v="21"/>
    <n v="20"/>
    <n v="20"/>
  </r>
  <r>
    <s v="08DPR2150J"/>
    <n v="1"/>
    <s v="MATUTINO"/>
    <s v="AMADO NERVO"/>
    <n v="8"/>
    <s v="CHIHUAHUA"/>
    <n v="8"/>
    <s v="CHIHUAHUA"/>
    <n v="32"/>
    <s v="HIDALGO DEL PARRAL"/>
    <n v="1"/>
    <s v="HIDALGO DEL PARRAL"/>
    <s v="CALLE CAUDILLO DEL SUR"/>
    <n v="0"/>
    <s v="PĂšBLICO"/>
    <x v="3"/>
    <n v="2"/>
    <s v="BĂSICA"/>
    <n v="2"/>
    <x v="2"/>
    <n v="1"/>
    <x v="1"/>
    <n v="0"/>
    <s v="NO APLICA"/>
    <n v="0"/>
    <s v="NO APLICA"/>
    <s v="08FIZ0245G"/>
    <s v="08FJS0129W"/>
    <s v="08ADG0004D"/>
    <n v="0"/>
    <s v="I2019"/>
    <n v="159"/>
    <n v="172"/>
    <n v="331"/>
    <n v="157"/>
    <n v="169"/>
    <n v="326"/>
    <n v="25"/>
    <n v="27"/>
    <n v="52"/>
    <n v="23"/>
    <n v="34"/>
    <n v="57"/>
    <n v="24"/>
    <n v="29"/>
    <n v="53"/>
    <n v="29"/>
    <n v="27"/>
    <n v="56"/>
    <n v="25"/>
    <n v="22"/>
    <n v="47"/>
    <n v="22"/>
    <n v="25"/>
    <n v="47"/>
    <n v="23"/>
    <n v="40"/>
    <n v="63"/>
    <n v="146"/>
    <n v="177"/>
    <n v="323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3"/>
    <n v="12"/>
  </r>
  <r>
    <s v="08DPR2201Z"/>
    <n v="1"/>
    <s v="MATUTINO"/>
    <s v="JUAN JOSE SALAS FLORES"/>
    <n v="8"/>
    <s v="CHIHUAHUA"/>
    <n v="8"/>
    <s v="CHIHUAHUA"/>
    <n v="50"/>
    <s v="NUEVO CASAS GRANDES"/>
    <n v="1"/>
    <s v="NUEVO CASAS GRANDES"/>
    <s v="CALLE MEZQUITE"/>
    <n v="5229"/>
    <s v="PĂšBLICO"/>
    <x v="3"/>
    <n v="2"/>
    <s v="BĂSICA"/>
    <n v="2"/>
    <x v="2"/>
    <n v="1"/>
    <x v="1"/>
    <n v="0"/>
    <s v="NO APLICA"/>
    <n v="0"/>
    <s v="NO APLICA"/>
    <s v="08FIZ0192S"/>
    <s v="08FJS0119P"/>
    <s v="08ADG0013L"/>
    <n v="0"/>
    <s v="I2019"/>
    <n v="146"/>
    <n v="179"/>
    <n v="325"/>
    <n v="144"/>
    <n v="179"/>
    <n v="323"/>
    <n v="24"/>
    <n v="31"/>
    <n v="55"/>
    <n v="34"/>
    <n v="31"/>
    <n v="65"/>
    <n v="24"/>
    <n v="31"/>
    <n v="55"/>
    <n v="25"/>
    <n v="25"/>
    <n v="50"/>
    <n v="20"/>
    <n v="33"/>
    <n v="53"/>
    <n v="22"/>
    <n v="26"/>
    <n v="48"/>
    <n v="26"/>
    <n v="29"/>
    <n v="55"/>
    <n v="151"/>
    <n v="175"/>
    <n v="326"/>
    <n v="2"/>
    <n v="2"/>
    <n v="2"/>
    <n v="2"/>
    <n v="2"/>
    <n v="2"/>
    <n v="0"/>
    <n v="12"/>
    <n v="0"/>
    <n v="0"/>
    <n v="1"/>
    <n v="0"/>
    <n v="0"/>
    <n v="0"/>
    <n v="0"/>
    <n v="1"/>
    <n v="4"/>
    <n v="8"/>
    <n v="0"/>
    <n v="0"/>
    <n v="2"/>
    <n v="1"/>
    <n v="0"/>
    <n v="0"/>
    <n v="0"/>
    <n v="0"/>
    <n v="0"/>
    <n v="0"/>
    <n v="1"/>
    <n v="0"/>
    <n v="18"/>
    <n v="4"/>
    <n v="8"/>
    <n v="2"/>
    <n v="2"/>
    <n v="2"/>
    <n v="2"/>
    <n v="2"/>
    <n v="2"/>
    <n v="0"/>
    <n v="12"/>
    <n v="12"/>
    <n v="12"/>
  </r>
  <r>
    <s v="08DPR1619O"/>
    <n v="2"/>
    <s v="VESPERTINO"/>
    <s v="REVOLUCION MEXICANA 1"/>
    <n v="8"/>
    <s v="CHIHUAHUA"/>
    <n v="8"/>
    <s v="CHIHUAHUA"/>
    <n v="37"/>
    <s v="JUĂREZ"/>
    <n v="1"/>
    <s v="JUĂREZ"/>
    <s v="CALLE ROSALIO HERNANDEZ "/>
    <n v="2610"/>
    <s v="PĂšBLICO"/>
    <x v="3"/>
    <n v="2"/>
    <s v="BĂSICA"/>
    <n v="2"/>
    <x v="2"/>
    <n v="1"/>
    <x v="1"/>
    <n v="0"/>
    <s v="NO APLICA"/>
    <n v="0"/>
    <s v="NO APLICA"/>
    <s v="08FIZ0161Z"/>
    <s v="08FJS0113V"/>
    <s v="08ADG0005C"/>
    <n v="0"/>
    <s v="I2019"/>
    <n v="157"/>
    <n v="170"/>
    <n v="327"/>
    <n v="157"/>
    <n v="170"/>
    <n v="327"/>
    <n v="33"/>
    <n v="23"/>
    <n v="56"/>
    <n v="15"/>
    <n v="27"/>
    <n v="42"/>
    <n v="28"/>
    <n v="27"/>
    <n v="55"/>
    <n v="25"/>
    <n v="32"/>
    <n v="57"/>
    <n v="27"/>
    <n v="35"/>
    <n v="62"/>
    <n v="34"/>
    <n v="25"/>
    <n v="59"/>
    <n v="18"/>
    <n v="28"/>
    <n v="46"/>
    <n v="147"/>
    <n v="174"/>
    <n v="321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26"/>
    <n v="12"/>
  </r>
  <r>
    <s v="08EPR0293S"/>
    <n v="1"/>
    <s v="MATUTINO"/>
    <s v="BUCARELI 2031"/>
    <n v="8"/>
    <s v="CHIHUAHUA"/>
    <n v="8"/>
    <s v="CHIHUAHUA"/>
    <n v="37"/>
    <s v="JUĂREZ"/>
    <n v="1"/>
    <s v="JUĂREZ"/>
    <s v="CALLE COLOMBIA"/>
    <n v="985"/>
    <s v="PĂšBLICO"/>
    <x v="2"/>
    <n v="2"/>
    <s v="BĂSICA"/>
    <n v="2"/>
    <x v="2"/>
    <n v="1"/>
    <x v="1"/>
    <n v="0"/>
    <s v="NO APLICA"/>
    <n v="0"/>
    <s v="NO APLICA"/>
    <s v="08FIZ0004I"/>
    <s v="08FJS0003P"/>
    <m/>
    <n v="0"/>
    <s v="I2019"/>
    <n v="170"/>
    <n v="167"/>
    <n v="337"/>
    <n v="169"/>
    <n v="164"/>
    <n v="333"/>
    <n v="32"/>
    <n v="31"/>
    <n v="63"/>
    <n v="21"/>
    <n v="20"/>
    <n v="41"/>
    <n v="26"/>
    <n v="26"/>
    <n v="52"/>
    <n v="25"/>
    <n v="25"/>
    <n v="50"/>
    <n v="26"/>
    <n v="26"/>
    <n v="52"/>
    <n v="27"/>
    <n v="27"/>
    <n v="54"/>
    <n v="34"/>
    <n v="29"/>
    <n v="63"/>
    <n v="159"/>
    <n v="153"/>
    <n v="31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2"/>
    <n v="0"/>
    <n v="0"/>
    <n v="0"/>
    <n v="0"/>
    <n v="2"/>
    <n v="0"/>
    <n v="18"/>
    <n v="2"/>
    <n v="10"/>
    <n v="2"/>
    <n v="2"/>
    <n v="2"/>
    <n v="2"/>
    <n v="2"/>
    <n v="2"/>
    <n v="0"/>
    <n v="12"/>
    <n v="12"/>
    <n v="12"/>
  </r>
  <r>
    <s v="08DPR2531R"/>
    <n v="2"/>
    <s v="VESPERTINO"/>
    <s v="CONCEPCION CORRAL JURADO"/>
    <n v="8"/>
    <s v="CHIHUAHUA"/>
    <n v="8"/>
    <s v="CHIHUAHUA"/>
    <n v="19"/>
    <s v="CHIHUAHUA"/>
    <n v="1"/>
    <s v="CHIHUAHUA"/>
    <s v="AVENIDA DE LOS MONARCAS"/>
    <n v="0"/>
    <s v="PĂšBLICO"/>
    <x v="3"/>
    <n v="2"/>
    <s v="BĂSICA"/>
    <n v="2"/>
    <x v="2"/>
    <n v="1"/>
    <x v="1"/>
    <n v="0"/>
    <s v="NO APLICA"/>
    <n v="0"/>
    <s v="NO APLICA"/>
    <s v="08FIZ0126T"/>
    <s v="08FJS0134H"/>
    <s v="08ADG0046C"/>
    <n v="0"/>
    <s v="I2019"/>
    <n v="169"/>
    <n v="156"/>
    <n v="325"/>
    <n v="169"/>
    <n v="156"/>
    <n v="325"/>
    <n v="30"/>
    <n v="27"/>
    <n v="57"/>
    <n v="26"/>
    <n v="26"/>
    <n v="52"/>
    <n v="27"/>
    <n v="28"/>
    <n v="55"/>
    <n v="24"/>
    <n v="31"/>
    <n v="55"/>
    <n v="21"/>
    <n v="31"/>
    <n v="52"/>
    <n v="31"/>
    <n v="27"/>
    <n v="58"/>
    <n v="32"/>
    <n v="22"/>
    <n v="54"/>
    <n v="161"/>
    <n v="165"/>
    <n v="326"/>
    <n v="2"/>
    <n v="2"/>
    <n v="2"/>
    <n v="2"/>
    <n v="2"/>
    <n v="2"/>
    <n v="0"/>
    <n v="12"/>
    <n v="0"/>
    <n v="0"/>
    <n v="0"/>
    <n v="1"/>
    <n v="1"/>
    <n v="0"/>
    <n v="0"/>
    <n v="0"/>
    <n v="7"/>
    <n v="5"/>
    <n v="0"/>
    <n v="0"/>
    <n v="1"/>
    <n v="1"/>
    <n v="0"/>
    <n v="0"/>
    <n v="0"/>
    <n v="0"/>
    <n v="0"/>
    <n v="0"/>
    <n v="0"/>
    <n v="2"/>
    <n v="18"/>
    <n v="7"/>
    <n v="5"/>
    <n v="2"/>
    <n v="2"/>
    <n v="2"/>
    <n v="2"/>
    <n v="2"/>
    <n v="2"/>
    <n v="0"/>
    <n v="12"/>
    <n v="12"/>
    <n v="12"/>
  </r>
  <r>
    <s v="08SES0016L"/>
    <n v="1"/>
    <s v="MATUTINO"/>
    <s v="SECUNDARIA POR COOPERACION 8366 MELCHOR OCAMPO"/>
    <n v="8"/>
    <s v="CHIHUAHUA"/>
    <n v="8"/>
    <s v="CHIHUAHUA"/>
    <n v="19"/>
    <s v="CHIHUAHUA"/>
    <n v="1"/>
    <s v="CHIHUAHUA"/>
    <s v="CALLE 67"/>
    <n v="0"/>
    <s v="PRIVADO"/>
    <x v="2"/>
    <n v="2"/>
    <s v="BĂSICA"/>
    <n v="3"/>
    <x v="1"/>
    <n v="1"/>
    <x v="1"/>
    <n v="0"/>
    <s v="NO APLICA"/>
    <n v="0"/>
    <s v="NO APLICA"/>
    <s v="08FIS0011I"/>
    <m/>
    <m/>
    <n v="0"/>
    <s v="I2019"/>
    <n v="154"/>
    <n v="158"/>
    <n v="312"/>
    <n v="118"/>
    <n v="148"/>
    <n v="266"/>
    <n v="43"/>
    <n v="48"/>
    <n v="91"/>
    <n v="59"/>
    <n v="47"/>
    <n v="106"/>
    <n v="56"/>
    <n v="46"/>
    <n v="102"/>
    <n v="63"/>
    <n v="64"/>
    <n v="127"/>
    <n v="0"/>
    <n v="0"/>
    <n v="0"/>
    <n v="0"/>
    <n v="0"/>
    <n v="0"/>
    <n v="0"/>
    <n v="0"/>
    <n v="0"/>
    <n v="178"/>
    <n v="157"/>
    <n v="335"/>
    <n v="4"/>
    <n v="4"/>
    <n v="4"/>
    <n v="0"/>
    <n v="0"/>
    <n v="0"/>
    <n v="0"/>
    <n v="12"/>
    <n v="0"/>
    <n v="0"/>
    <n v="0"/>
    <n v="1"/>
    <n v="0"/>
    <n v="0"/>
    <n v="0"/>
    <n v="0"/>
    <n v="7"/>
    <n v="8"/>
    <n v="0"/>
    <n v="0"/>
    <n v="0"/>
    <n v="0"/>
    <n v="1"/>
    <n v="1"/>
    <n v="2"/>
    <n v="2"/>
    <n v="1"/>
    <n v="0"/>
    <n v="4"/>
    <n v="8"/>
    <n v="35"/>
    <n v="11"/>
    <n v="11"/>
    <n v="0"/>
    <n v="0"/>
    <n v="0"/>
    <n v="0"/>
    <n v="0"/>
    <n v="0"/>
    <n v="0"/>
    <n v="22"/>
    <n v="12"/>
    <n v="12"/>
  </r>
  <r>
    <s v="08DPR2025L"/>
    <n v="1"/>
    <s v="MATUTINO"/>
    <s v="PRIMERO DE MAYO"/>
    <n v="8"/>
    <s v="CHIHUAHUA"/>
    <n v="8"/>
    <s v="CHIHUAHUA"/>
    <n v="21"/>
    <s v="DELICIAS"/>
    <n v="1"/>
    <s v="DELICIAS"/>
    <s v="CALLE EUGENIO ZAPATA"/>
    <n v="400"/>
    <s v="PĂšBLICO"/>
    <x v="3"/>
    <n v="2"/>
    <s v="BĂSICA"/>
    <n v="2"/>
    <x v="2"/>
    <n v="1"/>
    <x v="1"/>
    <n v="0"/>
    <s v="NO APLICA"/>
    <n v="0"/>
    <s v="NO APLICA"/>
    <s v="08FIZ0229P"/>
    <s v="08FJS0126Z"/>
    <s v="08ADG0057I"/>
    <n v="0"/>
    <s v="I2019"/>
    <n v="175"/>
    <n v="152"/>
    <n v="327"/>
    <n v="172"/>
    <n v="151"/>
    <n v="323"/>
    <n v="24"/>
    <n v="30"/>
    <n v="54"/>
    <n v="30"/>
    <n v="22"/>
    <n v="52"/>
    <n v="34"/>
    <n v="19"/>
    <n v="53"/>
    <n v="30"/>
    <n v="26"/>
    <n v="56"/>
    <n v="25"/>
    <n v="30"/>
    <n v="55"/>
    <n v="31"/>
    <n v="25"/>
    <n v="56"/>
    <n v="29"/>
    <n v="27"/>
    <n v="56"/>
    <n v="179"/>
    <n v="149"/>
    <n v="328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1"/>
    <n v="0"/>
    <n v="0"/>
    <n v="0"/>
    <n v="0"/>
    <n v="0"/>
    <n v="0"/>
    <n v="2"/>
    <n v="0"/>
    <n v="18"/>
    <n v="7"/>
    <n v="5"/>
    <n v="2"/>
    <n v="2"/>
    <n v="2"/>
    <n v="2"/>
    <n v="2"/>
    <n v="2"/>
    <n v="0"/>
    <n v="12"/>
    <n v="15"/>
    <n v="12"/>
  </r>
  <r>
    <s v="08DPR1268A"/>
    <n v="1"/>
    <s v="MATUTINO"/>
    <s v="DAVID ALFARO SIQUEIROS"/>
    <n v="8"/>
    <s v="CHIHUAHUA"/>
    <n v="8"/>
    <s v="CHIHUAHUA"/>
    <n v="37"/>
    <s v="JUĂREZ"/>
    <n v="1"/>
    <s v="JUĂREZ"/>
    <s v="CALLE LAGUNA DE GUZMAN "/>
    <n v="0"/>
    <s v="PĂšBLICO"/>
    <x v="3"/>
    <n v="2"/>
    <s v="BĂSICA"/>
    <n v="2"/>
    <x v="2"/>
    <n v="1"/>
    <x v="1"/>
    <n v="0"/>
    <s v="NO APLICA"/>
    <n v="0"/>
    <s v="NO APLICA"/>
    <s v="08FIZ0148E"/>
    <s v="08FJS0111X"/>
    <s v="08ADG0005C"/>
    <n v="0"/>
    <s v="I2019"/>
    <n v="156"/>
    <n v="168"/>
    <n v="324"/>
    <n v="156"/>
    <n v="168"/>
    <n v="324"/>
    <n v="25"/>
    <n v="31"/>
    <n v="56"/>
    <n v="30"/>
    <n v="26"/>
    <n v="56"/>
    <n v="25"/>
    <n v="26"/>
    <n v="51"/>
    <n v="29"/>
    <n v="29"/>
    <n v="58"/>
    <n v="27"/>
    <n v="26"/>
    <n v="53"/>
    <n v="24"/>
    <n v="30"/>
    <n v="54"/>
    <n v="24"/>
    <n v="35"/>
    <n v="59"/>
    <n v="159"/>
    <n v="172"/>
    <n v="33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1"/>
    <n v="16"/>
    <n v="1"/>
    <n v="11"/>
    <n v="2"/>
    <n v="2"/>
    <n v="2"/>
    <n v="2"/>
    <n v="2"/>
    <n v="2"/>
    <n v="0"/>
    <n v="12"/>
    <n v="12"/>
    <n v="12"/>
  </r>
  <r>
    <s v="08EPR0583I"/>
    <n v="1"/>
    <s v="MATUTINO"/>
    <s v="CUAUHTEMOC 2220"/>
    <n v="8"/>
    <s v="CHIHUAHUA"/>
    <n v="8"/>
    <s v="CHIHUAHUA"/>
    <n v="45"/>
    <s v="MEOQUI"/>
    <n v="1"/>
    <s v="PEDRO MEOQUI"/>
    <s v="CALLE JUAN ALDAMA "/>
    <n v="1701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163"/>
    <n v="162"/>
    <n v="325"/>
    <n v="163"/>
    <n v="162"/>
    <n v="325"/>
    <n v="28"/>
    <n v="20"/>
    <n v="48"/>
    <n v="26"/>
    <n v="25"/>
    <n v="51"/>
    <n v="31"/>
    <n v="21"/>
    <n v="52"/>
    <n v="29"/>
    <n v="41"/>
    <n v="70"/>
    <n v="27"/>
    <n v="27"/>
    <n v="54"/>
    <n v="23"/>
    <n v="29"/>
    <n v="52"/>
    <n v="25"/>
    <n v="26"/>
    <n v="51"/>
    <n v="161"/>
    <n v="169"/>
    <n v="330"/>
    <n v="2"/>
    <n v="2"/>
    <n v="3"/>
    <n v="2"/>
    <n v="2"/>
    <n v="2"/>
    <n v="0"/>
    <n v="13"/>
    <n v="0"/>
    <n v="0"/>
    <n v="1"/>
    <n v="0"/>
    <n v="0"/>
    <n v="0"/>
    <n v="0"/>
    <n v="0"/>
    <n v="5"/>
    <n v="8"/>
    <n v="0"/>
    <n v="0"/>
    <n v="2"/>
    <n v="0"/>
    <n v="3"/>
    <n v="0"/>
    <n v="0"/>
    <n v="1"/>
    <n v="0"/>
    <n v="0"/>
    <n v="2"/>
    <n v="0"/>
    <n v="22"/>
    <n v="5"/>
    <n v="8"/>
    <n v="2"/>
    <n v="2"/>
    <n v="3"/>
    <n v="2"/>
    <n v="2"/>
    <n v="2"/>
    <n v="0"/>
    <n v="13"/>
    <n v="13"/>
    <n v="13"/>
  </r>
  <r>
    <s v="08DPR2562K"/>
    <n v="2"/>
    <s v="VESPERTINO"/>
    <s v="FRANCISCO VILLA"/>
    <n v="8"/>
    <s v="CHIHUAHUA"/>
    <n v="8"/>
    <s v="CHIHUAHUA"/>
    <n v="19"/>
    <s v="CHIHUAHUA"/>
    <n v="1"/>
    <s v="CHIHUAHUA"/>
    <s v="CALLE PARQUE DE MATALEĂ‘AS"/>
    <n v="0"/>
    <s v="PĂšBLICO"/>
    <x v="3"/>
    <n v="2"/>
    <s v="BĂSICA"/>
    <n v="2"/>
    <x v="2"/>
    <n v="1"/>
    <x v="1"/>
    <n v="0"/>
    <s v="NO APLICA"/>
    <n v="0"/>
    <s v="NO APLICA"/>
    <s v="08FIZ0266T"/>
    <s v="08FJS0101Q"/>
    <s v="08ADG0046C"/>
    <n v="0"/>
    <s v="I2019"/>
    <n v="175"/>
    <n v="158"/>
    <n v="333"/>
    <n v="172"/>
    <n v="158"/>
    <n v="330"/>
    <n v="36"/>
    <n v="26"/>
    <n v="62"/>
    <n v="25"/>
    <n v="29"/>
    <n v="54"/>
    <n v="27"/>
    <n v="23"/>
    <n v="50"/>
    <n v="31"/>
    <n v="23"/>
    <n v="54"/>
    <n v="24"/>
    <n v="23"/>
    <n v="47"/>
    <n v="30"/>
    <n v="26"/>
    <n v="56"/>
    <n v="22"/>
    <n v="38"/>
    <n v="60"/>
    <n v="159"/>
    <n v="162"/>
    <n v="321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1"/>
    <n v="1"/>
    <n v="17"/>
    <n v="5"/>
    <n v="7"/>
    <n v="2"/>
    <n v="2"/>
    <n v="2"/>
    <n v="2"/>
    <n v="2"/>
    <n v="2"/>
    <n v="0"/>
    <n v="12"/>
    <n v="12"/>
    <n v="12"/>
  </r>
  <r>
    <s v="08DPR0570F"/>
    <n v="1"/>
    <s v="MATUTINO"/>
    <s v="CONSTITUCION"/>
    <n v="8"/>
    <s v="CHIHUAHUA"/>
    <n v="8"/>
    <s v="CHIHUAHUA"/>
    <n v="21"/>
    <s v="DELICIAS"/>
    <n v="1"/>
    <s v="DELICIAS"/>
    <s v="AVENIDA DIVISION DEL NORTE "/>
    <n v="0"/>
    <s v="PĂšBLICO"/>
    <x v="3"/>
    <n v="2"/>
    <s v="BĂSICA"/>
    <n v="2"/>
    <x v="2"/>
    <n v="1"/>
    <x v="1"/>
    <n v="0"/>
    <s v="NO APLICA"/>
    <n v="0"/>
    <s v="NO APLICA"/>
    <s v="08FIZ0225T"/>
    <s v="08FJS0125Z"/>
    <s v="08ADG0057I"/>
    <n v="0"/>
    <s v="I2019"/>
    <n v="169"/>
    <n v="164"/>
    <n v="333"/>
    <n v="165"/>
    <n v="163"/>
    <n v="328"/>
    <n v="28"/>
    <n v="28"/>
    <n v="56"/>
    <n v="20"/>
    <n v="31"/>
    <n v="51"/>
    <n v="16"/>
    <n v="16"/>
    <n v="32"/>
    <n v="28"/>
    <n v="33"/>
    <n v="61"/>
    <n v="31"/>
    <n v="25"/>
    <n v="56"/>
    <n v="36"/>
    <n v="35"/>
    <n v="71"/>
    <n v="29"/>
    <n v="28"/>
    <n v="57"/>
    <n v="160"/>
    <n v="168"/>
    <n v="328"/>
    <n v="2"/>
    <n v="1"/>
    <n v="2"/>
    <n v="2"/>
    <n v="2"/>
    <n v="2"/>
    <n v="0"/>
    <n v="11"/>
    <n v="0"/>
    <n v="0"/>
    <n v="1"/>
    <n v="0"/>
    <n v="0"/>
    <n v="0"/>
    <n v="0"/>
    <n v="0"/>
    <n v="5"/>
    <n v="6"/>
    <n v="0"/>
    <n v="0"/>
    <n v="2"/>
    <n v="0"/>
    <n v="0"/>
    <n v="0"/>
    <n v="0"/>
    <n v="0"/>
    <n v="0"/>
    <n v="0"/>
    <n v="1"/>
    <n v="0"/>
    <n v="15"/>
    <n v="5"/>
    <n v="6"/>
    <n v="2"/>
    <n v="1"/>
    <n v="2"/>
    <n v="2"/>
    <n v="2"/>
    <n v="2"/>
    <n v="0"/>
    <n v="11"/>
    <n v="12"/>
    <n v="11"/>
  </r>
  <r>
    <s v="08DPR1843M"/>
    <n v="1"/>
    <s v="MATUTINO"/>
    <s v="FORD 134"/>
    <n v="8"/>
    <s v="CHIHUAHUA"/>
    <n v="8"/>
    <s v="CHIHUAHUA"/>
    <n v="10"/>
    <s v="BUENAVENTURA"/>
    <n v="5"/>
    <s v="EJIDO BENITO JUĂREZ"/>
    <s v="CALLE EJIDO BENITO JUAREZ"/>
    <n v="0"/>
    <s v="PĂšBLICO"/>
    <x v="3"/>
    <n v="2"/>
    <s v="BĂSICA"/>
    <n v="2"/>
    <x v="2"/>
    <n v="1"/>
    <x v="1"/>
    <n v="0"/>
    <s v="NO APLICA"/>
    <n v="0"/>
    <s v="NO APLICA"/>
    <s v="08FIZ0186H"/>
    <s v="08FJS0119P"/>
    <s v="08ADG0013L"/>
    <n v="0"/>
    <s v="I2019"/>
    <n v="155"/>
    <n v="176"/>
    <n v="331"/>
    <n v="155"/>
    <n v="176"/>
    <n v="331"/>
    <n v="24"/>
    <n v="22"/>
    <n v="46"/>
    <n v="27"/>
    <n v="28"/>
    <n v="55"/>
    <n v="16"/>
    <n v="29"/>
    <n v="45"/>
    <n v="33"/>
    <n v="37"/>
    <n v="70"/>
    <n v="27"/>
    <n v="26"/>
    <n v="53"/>
    <n v="28"/>
    <n v="27"/>
    <n v="55"/>
    <n v="21"/>
    <n v="29"/>
    <n v="50"/>
    <n v="152"/>
    <n v="176"/>
    <n v="328"/>
    <n v="2"/>
    <n v="2"/>
    <n v="3"/>
    <n v="2"/>
    <n v="2"/>
    <n v="2"/>
    <n v="0"/>
    <n v="13"/>
    <n v="0"/>
    <n v="0"/>
    <n v="1"/>
    <n v="0"/>
    <n v="1"/>
    <n v="0"/>
    <n v="0"/>
    <n v="1"/>
    <n v="0"/>
    <n v="13"/>
    <n v="0"/>
    <n v="0"/>
    <n v="0"/>
    <n v="1"/>
    <n v="0"/>
    <n v="0"/>
    <n v="0"/>
    <n v="0"/>
    <n v="0"/>
    <n v="0"/>
    <n v="1"/>
    <n v="0"/>
    <n v="18"/>
    <n v="0"/>
    <n v="13"/>
    <n v="2"/>
    <n v="2"/>
    <n v="3"/>
    <n v="2"/>
    <n v="2"/>
    <n v="2"/>
    <n v="0"/>
    <n v="13"/>
    <n v="13"/>
    <n v="13"/>
  </r>
  <r>
    <s v="08EPR0013S"/>
    <n v="1"/>
    <s v="MATUTINO"/>
    <s v="CRISTOBAL COLON 2115"/>
    <n v="8"/>
    <s v="CHIHUAHUA"/>
    <n v="8"/>
    <s v="CHIHUAHUA"/>
    <n v="17"/>
    <s v="CUAUHTĂ‰MOC"/>
    <n v="1"/>
    <s v="CUAUHTĂ‰MOC"/>
    <s v="CALLE 32"/>
    <n v="0"/>
    <s v="PĂšBLICO"/>
    <x v="2"/>
    <n v="2"/>
    <s v="BĂSICA"/>
    <n v="2"/>
    <x v="2"/>
    <n v="1"/>
    <x v="1"/>
    <n v="0"/>
    <s v="NO APLICA"/>
    <n v="0"/>
    <s v="NO APLICA"/>
    <s v="08FIZ0009D"/>
    <s v="08FJS0005N"/>
    <m/>
    <n v="0"/>
    <s v="I2019"/>
    <n v="172"/>
    <n v="159"/>
    <n v="331"/>
    <n v="172"/>
    <n v="159"/>
    <n v="331"/>
    <n v="26"/>
    <n v="25"/>
    <n v="51"/>
    <n v="24"/>
    <n v="25"/>
    <n v="49"/>
    <n v="21"/>
    <n v="30"/>
    <n v="51"/>
    <n v="37"/>
    <n v="30"/>
    <n v="67"/>
    <n v="27"/>
    <n v="25"/>
    <n v="52"/>
    <n v="24"/>
    <n v="25"/>
    <n v="49"/>
    <n v="27"/>
    <n v="29"/>
    <n v="56"/>
    <n v="160"/>
    <n v="164"/>
    <n v="324"/>
    <n v="2"/>
    <n v="2"/>
    <n v="3"/>
    <n v="2"/>
    <n v="2"/>
    <n v="2"/>
    <n v="0"/>
    <n v="13"/>
    <n v="0"/>
    <n v="0"/>
    <n v="1"/>
    <n v="0"/>
    <n v="0"/>
    <n v="0"/>
    <n v="0"/>
    <n v="0"/>
    <n v="6"/>
    <n v="7"/>
    <n v="0"/>
    <n v="0"/>
    <n v="2"/>
    <n v="0"/>
    <n v="1"/>
    <n v="0"/>
    <n v="0"/>
    <n v="0"/>
    <n v="0"/>
    <n v="0"/>
    <n v="2"/>
    <n v="1"/>
    <n v="20"/>
    <n v="6"/>
    <n v="7"/>
    <n v="2"/>
    <n v="2"/>
    <n v="3"/>
    <n v="2"/>
    <n v="2"/>
    <n v="2"/>
    <n v="0"/>
    <n v="13"/>
    <n v="14"/>
    <n v="14"/>
  </r>
  <r>
    <s v="08DPR1541R"/>
    <n v="2"/>
    <s v="VESPERTINO"/>
    <s v="SERTOMA"/>
    <n v="8"/>
    <s v="CHIHUAHUA"/>
    <n v="8"/>
    <s v="CHIHUAHUA"/>
    <n v="37"/>
    <s v="JUĂREZ"/>
    <n v="1"/>
    <s v="JUĂREZ"/>
    <s v="CALLE ISLAS CAROLINAS"/>
    <n v="0"/>
    <s v="PĂšBLICO"/>
    <x v="3"/>
    <n v="2"/>
    <s v="BĂSICA"/>
    <n v="2"/>
    <x v="2"/>
    <n v="1"/>
    <x v="1"/>
    <n v="0"/>
    <s v="NO APLICA"/>
    <n v="0"/>
    <s v="NO APLICA"/>
    <s v="08FIZ0139X"/>
    <s v="08FJS0109I"/>
    <s v="08ADG0005C"/>
    <n v="0"/>
    <s v="I2019"/>
    <n v="155"/>
    <n v="167"/>
    <n v="322"/>
    <n v="155"/>
    <n v="167"/>
    <n v="322"/>
    <n v="23"/>
    <n v="31"/>
    <n v="54"/>
    <n v="24"/>
    <n v="30"/>
    <n v="54"/>
    <n v="31"/>
    <n v="28"/>
    <n v="59"/>
    <n v="20"/>
    <n v="26"/>
    <n v="46"/>
    <n v="25"/>
    <n v="33"/>
    <n v="58"/>
    <n v="36"/>
    <n v="27"/>
    <n v="63"/>
    <n v="28"/>
    <n v="27"/>
    <n v="55"/>
    <n v="164"/>
    <n v="171"/>
    <n v="335"/>
    <n v="2"/>
    <n v="2"/>
    <n v="2"/>
    <n v="2"/>
    <n v="2"/>
    <n v="2"/>
    <n v="0"/>
    <n v="12"/>
    <n v="0"/>
    <n v="0"/>
    <n v="1"/>
    <n v="0"/>
    <n v="0"/>
    <n v="0"/>
    <n v="0"/>
    <n v="1"/>
    <n v="4"/>
    <n v="8"/>
    <n v="0"/>
    <n v="0"/>
    <n v="1"/>
    <n v="2"/>
    <n v="0"/>
    <n v="0"/>
    <n v="0"/>
    <n v="0"/>
    <n v="0"/>
    <n v="0"/>
    <n v="0"/>
    <n v="1"/>
    <n v="18"/>
    <n v="4"/>
    <n v="8"/>
    <n v="2"/>
    <n v="2"/>
    <n v="2"/>
    <n v="2"/>
    <n v="2"/>
    <n v="2"/>
    <n v="0"/>
    <n v="12"/>
    <n v="12"/>
    <n v="12"/>
  </r>
  <r>
    <s v="08DPR1811U"/>
    <n v="1"/>
    <s v="MATUTINO"/>
    <s v="TIERRA Y LIBERTAD"/>
    <n v="8"/>
    <s v="CHIHUAHUA"/>
    <n v="8"/>
    <s v="CHIHUAHUA"/>
    <n v="21"/>
    <s v="DELICIAS"/>
    <n v="1"/>
    <s v="DELICIAS"/>
    <s v="CALLE 29 "/>
    <n v="0"/>
    <s v="PĂšBLICO"/>
    <x v="3"/>
    <n v="2"/>
    <s v="BĂSICA"/>
    <n v="2"/>
    <x v="2"/>
    <n v="1"/>
    <x v="1"/>
    <n v="0"/>
    <s v="NO APLICA"/>
    <n v="0"/>
    <s v="NO APLICA"/>
    <s v="08FIZ0224U"/>
    <s v="08FJS0125Z"/>
    <s v="08ADG0057I"/>
    <n v="0"/>
    <s v="I2019"/>
    <n v="145"/>
    <n v="164"/>
    <n v="309"/>
    <n v="145"/>
    <n v="163"/>
    <n v="308"/>
    <n v="28"/>
    <n v="21"/>
    <n v="49"/>
    <n v="27"/>
    <n v="32"/>
    <n v="59"/>
    <n v="32"/>
    <n v="34"/>
    <n v="66"/>
    <n v="31"/>
    <n v="35"/>
    <n v="66"/>
    <n v="34"/>
    <n v="21"/>
    <n v="55"/>
    <n v="22"/>
    <n v="39"/>
    <n v="61"/>
    <n v="22"/>
    <n v="22"/>
    <n v="44"/>
    <n v="168"/>
    <n v="183"/>
    <n v="35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2"/>
    <n v="0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DPR2400Z"/>
    <n v="1"/>
    <s v="MATUTINO"/>
    <s v="SECTOR OBRERO"/>
    <n v="8"/>
    <s v="CHIHUAHUA"/>
    <n v="8"/>
    <s v="CHIHUAHUA"/>
    <n v="45"/>
    <s v="MEOQUI"/>
    <n v="1"/>
    <s v="PEDRO MEOQUI"/>
    <s v="CALLE LAURELES"/>
    <n v="0"/>
    <s v="PĂšBLICO"/>
    <x v="3"/>
    <n v="2"/>
    <s v="BĂSICA"/>
    <n v="2"/>
    <x v="2"/>
    <n v="1"/>
    <x v="1"/>
    <n v="0"/>
    <s v="NO APLICA"/>
    <n v="0"/>
    <s v="NO APLICA"/>
    <s v="08FIZ0221X"/>
    <s v="08FJS0125Z"/>
    <s v="08ADG0057I"/>
    <n v="0"/>
    <s v="I2019"/>
    <n v="170"/>
    <n v="157"/>
    <n v="327"/>
    <n v="168"/>
    <n v="155"/>
    <n v="323"/>
    <n v="24"/>
    <n v="31"/>
    <n v="55"/>
    <n v="34"/>
    <n v="22"/>
    <n v="56"/>
    <n v="25"/>
    <n v="30"/>
    <n v="55"/>
    <n v="25"/>
    <n v="31"/>
    <n v="56"/>
    <n v="26"/>
    <n v="23"/>
    <n v="49"/>
    <n v="34"/>
    <n v="24"/>
    <n v="58"/>
    <n v="36"/>
    <n v="21"/>
    <n v="57"/>
    <n v="180"/>
    <n v="151"/>
    <n v="331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6"/>
    <n v="12"/>
  </r>
  <r>
    <s v="08DPR2541Y"/>
    <n v="2"/>
    <s v="VESPERTINO"/>
    <s v="THOMAS ALBA EDISON"/>
    <n v="8"/>
    <s v="CHIHUAHUA"/>
    <n v="8"/>
    <s v="CHIHUAHUA"/>
    <n v="37"/>
    <s v="JUĂREZ"/>
    <n v="1"/>
    <s v="JUĂREZ"/>
    <s v="CALLE RIBERA NIAGARA"/>
    <n v="6572"/>
    <s v="PĂšBLICO"/>
    <x v="3"/>
    <n v="2"/>
    <s v="BĂSICA"/>
    <n v="2"/>
    <x v="2"/>
    <n v="1"/>
    <x v="1"/>
    <n v="0"/>
    <s v="NO APLICA"/>
    <n v="0"/>
    <s v="NO APLICA"/>
    <s v="08FIZ0174C"/>
    <s v="08FJS0116S"/>
    <s v="08ADG0005C"/>
    <n v="0"/>
    <s v="I2019"/>
    <n v="172"/>
    <n v="161"/>
    <n v="333"/>
    <n v="171"/>
    <n v="161"/>
    <n v="332"/>
    <n v="27"/>
    <n v="27"/>
    <n v="54"/>
    <n v="32"/>
    <n v="23"/>
    <n v="55"/>
    <n v="26"/>
    <n v="26"/>
    <n v="52"/>
    <n v="28"/>
    <n v="31"/>
    <n v="59"/>
    <n v="25"/>
    <n v="21"/>
    <n v="46"/>
    <n v="24"/>
    <n v="28"/>
    <n v="52"/>
    <n v="36"/>
    <n v="25"/>
    <n v="61"/>
    <n v="171"/>
    <n v="154"/>
    <n v="325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0"/>
    <n v="0"/>
    <n v="14"/>
    <n v="3"/>
    <n v="9"/>
    <n v="2"/>
    <n v="2"/>
    <n v="2"/>
    <n v="2"/>
    <n v="2"/>
    <n v="2"/>
    <n v="0"/>
    <n v="12"/>
    <n v="18"/>
    <n v="12"/>
  </r>
  <r>
    <s v="08DPR2653B"/>
    <n v="1"/>
    <s v="MATUTINO"/>
    <s v="NIĂ‘O ARTILLERO"/>
    <n v="8"/>
    <s v="CHIHUAHUA"/>
    <n v="8"/>
    <s v="CHIHUAHUA"/>
    <n v="19"/>
    <s v="CHIHUAHUA"/>
    <n v="1"/>
    <s v="CHIHUAHUA"/>
    <s v="CALLE PARQUE ESPAĂ‘A"/>
    <n v="0"/>
    <s v="PĂšBLICO"/>
    <x v="3"/>
    <n v="2"/>
    <s v="BĂSICA"/>
    <n v="2"/>
    <x v="2"/>
    <n v="1"/>
    <x v="1"/>
    <n v="0"/>
    <s v="NO APLICA"/>
    <n v="0"/>
    <s v="NO APLICA"/>
    <s v="08FIZ0266T"/>
    <s v="08FJS0101Q"/>
    <s v="08ADG0046C"/>
    <n v="0"/>
    <s v="I2019"/>
    <n v="175"/>
    <n v="165"/>
    <n v="340"/>
    <n v="175"/>
    <n v="165"/>
    <n v="340"/>
    <n v="37"/>
    <n v="25"/>
    <n v="62"/>
    <n v="20"/>
    <n v="21"/>
    <n v="41"/>
    <n v="28"/>
    <n v="28"/>
    <n v="56"/>
    <n v="30"/>
    <n v="22"/>
    <n v="52"/>
    <n v="16"/>
    <n v="35"/>
    <n v="51"/>
    <n v="33"/>
    <n v="22"/>
    <n v="55"/>
    <n v="26"/>
    <n v="32"/>
    <n v="58"/>
    <n v="153"/>
    <n v="160"/>
    <n v="313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1"/>
    <n v="18"/>
    <n v="2"/>
    <n v="10"/>
    <n v="2"/>
    <n v="2"/>
    <n v="2"/>
    <n v="2"/>
    <n v="2"/>
    <n v="2"/>
    <n v="0"/>
    <n v="12"/>
    <n v="12"/>
    <n v="12"/>
  </r>
  <r>
    <s v="08DPR2413C"/>
    <n v="1"/>
    <s v="MATUTINO"/>
    <s v="FONDO UNIDO"/>
    <n v="8"/>
    <s v="CHIHUAHUA"/>
    <n v="8"/>
    <s v="CHIHUAHUA"/>
    <n v="50"/>
    <s v="NUEVO CASAS GRANDES"/>
    <n v="1"/>
    <s v="NUEVO CASAS GRANDES"/>
    <s v="CALLE LAGUNA DE ENCINILLA"/>
    <n v="4805"/>
    <s v="PĂšBLICO"/>
    <x v="3"/>
    <n v="2"/>
    <s v="BĂSICA"/>
    <n v="2"/>
    <x v="2"/>
    <n v="1"/>
    <x v="1"/>
    <n v="0"/>
    <s v="NO APLICA"/>
    <n v="0"/>
    <s v="NO APLICA"/>
    <s v="08FIZ0192S"/>
    <s v="08FJS0119P"/>
    <s v="08ADG0013L"/>
    <n v="0"/>
    <s v="I2019"/>
    <n v="180"/>
    <n v="151"/>
    <n v="331"/>
    <n v="176"/>
    <n v="150"/>
    <n v="326"/>
    <n v="26"/>
    <n v="22"/>
    <n v="48"/>
    <n v="26"/>
    <n v="25"/>
    <n v="51"/>
    <n v="29"/>
    <n v="27"/>
    <n v="56"/>
    <n v="33"/>
    <n v="31"/>
    <n v="64"/>
    <n v="33"/>
    <n v="24"/>
    <n v="57"/>
    <n v="25"/>
    <n v="22"/>
    <n v="47"/>
    <n v="32"/>
    <n v="26"/>
    <n v="58"/>
    <n v="178"/>
    <n v="155"/>
    <n v="333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1"/>
    <n v="0"/>
    <n v="0"/>
    <n v="0"/>
    <n v="0"/>
    <n v="0"/>
    <n v="0"/>
    <n v="0"/>
    <n v="1"/>
    <n v="17"/>
    <n v="5"/>
    <n v="7"/>
    <n v="2"/>
    <n v="2"/>
    <n v="2"/>
    <n v="2"/>
    <n v="2"/>
    <n v="2"/>
    <n v="0"/>
    <n v="12"/>
    <n v="12"/>
    <n v="12"/>
  </r>
  <r>
    <s v="08DES0085F"/>
    <n v="1"/>
    <s v="MATUTINO"/>
    <s v="SECUNDARIA GENERAL NO.10 ES-83"/>
    <n v="8"/>
    <s v="CHIHUAHUA"/>
    <n v="8"/>
    <s v="CHIHUAHUA"/>
    <n v="37"/>
    <s v="JUĂREZ"/>
    <n v="1"/>
    <s v="JUĂREZ"/>
    <s v="CALLE FERNANDO PACHECO PARRA"/>
    <n v="0"/>
    <s v="PĂšBLICO"/>
    <x v="3"/>
    <n v="2"/>
    <s v="BĂSICA"/>
    <n v="3"/>
    <x v="1"/>
    <n v="1"/>
    <x v="1"/>
    <n v="0"/>
    <s v="NO APLICA"/>
    <n v="0"/>
    <s v="NO APLICA"/>
    <s v="08FIS0103Z"/>
    <s v="08FJE0004L"/>
    <s v="08ADG0005C"/>
    <n v="0"/>
    <s v="I2019"/>
    <n v="166"/>
    <n v="150"/>
    <n v="316"/>
    <n v="122"/>
    <n v="135"/>
    <n v="257"/>
    <n v="46"/>
    <n v="44"/>
    <n v="90"/>
    <n v="61"/>
    <n v="53"/>
    <n v="114"/>
    <n v="63"/>
    <n v="47"/>
    <n v="110"/>
    <n v="57"/>
    <n v="65"/>
    <n v="122"/>
    <n v="0"/>
    <n v="0"/>
    <n v="0"/>
    <n v="0"/>
    <n v="0"/>
    <n v="0"/>
    <n v="0"/>
    <n v="0"/>
    <n v="0"/>
    <n v="181"/>
    <n v="165"/>
    <n v="346"/>
    <n v="4"/>
    <n v="4"/>
    <n v="4"/>
    <n v="0"/>
    <n v="0"/>
    <n v="0"/>
    <n v="0"/>
    <n v="12"/>
    <n v="0"/>
    <n v="0"/>
    <n v="1"/>
    <n v="0"/>
    <n v="1"/>
    <n v="0"/>
    <n v="0"/>
    <n v="0"/>
    <n v="5"/>
    <n v="9"/>
    <n v="0"/>
    <n v="0"/>
    <n v="1"/>
    <n v="2"/>
    <n v="0"/>
    <n v="1"/>
    <n v="1"/>
    <n v="0"/>
    <n v="0"/>
    <n v="0"/>
    <n v="7"/>
    <n v="5"/>
    <n v="33"/>
    <n v="7"/>
    <n v="12"/>
    <n v="0"/>
    <n v="0"/>
    <n v="0"/>
    <n v="0"/>
    <n v="0"/>
    <n v="0"/>
    <n v="0"/>
    <n v="19"/>
    <n v="13"/>
    <n v="13"/>
  </r>
  <r>
    <s v="08DPR0181P"/>
    <n v="1"/>
    <s v="MATUTINO"/>
    <s v="CONSTITUYENTES DE 1857"/>
    <n v="8"/>
    <s v="CHIHUAHUA"/>
    <n v="8"/>
    <s v="CHIHUAHUA"/>
    <n v="17"/>
    <s v="CUAUHTĂ‰MOC"/>
    <n v="1"/>
    <s v="CUAUHTĂ‰MOC"/>
    <s v="CALLE REPUBLICA DEL SALVADOR"/>
    <n v="0"/>
    <s v="PĂšBLICO"/>
    <x v="3"/>
    <n v="2"/>
    <s v="BĂSICA"/>
    <n v="2"/>
    <x v="2"/>
    <n v="1"/>
    <x v="1"/>
    <n v="0"/>
    <s v="NO APLICA"/>
    <n v="0"/>
    <s v="NO APLICA"/>
    <s v="08FIZ0197N"/>
    <s v="08FJS0121D"/>
    <s v="08ADG0010O"/>
    <n v="0"/>
    <s v="I2019"/>
    <n v="165"/>
    <n v="168"/>
    <n v="333"/>
    <n v="165"/>
    <n v="168"/>
    <n v="333"/>
    <n v="26"/>
    <n v="23"/>
    <n v="49"/>
    <n v="29"/>
    <n v="19"/>
    <n v="48"/>
    <n v="32"/>
    <n v="29"/>
    <n v="61"/>
    <n v="26"/>
    <n v="31"/>
    <n v="57"/>
    <n v="29"/>
    <n v="28"/>
    <n v="57"/>
    <n v="27"/>
    <n v="26"/>
    <n v="53"/>
    <n v="27"/>
    <n v="27"/>
    <n v="54"/>
    <n v="170"/>
    <n v="160"/>
    <n v="330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0"/>
    <n v="2"/>
    <n v="17"/>
    <n v="3"/>
    <n v="9"/>
    <n v="2"/>
    <n v="2"/>
    <n v="2"/>
    <n v="2"/>
    <n v="2"/>
    <n v="2"/>
    <n v="0"/>
    <n v="12"/>
    <n v="12"/>
    <n v="12"/>
  </r>
  <r>
    <s v="08DPR2391H"/>
    <n v="1"/>
    <s v="MATUTINO"/>
    <s v="FRANCISCO VILLA"/>
    <n v="8"/>
    <s v="CHIHUAHUA"/>
    <n v="8"/>
    <s v="CHIHUAHUA"/>
    <n v="17"/>
    <s v="CUAUHTĂ‰MOC"/>
    <n v="1"/>
    <s v="CUAUHTĂ‰MOC"/>
    <s v="AVENIDA TUCANES"/>
    <n v="0"/>
    <s v="PĂšBLICO"/>
    <x v="3"/>
    <n v="2"/>
    <s v="BĂSICA"/>
    <n v="2"/>
    <x v="2"/>
    <n v="1"/>
    <x v="1"/>
    <n v="0"/>
    <s v="NO APLICA"/>
    <n v="0"/>
    <s v="NO APLICA"/>
    <s v="08FIZ0199L"/>
    <s v="08FJS0121D"/>
    <s v="08ADG0010O"/>
    <n v="0"/>
    <s v="I2019"/>
    <n v="157"/>
    <n v="177"/>
    <n v="334"/>
    <n v="155"/>
    <n v="175"/>
    <n v="330"/>
    <n v="31"/>
    <n v="26"/>
    <n v="57"/>
    <n v="25"/>
    <n v="29"/>
    <n v="54"/>
    <n v="26"/>
    <n v="29"/>
    <n v="55"/>
    <n v="21"/>
    <n v="35"/>
    <n v="56"/>
    <n v="22"/>
    <n v="33"/>
    <n v="55"/>
    <n v="31"/>
    <n v="23"/>
    <n v="54"/>
    <n v="26"/>
    <n v="27"/>
    <n v="53"/>
    <n v="151"/>
    <n v="176"/>
    <n v="327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1"/>
    <n v="1"/>
    <n v="0"/>
    <n v="0"/>
    <n v="0"/>
    <n v="0"/>
    <n v="0"/>
    <n v="0"/>
    <n v="1"/>
    <n v="1"/>
    <n v="18"/>
    <n v="6"/>
    <n v="6"/>
    <n v="2"/>
    <n v="2"/>
    <n v="2"/>
    <n v="2"/>
    <n v="2"/>
    <n v="2"/>
    <n v="0"/>
    <n v="12"/>
    <n v="12"/>
    <n v="12"/>
  </r>
  <r>
    <s v="08DPR0091X"/>
    <n v="1"/>
    <s v="MATUTINO"/>
    <s v="TIERRA Y LIBERTAD"/>
    <n v="8"/>
    <s v="CHIHUAHUA"/>
    <n v="8"/>
    <s v="CHIHUAHUA"/>
    <n v="19"/>
    <s v="CHIHUAHUA"/>
    <n v="1"/>
    <s v="CHIHUAHUA"/>
    <s v="CALLE NARCISOS"/>
    <n v="1108"/>
    <s v="PĂšBLICO"/>
    <x v="3"/>
    <n v="2"/>
    <s v="BĂSICA"/>
    <n v="2"/>
    <x v="2"/>
    <n v="1"/>
    <x v="1"/>
    <n v="0"/>
    <s v="NO APLICA"/>
    <n v="0"/>
    <s v="NO APLICA"/>
    <s v="08FIZ0110S"/>
    <s v="08FJS0104N"/>
    <s v="08ADG0046C"/>
    <n v="0"/>
    <s v="I2019"/>
    <n v="173"/>
    <n v="157"/>
    <n v="330"/>
    <n v="173"/>
    <n v="156"/>
    <n v="329"/>
    <n v="28"/>
    <n v="26"/>
    <n v="54"/>
    <n v="31"/>
    <n v="27"/>
    <n v="58"/>
    <n v="20"/>
    <n v="19"/>
    <n v="39"/>
    <n v="33"/>
    <n v="22"/>
    <n v="55"/>
    <n v="25"/>
    <n v="35"/>
    <n v="60"/>
    <n v="44"/>
    <n v="24"/>
    <n v="68"/>
    <n v="23"/>
    <n v="24"/>
    <n v="47"/>
    <n v="176"/>
    <n v="151"/>
    <n v="327"/>
    <n v="2"/>
    <n v="2"/>
    <n v="2"/>
    <n v="3"/>
    <n v="3"/>
    <n v="2"/>
    <n v="0"/>
    <n v="14"/>
    <n v="0"/>
    <n v="0"/>
    <n v="0"/>
    <n v="1"/>
    <n v="1"/>
    <n v="0"/>
    <n v="0"/>
    <n v="0"/>
    <n v="2"/>
    <n v="12"/>
    <n v="0"/>
    <n v="0"/>
    <n v="0"/>
    <n v="1"/>
    <n v="0"/>
    <n v="0"/>
    <n v="0"/>
    <n v="0"/>
    <n v="0"/>
    <n v="0"/>
    <n v="1"/>
    <n v="1"/>
    <n v="19"/>
    <n v="2"/>
    <n v="12"/>
    <n v="2"/>
    <n v="2"/>
    <n v="2"/>
    <n v="3"/>
    <n v="3"/>
    <n v="2"/>
    <n v="0"/>
    <n v="14"/>
    <n v="16"/>
    <n v="14"/>
  </r>
  <r>
    <s v="08DPR1579D"/>
    <n v="1"/>
    <s v="MATUTINO"/>
    <s v="VICENTE LOMBARDO TOLEDANO"/>
    <n v="8"/>
    <s v="CHIHUAHUA"/>
    <n v="8"/>
    <s v="CHIHUAHUA"/>
    <n v="37"/>
    <s v="JUĂREZ"/>
    <n v="1"/>
    <s v="JUĂREZ"/>
    <s v="CALLE GABRIEL LEYVA"/>
    <n v="6408"/>
    <s v="PĂšBLICO"/>
    <x v="3"/>
    <n v="2"/>
    <s v="BĂSICA"/>
    <n v="2"/>
    <x v="2"/>
    <n v="1"/>
    <x v="1"/>
    <n v="0"/>
    <s v="NO APLICA"/>
    <n v="0"/>
    <s v="NO APLICA"/>
    <s v="08FIZ0140M"/>
    <s v="08FJS0109I"/>
    <s v="08ADG0005C"/>
    <n v="0"/>
    <s v="I2019"/>
    <n v="159"/>
    <n v="165"/>
    <n v="324"/>
    <n v="158"/>
    <n v="165"/>
    <n v="323"/>
    <n v="16"/>
    <n v="30"/>
    <n v="46"/>
    <n v="26"/>
    <n v="30"/>
    <n v="56"/>
    <n v="26"/>
    <n v="32"/>
    <n v="58"/>
    <n v="33"/>
    <n v="28"/>
    <n v="61"/>
    <n v="25"/>
    <n v="28"/>
    <n v="53"/>
    <n v="32"/>
    <n v="27"/>
    <n v="59"/>
    <n v="31"/>
    <n v="25"/>
    <n v="56"/>
    <n v="173"/>
    <n v="170"/>
    <n v="34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0"/>
    <n v="0"/>
    <n v="0"/>
    <n v="0"/>
    <n v="0"/>
    <n v="0"/>
    <n v="1"/>
    <n v="15"/>
    <n v="4"/>
    <n v="8"/>
    <n v="2"/>
    <n v="2"/>
    <n v="2"/>
    <n v="2"/>
    <n v="2"/>
    <n v="2"/>
    <n v="0"/>
    <n v="12"/>
    <n v="12"/>
    <n v="12"/>
  </r>
  <r>
    <s v="08DPR0152U"/>
    <n v="1"/>
    <s v="MATUTINO"/>
    <s v="JUAN DE LA BARRERA"/>
    <n v="8"/>
    <s v="CHIHUAHUA"/>
    <n v="8"/>
    <s v="CHIHUAHUA"/>
    <n v="32"/>
    <s v="HIDALGO DEL PARRAL"/>
    <n v="1"/>
    <s v="HIDALGO DEL PARRAL"/>
    <s v="CALLE 9 DE MAYO"/>
    <n v="0"/>
    <s v="PĂšBLICO"/>
    <x v="3"/>
    <n v="2"/>
    <s v="BĂSICA"/>
    <n v="2"/>
    <x v="2"/>
    <n v="1"/>
    <x v="1"/>
    <n v="0"/>
    <s v="NO APLICA"/>
    <n v="0"/>
    <s v="NO APLICA"/>
    <s v="08FIZ0246F"/>
    <s v="08FJS0129W"/>
    <s v="08ADG0004D"/>
    <n v="0"/>
    <s v="I2019"/>
    <n v="173"/>
    <n v="151"/>
    <n v="324"/>
    <n v="172"/>
    <n v="151"/>
    <n v="323"/>
    <n v="32"/>
    <n v="26"/>
    <n v="58"/>
    <n v="24"/>
    <n v="35"/>
    <n v="59"/>
    <n v="33"/>
    <n v="28"/>
    <n v="61"/>
    <n v="30"/>
    <n v="26"/>
    <n v="56"/>
    <n v="29"/>
    <n v="30"/>
    <n v="59"/>
    <n v="23"/>
    <n v="21"/>
    <n v="44"/>
    <n v="35"/>
    <n v="23"/>
    <n v="58"/>
    <n v="174"/>
    <n v="163"/>
    <n v="33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2379M"/>
    <n v="1"/>
    <s v="MATUTINO"/>
    <s v="HEROES DE REFORMA"/>
    <n v="8"/>
    <s v="CHIHUAHUA"/>
    <n v="8"/>
    <s v="CHIHUAHUA"/>
    <n v="17"/>
    <s v="CUAUHTĂ‰MOC"/>
    <n v="1"/>
    <s v="CUAUHTĂ‰MOC"/>
    <s v="CALLE ESTADO DE GUERRERO"/>
    <n v="0"/>
    <s v="PĂšBLICO"/>
    <x v="3"/>
    <n v="2"/>
    <s v="BĂSICA"/>
    <n v="2"/>
    <x v="2"/>
    <n v="1"/>
    <x v="1"/>
    <n v="0"/>
    <s v="NO APLICA"/>
    <n v="0"/>
    <s v="NO APLICA"/>
    <s v="08FIZ0198M"/>
    <s v="08FJS0121D"/>
    <s v="08ADG0010O"/>
    <n v="0"/>
    <s v="I2019"/>
    <n v="171"/>
    <n v="168"/>
    <n v="339"/>
    <n v="171"/>
    <n v="168"/>
    <n v="339"/>
    <n v="34"/>
    <n v="26"/>
    <n v="60"/>
    <n v="22"/>
    <n v="30"/>
    <n v="52"/>
    <n v="29"/>
    <n v="19"/>
    <n v="48"/>
    <n v="24"/>
    <n v="32"/>
    <n v="56"/>
    <n v="20"/>
    <n v="39"/>
    <n v="59"/>
    <n v="32"/>
    <n v="24"/>
    <n v="56"/>
    <n v="21"/>
    <n v="28"/>
    <n v="49"/>
    <n v="148"/>
    <n v="172"/>
    <n v="320"/>
    <n v="2"/>
    <n v="2"/>
    <n v="2"/>
    <n v="2"/>
    <n v="2"/>
    <n v="2"/>
    <n v="0"/>
    <n v="12"/>
    <n v="0"/>
    <n v="0"/>
    <n v="1"/>
    <n v="0"/>
    <n v="1"/>
    <n v="0"/>
    <n v="0"/>
    <n v="0"/>
    <n v="6"/>
    <n v="6"/>
    <n v="0"/>
    <n v="0"/>
    <n v="1"/>
    <n v="2"/>
    <n v="0"/>
    <n v="0"/>
    <n v="0"/>
    <n v="0"/>
    <n v="0"/>
    <n v="0"/>
    <n v="2"/>
    <n v="0"/>
    <n v="19"/>
    <n v="6"/>
    <n v="6"/>
    <n v="2"/>
    <n v="2"/>
    <n v="2"/>
    <n v="2"/>
    <n v="2"/>
    <n v="2"/>
    <n v="0"/>
    <n v="12"/>
    <n v="12"/>
    <n v="10"/>
  </r>
  <r>
    <s v="08DPR2561L"/>
    <n v="2"/>
    <s v="VESPERTINO"/>
    <s v="PAULA VILLAGRAN VIZCAINO"/>
    <n v="8"/>
    <s v="CHIHUAHUA"/>
    <n v="8"/>
    <s v="CHIHUAHUA"/>
    <n v="19"/>
    <s v="CHIHUAHUA"/>
    <n v="1"/>
    <s v="CHIHUAHUA"/>
    <s v="CALLE RIO MAGDALENA "/>
    <n v="0"/>
    <s v="PĂšBLICO"/>
    <x v="3"/>
    <n v="2"/>
    <s v="BĂSICA"/>
    <n v="2"/>
    <x v="2"/>
    <n v="1"/>
    <x v="1"/>
    <n v="0"/>
    <s v="NO APLICA"/>
    <n v="0"/>
    <s v="NO APLICA"/>
    <s v="08FIZ0272D"/>
    <s v="08FJS0108J"/>
    <s v="08ADG0046C"/>
    <n v="0"/>
    <s v="I2019"/>
    <n v="172"/>
    <n v="164"/>
    <n v="336"/>
    <n v="170"/>
    <n v="161"/>
    <n v="331"/>
    <n v="30"/>
    <n v="26"/>
    <n v="56"/>
    <n v="28"/>
    <n v="27"/>
    <n v="55"/>
    <n v="30"/>
    <n v="26"/>
    <n v="56"/>
    <n v="37"/>
    <n v="22"/>
    <n v="59"/>
    <n v="17"/>
    <n v="31"/>
    <n v="48"/>
    <n v="28"/>
    <n v="27"/>
    <n v="55"/>
    <n v="32"/>
    <n v="23"/>
    <n v="55"/>
    <n v="172"/>
    <n v="156"/>
    <n v="328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1"/>
    <n v="0"/>
    <n v="0"/>
    <n v="0"/>
    <n v="0"/>
    <n v="0"/>
    <n v="0"/>
    <n v="1"/>
    <n v="0"/>
    <n v="18"/>
    <n v="4"/>
    <n v="8"/>
    <n v="2"/>
    <n v="2"/>
    <n v="2"/>
    <n v="2"/>
    <n v="2"/>
    <n v="2"/>
    <n v="0"/>
    <n v="12"/>
    <n v="12"/>
    <n v="12"/>
  </r>
  <r>
    <s v="08DPR0661X"/>
    <n v="1"/>
    <s v="MATUTINO"/>
    <s v="NIĂ‘O ARTILLERO"/>
    <n v="8"/>
    <s v="CHIHUAHUA"/>
    <n v="8"/>
    <s v="CHIHUAHUA"/>
    <n v="19"/>
    <s v="CHIHUAHUA"/>
    <n v="1"/>
    <s v="CHIHUAHUA"/>
    <s v="AVENIDA QUINTAS CAROLINAS"/>
    <n v="0"/>
    <s v="PĂšBLICO"/>
    <x v="3"/>
    <n v="2"/>
    <s v="BĂSICA"/>
    <n v="2"/>
    <x v="2"/>
    <n v="1"/>
    <x v="1"/>
    <n v="0"/>
    <s v="NO APLICA"/>
    <n v="0"/>
    <s v="NO APLICA"/>
    <s v="08FIZ0116M"/>
    <s v="08FJS0106L"/>
    <s v="08ADG0046C"/>
    <n v="0"/>
    <s v="I2019"/>
    <n v="160"/>
    <n v="158"/>
    <n v="318"/>
    <n v="160"/>
    <n v="158"/>
    <n v="318"/>
    <n v="22"/>
    <n v="27"/>
    <n v="49"/>
    <n v="31"/>
    <n v="32"/>
    <n v="63"/>
    <n v="28"/>
    <n v="31"/>
    <n v="59"/>
    <n v="28"/>
    <n v="29"/>
    <n v="57"/>
    <n v="30"/>
    <n v="36"/>
    <n v="66"/>
    <n v="26"/>
    <n v="22"/>
    <n v="48"/>
    <n v="27"/>
    <n v="23"/>
    <n v="50"/>
    <n v="170"/>
    <n v="173"/>
    <n v="343"/>
    <n v="3"/>
    <n v="2"/>
    <n v="2"/>
    <n v="3"/>
    <n v="2"/>
    <n v="2"/>
    <n v="0"/>
    <n v="14"/>
    <n v="0"/>
    <n v="0"/>
    <n v="1"/>
    <n v="0"/>
    <n v="0"/>
    <n v="1"/>
    <n v="0"/>
    <n v="1"/>
    <n v="4"/>
    <n v="10"/>
    <n v="0"/>
    <n v="0"/>
    <n v="2"/>
    <n v="0"/>
    <n v="0"/>
    <n v="0"/>
    <n v="0"/>
    <n v="0"/>
    <n v="0"/>
    <n v="0"/>
    <n v="1"/>
    <n v="1"/>
    <n v="21"/>
    <n v="4"/>
    <n v="10"/>
    <n v="3"/>
    <n v="2"/>
    <n v="2"/>
    <n v="3"/>
    <n v="2"/>
    <n v="2"/>
    <n v="0"/>
    <n v="14"/>
    <n v="14"/>
    <n v="14"/>
  </r>
  <r>
    <s v="08DPR2582Y"/>
    <n v="1"/>
    <s v="MATUTINO"/>
    <s v="CAMINO REAL"/>
    <n v="8"/>
    <s v="CHIHUAHUA"/>
    <n v="8"/>
    <s v="CHIHUAHUA"/>
    <n v="19"/>
    <s v="CHIHUAHUA"/>
    <n v="1"/>
    <s v="CHIHUAHUA"/>
    <s v="CALLE PASEO DEL PONNY "/>
    <n v="0"/>
    <s v="PĂšBLICO"/>
    <x v="3"/>
    <n v="2"/>
    <s v="BĂSICA"/>
    <n v="2"/>
    <x v="2"/>
    <n v="1"/>
    <x v="1"/>
    <n v="0"/>
    <s v="NO APLICA"/>
    <n v="0"/>
    <s v="NO APLICA"/>
    <s v="08FIZ0266T"/>
    <s v="08FJS0101Q"/>
    <s v="08ADG0046C"/>
    <n v="0"/>
    <s v="I2019"/>
    <n v="169"/>
    <n v="162"/>
    <n v="331"/>
    <n v="167"/>
    <n v="162"/>
    <n v="329"/>
    <n v="32"/>
    <n v="28"/>
    <n v="60"/>
    <n v="27"/>
    <n v="29"/>
    <n v="56"/>
    <n v="28"/>
    <n v="25"/>
    <n v="53"/>
    <n v="27"/>
    <n v="28"/>
    <n v="55"/>
    <n v="27"/>
    <n v="28"/>
    <n v="55"/>
    <n v="29"/>
    <n v="27"/>
    <n v="56"/>
    <n v="28"/>
    <n v="28"/>
    <n v="56"/>
    <n v="166"/>
    <n v="165"/>
    <n v="33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2"/>
    <n v="17"/>
    <n v="1"/>
    <n v="11"/>
    <n v="2"/>
    <n v="2"/>
    <n v="2"/>
    <n v="2"/>
    <n v="2"/>
    <n v="2"/>
    <n v="0"/>
    <n v="12"/>
    <n v="12"/>
    <n v="12"/>
  </r>
  <r>
    <s v="08EPR0375B"/>
    <n v="1"/>
    <s v="MATUTINO"/>
    <s v="MANUEL OJINAGA 2178"/>
    <n v="8"/>
    <s v="CHIHUAHUA"/>
    <n v="8"/>
    <s v="CHIHUAHUA"/>
    <n v="52"/>
    <s v="OJINAGA"/>
    <n v="1"/>
    <s v="MANUEL OJINAGA"/>
    <s v="CALLE TRASVINA "/>
    <n v="0"/>
    <s v="PĂšBLICO"/>
    <x v="2"/>
    <n v="2"/>
    <s v="BĂSICA"/>
    <n v="2"/>
    <x v="2"/>
    <n v="1"/>
    <x v="1"/>
    <n v="0"/>
    <s v="NO APLICA"/>
    <n v="0"/>
    <s v="NO APLICA"/>
    <s v="08FIZ0014P"/>
    <s v="08FJS0001R"/>
    <m/>
    <n v="0"/>
    <s v="I2019"/>
    <n v="161"/>
    <n v="162"/>
    <n v="323"/>
    <n v="160"/>
    <n v="162"/>
    <n v="322"/>
    <n v="27"/>
    <n v="33"/>
    <n v="60"/>
    <n v="35"/>
    <n v="23"/>
    <n v="58"/>
    <n v="28"/>
    <n v="26"/>
    <n v="54"/>
    <n v="27"/>
    <n v="36"/>
    <n v="63"/>
    <n v="29"/>
    <n v="22"/>
    <n v="51"/>
    <n v="22"/>
    <n v="26"/>
    <n v="48"/>
    <n v="30"/>
    <n v="34"/>
    <n v="64"/>
    <n v="171"/>
    <n v="167"/>
    <n v="338"/>
    <n v="2"/>
    <n v="2"/>
    <n v="2"/>
    <n v="2"/>
    <n v="2"/>
    <n v="2"/>
    <n v="0"/>
    <n v="12"/>
    <n v="0"/>
    <n v="0"/>
    <n v="1"/>
    <n v="0"/>
    <n v="0"/>
    <n v="0"/>
    <n v="1"/>
    <n v="0"/>
    <n v="6"/>
    <n v="6"/>
    <n v="0"/>
    <n v="0"/>
    <n v="1"/>
    <n v="0"/>
    <n v="1"/>
    <n v="0"/>
    <n v="0"/>
    <n v="0"/>
    <n v="0"/>
    <n v="0"/>
    <n v="1"/>
    <n v="1"/>
    <n v="18"/>
    <n v="6"/>
    <n v="6"/>
    <n v="2"/>
    <n v="2"/>
    <n v="2"/>
    <n v="2"/>
    <n v="2"/>
    <n v="2"/>
    <n v="0"/>
    <n v="12"/>
    <n v="14"/>
    <n v="12"/>
  </r>
  <r>
    <s v="08DPR2398A"/>
    <n v="2"/>
    <s v="VESPERTINO"/>
    <s v="JESUS OROZCO MENDOZA"/>
    <n v="8"/>
    <s v="CHIHUAHUA"/>
    <n v="8"/>
    <s v="CHIHUAHUA"/>
    <n v="37"/>
    <s v="JUĂREZ"/>
    <n v="1"/>
    <s v="JUĂREZ"/>
    <s v="CALLE JOSE VILLAGRAN"/>
    <n v="0"/>
    <s v="PĂšBLICO"/>
    <x v="3"/>
    <n v="2"/>
    <s v="BĂSICA"/>
    <n v="2"/>
    <x v="2"/>
    <n v="1"/>
    <x v="1"/>
    <n v="0"/>
    <s v="NO APLICA"/>
    <n v="0"/>
    <s v="NO APLICA"/>
    <s v="08FIZ0174C"/>
    <s v="08FJS0116S"/>
    <s v="08ADG0005C"/>
    <n v="0"/>
    <s v="I2019"/>
    <n v="184"/>
    <n v="155"/>
    <n v="339"/>
    <n v="182"/>
    <n v="155"/>
    <n v="337"/>
    <n v="33"/>
    <n v="35"/>
    <n v="68"/>
    <n v="24"/>
    <n v="28"/>
    <n v="52"/>
    <n v="30"/>
    <n v="24"/>
    <n v="54"/>
    <n v="34"/>
    <n v="22"/>
    <n v="56"/>
    <n v="28"/>
    <n v="22"/>
    <n v="50"/>
    <n v="30"/>
    <n v="22"/>
    <n v="52"/>
    <n v="26"/>
    <n v="32"/>
    <n v="58"/>
    <n v="172"/>
    <n v="150"/>
    <n v="322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0"/>
    <n v="0"/>
    <n v="0"/>
    <n v="0"/>
    <n v="0"/>
    <n v="0"/>
    <n v="0"/>
    <n v="0"/>
    <n v="1"/>
    <n v="0"/>
    <n v="14"/>
    <n v="6"/>
    <n v="6"/>
    <n v="2"/>
    <n v="2"/>
    <n v="2"/>
    <n v="2"/>
    <n v="2"/>
    <n v="2"/>
    <n v="0"/>
    <n v="12"/>
    <n v="14"/>
    <n v="12"/>
  </r>
  <r>
    <s v="08EPR0079A"/>
    <n v="1"/>
    <s v="MATUTINO"/>
    <s v="ABRAHAM GONZALEZ 2186"/>
    <n v="8"/>
    <s v="CHIHUAHUA"/>
    <n v="8"/>
    <s v="CHIHUAHUA"/>
    <n v="17"/>
    <s v="CUAUHTĂ‰MOC"/>
    <n v="5"/>
    <s v="COLONIA ANĂHUAC"/>
    <s v="AVENIDA INDUSTRIAS"/>
    <n v="102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0"/>
    <s v="I2019"/>
    <n v="173"/>
    <n v="165"/>
    <n v="338"/>
    <n v="171"/>
    <n v="164"/>
    <n v="335"/>
    <n v="36"/>
    <n v="24"/>
    <n v="60"/>
    <n v="29"/>
    <n v="18"/>
    <n v="47"/>
    <n v="21"/>
    <n v="29"/>
    <n v="50"/>
    <n v="23"/>
    <n v="33"/>
    <n v="56"/>
    <n v="32"/>
    <n v="30"/>
    <n v="62"/>
    <n v="28"/>
    <n v="24"/>
    <n v="52"/>
    <n v="29"/>
    <n v="25"/>
    <n v="54"/>
    <n v="162"/>
    <n v="159"/>
    <n v="321"/>
    <n v="2"/>
    <n v="2"/>
    <n v="2"/>
    <n v="3"/>
    <n v="2"/>
    <n v="3"/>
    <n v="0"/>
    <n v="14"/>
    <n v="0"/>
    <n v="0"/>
    <n v="1"/>
    <n v="0"/>
    <n v="0"/>
    <n v="0"/>
    <n v="0"/>
    <n v="0"/>
    <n v="1"/>
    <n v="13"/>
    <n v="0"/>
    <n v="0"/>
    <n v="2"/>
    <n v="0"/>
    <n v="0"/>
    <n v="0"/>
    <n v="1"/>
    <n v="0"/>
    <n v="0"/>
    <n v="1"/>
    <n v="2"/>
    <n v="0"/>
    <n v="21"/>
    <n v="1"/>
    <n v="13"/>
    <n v="2"/>
    <n v="2"/>
    <n v="2"/>
    <n v="3"/>
    <n v="2"/>
    <n v="3"/>
    <n v="0"/>
    <n v="14"/>
    <n v="14"/>
    <n v="14"/>
  </r>
  <r>
    <s v="08EPR0852M"/>
    <n v="2"/>
    <s v="VESPERTINO"/>
    <s v="INDEPENDENCIA 2790"/>
    <n v="8"/>
    <s v="CHIHUAHUA"/>
    <n v="8"/>
    <s v="CHIHUAHUA"/>
    <n v="19"/>
    <s v="CHIHUAHUA"/>
    <n v="1"/>
    <s v="CHIHUAHUA"/>
    <s v="CALLE EUCALIPTO"/>
    <n v="0"/>
    <s v="PĂšBLICO"/>
    <x v="2"/>
    <n v="2"/>
    <s v="BĂSICA"/>
    <n v="2"/>
    <x v="2"/>
    <n v="1"/>
    <x v="1"/>
    <n v="0"/>
    <s v="NO APLICA"/>
    <n v="0"/>
    <s v="NO APLICA"/>
    <s v="08FIZ0052S"/>
    <s v="08FJS0002Q"/>
    <m/>
    <n v="0"/>
    <s v="I2019"/>
    <n v="174"/>
    <n v="156"/>
    <n v="330"/>
    <n v="171"/>
    <n v="156"/>
    <n v="327"/>
    <n v="30"/>
    <n v="26"/>
    <n v="56"/>
    <n v="30"/>
    <n v="26"/>
    <n v="56"/>
    <n v="26"/>
    <n v="28"/>
    <n v="54"/>
    <n v="33"/>
    <n v="24"/>
    <n v="57"/>
    <n v="37"/>
    <n v="23"/>
    <n v="60"/>
    <n v="19"/>
    <n v="30"/>
    <n v="49"/>
    <n v="32"/>
    <n v="24"/>
    <n v="56"/>
    <n v="177"/>
    <n v="155"/>
    <n v="33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4"/>
    <n v="1"/>
    <n v="2"/>
    <n v="2"/>
    <n v="0"/>
    <n v="0"/>
    <n v="0"/>
    <n v="0"/>
    <n v="1"/>
    <n v="1"/>
    <n v="24"/>
    <n v="4"/>
    <n v="8"/>
    <n v="2"/>
    <n v="2"/>
    <n v="2"/>
    <n v="2"/>
    <n v="2"/>
    <n v="2"/>
    <n v="0"/>
    <n v="12"/>
    <n v="18"/>
    <n v="12"/>
  </r>
  <r>
    <s v="08DPR0597M"/>
    <n v="1"/>
    <s v="MATUTINO"/>
    <s v="JOSE CLEMENTE OROZCO"/>
    <n v="8"/>
    <s v="CHIHUAHUA"/>
    <n v="8"/>
    <s v="CHIHUAHUA"/>
    <n v="21"/>
    <s v="DELICIAS"/>
    <n v="1"/>
    <s v="DELICIAS"/>
    <s v="CALLE ALDAMA"/>
    <n v="0"/>
    <s v="PĂšBLICO"/>
    <x v="3"/>
    <n v="2"/>
    <s v="BĂSICA"/>
    <n v="2"/>
    <x v="2"/>
    <n v="1"/>
    <x v="1"/>
    <n v="0"/>
    <s v="NO APLICA"/>
    <n v="0"/>
    <s v="NO APLICA"/>
    <s v="08FIZ0229P"/>
    <s v="08FJS0126Z"/>
    <s v="08ADG0057I"/>
    <n v="0"/>
    <s v="I2019"/>
    <n v="178"/>
    <n v="154"/>
    <n v="332"/>
    <n v="175"/>
    <n v="153"/>
    <n v="328"/>
    <n v="32"/>
    <n v="27"/>
    <n v="59"/>
    <n v="23"/>
    <n v="29"/>
    <n v="52"/>
    <n v="30"/>
    <n v="23"/>
    <n v="53"/>
    <n v="21"/>
    <n v="34"/>
    <n v="55"/>
    <n v="28"/>
    <n v="24"/>
    <n v="52"/>
    <n v="38"/>
    <n v="34"/>
    <n v="72"/>
    <n v="30"/>
    <n v="19"/>
    <n v="49"/>
    <n v="170"/>
    <n v="163"/>
    <n v="333"/>
    <n v="2"/>
    <n v="2"/>
    <n v="2"/>
    <n v="2"/>
    <n v="3"/>
    <n v="2"/>
    <n v="0"/>
    <n v="13"/>
    <n v="0"/>
    <n v="0"/>
    <n v="0"/>
    <n v="1"/>
    <n v="0"/>
    <n v="1"/>
    <n v="0"/>
    <n v="0"/>
    <n v="1"/>
    <n v="12"/>
    <n v="0"/>
    <n v="0"/>
    <n v="2"/>
    <n v="0"/>
    <n v="0"/>
    <n v="0"/>
    <n v="0"/>
    <n v="0"/>
    <n v="0"/>
    <n v="0"/>
    <n v="2"/>
    <n v="0"/>
    <n v="19"/>
    <n v="1"/>
    <n v="12"/>
    <n v="2"/>
    <n v="2"/>
    <n v="2"/>
    <n v="2"/>
    <n v="3"/>
    <n v="2"/>
    <n v="0"/>
    <n v="13"/>
    <n v="13"/>
    <n v="13"/>
  </r>
  <r>
    <s v="08DPR2204X"/>
    <n v="1"/>
    <s v="MATUTINO"/>
    <s v="ADOLFO BARRANCO FUENTES"/>
    <n v="8"/>
    <s v="CHIHUAHUA"/>
    <n v="8"/>
    <s v="CHIHUAHUA"/>
    <n v="19"/>
    <s v="CHIHUAHUA"/>
    <n v="1"/>
    <s v="CHIHUAHUA"/>
    <s v="CALLE SIERRA SANTA ROSA"/>
    <n v="0"/>
    <s v="PĂšBLICO"/>
    <x v="3"/>
    <n v="2"/>
    <s v="BĂSICA"/>
    <n v="2"/>
    <x v="2"/>
    <n v="1"/>
    <x v="1"/>
    <n v="0"/>
    <s v="NO APLICA"/>
    <n v="0"/>
    <s v="NO APLICA"/>
    <s v="08FIZ0113P"/>
    <s v="08FJS0105M"/>
    <s v="08ADG0046C"/>
    <n v="0"/>
    <s v="I2019"/>
    <n v="179"/>
    <n v="162"/>
    <n v="341"/>
    <n v="179"/>
    <n v="162"/>
    <n v="341"/>
    <n v="36"/>
    <n v="24"/>
    <n v="60"/>
    <n v="23"/>
    <n v="21"/>
    <n v="44"/>
    <n v="31"/>
    <n v="26"/>
    <n v="57"/>
    <n v="25"/>
    <n v="27"/>
    <n v="52"/>
    <n v="28"/>
    <n v="29"/>
    <n v="57"/>
    <n v="31"/>
    <n v="25"/>
    <n v="56"/>
    <n v="25"/>
    <n v="33"/>
    <n v="58"/>
    <n v="163"/>
    <n v="161"/>
    <n v="324"/>
    <n v="2"/>
    <n v="2"/>
    <n v="2"/>
    <n v="2"/>
    <n v="2"/>
    <n v="2"/>
    <n v="0"/>
    <n v="12"/>
    <n v="0"/>
    <n v="0"/>
    <n v="1"/>
    <n v="0"/>
    <n v="0"/>
    <n v="1"/>
    <n v="0"/>
    <n v="1"/>
    <n v="1"/>
    <n v="11"/>
    <n v="0"/>
    <n v="0"/>
    <n v="0"/>
    <n v="1"/>
    <n v="0"/>
    <n v="0"/>
    <n v="0"/>
    <n v="0"/>
    <n v="0"/>
    <n v="0"/>
    <n v="0"/>
    <n v="2"/>
    <n v="18"/>
    <n v="1"/>
    <n v="11"/>
    <n v="2"/>
    <n v="2"/>
    <n v="2"/>
    <n v="2"/>
    <n v="2"/>
    <n v="2"/>
    <n v="0"/>
    <n v="12"/>
    <n v="12"/>
    <n v="12"/>
  </r>
  <r>
    <s v="08EPR0688C"/>
    <n v="1"/>
    <s v="MATUTINO"/>
    <s v="MELCHOR OCAMPO 2627"/>
    <n v="8"/>
    <s v="CHIHUAHUA"/>
    <n v="8"/>
    <s v="CHIHUAHUA"/>
    <n v="19"/>
    <s v="CHIHUAHUA"/>
    <n v="1"/>
    <s v="CHIHUAHUA"/>
    <s v="CALLE M. CARRERA "/>
    <n v="5523"/>
    <s v="PĂšBLICO"/>
    <x v="2"/>
    <n v="2"/>
    <s v="BĂSICA"/>
    <n v="2"/>
    <x v="2"/>
    <n v="1"/>
    <x v="1"/>
    <n v="0"/>
    <s v="NO APLICA"/>
    <n v="0"/>
    <s v="NO APLICA"/>
    <s v="08FIZ0049E"/>
    <s v="08FJS0001R"/>
    <m/>
    <n v="0"/>
    <s v="I2019"/>
    <n v="159"/>
    <n v="184"/>
    <n v="343"/>
    <n v="159"/>
    <n v="183"/>
    <n v="342"/>
    <n v="25"/>
    <n v="27"/>
    <n v="52"/>
    <n v="29"/>
    <n v="22"/>
    <n v="51"/>
    <n v="25"/>
    <n v="33"/>
    <n v="58"/>
    <n v="35"/>
    <n v="23"/>
    <n v="58"/>
    <n v="26"/>
    <n v="32"/>
    <n v="58"/>
    <n v="22"/>
    <n v="31"/>
    <n v="53"/>
    <n v="27"/>
    <n v="21"/>
    <n v="48"/>
    <n v="164"/>
    <n v="162"/>
    <n v="326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1"/>
    <n v="1"/>
    <n v="0"/>
    <n v="0"/>
    <n v="0"/>
    <n v="0"/>
    <n v="2"/>
    <n v="0"/>
    <n v="19"/>
    <n v="6"/>
    <n v="6"/>
    <n v="2"/>
    <n v="2"/>
    <n v="2"/>
    <n v="2"/>
    <n v="2"/>
    <n v="2"/>
    <n v="0"/>
    <n v="12"/>
    <n v="12"/>
    <n v="12"/>
  </r>
  <r>
    <s v="08DPR2406T"/>
    <n v="1"/>
    <s v="MATUTINO"/>
    <s v="12 DE OCTUBRE"/>
    <n v="8"/>
    <s v="CHIHUAHUA"/>
    <n v="8"/>
    <s v="CHIHUAHUA"/>
    <n v="19"/>
    <s v="CHIHUAHUA"/>
    <n v="1"/>
    <s v="CHIHUAHUA"/>
    <s v="CALLE PORTAL DE EBANO"/>
    <n v="0"/>
    <s v="PĂšBLICO"/>
    <x v="3"/>
    <n v="2"/>
    <s v="BĂSICA"/>
    <n v="2"/>
    <x v="2"/>
    <n v="1"/>
    <x v="1"/>
    <n v="0"/>
    <s v="NO APLICA"/>
    <n v="0"/>
    <s v="NO APLICA"/>
    <s v="08FIZ0128R"/>
    <s v="08FJS0108J"/>
    <s v="08ADG0046C"/>
    <n v="0"/>
    <s v="I2019"/>
    <n v="170"/>
    <n v="164"/>
    <n v="334"/>
    <n v="170"/>
    <n v="164"/>
    <n v="334"/>
    <n v="33"/>
    <n v="25"/>
    <n v="58"/>
    <n v="28"/>
    <n v="30"/>
    <n v="58"/>
    <n v="25"/>
    <n v="31"/>
    <n v="56"/>
    <n v="28"/>
    <n v="26"/>
    <n v="54"/>
    <n v="30"/>
    <n v="23"/>
    <n v="53"/>
    <n v="27"/>
    <n v="27"/>
    <n v="54"/>
    <n v="27"/>
    <n v="31"/>
    <n v="58"/>
    <n v="165"/>
    <n v="168"/>
    <n v="333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0"/>
    <n v="3"/>
    <n v="18"/>
    <n v="4"/>
    <n v="8"/>
    <n v="2"/>
    <n v="2"/>
    <n v="2"/>
    <n v="2"/>
    <n v="2"/>
    <n v="2"/>
    <n v="0"/>
    <n v="12"/>
    <n v="12"/>
    <n v="12"/>
  </r>
  <r>
    <s v="08EPR0233D"/>
    <n v="1"/>
    <s v="MATUTINO"/>
    <s v="INSURGENTES 2128"/>
    <n v="8"/>
    <s v="CHIHUAHUA"/>
    <n v="8"/>
    <s v="CHIHUAHUA"/>
    <n v="32"/>
    <s v="HIDALGO DEL PARRAL"/>
    <n v="1"/>
    <s v="HIDALGO DEL PARRAL"/>
    <s v="CALLE REAL DE MALAGAN"/>
    <n v="0"/>
    <s v="PĂšBLICO"/>
    <x v="2"/>
    <n v="2"/>
    <s v="BĂSICA"/>
    <n v="2"/>
    <x v="2"/>
    <n v="1"/>
    <x v="1"/>
    <n v="0"/>
    <s v="NO APLICA"/>
    <n v="0"/>
    <s v="NO APLICA"/>
    <s v="08FIZ0005H"/>
    <m/>
    <m/>
    <n v="0"/>
    <s v="I2019"/>
    <n v="175"/>
    <n v="160"/>
    <n v="335"/>
    <n v="175"/>
    <n v="160"/>
    <n v="335"/>
    <n v="33"/>
    <n v="27"/>
    <n v="60"/>
    <n v="22"/>
    <n v="30"/>
    <n v="52"/>
    <n v="32"/>
    <n v="20"/>
    <n v="52"/>
    <n v="28"/>
    <n v="27"/>
    <n v="55"/>
    <n v="33"/>
    <n v="25"/>
    <n v="58"/>
    <n v="33"/>
    <n v="27"/>
    <n v="60"/>
    <n v="26"/>
    <n v="29"/>
    <n v="55"/>
    <n v="174"/>
    <n v="158"/>
    <n v="332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2"/>
    <n v="1"/>
    <n v="1"/>
    <n v="0"/>
    <n v="0"/>
    <n v="0"/>
    <n v="1"/>
    <n v="1"/>
    <n v="1"/>
    <n v="22"/>
    <n v="2"/>
    <n v="10"/>
    <n v="2"/>
    <n v="2"/>
    <n v="2"/>
    <n v="2"/>
    <n v="2"/>
    <n v="2"/>
    <n v="0"/>
    <n v="12"/>
    <n v="6"/>
    <n v="6"/>
  </r>
  <r>
    <s v="08DPR2647R"/>
    <n v="1"/>
    <s v="MATUTINO"/>
    <s v="BICENTENARIO"/>
    <n v="8"/>
    <s v="CHIHUAHUA"/>
    <n v="8"/>
    <s v="CHIHUAHUA"/>
    <n v="17"/>
    <s v="CUAUHTĂ‰MOC"/>
    <n v="1"/>
    <s v="CUAUHTĂ‰MOC"/>
    <s v="CALLE PUERTO ESCONDIDO "/>
    <n v="0"/>
    <s v="PĂšBLICO"/>
    <x v="3"/>
    <n v="2"/>
    <s v="BĂSICA"/>
    <n v="2"/>
    <x v="2"/>
    <n v="1"/>
    <x v="1"/>
    <n v="0"/>
    <s v="NO APLICA"/>
    <n v="0"/>
    <s v="NO APLICA"/>
    <s v="08FIZ0200K"/>
    <s v="08FJS0122C"/>
    <s v="08ADG0010O"/>
    <n v="0"/>
    <s v="I2019"/>
    <n v="171"/>
    <n v="161"/>
    <n v="332"/>
    <n v="171"/>
    <n v="161"/>
    <n v="332"/>
    <n v="19"/>
    <n v="30"/>
    <n v="49"/>
    <n v="29"/>
    <n v="30"/>
    <n v="59"/>
    <n v="20"/>
    <n v="27"/>
    <n v="47"/>
    <n v="32"/>
    <n v="25"/>
    <n v="57"/>
    <n v="36"/>
    <n v="26"/>
    <n v="62"/>
    <n v="29"/>
    <n v="26"/>
    <n v="55"/>
    <n v="37"/>
    <n v="24"/>
    <n v="61"/>
    <n v="183"/>
    <n v="158"/>
    <n v="34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3"/>
    <n v="12"/>
  </r>
  <r>
    <s v="08DPR1390B"/>
    <n v="1"/>
    <s v="MATUTINO"/>
    <s v="FORD 113"/>
    <n v="8"/>
    <s v="CHIHUAHUA"/>
    <n v="8"/>
    <s v="CHIHUAHUA"/>
    <n v="17"/>
    <s v="CUAUHTĂ‰MOC"/>
    <n v="1"/>
    <s v="CUAUHTĂ‰MOC"/>
    <s v="CALLE 18 DE MARZO"/>
    <n v="2110"/>
    <s v="PĂšBLICO"/>
    <x v="3"/>
    <n v="2"/>
    <s v="BĂSICA"/>
    <n v="2"/>
    <x v="2"/>
    <n v="1"/>
    <x v="1"/>
    <n v="0"/>
    <s v="NO APLICA"/>
    <n v="0"/>
    <s v="NO APLICA"/>
    <s v="08FIZ0201J"/>
    <s v="08FJS0122C"/>
    <s v="08ADG0010O"/>
    <n v="0"/>
    <s v="I2019"/>
    <n v="155"/>
    <n v="182"/>
    <n v="337"/>
    <n v="155"/>
    <n v="182"/>
    <n v="337"/>
    <n v="29"/>
    <n v="36"/>
    <n v="65"/>
    <n v="19"/>
    <n v="33"/>
    <n v="52"/>
    <n v="28"/>
    <n v="26"/>
    <n v="54"/>
    <n v="26"/>
    <n v="28"/>
    <n v="54"/>
    <n v="21"/>
    <n v="30"/>
    <n v="51"/>
    <n v="24"/>
    <n v="33"/>
    <n v="57"/>
    <n v="30"/>
    <n v="30"/>
    <n v="60"/>
    <n v="148"/>
    <n v="180"/>
    <n v="328"/>
    <n v="2"/>
    <n v="2"/>
    <n v="2"/>
    <n v="2"/>
    <n v="2"/>
    <n v="2"/>
    <n v="0"/>
    <n v="12"/>
    <n v="0"/>
    <n v="0"/>
    <n v="1"/>
    <n v="0"/>
    <n v="1"/>
    <n v="0"/>
    <n v="0"/>
    <n v="1"/>
    <n v="1"/>
    <n v="11"/>
    <n v="0"/>
    <n v="0"/>
    <n v="1"/>
    <n v="0"/>
    <n v="0"/>
    <n v="0"/>
    <n v="0"/>
    <n v="0"/>
    <n v="0"/>
    <n v="0"/>
    <n v="2"/>
    <n v="0"/>
    <n v="18"/>
    <n v="1"/>
    <n v="11"/>
    <n v="2"/>
    <n v="2"/>
    <n v="2"/>
    <n v="2"/>
    <n v="2"/>
    <n v="2"/>
    <n v="0"/>
    <n v="12"/>
    <n v="12"/>
    <n v="12"/>
  </r>
  <r>
    <s v="08DPR2179O"/>
    <n v="2"/>
    <s v="VESPERTINO"/>
    <s v="MIGUEL ENRIQUEZ GUZMAN"/>
    <n v="8"/>
    <s v="CHIHUAHUA"/>
    <n v="8"/>
    <s v="CHIHUAHUA"/>
    <n v="37"/>
    <s v="JUĂREZ"/>
    <n v="1"/>
    <s v="JUĂREZ"/>
    <s v="CALLE BATALLA DE CELAYA"/>
    <n v="9555"/>
    <s v="PĂšBLICO"/>
    <x v="3"/>
    <n v="2"/>
    <s v="BĂSICA"/>
    <n v="2"/>
    <x v="2"/>
    <n v="1"/>
    <x v="1"/>
    <n v="0"/>
    <s v="NO APLICA"/>
    <n v="0"/>
    <s v="NO APLICA"/>
    <s v="08FIZ0160Z"/>
    <s v="08FJS0113V"/>
    <s v="08ADG0005C"/>
    <n v="0"/>
    <s v="I2019"/>
    <n v="184"/>
    <n v="155"/>
    <n v="339"/>
    <n v="183"/>
    <n v="153"/>
    <n v="336"/>
    <n v="35"/>
    <n v="25"/>
    <n v="60"/>
    <n v="26"/>
    <n v="23"/>
    <n v="49"/>
    <n v="25"/>
    <n v="36"/>
    <n v="61"/>
    <n v="26"/>
    <n v="27"/>
    <n v="53"/>
    <n v="26"/>
    <n v="26"/>
    <n v="52"/>
    <n v="31"/>
    <n v="29"/>
    <n v="60"/>
    <n v="33"/>
    <n v="22"/>
    <n v="55"/>
    <n v="167"/>
    <n v="163"/>
    <n v="330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4"/>
    <n v="12"/>
  </r>
  <r>
    <s v="08DPR2227H"/>
    <n v="1"/>
    <s v="MATUTINO"/>
    <s v="IGNACIO ALLENDE"/>
    <n v="8"/>
    <s v="CHIHUAHUA"/>
    <n v="8"/>
    <s v="CHIHUAHUA"/>
    <n v="19"/>
    <s v="CHIHUAHUA"/>
    <n v="1"/>
    <s v="CHIHUAHUA"/>
    <s v="CALLE MARIA ANA DE UNZAGA"/>
    <n v="0"/>
    <s v="PĂšBLICO"/>
    <x v="3"/>
    <n v="2"/>
    <s v="BĂSICA"/>
    <n v="2"/>
    <x v="2"/>
    <n v="1"/>
    <x v="1"/>
    <n v="0"/>
    <s v="NO APLICA"/>
    <n v="0"/>
    <s v="NO APLICA"/>
    <s v="08FIZ0113P"/>
    <s v="08FJS0105M"/>
    <s v="08ADG0046C"/>
    <n v="0"/>
    <s v="I2019"/>
    <n v="178"/>
    <n v="157"/>
    <n v="335"/>
    <n v="178"/>
    <n v="157"/>
    <n v="335"/>
    <n v="32"/>
    <n v="26"/>
    <n v="58"/>
    <n v="25"/>
    <n v="31"/>
    <n v="56"/>
    <n v="31"/>
    <n v="24"/>
    <n v="55"/>
    <n v="36"/>
    <n v="20"/>
    <n v="56"/>
    <n v="29"/>
    <n v="27"/>
    <n v="56"/>
    <n v="27"/>
    <n v="25"/>
    <n v="52"/>
    <n v="29"/>
    <n v="30"/>
    <n v="59"/>
    <n v="177"/>
    <n v="157"/>
    <n v="334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2"/>
    <n v="0"/>
    <n v="0"/>
    <n v="0"/>
    <n v="0"/>
    <n v="0"/>
    <n v="0"/>
    <n v="1"/>
    <n v="0"/>
    <n v="2"/>
    <n v="19"/>
    <n v="2"/>
    <n v="10"/>
    <n v="2"/>
    <n v="2"/>
    <n v="2"/>
    <n v="2"/>
    <n v="2"/>
    <n v="2"/>
    <n v="0"/>
    <n v="12"/>
    <n v="12"/>
    <n v="12"/>
  </r>
  <r>
    <s v="08DPR2649P"/>
    <n v="1"/>
    <s v="MATUTINO"/>
    <s v="15 DE SEPTIEMBRE"/>
    <n v="8"/>
    <s v="CHIHUAHUA"/>
    <n v="8"/>
    <s v="CHIHUAHUA"/>
    <n v="17"/>
    <s v="CUAUHTĂ‰MOC"/>
    <n v="1"/>
    <s v="CUAUHTĂ‰MOC"/>
    <s v="CALLE XOCHIMILCO"/>
    <n v="0"/>
    <s v="PĂšBLICO"/>
    <x v="3"/>
    <n v="2"/>
    <s v="BĂSICA"/>
    <n v="2"/>
    <x v="2"/>
    <n v="1"/>
    <x v="1"/>
    <n v="0"/>
    <s v="NO APLICA"/>
    <n v="0"/>
    <s v="NO APLICA"/>
    <s v="08FIZ0199L"/>
    <s v="08FJS0121D"/>
    <s v="08ADG0010O"/>
    <n v="0"/>
    <s v="I2019"/>
    <n v="160"/>
    <n v="175"/>
    <n v="335"/>
    <n v="160"/>
    <n v="175"/>
    <n v="335"/>
    <n v="25"/>
    <n v="31"/>
    <n v="56"/>
    <n v="32"/>
    <n v="23"/>
    <n v="55"/>
    <n v="24"/>
    <n v="32"/>
    <n v="56"/>
    <n v="28"/>
    <n v="27"/>
    <n v="55"/>
    <n v="28"/>
    <n v="30"/>
    <n v="58"/>
    <n v="27"/>
    <n v="29"/>
    <n v="56"/>
    <n v="25"/>
    <n v="31"/>
    <n v="56"/>
    <n v="164"/>
    <n v="172"/>
    <n v="336"/>
    <n v="2"/>
    <n v="2"/>
    <n v="2"/>
    <n v="2"/>
    <n v="2"/>
    <n v="2"/>
    <n v="0"/>
    <n v="12"/>
    <n v="0"/>
    <n v="0"/>
    <n v="1"/>
    <n v="0"/>
    <n v="0"/>
    <n v="0"/>
    <n v="1"/>
    <n v="0"/>
    <n v="3"/>
    <n v="9"/>
    <n v="0"/>
    <n v="0"/>
    <n v="1"/>
    <n v="1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</r>
  <r>
    <s v="08DPR1123F"/>
    <n v="1"/>
    <s v="MATUTINO"/>
    <s v="ANGELA PERALTA"/>
    <n v="8"/>
    <s v="CHIHUAHUA"/>
    <n v="8"/>
    <s v="CHIHUAHUA"/>
    <n v="17"/>
    <s v="CUAUHTĂ‰MOC"/>
    <n v="1"/>
    <s v="CUAUHTĂ‰MOC"/>
    <s v="CALLE ESTADO DE GUERRERO"/>
    <n v="0"/>
    <s v="PĂšBLICO"/>
    <x v="3"/>
    <n v="2"/>
    <s v="BĂSICA"/>
    <n v="2"/>
    <x v="2"/>
    <n v="1"/>
    <x v="1"/>
    <n v="0"/>
    <s v="NO APLICA"/>
    <n v="0"/>
    <s v="NO APLICA"/>
    <s v="08FIZ0198M"/>
    <s v="08FJS0121D"/>
    <s v="08ADG0010O"/>
    <n v="0"/>
    <s v="I2019"/>
    <n v="170"/>
    <n v="164"/>
    <n v="334"/>
    <n v="170"/>
    <n v="163"/>
    <n v="333"/>
    <n v="23"/>
    <n v="30"/>
    <n v="53"/>
    <n v="26"/>
    <n v="32"/>
    <n v="58"/>
    <n v="25"/>
    <n v="30"/>
    <n v="55"/>
    <n v="26"/>
    <n v="32"/>
    <n v="58"/>
    <n v="33"/>
    <n v="29"/>
    <n v="62"/>
    <n v="31"/>
    <n v="24"/>
    <n v="55"/>
    <n v="30"/>
    <n v="18"/>
    <n v="48"/>
    <n v="171"/>
    <n v="165"/>
    <n v="336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2"/>
    <n v="1"/>
    <n v="0"/>
    <n v="0"/>
    <n v="0"/>
    <n v="0"/>
    <n v="0"/>
    <n v="2"/>
    <n v="2"/>
    <n v="0"/>
    <n v="21"/>
    <n v="1"/>
    <n v="11"/>
    <n v="2"/>
    <n v="2"/>
    <n v="2"/>
    <n v="2"/>
    <n v="2"/>
    <n v="2"/>
    <n v="0"/>
    <n v="12"/>
    <n v="18"/>
    <n v="12"/>
  </r>
  <r>
    <s v="08DPR2319Y"/>
    <n v="1"/>
    <s v="MATUTINO"/>
    <s v="REPABE RARAMURI"/>
    <n v="8"/>
    <s v="CHIHUAHUA"/>
    <n v="8"/>
    <s v="CHIHUAHUA"/>
    <n v="19"/>
    <s v="CHIHUAHUA"/>
    <n v="1"/>
    <s v="CHIHUAHUA"/>
    <s v="CALLE DEL ALAMILLO"/>
    <n v="0"/>
    <s v="PĂšBLICO"/>
    <x v="3"/>
    <n v="2"/>
    <s v="BĂSICA"/>
    <n v="2"/>
    <x v="2"/>
    <n v="1"/>
    <x v="1"/>
    <n v="0"/>
    <s v="NO APLICA"/>
    <n v="0"/>
    <s v="NO APLICA"/>
    <s v="08FIZ0123W"/>
    <s v="08FJS0107K"/>
    <s v="08ADG0046C"/>
    <n v="0"/>
    <s v="I2019"/>
    <n v="173"/>
    <n v="153"/>
    <n v="326"/>
    <n v="173"/>
    <n v="153"/>
    <n v="326"/>
    <n v="29"/>
    <n v="25"/>
    <n v="54"/>
    <n v="25"/>
    <n v="34"/>
    <n v="59"/>
    <n v="29"/>
    <n v="32"/>
    <n v="61"/>
    <n v="31"/>
    <n v="26"/>
    <n v="57"/>
    <n v="33"/>
    <n v="24"/>
    <n v="57"/>
    <n v="37"/>
    <n v="18"/>
    <n v="55"/>
    <n v="27"/>
    <n v="31"/>
    <n v="58"/>
    <n v="182"/>
    <n v="165"/>
    <n v="347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0"/>
    <n v="1"/>
    <n v="0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2"/>
    <n v="12"/>
  </r>
  <r>
    <s v="08EPR0231F"/>
    <n v="1"/>
    <s v="MATUTINO"/>
    <s v="JOSEFA SOLIS DE LOZOYA 2156"/>
    <n v="8"/>
    <s v="CHIHUAHUA"/>
    <n v="8"/>
    <s v="CHIHUAHUA"/>
    <n v="32"/>
    <s v="HIDALGO DEL PARRAL"/>
    <n v="1"/>
    <s v="HIDALGO DEL PARRAL"/>
    <s v="CALLE JUAN RANGEL DE VIEZMA"/>
    <n v="0"/>
    <s v="PĂšBLICO"/>
    <x v="2"/>
    <n v="2"/>
    <s v="BĂSICA"/>
    <n v="2"/>
    <x v="2"/>
    <n v="1"/>
    <x v="1"/>
    <n v="0"/>
    <s v="NO APLICA"/>
    <n v="0"/>
    <s v="NO APLICA"/>
    <s v="08FIZ0267S"/>
    <m/>
    <m/>
    <n v="0"/>
    <s v="I2019"/>
    <n v="159"/>
    <n v="175"/>
    <n v="334"/>
    <n v="159"/>
    <n v="175"/>
    <n v="334"/>
    <n v="29"/>
    <n v="29"/>
    <n v="58"/>
    <n v="28"/>
    <n v="26"/>
    <n v="54"/>
    <n v="32"/>
    <n v="28"/>
    <n v="60"/>
    <n v="29"/>
    <n v="24"/>
    <n v="53"/>
    <n v="23"/>
    <n v="31"/>
    <n v="54"/>
    <n v="28"/>
    <n v="33"/>
    <n v="61"/>
    <n v="22"/>
    <n v="32"/>
    <n v="54"/>
    <n v="162"/>
    <n v="174"/>
    <n v="336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2"/>
    <n v="0"/>
    <n v="0"/>
    <n v="0"/>
    <n v="0"/>
    <n v="0"/>
    <n v="2"/>
    <n v="1"/>
    <n v="19"/>
    <n v="3"/>
    <n v="9"/>
    <n v="2"/>
    <n v="2"/>
    <n v="2"/>
    <n v="2"/>
    <n v="2"/>
    <n v="2"/>
    <n v="0"/>
    <n v="12"/>
    <n v="12"/>
    <n v="12"/>
  </r>
  <r>
    <s v="08DPR1101U"/>
    <n v="1"/>
    <s v="MATUTINO"/>
    <s v="BENITO JUAREZ"/>
    <n v="8"/>
    <s v="CHIHUAHUA"/>
    <n v="8"/>
    <s v="CHIHUAHUA"/>
    <n v="21"/>
    <s v="DELICIAS"/>
    <n v="1"/>
    <s v="DELICIAS"/>
    <s v="AVENIDA DEL PARQUE SUR "/>
    <n v="0"/>
    <s v="PĂšBLICO"/>
    <x v="3"/>
    <n v="2"/>
    <s v="BĂSICA"/>
    <n v="2"/>
    <x v="2"/>
    <n v="1"/>
    <x v="1"/>
    <n v="0"/>
    <s v="NO APLICA"/>
    <n v="0"/>
    <s v="NO APLICA"/>
    <s v="08FIZ0228Q"/>
    <s v="08FJS0126Z"/>
    <s v="08ADG0057I"/>
    <n v="0"/>
    <s v="I2019"/>
    <n v="173"/>
    <n v="158"/>
    <n v="331"/>
    <n v="171"/>
    <n v="155"/>
    <n v="326"/>
    <n v="16"/>
    <n v="35"/>
    <n v="51"/>
    <n v="26"/>
    <n v="40"/>
    <n v="66"/>
    <n v="39"/>
    <n v="33"/>
    <n v="72"/>
    <n v="31"/>
    <n v="32"/>
    <n v="63"/>
    <n v="32"/>
    <n v="19"/>
    <n v="51"/>
    <n v="32"/>
    <n v="23"/>
    <n v="55"/>
    <n v="20"/>
    <n v="17"/>
    <n v="37"/>
    <n v="180"/>
    <n v="164"/>
    <n v="344"/>
    <n v="2"/>
    <n v="3"/>
    <n v="2"/>
    <n v="2"/>
    <n v="2"/>
    <n v="2"/>
    <n v="0"/>
    <n v="13"/>
    <n v="0"/>
    <n v="0"/>
    <n v="0"/>
    <n v="1"/>
    <n v="0"/>
    <n v="1"/>
    <n v="0"/>
    <n v="0"/>
    <n v="0"/>
    <n v="13"/>
    <n v="0"/>
    <n v="0"/>
    <n v="1"/>
    <n v="1"/>
    <n v="0"/>
    <n v="0"/>
    <n v="0"/>
    <n v="0"/>
    <n v="0"/>
    <n v="0"/>
    <n v="2"/>
    <n v="0"/>
    <n v="19"/>
    <n v="0"/>
    <n v="13"/>
    <n v="2"/>
    <n v="3"/>
    <n v="2"/>
    <n v="2"/>
    <n v="2"/>
    <n v="2"/>
    <n v="0"/>
    <n v="13"/>
    <n v="13"/>
    <n v="13"/>
  </r>
  <r>
    <s v="08DPR2579K"/>
    <n v="2"/>
    <s v="VESPERTINO"/>
    <s v="SIMON BOLIVAR"/>
    <n v="8"/>
    <s v="CHIHUAHUA"/>
    <n v="8"/>
    <s v="CHIHUAHUA"/>
    <n v="4"/>
    <s v="AQUILES SERDĂN"/>
    <n v="1"/>
    <s v="SANTA EULALIA"/>
    <s v="CALLE MINA EL PROGRESO"/>
    <n v="0"/>
    <s v="PĂšBLICO"/>
    <x v="3"/>
    <n v="2"/>
    <s v="BĂSICA"/>
    <n v="2"/>
    <x v="2"/>
    <n v="1"/>
    <x v="1"/>
    <n v="0"/>
    <s v="NO APLICA"/>
    <n v="0"/>
    <s v="NO APLICA"/>
    <s v="08FIZ0269Q"/>
    <s v="08FJS0103O"/>
    <s v="08ADG0046C"/>
    <n v="0"/>
    <s v="I2019"/>
    <n v="177"/>
    <n v="153"/>
    <n v="330"/>
    <n v="173"/>
    <n v="152"/>
    <n v="325"/>
    <n v="27"/>
    <n v="33"/>
    <n v="60"/>
    <n v="23"/>
    <n v="32"/>
    <n v="55"/>
    <n v="27"/>
    <n v="28"/>
    <n v="55"/>
    <n v="30"/>
    <n v="30"/>
    <n v="60"/>
    <n v="37"/>
    <n v="23"/>
    <n v="60"/>
    <n v="32"/>
    <n v="25"/>
    <n v="57"/>
    <n v="27"/>
    <n v="29"/>
    <n v="56"/>
    <n v="176"/>
    <n v="167"/>
    <n v="343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1"/>
    <n v="0"/>
    <n v="0"/>
    <n v="0"/>
    <n v="0"/>
    <n v="0"/>
    <n v="0"/>
    <n v="1"/>
    <n v="0"/>
    <n v="18"/>
    <n v="2"/>
    <n v="10"/>
    <n v="2"/>
    <n v="2"/>
    <n v="2"/>
    <n v="2"/>
    <n v="2"/>
    <n v="2"/>
    <n v="0"/>
    <n v="12"/>
    <n v="12"/>
    <n v="12"/>
  </r>
  <r>
    <s v="08DPR2590G"/>
    <n v="1"/>
    <s v="MATUTINO"/>
    <s v="EDELMIRA TORRES IBARRA"/>
    <n v="8"/>
    <s v="CHIHUAHUA"/>
    <n v="8"/>
    <s v="CHIHUAHUA"/>
    <n v="19"/>
    <s v="CHIHUAHUA"/>
    <n v="1"/>
    <s v="CHIHUAHUA"/>
    <s v="CALLE CABALLERO REAL"/>
    <n v="0"/>
    <s v="PĂšBLICO"/>
    <x v="3"/>
    <n v="2"/>
    <s v="BĂSICA"/>
    <n v="2"/>
    <x v="2"/>
    <n v="1"/>
    <x v="1"/>
    <n v="0"/>
    <s v="NO APLICA"/>
    <n v="0"/>
    <s v="NO APLICA"/>
    <s v="08FIZ0126T"/>
    <s v="08FJS0134H"/>
    <s v="08ADG0046C"/>
    <n v="0"/>
    <s v="I2019"/>
    <n v="175"/>
    <n v="159"/>
    <n v="334"/>
    <n v="175"/>
    <n v="159"/>
    <n v="334"/>
    <n v="36"/>
    <n v="23"/>
    <n v="59"/>
    <n v="22"/>
    <n v="28"/>
    <n v="50"/>
    <n v="26"/>
    <n v="26"/>
    <n v="52"/>
    <n v="26"/>
    <n v="32"/>
    <n v="58"/>
    <n v="31"/>
    <n v="27"/>
    <n v="58"/>
    <n v="28"/>
    <n v="31"/>
    <n v="59"/>
    <n v="31"/>
    <n v="29"/>
    <n v="60"/>
    <n v="164"/>
    <n v="173"/>
    <n v="33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3"/>
    <n v="18"/>
    <n v="2"/>
    <n v="10"/>
    <n v="2"/>
    <n v="2"/>
    <n v="2"/>
    <n v="2"/>
    <n v="2"/>
    <n v="2"/>
    <n v="0"/>
    <n v="12"/>
    <n v="12"/>
    <n v="12"/>
  </r>
  <r>
    <s v="08DES0064T"/>
    <n v="1"/>
    <s v="MATUTINO"/>
    <s v="JOSE MARTI"/>
    <n v="8"/>
    <s v="CHIHUAHUA"/>
    <n v="8"/>
    <s v="CHIHUAHUA"/>
    <n v="17"/>
    <s v="CUAUHTĂ‰MOC"/>
    <n v="106"/>
    <s v="COLONIA OBREGĂ“N (RUBIO)"/>
    <s v="CALLE COLONIA ALVARO OBREGON (RUBIO)"/>
    <n v="0"/>
    <s v="PĂšBLICO"/>
    <x v="3"/>
    <n v="2"/>
    <s v="BĂSICA"/>
    <n v="3"/>
    <x v="1"/>
    <n v="1"/>
    <x v="1"/>
    <n v="0"/>
    <s v="NO APLICA"/>
    <n v="0"/>
    <s v="NO APLICA"/>
    <s v="08FIS0114E"/>
    <s v="08FJE0005K"/>
    <s v="08ADG0010O"/>
    <n v="0"/>
    <s v="I2019"/>
    <n v="152"/>
    <n v="161"/>
    <n v="313"/>
    <n v="141"/>
    <n v="159"/>
    <n v="300"/>
    <n v="41"/>
    <n v="56"/>
    <n v="97"/>
    <n v="65"/>
    <n v="71"/>
    <n v="136"/>
    <n v="50"/>
    <n v="58"/>
    <n v="108"/>
    <n v="61"/>
    <n v="46"/>
    <n v="107"/>
    <n v="0"/>
    <n v="0"/>
    <n v="0"/>
    <n v="0"/>
    <n v="0"/>
    <n v="0"/>
    <n v="0"/>
    <n v="0"/>
    <n v="0"/>
    <n v="176"/>
    <n v="175"/>
    <n v="351"/>
    <n v="3"/>
    <n v="3"/>
    <n v="3"/>
    <n v="0"/>
    <n v="0"/>
    <n v="0"/>
    <n v="0"/>
    <n v="9"/>
    <n v="0"/>
    <n v="0"/>
    <n v="0"/>
    <n v="1"/>
    <n v="0"/>
    <n v="1"/>
    <n v="0"/>
    <n v="0"/>
    <n v="3"/>
    <n v="7"/>
    <n v="0"/>
    <n v="0"/>
    <n v="0"/>
    <n v="0"/>
    <n v="0"/>
    <n v="0"/>
    <n v="0"/>
    <n v="0"/>
    <n v="0"/>
    <n v="0"/>
    <n v="2"/>
    <n v="3"/>
    <n v="17"/>
    <n v="3"/>
    <n v="7"/>
    <n v="0"/>
    <n v="0"/>
    <n v="0"/>
    <n v="0"/>
    <n v="0"/>
    <n v="0"/>
    <n v="0"/>
    <n v="10"/>
    <n v="13"/>
    <n v="13"/>
  </r>
  <r>
    <s v="08DPR0100O"/>
    <n v="1"/>
    <s v="MATUTINO"/>
    <s v="SOLEDAD HERRERA VILLA"/>
    <n v="8"/>
    <s v="CHIHUAHUA"/>
    <n v="8"/>
    <s v="CHIHUAHUA"/>
    <n v="37"/>
    <s v="JUĂREZ"/>
    <n v="1"/>
    <s v="JUĂREZ"/>
    <s v="CALLE SEVILLA"/>
    <n v="0"/>
    <s v="PĂšBLICO"/>
    <x v="3"/>
    <n v="2"/>
    <s v="BĂSICA"/>
    <n v="2"/>
    <x v="2"/>
    <n v="1"/>
    <x v="1"/>
    <n v="0"/>
    <s v="NO APLICA"/>
    <n v="0"/>
    <s v="NO APLICA"/>
    <s v="08FIZ0158L"/>
    <s v="08FJS0113V"/>
    <s v="08ADG0005C"/>
    <n v="0"/>
    <s v="I2019"/>
    <n v="176"/>
    <n v="164"/>
    <n v="340"/>
    <n v="176"/>
    <n v="164"/>
    <n v="340"/>
    <n v="41"/>
    <n v="26"/>
    <n v="67"/>
    <n v="24"/>
    <n v="25"/>
    <n v="49"/>
    <n v="24"/>
    <n v="28"/>
    <n v="52"/>
    <n v="30"/>
    <n v="34"/>
    <n v="64"/>
    <n v="26"/>
    <n v="21"/>
    <n v="47"/>
    <n v="26"/>
    <n v="26"/>
    <n v="52"/>
    <n v="37"/>
    <n v="28"/>
    <n v="65"/>
    <n v="167"/>
    <n v="162"/>
    <n v="329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16"/>
    <n v="1"/>
    <n v="11"/>
    <n v="2"/>
    <n v="2"/>
    <n v="2"/>
    <n v="2"/>
    <n v="2"/>
    <n v="2"/>
    <n v="0"/>
    <n v="12"/>
    <n v="12"/>
    <n v="12"/>
  </r>
  <r>
    <s v="08DPR1034M"/>
    <n v="1"/>
    <s v="MATUTINO"/>
    <s v="MARGARITA MAZA DE JUAREZ"/>
    <n v="8"/>
    <s v="CHIHUAHUA"/>
    <n v="8"/>
    <s v="CHIHUAHUA"/>
    <n v="37"/>
    <s v="JUĂREZ"/>
    <n v="1"/>
    <s v="JUĂREZ"/>
    <s v="CALLE FRANCISCO I MADERO E IGNACIO ALDAMA"/>
    <n v="0"/>
    <s v="PĂšBLICO"/>
    <x v="3"/>
    <n v="2"/>
    <s v="BĂSICA"/>
    <n v="2"/>
    <x v="2"/>
    <n v="1"/>
    <x v="1"/>
    <n v="0"/>
    <s v="NO APLICA"/>
    <n v="0"/>
    <s v="NO APLICA"/>
    <s v="08FIZ0172E"/>
    <s v="08FJS0115T"/>
    <s v="08ADG0005C"/>
    <n v="0"/>
    <s v="I2019"/>
    <n v="180"/>
    <n v="160"/>
    <n v="340"/>
    <n v="180"/>
    <n v="160"/>
    <n v="340"/>
    <n v="30"/>
    <n v="32"/>
    <n v="62"/>
    <n v="19"/>
    <n v="21"/>
    <n v="40"/>
    <n v="30"/>
    <n v="30"/>
    <n v="60"/>
    <n v="34"/>
    <n v="24"/>
    <n v="58"/>
    <n v="31"/>
    <n v="25"/>
    <n v="56"/>
    <n v="31"/>
    <n v="31"/>
    <n v="62"/>
    <n v="33"/>
    <n v="22"/>
    <n v="55"/>
    <n v="178"/>
    <n v="153"/>
    <n v="33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0283M"/>
    <n v="1"/>
    <s v="MATUTINO"/>
    <s v="LUIS RAMIREZ"/>
    <n v="8"/>
    <s v="CHIHUAHUA"/>
    <n v="8"/>
    <s v="CHIHUAHUA"/>
    <n v="37"/>
    <s v="JUĂREZ"/>
    <n v="1"/>
    <s v="JUĂREZ"/>
    <s v="CALLE R. OGARRIO "/>
    <n v="0"/>
    <s v="PĂšBLICO"/>
    <x v="3"/>
    <n v="2"/>
    <s v="BĂSICA"/>
    <n v="2"/>
    <x v="2"/>
    <n v="1"/>
    <x v="1"/>
    <n v="0"/>
    <s v="NO APLICA"/>
    <n v="0"/>
    <s v="NO APLICA"/>
    <s v="08FIZ0153Q"/>
    <s v="08FJS0135G"/>
    <s v="08ADG0005C"/>
    <n v="0"/>
    <s v="I2019"/>
    <n v="160"/>
    <n v="188"/>
    <n v="348"/>
    <n v="160"/>
    <n v="187"/>
    <n v="347"/>
    <n v="21"/>
    <n v="42"/>
    <n v="63"/>
    <n v="25"/>
    <n v="12"/>
    <n v="37"/>
    <n v="17"/>
    <n v="34"/>
    <n v="51"/>
    <n v="31"/>
    <n v="28"/>
    <n v="59"/>
    <n v="31"/>
    <n v="27"/>
    <n v="58"/>
    <n v="30"/>
    <n v="27"/>
    <n v="57"/>
    <n v="27"/>
    <n v="35"/>
    <n v="62"/>
    <n v="161"/>
    <n v="163"/>
    <n v="324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</r>
  <r>
    <s v="08EPR0353Q"/>
    <n v="1"/>
    <s v="MATUTINO"/>
    <s v="ANTON MAKARENKO 2177"/>
    <n v="8"/>
    <s v="CHIHUAHUA"/>
    <n v="8"/>
    <s v="CHIHUAHUA"/>
    <n v="45"/>
    <s v="MEOQUI"/>
    <n v="1"/>
    <s v="PEDRO MEOQUI"/>
    <s v="CALLE DEGOLLADO"/>
    <n v="0"/>
    <s v="PĂšBLICO"/>
    <x v="2"/>
    <n v="2"/>
    <s v="BĂSICA"/>
    <n v="2"/>
    <x v="2"/>
    <n v="1"/>
    <x v="1"/>
    <n v="0"/>
    <s v="NO APLICA"/>
    <n v="0"/>
    <s v="NO APLICA"/>
    <s v="08FIZ0002K"/>
    <m/>
    <m/>
    <n v="0"/>
    <s v="I2019"/>
    <n v="168"/>
    <n v="165"/>
    <n v="333"/>
    <n v="164"/>
    <n v="165"/>
    <n v="329"/>
    <n v="27"/>
    <n v="23"/>
    <n v="50"/>
    <n v="27"/>
    <n v="24"/>
    <n v="51"/>
    <n v="22"/>
    <n v="34"/>
    <n v="56"/>
    <n v="27"/>
    <n v="30"/>
    <n v="57"/>
    <n v="38"/>
    <n v="34"/>
    <n v="72"/>
    <n v="28"/>
    <n v="26"/>
    <n v="54"/>
    <n v="27"/>
    <n v="24"/>
    <n v="51"/>
    <n v="169"/>
    <n v="172"/>
    <n v="341"/>
    <n v="2"/>
    <n v="2"/>
    <n v="2"/>
    <n v="3"/>
    <n v="2"/>
    <n v="2"/>
    <n v="0"/>
    <n v="13"/>
    <n v="0"/>
    <n v="0"/>
    <n v="1"/>
    <n v="0"/>
    <n v="0"/>
    <n v="0"/>
    <n v="0"/>
    <n v="0"/>
    <n v="5"/>
    <n v="8"/>
    <n v="0"/>
    <n v="0"/>
    <n v="4"/>
    <n v="0"/>
    <n v="1"/>
    <n v="1"/>
    <n v="0"/>
    <n v="2"/>
    <n v="0"/>
    <n v="0"/>
    <n v="3"/>
    <n v="0"/>
    <n v="25"/>
    <n v="5"/>
    <n v="8"/>
    <n v="2"/>
    <n v="2"/>
    <n v="2"/>
    <n v="3"/>
    <n v="2"/>
    <n v="2"/>
    <n v="0"/>
    <n v="13"/>
    <n v="13"/>
    <n v="13"/>
  </r>
  <r>
    <s v="08DPR2533P"/>
    <n v="2"/>
    <s v="VESPERTINO"/>
    <s v="OTHON MARTINEZ LARA"/>
    <n v="8"/>
    <s v="CHIHUAHUA"/>
    <n v="8"/>
    <s v="CHIHUAHUA"/>
    <n v="37"/>
    <s v="JUĂREZ"/>
    <n v="1"/>
    <s v="JUĂREZ"/>
    <s v="CALLE SANTA CLEOTILDE"/>
    <n v="2440"/>
    <s v="PĂšBLICO"/>
    <x v="3"/>
    <n v="2"/>
    <s v="BĂSICA"/>
    <n v="2"/>
    <x v="2"/>
    <n v="1"/>
    <x v="1"/>
    <n v="0"/>
    <s v="NO APLICA"/>
    <n v="0"/>
    <s v="NO APLICA"/>
    <s v="08FIZ0178Z"/>
    <s v="08FJS0117R"/>
    <s v="08ADG0005C"/>
    <n v="0"/>
    <s v="I2019"/>
    <n v="151"/>
    <n v="168"/>
    <n v="319"/>
    <n v="151"/>
    <n v="168"/>
    <n v="319"/>
    <n v="26"/>
    <n v="34"/>
    <n v="60"/>
    <n v="30"/>
    <n v="31"/>
    <n v="61"/>
    <n v="31"/>
    <n v="28"/>
    <n v="59"/>
    <n v="20"/>
    <n v="31"/>
    <n v="51"/>
    <n v="24"/>
    <n v="37"/>
    <n v="61"/>
    <n v="36"/>
    <n v="31"/>
    <n v="67"/>
    <n v="29"/>
    <n v="26"/>
    <n v="55"/>
    <n v="170"/>
    <n v="184"/>
    <n v="35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4"/>
    <n v="12"/>
  </r>
  <r>
    <s v="08DPR0428R"/>
    <n v="1"/>
    <s v="MATUTINO"/>
    <s v="EFREN C GONZALEZ"/>
    <n v="8"/>
    <s v="CHIHUAHUA"/>
    <n v="8"/>
    <s v="CHIHUAHUA"/>
    <n v="50"/>
    <s v="NUEVO CASAS GRANDES"/>
    <n v="1"/>
    <s v="NUEVO CASAS GRANDES"/>
    <s v="AVENIDA PLAN ALEMAN"/>
    <n v="905"/>
    <s v="PĂšBLICO"/>
    <x v="3"/>
    <n v="2"/>
    <s v="BĂSICA"/>
    <n v="2"/>
    <x v="2"/>
    <n v="1"/>
    <x v="1"/>
    <n v="0"/>
    <s v="NO APLICA"/>
    <n v="0"/>
    <s v="NO APLICA"/>
    <s v="08FIZ0190U"/>
    <s v="08FJS0119P"/>
    <s v="08ADG0013L"/>
    <n v="0"/>
    <s v="I2019"/>
    <n v="162"/>
    <n v="174"/>
    <n v="336"/>
    <n v="160"/>
    <n v="174"/>
    <n v="334"/>
    <n v="26"/>
    <n v="26"/>
    <n v="52"/>
    <n v="30"/>
    <n v="29"/>
    <n v="59"/>
    <n v="31"/>
    <n v="30"/>
    <n v="61"/>
    <n v="26"/>
    <n v="29"/>
    <n v="55"/>
    <n v="21"/>
    <n v="33"/>
    <n v="54"/>
    <n v="24"/>
    <n v="35"/>
    <n v="59"/>
    <n v="30"/>
    <n v="25"/>
    <n v="55"/>
    <n v="162"/>
    <n v="181"/>
    <n v="343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</r>
  <r>
    <s v="08DPR0581L"/>
    <n v="1"/>
    <s v="MATUTINO"/>
    <s v="JAIME NUNO"/>
    <n v="8"/>
    <s v="CHIHUAHUA"/>
    <n v="8"/>
    <s v="CHIHUAHUA"/>
    <n v="17"/>
    <s v="CUAUHTĂ‰MOC"/>
    <n v="1"/>
    <s v="CUAUHTĂ‰MOC"/>
    <s v="CALLE ALMENDROS"/>
    <n v="0"/>
    <s v="PĂšBLICO"/>
    <x v="3"/>
    <n v="2"/>
    <s v="BĂSICA"/>
    <n v="2"/>
    <x v="2"/>
    <n v="1"/>
    <x v="1"/>
    <n v="0"/>
    <s v="NO APLICA"/>
    <n v="0"/>
    <s v="NO APLICA"/>
    <s v="08FIZ0201J"/>
    <s v="08FJS0122C"/>
    <s v="08ADG0010O"/>
    <n v="0"/>
    <s v="I2019"/>
    <n v="150"/>
    <n v="181"/>
    <n v="331"/>
    <n v="150"/>
    <n v="180"/>
    <n v="330"/>
    <n v="22"/>
    <n v="35"/>
    <n v="57"/>
    <n v="34"/>
    <n v="26"/>
    <n v="60"/>
    <n v="21"/>
    <n v="36"/>
    <n v="57"/>
    <n v="28"/>
    <n v="30"/>
    <n v="58"/>
    <n v="29"/>
    <n v="30"/>
    <n v="59"/>
    <n v="29"/>
    <n v="26"/>
    <n v="55"/>
    <n v="27"/>
    <n v="29"/>
    <n v="56"/>
    <n v="168"/>
    <n v="177"/>
    <n v="345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2"/>
    <n v="0"/>
    <n v="18"/>
    <n v="2"/>
    <n v="10"/>
    <n v="2"/>
    <n v="2"/>
    <n v="2"/>
    <n v="2"/>
    <n v="2"/>
    <n v="2"/>
    <n v="0"/>
    <n v="12"/>
    <n v="12"/>
    <n v="12"/>
  </r>
  <r>
    <s v="08DPR0198P"/>
    <n v="1"/>
    <s v="MATUTINO"/>
    <s v="NIĂ‘EZ MEXICANA"/>
    <n v="8"/>
    <s v="CHIHUAHUA"/>
    <n v="8"/>
    <s v="CHIHUAHUA"/>
    <n v="37"/>
    <s v="JUĂREZ"/>
    <n v="1"/>
    <s v="JUĂREZ"/>
    <s v="CALLE QUINTA"/>
    <n v="1425"/>
    <s v="PĂšBLICO"/>
    <x v="3"/>
    <n v="2"/>
    <s v="BĂSICA"/>
    <n v="2"/>
    <x v="2"/>
    <n v="1"/>
    <x v="1"/>
    <n v="0"/>
    <s v="NO APLICA"/>
    <n v="0"/>
    <s v="NO APLICA"/>
    <s v="08FIZ0164W"/>
    <s v="08FJS0114U"/>
    <s v="08ADG0005C"/>
    <n v="0"/>
    <s v="I2019"/>
    <n v="175"/>
    <n v="179"/>
    <n v="354"/>
    <n v="174"/>
    <n v="179"/>
    <n v="353"/>
    <n v="34"/>
    <n v="36"/>
    <n v="70"/>
    <n v="32"/>
    <n v="19"/>
    <n v="51"/>
    <n v="23"/>
    <n v="29"/>
    <n v="52"/>
    <n v="32"/>
    <n v="24"/>
    <n v="56"/>
    <n v="19"/>
    <n v="27"/>
    <n v="46"/>
    <n v="35"/>
    <n v="29"/>
    <n v="64"/>
    <n v="22"/>
    <n v="26"/>
    <n v="48"/>
    <n v="163"/>
    <n v="154"/>
    <n v="317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DPR0353R"/>
    <n v="1"/>
    <s v="MATUTINO"/>
    <s v="EMILIANO ZAPATA"/>
    <n v="8"/>
    <s v="CHIHUAHUA"/>
    <n v="8"/>
    <s v="CHIHUAHUA"/>
    <n v="37"/>
    <s v="JUĂREZ"/>
    <n v="1"/>
    <s v="JUĂREZ"/>
    <s v="CALLE ALVARO OBREGON"/>
    <n v="2622"/>
    <s v="PĂšBLICO"/>
    <x v="3"/>
    <n v="2"/>
    <s v="BĂSICA"/>
    <n v="2"/>
    <x v="2"/>
    <n v="1"/>
    <x v="1"/>
    <n v="0"/>
    <s v="NO APLICA"/>
    <n v="0"/>
    <s v="NO APLICA"/>
    <s v="08FIZ0145H"/>
    <s v="08FJS0110Y"/>
    <s v="08ADG0005C"/>
    <n v="0"/>
    <s v="I2019"/>
    <n v="182"/>
    <n v="152"/>
    <n v="334"/>
    <n v="181"/>
    <n v="152"/>
    <n v="333"/>
    <n v="26"/>
    <n v="23"/>
    <n v="49"/>
    <n v="31"/>
    <n v="29"/>
    <n v="60"/>
    <n v="29"/>
    <n v="33"/>
    <n v="62"/>
    <n v="33"/>
    <n v="30"/>
    <n v="63"/>
    <n v="27"/>
    <n v="23"/>
    <n v="50"/>
    <n v="41"/>
    <n v="17"/>
    <n v="58"/>
    <n v="30"/>
    <n v="27"/>
    <n v="57"/>
    <n v="191"/>
    <n v="159"/>
    <n v="35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0"/>
    <n v="1"/>
    <n v="15"/>
    <n v="3"/>
    <n v="9"/>
    <n v="2"/>
    <n v="2"/>
    <n v="2"/>
    <n v="2"/>
    <n v="2"/>
    <n v="2"/>
    <n v="0"/>
    <n v="12"/>
    <n v="12"/>
    <n v="12"/>
  </r>
  <r>
    <s v="08DPR2395D"/>
    <n v="1"/>
    <s v="MATUTINO"/>
    <s v="LUIS DONALDO COLOSIO MURRIETA"/>
    <n v="8"/>
    <s v="CHIHUAHUA"/>
    <n v="8"/>
    <s v="CHIHUAHUA"/>
    <n v="19"/>
    <s v="CHIHUAHUA"/>
    <n v="1"/>
    <s v="CHIHUAHUA"/>
    <s v="CALLE MINA CERRO COLORADO"/>
    <n v="0"/>
    <s v="PĂšBLICO"/>
    <x v="3"/>
    <n v="2"/>
    <s v="BĂSICA"/>
    <n v="2"/>
    <x v="2"/>
    <n v="1"/>
    <x v="1"/>
    <n v="0"/>
    <s v="NO APLICA"/>
    <n v="0"/>
    <s v="NO APLICA"/>
    <s v="08FIZ0127S"/>
    <s v="08FJS0108J"/>
    <s v="08ADG0046C"/>
    <n v="0"/>
    <s v="I2019"/>
    <n v="175"/>
    <n v="169"/>
    <n v="344"/>
    <n v="170"/>
    <n v="163"/>
    <n v="333"/>
    <n v="21"/>
    <n v="35"/>
    <n v="56"/>
    <n v="32"/>
    <n v="26"/>
    <n v="58"/>
    <n v="34"/>
    <n v="22"/>
    <n v="56"/>
    <n v="31"/>
    <n v="25"/>
    <n v="56"/>
    <n v="29"/>
    <n v="23"/>
    <n v="52"/>
    <n v="28"/>
    <n v="31"/>
    <n v="59"/>
    <n v="29"/>
    <n v="31"/>
    <n v="60"/>
    <n v="183"/>
    <n v="158"/>
    <n v="341"/>
    <n v="2"/>
    <n v="2"/>
    <n v="2"/>
    <n v="2"/>
    <n v="2"/>
    <n v="2"/>
    <n v="0"/>
    <n v="12"/>
    <n v="0"/>
    <n v="0"/>
    <n v="0"/>
    <n v="1"/>
    <n v="0"/>
    <n v="1"/>
    <n v="0"/>
    <n v="1"/>
    <n v="1"/>
    <n v="11"/>
    <n v="0"/>
    <n v="0"/>
    <n v="1"/>
    <n v="1"/>
    <n v="0"/>
    <n v="0"/>
    <n v="0"/>
    <n v="0"/>
    <n v="0"/>
    <n v="0"/>
    <n v="1"/>
    <n v="1"/>
    <n v="19"/>
    <n v="1"/>
    <n v="11"/>
    <n v="2"/>
    <n v="2"/>
    <n v="2"/>
    <n v="2"/>
    <n v="2"/>
    <n v="2"/>
    <n v="0"/>
    <n v="12"/>
    <n v="12"/>
    <n v="12"/>
  </r>
  <r>
    <s v="08EPR0235B"/>
    <n v="1"/>
    <s v="MATUTINO"/>
    <s v="FEDERICO STALLFORTH 2102"/>
    <n v="8"/>
    <s v="CHIHUAHUA"/>
    <n v="8"/>
    <s v="CHIHUAHUA"/>
    <n v="32"/>
    <s v="HIDALGO DEL PARRAL"/>
    <n v="1"/>
    <s v="HIDALGO DEL PARRAL"/>
    <s v="PROLONGACIĂ“N OJINAGA "/>
    <n v="0"/>
    <s v="PĂšBLICO"/>
    <x v="2"/>
    <n v="2"/>
    <s v="BĂSICA"/>
    <n v="2"/>
    <x v="2"/>
    <n v="1"/>
    <x v="1"/>
    <n v="0"/>
    <s v="NO APLICA"/>
    <n v="0"/>
    <s v="NO APLICA"/>
    <s v="08FIZ0005H"/>
    <m/>
    <m/>
    <n v="0"/>
    <s v="I2019"/>
    <n v="145"/>
    <n v="190"/>
    <n v="335"/>
    <n v="145"/>
    <n v="189"/>
    <n v="334"/>
    <n v="27"/>
    <n v="27"/>
    <n v="54"/>
    <n v="25"/>
    <n v="33"/>
    <n v="58"/>
    <n v="26"/>
    <n v="30"/>
    <n v="56"/>
    <n v="27"/>
    <n v="28"/>
    <n v="55"/>
    <n v="26"/>
    <n v="29"/>
    <n v="55"/>
    <n v="19"/>
    <n v="44"/>
    <n v="63"/>
    <n v="22"/>
    <n v="37"/>
    <n v="59"/>
    <n v="145"/>
    <n v="201"/>
    <n v="346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1"/>
    <n v="1"/>
    <n v="0"/>
    <n v="0"/>
    <n v="0"/>
    <n v="2"/>
    <n v="2"/>
    <n v="0"/>
    <n v="20"/>
    <n v="4"/>
    <n v="8"/>
    <n v="2"/>
    <n v="2"/>
    <n v="2"/>
    <n v="2"/>
    <n v="2"/>
    <n v="2"/>
    <n v="0"/>
    <n v="12"/>
    <n v="12"/>
    <n v="12"/>
  </r>
  <r>
    <s v="08DPR1259T"/>
    <n v="1"/>
    <s v="MATUTINO"/>
    <s v="LEONA VICARIO"/>
    <n v="8"/>
    <s v="CHIHUAHUA"/>
    <n v="8"/>
    <s v="CHIHUAHUA"/>
    <n v="37"/>
    <s v="JUĂREZ"/>
    <n v="1"/>
    <s v="JUĂREZ"/>
    <s v="CALLE ISLAS CAROLINAS"/>
    <n v="0"/>
    <s v="PĂšBLICO"/>
    <x v="3"/>
    <n v="2"/>
    <s v="BĂSICA"/>
    <n v="2"/>
    <x v="2"/>
    <n v="1"/>
    <x v="1"/>
    <n v="0"/>
    <s v="NO APLICA"/>
    <n v="0"/>
    <s v="NO APLICA"/>
    <s v="08FIZ0139X"/>
    <s v="08FJS0109I"/>
    <s v="08ADG0005C"/>
    <n v="0"/>
    <s v="I2019"/>
    <n v="180"/>
    <n v="172"/>
    <n v="352"/>
    <n v="179"/>
    <n v="171"/>
    <n v="350"/>
    <n v="31"/>
    <n v="35"/>
    <n v="66"/>
    <n v="27"/>
    <n v="21"/>
    <n v="48"/>
    <n v="31"/>
    <n v="26"/>
    <n v="57"/>
    <n v="29"/>
    <n v="17"/>
    <n v="46"/>
    <n v="35"/>
    <n v="38"/>
    <n v="73"/>
    <n v="27"/>
    <n v="22"/>
    <n v="49"/>
    <n v="22"/>
    <n v="29"/>
    <n v="51"/>
    <n v="171"/>
    <n v="153"/>
    <n v="324"/>
    <n v="2"/>
    <n v="2"/>
    <n v="2"/>
    <n v="3"/>
    <n v="2"/>
    <n v="2"/>
    <n v="0"/>
    <n v="13"/>
    <n v="0"/>
    <n v="0"/>
    <n v="1"/>
    <n v="0"/>
    <n v="1"/>
    <n v="0"/>
    <n v="0"/>
    <n v="0"/>
    <n v="4"/>
    <n v="9"/>
    <n v="0"/>
    <n v="0"/>
    <n v="0"/>
    <n v="1"/>
    <n v="0"/>
    <n v="0"/>
    <n v="0"/>
    <n v="0"/>
    <n v="0"/>
    <n v="0"/>
    <n v="0"/>
    <n v="1"/>
    <n v="17"/>
    <n v="4"/>
    <n v="9"/>
    <n v="2"/>
    <n v="2"/>
    <n v="2"/>
    <n v="3"/>
    <n v="2"/>
    <n v="2"/>
    <n v="0"/>
    <n v="13"/>
    <n v="13"/>
    <n v="13"/>
  </r>
  <r>
    <s v="08DPR2658X"/>
    <n v="2"/>
    <s v="VESPERTINO"/>
    <s v="ROSARIO CASTELLANOS"/>
    <n v="8"/>
    <s v="CHIHUAHUA"/>
    <n v="8"/>
    <s v="CHIHUAHUA"/>
    <n v="4"/>
    <s v="AQUILES SERDĂN"/>
    <n v="1"/>
    <s v="SANTA EULALIA"/>
    <s v="CALLE ONIX"/>
    <n v="0"/>
    <s v="PĂšBLICO"/>
    <x v="3"/>
    <n v="2"/>
    <s v="BĂSICA"/>
    <n v="2"/>
    <x v="2"/>
    <n v="1"/>
    <x v="1"/>
    <n v="0"/>
    <s v="NO APLICA"/>
    <n v="0"/>
    <s v="NO APLICA"/>
    <s v="08FIZ0269Q"/>
    <s v="08FJS0103O"/>
    <s v="08ADG0046C"/>
    <n v="0"/>
    <s v="I2019"/>
    <n v="175"/>
    <n v="161"/>
    <n v="336"/>
    <n v="175"/>
    <n v="161"/>
    <n v="336"/>
    <n v="31"/>
    <n v="26"/>
    <n v="57"/>
    <n v="31"/>
    <n v="33"/>
    <n v="64"/>
    <n v="25"/>
    <n v="37"/>
    <n v="62"/>
    <n v="27"/>
    <n v="34"/>
    <n v="61"/>
    <n v="30"/>
    <n v="24"/>
    <n v="54"/>
    <n v="24"/>
    <n v="25"/>
    <n v="49"/>
    <n v="30"/>
    <n v="26"/>
    <n v="56"/>
    <n v="167"/>
    <n v="179"/>
    <n v="346"/>
    <n v="2"/>
    <n v="2"/>
    <n v="2"/>
    <n v="2"/>
    <n v="2"/>
    <n v="2"/>
    <n v="0"/>
    <n v="12"/>
    <n v="0"/>
    <n v="0"/>
    <n v="0"/>
    <n v="1"/>
    <n v="0"/>
    <n v="1"/>
    <n v="1"/>
    <n v="0"/>
    <n v="2"/>
    <n v="10"/>
    <n v="0"/>
    <n v="0"/>
    <n v="2"/>
    <n v="0"/>
    <n v="0"/>
    <n v="0"/>
    <n v="0"/>
    <n v="0"/>
    <n v="0"/>
    <n v="0"/>
    <n v="1"/>
    <n v="0"/>
    <n v="18"/>
    <n v="2"/>
    <n v="10"/>
    <n v="2"/>
    <n v="2"/>
    <n v="2"/>
    <n v="2"/>
    <n v="2"/>
    <n v="2"/>
    <n v="0"/>
    <n v="12"/>
    <n v="12"/>
    <n v="12"/>
  </r>
  <r>
    <s v="08DES0110O"/>
    <n v="1"/>
    <s v="MATUTINO"/>
    <s v="ESCUELA SECUNDARIA FEDERAL ES-100"/>
    <n v="8"/>
    <s v="CHIHUAHUA"/>
    <n v="8"/>
    <s v="CHIHUAHUA"/>
    <n v="21"/>
    <s v="DELICIAS"/>
    <n v="1"/>
    <s v="DELICIAS"/>
    <s v="AVENIDA 14 ORIENTE"/>
    <n v="0"/>
    <s v="PĂšBLICO"/>
    <x v="3"/>
    <n v="2"/>
    <s v="BĂSICA"/>
    <n v="3"/>
    <x v="1"/>
    <n v="1"/>
    <x v="1"/>
    <n v="0"/>
    <s v="NO APLICA"/>
    <n v="0"/>
    <s v="NO APLICA"/>
    <s v="08FIS0120P"/>
    <s v="08FJE0007I"/>
    <s v="08ADG0057I"/>
    <n v="0"/>
    <s v="I2019"/>
    <n v="142"/>
    <n v="171"/>
    <n v="313"/>
    <n v="125"/>
    <n v="164"/>
    <n v="289"/>
    <n v="49"/>
    <n v="58"/>
    <n v="107"/>
    <n v="84"/>
    <n v="54"/>
    <n v="138"/>
    <n v="41"/>
    <n v="52"/>
    <n v="93"/>
    <n v="53"/>
    <n v="63"/>
    <n v="116"/>
    <n v="0"/>
    <n v="0"/>
    <n v="0"/>
    <n v="0"/>
    <n v="0"/>
    <n v="0"/>
    <n v="0"/>
    <n v="0"/>
    <n v="0"/>
    <n v="178"/>
    <n v="169"/>
    <n v="347"/>
    <n v="4"/>
    <n v="4"/>
    <n v="4"/>
    <n v="0"/>
    <n v="0"/>
    <n v="0"/>
    <n v="0"/>
    <n v="12"/>
    <n v="0"/>
    <n v="0"/>
    <n v="1"/>
    <n v="0"/>
    <n v="0"/>
    <n v="1"/>
    <n v="0"/>
    <n v="0"/>
    <n v="7"/>
    <n v="9"/>
    <n v="1"/>
    <n v="0"/>
    <n v="2"/>
    <n v="0"/>
    <n v="1"/>
    <n v="0"/>
    <n v="0"/>
    <n v="1"/>
    <n v="0"/>
    <n v="0"/>
    <n v="4"/>
    <n v="6"/>
    <n v="33"/>
    <n v="10"/>
    <n v="10"/>
    <n v="0"/>
    <n v="0"/>
    <n v="0"/>
    <n v="0"/>
    <n v="0"/>
    <n v="0"/>
    <n v="0"/>
    <n v="20"/>
    <n v="17"/>
    <n v="12"/>
  </r>
  <r>
    <s v="08DPR1045S"/>
    <n v="1"/>
    <s v="MATUTINO"/>
    <s v="ANGEL TRIAS"/>
    <n v="8"/>
    <s v="CHIHUAHUA"/>
    <n v="8"/>
    <s v="CHIHUAHUA"/>
    <n v="19"/>
    <s v="CHIHUAHUA"/>
    <n v="1"/>
    <s v="CHIHUAHUA"/>
    <s v="CALLE LOPEZ PORTILLO"/>
    <n v="0"/>
    <s v="PĂšBLICO"/>
    <x v="3"/>
    <n v="2"/>
    <s v="BĂSICA"/>
    <n v="2"/>
    <x v="2"/>
    <n v="1"/>
    <x v="1"/>
    <n v="0"/>
    <s v="NO APLICA"/>
    <n v="0"/>
    <s v="NO APLICA"/>
    <s v="08FIZ0111R"/>
    <s v="08FJS0105M"/>
    <s v="08ADG0046C"/>
    <n v="0"/>
    <s v="I2019"/>
    <n v="186"/>
    <n v="155"/>
    <n v="341"/>
    <n v="186"/>
    <n v="155"/>
    <n v="341"/>
    <n v="27"/>
    <n v="28"/>
    <n v="55"/>
    <n v="33"/>
    <n v="23"/>
    <n v="56"/>
    <n v="30"/>
    <n v="20"/>
    <n v="50"/>
    <n v="33"/>
    <n v="28"/>
    <n v="61"/>
    <n v="37"/>
    <n v="22"/>
    <n v="59"/>
    <n v="31"/>
    <n v="28"/>
    <n v="59"/>
    <n v="29"/>
    <n v="29"/>
    <n v="58"/>
    <n v="193"/>
    <n v="150"/>
    <n v="343"/>
    <n v="2"/>
    <n v="2"/>
    <n v="2"/>
    <n v="2"/>
    <n v="2"/>
    <n v="2"/>
    <n v="0"/>
    <n v="12"/>
    <n v="0"/>
    <n v="0"/>
    <n v="1"/>
    <n v="1"/>
    <n v="0"/>
    <n v="0"/>
    <n v="0"/>
    <n v="0"/>
    <n v="0"/>
    <n v="12"/>
    <n v="0"/>
    <n v="0"/>
    <n v="0"/>
    <n v="1"/>
    <n v="0"/>
    <n v="1"/>
    <n v="0"/>
    <n v="1"/>
    <n v="0"/>
    <n v="0"/>
    <n v="2"/>
    <n v="0"/>
    <n v="19"/>
    <n v="0"/>
    <n v="12"/>
    <n v="2"/>
    <n v="2"/>
    <n v="2"/>
    <n v="2"/>
    <n v="2"/>
    <n v="2"/>
    <n v="0"/>
    <n v="12"/>
    <n v="14"/>
    <n v="14"/>
  </r>
  <r>
    <s v="08DPR0895L"/>
    <n v="1"/>
    <s v="MATUTINO"/>
    <s v="BENITO JUAREZ"/>
    <n v="8"/>
    <s v="CHIHUAHUA"/>
    <n v="8"/>
    <s v="CHIHUAHUA"/>
    <n v="36"/>
    <s v="JIMĂ‰NEZ"/>
    <n v="1"/>
    <s v="JOSĂ‰ MARIANO JIMĂ‰NEZ"/>
    <s v="AVENIDA BERNARDO ANTONIO BUSTAMANTE Y TAGLE"/>
    <n v="0"/>
    <s v="PĂšBLICO"/>
    <x v="3"/>
    <n v="2"/>
    <s v="BĂSICA"/>
    <n v="2"/>
    <x v="2"/>
    <n v="1"/>
    <x v="1"/>
    <n v="0"/>
    <s v="NO APLICA"/>
    <n v="0"/>
    <s v="NO APLICA"/>
    <s v="08FIZ0237Y"/>
    <s v="08FJS0128X"/>
    <s v="08ADG0004D"/>
    <n v="0"/>
    <s v="I2019"/>
    <n v="172"/>
    <n v="162"/>
    <n v="334"/>
    <n v="172"/>
    <n v="161"/>
    <n v="333"/>
    <n v="26"/>
    <n v="29"/>
    <n v="55"/>
    <n v="29"/>
    <n v="32"/>
    <n v="61"/>
    <n v="33"/>
    <n v="28"/>
    <n v="61"/>
    <n v="30"/>
    <n v="29"/>
    <n v="59"/>
    <n v="29"/>
    <n v="32"/>
    <n v="61"/>
    <n v="28"/>
    <n v="30"/>
    <n v="58"/>
    <n v="29"/>
    <n v="24"/>
    <n v="53"/>
    <n v="178"/>
    <n v="175"/>
    <n v="353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</r>
  <r>
    <s v="08DPR0241N"/>
    <n v="1"/>
    <s v="MATUTINO"/>
    <s v="CTM"/>
    <n v="8"/>
    <s v="CHIHUAHUA"/>
    <n v="8"/>
    <s v="CHIHUAHUA"/>
    <n v="19"/>
    <s v="CHIHUAHUA"/>
    <n v="1"/>
    <s v="CHIHUAHUA"/>
    <s v="CALLE ARTURO DE CORDOBA "/>
    <n v="0"/>
    <s v="PĂšBLICO"/>
    <x v="3"/>
    <n v="2"/>
    <s v="BĂSICA"/>
    <n v="2"/>
    <x v="2"/>
    <n v="1"/>
    <x v="1"/>
    <n v="0"/>
    <s v="NO APLICA"/>
    <n v="0"/>
    <s v="NO APLICA"/>
    <s v="08FIZ0119J"/>
    <s v="08FJS0106L"/>
    <s v="08ADG0046C"/>
    <n v="0"/>
    <s v="I2019"/>
    <n v="168"/>
    <n v="165"/>
    <n v="333"/>
    <n v="165"/>
    <n v="163"/>
    <n v="328"/>
    <n v="32"/>
    <n v="40"/>
    <n v="72"/>
    <n v="30"/>
    <n v="38"/>
    <n v="68"/>
    <n v="30"/>
    <n v="24"/>
    <n v="54"/>
    <n v="23"/>
    <n v="29"/>
    <n v="52"/>
    <n v="26"/>
    <n v="27"/>
    <n v="53"/>
    <n v="26"/>
    <n v="28"/>
    <n v="54"/>
    <n v="37"/>
    <n v="26"/>
    <n v="63"/>
    <n v="172"/>
    <n v="172"/>
    <n v="344"/>
    <n v="3"/>
    <n v="2"/>
    <n v="2"/>
    <n v="2"/>
    <n v="2"/>
    <n v="2"/>
    <n v="0"/>
    <n v="13"/>
    <n v="0"/>
    <n v="0"/>
    <n v="0"/>
    <n v="1"/>
    <n v="0"/>
    <n v="1"/>
    <n v="0"/>
    <n v="1"/>
    <n v="2"/>
    <n v="11"/>
    <n v="0"/>
    <n v="0"/>
    <n v="0"/>
    <n v="1"/>
    <n v="0"/>
    <n v="0"/>
    <n v="0"/>
    <n v="0"/>
    <n v="0"/>
    <n v="0"/>
    <n v="1"/>
    <n v="2"/>
    <n v="20"/>
    <n v="2"/>
    <n v="11"/>
    <n v="3"/>
    <n v="2"/>
    <n v="2"/>
    <n v="2"/>
    <n v="2"/>
    <n v="2"/>
    <n v="0"/>
    <n v="13"/>
    <n v="17"/>
    <n v="13"/>
  </r>
  <r>
    <s v="08DPR2474Q"/>
    <n v="1"/>
    <s v="MATUTINO"/>
    <s v="LAZARO CARDENAS"/>
    <n v="8"/>
    <s v="CHIHUAHUA"/>
    <n v="8"/>
    <s v="CHIHUAHUA"/>
    <n v="11"/>
    <s v="CAMARGO"/>
    <n v="1"/>
    <s v="SANTA ROSALĂŤA DE CAMARGO"/>
    <s v="CALLE MAZATLAN"/>
    <n v="307"/>
    <s v="PĂšBLICO"/>
    <x v="3"/>
    <n v="2"/>
    <s v="BĂSICA"/>
    <n v="2"/>
    <x v="2"/>
    <n v="1"/>
    <x v="1"/>
    <n v="0"/>
    <s v="NO APLICA"/>
    <n v="0"/>
    <s v="NO APLICA"/>
    <s v="08FIZ0233B"/>
    <s v="08FJS0127Y"/>
    <s v="08ADG0057I"/>
    <n v="0"/>
    <s v="I2019"/>
    <n v="160"/>
    <n v="188"/>
    <n v="348"/>
    <n v="159"/>
    <n v="187"/>
    <n v="346"/>
    <n v="26"/>
    <n v="21"/>
    <n v="47"/>
    <n v="27"/>
    <n v="24"/>
    <n v="51"/>
    <n v="29"/>
    <n v="35"/>
    <n v="64"/>
    <n v="27"/>
    <n v="36"/>
    <n v="63"/>
    <n v="27"/>
    <n v="27"/>
    <n v="54"/>
    <n v="29"/>
    <n v="32"/>
    <n v="61"/>
    <n v="20"/>
    <n v="32"/>
    <n v="52"/>
    <n v="159"/>
    <n v="186"/>
    <n v="345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0806B"/>
    <n v="1"/>
    <s v="MATUTINO"/>
    <s v="CUITLAHUAC"/>
    <n v="8"/>
    <s v="CHIHUAHUA"/>
    <n v="8"/>
    <s v="CHIHUAHUA"/>
    <n v="37"/>
    <s v="JUĂREZ"/>
    <n v="1"/>
    <s v="JUĂREZ"/>
    <s v="CALLE CHAMULAS"/>
    <n v="5708"/>
    <s v="PĂšBLICO"/>
    <x v="3"/>
    <n v="2"/>
    <s v="BĂSICA"/>
    <n v="2"/>
    <x v="2"/>
    <n v="1"/>
    <x v="1"/>
    <n v="0"/>
    <s v="NO APLICA"/>
    <n v="0"/>
    <s v="NO APLICA"/>
    <s v="08FIZ0155O"/>
    <s v="08FJS0112W"/>
    <s v="08ADG0005C"/>
    <n v="0"/>
    <s v="I2019"/>
    <n v="172"/>
    <n v="167"/>
    <n v="339"/>
    <n v="170"/>
    <n v="167"/>
    <n v="337"/>
    <n v="30"/>
    <n v="28"/>
    <n v="58"/>
    <n v="26"/>
    <n v="35"/>
    <n v="61"/>
    <n v="27"/>
    <n v="32"/>
    <n v="59"/>
    <n v="26"/>
    <n v="35"/>
    <n v="61"/>
    <n v="34"/>
    <n v="25"/>
    <n v="59"/>
    <n v="29"/>
    <n v="27"/>
    <n v="56"/>
    <n v="31"/>
    <n v="23"/>
    <n v="54"/>
    <n v="173"/>
    <n v="177"/>
    <n v="35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0"/>
    <n v="0"/>
    <n v="0"/>
    <n v="0"/>
    <n v="0"/>
    <n v="0"/>
    <n v="1"/>
    <n v="1"/>
    <n v="16"/>
    <n v="0"/>
    <n v="12"/>
    <n v="2"/>
    <n v="2"/>
    <n v="2"/>
    <n v="2"/>
    <n v="2"/>
    <n v="2"/>
    <n v="0"/>
    <n v="12"/>
    <n v="12"/>
    <n v="12"/>
  </r>
  <r>
    <s v="08DPR2472S"/>
    <n v="1"/>
    <s v="MATUTINO"/>
    <s v="FRANCISCO SARABIA"/>
    <n v="8"/>
    <s v="CHIHUAHUA"/>
    <n v="8"/>
    <s v="CHIHUAHUA"/>
    <n v="36"/>
    <s v="JIMĂ‰NEZ"/>
    <n v="1"/>
    <s v="JOSĂ‰ MARIANO JIMĂ‰NEZ"/>
    <s v="AVENIDA JUAREZ"/>
    <n v="602"/>
    <s v="PĂšBLICO"/>
    <x v="3"/>
    <n v="2"/>
    <s v="BĂSICA"/>
    <n v="2"/>
    <x v="2"/>
    <n v="1"/>
    <x v="1"/>
    <n v="0"/>
    <s v="NO APLICA"/>
    <n v="0"/>
    <s v="NO APLICA"/>
    <s v="08FIZ0237Y"/>
    <s v="08FJS0128X"/>
    <s v="08ADG0004D"/>
    <n v="0"/>
    <s v="I2019"/>
    <n v="174"/>
    <n v="172"/>
    <n v="346"/>
    <n v="171"/>
    <n v="170"/>
    <n v="341"/>
    <n v="25"/>
    <n v="29"/>
    <n v="54"/>
    <n v="29"/>
    <n v="37"/>
    <n v="66"/>
    <n v="27"/>
    <n v="31"/>
    <n v="58"/>
    <n v="35"/>
    <n v="23"/>
    <n v="58"/>
    <n v="25"/>
    <n v="31"/>
    <n v="56"/>
    <n v="25"/>
    <n v="21"/>
    <n v="46"/>
    <n v="30"/>
    <n v="32"/>
    <n v="62"/>
    <n v="171"/>
    <n v="175"/>
    <n v="34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2"/>
    <n v="12"/>
  </r>
  <r>
    <s v="08DPR2154F"/>
    <n v="2"/>
    <s v="VESPERTINO"/>
    <s v="MEXIC0 68"/>
    <n v="8"/>
    <s v="CHIHUAHUA"/>
    <n v="8"/>
    <s v="CHIHUAHUA"/>
    <n v="37"/>
    <s v="JUĂREZ"/>
    <n v="1"/>
    <s v="JUĂREZ"/>
    <s v="CALLE CARLOS MARX"/>
    <n v="0"/>
    <s v="PĂšBLICO"/>
    <x v="3"/>
    <n v="2"/>
    <s v="BĂSICA"/>
    <n v="2"/>
    <x v="2"/>
    <n v="1"/>
    <x v="1"/>
    <n v="0"/>
    <s v="NO APLICA"/>
    <n v="0"/>
    <s v="NO APLICA"/>
    <s v="08FIZ0150T"/>
    <s v="08FJS0111X"/>
    <s v="08ADG0005C"/>
    <n v="0"/>
    <s v="I2019"/>
    <n v="178"/>
    <n v="160"/>
    <n v="338"/>
    <n v="178"/>
    <n v="160"/>
    <n v="338"/>
    <n v="28"/>
    <n v="32"/>
    <n v="60"/>
    <n v="31"/>
    <n v="25"/>
    <n v="56"/>
    <n v="35"/>
    <n v="31"/>
    <n v="66"/>
    <n v="34"/>
    <n v="19"/>
    <n v="53"/>
    <n v="25"/>
    <n v="36"/>
    <n v="61"/>
    <n v="31"/>
    <n v="29"/>
    <n v="60"/>
    <n v="28"/>
    <n v="24"/>
    <n v="52"/>
    <n v="184"/>
    <n v="164"/>
    <n v="348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1"/>
    <n v="0"/>
    <n v="0"/>
    <n v="0"/>
    <n v="0"/>
    <n v="0"/>
    <n v="0"/>
    <n v="1"/>
    <n v="0"/>
    <n v="18"/>
    <n v="3"/>
    <n v="9"/>
    <n v="2"/>
    <n v="2"/>
    <n v="2"/>
    <n v="2"/>
    <n v="2"/>
    <n v="2"/>
    <n v="0"/>
    <n v="12"/>
    <n v="14"/>
    <n v="12"/>
  </r>
  <r>
    <s v="08DPR1637D"/>
    <n v="1"/>
    <s v="MATUTINO"/>
    <s v="GONZALO A REYES"/>
    <n v="8"/>
    <s v="CHIHUAHUA"/>
    <n v="8"/>
    <s v="CHIHUAHUA"/>
    <n v="19"/>
    <s v="CHIHUAHUA"/>
    <n v="1"/>
    <s v="CHIHUAHUA"/>
    <s v="CALLE GUADALUPE GALLARDO"/>
    <n v="9701"/>
    <s v="PĂšBLICO"/>
    <x v="3"/>
    <n v="2"/>
    <s v="BĂSICA"/>
    <n v="2"/>
    <x v="2"/>
    <n v="1"/>
    <x v="1"/>
    <n v="0"/>
    <s v="NO APLICA"/>
    <n v="0"/>
    <s v="NO APLICA"/>
    <s v="08FIZ0129Q"/>
    <s v="08FJS0101Q"/>
    <s v="08ADG0046C"/>
    <n v="0"/>
    <s v="I2019"/>
    <n v="181"/>
    <n v="163"/>
    <n v="344"/>
    <n v="181"/>
    <n v="163"/>
    <n v="344"/>
    <n v="37"/>
    <n v="23"/>
    <n v="60"/>
    <n v="27"/>
    <n v="31"/>
    <n v="58"/>
    <n v="28"/>
    <n v="24"/>
    <n v="52"/>
    <n v="25"/>
    <n v="28"/>
    <n v="53"/>
    <n v="31"/>
    <n v="31"/>
    <n v="62"/>
    <n v="32"/>
    <n v="27"/>
    <n v="59"/>
    <n v="26"/>
    <n v="33"/>
    <n v="59"/>
    <n v="169"/>
    <n v="174"/>
    <n v="343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3"/>
    <n v="18"/>
    <n v="1"/>
    <n v="11"/>
    <n v="2"/>
    <n v="2"/>
    <n v="2"/>
    <n v="2"/>
    <n v="2"/>
    <n v="2"/>
    <n v="0"/>
    <n v="12"/>
    <n v="13"/>
    <n v="12"/>
  </r>
  <r>
    <s v="08DPR2376P"/>
    <n v="1"/>
    <s v="MATUTINO"/>
    <s v="PLAN DE IGUALA"/>
    <n v="8"/>
    <s v="CHIHUAHUA"/>
    <n v="8"/>
    <s v="CHIHUAHUA"/>
    <n v="37"/>
    <s v="JUĂREZ"/>
    <n v="1"/>
    <s v="JUĂREZ"/>
    <s v="CALLE NACOZARI"/>
    <n v="306"/>
    <s v="PĂšBLICO"/>
    <x v="3"/>
    <n v="2"/>
    <s v="BĂSICA"/>
    <n v="2"/>
    <x v="2"/>
    <n v="1"/>
    <x v="1"/>
    <n v="0"/>
    <s v="NO APLICA"/>
    <n v="0"/>
    <s v="NO APLICA"/>
    <s v="08FIZ0181M"/>
    <s v="08FJS0132J"/>
    <s v="08ADG0005C"/>
    <n v="0"/>
    <s v="I2019"/>
    <n v="166"/>
    <n v="183"/>
    <n v="349"/>
    <n v="164"/>
    <n v="182"/>
    <n v="346"/>
    <n v="26"/>
    <n v="30"/>
    <n v="56"/>
    <n v="39"/>
    <n v="21"/>
    <n v="60"/>
    <n v="25"/>
    <n v="34"/>
    <n v="59"/>
    <n v="34"/>
    <n v="26"/>
    <n v="60"/>
    <n v="18"/>
    <n v="34"/>
    <n v="52"/>
    <n v="33"/>
    <n v="26"/>
    <n v="59"/>
    <n v="26"/>
    <n v="27"/>
    <n v="53"/>
    <n v="175"/>
    <n v="168"/>
    <n v="34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1"/>
    <n v="16"/>
    <n v="2"/>
    <n v="10"/>
    <n v="2"/>
    <n v="2"/>
    <n v="2"/>
    <n v="2"/>
    <n v="2"/>
    <n v="2"/>
    <n v="0"/>
    <n v="12"/>
    <n v="12"/>
    <n v="12"/>
  </r>
  <r>
    <s v="08EPR0772A"/>
    <n v="1"/>
    <s v="MATUTINO"/>
    <s v="FRANCISCO GONZALEZ BOCANEGRA 2721"/>
    <n v="8"/>
    <s v="CHIHUAHUA"/>
    <n v="8"/>
    <s v="CHIHUAHUA"/>
    <n v="37"/>
    <s v="JUĂREZ"/>
    <n v="1"/>
    <s v="JUĂREZ"/>
    <s v="CALLE RUMOROSA"/>
    <n v="0"/>
    <s v="PĂšBLICO"/>
    <x v="2"/>
    <n v="2"/>
    <s v="BĂSICA"/>
    <n v="2"/>
    <x v="2"/>
    <n v="1"/>
    <x v="1"/>
    <n v="0"/>
    <s v="NO APLICA"/>
    <n v="0"/>
    <s v="NO APLICA"/>
    <s v="08FIZ0020Z"/>
    <s v="08FJS0003P"/>
    <m/>
    <n v="0"/>
    <s v="I2019"/>
    <n v="178"/>
    <n v="170"/>
    <n v="348"/>
    <n v="176"/>
    <n v="169"/>
    <n v="345"/>
    <n v="38"/>
    <n v="34"/>
    <n v="72"/>
    <n v="28"/>
    <n v="21"/>
    <n v="49"/>
    <n v="31"/>
    <n v="28"/>
    <n v="59"/>
    <n v="30"/>
    <n v="23"/>
    <n v="53"/>
    <n v="23"/>
    <n v="24"/>
    <n v="47"/>
    <n v="26"/>
    <n v="29"/>
    <n v="55"/>
    <n v="33"/>
    <n v="36"/>
    <n v="69"/>
    <n v="171"/>
    <n v="161"/>
    <n v="332"/>
    <n v="3"/>
    <n v="2"/>
    <n v="2"/>
    <n v="2"/>
    <n v="2"/>
    <n v="3"/>
    <n v="0"/>
    <n v="14"/>
    <n v="0"/>
    <n v="0"/>
    <n v="0"/>
    <n v="1"/>
    <n v="0"/>
    <n v="0"/>
    <n v="0"/>
    <n v="0"/>
    <n v="5"/>
    <n v="9"/>
    <n v="0"/>
    <n v="0"/>
    <n v="0"/>
    <n v="0"/>
    <n v="0"/>
    <n v="0"/>
    <n v="0"/>
    <n v="0"/>
    <n v="0"/>
    <n v="0"/>
    <n v="1"/>
    <n v="1"/>
    <n v="17"/>
    <n v="5"/>
    <n v="9"/>
    <n v="3"/>
    <n v="2"/>
    <n v="2"/>
    <n v="2"/>
    <n v="2"/>
    <n v="3"/>
    <n v="0"/>
    <n v="14"/>
    <n v="14"/>
    <n v="14"/>
  </r>
  <r>
    <s v="08DPR1141V"/>
    <n v="1"/>
    <s v="MATUTINO"/>
    <s v="MIGUEL LERDO DE TEJADA"/>
    <n v="8"/>
    <s v="CHIHUAHUA"/>
    <n v="8"/>
    <s v="CHIHUAHUA"/>
    <n v="37"/>
    <s v="JUĂREZ"/>
    <n v="1"/>
    <s v="JUĂREZ"/>
    <s v="CALLE FDO. MONTES DE OCA "/>
    <n v="0"/>
    <s v="PĂšBLICO"/>
    <x v="3"/>
    <n v="2"/>
    <s v="BĂSICA"/>
    <n v="2"/>
    <x v="2"/>
    <n v="1"/>
    <x v="1"/>
    <n v="0"/>
    <s v="NO APLICA"/>
    <n v="0"/>
    <s v="NO APLICA"/>
    <s v="08FIZ0172E"/>
    <s v="08FJS0115T"/>
    <s v="08ADG0005C"/>
    <n v="0"/>
    <s v="I2019"/>
    <n v="167"/>
    <n v="178"/>
    <n v="345"/>
    <n v="167"/>
    <n v="178"/>
    <n v="345"/>
    <n v="26"/>
    <n v="33"/>
    <n v="59"/>
    <n v="26"/>
    <n v="31"/>
    <n v="57"/>
    <n v="27"/>
    <n v="31"/>
    <n v="58"/>
    <n v="30"/>
    <n v="29"/>
    <n v="59"/>
    <n v="36"/>
    <n v="24"/>
    <n v="60"/>
    <n v="25"/>
    <n v="26"/>
    <n v="51"/>
    <n v="25"/>
    <n v="35"/>
    <n v="60"/>
    <n v="169"/>
    <n v="176"/>
    <n v="34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</r>
  <r>
    <s v="08SES0008C"/>
    <n v="2"/>
    <s v="VESPERTINO"/>
    <s v="SECUNDARIA POR COOPERACION 8358"/>
    <n v="8"/>
    <s v="CHIHUAHUA"/>
    <n v="8"/>
    <s v="CHIHUAHUA"/>
    <n v="37"/>
    <s v="JUĂREZ"/>
    <n v="1"/>
    <s v="JUĂREZ"/>
    <s v="CALLE MANUEL N. LOPEZ PONIENTE KILOMETRO 20"/>
    <n v="121"/>
    <s v="PRIVADO"/>
    <x v="2"/>
    <n v="2"/>
    <s v="BĂSICA"/>
    <n v="3"/>
    <x v="1"/>
    <n v="1"/>
    <x v="1"/>
    <n v="0"/>
    <s v="NO APLICA"/>
    <n v="0"/>
    <s v="NO APLICA"/>
    <s v="08FIS0002A"/>
    <m/>
    <m/>
    <n v="0"/>
    <s v="I2019"/>
    <n v="202"/>
    <n v="150"/>
    <n v="352"/>
    <n v="148"/>
    <n v="127"/>
    <n v="275"/>
    <n v="47"/>
    <n v="48"/>
    <n v="95"/>
    <n v="84"/>
    <n v="45"/>
    <n v="129"/>
    <n v="71"/>
    <n v="42"/>
    <n v="113"/>
    <n v="63"/>
    <n v="46"/>
    <n v="109"/>
    <n v="0"/>
    <n v="0"/>
    <n v="0"/>
    <n v="0"/>
    <n v="0"/>
    <n v="0"/>
    <n v="0"/>
    <n v="0"/>
    <n v="0"/>
    <n v="218"/>
    <n v="133"/>
    <n v="351"/>
    <n v="4"/>
    <n v="4"/>
    <n v="4"/>
    <n v="0"/>
    <n v="0"/>
    <n v="0"/>
    <n v="0"/>
    <n v="12"/>
    <n v="0"/>
    <n v="0"/>
    <n v="0"/>
    <n v="1"/>
    <n v="1"/>
    <n v="0"/>
    <n v="0"/>
    <n v="0"/>
    <n v="10"/>
    <n v="4"/>
    <n v="0"/>
    <n v="0"/>
    <n v="1"/>
    <n v="0"/>
    <n v="0"/>
    <n v="1"/>
    <n v="1"/>
    <n v="0"/>
    <n v="1"/>
    <n v="0"/>
    <n v="8"/>
    <n v="5"/>
    <n v="33"/>
    <n v="13"/>
    <n v="5"/>
    <n v="0"/>
    <n v="0"/>
    <n v="0"/>
    <n v="0"/>
    <n v="0"/>
    <n v="0"/>
    <n v="0"/>
    <n v="18"/>
    <n v="12"/>
    <n v="12"/>
  </r>
  <r>
    <s v="08DPR2238N"/>
    <n v="1"/>
    <s v="MATUTINO"/>
    <s v="AGUSTIN MENDEZ ROSAS"/>
    <n v="8"/>
    <s v="CHIHUAHUA"/>
    <n v="8"/>
    <s v="CHIHUAHUA"/>
    <n v="37"/>
    <s v="JUĂREZ"/>
    <n v="1"/>
    <s v="JUĂREZ"/>
    <s v="CALLE PASEO DON BOSCO"/>
    <n v="5450"/>
    <s v="PĂšBLICO"/>
    <x v="3"/>
    <n v="2"/>
    <s v="BĂSICA"/>
    <n v="2"/>
    <x v="2"/>
    <n v="1"/>
    <x v="1"/>
    <n v="0"/>
    <s v="NO APLICA"/>
    <n v="0"/>
    <s v="NO APLICA"/>
    <s v="08FIZ0146G"/>
    <s v="08FJS0110Y"/>
    <s v="08ADG0005C"/>
    <n v="0"/>
    <s v="I2019"/>
    <n v="167"/>
    <n v="176"/>
    <n v="343"/>
    <n v="167"/>
    <n v="176"/>
    <n v="343"/>
    <n v="28"/>
    <n v="31"/>
    <n v="59"/>
    <n v="36"/>
    <n v="28"/>
    <n v="64"/>
    <n v="21"/>
    <n v="33"/>
    <n v="54"/>
    <n v="25"/>
    <n v="33"/>
    <n v="58"/>
    <n v="28"/>
    <n v="24"/>
    <n v="52"/>
    <n v="34"/>
    <n v="28"/>
    <n v="62"/>
    <n v="32"/>
    <n v="28"/>
    <n v="60"/>
    <n v="176"/>
    <n v="174"/>
    <n v="35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0"/>
    <n v="1"/>
    <n v="14"/>
    <n v="2"/>
    <n v="10"/>
    <n v="2"/>
    <n v="2"/>
    <n v="2"/>
    <n v="2"/>
    <n v="2"/>
    <n v="2"/>
    <n v="0"/>
    <n v="12"/>
    <n v="12"/>
    <n v="12"/>
  </r>
  <r>
    <s v="08DCI0022P"/>
    <n v="1"/>
    <s v="MATUTINO"/>
    <s v="ERENDIRA"/>
    <n v="8"/>
    <s v="CHIHUAHUA"/>
    <n v="8"/>
    <s v="CHIHUAHUA"/>
    <n v="27"/>
    <s v="GUACHOCHI"/>
    <n v="1"/>
    <s v="GUACHOCHI"/>
    <s v="CALLE FELIPE ANGELES"/>
    <n v="1"/>
    <s v="PĂšBLICO"/>
    <x v="3"/>
    <n v="2"/>
    <s v="BĂSICA"/>
    <n v="2"/>
    <x v="2"/>
    <n v="3"/>
    <x v="4"/>
    <n v="1"/>
    <s v="SERVICIOS"/>
    <n v="15"/>
    <s v="CENTRO INFANTIL COMUNITARIO (CIC)"/>
    <s v="08FZI0005H"/>
    <s v="08FJI0003I"/>
    <s v="08ADG0006B"/>
    <n v="0"/>
    <s v="I2019"/>
    <n v="158"/>
    <n v="158"/>
    <n v="316"/>
    <n v="155"/>
    <n v="158"/>
    <n v="313"/>
    <n v="25"/>
    <n v="30"/>
    <n v="55"/>
    <n v="34"/>
    <n v="18"/>
    <n v="52"/>
    <n v="42"/>
    <n v="28"/>
    <n v="70"/>
    <n v="27"/>
    <n v="37"/>
    <n v="64"/>
    <n v="33"/>
    <n v="27"/>
    <n v="60"/>
    <n v="43"/>
    <n v="24"/>
    <n v="67"/>
    <n v="23"/>
    <n v="36"/>
    <n v="59"/>
    <n v="202"/>
    <n v="170"/>
    <n v="37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3"/>
    <n v="15"/>
    <n v="31"/>
    <n v="2"/>
    <n v="10"/>
    <n v="2"/>
    <n v="2"/>
    <n v="2"/>
    <n v="2"/>
    <n v="2"/>
    <n v="2"/>
    <n v="0"/>
    <n v="12"/>
    <n v="12"/>
    <n v="12"/>
  </r>
  <r>
    <s v="08DPR2443X"/>
    <n v="2"/>
    <s v="VESPERTINO"/>
    <s v="GUILLERMO GONZALEZ CAMARENA"/>
    <n v="8"/>
    <s v="CHIHUAHUA"/>
    <n v="8"/>
    <s v="CHIHUAHUA"/>
    <n v="37"/>
    <s v="JUĂREZ"/>
    <n v="1"/>
    <s v="JUĂREZ"/>
    <s v="CALLE OSCAR NIEMEYER"/>
    <n v="1931"/>
    <s v="PĂšBLICO"/>
    <x v="3"/>
    <n v="2"/>
    <s v="BĂSICA"/>
    <n v="2"/>
    <x v="2"/>
    <n v="1"/>
    <x v="1"/>
    <n v="0"/>
    <s v="NO APLICA"/>
    <n v="0"/>
    <s v="NO APLICA"/>
    <s v="08FIZ0179Y"/>
    <s v="08FJS0117R"/>
    <s v="08ADG0005C"/>
    <n v="0"/>
    <s v="I2019"/>
    <n v="173"/>
    <n v="178"/>
    <n v="351"/>
    <n v="173"/>
    <n v="177"/>
    <n v="350"/>
    <n v="29"/>
    <n v="30"/>
    <n v="59"/>
    <n v="25"/>
    <n v="33"/>
    <n v="58"/>
    <n v="26"/>
    <n v="30"/>
    <n v="56"/>
    <n v="33"/>
    <n v="18"/>
    <n v="51"/>
    <n v="34"/>
    <n v="23"/>
    <n v="57"/>
    <n v="26"/>
    <n v="33"/>
    <n v="59"/>
    <n v="27"/>
    <n v="34"/>
    <n v="61"/>
    <n v="171"/>
    <n v="171"/>
    <n v="342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1"/>
    <n v="0"/>
    <n v="0"/>
    <n v="0"/>
    <n v="0"/>
    <n v="0"/>
    <n v="0"/>
    <n v="2"/>
    <n v="0"/>
    <n v="18"/>
    <n v="2"/>
    <n v="10"/>
    <n v="2"/>
    <n v="2"/>
    <n v="2"/>
    <n v="2"/>
    <n v="2"/>
    <n v="2"/>
    <n v="0"/>
    <n v="12"/>
    <n v="12"/>
    <n v="12"/>
  </r>
  <r>
    <s v="08EPR0169T"/>
    <n v="1"/>
    <s v="MATUTINO"/>
    <s v="20 DE NOVIEMBRE 2570"/>
    <n v="8"/>
    <s v="CHIHUAHUA"/>
    <n v="8"/>
    <s v="CHIHUAHUA"/>
    <n v="21"/>
    <s v="DELICIAS"/>
    <n v="1"/>
    <s v="DELICIAS"/>
    <s v="CALLE 5A NORTE"/>
    <n v="506"/>
    <s v="PĂšBLICO"/>
    <x v="2"/>
    <n v="2"/>
    <s v="BĂSICA"/>
    <n v="2"/>
    <x v="2"/>
    <n v="1"/>
    <x v="1"/>
    <n v="0"/>
    <s v="NO APLICA"/>
    <n v="0"/>
    <s v="NO APLICA"/>
    <s v="08FIZ0047G"/>
    <m/>
    <m/>
    <n v="0"/>
    <s v="I2019"/>
    <n v="186"/>
    <n v="168"/>
    <n v="354"/>
    <n v="182"/>
    <n v="167"/>
    <n v="349"/>
    <n v="37"/>
    <n v="27"/>
    <n v="64"/>
    <n v="28"/>
    <n v="39"/>
    <n v="67"/>
    <n v="31"/>
    <n v="18"/>
    <n v="49"/>
    <n v="30"/>
    <n v="24"/>
    <n v="54"/>
    <n v="20"/>
    <n v="27"/>
    <n v="47"/>
    <n v="28"/>
    <n v="32"/>
    <n v="60"/>
    <n v="31"/>
    <n v="27"/>
    <n v="58"/>
    <n v="168"/>
    <n v="167"/>
    <n v="335"/>
    <n v="3"/>
    <n v="2"/>
    <n v="2"/>
    <n v="2"/>
    <n v="2"/>
    <n v="2"/>
    <n v="0"/>
    <n v="13"/>
    <n v="0"/>
    <n v="0"/>
    <n v="1"/>
    <n v="0"/>
    <n v="0"/>
    <n v="0"/>
    <n v="0"/>
    <n v="0"/>
    <n v="3"/>
    <n v="10"/>
    <n v="0"/>
    <n v="0"/>
    <n v="1"/>
    <n v="0"/>
    <n v="3"/>
    <n v="1"/>
    <n v="0"/>
    <n v="0"/>
    <n v="0"/>
    <n v="0"/>
    <n v="2"/>
    <n v="0"/>
    <n v="21"/>
    <n v="3"/>
    <n v="10"/>
    <n v="3"/>
    <n v="2"/>
    <n v="2"/>
    <n v="2"/>
    <n v="2"/>
    <n v="2"/>
    <n v="0"/>
    <n v="13"/>
    <n v="14"/>
    <n v="13"/>
  </r>
  <r>
    <s v="08DST0096D"/>
    <n v="2"/>
    <s v="VESPERTINO"/>
    <s v="SECUNDARIA TECNICA 96"/>
    <n v="8"/>
    <s v="CHIHUAHUA"/>
    <n v="8"/>
    <s v="CHIHUAHUA"/>
    <n v="19"/>
    <s v="CHIHUAHUA"/>
    <n v="1"/>
    <s v="CHIHUAHUA"/>
    <s v="CALLE HIDROELECTRICA CHICOACEN "/>
    <n v="0"/>
    <s v="PĂšBLICO"/>
    <x v="3"/>
    <n v="2"/>
    <s v="BĂSICA"/>
    <n v="3"/>
    <x v="1"/>
    <n v="4"/>
    <x v="6"/>
    <n v="1"/>
    <s v="SERVICIOS"/>
    <n v="22"/>
    <s v="INDUSTRIAL"/>
    <s v="08FZT0005D"/>
    <s v="08FJT0003E"/>
    <s v="08ADG0046C"/>
    <n v="0"/>
    <s v="I2019"/>
    <n v="169"/>
    <n v="149"/>
    <n v="318"/>
    <n v="130"/>
    <n v="131"/>
    <n v="261"/>
    <n v="59"/>
    <n v="38"/>
    <n v="97"/>
    <n v="78"/>
    <n v="68"/>
    <n v="146"/>
    <n v="57"/>
    <n v="48"/>
    <n v="105"/>
    <n v="54"/>
    <n v="60"/>
    <n v="114"/>
    <n v="0"/>
    <n v="0"/>
    <n v="0"/>
    <n v="0"/>
    <n v="0"/>
    <n v="0"/>
    <n v="0"/>
    <n v="0"/>
    <n v="0"/>
    <n v="189"/>
    <n v="176"/>
    <n v="365"/>
    <n v="4"/>
    <n v="3"/>
    <n v="3"/>
    <n v="0"/>
    <n v="0"/>
    <n v="0"/>
    <n v="0"/>
    <n v="10"/>
    <n v="0"/>
    <n v="0"/>
    <n v="1"/>
    <n v="0"/>
    <n v="0"/>
    <n v="1"/>
    <n v="0"/>
    <n v="0"/>
    <n v="9"/>
    <n v="16"/>
    <n v="0"/>
    <n v="1"/>
    <n v="3"/>
    <n v="0"/>
    <n v="0"/>
    <n v="0"/>
    <n v="1"/>
    <n v="0"/>
    <n v="0"/>
    <n v="0"/>
    <n v="5"/>
    <n v="8"/>
    <n v="45"/>
    <n v="13"/>
    <n v="16"/>
    <n v="0"/>
    <n v="0"/>
    <n v="0"/>
    <n v="0"/>
    <n v="0"/>
    <n v="0"/>
    <n v="0"/>
    <n v="29"/>
    <n v="18"/>
    <n v="10"/>
  </r>
  <r>
    <s v="08DPR1437F"/>
    <n v="2"/>
    <s v="VESPERTINO"/>
    <s v="LIBERTAD"/>
    <n v="8"/>
    <s v="CHIHUAHUA"/>
    <n v="8"/>
    <s v="CHIHUAHUA"/>
    <n v="37"/>
    <s v="JUĂREZ"/>
    <n v="1"/>
    <s v="JUĂREZ"/>
    <s v="CALLE CORINDON"/>
    <n v="0"/>
    <s v="PĂšBLICO"/>
    <x v="3"/>
    <n v="2"/>
    <s v="BĂSICA"/>
    <n v="2"/>
    <x v="2"/>
    <n v="1"/>
    <x v="1"/>
    <n v="0"/>
    <s v="NO APLICA"/>
    <n v="0"/>
    <s v="NO APLICA"/>
    <s v="08FIZ0155O"/>
    <s v="08FJS0112W"/>
    <s v="08ADG0005C"/>
    <n v="0"/>
    <s v="I2019"/>
    <n v="176"/>
    <n v="163"/>
    <n v="339"/>
    <n v="176"/>
    <n v="163"/>
    <n v="339"/>
    <n v="33"/>
    <n v="30"/>
    <n v="63"/>
    <n v="23"/>
    <n v="26"/>
    <n v="49"/>
    <n v="28"/>
    <n v="38"/>
    <n v="66"/>
    <n v="28"/>
    <n v="28"/>
    <n v="56"/>
    <n v="39"/>
    <n v="25"/>
    <n v="64"/>
    <n v="28"/>
    <n v="28"/>
    <n v="56"/>
    <n v="30"/>
    <n v="32"/>
    <n v="62"/>
    <n v="176"/>
    <n v="177"/>
    <n v="353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</r>
  <r>
    <s v="08DES0040J"/>
    <n v="2"/>
    <s v="VESPERTINO"/>
    <s v="JOSE FUENTES MARES"/>
    <n v="8"/>
    <s v="CHIHUAHUA"/>
    <n v="8"/>
    <s v="CHIHUAHUA"/>
    <n v="19"/>
    <s v="CHIHUAHUA"/>
    <n v="1"/>
    <s v="CHIHUAHUA"/>
    <s v="CALLE EMILIANO ZAPATA"/>
    <n v="0"/>
    <s v="PĂšBLICO"/>
    <x v="3"/>
    <n v="2"/>
    <s v="BĂSICA"/>
    <n v="3"/>
    <x v="1"/>
    <n v="1"/>
    <x v="1"/>
    <n v="0"/>
    <s v="NO APLICA"/>
    <n v="0"/>
    <s v="NO APLICA"/>
    <s v="08FIS0108U"/>
    <s v="08FJE0001O"/>
    <s v="08ADG0046C"/>
    <n v="0"/>
    <s v="I2019"/>
    <n v="151"/>
    <n v="163"/>
    <n v="314"/>
    <n v="115"/>
    <n v="139"/>
    <n v="254"/>
    <n v="48"/>
    <n v="62"/>
    <n v="110"/>
    <n v="71"/>
    <n v="66"/>
    <n v="137"/>
    <n v="68"/>
    <n v="53"/>
    <n v="121"/>
    <n v="46"/>
    <n v="46"/>
    <n v="92"/>
    <n v="0"/>
    <n v="0"/>
    <n v="0"/>
    <n v="0"/>
    <n v="0"/>
    <n v="0"/>
    <n v="0"/>
    <n v="0"/>
    <n v="0"/>
    <n v="185"/>
    <n v="165"/>
    <n v="350"/>
    <n v="5"/>
    <n v="5"/>
    <n v="5"/>
    <n v="0"/>
    <n v="0"/>
    <n v="0"/>
    <n v="0"/>
    <n v="15"/>
    <n v="0"/>
    <n v="0"/>
    <n v="1"/>
    <n v="0"/>
    <n v="1"/>
    <n v="0"/>
    <n v="0"/>
    <n v="0"/>
    <n v="10"/>
    <n v="18"/>
    <n v="0"/>
    <n v="0"/>
    <n v="2"/>
    <n v="0"/>
    <n v="0"/>
    <n v="1"/>
    <n v="1"/>
    <n v="4"/>
    <n v="1"/>
    <n v="2"/>
    <n v="5"/>
    <n v="11"/>
    <n v="57"/>
    <n v="14"/>
    <n v="25"/>
    <n v="0"/>
    <n v="0"/>
    <n v="0"/>
    <n v="0"/>
    <n v="0"/>
    <n v="0"/>
    <n v="0"/>
    <n v="39"/>
    <n v="18"/>
    <n v="18"/>
  </r>
  <r>
    <s v="08EPR0283L"/>
    <n v="1"/>
    <s v="MATUTINO"/>
    <s v="FIDEL AVILA 2323"/>
    <n v="8"/>
    <s v="CHIHUAHUA"/>
    <n v="8"/>
    <s v="CHIHUAHUA"/>
    <n v="37"/>
    <s v="JUĂREZ"/>
    <n v="1"/>
    <s v="JUĂREZ"/>
    <s v="CALLE ZACATECAS"/>
    <n v="2105"/>
    <s v="PĂšBLICO"/>
    <x v="2"/>
    <n v="2"/>
    <s v="BĂSICA"/>
    <n v="2"/>
    <x v="2"/>
    <n v="1"/>
    <x v="1"/>
    <n v="0"/>
    <s v="NO APLICA"/>
    <n v="0"/>
    <s v="NO APLICA"/>
    <s v="08FIZ0003J"/>
    <s v="08FJS0003P"/>
    <m/>
    <n v="0"/>
    <s v="I2019"/>
    <n v="177"/>
    <n v="175"/>
    <n v="352"/>
    <n v="177"/>
    <n v="175"/>
    <n v="352"/>
    <n v="32"/>
    <n v="29"/>
    <n v="61"/>
    <n v="28"/>
    <n v="23"/>
    <n v="51"/>
    <n v="29"/>
    <n v="28"/>
    <n v="57"/>
    <n v="33"/>
    <n v="20"/>
    <n v="53"/>
    <n v="29"/>
    <n v="31"/>
    <n v="60"/>
    <n v="27"/>
    <n v="31"/>
    <n v="58"/>
    <n v="33"/>
    <n v="30"/>
    <n v="63"/>
    <n v="179"/>
    <n v="163"/>
    <n v="34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1"/>
    <n v="0"/>
    <n v="1"/>
    <n v="0"/>
    <n v="0"/>
    <n v="0"/>
    <n v="0"/>
    <n v="2"/>
    <n v="0"/>
    <n v="18"/>
    <n v="3"/>
    <n v="9"/>
    <n v="2"/>
    <n v="2"/>
    <n v="2"/>
    <n v="2"/>
    <n v="2"/>
    <n v="2"/>
    <n v="0"/>
    <n v="12"/>
    <n v="12"/>
    <n v="12"/>
  </r>
  <r>
    <s v="08DPR2396C"/>
    <n v="1"/>
    <s v="MATUTINO"/>
    <s v="IGNACIO MANUEL ALTAMIRANO"/>
    <n v="8"/>
    <s v="CHIHUAHUA"/>
    <n v="8"/>
    <s v="CHIHUAHUA"/>
    <n v="17"/>
    <s v="CUAUHTĂ‰MOC"/>
    <n v="1"/>
    <s v="CUAUHTĂ‰MOC"/>
    <s v="CALLE PARQUE MIRADOR"/>
    <n v="975"/>
    <s v="PĂšBLICO"/>
    <x v="3"/>
    <n v="2"/>
    <s v="BĂSICA"/>
    <n v="2"/>
    <x v="2"/>
    <n v="1"/>
    <x v="1"/>
    <n v="0"/>
    <s v="NO APLICA"/>
    <n v="0"/>
    <s v="NO APLICA"/>
    <s v="08FIZ0200K"/>
    <s v="08FJS0122C"/>
    <s v="08ADG0010O"/>
    <n v="0"/>
    <s v="I2019"/>
    <n v="165"/>
    <n v="182"/>
    <n v="347"/>
    <n v="165"/>
    <n v="182"/>
    <n v="347"/>
    <n v="22"/>
    <n v="33"/>
    <n v="55"/>
    <n v="32"/>
    <n v="29"/>
    <n v="61"/>
    <n v="34"/>
    <n v="26"/>
    <n v="60"/>
    <n v="29"/>
    <n v="29"/>
    <n v="58"/>
    <n v="21"/>
    <n v="29"/>
    <n v="50"/>
    <n v="30"/>
    <n v="32"/>
    <n v="62"/>
    <n v="30"/>
    <n v="32"/>
    <n v="62"/>
    <n v="176"/>
    <n v="177"/>
    <n v="353"/>
    <n v="2"/>
    <n v="1"/>
    <n v="2"/>
    <n v="2"/>
    <n v="2"/>
    <n v="2"/>
    <n v="0"/>
    <n v="11"/>
    <n v="0"/>
    <n v="0"/>
    <n v="1"/>
    <n v="0"/>
    <n v="1"/>
    <n v="0"/>
    <n v="1"/>
    <n v="0"/>
    <n v="4"/>
    <n v="7"/>
    <n v="0"/>
    <n v="0"/>
    <n v="2"/>
    <n v="0"/>
    <n v="0"/>
    <n v="0"/>
    <n v="0"/>
    <n v="0"/>
    <n v="0"/>
    <n v="0"/>
    <n v="0"/>
    <n v="2"/>
    <n v="18"/>
    <n v="4"/>
    <n v="7"/>
    <n v="2"/>
    <n v="1"/>
    <n v="2"/>
    <n v="2"/>
    <n v="2"/>
    <n v="2"/>
    <n v="0"/>
    <n v="11"/>
    <n v="12"/>
    <n v="12"/>
  </r>
  <r>
    <s v="08DPR2484X"/>
    <n v="2"/>
    <s v="VESPERTINO"/>
    <s v="XICOTENCATL"/>
    <n v="8"/>
    <s v="CHIHUAHUA"/>
    <n v="8"/>
    <s v="CHIHUAHUA"/>
    <n v="37"/>
    <s v="JUĂREZ"/>
    <n v="1"/>
    <s v="JUĂREZ"/>
    <s v="CALLE OSTRACION E HIPOCAMPO "/>
    <n v="0"/>
    <s v="PĂšBLICO"/>
    <x v="3"/>
    <n v="2"/>
    <s v="BĂSICA"/>
    <n v="2"/>
    <x v="2"/>
    <n v="1"/>
    <x v="1"/>
    <n v="0"/>
    <s v="NO APLICA"/>
    <n v="0"/>
    <s v="NO APLICA"/>
    <s v="08FIZ0142K"/>
    <s v="08FJS0109I"/>
    <s v="08ADG0005C"/>
    <n v="0"/>
    <s v="I2019"/>
    <n v="185"/>
    <n v="168"/>
    <n v="353"/>
    <n v="179"/>
    <n v="167"/>
    <n v="346"/>
    <n v="22"/>
    <n v="26"/>
    <n v="48"/>
    <n v="20"/>
    <n v="30"/>
    <n v="50"/>
    <n v="28"/>
    <n v="23"/>
    <n v="51"/>
    <n v="32"/>
    <n v="34"/>
    <n v="66"/>
    <n v="33"/>
    <n v="19"/>
    <n v="52"/>
    <n v="33"/>
    <n v="34"/>
    <n v="67"/>
    <n v="39"/>
    <n v="27"/>
    <n v="66"/>
    <n v="185"/>
    <n v="167"/>
    <n v="35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17"/>
    <n v="3"/>
    <n v="9"/>
    <n v="2"/>
    <n v="2"/>
    <n v="2"/>
    <n v="2"/>
    <n v="2"/>
    <n v="2"/>
    <n v="0"/>
    <n v="12"/>
    <n v="18"/>
    <n v="12"/>
  </r>
  <r>
    <s v="08DPR2682X"/>
    <n v="2"/>
    <s v="VESPERTINO"/>
    <s v="JESUS SANCHEZ MENDOZA"/>
    <n v="8"/>
    <s v="CHIHUAHUA"/>
    <n v="8"/>
    <s v="CHIHUAHUA"/>
    <n v="19"/>
    <s v="CHIHUAHUA"/>
    <n v="1"/>
    <s v="CHIHUAHUA"/>
    <s v="AVENIDA RIO NILO "/>
    <n v="0"/>
    <s v="PĂšBLICO"/>
    <x v="3"/>
    <n v="2"/>
    <s v="BĂSICA"/>
    <n v="2"/>
    <x v="2"/>
    <n v="1"/>
    <x v="1"/>
    <n v="0"/>
    <s v="NO APLICA"/>
    <n v="0"/>
    <s v="NO APLICA"/>
    <s v="08FIZ0130F"/>
    <s v="08FJS0108J"/>
    <s v="08ADG0001G"/>
    <n v="0"/>
    <s v="I2019"/>
    <n v="182"/>
    <n v="162"/>
    <n v="344"/>
    <n v="182"/>
    <n v="162"/>
    <n v="344"/>
    <n v="13"/>
    <n v="14"/>
    <n v="27"/>
    <n v="28"/>
    <n v="31"/>
    <n v="59"/>
    <n v="28"/>
    <n v="26"/>
    <n v="54"/>
    <n v="38"/>
    <n v="38"/>
    <n v="76"/>
    <n v="25"/>
    <n v="34"/>
    <n v="59"/>
    <n v="41"/>
    <n v="36"/>
    <n v="77"/>
    <n v="23"/>
    <n v="17"/>
    <n v="40"/>
    <n v="183"/>
    <n v="182"/>
    <n v="365"/>
    <n v="2"/>
    <n v="2"/>
    <n v="3"/>
    <n v="2"/>
    <n v="3"/>
    <n v="2"/>
    <n v="0"/>
    <n v="14"/>
    <n v="0"/>
    <n v="0"/>
    <n v="1"/>
    <n v="0"/>
    <n v="0"/>
    <n v="0"/>
    <n v="1"/>
    <n v="0"/>
    <n v="5"/>
    <n v="9"/>
    <n v="0"/>
    <n v="0"/>
    <n v="2"/>
    <n v="0"/>
    <n v="0"/>
    <n v="0"/>
    <n v="0"/>
    <n v="0"/>
    <n v="0"/>
    <n v="0"/>
    <n v="1"/>
    <n v="0"/>
    <n v="19"/>
    <n v="5"/>
    <n v="9"/>
    <n v="2"/>
    <n v="2"/>
    <n v="3"/>
    <n v="2"/>
    <n v="3"/>
    <n v="2"/>
    <n v="0"/>
    <n v="14"/>
    <n v="14"/>
    <n v="14"/>
  </r>
  <r>
    <s v="08DPR1994S"/>
    <n v="1"/>
    <s v="MATUTINO"/>
    <s v="GABRIELA MISTRAL"/>
    <n v="8"/>
    <s v="CHIHUAHUA"/>
    <n v="8"/>
    <s v="CHIHUAHUA"/>
    <n v="19"/>
    <s v="CHIHUAHUA"/>
    <n v="1"/>
    <s v="CHIHUAHUA"/>
    <s v="CALLE SIDNEY"/>
    <n v="4302"/>
    <s v="PĂšBLICO"/>
    <x v="3"/>
    <n v="2"/>
    <s v="BĂSICA"/>
    <n v="2"/>
    <x v="2"/>
    <n v="1"/>
    <x v="1"/>
    <n v="0"/>
    <s v="NO APLICA"/>
    <n v="0"/>
    <s v="NO APLICA"/>
    <s v="08FIZ0111R"/>
    <s v="08FJS0105M"/>
    <s v="08ADG0046C"/>
    <n v="0"/>
    <s v="I2019"/>
    <n v="178"/>
    <n v="170"/>
    <n v="348"/>
    <n v="176"/>
    <n v="170"/>
    <n v="346"/>
    <n v="34"/>
    <n v="24"/>
    <n v="58"/>
    <n v="33"/>
    <n v="26"/>
    <n v="59"/>
    <n v="24"/>
    <n v="33"/>
    <n v="57"/>
    <n v="34"/>
    <n v="26"/>
    <n v="60"/>
    <n v="38"/>
    <n v="22"/>
    <n v="60"/>
    <n v="26"/>
    <n v="33"/>
    <n v="59"/>
    <n v="21"/>
    <n v="32"/>
    <n v="53"/>
    <n v="176"/>
    <n v="172"/>
    <n v="34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2"/>
    <n v="2"/>
    <n v="0"/>
    <n v="0"/>
    <n v="0"/>
    <n v="2"/>
    <n v="2"/>
    <n v="1"/>
    <n v="24"/>
    <n v="2"/>
    <n v="10"/>
    <n v="2"/>
    <n v="2"/>
    <n v="2"/>
    <n v="2"/>
    <n v="2"/>
    <n v="2"/>
    <n v="0"/>
    <n v="12"/>
    <n v="12"/>
    <n v="12"/>
  </r>
  <r>
    <s v="08DPR2604T"/>
    <n v="1"/>
    <s v="MATUTINO"/>
    <s v="MARIA BRISIA R. DE AYALA"/>
    <n v="8"/>
    <s v="CHIHUAHUA"/>
    <n v="8"/>
    <s v="CHIHUAHUA"/>
    <n v="19"/>
    <s v="CHIHUAHUA"/>
    <n v="1"/>
    <s v="CHIHUAHUA"/>
    <s v="AVENIDA 5A REAL"/>
    <n v="0"/>
    <s v="PĂšBLICO"/>
    <x v="3"/>
    <n v="2"/>
    <s v="BĂSICA"/>
    <n v="2"/>
    <x v="2"/>
    <n v="1"/>
    <x v="1"/>
    <n v="0"/>
    <s v="NO APLICA"/>
    <n v="0"/>
    <s v="NO APLICA"/>
    <s v="08FIZ0023X"/>
    <s v="08FJS0102P"/>
    <s v="08ADG0046C"/>
    <n v="0"/>
    <s v="I2019"/>
    <n v="189"/>
    <n v="151"/>
    <n v="340"/>
    <n v="189"/>
    <n v="151"/>
    <n v="340"/>
    <n v="27"/>
    <n v="24"/>
    <n v="51"/>
    <n v="30"/>
    <n v="30"/>
    <n v="60"/>
    <n v="32"/>
    <n v="29"/>
    <n v="61"/>
    <n v="34"/>
    <n v="24"/>
    <n v="58"/>
    <n v="38"/>
    <n v="22"/>
    <n v="60"/>
    <n v="29"/>
    <n v="33"/>
    <n v="62"/>
    <n v="30"/>
    <n v="31"/>
    <n v="61"/>
    <n v="193"/>
    <n v="169"/>
    <n v="362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0346H"/>
    <n v="1"/>
    <s v="MATUTINO"/>
    <s v="CAMARA JUNIOR LEANDRO VALLE"/>
    <n v="8"/>
    <s v="CHIHUAHUA"/>
    <n v="8"/>
    <s v="CHIHUAHUA"/>
    <n v="37"/>
    <s v="JUĂREZ"/>
    <n v="1"/>
    <s v="JUĂREZ"/>
    <s v="CALLE DE LA NUBE"/>
    <n v="1643"/>
    <s v="PĂšBLICO"/>
    <x v="3"/>
    <n v="2"/>
    <s v="BĂSICA"/>
    <n v="2"/>
    <x v="2"/>
    <n v="1"/>
    <x v="1"/>
    <n v="0"/>
    <s v="NO APLICA"/>
    <n v="0"/>
    <s v="NO APLICA"/>
    <s v="08FIZ0143J"/>
    <s v="08FJS0110Y"/>
    <s v="08ADG0005C"/>
    <n v="0"/>
    <s v="I2019"/>
    <n v="184"/>
    <n v="171"/>
    <n v="355"/>
    <n v="184"/>
    <n v="171"/>
    <n v="355"/>
    <n v="35"/>
    <n v="29"/>
    <n v="64"/>
    <n v="26"/>
    <n v="31"/>
    <n v="57"/>
    <n v="26"/>
    <n v="26"/>
    <n v="52"/>
    <n v="26"/>
    <n v="33"/>
    <n v="59"/>
    <n v="28"/>
    <n v="29"/>
    <n v="57"/>
    <n v="30"/>
    <n v="30"/>
    <n v="60"/>
    <n v="29"/>
    <n v="27"/>
    <n v="56"/>
    <n v="165"/>
    <n v="176"/>
    <n v="341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4"/>
    <n v="12"/>
  </r>
  <r>
    <s v="08EPR0032G"/>
    <n v="1"/>
    <s v="MATUTINO"/>
    <s v="RAFAEL RAMIREZ 2603"/>
    <n v="8"/>
    <s v="CHIHUAHUA"/>
    <n v="8"/>
    <s v="CHIHUAHUA"/>
    <n v="19"/>
    <s v="CHIHUAHUA"/>
    <n v="1"/>
    <s v="CHIHUAHUA"/>
    <s v="CALLE HADES"/>
    <n v="0"/>
    <s v="PĂšBLICO"/>
    <x v="2"/>
    <n v="2"/>
    <s v="BĂSICA"/>
    <n v="2"/>
    <x v="2"/>
    <n v="1"/>
    <x v="1"/>
    <n v="0"/>
    <s v="NO APLICA"/>
    <n v="0"/>
    <s v="NO APLICA"/>
    <s v="08FIZ0048F"/>
    <s v="08FJS0002Q"/>
    <m/>
    <n v="0"/>
    <s v="I2019"/>
    <n v="184"/>
    <n v="162"/>
    <n v="346"/>
    <n v="183"/>
    <n v="162"/>
    <n v="345"/>
    <n v="34"/>
    <n v="24"/>
    <n v="58"/>
    <n v="31"/>
    <n v="29"/>
    <n v="60"/>
    <n v="35"/>
    <n v="21"/>
    <n v="56"/>
    <n v="31"/>
    <n v="29"/>
    <n v="60"/>
    <n v="31"/>
    <n v="26"/>
    <n v="57"/>
    <n v="29"/>
    <n v="30"/>
    <n v="59"/>
    <n v="32"/>
    <n v="28"/>
    <n v="60"/>
    <n v="189"/>
    <n v="163"/>
    <n v="35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3"/>
    <n v="0"/>
    <n v="0"/>
    <n v="0"/>
    <n v="0"/>
    <n v="1"/>
    <n v="1"/>
    <n v="20"/>
    <n v="3"/>
    <n v="9"/>
    <n v="2"/>
    <n v="2"/>
    <n v="2"/>
    <n v="2"/>
    <n v="2"/>
    <n v="2"/>
    <n v="0"/>
    <n v="12"/>
    <n v="12"/>
    <n v="12"/>
  </r>
  <r>
    <s v="08DPR1260I"/>
    <n v="2"/>
    <s v="VESPERTINO"/>
    <s v="FRANCISCO VILLA"/>
    <n v="8"/>
    <s v="CHIHUAHUA"/>
    <n v="8"/>
    <s v="CHIHUAHUA"/>
    <n v="37"/>
    <s v="JUĂREZ"/>
    <n v="1"/>
    <s v="JUĂREZ"/>
    <s v="CALLE CHIHUAHUA"/>
    <n v="8860"/>
    <s v="PĂšBLICO"/>
    <x v="3"/>
    <n v="2"/>
    <s v="BĂSICA"/>
    <n v="2"/>
    <x v="2"/>
    <n v="1"/>
    <x v="1"/>
    <n v="0"/>
    <s v="NO APLICA"/>
    <n v="0"/>
    <s v="NO APLICA"/>
    <s v="08FIZ0160Z"/>
    <s v="08FJS0113V"/>
    <s v="08ADG0005C"/>
    <n v="0"/>
    <s v="I2019"/>
    <n v="171"/>
    <n v="179"/>
    <n v="350"/>
    <n v="169"/>
    <n v="179"/>
    <n v="348"/>
    <n v="37"/>
    <n v="29"/>
    <n v="66"/>
    <n v="32"/>
    <n v="23"/>
    <n v="55"/>
    <n v="24"/>
    <n v="25"/>
    <n v="49"/>
    <n v="22"/>
    <n v="31"/>
    <n v="53"/>
    <n v="36"/>
    <n v="31"/>
    <n v="67"/>
    <n v="35"/>
    <n v="26"/>
    <n v="61"/>
    <n v="23"/>
    <n v="37"/>
    <n v="60"/>
    <n v="172"/>
    <n v="173"/>
    <n v="345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2"/>
    <n v="0"/>
    <n v="0"/>
    <n v="0"/>
    <n v="0"/>
    <n v="0"/>
    <n v="0"/>
    <n v="0"/>
    <n v="1"/>
    <n v="17"/>
    <n v="4"/>
    <n v="8"/>
    <n v="2"/>
    <n v="2"/>
    <n v="2"/>
    <n v="2"/>
    <n v="2"/>
    <n v="2"/>
    <n v="0"/>
    <n v="12"/>
    <n v="18"/>
    <n v="12"/>
  </r>
  <r>
    <s v="08DPR2551E"/>
    <n v="1"/>
    <s v="MATUTINO"/>
    <s v="SOR JUANA INES DE LA CRUZ"/>
    <n v="8"/>
    <s v="CHIHUAHUA"/>
    <n v="8"/>
    <s v="CHIHUAHUA"/>
    <n v="19"/>
    <s v="CHIHUAHUA"/>
    <n v="1"/>
    <s v="CHIHUAHUA"/>
    <s v="CALLE DE LA "/>
    <n v="0"/>
    <s v="PĂšBLICO"/>
    <x v="3"/>
    <n v="2"/>
    <s v="BĂSICA"/>
    <n v="2"/>
    <x v="2"/>
    <n v="1"/>
    <x v="1"/>
    <n v="0"/>
    <s v="NO APLICA"/>
    <n v="0"/>
    <s v="NO APLICA"/>
    <s v="08FIZ0129Q"/>
    <s v="08FJS0101Q"/>
    <s v="08ADG0046C"/>
    <n v="0"/>
    <s v="I2019"/>
    <n v="186"/>
    <n v="168"/>
    <n v="354"/>
    <n v="186"/>
    <n v="168"/>
    <n v="354"/>
    <n v="41"/>
    <n v="26"/>
    <n v="67"/>
    <n v="26"/>
    <n v="33"/>
    <n v="59"/>
    <n v="28"/>
    <n v="30"/>
    <n v="58"/>
    <n v="31"/>
    <n v="29"/>
    <n v="60"/>
    <n v="23"/>
    <n v="28"/>
    <n v="51"/>
    <n v="31"/>
    <n v="28"/>
    <n v="59"/>
    <n v="30"/>
    <n v="26"/>
    <n v="56"/>
    <n v="169"/>
    <n v="174"/>
    <n v="343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0"/>
    <n v="0"/>
    <n v="0"/>
    <n v="0"/>
    <n v="0"/>
    <n v="0"/>
    <n v="0"/>
    <n v="0"/>
    <n v="1"/>
    <n v="15"/>
    <n v="3"/>
    <n v="9"/>
    <n v="2"/>
    <n v="2"/>
    <n v="2"/>
    <n v="2"/>
    <n v="2"/>
    <n v="2"/>
    <n v="0"/>
    <n v="12"/>
    <n v="12"/>
    <n v="12"/>
  </r>
  <r>
    <s v="08DPR2635M"/>
    <n v="1"/>
    <s v="MATUTINO"/>
    <s v="PEDRO ZARAGOZA VIZCARRA"/>
    <n v="8"/>
    <s v="CHIHUAHUA"/>
    <n v="8"/>
    <s v="CHIHUAHUA"/>
    <n v="37"/>
    <s v="JUĂREZ"/>
    <n v="1"/>
    <s v="JUĂREZ"/>
    <s v="CALLE HECTOR MURGUIA"/>
    <n v="0"/>
    <s v="PĂšBLICO"/>
    <x v="3"/>
    <n v="2"/>
    <s v="BĂSICA"/>
    <n v="2"/>
    <x v="2"/>
    <n v="1"/>
    <x v="1"/>
    <n v="0"/>
    <s v="NO APLICA"/>
    <n v="0"/>
    <s v="NO APLICA"/>
    <s v="08FIZ0142K"/>
    <s v="08FJS0109I"/>
    <s v="08ADG0005C"/>
    <n v="0"/>
    <s v="I2019"/>
    <n v="163"/>
    <n v="173"/>
    <n v="336"/>
    <n v="163"/>
    <n v="173"/>
    <n v="336"/>
    <n v="23"/>
    <n v="35"/>
    <n v="58"/>
    <n v="31"/>
    <n v="29"/>
    <n v="60"/>
    <n v="31"/>
    <n v="30"/>
    <n v="61"/>
    <n v="34"/>
    <n v="33"/>
    <n v="67"/>
    <n v="26"/>
    <n v="24"/>
    <n v="50"/>
    <n v="31"/>
    <n v="29"/>
    <n v="60"/>
    <n v="33"/>
    <n v="36"/>
    <n v="69"/>
    <n v="186"/>
    <n v="181"/>
    <n v="367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14"/>
    <n v="4"/>
    <n v="8"/>
    <n v="2"/>
    <n v="2"/>
    <n v="2"/>
    <n v="2"/>
    <n v="2"/>
    <n v="2"/>
    <n v="0"/>
    <n v="12"/>
    <n v="15"/>
    <n v="12"/>
  </r>
  <r>
    <s v="08DPR2612B"/>
    <n v="1"/>
    <s v="MATUTINO"/>
    <s v="SOR JUANA INES"/>
    <n v="8"/>
    <s v="CHIHUAHUA"/>
    <n v="8"/>
    <s v="CHIHUAHUA"/>
    <n v="21"/>
    <s v="DELICIAS"/>
    <n v="1"/>
    <s v="DELICIAS"/>
    <s v="CALLE PINO SILVESTRE"/>
    <n v="0"/>
    <s v="PĂšBLICO"/>
    <x v="3"/>
    <n v="2"/>
    <s v="BĂSICA"/>
    <n v="2"/>
    <x v="2"/>
    <n v="1"/>
    <x v="1"/>
    <n v="0"/>
    <s v="NO APLICA"/>
    <n v="0"/>
    <s v="NO APLICA"/>
    <s v="08FIZ0225T"/>
    <s v="08FJS0125Z"/>
    <s v="08ADG0057I"/>
    <n v="0"/>
    <s v="I2019"/>
    <n v="198"/>
    <n v="162"/>
    <n v="360"/>
    <n v="198"/>
    <n v="159"/>
    <n v="357"/>
    <n v="26"/>
    <n v="37"/>
    <n v="63"/>
    <n v="28"/>
    <n v="28"/>
    <n v="56"/>
    <n v="31"/>
    <n v="21"/>
    <n v="52"/>
    <n v="35"/>
    <n v="27"/>
    <n v="62"/>
    <n v="37"/>
    <n v="22"/>
    <n v="59"/>
    <n v="27"/>
    <n v="33"/>
    <n v="60"/>
    <n v="32"/>
    <n v="20"/>
    <n v="52"/>
    <n v="190"/>
    <n v="151"/>
    <n v="341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2"/>
    <n v="0"/>
    <n v="0"/>
    <n v="0"/>
    <n v="0"/>
    <n v="0"/>
    <n v="0"/>
    <n v="0"/>
    <n v="1"/>
    <n v="1"/>
    <n v="18"/>
    <n v="5"/>
    <n v="7"/>
    <n v="2"/>
    <n v="2"/>
    <n v="2"/>
    <n v="2"/>
    <n v="2"/>
    <n v="2"/>
    <n v="0"/>
    <n v="12"/>
    <n v="12"/>
    <n v="12"/>
  </r>
  <r>
    <s v="08DES0063U"/>
    <n v="1"/>
    <s v="MATUTINO"/>
    <s v="ADOLFO LOPEZ MATEOS"/>
    <n v="8"/>
    <s v="CHIHUAHUA"/>
    <n v="8"/>
    <s v="CHIHUAHUA"/>
    <n v="31"/>
    <s v="GUERRERO"/>
    <n v="3"/>
    <s v="LA JUNTA"/>
    <s v="CALLE ZONA HABITACIONAL EST. ADOLFO LOPEZ MATEOS"/>
    <n v="0"/>
    <s v="PĂšBLICO"/>
    <x v="3"/>
    <n v="2"/>
    <s v="BĂSICA"/>
    <n v="3"/>
    <x v="1"/>
    <n v="1"/>
    <x v="1"/>
    <n v="0"/>
    <s v="NO APLICA"/>
    <n v="0"/>
    <s v="NO APLICA"/>
    <s v="08FIS0119Z"/>
    <s v="08FJE0005K"/>
    <s v="08ADG0010O"/>
    <n v="0"/>
    <s v="I2019"/>
    <n v="179"/>
    <n v="164"/>
    <n v="343"/>
    <n v="159"/>
    <n v="157"/>
    <n v="316"/>
    <n v="59"/>
    <n v="54"/>
    <n v="113"/>
    <n v="63"/>
    <n v="60"/>
    <n v="123"/>
    <n v="47"/>
    <n v="53"/>
    <n v="100"/>
    <n v="66"/>
    <n v="54"/>
    <n v="120"/>
    <n v="0"/>
    <n v="0"/>
    <n v="0"/>
    <n v="0"/>
    <n v="0"/>
    <n v="0"/>
    <n v="0"/>
    <n v="0"/>
    <n v="0"/>
    <n v="176"/>
    <n v="167"/>
    <n v="343"/>
    <n v="4"/>
    <n v="4"/>
    <n v="4"/>
    <n v="0"/>
    <n v="0"/>
    <n v="0"/>
    <n v="0"/>
    <n v="12"/>
    <n v="0"/>
    <n v="0"/>
    <n v="1"/>
    <n v="0"/>
    <n v="1"/>
    <n v="0"/>
    <n v="0"/>
    <n v="0"/>
    <n v="5"/>
    <n v="7"/>
    <n v="0"/>
    <n v="0"/>
    <n v="1"/>
    <n v="0"/>
    <n v="1"/>
    <n v="0"/>
    <n v="1"/>
    <n v="1"/>
    <n v="0"/>
    <n v="0"/>
    <n v="4"/>
    <n v="4"/>
    <n v="26"/>
    <n v="8"/>
    <n v="8"/>
    <n v="0"/>
    <n v="0"/>
    <n v="0"/>
    <n v="0"/>
    <n v="0"/>
    <n v="0"/>
    <n v="0"/>
    <n v="16"/>
    <n v="12"/>
    <n v="12"/>
  </r>
  <r>
    <s v="08DPR0376B"/>
    <n v="1"/>
    <s v="MATUTINO"/>
    <s v="LUIS G INCLAN"/>
    <n v="8"/>
    <s v="CHIHUAHUA"/>
    <n v="8"/>
    <s v="CHIHUAHUA"/>
    <n v="37"/>
    <s v="JUĂREZ"/>
    <n v="1"/>
    <s v="JUĂREZ"/>
    <s v="CALLE CORAL"/>
    <n v="0"/>
    <s v="PĂšBLICO"/>
    <x v="3"/>
    <n v="2"/>
    <s v="BĂSICA"/>
    <n v="2"/>
    <x v="2"/>
    <n v="1"/>
    <x v="1"/>
    <n v="0"/>
    <s v="NO APLICA"/>
    <n v="0"/>
    <s v="NO APLICA"/>
    <s v="08FIZ0156N"/>
    <s v="08FJS0112W"/>
    <s v="08ADG0005C"/>
    <n v="0"/>
    <s v="I2019"/>
    <n v="188"/>
    <n v="166"/>
    <n v="354"/>
    <n v="183"/>
    <n v="166"/>
    <n v="349"/>
    <n v="33"/>
    <n v="29"/>
    <n v="62"/>
    <n v="39"/>
    <n v="26"/>
    <n v="65"/>
    <n v="34"/>
    <n v="23"/>
    <n v="57"/>
    <n v="27"/>
    <n v="30"/>
    <n v="57"/>
    <n v="25"/>
    <n v="30"/>
    <n v="55"/>
    <n v="36"/>
    <n v="22"/>
    <n v="58"/>
    <n v="33"/>
    <n v="27"/>
    <n v="60"/>
    <n v="194"/>
    <n v="158"/>
    <n v="35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15"/>
    <n v="2"/>
    <n v="10"/>
    <n v="2"/>
    <n v="2"/>
    <n v="2"/>
    <n v="2"/>
    <n v="2"/>
    <n v="2"/>
    <n v="0"/>
    <n v="12"/>
    <n v="13"/>
    <n v="12"/>
  </r>
  <r>
    <s v="08EPR0544G"/>
    <n v="1"/>
    <s v="MATUTINO"/>
    <s v="RODOLFO SANCHEZ TABOADA 2067"/>
    <n v="8"/>
    <s v="CHIHUAHUA"/>
    <n v="8"/>
    <s v="CHIHUAHUA"/>
    <n v="10"/>
    <s v="BUENAVENTURA"/>
    <n v="1"/>
    <s v="SAN BUENAVENTURA"/>
    <s v="CALLE FRANCISCO I MADERO"/>
    <n v="0"/>
    <s v="PĂšBLICO"/>
    <x v="2"/>
    <n v="2"/>
    <s v="BĂSICA"/>
    <n v="2"/>
    <x v="2"/>
    <n v="1"/>
    <x v="1"/>
    <n v="0"/>
    <s v="NO APLICA"/>
    <n v="0"/>
    <s v="NO APLICA"/>
    <s v="08FIZ0021Z"/>
    <s v="08FJS0004O"/>
    <m/>
    <n v="0"/>
    <s v="I2019"/>
    <n v="183"/>
    <n v="165"/>
    <n v="348"/>
    <n v="183"/>
    <n v="165"/>
    <n v="348"/>
    <n v="26"/>
    <n v="25"/>
    <n v="51"/>
    <n v="27"/>
    <n v="29"/>
    <n v="56"/>
    <n v="30"/>
    <n v="17"/>
    <n v="47"/>
    <n v="33"/>
    <n v="36"/>
    <n v="69"/>
    <n v="32"/>
    <n v="24"/>
    <n v="56"/>
    <n v="33"/>
    <n v="40"/>
    <n v="73"/>
    <n v="29"/>
    <n v="24"/>
    <n v="53"/>
    <n v="184"/>
    <n v="170"/>
    <n v="354"/>
    <n v="2"/>
    <n v="2"/>
    <n v="3"/>
    <n v="2"/>
    <n v="3"/>
    <n v="2"/>
    <n v="0"/>
    <n v="14"/>
    <n v="0"/>
    <n v="0"/>
    <n v="0"/>
    <n v="1"/>
    <n v="0"/>
    <n v="0"/>
    <n v="0"/>
    <n v="0"/>
    <n v="3"/>
    <n v="11"/>
    <n v="0"/>
    <n v="0"/>
    <n v="2"/>
    <n v="1"/>
    <n v="1"/>
    <n v="0"/>
    <n v="0"/>
    <n v="1"/>
    <n v="0"/>
    <n v="0"/>
    <n v="2"/>
    <n v="0"/>
    <n v="22"/>
    <n v="3"/>
    <n v="11"/>
    <n v="2"/>
    <n v="2"/>
    <n v="3"/>
    <n v="2"/>
    <n v="3"/>
    <n v="2"/>
    <n v="0"/>
    <n v="14"/>
    <n v="17"/>
    <n v="14"/>
  </r>
  <r>
    <s v="08DPR0340N"/>
    <n v="1"/>
    <s v="MATUTINO"/>
    <s v="JUAN DE LA BARRERA"/>
    <n v="8"/>
    <s v="CHIHUAHUA"/>
    <n v="8"/>
    <s v="CHIHUAHUA"/>
    <n v="37"/>
    <s v="JUĂREZ"/>
    <n v="1"/>
    <s v="JUĂREZ"/>
    <s v="CALLE ISAL IRLANDA"/>
    <n v="0"/>
    <s v="PĂšBLICO"/>
    <x v="3"/>
    <n v="2"/>
    <s v="BĂSICA"/>
    <n v="2"/>
    <x v="2"/>
    <n v="1"/>
    <x v="1"/>
    <n v="0"/>
    <s v="NO APLICA"/>
    <n v="0"/>
    <s v="NO APLICA"/>
    <s v="08FIZ0139X"/>
    <s v="08FJS0109I"/>
    <s v="08ADG0005C"/>
    <n v="0"/>
    <s v="I2019"/>
    <n v="190"/>
    <n v="160"/>
    <n v="350"/>
    <n v="190"/>
    <n v="160"/>
    <n v="350"/>
    <n v="38"/>
    <n v="27"/>
    <n v="65"/>
    <n v="24"/>
    <n v="30"/>
    <n v="54"/>
    <n v="32"/>
    <n v="25"/>
    <n v="57"/>
    <n v="32"/>
    <n v="26"/>
    <n v="58"/>
    <n v="30"/>
    <n v="31"/>
    <n v="61"/>
    <n v="35"/>
    <n v="32"/>
    <n v="67"/>
    <n v="30"/>
    <n v="26"/>
    <n v="56"/>
    <n v="183"/>
    <n v="170"/>
    <n v="353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0"/>
    <n v="1"/>
    <n v="0"/>
    <n v="0"/>
    <n v="0"/>
    <n v="0"/>
    <n v="0"/>
    <n v="0"/>
    <n v="1"/>
    <n v="0"/>
    <n v="15"/>
    <n v="6"/>
    <n v="6"/>
    <n v="2"/>
    <n v="2"/>
    <n v="2"/>
    <n v="2"/>
    <n v="2"/>
    <n v="2"/>
    <n v="0"/>
    <n v="12"/>
    <n v="12"/>
    <n v="12"/>
  </r>
  <r>
    <s v="08DPR0582K"/>
    <n v="1"/>
    <s v="MATUTINO"/>
    <s v="LAZARO CARDENAS DEL RIO"/>
    <n v="8"/>
    <s v="CHIHUAHUA"/>
    <n v="8"/>
    <s v="CHIHUAHUA"/>
    <n v="37"/>
    <s v="JUĂREZ"/>
    <n v="1"/>
    <s v="JUĂREZ"/>
    <s v="CALLE OCTAVA"/>
    <n v="8350"/>
    <s v="PĂšBLICO"/>
    <x v="3"/>
    <n v="2"/>
    <s v="BĂSICA"/>
    <n v="2"/>
    <x v="2"/>
    <n v="1"/>
    <x v="1"/>
    <n v="0"/>
    <s v="NO APLICA"/>
    <n v="0"/>
    <s v="NO APLICA"/>
    <s v="08FIZ0164W"/>
    <s v="08FJS0114U"/>
    <s v="08ADG0005C"/>
    <n v="0"/>
    <s v="I2019"/>
    <n v="179"/>
    <n v="171"/>
    <n v="350"/>
    <n v="175"/>
    <n v="171"/>
    <n v="346"/>
    <n v="21"/>
    <n v="36"/>
    <n v="57"/>
    <n v="26"/>
    <n v="35"/>
    <n v="61"/>
    <n v="34"/>
    <n v="23"/>
    <n v="57"/>
    <n v="27"/>
    <n v="28"/>
    <n v="55"/>
    <n v="29"/>
    <n v="30"/>
    <n v="59"/>
    <n v="35"/>
    <n v="28"/>
    <n v="63"/>
    <n v="38"/>
    <n v="25"/>
    <n v="63"/>
    <n v="189"/>
    <n v="169"/>
    <n v="35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EPR0667Q"/>
    <n v="1"/>
    <s v="MATUTINO"/>
    <s v="ANGEL TRIAS ALVAREZ 2606"/>
    <n v="8"/>
    <s v="CHIHUAHUA"/>
    <n v="8"/>
    <s v="CHIHUAHUA"/>
    <n v="32"/>
    <s v="HIDALGO DEL PARRAL"/>
    <n v="1"/>
    <s v="HIDALGO DEL PARRAL"/>
    <s v="AVENIDA HOLANDA "/>
    <n v="0"/>
    <s v="PĂšBLICO"/>
    <x v="2"/>
    <n v="2"/>
    <s v="BĂSICA"/>
    <n v="2"/>
    <x v="2"/>
    <n v="1"/>
    <x v="1"/>
    <n v="0"/>
    <s v="NO APLICA"/>
    <n v="0"/>
    <s v="NO APLICA"/>
    <s v="08FIZ0267S"/>
    <m/>
    <m/>
    <n v="0"/>
    <s v="I2019"/>
    <n v="173"/>
    <n v="182"/>
    <n v="355"/>
    <n v="171"/>
    <n v="182"/>
    <n v="353"/>
    <n v="40"/>
    <n v="27"/>
    <n v="67"/>
    <n v="27"/>
    <n v="29"/>
    <n v="56"/>
    <n v="31"/>
    <n v="33"/>
    <n v="64"/>
    <n v="25"/>
    <n v="21"/>
    <n v="46"/>
    <n v="32"/>
    <n v="29"/>
    <n v="61"/>
    <n v="19"/>
    <n v="28"/>
    <n v="47"/>
    <n v="24"/>
    <n v="41"/>
    <n v="65"/>
    <n v="158"/>
    <n v="181"/>
    <n v="339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2"/>
    <n v="1"/>
    <n v="1"/>
    <n v="0"/>
    <n v="0"/>
    <n v="0"/>
    <n v="0"/>
    <n v="2"/>
    <n v="1"/>
    <n v="22"/>
    <n v="6"/>
    <n v="6"/>
    <n v="2"/>
    <n v="2"/>
    <n v="2"/>
    <n v="2"/>
    <n v="2"/>
    <n v="2"/>
    <n v="0"/>
    <n v="12"/>
    <n v="24"/>
    <n v="24"/>
  </r>
  <r>
    <s v="08DPR0350U"/>
    <n v="1"/>
    <s v="MATUTINO"/>
    <s v="FERNANDO MONTES DE OCA"/>
    <n v="8"/>
    <s v="CHIHUAHUA"/>
    <n v="8"/>
    <s v="CHIHUAHUA"/>
    <n v="37"/>
    <s v="JUĂREZ"/>
    <n v="1"/>
    <s v="JUĂREZ"/>
    <s v="AVENIDA CARLOS AMAYA"/>
    <n v="0"/>
    <s v="PĂšBLICO"/>
    <x v="3"/>
    <n v="2"/>
    <s v="BĂSICA"/>
    <n v="2"/>
    <x v="2"/>
    <n v="1"/>
    <x v="1"/>
    <n v="0"/>
    <s v="NO APLICA"/>
    <n v="0"/>
    <s v="NO APLICA"/>
    <s v="08FIZ0154P"/>
    <s v="08FJS0112W"/>
    <s v="08ADG0005C"/>
    <n v="0"/>
    <s v="I2019"/>
    <n v="173"/>
    <n v="178"/>
    <n v="351"/>
    <n v="173"/>
    <n v="178"/>
    <n v="351"/>
    <n v="23"/>
    <n v="37"/>
    <n v="60"/>
    <n v="28"/>
    <n v="33"/>
    <n v="61"/>
    <n v="32"/>
    <n v="29"/>
    <n v="61"/>
    <n v="28"/>
    <n v="32"/>
    <n v="60"/>
    <n v="24"/>
    <n v="33"/>
    <n v="57"/>
    <n v="30"/>
    <n v="23"/>
    <n v="53"/>
    <n v="34"/>
    <n v="28"/>
    <n v="62"/>
    <n v="176"/>
    <n v="178"/>
    <n v="354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1"/>
    <n v="0"/>
    <n v="0"/>
    <n v="0"/>
    <n v="0"/>
    <n v="0"/>
    <n v="0"/>
    <n v="2"/>
    <n v="0"/>
    <n v="18"/>
    <n v="1"/>
    <n v="11"/>
    <n v="2"/>
    <n v="2"/>
    <n v="2"/>
    <n v="2"/>
    <n v="2"/>
    <n v="2"/>
    <n v="0"/>
    <n v="12"/>
    <n v="14"/>
    <n v="12"/>
  </r>
  <r>
    <s v="08DPR2352F"/>
    <n v="2"/>
    <s v="VESPERTINO"/>
    <s v="CENTAURO DEL NORTE"/>
    <n v="8"/>
    <s v="CHIHUAHUA"/>
    <n v="8"/>
    <s v="CHIHUAHUA"/>
    <n v="37"/>
    <s v="JUĂREZ"/>
    <n v="1"/>
    <s v="JUĂREZ"/>
    <s v="CALLE NOGALES"/>
    <n v="0"/>
    <s v="PĂšBLICO"/>
    <x v="3"/>
    <n v="2"/>
    <s v="BĂSICA"/>
    <n v="2"/>
    <x v="2"/>
    <n v="1"/>
    <x v="1"/>
    <n v="0"/>
    <s v="NO APLICA"/>
    <n v="0"/>
    <s v="NO APLICA"/>
    <s v="08FIZ0139X"/>
    <s v="08FJS0109I"/>
    <s v="08ADG0005C"/>
    <n v="0"/>
    <s v="I2019"/>
    <n v="173"/>
    <n v="174"/>
    <n v="347"/>
    <n v="171"/>
    <n v="174"/>
    <n v="345"/>
    <n v="25"/>
    <n v="30"/>
    <n v="55"/>
    <n v="39"/>
    <n v="22"/>
    <n v="61"/>
    <n v="29"/>
    <n v="30"/>
    <n v="59"/>
    <n v="31"/>
    <n v="24"/>
    <n v="55"/>
    <n v="37"/>
    <n v="33"/>
    <n v="70"/>
    <n v="32"/>
    <n v="33"/>
    <n v="65"/>
    <n v="27"/>
    <n v="26"/>
    <n v="53"/>
    <n v="195"/>
    <n v="168"/>
    <n v="36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</r>
  <r>
    <s v="08DPR2388U"/>
    <n v="1"/>
    <s v="MATUTINO"/>
    <s v="SALATIEL CASTAĂ‘EDA ARAUJO"/>
    <n v="8"/>
    <s v="CHIHUAHUA"/>
    <n v="8"/>
    <s v="CHIHUAHUA"/>
    <n v="21"/>
    <s v="DELICIAS"/>
    <n v="1350"/>
    <s v="EL MIRADOR"/>
    <s v="CALLE ALEJANDRINA"/>
    <n v="1001"/>
    <s v="PĂšBLICO"/>
    <x v="3"/>
    <n v="2"/>
    <s v="BĂSICA"/>
    <n v="2"/>
    <x v="2"/>
    <n v="1"/>
    <x v="1"/>
    <n v="0"/>
    <s v="NO APLICA"/>
    <n v="0"/>
    <s v="NO APLICA"/>
    <s v="08FIZ0224U"/>
    <s v="08FJS0125Z"/>
    <s v="08ADG0057I"/>
    <n v="0"/>
    <s v="I2019"/>
    <n v="178"/>
    <n v="176"/>
    <n v="354"/>
    <n v="177"/>
    <n v="175"/>
    <n v="352"/>
    <n v="34"/>
    <n v="32"/>
    <n v="66"/>
    <n v="31"/>
    <n v="31"/>
    <n v="62"/>
    <n v="32"/>
    <n v="26"/>
    <n v="58"/>
    <n v="33"/>
    <n v="26"/>
    <n v="59"/>
    <n v="29"/>
    <n v="31"/>
    <n v="60"/>
    <n v="22"/>
    <n v="34"/>
    <n v="56"/>
    <n v="26"/>
    <n v="28"/>
    <n v="54"/>
    <n v="173"/>
    <n v="176"/>
    <n v="34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2"/>
    <n v="0"/>
    <n v="0"/>
    <n v="0"/>
    <n v="0"/>
    <n v="0"/>
    <n v="0"/>
    <n v="2"/>
    <n v="0"/>
    <n v="19"/>
    <n v="2"/>
    <n v="10"/>
    <n v="2"/>
    <n v="2"/>
    <n v="2"/>
    <n v="2"/>
    <n v="2"/>
    <n v="2"/>
    <n v="0"/>
    <n v="12"/>
    <n v="12"/>
    <n v="12"/>
  </r>
  <r>
    <s v="08DPR1432K"/>
    <n v="1"/>
    <s v="MATUTINO"/>
    <s v="GABRIEL TEPORAME"/>
    <n v="8"/>
    <s v="CHIHUAHUA"/>
    <n v="8"/>
    <s v="CHIHUAHUA"/>
    <n v="27"/>
    <s v="GUACHOCHI"/>
    <n v="1"/>
    <s v="GUACHOCHI"/>
    <s v="CALLE NIĂ‘OS HEROES"/>
    <n v="0"/>
    <s v="PĂšBLICO"/>
    <x v="3"/>
    <n v="2"/>
    <s v="BĂSICA"/>
    <n v="2"/>
    <x v="2"/>
    <n v="1"/>
    <x v="1"/>
    <n v="0"/>
    <s v="NO APLICA"/>
    <n v="0"/>
    <s v="NO APLICA"/>
    <s v="08FIZ0250S"/>
    <s v="08FJS0130L"/>
    <s v="08ADG0006B"/>
    <n v="0"/>
    <s v="I2019"/>
    <n v="166"/>
    <n v="182"/>
    <n v="348"/>
    <n v="165"/>
    <n v="181"/>
    <n v="346"/>
    <n v="35"/>
    <n v="20"/>
    <n v="55"/>
    <n v="28"/>
    <n v="30"/>
    <n v="58"/>
    <n v="28"/>
    <n v="34"/>
    <n v="62"/>
    <n v="23"/>
    <n v="39"/>
    <n v="62"/>
    <n v="30"/>
    <n v="30"/>
    <n v="60"/>
    <n v="29"/>
    <n v="37"/>
    <n v="66"/>
    <n v="25"/>
    <n v="29"/>
    <n v="54"/>
    <n v="163"/>
    <n v="199"/>
    <n v="362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17"/>
    <n v="3"/>
    <n v="9"/>
    <n v="2"/>
    <n v="2"/>
    <n v="2"/>
    <n v="2"/>
    <n v="2"/>
    <n v="2"/>
    <n v="0"/>
    <n v="12"/>
    <n v="12"/>
    <n v="12"/>
  </r>
  <r>
    <s v="08DPR2650E"/>
    <n v="1"/>
    <s v="MATUTINO"/>
    <s v="MARIA MONARREZ OGAZ"/>
    <n v="8"/>
    <s v="CHIHUAHUA"/>
    <n v="8"/>
    <s v="CHIHUAHUA"/>
    <n v="19"/>
    <s v="CHIHUAHUA"/>
    <n v="1"/>
    <s v="CHIHUAHUA"/>
    <s v="CALLE RIO SAN FRANCISCO"/>
    <n v="0"/>
    <s v="PĂšBLICO"/>
    <x v="3"/>
    <n v="2"/>
    <s v="BĂSICA"/>
    <n v="2"/>
    <x v="2"/>
    <n v="1"/>
    <x v="1"/>
    <n v="0"/>
    <s v="NO APLICA"/>
    <n v="0"/>
    <s v="NO APLICA"/>
    <s v="08FIZ0272D"/>
    <s v="08FJS0108J"/>
    <s v="08ADG0046C"/>
    <n v="0"/>
    <s v="I2019"/>
    <n v="166"/>
    <n v="185"/>
    <n v="351"/>
    <n v="164"/>
    <n v="182"/>
    <n v="346"/>
    <n v="20"/>
    <n v="40"/>
    <n v="60"/>
    <n v="34"/>
    <n v="35"/>
    <n v="69"/>
    <n v="31"/>
    <n v="30"/>
    <n v="61"/>
    <n v="31"/>
    <n v="26"/>
    <n v="57"/>
    <n v="25"/>
    <n v="27"/>
    <n v="52"/>
    <n v="29"/>
    <n v="32"/>
    <n v="61"/>
    <n v="31"/>
    <n v="27"/>
    <n v="58"/>
    <n v="181"/>
    <n v="177"/>
    <n v="35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2"/>
    <n v="12"/>
  </r>
  <r>
    <s v="08EPR0528P"/>
    <n v="2"/>
    <s v="VESPERTINO"/>
    <s v="ANGEL G. CASTELLANOS 2542"/>
    <n v="8"/>
    <s v="CHIHUAHUA"/>
    <n v="8"/>
    <s v="CHIHUAHUA"/>
    <n v="19"/>
    <s v="CHIHUAHUA"/>
    <n v="1"/>
    <s v="CHIHUAHUA"/>
    <s v="CALLE 48A"/>
    <n v="3800"/>
    <s v="PĂšBLICO"/>
    <x v="2"/>
    <n v="2"/>
    <s v="BĂSICA"/>
    <n v="2"/>
    <x v="2"/>
    <n v="1"/>
    <x v="1"/>
    <n v="0"/>
    <s v="NO APLICA"/>
    <n v="0"/>
    <s v="NO APLICA"/>
    <s v="08FIZ0051T"/>
    <s v="08FJS0002Q"/>
    <s v="08ADG0001G"/>
    <n v="0"/>
    <s v="I2019"/>
    <n v="176"/>
    <n v="171"/>
    <n v="347"/>
    <n v="176"/>
    <n v="171"/>
    <n v="347"/>
    <n v="24"/>
    <n v="30"/>
    <n v="54"/>
    <n v="29"/>
    <n v="29"/>
    <n v="58"/>
    <n v="32"/>
    <n v="26"/>
    <n v="58"/>
    <n v="32"/>
    <n v="26"/>
    <n v="58"/>
    <n v="35"/>
    <n v="26"/>
    <n v="61"/>
    <n v="35"/>
    <n v="32"/>
    <n v="67"/>
    <n v="35"/>
    <n v="24"/>
    <n v="59"/>
    <n v="198"/>
    <n v="163"/>
    <n v="361"/>
    <n v="2"/>
    <n v="2"/>
    <n v="2"/>
    <n v="2"/>
    <n v="2"/>
    <n v="2"/>
    <n v="0"/>
    <n v="12"/>
    <n v="0"/>
    <n v="0"/>
    <n v="1"/>
    <n v="0"/>
    <n v="0"/>
    <n v="0"/>
    <n v="0"/>
    <n v="0"/>
    <n v="8"/>
    <n v="4"/>
    <n v="0"/>
    <n v="0"/>
    <n v="2"/>
    <n v="2"/>
    <n v="2"/>
    <n v="0"/>
    <n v="0"/>
    <n v="0"/>
    <n v="0"/>
    <n v="0"/>
    <n v="1"/>
    <n v="1"/>
    <n v="21"/>
    <n v="8"/>
    <n v="4"/>
    <n v="2"/>
    <n v="2"/>
    <n v="2"/>
    <n v="2"/>
    <n v="2"/>
    <n v="2"/>
    <n v="0"/>
    <n v="12"/>
    <n v="12"/>
    <n v="12"/>
  </r>
  <r>
    <s v="08EPR0554N"/>
    <n v="1"/>
    <s v="MATUTINO"/>
    <s v="FRANCISCO VILLA 2410"/>
    <n v="8"/>
    <s v="CHIHUAHUA"/>
    <n v="8"/>
    <s v="CHIHUAHUA"/>
    <n v="19"/>
    <s v="CHIHUAHUA"/>
    <n v="1"/>
    <s v="CHIHUAHUA"/>
    <s v="CALLE EFREN VALDEZ"/>
    <n v="8604"/>
    <s v="PĂšBLICO"/>
    <x v="2"/>
    <n v="2"/>
    <s v="BĂSICA"/>
    <n v="2"/>
    <x v="2"/>
    <n v="1"/>
    <x v="1"/>
    <n v="0"/>
    <s v="NO APLICA"/>
    <n v="0"/>
    <s v="NO APLICA"/>
    <s v="08FIZ0050U"/>
    <s v="08FJS0002Q"/>
    <m/>
    <n v="0"/>
    <s v="I2019"/>
    <n v="161"/>
    <n v="187"/>
    <n v="348"/>
    <n v="161"/>
    <n v="186"/>
    <n v="347"/>
    <n v="30"/>
    <n v="29"/>
    <n v="59"/>
    <n v="31"/>
    <n v="31"/>
    <n v="62"/>
    <n v="27"/>
    <n v="33"/>
    <n v="60"/>
    <n v="27"/>
    <n v="34"/>
    <n v="61"/>
    <n v="30"/>
    <n v="28"/>
    <n v="58"/>
    <n v="26"/>
    <n v="28"/>
    <n v="54"/>
    <n v="26"/>
    <n v="37"/>
    <n v="63"/>
    <n v="167"/>
    <n v="191"/>
    <n v="35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2"/>
    <n v="0"/>
    <n v="1"/>
    <n v="0"/>
    <n v="0"/>
    <n v="2"/>
    <n v="1"/>
    <n v="21"/>
    <n v="3"/>
    <n v="9"/>
    <n v="2"/>
    <n v="2"/>
    <n v="2"/>
    <n v="2"/>
    <n v="2"/>
    <n v="2"/>
    <n v="0"/>
    <n v="12"/>
    <n v="12"/>
    <n v="12"/>
  </r>
  <r>
    <s v="08DPR1623A"/>
    <n v="1"/>
    <s v="MATUTINO"/>
    <s v="21 DE MARZO"/>
    <n v="8"/>
    <s v="CHIHUAHUA"/>
    <n v="8"/>
    <s v="CHIHUAHUA"/>
    <n v="10"/>
    <s v="BUENAVENTURA"/>
    <n v="5"/>
    <s v="EJIDO BENITO JUĂREZ"/>
    <s v="CALLE 21 DE MARZO"/>
    <n v="125"/>
    <s v="PĂšBLICO"/>
    <x v="3"/>
    <n v="2"/>
    <s v="BĂSICA"/>
    <n v="2"/>
    <x v="2"/>
    <n v="1"/>
    <x v="1"/>
    <n v="0"/>
    <s v="NO APLICA"/>
    <n v="0"/>
    <s v="NO APLICA"/>
    <s v="08FIZ0186H"/>
    <s v="08FJS0119P"/>
    <s v="08ADG0013L"/>
    <n v="0"/>
    <s v="I2019"/>
    <n v="162"/>
    <n v="181"/>
    <n v="343"/>
    <n v="162"/>
    <n v="179"/>
    <n v="341"/>
    <n v="31"/>
    <n v="41"/>
    <n v="72"/>
    <n v="36"/>
    <n v="43"/>
    <n v="79"/>
    <n v="27"/>
    <n v="22"/>
    <n v="49"/>
    <n v="25"/>
    <n v="27"/>
    <n v="52"/>
    <n v="26"/>
    <n v="24"/>
    <n v="50"/>
    <n v="30"/>
    <n v="24"/>
    <n v="54"/>
    <n v="30"/>
    <n v="42"/>
    <n v="72"/>
    <n v="174"/>
    <n v="182"/>
    <n v="356"/>
    <n v="3"/>
    <n v="2"/>
    <n v="2"/>
    <n v="2"/>
    <n v="2"/>
    <n v="3"/>
    <n v="0"/>
    <n v="14"/>
    <n v="0"/>
    <n v="0"/>
    <n v="0"/>
    <n v="1"/>
    <n v="1"/>
    <n v="0"/>
    <n v="0"/>
    <n v="0"/>
    <n v="3"/>
    <n v="11"/>
    <n v="0"/>
    <n v="0"/>
    <n v="1"/>
    <n v="0"/>
    <n v="0"/>
    <n v="0"/>
    <n v="0"/>
    <n v="0"/>
    <n v="0"/>
    <n v="0"/>
    <n v="1"/>
    <n v="0"/>
    <n v="18"/>
    <n v="3"/>
    <n v="11"/>
    <n v="3"/>
    <n v="2"/>
    <n v="2"/>
    <n v="2"/>
    <n v="2"/>
    <n v="3"/>
    <n v="0"/>
    <n v="14"/>
    <n v="14"/>
    <n v="14"/>
  </r>
  <r>
    <s v="08DPR2535N"/>
    <n v="1"/>
    <s v="MATUTINO"/>
    <s v="FRANCISCO ACOSTA OCHOA"/>
    <n v="8"/>
    <s v="CHIHUAHUA"/>
    <n v="8"/>
    <s v="CHIHUAHUA"/>
    <n v="19"/>
    <s v="CHIHUAHUA"/>
    <n v="1"/>
    <s v="CHIHUAHUA"/>
    <s v="CALLE DE LOS MONARCAS"/>
    <n v="0"/>
    <s v="PĂšBLICO"/>
    <x v="3"/>
    <n v="2"/>
    <s v="BĂSICA"/>
    <n v="2"/>
    <x v="2"/>
    <n v="1"/>
    <x v="1"/>
    <n v="0"/>
    <s v="NO APLICA"/>
    <n v="0"/>
    <s v="NO APLICA"/>
    <s v="08FIZ0126T"/>
    <s v="08FJS0134H"/>
    <s v="08ADG0046C"/>
    <n v="0"/>
    <s v="I2019"/>
    <n v="161"/>
    <n v="191"/>
    <n v="352"/>
    <n v="160"/>
    <n v="191"/>
    <n v="351"/>
    <n v="25"/>
    <n v="34"/>
    <n v="59"/>
    <n v="29"/>
    <n v="29"/>
    <n v="58"/>
    <n v="26"/>
    <n v="31"/>
    <n v="57"/>
    <n v="22"/>
    <n v="38"/>
    <n v="60"/>
    <n v="40"/>
    <n v="21"/>
    <n v="61"/>
    <n v="32"/>
    <n v="29"/>
    <n v="61"/>
    <n v="18"/>
    <n v="42"/>
    <n v="60"/>
    <n v="167"/>
    <n v="190"/>
    <n v="35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DPR0679W"/>
    <n v="1"/>
    <s v="MATUTINO"/>
    <s v="NETZAHUALCOYOTL"/>
    <n v="8"/>
    <s v="CHIHUAHUA"/>
    <n v="8"/>
    <s v="CHIHUAHUA"/>
    <n v="37"/>
    <s v="JUĂREZ"/>
    <n v="1"/>
    <s v="JUĂREZ"/>
    <s v="CALLE CORDILLERA ANDES "/>
    <n v="0"/>
    <s v="PĂšBLICO"/>
    <x v="3"/>
    <n v="2"/>
    <s v="BĂSICA"/>
    <n v="2"/>
    <x v="2"/>
    <n v="1"/>
    <x v="1"/>
    <n v="0"/>
    <s v="NO APLICA"/>
    <n v="0"/>
    <s v="NO APLICA"/>
    <s v="08FIZ0169R"/>
    <s v="08FJS0115T"/>
    <s v="08ADG0005C"/>
    <n v="0"/>
    <s v="I2019"/>
    <n v="168"/>
    <n v="174"/>
    <n v="342"/>
    <n v="168"/>
    <n v="174"/>
    <n v="342"/>
    <n v="23"/>
    <n v="36"/>
    <n v="59"/>
    <n v="43"/>
    <n v="31"/>
    <n v="74"/>
    <n v="31"/>
    <n v="22"/>
    <n v="53"/>
    <n v="22"/>
    <n v="34"/>
    <n v="56"/>
    <n v="24"/>
    <n v="34"/>
    <n v="58"/>
    <n v="34"/>
    <n v="28"/>
    <n v="62"/>
    <n v="36"/>
    <n v="27"/>
    <n v="63"/>
    <n v="190"/>
    <n v="176"/>
    <n v="366"/>
    <n v="2"/>
    <n v="2"/>
    <n v="2"/>
    <n v="2"/>
    <n v="2"/>
    <n v="2"/>
    <n v="0"/>
    <n v="12"/>
    <n v="0"/>
    <n v="0"/>
    <n v="1"/>
    <n v="0"/>
    <n v="1"/>
    <n v="0"/>
    <n v="0"/>
    <n v="1"/>
    <n v="2"/>
    <n v="10"/>
    <n v="0"/>
    <n v="0"/>
    <n v="1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6"/>
    <n v="12"/>
  </r>
  <r>
    <s v="08PPR2112L"/>
    <n v="1"/>
    <s v="MATUTINO"/>
    <s v="COLEGIO RIBERAS"/>
    <n v="8"/>
    <s v="CHIHUAHUA"/>
    <n v="8"/>
    <s v="CHIHUAHUA"/>
    <n v="19"/>
    <s v="CHIHUAHUA"/>
    <n v="1"/>
    <s v="CHIHUAHUA"/>
    <s v="AVENIDA RIO URUGUAY"/>
    <n v="1400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82"/>
    <n v="174"/>
    <n v="356"/>
    <n v="181"/>
    <n v="174"/>
    <n v="355"/>
    <n v="31"/>
    <n v="29"/>
    <n v="60"/>
    <n v="30"/>
    <n v="32"/>
    <n v="62"/>
    <n v="32"/>
    <n v="29"/>
    <n v="61"/>
    <n v="26"/>
    <n v="29"/>
    <n v="55"/>
    <n v="29"/>
    <n v="27"/>
    <n v="56"/>
    <n v="30"/>
    <n v="29"/>
    <n v="59"/>
    <n v="28"/>
    <n v="30"/>
    <n v="58"/>
    <n v="175"/>
    <n v="176"/>
    <n v="351"/>
    <n v="2"/>
    <n v="2"/>
    <n v="2"/>
    <n v="2"/>
    <n v="2"/>
    <n v="2"/>
    <n v="0"/>
    <n v="12"/>
    <n v="0"/>
    <n v="1"/>
    <n v="0"/>
    <n v="0"/>
    <n v="0"/>
    <n v="0"/>
    <n v="0"/>
    <n v="0"/>
    <n v="0"/>
    <n v="11"/>
    <n v="0"/>
    <n v="0"/>
    <n v="1"/>
    <n v="0"/>
    <n v="1"/>
    <n v="0"/>
    <n v="0"/>
    <n v="0"/>
    <n v="0"/>
    <n v="2"/>
    <n v="1"/>
    <n v="4"/>
    <n v="21"/>
    <n v="0"/>
    <n v="12"/>
    <n v="2"/>
    <n v="2"/>
    <n v="2"/>
    <n v="2"/>
    <n v="2"/>
    <n v="2"/>
    <n v="0"/>
    <n v="12"/>
    <n v="12"/>
    <n v="12"/>
  </r>
  <r>
    <s v="08DPR1628W"/>
    <n v="1"/>
    <s v="MATUTINO"/>
    <s v="ROTARIA NUM. 2 NAYO REVILLA"/>
    <n v="8"/>
    <s v="CHIHUAHUA"/>
    <n v="8"/>
    <s v="CHIHUAHUA"/>
    <n v="19"/>
    <s v="CHIHUAHUA"/>
    <n v="1"/>
    <s v="CHIHUAHUA"/>
    <s v="AVENIDA RICARD0 FLORES MAGON"/>
    <n v="4810"/>
    <s v="PĂšBLICO"/>
    <x v="3"/>
    <n v="2"/>
    <s v="BĂSICA"/>
    <n v="2"/>
    <x v="2"/>
    <n v="1"/>
    <x v="1"/>
    <n v="0"/>
    <s v="NO APLICA"/>
    <n v="0"/>
    <s v="NO APLICA"/>
    <s v="08FIZ0109C"/>
    <s v="08FJS0104N"/>
    <s v="08ADG0046C"/>
    <n v="0"/>
    <s v="I2019"/>
    <n v="158"/>
    <n v="192"/>
    <n v="350"/>
    <n v="158"/>
    <n v="192"/>
    <n v="350"/>
    <n v="26"/>
    <n v="29"/>
    <n v="55"/>
    <n v="24"/>
    <n v="36"/>
    <n v="60"/>
    <n v="26"/>
    <n v="32"/>
    <n v="58"/>
    <n v="24"/>
    <n v="37"/>
    <n v="61"/>
    <n v="21"/>
    <n v="38"/>
    <n v="59"/>
    <n v="25"/>
    <n v="36"/>
    <n v="61"/>
    <n v="34"/>
    <n v="28"/>
    <n v="62"/>
    <n v="154"/>
    <n v="207"/>
    <n v="361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0"/>
    <n v="0"/>
    <n v="0"/>
    <n v="0"/>
    <n v="0"/>
    <n v="0"/>
    <n v="0"/>
    <n v="1"/>
    <n v="1"/>
    <n v="17"/>
    <n v="7"/>
    <n v="5"/>
    <n v="2"/>
    <n v="2"/>
    <n v="2"/>
    <n v="2"/>
    <n v="2"/>
    <n v="2"/>
    <n v="0"/>
    <n v="12"/>
    <n v="13"/>
    <n v="12"/>
  </r>
  <r>
    <s v="08EPR0778V"/>
    <n v="1"/>
    <s v="MATUTINO"/>
    <s v="ARTURO ARMENDARIZ DELGADO 2704"/>
    <n v="8"/>
    <s v="CHIHUAHUA"/>
    <n v="8"/>
    <s v="CHIHUAHUA"/>
    <n v="11"/>
    <s v="CAMARGO"/>
    <n v="1"/>
    <s v="SANTA ROSALĂŤA DE CAMARGO"/>
    <s v="CALLE CNC"/>
    <n v="300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184"/>
    <n v="165"/>
    <n v="349"/>
    <n v="184"/>
    <n v="165"/>
    <n v="349"/>
    <n v="30"/>
    <n v="25"/>
    <n v="55"/>
    <n v="33"/>
    <n v="30"/>
    <n v="63"/>
    <n v="35"/>
    <n v="24"/>
    <n v="59"/>
    <n v="36"/>
    <n v="26"/>
    <n v="62"/>
    <n v="25"/>
    <n v="35"/>
    <n v="60"/>
    <n v="30"/>
    <n v="31"/>
    <n v="61"/>
    <n v="28"/>
    <n v="29"/>
    <n v="57"/>
    <n v="187"/>
    <n v="175"/>
    <n v="362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2"/>
    <n v="0"/>
    <n v="1"/>
    <n v="0"/>
    <n v="0"/>
    <n v="0"/>
    <n v="0"/>
    <n v="0"/>
    <n v="2"/>
    <n v="0"/>
    <n v="18"/>
    <n v="7"/>
    <n v="5"/>
    <n v="2"/>
    <n v="2"/>
    <n v="2"/>
    <n v="2"/>
    <n v="2"/>
    <n v="2"/>
    <n v="0"/>
    <n v="12"/>
    <n v="12"/>
    <n v="12"/>
  </r>
  <r>
    <s v="08EPR0461Y"/>
    <n v="1"/>
    <s v="MATUTINO"/>
    <s v="PLUTARCO ELIAS CALLES 2009"/>
    <n v="8"/>
    <s v="CHIHUAHUA"/>
    <n v="8"/>
    <s v="CHIHUAHUA"/>
    <n v="17"/>
    <s v="CUAUHTĂ‰MOC"/>
    <n v="1"/>
    <s v="CUAUHTĂ‰MOC"/>
    <s v="CALLE PRESA DEL REJON"/>
    <n v="200"/>
    <s v="PĂšBLICO"/>
    <x v="2"/>
    <n v="2"/>
    <s v="BĂSICA"/>
    <n v="2"/>
    <x v="2"/>
    <n v="1"/>
    <x v="1"/>
    <n v="0"/>
    <s v="NO APLICA"/>
    <n v="0"/>
    <s v="NO APLICA"/>
    <s v="08FIZ0009D"/>
    <s v="08FJS0005N"/>
    <m/>
    <n v="0"/>
    <s v="I2019"/>
    <n v="164"/>
    <n v="187"/>
    <n v="351"/>
    <n v="164"/>
    <n v="187"/>
    <n v="351"/>
    <n v="25"/>
    <n v="25"/>
    <n v="50"/>
    <n v="28"/>
    <n v="27"/>
    <n v="55"/>
    <n v="34"/>
    <n v="25"/>
    <n v="59"/>
    <n v="25"/>
    <n v="43"/>
    <n v="68"/>
    <n v="28"/>
    <n v="24"/>
    <n v="52"/>
    <n v="29"/>
    <n v="37"/>
    <n v="66"/>
    <n v="22"/>
    <n v="33"/>
    <n v="55"/>
    <n v="166"/>
    <n v="189"/>
    <n v="355"/>
    <n v="2"/>
    <n v="2"/>
    <n v="3"/>
    <n v="2"/>
    <n v="3"/>
    <n v="2"/>
    <n v="0"/>
    <n v="14"/>
    <n v="0"/>
    <n v="0"/>
    <n v="0"/>
    <n v="1"/>
    <n v="0"/>
    <n v="0"/>
    <n v="0"/>
    <n v="0"/>
    <n v="4"/>
    <n v="10"/>
    <n v="0"/>
    <n v="0"/>
    <n v="4"/>
    <n v="0"/>
    <n v="0"/>
    <n v="1"/>
    <n v="1"/>
    <n v="2"/>
    <n v="0"/>
    <n v="1"/>
    <n v="2"/>
    <n v="1"/>
    <n v="27"/>
    <n v="4"/>
    <n v="10"/>
    <n v="2"/>
    <n v="2"/>
    <n v="3"/>
    <n v="2"/>
    <n v="3"/>
    <n v="2"/>
    <n v="0"/>
    <n v="14"/>
    <n v="14"/>
    <n v="14"/>
  </r>
  <r>
    <s v="08EPR0503G"/>
    <n v="1"/>
    <s v="MATUTINO"/>
    <s v="FERNANDO CALDERON 2055"/>
    <n v="8"/>
    <s v="CHIHUAHUA"/>
    <n v="8"/>
    <s v="CHIHUAHUA"/>
    <n v="62"/>
    <s v="SAUCILLO"/>
    <n v="1"/>
    <s v="SAUCILLO"/>
    <s v="CALLE GUERRERO"/>
    <n v="54"/>
    <s v="PĂšBLICO"/>
    <x v="2"/>
    <n v="2"/>
    <s v="BĂSICA"/>
    <n v="2"/>
    <x v="2"/>
    <n v="1"/>
    <x v="1"/>
    <n v="0"/>
    <s v="NO APLICA"/>
    <n v="0"/>
    <s v="NO APLICA"/>
    <s v="08FIZ0025V"/>
    <m/>
    <m/>
    <n v="0"/>
    <s v="I2019"/>
    <n v="193"/>
    <n v="163"/>
    <n v="356"/>
    <n v="192"/>
    <n v="162"/>
    <n v="354"/>
    <n v="30"/>
    <n v="21"/>
    <n v="51"/>
    <n v="34"/>
    <n v="21"/>
    <n v="55"/>
    <n v="44"/>
    <n v="36"/>
    <n v="80"/>
    <n v="25"/>
    <n v="30"/>
    <n v="55"/>
    <n v="23"/>
    <n v="30"/>
    <n v="53"/>
    <n v="35"/>
    <n v="28"/>
    <n v="63"/>
    <n v="28"/>
    <n v="20"/>
    <n v="48"/>
    <n v="189"/>
    <n v="165"/>
    <n v="354"/>
    <n v="2"/>
    <n v="3"/>
    <n v="2"/>
    <n v="2"/>
    <n v="2"/>
    <n v="2"/>
    <n v="0"/>
    <n v="13"/>
    <n v="0"/>
    <n v="0"/>
    <n v="1"/>
    <n v="0"/>
    <n v="0"/>
    <n v="0"/>
    <n v="0"/>
    <n v="0"/>
    <n v="3"/>
    <n v="10"/>
    <n v="0"/>
    <n v="0"/>
    <n v="1"/>
    <n v="2"/>
    <n v="0"/>
    <n v="1"/>
    <n v="0"/>
    <n v="0"/>
    <n v="0"/>
    <n v="0"/>
    <n v="2"/>
    <n v="2"/>
    <n v="22"/>
    <n v="3"/>
    <n v="10"/>
    <n v="2"/>
    <n v="3"/>
    <n v="2"/>
    <n v="2"/>
    <n v="2"/>
    <n v="2"/>
    <n v="0"/>
    <n v="13"/>
    <n v="16"/>
    <n v="13"/>
  </r>
  <r>
    <s v="08EES0179T"/>
    <n v="1"/>
    <s v="MATUTINO"/>
    <s v="SECUNDARIA ESTATAL 3030 JUSTO SIERRA"/>
    <n v="8"/>
    <s v="CHIHUAHUA"/>
    <n v="8"/>
    <s v="CHIHUAHUA"/>
    <n v="60"/>
    <s v="SANTA BĂRBARA"/>
    <n v="1"/>
    <s v="SANTA BĂRBARA"/>
    <s v="CALLE SEBASTIAN LERDO DE TEJADA"/>
    <n v="1"/>
    <s v="PĂšBLICO"/>
    <x v="2"/>
    <n v="2"/>
    <s v="BĂSICA"/>
    <n v="3"/>
    <x v="1"/>
    <n v="1"/>
    <x v="1"/>
    <n v="0"/>
    <s v="NO APLICA"/>
    <n v="0"/>
    <s v="NO APLICA"/>
    <s v="08FIS0003Z"/>
    <m/>
    <m/>
    <n v="0"/>
    <s v="I2019"/>
    <n v="184"/>
    <n v="188"/>
    <n v="372"/>
    <n v="119"/>
    <n v="143"/>
    <n v="262"/>
    <n v="50"/>
    <n v="52"/>
    <n v="102"/>
    <n v="62"/>
    <n v="55"/>
    <n v="117"/>
    <n v="61"/>
    <n v="65"/>
    <n v="126"/>
    <n v="55"/>
    <n v="60"/>
    <n v="115"/>
    <n v="0"/>
    <n v="0"/>
    <n v="0"/>
    <n v="0"/>
    <n v="0"/>
    <n v="0"/>
    <n v="0"/>
    <n v="0"/>
    <n v="0"/>
    <n v="178"/>
    <n v="180"/>
    <n v="358"/>
    <n v="4"/>
    <n v="4"/>
    <n v="4"/>
    <n v="0"/>
    <n v="0"/>
    <n v="0"/>
    <n v="0"/>
    <n v="12"/>
    <n v="0"/>
    <n v="0"/>
    <n v="1"/>
    <n v="0"/>
    <n v="1"/>
    <n v="0"/>
    <n v="0"/>
    <n v="0"/>
    <n v="5"/>
    <n v="13"/>
    <n v="0"/>
    <n v="0"/>
    <n v="0"/>
    <n v="1"/>
    <n v="1"/>
    <n v="0"/>
    <n v="2"/>
    <n v="2"/>
    <n v="0"/>
    <n v="0"/>
    <n v="8"/>
    <n v="5"/>
    <n v="39"/>
    <n v="8"/>
    <n v="16"/>
    <n v="0"/>
    <n v="0"/>
    <n v="0"/>
    <n v="0"/>
    <n v="0"/>
    <n v="0"/>
    <n v="0"/>
    <n v="24"/>
    <n v="12"/>
    <n v="12"/>
  </r>
  <r>
    <s v="08DPR2676M"/>
    <n v="1"/>
    <s v="MATUTINO"/>
    <s v="MADRE PATRIA"/>
    <n v="8"/>
    <s v="CHIHUAHUA"/>
    <n v="8"/>
    <s v="CHIHUAHUA"/>
    <n v="19"/>
    <s v="CHIHUAHUA"/>
    <n v="1"/>
    <s v="CHIHUAHUA"/>
    <s v="CALLE HIDROELECTRICA DE CHICOACEN"/>
    <n v="0"/>
    <s v="PĂšBLICO"/>
    <x v="3"/>
    <n v="2"/>
    <s v="BĂSICA"/>
    <n v="2"/>
    <x v="2"/>
    <n v="1"/>
    <x v="1"/>
    <n v="0"/>
    <s v="NO APLICA"/>
    <n v="0"/>
    <s v="NO APLICA"/>
    <s v="08FIZ0126T"/>
    <s v="08FJS0134H"/>
    <s v="08ADG0046C"/>
    <n v="0"/>
    <s v="I2019"/>
    <n v="194"/>
    <n v="159"/>
    <n v="353"/>
    <n v="194"/>
    <n v="159"/>
    <n v="353"/>
    <n v="32"/>
    <n v="24"/>
    <n v="56"/>
    <n v="28"/>
    <n v="30"/>
    <n v="58"/>
    <n v="34"/>
    <n v="25"/>
    <n v="59"/>
    <n v="34"/>
    <n v="27"/>
    <n v="61"/>
    <n v="27"/>
    <n v="31"/>
    <n v="58"/>
    <n v="38"/>
    <n v="26"/>
    <n v="64"/>
    <n v="35"/>
    <n v="23"/>
    <n v="58"/>
    <n v="196"/>
    <n v="162"/>
    <n v="358"/>
    <n v="2"/>
    <n v="2"/>
    <n v="2"/>
    <n v="2"/>
    <n v="2"/>
    <n v="2"/>
    <n v="0"/>
    <n v="12"/>
    <n v="0"/>
    <n v="0"/>
    <n v="0"/>
    <n v="1"/>
    <n v="1"/>
    <n v="0"/>
    <n v="0"/>
    <n v="1"/>
    <n v="5"/>
    <n v="7"/>
    <n v="0"/>
    <n v="0"/>
    <n v="1"/>
    <n v="1"/>
    <n v="0"/>
    <n v="0"/>
    <n v="0"/>
    <n v="0"/>
    <n v="0"/>
    <n v="0"/>
    <n v="0"/>
    <n v="2"/>
    <n v="19"/>
    <n v="5"/>
    <n v="7"/>
    <n v="2"/>
    <n v="2"/>
    <n v="2"/>
    <n v="2"/>
    <n v="2"/>
    <n v="2"/>
    <n v="0"/>
    <n v="12"/>
    <n v="13"/>
    <n v="12"/>
  </r>
  <r>
    <s v="08DPR2502W"/>
    <n v="1"/>
    <s v="MATUTINO"/>
    <s v="CAMPO BELLO"/>
    <n v="8"/>
    <s v="CHIHUAHUA"/>
    <n v="8"/>
    <s v="CHIHUAHUA"/>
    <n v="19"/>
    <s v="CHIHUAHUA"/>
    <n v="1"/>
    <s v="CHIHUAHUA"/>
    <s v="CALLE VILLA DEL ALTAIR "/>
    <n v="0"/>
    <s v="PĂšBLICO"/>
    <x v="3"/>
    <n v="2"/>
    <s v="BĂSICA"/>
    <n v="2"/>
    <x v="2"/>
    <n v="1"/>
    <x v="1"/>
    <n v="0"/>
    <s v="NO APLICA"/>
    <n v="0"/>
    <s v="NO APLICA"/>
    <s v="08FIZ0114O"/>
    <s v="08FJS0105M"/>
    <s v="08ADG0046C"/>
    <n v="0"/>
    <s v="I2019"/>
    <n v="168"/>
    <n v="188"/>
    <n v="356"/>
    <n v="168"/>
    <n v="188"/>
    <n v="356"/>
    <n v="29"/>
    <n v="24"/>
    <n v="53"/>
    <n v="26"/>
    <n v="24"/>
    <n v="50"/>
    <n v="32"/>
    <n v="27"/>
    <n v="59"/>
    <n v="24"/>
    <n v="33"/>
    <n v="57"/>
    <n v="29"/>
    <n v="30"/>
    <n v="59"/>
    <n v="28"/>
    <n v="45"/>
    <n v="73"/>
    <n v="32"/>
    <n v="26"/>
    <n v="58"/>
    <n v="171"/>
    <n v="185"/>
    <n v="356"/>
    <n v="2"/>
    <n v="2"/>
    <n v="2"/>
    <n v="2"/>
    <n v="3"/>
    <n v="2"/>
    <n v="0"/>
    <n v="13"/>
    <n v="0"/>
    <n v="0"/>
    <n v="1"/>
    <n v="0"/>
    <n v="0"/>
    <n v="1"/>
    <n v="0"/>
    <n v="0"/>
    <n v="2"/>
    <n v="11"/>
    <n v="0"/>
    <n v="0"/>
    <n v="1"/>
    <n v="0"/>
    <n v="0"/>
    <n v="0"/>
    <n v="0"/>
    <n v="0"/>
    <n v="0"/>
    <n v="0"/>
    <n v="2"/>
    <n v="0"/>
    <n v="18"/>
    <n v="2"/>
    <n v="11"/>
    <n v="2"/>
    <n v="2"/>
    <n v="2"/>
    <n v="2"/>
    <n v="3"/>
    <n v="2"/>
    <n v="0"/>
    <n v="13"/>
    <n v="13"/>
    <n v="13"/>
  </r>
  <r>
    <s v="08EES0199G"/>
    <n v="1"/>
    <s v="MATUTINO"/>
    <s v="SECUNDARIA ESTATAL 3060"/>
    <n v="8"/>
    <s v="CHIHUAHUA"/>
    <n v="8"/>
    <s v="CHIHUAHUA"/>
    <n v="19"/>
    <s v="CHIHUAHUA"/>
    <n v="1"/>
    <s v="CHIHUAHUA"/>
    <s v="CALLE RODOLFO FIERRO"/>
    <n v="0"/>
    <s v="PĂšBLICO"/>
    <x v="2"/>
    <n v="2"/>
    <s v="BĂSICA"/>
    <n v="3"/>
    <x v="1"/>
    <n v="1"/>
    <x v="1"/>
    <n v="0"/>
    <s v="NO APLICA"/>
    <n v="0"/>
    <s v="NO APLICA"/>
    <s v="08FIS0011I"/>
    <m/>
    <m/>
    <n v="0"/>
    <s v="I2019"/>
    <n v="193"/>
    <n v="167"/>
    <n v="360"/>
    <n v="171"/>
    <n v="161"/>
    <n v="332"/>
    <n v="65"/>
    <n v="49"/>
    <n v="114"/>
    <n v="52"/>
    <n v="45"/>
    <n v="97"/>
    <n v="65"/>
    <n v="56"/>
    <n v="121"/>
    <n v="53"/>
    <n v="65"/>
    <n v="118"/>
    <n v="0"/>
    <n v="0"/>
    <n v="0"/>
    <n v="0"/>
    <n v="0"/>
    <n v="0"/>
    <n v="0"/>
    <n v="0"/>
    <n v="0"/>
    <n v="170"/>
    <n v="166"/>
    <n v="336"/>
    <n v="3"/>
    <n v="3"/>
    <n v="3"/>
    <n v="0"/>
    <n v="0"/>
    <n v="0"/>
    <n v="0"/>
    <n v="9"/>
    <n v="0"/>
    <n v="0"/>
    <n v="0"/>
    <n v="1"/>
    <n v="1"/>
    <n v="0"/>
    <n v="0"/>
    <n v="0"/>
    <n v="3"/>
    <n v="9"/>
    <n v="0"/>
    <n v="0"/>
    <n v="1"/>
    <n v="0"/>
    <n v="0"/>
    <n v="0"/>
    <n v="2"/>
    <n v="2"/>
    <n v="0"/>
    <n v="0"/>
    <n v="5"/>
    <n v="4"/>
    <n v="28"/>
    <n v="6"/>
    <n v="11"/>
    <n v="0"/>
    <n v="0"/>
    <n v="0"/>
    <n v="0"/>
    <n v="0"/>
    <n v="0"/>
    <n v="0"/>
    <n v="17"/>
    <n v="9"/>
    <n v="9"/>
  </r>
  <r>
    <s v="08DPR0875Y"/>
    <n v="1"/>
    <s v="MATUTINO"/>
    <s v="MODESTO ARIZPE"/>
    <n v="8"/>
    <s v="CHIHUAHUA"/>
    <n v="8"/>
    <s v="CHIHUAHUA"/>
    <n v="37"/>
    <s v="JUĂREZ"/>
    <n v="1"/>
    <s v="JUĂREZ"/>
    <s v="CALLE CERRO DE LA PLATA APARTADO POSTAL 2299"/>
    <n v="0"/>
    <s v="PĂšBLICO"/>
    <x v="3"/>
    <n v="2"/>
    <s v="BĂSICA"/>
    <n v="2"/>
    <x v="2"/>
    <n v="1"/>
    <x v="1"/>
    <n v="0"/>
    <s v="NO APLICA"/>
    <n v="0"/>
    <s v="NO APLICA"/>
    <s v="08FIZ0151S"/>
    <s v="08FJS0111X"/>
    <s v="08ADG0005C"/>
    <n v="0"/>
    <s v="I2019"/>
    <n v="188"/>
    <n v="178"/>
    <n v="366"/>
    <n v="188"/>
    <n v="178"/>
    <n v="366"/>
    <n v="42"/>
    <n v="44"/>
    <n v="86"/>
    <n v="22"/>
    <n v="28"/>
    <n v="50"/>
    <n v="29"/>
    <n v="20"/>
    <n v="49"/>
    <n v="28"/>
    <n v="32"/>
    <n v="60"/>
    <n v="34"/>
    <n v="21"/>
    <n v="55"/>
    <n v="28"/>
    <n v="27"/>
    <n v="55"/>
    <n v="34"/>
    <n v="28"/>
    <n v="62"/>
    <n v="175"/>
    <n v="156"/>
    <n v="33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8"/>
    <n v="12"/>
  </r>
  <r>
    <s v="08DPR0921T"/>
    <n v="1"/>
    <s v="MATUTINO"/>
    <s v="PASCUAL ORTIZ RUBIO"/>
    <n v="8"/>
    <s v="CHIHUAHUA"/>
    <n v="8"/>
    <s v="CHIHUAHUA"/>
    <n v="37"/>
    <s v="JUĂREZ"/>
    <n v="1"/>
    <s v="JUĂREZ"/>
    <s v="CALLE NEPTUNO"/>
    <n v="1623"/>
    <s v="PĂšBLICO"/>
    <x v="3"/>
    <n v="2"/>
    <s v="BĂSICA"/>
    <n v="2"/>
    <x v="2"/>
    <n v="1"/>
    <x v="1"/>
    <n v="0"/>
    <s v="NO APLICA"/>
    <n v="0"/>
    <s v="NO APLICA"/>
    <s v="08FIZ0168S"/>
    <s v="08FJS0115T"/>
    <s v="08ADG0005C"/>
    <n v="0"/>
    <s v="I2019"/>
    <n v="189"/>
    <n v="162"/>
    <n v="351"/>
    <n v="189"/>
    <n v="162"/>
    <n v="351"/>
    <n v="38"/>
    <n v="33"/>
    <n v="71"/>
    <n v="21"/>
    <n v="27"/>
    <n v="48"/>
    <n v="32"/>
    <n v="25"/>
    <n v="57"/>
    <n v="29"/>
    <n v="33"/>
    <n v="62"/>
    <n v="32"/>
    <n v="25"/>
    <n v="57"/>
    <n v="39"/>
    <n v="28"/>
    <n v="67"/>
    <n v="33"/>
    <n v="28"/>
    <n v="61"/>
    <n v="186"/>
    <n v="166"/>
    <n v="352"/>
    <n v="2"/>
    <n v="2"/>
    <n v="2"/>
    <n v="2"/>
    <n v="2"/>
    <n v="2"/>
    <n v="0"/>
    <n v="12"/>
    <n v="0"/>
    <n v="0"/>
    <n v="0"/>
    <n v="1"/>
    <n v="0"/>
    <n v="1"/>
    <n v="0"/>
    <n v="1"/>
    <n v="1"/>
    <n v="11"/>
    <n v="0"/>
    <n v="0"/>
    <n v="1"/>
    <n v="0"/>
    <n v="0"/>
    <n v="0"/>
    <n v="0"/>
    <n v="0"/>
    <n v="0"/>
    <n v="0"/>
    <n v="1"/>
    <n v="2"/>
    <n v="19"/>
    <n v="1"/>
    <n v="11"/>
    <n v="2"/>
    <n v="2"/>
    <n v="2"/>
    <n v="2"/>
    <n v="2"/>
    <n v="2"/>
    <n v="0"/>
    <n v="12"/>
    <n v="16"/>
    <n v="16"/>
  </r>
  <r>
    <s v="08PPR1883S"/>
    <n v="1"/>
    <s v="MATUTINO"/>
    <s v="CENTRO EDUCATIVO MULTICULTURAL YERMO Y PARRES"/>
    <n v="8"/>
    <s v="CHIHUAHUA"/>
    <n v="8"/>
    <s v="CHIHUAHUA"/>
    <n v="37"/>
    <s v="JUĂREZ"/>
    <n v="1"/>
    <s v="JUĂREZ"/>
    <s v="CALLE PUERTO ANZIO"/>
    <n v="1804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51"/>
    <n v="202"/>
    <n v="353"/>
    <n v="151"/>
    <n v="202"/>
    <n v="353"/>
    <n v="24"/>
    <n v="32"/>
    <n v="56"/>
    <n v="22"/>
    <n v="36"/>
    <n v="58"/>
    <n v="27"/>
    <n v="37"/>
    <n v="64"/>
    <n v="22"/>
    <n v="33"/>
    <n v="55"/>
    <n v="30"/>
    <n v="27"/>
    <n v="57"/>
    <n v="20"/>
    <n v="45"/>
    <n v="65"/>
    <n v="30"/>
    <n v="31"/>
    <n v="61"/>
    <n v="151"/>
    <n v="209"/>
    <n v="360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0"/>
    <n v="1"/>
    <n v="0"/>
    <n v="0"/>
    <n v="1"/>
    <n v="0"/>
    <n v="1"/>
    <n v="0"/>
    <n v="1"/>
    <n v="0"/>
    <n v="18"/>
    <n v="5"/>
    <n v="7"/>
    <n v="2"/>
    <n v="2"/>
    <n v="2"/>
    <n v="2"/>
    <n v="2"/>
    <n v="2"/>
    <n v="0"/>
    <n v="12"/>
    <n v="12"/>
    <n v="12"/>
  </r>
  <r>
    <s v="08DPR2199B"/>
    <n v="1"/>
    <s v="MATUTINO"/>
    <s v="PROYECTO MONTANA"/>
    <n v="8"/>
    <s v="CHIHUAHUA"/>
    <n v="8"/>
    <s v="CHIHUAHUA"/>
    <n v="19"/>
    <s v="CHIHUAHUA"/>
    <n v="1"/>
    <s v="CHIHUAHUA"/>
    <s v="CALLE INDIANA"/>
    <n v="0"/>
    <s v="PĂšBLICO"/>
    <x v="3"/>
    <n v="2"/>
    <s v="BĂSICA"/>
    <n v="2"/>
    <x v="2"/>
    <n v="1"/>
    <x v="1"/>
    <n v="0"/>
    <s v="NO APLICA"/>
    <n v="0"/>
    <s v="NO APLICA"/>
    <s v="08FIZ0111R"/>
    <s v="08FJS0105M"/>
    <s v="08ADG0046C"/>
    <n v="0"/>
    <s v="I2019"/>
    <n v="194"/>
    <n v="156"/>
    <n v="350"/>
    <n v="194"/>
    <n v="156"/>
    <n v="350"/>
    <n v="36"/>
    <n v="24"/>
    <n v="60"/>
    <n v="26"/>
    <n v="37"/>
    <n v="63"/>
    <n v="27"/>
    <n v="32"/>
    <n v="59"/>
    <n v="30"/>
    <n v="30"/>
    <n v="60"/>
    <n v="36"/>
    <n v="23"/>
    <n v="59"/>
    <n v="33"/>
    <n v="27"/>
    <n v="60"/>
    <n v="30"/>
    <n v="29"/>
    <n v="59"/>
    <n v="182"/>
    <n v="178"/>
    <n v="360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2"/>
    <n v="1"/>
    <n v="0"/>
    <n v="1"/>
    <n v="0"/>
    <n v="0"/>
    <n v="0"/>
    <n v="2"/>
    <n v="0"/>
    <n v="20"/>
    <n v="1"/>
    <n v="11"/>
    <n v="2"/>
    <n v="2"/>
    <n v="2"/>
    <n v="2"/>
    <n v="2"/>
    <n v="2"/>
    <n v="0"/>
    <n v="12"/>
    <n v="15"/>
    <n v="15"/>
  </r>
  <r>
    <s v="08DST0094F"/>
    <n v="2"/>
    <s v="VESPERTINO"/>
    <s v="SECUNDARIA TECNICA 94"/>
    <n v="8"/>
    <s v="CHIHUAHUA"/>
    <n v="8"/>
    <s v="CHIHUAHUA"/>
    <n v="37"/>
    <s v="JUĂREZ"/>
    <n v="1"/>
    <s v="JUĂREZ"/>
    <s v="CALLE PASEOS DE SAN ISIDRO "/>
    <n v="0"/>
    <s v="PĂšBLICO"/>
    <x v="3"/>
    <n v="2"/>
    <s v="BĂSICA"/>
    <n v="3"/>
    <x v="1"/>
    <n v="4"/>
    <x v="6"/>
    <n v="1"/>
    <s v="SERVICIOS"/>
    <n v="22"/>
    <s v="INDUSTRIAL"/>
    <s v="08FZT0003F"/>
    <s v="08FJT0002F"/>
    <s v="08ADG0005C"/>
    <n v="0"/>
    <s v="I2019"/>
    <n v="130"/>
    <n v="160"/>
    <n v="290"/>
    <n v="122"/>
    <n v="158"/>
    <n v="280"/>
    <n v="0"/>
    <n v="0"/>
    <n v="0"/>
    <n v="78"/>
    <n v="95"/>
    <n v="173"/>
    <n v="64"/>
    <n v="64"/>
    <n v="128"/>
    <n v="55"/>
    <n v="81"/>
    <n v="136"/>
    <n v="0"/>
    <n v="0"/>
    <n v="0"/>
    <n v="0"/>
    <n v="0"/>
    <n v="0"/>
    <n v="0"/>
    <n v="0"/>
    <n v="0"/>
    <n v="197"/>
    <n v="240"/>
    <n v="437"/>
    <n v="5"/>
    <n v="5"/>
    <n v="5"/>
    <n v="0"/>
    <n v="0"/>
    <n v="0"/>
    <n v="0"/>
    <n v="15"/>
    <n v="0"/>
    <n v="0"/>
    <n v="0"/>
    <n v="1"/>
    <n v="0"/>
    <n v="1"/>
    <n v="0"/>
    <n v="0"/>
    <n v="9"/>
    <n v="20"/>
    <n v="0"/>
    <n v="0"/>
    <n v="2"/>
    <n v="0"/>
    <n v="1"/>
    <n v="0"/>
    <n v="0"/>
    <n v="0"/>
    <n v="0"/>
    <n v="1"/>
    <n v="0"/>
    <n v="1"/>
    <n v="36"/>
    <n v="12"/>
    <n v="21"/>
    <n v="0"/>
    <n v="0"/>
    <n v="0"/>
    <n v="0"/>
    <n v="0"/>
    <n v="0"/>
    <n v="0"/>
    <n v="33"/>
    <n v="25"/>
    <n v="15"/>
  </r>
  <r>
    <s v="08DPR2101A"/>
    <n v="1"/>
    <s v="MATUTINO"/>
    <s v="JUAN ALVAREZ"/>
    <n v="8"/>
    <s v="CHIHUAHUA"/>
    <n v="8"/>
    <s v="CHIHUAHUA"/>
    <n v="37"/>
    <s v="JUĂREZ"/>
    <n v="1"/>
    <s v="JUĂREZ"/>
    <s v="CALLE CIENEGUILLAS"/>
    <n v="3117"/>
    <s v="PĂšBLICO"/>
    <x v="3"/>
    <n v="2"/>
    <s v="BĂSICA"/>
    <n v="2"/>
    <x v="2"/>
    <n v="1"/>
    <x v="1"/>
    <n v="0"/>
    <s v="NO APLICA"/>
    <n v="0"/>
    <s v="NO APLICA"/>
    <s v="08FIZ0160Z"/>
    <s v="08FJS0113V"/>
    <s v="08ADG0005C"/>
    <n v="0"/>
    <s v="I2019"/>
    <n v="186"/>
    <n v="166"/>
    <n v="352"/>
    <n v="186"/>
    <n v="166"/>
    <n v="352"/>
    <n v="34"/>
    <n v="34"/>
    <n v="68"/>
    <n v="25"/>
    <n v="30"/>
    <n v="55"/>
    <n v="28"/>
    <n v="24"/>
    <n v="52"/>
    <n v="23"/>
    <n v="30"/>
    <n v="53"/>
    <n v="37"/>
    <n v="26"/>
    <n v="63"/>
    <n v="34"/>
    <n v="32"/>
    <n v="66"/>
    <n v="35"/>
    <n v="36"/>
    <n v="71"/>
    <n v="182"/>
    <n v="178"/>
    <n v="360"/>
    <n v="2"/>
    <n v="2"/>
    <n v="2"/>
    <n v="2"/>
    <n v="2"/>
    <n v="2"/>
    <n v="0"/>
    <n v="12"/>
    <n v="1"/>
    <n v="0"/>
    <n v="0"/>
    <n v="0"/>
    <n v="1"/>
    <n v="0"/>
    <n v="0"/>
    <n v="0"/>
    <n v="4"/>
    <n v="7"/>
    <n v="0"/>
    <n v="0"/>
    <n v="1"/>
    <n v="0"/>
    <n v="0"/>
    <n v="0"/>
    <n v="0"/>
    <n v="0"/>
    <n v="0"/>
    <n v="0"/>
    <n v="1"/>
    <n v="0"/>
    <n v="15"/>
    <n v="5"/>
    <n v="7"/>
    <n v="2"/>
    <n v="2"/>
    <n v="2"/>
    <n v="2"/>
    <n v="2"/>
    <n v="2"/>
    <n v="0"/>
    <n v="12"/>
    <n v="12"/>
    <n v="12"/>
  </r>
  <r>
    <s v="08DPR1870J"/>
    <n v="1"/>
    <s v="MATUTINO"/>
    <s v="FERNANDO AHUATZIN REYES"/>
    <n v="8"/>
    <s v="CHIHUAHUA"/>
    <n v="8"/>
    <s v="CHIHUAHUA"/>
    <n v="11"/>
    <s v="CAMARGO"/>
    <n v="1"/>
    <s v="SANTA ROSALĂŤA DE CAMARGO"/>
    <s v="CALLE SEGUNDA"/>
    <n v="1101"/>
    <s v="PĂšBLICO"/>
    <x v="3"/>
    <n v="2"/>
    <s v="BĂSICA"/>
    <n v="2"/>
    <x v="2"/>
    <n v="1"/>
    <x v="1"/>
    <n v="0"/>
    <s v="NO APLICA"/>
    <n v="0"/>
    <s v="NO APLICA"/>
    <s v="08FIZ0233B"/>
    <s v="08FJS0127Y"/>
    <s v="08ADG0057I"/>
    <n v="0"/>
    <s v="I2019"/>
    <n v="159"/>
    <n v="199"/>
    <n v="358"/>
    <n v="158"/>
    <n v="198"/>
    <n v="356"/>
    <n v="34"/>
    <n v="25"/>
    <n v="59"/>
    <n v="30"/>
    <n v="34"/>
    <n v="64"/>
    <n v="29"/>
    <n v="33"/>
    <n v="62"/>
    <n v="34"/>
    <n v="32"/>
    <n v="66"/>
    <n v="22"/>
    <n v="36"/>
    <n v="58"/>
    <n v="18"/>
    <n v="38"/>
    <n v="56"/>
    <n v="26"/>
    <n v="27"/>
    <n v="53"/>
    <n v="159"/>
    <n v="200"/>
    <n v="359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0"/>
    <n v="1"/>
    <n v="0"/>
    <n v="0"/>
    <n v="0"/>
    <n v="0"/>
    <n v="0"/>
    <n v="0"/>
    <n v="2"/>
    <n v="0"/>
    <n v="17"/>
    <n v="0"/>
    <n v="12"/>
    <n v="2"/>
    <n v="2"/>
    <n v="2"/>
    <n v="2"/>
    <n v="2"/>
    <n v="2"/>
    <n v="0"/>
    <n v="12"/>
    <n v="12"/>
    <n v="12"/>
  </r>
  <r>
    <s v="08PPR0094Z"/>
    <n v="1"/>
    <s v="MATUTINO"/>
    <s v="ISABEL C DE TALAMAS"/>
    <n v="8"/>
    <s v="CHIHUAHUA"/>
    <n v="8"/>
    <s v="CHIHUAHUA"/>
    <n v="37"/>
    <s v="JUĂREZ"/>
    <n v="1"/>
    <s v="JUĂREZ"/>
    <s v="CALLE FRANCISCO PIMENTEL"/>
    <n v="4415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84"/>
    <n v="170"/>
    <n v="354"/>
    <n v="184"/>
    <n v="170"/>
    <n v="354"/>
    <n v="32"/>
    <n v="27"/>
    <n v="59"/>
    <n v="35"/>
    <n v="25"/>
    <n v="60"/>
    <n v="35"/>
    <n v="24"/>
    <n v="59"/>
    <n v="24"/>
    <n v="30"/>
    <n v="54"/>
    <n v="26"/>
    <n v="34"/>
    <n v="60"/>
    <n v="29"/>
    <n v="28"/>
    <n v="57"/>
    <n v="39"/>
    <n v="30"/>
    <n v="69"/>
    <n v="188"/>
    <n v="171"/>
    <n v="359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1"/>
    <n v="0"/>
    <n v="1"/>
    <n v="0"/>
    <n v="1"/>
    <n v="0"/>
    <n v="2"/>
    <n v="5"/>
    <n v="24"/>
    <n v="5"/>
    <n v="7"/>
    <n v="2"/>
    <n v="2"/>
    <n v="2"/>
    <n v="2"/>
    <n v="2"/>
    <n v="2"/>
    <n v="0"/>
    <n v="12"/>
    <n v="12"/>
    <n v="12"/>
  </r>
  <r>
    <s v="08DPR2412D"/>
    <n v="1"/>
    <s v="MATUTINO"/>
    <s v="GUILLERMO GONZALEZ CAMARENA"/>
    <n v="8"/>
    <s v="CHIHUAHUA"/>
    <n v="8"/>
    <s v="CHIHUAHUA"/>
    <n v="37"/>
    <s v="JUĂREZ"/>
    <n v="1"/>
    <s v="JUĂREZ"/>
    <s v="CALLE OSCAR NIEMEYER"/>
    <n v="1931"/>
    <s v="PĂšBLICO"/>
    <x v="3"/>
    <n v="2"/>
    <s v="BĂSICA"/>
    <n v="2"/>
    <x v="2"/>
    <n v="1"/>
    <x v="1"/>
    <n v="0"/>
    <s v="NO APLICA"/>
    <n v="0"/>
    <s v="NO APLICA"/>
    <s v="08FIZ0179Y"/>
    <s v="08FJS0117R"/>
    <s v="08ADG0005C"/>
    <n v="0"/>
    <s v="I2019"/>
    <n v="184"/>
    <n v="177"/>
    <n v="361"/>
    <n v="184"/>
    <n v="177"/>
    <n v="361"/>
    <n v="31"/>
    <n v="34"/>
    <n v="65"/>
    <n v="26"/>
    <n v="34"/>
    <n v="60"/>
    <n v="25"/>
    <n v="35"/>
    <n v="60"/>
    <n v="28"/>
    <n v="26"/>
    <n v="54"/>
    <n v="33"/>
    <n v="25"/>
    <n v="58"/>
    <n v="29"/>
    <n v="29"/>
    <n v="58"/>
    <n v="31"/>
    <n v="33"/>
    <n v="64"/>
    <n v="172"/>
    <n v="182"/>
    <n v="354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2"/>
    <n v="0"/>
    <n v="0"/>
    <n v="0"/>
    <n v="0"/>
    <n v="0"/>
    <n v="0"/>
    <n v="0"/>
    <n v="1"/>
    <n v="17"/>
    <n v="1"/>
    <n v="11"/>
    <n v="2"/>
    <n v="2"/>
    <n v="2"/>
    <n v="2"/>
    <n v="2"/>
    <n v="2"/>
    <n v="0"/>
    <n v="12"/>
    <n v="12"/>
    <n v="12"/>
  </r>
  <r>
    <s v="08DPR1310Z"/>
    <n v="1"/>
    <s v="MATUTINO"/>
    <s v="MARGARITA MAZA DE JUAREZ"/>
    <n v="8"/>
    <s v="CHIHUAHUA"/>
    <n v="8"/>
    <s v="CHIHUAHUA"/>
    <n v="52"/>
    <s v="OJINAGA"/>
    <n v="1"/>
    <s v="MANUEL OJINAGA"/>
    <s v="AVENIDA CUAUHTEMOC "/>
    <n v="901"/>
    <s v="PĂšBLICO"/>
    <x v="3"/>
    <n v="2"/>
    <s v="BĂSICA"/>
    <n v="2"/>
    <x v="2"/>
    <n v="1"/>
    <x v="1"/>
    <n v="0"/>
    <s v="NO APLICA"/>
    <n v="0"/>
    <s v="NO APLICA"/>
    <s v="08FIZ0132D"/>
    <s v="08FJS0101Q"/>
    <s v="08ADG0056J"/>
    <n v="0"/>
    <s v="I2019"/>
    <n v="172"/>
    <n v="204"/>
    <n v="376"/>
    <n v="170"/>
    <n v="204"/>
    <n v="374"/>
    <n v="23"/>
    <n v="23"/>
    <n v="46"/>
    <n v="14"/>
    <n v="23"/>
    <n v="37"/>
    <n v="20"/>
    <n v="26"/>
    <n v="46"/>
    <n v="35"/>
    <n v="26"/>
    <n v="61"/>
    <n v="38"/>
    <n v="44"/>
    <n v="82"/>
    <n v="28"/>
    <n v="37"/>
    <n v="65"/>
    <n v="21"/>
    <n v="31"/>
    <n v="52"/>
    <n v="156"/>
    <n v="187"/>
    <n v="343"/>
    <n v="2"/>
    <n v="2"/>
    <n v="3"/>
    <n v="3"/>
    <n v="3"/>
    <n v="2"/>
    <n v="0"/>
    <n v="15"/>
    <n v="0"/>
    <n v="0"/>
    <n v="0"/>
    <n v="1"/>
    <n v="1"/>
    <n v="0"/>
    <n v="0"/>
    <n v="0"/>
    <n v="3"/>
    <n v="12"/>
    <n v="0"/>
    <n v="0"/>
    <n v="2"/>
    <n v="0"/>
    <n v="0"/>
    <n v="0"/>
    <n v="0"/>
    <n v="0"/>
    <n v="0"/>
    <n v="0"/>
    <n v="2"/>
    <n v="0"/>
    <n v="21"/>
    <n v="3"/>
    <n v="12"/>
    <n v="2"/>
    <n v="2"/>
    <n v="3"/>
    <n v="3"/>
    <n v="3"/>
    <n v="2"/>
    <n v="0"/>
    <n v="15"/>
    <n v="14"/>
    <n v="14"/>
  </r>
  <r>
    <s v="08DPR2569D"/>
    <n v="2"/>
    <s v="VESPERTINO"/>
    <s v="INDEPENDENCIA DE MEXICO"/>
    <n v="8"/>
    <s v="CHIHUAHUA"/>
    <n v="8"/>
    <s v="CHIHUAHUA"/>
    <n v="37"/>
    <s v="JUĂREZ"/>
    <n v="1"/>
    <s v="JUĂREZ"/>
    <s v="CALLE RIVERA DE ZEMPOALA"/>
    <n v="0"/>
    <s v="PĂšBLICO"/>
    <x v="3"/>
    <n v="2"/>
    <s v="BĂSICA"/>
    <n v="2"/>
    <x v="2"/>
    <n v="1"/>
    <x v="1"/>
    <n v="0"/>
    <s v="NO APLICA"/>
    <n v="0"/>
    <s v="NO APLICA"/>
    <s v="08FIZ0174C"/>
    <s v="08FJS0116S"/>
    <s v="08ADG0005C"/>
    <n v="0"/>
    <s v="I2019"/>
    <n v="187"/>
    <n v="152"/>
    <n v="339"/>
    <n v="187"/>
    <n v="152"/>
    <n v="339"/>
    <n v="36"/>
    <n v="30"/>
    <n v="66"/>
    <n v="35"/>
    <n v="33"/>
    <n v="68"/>
    <n v="35"/>
    <n v="23"/>
    <n v="58"/>
    <n v="33"/>
    <n v="24"/>
    <n v="57"/>
    <n v="31"/>
    <n v="33"/>
    <n v="64"/>
    <n v="39"/>
    <n v="21"/>
    <n v="60"/>
    <n v="32"/>
    <n v="36"/>
    <n v="68"/>
    <n v="205"/>
    <n v="170"/>
    <n v="375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0"/>
    <n v="1"/>
    <n v="16"/>
    <n v="5"/>
    <n v="7"/>
    <n v="2"/>
    <n v="2"/>
    <n v="2"/>
    <n v="2"/>
    <n v="2"/>
    <n v="2"/>
    <n v="0"/>
    <n v="12"/>
    <n v="17"/>
    <n v="12"/>
  </r>
  <r>
    <s v="08DST0015C"/>
    <n v="2"/>
    <s v="VESPERTINO"/>
    <s v="SECUNDARIA TECNICA 15"/>
    <n v="8"/>
    <s v="CHIHUAHUA"/>
    <n v="8"/>
    <s v="CHIHUAHUA"/>
    <n v="37"/>
    <s v="JUĂREZ"/>
    <n v="1"/>
    <s v="JUĂREZ"/>
    <s v="CALLE CERRO DE LA PLATA APARTADO POSTAL 2299"/>
    <n v="0"/>
    <s v="PĂšBLICO"/>
    <x v="3"/>
    <n v="2"/>
    <s v="BĂSICA"/>
    <n v="3"/>
    <x v="1"/>
    <n v="4"/>
    <x v="6"/>
    <n v="1"/>
    <s v="SERVICIOS"/>
    <n v="22"/>
    <s v="INDUSTRIAL"/>
    <s v="08FZT0016J"/>
    <s v="08FJT0002F"/>
    <s v="08ADG0005C"/>
    <n v="0"/>
    <s v="I2019"/>
    <n v="176"/>
    <n v="153"/>
    <n v="329"/>
    <n v="156"/>
    <n v="147"/>
    <n v="303"/>
    <n v="62"/>
    <n v="49"/>
    <n v="111"/>
    <n v="70"/>
    <n v="74"/>
    <n v="144"/>
    <n v="65"/>
    <n v="52"/>
    <n v="117"/>
    <n v="52"/>
    <n v="46"/>
    <n v="98"/>
    <n v="0"/>
    <n v="0"/>
    <n v="0"/>
    <n v="0"/>
    <n v="0"/>
    <n v="0"/>
    <n v="0"/>
    <n v="0"/>
    <n v="0"/>
    <n v="187"/>
    <n v="172"/>
    <n v="359"/>
    <n v="4"/>
    <n v="4"/>
    <n v="4"/>
    <n v="0"/>
    <n v="0"/>
    <n v="0"/>
    <n v="0"/>
    <n v="12"/>
    <n v="0"/>
    <n v="0"/>
    <n v="0"/>
    <n v="1"/>
    <n v="0"/>
    <n v="1"/>
    <n v="0"/>
    <n v="0"/>
    <n v="9"/>
    <n v="11"/>
    <n v="0"/>
    <n v="0"/>
    <n v="2"/>
    <n v="0"/>
    <n v="1"/>
    <n v="1"/>
    <n v="2"/>
    <n v="1"/>
    <n v="0"/>
    <n v="0"/>
    <n v="7"/>
    <n v="2"/>
    <n v="38"/>
    <n v="14"/>
    <n v="13"/>
    <n v="0"/>
    <n v="0"/>
    <n v="0"/>
    <n v="0"/>
    <n v="0"/>
    <n v="0"/>
    <n v="0"/>
    <n v="27"/>
    <n v="18"/>
    <n v="18"/>
  </r>
  <r>
    <s v="08DPR1383S"/>
    <n v="1"/>
    <s v="MATUTINO"/>
    <s v="IGNACIO MANUEL ALTAMIRANO"/>
    <n v="8"/>
    <s v="CHIHUAHUA"/>
    <n v="8"/>
    <s v="CHIHUAHUA"/>
    <n v="37"/>
    <s v="JUĂREZ"/>
    <n v="1"/>
    <s v="JUĂREZ"/>
    <s v="CALLE MARMOL "/>
    <n v="0"/>
    <s v="PĂšBLICO"/>
    <x v="3"/>
    <n v="2"/>
    <s v="BĂSICA"/>
    <n v="2"/>
    <x v="2"/>
    <n v="1"/>
    <x v="1"/>
    <n v="0"/>
    <s v="NO APLICA"/>
    <n v="0"/>
    <s v="NO APLICA"/>
    <s v="08FIZ0156N"/>
    <s v="08FJS0112W"/>
    <s v="08ADG0005C"/>
    <n v="0"/>
    <s v="I2019"/>
    <n v="194"/>
    <n v="183"/>
    <n v="377"/>
    <n v="188"/>
    <n v="181"/>
    <n v="369"/>
    <n v="42"/>
    <n v="38"/>
    <n v="80"/>
    <n v="22"/>
    <n v="29"/>
    <n v="51"/>
    <n v="27"/>
    <n v="33"/>
    <n v="60"/>
    <n v="28"/>
    <n v="30"/>
    <n v="58"/>
    <n v="34"/>
    <n v="18"/>
    <n v="52"/>
    <n v="28"/>
    <n v="22"/>
    <n v="50"/>
    <n v="31"/>
    <n v="34"/>
    <n v="65"/>
    <n v="170"/>
    <n v="166"/>
    <n v="336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1"/>
    <n v="0"/>
    <n v="0"/>
    <n v="0"/>
    <n v="0"/>
    <n v="0"/>
    <n v="0"/>
    <n v="0"/>
    <n v="1"/>
    <n v="16"/>
    <n v="1"/>
    <n v="11"/>
    <n v="2"/>
    <n v="2"/>
    <n v="2"/>
    <n v="2"/>
    <n v="2"/>
    <n v="2"/>
    <n v="0"/>
    <n v="12"/>
    <n v="13"/>
    <n v="12"/>
  </r>
  <r>
    <s v="08DPR2136Q"/>
    <n v="1"/>
    <s v="MATUTINO"/>
    <s v="ENRIQUE FLORES MAGON"/>
    <n v="8"/>
    <s v="CHIHUAHUA"/>
    <n v="8"/>
    <s v="CHIHUAHUA"/>
    <n v="37"/>
    <s v="JUĂREZ"/>
    <n v="1"/>
    <s v="JUĂREZ"/>
    <s v="CALLE BATALLA DE ZACATECAS"/>
    <n v="9321"/>
    <s v="PĂšBLICO"/>
    <x v="3"/>
    <n v="2"/>
    <s v="BĂSICA"/>
    <n v="2"/>
    <x v="2"/>
    <n v="1"/>
    <x v="1"/>
    <n v="0"/>
    <s v="NO APLICA"/>
    <n v="0"/>
    <s v="NO APLICA"/>
    <s v="08FIZ0157M"/>
    <s v="08FJS0112W"/>
    <s v="08ADG0005C"/>
    <n v="0"/>
    <s v="I2019"/>
    <n v="175"/>
    <n v="174"/>
    <n v="349"/>
    <n v="175"/>
    <n v="174"/>
    <n v="349"/>
    <n v="25"/>
    <n v="37"/>
    <n v="62"/>
    <n v="27"/>
    <n v="35"/>
    <n v="62"/>
    <n v="27"/>
    <n v="31"/>
    <n v="58"/>
    <n v="35"/>
    <n v="28"/>
    <n v="63"/>
    <n v="23"/>
    <n v="34"/>
    <n v="57"/>
    <n v="39"/>
    <n v="27"/>
    <n v="66"/>
    <n v="41"/>
    <n v="23"/>
    <n v="64"/>
    <n v="192"/>
    <n v="178"/>
    <n v="370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0"/>
    <n v="0"/>
    <n v="0"/>
    <n v="0"/>
    <n v="0"/>
    <n v="0"/>
    <n v="0"/>
    <n v="0"/>
    <n v="1"/>
    <n v="15"/>
    <n v="3"/>
    <n v="9"/>
    <n v="2"/>
    <n v="2"/>
    <n v="2"/>
    <n v="2"/>
    <n v="2"/>
    <n v="2"/>
    <n v="0"/>
    <n v="12"/>
    <n v="15"/>
    <n v="12"/>
  </r>
  <r>
    <s v="08DES0047C"/>
    <n v="1"/>
    <s v="MATUTINO"/>
    <s v="SECUNDARIA GENERAL ES-33"/>
    <n v="8"/>
    <s v="CHIHUAHUA"/>
    <n v="8"/>
    <s v="CHIHUAHUA"/>
    <n v="29"/>
    <s v="GUADALUPE Y CALVO"/>
    <n v="1"/>
    <s v="GUADALUPE Y CALVO"/>
    <s v="CAMINO AL CECYT"/>
    <n v="0"/>
    <s v="PĂšBLICO"/>
    <x v="3"/>
    <n v="2"/>
    <s v="BĂSICA"/>
    <n v="3"/>
    <x v="1"/>
    <n v="1"/>
    <x v="1"/>
    <n v="0"/>
    <s v="NO APLICA"/>
    <n v="0"/>
    <s v="NO APLICA"/>
    <s v="08FIS0113F"/>
    <s v="08FJE0006J"/>
    <s v="08ADG0007A"/>
    <n v="0"/>
    <s v="I2019"/>
    <n v="150"/>
    <n v="199"/>
    <n v="349"/>
    <n v="130"/>
    <n v="196"/>
    <n v="326"/>
    <n v="47"/>
    <n v="67"/>
    <n v="114"/>
    <n v="60"/>
    <n v="66"/>
    <n v="126"/>
    <n v="52"/>
    <n v="65"/>
    <n v="117"/>
    <n v="48"/>
    <n v="62"/>
    <n v="110"/>
    <n v="0"/>
    <n v="0"/>
    <n v="0"/>
    <n v="0"/>
    <n v="0"/>
    <n v="0"/>
    <n v="0"/>
    <n v="0"/>
    <n v="0"/>
    <n v="160"/>
    <n v="193"/>
    <n v="353"/>
    <n v="4"/>
    <n v="4"/>
    <n v="4"/>
    <n v="0"/>
    <n v="0"/>
    <n v="0"/>
    <n v="0"/>
    <n v="12"/>
    <n v="0"/>
    <n v="0"/>
    <n v="0"/>
    <n v="1"/>
    <n v="0"/>
    <n v="1"/>
    <n v="0"/>
    <n v="0"/>
    <n v="6"/>
    <n v="7"/>
    <n v="0"/>
    <n v="0"/>
    <n v="1"/>
    <n v="0"/>
    <n v="1"/>
    <n v="0"/>
    <n v="0"/>
    <n v="0"/>
    <n v="0"/>
    <n v="0"/>
    <n v="3"/>
    <n v="3"/>
    <n v="23"/>
    <n v="8"/>
    <n v="7"/>
    <n v="0"/>
    <n v="0"/>
    <n v="0"/>
    <n v="0"/>
    <n v="0"/>
    <n v="0"/>
    <n v="0"/>
    <n v="15"/>
    <n v="14"/>
    <n v="14"/>
  </r>
  <r>
    <s v="08DPR2510E"/>
    <n v="2"/>
    <s v="VESPERTINO"/>
    <s v="ROBERTO ALVAREZ ROMO"/>
    <n v="8"/>
    <s v="CHIHUAHUA"/>
    <n v="8"/>
    <s v="CHIHUAHUA"/>
    <n v="37"/>
    <s v="JUĂREZ"/>
    <n v="1"/>
    <s v="JUĂREZ"/>
    <s v="CALLE PASEOS DE MIRLOS "/>
    <n v="0"/>
    <s v="PĂšBLICO"/>
    <x v="3"/>
    <n v="2"/>
    <s v="BĂSICA"/>
    <n v="2"/>
    <x v="2"/>
    <n v="1"/>
    <x v="1"/>
    <n v="0"/>
    <s v="NO APLICA"/>
    <n v="0"/>
    <s v="NO APLICA"/>
    <s v="08FIZ0167T"/>
    <s v="08FJS0114U"/>
    <s v="08ADG0005C"/>
    <n v="0"/>
    <s v="I2019"/>
    <n v="185"/>
    <n v="178"/>
    <n v="363"/>
    <n v="185"/>
    <n v="178"/>
    <n v="363"/>
    <n v="35"/>
    <n v="36"/>
    <n v="71"/>
    <n v="27"/>
    <n v="33"/>
    <n v="60"/>
    <n v="28"/>
    <n v="29"/>
    <n v="57"/>
    <n v="29"/>
    <n v="40"/>
    <n v="69"/>
    <n v="25"/>
    <n v="23"/>
    <n v="48"/>
    <n v="31"/>
    <n v="31"/>
    <n v="62"/>
    <n v="32"/>
    <n v="23"/>
    <n v="55"/>
    <n v="172"/>
    <n v="179"/>
    <n v="351"/>
    <n v="2"/>
    <n v="2"/>
    <n v="2"/>
    <n v="2"/>
    <n v="2"/>
    <n v="2"/>
    <n v="0"/>
    <n v="12"/>
    <n v="0"/>
    <n v="0"/>
    <n v="1"/>
    <n v="0"/>
    <n v="1"/>
    <n v="0"/>
    <n v="0"/>
    <n v="0"/>
    <n v="7"/>
    <n v="5"/>
    <n v="0"/>
    <n v="0"/>
    <n v="0"/>
    <n v="2"/>
    <n v="0"/>
    <n v="0"/>
    <n v="0"/>
    <n v="0"/>
    <n v="0"/>
    <n v="0"/>
    <n v="0"/>
    <n v="1"/>
    <n v="17"/>
    <n v="7"/>
    <n v="5"/>
    <n v="2"/>
    <n v="2"/>
    <n v="2"/>
    <n v="2"/>
    <n v="2"/>
    <n v="2"/>
    <n v="0"/>
    <n v="12"/>
    <n v="15"/>
    <n v="12"/>
  </r>
  <r>
    <s v="08DPR2544V"/>
    <n v="1"/>
    <s v="MATUTINO"/>
    <s v="SOCORRO VILLAGRAN VIZCAINO"/>
    <n v="8"/>
    <s v="CHIHUAHUA"/>
    <n v="8"/>
    <s v="CHIHUAHUA"/>
    <n v="19"/>
    <s v="CHIHUAHUA"/>
    <n v="1"/>
    <s v="CHIHUAHUA"/>
    <s v="CALLE RIO MAGDALENA "/>
    <n v="0"/>
    <s v="PĂšBLICO"/>
    <x v="3"/>
    <n v="2"/>
    <s v="BĂSICA"/>
    <n v="2"/>
    <x v="2"/>
    <n v="1"/>
    <x v="1"/>
    <n v="0"/>
    <s v="NO APLICA"/>
    <n v="0"/>
    <s v="NO APLICA"/>
    <s v="08FIZ0272D"/>
    <s v="08FJS0108J"/>
    <s v="08ADG0046C"/>
    <n v="0"/>
    <s v="I2019"/>
    <n v="174"/>
    <n v="171"/>
    <n v="345"/>
    <n v="174"/>
    <n v="171"/>
    <n v="345"/>
    <n v="33"/>
    <n v="26"/>
    <n v="59"/>
    <n v="33"/>
    <n v="32"/>
    <n v="65"/>
    <n v="28"/>
    <n v="37"/>
    <n v="65"/>
    <n v="32"/>
    <n v="29"/>
    <n v="61"/>
    <n v="38"/>
    <n v="25"/>
    <n v="63"/>
    <n v="36"/>
    <n v="26"/>
    <n v="62"/>
    <n v="24"/>
    <n v="36"/>
    <n v="60"/>
    <n v="191"/>
    <n v="185"/>
    <n v="376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0"/>
    <n v="2"/>
    <n v="17"/>
    <n v="3"/>
    <n v="9"/>
    <n v="2"/>
    <n v="2"/>
    <n v="2"/>
    <n v="2"/>
    <n v="2"/>
    <n v="2"/>
    <n v="0"/>
    <n v="12"/>
    <n v="12"/>
    <n v="12"/>
  </r>
  <r>
    <s v="08EPR0120A"/>
    <n v="1"/>
    <s v="MATUTINO"/>
    <s v="FERNANDO MONTES DE OCA 2367"/>
    <n v="8"/>
    <s v="CHIHUAHUA"/>
    <n v="8"/>
    <s v="CHIHUAHUA"/>
    <n v="19"/>
    <s v="CHIHUAHUA"/>
    <n v="1"/>
    <s v="CHIHUAHUA"/>
    <s v="CALLE JUAREZ"/>
    <n v="0"/>
    <s v="PĂšBLICO"/>
    <x v="2"/>
    <n v="2"/>
    <s v="BĂSICA"/>
    <n v="2"/>
    <x v="2"/>
    <n v="1"/>
    <x v="1"/>
    <n v="0"/>
    <s v="NO APLICA"/>
    <n v="0"/>
    <s v="NO APLICA"/>
    <s v="08FIZ0049E"/>
    <s v="08FJS0001R"/>
    <m/>
    <n v="0"/>
    <s v="I2019"/>
    <n v="183"/>
    <n v="184"/>
    <n v="367"/>
    <n v="183"/>
    <n v="184"/>
    <n v="367"/>
    <n v="34"/>
    <n v="33"/>
    <n v="67"/>
    <n v="29"/>
    <n v="25"/>
    <n v="54"/>
    <n v="32"/>
    <n v="25"/>
    <n v="57"/>
    <n v="25"/>
    <n v="32"/>
    <n v="57"/>
    <n v="26"/>
    <n v="32"/>
    <n v="58"/>
    <n v="36"/>
    <n v="31"/>
    <n v="67"/>
    <n v="26"/>
    <n v="30"/>
    <n v="56"/>
    <n v="174"/>
    <n v="175"/>
    <n v="349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1"/>
    <n v="1"/>
    <n v="1"/>
    <n v="0"/>
    <n v="0"/>
    <n v="0"/>
    <n v="1"/>
    <n v="1"/>
    <n v="19"/>
    <n v="4"/>
    <n v="8"/>
    <n v="2"/>
    <n v="2"/>
    <n v="2"/>
    <n v="2"/>
    <n v="2"/>
    <n v="2"/>
    <n v="0"/>
    <n v="12"/>
    <n v="12"/>
    <n v="12"/>
  </r>
  <r>
    <s v="08DPR2550F"/>
    <n v="1"/>
    <s v="MATUTINO"/>
    <s v="PEDRO DE LILLE AIZPURU"/>
    <n v="8"/>
    <s v="CHIHUAHUA"/>
    <n v="8"/>
    <s v="CHIHUAHUA"/>
    <n v="19"/>
    <s v="CHIHUAHUA"/>
    <n v="1"/>
    <s v="CHIHUAHUA"/>
    <s v="CALLE PARQUE DE MATALEĂ‘AS"/>
    <n v="0"/>
    <s v="PĂšBLICO"/>
    <x v="3"/>
    <n v="2"/>
    <s v="BĂSICA"/>
    <n v="2"/>
    <x v="2"/>
    <n v="1"/>
    <x v="1"/>
    <n v="0"/>
    <s v="NO APLICA"/>
    <n v="0"/>
    <s v="NO APLICA"/>
    <s v="08FIZ0266T"/>
    <s v="08FJS0101Q"/>
    <s v="08ADG0046C"/>
    <n v="0"/>
    <s v="I2019"/>
    <n v="176"/>
    <n v="189"/>
    <n v="365"/>
    <n v="176"/>
    <n v="189"/>
    <n v="365"/>
    <n v="32"/>
    <n v="36"/>
    <n v="68"/>
    <n v="33"/>
    <n v="26"/>
    <n v="59"/>
    <n v="25"/>
    <n v="31"/>
    <n v="56"/>
    <n v="34"/>
    <n v="25"/>
    <n v="59"/>
    <n v="24"/>
    <n v="32"/>
    <n v="56"/>
    <n v="26"/>
    <n v="36"/>
    <n v="62"/>
    <n v="30"/>
    <n v="30"/>
    <n v="60"/>
    <n v="172"/>
    <n v="180"/>
    <n v="35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1"/>
    <n v="17"/>
    <n v="5"/>
    <n v="7"/>
    <n v="2"/>
    <n v="2"/>
    <n v="2"/>
    <n v="2"/>
    <n v="2"/>
    <n v="2"/>
    <n v="0"/>
    <n v="12"/>
    <n v="12"/>
    <n v="12"/>
  </r>
  <r>
    <s v="08DPR2310G"/>
    <n v="1"/>
    <s v="MATUTINO"/>
    <s v="LUIS DONALDO COLOSIO MURRIETA"/>
    <n v="8"/>
    <s v="CHIHUAHUA"/>
    <n v="8"/>
    <s v="CHIHUAHUA"/>
    <n v="37"/>
    <s v="JUĂREZ"/>
    <n v="1"/>
    <s v="JUĂREZ"/>
    <s v="CALLE FERNANDO PACHECO PARRA"/>
    <n v="0"/>
    <s v="PĂšBLICO"/>
    <x v="3"/>
    <n v="2"/>
    <s v="BĂSICA"/>
    <n v="2"/>
    <x v="2"/>
    <n v="1"/>
    <x v="1"/>
    <n v="0"/>
    <s v="NO APLICA"/>
    <n v="0"/>
    <s v="NO APLICA"/>
    <s v="08FIZ0170G"/>
    <s v="08FJS0115T"/>
    <s v="08ADG0005C"/>
    <n v="0"/>
    <s v="I2019"/>
    <n v="192"/>
    <n v="166"/>
    <n v="358"/>
    <n v="192"/>
    <n v="166"/>
    <n v="358"/>
    <n v="25"/>
    <n v="29"/>
    <n v="54"/>
    <n v="33"/>
    <n v="32"/>
    <n v="65"/>
    <n v="27"/>
    <n v="27"/>
    <n v="54"/>
    <n v="33"/>
    <n v="23"/>
    <n v="56"/>
    <n v="39"/>
    <n v="27"/>
    <n v="66"/>
    <n v="34"/>
    <n v="32"/>
    <n v="66"/>
    <n v="34"/>
    <n v="26"/>
    <n v="60"/>
    <n v="200"/>
    <n v="167"/>
    <n v="367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DPR2515Z"/>
    <n v="2"/>
    <s v="VESPERTINO"/>
    <s v="ANTONIO RODRIGUEZ PEREZ"/>
    <n v="8"/>
    <s v="CHIHUAHUA"/>
    <n v="8"/>
    <s v="CHIHUAHUA"/>
    <n v="37"/>
    <s v="JUĂREZ"/>
    <n v="1"/>
    <s v="JUĂREZ"/>
    <s v="CALLE PUERTO DE PALOS"/>
    <n v="0"/>
    <s v="PĂšBLICO"/>
    <x v="3"/>
    <n v="2"/>
    <s v="BĂSICA"/>
    <n v="2"/>
    <x v="2"/>
    <n v="1"/>
    <x v="1"/>
    <n v="0"/>
    <s v="NO APLICA"/>
    <n v="0"/>
    <s v="NO APLICA"/>
    <s v="08FIZ0265U"/>
    <s v="08FJS0133I"/>
    <s v="08ADG0005C"/>
    <n v="0"/>
    <s v="I2019"/>
    <n v="172"/>
    <n v="191"/>
    <n v="363"/>
    <n v="172"/>
    <n v="191"/>
    <n v="363"/>
    <n v="33"/>
    <n v="31"/>
    <n v="64"/>
    <n v="20"/>
    <n v="32"/>
    <n v="52"/>
    <n v="30"/>
    <n v="37"/>
    <n v="67"/>
    <n v="25"/>
    <n v="24"/>
    <n v="49"/>
    <n v="28"/>
    <n v="35"/>
    <n v="63"/>
    <n v="31"/>
    <n v="35"/>
    <n v="66"/>
    <n v="24"/>
    <n v="40"/>
    <n v="64"/>
    <n v="158"/>
    <n v="203"/>
    <n v="361"/>
    <n v="2"/>
    <n v="2"/>
    <n v="2"/>
    <n v="2"/>
    <n v="2"/>
    <n v="2"/>
    <n v="0"/>
    <n v="12"/>
    <n v="0"/>
    <n v="0"/>
    <n v="1"/>
    <n v="0"/>
    <n v="0"/>
    <n v="0"/>
    <n v="0"/>
    <n v="0"/>
    <n v="8"/>
    <n v="4"/>
    <n v="0"/>
    <n v="0"/>
    <n v="1"/>
    <n v="0"/>
    <n v="0"/>
    <n v="0"/>
    <n v="0"/>
    <n v="0"/>
    <n v="0"/>
    <n v="0"/>
    <n v="0"/>
    <n v="1"/>
    <n v="15"/>
    <n v="8"/>
    <n v="4"/>
    <n v="2"/>
    <n v="2"/>
    <n v="2"/>
    <n v="2"/>
    <n v="2"/>
    <n v="2"/>
    <n v="0"/>
    <n v="12"/>
    <n v="12"/>
    <n v="12"/>
  </r>
  <r>
    <s v="08EPR0116O"/>
    <n v="1"/>
    <s v="MATUTINO"/>
    <s v="MEXICO LEALTAD 2321"/>
    <n v="8"/>
    <s v="CHIHUAHUA"/>
    <n v="8"/>
    <s v="CHIHUAHUA"/>
    <n v="37"/>
    <s v="JUĂREZ"/>
    <n v="1"/>
    <s v="JUĂREZ"/>
    <s v="AVENIDA GRANJERO "/>
    <n v="0"/>
    <s v="PĂšBLICO"/>
    <x v="2"/>
    <n v="2"/>
    <s v="BĂSICA"/>
    <n v="2"/>
    <x v="2"/>
    <n v="1"/>
    <x v="1"/>
    <n v="0"/>
    <s v="NO APLICA"/>
    <n v="0"/>
    <s v="NO APLICA"/>
    <s v="08FIZ0046H"/>
    <m/>
    <m/>
    <n v="0"/>
    <s v="I2019"/>
    <n v="177"/>
    <n v="185"/>
    <n v="362"/>
    <n v="177"/>
    <n v="184"/>
    <n v="361"/>
    <n v="23"/>
    <n v="36"/>
    <n v="59"/>
    <n v="32"/>
    <n v="34"/>
    <n v="66"/>
    <n v="30"/>
    <n v="31"/>
    <n v="61"/>
    <n v="29"/>
    <n v="28"/>
    <n v="57"/>
    <n v="24"/>
    <n v="31"/>
    <n v="55"/>
    <n v="33"/>
    <n v="28"/>
    <n v="61"/>
    <n v="35"/>
    <n v="30"/>
    <n v="65"/>
    <n v="183"/>
    <n v="182"/>
    <n v="36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1648J"/>
    <n v="1"/>
    <s v="MATUTINO"/>
    <s v="LAZARO CARDENAS"/>
    <n v="8"/>
    <s v="CHIHUAHUA"/>
    <n v="8"/>
    <s v="CHIHUAHUA"/>
    <n v="37"/>
    <s v="JUĂREZ"/>
    <n v="1"/>
    <s v="JUĂREZ"/>
    <s v="CALLE TORREON"/>
    <n v="1625"/>
    <s v="PĂšBLICO"/>
    <x v="3"/>
    <n v="2"/>
    <s v="BĂSICA"/>
    <n v="2"/>
    <x v="2"/>
    <n v="1"/>
    <x v="1"/>
    <n v="0"/>
    <s v="NO APLICA"/>
    <n v="0"/>
    <s v="NO APLICA"/>
    <s v="08FIZ0138Y"/>
    <s v="08FJS0109I"/>
    <s v="08ADG0005C"/>
    <n v="0"/>
    <s v="I2019"/>
    <n v="183"/>
    <n v="179"/>
    <n v="362"/>
    <n v="180"/>
    <n v="179"/>
    <n v="359"/>
    <n v="25"/>
    <n v="27"/>
    <n v="52"/>
    <n v="28"/>
    <n v="36"/>
    <n v="64"/>
    <n v="35"/>
    <n v="24"/>
    <n v="59"/>
    <n v="30"/>
    <n v="31"/>
    <n v="61"/>
    <n v="25"/>
    <n v="36"/>
    <n v="61"/>
    <n v="29"/>
    <n v="34"/>
    <n v="63"/>
    <n v="35"/>
    <n v="27"/>
    <n v="62"/>
    <n v="182"/>
    <n v="188"/>
    <n v="370"/>
    <n v="2"/>
    <n v="2"/>
    <n v="2"/>
    <n v="2"/>
    <n v="2"/>
    <n v="2"/>
    <n v="0"/>
    <n v="12"/>
    <n v="0"/>
    <n v="0"/>
    <n v="0"/>
    <n v="1"/>
    <n v="0"/>
    <n v="1"/>
    <n v="1"/>
    <n v="0"/>
    <n v="2"/>
    <n v="10"/>
    <n v="0"/>
    <n v="0"/>
    <n v="1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</r>
  <r>
    <s v="08DPR2532Q"/>
    <n v="1"/>
    <s v="MATUTINO"/>
    <s v="FRANCISCO JAVIER MINA"/>
    <n v="8"/>
    <s v="CHIHUAHUA"/>
    <n v="8"/>
    <s v="CHIHUAHUA"/>
    <n v="4"/>
    <s v="AQUILES SERDĂN"/>
    <n v="1"/>
    <s v="SANTA EULALIA"/>
    <s v="CALLE MINA EL PROGRESO"/>
    <n v="0"/>
    <s v="PĂšBLICO"/>
    <x v="3"/>
    <n v="2"/>
    <s v="BĂSICA"/>
    <n v="2"/>
    <x v="2"/>
    <n v="1"/>
    <x v="1"/>
    <n v="0"/>
    <s v="NO APLICA"/>
    <n v="0"/>
    <s v="NO APLICA"/>
    <s v="08FIZ0269Q"/>
    <s v="08FJS0103O"/>
    <s v="08ADG0046C"/>
    <n v="0"/>
    <s v="I2019"/>
    <n v="194"/>
    <n v="174"/>
    <n v="368"/>
    <n v="194"/>
    <n v="173"/>
    <n v="367"/>
    <n v="36"/>
    <n v="24"/>
    <n v="60"/>
    <n v="35"/>
    <n v="25"/>
    <n v="60"/>
    <n v="25"/>
    <n v="34"/>
    <n v="59"/>
    <n v="33"/>
    <n v="29"/>
    <n v="62"/>
    <n v="32"/>
    <n v="31"/>
    <n v="63"/>
    <n v="30"/>
    <n v="27"/>
    <n v="57"/>
    <n v="35"/>
    <n v="24"/>
    <n v="59"/>
    <n v="190"/>
    <n v="170"/>
    <n v="360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1"/>
    <n v="0"/>
    <n v="0"/>
    <n v="0"/>
    <n v="0"/>
    <n v="0"/>
    <n v="0"/>
    <n v="0"/>
    <n v="0"/>
    <n v="2"/>
    <n v="17"/>
    <n v="1"/>
    <n v="11"/>
    <n v="2"/>
    <n v="2"/>
    <n v="2"/>
    <n v="2"/>
    <n v="2"/>
    <n v="2"/>
    <n v="0"/>
    <n v="12"/>
    <n v="12"/>
    <n v="12"/>
  </r>
  <r>
    <s v="08DPR2667E"/>
    <n v="2"/>
    <s v="VESPERTINO"/>
    <s v="ROTARIA 7 &quot;MARIA MONARREZ OGAZ&quot;"/>
    <n v="8"/>
    <s v="CHIHUAHUA"/>
    <n v="8"/>
    <s v="CHIHUAHUA"/>
    <n v="19"/>
    <s v="CHIHUAHUA"/>
    <n v="1"/>
    <s v="CHIHUAHUA"/>
    <s v="CALLE RIO SAN FRANCISCO"/>
    <n v="0"/>
    <s v="PĂšBLICO"/>
    <x v="3"/>
    <n v="2"/>
    <s v="BĂSICA"/>
    <n v="2"/>
    <x v="2"/>
    <n v="1"/>
    <x v="1"/>
    <n v="0"/>
    <s v="NO APLICA"/>
    <n v="0"/>
    <s v="NO APLICA"/>
    <s v="08FIZ0272D"/>
    <s v="08FJS0108J"/>
    <s v="08ADG0046C"/>
    <n v="0"/>
    <s v="I2019"/>
    <n v="188"/>
    <n v="175"/>
    <n v="363"/>
    <n v="186"/>
    <n v="171"/>
    <n v="357"/>
    <n v="26"/>
    <n v="35"/>
    <n v="61"/>
    <n v="32"/>
    <n v="31"/>
    <n v="63"/>
    <n v="35"/>
    <n v="24"/>
    <n v="59"/>
    <n v="34"/>
    <n v="30"/>
    <n v="64"/>
    <n v="30"/>
    <n v="31"/>
    <n v="61"/>
    <n v="36"/>
    <n v="23"/>
    <n v="59"/>
    <n v="29"/>
    <n v="32"/>
    <n v="61"/>
    <n v="196"/>
    <n v="171"/>
    <n v="367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1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</r>
  <r>
    <s v="08DPR2552D"/>
    <n v="1"/>
    <s v="MATUTINO"/>
    <s v="GLAFIRA CHAVEZ FERNANDEZ"/>
    <n v="8"/>
    <s v="CHIHUAHUA"/>
    <n v="8"/>
    <s v="CHIHUAHUA"/>
    <n v="19"/>
    <s v="CHIHUAHUA"/>
    <n v="1"/>
    <s v="CHIHUAHUA"/>
    <s v="CALLE ARCOS DE ANCONA"/>
    <n v="17347"/>
    <s v="PĂšBLICO"/>
    <x v="3"/>
    <n v="2"/>
    <s v="BĂSICA"/>
    <n v="2"/>
    <x v="2"/>
    <n v="1"/>
    <x v="1"/>
    <n v="0"/>
    <s v="NO APLICA"/>
    <n v="0"/>
    <s v="NO APLICA"/>
    <s v="08FIZ0128R"/>
    <s v="08FJS0108J"/>
    <s v="08ADG0046C"/>
    <n v="0"/>
    <s v="I2019"/>
    <n v="185"/>
    <n v="174"/>
    <n v="359"/>
    <n v="185"/>
    <n v="174"/>
    <n v="359"/>
    <n v="27"/>
    <n v="31"/>
    <n v="58"/>
    <n v="30"/>
    <n v="31"/>
    <n v="61"/>
    <n v="31"/>
    <n v="31"/>
    <n v="62"/>
    <n v="30"/>
    <n v="27"/>
    <n v="57"/>
    <n v="34"/>
    <n v="30"/>
    <n v="64"/>
    <n v="36"/>
    <n v="27"/>
    <n v="63"/>
    <n v="32"/>
    <n v="30"/>
    <n v="62"/>
    <n v="193"/>
    <n v="176"/>
    <n v="369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4"/>
    <n v="14"/>
  </r>
  <r>
    <s v="08PES0011T"/>
    <n v="1"/>
    <s v="MATUTINO"/>
    <s v="SECUNDARIA PARTICULAR SAN FELIPE DEL REAL"/>
    <n v="8"/>
    <s v="CHIHUAHUA"/>
    <n v="8"/>
    <s v="CHIHUAHUA"/>
    <n v="19"/>
    <s v="CHIHUAHUA"/>
    <n v="1"/>
    <s v="CHIHUAHUA"/>
    <s v="CALLE KENNEDY"/>
    <n v="35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19"/>
    <n v="187"/>
    <n v="177"/>
    <n v="364"/>
    <n v="132"/>
    <n v="156"/>
    <n v="288"/>
    <n v="61"/>
    <n v="62"/>
    <n v="123"/>
    <n v="59"/>
    <n v="58"/>
    <n v="117"/>
    <n v="50"/>
    <n v="55"/>
    <n v="105"/>
    <n v="69"/>
    <n v="58"/>
    <n v="127"/>
    <n v="0"/>
    <n v="0"/>
    <n v="0"/>
    <n v="0"/>
    <n v="0"/>
    <n v="0"/>
    <n v="0"/>
    <n v="0"/>
    <n v="0"/>
    <n v="178"/>
    <n v="171"/>
    <n v="349"/>
    <n v="4"/>
    <n v="4"/>
    <n v="4"/>
    <n v="0"/>
    <n v="0"/>
    <n v="0"/>
    <n v="0"/>
    <n v="12"/>
    <n v="0"/>
    <n v="0"/>
    <n v="0"/>
    <n v="1"/>
    <n v="1"/>
    <n v="0"/>
    <n v="0"/>
    <n v="0"/>
    <n v="4"/>
    <n v="19"/>
    <n v="0"/>
    <n v="0"/>
    <n v="3"/>
    <n v="0"/>
    <n v="4"/>
    <n v="2"/>
    <n v="1"/>
    <n v="0"/>
    <n v="4"/>
    <n v="0"/>
    <n v="1"/>
    <n v="3"/>
    <n v="43"/>
    <n v="16"/>
    <n v="21"/>
    <n v="0"/>
    <n v="0"/>
    <n v="0"/>
    <n v="0"/>
    <n v="0"/>
    <n v="0"/>
    <n v="0"/>
    <n v="37"/>
    <n v="12"/>
    <n v="12"/>
  </r>
  <r>
    <s v="08DPR2593D"/>
    <n v="1"/>
    <s v="MATUTINO"/>
    <s v="RAFAELA TOCOLI CHAVEZ"/>
    <n v="8"/>
    <s v="CHIHUAHUA"/>
    <n v="8"/>
    <s v="CHIHUAHUA"/>
    <n v="19"/>
    <s v="CHIHUAHUA"/>
    <n v="1"/>
    <s v="CHIHUAHUA"/>
    <s v="CALLE RĂŤO COLUMBIA"/>
    <n v="0"/>
    <s v="PĂšBLICO"/>
    <x v="3"/>
    <n v="2"/>
    <s v="BĂSICA"/>
    <n v="2"/>
    <x v="2"/>
    <n v="1"/>
    <x v="1"/>
    <n v="0"/>
    <s v="NO APLICA"/>
    <n v="0"/>
    <s v="NO APLICA"/>
    <s v="08FIZ0272D"/>
    <s v="08FJS0108J"/>
    <s v="08ADG0046C"/>
    <n v="0"/>
    <s v="I2019"/>
    <n v="197"/>
    <n v="174"/>
    <n v="371"/>
    <n v="197"/>
    <n v="174"/>
    <n v="371"/>
    <n v="30"/>
    <n v="29"/>
    <n v="59"/>
    <n v="29"/>
    <n v="26"/>
    <n v="55"/>
    <n v="40"/>
    <n v="20"/>
    <n v="60"/>
    <n v="25"/>
    <n v="38"/>
    <n v="63"/>
    <n v="30"/>
    <n v="28"/>
    <n v="58"/>
    <n v="31"/>
    <n v="28"/>
    <n v="59"/>
    <n v="36"/>
    <n v="29"/>
    <n v="65"/>
    <n v="191"/>
    <n v="169"/>
    <n v="360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0"/>
    <n v="1"/>
    <n v="16"/>
    <n v="4"/>
    <n v="8"/>
    <n v="2"/>
    <n v="2"/>
    <n v="2"/>
    <n v="2"/>
    <n v="2"/>
    <n v="2"/>
    <n v="0"/>
    <n v="12"/>
    <n v="12"/>
    <n v="12"/>
  </r>
  <r>
    <s v="08EES0115I"/>
    <n v="1"/>
    <s v="MATUTINO"/>
    <s v="SECUNDARIA ESTATAL 3029 GUADALUPE VICTORIA"/>
    <n v="8"/>
    <s v="CHIHUAHUA"/>
    <n v="8"/>
    <s v="CHIHUAHUA"/>
    <n v="40"/>
    <s v="MADERA"/>
    <n v="1"/>
    <s v="MADERA"/>
    <s v="CALLE VICENTE GUERRERO "/>
    <n v="101"/>
    <s v="PĂšBLICO"/>
    <x v="2"/>
    <n v="2"/>
    <s v="BĂSICA"/>
    <n v="3"/>
    <x v="1"/>
    <n v="1"/>
    <x v="1"/>
    <n v="0"/>
    <s v="NO APLICA"/>
    <n v="0"/>
    <s v="NO APLICA"/>
    <s v="08FIS0025L"/>
    <m/>
    <m/>
    <n v="0"/>
    <s v="I2019"/>
    <n v="146"/>
    <n v="210"/>
    <n v="356"/>
    <n v="83"/>
    <n v="163"/>
    <n v="246"/>
    <n v="45"/>
    <n v="55"/>
    <n v="100"/>
    <n v="68"/>
    <n v="57"/>
    <n v="125"/>
    <n v="60"/>
    <n v="87"/>
    <n v="147"/>
    <n v="40"/>
    <n v="79"/>
    <n v="119"/>
    <n v="0"/>
    <n v="0"/>
    <n v="0"/>
    <n v="0"/>
    <n v="0"/>
    <n v="0"/>
    <n v="0"/>
    <n v="0"/>
    <n v="0"/>
    <n v="168"/>
    <n v="223"/>
    <n v="391"/>
    <n v="5"/>
    <n v="5"/>
    <n v="5"/>
    <n v="0"/>
    <n v="0"/>
    <n v="0"/>
    <n v="0"/>
    <n v="15"/>
    <n v="1"/>
    <n v="0"/>
    <n v="0"/>
    <n v="0"/>
    <n v="0"/>
    <n v="1"/>
    <n v="0"/>
    <n v="0"/>
    <n v="4"/>
    <n v="10"/>
    <n v="0"/>
    <n v="0"/>
    <n v="2"/>
    <n v="0"/>
    <n v="0"/>
    <n v="0"/>
    <n v="2"/>
    <n v="4"/>
    <n v="0"/>
    <n v="0"/>
    <n v="5"/>
    <n v="11"/>
    <n v="40"/>
    <n v="9"/>
    <n v="14"/>
    <n v="0"/>
    <n v="0"/>
    <n v="0"/>
    <n v="0"/>
    <n v="0"/>
    <n v="0"/>
    <n v="0"/>
    <n v="23"/>
    <n v="22"/>
    <n v="22"/>
  </r>
  <r>
    <s v="08DPR1460G"/>
    <n v="1"/>
    <s v="MATUTINO"/>
    <s v="ANTONIO CASO"/>
    <n v="8"/>
    <s v="CHIHUAHUA"/>
    <n v="8"/>
    <s v="CHIHUAHUA"/>
    <n v="37"/>
    <s v="JUĂREZ"/>
    <n v="1"/>
    <s v="JUĂREZ"/>
    <s v="CALLE CEYLAN "/>
    <n v="0"/>
    <s v="PĂšBLICO"/>
    <x v="3"/>
    <n v="2"/>
    <s v="BĂSICA"/>
    <n v="2"/>
    <x v="2"/>
    <n v="1"/>
    <x v="1"/>
    <n v="0"/>
    <s v="NO APLICA"/>
    <n v="0"/>
    <s v="NO APLICA"/>
    <s v="08FIZ0166U"/>
    <s v="08FJS0114U"/>
    <s v="08ADG0005C"/>
    <n v="0"/>
    <s v="I2019"/>
    <n v="183"/>
    <n v="186"/>
    <n v="369"/>
    <n v="183"/>
    <n v="186"/>
    <n v="369"/>
    <n v="29"/>
    <n v="39"/>
    <n v="68"/>
    <n v="22"/>
    <n v="32"/>
    <n v="54"/>
    <n v="25"/>
    <n v="22"/>
    <n v="47"/>
    <n v="35"/>
    <n v="35"/>
    <n v="70"/>
    <n v="27"/>
    <n v="29"/>
    <n v="56"/>
    <n v="34"/>
    <n v="29"/>
    <n v="63"/>
    <n v="37"/>
    <n v="33"/>
    <n v="70"/>
    <n v="180"/>
    <n v="180"/>
    <n v="360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1"/>
    <n v="0"/>
    <n v="16"/>
    <n v="0"/>
    <n v="12"/>
    <n v="2"/>
    <n v="2"/>
    <n v="2"/>
    <n v="2"/>
    <n v="2"/>
    <n v="2"/>
    <n v="0"/>
    <n v="12"/>
    <n v="13"/>
    <n v="12"/>
  </r>
  <r>
    <s v="08DPR2436N"/>
    <n v="1"/>
    <s v="MATUTINO"/>
    <s v="CLUB ROTARIO INDUSTRIALES NUM. 3"/>
    <n v="8"/>
    <s v="CHIHUAHUA"/>
    <n v="8"/>
    <s v="CHIHUAHUA"/>
    <n v="37"/>
    <s v="JUĂREZ"/>
    <n v="1"/>
    <s v="JUĂREZ"/>
    <s v="CALLE RANCHO EL BERRENDO"/>
    <n v="0"/>
    <s v="PĂšBLICO"/>
    <x v="3"/>
    <n v="2"/>
    <s v="BĂSICA"/>
    <n v="2"/>
    <x v="2"/>
    <n v="1"/>
    <x v="1"/>
    <n v="0"/>
    <s v="NO APLICA"/>
    <n v="0"/>
    <s v="NO APLICA"/>
    <s v="08FIZ0173D"/>
    <s v="08FJS0116S"/>
    <s v="08ADG0005C"/>
    <n v="0"/>
    <s v="I2019"/>
    <n v="186"/>
    <n v="171"/>
    <n v="357"/>
    <n v="181"/>
    <n v="171"/>
    <n v="352"/>
    <n v="40"/>
    <n v="25"/>
    <n v="65"/>
    <n v="31"/>
    <n v="24"/>
    <n v="55"/>
    <n v="21"/>
    <n v="32"/>
    <n v="53"/>
    <n v="46"/>
    <n v="35"/>
    <n v="81"/>
    <n v="36"/>
    <n v="29"/>
    <n v="65"/>
    <n v="36"/>
    <n v="26"/>
    <n v="62"/>
    <n v="25"/>
    <n v="33"/>
    <n v="58"/>
    <n v="195"/>
    <n v="179"/>
    <n v="374"/>
    <n v="2"/>
    <n v="2"/>
    <n v="3"/>
    <n v="2"/>
    <n v="2"/>
    <n v="2"/>
    <n v="0"/>
    <n v="13"/>
    <n v="0"/>
    <n v="0"/>
    <n v="1"/>
    <n v="0"/>
    <n v="0"/>
    <n v="1"/>
    <n v="0"/>
    <n v="0"/>
    <n v="4"/>
    <n v="9"/>
    <n v="0"/>
    <n v="0"/>
    <n v="1"/>
    <n v="1"/>
    <n v="0"/>
    <n v="0"/>
    <n v="0"/>
    <n v="0"/>
    <n v="0"/>
    <n v="0"/>
    <n v="0"/>
    <n v="1"/>
    <n v="18"/>
    <n v="4"/>
    <n v="9"/>
    <n v="2"/>
    <n v="2"/>
    <n v="3"/>
    <n v="2"/>
    <n v="2"/>
    <n v="2"/>
    <n v="0"/>
    <n v="13"/>
    <n v="13"/>
    <n v="13"/>
  </r>
  <r>
    <s v="08EPR0496N"/>
    <n v="1"/>
    <s v="MATUTINO"/>
    <s v="JOSE MARIA MORELOS Y PAVON 2285"/>
    <n v="8"/>
    <s v="CHIHUAHUA"/>
    <n v="8"/>
    <s v="CHIHUAHUA"/>
    <n v="37"/>
    <s v="JUĂREZ"/>
    <n v="1"/>
    <s v="JUĂREZ"/>
    <s v="CALLE TOPOLOBAMPO"/>
    <n v="0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182"/>
    <n v="192"/>
    <n v="374"/>
    <n v="182"/>
    <n v="192"/>
    <n v="374"/>
    <n v="32"/>
    <n v="31"/>
    <n v="63"/>
    <n v="29"/>
    <n v="26"/>
    <n v="55"/>
    <n v="31"/>
    <n v="34"/>
    <n v="65"/>
    <n v="32"/>
    <n v="32"/>
    <n v="64"/>
    <n v="29"/>
    <n v="28"/>
    <n v="57"/>
    <n v="34"/>
    <n v="27"/>
    <n v="61"/>
    <n v="26"/>
    <n v="30"/>
    <n v="56"/>
    <n v="181"/>
    <n v="177"/>
    <n v="358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2"/>
    <n v="0"/>
    <n v="0"/>
    <n v="0"/>
    <n v="0"/>
    <n v="0"/>
    <n v="0"/>
    <n v="2"/>
    <n v="1"/>
    <n v="18"/>
    <n v="2"/>
    <n v="10"/>
    <n v="2"/>
    <n v="2"/>
    <n v="2"/>
    <n v="2"/>
    <n v="2"/>
    <n v="2"/>
    <n v="0"/>
    <n v="12"/>
    <n v="12"/>
    <n v="11"/>
  </r>
  <r>
    <s v="08DPR1156X"/>
    <n v="1"/>
    <s v="MATUTINO"/>
    <s v="JUAREZ Y REFORMA"/>
    <n v="8"/>
    <s v="CHIHUAHUA"/>
    <n v="8"/>
    <s v="CHIHUAHUA"/>
    <n v="37"/>
    <s v="JUĂREZ"/>
    <n v="1"/>
    <s v="JUĂREZ"/>
    <s v="CALLE ISAAC NEWTON"/>
    <n v="0"/>
    <s v="PĂšBLICO"/>
    <x v="3"/>
    <n v="2"/>
    <s v="BĂSICA"/>
    <n v="2"/>
    <x v="2"/>
    <n v="1"/>
    <x v="1"/>
    <n v="0"/>
    <s v="NO APLICA"/>
    <n v="0"/>
    <s v="NO APLICA"/>
    <s v="08FIZ0143J"/>
    <s v="08FJS0110Y"/>
    <s v="08ADG0005C"/>
    <n v="0"/>
    <s v="I2019"/>
    <n v="179"/>
    <n v="186"/>
    <n v="365"/>
    <n v="178"/>
    <n v="186"/>
    <n v="364"/>
    <n v="29"/>
    <n v="36"/>
    <n v="65"/>
    <n v="32"/>
    <n v="26"/>
    <n v="58"/>
    <n v="23"/>
    <n v="30"/>
    <n v="53"/>
    <n v="37"/>
    <n v="32"/>
    <n v="69"/>
    <n v="32"/>
    <n v="31"/>
    <n v="63"/>
    <n v="29"/>
    <n v="28"/>
    <n v="57"/>
    <n v="32"/>
    <n v="35"/>
    <n v="67"/>
    <n v="185"/>
    <n v="182"/>
    <n v="367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1"/>
    <n v="0"/>
    <n v="0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2"/>
    <n v="12"/>
  </r>
  <r>
    <s v="08DPR0369S"/>
    <n v="1"/>
    <s v="MATUTINO"/>
    <s v="VIRGILIO CASALE"/>
    <n v="8"/>
    <s v="CHIHUAHUA"/>
    <n v="8"/>
    <s v="CHIHUAHUA"/>
    <n v="17"/>
    <s v="CUAUHTĂ‰MOC"/>
    <n v="1"/>
    <s v="CUAUHTĂ‰MOC"/>
    <s v="CALLE MORELOS"/>
    <n v="0"/>
    <s v="PĂšBLICO"/>
    <x v="3"/>
    <n v="2"/>
    <s v="BĂSICA"/>
    <n v="2"/>
    <x v="2"/>
    <n v="1"/>
    <x v="1"/>
    <n v="0"/>
    <s v="NO APLICA"/>
    <n v="0"/>
    <s v="NO APLICA"/>
    <s v="08FIZ0201J"/>
    <s v="08FJS0122C"/>
    <s v="08ADG0010O"/>
    <n v="0"/>
    <s v="I2019"/>
    <n v="190"/>
    <n v="182"/>
    <n v="372"/>
    <n v="190"/>
    <n v="182"/>
    <n v="372"/>
    <n v="33"/>
    <n v="29"/>
    <n v="62"/>
    <n v="30"/>
    <n v="21"/>
    <n v="51"/>
    <n v="25"/>
    <n v="26"/>
    <n v="51"/>
    <n v="34"/>
    <n v="22"/>
    <n v="56"/>
    <n v="35"/>
    <n v="34"/>
    <n v="69"/>
    <n v="44"/>
    <n v="31"/>
    <n v="75"/>
    <n v="29"/>
    <n v="25"/>
    <n v="54"/>
    <n v="197"/>
    <n v="159"/>
    <n v="356"/>
    <n v="2"/>
    <n v="2"/>
    <n v="2"/>
    <n v="3"/>
    <n v="3"/>
    <n v="2"/>
    <n v="0"/>
    <n v="14"/>
    <n v="0"/>
    <n v="0"/>
    <n v="1"/>
    <n v="0"/>
    <n v="0"/>
    <n v="0"/>
    <n v="0"/>
    <n v="1"/>
    <n v="3"/>
    <n v="11"/>
    <n v="0"/>
    <n v="0"/>
    <n v="2"/>
    <n v="0"/>
    <n v="0"/>
    <n v="0"/>
    <n v="0"/>
    <n v="0"/>
    <n v="0"/>
    <n v="0"/>
    <n v="2"/>
    <n v="0"/>
    <n v="20"/>
    <n v="3"/>
    <n v="11"/>
    <n v="2"/>
    <n v="2"/>
    <n v="2"/>
    <n v="3"/>
    <n v="3"/>
    <n v="2"/>
    <n v="0"/>
    <n v="14"/>
    <n v="15"/>
    <n v="14"/>
  </r>
  <r>
    <s v="08DPR2264L"/>
    <n v="1"/>
    <s v="MATUTINO"/>
    <s v="CENTRO REGIONAL DE EDUC. INT. AGUSTIN MELGAR"/>
    <n v="8"/>
    <s v="CHIHUAHUA"/>
    <n v="8"/>
    <s v="CHIHUAHUA"/>
    <n v="17"/>
    <s v="CUAUHTĂ‰MOC"/>
    <n v="106"/>
    <s v="COLONIA OBREGĂ“N (RUBIO)"/>
    <s v="CALLE ENCINILLAS"/>
    <n v="0"/>
    <s v="PĂšBLICO"/>
    <x v="3"/>
    <n v="2"/>
    <s v="BĂSICA"/>
    <n v="2"/>
    <x v="2"/>
    <n v="1"/>
    <x v="1"/>
    <n v="0"/>
    <s v="NO APLICA"/>
    <n v="0"/>
    <s v="NO APLICA"/>
    <s v="08FIZ0204G"/>
    <s v="08FJS0121D"/>
    <s v="08ADG0010O"/>
    <n v="0"/>
    <s v="I2019"/>
    <n v="178"/>
    <n v="190"/>
    <n v="368"/>
    <n v="177"/>
    <n v="190"/>
    <n v="367"/>
    <n v="31"/>
    <n v="29"/>
    <n v="60"/>
    <n v="27"/>
    <n v="33"/>
    <n v="60"/>
    <n v="28"/>
    <n v="27"/>
    <n v="55"/>
    <n v="29"/>
    <n v="36"/>
    <n v="65"/>
    <n v="31"/>
    <n v="29"/>
    <n v="60"/>
    <n v="36"/>
    <n v="35"/>
    <n v="71"/>
    <n v="25"/>
    <n v="28"/>
    <n v="53"/>
    <n v="176"/>
    <n v="188"/>
    <n v="364"/>
    <n v="2"/>
    <n v="2"/>
    <n v="2"/>
    <n v="2"/>
    <n v="3"/>
    <n v="2"/>
    <n v="0"/>
    <n v="13"/>
    <n v="0"/>
    <n v="0"/>
    <n v="0"/>
    <n v="1"/>
    <n v="0"/>
    <n v="1"/>
    <n v="0"/>
    <n v="0"/>
    <n v="1"/>
    <n v="12"/>
    <n v="0"/>
    <n v="0"/>
    <n v="2"/>
    <n v="0"/>
    <n v="0"/>
    <n v="0"/>
    <n v="0"/>
    <n v="0"/>
    <n v="0"/>
    <n v="0"/>
    <n v="0"/>
    <n v="1"/>
    <n v="18"/>
    <n v="1"/>
    <n v="12"/>
    <n v="2"/>
    <n v="2"/>
    <n v="2"/>
    <n v="2"/>
    <n v="3"/>
    <n v="2"/>
    <n v="0"/>
    <n v="13"/>
    <n v="15"/>
    <n v="13"/>
  </r>
  <r>
    <s v="08DPR2673P"/>
    <n v="1"/>
    <s v="MATUTINO"/>
    <s v="CECILIO POLANCO NAVA"/>
    <n v="8"/>
    <s v="CHIHUAHUA"/>
    <n v="8"/>
    <s v="CHIHUAHUA"/>
    <n v="19"/>
    <s v="CHIHUAHUA"/>
    <n v="1"/>
    <s v="CHIHUAHUA"/>
    <s v="AVENIDA RIO NILO "/>
    <n v="0"/>
    <s v="PĂšBLICO"/>
    <x v="3"/>
    <n v="2"/>
    <s v="BĂSICA"/>
    <n v="2"/>
    <x v="2"/>
    <n v="1"/>
    <x v="1"/>
    <n v="0"/>
    <s v="NO APLICA"/>
    <n v="0"/>
    <s v="NO APLICA"/>
    <s v="08FIZ0130F"/>
    <s v="08FJS0108J"/>
    <s v="08ADG0001G"/>
    <n v="0"/>
    <s v="I2019"/>
    <n v="196"/>
    <n v="173"/>
    <n v="369"/>
    <n v="196"/>
    <n v="172"/>
    <n v="368"/>
    <n v="32"/>
    <n v="26"/>
    <n v="58"/>
    <n v="35"/>
    <n v="26"/>
    <n v="61"/>
    <n v="43"/>
    <n v="33"/>
    <n v="76"/>
    <n v="42"/>
    <n v="29"/>
    <n v="71"/>
    <n v="27"/>
    <n v="23"/>
    <n v="50"/>
    <n v="24"/>
    <n v="30"/>
    <n v="54"/>
    <n v="25"/>
    <n v="27"/>
    <n v="52"/>
    <n v="196"/>
    <n v="168"/>
    <n v="364"/>
    <n v="2"/>
    <n v="3"/>
    <n v="3"/>
    <n v="2"/>
    <n v="2"/>
    <n v="2"/>
    <n v="0"/>
    <n v="14"/>
    <n v="0"/>
    <n v="0"/>
    <n v="1"/>
    <n v="0"/>
    <n v="1"/>
    <n v="0"/>
    <n v="0"/>
    <n v="0"/>
    <n v="1"/>
    <n v="13"/>
    <n v="0"/>
    <n v="0"/>
    <n v="0"/>
    <n v="1"/>
    <n v="0"/>
    <n v="0"/>
    <n v="0"/>
    <n v="0"/>
    <n v="0"/>
    <n v="0"/>
    <n v="0"/>
    <n v="1"/>
    <n v="18"/>
    <n v="1"/>
    <n v="13"/>
    <n v="2"/>
    <n v="3"/>
    <n v="3"/>
    <n v="2"/>
    <n v="2"/>
    <n v="2"/>
    <n v="0"/>
    <n v="14"/>
    <n v="14"/>
    <n v="14"/>
  </r>
  <r>
    <s v="08DST0048U"/>
    <n v="2"/>
    <s v="VESPERTINO"/>
    <s v="SECUNDARIA TECNICA 48"/>
    <n v="8"/>
    <s v="CHIHUAHUA"/>
    <n v="8"/>
    <s v="CHIHUAHUA"/>
    <n v="37"/>
    <s v="JUĂREZ"/>
    <n v="1"/>
    <s v="JUĂREZ"/>
    <s v="CALLE CHECOSLOVAQUIA"/>
    <n v="335"/>
    <s v="PĂšBLICO"/>
    <x v="3"/>
    <n v="2"/>
    <s v="BĂSICA"/>
    <n v="3"/>
    <x v="1"/>
    <n v="4"/>
    <x v="6"/>
    <n v="1"/>
    <s v="SERVICIOS"/>
    <n v="22"/>
    <s v="INDUSTRIAL"/>
    <s v="08FZT0017I"/>
    <s v="08FJT0002F"/>
    <s v="08ADG0005C"/>
    <n v="0"/>
    <s v="I2019"/>
    <n v="169"/>
    <n v="192"/>
    <n v="361"/>
    <n v="92"/>
    <n v="143"/>
    <n v="235"/>
    <n v="42"/>
    <n v="45"/>
    <n v="87"/>
    <n v="90"/>
    <n v="67"/>
    <n v="157"/>
    <n v="58"/>
    <n v="71"/>
    <n v="129"/>
    <n v="48"/>
    <n v="70"/>
    <n v="118"/>
    <n v="0"/>
    <n v="0"/>
    <n v="0"/>
    <n v="0"/>
    <n v="0"/>
    <n v="0"/>
    <n v="0"/>
    <n v="0"/>
    <n v="0"/>
    <n v="196"/>
    <n v="208"/>
    <n v="404"/>
    <n v="5"/>
    <n v="4"/>
    <n v="4"/>
    <n v="0"/>
    <n v="0"/>
    <n v="0"/>
    <n v="0"/>
    <n v="13"/>
    <n v="0"/>
    <n v="0"/>
    <n v="0"/>
    <n v="1"/>
    <n v="1"/>
    <n v="0"/>
    <n v="0"/>
    <n v="0"/>
    <n v="8"/>
    <n v="14"/>
    <n v="0"/>
    <n v="0"/>
    <n v="2"/>
    <n v="1"/>
    <n v="1"/>
    <n v="0"/>
    <n v="3"/>
    <n v="1"/>
    <n v="0"/>
    <n v="0"/>
    <n v="6"/>
    <n v="5"/>
    <n v="43"/>
    <n v="14"/>
    <n v="16"/>
    <n v="0"/>
    <n v="0"/>
    <n v="0"/>
    <n v="0"/>
    <n v="0"/>
    <n v="0"/>
    <n v="0"/>
    <n v="30"/>
    <n v="13"/>
    <n v="13"/>
  </r>
  <r>
    <s v="08EPR0229R"/>
    <n v="1"/>
    <s v="MATUTINO"/>
    <s v="LEONA VICARIO 2103"/>
    <n v="8"/>
    <s v="CHIHUAHUA"/>
    <n v="8"/>
    <s v="CHIHUAHUA"/>
    <n v="32"/>
    <s v="HIDALGO DEL PARRAL"/>
    <n v="1"/>
    <s v="HIDALGO DEL PARRAL"/>
    <s v="CALLE PLAZA JUAREZ"/>
    <n v="12"/>
    <s v="PĂšBLICO"/>
    <x v="2"/>
    <n v="2"/>
    <s v="BĂSICA"/>
    <n v="2"/>
    <x v="2"/>
    <n v="1"/>
    <x v="1"/>
    <n v="0"/>
    <s v="NO APLICA"/>
    <n v="0"/>
    <s v="NO APLICA"/>
    <s v="08FIZ0267S"/>
    <m/>
    <m/>
    <n v="0"/>
    <s v="I2019"/>
    <n v="172"/>
    <n v="188"/>
    <n v="360"/>
    <n v="172"/>
    <n v="188"/>
    <n v="360"/>
    <n v="33"/>
    <n v="42"/>
    <n v="75"/>
    <n v="37"/>
    <n v="42"/>
    <n v="79"/>
    <n v="24"/>
    <n v="33"/>
    <n v="57"/>
    <n v="37"/>
    <n v="25"/>
    <n v="62"/>
    <n v="28"/>
    <n v="33"/>
    <n v="61"/>
    <n v="29"/>
    <n v="23"/>
    <n v="52"/>
    <n v="23"/>
    <n v="30"/>
    <n v="53"/>
    <n v="178"/>
    <n v="186"/>
    <n v="364"/>
    <n v="3"/>
    <n v="2"/>
    <n v="2"/>
    <n v="2"/>
    <n v="2"/>
    <n v="2"/>
    <n v="0"/>
    <n v="13"/>
    <n v="0"/>
    <n v="0"/>
    <n v="1"/>
    <n v="0"/>
    <n v="0"/>
    <n v="0"/>
    <n v="0"/>
    <n v="0"/>
    <n v="4"/>
    <n v="9"/>
    <n v="0"/>
    <n v="0"/>
    <n v="2"/>
    <n v="0"/>
    <n v="1"/>
    <n v="1"/>
    <n v="1"/>
    <n v="0"/>
    <n v="0"/>
    <n v="0"/>
    <n v="2"/>
    <n v="0"/>
    <n v="21"/>
    <n v="4"/>
    <n v="9"/>
    <n v="3"/>
    <n v="2"/>
    <n v="2"/>
    <n v="2"/>
    <n v="2"/>
    <n v="2"/>
    <n v="0"/>
    <n v="13"/>
    <n v="14"/>
    <n v="14"/>
  </r>
  <r>
    <s v="08DPR2600X"/>
    <n v="1"/>
    <s v="MATUTINO"/>
    <s v="SALVADOR ZUBIRAN ANCHONDO"/>
    <n v="8"/>
    <s v="CHIHUAHUA"/>
    <n v="8"/>
    <s v="CHIHUAHUA"/>
    <n v="4"/>
    <s v="AQUILES SERDĂN"/>
    <n v="1"/>
    <s v="SANTA EULALIA"/>
    <s v="CALLE ONIX"/>
    <n v="0"/>
    <s v="PĂšBLICO"/>
    <x v="3"/>
    <n v="2"/>
    <s v="BĂSICA"/>
    <n v="2"/>
    <x v="2"/>
    <n v="1"/>
    <x v="1"/>
    <n v="0"/>
    <s v="NO APLICA"/>
    <n v="0"/>
    <s v="NO APLICA"/>
    <s v="08FIZ0269Q"/>
    <s v="08FJS0103O"/>
    <s v="08ADG0046C"/>
    <n v="0"/>
    <s v="I2019"/>
    <n v="190"/>
    <n v="179"/>
    <n v="369"/>
    <n v="188"/>
    <n v="178"/>
    <n v="366"/>
    <n v="34"/>
    <n v="27"/>
    <n v="61"/>
    <n v="40"/>
    <n v="27"/>
    <n v="67"/>
    <n v="30"/>
    <n v="30"/>
    <n v="60"/>
    <n v="31"/>
    <n v="32"/>
    <n v="63"/>
    <n v="34"/>
    <n v="27"/>
    <n v="61"/>
    <n v="31"/>
    <n v="27"/>
    <n v="58"/>
    <n v="33"/>
    <n v="28"/>
    <n v="61"/>
    <n v="199"/>
    <n v="171"/>
    <n v="370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1"/>
    <n v="0"/>
    <n v="0"/>
    <n v="0"/>
    <n v="0"/>
    <n v="0"/>
    <n v="0"/>
    <n v="1"/>
    <n v="1"/>
    <n v="18"/>
    <n v="1"/>
    <n v="11"/>
    <n v="2"/>
    <n v="2"/>
    <n v="2"/>
    <n v="2"/>
    <n v="2"/>
    <n v="2"/>
    <n v="0"/>
    <n v="12"/>
    <n v="12"/>
    <n v="12"/>
  </r>
  <r>
    <s v="08DPR2646S"/>
    <n v="1"/>
    <s v="MATUTINO"/>
    <s v="JOSE REYES BAEZA TERRAZAS"/>
    <n v="8"/>
    <s v="CHIHUAHUA"/>
    <n v="8"/>
    <s v="CHIHUAHUA"/>
    <n v="21"/>
    <s v="DELICIAS"/>
    <n v="1"/>
    <s v="DELICIAS"/>
    <s v="AVENIDA FERNANDO BAEZA"/>
    <n v="0"/>
    <s v="PĂšBLICO"/>
    <x v="3"/>
    <n v="2"/>
    <s v="BĂSICA"/>
    <n v="2"/>
    <x v="2"/>
    <n v="1"/>
    <x v="1"/>
    <n v="0"/>
    <s v="NO APLICA"/>
    <n v="0"/>
    <s v="NO APLICA"/>
    <s v="08FIZ0227R"/>
    <s v="08FJS0126Z"/>
    <s v="08ADG0057I"/>
    <n v="0"/>
    <s v="I2019"/>
    <n v="186"/>
    <n v="181"/>
    <n v="367"/>
    <n v="186"/>
    <n v="181"/>
    <n v="367"/>
    <n v="33"/>
    <n v="30"/>
    <n v="63"/>
    <n v="29"/>
    <n v="38"/>
    <n v="67"/>
    <n v="31"/>
    <n v="27"/>
    <n v="58"/>
    <n v="33"/>
    <n v="29"/>
    <n v="62"/>
    <n v="30"/>
    <n v="31"/>
    <n v="61"/>
    <n v="29"/>
    <n v="30"/>
    <n v="59"/>
    <n v="36"/>
    <n v="27"/>
    <n v="63"/>
    <n v="188"/>
    <n v="182"/>
    <n v="370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1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</r>
  <r>
    <s v="08DTV0091W"/>
    <n v="1"/>
    <s v="MATUTINO"/>
    <s v="INDEPENDENCIA"/>
    <n v="8"/>
    <s v="CHIHUAHUA"/>
    <n v="8"/>
    <s v="CHIHUAHUA"/>
    <n v="37"/>
    <s v="JUĂREZ"/>
    <n v="1"/>
    <s v="JUĂREZ"/>
    <s v="CALLE HORTENCIA LICON"/>
    <n v="11640"/>
    <s v="PĂšBLICO"/>
    <x v="3"/>
    <n v="2"/>
    <s v="BĂSICA"/>
    <n v="3"/>
    <x v="1"/>
    <n v="3"/>
    <x v="2"/>
    <n v="0"/>
    <s v="NO APLICA"/>
    <n v="0"/>
    <s v="NO APLICA"/>
    <s v="08FTV0030G"/>
    <m/>
    <s v="08ADG0005C"/>
    <n v="0"/>
    <s v="I2019"/>
    <n v="175"/>
    <n v="183"/>
    <n v="358"/>
    <n v="139"/>
    <n v="165"/>
    <n v="304"/>
    <n v="51"/>
    <n v="51"/>
    <n v="102"/>
    <n v="75"/>
    <n v="59"/>
    <n v="134"/>
    <n v="68"/>
    <n v="70"/>
    <n v="138"/>
    <n v="46"/>
    <n v="65"/>
    <n v="111"/>
    <n v="0"/>
    <n v="0"/>
    <n v="0"/>
    <n v="0"/>
    <n v="0"/>
    <n v="0"/>
    <n v="0"/>
    <n v="0"/>
    <n v="0"/>
    <n v="189"/>
    <n v="194"/>
    <n v="383"/>
    <n v="6"/>
    <n v="6"/>
    <n v="5"/>
    <n v="0"/>
    <n v="0"/>
    <n v="0"/>
    <n v="0"/>
    <n v="17"/>
    <n v="0"/>
    <n v="0"/>
    <n v="0"/>
    <n v="1"/>
    <n v="0"/>
    <n v="0"/>
    <n v="0"/>
    <n v="0"/>
    <n v="10"/>
    <n v="6"/>
    <n v="0"/>
    <n v="0"/>
    <n v="0"/>
    <n v="0"/>
    <n v="0"/>
    <n v="0"/>
    <n v="0"/>
    <n v="0"/>
    <n v="0"/>
    <n v="0"/>
    <n v="1"/>
    <n v="2"/>
    <n v="20"/>
    <n v="10"/>
    <n v="6"/>
    <n v="0"/>
    <n v="0"/>
    <n v="0"/>
    <n v="0"/>
    <n v="0"/>
    <n v="0"/>
    <n v="0"/>
    <n v="16"/>
    <n v="17"/>
    <n v="14"/>
  </r>
  <r>
    <s v="08DPR2631Q"/>
    <n v="2"/>
    <s v="VESPERTINO"/>
    <s v="BENEMERITO DE LAS AMERICAS"/>
    <n v="8"/>
    <s v="CHIHUAHUA"/>
    <n v="8"/>
    <s v="CHIHUAHUA"/>
    <n v="37"/>
    <s v="JUĂREZ"/>
    <n v="1"/>
    <s v="JUĂREZ"/>
    <s v="CALLE UZBEKISTAN"/>
    <n v="0"/>
    <s v="PĂšBLICO"/>
    <x v="3"/>
    <n v="2"/>
    <s v="BĂSICA"/>
    <n v="2"/>
    <x v="2"/>
    <n v="1"/>
    <x v="1"/>
    <n v="0"/>
    <s v="NO APLICA"/>
    <n v="0"/>
    <s v="NO APLICA"/>
    <s v="08FIZ0029R"/>
    <s v="08FJS0133I"/>
    <s v="08ADG0005C"/>
    <n v="0"/>
    <s v="I2019"/>
    <n v="172"/>
    <n v="188"/>
    <n v="360"/>
    <n v="172"/>
    <n v="188"/>
    <n v="360"/>
    <n v="16"/>
    <n v="30"/>
    <n v="46"/>
    <n v="24"/>
    <n v="46"/>
    <n v="70"/>
    <n v="31"/>
    <n v="39"/>
    <n v="70"/>
    <n v="43"/>
    <n v="28"/>
    <n v="71"/>
    <n v="35"/>
    <n v="37"/>
    <n v="72"/>
    <n v="38"/>
    <n v="32"/>
    <n v="70"/>
    <n v="20"/>
    <n v="17"/>
    <n v="37"/>
    <n v="191"/>
    <n v="199"/>
    <n v="390"/>
    <n v="2"/>
    <n v="2"/>
    <n v="2"/>
    <n v="2"/>
    <n v="2"/>
    <n v="1"/>
    <n v="0"/>
    <n v="11"/>
    <n v="0"/>
    <n v="0"/>
    <n v="0"/>
    <n v="1"/>
    <n v="0"/>
    <n v="0"/>
    <n v="0"/>
    <n v="0"/>
    <n v="5"/>
    <n v="6"/>
    <n v="0"/>
    <n v="0"/>
    <n v="2"/>
    <n v="0"/>
    <n v="0"/>
    <n v="0"/>
    <n v="0"/>
    <n v="0"/>
    <n v="0"/>
    <n v="0"/>
    <n v="1"/>
    <n v="0"/>
    <n v="15"/>
    <n v="5"/>
    <n v="6"/>
    <n v="2"/>
    <n v="2"/>
    <n v="2"/>
    <n v="2"/>
    <n v="2"/>
    <n v="1"/>
    <n v="0"/>
    <n v="11"/>
    <n v="12"/>
    <n v="11"/>
  </r>
  <r>
    <s v="08DPR2672Q"/>
    <n v="1"/>
    <s v="MATUTINO"/>
    <s v="NUEVA GENERACION"/>
    <n v="8"/>
    <s v="CHIHUAHUA"/>
    <n v="8"/>
    <s v="CHIHUAHUA"/>
    <n v="37"/>
    <s v="JUĂREZ"/>
    <n v="1"/>
    <s v="JUĂREZ"/>
    <s v="CALLE MONTE DE ARAGON"/>
    <n v="0"/>
    <s v="PĂšBLICO"/>
    <x v="3"/>
    <n v="2"/>
    <s v="BĂSICA"/>
    <n v="2"/>
    <x v="2"/>
    <n v="1"/>
    <x v="1"/>
    <n v="0"/>
    <s v="NO APLICA"/>
    <n v="0"/>
    <s v="NO APLICA"/>
    <s v="08FIZ0263W"/>
    <s v="08FJS0133I"/>
    <s v="08ADG0005C"/>
    <n v="0"/>
    <s v="I2019"/>
    <n v="195"/>
    <n v="165"/>
    <n v="360"/>
    <n v="195"/>
    <n v="165"/>
    <n v="360"/>
    <n v="20"/>
    <n v="14"/>
    <n v="34"/>
    <n v="32"/>
    <n v="38"/>
    <n v="70"/>
    <n v="30"/>
    <n v="38"/>
    <n v="68"/>
    <n v="34"/>
    <n v="31"/>
    <n v="65"/>
    <n v="39"/>
    <n v="26"/>
    <n v="65"/>
    <n v="29"/>
    <n v="35"/>
    <n v="64"/>
    <n v="40"/>
    <n v="25"/>
    <n v="65"/>
    <n v="204"/>
    <n v="193"/>
    <n v="39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0"/>
    <n v="0"/>
    <n v="0"/>
    <n v="0"/>
    <n v="0"/>
    <n v="0"/>
    <n v="1"/>
    <n v="15"/>
    <n v="4"/>
    <n v="8"/>
    <n v="2"/>
    <n v="2"/>
    <n v="2"/>
    <n v="2"/>
    <n v="2"/>
    <n v="2"/>
    <n v="0"/>
    <n v="12"/>
    <n v="12"/>
    <n v="12"/>
  </r>
  <r>
    <s v="08EES0108Z"/>
    <n v="1"/>
    <s v="MATUTINO"/>
    <s v="SECUNDARIA ESTATAL 3047 ABRAHAM GONZALEZ"/>
    <n v="8"/>
    <s v="CHIHUAHUA"/>
    <n v="8"/>
    <s v="CHIHUAHUA"/>
    <n v="10"/>
    <s v="BUENAVENTURA"/>
    <n v="1"/>
    <s v="SAN BUENAVENTURA"/>
    <s v="CALLE ANAHUAC"/>
    <n v="321"/>
    <s v="PĂšBLICO"/>
    <x v="2"/>
    <n v="2"/>
    <s v="BĂSICA"/>
    <n v="3"/>
    <x v="1"/>
    <n v="1"/>
    <x v="1"/>
    <n v="0"/>
    <s v="NO APLICA"/>
    <n v="0"/>
    <s v="NO APLICA"/>
    <s v="08FIS0001B"/>
    <m/>
    <m/>
    <n v="0"/>
    <s v="I2019"/>
    <n v="173"/>
    <n v="194"/>
    <n v="367"/>
    <n v="128"/>
    <n v="181"/>
    <n v="309"/>
    <n v="44"/>
    <n v="49"/>
    <n v="93"/>
    <n v="61"/>
    <n v="59"/>
    <n v="120"/>
    <n v="68"/>
    <n v="76"/>
    <n v="144"/>
    <n v="52"/>
    <n v="66"/>
    <n v="118"/>
    <n v="0"/>
    <n v="0"/>
    <n v="0"/>
    <n v="0"/>
    <n v="0"/>
    <n v="0"/>
    <n v="0"/>
    <n v="0"/>
    <n v="0"/>
    <n v="181"/>
    <n v="201"/>
    <n v="382"/>
    <n v="4"/>
    <n v="5"/>
    <n v="4"/>
    <n v="0"/>
    <n v="0"/>
    <n v="0"/>
    <n v="0"/>
    <n v="13"/>
    <n v="0"/>
    <n v="0"/>
    <n v="0"/>
    <n v="1"/>
    <n v="1"/>
    <n v="0"/>
    <n v="0"/>
    <n v="0"/>
    <n v="7"/>
    <n v="8"/>
    <n v="0"/>
    <n v="0"/>
    <n v="0"/>
    <n v="1"/>
    <n v="0"/>
    <n v="0"/>
    <n v="0"/>
    <n v="0"/>
    <n v="0"/>
    <n v="0"/>
    <n v="7"/>
    <n v="6"/>
    <n v="31"/>
    <n v="7"/>
    <n v="9"/>
    <n v="0"/>
    <n v="0"/>
    <n v="0"/>
    <n v="0"/>
    <n v="0"/>
    <n v="0"/>
    <n v="0"/>
    <n v="16"/>
    <n v="13"/>
    <n v="13"/>
  </r>
  <r>
    <s v="08DPR1519P"/>
    <n v="1"/>
    <s v="MATUTINO"/>
    <s v="BENITO JUAREZ"/>
    <n v="8"/>
    <s v="CHIHUAHUA"/>
    <n v="8"/>
    <s v="CHIHUAHUA"/>
    <n v="37"/>
    <s v="JUĂREZ"/>
    <n v="1"/>
    <s v="JUĂREZ"/>
    <s v="CALLE ISLA VANCOUVER "/>
    <n v="0"/>
    <s v="PĂšBLICO"/>
    <x v="3"/>
    <n v="2"/>
    <s v="BĂSICA"/>
    <n v="2"/>
    <x v="2"/>
    <n v="1"/>
    <x v="1"/>
    <n v="0"/>
    <s v="NO APLICA"/>
    <n v="0"/>
    <s v="NO APLICA"/>
    <s v="08FIZ0146G"/>
    <s v="08FJS0110Y"/>
    <s v="08ADG0005C"/>
    <n v="0"/>
    <s v="I2019"/>
    <n v="200"/>
    <n v="170"/>
    <n v="370"/>
    <n v="200"/>
    <n v="170"/>
    <n v="370"/>
    <n v="40"/>
    <n v="28"/>
    <n v="68"/>
    <n v="30"/>
    <n v="26"/>
    <n v="56"/>
    <n v="37"/>
    <n v="29"/>
    <n v="66"/>
    <n v="32"/>
    <n v="33"/>
    <n v="65"/>
    <n v="26"/>
    <n v="24"/>
    <n v="50"/>
    <n v="36"/>
    <n v="30"/>
    <n v="66"/>
    <n v="38"/>
    <n v="29"/>
    <n v="67"/>
    <n v="199"/>
    <n v="171"/>
    <n v="370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3"/>
    <n v="12"/>
  </r>
  <r>
    <s v="08EPR0822S"/>
    <n v="1"/>
    <s v="MATUTINO"/>
    <s v="AURELIA AGUERO ESQUIVEL 2760"/>
    <n v="8"/>
    <s v="CHIHUAHUA"/>
    <n v="8"/>
    <s v="CHIHUAHUA"/>
    <n v="19"/>
    <s v="CHIHUAHUA"/>
    <n v="1"/>
    <s v="CHIHUAHUA"/>
    <s v="CALLE UNIVERSIDAD DE "/>
    <n v="800"/>
    <s v="PĂšBLICO"/>
    <x v="2"/>
    <n v="2"/>
    <s v="BĂSICA"/>
    <n v="2"/>
    <x v="2"/>
    <n v="1"/>
    <x v="1"/>
    <n v="0"/>
    <s v="NO APLICA"/>
    <n v="0"/>
    <s v="NO APLICA"/>
    <s v="08FIZ0043K"/>
    <s v="08FJS0001R"/>
    <m/>
    <n v="0"/>
    <s v="I2019"/>
    <n v="179"/>
    <n v="188"/>
    <n v="367"/>
    <n v="179"/>
    <n v="188"/>
    <n v="367"/>
    <n v="36"/>
    <n v="29"/>
    <n v="65"/>
    <n v="29"/>
    <n v="33"/>
    <n v="62"/>
    <n v="29"/>
    <n v="29"/>
    <n v="58"/>
    <n v="34"/>
    <n v="28"/>
    <n v="62"/>
    <n v="21"/>
    <n v="40"/>
    <n v="61"/>
    <n v="29"/>
    <n v="41"/>
    <n v="70"/>
    <n v="31"/>
    <n v="27"/>
    <n v="58"/>
    <n v="173"/>
    <n v="198"/>
    <n v="371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1"/>
    <n v="1"/>
    <n v="1"/>
    <n v="0"/>
    <n v="1"/>
    <n v="0"/>
    <n v="0"/>
    <n v="1"/>
    <n v="3"/>
    <n v="21"/>
    <n v="2"/>
    <n v="10"/>
    <n v="2"/>
    <n v="2"/>
    <n v="2"/>
    <n v="2"/>
    <n v="2"/>
    <n v="2"/>
    <n v="0"/>
    <n v="12"/>
    <n v="15"/>
    <n v="15"/>
  </r>
  <r>
    <s v="08DPR0265X"/>
    <n v="1"/>
    <s v="MATUTINO"/>
    <s v="CLUB DE LEONES 3 H GALEANA"/>
    <n v="8"/>
    <s v="CHIHUAHUA"/>
    <n v="8"/>
    <s v="CHIHUAHUA"/>
    <n v="37"/>
    <s v="JUĂREZ"/>
    <n v="1"/>
    <s v="JUĂREZ"/>
    <s v="CALLE ZIHUATANEJO"/>
    <n v="425"/>
    <s v="PĂšBLICO"/>
    <x v="3"/>
    <n v="2"/>
    <s v="BĂSICA"/>
    <n v="2"/>
    <x v="2"/>
    <n v="1"/>
    <x v="1"/>
    <n v="0"/>
    <s v="NO APLICA"/>
    <n v="0"/>
    <s v="NO APLICA"/>
    <s v="08FIZ0154P"/>
    <s v="08FJS0112W"/>
    <s v="08ADG0005C"/>
    <n v="0"/>
    <s v="I2019"/>
    <n v="187"/>
    <n v="179"/>
    <n v="366"/>
    <n v="186"/>
    <n v="179"/>
    <n v="365"/>
    <n v="34"/>
    <n v="37"/>
    <n v="71"/>
    <n v="31"/>
    <n v="32"/>
    <n v="63"/>
    <n v="30"/>
    <n v="27"/>
    <n v="57"/>
    <n v="29"/>
    <n v="38"/>
    <n v="67"/>
    <n v="35"/>
    <n v="24"/>
    <n v="59"/>
    <n v="32"/>
    <n v="28"/>
    <n v="60"/>
    <n v="30"/>
    <n v="38"/>
    <n v="68"/>
    <n v="187"/>
    <n v="187"/>
    <n v="374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1"/>
    <n v="0"/>
    <n v="0"/>
    <n v="0"/>
    <n v="0"/>
    <n v="0"/>
    <n v="0"/>
    <n v="0"/>
    <n v="1"/>
    <n v="16"/>
    <n v="6"/>
    <n v="6"/>
    <n v="2"/>
    <n v="2"/>
    <n v="2"/>
    <n v="2"/>
    <n v="2"/>
    <n v="2"/>
    <n v="0"/>
    <n v="12"/>
    <n v="15"/>
    <n v="12"/>
  </r>
  <r>
    <s v="08DPR2625F"/>
    <n v="2"/>
    <s v="VESPERTINO"/>
    <s v="ESCUADRON 201"/>
    <n v="8"/>
    <s v="CHIHUAHUA"/>
    <n v="8"/>
    <s v="CHIHUAHUA"/>
    <n v="19"/>
    <s v="CHIHUAHUA"/>
    <n v="1"/>
    <s v="CHIHUAHUA"/>
    <s v="AVENIDA 5A REAL"/>
    <n v="0"/>
    <s v="PĂšBLICO"/>
    <x v="3"/>
    <n v="2"/>
    <s v="BĂSICA"/>
    <n v="2"/>
    <x v="2"/>
    <n v="1"/>
    <x v="1"/>
    <n v="0"/>
    <s v="NO APLICA"/>
    <n v="0"/>
    <s v="NO APLICA"/>
    <s v="08FIZ0023X"/>
    <s v="08FJS0102P"/>
    <s v="08ADG0046C"/>
    <n v="0"/>
    <s v="I2019"/>
    <n v="185"/>
    <n v="178"/>
    <n v="363"/>
    <n v="181"/>
    <n v="176"/>
    <n v="357"/>
    <n v="33"/>
    <n v="29"/>
    <n v="62"/>
    <n v="38"/>
    <n v="32"/>
    <n v="70"/>
    <n v="30"/>
    <n v="29"/>
    <n v="59"/>
    <n v="41"/>
    <n v="25"/>
    <n v="66"/>
    <n v="28"/>
    <n v="32"/>
    <n v="60"/>
    <n v="32"/>
    <n v="33"/>
    <n v="65"/>
    <n v="36"/>
    <n v="28"/>
    <n v="64"/>
    <n v="205"/>
    <n v="179"/>
    <n v="384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2"/>
    <n v="0"/>
    <n v="0"/>
    <n v="0"/>
    <n v="0"/>
    <n v="0"/>
    <n v="0"/>
    <n v="0"/>
    <n v="2"/>
    <n v="0"/>
    <n v="18"/>
    <n v="5"/>
    <n v="7"/>
    <n v="2"/>
    <n v="2"/>
    <n v="2"/>
    <n v="2"/>
    <n v="2"/>
    <n v="2"/>
    <n v="0"/>
    <n v="12"/>
    <n v="13"/>
    <n v="12"/>
  </r>
  <r>
    <s v="08DPR2318Z"/>
    <n v="1"/>
    <s v="MATUTINO"/>
    <s v="VALENTIN GOMEZ FARIAS"/>
    <n v="8"/>
    <s v="CHIHUAHUA"/>
    <n v="8"/>
    <s v="CHIHUAHUA"/>
    <n v="19"/>
    <s v="CHIHUAHUA"/>
    <n v="1"/>
    <s v="CHIHUAHUA"/>
    <s v="CALLE DE LA NOGALERA"/>
    <n v="0"/>
    <s v="PĂšBLICO"/>
    <x v="3"/>
    <n v="2"/>
    <s v="BĂSICA"/>
    <n v="2"/>
    <x v="2"/>
    <n v="1"/>
    <x v="1"/>
    <n v="0"/>
    <s v="NO APLICA"/>
    <n v="0"/>
    <s v="NO APLICA"/>
    <s v="08FIZ0129Q"/>
    <s v="08FJS0101Q"/>
    <s v="08ADG0046C"/>
    <n v="0"/>
    <s v="I2019"/>
    <n v="187"/>
    <n v="186"/>
    <n v="373"/>
    <n v="187"/>
    <n v="186"/>
    <n v="373"/>
    <n v="32"/>
    <n v="33"/>
    <n v="65"/>
    <n v="28"/>
    <n v="34"/>
    <n v="62"/>
    <n v="30"/>
    <n v="31"/>
    <n v="61"/>
    <n v="30"/>
    <n v="29"/>
    <n v="59"/>
    <n v="28"/>
    <n v="35"/>
    <n v="63"/>
    <n v="34"/>
    <n v="29"/>
    <n v="63"/>
    <n v="33"/>
    <n v="30"/>
    <n v="63"/>
    <n v="183"/>
    <n v="188"/>
    <n v="37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</r>
  <r>
    <s v="08DPR2334Q"/>
    <n v="1"/>
    <s v="MATUTINO"/>
    <s v="MAHATMA GANDHI"/>
    <n v="8"/>
    <s v="CHIHUAHUA"/>
    <n v="8"/>
    <s v="CHIHUAHUA"/>
    <n v="37"/>
    <s v="JUĂREZ"/>
    <n v="1"/>
    <s v="JUĂREZ"/>
    <s v="CALLE PRINCIPIO "/>
    <n v="0"/>
    <s v="PĂšBLICO"/>
    <x v="3"/>
    <n v="2"/>
    <s v="BĂSICA"/>
    <n v="2"/>
    <x v="2"/>
    <n v="1"/>
    <x v="1"/>
    <n v="0"/>
    <s v="NO APLICA"/>
    <n v="0"/>
    <s v="NO APLICA"/>
    <s v="08FIZ0265U"/>
    <s v="08FJS0133I"/>
    <s v="08ADG0005C"/>
    <n v="0"/>
    <s v="I2019"/>
    <n v="193"/>
    <n v="192"/>
    <n v="385"/>
    <n v="193"/>
    <n v="192"/>
    <n v="385"/>
    <n v="33"/>
    <n v="37"/>
    <n v="70"/>
    <n v="28"/>
    <n v="33"/>
    <n v="61"/>
    <n v="28"/>
    <n v="24"/>
    <n v="52"/>
    <n v="26"/>
    <n v="27"/>
    <n v="53"/>
    <n v="34"/>
    <n v="28"/>
    <n v="62"/>
    <n v="31"/>
    <n v="29"/>
    <n v="60"/>
    <n v="31"/>
    <n v="37"/>
    <n v="68"/>
    <n v="178"/>
    <n v="178"/>
    <n v="356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1"/>
    <n v="0"/>
    <n v="0"/>
    <n v="0"/>
    <n v="0"/>
    <n v="0"/>
    <n v="0"/>
    <n v="0"/>
    <n v="0"/>
    <n v="1"/>
    <n v="17"/>
    <n v="2"/>
    <n v="10"/>
    <n v="2"/>
    <n v="2"/>
    <n v="2"/>
    <n v="2"/>
    <n v="2"/>
    <n v="2"/>
    <n v="0"/>
    <n v="12"/>
    <n v="12"/>
    <n v="12"/>
  </r>
  <r>
    <s v="08EES0181H"/>
    <n v="1"/>
    <s v="MATUTINO"/>
    <s v="SECUNDARIA ESTATAL 3032"/>
    <n v="8"/>
    <s v="CHIHUAHUA"/>
    <n v="8"/>
    <s v="CHIHUAHUA"/>
    <n v="11"/>
    <s v="CAMARGO"/>
    <n v="1"/>
    <s v="SANTA ROSALĂŤA DE CAMARGO"/>
    <s v="CALLE BENITO JUAREZ"/>
    <n v="0"/>
    <s v="PĂšBLICO"/>
    <x v="2"/>
    <n v="2"/>
    <s v="BĂSICA"/>
    <n v="3"/>
    <x v="1"/>
    <n v="1"/>
    <x v="1"/>
    <n v="0"/>
    <s v="NO APLICA"/>
    <n v="0"/>
    <s v="NO APLICA"/>
    <s v="08FIS0024M"/>
    <m/>
    <m/>
    <n v="0"/>
    <s v="I2019"/>
    <n v="184"/>
    <n v="171"/>
    <n v="355"/>
    <n v="142"/>
    <n v="153"/>
    <n v="295"/>
    <n v="52"/>
    <n v="56"/>
    <n v="108"/>
    <n v="91"/>
    <n v="45"/>
    <n v="136"/>
    <n v="65"/>
    <n v="63"/>
    <n v="128"/>
    <n v="74"/>
    <n v="48"/>
    <n v="122"/>
    <n v="0"/>
    <n v="0"/>
    <n v="0"/>
    <n v="0"/>
    <n v="0"/>
    <n v="0"/>
    <n v="0"/>
    <n v="0"/>
    <n v="0"/>
    <n v="230"/>
    <n v="156"/>
    <n v="386"/>
    <n v="4"/>
    <n v="4"/>
    <n v="4"/>
    <n v="0"/>
    <n v="0"/>
    <n v="0"/>
    <n v="0"/>
    <n v="12"/>
    <n v="0"/>
    <n v="0"/>
    <n v="0"/>
    <n v="1"/>
    <n v="0"/>
    <n v="1"/>
    <n v="0"/>
    <n v="0"/>
    <n v="10"/>
    <n v="4"/>
    <n v="0"/>
    <n v="0"/>
    <n v="3"/>
    <n v="0"/>
    <n v="0"/>
    <n v="1"/>
    <n v="0"/>
    <n v="3"/>
    <n v="0"/>
    <n v="0"/>
    <n v="3"/>
    <n v="9"/>
    <n v="35"/>
    <n v="13"/>
    <n v="8"/>
    <n v="0"/>
    <n v="0"/>
    <n v="0"/>
    <n v="0"/>
    <n v="0"/>
    <n v="0"/>
    <n v="0"/>
    <n v="21"/>
    <n v="14"/>
    <n v="12"/>
  </r>
  <r>
    <s v="08DPR0078C"/>
    <n v="1"/>
    <s v="MATUTINO"/>
    <s v="VICENTE GUERRERO"/>
    <n v="8"/>
    <s v="CHIHUAHUA"/>
    <n v="8"/>
    <s v="CHIHUAHUA"/>
    <n v="37"/>
    <s v="JUĂREZ"/>
    <n v="1"/>
    <s v="JUĂREZ"/>
    <s v="CALLE RIO BRAZAS"/>
    <n v="0"/>
    <s v="PĂšBLICO"/>
    <x v="3"/>
    <n v="2"/>
    <s v="BĂSICA"/>
    <n v="2"/>
    <x v="2"/>
    <n v="1"/>
    <x v="1"/>
    <n v="0"/>
    <s v="NO APLICA"/>
    <n v="0"/>
    <s v="NO APLICA"/>
    <s v="08FIZ0144I"/>
    <s v="08FJS0135G"/>
    <s v="08ADG0005C"/>
    <n v="0"/>
    <s v="I2019"/>
    <n v="187"/>
    <n v="187"/>
    <n v="374"/>
    <n v="187"/>
    <n v="187"/>
    <n v="374"/>
    <n v="28"/>
    <n v="31"/>
    <n v="59"/>
    <n v="27"/>
    <n v="28"/>
    <n v="55"/>
    <n v="38"/>
    <n v="32"/>
    <n v="70"/>
    <n v="34"/>
    <n v="29"/>
    <n v="63"/>
    <n v="26"/>
    <n v="38"/>
    <n v="64"/>
    <n v="33"/>
    <n v="33"/>
    <n v="66"/>
    <n v="34"/>
    <n v="20"/>
    <n v="54"/>
    <n v="192"/>
    <n v="180"/>
    <n v="372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1"/>
    <n v="2"/>
    <n v="0"/>
    <n v="18"/>
    <n v="1"/>
    <n v="11"/>
    <n v="2"/>
    <n v="2"/>
    <n v="2"/>
    <n v="2"/>
    <n v="2"/>
    <n v="2"/>
    <n v="0"/>
    <n v="12"/>
    <n v="13"/>
    <n v="12"/>
  </r>
  <r>
    <s v="08DPR2506S"/>
    <n v="1"/>
    <s v="MATUTINO"/>
    <s v="RENE MASCAREĂ‘AS MIRANDA"/>
    <n v="8"/>
    <s v="CHIHUAHUA"/>
    <n v="8"/>
    <s v="CHIHUAHUA"/>
    <n v="37"/>
    <s v="JUĂREZ"/>
    <n v="1"/>
    <s v="JUĂREZ"/>
    <s v="CALLE RAFAEL MURGIA"/>
    <n v="1709"/>
    <s v="PĂšBLICO"/>
    <x v="3"/>
    <n v="2"/>
    <s v="BĂSICA"/>
    <n v="2"/>
    <x v="2"/>
    <n v="1"/>
    <x v="1"/>
    <n v="0"/>
    <s v="NO APLICA"/>
    <n v="0"/>
    <s v="NO APLICA"/>
    <s v="08FIZ0157M"/>
    <s v="08FJS0112W"/>
    <s v="08ADG0005C"/>
    <n v="0"/>
    <s v="I2019"/>
    <n v="195"/>
    <n v="176"/>
    <n v="371"/>
    <n v="195"/>
    <n v="176"/>
    <n v="371"/>
    <n v="32"/>
    <n v="32"/>
    <n v="64"/>
    <n v="38"/>
    <n v="23"/>
    <n v="61"/>
    <n v="34"/>
    <n v="29"/>
    <n v="63"/>
    <n v="33"/>
    <n v="33"/>
    <n v="66"/>
    <n v="26"/>
    <n v="29"/>
    <n v="55"/>
    <n v="34"/>
    <n v="33"/>
    <n v="67"/>
    <n v="37"/>
    <n v="25"/>
    <n v="62"/>
    <n v="202"/>
    <n v="172"/>
    <n v="374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0"/>
    <n v="0"/>
    <n v="1"/>
    <n v="1"/>
    <n v="17"/>
    <n v="5"/>
    <n v="7"/>
    <n v="2"/>
    <n v="2"/>
    <n v="2"/>
    <n v="2"/>
    <n v="2"/>
    <n v="2"/>
    <n v="0"/>
    <n v="12"/>
    <n v="12"/>
    <n v="12"/>
  </r>
  <r>
    <s v="08DPR0215P"/>
    <n v="1"/>
    <s v="MATUTINO"/>
    <s v="FERNANDO AHUATZIN REYES"/>
    <n v="8"/>
    <s v="CHIHUAHUA"/>
    <n v="8"/>
    <s v="CHIHUAHUA"/>
    <n v="37"/>
    <s v="JUĂREZ"/>
    <n v="1"/>
    <s v="JUĂREZ"/>
    <s v="CALLE GENERAL ANGEL TRIAS"/>
    <n v="1456"/>
    <s v="PĂšBLICO"/>
    <x v="3"/>
    <n v="2"/>
    <s v="BĂSICA"/>
    <n v="2"/>
    <x v="2"/>
    <n v="1"/>
    <x v="1"/>
    <n v="0"/>
    <s v="NO APLICA"/>
    <n v="0"/>
    <s v="NO APLICA"/>
    <s v="08FIZ0140M"/>
    <s v="08FJS0109I"/>
    <s v="08ADG0005C"/>
    <n v="0"/>
    <s v="I2019"/>
    <n v="196"/>
    <n v="168"/>
    <n v="364"/>
    <n v="193"/>
    <n v="166"/>
    <n v="359"/>
    <n v="32"/>
    <n v="29"/>
    <n v="61"/>
    <n v="34"/>
    <n v="29"/>
    <n v="63"/>
    <n v="28"/>
    <n v="36"/>
    <n v="64"/>
    <n v="37"/>
    <n v="31"/>
    <n v="68"/>
    <n v="39"/>
    <n v="29"/>
    <n v="68"/>
    <n v="39"/>
    <n v="21"/>
    <n v="60"/>
    <n v="33"/>
    <n v="30"/>
    <n v="63"/>
    <n v="210"/>
    <n v="176"/>
    <n v="38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2"/>
    <n v="12"/>
  </r>
  <r>
    <s v="08DPR0535Z"/>
    <n v="1"/>
    <s v="MATUTINO"/>
    <s v="BENITO JUAREZ"/>
    <n v="8"/>
    <s v="CHIHUAHUA"/>
    <n v="8"/>
    <s v="CHIHUAHUA"/>
    <n v="13"/>
    <s v="CASAS GRANDES"/>
    <n v="1"/>
    <s v="CASAS GRANDES"/>
    <s v="CALLE 21 DE MARZO"/>
    <n v="714"/>
    <s v="PĂšBLICO"/>
    <x v="3"/>
    <n v="2"/>
    <s v="BĂSICA"/>
    <n v="2"/>
    <x v="2"/>
    <n v="1"/>
    <x v="1"/>
    <n v="0"/>
    <s v="NO APLICA"/>
    <n v="0"/>
    <s v="NO APLICA"/>
    <s v="08FIZ0192S"/>
    <s v="08FJS0119P"/>
    <s v="08ADG0013L"/>
    <n v="0"/>
    <s v="I2019"/>
    <n v="186"/>
    <n v="173"/>
    <n v="359"/>
    <n v="185"/>
    <n v="173"/>
    <n v="358"/>
    <n v="24"/>
    <n v="34"/>
    <n v="58"/>
    <n v="37"/>
    <n v="45"/>
    <n v="82"/>
    <n v="29"/>
    <n v="27"/>
    <n v="56"/>
    <n v="37"/>
    <n v="26"/>
    <n v="63"/>
    <n v="34"/>
    <n v="37"/>
    <n v="71"/>
    <n v="26"/>
    <n v="32"/>
    <n v="58"/>
    <n v="34"/>
    <n v="25"/>
    <n v="59"/>
    <n v="197"/>
    <n v="192"/>
    <n v="389"/>
    <n v="3"/>
    <n v="2"/>
    <n v="2"/>
    <n v="2"/>
    <n v="2"/>
    <n v="2"/>
    <n v="0"/>
    <n v="13"/>
    <n v="0"/>
    <n v="0"/>
    <n v="1"/>
    <n v="0"/>
    <n v="0"/>
    <n v="1"/>
    <n v="0"/>
    <n v="0"/>
    <n v="6"/>
    <n v="7"/>
    <n v="0"/>
    <n v="0"/>
    <n v="0"/>
    <n v="1"/>
    <n v="0"/>
    <n v="0"/>
    <n v="0"/>
    <n v="0"/>
    <n v="0"/>
    <n v="0"/>
    <n v="1"/>
    <n v="0"/>
    <n v="17"/>
    <n v="6"/>
    <n v="7"/>
    <n v="3"/>
    <n v="2"/>
    <n v="2"/>
    <n v="2"/>
    <n v="2"/>
    <n v="2"/>
    <n v="0"/>
    <n v="13"/>
    <n v="13"/>
    <n v="13"/>
  </r>
  <r>
    <s v="08DPR2594C"/>
    <n v="2"/>
    <s v="VESPERTINO"/>
    <s v="OLIVIA CANO GONZALEZ"/>
    <n v="8"/>
    <s v="CHIHUAHUA"/>
    <n v="8"/>
    <s v="CHIHUAHUA"/>
    <n v="19"/>
    <s v="CHIHUAHUA"/>
    <n v="1"/>
    <s v="CHIHUAHUA"/>
    <s v="CALLE RĂŤO COLUMBIA"/>
    <n v="0"/>
    <s v="PĂšBLICO"/>
    <x v="3"/>
    <n v="2"/>
    <s v="BĂSICA"/>
    <n v="2"/>
    <x v="2"/>
    <n v="1"/>
    <x v="1"/>
    <n v="0"/>
    <s v="NO APLICA"/>
    <n v="0"/>
    <s v="NO APLICA"/>
    <s v="08FIZ0272D"/>
    <s v="08FJS0108J"/>
    <s v="08ADG0046C"/>
    <n v="0"/>
    <s v="I2019"/>
    <n v="196"/>
    <n v="178"/>
    <n v="374"/>
    <n v="195"/>
    <n v="176"/>
    <n v="371"/>
    <n v="39"/>
    <n v="27"/>
    <n v="66"/>
    <n v="30"/>
    <n v="30"/>
    <n v="60"/>
    <n v="30"/>
    <n v="31"/>
    <n v="61"/>
    <n v="34"/>
    <n v="30"/>
    <n v="64"/>
    <n v="26"/>
    <n v="33"/>
    <n v="59"/>
    <n v="44"/>
    <n v="20"/>
    <n v="64"/>
    <n v="30"/>
    <n v="35"/>
    <n v="65"/>
    <n v="194"/>
    <n v="179"/>
    <n v="373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0"/>
    <n v="1"/>
    <n v="17"/>
    <n v="4"/>
    <n v="8"/>
    <n v="2"/>
    <n v="2"/>
    <n v="2"/>
    <n v="2"/>
    <n v="2"/>
    <n v="2"/>
    <n v="0"/>
    <n v="12"/>
    <n v="12"/>
    <n v="12"/>
  </r>
  <r>
    <s v="08DPR2480A"/>
    <n v="2"/>
    <s v="VESPERTINO"/>
    <s v="OCTAVIO PAZ LOZANO"/>
    <n v="8"/>
    <s v="CHIHUAHUA"/>
    <n v="8"/>
    <s v="CHIHUAHUA"/>
    <n v="37"/>
    <s v="JUĂREZ"/>
    <n v="1"/>
    <s v="JUĂREZ"/>
    <s v="CALLE NAVOJOA"/>
    <n v="3543"/>
    <s v="PĂšBLICO"/>
    <x v="3"/>
    <n v="2"/>
    <s v="BĂSICA"/>
    <n v="2"/>
    <x v="2"/>
    <n v="1"/>
    <x v="1"/>
    <n v="0"/>
    <s v="NO APLICA"/>
    <n v="0"/>
    <s v="NO APLICA"/>
    <s v="08FIZ0139X"/>
    <s v="08FJS0109I"/>
    <s v="08ADG0005C"/>
    <n v="0"/>
    <s v="I2019"/>
    <n v="192"/>
    <n v="189"/>
    <n v="381"/>
    <n v="191"/>
    <n v="188"/>
    <n v="379"/>
    <n v="34"/>
    <n v="30"/>
    <n v="64"/>
    <n v="33"/>
    <n v="26"/>
    <n v="59"/>
    <n v="27"/>
    <n v="32"/>
    <n v="59"/>
    <n v="34"/>
    <n v="33"/>
    <n v="67"/>
    <n v="33"/>
    <n v="25"/>
    <n v="58"/>
    <n v="27"/>
    <n v="31"/>
    <n v="58"/>
    <n v="36"/>
    <n v="31"/>
    <n v="67"/>
    <n v="190"/>
    <n v="178"/>
    <n v="36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1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</r>
  <r>
    <s v="08EPR0182N"/>
    <n v="1"/>
    <s v="MATUTINO"/>
    <s v="CENTRO REGIONAL DE EDUC. INT. MIGUEL HIDALGO 2402"/>
    <n v="8"/>
    <s v="CHIHUAHUA"/>
    <n v="8"/>
    <s v="CHIHUAHUA"/>
    <n v="23"/>
    <s v="GALEANA"/>
    <n v="5"/>
    <s v="COLONIA LEBARĂ“N"/>
    <s v="CALLE MIGUEL HIDALGO"/>
    <n v="301"/>
    <s v="PĂšBLICO"/>
    <x v="2"/>
    <n v="2"/>
    <s v="BĂSICA"/>
    <n v="2"/>
    <x v="2"/>
    <n v="1"/>
    <x v="1"/>
    <n v="0"/>
    <s v="NO APLICA"/>
    <n v="0"/>
    <s v="NO APLICA"/>
    <s v="08FIZ0021Z"/>
    <s v="08FJS0004O"/>
    <m/>
    <n v="0"/>
    <s v="I2019"/>
    <n v="173"/>
    <n v="190"/>
    <n v="363"/>
    <n v="171"/>
    <n v="190"/>
    <n v="361"/>
    <n v="22"/>
    <n v="30"/>
    <n v="52"/>
    <n v="43"/>
    <n v="27"/>
    <n v="70"/>
    <n v="28"/>
    <n v="36"/>
    <n v="64"/>
    <n v="27"/>
    <n v="32"/>
    <n v="59"/>
    <n v="35"/>
    <n v="38"/>
    <n v="73"/>
    <n v="33"/>
    <n v="33"/>
    <n v="66"/>
    <n v="31"/>
    <n v="28"/>
    <n v="59"/>
    <n v="197"/>
    <n v="194"/>
    <n v="391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0"/>
    <n v="1"/>
    <n v="1"/>
    <n v="0"/>
    <n v="1"/>
    <n v="0"/>
    <n v="2"/>
    <n v="0"/>
    <n v="19"/>
    <n v="5"/>
    <n v="7"/>
    <n v="2"/>
    <n v="2"/>
    <n v="2"/>
    <n v="2"/>
    <n v="2"/>
    <n v="2"/>
    <n v="0"/>
    <n v="12"/>
    <n v="12"/>
    <n v="12"/>
  </r>
  <r>
    <s v="08EPR0594O"/>
    <n v="1"/>
    <s v="MATUTINO"/>
    <s v="CUITLAHUAC 2334"/>
    <n v="8"/>
    <s v="CHIHUAHUA"/>
    <n v="8"/>
    <s v="CHIHUAHUA"/>
    <n v="11"/>
    <s v="CAMARGO"/>
    <n v="1"/>
    <s v="SANTA ROSALĂŤA DE CAMARGO"/>
    <s v="CALLE MORELOS"/>
    <n v="202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191"/>
    <n v="186"/>
    <n v="377"/>
    <n v="191"/>
    <n v="185"/>
    <n v="376"/>
    <n v="26"/>
    <n v="31"/>
    <n v="57"/>
    <n v="24"/>
    <n v="22"/>
    <n v="46"/>
    <n v="30"/>
    <n v="25"/>
    <n v="55"/>
    <n v="33"/>
    <n v="33"/>
    <n v="66"/>
    <n v="32"/>
    <n v="40"/>
    <n v="72"/>
    <n v="36"/>
    <n v="37"/>
    <n v="73"/>
    <n v="30"/>
    <n v="25"/>
    <n v="55"/>
    <n v="185"/>
    <n v="182"/>
    <n v="367"/>
    <n v="2"/>
    <n v="2"/>
    <n v="3"/>
    <n v="3"/>
    <n v="3"/>
    <n v="2"/>
    <n v="0"/>
    <n v="15"/>
    <n v="0"/>
    <n v="0"/>
    <n v="1"/>
    <n v="0"/>
    <n v="0"/>
    <n v="0"/>
    <n v="0"/>
    <n v="0"/>
    <n v="1"/>
    <n v="14"/>
    <n v="0"/>
    <n v="0"/>
    <n v="1"/>
    <n v="1"/>
    <n v="2"/>
    <n v="1"/>
    <n v="0"/>
    <n v="0"/>
    <n v="0"/>
    <n v="0"/>
    <n v="2"/>
    <n v="0"/>
    <n v="23"/>
    <n v="1"/>
    <n v="14"/>
    <n v="2"/>
    <n v="2"/>
    <n v="3"/>
    <n v="3"/>
    <n v="3"/>
    <n v="2"/>
    <n v="0"/>
    <n v="15"/>
    <n v="15"/>
    <n v="15"/>
  </r>
  <r>
    <s v="08EPR0404G"/>
    <n v="1"/>
    <s v="MATUTINO"/>
    <s v="RODOLFO CHAVEZ PRIMERO 2263"/>
    <n v="8"/>
    <s v="CHIHUAHUA"/>
    <n v="8"/>
    <s v="CHIHUAHUA"/>
    <n v="62"/>
    <s v="SAUCILLO"/>
    <n v="1"/>
    <s v="SAUCILLO"/>
    <s v="AVENIDA 7A"/>
    <n v="12"/>
    <s v="PĂšBLICO"/>
    <x v="2"/>
    <n v="2"/>
    <s v="BĂSICA"/>
    <n v="2"/>
    <x v="2"/>
    <n v="1"/>
    <x v="1"/>
    <n v="0"/>
    <s v="NO APLICA"/>
    <n v="0"/>
    <s v="NO APLICA"/>
    <s v="08FIZ0025V"/>
    <m/>
    <m/>
    <n v="0"/>
    <s v="I2019"/>
    <n v="184"/>
    <n v="199"/>
    <n v="383"/>
    <n v="184"/>
    <n v="199"/>
    <n v="383"/>
    <n v="27"/>
    <n v="41"/>
    <n v="68"/>
    <n v="24"/>
    <n v="25"/>
    <n v="49"/>
    <n v="29"/>
    <n v="45"/>
    <n v="74"/>
    <n v="30"/>
    <n v="26"/>
    <n v="56"/>
    <n v="24"/>
    <n v="34"/>
    <n v="58"/>
    <n v="37"/>
    <n v="32"/>
    <n v="69"/>
    <n v="31"/>
    <n v="21"/>
    <n v="52"/>
    <n v="175"/>
    <n v="183"/>
    <n v="358"/>
    <n v="2"/>
    <n v="3"/>
    <n v="2"/>
    <n v="2"/>
    <n v="3"/>
    <n v="2"/>
    <n v="0"/>
    <n v="14"/>
    <n v="0"/>
    <n v="0"/>
    <n v="1"/>
    <n v="0"/>
    <n v="0"/>
    <n v="0"/>
    <n v="0"/>
    <n v="0"/>
    <n v="2"/>
    <n v="12"/>
    <n v="0"/>
    <n v="0"/>
    <n v="1"/>
    <n v="0"/>
    <n v="1"/>
    <n v="1"/>
    <n v="0"/>
    <n v="0"/>
    <n v="0"/>
    <n v="0"/>
    <n v="3"/>
    <n v="0"/>
    <n v="21"/>
    <n v="2"/>
    <n v="12"/>
    <n v="2"/>
    <n v="3"/>
    <n v="2"/>
    <n v="2"/>
    <n v="3"/>
    <n v="2"/>
    <n v="0"/>
    <n v="14"/>
    <n v="16"/>
    <n v="15"/>
  </r>
  <r>
    <s v="08DPR2588S"/>
    <n v="2"/>
    <s v="VESPERTINO"/>
    <s v="AGUSTIN MELGAR"/>
    <n v="8"/>
    <s v="CHIHUAHUA"/>
    <n v="8"/>
    <s v="CHIHUAHUA"/>
    <n v="37"/>
    <s v="JUĂREZ"/>
    <n v="1"/>
    <s v="JUĂREZ"/>
    <s v="CALLE VISTA MANANTIAL DE LAS FLORES"/>
    <n v="0"/>
    <s v="PĂšBLICO"/>
    <x v="3"/>
    <n v="2"/>
    <s v="BĂSICA"/>
    <n v="2"/>
    <x v="2"/>
    <n v="1"/>
    <x v="1"/>
    <n v="0"/>
    <s v="NO APLICA"/>
    <n v="0"/>
    <s v="NO APLICA"/>
    <s v="08FIZ0033D"/>
    <s v="08FJS0112W"/>
    <s v="08ADG0005C"/>
    <n v="0"/>
    <s v="I2019"/>
    <n v="184"/>
    <n v="203"/>
    <n v="387"/>
    <n v="184"/>
    <n v="202"/>
    <n v="386"/>
    <n v="27"/>
    <n v="32"/>
    <n v="59"/>
    <n v="28"/>
    <n v="26"/>
    <n v="54"/>
    <n v="29"/>
    <n v="34"/>
    <n v="63"/>
    <n v="24"/>
    <n v="37"/>
    <n v="61"/>
    <n v="35"/>
    <n v="24"/>
    <n v="59"/>
    <n v="30"/>
    <n v="33"/>
    <n v="63"/>
    <n v="34"/>
    <n v="32"/>
    <n v="66"/>
    <n v="180"/>
    <n v="186"/>
    <n v="366"/>
    <n v="2"/>
    <n v="2"/>
    <n v="2"/>
    <n v="2"/>
    <n v="2"/>
    <n v="2"/>
    <n v="0"/>
    <n v="12"/>
    <n v="0"/>
    <n v="0"/>
    <n v="0"/>
    <n v="0"/>
    <n v="0"/>
    <n v="1"/>
    <n v="0"/>
    <n v="1"/>
    <n v="4"/>
    <n v="8"/>
    <n v="0"/>
    <n v="0"/>
    <n v="1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</r>
  <r>
    <s v="08EPR0593P"/>
    <n v="1"/>
    <s v="MATUTINO"/>
    <s v="MARIA DE JESUS BEJARANO 2040"/>
    <n v="8"/>
    <s v="CHIHUAHUA"/>
    <n v="8"/>
    <s v="CHIHUAHUA"/>
    <n v="11"/>
    <s v="CAMARGO"/>
    <n v="1"/>
    <s v="SANTA ROSALĂŤA DE CAMARGO"/>
    <s v="CALLE INDEPENDENCIA"/>
    <n v="803"/>
    <s v="PĂšBLICO"/>
    <x v="2"/>
    <n v="2"/>
    <s v="BĂSICA"/>
    <n v="2"/>
    <x v="2"/>
    <n v="1"/>
    <x v="1"/>
    <n v="0"/>
    <s v="NO APLICA"/>
    <n v="0"/>
    <s v="NO APLICA"/>
    <s v="08FIZ0006G"/>
    <m/>
    <m/>
    <n v="0"/>
    <s v="I2019"/>
    <n v="170"/>
    <n v="214"/>
    <n v="384"/>
    <n v="167"/>
    <n v="213"/>
    <n v="380"/>
    <n v="25"/>
    <n v="33"/>
    <n v="58"/>
    <n v="23"/>
    <n v="26"/>
    <n v="49"/>
    <n v="35"/>
    <n v="23"/>
    <n v="58"/>
    <n v="36"/>
    <n v="40"/>
    <n v="76"/>
    <n v="30"/>
    <n v="43"/>
    <n v="73"/>
    <n v="22"/>
    <n v="29"/>
    <n v="51"/>
    <n v="18"/>
    <n v="40"/>
    <n v="58"/>
    <n v="164"/>
    <n v="201"/>
    <n v="365"/>
    <n v="2"/>
    <n v="2"/>
    <n v="3"/>
    <n v="3"/>
    <n v="2"/>
    <n v="2"/>
    <n v="0"/>
    <n v="14"/>
    <n v="0"/>
    <n v="0"/>
    <n v="1"/>
    <n v="0"/>
    <n v="0"/>
    <n v="0"/>
    <n v="0"/>
    <n v="0"/>
    <n v="2"/>
    <n v="12"/>
    <n v="0"/>
    <n v="0"/>
    <n v="2"/>
    <n v="0"/>
    <n v="0"/>
    <n v="2"/>
    <n v="0"/>
    <n v="0"/>
    <n v="0"/>
    <n v="0"/>
    <n v="0"/>
    <n v="2"/>
    <n v="21"/>
    <n v="2"/>
    <n v="12"/>
    <n v="2"/>
    <n v="2"/>
    <n v="3"/>
    <n v="3"/>
    <n v="2"/>
    <n v="2"/>
    <n v="0"/>
    <n v="14"/>
    <n v="14"/>
    <n v="14"/>
  </r>
  <r>
    <s v="08DPR2453D"/>
    <n v="2"/>
    <s v="VESPERTINO"/>
    <s v="ESTEBAN HERNANDEZ ARREDONDO"/>
    <n v="8"/>
    <s v="CHIHUAHUA"/>
    <n v="8"/>
    <s v="CHIHUAHUA"/>
    <n v="19"/>
    <s v="CHIHUAHUA"/>
    <n v="1"/>
    <s v="CHIHUAHUA"/>
    <s v="CALLE MINERAL PINOS ALTOS"/>
    <n v="1707"/>
    <s v="PĂšBLICO"/>
    <x v="3"/>
    <n v="2"/>
    <s v="BĂSICA"/>
    <n v="2"/>
    <x v="2"/>
    <n v="1"/>
    <x v="1"/>
    <n v="0"/>
    <s v="NO APLICA"/>
    <n v="0"/>
    <s v="NO APLICA"/>
    <s v="08FIZ0271E"/>
    <s v="08FJS0134H"/>
    <s v="08ADG0046C"/>
    <n v="0"/>
    <s v="I2019"/>
    <n v="178"/>
    <n v="197"/>
    <n v="375"/>
    <n v="178"/>
    <n v="196"/>
    <n v="374"/>
    <n v="29"/>
    <n v="27"/>
    <n v="56"/>
    <n v="31"/>
    <n v="21"/>
    <n v="52"/>
    <n v="32"/>
    <n v="26"/>
    <n v="58"/>
    <n v="39"/>
    <n v="39"/>
    <n v="78"/>
    <n v="36"/>
    <n v="39"/>
    <n v="75"/>
    <n v="32"/>
    <n v="27"/>
    <n v="59"/>
    <n v="14"/>
    <n v="38"/>
    <n v="52"/>
    <n v="184"/>
    <n v="190"/>
    <n v="374"/>
    <n v="2"/>
    <n v="2"/>
    <n v="3"/>
    <n v="3"/>
    <n v="2"/>
    <n v="2"/>
    <n v="0"/>
    <n v="14"/>
    <n v="0"/>
    <n v="0"/>
    <n v="1"/>
    <n v="0"/>
    <n v="1"/>
    <n v="0"/>
    <n v="0"/>
    <n v="0"/>
    <n v="5"/>
    <n v="9"/>
    <n v="0"/>
    <n v="0"/>
    <n v="2"/>
    <n v="1"/>
    <n v="0"/>
    <n v="0"/>
    <n v="0"/>
    <n v="0"/>
    <n v="0"/>
    <n v="0"/>
    <n v="2"/>
    <n v="0"/>
    <n v="21"/>
    <n v="5"/>
    <n v="9"/>
    <n v="2"/>
    <n v="2"/>
    <n v="3"/>
    <n v="3"/>
    <n v="2"/>
    <n v="2"/>
    <n v="0"/>
    <n v="14"/>
    <n v="15"/>
    <n v="14"/>
  </r>
  <r>
    <s v="08DPR2495C"/>
    <n v="1"/>
    <s v="MATUTINO"/>
    <s v="SOR JUANA INES DE LA CRUZ"/>
    <n v="8"/>
    <s v="CHIHUAHUA"/>
    <n v="8"/>
    <s v="CHIHUAHUA"/>
    <n v="19"/>
    <s v="CHIHUAHUA"/>
    <n v="1"/>
    <s v="CHIHUAHUA"/>
    <s v="CALLE DIANA LAURA ROJAS "/>
    <n v="0"/>
    <s v="PĂšBLICO"/>
    <x v="3"/>
    <n v="2"/>
    <s v="BĂSICA"/>
    <n v="2"/>
    <x v="2"/>
    <n v="1"/>
    <x v="1"/>
    <n v="0"/>
    <s v="NO APLICA"/>
    <n v="0"/>
    <s v="NO APLICA"/>
    <s v="08FIZ0106F"/>
    <s v="08FJS0102P"/>
    <s v="08ADG0046C"/>
    <n v="0"/>
    <s v="I2019"/>
    <n v="178"/>
    <n v="189"/>
    <n v="367"/>
    <n v="177"/>
    <n v="187"/>
    <n v="364"/>
    <n v="30"/>
    <n v="29"/>
    <n v="59"/>
    <n v="36"/>
    <n v="39"/>
    <n v="75"/>
    <n v="44"/>
    <n v="36"/>
    <n v="80"/>
    <n v="37"/>
    <n v="23"/>
    <n v="60"/>
    <n v="21"/>
    <n v="37"/>
    <n v="58"/>
    <n v="21"/>
    <n v="35"/>
    <n v="56"/>
    <n v="24"/>
    <n v="33"/>
    <n v="57"/>
    <n v="183"/>
    <n v="203"/>
    <n v="386"/>
    <n v="3"/>
    <n v="3"/>
    <n v="2"/>
    <n v="2"/>
    <n v="2"/>
    <n v="2"/>
    <n v="0"/>
    <n v="14"/>
    <n v="0"/>
    <n v="0"/>
    <n v="0"/>
    <n v="1"/>
    <n v="0"/>
    <n v="1"/>
    <n v="0"/>
    <n v="0"/>
    <n v="3"/>
    <n v="11"/>
    <n v="0"/>
    <n v="0"/>
    <n v="1"/>
    <n v="0"/>
    <n v="0"/>
    <n v="0"/>
    <n v="0"/>
    <n v="1"/>
    <n v="0"/>
    <n v="0"/>
    <n v="2"/>
    <n v="0"/>
    <n v="20"/>
    <n v="3"/>
    <n v="11"/>
    <n v="3"/>
    <n v="3"/>
    <n v="2"/>
    <n v="2"/>
    <n v="2"/>
    <n v="2"/>
    <n v="0"/>
    <n v="14"/>
    <n v="14"/>
    <n v="14"/>
  </r>
  <r>
    <s v="08DPR2335P"/>
    <n v="1"/>
    <s v="MATUTINO"/>
    <s v="ARNOLDO CABADA DE LA O"/>
    <n v="8"/>
    <s v="CHIHUAHUA"/>
    <n v="8"/>
    <s v="CHIHUAHUA"/>
    <n v="37"/>
    <s v="JUĂREZ"/>
    <n v="1"/>
    <s v="JUĂREZ"/>
    <s v="CALLE REFUGIO HERRERA GONZALEZ "/>
    <n v="0"/>
    <s v="PĂšBLICO"/>
    <x v="3"/>
    <n v="2"/>
    <s v="BĂSICA"/>
    <n v="2"/>
    <x v="2"/>
    <n v="1"/>
    <x v="1"/>
    <n v="0"/>
    <s v="NO APLICA"/>
    <n v="0"/>
    <s v="NO APLICA"/>
    <s v="08FIZ0184J"/>
    <s v="08FJS0118Q"/>
    <s v="08ADG0005C"/>
    <n v="0"/>
    <s v="I2019"/>
    <n v="181"/>
    <n v="188"/>
    <n v="369"/>
    <n v="181"/>
    <n v="187"/>
    <n v="368"/>
    <n v="31"/>
    <n v="32"/>
    <n v="63"/>
    <n v="37"/>
    <n v="31"/>
    <n v="68"/>
    <n v="43"/>
    <n v="24"/>
    <n v="67"/>
    <n v="24"/>
    <n v="39"/>
    <n v="63"/>
    <n v="33"/>
    <n v="33"/>
    <n v="66"/>
    <n v="24"/>
    <n v="40"/>
    <n v="64"/>
    <n v="28"/>
    <n v="31"/>
    <n v="59"/>
    <n v="189"/>
    <n v="198"/>
    <n v="387"/>
    <n v="2"/>
    <n v="2"/>
    <n v="2"/>
    <n v="2"/>
    <n v="2"/>
    <n v="2"/>
    <n v="0"/>
    <n v="12"/>
    <n v="0"/>
    <n v="0"/>
    <n v="1"/>
    <n v="0"/>
    <n v="0"/>
    <n v="0"/>
    <n v="1"/>
    <n v="0"/>
    <n v="3"/>
    <n v="9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3"/>
    <n v="12"/>
  </r>
  <r>
    <s v="08DPR2542X"/>
    <n v="1"/>
    <s v="MATUTINO"/>
    <s v="JOSE FUENTES MARES"/>
    <n v="8"/>
    <s v="CHIHUAHUA"/>
    <n v="8"/>
    <s v="CHIHUAHUA"/>
    <n v="37"/>
    <s v="JUĂREZ"/>
    <n v="1"/>
    <s v="JUĂREZ"/>
    <s v="CALLE RIBERA NIAGARA"/>
    <n v="6572"/>
    <s v="PĂšBLICO"/>
    <x v="3"/>
    <n v="2"/>
    <s v="BĂSICA"/>
    <n v="2"/>
    <x v="2"/>
    <n v="1"/>
    <x v="1"/>
    <n v="0"/>
    <s v="NO APLICA"/>
    <n v="0"/>
    <s v="NO APLICA"/>
    <s v="08FIZ0174C"/>
    <s v="08FJS0116S"/>
    <s v="08ADG0005C"/>
    <n v="0"/>
    <s v="I2019"/>
    <n v="206"/>
    <n v="171"/>
    <n v="377"/>
    <n v="204"/>
    <n v="171"/>
    <n v="375"/>
    <n v="37"/>
    <n v="28"/>
    <n v="65"/>
    <n v="29"/>
    <n v="20"/>
    <n v="49"/>
    <n v="25"/>
    <n v="31"/>
    <n v="56"/>
    <n v="34"/>
    <n v="24"/>
    <n v="58"/>
    <n v="30"/>
    <n v="30"/>
    <n v="60"/>
    <n v="44"/>
    <n v="28"/>
    <n v="72"/>
    <n v="43"/>
    <n v="36"/>
    <n v="79"/>
    <n v="205"/>
    <n v="169"/>
    <n v="374"/>
    <n v="2"/>
    <n v="2"/>
    <n v="2"/>
    <n v="2"/>
    <n v="3"/>
    <n v="3"/>
    <n v="0"/>
    <n v="14"/>
    <n v="0"/>
    <n v="0"/>
    <n v="1"/>
    <n v="0"/>
    <n v="1"/>
    <n v="0"/>
    <n v="0"/>
    <n v="0"/>
    <n v="2"/>
    <n v="12"/>
    <n v="0"/>
    <n v="0"/>
    <n v="0"/>
    <n v="1"/>
    <n v="0"/>
    <n v="0"/>
    <n v="0"/>
    <n v="0"/>
    <n v="0"/>
    <n v="0"/>
    <n v="0"/>
    <n v="1"/>
    <n v="18"/>
    <n v="2"/>
    <n v="12"/>
    <n v="2"/>
    <n v="2"/>
    <n v="2"/>
    <n v="2"/>
    <n v="3"/>
    <n v="3"/>
    <n v="0"/>
    <n v="14"/>
    <n v="18"/>
    <n v="14"/>
  </r>
  <r>
    <s v="08PES0282L"/>
    <n v="1"/>
    <s v="MATUTINO"/>
    <s v="COLEGIO SANTA MARIA"/>
    <n v="8"/>
    <s v="CHIHUAHUA"/>
    <n v="8"/>
    <s v="CHIHUAHUA"/>
    <n v="37"/>
    <s v="JUĂREZ"/>
    <n v="1"/>
    <s v="JUĂREZ"/>
    <s v="CALLE OASIS DE MONGOLIA"/>
    <n v="20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19"/>
    <n v="194"/>
    <n v="196"/>
    <n v="390"/>
    <n v="98"/>
    <n v="139"/>
    <n v="237"/>
    <n v="63"/>
    <n v="62"/>
    <n v="125"/>
    <n v="84"/>
    <n v="74"/>
    <n v="158"/>
    <n v="58"/>
    <n v="61"/>
    <n v="119"/>
    <n v="62"/>
    <n v="66"/>
    <n v="128"/>
    <n v="0"/>
    <n v="0"/>
    <n v="0"/>
    <n v="0"/>
    <n v="0"/>
    <n v="0"/>
    <n v="0"/>
    <n v="0"/>
    <n v="0"/>
    <n v="204"/>
    <n v="201"/>
    <n v="405"/>
    <n v="5"/>
    <n v="4"/>
    <n v="4"/>
    <n v="0"/>
    <n v="0"/>
    <n v="0"/>
    <n v="0"/>
    <n v="13"/>
    <n v="0"/>
    <n v="0"/>
    <n v="0"/>
    <n v="1"/>
    <n v="0"/>
    <n v="0"/>
    <n v="0"/>
    <n v="0"/>
    <n v="5"/>
    <n v="11"/>
    <n v="0"/>
    <n v="0"/>
    <n v="1"/>
    <n v="1"/>
    <n v="1"/>
    <n v="1"/>
    <n v="0"/>
    <n v="1"/>
    <n v="0"/>
    <n v="0"/>
    <n v="1"/>
    <n v="2"/>
    <n v="25"/>
    <n v="7"/>
    <n v="14"/>
    <n v="0"/>
    <n v="0"/>
    <n v="0"/>
    <n v="0"/>
    <n v="0"/>
    <n v="0"/>
    <n v="0"/>
    <n v="21"/>
    <n v="13"/>
    <n v="13"/>
  </r>
  <r>
    <s v="08EPR0228S"/>
    <n v="1"/>
    <s v="MATUTINO"/>
    <s v="NIĂ‘OS HEROES 2101"/>
    <n v="8"/>
    <s v="CHIHUAHUA"/>
    <n v="8"/>
    <s v="CHIHUAHUA"/>
    <n v="32"/>
    <s v="HIDALGO DEL PARRAL"/>
    <n v="1"/>
    <s v="HIDALGO DEL PARRAL"/>
    <s v="CALLE INDEPENDENCIA"/>
    <n v="116"/>
    <s v="PĂšBLICO"/>
    <x v="2"/>
    <n v="2"/>
    <s v="BĂSICA"/>
    <n v="2"/>
    <x v="2"/>
    <n v="1"/>
    <x v="1"/>
    <n v="0"/>
    <s v="NO APLICA"/>
    <n v="0"/>
    <s v="NO APLICA"/>
    <s v="08FIZ0005H"/>
    <m/>
    <m/>
    <n v="0"/>
    <s v="I2019"/>
    <n v="172"/>
    <n v="204"/>
    <n v="376"/>
    <n v="172"/>
    <n v="204"/>
    <n v="376"/>
    <n v="28"/>
    <n v="38"/>
    <n v="66"/>
    <n v="22"/>
    <n v="36"/>
    <n v="58"/>
    <n v="33"/>
    <n v="27"/>
    <n v="60"/>
    <n v="25"/>
    <n v="35"/>
    <n v="60"/>
    <n v="36"/>
    <n v="29"/>
    <n v="65"/>
    <n v="28"/>
    <n v="31"/>
    <n v="59"/>
    <n v="24"/>
    <n v="47"/>
    <n v="71"/>
    <n v="168"/>
    <n v="205"/>
    <n v="373"/>
    <n v="2"/>
    <n v="2"/>
    <n v="2"/>
    <n v="3"/>
    <n v="2"/>
    <n v="3"/>
    <n v="0"/>
    <n v="14"/>
    <n v="0"/>
    <n v="0"/>
    <n v="0"/>
    <n v="1"/>
    <n v="0"/>
    <n v="0"/>
    <n v="0"/>
    <n v="0"/>
    <n v="4"/>
    <n v="10"/>
    <n v="0"/>
    <n v="0"/>
    <n v="2"/>
    <n v="0"/>
    <n v="1"/>
    <n v="1"/>
    <n v="0"/>
    <n v="1"/>
    <n v="0"/>
    <n v="0"/>
    <n v="2"/>
    <n v="0"/>
    <n v="22"/>
    <n v="4"/>
    <n v="10"/>
    <n v="2"/>
    <n v="2"/>
    <n v="2"/>
    <n v="3"/>
    <n v="2"/>
    <n v="3"/>
    <n v="0"/>
    <n v="14"/>
    <n v="14"/>
    <n v="14"/>
  </r>
  <r>
    <s v="08EES0183F"/>
    <n v="1"/>
    <s v="MATUTINO"/>
    <s v="SECUNDARIA ESTATAL 3031 JOSE MARIA LUIS MORA"/>
    <n v="8"/>
    <s v="CHIHUAHUA"/>
    <n v="8"/>
    <s v="CHIHUAHUA"/>
    <n v="32"/>
    <s v="HIDALGO DEL PARRAL"/>
    <n v="1"/>
    <s v="HIDALGO DEL PARRAL"/>
    <s v="CALLE VARA DE SAN JUAN"/>
    <n v="0"/>
    <s v="PĂšBLICO"/>
    <x v="2"/>
    <n v="2"/>
    <s v="BĂSICA"/>
    <n v="3"/>
    <x v="1"/>
    <n v="1"/>
    <x v="1"/>
    <n v="0"/>
    <s v="NO APLICA"/>
    <n v="0"/>
    <s v="NO APLICA"/>
    <s v="08FIS0003Z"/>
    <m/>
    <m/>
    <n v="0"/>
    <s v="I2019"/>
    <n v="197"/>
    <n v="189"/>
    <n v="386"/>
    <n v="129"/>
    <n v="142"/>
    <n v="271"/>
    <n v="66"/>
    <n v="50"/>
    <n v="116"/>
    <n v="76"/>
    <n v="59"/>
    <n v="135"/>
    <n v="67"/>
    <n v="59"/>
    <n v="126"/>
    <n v="62"/>
    <n v="64"/>
    <n v="126"/>
    <n v="0"/>
    <n v="0"/>
    <n v="0"/>
    <n v="0"/>
    <n v="0"/>
    <n v="0"/>
    <n v="0"/>
    <n v="0"/>
    <n v="0"/>
    <n v="205"/>
    <n v="182"/>
    <n v="387"/>
    <n v="4"/>
    <n v="4"/>
    <n v="4"/>
    <n v="0"/>
    <n v="0"/>
    <n v="0"/>
    <n v="0"/>
    <n v="12"/>
    <n v="0"/>
    <n v="0"/>
    <n v="0"/>
    <n v="1"/>
    <n v="1"/>
    <n v="0"/>
    <n v="0"/>
    <n v="0"/>
    <n v="7"/>
    <n v="6"/>
    <n v="0"/>
    <n v="0"/>
    <n v="2"/>
    <n v="1"/>
    <n v="0"/>
    <n v="0"/>
    <n v="2"/>
    <n v="4"/>
    <n v="1"/>
    <n v="1"/>
    <n v="9"/>
    <n v="6"/>
    <n v="41"/>
    <n v="12"/>
    <n v="12"/>
    <n v="0"/>
    <n v="0"/>
    <n v="0"/>
    <n v="0"/>
    <n v="0"/>
    <n v="0"/>
    <n v="0"/>
    <n v="24"/>
    <n v="12"/>
    <n v="12"/>
  </r>
  <r>
    <s v="08EES0175X"/>
    <n v="1"/>
    <s v="MATUTINO"/>
    <s v="SECUNDARIA ESTATAL 3021 CLUB DE LEONES"/>
    <n v="8"/>
    <s v="CHIHUAHUA"/>
    <n v="8"/>
    <s v="CHIHUAHUA"/>
    <n v="50"/>
    <s v="NUEVO CASAS GRANDES"/>
    <n v="1"/>
    <s v="NUEVO CASAS GRANDES"/>
    <s v="CALLEJĂ“N 19"/>
    <n v="305"/>
    <s v="PĂšBLICO"/>
    <x v="2"/>
    <n v="2"/>
    <s v="BĂSICA"/>
    <n v="3"/>
    <x v="1"/>
    <n v="1"/>
    <x v="1"/>
    <n v="0"/>
    <s v="NO APLICA"/>
    <n v="0"/>
    <s v="NO APLICA"/>
    <s v="08FIS0001B"/>
    <m/>
    <m/>
    <n v="0"/>
    <s v="I2019"/>
    <n v="193"/>
    <n v="175"/>
    <n v="368"/>
    <n v="173"/>
    <n v="159"/>
    <n v="332"/>
    <n v="76"/>
    <n v="55"/>
    <n v="131"/>
    <n v="62"/>
    <n v="67"/>
    <n v="129"/>
    <n v="52"/>
    <n v="61"/>
    <n v="113"/>
    <n v="65"/>
    <n v="54"/>
    <n v="119"/>
    <n v="0"/>
    <n v="0"/>
    <n v="0"/>
    <n v="0"/>
    <n v="0"/>
    <n v="0"/>
    <n v="0"/>
    <n v="0"/>
    <n v="0"/>
    <n v="179"/>
    <n v="182"/>
    <n v="361"/>
    <n v="4"/>
    <n v="4"/>
    <n v="4"/>
    <n v="0"/>
    <n v="0"/>
    <n v="0"/>
    <n v="0"/>
    <n v="12"/>
    <n v="0"/>
    <n v="0"/>
    <n v="1"/>
    <n v="0"/>
    <n v="1"/>
    <n v="0"/>
    <n v="0"/>
    <n v="0"/>
    <n v="11"/>
    <n v="11"/>
    <n v="0"/>
    <n v="0"/>
    <n v="0"/>
    <n v="0"/>
    <n v="0"/>
    <n v="0"/>
    <n v="0"/>
    <n v="0"/>
    <n v="0"/>
    <n v="0"/>
    <n v="4"/>
    <n v="8"/>
    <n v="36"/>
    <n v="11"/>
    <n v="11"/>
    <n v="0"/>
    <n v="0"/>
    <n v="0"/>
    <n v="0"/>
    <n v="0"/>
    <n v="0"/>
    <n v="0"/>
    <n v="22"/>
    <n v="14"/>
    <n v="14"/>
  </r>
  <r>
    <s v="08DES0094N"/>
    <n v="1"/>
    <s v="MATUTINO"/>
    <s v="SALVADOR ALLENDE"/>
    <n v="8"/>
    <s v="CHIHUAHUA"/>
    <n v="8"/>
    <s v="CHIHUAHUA"/>
    <n v="37"/>
    <s v="JUĂREZ"/>
    <n v="1"/>
    <s v="JUĂREZ"/>
    <s v="CALLE CARRETERA PANAMERICANA KILOMETRO 17"/>
    <n v="0"/>
    <s v="PĂšBLICO"/>
    <x v="3"/>
    <n v="2"/>
    <s v="BĂSICA"/>
    <n v="3"/>
    <x v="1"/>
    <n v="1"/>
    <x v="1"/>
    <n v="0"/>
    <s v="NO APLICA"/>
    <n v="0"/>
    <s v="NO APLICA"/>
    <s v="08FIS0103Z"/>
    <s v="08FJE0004L"/>
    <s v="08ADG0005C"/>
    <n v="0"/>
    <s v="I2019"/>
    <n v="185"/>
    <n v="170"/>
    <n v="355"/>
    <n v="145"/>
    <n v="162"/>
    <n v="307"/>
    <n v="52"/>
    <n v="51"/>
    <n v="103"/>
    <n v="69"/>
    <n v="76"/>
    <n v="145"/>
    <n v="55"/>
    <n v="59"/>
    <n v="114"/>
    <n v="74"/>
    <n v="56"/>
    <n v="130"/>
    <n v="0"/>
    <n v="0"/>
    <n v="0"/>
    <n v="0"/>
    <n v="0"/>
    <n v="0"/>
    <n v="0"/>
    <n v="0"/>
    <n v="0"/>
    <n v="198"/>
    <n v="191"/>
    <n v="389"/>
    <n v="5"/>
    <n v="5"/>
    <n v="5"/>
    <n v="0"/>
    <n v="0"/>
    <n v="0"/>
    <n v="0"/>
    <n v="15"/>
    <n v="0"/>
    <n v="0"/>
    <n v="0"/>
    <n v="1"/>
    <n v="1"/>
    <n v="0"/>
    <n v="0"/>
    <n v="0"/>
    <n v="12"/>
    <n v="9"/>
    <n v="0"/>
    <n v="0"/>
    <n v="0"/>
    <n v="0"/>
    <n v="1"/>
    <n v="0"/>
    <n v="1"/>
    <n v="0"/>
    <n v="1"/>
    <n v="0"/>
    <n v="5"/>
    <n v="5"/>
    <n v="36"/>
    <n v="15"/>
    <n v="9"/>
    <n v="0"/>
    <n v="0"/>
    <n v="0"/>
    <n v="0"/>
    <n v="0"/>
    <n v="0"/>
    <n v="0"/>
    <n v="24"/>
    <n v="22"/>
    <n v="21"/>
  </r>
  <r>
    <s v="08DPR2434P"/>
    <n v="2"/>
    <s v="VESPERTINO"/>
    <s v="EL NIGROMANTE"/>
    <n v="8"/>
    <s v="CHIHUAHUA"/>
    <n v="8"/>
    <s v="CHIHUAHUA"/>
    <n v="37"/>
    <s v="JUĂREZ"/>
    <n v="1"/>
    <s v="JUĂREZ"/>
    <s v="CALLE DUMONT "/>
    <n v="0"/>
    <s v="PĂšBLICO"/>
    <x v="3"/>
    <n v="2"/>
    <s v="BĂSICA"/>
    <n v="2"/>
    <x v="2"/>
    <n v="1"/>
    <x v="1"/>
    <n v="0"/>
    <s v="NO APLICA"/>
    <n v="0"/>
    <s v="NO APLICA"/>
    <s v="08FIZ0167T"/>
    <s v="08FJS0114U"/>
    <s v="08ADG0005C"/>
    <n v="0"/>
    <s v="I2019"/>
    <n v="191"/>
    <n v="202"/>
    <n v="393"/>
    <n v="190"/>
    <n v="202"/>
    <n v="392"/>
    <n v="47"/>
    <n v="30"/>
    <n v="77"/>
    <n v="23"/>
    <n v="33"/>
    <n v="56"/>
    <n v="32"/>
    <n v="35"/>
    <n v="67"/>
    <n v="29"/>
    <n v="30"/>
    <n v="59"/>
    <n v="25"/>
    <n v="35"/>
    <n v="60"/>
    <n v="33"/>
    <n v="34"/>
    <n v="67"/>
    <n v="21"/>
    <n v="30"/>
    <n v="51"/>
    <n v="163"/>
    <n v="197"/>
    <n v="360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0"/>
    <n v="0"/>
    <n v="0"/>
    <n v="0"/>
    <n v="0"/>
    <n v="0"/>
    <n v="0"/>
    <n v="1"/>
    <n v="0"/>
    <n v="15"/>
    <n v="6"/>
    <n v="6"/>
    <n v="2"/>
    <n v="2"/>
    <n v="2"/>
    <n v="2"/>
    <n v="2"/>
    <n v="2"/>
    <n v="0"/>
    <n v="12"/>
    <n v="14"/>
    <n v="12"/>
  </r>
  <r>
    <s v="08DES0067Q"/>
    <n v="2"/>
    <s v="VESPERTINO"/>
    <s v="JOSE REYES ESTRADA"/>
    <n v="8"/>
    <s v="CHIHUAHUA"/>
    <n v="8"/>
    <s v="CHIHUAHUA"/>
    <n v="37"/>
    <s v="JUĂREZ"/>
    <n v="1"/>
    <s v="JUĂREZ"/>
    <s v="CALLE RENE MASCARENAS "/>
    <n v="0"/>
    <s v="PĂšBLICO"/>
    <x v="3"/>
    <n v="2"/>
    <s v="BĂSICA"/>
    <n v="3"/>
    <x v="1"/>
    <n v="1"/>
    <x v="1"/>
    <n v="0"/>
    <s v="NO APLICA"/>
    <n v="0"/>
    <s v="NO APLICA"/>
    <s v="08FIS0103Z"/>
    <s v="08FJE0004L"/>
    <s v="08ADG0005C"/>
    <n v="0"/>
    <s v="I2019"/>
    <n v="199"/>
    <n v="155"/>
    <n v="354"/>
    <n v="142"/>
    <n v="135"/>
    <n v="277"/>
    <n v="67"/>
    <n v="40"/>
    <n v="107"/>
    <n v="67"/>
    <n v="60"/>
    <n v="127"/>
    <n v="77"/>
    <n v="57"/>
    <n v="134"/>
    <n v="76"/>
    <n v="58"/>
    <n v="134"/>
    <n v="0"/>
    <n v="0"/>
    <n v="0"/>
    <n v="0"/>
    <n v="0"/>
    <n v="0"/>
    <n v="0"/>
    <n v="0"/>
    <n v="0"/>
    <n v="220"/>
    <n v="175"/>
    <n v="395"/>
    <n v="4"/>
    <n v="5"/>
    <n v="5"/>
    <n v="0"/>
    <n v="0"/>
    <n v="0"/>
    <n v="0"/>
    <n v="14"/>
    <n v="0"/>
    <n v="0"/>
    <n v="1"/>
    <n v="0"/>
    <n v="1"/>
    <n v="0"/>
    <n v="0"/>
    <n v="0"/>
    <n v="10"/>
    <n v="15"/>
    <n v="0"/>
    <n v="0"/>
    <n v="2"/>
    <n v="0"/>
    <n v="1"/>
    <n v="1"/>
    <n v="1"/>
    <n v="2"/>
    <n v="0"/>
    <n v="2"/>
    <n v="6"/>
    <n v="6"/>
    <n v="48"/>
    <n v="14"/>
    <n v="20"/>
    <n v="0"/>
    <n v="0"/>
    <n v="0"/>
    <n v="0"/>
    <n v="0"/>
    <n v="0"/>
    <n v="0"/>
    <n v="34"/>
    <n v="18"/>
    <n v="14"/>
  </r>
  <r>
    <s v="08EES0025Q"/>
    <n v="1"/>
    <s v="MATUTINO"/>
    <s v="SECUNDARIA ESTATAL 3036 SECCION XLII"/>
    <n v="8"/>
    <s v="CHIHUAHUA"/>
    <n v="8"/>
    <s v="CHIHUAHUA"/>
    <n v="36"/>
    <s v="JIMĂ‰NEZ"/>
    <n v="1"/>
    <s v="JOSĂ‰ MARIANO JIMĂ‰NEZ"/>
    <s v="PROLONGACIĂ“N 5 DE FEBRERO"/>
    <n v="0"/>
    <s v="PĂšBLICO"/>
    <x v="2"/>
    <n v="2"/>
    <s v="BĂSICA"/>
    <n v="3"/>
    <x v="1"/>
    <n v="1"/>
    <x v="1"/>
    <n v="0"/>
    <s v="NO APLICA"/>
    <n v="0"/>
    <s v="NO APLICA"/>
    <s v="08FIS0003Z"/>
    <m/>
    <m/>
    <n v="0"/>
    <s v="I2019"/>
    <n v="213"/>
    <n v="188"/>
    <n v="401"/>
    <n v="131"/>
    <n v="133"/>
    <n v="264"/>
    <n v="54"/>
    <n v="57"/>
    <n v="111"/>
    <n v="76"/>
    <n v="67"/>
    <n v="143"/>
    <n v="67"/>
    <n v="53"/>
    <n v="120"/>
    <n v="58"/>
    <n v="60"/>
    <n v="118"/>
    <n v="0"/>
    <n v="0"/>
    <n v="0"/>
    <n v="0"/>
    <n v="0"/>
    <n v="0"/>
    <n v="0"/>
    <n v="0"/>
    <n v="0"/>
    <n v="201"/>
    <n v="180"/>
    <n v="381"/>
    <n v="5"/>
    <n v="5"/>
    <n v="5"/>
    <n v="0"/>
    <n v="0"/>
    <n v="0"/>
    <n v="0"/>
    <n v="15"/>
    <n v="0"/>
    <n v="0"/>
    <n v="0"/>
    <n v="1"/>
    <n v="1"/>
    <n v="0"/>
    <n v="0"/>
    <n v="0"/>
    <n v="6"/>
    <n v="11"/>
    <n v="0"/>
    <n v="0"/>
    <n v="2"/>
    <n v="0"/>
    <n v="0"/>
    <n v="2"/>
    <n v="2"/>
    <n v="3"/>
    <n v="0"/>
    <n v="0"/>
    <n v="7"/>
    <n v="9"/>
    <n v="44"/>
    <n v="10"/>
    <n v="16"/>
    <n v="0"/>
    <n v="0"/>
    <n v="0"/>
    <n v="0"/>
    <n v="0"/>
    <n v="0"/>
    <n v="0"/>
    <n v="26"/>
    <n v="20"/>
    <n v="15"/>
  </r>
  <r>
    <s v="08DPR0489E"/>
    <n v="1"/>
    <s v="MATUTINO"/>
    <s v="APOSTOLES DEL AGRARISMO"/>
    <n v="8"/>
    <s v="CHIHUAHUA"/>
    <n v="8"/>
    <s v="CHIHUAHUA"/>
    <n v="37"/>
    <s v="JUĂREZ"/>
    <n v="1"/>
    <s v="JUĂREZ"/>
    <s v="CALLE FRAY GARCIA DE SAN FRANCISCO"/>
    <n v="0"/>
    <s v="PĂšBLICO"/>
    <x v="3"/>
    <n v="2"/>
    <s v="BĂSICA"/>
    <n v="2"/>
    <x v="2"/>
    <n v="1"/>
    <x v="1"/>
    <n v="0"/>
    <s v="NO APLICA"/>
    <n v="0"/>
    <s v="NO APLICA"/>
    <s v="08FIZ0138Y"/>
    <s v="08FJS0109I"/>
    <s v="08ADG0005C"/>
    <n v="0"/>
    <s v="I2019"/>
    <n v="188"/>
    <n v="187"/>
    <n v="375"/>
    <n v="187"/>
    <n v="187"/>
    <n v="374"/>
    <n v="42"/>
    <n v="23"/>
    <n v="65"/>
    <n v="29"/>
    <n v="29"/>
    <n v="58"/>
    <n v="38"/>
    <n v="31"/>
    <n v="69"/>
    <n v="37"/>
    <n v="28"/>
    <n v="65"/>
    <n v="29"/>
    <n v="32"/>
    <n v="61"/>
    <n v="19"/>
    <n v="46"/>
    <n v="65"/>
    <n v="29"/>
    <n v="38"/>
    <n v="67"/>
    <n v="181"/>
    <n v="204"/>
    <n v="385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0"/>
    <n v="1"/>
    <n v="0"/>
    <n v="0"/>
    <n v="0"/>
    <n v="0"/>
    <n v="0"/>
    <n v="0"/>
    <n v="1"/>
    <n v="0"/>
    <n v="15"/>
    <n v="6"/>
    <n v="6"/>
    <n v="2"/>
    <n v="2"/>
    <n v="2"/>
    <n v="2"/>
    <n v="2"/>
    <n v="2"/>
    <n v="0"/>
    <n v="12"/>
    <n v="12"/>
    <n v="12"/>
  </r>
  <r>
    <s v="08DPR2559X"/>
    <n v="1"/>
    <s v="MATUTINO"/>
    <s v="PEDRO LUIS RAMSES MENESES HOYOS"/>
    <n v="8"/>
    <s v="CHIHUAHUA"/>
    <n v="8"/>
    <s v="CHIHUAHUA"/>
    <n v="37"/>
    <s v="JUĂREZ"/>
    <n v="1"/>
    <s v="JUĂREZ"/>
    <s v="CALLE RIVERA DE ZEMPOALA"/>
    <n v="452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180"/>
    <n v="184"/>
    <n v="364"/>
    <n v="180"/>
    <n v="184"/>
    <n v="364"/>
    <n v="36"/>
    <n v="26"/>
    <n v="62"/>
    <n v="22"/>
    <n v="40"/>
    <n v="62"/>
    <n v="40"/>
    <n v="28"/>
    <n v="68"/>
    <n v="34"/>
    <n v="34"/>
    <n v="68"/>
    <n v="27"/>
    <n v="39"/>
    <n v="66"/>
    <n v="32"/>
    <n v="35"/>
    <n v="67"/>
    <n v="30"/>
    <n v="36"/>
    <n v="66"/>
    <n v="185"/>
    <n v="212"/>
    <n v="39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0"/>
    <n v="0"/>
    <n v="0"/>
    <n v="0"/>
    <n v="0"/>
    <n v="0"/>
    <n v="0"/>
    <n v="1"/>
    <n v="0"/>
    <n v="15"/>
    <n v="1"/>
    <n v="11"/>
    <n v="2"/>
    <n v="2"/>
    <n v="2"/>
    <n v="2"/>
    <n v="2"/>
    <n v="2"/>
    <n v="0"/>
    <n v="12"/>
    <n v="12"/>
    <n v="12"/>
  </r>
  <r>
    <s v="08DPR0314P"/>
    <n v="1"/>
    <s v="MATUTINO"/>
    <s v="PRIMERO DE MAYO"/>
    <n v="8"/>
    <s v="CHIHUAHUA"/>
    <n v="8"/>
    <s v="CHIHUAHUA"/>
    <n v="37"/>
    <s v="JUĂREZ"/>
    <n v="1"/>
    <s v="JUĂREZ"/>
    <s v="CALLE JOSE VILLAGRAN"/>
    <n v="0"/>
    <s v="PĂšBLICO"/>
    <x v="3"/>
    <n v="2"/>
    <s v="BĂSICA"/>
    <n v="2"/>
    <x v="2"/>
    <n v="1"/>
    <x v="1"/>
    <n v="0"/>
    <s v="NO APLICA"/>
    <n v="0"/>
    <s v="NO APLICA"/>
    <s v="08FIZ0174C"/>
    <s v="08FJS0116S"/>
    <s v="08ADG0005C"/>
    <n v="0"/>
    <s v="I2019"/>
    <n v="194"/>
    <n v="189"/>
    <n v="383"/>
    <n v="193"/>
    <n v="189"/>
    <n v="382"/>
    <n v="31"/>
    <n v="35"/>
    <n v="66"/>
    <n v="33"/>
    <n v="27"/>
    <n v="60"/>
    <n v="34"/>
    <n v="30"/>
    <n v="64"/>
    <n v="31"/>
    <n v="28"/>
    <n v="59"/>
    <n v="34"/>
    <n v="30"/>
    <n v="64"/>
    <n v="32"/>
    <n v="26"/>
    <n v="58"/>
    <n v="34"/>
    <n v="36"/>
    <n v="70"/>
    <n v="198"/>
    <n v="177"/>
    <n v="375"/>
    <n v="2"/>
    <n v="2"/>
    <n v="2"/>
    <n v="2"/>
    <n v="2"/>
    <n v="2"/>
    <n v="0"/>
    <n v="12"/>
    <n v="0"/>
    <n v="0"/>
    <n v="1"/>
    <n v="0"/>
    <n v="0"/>
    <n v="1"/>
    <n v="0"/>
    <n v="1"/>
    <n v="2"/>
    <n v="10"/>
    <n v="0"/>
    <n v="0"/>
    <n v="1"/>
    <n v="1"/>
    <n v="0"/>
    <n v="0"/>
    <n v="0"/>
    <n v="0"/>
    <n v="0"/>
    <n v="0"/>
    <n v="0"/>
    <n v="1"/>
    <n v="18"/>
    <n v="2"/>
    <n v="10"/>
    <n v="2"/>
    <n v="2"/>
    <n v="2"/>
    <n v="2"/>
    <n v="2"/>
    <n v="2"/>
    <n v="0"/>
    <n v="12"/>
    <n v="14"/>
    <n v="12"/>
  </r>
  <r>
    <s v="08EPR0857H"/>
    <n v="2"/>
    <s v="VESPERTINO"/>
    <s v="ALICIA GOMEZ ARELLANO 2793"/>
    <n v="8"/>
    <s v="CHIHUAHUA"/>
    <n v="8"/>
    <s v="CHIHUAHUA"/>
    <n v="19"/>
    <s v="CHIHUAHUA"/>
    <n v="1"/>
    <s v="CHIHUAHUA"/>
    <s v="CALLE RIO URUGUAY"/>
    <n v="0"/>
    <s v="PĂšBLICO"/>
    <x v="2"/>
    <n v="2"/>
    <s v="BĂSICA"/>
    <n v="2"/>
    <x v="2"/>
    <n v="1"/>
    <x v="1"/>
    <n v="0"/>
    <s v="NO APLICA"/>
    <n v="0"/>
    <s v="NO APLICA"/>
    <s v="08FIZ0048F"/>
    <m/>
    <m/>
    <n v="0"/>
    <s v="I2019"/>
    <n v="203"/>
    <n v="178"/>
    <n v="381"/>
    <n v="202"/>
    <n v="175"/>
    <n v="377"/>
    <n v="31"/>
    <n v="25"/>
    <n v="56"/>
    <n v="22"/>
    <n v="32"/>
    <n v="54"/>
    <n v="41"/>
    <n v="37"/>
    <n v="78"/>
    <n v="32"/>
    <n v="24"/>
    <n v="56"/>
    <n v="41"/>
    <n v="26"/>
    <n v="67"/>
    <n v="33"/>
    <n v="33"/>
    <n v="66"/>
    <n v="26"/>
    <n v="29"/>
    <n v="55"/>
    <n v="195"/>
    <n v="181"/>
    <n v="376"/>
    <n v="2"/>
    <n v="3"/>
    <n v="2"/>
    <n v="3"/>
    <n v="2"/>
    <n v="2"/>
    <n v="0"/>
    <n v="14"/>
    <n v="0"/>
    <n v="0"/>
    <n v="0"/>
    <n v="1"/>
    <n v="0"/>
    <n v="0"/>
    <n v="0"/>
    <n v="0"/>
    <n v="8"/>
    <n v="6"/>
    <n v="0"/>
    <n v="0"/>
    <n v="2"/>
    <n v="2"/>
    <n v="2"/>
    <n v="3"/>
    <n v="0"/>
    <n v="0"/>
    <n v="0"/>
    <n v="0"/>
    <n v="2"/>
    <n v="1"/>
    <n v="27"/>
    <n v="8"/>
    <n v="6"/>
    <n v="2"/>
    <n v="3"/>
    <n v="2"/>
    <n v="3"/>
    <n v="2"/>
    <n v="2"/>
    <n v="0"/>
    <n v="14"/>
    <n v="14"/>
    <n v="14"/>
  </r>
  <r>
    <s v="08DPR2517Y"/>
    <n v="2"/>
    <s v="VESPERTINO"/>
    <s v="JOSE REYES ESTRADA"/>
    <n v="8"/>
    <s v="CHIHUAHUA"/>
    <n v="8"/>
    <s v="CHIHUAHUA"/>
    <n v="37"/>
    <s v="JUĂREZ"/>
    <n v="1"/>
    <s v="JUĂREZ"/>
    <s v="CALLE RAFAEL MURGIA"/>
    <n v="1719"/>
    <s v="PĂšBLICO"/>
    <x v="3"/>
    <n v="2"/>
    <s v="BĂSICA"/>
    <n v="2"/>
    <x v="2"/>
    <n v="1"/>
    <x v="1"/>
    <n v="0"/>
    <s v="NO APLICA"/>
    <n v="0"/>
    <s v="NO APLICA"/>
    <s v="08FIZ0157M"/>
    <s v="08FJS0112W"/>
    <s v="08ADG0005C"/>
    <n v="0"/>
    <s v="I2019"/>
    <n v="187"/>
    <n v="187"/>
    <n v="374"/>
    <n v="187"/>
    <n v="186"/>
    <n v="373"/>
    <n v="42"/>
    <n v="36"/>
    <n v="78"/>
    <n v="28"/>
    <n v="36"/>
    <n v="64"/>
    <n v="25"/>
    <n v="32"/>
    <n v="57"/>
    <n v="38"/>
    <n v="34"/>
    <n v="72"/>
    <n v="26"/>
    <n v="27"/>
    <n v="53"/>
    <n v="39"/>
    <n v="23"/>
    <n v="62"/>
    <n v="34"/>
    <n v="38"/>
    <n v="72"/>
    <n v="190"/>
    <n v="190"/>
    <n v="380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2"/>
    <n v="0"/>
    <n v="0"/>
    <n v="0"/>
    <n v="0"/>
    <n v="0"/>
    <n v="0"/>
    <n v="0"/>
    <n v="1"/>
    <n v="16"/>
    <n v="4"/>
    <n v="8"/>
    <n v="2"/>
    <n v="2"/>
    <n v="2"/>
    <n v="2"/>
    <n v="2"/>
    <n v="2"/>
    <n v="0"/>
    <n v="12"/>
    <n v="12"/>
    <n v="12"/>
  </r>
  <r>
    <s v="08DST0081B"/>
    <n v="1"/>
    <s v="MATUTINO"/>
    <s v="SECUNDARIA TECNICA 82"/>
    <n v="8"/>
    <s v="CHIHUAHUA"/>
    <n v="8"/>
    <s v="CHIHUAHUA"/>
    <n v="37"/>
    <s v="JUĂREZ"/>
    <n v="1"/>
    <s v="JUĂREZ"/>
    <s v="CALLE RODOLFO FIERRO"/>
    <n v="5839"/>
    <s v="PĂšBLICO"/>
    <x v="3"/>
    <n v="2"/>
    <s v="BĂSICA"/>
    <n v="3"/>
    <x v="1"/>
    <n v="4"/>
    <x v="6"/>
    <n v="1"/>
    <s v="SERVICIOS"/>
    <n v="22"/>
    <s v="INDUSTRIAL"/>
    <s v="08FZT0017I"/>
    <m/>
    <s v="08ADG0005C"/>
    <n v="0"/>
    <s v="I2019"/>
    <n v="213"/>
    <n v="170"/>
    <n v="383"/>
    <n v="165"/>
    <n v="163"/>
    <n v="328"/>
    <n v="57"/>
    <n v="64"/>
    <n v="121"/>
    <n v="59"/>
    <n v="67"/>
    <n v="126"/>
    <n v="64"/>
    <n v="54"/>
    <n v="118"/>
    <n v="71"/>
    <n v="54"/>
    <n v="125"/>
    <n v="0"/>
    <n v="0"/>
    <n v="0"/>
    <n v="0"/>
    <n v="0"/>
    <n v="0"/>
    <n v="0"/>
    <n v="0"/>
    <n v="0"/>
    <n v="194"/>
    <n v="175"/>
    <n v="369"/>
    <n v="5"/>
    <n v="5"/>
    <n v="5"/>
    <n v="0"/>
    <n v="0"/>
    <n v="0"/>
    <n v="0"/>
    <n v="15"/>
    <n v="0"/>
    <n v="0"/>
    <n v="0"/>
    <n v="1"/>
    <n v="0"/>
    <n v="0"/>
    <n v="0"/>
    <n v="0"/>
    <n v="3"/>
    <n v="8"/>
    <n v="0"/>
    <n v="0"/>
    <n v="1"/>
    <n v="0"/>
    <n v="0"/>
    <n v="1"/>
    <n v="0"/>
    <n v="1"/>
    <n v="0"/>
    <n v="2"/>
    <n v="9"/>
    <n v="3"/>
    <n v="29"/>
    <n v="4"/>
    <n v="12"/>
    <n v="0"/>
    <n v="0"/>
    <n v="0"/>
    <n v="0"/>
    <n v="0"/>
    <n v="0"/>
    <n v="0"/>
    <n v="16"/>
    <n v="15"/>
    <n v="15"/>
  </r>
  <r>
    <s v="08DPR2599Y"/>
    <n v="1"/>
    <s v="MATUTINO"/>
    <s v="ELISA GRIENSEN"/>
    <n v="8"/>
    <s v="CHIHUAHUA"/>
    <n v="8"/>
    <s v="CHIHUAHUA"/>
    <n v="4"/>
    <s v="AQUILES SERDĂN"/>
    <n v="1"/>
    <s v="SANTA EULALIA"/>
    <s v="AVENIDA CENTRAL "/>
    <n v="0"/>
    <s v="PĂšBLICO"/>
    <x v="3"/>
    <n v="2"/>
    <s v="BĂSICA"/>
    <n v="2"/>
    <x v="2"/>
    <n v="1"/>
    <x v="1"/>
    <n v="0"/>
    <s v="NO APLICA"/>
    <n v="0"/>
    <s v="NO APLICA"/>
    <s v="08FIZ0269Q"/>
    <s v="08FJS0103O"/>
    <s v="08ADG0046C"/>
    <n v="0"/>
    <s v="I2019"/>
    <n v="195"/>
    <n v="178"/>
    <n v="373"/>
    <n v="190"/>
    <n v="177"/>
    <n v="367"/>
    <n v="27"/>
    <n v="32"/>
    <n v="59"/>
    <n v="36"/>
    <n v="34"/>
    <n v="70"/>
    <n v="31"/>
    <n v="36"/>
    <n v="67"/>
    <n v="43"/>
    <n v="24"/>
    <n v="67"/>
    <n v="33"/>
    <n v="32"/>
    <n v="65"/>
    <n v="39"/>
    <n v="26"/>
    <n v="65"/>
    <n v="31"/>
    <n v="29"/>
    <n v="60"/>
    <n v="213"/>
    <n v="181"/>
    <n v="394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</r>
  <r>
    <s v="08DST0066J"/>
    <n v="1"/>
    <s v="MATUTINO"/>
    <s v="SECUNDARIA TECNICA 70"/>
    <n v="8"/>
    <s v="CHIHUAHUA"/>
    <n v="8"/>
    <s v="CHIHUAHUA"/>
    <n v="32"/>
    <s v="HIDALGO DEL PARRAL"/>
    <n v="1"/>
    <s v="HIDALGO DEL PARRAL"/>
    <s v="CALLE 9 DE MAYO"/>
    <n v="0"/>
    <s v="PĂšBLICO"/>
    <x v="3"/>
    <n v="2"/>
    <s v="BĂSICA"/>
    <n v="3"/>
    <x v="1"/>
    <n v="4"/>
    <x v="6"/>
    <n v="1"/>
    <s v="SERVICIOS"/>
    <n v="22"/>
    <s v="INDUSTRIAL"/>
    <s v="08FZT0011O"/>
    <s v="08FJT0004D"/>
    <s v="08ADG0004D"/>
    <n v="0"/>
    <s v="I2019"/>
    <n v="182"/>
    <n v="187"/>
    <n v="369"/>
    <n v="125"/>
    <n v="165"/>
    <n v="290"/>
    <n v="47"/>
    <n v="58"/>
    <n v="105"/>
    <n v="81"/>
    <n v="62"/>
    <n v="143"/>
    <n v="75"/>
    <n v="69"/>
    <n v="144"/>
    <n v="52"/>
    <n v="57"/>
    <n v="109"/>
    <n v="0"/>
    <n v="0"/>
    <n v="0"/>
    <n v="0"/>
    <n v="0"/>
    <n v="0"/>
    <n v="0"/>
    <n v="0"/>
    <n v="0"/>
    <n v="208"/>
    <n v="188"/>
    <n v="396"/>
    <n v="5"/>
    <n v="5"/>
    <n v="5"/>
    <n v="0"/>
    <n v="0"/>
    <n v="0"/>
    <n v="0"/>
    <n v="15"/>
    <n v="0"/>
    <n v="0"/>
    <n v="1"/>
    <n v="0"/>
    <n v="0"/>
    <n v="1"/>
    <n v="0"/>
    <n v="0"/>
    <n v="3"/>
    <n v="12"/>
    <n v="0"/>
    <n v="0"/>
    <n v="2"/>
    <n v="0"/>
    <n v="0"/>
    <n v="1"/>
    <n v="2"/>
    <n v="1"/>
    <n v="0"/>
    <n v="0"/>
    <n v="9"/>
    <n v="13"/>
    <n v="45"/>
    <n v="7"/>
    <n v="14"/>
    <n v="0"/>
    <n v="0"/>
    <n v="0"/>
    <n v="0"/>
    <n v="0"/>
    <n v="0"/>
    <n v="0"/>
    <n v="21"/>
    <n v="15"/>
    <n v="15"/>
  </r>
  <r>
    <s v="08EPR0166W"/>
    <n v="1"/>
    <s v="MATUTINO"/>
    <s v="ALGODONEROS 2080"/>
    <n v="8"/>
    <s v="CHIHUAHUA"/>
    <n v="8"/>
    <s v="CHIHUAHUA"/>
    <n v="21"/>
    <s v="DELICIAS"/>
    <n v="1"/>
    <s v="DELICIAS"/>
    <s v="AVENIDA 3A SUR"/>
    <n v="208"/>
    <s v="PĂšBLICO"/>
    <x v="2"/>
    <n v="2"/>
    <s v="BĂSICA"/>
    <n v="2"/>
    <x v="2"/>
    <n v="1"/>
    <x v="1"/>
    <n v="0"/>
    <s v="NO APLICA"/>
    <n v="0"/>
    <s v="NO APLICA"/>
    <s v="08FIZ0017M"/>
    <m/>
    <m/>
    <n v="0"/>
    <s v="I2019"/>
    <n v="180"/>
    <n v="197"/>
    <n v="377"/>
    <n v="180"/>
    <n v="197"/>
    <n v="377"/>
    <n v="33"/>
    <n v="33"/>
    <n v="66"/>
    <n v="33"/>
    <n v="24"/>
    <n v="57"/>
    <n v="28"/>
    <n v="28"/>
    <n v="56"/>
    <n v="31"/>
    <n v="33"/>
    <n v="64"/>
    <n v="26"/>
    <n v="34"/>
    <n v="60"/>
    <n v="30"/>
    <n v="39"/>
    <n v="69"/>
    <n v="38"/>
    <n v="40"/>
    <n v="78"/>
    <n v="186"/>
    <n v="198"/>
    <n v="384"/>
    <n v="2"/>
    <n v="2"/>
    <n v="2"/>
    <n v="2"/>
    <n v="2"/>
    <n v="3"/>
    <n v="0"/>
    <n v="13"/>
    <n v="0"/>
    <n v="0"/>
    <n v="1"/>
    <n v="0"/>
    <n v="0"/>
    <n v="0"/>
    <n v="0"/>
    <n v="0"/>
    <n v="2"/>
    <n v="11"/>
    <n v="0"/>
    <n v="0"/>
    <n v="1"/>
    <n v="0"/>
    <n v="0"/>
    <n v="2"/>
    <n v="0"/>
    <n v="0"/>
    <n v="0"/>
    <n v="0"/>
    <n v="2"/>
    <n v="0"/>
    <n v="19"/>
    <n v="2"/>
    <n v="11"/>
    <n v="2"/>
    <n v="2"/>
    <n v="2"/>
    <n v="2"/>
    <n v="2"/>
    <n v="3"/>
    <n v="0"/>
    <n v="13"/>
    <n v="13"/>
    <n v="13"/>
  </r>
  <r>
    <s v="08EPR0452Q"/>
    <n v="1"/>
    <s v="MATUTINO"/>
    <s v="AURELIA CALDERON DE ESCOBAR 2061"/>
    <n v="8"/>
    <s v="CHIHUAHUA"/>
    <n v="8"/>
    <s v="CHIHUAHUA"/>
    <n v="37"/>
    <s v="JUĂREZ"/>
    <n v="1"/>
    <s v="JUĂREZ"/>
    <s v="CALLE PROF.ARMANDO B.CHAVEZ"/>
    <n v="838"/>
    <s v="PĂšBLICO"/>
    <x v="2"/>
    <n v="2"/>
    <s v="BĂSICA"/>
    <n v="2"/>
    <x v="2"/>
    <n v="1"/>
    <x v="1"/>
    <n v="0"/>
    <s v="NO APLICA"/>
    <n v="0"/>
    <s v="NO APLICA"/>
    <s v="08FIZ0003J"/>
    <s v="08FJS0003P"/>
    <m/>
    <n v="0"/>
    <s v="I2019"/>
    <n v="210"/>
    <n v="176"/>
    <n v="386"/>
    <n v="209"/>
    <n v="175"/>
    <n v="384"/>
    <n v="38"/>
    <n v="21"/>
    <n v="59"/>
    <n v="33"/>
    <n v="28"/>
    <n v="61"/>
    <n v="31"/>
    <n v="44"/>
    <n v="75"/>
    <n v="32"/>
    <n v="22"/>
    <n v="54"/>
    <n v="40"/>
    <n v="25"/>
    <n v="65"/>
    <n v="30"/>
    <n v="33"/>
    <n v="63"/>
    <n v="29"/>
    <n v="31"/>
    <n v="60"/>
    <n v="195"/>
    <n v="183"/>
    <n v="378"/>
    <n v="2"/>
    <n v="3"/>
    <n v="2"/>
    <n v="2"/>
    <n v="2"/>
    <n v="2"/>
    <n v="0"/>
    <n v="13"/>
    <n v="0"/>
    <n v="0"/>
    <n v="1"/>
    <n v="0"/>
    <n v="0"/>
    <n v="0"/>
    <n v="0"/>
    <n v="0"/>
    <n v="5"/>
    <n v="8"/>
    <n v="0"/>
    <n v="0"/>
    <n v="2"/>
    <n v="0"/>
    <n v="0"/>
    <n v="2"/>
    <n v="0"/>
    <n v="0"/>
    <n v="0"/>
    <n v="0"/>
    <n v="2"/>
    <n v="0"/>
    <n v="20"/>
    <n v="5"/>
    <n v="8"/>
    <n v="2"/>
    <n v="3"/>
    <n v="2"/>
    <n v="2"/>
    <n v="2"/>
    <n v="2"/>
    <n v="0"/>
    <n v="13"/>
    <n v="18"/>
    <n v="13"/>
  </r>
  <r>
    <s v="08DPR0432D"/>
    <n v="1"/>
    <s v="MATUTINO"/>
    <s v="GUSTAVO DIAZ ORDAZ"/>
    <n v="8"/>
    <s v="CHIHUAHUA"/>
    <n v="8"/>
    <s v="CHIHUAHUA"/>
    <n v="32"/>
    <s v="HIDALGO DEL PARRAL"/>
    <n v="1"/>
    <s v="HIDALGO DEL PARRAL"/>
    <s v="CALLE 6A "/>
    <n v="0"/>
    <s v="PĂšBLICO"/>
    <x v="3"/>
    <n v="2"/>
    <s v="BĂSICA"/>
    <n v="2"/>
    <x v="2"/>
    <n v="1"/>
    <x v="1"/>
    <n v="0"/>
    <s v="NO APLICA"/>
    <n v="0"/>
    <s v="NO APLICA"/>
    <s v="08FIZ0247E"/>
    <s v="08FJS0129W"/>
    <s v="08ADG0004D"/>
    <n v="0"/>
    <s v="I2019"/>
    <n v="202"/>
    <n v="176"/>
    <n v="378"/>
    <n v="202"/>
    <n v="176"/>
    <n v="378"/>
    <n v="39"/>
    <n v="24"/>
    <n v="63"/>
    <n v="35"/>
    <n v="30"/>
    <n v="65"/>
    <n v="37"/>
    <n v="31"/>
    <n v="68"/>
    <n v="30"/>
    <n v="38"/>
    <n v="68"/>
    <n v="31"/>
    <n v="36"/>
    <n v="67"/>
    <n v="33"/>
    <n v="35"/>
    <n v="68"/>
    <n v="34"/>
    <n v="21"/>
    <n v="55"/>
    <n v="200"/>
    <n v="191"/>
    <n v="39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</r>
  <r>
    <s v="08DPR2606R"/>
    <n v="1"/>
    <s v="MATUTINO"/>
    <s v="NIĂ‘EZ DE JUAREZ"/>
    <n v="8"/>
    <s v="CHIHUAHUA"/>
    <n v="8"/>
    <s v="CHIHUAHUA"/>
    <n v="37"/>
    <s v="JUĂREZ"/>
    <n v="1"/>
    <s v="JUĂREZ"/>
    <s v="CALLE VALLE DE BENASQUE"/>
    <n v="0"/>
    <s v="PĂšBLICO"/>
    <x v="3"/>
    <n v="2"/>
    <s v="BĂSICA"/>
    <n v="2"/>
    <x v="2"/>
    <n v="1"/>
    <x v="1"/>
    <n v="0"/>
    <s v="NO APLICA"/>
    <n v="0"/>
    <s v="NO APLICA"/>
    <s v="08FIZ0265U"/>
    <s v="08FJS0133I"/>
    <s v="08ADG0005C"/>
    <n v="0"/>
    <s v="I2019"/>
    <n v="197"/>
    <n v="186"/>
    <n v="383"/>
    <n v="197"/>
    <n v="186"/>
    <n v="383"/>
    <n v="34"/>
    <n v="34"/>
    <n v="68"/>
    <n v="43"/>
    <n v="23"/>
    <n v="66"/>
    <n v="32"/>
    <n v="34"/>
    <n v="66"/>
    <n v="32"/>
    <n v="33"/>
    <n v="65"/>
    <n v="29"/>
    <n v="24"/>
    <n v="53"/>
    <n v="35"/>
    <n v="34"/>
    <n v="69"/>
    <n v="35"/>
    <n v="31"/>
    <n v="66"/>
    <n v="206"/>
    <n v="179"/>
    <n v="385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</r>
  <r>
    <s v="08EPR0525S"/>
    <n v="1"/>
    <s v="MATUTINO"/>
    <s v="CLUB DE LEONES 2521"/>
    <n v="8"/>
    <s v="CHIHUAHUA"/>
    <n v="8"/>
    <s v="CHIHUAHUA"/>
    <n v="37"/>
    <s v="JUĂREZ"/>
    <n v="1"/>
    <s v="JUĂREZ"/>
    <s v="CALLE DALIAS"/>
    <n v="0"/>
    <s v="PĂšBLICO"/>
    <x v="2"/>
    <n v="2"/>
    <s v="BĂSICA"/>
    <n v="2"/>
    <x v="2"/>
    <n v="1"/>
    <x v="1"/>
    <n v="0"/>
    <s v="NO APLICA"/>
    <n v="0"/>
    <s v="NO APLICA"/>
    <s v="08FIZ0020Z"/>
    <s v="08FJS0003P"/>
    <m/>
    <n v="0"/>
    <s v="I2019"/>
    <n v="193"/>
    <n v="189"/>
    <n v="382"/>
    <n v="193"/>
    <n v="189"/>
    <n v="382"/>
    <n v="39"/>
    <n v="28"/>
    <n v="67"/>
    <n v="29"/>
    <n v="26"/>
    <n v="55"/>
    <n v="23"/>
    <n v="27"/>
    <n v="50"/>
    <n v="33"/>
    <n v="38"/>
    <n v="71"/>
    <n v="28"/>
    <n v="27"/>
    <n v="55"/>
    <n v="39"/>
    <n v="37"/>
    <n v="76"/>
    <n v="33"/>
    <n v="38"/>
    <n v="71"/>
    <n v="185"/>
    <n v="193"/>
    <n v="378"/>
    <n v="2"/>
    <n v="2"/>
    <n v="3"/>
    <n v="2"/>
    <n v="3"/>
    <n v="3"/>
    <n v="0"/>
    <n v="15"/>
    <n v="0"/>
    <n v="0"/>
    <n v="1"/>
    <n v="0"/>
    <n v="0"/>
    <n v="0"/>
    <n v="0"/>
    <n v="0"/>
    <n v="2"/>
    <n v="13"/>
    <n v="0"/>
    <n v="0"/>
    <n v="2"/>
    <n v="0"/>
    <n v="0"/>
    <n v="1"/>
    <n v="0"/>
    <n v="0"/>
    <n v="0"/>
    <n v="0"/>
    <n v="2"/>
    <n v="0"/>
    <n v="21"/>
    <n v="2"/>
    <n v="13"/>
    <n v="2"/>
    <n v="2"/>
    <n v="3"/>
    <n v="2"/>
    <n v="3"/>
    <n v="3"/>
    <n v="0"/>
    <n v="15"/>
    <n v="16"/>
    <n v="15"/>
  </r>
  <r>
    <s v="08DPR2244Y"/>
    <n v="1"/>
    <s v="MATUTINO"/>
    <s v="CENTAURO DEL NORTE"/>
    <n v="8"/>
    <s v="CHIHUAHUA"/>
    <n v="8"/>
    <s v="CHIHUAHUA"/>
    <n v="37"/>
    <s v="JUĂREZ"/>
    <n v="1"/>
    <s v="JUĂREZ"/>
    <s v="CALLE NOGALES"/>
    <n v="0"/>
    <s v="PĂšBLICO"/>
    <x v="3"/>
    <n v="2"/>
    <s v="BĂSICA"/>
    <n v="2"/>
    <x v="2"/>
    <n v="1"/>
    <x v="1"/>
    <n v="0"/>
    <s v="NO APLICA"/>
    <n v="0"/>
    <s v="NO APLICA"/>
    <s v="08FIZ0139X"/>
    <s v="08FJS0109I"/>
    <s v="08ADG0005C"/>
    <n v="0"/>
    <s v="I2019"/>
    <n v="190"/>
    <n v="198"/>
    <n v="388"/>
    <n v="190"/>
    <n v="198"/>
    <n v="388"/>
    <n v="27"/>
    <n v="40"/>
    <n v="67"/>
    <n v="30"/>
    <n v="32"/>
    <n v="62"/>
    <n v="32"/>
    <n v="34"/>
    <n v="66"/>
    <n v="26"/>
    <n v="34"/>
    <n v="60"/>
    <n v="35"/>
    <n v="31"/>
    <n v="66"/>
    <n v="30"/>
    <n v="33"/>
    <n v="63"/>
    <n v="32"/>
    <n v="32"/>
    <n v="64"/>
    <n v="185"/>
    <n v="196"/>
    <n v="381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</r>
  <r>
    <s v="08PPR1846O"/>
    <n v="1"/>
    <s v="MATUTINO"/>
    <s v="ROSARIO CASTELLANOS"/>
    <n v="8"/>
    <s v="CHIHUAHUA"/>
    <n v="8"/>
    <s v="CHIHUAHUA"/>
    <n v="37"/>
    <s v="JUĂREZ"/>
    <n v="1"/>
    <s v="JUĂREZ"/>
    <s v="CALLE VENUSTIANO CARRANZA"/>
    <n v="1518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232"/>
    <n v="170"/>
    <n v="402"/>
    <n v="232"/>
    <n v="170"/>
    <n v="402"/>
    <n v="41"/>
    <n v="26"/>
    <n v="67"/>
    <n v="30"/>
    <n v="23"/>
    <n v="53"/>
    <n v="27"/>
    <n v="32"/>
    <n v="59"/>
    <n v="42"/>
    <n v="33"/>
    <n v="75"/>
    <n v="36"/>
    <n v="22"/>
    <n v="58"/>
    <n v="39"/>
    <n v="28"/>
    <n v="67"/>
    <n v="32"/>
    <n v="19"/>
    <n v="51"/>
    <n v="206"/>
    <n v="157"/>
    <n v="363"/>
    <n v="2"/>
    <n v="2"/>
    <n v="3"/>
    <n v="2"/>
    <n v="2"/>
    <n v="2"/>
    <n v="0"/>
    <n v="13"/>
    <n v="0"/>
    <n v="0"/>
    <n v="0"/>
    <n v="1"/>
    <n v="0"/>
    <n v="0"/>
    <n v="0"/>
    <n v="0"/>
    <n v="2"/>
    <n v="11"/>
    <n v="0"/>
    <n v="0"/>
    <n v="1"/>
    <n v="0"/>
    <n v="0"/>
    <n v="0"/>
    <n v="0"/>
    <n v="0"/>
    <n v="0"/>
    <n v="1"/>
    <n v="0"/>
    <n v="1"/>
    <n v="17"/>
    <n v="2"/>
    <n v="11"/>
    <n v="2"/>
    <n v="2"/>
    <n v="3"/>
    <n v="2"/>
    <n v="2"/>
    <n v="2"/>
    <n v="0"/>
    <n v="13"/>
    <n v="18"/>
    <n v="13"/>
  </r>
  <r>
    <s v="08EPR0720V"/>
    <n v="1"/>
    <s v="MATUTINO"/>
    <s v="CUAUHTEMOC 2679"/>
    <n v="8"/>
    <s v="CHIHUAHUA"/>
    <n v="8"/>
    <s v="CHIHUAHUA"/>
    <n v="37"/>
    <s v="JUĂREZ"/>
    <n v="1"/>
    <s v="JUĂREZ"/>
    <s v="CALLE CUTZAMALA"/>
    <n v="0"/>
    <s v="PĂšBLICO"/>
    <x v="2"/>
    <n v="2"/>
    <s v="BĂSICA"/>
    <n v="2"/>
    <x v="2"/>
    <n v="1"/>
    <x v="1"/>
    <n v="0"/>
    <s v="NO APLICA"/>
    <n v="0"/>
    <s v="NO APLICA"/>
    <s v="08FIZ0034C"/>
    <s v="08FJS0003P"/>
    <m/>
    <n v="0"/>
    <s v="I2019"/>
    <n v="191"/>
    <n v="175"/>
    <n v="366"/>
    <n v="191"/>
    <n v="175"/>
    <n v="366"/>
    <n v="48"/>
    <n v="34"/>
    <n v="82"/>
    <n v="32"/>
    <n v="47"/>
    <n v="79"/>
    <n v="34"/>
    <n v="28"/>
    <n v="62"/>
    <n v="35"/>
    <n v="30"/>
    <n v="65"/>
    <n v="26"/>
    <n v="34"/>
    <n v="60"/>
    <n v="33"/>
    <n v="32"/>
    <n v="65"/>
    <n v="27"/>
    <n v="34"/>
    <n v="61"/>
    <n v="187"/>
    <n v="205"/>
    <n v="392"/>
    <n v="3"/>
    <n v="2"/>
    <n v="2"/>
    <n v="2"/>
    <n v="2"/>
    <n v="2"/>
    <n v="0"/>
    <n v="13"/>
    <n v="0"/>
    <n v="0"/>
    <n v="0"/>
    <n v="1"/>
    <n v="0"/>
    <n v="0"/>
    <n v="0"/>
    <n v="0"/>
    <n v="5"/>
    <n v="8"/>
    <n v="0"/>
    <n v="0"/>
    <n v="2"/>
    <n v="0"/>
    <n v="1"/>
    <n v="0"/>
    <n v="0"/>
    <n v="0"/>
    <n v="0"/>
    <n v="0"/>
    <n v="2"/>
    <n v="0"/>
    <n v="19"/>
    <n v="5"/>
    <n v="8"/>
    <n v="3"/>
    <n v="2"/>
    <n v="2"/>
    <n v="2"/>
    <n v="2"/>
    <n v="2"/>
    <n v="0"/>
    <n v="13"/>
    <n v="13"/>
    <n v="13"/>
  </r>
  <r>
    <s v="08DPR2659W"/>
    <n v="2"/>
    <s v="VESPERTINO"/>
    <s v="LUCILA LOZOYA ACOSTA"/>
    <n v="8"/>
    <s v="CHIHUAHUA"/>
    <n v="8"/>
    <s v="CHIHUAHUA"/>
    <n v="19"/>
    <s v="CHIHUAHUA"/>
    <n v="1"/>
    <s v="CHIHUAHUA"/>
    <s v="CALLE PRADERAS DE AUSTRALIA"/>
    <n v="0"/>
    <s v="PĂšBLICO"/>
    <x v="3"/>
    <n v="2"/>
    <s v="BĂSICA"/>
    <n v="2"/>
    <x v="2"/>
    <n v="1"/>
    <x v="1"/>
    <n v="0"/>
    <s v="NO APLICA"/>
    <n v="0"/>
    <s v="NO APLICA"/>
    <s v="08FIZ0268R"/>
    <s v="08FJS0102P"/>
    <s v="08ADG0046C"/>
    <n v="0"/>
    <s v="I2019"/>
    <n v="183"/>
    <n v="197"/>
    <n v="380"/>
    <n v="183"/>
    <n v="197"/>
    <n v="380"/>
    <n v="27"/>
    <n v="27"/>
    <n v="54"/>
    <n v="35"/>
    <n v="33"/>
    <n v="68"/>
    <n v="36"/>
    <n v="34"/>
    <n v="70"/>
    <n v="27"/>
    <n v="41"/>
    <n v="68"/>
    <n v="32"/>
    <n v="32"/>
    <n v="64"/>
    <n v="33"/>
    <n v="33"/>
    <n v="66"/>
    <n v="29"/>
    <n v="29"/>
    <n v="58"/>
    <n v="192"/>
    <n v="202"/>
    <n v="394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3"/>
    <n v="0"/>
    <n v="0"/>
    <n v="0"/>
    <n v="0"/>
    <n v="0"/>
    <n v="0"/>
    <n v="0"/>
    <n v="2"/>
    <n v="0"/>
    <n v="19"/>
    <n v="5"/>
    <n v="7"/>
    <n v="2"/>
    <n v="2"/>
    <n v="2"/>
    <n v="2"/>
    <n v="2"/>
    <n v="2"/>
    <n v="0"/>
    <n v="12"/>
    <n v="12"/>
    <n v="12"/>
  </r>
  <r>
    <s v="08DPR0358M"/>
    <n v="1"/>
    <s v="MATUTINO"/>
    <s v="CLUB DE LEONES"/>
    <n v="8"/>
    <s v="CHIHUAHUA"/>
    <n v="8"/>
    <s v="CHIHUAHUA"/>
    <n v="37"/>
    <s v="JUĂREZ"/>
    <n v="1"/>
    <s v="JUĂREZ"/>
    <s v="AVENIDA MANUEL GOMEZ MORIN KM 4.5"/>
    <n v="0"/>
    <s v="PĂšBLICO"/>
    <x v="3"/>
    <n v="2"/>
    <s v="BĂSICA"/>
    <n v="2"/>
    <x v="2"/>
    <n v="1"/>
    <x v="1"/>
    <n v="0"/>
    <s v="NO APLICA"/>
    <n v="0"/>
    <s v="NO APLICA"/>
    <s v="08FIZ0168S"/>
    <s v="08FJS0115T"/>
    <s v="08ADG0005C"/>
    <n v="0"/>
    <s v="I2019"/>
    <n v="184"/>
    <n v="199"/>
    <n v="383"/>
    <n v="183"/>
    <n v="197"/>
    <n v="380"/>
    <n v="30"/>
    <n v="46"/>
    <n v="76"/>
    <n v="41"/>
    <n v="35"/>
    <n v="76"/>
    <n v="24"/>
    <n v="28"/>
    <n v="52"/>
    <n v="24"/>
    <n v="40"/>
    <n v="64"/>
    <n v="31"/>
    <n v="32"/>
    <n v="63"/>
    <n v="37"/>
    <n v="25"/>
    <n v="62"/>
    <n v="29"/>
    <n v="35"/>
    <n v="64"/>
    <n v="186"/>
    <n v="195"/>
    <n v="381"/>
    <n v="3"/>
    <n v="2"/>
    <n v="2"/>
    <n v="2"/>
    <n v="2"/>
    <n v="2"/>
    <n v="0"/>
    <n v="13"/>
    <n v="0"/>
    <n v="0"/>
    <n v="1"/>
    <n v="0"/>
    <n v="0"/>
    <n v="1"/>
    <n v="0"/>
    <n v="0"/>
    <n v="2"/>
    <n v="11"/>
    <n v="0"/>
    <n v="0"/>
    <n v="0"/>
    <n v="1"/>
    <n v="0"/>
    <n v="0"/>
    <n v="0"/>
    <n v="0"/>
    <n v="0"/>
    <n v="0"/>
    <n v="1"/>
    <n v="0"/>
    <n v="17"/>
    <n v="2"/>
    <n v="11"/>
    <n v="3"/>
    <n v="2"/>
    <n v="2"/>
    <n v="2"/>
    <n v="2"/>
    <n v="2"/>
    <n v="0"/>
    <n v="13"/>
    <n v="14"/>
    <n v="13"/>
  </r>
  <r>
    <s v="08EES0184E"/>
    <n v="1"/>
    <s v="MATUTINO"/>
    <s v="SECUNDARIA ESTATAL 3033 FELIX U. GOMEZ"/>
    <n v="8"/>
    <s v="CHIHUAHUA"/>
    <n v="8"/>
    <s v="CHIHUAHUA"/>
    <n v="1"/>
    <s v="AHUMADA"/>
    <n v="1"/>
    <s v="MIGUEL AHUMADA"/>
    <s v="CALLE BRASIL"/>
    <n v="704"/>
    <s v="PĂšBLICO"/>
    <x v="2"/>
    <n v="2"/>
    <s v="BĂSICA"/>
    <n v="3"/>
    <x v="1"/>
    <n v="1"/>
    <x v="1"/>
    <n v="0"/>
    <s v="NO APLICA"/>
    <n v="0"/>
    <s v="NO APLICA"/>
    <s v="08FIS0002A"/>
    <m/>
    <m/>
    <n v="0"/>
    <s v="I2019"/>
    <n v="196"/>
    <n v="185"/>
    <n v="381"/>
    <n v="126"/>
    <n v="151"/>
    <n v="277"/>
    <n v="54"/>
    <n v="43"/>
    <n v="97"/>
    <n v="82"/>
    <n v="69"/>
    <n v="151"/>
    <n v="70"/>
    <n v="66"/>
    <n v="136"/>
    <n v="62"/>
    <n v="69"/>
    <n v="131"/>
    <n v="0"/>
    <n v="0"/>
    <n v="0"/>
    <n v="0"/>
    <n v="0"/>
    <n v="0"/>
    <n v="0"/>
    <n v="0"/>
    <n v="0"/>
    <n v="214"/>
    <n v="204"/>
    <n v="418"/>
    <n v="4"/>
    <n v="4"/>
    <n v="4"/>
    <n v="0"/>
    <n v="0"/>
    <n v="0"/>
    <n v="0"/>
    <n v="12"/>
    <n v="0"/>
    <n v="0"/>
    <n v="1"/>
    <n v="0"/>
    <n v="0"/>
    <n v="1"/>
    <n v="0"/>
    <n v="0"/>
    <n v="5"/>
    <n v="8"/>
    <n v="0"/>
    <n v="0"/>
    <n v="1"/>
    <n v="1"/>
    <n v="0"/>
    <n v="0"/>
    <n v="3"/>
    <n v="1"/>
    <n v="0"/>
    <n v="0"/>
    <n v="5"/>
    <n v="8"/>
    <n v="34"/>
    <n v="9"/>
    <n v="10"/>
    <n v="0"/>
    <n v="0"/>
    <n v="0"/>
    <n v="0"/>
    <n v="0"/>
    <n v="0"/>
    <n v="0"/>
    <n v="19"/>
    <n v="12"/>
    <n v="12"/>
  </r>
  <r>
    <s v="08EPR0121Z"/>
    <n v="1"/>
    <s v="MATUTINO"/>
    <s v="ENRIQUE C REBSAMEN 2568"/>
    <n v="8"/>
    <s v="CHIHUAHUA"/>
    <n v="8"/>
    <s v="CHIHUAHUA"/>
    <n v="19"/>
    <s v="CHIHUAHUA"/>
    <n v="1"/>
    <s v="CHIHUAHUA"/>
    <s v="CALLE RIO JANEIRO"/>
    <n v="309"/>
    <s v="PĂšBLICO"/>
    <x v="2"/>
    <n v="2"/>
    <s v="BĂSICA"/>
    <n v="2"/>
    <x v="2"/>
    <n v="1"/>
    <x v="1"/>
    <n v="0"/>
    <s v="NO APLICA"/>
    <n v="0"/>
    <s v="NO APLICA"/>
    <s v="08FIZ0043K"/>
    <s v="08FJS0001R"/>
    <m/>
    <n v="0"/>
    <s v="I2019"/>
    <n v="190"/>
    <n v="205"/>
    <n v="395"/>
    <n v="190"/>
    <n v="205"/>
    <n v="395"/>
    <n v="34"/>
    <n v="30"/>
    <n v="64"/>
    <n v="23"/>
    <n v="22"/>
    <n v="45"/>
    <n v="26"/>
    <n v="43"/>
    <n v="69"/>
    <n v="25"/>
    <n v="37"/>
    <n v="62"/>
    <n v="32"/>
    <n v="25"/>
    <n v="57"/>
    <n v="39"/>
    <n v="43"/>
    <n v="82"/>
    <n v="35"/>
    <n v="24"/>
    <n v="59"/>
    <n v="180"/>
    <n v="194"/>
    <n v="374"/>
    <n v="2"/>
    <n v="3"/>
    <n v="2"/>
    <n v="2"/>
    <n v="3"/>
    <n v="2"/>
    <n v="0"/>
    <n v="14"/>
    <n v="0"/>
    <n v="0"/>
    <n v="0"/>
    <n v="1"/>
    <n v="0"/>
    <n v="0"/>
    <n v="0"/>
    <n v="0"/>
    <n v="4"/>
    <n v="10"/>
    <n v="0"/>
    <n v="0"/>
    <n v="0"/>
    <n v="1"/>
    <n v="0"/>
    <n v="1"/>
    <n v="0"/>
    <n v="1"/>
    <n v="0"/>
    <n v="0"/>
    <n v="2"/>
    <n v="1"/>
    <n v="21"/>
    <n v="4"/>
    <n v="10"/>
    <n v="2"/>
    <n v="3"/>
    <n v="2"/>
    <n v="2"/>
    <n v="3"/>
    <n v="2"/>
    <n v="0"/>
    <n v="14"/>
    <n v="15"/>
    <n v="14"/>
  </r>
  <r>
    <s v="08DPR1184T"/>
    <n v="1"/>
    <s v="MATUTINO"/>
    <s v="IGNACIO MANUEL ALTAMIRANO"/>
    <n v="8"/>
    <s v="CHIHUAHUA"/>
    <n v="8"/>
    <s v="CHIHUAHUA"/>
    <n v="37"/>
    <s v="JUĂREZ"/>
    <n v="1"/>
    <s v="JUĂREZ"/>
    <s v="CALLE GENERAL TREVIĂ‘O"/>
    <n v="0"/>
    <s v="PĂšBLICO"/>
    <x v="3"/>
    <n v="2"/>
    <s v="BĂSICA"/>
    <n v="2"/>
    <x v="2"/>
    <n v="1"/>
    <x v="1"/>
    <n v="0"/>
    <s v="NO APLICA"/>
    <n v="0"/>
    <s v="NO APLICA"/>
    <s v="08FIZ0146G"/>
    <s v="08FJS0110Y"/>
    <s v="08ADG0005C"/>
    <n v="0"/>
    <s v="I2019"/>
    <n v="186"/>
    <n v="210"/>
    <n v="396"/>
    <n v="186"/>
    <n v="210"/>
    <n v="396"/>
    <n v="29"/>
    <n v="36"/>
    <n v="65"/>
    <n v="36"/>
    <n v="25"/>
    <n v="61"/>
    <n v="38"/>
    <n v="32"/>
    <n v="70"/>
    <n v="24"/>
    <n v="39"/>
    <n v="63"/>
    <n v="26"/>
    <n v="35"/>
    <n v="61"/>
    <n v="25"/>
    <n v="41"/>
    <n v="66"/>
    <n v="33"/>
    <n v="26"/>
    <n v="59"/>
    <n v="182"/>
    <n v="198"/>
    <n v="380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</r>
  <r>
    <s v="08DPR2424I"/>
    <n v="2"/>
    <s v="VESPERTINO"/>
    <s v="OCTAVIO PAZ LOZANO"/>
    <n v="8"/>
    <s v="CHIHUAHUA"/>
    <n v="8"/>
    <s v="CHIHUAHUA"/>
    <n v="37"/>
    <s v="JUĂREZ"/>
    <n v="1"/>
    <s v="JUĂREZ"/>
    <s v="CALLE AEROMOZA"/>
    <n v="0"/>
    <s v="PĂšBLICO"/>
    <x v="3"/>
    <n v="2"/>
    <s v="BĂSICA"/>
    <n v="2"/>
    <x v="2"/>
    <n v="1"/>
    <x v="1"/>
    <n v="0"/>
    <s v="NO APLICA"/>
    <n v="0"/>
    <s v="NO APLICA"/>
    <s v="08FIZ0167T"/>
    <s v="08FJS0114U"/>
    <s v="08ADG0005C"/>
    <n v="0"/>
    <s v="I2019"/>
    <n v="202"/>
    <n v="180"/>
    <n v="382"/>
    <n v="200"/>
    <n v="178"/>
    <n v="378"/>
    <n v="24"/>
    <n v="43"/>
    <n v="67"/>
    <n v="27"/>
    <n v="38"/>
    <n v="65"/>
    <n v="37"/>
    <n v="28"/>
    <n v="65"/>
    <n v="35"/>
    <n v="31"/>
    <n v="66"/>
    <n v="39"/>
    <n v="26"/>
    <n v="65"/>
    <n v="37"/>
    <n v="30"/>
    <n v="67"/>
    <n v="33"/>
    <n v="35"/>
    <n v="68"/>
    <n v="208"/>
    <n v="188"/>
    <n v="396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0"/>
    <n v="0"/>
    <n v="0"/>
    <n v="0"/>
    <n v="0"/>
    <n v="0"/>
    <n v="0"/>
    <n v="0"/>
    <n v="1"/>
    <n v="15"/>
    <n v="4"/>
    <n v="8"/>
    <n v="2"/>
    <n v="2"/>
    <n v="2"/>
    <n v="2"/>
    <n v="2"/>
    <n v="2"/>
    <n v="0"/>
    <n v="12"/>
    <n v="12"/>
    <n v="12"/>
  </r>
  <r>
    <s v="08DST0027H"/>
    <n v="1"/>
    <s v="MATUTINO"/>
    <s v="SECUNDARIA TECNICA 27"/>
    <n v="8"/>
    <s v="CHIHUAHUA"/>
    <n v="8"/>
    <s v="CHIHUAHUA"/>
    <n v="17"/>
    <s v="CUAUHTĂ‰MOC"/>
    <n v="5"/>
    <s v="COLONIA ANĂHUAC"/>
    <s v="CALLE ARISIACHIC "/>
    <n v="101"/>
    <s v="PĂšBLICO"/>
    <x v="3"/>
    <n v="2"/>
    <s v="BĂSICA"/>
    <n v="3"/>
    <x v="1"/>
    <n v="4"/>
    <x v="6"/>
    <n v="1"/>
    <s v="SERVICIOS"/>
    <n v="22"/>
    <s v="INDUSTRIAL"/>
    <s v="08FZT0012N"/>
    <s v="08FJT0006B"/>
    <s v="08ADG0010O"/>
    <n v="0"/>
    <s v="I2019"/>
    <n v="190"/>
    <n v="175"/>
    <n v="365"/>
    <n v="173"/>
    <n v="165"/>
    <n v="338"/>
    <n v="52"/>
    <n v="53"/>
    <n v="105"/>
    <n v="78"/>
    <n v="69"/>
    <n v="147"/>
    <n v="76"/>
    <n v="54"/>
    <n v="130"/>
    <n v="62"/>
    <n v="61"/>
    <n v="123"/>
    <n v="0"/>
    <n v="0"/>
    <n v="0"/>
    <n v="0"/>
    <n v="0"/>
    <n v="0"/>
    <n v="0"/>
    <n v="0"/>
    <n v="0"/>
    <n v="216"/>
    <n v="184"/>
    <n v="400"/>
    <n v="4"/>
    <n v="4"/>
    <n v="3"/>
    <n v="0"/>
    <n v="0"/>
    <n v="0"/>
    <n v="0"/>
    <n v="11"/>
    <n v="0"/>
    <n v="0"/>
    <n v="1"/>
    <n v="0"/>
    <n v="1"/>
    <n v="0"/>
    <n v="0"/>
    <n v="0"/>
    <n v="3"/>
    <n v="6"/>
    <n v="0"/>
    <n v="0"/>
    <n v="1"/>
    <n v="0"/>
    <n v="0"/>
    <n v="1"/>
    <n v="2"/>
    <n v="1"/>
    <n v="0"/>
    <n v="0"/>
    <n v="6"/>
    <n v="4"/>
    <n v="26"/>
    <n v="6"/>
    <n v="8"/>
    <n v="0"/>
    <n v="0"/>
    <n v="0"/>
    <n v="0"/>
    <n v="0"/>
    <n v="0"/>
    <n v="0"/>
    <n v="14"/>
    <n v="17"/>
    <n v="17"/>
  </r>
  <r>
    <s v="08DPR2247V"/>
    <n v="1"/>
    <s v="MATUTINO"/>
    <s v="SOLIDARIDAD"/>
    <n v="8"/>
    <s v="CHIHUAHUA"/>
    <n v="8"/>
    <s v="CHIHUAHUA"/>
    <n v="37"/>
    <s v="JUĂREZ"/>
    <n v="1"/>
    <s v="JUĂREZ"/>
    <s v="CALLE ARMANDO GONZĂLEZ SOTO"/>
    <n v="0"/>
    <s v="PĂšBLICO"/>
    <x v="3"/>
    <n v="2"/>
    <s v="BĂSICA"/>
    <n v="2"/>
    <x v="2"/>
    <n v="1"/>
    <x v="1"/>
    <n v="0"/>
    <s v="NO APLICA"/>
    <n v="0"/>
    <s v="NO APLICA"/>
    <s v="08FIZ0171F"/>
    <s v="08FJS0115T"/>
    <s v="08ADG0005C"/>
    <n v="0"/>
    <s v="I2019"/>
    <n v="185"/>
    <n v="210"/>
    <n v="395"/>
    <n v="185"/>
    <n v="210"/>
    <n v="395"/>
    <n v="29"/>
    <n v="31"/>
    <n v="60"/>
    <n v="30"/>
    <n v="27"/>
    <n v="57"/>
    <n v="31"/>
    <n v="35"/>
    <n v="66"/>
    <n v="39"/>
    <n v="34"/>
    <n v="73"/>
    <n v="28"/>
    <n v="26"/>
    <n v="54"/>
    <n v="28"/>
    <n v="34"/>
    <n v="62"/>
    <n v="30"/>
    <n v="40"/>
    <n v="70"/>
    <n v="186"/>
    <n v="196"/>
    <n v="382"/>
    <n v="2"/>
    <n v="2"/>
    <n v="3"/>
    <n v="2"/>
    <n v="2"/>
    <n v="2"/>
    <n v="0"/>
    <n v="13"/>
    <n v="0"/>
    <n v="0"/>
    <n v="1"/>
    <n v="0"/>
    <n v="1"/>
    <n v="0"/>
    <n v="0"/>
    <n v="0"/>
    <n v="4"/>
    <n v="9"/>
    <n v="0"/>
    <n v="0"/>
    <n v="1"/>
    <n v="0"/>
    <n v="0"/>
    <n v="0"/>
    <n v="0"/>
    <n v="0"/>
    <n v="0"/>
    <n v="0"/>
    <n v="1"/>
    <n v="0"/>
    <n v="17"/>
    <n v="4"/>
    <n v="9"/>
    <n v="2"/>
    <n v="2"/>
    <n v="3"/>
    <n v="2"/>
    <n v="2"/>
    <n v="2"/>
    <n v="0"/>
    <n v="13"/>
    <n v="13"/>
    <n v="13"/>
  </r>
  <r>
    <s v="08PPR0151Z"/>
    <n v="1"/>
    <s v="MATUTINO"/>
    <s v="INSTITUTO LA SALLE DE CHIHUAHUA"/>
    <n v="8"/>
    <s v="CHIHUAHUA"/>
    <n v="8"/>
    <s v="CHIHUAHUA"/>
    <n v="19"/>
    <s v="CHIHUAHUA"/>
    <n v="1"/>
    <s v="CHIHUAHUA"/>
    <s v="AVENIDA INSTITUTO POLITECNICO NACIONAL"/>
    <n v="5100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92"/>
    <n v="193"/>
    <n v="385"/>
    <n v="192"/>
    <n v="193"/>
    <n v="385"/>
    <n v="40"/>
    <n v="42"/>
    <n v="82"/>
    <n v="28"/>
    <n v="30"/>
    <n v="58"/>
    <n v="22"/>
    <n v="26"/>
    <n v="48"/>
    <n v="31"/>
    <n v="28"/>
    <n v="59"/>
    <n v="36"/>
    <n v="26"/>
    <n v="62"/>
    <n v="28"/>
    <n v="42"/>
    <n v="70"/>
    <n v="38"/>
    <n v="32"/>
    <n v="70"/>
    <n v="183"/>
    <n v="184"/>
    <n v="367"/>
    <n v="3"/>
    <n v="3"/>
    <n v="3"/>
    <n v="3"/>
    <n v="3"/>
    <n v="3"/>
    <n v="0"/>
    <n v="18"/>
    <n v="0"/>
    <n v="0"/>
    <n v="1"/>
    <n v="0"/>
    <n v="0"/>
    <n v="0"/>
    <n v="0"/>
    <n v="0"/>
    <n v="0"/>
    <n v="18"/>
    <n v="0"/>
    <n v="0"/>
    <n v="0"/>
    <n v="1"/>
    <n v="0"/>
    <n v="0"/>
    <n v="1"/>
    <n v="0"/>
    <n v="0"/>
    <n v="2"/>
    <n v="0"/>
    <n v="7"/>
    <n v="30"/>
    <n v="0"/>
    <n v="18"/>
    <n v="3"/>
    <n v="3"/>
    <n v="3"/>
    <n v="3"/>
    <n v="3"/>
    <n v="3"/>
    <n v="0"/>
    <n v="18"/>
    <n v="18"/>
    <n v="18"/>
  </r>
  <r>
    <s v="08DST0074S"/>
    <n v="2"/>
    <s v="VESPERTINO"/>
    <s v="SECUNDARIA TECNICA 74"/>
    <n v="8"/>
    <s v="CHIHUAHUA"/>
    <n v="8"/>
    <s v="CHIHUAHUA"/>
    <n v="19"/>
    <s v="CHIHUAHUA"/>
    <n v="1"/>
    <s v="CHIHUAHUA"/>
    <s v="CALLE SORGO"/>
    <n v="0"/>
    <s v="PĂšBLICO"/>
    <x v="3"/>
    <n v="2"/>
    <s v="BĂSICA"/>
    <n v="3"/>
    <x v="1"/>
    <n v="4"/>
    <x v="6"/>
    <n v="1"/>
    <s v="SERVICIOS"/>
    <n v="22"/>
    <s v="INDUSTRIAL"/>
    <s v="08FZT0008A"/>
    <s v="08FJT0003E"/>
    <s v="08ADG0046C"/>
    <n v="0"/>
    <s v="I2019"/>
    <n v="207"/>
    <n v="187"/>
    <n v="394"/>
    <n v="122"/>
    <n v="153"/>
    <n v="275"/>
    <n v="51"/>
    <n v="48"/>
    <n v="99"/>
    <n v="70"/>
    <n v="75"/>
    <n v="145"/>
    <n v="62"/>
    <n v="58"/>
    <n v="120"/>
    <n v="67"/>
    <n v="71"/>
    <n v="138"/>
    <n v="0"/>
    <n v="0"/>
    <n v="0"/>
    <n v="0"/>
    <n v="0"/>
    <n v="0"/>
    <n v="0"/>
    <n v="0"/>
    <n v="0"/>
    <n v="199"/>
    <n v="204"/>
    <n v="403"/>
    <n v="4"/>
    <n v="4"/>
    <n v="4"/>
    <n v="0"/>
    <n v="0"/>
    <n v="0"/>
    <n v="0"/>
    <n v="12"/>
    <n v="0"/>
    <n v="0"/>
    <n v="1"/>
    <n v="0"/>
    <n v="1"/>
    <n v="0"/>
    <n v="0"/>
    <n v="0"/>
    <n v="16"/>
    <n v="13"/>
    <n v="0"/>
    <n v="0"/>
    <n v="2"/>
    <n v="0"/>
    <n v="0"/>
    <n v="0"/>
    <n v="0"/>
    <n v="1"/>
    <n v="1"/>
    <n v="0"/>
    <n v="8"/>
    <n v="9"/>
    <n v="52"/>
    <n v="19"/>
    <n v="14"/>
    <n v="0"/>
    <n v="0"/>
    <n v="0"/>
    <n v="0"/>
    <n v="0"/>
    <n v="0"/>
    <n v="0"/>
    <n v="33"/>
    <n v="12"/>
    <n v="12"/>
  </r>
  <r>
    <s v="08DPR2656Z"/>
    <n v="1"/>
    <s v="MATUTINO"/>
    <s v="ESCRITORES DE CHIHUAHUA"/>
    <n v="8"/>
    <s v="CHIHUAHUA"/>
    <n v="8"/>
    <s v="CHIHUAHUA"/>
    <n v="37"/>
    <s v="JUĂREZ"/>
    <n v="1"/>
    <s v="JUĂREZ"/>
    <s v="BOULEVARD FUNDADORES"/>
    <n v="0"/>
    <s v="PĂšBLICO"/>
    <x v="3"/>
    <n v="2"/>
    <s v="BĂSICA"/>
    <n v="2"/>
    <x v="2"/>
    <n v="1"/>
    <x v="1"/>
    <n v="0"/>
    <s v="NO APLICA"/>
    <n v="0"/>
    <s v="NO APLICA"/>
    <s v="08FIZ0263W"/>
    <s v="08FJS0133I"/>
    <s v="08ADG0005C"/>
    <n v="0"/>
    <s v="I2019"/>
    <n v="176"/>
    <n v="174"/>
    <n v="350"/>
    <n v="176"/>
    <n v="173"/>
    <n v="349"/>
    <n v="27"/>
    <n v="38"/>
    <n v="65"/>
    <n v="47"/>
    <n v="44"/>
    <n v="91"/>
    <n v="42"/>
    <n v="26"/>
    <n v="68"/>
    <n v="41"/>
    <n v="30"/>
    <n v="71"/>
    <n v="29"/>
    <n v="40"/>
    <n v="69"/>
    <n v="32"/>
    <n v="28"/>
    <n v="60"/>
    <n v="34"/>
    <n v="36"/>
    <n v="70"/>
    <n v="225"/>
    <n v="204"/>
    <n v="429"/>
    <n v="3"/>
    <n v="2"/>
    <n v="2"/>
    <n v="2"/>
    <n v="2"/>
    <n v="2"/>
    <n v="0"/>
    <n v="13"/>
    <n v="0"/>
    <n v="0"/>
    <n v="0"/>
    <n v="1"/>
    <n v="0"/>
    <n v="0"/>
    <n v="0"/>
    <n v="0"/>
    <n v="5"/>
    <n v="8"/>
    <n v="0"/>
    <n v="0"/>
    <n v="0"/>
    <n v="1"/>
    <n v="0"/>
    <n v="0"/>
    <n v="0"/>
    <n v="0"/>
    <n v="0"/>
    <n v="0"/>
    <n v="0"/>
    <n v="1"/>
    <n v="16"/>
    <n v="5"/>
    <n v="8"/>
    <n v="3"/>
    <n v="2"/>
    <n v="2"/>
    <n v="2"/>
    <n v="2"/>
    <n v="2"/>
    <n v="0"/>
    <n v="13"/>
    <n v="13"/>
    <n v="13"/>
  </r>
  <r>
    <s v="08DPR0632B"/>
    <n v="1"/>
    <s v="MATUTINO"/>
    <s v="CONSTITUYENTES 1857"/>
    <n v="8"/>
    <s v="CHIHUAHUA"/>
    <n v="8"/>
    <s v="CHIHUAHUA"/>
    <n v="32"/>
    <s v="HIDALGO DEL PARRAL"/>
    <n v="1"/>
    <s v="HIDALGO DEL PARRAL"/>
    <s v="CALLE TASCATE "/>
    <n v="0"/>
    <s v="PĂšBLICO"/>
    <x v="3"/>
    <n v="2"/>
    <s v="BĂSICA"/>
    <n v="2"/>
    <x v="2"/>
    <n v="1"/>
    <x v="1"/>
    <n v="0"/>
    <s v="NO APLICA"/>
    <n v="0"/>
    <s v="NO APLICA"/>
    <s v="08FIZ0244H"/>
    <s v="08FJS0129W"/>
    <s v="08ADG0004D"/>
    <n v="0"/>
    <s v="I2019"/>
    <n v="185"/>
    <n v="195"/>
    <n v="380"/>
    <n v="184"/>
    <n v="195"/>
    <n v="379"/>
    <n v="32"/>
    <n v="35"/>
    <n v="67"/>
    <n v="32"/>
    <n v="43"/>
    <n v="75"/>
    <n v="42"/>
    <n v="41"/>
    <n v="83"/>
    <n v="33"/>
    <n v="26"/>
    <n v="59"/>
    <n v="27"/>
    <n v="32"/>
    <n v="59"/>
    <n v="26"/>
    <n v="29"/>
    <n v="55"/>
    <n v="28"/>
    <n v="35"/>
    <n v="63"/>
    <n v="188"/>
    <n v="206"/>
    <n v="394"/>
    <n v="3"/>
    <n v="3"/>
    <n v="2"/>
    <n v="2"/>
    <n v="2"/>
    <n v="2"/>
    <n v="0"/>
    <n v="14"/>
    <n v="0"/>
    <n v="0"/>
    <n v="0"/>
    <n v="1"/>
    <n v="0"/>
    <n v="1"/>
    <n v="0"/>
    <n v="0"/>
    <n v="5"/>
    <n v="9"/>
    <n v="0"/>
    <n v="0"/>
    <n v="1"/>
    <n v="1"/>
    <n v="0"/>
    <n v="0"/>
    <n v="0"/>
    <n v="0"/>
    <n v="0"/>
    <n v="0"/>
    <n v="3"/>
    <n v="0"/>
    <n v="21"/>
    <n v="5"/>
    <n v="9"/>
    <n v="3"/>
    <n v="3"/>
    <n v="2"/>
    <n v="2"/>
    <n v="2"/>
    <n v="2"/>
    <n v="0"/>
    <n v="14"/>
    <n v="14"/>
    <n v="14"/>
  </r>
  <r>
    <s v="08DPR2556Z"/>
    <n v="1"/>
    <s v="MATUTINO"/>
    <s v="LUIS DONALDO COLOSIO MURRIETA"/>
    <n v="8"/>
    <s v="CHIHUAHUA"/>
    <n v="8"/>
    <s v="CHIHUAHUA"/>
    <n v="37"/>
    <s v="JUĂREZ"/>
    <n v="1"/>
    <s v="JUĂREZ"/>
    <s v="CALLE VISTA MANANTIAL DE LAS FLORES"/>
    <n v="0"/>
    <s v="PĂšBLICO"/>
    <x v="3"/>
    <n v="2"/>
    <s v="BĂSICA"/>
    <n v="2"/>
    <x v="2"/>
    <n v="1"/>
    <x v="1"/>
    <n v="0"/>
    <s v="NO APLICA"/>
    <n v="0"/>
    <s v="NO APLICA"/>
    <s v="08FIZ0155O"/>
    <s v="08FJS0112W"/>
    <s v="08ADG0005C"/>
    <n v="0"/>
    <s v="I2019"/>
    <n v="199"/>
    <n v="185"/>
    <n v="384"/>
    <n v="197"/>
    <n v="183"/>
    <n v="380"/>
    <n v="28"/>
    <n v="34"/>
    <n v="62"/>
    <n v="28"/>
    <n v="35"/>
    <n v="63"/>
    <n v="39"/>
    <n v="28"/>
    <n v="67"/>
    <n v="35"/>
    <n v="34"/>
    <n v="69"/>
    <n v="33"/>
    <n v="30"/>
    <n v="63"/>
    <n v="39"/>
    <n v="31"/>
    <n v="70"/>
    <n v="31"/>
    <n v="37"/>
    <n v="68"/>
    <n v="205"/>
    <n v="195"/>
    <n v="40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0"/>
    <n v="1"/>
    <n v="0"/>
    <n v="0"/>
    <n v="0"/>
    <n v="0"/>
    <n v="0"/>
    <n v="0"/>
    <n v="1"/>
    <n v="1"/>
    <n v="16"/>
    <n v="0"/>
    <n v="12"/>
    <n v="2"/>
    <n v="2"/>
    <n v="2"/>
    <n v="2"/>
    <n v="2"/>
    <n v="2"/>
    <n v="0"/>
    <n v="12"/>
    <n v="12"/>
    <n v="12"/>
  </r>
  <r>
    <s v="08DST0093G"/>
    <n v="2"/>
    <s v="VESPERTINO"/>
    <s v="SECUNDARIA TECNICA 93"/>
    <n v="8"/>
    <s v="CHIHUAHUA"/>
    <n v="8"/>
    <s v="CHIHUAHUA"/>
    <n v="37"/>
    <s v="JUĂREZ"/>
    <n v="1"/>
    <s v="JUĂREZ"/>
    <s v="CALLE COSTA DE GOMERA "/>
    <n v="0"/>
    <s v="PĂšBLICO"/>
    <x v="3"/>
    <n v="2"/>
    <s v="BĂSICA"/>
    <n v="3"/>
    <x v="1"/>
    <n v="4"/>
    <x v="6"/>
    <n v="1"/>
    <s v="SERVICIOS"/>
    <n v="22"/>
    <s v="INDUSTRIAL"/>
    <s v="08FZT0016J"/>
    <s v="08FJT0002F"/>
    <s v="08ADG0005C"/>
    <n v="0"/>
    <s v="I2019"/>
    <n v="186"/>
    <n v="171"/>
    <n v="357"/>
    <n v="148"/>
    <n v="159"/>
    <n v="307"/>
    <n v="45"/>
    <n v="61"/>
    <n v="106"/>
    <n v="90"/>
    <n v="93"/>
    <n v="183"/>
    <n v="69"/>
    <n v="57"/>
    <n v="126"/>
    <n v="64"/>
    <n v="44"/>
    <n v="108"/>
    <n v="0"/>
    <n v="0"/>
    <n v="0"/>
    <n v="0"/>
    <n v="0"/>
    <n v="0"/>
    <n v="0"/>
    <n v="0"/>
    <n v="0"/>
    <n v="223"/>
    <n v="194"/>
    <n v="417"/>
    <n v="4"/>
    <n v="3"/>
    <n v="3"/>
    <n v="0"/>
    <n v="0"/>
    <n v="0"/>
    <n v="0"/>
    <n v="10"/>
    <n v="0"/>
    <n v="0"/>
    <n v="1"/>
    <n v="0"/>
    <n v="0"/>
    <n v="0"/>
    <n v="0"/>
    <n v="0"/>
    <n v="9"/>
    <n v="10"/>
    <n v="0"/>
    <n v="0"/>
    <n v="3"/>
    <n v="0"/>
    <n v="1"/>
    <n v="0"/>
    <n v="1"/>
    <n v="0"/>
    <n v="1"/>
    <n v="1"/>
    <n v="1"/>
    <n v="2"/>
    <n v="30"/>
    <n v="15"/>
    <n v="11"/>
    <n v="0"/>
    <n v="0"/>
    <n v="0"/>
    <n v="0"/>
    <n v="0"/>
    <n v="0"/>
    <n v="0"/>
    <n v="26"/>
    <n v="18"/>
    <n v="10"/>
  </r>
  <r>
    <s v="08EPR0154R"/>
    <n v="1"/>
    <s v="MATUTINO"/>
    <s v="JUAN ALANIS 2390"/>
    <n v="8"/>
    <s v="CHIHUAHUA"/>
    <n v="8"/>
    <s v="CHIHUAHUA"/>
    <n v="19"/>
    <s v="CHIHUAHUA"/>
    <n v="1"/>
    <s v="CHIHUAHUA"/>
    <s v="CALLE PASEOS DEL PINTO"/>
    <n v="0"/>
    <s v="PĂšBLICO"/>
    <x v="2"/>
    <n v="2"/>
    <s v="BĂSICA"/>
    <n v="2"/>
    <x v="2"/>
    <n v="1"/>
    <x v="1"/>
    <n v="0"/>
    <s v="NO APLICA"/>
    <n v="0"/>
    <s v="NO APLICA"/>
    <s v="08FIZ0051T"/>
    <s v="08FJS0002Q"/>
    <m/>
    <n v="0"/>
    <s v="I2019"/>
    <n v="201"/>
    <n v="183"/>
    <n v="384"/>
    <n v="201"/>
    <n v="183"/>
    <n v="384"/>
    <n v="34"/>
    <n v="30"/>
    <n v="64"/>
    <n v="35"/>
    <n v="28"/>
    <n v="63"/>
    <n v="36"/>
    <n v="30"/>
    <n v="66"/>
    <n v="37"/>
    <n v="31"/>
    <n v="68"/>
    <n v="26"/>
    <n v="38"/>
    <n v="64"/>
    <n v="41"/>
    <n v="27"/>
    <n v="68"/>
    <n v="37"/>
    <n v="30"/>
    <n v="67"/>
    <n v="212"/>
    <n v="184"/>
    <n v="396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0"/>
    <n v="0"/>
    <n v="0"/>
    <n v="0"/>
    <n v="3"/>
    <n v="0"/>
    <n v="19"/>
    <n v="1"/>
    <n v="11"/>
    <n v="2"/>
    <n v="2"/>
    <n v="2"/>
    <n v="2"/>
    <n v="2"/>
    <n v="2"/>
    <n v="0"/>
    <n v="12"/>
    <n v="12"/>
    <n v="12"/>
  </r>
  <r>
    <s v="08DPR0779V"/>
    <n v="1"/>
    <s v="MATUTINO"/>
    <s v="28 DE OCTUBRE"/>
    <n v="8"/>
    <s v="CHIHUAHUA"/>
    <n v="8"/>
    <s v="CHIHUAHUA"/>
    <n v="37"/>
    <s v="JUĂREZ"/>
    <n v="1"/>
    <s v="JUĂREZ"/>
    <s v="CALLE VIRGINIA"/>
    <n v="500"/>
    <s v="PĂšBLICO"/>
    <x v="3"/>
    <n v="2"/>
    <s v="BĂSICA"/>
    <n v="2"/>
    <x v="2"/>
    <n v="1"/>
    <x v="1"/>
    <n v="0"/>
    <s v="NO APLICA"/>
    <n v="0"/>
    <s v="NO APLICA"/>
    <s v="08FIZ0148E"/>
    <s v="08FJS0111X"/>
    <s v="08ADG0005C"/>
    <n v="0"/>
    <s v="I2019"/>
    <n v="178"/>
    <n v="218"/>
    <n v="396"/>
    <n v="174"/>
    <n v="214"/>
    <n v="388"/>
    <n v="43"/>
    <n v="42"/>
    <n v="85"/>
    <n v="31"/>
    <n v="24"/>
    <n v="55"/>
    <n v="35"/>
    <n v="41"/>
    <n v="76"/>
    <n v="25"/>
    <n v="37"/>
    <n v="62"/>
    <n v="33"/>
    <n v="31"/>
    <n v="64"/>
    <n v="22"/>
    <n v="32"/>
    <n v="54"/>
    <n v="29"/>
    <n v="37"/>
    <n v="66"/>
    <n v="175"/>
    <n v="202"/>
    <n v="377"/>
    <n v="2"/>
    <n v="3"/>
    <n v="2"/>
    <n v="2"/>
    <n v="2"/>
    <n v="2"/>
    <n v="0"/>
    <n v="13"/>
    <n v="0"/>
    <n v="0"/>
    <n v="1"/>
    <n v="0"/>
    <n v="0"/>
    <n v="1"/>
    <n v="0"/>
    <n v="0"/>
    <n v="1"/>
    <n v="12"/>
    <n v="0"/>
    <n v="0"/>
    <n v="0"/>
    <n v="1"/>
    <n v="0"/>
    <n v="0"/>
    <n v="0"/>
    <n v="0"/>
    <n v="0"/>
    <n v="0"/>
    <n v="0"/>
    <n v="1"/>
    <n v="17"/>
    <n v="1"/>
    <n v="12"/>
    <n v="2"/>
    <n v="3"/>
    <n v="2"/>
    <n v="2"/>
    <n v="2"/>
    <n v="2"/>
    <n v="0"/>
    <n v="13"/>
    <n v="14"/>
    <n v="13"/>
  </r>
  <r>
    <s v="08SPR0005M"/>
    <n v="1"/>
    <s v="MATUTINO"/>
    <s v="JOSE FERNANDEZ MEJIA 8204"/>
    <n v="8"/>
    <s v="CHIHUAHUA"/>
    <n v="8"/>
    <s v="CHIHUAHUA"/>
    <n v="37"/>
    <s v="JUĂREZ"/>
    <n v="1"/>
    <s v="JUĂREZ"/>
    <s v="CALLE GRADMA"/>
    <n v="7675"/>
    <s v="PRIVAD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201"/>
    <n v="196"/>
    <n v="397"/>
    <n v="196"/>
    <n v="194"/>
    <n v="390"/>
    <n v="29"/>
    <n v="34"/>
    <n v="63"/>
    <n v="33"/>
    <n v="26"/>
    <n v="59"/>
    <n v="33"/>
    <n v="37"/>
    <n v="70"/>
    <n v="34"/>
    <n v="32"/>
    <n v="66"/>
    <n v="35"/>
    <n v="26"/>
    <n v="61"/>
    <n v="30"/>
    <n v="32"/>
    <n v="62"/>
    <n v="37"/>
    <n v="29"/>
    <n v="66"/>
    <n v="202"/>
    <n v="182"/>
    <n v="384"/>
    <n v="2"/>
    <n v="3"/>
    <n v="3"/>
    <n v="2"/>
    <n v="2"/>
    <n v="2"/>
    <n v="0"/>
    <n v="14"/>
    <n v="0"/>
    <n v="0"/>
    <n v="0"/>
    <n v="1"/>
    <n v="0"/>
    <n v="0"/>
    <n v="0"/>
    <n v="0"/>
    <n v="4"/>
    <n v="10"/>
    <n v="0"/>
    <n v="0"/>
    <n v="2"/>
    <n v="0"/>
    <n v="0"/>
    <n v="0"/>
    <n v="0"/>
    <n v="0"/>
    <n v="0"/>
    <n v="0"/>
    <n v="1"/>
    <n v="1"/>
    <n v="19"/>
    <n v="4"/>
    <n v="10"/>
    <n v="2"/>
    <n v="3"/>
    <n v="3"/>
    <n v="2"/>
    <n v="2"/>
    <n v="2"/>
    <n v="0"/>
    <n v="14"/>
    <n v="15"/>
    <n v="14"/>
  </r>
  <r>
    <s v="08DPR2429D"/>
    <n v="2"/>
    <s v="VESPERTINO"/>
    <s v="ENRIQUE REBSAMEN"/>
    <n v="8"/>
    <s v="CHIHUAHUA"/>
    <n v="8"/>
    <s v="CHIHUAHUA"/>
    <n v="37"/>
    <s v="JUĂREZ"/>
    <n v="1"/>
    <s v="JUĂREZ"/>
    <s v="CALLE PUERTO CABELLO"/>
    <n v="0"/>
    <s v="PĂšBLICO"/>
    <x v="3"/>
    <n v="2"/>
    <s v="BĂSICA"/>
    <n v="2"/>
    <x v="2"/>
    <n v="1"/>
    <x v="1"/>
    <n v="0"/>
    <s v="NO APLICA"/>
    <n v="0"/>
    <s v="NO APLICA"/>
    <s v="08FIZ0173D"/>
    <s v="08FJS0116S"/>
    <s v="08ADG0005C"/>
    <n v="0"/>
    <s v="I2019"/>
    <n v="190"/>
    <n v="205"/>
    <n v="395"/>
    <n v="190"/>
    <n v="205"/>
    <n v="395"/>
    <n v="30"/>
    <n v="33"/>
    <n v="63"/>
    <n v="27"/>
    <n v="32"/>
    <n v="59"/>
    <n v="33"/>
    <n v="31"/>
    <n v="64"/>
    <n v="35"/>
    <n v="33"/>
    <n v="68"/>
    <n v="35"/>
    <n v="32"/>
    <n v="67"/>
    <n v="28"/>
    <n v="41"/>
    <n v="69"/>
    <n v="30"/>
    <n v="30"/>
    <n v="60"/>
    <n v="188"/>
    <n v="199"/>
    <n v="387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8"/>
    <n v="12"/>
  </r>
  <r>
    <s v="08PPR2085E"/>
    <n v="1"/>
    <s v="MATUTINO"/>
    <s v="CENTRO EDUCATIVO TRILINGĂśE EL ANCLA"/>
    <n v="8"/>
    <s v="CHIHUAHUA"/>
    <n v="8"/>
    <s v="CHIHUAHUA"/>
    <n v="17"/>
    <s v="CUAUHTĂ‰MOC"/>
    <n v="29"/>
    <s v="CAMPO 8"/>
    <s v="CALLE CARRETERA CUAUHTEMOC-ALVARO OBREGON 105 CAMPO 106"/>
    <n v="0"/>
    <s v="PRIVADO"/>
    <x v="1"/>
    <n v="2"/>
    <s v="BĂSICA"/>
    <n v="2"/>
    <x v="2"/>
    <n v="1"/>
    <x v="1"/>
    <n v="0"/>
    <s v="NO APLICA"/>
    <n v="0"/>
    <s v="NO APLICA"/>
    <s v="08FIZ0009D"/>
    <m/>
    <s v="08ADG0011N"/>
    <n v="0"/>
    <s v="I2019"/>
    <n v="193"/>
    <n v="182"/>
    <n v="375"/>
    <n v="193"/>
    <n v="182"/>
    <n v="375"/>
    <n v="36"/>
    <n v="31"/>
    <n v="67"/>
    <n v="31"/>
    <n v="23"/>
    <n v="54"/>
    <n v="29"/>
    <n v="28"/>
    <n v="57"/>
    <n v="47"/>
    <n v="38"/>
    <n v="85"/>
    <n v="31"/>
    <n v="48"/>
    <n v="79"/>
    <n v="36"/>
    <n v="37"/>
    <n v="73"/>
    <n v="26"/>
    <n v="21"/>
    <n v="47"/>
    <n v="200"/>
    <n v="195"/>
    <n v="395"/>
    <n v="3"/>
    <n v="3"/>
    <n v="3"/>
    <n v="3"/>
    <n v="3"/>
    <n v="3"/>
    <n v="0"/>
    <n v="18"/>
    <n v="0"/>
    <n v="1"/>
    <n v="0"/>
    <n v="0"/>
    <n v="0"/>
    <n v="0"/>
    <n v="0"/>
    <n v="0"/>
    <n v="8"/>
    <n v="9"/>
    <n v="0"/>
    <n v="0"/>
    <n v="0"/>
    <n v="0"/>
    <n v="0"/>
    <n v="0"/>
    <n v="0"/>
    <n v="0"/>
    <n v="0"/>
    <n v="0"/>
    <n v="0"/>
    <n v="0"/>
    <n v="18"/>
    <n v="8"/>
    <n v="10"/>
    <n v="3"/>
    <n v="3"/>
    <n v="3"/>
    <n v="3"/>
    <n v="3"/>
    <n v="3"/>
    <n v="0"/>
    <n v="18"/>
    <n v="18"/>
    <n v="18"/>
  </r>
  <r>
    <s v="08EPR0718G"/>
    <n v="1"/>
    <s v="MATUTINO"/>
    <s v="18 DE MARZO 2662"/>
    <n v="8"/>
    <s v="CHIHUAHUA"/>
    <n v="8"/>
    <s v="CHIHUAHUA"/>
    <n v="37"/>
    <s v="JUĂREZ"/>
    <n v="1"/>
    <s v="JUĂREZ"/>
    <s v="CALLE FELIPE ORTEGA"/>
    <n v="0"/>
    <s v="PĂšBLIC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208"/>
    <n v="177"/>
    <n v="385"/>
    <n v="208"/>
    <n v="177"/>
    <n v="385"/>
    <n v="33"/>
    <n v="29"/>
    <n v="62"/>
    <n v="37"/>
    <n v="38"/>
    <n v="75"/>
    <n v="36"/>
    <n v="33"/>
    <n v="69"/>
    <n v="41"/>
    <n v="24"/>
    <n v="65"/>
    <n v="38"/>
    <n v="34"/>
    <n v="72"/>
    <n v="25"/>
    <n v="32"/>
    <n v="57"/>
    <n v="28"/>
    <n v="31"/>
    <n v="59"/>
    <n v="205"/>
    <n v="192"/>
    <n v="397"/>
    <n v="3"/>
    <n v="2"/>
    <n v="2"/>
    <n v="2"/>
    <n v="2"/>
    <n v="2"/>
    <n v="0"/>
    <n v="13"/>
    <n v="0"/>
    <n v="0"/>
    <n v="0"/>
    <n v="1"/>
    <n v="0"/>
    <n v="0"/>
    <n v="0"/>
    <n v="0"/>
    <n v="5"/>
    <n v="8"/>
    <n v="0"/>
    <n v="0"/>
    <n v="1"/>
    <n v="0"/>
    <n v="0"/>
    <n v="0"/>
    <n v="0"/>
    <n v="0"/>
    <n v="0"/>
    <n v="0"/>
    <n v="2"/>
    <n v="0"/>
    <n v="17"/>
    <n v="5"/>
    <n v="8"/>
    <n v="3"/>
    <n v="2"/>
    <n v="2"/>
    <n v="2"/>
    <n v="2"/>
    <n v="2"/>
    <n v="0"/>
    <n v="13"/>
    <n v="13"/>
    <n v="13"/>
  </r>
  <r>
    <s v="08DPR2553C"/>
    <n v="1"/>
    <s v="MATUTINO"/>
    <s v="SENTIMIENTOS DE LA NACION"/>
    <n v="8"/>
    <s v="CHIHUAHUA"/>
    <n v="8"/>
    <s v="CHIHUAHUA"/>
    <n v="37"/>
    <s v="JUĂREZ"/>
    <n v="1"/>
    <s v="JUĂREZ"/>
    <s v="CALLE SATEBO"/>
    <n v="9349"/>
    <s v="PĂšBLICO"/>
    <x v="3"/>
    <n v="2"/>
    <s v="BĂSICA"/>
    <n v="2"/>
    <x v="2"/>
    <n v="1"/>
    <x v="1"/>
    <n v="0"/>
    <s v="NO APLICA"/>
    <n v="0"/>
    <s v="NO APLICA"/>
    <s v="08FIZ0177Z"/>
    <s v="08FJS0133I"/>
    <s v="08ADG0005C"/>
    <n v="0"/>
    <s v="I2019"/>
    <n v="201"/>
    <n v="189"/>
    <n v="390"/>
    <n v="196"/>
    <n v="188"/>
    <n v="384"/>
    <n v="32"/>
    <n v="34"/>
    <n v="66"/>
    <n v="37"/>
    <n v="36"/>
    <n v="73"/>
    <n v="36"/>
    <n v="25"/>
    <n v="61"/>
    <n v="40"/>
    <n v="28"/>
    <n v="68"/>
    <n v="31"/>
    <n v="34"/>
    <n v="65"/>
    <n v="32"/>
    <n v="32"/>
    <n v="64"/>
    <n v="32"/>
    <n v="35"/>
    <n v="67"/>
    <n v="208"/>
    <n v="190"/>
    <n v="398"/>
    <n v="2"/>
    <n v="1"/>
    <n v="2"/>
    <n v="2"/>
    <n v="1"/>
    <n v="2"/>
    <n v="1"/>
    <n v="11"/>
    <n v="0"/>
    <n v="0"/>
    <n v="0"/>
    <n v="1"/>
    <n v="0"/>
    <n v="1"/>
    <n v="0"/>
    <n v="0"/>
    <n v="5"/>
    <n v="6"/>
    <n v="0"/>
    <n v="0"/>
    <n v="0"/>
    <n v="2"/>
    <n v="0"/>
    <n v="0"/>
    <n v="0"/>
    <n v="0"/>
    <n v="0"/>
    <n v="0"/>
    <n v="1"/>
    <n v="0"/>
    <n v="16"/>
    <n v="5"/>
    <n v="6"/>
    <n v="2"/>
    <n v="1"/>
    <n v="2"/>
    <n v="2"/>
    <n v="1"/>
    <n v="2"/>
    <n v="1"/>
    <n v="11"/>
    <n v="12"/>
    <n v="11"/>
  </r>
  <r>
    <s v="08DPR2509P"/>
    <n v="1"/>
    <s v="MATUTINO"/>
    <s v="ANTONIO RODRIGUEZ PEREZ"/>
    <n v="8"/>
    <s v="CHIHUAHUA"/>
    <n v="8"/>
    <s v="CHIHUAHUA"/>
    <n v="37"/>
    <s v="JUĂREZ"/>
    <n v="1"/>
    <s v="JUĂREZ"/>
    <s v="CALLE PUERTO DE PALOS"/>
    <n v="0"/>
    <s v="PĂšBLICO"/>
    <x v="3"/>
    <n v="2"/>
    <s v="BĂSICA"/>
    <n v="2"/>
    <x v="2"/>
    <n v="1"/>
    <x v="1"/>
    <n v="0"/>
    <s v="NO APLICA"/>
    <n v="0"/>
    <s v="NO APLICA"/>
    <s v="08FIZ0265U"/>
    <s v="08FJS0133I"/>
    <s v="08ADG0005C"/>
    <n v="0"/>
    <s v="I2019"/>
    <n v="195"/>
    <n v="188"/>
    <n v="383"/>
    <n v="195"/>
    <n v="188"/>
    <n v="383"/>
    <n v="32"/>
    <n v="33"/>
    <n v="65"/>
    <n v="31"/>
    <n v="34"/>
    <n v="65"/>
    <n v="27"/>
    <n v="37"/>
    <n v="64"/>
    <n v="36"/>
    <n v="32"/>
    <n v="68"/>
    <n v="30"/>
    <n v="38"/>
    <n v="68"/>
    <n v="42"/>
    <n v="25"/>
    <n v="67"/>
    <n v="40"/>
    <n v="29"/>
    <n v="69"/>
    <n v="206"/>
    <n v="195"/>
    <n v="401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2"/>
    <n v="0"/>
    <n v="0"/>
    <n v="0"/>
    <n v="0"/>
    <n v="0"/>
    <n v="0"/>
    <n v="0"/>
    <n v="1"/>
    <n v="0"/>
    <n v="17"/>
    <n v="0"/>
    <n v="12"/>
    <n v="2"/>
    <n v="2"/>
    <n v="2"/>
    <n v="2"/>
    <n v="2"/>
    <n v="2"/>
    <n v="0"/>
    <n v="12"/>
    <n v="12"/>
    <n v="12"/>
  </r>
  <r>
    <s v="08EPR0766Q"/>
    <n v="1"/>
    <s v="MATUTINO"/>
    <s v="ANTONIO ORTIZ MENA 2719"/>
    <n v="8"/>
    <s v="CHIHUAHUA"/>
    <n v="8"/>
    <s v="CHIHUAHUA"/>
    <n v="37"/>
    <s v="JUĂREZ"/>
    <n v="1"/>
    <s v="JUĂREZ"/>
    <s v="CALLE DURANGO"/>
    <n v="0"/>
    <s v="PĂšBLICO"/>
    <x v="2"/>
    <n v="2"/>
    <s v="BĂSICA"/>
    <n v="2"/>
    <x v="2"/>
    <n v="1"/>
    <x v="1"/>
    <n v="0"/>
    <s v="NO APLICA"/>
    <n v="0"/>
    <s v="NO APLICA"/>
    <s v="08FIZ0034C"/>
    <s v="08FJS0003P"/>
    <m/>
    <n v="0"/>
    <s v="I2019"/>
    <n v="186"/>
    <n v="203"/>
    <n v="389"/>
    <n v="186"/>
    <n v="203"/>
    <n v="389"/>
    <n v="36"/>
    <n v="30"/>
    <n v="66"/>
    <n v="34"/>
    <n v="25"/>
    <n v="59"/>
    <n v="29"/>
    <n v="31"/>
    <n v="60"/>
    <n v="39"/>
    <n v="33"/>
    <n v="72"/>
    <n v="24"/>
    <n v="36"/>
    <n v="60"/>
    <n v="30"/>
    <n v="44"/>
    <n v="74"/>
    <n v="31"/>
    <n v="36"/>
    <n v="67"/>
    <n v="187"/>
    <n v="205"/>
    <n v="392"/>
    <n v="2"/>
    <n v="2"/>
    <n v="3"/>
    <n v="2"/>
    <n v="2"/>
    <n v="2"/>
    <n v="0"/>
    <n v="13"/>
    <n v="0"/>
    <n v="0"/>
    <n v="1"/>
    <n v="0"/>
    <n v="0"/>
    <n v="0"/>
    <n v="0"/>
    <n v="0"/>
    <n v="4"/>
    <n v="9"/>
    <n v="0"/>
    <n v="0"/>
    <n v="0"/>
    <n v="2"/>
    <n v="1"/>
    <n v="0"/>
    <n v="0"/>
    <n v="0"/>
    <n v="0"/>
    <n v="0"/>
    <n v="2"/>
    <n v="1"/>
    <n v="20"/>
    <n v="4"/>
    <n v="9"/>
    <n v="2"/>
    <n v="2"/>
    <n v="3"/>
    <n v="2"/>
    <n v="2"/>
    <n v="2"/>
    <n v="0"/>
    <n v="13"/>
    <n v="13"/>
    <n v="13"/>
  </r>
  <r>
    <s v="08DPR2151I"/>
    <n v="1"/>
    <s v="MATUTINO"/>
    <s v="REVOLUCION"/>
    <n v="8"/>
    <s v="CHIHUAHUA"/>
    <n v="8"/>
    <s v="CHIHUAHUA"/>
    <n v="50"/>
    <s v="NUEVO CASAS GRANDES"/>
    <n v="1"/>
    <s v="NUEVO CASAS GRANDES"/>
    <s v="CALLE PARIS"/>
    <n v="5101"/>
    <s v="PĂšBLICO"/>
    <x v="3"/>
    <n v="2"/>
    <s v="BĂSICA"/>
    <n v="2"/>
    <x v="2"/>
    <n v="1"/>
    <x v="1"/>
    <n v="0"/>
    <s v="NO APLICA"/>
    <n v="0"/>
    <s v="NO APLICA"/>
    <s v="08FIZ0191T"/>
    <s v="08FJS0119P"/>
    <s v="08ADG0013L"/>
    <n v="0"/>
    <s v="I2019"/>
    <n v="204"/>
    <n v="191"/>
    <n v="395"/>
    <n v="203"/>
    <n v="191"/>
    <n v="394"/>
    <n v="26"/>
    <n v="37"/>
    <n v="63"/>
    <n v="24"/>
    <n v="31"/>
    <n v="55"/>
    <n v="30"/>
    <n v="34"/>
    <n v="64"/>
    <n v="28"/>
    <n v="28"/>
    <n v="56"/>
    <n v="44"/>
    <n v="26"/>
    <n v="70"/>
    <n v="43"/>
    <n v="37"/>
    <n v="80"/>
    <n v="33"/>
    <n v="29"/>
    <n v="62"/>
    <n v="202"/>
    <n v="185"/>
    <n v="387"/>
    <n v="2"/>
    <n v="2"/>
    <n v="2"/>
    <n v="3"/>
    <n v="3"/>
    <n v="2"/>
    <n v="0"/>
    <n v="14"/>
    <n v="0"/>
    <n v="0"/>
    <n v="1"/>
    <n v="0"/>
    <n v="1"/>
    <n v="0"/>
    <n v="0"/>
    <n v="0"/>
    <n v="4"/>
    <n v="10"/>
    <n v="0"/>
    <n v="0"/>
    <n v="2"/>
    <n v="0"/>
    <n v="0"/>
    <n v="0"/>
    <n v="0"/>
    <n v="0"/>
    <n v="0"/>
    <n v="0"/>
    <n v="1"/>
    <n v="0"/>
    <n v="19"/>
    <n v="4"/>
    <n v="10"/>
    <n v="2"/>
    <n v="2"/>
    <n v="2"/>
    <n v="3"/>
    <n v="3"/>
    <n v="2"/>
    <n v="0"/>
    <n v="14"/>
    <n v="14"/>
    <n v="14"/>
  </r>
  <r>
    <s v="08DPR2375Q"/>
    <n v="1"/>
    <s v="MATUTINO"/>
    <s v="SIMON BOLIVAR"/>
    <n v="8"/>
    <s v="CHIHUAHUA"/>
    <n v="8"/>
    <s v="CHIHUAHUA"/>
    <n v="37"/>
    <s v="JUĂREZ"/>
    <n v="1"/>
    <s v="JUĂREZ"/>
    <s v="CALLE DURANGO"/>
    <n v="1745"/>
    <s v="PĂšBLICO"/>
    <x v="3"/>
    <n v="2"/>
    <s v="BĂSICA"/>
    <n v="2"/>
    <x v="2"/>
    <n v="1"/>
    <x v="1"/>
    <n v="0"/>
    <s v="NO APLICA"/>
    <n v="0"/>
    <s v="NO APLICA"/>
    <s v="08FIZ0180N"/>
    <s v="08FJS0132J"/>
    <s v="08ADG0005C"/>
    <n v="0"/>
    <s v="I2019"/>
    <n v="202"/>
    <n v="192"/>
    <n v="394"/>
    <n v="202"/>
    <n v="192"/>
    <n v="394"/>
    <n v="35"/>
    <n v="32"/>
    <n v="67"/>
    <n v="24"/>
    <n v="36"/>
    <n v="60"/>
    <n v="32"/>
    <n v="29"/>
    <n v="61"/>
    <n v="30"/>
    <n v="35"/>
    <n v="65"/>
    <n v="33"/>
    <n v="37"/>
    <n v="70"/>
    <n v="30"/>
    <n v="35"/>
    <n v="65"/>
    <n v="40"/>
    <n v="31"/>
    <n v="71"/>
    <n v="189"/>
    <n v="203"/>
    <n v="39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</r>
  <r>
    <s v="08DPR2619V"/>
    <n v="1"/>
    <s v="MATUTINO"/>
    <s v="ISAAC NEWTON"/>
    <n v="8"/>
    <s v="CHIHUAHUA"/>
    <n v="8"/>
    <s v="CHIHUAHUA"/>
    <n v="37"/>
    <s v="JUĂREZ"/>
    <n v="1"/>
    <s v="JUĂREZ"/>
    <s v="CALLE UZBEKISTAN"/>
    <n v="0"/>
    <s v="PĂšBLICO"/>
    <x v="3"/>
    <n v="2"/>
    <s v="BĂSICA"/>
    <n v="2"/>
    <x v="2"/>
    <n v="1"/>
    <x v="1"/>
    <n v="0"/>
    <s v="NO APLICA"/>
    <n v="0"/>
    <s v="NO APLICA"/>
    <s v="08FIZ0029R"/>
    <s v="08FJS0133I"/>
    <s v="08ADG0005C"/>
    <n v="0"/>
    <s v="I2019"/>
    <n v="184"/>
    <n v="202"/>
    <n v="386"/>
    <n v="180"/>
    <n v="202"/>
    <n v="382"/>
    <n v="33"/>
    <n v="33"/>
    <n v="66"/>
    <n v="36"/>
    <n v="31"/>
    <n v="67"/>
    <n v="40"/>
    <n v="29"/>
    <n v="69"/>
    <n v="34"/>
    <n v="33"/>
    <n v="67"/>
    <n v="29"/>
    <n v="35"/>
    <n v="64"/>
    <n v="31"/>
    <n v="35"/>
    <n v="66"/>
    <n v="18"/>
    <n v="52"/>
    <n v="70"/>
    <n v="188"/>
    <n v="215"/>
    <n v="403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</r>
  <r>
    <s v="08DPR2026K"/>
    <n v="1"/>
    <s v="MATUTINO"/>
    <s v="JAIME TORRES BODET"/>
    <n v="8"/>
    <s v="CHIHUAHUA"/>
    <n v="8"/>
    <s v="CHIHUAHUA"/>
    <n v="37"/>
    <s v="JUĂREZ"/>
    <n v="1"/>
    <s v="JUĂREZ"/>
    <s v="AVENIDA AGUACALIENTE "/>
    <n v="0"/>
    <s v="PĂšBLICO"/>
    <x v="3"/>
    <n v="2"/>
    <s v="BĂSICA"/>
    <n v="2"/>
    <x v="2"/>
    <n v="1"/>
    <x v="1"/>
    <n v="0"/>
    <s v="NO APLICA"/>
    <n v="0"/>
    <s v="NO APLICA"/>
    <s v="08FIZ0163X"/>
    <s v="08FJS0114U"/>
    <s v="08ADG0005C"/>
    <n v="0"/>
    <s v="I2019"/>
    <n v="199"/>
    <n v="196"/>
    <n v="395"/>
    <n v="199"/>
    <n v="196"/>
    <n v="395"/>
    <n v="35"/>
    <n v="29"/>
    <n v="64"/>
    <n v="31"/>
    <n v="32"/>
    <n v="63"/>
    <n v="24"/>
    <n v="33"/>
    <n v="57"/>
    <n v="35"/>
    <n v="34"/>
    <n v="69"/>
    <n v="31"/>
    <n v="36"/>
    <n v="67"/>
    <n v="34"/>
    <n v="36"/>
    <n v="70"/>
    <n v="34"/>
    <n v="35"/>
    <n v="69"/>
    <n v="189"/>
    <n v="206"/>
    <n v="395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0"/>
    <n v="1"/>
    <n v="0"/>
    <n v="0"/>
    <n v="0"/>
    <n v="0"/>
    <n v="0"/>
    <n v="0"/>
    <n v="0"/>
    <n v="1"/>
    <n v="16"/>
    <n v="0"/>
    <n v="12"/>
    <n v="2"/>
    <n v="2"/>
    <n v="2"/>
    <n v="2"/>
    <n v="2"/>
    <n v="2"/>
    <n v="0"/>
    <n v="12"/>
    <n v="12"/>
    <n v="12"/>
  </r>
  <r>
    <s v="08DPR2298B"/>
    <n v="1"/>
    <s v="MATUTINO"/>
    <s v="18 DE MARZO"/>
    <n v="8"/>
    <s v="CHIHUAHUA"/>
    <n v="8"/>
    <s v="CHIHUAHUA"/>
    <n v="37"/>
    <s v="JUĂREZ"/>
    <n v="1"/>
    <s v="JUĂREZ"/>
    <s v="CALLE DAMASO CARDENAS"/>
    <n v="0"/>
    <s v="PĂšBLICO"/>
    <x v="3"/>
    <n v="2"/>
    <s v="BĂSICA"/>
    <n v="2"/>
    <x v="2"/>
    <n v="1"/>
    <x v="1"/>
    <n v="0"/>
    <s v="NO APLICA"/>
    <n v="0"/>
    <s v="NO APLICA"/>
    <s v="08FIZ0167T"/>
    <s v="08FJS0114U"/>
    <s v="08ADG0005C"/>
    <n v="0"/>
    <s v="I2019"/>
    <n v="197"/>
    <n v="195"/>
    <n v="392"/>
    <n v="197"/>
    <n v="195"/>
    <n v="392"/>
    <n v="34"/>
    <n v="35"/>
    <n v="69"/>
    <n v="31"/>
    <n v="32"/>
    <n v="63"/>
    <n v="37"/>
    <n v="26"/>
    <n v="63"/>
    <n v="32"/>
    <n v="37"/>
    <n v="69"/>
    <n v="29"/>
    <n v="37"/>
    <n v="66"/>
    <n v="29"/>
    <n v="36"/>
    <n v="65"/>
    <n v="36"/>
    <n v="33"/>
    <n v="69"/>
    <n v="194"/>
    <n v="201"/>
    <n v="395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17"/>
    <n v="4"/>
    <n v="8"/>
    <n v="2"/>
    <n v="2"/>
    <n v="2"/>
    <n v="2"/>
    <n v="2"/>
    <n v="2"/>
    <n v="0"/>
    <n v="12"/>
    <n v="13"/>
    <n v="12"/>
  </r>
  <r>
    <s v="08DPR0876X"/>
    <n v="1"/>
    <s v="MATUTINO"/>
    <s v="EMILIANO ZAPATA"/>
    <n v="8"/>
    <s v="CHIHUAHUA"/>
    <n v="8"/>
    <s v="CHIHUAHUA"/>
    <n v="19"/>
    <s v="CHIHUAHUA"/>
    <n v="1"/>
    <s v="CHIHUAHUA"/>
    <s v="CALLE FRANCISCO I. MADERO"/>
    <n v="101"/>
    <s v="PĂšBLICO"/>
    <x v="3"/>
    <n v="2"/>
    <s v="BĂSICA"/>
    <n v="2"/>
    <x v="2"/>
    <n v="1"/>
    <x v="1"/>
    <n v="0"/>
    <s v="NO APLICA"/>
    <n v="0"/>
    <s v="NO APLICA"/>
    <s v="08FIZ0103I"/>
    <s v="08FJS0103O"/>
    <s v="08ADG0046C"/>
    <n v="0"/>
    <s v="I2019"/>
    <n v="196"/>
    <n v="190"/>
    <n v="386"/>
    <n v="195"/>
    <n v="190"/>
    <n v="385"/>
    <n v="30"/>
    <n v="35"/>
    <n v="65"/>
    <n v="24"/>
    <n v="33"/>
    <n v="57"/>
    <n v="41"/>
    <n v="27"/>
    <n v="68"/>
    <n v="30"/>
    <n v="29"/>
    <n v="59"/>
    <n v="35"/>
    <n v="20"/>
    <n v="55"/>
    <n v="36"/>
    <n v="36"/>
    <n v="72"/>
    <n v="40"/>
    <n v="45"/>
    <n v="85"/>
    <n v="206"/>
    <n v="190"/>
    <n v="396"/>
    <n v="2"/>
    <n v="3"/>
    <n v="2"/>
    <n v="2"/>
    <n v="3"/>
    <n v="3"/>
    <n v="0"/>
    <n v="15"/>
    <n v="0"/>
    <n v="0"/>
    <n v="0"/>
    <n v="1"/>
    <n v="0"/>
    <n v="1"/>
    <n v="0"/>
    <n v="0"/>
    <n v="4"/>
    <n v="11"/>
    <n v="0"/>
    <n v="0"/>
    <n v="1"/>
    <n v="1"/>
    <n v="0"/>
    <n v="0"/>
    <n v="0"/>
    <n v="0"/>
    <n v="0"/>
    <n v="0"/>
    <n v="0"/>
    <n v="2"/>
    <n v="21"/>
    <n v="4"/>
    <n v="11"/>
    <n v="2"/>
    <n v="3"/>
    <n v="2"/>
    <n v="2"/>
    <n v="3"/>
    <n v="3"/>
    <n v="0"/>
    <n v="15"/>
    <n v="18"/>
    <n v="15"/>
  </r>
  <r>
    <s v="08DST0074S"/>
    <n v="1"/>
    <s v="MATUTINO"/>
    <s v="SECUNDARIA TECNICA 74"/>
    <n v="8"/>
    <s v="CHIHUAHUA"/>
    <n v="8"/>
    <s v="CHIHUAHUA"/>
    <n v="19"/>
    <s v="CHIHUAHUA"/>
    <n v="1"/>
    <s v="CHIHUAHUA"/>
    <s v="CALLE SORGO"/>
    <n v="0"/>
    <s v="PĂšBLICO"/>
    <x v="3"/>
    <n v="2"/>
    <s v="BĂSICA"/>
    <n v="3"/>
    <x v="1"/>
    <n v="4"/>
    <x v="6"/>
    <n v="1"/>
    <s v="SERVICIOS"/>
    <n v="22"/>
    <s v="INDUSTRIAL"/>
    <s v="08FZT0008A"/>
    <s v="08FJT0003E"/>
    <s v="08ADG0046C"/>
    <n v="0"/>
    <s v="I2019"/>
    <n v="199"/>
    <n v="203"/>
    <n v="402"/>
    <n v="122"/>
    <n v="181"/>
    <n v="303"/>
    <n v="59"/>
    <n v="75"/>
    <n v="134"/>
    <n v="68"/>
    <n v="78"/>
    <n v="146"/>
    <n v="66"/>
    <n v="60"/>
    <n v="126"/>
    <n v="53"/>
    <n v="63"/>
    <n v="116"/>
    <n v="0"/>
    <n v="0"/>
    <n v="0"/>
    <n v="0"/>
    <n v="0"/>
    <n v="0"/>
    <n v="0"/>
    <n v="0"/>
    <n v="0"/>
    <n v="187"/>
    <n v="201"/>
    <n v="388"/>
    <n v="4"/>
    <n v="4"/>
    <n v="4"/>
    <n v="0"/>
    <n v="0"/>
    <n v="0"/>
    <n v="0"/>
    <n v="12"/>
    <n v="0"/>
    <n v="0"/>
    <n v="1"/>
    <n v="0"/>
    <n v="1"/>
    <n v="0"/>
    <n v="0"/>
    <n v="0"/>
    <n v="8"/>
    <n v="9"/>
    <n v="0"/>
    <n v="0"/>
    <n v="1"/>
    <n v="0"/>
    <n v="0"/>
    <n v="2"/>
    <n v="2"/>
    <n v="2"/>
    <n v="1"/>
    <n v="0"/>
    <n v="4"/>
    <n v="10"/>
    <n v="41"/>
    <n v="12"/>
    <n v="13"/>
    <n v="0"/>
    <n v="0"/>
    <n v="0"/>
    <n v="0"/>
    <n v="0"/>
    <n v="0"/>
    <n v="0"/>
    <n v="25"/>
    <n v="12"/>
    <n v="12"/>
  </r>
  <r>
    <s v="08DPR2230V"/>
    <n v="1"/>
    <s v="MATUTINO"/>
    <s v="VICENTE RIVA PALACIO"/>
    <n v="8"/>
    <s v="CHIHUAHUA"/>
    <n v="8"/>
    <s v="CHIHUAHUA"/>
    <n v="19"/>
    <s v="CHIHUAHUA"/>
    <n v="1"/>
    <s v="CHIHUAHUA"/>
    <s v="CALLE MONTE PISCIS"/>
    <n v="0"/>
    <s v="PĂšBLICO"/>
    <x v="3"/>
    <n v="2"/>
    <s v="BĂSICA"/>
    <n v="2"/>
    <x v="2"/>
    <n v="1"/>
    <x v="1"/>
    <n v="0"/>
    <s v="NO APLICA"/>
    <n v="0"/>
    <s v="NO APLICA"/>
    <s v="08FIZ0123W"/>
    <s v="08FJS0107K"/>
    <s v="08ADG0046C"/>
    <n v="0"/>
    <s v="I2019"/>
    <n v="199"/>
    <n v="196"/>
    <n v="395"/>
    <n v="198"/>
    <n v="196"/>
    <n v="394"/>
    <n v="37"/>
    <n v="37"/>
    <n v="74"/>
    <n v="38"/>
    <n v="36"/>
    <n v="74"/>
    <n v="40"/>
    <n v="36"/>
    <n v="76"/>
    <n v="28"/>
    <n v="32"/>
    <n v="60"/>
    <n v="34"/>
    <n v="23"/>
    <n v="57"/>
    <n v="30"/>
    <n v="28"/>
    <n v="58"/>
    <n v="26"/>
    <n v="38"/>
    <n v="64"/>
    <n v="196"/>
    <n v="193"/>
    <n v="389"/>
    <n v="3"/>
    <n v="3"/>
    <n v="2"/>
    <n v="2"/>
    <n v="2"/>
    <n v="2"/>
    <n v="0"/>
    <n v="14"/>
    <n v="0"/>
    <n v="0"/>
    <n v="1"/>
    <n v="0"/>
    <n v="0"/>
    <n v="1"/>
    <n v="0"/>
    <n v="1"/>
    <n v="3"/>
    <n v="11"/>
    <n v="0"/>
    <n v="0"/>
    <n v="0"/>
    <n v="1"/>
    <n v="0"/>
    <n v="0"/>
    <n v="0"/>
    <n v="0"/>
    <n v="0"/>
    <n v="0"/>
    <n v="1"/>
    <n v="1"/>
    <n v="20"/>
    <n v="3"/>
    <n v="11"/>
    <n v="3"/>
    <n v="3"/>
    <n v="2"/>
    <n v="2"/>
    <n v="2"/>
    <n v="2"/>
    <n v="0"/>
    <n v="14"/>
    <n v="15"/>
    <n v="14"/>
  </r>
  <r>
    <s v="08DPR2496B"/>
    <n v="2"/>
    <s v="VESPERTINO"/>
    <s v="RAMON LANGARICA QUINTANA"/>
    <n v="8"/>
    <s v="CHIHUAHUA"/>
    <n v="8"/>
    <s v="CHIHUAHUA"/>
    <n v="37"/>
    <s v="JUĂREZ"/>
    <n v="1"/>
    <s v="JUĂREZ"/>
    <s v="CALLE CUITECO"/>
    <n v="0"/>
    <s v="PĂšBLICO"/>
    <x v="3"/>
    <n v="2"/>
    <s v="BĂSICA"/>
    <n v="2"/>
    <x v="2"/>
    <n v="1"/>
    <x v="1"/>
    <n v="0"/>
    <s v="NO APLICA"/>
    <n v="0"/>
    <s v="NO APLICA"/>
    <s v="08FIZ0171F"/>
    <s v="08FJS0115T"/>
    <s v="08ADG0005C"/>
    <n v="0"/>
    <s v="I2019"/>
    <n v="220"/>
    <n v="186"/>
    <n v="406"/>
    <n v="220"/>
    <n v="186"/>
    <n v="406"/>
    <n v="41"/>
    <n v="29"/>
    <n v="70"/>
    <n v="27"/>
    <n v="25"/>
    <n v="52"/>
    <n v="30"/>
    <n v="21"/>
    <n v="51"/>
    <n v="32"/>
    <n v="37"/>
    <n v="69"/>
    <n v="33"/>
    <n v="26"/>
    <n v="59"/>
    <n v="30"/>
    <n v="38"/>
    <n v="68"/>
    <n v="49"/>
    <n v="34"/>
    <n v="83"/>
    <n v="201"/>
    <n v="181"/>
    <n v="382"/>
    <n v="2"/>
    <n v="2"/>
    <n v="2"/>
    <n v="2"/>
    <n v="2"/>
    <n v="3"/>
    <n v="0"/>
    <n v="13"/>
    <n v="0"/>
    <n v="0"/>
    <n v="1"/>
    <n v="0"/>
    <n v="0"/>
    <n v="1"/>
    <n v="0"/>
    <n v="0"/>
    <n v="6"/>
    <n v="7"/>
    <n v="0"/>
    <n v="0"/>
    <n v="2"/>
    <n v="1"/>
    <n v="0"/>
    <n v="0"/>
    <n v="0"/>
    <n v="0"/>
    <n v="0"/>
    <n v="0"/>
    <n v="1"/>
    <n v="1"/>
    <n v="20"/>
    <n v="6"/>
    <n v="7"/>
    <n v="2"/>
    <n v="2"/>
    <n v="2"/>
    <n v="2"/>
    <n v="2"/>
    <n v="3"/>
    <n v="0"/>
    <n v="13"/>
    <n v="15"/>
    <n v="13"/>
  </r>
  <r>
    <s v="08EPR0069U"/>
    <n v="1"/>
    <s v="MATUTINO"/>
    <s v="MARIA MARTINEZ DE ESCUTIA 2059"/>
    <n v="8"/>
    <s v="CHIHUAHUA"/>
    <n v="8"/>
    <s v="CHIHUAHUA"/>
    <n v="13"/>
    <s v="CASAS GRANDES"/>
    <n v="1"/>
    <s v="CASAS GRANDES"/>
    <s v="CALLE RICARDO FLORES MAGON"/>
    <n v="101"/>
    <s v="PĂšBLICO"/>
    <x v="2"/>
    <n v="2"/>
    <s v="BĂSICA"/>
    <n v="2"/>
    <x v="2"/>
    <n v="1"/>
    <x v="1"/>
    <n v="0"/>
    <s v="NO APLICA"/>
    <n v="0"/>
    <s v="NO APLICA"/>
    <s v="08FIZ0013Q"/>
    <s v="08FJS0004O"/>
    <m/>
    <n v="0"/>
    <s v="I2019"/>
    <n v="200"/>
    <n v="191"/>
    <n v="391"/>
    <n v="196"/>
    <n v="188"/>
    <n v="384"/>
    <n v="37"/>
    <n v="27"/>
    <n v="64"/>
    <n v="30"/>
    <n v="29"/>
    <n v="59"/>
    <n v="29"/>
    <n v="34"/>
    <n v="63"/>
    <n v="39"/>
    <n v="29"/>
    <n v="68"/>
    <n v="29"/>
    <n v="32"/>
    <n v="61"/>
    <n v="47"/>
    <n v="29"/>
    <n v="76"/>
    <n v="28"/>
    <n v="44"/>
    <n v="72"/>
    <n v="202"/>
    <n v="197"/>
    <n v="399"/>
    <n v="2"/>
    <n v="2"/>
    <n v="3"/>
    <n v="2"/>
    <n v="3"/>
    <n v="3"/>
    <n v="0"/>
    <n v="15"/>
    <n v="0"/>
    <n v="0"/>
    <n v="1"/>
    <n v="0"/>
    <n v="0"/>
    <n v="0"/>
    <n v="0"/>
    <n v="0"/>
    <n v="5"/>
    <n v="10"/>
    <n v="0"/>
    <n v="0"/>
    <n v="1"/>
    <n v="1"/>
    <n v="2"/>
    <n v="1"/>
    <n v="0"/>
    <n v="0"/>
    <n v="0"/>
    <n v="0"/>
    <n v="2"/>
    <n v="0"/>
    <n v="23"/>
    <n v="5"/>
    <n v="10"/>
    <n v="2"/>
    <n v="2"/>
    <n v="3"/>
    <n v="2"/>
    <n v="3"/>
    <n v="3"/>
    <n v="0"/>
    <n v="15"/>
    <n v="15"/>
    <n v="15"/>
  </r>
  <r>
    <s v="08DPR2392G"/>
    <n v="1"/>
    <s v="MATUTINO"/>
    <s v="OCTAVIO PAZ LOZANO"/>
    <n v="8"/>
    <s v="CHIHUAHUA"/>
    <n v="8"/>
    <s v="CHIHUAHUA"/>
    <n v="37"/>
    <s v="JUĂREZ"/>
    <n v="1"/>
    <s v="JUĂREZ"/>
    <s v="CALLE NAVOJOA"/>
    <n v="3543"/>
    <s v="PĂšBLICO"/>
    <x v="3"/>
    <n v="2"/>
    <s v="BĂSICA"/>
    <n v="2"/>
    <x v="2"/>
    <n v="1"/>
    <x v="1"/>
    <n v="0"/>
    <s v="NO APLICA"/>
    <n v="0"/>
    <s v="NO APLICA"/>
    <s v="08FIZ0139X"/>
    <s v="08FJS0109I"/>
    <s v="08ADG0005C"/>
    <n v="0"/>
    <s v="I2019"/>
    <n v="196"/>
    <n v="203"/>
    <n v="399"/>
    <n v="196"/>
    <n v="203"/>
    <n v="399"/>
    <n v="30"/>
    <n v="39"/>
    <n v="69"/>
    <n v="32"/>
    <n v="31"/>
    <n v="63"/>
    <n v="33"/>
    <n v="37"/>
    <n v="70"/>
    <n v="34"/>
    <n v="26"/>
    <n v="60"/>
    <n v="36"/>
    <n v="31"/>
    <n v="67"/>
    <n v="27"/>
    <n v="38"/>
    <n v="65"/>
    <n v="36"/>
    <n v="33"/>
    <n v="69"/>
    <n v="198"/>
    <n v="196"/>
    <n v="394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DPR2570T"/>
    <n v="1"/>
    <s v="MATUTINO"/>
    <s v="PASO DEL NORTE"/>
    <n v="8"/>
    <s v="CHIHUAHUA"/>
    <n v="8"/>
    <s v="CHIHUAHUA"/>
    <n v="37"/>
    <s v="JUĂREZ"/>
    <n v="1"/>
    <s v="JUĂREZ"/>
    <s v="CALLE RIVERAS DE MONTE ALBAN "/>
    <n v="0"/>
    <s v="PĂšBLICO"/>
    <x v="3"/>
    <n v="2"/>
    <s v="BĂSICA"/>
    <n v="2"/>
    <x v="2"/>
    <n v="1"/>
    <x v="1"/>
    <n v="0"/>
    <s v="NO APLICA"/>
    <n v="0"/>
    <s v="NO APLICA"/>
    <s v="08FIZ0174C"/>
    <s v="08FJS0116S"/>
    <s v="08ADG0005C"/>
    <n v="0"/>
    <s v="I2019"/>
    <n v="192"/>
    <n v="195"/>
    <n v="387"/>
    <n v="191"/>
    <n v="195"/>
    <n v="386"/>
    <n v="34"/>
    <n v="33"/>
    <n v="67"/>
    <n v="33"/>
    <n v="30"/>
    <n v="63"/>
    <n v="33"/>
    <n v="27"/>
    <n v="60"/>
    <n v="42"/>
    <n v="38"/>
    <n v="80"/>
    <n v="26"/>
    <n v="29"/>
    <n v="55"/>
    <n v="36"/>
    <n v="50"/>
    <n v="86"/>
    <n v="30"/>
    <n v="29"/>
    <n v="59"/>
    <n v="200"/>
    <n v="203"/>
    <n v="403"/>
    <n v="2"/>
    <n v="2"/>
    <n v="3"/>
    <n v="2"/>
    <n v="3"/>
    <n v="2"/>
    <n v="0"/>
    <n v="14"/>
    <n v="0"/>
    <n v="0"/>
    <n v="0"/>
    <n v="1"/>
    <n v="0"/>
    <n v="1"/>
    <n v="0"/>
    <n v="0"/>
    <n v="4"/>
    <n v="10"/>
    <n v="0"/>
    <n v="0"/>
    <n v="1"/>
    <n v="1"/>
    <n v="0"/>
    <n v="0"/>
    <n v="0"/>
    <n v="0"/>
    <n v="0"/>
    <n v="0"/>
    <n v="1"/>
    <n v="0"/>
    <n v="19"/>
    <n v="4"/>
    <n v="10"/>
    <n v="2"/>
    <n v="2"/>
    <n v="3"/>
    <n v="2"/>
    <n v="3"/>
    <n v="2"/>
    <n v="0"/>
    <n v="14"/>
    <n v="17"/>
    <n v="14"/>
  </r>
  <r>
    <s v="08DPR2575O"/>
    <n v="2"/>
    <s v="VESPERTINO"/>
    <s v="SOR JUANA INES DE LA CRUZ"/>
    <n v="8"/>
    <s v="CHIHUAHUA"/>
    <n v="8"/>
    <s v="CHIHUAHUA"/>
    <n v="19"/>
    <s v="CHIHUAHUA"/>
    <n v="1"/>
    <s v="CHIHUAHUA"/>
    <s v="CALLE DIANA LAURA ROJAS "/>
    <n v="0"/>
    <s v="PĂšBLICO"/>
    <x v="3"/>
    <n v="2"/>
    <s v="BĂSICA"/>
    <n v="2"/>
    <x v="2"/>
    <n v="1"/>
    <x v="1"/>
    <n v="0"/>
    <s v="NO APLICA"/>
    <n v="0"/>
    <s v="NO APLICA"/>
    <s v="08FIZ0106F"/>
    <s v="08FJS0102P"/>
    <s v="08ADG0046C"/>
    <n v="0"/>
    <s v="I2019"/>
    <n v="177"/>
    <n v="217"/>
    <n v="394"/>
    <n v="177"/>
    <n v="216"/>
    <n v="393"/>
    <n v="24"/>
    <n v="36"/>
    <n v="60"/>
    <n v="34"/>
    <n v="26"/>
    <n v="60"/>
    <n v="18"/>
    <n v="37"/>
    <n v="55"/>
    <n v="47"/>
    <n v="42"/>
    <n v="89"/>
    <n v="27"/>
    <n v="34"/>
    <n v="61"/>
    <n v="39"/>
    <n v="35"/>
    <n v="74"/>
    <n v="27"/>
    <n v="35"/>
    <n v="62"/>
    <n v="192"/>
    <n v="209"/>
    <n v="401"/>
    <n v="2"/>
    <n v="2"/>
    <n v="3"/>
    <n v="2"/>
    <n v="3"/>
    <n v="2"/>
    <n v="0"/>
    <n v="14"/>
    <n v="0"/>
    <n v="0"/>
    <n v="1"/>
    <n v="0"/>
    <n v="1"/>
    <n v="0"/>
    <n v="0"/>
    <n v="0"/>
    <n v="5"/>
    <n v="9"/>
    <n v="0"/>
    <n v="0"/>
    <n v="2"/>
    <n v="0"/>
    <n v="0"/>
    <n v="0"/>
    <n v="0"/>
    <n v="0"/>
    <n v="0"/>
    <n v="0"/>
    <n v="1"/>
    <n v="1"/>
    <n v="20"/>
    <n v="5"/>
    <n v="9"/>
    <n v="2"/>
    <n v="2"/>
    <n v="3"/>
    <n v="2"/>
    <n v="3"/>
    <n v="2"/>
    <n v="0"/>
    <n v="14"/>
    <n v="14"/>
    <n v="13"/>
  </r>
  <r>
    <s v="08DPR2529C"/>
    <n v="1"/>
    <s v="MATUTINO"/>
    <s v="JOSE DE LA PAZ RODRIGUEZ"/>
    <n v="8"/>
    <s v="CHIHUAHUA"/>
    <n v="8"/>
    <s v="CHIHUAHUA"/>
    <n v="37"/>
    <s v="JUĂREZ"/>
    <n v="1"/>
    <s v="JUĂREZ"/>
    <s v="CALLE SONETO 156 ORIENTE"/>
    <n v="550"/>
    <s v="PĂšBLICO"/>
    <x v="3"/>
    <n v="2"/>
    <s v="BĂSICA"/>
    <n v="2"/>
    <x v="2"/>
    <n v="1"/>
    <x v="1"/>
    <n v="0"/>
    <s v="NO APLICA"/>
    <n v="0"/>
    <s v="NO APLICA"/>
    <s v="08FIZ0183K"/>
    <s v="08FJS0118Q"/>
    <s v="08ADG0005C"/>
    <n v="0"/>
    <s v="I2019"/>
    <n v="199"/>
    <n v="215"/>
    <n v="414"/>
    <n v="199"/>
    <n v="215"/>
    <n v="414"/>
    <n v="45"/>
    <n v="35"/>
    <n v="80"/>
    <n v="27"/>
    <n v="35"/>
    <n v="62"/>
    <n v="25"/>
    <n v="14"/>
    <n v="39"/>
    <n v="29"/>
    <n v="41"/>
    <n v="70"/>
    <n v="28"/>
    <n v="42"/>
    <n v="70"/>
    <n v="32"/>
    <n v="37"/>
    <n v="69"/>
    <n v="31"/>
    <n v="38"/>
    <n v="69"/>
    <n v="172"/>
    <n v="207"/>
    <n v="379"/>
    <n v="2"/>
    <n v="1"/>
    <n v="2"/>
    <n v="2"/>
    <n v="2"/>
    <n v="2"/>
    <n v="0"/>
    <n v="11"/>
    <n v="0"/>
    <n v="0"/>
    <n v="0"/>
    <n v="1"/>
    <n v="0"/>
    <n v="0"/>
    <n v="0"/>
    <n v="0"/>
    <n v="1"/>
    <n v="10"/>
    <n v="0"/>
    <n v="0"/>
    <n v="1"/>
    <n v="0"/>
    <n v="0"/>
    <n v="0"/>
    <n v="0"/>
    <n v="0"/>
    <n v="0"/>
    <n v="0"/>
    <n v="1"/>
    <n v="0"/>
    <n v="14"/>
    <n v="1"/>
    <n v="10"/>
    <n v="2"/>
    <n v="1"/>
    <n v="2"/>
    <n v="2"/>
    <n v="2"/>
    <n v="2"/>
    <n v="0"/>
    <n v="11"/>
    <n v="11"/>
    <n v="11"/>
  </r>
  <r>
    <s v="08EPR0788B"/>
    <n v="1"/>
    <s v="MATUTINO"/>
    <s v="LAZARO CARDENAS 2729"/>
    <n v="8"/>
    <s v="CHIHUAHUA"/>
    <n v="8"/>
    <s v="CHIHUAHUA"/>
    <n v="37"/>
    <s v="JUĂREZ"/>
    <n v="1"/>
    <s v="JUĂREZ"/>
    <s v="CALLE MAYAS"/>
    <n v="0"/>
    <s v="PĂšBLIC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219"/>
    <n v="184"/>
    <n v="403"/>
    <n v="219"/>
    <n v="184"/>
    <n v="403"/>
    <n v="36"/>
    <n v="27"/>
    <n v="63"/>
    <n v="29"/>
    <n v="27"/>
    <n v="56"/>
    <n v="40"/>
    <n v="35"/>
    <n v="75"/>
    <n v="24"/>
    <n v="32"/>
    <n v="56"/>
    <n v="30"/>
    <n v="26"/>
    <n v="56"/>
    <n v="38"/>
    <n v="32"/>
    <n v="70"/>
    <n v="45"/>
    <n v="31"/>
    <n v="76"/>
    <n v="206"/>
    <n v="183"/>
    <n v="389"/>
    <n v="1"/>
    <n v="3"/>
    <n v="3"/>
    <n v="2"/>
    <n v="2"/>
    <n v="3"/>
    <n v="1"/>
    <n v="15"/>
    <n v="0"/>
    <n v="0"/>
    <n v="0"/>
    <n v="1"/>
    <n v="0"/>
    <n v="0"/>
    <n v="0"/>
    <n v="0"/>
    <n v="5"/>
    <n v="10"/>
    <n v="0"/>
    <n v="0"/>
    <n v="3"/>
    <n v="0"/>
    <n v="0"/>
    <n v="0"/>
    <n v="0"/>
    <n v="0"/>
    <n v="0"/>
    <n v="0"/>
    <n v="1"/>
    <n v="1"/>
    <n v="21"/>
    <n v="5"/>
    <n v="10"/>
    <n v="1"/>
    <n v="3"/>
    <n v="3"/>
    <n v="2"/>
    <n v="2"/>
    <n v="3"/>
    <n v="1"/>
    <n v="15"/>
    <n v="15"/>
    <n v="15"/>
  </r>
  <r>
    <s v="08DES0024S"/>
    <n v="1"/>
    <s v="MATUTINO"/>
    <s v="LEOPOLDO ARTURO ENCERRADO TEJADA"/>
    <n v="8"/>
    <s v="CHIHUAHUA"/>
    <n v="8"/>
    <s v="CHIHUAHUA"/>
    <n v="37"/>
    <s v="JUĂREZ"/>
    <n v="1"/>
    <s v="JUĂREZ"/>
    <s v="CALLE BENEMERITO DE LAS AMERICAS "/>
    <n v="0"/>
    <s v="PĂšBLICO"/>
    <x v="3"/>
    <n v="2"/>
    <s v="BĂSICA"/>
    <n v="3"/>
    <x v="1"/>
    <n v="1"/>
    <x v="1"/>
    <n v="0"/>
    <s v="NO APLICA"/>
    <n v="0"/>
    <s v="NO APLICA"/>
    <s v="08FIS0101A"/>
    <s v="08FJE0004L"/>
    <s v="08ADG0005C"/>
    <n v="0"/>
    <s v="I2019"/>
    <n v="192"/>
    <n v="203"/>
    <n v="395"/>
    <n v="152"/>
    <n v="194"/>
    <n v="346"/>
    <n v="58"/>
    <n v="73"/>
    <n v="131"/>
    <n v="57"/>
    <n v="49"/>
    <n v="106"/>
    <n v="61"/>
    <n v="67"/>
    <n v="128"/>
    <n v="74"/>
    <n v="66"/>
    <n v="140"/>
    <n v="0"/>
    <n v="0"/>
    <n v="0"/>
    <n v="0"/>
    <n v="0"/>
    <n v="0"/>
    <n v="0"/>
    <n v="0"/>
    <n v="0"/>
    <n v="192"/>
    <n v="182"/>
    <n v="374"/>
    <n v="5"/>
    <n v="5"/>
    <n v="5"/>
    <n v="0"/>
    <n v="0"/>
    <n v="0"/>
    <n v="0"/>
    <n v="15"/>
    <n v="0"/>
    <n v="0"/>
    <n v="0"/>
    <n v="1"/>
    <n v="0"/>
    <n v="0"/>
    <n v="0"/>
    <n v="0"/>
    <n v="9"/>
    <n v="11"/>
    <n v="0"/>
    <n v="0"/>
    <n v="1"/>
    <n v="0"/>
    <n v="1"/>
    <n v="1"/>
    <n v="3"/>
    <n v="0"/>
    <n v="0"/>
    <n v="0"/>
    <n v="9"/>
    <n v="9"/>
    <n v="45"/>
    <n v="14"/>
    <n v="12"/>
    <n v="0"/>
    <n v="0"/>
    <n v="0"/>
    <n v="0"/>
    <n v="0"/>
    <n v="0"/>
    <n v="0"/>
    <n v="26"/>
    <n v="18"/>
    <n v="15"/>
  </r>
  <r>
    <s v="08EPR0126V"/>
    <n v="1"/>
    <s v="MATUTINO"/>
    <s v="PRIMERO DE MAYO 2534"/>
    <n v="8"/>
    <s v="CHIHUAHUA"/>
    <n v="8"/>
    <s v="CHIHUAHUA"/>
    <n v="19"/>
    <s v="CHIHUAHUA"/>
    <n v="1"/>
    <s v="CHIHUAHUA"/>
    <s v="CALLE TERCERA"/>
    <n v="2233"/>
    <s v="PĂšBLICO"/>
    <x v="2"/>
    <n v="2"/>
    <s v="BĂSICA"/>
    <n v="2"/>
    <x v="2"/>
    <n v="1"/>
    <x v="1"/>
    <n v="0"/>
    <s v="NO APLICA"/>
    <n v="0"/>
    <s v="NO APLICA"/>
    <s v="08FIZ0019K"/>
    <s v="08FJS0002Q"/>
    <m/>
    <n v="0"/>
    <s v="I2019"/>
    <n v="223"/>
    <n v="181"/>
    <n v="404"/>
    <n v="221"/>
    <n v="180"/>
    <n v="401"/>
    <n v="29"/>
    <n v="32"/>
    <n v="61"/>
    <n v="32"/>
    <n v="25"/>
    <n v="57"/>
    <n v="33"/>
    <n v="28"/>
    <n v="61"/>
    <n v="29"/>
    <n v="27"/>
    <n v="56"/>
    <n v="41"/>
    <n v="38"/>
    <n v="79"/>
    <n v="35"/>
    <n v="23"/>
    <n v="58"/>
    <n v="54"/>
    <n v="27"/>
    <n v="81"/>
    <n v="224"/>
    <n v="168"/>
    <n v="392"/>
    <n v="2"/>
    <n v="2"/>
    <n v="2"/>
    <n v="3"/>
    <n v="2"/>
    <n v="3"/>
    <n v="0"/>
    <n v="14"/>
    <n v="0"/>
    <n v="0"/>
    <n v="0"/>
    <n v="2"/>
    <n v="0"/>
    <n v="0"/>
    <n v="0"/>
    <n v="0"/>
    <n v="5"/>
    <n v="9"/>
    <n v="0"/>
    <n v="0"/>
    <n v="0"/>
    <n v="2"/>
    <n v="2"/>
    <n v="0"/>
    <n v="0"/>
    <n v="1"/>
    <n v="0"/>
    <n v="1"/>
    <n v="1"/>
    <n v="1"/>
    <n v="24"/>
    <n v="5"/>
    <n v="9"/>
    <n v="2"/>
    <n v="2"/>
    <n v="2"/>
    <n v="3"/>
    <n v="2"/>
    <n v="3"/>
    <n v="0"/>
    <n v="14"/>
    <n v="14"/>
    <n v="14"/>
  </r>
  <r>
    <s v="08EPR0071I"/>
    <n v="1"/>
    <s v="MATUTINO"/>
    <s v="GREGORIO TORRES QUINTERO 2308"/>
    <n v="8"/>
    <s v="CHIHUAHUA"/>
    <n v="8"/>
    <s v="CHIHUAHUA"/>
    <n v="50"/>
    <s v="NUEVO CASAS GRANDES"/>
    <n v="1"/>
    <s v="NUEVO CASAS GRANDES"/>
    <s v="CALLE FRANCISCO I. MADERO"/>
    <n v="506"/>
    <s v="PĂšBLICO"/>
    <x v="2"/>
    <n v="2"/>
    <s v="BĂSICA"/>
    <n v="2"/>
    <x v="2"/>
    <n v="1"/>
    <x v="1"/>
    <n v="0"/>
    <s v="NO APLICA"/>
    <n v="0"/>
    <s v="NO APLICA"/>
    <s v="08FIZ0054Q"/>
    <s v="08FJS0004O"/>
    <m/>
    <n v="0"/>
    <s v="I2019"/>
    <n v="203"/>
    <n v="203"/>
    <n v="406"/>
    <n v="203"/>
    <n v="203"/>
    <n v="406"/>
    <n v="32"/>
    <n v="27"/>
    <n v="59"/>
    <n v="36"/>
    <n v="29"/>
    <n v="65"/>
    <n v="28"/>
    <n v="30"/>
    <n v="58"/>
    <n v="33"/>
    <n v="40"/>
    <n v="73"/>
    <n v="23"/>
    <n v="28"/>
    <n v="51"/>
    <n v="43"/>
    <n v="33"/>
    <n v="76"/>
    <n v="37"/>
    <n v="32"/>
    <n v="69"/>
    <n v="200"/>
    <n v="192"/>
    <n v="392"/>
    <n v="2"/>
    <n v="2"/>
    <n v="3"/>
    <n v="2"/>
    <n v="3"/>
    <n v="2"/>
    <n v="0"/>
    <n v="14"/>
    <n v="0"/>
    <n v="0"/>
    <n v="1"/>
    <n v="0"/>
    <n v="0"/>
    <n v="0"/>
    <n v="0"/>
    <n v="1"/>
    <n v="2"/>
    <n v="12"/>
    <n v="0"/>
    <n v="0"/>
    <n v="0"/>
    <n v="2"/>
    <n v="0"/>
    <n v="0"/>
    <n v="1"/>
    <n v="0"/>
    <n v="0"/>
    <n v="0"/>
    <n v="2"/>
    <n v="0"/>
    <n v="21"/>
    <n v="2"/>
    <n v="12"/>
    <n v="2"/>
    <n v="2"/>
    <n v="3"/>
    <n v="2"/>
    <n v="3"/>
    <n v="2"/>
    <n v="0"/>
    <n v="14"/>
    <n v="14"/>
    <n v="14"/>
  </r>
  <r>
    <s v="08EES0114J"/>
    <n v="1"/>
    <s v="MATUTINO"/>
    <s v="SECUNDARIA ESTATAL 3035 ABRAHAM GONZALEZ"/>
    <n v="8"/>
    <s v="CHIHUAHUA"/>
    <n v="8"/>
    <s v="CHIHUAHUA"/>
    <n v="31"/>
    <s v="GUERRERO"/>
    <n v="1"/>
    <s v="VICENTE GUERRERO"/>
    <s v="CALLE FRANCISCO I MADERO"/>
    <n v="101"/>
    <s v="PĂšBLICO"/>
    <x v="2"/>
    <n v="2"/>
    <s v="BĂSICA"/>
    <n v="3"/>
    <x v="1"/>
    <n v="1"/>
    <x v="1"/>
    <n v="0"/>
    <s v="NO APLICA"/>
    <n v="0"/>
    <s v="NO APLICA"/>
    <s v="08FIS0025L"/>
    <m/>
    <m/>
    <n v="0"/>
    <s v="I2019"/>
    <n v="190"/>
    <n v="208"/>
    <n v="398"/>
    <n v="153"/>
    <n v="197"/>
    <n v="350"/>
    <n v="64"/>
    <n v="59"/>
    <n v="123"/>
    <n v="51"/>
    <n v="70"/>
    <n v="121"/>
    <n v="65"/>
    <n v="62"/>
    <n v="127"/>
    <n v="53"/>
    <n v="79"/>
    <n v="132"/>
    <n v="0"/>
    <n v="0"/>
    <n v="0"/>
    <n v="0"/>
    <n v="0"/>
    <n v="0"/>
    <n v="0"/>
    <n v="0"/>
    <n v="0"/>
    <n v="169"/>
    <n v="211"/>
    <n v="380"/>
    <n v="5"/>
    <n v="5"/>
    <n v="5"/>
    <n v="0"/>
    <n v="0"/>
    <n v="0"/>
    <n v="0"/>
    <n v="15"/>
    <n v="0"/>
    <n v="0"/>
    <n v="1"/>
    <n v="0"/>
    <n v="1"/>
    <n v="0"/>
    <n v="0"/>
    <n v="0"/>
    <n v="3"/>
    <n v="10"/>
    <n v="0"/>
    <n v="0"/>
    <n v="2"/>
    <n v="0"/>
    <n v="0"/>
    <n v="0"/>
    <n v="3"/>
    <n v="3"/>
    <n v="0"/>
    <n v="2"/>
    <n v="8"/>
    <n v="9"/>
    <n v="42"/>
    <n v="8"/>
    <n v="15"/>
    <n v="0"/>
    <n v="0"/>
    <n v="0"/>
    <n v="0"/>
    <n v="0"/>
    <n v="0"/>
    <n v="0"/>
    <n v="23"/>
    <n v="15"/>
    <n v="15"/>
  </r>
  <r>
    <s v="08DST0092H"/>
    <n v="2"/>
    <s v="VESPERTINO"/>
    <s v="SECUNDARIA TECNICA 92"/>
    <n v="8"/>
    <s v="CHIHUAHUA"/>
    <n v="8"/>
    <s v="CHIHUAHUA"/>
    <n v="19"/>
    <s v="CHIHUAHUA"/>
    <n v="1"/>
    <s v="CHIHUAHUA"/>
    <s v="CALLE RIO COLUMBIA"/>
    <n v="0"/>
    <s v="PĂšBLICO"/>
    <x v="3"/>
    <n v="2"/>
    <s v="BĂSICA"/>
    <n v="3"/>
    <x v="1"/>
    <n v="4"/>
    <x v="6"/>
    <n v="1"/>
    <s v="SERVICIOS"/>
    <n v="22"/>
    <s v="INDUSTRIAL"/>
    <s v="08FZT0008A"/>
    <s v="08FJT0003E"/>
    <s v="08ADG0046C"/>
    <n v="0"/>
    <s v="I2019"/>
    <n v="206"/>
    <n v="188"/>
    <n v="394"/>
    <n v="108"/>
    <n v="140"/>
    <n v="248"/>
    <n v="57"/>
    <n v="60"/>
    <n v="117"/>
    <n v="73"/>
    <n v="81"/>
    <n v="154"/>
    <n v="79"/>
    <n v="67"/>
    <n v="146"/>
    <n v="72"/>
    <n v="64"/>
    <n v="136"/>
    <n v="0"/>
    <n v="0"/>
    <n v="0"/>
    <n v="0"/>
    <n v="0"/>
    <n v="0"/>
    <n v="0"/>
    <n v="0"/>
    <n v="0"/>
    <n v="224"/>
    <n v="212"/>
    <n v="436"/>
    <n v="4"/>
    <n v="3"/>
    <n v="4"/>
    <n v="0"/>
    <n v="0"/>
    <n v="0"/>
    <n v="0"/>
    <n v="11"/>
    <n v="0"/>
    <n v="0"/>
    <n v="1"/>
    <n v="0"/>
    <n v="1"/>
    <n v="0"/>
    <n v="0"/>
    <n v="0"/>
    <n v="9"/>
    <n v="16"/>
    <n v="0"/>
    <n v="0"/>
    <n v="0"/>
    <n v="1"/>
    <n v="0"/>
    <n v="1"/>
    <n v="0"/>
    <n v="1"/>
    <n v="0"/>
    <n v="0"/>
    <n v="9"/>
    <n v="7"/>
    <n v="46"/>
    <n v="9"/>
    <n v="19"/>
    <n v="0"/>
    <n v="0"/>
    <n v="0"/>
    <n v="0"/>
    <n v="0"/>
    <n v="0"/>
    <n v="0"/>
    <n v="28"/>
    <n v="11"/>
    <n v="11"/>
  </r>
  <r>
    <s v="08EPR0278Z"/>
    <n v="1"/>
    <s v="MATUTINO"/>
    <s v="JOSE MARIA MORELOS Y PAVON 2256"/>
    <n v="8"/>
    <s v="CHIHUAHUA"/>
    <n v="8"/>
    <s v="CHIHUAHUA"/>
    <n v="37"/>
    <s v="JUĂREZ"/>
    <n v="1"/>
    <s v="JUĂREZ"/>
    <s v="CALLE RAMON RAYON"/>
    <n v="621"/>
    <s v="PĂšBLICO"/>
    <x v="2"/>
    <n v="2"/>
    <s v="BĂSICA"/>
    <n v="2"/>
    <x v="2"/>
    <n v="1"/>
    <x v="1"/>
    <n v="0"/>
    <s v="NO APLICA"/>
    <n v="0"/>
    <s v="NO APLICA"/>
    <s v="08FIZ0003J"/>
    <s v="08FJS0003P"/>
    <m/>
    <n v="0"/>
    <s v="I2019"/>
    <n v="191"/>
    <n v="196"/>
    <n v="387"/>
    <n v="189"/>
    <n v="194"/>
    <n v="383"/>
    <n v="34"/>
    <n v="32"/>
    <n v="66"/>
    <n v="30"/>
    <n v="39"/>
    <n v="69"/>
    <n v="29"/>
    <n v="37"/>
    <n v="66"/>
    <n v="35"/>
    <n v="28"/>
    <n v="63"/>
    <n v="32"/>
    <n v="30"/>
    <n v="62"/>
    <n v="36"/>
    <n v="33"/>
    <n v="69"/>
    <n v="36"/>
    <n v="41"/>
    <n v="77"/>
    <n v="198"/>
    <n v="208"/>
    <n v="406"/>
    <n v="3"/>
    <n v="3"/>
    <n v="2"/>
    <n v="2"/>
    <n v="3"/>
    <n v="3"/>
    <n v="0"/>
    <n v="16"/>
    <n v="0"/>
    <n v="0"/>
    <n v="0"/>
    <n v="1"/>
    <n v="0"/>
    <n v="0"/>
    <n v="0"/>
    <n v="0"/>
    <n v="3"/>
    <n v="13"/>
    <n v="0"/>
    <n v="0"/>
    <n v="2"/>
    <n v="0"/>
    <n v="0"/>
    <n v="2"/>
    <n v="0"/>
    <n v="0"/>
    <n v="0"/>
    <n v="0"/>
    <n v="2"/>
    <n v="0"/>
    <n v="23"/>
    <n v="3"/>
    <n v="13"/>
    <n v="3"/>
    <n v="3"/>
    <n v="2"/>
    <n v="2"/>
    <n v="3"/>
    <n v="3"/>
    <n v="0"/>
    <n v="16"/>
    <n v="20"/>
    <n v="16"/>
  </r>
  <r>
    <s v="08DPR2662J"/>
    <n v="1"/>
    <s v="MATUTINO"/>
    <s v="MARIANO IRIGOYEN ESCONTRIAS"/>
    <n v="8"/>
    <s v="CHIHUAHUA"/>
    <n v="8"/>
    <s v="CHIHUAHUA"/>
    <n v="19"/>
    <s v="CHIHUAHUA"/>
    <n v="1"/>
    <s v="CHIHUAHUA"/>
    <s v="AVENIDA EQUUS"/>
    <n v="0"/>
    <s v="PĂšBLICO"/>
    <x v="3"/>
    <n v="2"/>
    <s v="BĂSICA"/>
    <n v="2"/>
    <x v="2"/>
    <n v="1"/>
    <x v="1"/>
    <n v="0"/>
    <s v="NO APLICA"/>
    <n v="0"/>
    <s v="NO APLICA"/>
    <s v="08FIZ0023X"/>
    <s v="08FJS0102P"/>
    <s v="08ADG0046C"/>
    <n v="0"/>
    <s v="I2019"/>
    <n v="185"/>
    <n v="213"/>
    <n v="398"/>
    <n v="185"/>
    <n v="213"/>
    <n v="398"/>
    <n v="23"/>
    <n v="40"/>
    <n v="63"/>
    <n v="28"/>
    <n v="42"/>
    <n v="70"/>
    <n v="31"/>
    <n v="34"/>
    <n v="65"/>
    <n v="40"/>
    <n v="29"/>
    <n v="69"/>
    <n v="29"/>
    <n v="40"/>
    <n v="69"/>
    <n v="32"/>
    <n v="33"/>
    <n v="65"/>
    <n v="25"/>
    <n v="43"/>
    <n v="68"/>
    <n v="185"/>
    <n v="221"/>
    <n v="40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0"/>
    <n v="0"/>
    <n v="1"/>
    <n v="0"/>
    <n v="0"/>
    <n v="0"/>
    <n v="0"/>
    <n v="0"/>
    <n v="2"/>
    <n v="17"/>
    <n v="2"/>
    <n v="10"/>
    <n v="2"/>
    <n v="2"/>
    <n v="2"/>
    <n v="2"/>
    <n v="2"/>
    <n v="2"/>
    <n v="0"/>
    <n v="12"/>
    <n v="12"/>
    <n v="12"/>
  </r>
  <r>
    <s v="08DPR1002U"/>
    <n v="2"/>
    <s v="VESPERTINO"/>
    <s v="MIGUEL RAMOS ARIZPE"/>
    <n v="8"/>
    <s v="CHIHUAHUA"/>
    <n v="8"/>
    <s v="CHIHUAHUA"/>
    <n v="37"/>
    <s v="JUĂREZ"/>
    <n v="1"/>
    <s v="JUĂREZ"/>
    <s v="CALLE CORONEL PRIMITIVO URO"/>
    <n v="8801"/>
    <s v="PĂšBLICO"/>
    <x v="3"/>
    <n v="2"/>
    <s v="BĂSICA"/>
    <n v="2"/>
    <x v="2"/>
    <n v="1"/>
    <x v="1"/>
    <n v="0"/>
    <s v="NO APLICA"/>
    <n v="0"/>
    <s v="NO APLICA"/>
    <s v="08FIZ0156N"/>
    <s v="08FJS0112W"/>
    <s v="08ADG0005C"/>
    <n v="0"/>
    <s v="I2019"/>
    <n v="206"/>
    <n v="198"/>
    <n v="404"/>
    <n v="200"/>
    <n v="194"/>
    <n v="394"/>
    <n v="40"/>
    <n v="31"/>
    <n v="71"/>
    <n v="29"/>
    <n v="27"/>
    <n v="56"/>
    <n v="27"/>
    <n v="38"/>
    <n v="65"/>
    <n v="37"/>
    <n v="30"/>
    <n v="67"/>
    <n v="42"/>
    <n v="30"/>
    <n v="72"/>
    <n v="42"/>
    <n v="38"/>
    <n v="80"/>
    <n v="24"/>
    <n v="33"/>
    <n v="57"/>
    <n v="201"/>
    <n v="196"/>
    <n v="397"/>
    <n v="2"/>
    <n v="2"/>
    <n v="2"/>
    <n v="3"/>
    <n v="3"/>
    <n v="2"/>
    <n v="0"/>
    <n v="14"/>
    <n v="0"/>
    <n v="0"/>
    <n v="1"/>
    <n v="0"/>
    <n v="0"/>
    <n v="1"/>
    <n v="0"/>
    <n v="0"/>
    <n v="5"/>
    <n v="9"/>
    <n v="0"/>
    <n v="0"/>
    <n v="2"/>
    <n v="0"/>
    <n v="0"/>
    <n v="0"/>
    <n v="0"/>
    <n v="0"/>
    <n v="0"/>
    <n v="0"/>
    <n v="0"/>
    <n v="1"/>
    <n v="19"/>
    <n v="5"/>
    <n v="9"/>
    <n v="2"/>
    <n v="2"/>
    <n v="2"/>
    <n v="3"/>
    <n v="3"/>
    <n v="2"/>
    <n v="0"/>
    <n v="14"/>
    <n v="14"/>
    <n v="14"/>
  </r>
  <r>
    <s v="08DPR2628C"/>
    <n v="2"/>
    <s v="VESPERTINO"/>
    <s v="MARTIN LUIS GUZMAN"/>
    <n v="8"/>
    <s v="CHIHUAHUA"/>
    <n v="8"/>
    <s v="CHIHUAHUA"/>
    <n v="37"/>
    <s v="JUĂREZ"/>
    <n v="1"/>
    <s v="JUĂREZ"/>
    <s v="CALLE SIERRA SANTA ROSALIA"/>
    <n v="1021"/>
    <s v="PĂšBLICO"/>
    <x v="3"/>
    <n v="2"/>
    <s v="BĂSICA"/>
    <n v="2"/>
    <x v="2"/>
    <n v="1"/>
    <x v="1"/>
    <n v="0"/>
    <s v="NO APLICA"/>
    <n v="0"/>
    <s v="NO APLICA"/>
    <s v="08FIZ0030G"/>
    <s v="08FJS0133I"/>
    <s v="08ADG0005C"/>
    <n v="0"/>
    <s v="I2019"/>
    <n v="180"/>
    <n v="205"/>
    <n v="385"/>
    <n v="180"/>
    <n v="204"/>
    <n v="384"/>
    <n v="26"/>
    <n v="30"/>
    <n v="56"/>
    <n v="37"/>
    <n v="35"/>
    <n v="72"/>
    <n v="32"/>
    <n v="36"/>
    <n v="68"/>
    <n v="33"/>
    <n v="36"/>
    <n v="69"/>
    <n v="34"/>
    <n v="36"/>
    <n v="70"/>
    <n v="36"/>
    <n v="38"/>
    <n v="74"/>
    <n v="34"/>
    <n v="38"/>
    <n v="72"/>
    <n v="206"/>
    <n v="219"/>
    <n v="425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1"/>
    <n v="0"/>
    <n v="15"/>
    <n v="5"/>
    <n v="7"/>
    <n v="2"/>
    <n v="2"/>
    <n v="2"/>
    <n v="2"/>
    <n v="2"/>
    <n v="2"/>
    <n v="0"/>
    <n v="12"/>
    <n v="12"/>
    <n v="12"/>
  </r>
  <r>
    <s v="08SES0001J"/>
    <n v="1"/>
    <s v="MATUTINO"/>
    <s v="SECUNDARIA POR COOPERACION 8352 ADOLFO LOPEZ MATEOS"/>
    <n v="8"/>
    <s v="CHIHUAHUA"/>
    <n v="8"/>
    <s v="CHIHUAHUA"/>
    <n v="9"/>
    <s v="BOCOYNA"/>
    <n v="34"/>
    <s v="CREEL"/>
    <s v="CALLE BARRIO TERMINAL "/>
    <n v="0"/>
    <s v="PRIVADO"/>
    <x v="2"/>
    <n v="2"/>
    <s v="BĂSICA"/>
    <n v="3"/>
    <x v="1"/>
    <n v="1"/>
    <x v="1"/>
    <n v="0"/>
    <s v="NO APLICA"/>
    <n v="0"/>
    <s v="NO APLICA"/>
    <s v="08FIS0004Z"/>
    <m/>
    <m/>
    <n v="0"/>
    <s v="I2019"/>
    <n v="187"/>
    <n v="221"/>
    <n v="408"/>
    <n v="121"/>
    <n v="191"/>
    <n v="312"/>
    <n v="62"/>
    <n v="67"/>
    <n v="129"/>
    <n v="76"/>
    <n v="61"/>
    <n v="137"/>
    <n v="62"/>
    <n v="69"/>
    <n v="131"/>
    <n v="53"/>
    <n v="71"/>
    <n v="124"/>
    <n v="0"/>
    <n v="0"/>
    <n v="0"/>
    <n v="0"/>
    <n v="0"/>
    <n v="0"/>
    <n v="0"/>
    <n v="0"/>
    <n v="0"/>
    <n v="191"/>
    <n v="201"/>
    <n v="392"/>
    <n v="5"/>
    <n v="5"/>
    <n v="5"/>
    <n v="0"/>
    <n v="0"/>
    <n v="0"/>
    <n v="0"/>
    <n v="15"/>
    <n v="0"/>
    <n v="0"/>
    <n v="1"/>
    <n v="0"/>
    <n v="0"/>
    <n v="1"/>
    <n v="0"/>
    <n v="0"/>
    <n v="5"/>
    <n v="9"/>
    <n v="0"/>
    <n v="0"/>
    <n v="1"/>
    <n v="0"/>
    <n v="1"/>
    <n v="1"/>
    <n v="0"/>
    <n v="3"/>
    <n v="0"/>
    <n v="2"/>
    <n v="8"/>
    <n v="7"/>
    <n v="39"/>
    <n v="7"/>
    <n v="15"/>
    <n v="0"/>
    <n v="0"/>
    <n v="0"/>
    <n v="0"/>
    <n v="0"/>
    <n v="0"/>
    <n v="0"/>
    <n v="22"/>
    <n v="24"/>
    <n v="24"/>
  </r>
  <r>
    <s v="08DPR2272U"/>
    <n v="1"/>
    <s v="MATUTINO"/>
    <s v="SOLIDARIDAD"/>
    <n v="8"/>
    <s v="CHIHUAHUA"/>
    <n v="8"/>
    <s v="CHIHUAHUA"/>
    <n v="32"/>
    <s v="HIDALGO DEL PARRAL"/>
    <n v="1"/>
    <s v="HIDALGO DEL PARRAL"/>
    <s v="AVENIDA DE LA UNION"/>
    <n v="0"/>
    <s v="PĂšBLICO"/>
    <x v="3"/>
    <n v="2"/>
    <s v="BĂSICA"/>
    <n v="2"/>
    <x v="2"/>
    <n v="1"/>
    <x v="1"/>
    <n v="0"/>
    <s v="NO APLICA"/>
    <n v="0"/>
    <s v="NO APLICA"/>
    <s v="08FIZ0245G"/>
    <s v="08FJS0129W"/>
    <s v="08ADG0004D"/>
    <n v="0"/>
    <s v="I2019"/>
    <n v="201"/>
    <n v="195"/>
    <n v="396"/>
    <n v="200"/>
    <n v="195"/>
    <n v="395"/>
    <n v="31"/>
    <n v="33"/>
    <n v="64"/>
    <n v="44"/>
    <n v="36"/>
    <n v="80"/>
    <n v="43"/>
    <n v="40"/>
    <n v="83"/>
    <n v="39"/>
    <n v="24"/>
    <n v="63"/>
    <n v="34"/>
    <n v="27"/>
    <n v="61"/>
    <n v="26"/>
    <n v="32"/>
    <n v="58"/>
    <n v="25"/>
    <n v="35"/>
    <n v="60"/>
    <n v="211"/>
    <n v="194"/>
    <n v="405"/>
    <n v="3"/>
    <n v="3"/>
    <n v="2"/>
    <n v="2"/>
    <n v="2"/>
    <n v="2"/>
    <n v="0"/>
    <n v="14"/>
    <n v="0"/>
    <n v="0"/>
    <n v="1"/>
    <n v="0"/>
    <n v="1"/>
    <n v="0"/>
    <n v="0"/>
    <n v="0"/>
    <n v="5"/>
    <n v="9"/>
    <n v="0"/>
    <n v="0"/>
    <n v="1"/>
    <n v="1"/>
    <n v="0"/>
    <n v="0"/>
    <n v="0"/>
    <n v="0"/>
    <n v="0"/>
    <n v="0"/>
    <n v="2"/>
    <n v="0"/>
    <n v="20"/>
    <n v="5"/>
    <n v="9"/>
    <n v="3"/>
    <n v="3"/>
    <n v="2"/>
    <n v="2"/>
    <n v="2"/>
    <n v="2"/>
    <n v="0"/>
    <n v="14"/>
    <n v="14"/>
    <n v="14"/>
  </r>
  <r>
    <s v="08DPR2422K"/>
    <n v="2"/>
    <s v="VESPERTINO"/>
    <s v="RAMON REBOLLEDO SOLANO"/>
    <n v="8"/>
    <s v="CHIHUAHUA"/>
    <n v="8"/>
    <s v="CHIHUAHUA"/>
    <n v="37"/>
    <s v="JUĂREZ"/>
    <n v="1"/>
    <s v="JUĂREZ"/>
    <s v="CALLE PALACIO DE PAQUIME"/>
    <n v="1321"/>
    <s v="PĂšBLICO"/>
    <x v="3"/>
    <n v="2"/>
    <s v="BĂSICA"/>
    <n v="2"/>
    <x v="2"/>
    <n v="1"/>
    <x v="1"/>
    <n v="0"/>
    <s v="NO APLICA"/>
    <n v="0"/>
    <s v="NO APLICA"/>
    <s v="08FIZ0180N"/>
    <s v="08FJS0132J"/>
    <s v="08ADG0005C"/>
    <n v="0"/>
    <s v="I2019"/>
    <n v="198"/>
    <n v="205"/>
    <n v="403"/>
    <n v="198"/>
    <n v="205"/>
    <n v="403"/>
    <n v="31"/>
    <n v="41"/>
    <n v="72"/>
    <n v="40"/>
    <n v="32"/>
    <n v="72"/>
    <n v="32"/>
    <n v="36"/>
    <n v="68"/>
    <n v="33"/>
    <n v="30"/>
    <n v="63"/>
    <n v="32"/>
    <n v="33"/>
    <n v="65"/>
    <n v="35"/>
    <n v="28"/>
    <n v="63"/>
    <n v="37"/>
    <n v="33"/>
    <n v="70"/>
    <n v="209"/>
    <n v="192"/>
    <n v="401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17"/>
    <n v="3"/>
    <n v="9"/>
    <n v="2"/>
    <n v="2"/>
    <n v="2"/>
    <n v="2"/>
    <n v="2"/>
    <n v="2"/>
    <n v="0"/>
    <n v="12"/>
    <n v="14"/>
    <n v="12"/>
  </r>
  <r>
    <s v="08DES0034Z"/>
    <n v="2"/>
    <s v="VESPERTINO"/>
    <s v="SECUNDARIA GENERAL NUM.7 ES-26"/>
    <n v="8"/>
    <s v="CHIHUAHUA"/>
    <n v="8"/>
    <s v="CHIHUAHUA"/>
    <n v="37"/>
    <s v="JUĂREZ"/>
    <n v="1"/>
    <s v="JUĂREZ"/>
    <s v="CALLE ISLA MALTA"/>
    <n v="0"/>
    <s v="PĂšBLICO"/>
    <x v="3"/>
    <n v="2"/>
    <s v="BĂSICA"/>
    <n v="3"/>
    <x v="1"/>
    <n v="1"/>
    <x v="1"/>
    <n v="0"/>
    <s v="NO APLICA"/>
    <n v="0"/>
    <s v="NO APLICA"/>
    <s v="08FIS0101A"/>
    <s v="08FJE0004L"/>
    <s v="08ADG0005C"/>
    <n v="0"/>
    <s v="I2019"/>
    <n v="184"/>
    <n v="180"/>
    <n v="364"/>
    <n v="128"/>
    <n v="158"/>
    <n v="286"/>
    <n v="46"/>
    <n v="49"/>
    <n v="95"/>
    <n v="86"/>
    <n v="92"/>
    <n v="178"/>
    <n v="86"/>
    <n v="72"/>
    <n v="158"/>
    <n v="58"/>
    <n v="59"/>
    <n v="117"/>
    <n v="0"/>
    <n v="0"/>
    <n v="0"/>
    <n v="0"/>
    <n v="0"/>
    <n v="0"/>
    <n v="0"/>
    <n v="0"/>
    <n v="0"/>
    <n v="230"/>
    <n v="223"/>
    <n v="453"/>
    <n v="4"/>
    <n v="4"/>
    <n v="4"/>
    <n v="0"/>
    <n v="0"/>
    <n v="0"/>
    <n v="0"/>
    <n v="12"/>
    <n v="0"/>
    <n v="0"/>
    <n v="1"/>
    <n v="0"/>
    <n v="1"/>
    <n v="0"/>
    <n v="0"/>
    <n v="0"/>
    <n v="8"/>
    <n v="14"/>
    <n v="0"/>
    <n v="0"/>
    <n v="2"/>
    <n v="0"/>
    <n v="1"/>
    <n v="0"/>
    <n v="0"/>
    <n v="1"/>
    <n v="0"/>
    <n v="0"/>
    <n v="3"/>
    <n v="2"/>
    <n v="33"/>
    <n v="11"/>
    <n v="15"/>
    <n v="0"/>
    <n v="0"/>
    <n v="0"/>
    <n v="0"/>
    <n v="0"/>
    <n v="0"/>
    <n v="0"/>
    <n v="26"/>
    <n v="20"/>
    <n v="20"/>
  </r>
  <r>
    <s v="08DST0073T"/>
    <n v="2"/>
    <s v="VESPERTINO"/>
    <s v="SECUNDARIA TECNICA 73"/>
    <n v="8"/>
    <s v="CHIHUAHUA"/>
    <n v="8"/>
    <s v="CHIHUAHUA"/>
    <n v="37"/>
    <s v="JUĂREZ"/>
    <n v="1"/>
    <s v="JUĂREZ"/>
    <s v="CALLE AEROMOZA"/>
    <n v="9455"/>
    <s v="PĂšBLICO"/>
    <x v="3"/>
    <n v="2"/>
    <s v="BĂSICA"/>
    <n v="3"/>
    <x v="1"/>
    <n v="4"/>
    <x v="6"/>
    <n v="1"/>
    <s v="SERVICIOS"/>
    <n v="22"/>
    <s v="INDUSTRIAL"/>
    <s v="08FZT0002G"/>
    <s v="08FJT0002F"/>
    <s v="08ADG0005C"/>
    <n v="0"/>
    <s v="I2019"/>
    <n v="202"/>
    <n v="180"/>
    <n v="382"/>
    <n v="152"/>
    <n v="163"/>
    <n v="315"/>
    <n v="57"/>
    <n v="50"/>
    <n v="107"/>
    <n v="64"/>
    <n v="88"/>
    <n v="152"/>
    <n v="75"/>
    <n v="61"/>
    <n v="136"/>
    <n v="67"/>
    <n v="73"/>
    <n v="140"/>
    <n v="0"/>
    <n v="0"/>
    <n v="0"/>
    <n v="0"/>
    <n v="0"/>
    <n v="0"/>
    <n v="0"/>
    <n v="0"/>
    <n v="0"/>
    <n v="206"/>
    <n v="222"/>
    <n v="428"/>
    <n v="3"/>
    <n v="3"/>
    <n v="3"/>
    <n v="0"/>
    <n v="0"/>
    <n v="0"/>
    <n v="0"/>
    <n v="9"/>
    <n v="0"/>
    <n v="0"/>
    <n v="0"/>
    <n v="1"/>
    <n v="0"/>
    <n v="1"/>
    <n v="0"/>
    <n v="0"/>
    <n v="9"/>
    <n v="11"/>
    <n v="0"/>
    <n v="0"/>
    <n v="2"/>
    <n v="0"/>
    <n v="1"/>
    <n v="0"/>
    <n v="2"/>
    <n v="1"/>
    <n v="0"/>
    <n v="0"/>
    <n v="4"/>
    <n v="4"/>
    <n v="36"/>
    <n v="14"/>
    <n v="12"/>
    <n v="0"/>
    <n v="0"/>
    <n v="0"/>
    <n v="0"/>
    <n v="0"/>
    <n v="0"/>
    <n v="0"/>
    <n v="26"/>
    <n v="20"/>
    <n v="9"/>
  </r>
  <r>
    <s v="08DPR2621J"/>
    <n v="1"/>
    <s v="MATUTINO"/>
    <s v="FERNANDO JORDAN"/>
    <n v="8"/>
    <s v="CHIHUAHUA"/>
    <n v="8"/>
    <s v="CHIHUAHUA"/>
    <n v="37"/>
    <s v="JUĂREZ"/>
    <n v="1"/>
    <s v="JUĂREZ"/>
    <s v="CALLE MONTE SANTA CATALINA"/>
    <n v="0"/>
    <s v="PĂšBLICO"/>
    <x v="3"/>
    <n v="2"/>
    <s v="BĂSICA"/>
    <n v="2"/>
    <x v="2"/>
    <n v="1"/>
    <x v="1"/>
    <n v="0"/>
    <s v="NO APLICA"/>
    <n v="0"/>
    <s v="NO APLICA"/>
    <s v="08FIZ0263W"/>
    <s v="08FJS0133I"/>
    <s v="08ADG0005C"/>
    <n v="0"/>
    <s v="I2019"/>
    <n v="194"/>
    <n v="217"/>
    <n v="411"/>
    <n v="190"/>
    <n v="215"/>
    <n v="405"/>
    <n v="30"/>
    <n v="36"/>
    <n v="66"/>
    <n v="32"/>
    <n v="37"/>
    <n v="69"/>
    <n v="41"/>
    <n v="30"/>
    <n v="71"/>
    <n v="40"/>
    <n v="25"/>
    <n v="65"/>
    <n v="38"/>
    <n v="28"/>
    <n v="66"/>
    <n v="24"/>
    <n v="40"/>
    <n v="64"/>
    <n v="31"/>
    <n v="37"/>
    <n v="68"/>
    <n v="206"/>
    <n v="197"/>
    <n v="403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2"/>
    <n v="0"/>
    <n v="16"/>
    <n v="5"/>
    <n v="7"/>
    <n v="2"/>
    <n v="2"/>
    <n v="2"/>
    <n v="2"/>
    <n v="2"/>
    <n v="2"/>
    <n v="0"/>
    <n v="12"/>
    <n v="12"/>
    <n v="12"/>
  </r>
  <r>
    <s v="08DPR2186Y"/>
    <n v="1"/>
    <s v="MATUTINO"/>
    <s v="FRANCISCO I. MADERO"/>
    <n v="8"/>
    <s v="CHIHUAHUA"/>
    <n v="8"/>
    <s v="CHIHUAHUA"/>
    <n v="37"/>
    <s v="JUĂREZ"/>
    <n v="1"/>
    <s v="JUĂREZ"/>
    <s v="CALLE M. QUEVEDO REYES"/>
    <n v="7752"/>
    <s v="PĂšBLICO"/>
    <x v="3"/>
    <n v="2"/>
    <s v="BĂSICA"/>
    <n v="2"/>
    <x v="2"/>
    <n v="1"/>
    <x v="1"/>
    <n v="0"/>
    <s v="NO APLICA"/>
    <n v="0"/>
    <s v="NO APLICA"/>
    <s v="08FIZ0162Y"/>
    <s v="08FJS0113V"/>
    <s v="08ADG0005C"/>
    <n v="0"/>
    <s v="I2019"/>
    <n v="207"/>
    <n v="184"/>
    <n v="391"/>
    <n v="207"/>
    <n v="184"/>
    <n v="391"/>
    <n v="31"/>
    <n v="28"/>
    <n v="59"/>
    <n v="31"/>
    <n v="31"/>
    <n v="62"/>
    <n v="38"/>
    <n v="28"/>
    <n v="66"/>
    <n v="34"/>
    <n v="29"/>
    <n v="63"/>
    <n v="36"/>
    <n v="28"/>
    <n v="64"/>
    <n v="33"/>
    <n v="33"/>
    <n v="66"/>
    <n v="51"/>
    <n v="49"/>
    <n v="100"/>
    <n v="223"/>
    <n v="198"/>
    <n v="421"/>
    <n v="2"/>
    <n v="2"/>
    <n v="2"/>
    <n v="2"/>
    <n v="2"/>
    <n v="3"/>
    <n v="0"/>
    <n v="13"/>
    <n v="0"/>
    <n v="0"/>
    <n v="0"/>
    <n v="1"/>
    <n v="1"/>
    <n v="0"/>
    <n v="0"/>
    <n v="0"/>
    <n v="3"/>
    <n v="10"/>
    <n v="0"/>
    <n v="0"/>
    <n v="1"/>
    <n v="0"/>
    <n v="0"/>
    <n v="0"/>
    <n v="0"/>
    <n v="0"/>
    <n v="0"/>
    <n v="0"/>
    <n v="1"/>
    <n v="1"/>
    <n v="18"/>
    <n v="3"/>
    <n v="10"/>
    <n v="2"/>
    <n v="2"/>
    <n v="2"/>
    <n v="2"/>
    <n v="2"/>
    <n v="3"/>
    <n v="0"/>
    <n v="13"/>
    <n v="13"/>
    <n v="13"/>
  </r>
  <r>
    <s v="08DPR1172O"/>
    <n v="1"/>
    <s v="MATUTINO"/>
    <s v="AMADO NERVO"/>
    <n v="8"/>
    <s v="CHIHUAHUA"/>
    <n v="8"/>
    <s v="CHIHUAHUA"/>
    <n v="37"/>
    <s v="JUĂREZ"/>
    <n v="1"/>
    <s v="JUĂREZ"/>
    <s v="CALLE JAZMINAL"/>
    <n v="0"/>
    <s v="PĂšBLICO"/>
    <x v="3"/>
    <n v="2"/>
    <s v="BĂSICA"/>
    <n v="2"/>
    <x v="2"/>
    <n v="1"/>
    <x v="1"/>
    <n v="0"/>
    <s v="NO APLICA"/>
    <n v="0"/>
    <s v="NO APLICA"/>
    <s v="08FIZ0148E"/>
    <s v="08FJS0111X"/>
    <s v="08ADG0005C"/>
    <n v="0"/>
    <s v="I2019"/>
    <n v="207"/>
    <n v="207"/>
    <n v="414"/>
    <n v="204"/>
    <n v="202"/>
    <n v="406"/>
    <n v="40"/>
    <n v="21"/>
    <n v="61"/>
    <n v="26"/>
    <n v="25"/>
    <n v="51"/>
    <n v="22"/>
    <n v="24"/>
    <n v="46"/>
    <n v="37"/>
    <n v="40"/>
    <n v="77"/>
    <n v="27"/>
    <n v="41"/>
    <n v="68"/>
    <n v="34"/>
    <n v="41"/>
    <n v="75"/>
    <n v="37"/>
    <n v="41"/>
    <n v="78"/>
    <n v="183"/>
    <n v="212"/>
    <n v="395"/>
    <n v="2"/>
    <n v="2"/>
    <n v="3"/>
    <n v="3"/>
    <n v="3"/>
    <n v="3"/>
    <n v="0"/>
    <n v="16"/>
    <n v="0"/>
    <n v="0"/>
    <n v="0"/>
    <n v="1"/>
    <n v="0"/>
    <n v="1"/>
    <n v="0"/>
    <n v="1"/>
    <n v="1"/>
    <n v="15"/>
    <n v="0"/>
    <n v="0"/>
    <n v="0"/>
    <n v="1"/>
    <n v="0"/>
    <n v="0"/>
    <n v="0"/>
    <n v="0"/>
    <n v="0"/>
    <n v="0"/>
    <n v="1"/>
    <n v="0"/>
    <n v="21"/>
    <n v="1"/>
    <n v="15"/>
    <n v="2"/>
    <n v="2"/>
    <n v="3"/>
    <n v="3"/>
    <n v="3"/>
    <n v="3"/>
    <n v="0"/>
    <n v="16"/>
    <n v="16"/>
    <n v="16"/>
  </r>
  <r>
    <s v="08DPR2461M"/>
    <n v="2"/>
    <s v="VESPERTINO"/>
    <s v="CLUB ROTARIO JUAREZ INDUSTRIAL II"/>
    <n v="8"/>
    <s v="CHIHUAHUA"/>
    <n v="8"/>
    <s v="CHIHUAHUA"/>
    <n v="37"/>
    <s v="JUĂREZ"/>
    <n v="1"/>
    <s v="JUĂREZ"/>
    <s v="CALLE TEOFILO OLEA "/>
    <n v="534"/>
    <s v="PĂšBLICO"/>
    <x v="3"/>
    <n v="2"/>
    <s v="BĂSICA"/>
    <n v="2"/>
    <x v="2"/>
    <n v="1"/>
    <x v="1"/>
    <n v="0"/>
    <s v="NO APLICA"/>
    <n v="0"/>
    <s v="NO APLICA"/>
    <s v="08FIZ0262X"/>
    <s v="08FJS0132J"/>
    <s v="08ADG0005C"/>
    <n v="0"/>
    <s v="I2019"/>
    <n v="206"/>
    <n v="203"/>
    <n v="409"/>
    <n v="206"/>
    <n v="203"/>
    <n v="409"/>
    <n v="30"/>
    <n v="40"/>
    <n v="70"/>
    <n v="26"/>
    <n v="38"/>
    <n v="64"/>
    <n v="35"/>
    <n v="30"/>
    <n v="65"/>
    <n v="37"/>
    <n v="33"/>
    <n v="70"/>
    <n v="36"/>
    <n v="33"/>
    <n v="69"/>
    <n v="37"/>
    <n v="28"/>
    <n v="65"/>
    <n v="33"/>
    <n v="35"/>
    <n v="68"/>
    <n v="204"/>
    <n v="197"/>
    <n v="401"/>
    <n v="2"/>
    <n v="2"/>
    <n v="2"/>
    <n v="2"/>
    <n v="2"/>
    <n v="2"/>
    <n v="0"/>
    <n v="12"/>
    <n v="0"/>
    <n v="1"/>
    <n v="0"/>
    <n v="0"/>
    <n v="0"/>
    <n v="0"/>
    <n v="0"/>
    <n v="0"/>
    <n v="2"/>
    <n v="9"/>
    <n v="0"/>
    <n v="0"/>
    <n v="3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</r>
  <r>
    <s v="08DST0031U"/>
    <n v="1"/>
    <s v="MATUTINO"/>
    <s v="SECUNDARIA TECNICA 31"/>
    <n v="8"/>
    <s v="CHIHUAHUA"/>
    <n v="8"/>
    <s v="CHIHUAHUA"/>
    <n v="32"/>
    <s v="HIDALGO DEL PARRAL"/>
    <n v="1"/>
    <s v="HIDALGO DEL PARRAL"/>
    <s v="CALLE CARRETERA ANILLO PERIMETRAL SUR LUIS DONALDO COLOSIO"/>
    <n v="1031"/>
    <s v="PĂšBLICO"/>
    <x v="3"/>
    <n v="2"/>
    <s v="BĂSICA"/>
    <n v="3"/>
    <x v="1"/>
    <n v="4"/>
    <x v="6"/>
    <n v="1"/>
    <s v="SERVICIOS"/>
    <n v="22"/>
    <s v="INDUSTRIAL"/>
    <s v="08FZT0011O"/>
    <s v="08FJT0004D"/>
    <s v="08ADG0004D"/>
    <n v="0"/>
    <s v="I2019"/>
    <n v="215"/>
    <n v="175"/>
    <n v="390"/>
    <n v="136"/>
    <n v="137"/>
    <n v="273"/>
    <n v="68"/>
    <n v="52"/>
    <n v="120"/>
    <n v="97"/>
    <n v="55"/>
    <n v="152"/>
    <n v="86"/>
    <n v="64"/>
    <n v="150"/>
    <n v="63"/>
    <n v="69"/>
    <n v="132"/>
    <n v="0"/>
    <n v="0"/>
    <n v="0"/>
    <n v="0"/>
    <n v="0"/>
    <n v="0"/>
    <n v="0"/>
    <n v="0"/>
    <n v="0"/>
    <n v="246"/>
    <n v="188"/>
    <n v="434"/>
    <n v="5"/>
    <n v="5"/>
    <n v="5"/>
    <n v="0"/>
    <n v="0"/>
    <n v="0"/>
    <n v="0"/>
    <n v="15"/>
    <n v="0"/>
    <n v="0"/>
    <n v="1"/>
    <n v="0"/>
    <n v="0"/>
    <n v="1"/>
    <n v="0"/>
    <n v="0"/>
    <n v="11"/>
    <n v="8"/>
    <n v="0"/>
    <n v="0"/>
    <n v="1"/>
    <n v="0"/>
    <n v="2"/>
    <n v="1"/>
    <n v="1"/>
    <n v="2"/>
    <n v="0"/>
    <n v="0"/>
    <n v="9"/>
    <n v="6"/>
    <n v="43"/>
    <n v="15"/>
    <n v="11"/>
    <n v="0"/>
    <n v="0"/>
    <n v="0"/>
    <n v="0"/>
    <n v="0"/>
    <n v="0"/>
    <n v="0"/>
    <n v="26"/>
    <n v="15"/>
    <n v="15"/>
  </r>
  <r>
    <s v="08DST0058A"/>
    <n v="1"/>
    <s v="MATUTINO"/>
    <s v="SECUNDARIA TECNICA 58"/>
    <n v="8"/>
    <s v="CHIHUAHUA"/>
    <n v="8"/>
    <s v="CHIHUAHUA"/>
    <n v="19"/>
    <s v="CHIHUAHUA"/>
    <n v="1"/>
    <s v="CHIHUAHUA"/>
    <s v="CALLE NARCISA HERNANDEZ"/>
    <n v="1820"/>
    <s v="PĂšBLICO"/>
    <x v="3"/>
    <n v="2"/>
    <s v="BĂSICA"/>
    <n v="3"/>
    <x v="1"/>
    <n v="4"/>
    <x v="6"/>
    <n v="1"/>
    <s v="SERVICIOS"/>
    <n v="22"/>
    <s v="INDUSTRIAL"/>
    <s v="08FZT0007B"/>
    <s v="08FJT0003E"/>
    <s v="08ADG0046C"/>
    <n v="0"/>
    <s v="I2019"/>
    <n v="210"/>
    <n v="197"/>
    <n v="407"/>
    <n v="160"/>
    <n v="175"/>
    <n v="335"/>
    <n v="71"/>
    <n v="74"/>
    <n v="145"/>
    <n v="65"/>
    <n v="65"/>
    <n v="130"/>
    <n v="61"/>
    <n v="69"/>
    <n v="130"/>
    <n v="69"/>
    <n v="60"/>
    <n v="129"/>
    <n v="0"/>
    <n v="0"/>
    <n v="0"/>
    <n v="0"/>
    <n v="0"/>
    <n v="0"/>
    <n v="0"/>
    <n v="0"/>
    <n v="0"/>
    <n v="195"/>
    <n v="194"/>
    <n v="389"/>
    <n v="4"/>
    <n v="4"/>
    <n v="4"/>
    <n v="0"/>
    <n v="0"/>
    <n v="0"/>
    <n v="0"/>
    <n v="12"/>
    <n v="0"/>
    <n v="0"/>
    <n v="1"/>
    <n v="0"/>
    <n v="0"/>
    <n v="1"/>
    <n v="0"/>
    <n v="0"/>
    <n v="1"/>
    <n v="12"/>
    <n v="0"/>
    <n v="0"/>
    <n v="1"/>
    <n v="0"/>
    <n v="0"/>
    <n v="1"/>
    <n v="3"/>
    <n v="2"/>
    <n v="0"/>
    <n v="2"/>
    <n v="5"/>
    <n v="11"/>
    <n v="40"/>
    <n v="5"/>
    <n v="17"/>
    <n v="0"/>
    <n v="0"/>
    <n v="0"/>
    <n v="0"/>
    <n v="0"/>
    <n v="0"/>
    <n v="0"/>
    <n v="22"/>
    <n v="12"/>
    <n v="12"/>
  </r>
  <r>
    <s v="08DPR2568E"/>
    <n v="2"/>
    <s v="VESPERTINO"/>
    <s v="BENITO QUIĂ‘ONEZ CANO"/>
    <n v="8"/>
    <s v="CHIHUAHUA"/>
    <n v="8"/>
    <s v="CHIHUAHUA"/>
    <n v="37"/>
    <s v="JUĂREZ"/>
    <n v="1"/>
    <s v="JUĂREZ"/>
    <s v="CALLE CAĂ‘ON DE URIQUE"/>
    <n v="0"/>
    <s v="PĂšBLICO"/>
    <x v="3"/>
    <n v="2"/>
    <s v="BĂSICA"/>
    <n v="2"/>
    <x v="2"/>
    <n v="1"/>
    <x v="1"/>
    <n v="0"/>
    <s v="NO APLICA"/>
    <n v="0"/>
    <s v="NO APLICA"/>
    <s v="08FIZ0177Z"/>
    <s v="08FJS0133I"/>
    <s v="08ADG0005C"/>
    <n v="0"/>
    <s v="I2019"/>
    <n v="185"/>
    <n v="217"/>
    <n v="402"/>
    <n v="184"/>
    <n v="217"/>
    <n v="401"/>
    <n v="34"/>
    <n v="31"/>
    <n v="65"/>
    <n v="41"/>
    <n v="29"/>
    <n v="70"/>
    <n v="37"/>
    <n v="29"/>
    <n v="66"/>
    <n v="28"/>
    <n v="43"/>
    <n v="71"/>
    <n v="36"/>
    <n v="31"/>
    <n v="67"/>
    <n v="25"/>
    <n v="42"/>
    <n v="67"/>
    <n v="32"/>
    <n v="40"/>
    <n v="72"/>
    <n v="199"/>
    <n v="214"/>
    <n v="413"/>
    <n v="2"/>
    <n v="2"/>
    <n v="2"/>
    <n v="2"/>
    <n v="2"/>
    <n v="2"/>
    <n v="0"/>
    <n v="12"/>
    <n v="0"/>
    <n v="0"/>
    <n v="1"/>
    <n v="0"/>
    <n v="0"/>
    <n v="1"/>
    <n v="1"/>
    <n v="0"/>
    <n v="5"/>
    <n v="7"/>
    <n v="0"/>
    <n v="0"/>
    <n v="0"/>
    <n v="0"/>
    <n v="0"/>
    <n v="0"/>
    <n v="0"/>
    <n v="0"/>
    <n v="0"/>
    <n v="0"/>
    <n v="1"/>
    <n v="1"/>
    <n v="17"/>
    <n v="5"/>
    <n v="7"/>
    <n v="2"/>
    <n v="2"/>
    <n v="2"/>
    <n v="2"/>
    <n v="2"/>
    <n v="2"/>
    <n v="0"/>
    <n v="12"/>
    <n v="12"/>
    <n v="12"/>
  </r>
  <r>
    <s v="08EPR0157O"/>
    <n v="1"/>
    <s v="MATUTINO"/>
    <s v="JOSE MARIA PONCE DE LEON 2200"/>
    <n v="8"/>
    <s v="CHIHUAHUA"/>
    <n v="8"/>
    <s v="CHIHUAHUA"/>
    <n v="19"/>
    <s v="CHIHUAHUA"/>
    <n v="1"/>
    <s v="CHIHUAHUA"/>
    <s v="CALLE RIO URUGUAY"/>
    <n v="0"/>
    <s v="PĂšBLICO"/>
    <x v="2"/>
    <n v="2"/>
    <s v="BĂSICA"/>
    <n v="2"/>
    <x v="2"/>
    <n v="1"/>
    <x v="1"/>
    <n v="0"/>
    <s v="NO APLICA"/>
    <n v="0"/>
    <s v="NO APLICA"/>
    <s v="08FIZ0048F"/>
    <s v="08FJS0001R"/>
    <m/>
    <n v="0"/>
    <s v="I2019"/>
    <n v="217"/>
    <n v="188"/>
    <n v="405"/>
    <n v="217"/>
    <n v="188"/>
    <n v="405"/>
    <n v="36"/>
    <n v="26"/>
    <n v="62"/>
    <n v="36"/>
    <n v="28"/>
    <n v="64"/>
    <n v="34"/>
    <n v="39"/>
    <n v="73"/>
    <n v="36"/>
    <n v="24"/>
    <n v="60"/>
    <n v="37"/>
    <n v="29"/>
    <n v="66"/>
    <n v="29"/>
    <n v="32"/>
    <n v="61"/>
    <n v="45"/>
    <n v="36"/>
    <n v="81"/>
    <n v="217"/>
    <n v="188"/>
    <n v="405"/>
    <n v="2"/>
    <n v="3"/>
    <n v="2"/>
    <n v="2"/>
    <n v="2"/>
    <n v="3"/>
    <n v="0"/>
    <n v="14"/>
    <n v="0"/>
    <n v="0"/>
    <n v="1"/>
    <n v="0"/>
    <n v="0"/>
    <n v="0"/>
    <n v="0"/>
    <n v="0"/>
    <n v="4"/>
    <n v="10"/>
    <n v="0"/>
    <n v="0"/>
    <n v="0"/>
    <n v="4"/>
    <n v="2"/>
    <n v="0"/>
    <n v="0"/>
    <n v="0"/>
    <n v="0"/>
    <n v="0"/>
    <n v="2"/>
    <n v="0"/>
    <n v="23"/>
    <n v="4"/>
    <n v="10"/>
    <n v="2"/>
    <n v="3"/>
    <n v="2"/>
    <n v="2"/>
    <n v="2"/>
    <n v="3"/>
    <n v="0"/>
    <n v="14"/>
    <n v="14"/>
    <n v="14"/>
  </r>
  <r>
    <s v="08EPR0247G"/>
    <n v="1"/>
    <s v="MATUTINO"/>
    <s v="FELIPE ANGELES ALVAREZ 2426"/>
    <n v="8"/>
    <s v="CHIHUAHUA"/>
    <n v="8"/>
    <s v="CHIHUAHUA"/>
    <n v="32"/>
    <s v="HIDALGO DEL PARRAL"/>
    <n v="1"/>
    <s v="HIDALGO DEL PARRAL"/>
    <s v="CALLE GARCIA NARANJO "/>
    <n v="0"/>
    <s v="PĂšBLICO"/>
    <x v="2"/>
    <n v="2"/>
    <s v="BĂSICA"/>
    <n v="2"/>
    <x v="2"/>
    <n v="1"/>
    <x v="1"/>
    <n v="0"/>
    <s v="NO APLICA"/>
    <n v="0"/>
    <s v="NO APLICA"/>
    <s v="08FIZ0267S"/>
    <m/>
    <m/>
    <n v="0"/>
    <s v="I2019"/>
    <n v="207"/>
    <n v="201"/>
    <n v="408"/>
    <n v="207"/>
    <n v="201"/>
    <n v="408"/>
    <n v="35"/>
    <n v="27"/>
    <n v="62"/>
    <n v="41"/>
    <n v="33"/>
    <n v="74"/>
    <n v="23"/>
    <n v="31"/>
    <n v="54"/>
    <n v="42"/>
    <n v="32"/>
    <n v="74"/>
    <n v="28"/>
    <n v="33"/>
    <n v="61"/>
    <n v="43"/>
    <n v="35"/>
    <n v="78"/>
    <n v="26"/>
    <n v="34"/>
    <n v="60"/>
    <n v="203"/>
    <n v="198"/>
    <n v="401"/>
    <n v="3"/>
    <n v="2"/>
    <n v="3"/>
    <n v="2"/>
    <n v="3"/>
    <n v="2"/>
    <n v="0"/>
    <n v="15"/>
    <n v="0"/>
    <n v="0"/>
    <n v="1"/>
    <n v="0"/>
    <n v="0"/>
    <n v="0"/>
    <n v="0"/>
    <n v="0"/>
    <n v="4"/>
    <n v="11"/>
    <n v="0"/>
    <n v="0"/>
    <n v="2"/>
    <n v="0"/>
    <n v="2"/>
    <n v="0"/>
    <n v="0"/>
    <n v="0"/>
    <n v="0"/>
    <n v="0"/>
    <n v="2"/>
    <n v="0"/>
    <n v="22"/>
    <n v="4"/>
    <n v="11"/>
    <n v="3"/>
    <n v="2"/>
    <n v="3"/>
    <n v="2"/>
    <n v="3"/>
    <n v="2"/>
    <n v="0"/>
    <n v="15"/>
    <n v="15"/>
    <n v="15"/>
  </r>
  <r>
    <s v="08DPR2433Q"/>
    <n v="1"/>
    <s v="MATUTINO"/>
    <s v="AMADOR HERNANDEZ A"/>
    <n v="8"/>
    <s v="CHIHUAHUA"/>
    <n v="8"/>
    <s v="CHIHUAHUA"/>
    <n v="19"/>
    <s v="CHIHUAHUA"/>
    <n v="1"/>
    <s v="CHIHUAHUA"/>
    <s v="CALLE MINERAL PINOS ALTOS"/>
    <n v="12700"/>
    <s v="PĂšBLICO"/>
    <x v="3"/>
    <n v="2"/>
    <s v="BĂSICA"/>
    <n v="2"/>
    <x v="2"/>
    <n v="1"/>
    <x v="1"/>
    <n v="0"/>
    <s v="NO APLICA"/>
    <n v="0"/>
    <s v="NO APLICA"/>
    <s v="08FIZ0271E"/>
    <s v="08FJS0134H"/>
    <s v="08ADG0046C"/>
    <n v="0"/>
    <s v="I2019"/>
    <n v="204"/>
    <n v="200"/>
    <n v="404"/>
    <n v="202"/>
    <n v="199"/>
    <n v="401"/>
    <n v="43"/>
    <n v="46"/>
    <n v="89"/>
    <n v="44"/>
    <n v="33"/>
    <n v="77"/>
    <n v="34"/>
    <n v="36"/>
    <n v="70"/>
    <n v="29"/>
    <n v="29"/>
    <n v="58"/>
    <n v="28"/>
    <n v="29"/>
    <n v="57"/>
    <n v="32"/>
    <n v="29"/>
    <n v="61"/>
    <n v="38"/>
    <n v="34"/>
    <n v="72"/>
    <n v="205"/>
    <n v="190"/>
    <n v="395"/>
    <n v="3"/>
    <n v="3"/>
    <n v="2"/>
    <n v="2"/>
    <n v="2"/>
    <n v="3"/>
    <n v="0"/>
    <n v="15"/>
    <n v="0"/>
    <n v="0"/>
    <n v="0"/>
    <n v="1"/>
    <n v="0"/>
    <n v="1"/>
    <n v="0"/>
    <n v="0"/>
    <n v="1"/>
    <n v="14"/>
    <n v="0"/>
    <n v="0"/>
    <n v="1"/>
    <n v="1"/>
    <n v="0"/>
    <n v="0"/>
    <n v="0"/>
    <n v="0"/>
    <n v="0"/>
    <n v="0"/>
    <n v="1"/>
    <n v="1"/>
    <n v="21"/>
    <n v="1"/>
    <n v="14"/>
    <n v="3"/>
    <n v="3"/>
    <n v="2"/>
    <n v="2"/>
    <n v="2"/>
    <n v="3"/>
    <n v="0"/>
    <n v="15"/>
    <n v="15"/>
    <n v="15"/>
  </r>
  <r>
    <s v="08DPR2384Y"/>
    <n v="1"/>
    <s v="MATUTINO"/>
    <s v="PASCUAL OROZCO"/>
    <n v="8"/>
    <s v="CHIHUAHUA"/>
    <n v="8"/>
    <s v="CHIHUAHUA"/>
    <n v="37"/>
    <s v="JUĂREZ"/>
    <n v="1"/>
    <s v="JUĂREZ"/>
    <s v="CALLE HERMANOS SOLER"/>
    <n v="2880"/>
    <s v="PĂšBLICO"/>
    <x v="3"/>
    <n v="2"/>
    <s v="BĂSICA"/>
    <n v="2"/>
    <x v="2"/>
    <n v="1"/>
    <x v="1"/>
    <n v="0"/>
    <s v="NO APLICA"/>
    <n v="0"/>
    <s v="NO APLICA"/>
    <s v="08FIZ0262X"/>
    <s v="08FJS0132J"/>
    <s v="08ADG0005C"/>
    <n v="0"/>
    <s v="I2019"/>
    <n v="194"/>
    <n v="211"/>
    <n v="405"/>
    <n v="192"/>
    <n v="211"/>
    <n v="403"/>
    <n v="29"/>
    <n v="36"/>
    <n v="65"/>
    <n v="38"/>
    <n v="31"/>
    <n v="69"/>
    <n v="33"/>
    <n v="35"/>
    <n v="68"/>
    <n v="40"/>
    <n v="25"/>
    <n v="65"/>
    <n v="34"/>
    <n v="36"/>
    <n v="70"/>
    <n v="32"/>
    <n v="38"/>
    <n v="70"/>
    <n v="32"/>
    <n v="40"/>
    <n v="72"/>
    <n v="209"/>
    <n v="205"/>
    <n v="414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0"/>
    <n v="1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</r>
  <r>
    <s v="08DST0037O"/>
    <n v="1"/>
    <s v="MATUTINO"/>
    <s v="SECUNDARIA TECNICA 43"/>
    <n v="8"/>
    <s v="CHIHUAHUA"/>
    <n v="8"/>
    <s v="CHIHUAHUA"/>
    <n v="21"/>
    <s v="DELICIAS"/>
    <n v="1"/>
    <s v="DELICIAS"/>
    <s v="CALLE DORADOS DE VILLA"/>
    <n v="0"/>
    <s v="PĂšBLICO"/>
    <x v="3"/>
    <n v="2"/>
    <s v="BĂSICA"/>
    <n v="3"/>
    <x v="1"/>
    <n v="4"/>
    <x v="6"/>
    <n v="1"/>
    <s v="SERVICIOS"/>
    <n v="22"/>
    <s v="INDUSTRIAL"/>
    <s v="08FZT0009Z"/>
    <s v="08FJT0005C"/>
    <s v="08ADG0057I"/>
    <n v="0"/>
    <s v="I2019"/>
    <n v="218"/>
    <n v="212"/>
    <n v="430"/>
    <n v="125"/>
    <n v="143"/>
    <n v="268"/>
    <n v="64"/>
    <n v="66"/>
    <n v="130"/>
    <n v="80"/>
    <n v="61"/>
    <n v="141"/>
    <n v="62"/>
    <n v="71"/>
    <n v="133"/>
    <n v="78"/>
    <n v="63"/>
    <n v="141"/>
    <n v="0"/>
    <n v="0"/>
    <n v="0"/>
    <n v="0"/>
    <n v="0"/>
    <n v="0"/>
    <n v="0"/>
    <n v="0"/>
    <n v="0"/>
    <n v="220"/>
    <n v="195"/>
    <n v="415"/>
    <n v="5"/>
    <n v="5"/>
    <n v="5"/>
    <n v="0"/>
    <n v="0"/>
    <n v="0"/>
    <n v="0"/>
    <n v="15"/>
    <n v="0"/>
    <n v="0"/>
    <n v="1"/>
    <n v="0"/>
    <n v="1"/>
    <n v="0"/>
    <n v="0"/>
    <n v="0"/>
    <n v="5"/>
    <n v="11"/>
    <n v="0"/>
    <n v="0"/>
    <n v="1"/>
    <n v="0"/>
    <n v="1"/>
    <n v="1"/>
    <n v="4"/>
    <n v="1"/>
    <n v="1"/>
    <n v="1"/>
    <n v="4"/>
    <n v="15"/>
    <n v="47"/>
    <n v="12"/>
    <n v="14"/>
    <n v="0"/>
    <n v="0"/>
    <n v="0"/>
    <n v="0"/>
    <n v="0"/>
    <n v="0"/>
    <n v="0"/>
    <n v="26"/>
    <n v="15"/>
    <n v="15"/>
  </r>
  <r>
    <s v="08DPR0341M"/>
    <n v="1"/>
    <s v="MATUTINO"/>
    <s v="FRANCISCO VILLA"/>
    <n v="8"/>
    <s v="CHIHUAHUA"/>
    <n v="8"/>
    <s v="CHIHUAHUA"/>
    <n v="21"/>
    <s v="DELICIAS"/>
    <n v="1"/>
    <s v="DELICIAS"/>
    <s v="CALLE GUADALUPE POSADA"/>
    <n v="1001"/>
    <s v="PĂšBLICO"/>
    <x v="3"/>
    <n v="2"/>
    <s v="BĂSICA"/>
    <n v="2"/>
    <x v="2"/>
    <n v="1"/>
    <x v="1"/>
    <n v="0"/>
    <s v="NO APLICA"/>
    <n v="0"/>
    <s v="NO APLICA"/>
    <s v="08FIZ0226S"/>
    <s v="08FJS0126Z"/>
    <s v="08ADG0057I"/>
    <n v="0"/>
    <s v="I2019"/>
    <n v="240"/>
    <n v="173"/>
    <n v="413"/>
    <n v="238"/>
    <n v="172"/>
    <n v="410"/>
    <n v="44"/>
    <n v="34"/>
    <n v="78"/>
    <n v="37"/>
    <n v="36"/>
    <n v="73"/>
    <n v="32"/>
    <n v="24"/>
    <n v="56"/>
    <n v="33"/>
    <n v="20"/>
    <n v="53"/>
    <n v="37"/>
    <n v="25"/>
    <n v="62"/>
    <n v="33"/>
    <n v="42"/>
    <n v="75"/>
    <n v="45"/>
    <n v="30"/>
    <n v="75"/>
    <n v="217"/>
    <n v="177"/>
    <n v="394"/>
    <n v="3"/>
    <n v="2"/>
    <n v="2"/>
    <n v="2"/>
    <n v="3"/>
    <n v="3"/>
    <n v="0"/>
    <n v="15"/>
    <n v="0"/>
    <n v="0"/>
    <n v="1"/>
    <n v="0"/>
    <n v="1"/>
    <n v="0"/>
    <n v="0"/>
    <n v="0"/>
    <n v="10"/>
    <n v="5"/>
    <n v="0"/>
    <n v="0"/>
    <n v="2"/>
    <n v="0"/>
    <n v="0"/>
    <n v="0"/>
    <n v="0"/>
    <n v="0"/>
    <n v="0"/>
    <n v="0"/>
    <n v="1"/>
    <n v="1"/>
    <n v="21"/>
    <n v="10"/>
    <n v="5"/>
    <n v="3"/>
    <n v="2"/>
    <n v="2"/>
    <n v="2"/>
    <n v="3"/>
    <n v="3"/>
    <n v="0"/>
    <n v="15"/>
    <n v="15"/>
    <n v="15"/>
  </r>
  <r>
    <s v="08DPR2602V"/>
    <n v="1"/>
    <s v="MATUTINO"/>
    <s v="BICENTENARIO DE LA INDEPENDENCIA DE MEXICO"/>
    <n v="8"/>
    <s v="CHIHUAHUA"/>
    <n v="8"/>
    <s v="CHIHUAHUA"/>
    <n v="19"/>
    <s v="CHIHUAHUA"/>
    <n v="1"/>
    <s v="CHIHUAHUA"/>
    <s v="CALLE PUNTA EL PILONCILLO"/>
    <n v="0"/>
    <s v="PĂšBLICO"/>
    <x v="3"/>
    <n v="2"/>
    <s v="BĂSICA"/>
    <n v="2"/>
    <x v="2"/>
    <n v="1"/>
    <x v="1"/>
    <n v="0"/>
    <s v="NO APLICA"/>
    <n v="0"/>
    <s v="NO APLICA"/>
    <s v="08FIZ0023X"/>
    <s v="08FJS0102P"/>
    <s v="08ADG0046C"/>
    <n v="0"/>
    <s v="I2019"/>
    <n v="235"/>
    <n v="204"/>
    <n v="439"/>
    <n v="235"/>
    <n v="203"/>
    <n v="438"/>
    <n v="41"/>
    <n v="22"/>
    <n v="63"/>
    <n v="31"/>
    <n v="33"/>
    <n v="64"/>
    <n v="36"/>
    <n v="33"/>
    <n v="69"/>
    <n v="26"/>
    <n v="39"/>
    <n v="65"/>
    <n v="36"/>
    <n v="33"/>
    <n v="69"/>
    <n v="30"/>
    <n v="27"/>
    <n v="57"/>
    <n v="32"/>
    <n v="26"/>
    <n v="58"/>
    <n v="191"/>
    <n v="191"/>
    <n v="38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0"/>
    <n v="0"/>
    <n v="0"/>
    <n v="0"/>
    <n v="0"/>
    <n v="0"/>
    <n v="0"/>
    <n v="1"/>
    <n v="1"/>
    <n v="18"/>
    <n v="2"/>
    <n v="10"/>
    <n v="2"/>
    <n v="2"/>
    <n v="2"/>
    <n v="2"/>
    <n v="2"/>
    <n v="2"/>
    <n v="0"/>
    <n v="12"/>
    <n v="12"/>
    <n v="12"/>
  </r>
  <r>
    <s v="08PPR1758U"/>
    <n v="1"/>
    <s v="MATUTINO"/>
    <s v="AMIGA DE LA OBRERA"/>
    <n v="8"/>
    <s v="CHIHUAHUA"/>
    <n v="8"/>
    <s v="CHIHUAHUA"/>
    <n v="19"/>
    <s v="CHIHUAHUA"/>
    <n v="1"/>
    <s v="CHIHUAHUA"/>
    <s v="CALLE 52"/>
    <n v="1506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185"/>
    <n v="238"/>
    <n v="423"/>
    <n v="185"/>
    <n v="238"/>
    <n v="423"/>
    <n v="34"/>
    <n v="40"/>
    <n v="74"/>
    <n v="28"/>
    <n v="38"/>
    <n v="66"/>
    <n v="30"/>
    <n v="43"/>
    <n v="73"/>
    <n v="37"/>
    <n v="28"/>
    <n v="65"/>
    <n v="26"/>
    <n v="34"/>
    <n v="60"/>
    <n v="20"/>
    <n v="43"/>
    <n v="63"/>
    <n v="25"/>
    <n v="39"/>
    <n v="64"/>
    <n v="166"/>
    <n v="225"/>
    <n v="39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1"/>
    <n v="0"/>
    <n v="0"/>
    <n v="1"/>
    <n v="1"/>
    <n v="1"/>
    <n v="0"/>
    <n v="2"/>
    <n v="21"/>
    <n v="1"/>
    <n v="11"/>
    <n v="2"/>
    <n v="2"/>
    <n v="2"/>
    <n v="2"/>
    <n v="2"/>
    <n v="2"/>
    <n v="0"/>
    <n v="12"/>
    <n v="12"/>
    <n v="12"/>
  </r>
  <r>
    <s v="08DPR2331T"/>
    <n v="1"/>
    <s v="MATUTINO"/>
    <s v="AURORA REYES FLORES"/>
    <n v="8"/>
    <s v="CHIHUAHUA"/>
    <n v="8"/>
    <s v="CHIHUAHUA"/>
    <n v="37"/>
    <s v="JUĂREZ"/>
    <n v="1"/>
    <s v="JUĂREZ"/>
    <s v="CALLE AEROMOZA"/>
    <n v="0"/>
    <s v="PĂšBLICO"/>
    <x v="3"/>
    <n v="2"/>
    <s v="BĂSICA"/>
    <n v="2"/>
    <x v="2"/>
    <n v="1"/>
    <x v="1"/>
    <n v="0"/>
    <s v="NO APLICA"/>
    <n v="0"/>
    <s v="NO APLICA"/>
    <s v="08FIZ0167T"/>
    <s v="08FJS0114U"/>
    <s v="08ADG0005C"/>
    <n v="0"/>
    <s v="I2019"/>
    <n v="193"/>
    <n v="212"/>
    <n v="405"/>
    <n v="193"/>
    <n v="212"/>
    <n v="405"/>
    <n v="34"/>
    <n v="37"/>
    <n v="71"/>
    <n v="42"/>
    <n v="29"/>
    <n v="71"/>
    <n v="34"/>
    <n v="34"/>
    <n v="68"/>
    <n v="27"/>
    <n v="44"/>
    <n v="71"/>
    <n v="31"/>
    <n v="31"/>
    <n v="62"/>
    <n v="42"/>
    <n v="30"/>
    <n v="72"/>
    <n v="25"/>
    <n v="45"/>
    <n v="70"/>
    <n v="201"/>
    <n v="213"/>
    <n v="41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2"/>
    <n v="0"/>
    <n v="0"/>
    <n v="0"/>
    <n v="0"/>
    <n v="0"/>
    <n v="0"/>
    <n v="0"/>
    <n v="0"/>
    <n v="1"/>
    <n v="17"/>
    <n v="3"/>
    <n v="9"/>
    <n v="2"/>
    <n v="2"/>
    <n v="2"/>
    <n v="2"/>
    <n v="2"/>
    <n v="2"/>
    <n v="0"/>
    <n v="12"/>
    <n v="13"/>
    <n v="12"/>
  </r>
  <r>
    <s v="08DPR2459Y"/>
    <n v="1"/>
    <s v="MATUTINO"/>
    <s v="MIGUEL QUIĂ‘ONES PEDROZA"/>
    <n v="8"/>
    <s v="CHIHUAHUA"/>
    <n v="8"/>
    <s v="CHIHUAHUA"/>
    <n v="37"/>
    <s v="JUĂREZ"/>
    <n v="1"/>
    <s v="JUĂREZ"/>
    <s v="CALLE TEOFILO OLEA "/>
    <n v="534"/>
    <s v="PĂšBLICO"/>
    <x v="3"/>
    <n v="2"/>
    <s v="BĂSICA"/>
    <n v="2"/>
    <x v="2"/>
    <n v="1"/>
    <x v="1"/>
    <n v="0"/>
    <s v="NO APLICA"/>
    <n v="0"/>
    <s v="NO APLICA"/>
    <s v="08FIZ0262X"/>
    <s v="08FJS0132J"/>
    <s v="08ADG0005C"/>
    <n v="0"/>
    <s v="I2019"/>
    <n v="214"/>
    <n v="200"/>
    <n v="414"/>
    <n v="214"/>
    <n v="200"/>
    <n v="414"/>
    <n v="35"/>
    <n v="35"/>
    <n v="70"/>
    <n v="43"/>
    <n v="22"/>
    <n v="65"/>
    <n v="40"/>
    <n v="26"/>
    <n v="66"/>
    <n v="37"/>
    <n v="30"/>
    <n v="67"/>
    <n v="34"/>
    <n v="36"/>
    <n v="70"/>
    <n v="36"/>
    <n v="34"/>
    <n v="70"/>
    <n v="33"/>
    <n v="36"/>
    <n v="69"/>
    <n v="223"/>
    <n v="184"/>
    <n v="407"/>
    <n v="2"/>
    <n v="2"/>
    <n v="2"/>
    <n v="2"/>
    <n v="2"/>
    <n v="2"/>
    <n v="0"/>
    <n v="12"/>
    <n v="1"/>
    <n v="0"/>
    <n v="0"/>
    <n v="0"/>
    <n v="0"/>
    <n v="1"/>
    <n v="0"/>
    <n v="0"/>
    <n v="3"/>
    <n v="8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</r>
  <r>
    <s v="08DPR2596A"/>
    <n v="2"/>
    <s v="VESPERTINO"/>
    <s v="JOSE VASCONCELOS CALDERON"/>
    <n v="8"/>
    <s v="CHIHUAHUA"/>
    <n v="8"/>
    <s v="CHIHUAHUA"/>
    <n v="37"/>
    <s v="JUĂREZ"/>
    <n v="1"/>
    <s v="JUĂREZ"/>
    <s v="CALLE SENDEROS DE MENDIZABAL"/>
    <n v="0"/>
    <s v="PĂšBLICO"/>
    <x v="3"/>
    <n v="2"/>
    <s v="BĂSICA"/>
    <n v="2"/>
    <x v="2"/>
    <n v="1"/>
    <x v="1"/>
    <n v="0"/>
    <s v="NO APLICA"/>
    <n v="0"/>
    <s v="NO APLICA"/>
    <s v="08FIZ0263W"/>
    <s v="08FJS0133I"/>
    <s v="08ADG0005C"/>
    <n v="0"/>
    <s v="I2019"/>
    <n v="230"/>
    <n v="175"/>
    <n v="405"/>
    <n v="229"/>
    <n v="175"/>
    <n v="404"/>
    <n v="37"/>
    <n v="28"/>
    <n v="65"/>
    <n v="38"/>
    <n v="32"/>
    <n v="70"/>
    <n v="35"/>
    <n v="34"/>
    <n v="69"/>
    <n v="43"/>
    <n v="27"/>
    <n v="70"/>
    <n v="39"/>
    <n v="32"/>
    <n v="71"/>
    <n v="34"/>
    <n v="35"/>
    <n v="69"/>
    <n v="42"/>
    <n v="28"/>
    <n v="70"/>
    <n v="231"/>
    <n v="188"/>
    <n v="419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</r>
  <r>
    <s v="08DPR2437M"/>
    <n v="2"/>
    <s v="VESPERTINO"/>
    <s v="OSCAR CHAVIRA MONTES"/>
    <n v="8"/>
    <s v="CHIHUAHUA"/>
    <n v="8"/>
    <s v="CHIHUAHUA"/>
    <n v="37"/>
    <s v="JUĂREZ"/>
    <n v="1"/>
    <s v="JUĂREZ"/>
    <s v="CALLE BAHIA DE MAGDALENA"/>
    <n v="0"/>
    <s v="PĂšBLICO"/>
    <x v="3"/>
    <n v="2"/>
    <s v="BĂSICA"/>
    <n v="2"/>
    <x v="2"/>
    <n v="1"/>
    <x v="1"/>
    <n v="0"/>
    <s v="NO APLICA"/>
    <n v="0"/>
    <s v="NO APLICA"/>
    <s v="08FIZ0173D"/>
    <s v="08FJS0116S"/>
    <s v="08ADG0005C"/>
    <n v="0"/>
    <s v="I2019"/>
    <n v="211"/>
    <n v="206"/>
    <n v="417"/>
    <n v="211"/>
    <n v="206"/>
    <n v="417"/>
    <n v="36"/>
    <n v="33"/>
    <n v="69"/>
    <n v="30"/>
    <n v="30"/>
    <n v="60"/>
    <n v="37"/>
    <n v="26"/>
    <n v="63"/>
    <n v="32"/>
    <n v="30"/>
    <n v="62"/>
    <n v="30"/>
    <n v="36"/>
    <n v="66"/>
    <n v="31"/>
    <n v="30"/>
    <n v="61"/>
    <n v="44"/>
    <n v="46"/>
    <n v="90"/>
    <n v="204"/>
    <n v="198"/>
    <n v="402"/>
    <n v="2"/>
    <n v="2"/>
    <n v="2"/>
    <n v="2"/>
    <n v="2"/>
    <n v="3"/>
    <n v="0"/>
    <n v="13"/>
    <n v="0"/>
    <n v="0"/>
    <n v="0"/>
    <n v="1"/>
    <n v="0"/>
    <n v="0"/>
    <n v="0"/>
    <n v="1"/>
    <n v="5"/>
    <n v="8"/>
    <n v="0"/>
    <n v="0"/>
    <n v="2"/>
    <n v="0"/>
    <n v="0"/>
    <n v="0"/>
    <n v="0"/>
    <n v="0"/>
    <n v="0"/>
    <n v="0"/>
    <n v="0"/>
    <n v="1"/>
    <n v="18"/>
    <n v="5"/>
    <n v="8"/>
    <n v="2"/>
    <n v="2"/>
    <n v="2"/>
    <n v="2"/>
    <n v="2"/>
    <n v="3"/>
    <n v="0"/>
    <n v="13"/>
    <n v="13"/>
    <n v="13"/>
  </r>
  <r>
    <s v="08DPR2578L"/>
    <n v="1"/>
    <s v="MATUTINO"/>
    <s v="FRIDA KAHLO"/>
    <n v="8"/>
    <s v="CHIHUAHUA"/>
    <n v="8"/>
    <s v="CHIHUAHUA"/>
    <n v="19"/>
    <s v="CHIHUAHUA"/>
    <n v="1"/>
    <s v="CHIHUAHUA"/>
    <s v="CALLE PRADERAS DE AUSTRALIA"/>
    <n v="0"/>
    <s v="PĂšBLICO"/>
    <x v="3"/>
    <n v="2"/>
    <s v="BĂSICA"/>
    <n v="2"/>
    <x v="2"/>
    <n v="1"/>
    <x v="1"/>
    <n v="0"/>
    <s v="NO APLICA"/>
    <n v="0"/>
    <s v="NO APLICA"/>
    <s v="08FIZ0268R"/>
    <s v="08FJS0102P"/>
    <s v="08ADG0046C"/>
    <n v="0"/>
    <s v="I2019"/>
    <n v="215"/>
    <n v="197"/>
    <n v="412"/>
    <n v="215"/>
    <n v="197"/>
    <n v="412"/>
    <n v="39"/>
    <n v="30"/>
    <n v="69"/>
    <n v="31"/>
    <n v="39"/>
    <n v="70"/>
    <n v="37"/>
    <n v="33"/>
    <n v="70"/>
    <n v="31"/>
    <n v="36"/>
    <n v="67"/>
    <n v="33"/>
    <n v="37"/>
    <n v="70"/>
    <n v="37"/>
    <n v="31"/>
    <n v="68"/>
    <n v="39"/>
    <n v="27"/>
    <n v="66"/>
    <n v="208"/>
    <n v="203"/>
    <n v="411"/>
    <n v="2"/>
    <n v="2"/>
    <n v="2"/>
    <n v="2"/>
    <n v="2"/>
    <n v="2"/>
    <n v="0"/>
    <n v="12"/>
    <n v="0"/>
    <n v="0"/>
    <n v="1"/>
    <n v="0"/>
    <n v="0"/>
    <n v="0"/>
    <n v="1"/>
    <n v="0"/>
    <n v="1"/>
    <n v="11"/>
    <n v="0"/>
    <n v="0"/>
    <n v="1"/>
    <n v="0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EPR0799H"/>
    <n v="1"/>
    <s v="MATUTINO"/>
    <s v="HEROES DE LA REVOLUCION 2737"/>
    <n v="8"/>
    <s v="CHIHUAHUA"/>
    <n v="8"/>
    <s v="CHIHUAHUA"/>
    <n v="19"/>
    <s v="CHIHUAHUA"/>
    <n v="1"/>
    <s v="CHIHUAHUA"/>
    <s v="CALLE FERNANDO CALDERON"/>
    <n v="3317"/>
    <s v="PĂšBLICO"/>
    <x v="2"/>
    <n v="2"/>
    <s v="BĂSICA"/>
    <n v="2"/>
    <x v="2"/>
    <n v="1"/>
    <x v="1"/>
    <n v="0"/>
    <s v="NO APLICA"/>
    <n v="0"/>
    <s v="NO APLICA"/>
    <s v="08FIZ0048F"/>
    <s v="08FJS0001R"/>
    <m/>
    <n v="0"/>
    <s v="I2019"/>
    <n v="207"/>
    <n v="199"/>
    <n v="406"/>
    <n v="205"/>
    <n v="199"/>
    <n v="404"/>
    <n v="43"/>
    <n v="35"/>
    <n v="78"/>
    <n v="30"/>
    <n v="41"/>
    <n v="71"/>
    <n v="34"/>
    <n v="25"/>
    <n v="59"/>
    <n v="35"/>
    <n v="23"/>
    <n v="58"/>
    <n v="31"/>
    <n v="33"/>
    <n v="64"/>
    <n v="42"/>
    <n v="41"/>
    <n v="83"/>
    <n v="28"/>
    <n v="42"/>
    <n v="70"/>
    <n v="200"/>
    <n v="205"/>
    <n v="405"/>
    <n v="3"/>
    <n v="2"/>
    <n v="2"/>
    <n v="2"/>
    <n v="3"/>
    <n v="3"/>
    <n v="0"/>
    <n v="15"/>
    <n v="0"/>
    <n v="0"/>
    <n v="0"/>
    <n v="1"/>
    <n v="0"/>
    <n v="0"/>
    <n v="0"/>
    <n v="0"/>
    <n v="2"/>
    <n v="13"/>
    <n v="0"/>
    <n v="0"/>
    <n v="1"/>
    <n v="1"/>
    <n v="0"/>
    <n v="2"/>
    <n v="0"/>
    <n v="0"/>
    <n v="0"/>
    <n v="0"/>
    <n v="1"/>
    <n v="2"/>
    <n v="23"/>
    <n v="2"/>
    <n v="13"/>
    <n v="3"/>
    <n v="2"/>
    <n v="2"/>
    <n v="2"/>
    <n v="3"/>
    <n v="3"/>
    <n v="0"/>
    <n v="15"/>
    <n v="16"/>
    <n v="15"/>
  </r>
  <r>
    <s v="08DPR2654A"/>
    <n v="1"/>
    <s v="MATUTINO"/>
    <s v="GLORIAS DEL DEPORTE"/>
    <n v="8"/>
    <s v="CHIHUAHUA"/>
    <n v="8"/>
    <s v="CHIHUAHUA"/>
    <n v="21"/>
    <s v="DELICIAS"/>
    <n v="1"/>
    <s v="DELICIAS"/>
    <s v="CALLE MANUEL GALLEGOS"/>
    <n v="0"/>
    <s v="PĂšBLICO"/>
    <x v="3"/>
    <n v="2"/>
    <s v="BĂSICA"/>
    <n v="2"/>
    <x v="2"/>
    <n v="1"/>
    <x v="1"/>
    <n v="0"/>
    <s v="NO APLICA"/>
    <n v="0"/>
    <s v="NO APLICA"/>
    <s v="08FIZ0224U"/>
    <s v="08FJS0125Z"/>
    <s v="08ADG0057I"/>
    <n v="0"/>
    <s v="I2019"/>
    <n v="188"/>
    <n v="222"/>
    <n v="410"/>
    <n v="185"/>
    <n v="218"/>
    <n v="403"/>
    <n v="26"/>
    <n v="40"/>
    <n v="66"/>
    <n v="33"/>
    <n v="37"/>
    <n v="70"/>
    <n v="30"/>
    <n v="40"/>
    <n v="70"/>
    <n v="37"/>
    <n v="33"/>
    <n v="70"/>
    <n v="40"/>
    <n v="30"/>
    <n v="70"/>
    <n v="34"/>
    <n v="35"/>
    <n v="69"/>
    <n v="32"/>
    <n v="38"/>
    <n v="70"/>
    <n v="206"/>
    <n v="213"/>
    <n v="41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17"/>
    <n v="2"/>
    <n v="10"/>
    <n v="2"/>
    <n v="2"/>
    <n v="2"/>
    <n v="2"/>
    <n v="2"/>
    <n v="2"/>
    <n v="0"/>
    <n v="12"/>
    <n v="12"/>
    <n v="12"/>
  </r>
  <r>
    <s v="08DPR2558Y"/>
    <n v="2"/>
    <s v="VESPERTINO"/>
    <s v="PEDRO LUIS RAMSES MENESES HOYOS"/>
    <n v="8"/>
    <s v="CHIHUAHUA"/>
    <n v="8"/>
    <s v="CHIHUAHUA"/>
    <n v="37"/>
    <s v="JUĂREZ"/>
    <n v="1"/>
    <s v="JUĂREZ"/>
    <s v="CALLE RIVERA DE ZEMPOALA"/>
    <n v="452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227"/>
    <n v="183"/>
    <n v="410"/>
    <n v="227"/>
    <n v="183"/>
    <n v="410"/>
    <n v="30"/>
    <n v="40"/>
    <n v="70"/>
    <n v="31"/>
    <n v="39"/>
    <n v="70"/>
    <n v="37"/>
    <n v="33"/>
    <n v="70"/>
    <n v="46"/>
    <n v="22"/>
    <n v="68"/>
    <n v="41"/>
    <n v="28"/>
    <n v="69"/>
    <n v="42"/>
    <n v="26"/>
    <n v="68"/>
    <n v="31"/>
    <n v="39"/>
    <n v="70"/>
    <n v="228"/>
    <n v="187"/>
    <n v="415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</r>
  <r>
    <s v="08DPR2598Z"/>
    <n v="2"/>
    <s v="VESPERTINO"/>
    <s v="JOSE RUBIO ORTEGA"/>
    <n v="8"/>
    <s v="CHIHUAHUA"/>
    <n v="8"/>
    <s v="CHIHUAHUA"/>
    <n v="37"/>
    <s v="JUĂREZ"/>
    <n v="1"/>
    <s v="JUĂREZ"/>
    <s v="CALLE MONTES DE TOLEDO"/>
    <n v="0"/>
    <s v="PĂšBLICO"/>
    <x v="3"/>
    <n v="2"/>
    <s v="BĂSICA"/>
    <n v="2"/>
    <x v="2"/>
    <n v="1"/>
    <x v="1"/>
    <n v="0"/>
    <s v="NO APLICA"/>
    <n v="0"/>
    <s v="NO APLICA"/>
    <s v="08FIZ0181M"/>
    <s v="08FJS0132J"/>
    <s v="08ADG0005C"/>
    <n v="0"/>
    <s v="I2019"/>
    <n v="227"/>
    <n v="194"/>
    <n v="421"/>
    <n v="218"/>
    <n v="191"/>
    <n v="409"/>
    <n v="39"/>
    <n v="34"/>
    <n v="73"/>
    <n v="40"/>
    <n v="30"/>
    <n v="70"/>
    <n v="36"/>
    <n v="33"/>
    <n v="69"/>
    <n v="43"/>
    <n v="22"/>
    <n v="65"/>
    <n v="36"/>
    <n v="34"/>
    <n v="70"/>
    <n v="32"/>
    <n v="34"/>
    <n v="66"/>
    <n v="37"/>
    <n v="32"/>
    <n v="69"/>
    <n v="224"/>
    <n v="185"/>
    <n v="409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0"/>
    <n v="1"/>
    <n v="14"/>
    <n v="2"/>
    <n v="10"/>
    <n v="2"/>
    <n v="2"/>
    <n v="2"/>
    <n v="2"/>
    <n v="2"/>
    <n v="2"/>
    <n v="0"/>
    <n v="12"/>
    <n v="12"/>
    <n v="12"/>
  </r>
  <r>
    <s v="08DPR0743G"/>
    <n v="1"/>
    <s v="MATUTINO"/>
    <s v="FRANCISCO MARQUEZ"/>
    <n v="8"/>
    <s v="CHIHUAHUA"/>
    <n v="8"/>
    <s v="CHIHUAHUA"/>
    <n v="37"/>
    <s v="JUĂREZ"/>
    <n v="1"/>
    <s v="JUĂREZ"/>
    <s v="CALLE FAISAN"/>
    <n v="2946"/>
    <s v="PĂšBLICO"/>
    <x v="3"/>
    <n v="2"/>
    <s v="BĂSICA"/>
    <n v="2"/>
    <x v="2"/>
    <n v="1"/>
    <x v="1"/>
    <n v="0"/>
    <s v="NO APLICA"/>
    <n v="0"/>
    <s v="NO APLICA"/>
    <s v="08FIZ0163X"/>
    <s v="08FJS0114U"/>
    <s v="08ADG0005C"/>
    <n v="0"/>
    <s v="I2019"/>
    <n v="206"/>
    <n v="208"/>
    <n v="414"/>
    <n v="206"/>
    <n v="208"/>
    <n v="414"/>
    <n v="28"/>
    <n v="40"/>
    <n v="68"/>
    <n v="28"/>
    <n v="37"/>
    <n v="65"/>
    <n v="32"/>
    <n v="35"/>
    <n v="67"/>
    <n v="37"/>
    <n v="33"/>
    <n v="70"/>
    <n v="39"/>
    <n v="29"/>
    <n v="68"/>
    <n v="36"/>
    <n v="39"/>
    <n v="75"/>
    <n v="38"/>
    <n v="31"/>
    <n v="69"/>
    <n v="210"/>
    <n v="204"/>
    <n v="41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16"/>
    <n v="1"/>
    <n v="11"/>
    <n v="2"/>
    <n v="2"/>
    <n v="2"/>
    <n v="2"/>
    <n v="2"/>
    <n v="2"/>
    <n v="0"/>
    <n v="12"/>
    <n v="12"/>
    <n v="12"/>
  </r>
  <r>
    <s v="08DPR2613A"/>
    <n v="1"/>
    <s v="MATUTINO"/>
    <s v="ALICIA ALAMILLO MERAZ"/>
    <n v="8"/>
    <s v="CHIHUAHUA"/>
    <n v="8"/>
    <s v="CHIHUAHUA"/>
    <n v="37"/>
    <s v="JUĂREZ"/>
    <n v="1"/>
    <s v="JUĂREZ"/>
    <s v="CALLE SIERRA SANTA ROSALIA"/>
    <n v="1021"/>
    <s v="PĂšBLICO"/>
    <x v="3"/>
    <n v="2"/>
    <s v="BĂSICA"/>
    <n v="2"/>
    <x v="2"/>
    <n v="1"/>
    <x v="1"/>
    <n v="0"/>
    <s v="NO APLICA"/>
    <n v="0"/>
    <s v="NO APLICA"/>
    <s v="08FIZ0030G"/>
    <s v="08FJS0133I"/>
    <s v="08ADG0005C"/>
    <n v="0"/>
    <s v="I2019"/>
    <n v="208"/>
    <n v="210"/>
    <n v="418"/>
    <n v="208"/>
    <n v="210"/>
    <n v="418"/>
    <n v="24"/>
    <n v="44"/>
    <n v="68"/>
    <n v="37"/>
    <n v="32"/>
    <n v="69"/>
    <n v="34"/>
    <n v="34"/>
    <n v="68"/>
    <n v="38"/>
    <n v="32"/>
    <n v="70"/>
    <n v="39"/>
    <n v="27"/>
    <n v="66"/>
    <n v="37"/>
    <n v="33"/>
    <n v="70"/>
    <n v="30"/>
    <n v="37"/>
    <n v="67"/>
    <n v="215"/>
    <n v="195"/>
    <n v="41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</r>
  <r>
    <s v="08DPR2670S"/>
    <n v="2"/>
    <s v="VESPERTINO"/>
    <s v="HECTOR MANUEL MUELA REYES"/>
    <n v="8"/>
    <s v="CHIHUAHUA"/>
    <n v="8"/>
    <s v="CHIHUAHUA"/>
    <n v="37"/>
    <s v="JUĂREZ"/>
    <n v="1"/>
    <s v="JUĂREZ"/>
    <s v="CALLE TERRANOVA"/>
    <n v="0"/>
    <s v="PĂšBLICO"/>
    <x v="3"/>
    <n v="2"/>
    <s v="BĂSICA"/>
    <n v="2"/>
    <x v="2"/>
    <n v="1"/>
    <x v="1"/>
    <n v="0"/>
    <s v="NO APLICA"/>
    <n v="0"/>
    <s v="NO APLICA"/>
    <s v="08FIZ0030G"/>
    <s v="08FJS0133I"/>
    <s v="08ADG0005C"/>
    <n v="0"/>
    <s v="I2019"/>
    <n v="214"/>
    <n v="200"/>
    <n v="414"/>
    <n v="214"/>
    <n v="200"/>
    <n v="414"/>
    <n v="34"/>
    <n v="33"/>
    <n v="67"/>
    <n v="37"/>
    <n v="30"/>
    <n v="67"/>
    <n v="36"/>
    <n v="32"/>
    <n v="68"/>
    <n v="40"/>
    <n v="33"/>
    <n v="73"/>
    <n v="37"/>
    <n v="31"/>
    <n v="68"/>
    <n v="35"/>
    <n v="33"/>
    <n v="68"/>
    <n v="38"/>
    <n v="32"/>
    <n v="70"/>
    <n v="223"/>
    <n v="191"/>
    <n v="414"/>
    <n v="2"/>
    <n v="2"/>
    <n v="2"/>
    <n v="2"/>
    <n v="2"/>
    <n v="2"/>
    <n v="0"/>
    <n v="12"/>
    <n v="0"/>
    <n v="0"/>
    <n v="1"/>
    <n v="0"/>
    <n v="0"/>
    <n v="0"/>
    <n v="1"/>
    <n v="0"/>
    <n v="4"/>
    <n v="8"/>
    <n v="0"/>
    <n v="0"/>
    <n v="1"/>
    <n v="1"/>
    <n v="0"/>
    <n v="0"/>
    <n v="0"/>
    <n v="0"/>
    <n v="0"/>
    <n v="0"/>
    <n v="0"/>
    <n v="1"/>
    <n v="17"/>
    <n v="4"/>
    <n v="8"/>
    <n v="2"/>
    <n v="2"/>
    <n v="2"/>
    <n v="2"/>
    <n v="2"/>
    <n v="2"/>
    <n v="0"/>
    <n v="12"/>
    <n v="12"/>
    <n v="12"/>
  </r>
  <r>
    <s v="08DPR2200A"/>
    <n v="2"/>
    <s v="VESPERTINO"/>
    <s v="OSCAR FLORES SANCHEZ"/>
    <n v="8"/>
    <s v="CHIHUAHUA"/>
    <n v="8"/>
    <s v="CHIHUAHUA"/>
    <n v="37"/>
    <s v="JUĂREZ"/>
    <n v="1"/>
    <s v="JUĂREZ"/>
    <s v="CALLE COPAIBA"/>
    <n v="6235"/>
    <s v="PĂšBLICO"/>
    <x v="3"/>
    <n v="2"/>
    <s v="BĂSICA"/>
    <n v="2"/>
    <x v="2"/>
    <n v="1"/>
    <x v="1"/>
    <n v="0"/>
    <s v="NO APLICA"/>
    <n v="0"/>
    <s v="NO APLICA"/>
    <s v="08FIZ0170G"/>
    <s v="08FJS0115T"/>
    <s v="08ADG0005C"/>
    <n v="0"/>
    <s v="I2019"/>
    <n v="186"/>
    <n v="221"/>
    <n v="407"/>
    <n v="186"/>
    <n v="221"/>
    <n v="407"/>
    <n v="44"/>
    <n v="40"/>
    <n v="84"/>
    <n v="42"/>
    <n v="35"/>
    <n v="77"/>
    <n v="27"/>
    <n v="33"/>
    <n v="60"/>
    <n v="24"/>
    <n v="38"/>
    <n v="62"/>
    <n v="39"/>
    <n v="46"/>
    <n v="85"/>
    <n v="30"/>
    <n v="30"/>
    <n v="60"/>
    <n v="25"/>
    <n v="40"/>
    <n v="65"/>
    <n v="187"/>
    <n v="222"/>
    <n v="409"/>
    <n v="3"/>
    <n v="2"/>
    <n v="2"/>
    <n v="3"/>
    <n v="2"/>
    <n v="2"/>
    <n v="0"/>
    <n v="14"/>
    <n v="0"/>
    <n v="0"/>
    <n v="1"/>
    <n v="0"/>
    <n v="1"/>
    <n v="0"/>
    <n v="0"/>
    <n v="0"/>
    <n v="5"/>
    <n v="9"/>
    <n v="0"/>
    <n v="0"/>
    <n v="2"/>
    <n v="0"/>
    <n v="0"/>
    <n v="0"/>
    <n v="0"/>
    <n v="0"/>
    <n v="0"/>
    <n v="0"/>
    <n v="1"/>
    <n v="0"/>
    <n v="19"/>
    <n v="5"/>
    <n v="9"/>
    <n v="3"/>
    <n v="2"/>
    <n v="2"/>
    <n v="3"/>
    <n v="2"/>
    <n v="2"/>
    <n v="0"/>
    <n v="14"/>
    <n v="16"/>
    <n v="14"/>
  </r>
  <r>
    <s v="08DPR2601W"/>
    <n v="1"/>
    <s v="MATUTINO"/>
    <s v="CARLA MARIA HERRERA GUERRERO"/>
    <n v="8"/>
    <s v="CHIHUAHUA"/>
    <n v="8"/>
    <s v="CHIHUAHUA"/>
    <n v="19"/>
    <s v="CHIHUAHUA"/>
    <n v="1"/>
    <s v="CHIHUAHUA"/>
    <s v="AVENIDA PASEOS DEL SOL"/>
    <n v="0"/>
    <s v="PĂšBLICO"/>
    <x v="3"/>
    <n v="2"/>
    <s v="BĂSICA"/>
    <n v="2"/>
    <x v="2"/>
    <n v="1"/>
    <x v="1"/>
    <n v="0"/>
    <s v="NO APLICA"/>
    <n v="0"/>
    <s v="NO APLICA"/>
    <s v="08FIZ0268R"/>
    <s v="08FJS0102P"/>
    <s v="08ADG0046C"/>
    <n v="0"/>
    <s v="I2019"/>
    <n v="200"/>
    <n v="212"/>
    <n v="412"/>
    <n v="199"/>
    <n v="211"/>
    <n v="410"/>
    <n v="37"/>
    <n v="32"/>
    <n v="69"/>
    <n v="40"/>
    <n v="34"/>
    <n v="74"/>
    <n v="30"/>
    <n v="37"/>
    <n v="67"/>
    <n v="26"/>
    <n v="41"/>
    <n v="67"/>
    <n v="35"/>
    <n v="36"/>
    <n v="71"/>
    <n v="36"/>
    <n v="33"/>
    <n v="69"/>
    <n v="39"/>
    <n v="31"/>
    <n v="70"/>
    <n v="206"/>
    <n v="212"/>
    <n v="41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0"/>
    <n v="0"/>
    <n v="0"/>
    <n v="0"/>
    <n v="0"/>
    <n v="0"/>
    <n v="0"/>
    <n v="2"/>
    <n v="17"/>
    <n v="3"/>
    <n v="9"/>
    <n v="2"/>
    <n v="2"/>
    <n v="2"/>
    <n v="2"/>
    <n v="2"/>
    <n v="2"/>
    <n v="0"/>
    <n v="12"/>
    <n v="12"/>
    <n v="12"/>
  </r>
  <r>
    <s v="08DPR2610D"/>
    <n v="1"/>
    <s v="MATUTINO"/>
    <s v="VICTOR HUGO RASCON BANDA"/>
    <n v="8"/>
    <s v="CHIHUAHUA"/>
    <n v="8"/>
    <s v="CHIHUAHUA"/>
    <n v="37"/>
    <s v="JUĂREZ"/>
    <n v="1"/>
    <s v="JUĂREZ"/>
    <s v="CALLE DESIERTO DE KAVIR"/>
    <n v="0"/>
    <s v="PĂšBLICO"/>
    <x v="3"/>
    <n v="2"/>
    <s v="BĂSICA"/>
    <n v="2"/>
    <x v="2"/>
    <n v="1"/>
    <x v="1"/>
    <n v="0"/>
    <s v="NO APLICA"/>
    <n v="0"/>
    <s v="NO APLICA"/>
    <s v="08FIZ0055P"/>
    <s v="08FJS0132J"/>
    <s v="08ADG0005C"/>
    <n v="0"/>
    <s v="I2019"/>
    <n v="203"/>
    <n v="218"/>
    <n v="421"/>
    <n v="191"/>
    <n v="215"/>
    <n v="406"/>
    <n v="33"/>
    <n v="34"/>
    <n v="67"/>
    <n v="35"/>
    <n v="32"/>
    <n v="67"/>
    <n v="30"/>
    <n v="40"/>
    <n v="70"/>
    <n v="33"/>
    <n v="40"/>
    <n v="73"/>
    <n v="33"/>
    <n v="35"/>
    <n v="68"/>
    <n v="36"/>
    <n v="33"/>
    <n v="69"/>
    <n v="35"/>
    <n v="35"/>
    <n v="70"/>
    <n v="202"/>
    <n v="215"/>
    <n v="41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DPR2660L"/>
    <n v="2"/>
    <s v="VESPERTINO"/>
    <s v="AGUSTIN MELGAR"/>
    <n v="8"/>
    <s v="CHIHUAHUA"/>
    <n v="8"/>
    <s v="CHIHUAHUA"/>
    <n v="19"/>
    <s v="CHIHUAHUA"/>
    <n v="1"/>
    <s v="CHIHUAHUA"/>
    <s v="CALLE PUNTA EL PILONCILLO"/>
    <n v="0"/>
    <s v="PĂšBLICO"/>
    <x v="3"/>
    <n v="2"/>
    <s v="BĂSICA"/>
    <n v="2"/>
    <x v="2"/>
    <n v="1"/>
    <x v="1"/>
    <n v="0"/>
    <s v="NO APLICA"/>
    <n v="0"/>
    <s v="NO APLICA"/>
    <s v="08FIZ0023X"/>
    <s v="08FJS0102P"/>
    <s v="08ADG0046C"/>
    <n v="0"/>
    <s v="I2019"/>
    <n v="205"/>
    <n v="209"/>
    <n v="414"/>
    <n v="204"/>
    <n v="208"/>
    <n v="412"/>
    <n v="37"/>
    <n v="33"/>
    <n v="70"/>
    <n v="33"/>
    <n v="37"/>
    <n v="70"/>
    <n v="34"/>
    <n v="36"/>
    <n v="70"/>
    <n v="33"/>
    <n v="38"/>
    <n v="71"/>
    <n v="33"/>
    <n v="37"/>
    <n v="70"/>
    <n v="38"/>
    <n v="32"/>
    <n v="70"/>
    <n v="29"/>
    <n v="35"/>
    <n v="64"/>
    <n v="200"/>
    <n v="215"/>
    <n v="41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0"/>
    <n v="0"/>
    <n v="0"/>
    <n v="0"/>
    <n v="0"/>
    <n v="0"/>
    <n v="0"/>
    <n v="0"/>
    <n v="2"/>
    <n v="18"/>
    <n v="3"/>
    <n v="9"/>
    <n v="2"/>
    <n v="2"/>
    <n v="2"/>
    <n v="2"/>
    <n v="2"/>
    <n v="2"/>
    <n v="0"/>
    <n v="12"/>
    <n v="12"/>
    <n v="12"/>
  </r>
  <r>
    <s v="08DPR1256W"/>
    <n v="1"/>
    <s v="MATUTINO"/>
    <s v="FRANCISCO SARABIA"/>
    <n v="8"/>
    <s v="CHIHUAHUA"/>
    <n v="8"/>
    <s v="CHIHUAHUA"/>
    <n v="52"/>
    <s v="OJINAGA"/>
    <n v="1"/>
    <s v="MANUEL OJINAGA"/>
    <s v="CALLE INDEPENDENCIA"/>
    <n v="400"/>
    <s v="PĂšBLICO"/>
    <x v="3"/>
    <n v="2"/>
    <s v="BĂSICA"/>
    <n v="2"/>
    <x v="2"/>
    <n v="1"/>
    <x v="1"/>
    <n v="0"/>
    <s v="NO APLICA"/>
    <n v="0"/>
    <s v="NO APLICA"/>
    <s v="08FIZ0133C"/>
    <s v="08FJS0101Q"/>
    <s v="08ADG0056J"/>
    <n v="0"/>
    <s v="I2019"/>
    <n v="198"/>
    <n v="209"/>
    <n v="407"/>
    <n v="198"/>
    <n v="209"/>
    <n v="407"/>
    <n v="38"/>
    <n v="34"/>
    <n v="72"/>
    <n v="36"/>
    <n v="37"/>
    <n v="73"/>
    <n v="41"/>
    <n v="43"/>
    <n v="84"/>
    <n v="28"/>
    <n v="29"/>
    <n v="57"/>
    <n v="31"/>
    <n v="26"/>
    <n v="57"/>
    <n v="29"/>
    <n v="44"/>
    <n v="73"/>
    <n v="33"/>
    <n v="33"/>
    <n v="66"/>
    <n v="198"/>
    <n v="212"/>
    <n v="410"/>
    <n v="3"/>
    <n v="3"/>
    <n v="2"/>
    <n v="2"/>
    <n v="3"/>
    <n v="3"/>
    <n v="0"/>
    <n v="16"/>
    <n v="0"/>
    <n v="0"/>
    <n v="0"/>
    <n v="1"/>
    <n v="1"/>
    <n v="0"/>
    <n v="0"/>
    <n v="0"/>
    <n v="3"/>
    <n v="13"/>
    <n v="0"/>
    <n v="0"/>
    <n v="2"/>
    <n v="1"/>
    <n v="0"/>
    <n v="0"/>
    <n v="0"/>
    <n v="0"/>
    <n v="0"/>
    <n v="0"/>
    <n v="2"/>
    <n v="0"/>
    <n v="23"/>
    <n v="3"/>
    <n v="13"/>
    <n v="3"/>
    <n v="3"/>
    <n v="2"/>
    <n v="2"/>
    <n v="3"/>
    <n v="3"/>
    <n v="0"/>
    <n v="16"/>
    <n v="20"/>
    <n v="16"/>
  </r>
  <r>
    <s v="08EPR0809Y"/>
    <n v="1"/>
    <s v="MATUTINO"/>
    <s v="ADOLFO LOPEZ MATEOS 2734"/>
    <n v="8"/>
    <s v="CHIHUAHUA"/>
    <n v="8"/>
    <s v="CHIHUAHUA"/>
    <n v="37"/>
    <s v="JUĂREZ"/>
    <n v="1"/>
    <s v="JUĂREZ"/>
    <s v="CALLE VALLE DEL CEDRO"/>
    <n v="508"/>
    <s v="PĂšBLICO"/>
    <x v="2"/>
    <n v="2"/>
    <s v="BĂSICA"/>
    <n v="2"/>
    <x v="2"/>
    <n v="1"/>
    <x v="1"/>
    <n v="0"/>
    <s v="NO APLICA"/>
    <n v="0"/>
    <s v="NO APLICA"/>
    <s v="08FIZ0034C"/>
    <s v="08FJS0003P"/>
    <m/>
    <n v="0"/>
    <s v="I2019"/>
    <n v="222"/>
    <n v="189"/>
    <n v="411"/>
    <n v="222"/>
    <n v="189"/>
    <n v="411"/>
    <n v="46"/>
    <n v="31"/>
    <n v="77"/>
    <n v="36"/>
    <n v="35"/>
    <n v="71"/>
    <n v="34"/>
    <n v="41"/>
    <n v="75"/>
    <n v="44"/>
    <n v="28"/>
    <n v="72"/>
    <n v="30"/>
    <n v="33"/>
    <n v="63"/>
    <n v="36"/>
    <n v="24"/>
    <n v="60"/>
    <n v="34"/>
    <n v="33"/>
    <n v="67"/>
    <n v="214"/>
    <n v="194"/>
    <n v="408"/>
    <n v="3"/>
    <n v="3"/>
    <n v="3"/>
    <n v="2"/>
    <n v="2"/>
    <n v="2"/>
    <n v="0"/>
    <n v="15"/>
    <n v="0"/>
    <n v="0"/>
    <n v="0"/>
    <n v="1"/>
    <n v="0"/>
    <n v="0"/>
    <n v="0"/>
    <n v="0"/>
    <n v="4"/>
    <n v="11"/>
    <n v="0"/>
    <n v="0"/>
    <n v="1"/>
    <n v="1"/>
    <n v="1"/>
    <n v="0"/>
    <n v="0"/>
    <n v="0"/>
    <n v="0"/>
    <n v="0"/>
    <n v="1"/>
    <n v="2"/>
    <n v="22"/>
    <n v="4"/>
    <n v="11"/>
    <n v="3"/>
    <n v="3"/>
    <n v="3"/>
    <n v="2"/>
    <n v="2"/>
    <n v="2"/>
    <n v="0"/>
    <n v="15"/>
    <n v="15"/>
    <n v="15"/>
  </r>
  <r>
    <s v="08DPR2442Y"/>
    <n v="1"/>
    <s v="MATUTINO"/>
    <s v="MIGUEL ANGEL ACOSTA OCHOA"/>
    <n v="8"/>
    <s v="CHIHUAHUA"/>
    <n v="8"/>
    <s v="CHIHUAHUA"/>
    <n v="37"/>
    <s v="JUĂREZ"/>
    <n v="1"/>
    <s v="JUĂREZ"/>
    <s v="CALLE PALACIO PAQUIME "/>
    <n v="0"/>
    <s v="PĂšBLICO"/>
    <x v="3"/>
    <n v="2"/>
    <s v="BĂSICA"/>
    <n v="2"/>
    <x v="2"/>
    <n v="1"/>
    <x v="1"/>
    <n v="0"/>
    <s v="NO APLICA"/>
    <n v="0"/>
    <s v="NO APLICA"/>
    <s v="08FIZ0179Y"/>
    <s v="08FJS0117R"/>
    <s v="08ADG0005C"/>
    <n v="0"/>
    <s v="I2019"/>
    <n v="222"/>
    <n v="195"/>
    <n v="417"/>
    <n v="222"/>
    <n v="195"/>
    <n v="417"/>
    <n v="38"/>
    <n v="31"/>
    <n v="69"/>
    <n v="42"/>
    <n v="28"/>
    <n v="70"/>
    <n v="37"/>
    <n v="33"/>
    <n v="70"/>
    <n v="37"/>
    <n v="31"/>
    <n v="68"/>
    <n v="41"/>
    <n v="28"/>
    <n v="69"/>
    <n v="37"/>
    <n v="30"/>
    <n v="67"/>
    <n v="30"/>
    <n v="40"/>
    <n v="70"/>
    <n v="224"/>
    <n v="190"/>
    <n v="41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</r>
  <r>
    <s v="08DPR2597Z"/>
    <n v="2"/>
    <s v="VESPERTINO"/>
    <s v="EDUCAR PARA LA LIBERTAD"/>
    <n v="8"/>
    <s v="CHIHUAHUA"/>
    <n v="8"/>
    <s v="CHIHUAHUA"/>
    <n v="37"/>
    <s v="JUĂREZ"/>
    <n v="1"/>
    <s v="JUĂREZ"/>
    <s v="CALLE MONTE BLANCO"/>
    <n v="0"/>
    <s v="PĂšBLICO"/>
    <x v="3"/>
    <n v="2"/>
    <s v="BĂSICA"/>
    <n v="2"/>
    <x v="2"/>
    <n v="1"/>
    <x v="1"/>
    <n v="0"/>
    <s v="NO APLICA"/>
    <n v="0"/>
    <s v="NO APLICA"/>
    <s v="08FIZ0029R"/>
    <s v="08FJS0133I"/>
    <s v="08ADG0005C"/>
    <n v="0"/>
    <s v="I2019"/>
    <n v="211"/>
    <n v="205"/>
    <n v="416"/>
    <n v="211"/>
    <n v="205"/>
    <n v="416"/>
    <n v="28"/>
    <n v="40"/>
    <n v="68"/>
    <n v="30"/>
    <n v="39"/>
    <n v="69"/>
    <n v="29"/>
    <n v="38"/>
    <n v="67"/>
    <n v="33"/>
    <n v="36"/>
    <n v="69"/>
    <n v="36"/>
    <n v="34"/>
    <n v="70"/>
    <n v="38"/>
    <n v="34"/>
    <n v="72"/>
    <n v="44"/>
    <n v="26"/>
    <n v="70"/>
    <n v="210"/>
    <n v="207"/>
    <n v="417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</r>
  <r>
    <s v="08DPR2430T"/>
    <n v="2"/>
    <s v="VESPERTINO"/>
    <s v="PASCUAL OROZCO"/>
    <n v="8"/>
    <s v="CHIHUAHUA"/>
    <n v="8"/>
    <s v="CHIHUAHUA"/>
    <n v="37"/>
    <s v="JUĂREZ"/>
    <n v="1"/>
    <s v="JUĂREZ"/>
    <s v="CALLE HERMANOS SOLER"/>
    <n v="2880"/>
    <s v="PĂšBLICO"/>
    <x v="3"/>
    <n v="2"/>
    <s v="BĂSICA"/>
    <n v="2"/>
    <x v="2"/>
    <n v="1"/>
    <x v="1"/>
    <n v="0"/>
    <s v="NO APLICA"/>
    <n v="0"/>
    <s v="NO APLICA"/>
    <s v="08FIZ0262X"/>
    <s v="08FJS0132J"/>
    <s v="08ADG0005C"/>
    <n v="0"/>
    <s v="I2019"/>
    <n v="213"/>
    <n v="205"/>
    <n v="418"/>
    <n v="211"/>
    <n v="203"/>
    <n v="414"/>
    <n v="34"/>
    <n v="35"/>
    <n v="69"/>
    <n v="33"/>
    <n v="35"/>
    <n v="68"/>
    <n v="32"/>
    <n v="38"/>
    <n v="70"/>
    <n v="32"/>
    <n v="36"/>
    <n v="68"/>
    <n v="33"/>
    <n v="37"/>
    <n v="70"/>
    <n v="39"/>
    <n v="31"/>
    <n v="70"/>
    <n v="40"/>
    <n v="31"/>
    <n v="71"/>
    <n v="209"/>
    <n v="208"/>
    <n v="41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1"/>
    <n v="0"/>
    <n v="0"/>
    <n v="0"/>
    <n v="0"/>
    <n v="0"/>
    <n v="0"/>
    <n v="0"/>
    <n v="1"/>
    <n v="16"/>
    <n v="3"/>
    <n v="9"/>
    <n v="2"/>
    <n v="2"/>
    <n v="2"/>
    <n v="2"/>
    <n v="2"/>
    <n v="2"/>
    <n v="0"/>
    <n v="12"/>
    <n v="12"/>
    <n v="12"/>
  </r>
  <r>
    <s v="08PPR0051A"/>
    <n v="1"/>
    <s v="MATUTINO"/>
    <s v="INSTITUTO IBEROAMERICANO SAN PATRICIO"/>
    <n v="8"/>
    <s v="CHIHUAHUA"/>
    <n v="8"/>
    <s v="CHIHUAHUA"/>
    <n v="37"/>
    <s v="JUĂREZ"/>
    <n v="1"/>
    <s v="JUĂREZ"/>
    <s v="CALLE OSTUCAN"/>
    <n v="2026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198"/>
    <n v="205"/>
    <n v="403"/>
    <n v="198"/>
    <n v="205"/>
    <n v="403"/>
    <n v="38"/>
    <n v="31"/>
    <n v="69"/>
    <n v="30"/>
    <n v="43"/>
    <n v="73"/>
    <n v="32"/>
    <n v="36"/>
    <n v="68"/>
    <n v="30"/>
    <n v="38"/>
    <n v="68"/>
    <n v="39"/>
    <n v="27"/>
    <n v="66"/>
    <n v="33"/>
    <n v="42"/>
    <n v="75"/>
    <n v="36"/>
    <n v="32"/>
    <n v="68"/>
    <n v="200"/>
    <n v="218"/>
    <n v="418"/>
    <n v="0"/>
    <n v="0"/>
    <n v="0"/>
    <n v="0"/>
    <n v="0"/>
    <n v="2"/>
    <n v="8"/>
    <n v="10"/>
    <n v="0"/>
    <n v="0"/>
    <n v="0"/>
    <n v="1"/>
    <n v="0"/>
    <n v="0"/>
    <n v="0"/>
    <n v="0"/>
    <n v="0"/>
    <n v="10"/>
    <n v="0"/>
    <n v="0"/>
    <n v="2"/>
    <n v="0"/>
    <n v="0"/>
    <n v="1"/>
    <n v="1"/>
    <n v="0"/>
    <n v="2"/>
    <n v="10"/>
    <n v="1"/>
    <n v="10"/>
    <n v="38"/>
    <n v="0"/>
    <n v="10"/>
    <n v="0"/>
    <n v="0"/>
    <n v="0"/>
    <n v="0"/>
    <n v="0"/>
    <n v="2"/>
    <n v="8"/>
    <n v="10"/>
    <n v="23"/>
    <n v="18"/>
  </r>
  <r>
    <s v="08DPR2589R"/>
    <n v="1"/>
    <s v="MATUTINO"/>
    <s v="JOSE VASCONCELOS CALDERON"/>
    <n v="8"/>
    <s v="CHIHUAHUA"/>
    <n v="8"/>
    <s v="CHIHUAHUA"/>
    <n v="37"/>
    <s v="JUĂREZ"/>
    <n v="1"/>
    <s v="JUĂREZ"/>
    <s v="CALLE SENDEROS DE MENDIZABAL"/>
    <n v="0"/>
    <s v="PĂšBLICO"/>
    <x v="3"/>
    <n v="2"/>
    <s v="BĂSICA"/>
    <n v="2"/>
    <x v="2"/>
    <n v="1"/>
    <x v="1"/>
    <n v="0"/>
    <s v="NO APLICA"/>
    <n v="0"/>
    <s v="NO APLICA"/>
    <s v="08FIZ0263W"/>
    <s v="08FJS0133I"/>
    <s v="08ADG0005C"/>
    <n v="0"/>
    <s v="I2019"/>
    <n v="215"/>
    <n v="205"/>
    <n v="420"/>
    <n v="215"/>
    <n v="205"/>
    <n v="420"/>
    <n v="30"/>
    <n v="40"/>
    <n v="70"/>
    <n v="37"/>
    <n v="33"/>
    <n v="70"/>
    <n v="33"/>
    <n v="35"/>
    <n v="68"/>
    <n v="44"/>
    <n v="26"/>
    <n v="70"/>
    <n v="36"/>
    <n v="33"/>
    <n v="69"/>
    <n v="40"/>
    <n v="30"/>
    <n v="70"/>
    <n v="34"/>
    <n v="36"/>
    <n v="70"/>
    <n v="224"/>
    <n v="193"/>
    <n v="417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</r>
  <r>
    <s v="08EPR0710O"/>
    <n v="1"/>
    <s v="MATUTINO"/>
    <s v="SECCION 42 2651"/>
    <n v="8"/>
    <s v="CHIHUAHUA"/>
    <n v="8"/>
    <s v="CHIHUAHUA"/>
    <n v="36"/>
    <s v="JIMĂ‰NEZ"/>
    <n v="1"/>
    <s v="JOSĂ‰ MARIANO JIMĂ‰NEZ"/>
    <s v="CALLE ALLENDE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209"/>
    <n v="204"/>
    <n v="413"/>
    <n v="207"/>
    <n v="204"/>
    <n v="411"/>
    <n v="32"/>
    <n v="34"/>
    <n v="66"/>
    <n v="28"/>
    <n v="37"/>
    <n v="65"/>
    <n v="29"/>
    <n v="29"/>
    <n v="58"/>
    <n v="45"/>
    <n v="39"/>
    <n v="84"/>
    <n v="28"/>
    <n v="36"/>
    <n v="64"/>
    <n v="39"/>
    <n v="29"/>
    <n v="68"/>
    <n v="39"/>
    <n v="40"/>
    <n v="79"/>
    <n v="208"/>
    <n v="210"/>
    <n v="418"/>
    <n v="2"/>
    <n v="2"/>
    <n v="3"/>
    <n v="2"/>
    <n v="3"/>
    <n v="3"/>
    <n v="0"/>
    <n v="15"/>
    <n v="0"/>
    <n v="0"/>
    <n v="1"/>
    <n v="0"/>
    <n v="0"/>
    <n v="0"/>
    <n v="0"/>
    <n v="0"/>
    <n v="4"/>
    <n v="11"/>
    <n v="0"/>
    <n v="0"/>
    <n v="3"/>
    <n v="0"/>
    <n v="0"/>
    <n v="2"/>
    <n v="0"/>
    <n v="0"/>
    <n v="0"/>
    <n v="0"/>
    <n v="3"/>
    <n v="0"/>
    <n v="24"/>
    <n v="4"/>
    <n v="11"/>
    <n v="2"/>
    <n v="2"/>
    <n v="3"/>
    <n v="2"/>
    <n v="3"/>
    <n v="3"/>
    <n v="0"/>
    <n v="15"/>
    <n v="15"/>
    <n v="15"/>
  </r>
  <r>
    <s v="08EPR0560Y"/>
    <n v="1"/>
    <s v="MATUTINO"/>
    <s v="IGNACIO VALENZUELA 2339"/>
    <n v="8"/>
    <s v="CHIHUAHUA"/>
    <n v="8"/>
    <s v="CHIHUAHUA"/>
    <n v="30"/>
    <s v="GUAZAPARES"/>
    <n v="1"/>
    <s v="TĂ‰MORIS"/>
    <s v="AVENIDA LOPEZ MATEOS"/>
    <n v="20"/>
    <s v="PĂšBLICO"/>
    <x v="2"/>
    <n v="2"/>
    <s v="BĂSICA"/>
    <n v="2"/>
    <x v="2"/>
    <n v="1"/>
    <x v="1"/>
    <n v="0"/>
    <s v="NO APLICA"/>
    <n v="0"/>
    <s v="NO APLICA"/>
    <s v="08FIZ0044J"/>
    <s v="08FJS0005N"/>
    <m/>
    <n v="0"/>
    <s v="I2019"/>
    <n v="200"/>
    <n v="207"/>
    <n v="407"/>
    <n v="200"/>
    <n v="207"/>
    <n v="407"/>
    <n v="38"/>
    <n v="25"/>
    <n v="63"/>
    <n v="33"/>
    <n v="35"/>
    <n v="68"/>
    <n v="36"/>
    <n v="29"/>
    <n v="65"/>
    <n v="32"/>
    <n v="39"/>
    <n v="71"/>
    <n v="35"/>
    <n v="36"/>
    <n v="71"/>
    <n v="33"/>
    <n v="39"/>
    <n v="72"/>
    <n v="29"/>
    <n v="41"/>
    <n v="70"/>
    <n v="198"/>
    <n v="219"/>
    <n v="417"/>
    <n v="3"/>
    <n v="3"/>
    <n v="3"/>
    <n v="3"/>
    <n v="3"/>
    <n v="3"/>
    <n v="0"/>
    <n v="18"/>
    <n v="0"/>
    <n v="0"/>
    <n v="1"/>
    <n v="0"/>
    <n v="0"/>
    <n v="0"/>
    <n v="0"/>
    <n v="0"/>
    <n v="4"/>
    <n v="14"/>
    <n v="0"/>
    <n v="0"/>
    <n v="3"/>
    <n v="0"/>
    <n v="0"/>
    <n v="1"/>
    <n v="0"/>
    <n v="2"/>
    <n v="0"/>
    <n v="0"/>
    <n v="3"/>
    <n v="0"/>
    <n v="28"/>
    <n v="4"/>
    <n v="14"/>
    <n v="3"/>
    <n v="3"/>
    <n v="3"/>
    <n v="3"/>
    <n v="3"/>
    <n v="3"/>
    <n v="0"/>
    <n v="18"/>
    <n v="19"/>
    <n v="19"/>
  </r>
  <r>
    <s v="08DPR2196E"/>
    <n v="1"/>
    <s v="MATUTINO"/>
    <s v="NICOLAS BRAVO"/>
    <n v="8"/>
    <s v="CHIHUAHUA"/>
    <n v="8"/>
    <s v="CHIHUAHUA"/>
    <n v="32"/>
    <s v="HIDALGO DEL PARRAL"/>
    <n v="1"/>
    <s v="HIDALGO DEL PARRAL"/>
    <s v="CALLE DE LA ESPERANZA "/>
    <n v="0"/>
    <s v="PĂšBLICO"/>
    <x v="3"/>
    <n v="2"/>
    <s v="BĂSICA"/>
    <n v="2"/>
    <x v="2"/>
    <n v="1"/>
    <x v="1"/>
    <n v="0"/>
    <s v="NO APLICA"/>
    <n v="0"/>
    <s v="NO APLICA"/>
    <s v="08FIZ0245G"/>
    <s v="08FJS0129W"/>
    <s v="08ADG0004D"/>
    <n v="0"/>
    <s v="I2019"/>
    <n v="195"/>
    <n v="213"/>
    <n v="408"/>
    <n v="193"/>
    <n v="212"/>
    <n v="405"/>
    <n v="22"/>
    <n v="38"/>
    <n v="60"/>
    <n v="36"/>
    <n v="32"/>
    <n v="68"/>
    <n v="32"/>
    <n v="36"/>
    <n v="68"/>
    <n v="30"/>
    <n v="37"/>
    <n v="67"/>
    <n v="31"/>
    <n v="38"/>
    <n v="69"/>
    <n v="50"/>
    <n v="38"/>
    <n v="88"/>
    <n v="39"/>
    <n v="31"/>
    <n v="70"/>
    <n v="218"/>
    <n v="212"/>
    <n v="430"/>
    <n v="2"/>
    <n v="2"/>
    <n v="2"/>
    <n v="3"/>
    <n v="3"/>
    <n v="2"/>
    <n v="0"/>
    <n v="14"/>
    <n v="0"/>
    <n v="0"/>
    <n v="1"/>
    <n v="0"/>
    <n v="0"/>
    <n v="1"/>
    <n v="0"/>
    <n v="1"/>
    <n v="7"/>
    <n v="7"/>
    <n v="0"/>
    <n v="0"/>
    <n v="1"/>
    <n v="0"/>
    <n v="0"/>
    <n v="0"/>
    <n v="0"/>
    <n v="0"/>
    <n v="0"/>
    <n v="0"/>
    <n v="1"/>
    <n v="1"/>
    <n v="20"/>
    <n v="7"/>
    <n v="7"/>
    <n v="2"/>
    <n v="2"/>
    <n v="2"/>
    <n v="3"/>
    <n v="3"/>
    <n v="2"/>
    <n v="0"/>
    <n v="14"/>
    <n v="18"/>
    <n v="14"/>
  </r>
  <r>
    <s v="08EPR0230G"/>
    <n v="1"/>
    <s v="MATUTINO"/>
    <s v="MELCHOR GANDARA 2056"/>
    <n v="8"/>
    <s v="CHIHUAHUA"/>
    <n v="8"/>
    <s v="CHIHUAHUA"/>
    <n v="32"/>
    <s v="HIDALGO DEL PARRAL"/>
    <n v="1"/>
    <s v="HIDALGO DEL PARRAL"/>
    <s v="CALLE ANGELA PEREZ "/>
    <n v="0"/>
    <s v="PĂšBLICO"/>
    <x v="2"/>
    <n v="2"/>
    <s v="BĂSICA"/>
    <n v="2"/>
    <x v="2"/>
    <n v="1"/>
    <x v="1"/>
    <n v="0"/>
    <s v="NO APLICA"/>
    <n v="0"/>
    <s v="NO APLICA"/>
    <s v="08FIZ0267S"/>
    <m/>
    <m/>
    <n v="0"/>
    <s v="I2019"/>
    <n v="209"/>
    <n v="204"/>
    <n v="413"/>
    <n v="209"/>
    <n v="204"/>
    <n v="413"/>
    <n v="26"/>
    <n v="34"/>
    <n v="60"/>
    <n v="32"/>
    <n v="32"/>
    <n v="64"/>
    <n v="47"/>
    <n v="38"/>
    <n v="85"/>
    <n v="35"/>
    <n v="28"/>
    <n v="63"/>
    <n v="31"/>
    <n v="33"/>
    <n v="64"/>
    <n v="35"/>
    <n v="49"/>
    <n v="84"/>
    <n v="34"/>
    <n v="30"/>
    <n v="64"/>
    <n v="214"/>
    <n v="210"/>
    <n v="424"/>
    <n v="2"/>
    <n v="3"/>
    <n v="2"/>
    <n v="2"/>
    <n v="3"/>
    <n v="2"/>
    <n v="0"/>
    <n v="14"/>
    <n v="0"/>
    <n v="0"/>
    <n v="1"/>
    <n v="0"/>
    <n v="0"/>
    <n v="0"/>
    <n v="0"/>
    <n v="0"/>
    <n v="2"/>
    <n v="12"/>
    <n v="0"/>
    <n v="0"/>
    <n v="1"/>
    <n v="0"/>
    <n v="1"/>
    <n v="2"/>
    <n v="0"/>
    <n v="0"/>
    <n v="0"/>
    <n v="2"/>
    <n v="2"/>
    <n v="0"/>
    <n v="23"/>
    <n v="2"/>
    <n v="12"/>
    <n v="2"/>
    <n v="3"/>
    <n v="2"/>
    <n v="2"/>
    <n v="3"/>
    <n v="2"/>
    <n v="0"/>
    <n v="14"/>
    <n v="14"/>
    <n v="14"/>
  </r>
  <r>
    <s v="08EPR0500J"/>
    <n v="1"/>
    <s v="MATUTINO"/>
    <s v="ABRAHAM GONZALEZ 2228"/>
    <n v="8"/>
    <s v="CHIHUAHUA"/>
    <n v="8"/>
    <s v="CHIHUAHUA"/>
    <n v="40"/>
    <s v="MADERA"/>
    <n v="1"/>
    <s v="MADERA"/>
    <s v="CALLE 3A."/>
    <n v="0"/>
    <s v="PĂšBLICO"/>
    <x v="2"/>
    <n v="2"/>
    <s v="BĂSICA"/>
    <n v="2"/>
    <x v="2"/>
    <n v="1"/>
    <x v="1"/>
    <n v="0"/>
    <s v="NO APLICA"/>
    <n v="0"/>
    <s v="NO APLICA"/>
    <s v="08FIZ0024W"/>
    <s v="08FJS0005N"/>
    <m/>
    <n v="0"/>
    <s v="I2019"/>
    <n v="217"/>
    <n v="208"/>
    <n v="425"/>
    <n v="217"/>
    <n v="208"/>
    <n v="425"/>
    <n v="50"/>
    <n v="42"/>
    <n v="92"/>
    <n v="19"/>
    <n v="35"/>
    <n v="54"/>
    <n v="38"/>
    <n v="25"/>
    <n v="63"/>
    <n v="28"/>
    <n v="37"/>
    <n v="65"/>
    <n v="29"/>
    <n v="31"/>
    <n v="60"/>
    <n v="37"/>
    <n v="38"/>
    <n v="75"/>
    <n v="33"/>
    <n v="39"/>
    <n v="72"/>
    <n v="184"/>
    <n v="205"/>
    <n v="389"/>
    <n v="2"/>
    <n v="3"/>
    <n v="3"/>
    <n v="3"/>
    <n v="3"/>
    <n v="3"/>
    <n v="0"/>
    <n v="17"/>
    <n v="0"/>
    <n v="0"/>
    <n v="1"/>
    <n v="0"/>
    <n v="0"/>
    <n v="0"/>
    <n v="0"/>
    <n v="0"/>
    <n v="8"/>
    <n v="9"/>
    <n v="0"/>
    <n v="0"/>
    <n v="2"/>
    <n v="0"/>
    <n v="0"/>
    <n v="1"/>
    <n v="0"/>
    <n v="0"/>
    <n v="0"/>
    <n v="1"/>
    <n v="3"/>
    <n v="0"/>
    <n v="25"/>
    <n v="8"/>
    <n v="9"/>
    <n v="2"/>
    <n v="3"/>
    <n v="3"/>
    <n v="3"/>
    <n v="3"/>
    <n v="3"/>
    <n v="0"/>
    <n v="17"/>
    <n v="20"/>
    <n v="17"/>
  </r>
  <r>
    <s v="08DPR2328F"/>
    <n v="2"/>
    <s v="VESPERTINO"/>
    <s v="TEOFILO BORUNDA"/>
    <n v="8"/>
    <s v="CHIHUAHUA"/>
    <n v="8"/>
    <s v="CHIHUAHUA"/>
    <n v="37"/>
    <s v="JUĂREZ"/>
    <n v="1"/>
    <s v="JUĂREZ"/>
    <s v="CALLE GENERAL ANTONIO NORSAGARAY"/>
    <n v="1414"/>
    <s v="PĂšBLICO"/>
    <x v="3"/>
    <n v="2"/>
    <s v="BĂSICA"/>
    <n v="2"/>
    <x v="2"/>
    <n v="1"/>
    <x v="1"/>
    <n v="0"/>
    <s v="NO APLICA"/>
    <n v="0"/>
    <s v="NO APLICA"/>
    <s v="08FIZ0157M"/>
    <s v="08FJS0112W"/>
    <s v="08ADG0005C"/>
    <n v="0"/>
    <s v="I2019"/>
    <n v="223"/>
    <n v="201"/>
    <n v="424"/>
    <n v="222"/>
    <n v="200"/>
    <n v="422"/>
    <n v="37"/>
    <n v="30"/>
    <n v="67"/>
    <n v="23"/>
    <n v="41"/>
    <n v="64"/>
    <n v="31"/>
    <n v="35"/>
    <n v="66"/>
    <n v="38"/>
    <n v="34"/>
    <n v="72"/>
    <n v="33"/>
    <n v="31"/>
    <n v="64"/>
    <n v="31"/>
    <n v="36"/>
    <n v="67"/>
    <n v="50"/>
    <n v="32"/>
    <n v="82"/>
    <n v="206"/>
    <n v="209"/>
    <n v="415"/>
    <n v="2"/>
    <n v="2"/>
    <n v="2"/>
    <n v="2"/>
    <n v="2"/>
    <n v="3"/>
    <n v="0"/>
    <n v="13"/>
    <n v="0"/>
    <n v="0"/>
    <n v="0"/>
    <n v="1"/>
    <n v="0"/>
    <n v="0"/>
    <n v="0"/>
    <n v="1"/>
    <n v="5"/>
    <n v="8"/>
    <n v="0"/>
    <n v="0"/>
    <n v="2"/>
    <n v="0"/>
    <n v="0"/>
    <n v="0"/>
    <n v="0"/>
    <n v="0"/>
    <n v="0"/>
    <n v="0"/>
    <n v="1"/>
    <n v="0"/>
    <n v="18"/>
    <n v="5"/>
    <n v="8"/>
    <n v="2"/>
    <n v="2"/>
    <n v="2"/>
    <n v="2"/>
    <n v="2"/>
    <n v="3"/>
    <n v="0"/>
    <n v="13"/>
    <n v="16"/>
    <n v="13"/>
  </r>
  <r>
    <s v="08DPR2383Z"/>
    <n v="1"/>
    <s v="MATUTINO"/>
    <s v="NIĂ‘OS HEROES"/>
    <n v="8"/>
    <s v="CHIHUAHUA"/>
    <n v="8"/>
    <s v="CHIHUAHUA"/>
    <n v="37"/>
    <s v="JUĂREZ"/>
    <n v="1"/>
    <s v="JUĂREZ"/>
    <s v="CALLE BAHIA DE MAGDALENA"/>
    <n v="0"/>
    <s v="PĂšBLICO"/>
    <x v="3"/>
    <n v="2"/>
    <s v="BĂSICA"/>
    <n v="2"/>
    <x v="2"/>
    <n v="1"/>
    <x v="1"/>
    <n v="0"/>
    <s v="NO APLICA"/>
    <n v="0"/>
    <s v="NO APLICA"/>
    <s v="08FIZ0173D"/>
    <s v="08FJS0116S"/>
    <s v="08ADG0005C"/>
    <n v="0"/>
    <s v="I2019"/>
    <n v="195"/>
    <n v="222"/>
    <n v="417"/>
    <n v="195"/>
    <n v="222"/>
    <n v="417"/>
    <n v="38"/>
    <n v="35"/>
    <n v="73"/>
    <n v="33"/>
    <n v="30"/>
    <n v="63"/>
    <n v="28"/>
    <n v="38"/>
    <n v="66"/>
    <n v="30"/>
    <n v="35"/>
    <n v="65"/>
    <n v="33"/>
    <n v="34"/>
    <n v="67"/>
    <n v="42"/>
    <n v="52"/>
    <n v="94"/>
    <n v="27"/>
    <n v="37"/>
    <n v="64"/>
    <n v="193"/>
    <n v="226"/>
    <n v="419"/>
    <n v="2"/>
    <n v="2"/>
    <n v="2"/>
    <n v="2"/>
    <n v="3"/>
    <n v="2"/>
    <n v="0"/>
    <n v="13"/>
    <n v="0"/>
    <n v="0"/>
    <n v="1"/>
    <n v="0"/>
    <n v="0"/>
    <n v="1"/>
    <n v="0"/>
    <n v="0"/>
    <n v="3"/>
    <n v="10"/>
    <n v="0"/>
    <n v="0"/>
    <n v="2"/>
    <n v="0"/>
    <n v="0"/>
    <n v="0"/>
    <n v="0"/>
    <n v="0"/>
    <n v="0"/>
    <n v="0"/>
    <n v="1"/>
    <n v="0"/>
    <n v="18"/>
    <n v="3"/>
    <n v="10"/>
    <n v="2"/>
    <n v="2"/>
    <n v="2"/>
    <n v="2"/>
    <n v="3"/>
    <n v="2"/>
    <n v="0"/>
    <n v="13"/>
    <n v="13"/>
    <n v="13"/>
  </r>
  <r>
    <s v="08PPR1796X"/>
    <n v="1"/>
    <s v="MATUTINO"/>
    <s v="COLEGIO AMERICANO DE CD. JUAREZ"/>
    <n v="8"/>
    <s v="CHIHUAHUA"/>
    <n v="8"/>
    <s v="CHIHUAHUA"/>
    <n v="37"/>
    <s v="JUĂREZ"/>
    <n v="1"/>
    <s v="JUĂREZ"/>
    <s v="AVENIDA DEL CHARRO"/>
    <n v="1006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212"/>
    <n v="202"/>
    <n v="414"/>
    <n v="212"/>
    <n v="202"/>
    <n v="414"/>
    <n v="30"/>
    <n v="38"/>
    <n v="68"/>
    <n v="41"/>
    <n v="44"/>
    <n v="85"/>
    <n v="37"/>
    <n v="33"/>
    <n v="70"/>
    <n v="43"/>
    <n v="31"/>
    <n v="74"/>
    <n v="33"/>
    <n v="39"/>
    <n v="72"/>
    <n v="34"/>
    <n v="34"/>
    <n v="68"/>
    <n v="36"/>
    <n v="23"/>
    <n v="59"/>
    <n v="224"/>
    <n v="204"/>
    <n v="428"/>
    <n v="0"/>
    <n v="0"/>
    <n v="0"/>
    <n v="0"/>
    <n v="0"/>
    <n v="0"/>
    <n v="9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1"/>
    <n v="2"/>
    <n v="6"/>
    <n v="1"/>
    <n v="2"/>
    <n v="24"/>
    <n v="0"/>
    <n v="9"/>
    <n v="0"/>
    <n v="0"/>
    <n v="0"/>
    <n v="0"/>
    <n v="0"/>
    <n v="0"/>
    <n v="9"/>
    <n v="9"/>
    <n v="18"/>
    <n v="18"/>
  </r>
  <r>
    <s v="08DPR0053U"/>
    <n v="1"/>
    <s v="MATUTINO"/>
    <s v="VICENTE LOMBARDO TOLEDANO"/>
    <n v="8"/>
    <s v="CHIHUAHUA"/>
    <n v="8"/>
    <s v="CHIHUAHUA"/>
    <n v="19"/>
    <s v="CHIHUAHUA"/>
    <n v="1"/>
    <s v="CHIHUAHUA"/>
    <s v="CALLE POPOCATEPETL"/>
    <n v="0"/>
    <s v="PĂšBLICO"/>
    <x v="3"/>
    <n v="2"/>
    <s v="BĂSICA"/>
    <n v="2"/>
    <x v="2"/>
    <n v="1"/>
    <x v="1"/>
    <n v="0"/>
    <s v="NO APLICA"/>
    <n v="0"/>
    <s v="NO APLICA"/>
    <s v="08FIZ0120Z"/>
    <s v="08FJS0107K"/>
    <s v="08ADG0046C"/>
    <n v="0"/>
    <s v="I2019"/>
    <n v="218"/>
    <n v="212"/>
    <n v="430"/>
    <n v="212"/>
    <n v="210"/>
    <n v="422"/>
    <n v="29"/>
    <n v="26"/>
    <n v="55"/>
    <n v="21"/>
    <n v="35"/>
    <n v="56"/>
    <n v="30"/>
    <n v="25"/>
    <n v="55"/>
    <n v="44"/>
    <n v="41"/>
    <n v="85"/>
    <n v="35"/>
    <n v="44"/>
    <n v="79"/>
    <n v="32"/>
    <n v="35"/>
    <n v="67"/>
    <n v="35"/>
    <n v="39"/>
    <n v="74"/>
    <n v="197"/>
    <n v="219"/>
    <n v="416"/>
    <n v="2"/>
    <n v="2"/>
    <n v="3"/>
    <n v="3"/>
    <n v="3"/>
    <n v="3"/>
    <n v="0"/>
    <n v="16"/>
    <n v="0"/>
    <n v="0"/>
    <n v="1"/>
    <n v="0"/>
    <n v="0"/>
    <n v="1"/>
    <n v="0"/>
    <n v="0"/>
    <n v="2"/>
    <n v="14"/>
    <n v="0"/>
    <n v="0"/>
    <n v="1"/>
    <n v="1"/>
    <n v="0"/>
    <n v="0"/>
    <n v="0"/>
    <n v="0"/>
    <n v="0"/>
    <n v="1"/>
    <n v="1"/>
    <n v="1"/>
    <n v="23"/>
    <n v="2"/>
    <n v="14"/>
    <n v="2"/>
    <n v="2"/>
    <n v="3"/>
    <n v="3"/>
    <n v="3"/>
    <n v="3"/>
    <n v="0"/>
    <n v="16"/>
    <n v="16"/>
    <n v="16"/>
  </r>
  <r>
    <s v="08DPR0821U"/>
    <n v="1"/>
    <s v="MATUTINO"/>
    <s v="ROTARIA EDUARDO QUEZADA FORNELLI"/>
    <n v="8"/>
    <s v="CHIHUAHUA"/>
    <n v="8"/>
    <s v="CHIHUAHUA"/>
    <n v="37"/>
    <s v="JUĂREZ"/>
    <n v="1"/>
    <s v="JUĂREZ"/>
    <s v="CALLE PASEO CAĂ‘ADA"/>
    <n v="0"/>
    <s v="PĂšBLICO"/>
    <x v="3"/>
    <n v="2"/>
    <s v="BĂSICA"/>
    <n v="2"/>
    <x v="2"/>
    <n v="1"/>
    <x v="1"/>
    <n v="0"/>
    <s v="NO APLICA"/>
    <n v="0"/>
    <s v="NO APLICA"/>
    <s v="08FIZ0172E"/>
    <s v="08FJS0115T"/>
    <s v="08ADG0005C"/>
    <n v="0"/>
    <s v="I2019"/>
    <n v="227"/>
    <n v="200"/>
    <n v="427"/>
    <n v="227"/>
    <n v="200"/>
    <n v="427"/>
    <n v="51"/>
    <n v="38"/>
    <n v="89"/>
    <n v="41"/>
    <n v="35"/>
    <n v="76"/>
    <n v="38"/>
    <n v="20"/>
    <n v="58"/>
    <n v="28"/>
    <n v="25"/>
    <n v="53"/>
    <n v="29"/>
    <n v="43"/>
    <n v="72"/>
    <n v="36"/>
    <n v="31"/>
    <n v="67"/>
    <n v="38"/>
    <n v="39"/>
    <n v="77"/>
    <n v="210"/>
    <n v="193"/>
    <n v="403"/>
    <n v="3"/>
    <n v="2"/>
    <n v="2"/>
    <n v="3"/>
    <n v="2"/>
    <n v="3"/>
    <n v="0"/>
    <n v="15"/>
    <n v="0"/>
    <n v="0"/>
    <n v="1"/>
    <n v="0"/>
    <n v="0"/>
    <n v="0"/>
    <n v="0"/>
    <n v="0"/>
    <n v="5"/>
    <n v="10"/>
    <n v="0"/>
    <n v="0"/>
    <n v="0"/>
    <n v="1"/>
    <n v="0"/>
    <n v="0"/>
    <n v="0"/>
    <n v="0"/>
    <n v="0"/>
    <n v="0"/>
    <n v="1"/>
    <n v="0"/>
    <n v="18"/>
    <n v="5"/>
    <n v="10"/>
    <n v="3"/>
    <n v="2"/>
    <n v="2"/>
    <n v="3"/>
    <n v="2"/>
    <n v="3"/>
    <n v="0"/>
    <n v="15"/>
    <n v="15"/>
    <n v="15"/>
  </r>
  <r>
    <s v="08EES0072A"/>
    <n v="2"/>
    <s v="VESPERTINO"/>
    <s v="SECUNDARIA ESTATAL 3005 CENTRO ESCOLAR BENITO JUAREZ"/>
    <n v="8"/>
    <s v="CHIHUAHUA"/>
    <n v="8"/>
    <s v="CHIHUAHUA"/>
    <n v="19"/>
    <s v="CHIHUAHUA"/>
    <n v="1"/>
    <s v="CHIHUAHUA"/>
    <s v="CALLE MARIO JIMENEZ"/>
    <n v="401"/>
    <s v="PĂšBLICO"/>
    <x v="2"/>
    <n v="2"/>
    <s v="BĂSICA"/>
    <n v="3"/>
    <x v="1"/>
    <n v="1"/>
    <x v="1"/>
    <n v="0"/>
    <s v="NO APLICA"/>
    <n v="0"/>
    <s v="NO APLICA"/>
    <s v="08FIS0009U"/>
    <m/>
    <m/>
    <n v="0"/>
    <s v="I2019"/>
    <n v="226"/>
    <n v="210"/>
    <n v="436"/>
    <n v="131"/>
    <n v="175"/>
    <n v="306"/>
    <n v="66"/>
    <n v="64"/>
    <n v="130"/>
    <n v="77"/>
    <n v="56"/>
    <n v="133"/>
    <n v="73"/>
    <n v="57"/>
    <n v="130"/>
    <n v="65"/>
    <n v="69"/>
    <n v="134"/>
    <n v="0"/>
    <n v="0"/>
    <n v="0"/>
    <n v="0"/>
    <n v="0"/>
    <n v="0"/>
    <n v="0"/>
    <n v="0"/>
    <n v="0"/>
    <n v="215"/>
    <n v="182"/>
    <n v="397"/>
    <n v="7"/>
    <n v="7"/>
    <n v="6"/>
    <n v="0"/>
    <n v="0"/>
    <n v="0"/>
    <n v="0"/>
    <n v="20"/>
    <n v="0"/>
    <n v="0"/>
    <n v="1"/>
    <n v="0"/>
    <n v="1"/>
    <n v="0"/>
    <n v="0"/>
    <n v="0"/>
    <n v="9"/>
    <n v="15"/>
    <n v="0"/>
    <n v="0"/>
    <n v="3"/>
    <n v="1"/>
    <n v="2"/>
    <n v="3"/>
    <n v="6"/>
    <n v="2"/>
    <n v="1"/>
    <n v="2"/>
    <n v="13"/>
    <n v="11"/>
    <n v="70"/>
    <n v="21"/>
    <n v="23"/>
    <n v="0"/>
    <n v="0"/>
    <n v="0"/>
    <n v="0"/>
    <n v="0"/>
    <n v="0"/>
    <n v="0"/>
    <n v="44"/>
    <n v="20"/>
    <n v="20"/>
  </r>
  <r>
    <s v="08DPR2560M"/>
    <n v="1"/>
    <s v="MATUTINO"/>
    <s v="JUAN RULFO"/>
    <n v="8"/>
    <s v="CHIHUAHUA"/>
    <n v="8"/>
    <s v="CHIHUAHUA"/>
    <n v="21"/>
    <s v="DELICIAS"/>
    <n v="1"/>
    <s v="DELICIAS"/>
    <s v="CALLE 15"/>
    <n v="0"/>
    <s v="PĂšBLICO"/>
    <x v="3"/>
    <n v="2"/>
    <s v="BĂSICA"/>
    <n v="2"/>
    <x v="2"/>
    <n v="1"/>
    <x v="1"/>
    <n v="0"/>
    <s v="NO APLICA"/>
    <n v="0"/>
    <s v="NO APLICA"/>
    <s v="08FIZ0229P"/>
    <s v="08FJS0126Z"/>
    <s v="08ADG0057I"/>
    <n v="0"/>
    <s v="I2019"/>
    <n v="193"/>
    <n v="227"/>
    <n v="420"/>
    <n v="193"/>
    <n v="227"/>
    <n v="420"/>
    <n v="29"/>
    <n v="36"/>
    <n v="65"/>
    <n v="26"/>
    <n v="38"/>
    <n v="64"/>
    <n v="33"/>
    <n v="35"/>
    <n v="68"/>
    <n v="38"/>
    <n v="31"/>
    <n v="69"/>
    <n v="31"/>
    <n v="36"/>
    <n v="67"/>
    <n v="29"/>
    <n v="41"/>
    <n v="70"/>
    <n v="43"/>
    <n v="46"/>
    <n v="89"/>
    <n v="200"/>
    <n v="227"/>
    <n v="427"/>
    <n v="2"/>
    <n v="2"/>
    <n v="2"/>
    <n v="2"/>
    <n v="2"/>
    <n v="3"/>
    <n v="0"/>
    <n v="13"/>
    <n v="0"/>
    <n v="0"/>
    <n v="1"/>
    <n v="0"/>
    <n v="1"/>
    <n v="0"/>
    <n v="0"/>
    <n v="0"/>
    <n v="2"/>
    <n v="11"/>
    <n v="0"/>
    <n v="0"/>
    <n v="1"/>
    <n v="1"/>
    <n v="0"/>
    <n v="0"/>
    <n v="0"/>
    <n v="0"/>
    <n v="0"/>
    <n v="0"/>
    <n v="1"/>
    <n v="1"/>
    <n v="19"/>
    <n v="2"/>
    <n v="11"/>
    <n v="2"/>
    <n v="2"/>
    <n v="2"/>
    <n v="2"/>
    <n v="2"/>
    <n v="3"/>
    <n v="0"/>
    <n v="13"/>
    <n v="13"/>
    <n v="13"/>
  </r>
  <r>
    <s v="08DPR2487U"/>
    <n v="1"/>
    <s v="MATUTINO"/>
    <s v="PRIMARIA COMPLEJO EDUCATIVO ARTEMIO DE LA VEGA"/>
    <n v="8"/>
    <s v="CHIHUAHUA"/>
    <n v="8"/>
    <s v="CHIHUAHUA"/>
    <n v="37"/>
    <s v="JUĂREZ"/>
    <n v="1"/>
    <s v="JUĂREZ"/>
    <s v="CALLE ARQUITECTO JOSE VILLAGRAN GARCIA"/>
    <n v="102"/>
    <s v="PĂšBLICO"/>
    <x v="3"/>
    <n v="2"/>
    <s v="BĂSICA"/>
    <n v="2"/>
    <x v="2"/>
    <n v="1"/>
    <x v="1"/>
    <n v="0"/>
    <s v="NO APLICA"/>
    <n v="0"/>
    <s v="NO APLICA"/>
    <s v="08FIZ0179Y"/>
    <s v="08FJS0117R"/>
    <s v="08ADG0005C"/>
    <n v="0"/>
    <s v="I2019"/>
    <n v="192"/>
    <n v="229"/>
    <n v="421"/>
    <n v="192"/>
    <n v="229"/>
    <n v="421"/>
    <n v="34"/>
    <n v="32"/>
    <n v="66"/>
    <n v="37"/>
    <n v="34"/>
    <n v="71"/>
    <n v="37"/>
    <n v="28"/>
    <n v="65"/>
    <n v="29"/>
    <n v="35"/>
    <n v="64"/>
    <n v="21"/>
    <n v="45"/>
    <n v="66"/>
    <n v="41"/>
    <n v="57"/>
    <n v="98"/>
    <n v="36"/>
    <n v="27"/>
    <n v="63"/>
    <n v="201"/>
    <n v="226"/>
    <n v="427"/>
    <n v="2"/>
    <n v="2"/>
    <n v="2"/>
    <n v="2"/>
    <n v="3"/>
    <n v="2"/>
    <n v="0"/>
    <n v="13"/>
    <n v="0"/>
    <n v="0"/>
    <n v="0"/>
    <n v="1"/>
    <n v="0"/>
    <n v="1"/>
    <n v="0"/>
    <n v="0"/>
    <n v="3"/>
    <n v="10"/>
    <n v="0"/>
    <n v="0"/>
    <n v="0"/>
    <n v="2"/>
    <n v="0"/>
    <n v="0"/>
    <n v="0"/>
    <n v="0"/>
    <n v="0"/>
    <n v="0"/>
    <n v="2"/>
    <n v="0"/>
    <n v="19"/>
    <n v="3"/>
    <n v="10"/>
    <n v="2"/>
    <n v="2"/>
    <n v="2"/>
    <n v="2"/>
    <n v="3"/>
    <n v="2"/>
    <n v="0"/>
    <n v="13"/>
    <n v="13"/>
    <n v="13"/>
  </r>
  <r>
    <s v="08EPR0810N"/>
    <n v="1"/>
    <s v="MATUTINO"/>
    <s v="BELISARIO DOMINGUEZ 2735"/>
    <n v="8"/>
    <s v="CHIHUAHUA"/>
    <n v="8"/>
    <s v="CHIHUAHUA"/>
    <n v="37"/>
    <s v="JUĂREZ"/>
    <n v="1"/>
    <s v="JUĂREZ"/>
    <s v="CALLE ACATLIPA"/>
    <n v="1115"/>
    <s v="PĂšBLICO"/>
    <x v="2"/>
    <n v="2"/>
    <s v="BĂSICA"/>
    <n v="2"/>
    <x v="2"/>
    <n v="1"/>
    <x v="1"/>
    <n v="0"/>
    <s v="NO APLICA"/>
    <n v="0"/>
    <s v="NO APLICA"/>
    <s v="08FIZ0034C"/>
    <s v="08FJS0003P"/>
    <m/>
    <n v="0"/>
    <s v="I2019"/>
    <n v="207"/>
    <n v="225"/>
    <n v="432"/>
    <n v="207"/>
    <n v="225"/>
    <n v="432"/>
    <n v="32"/>
    <n v="38"/>
    <n v="70"/>
    <n v="31"/>
    <n v="22"/>
    <n v="53"/>
    <n v="39"/>
    <n v="36"/>
    <n v="75"/>
    <n v="31"/>
    <n v="43"/>
    <n v="74"/>
    <n v="38"/>
    <n v="37"/>
    <n v="75"/>
    <n v="32"/>
    <n v="37"/>
    <n v="69"/>
    <n v="30"/>
    <n v="34"/>
    <n v="64"/>
    <n v="201"/>
    <n v="209"/>
    <n v="410"/>
    <n v="2"/>
    <n v="3"/>
    <n v="3"/>
    <n v="3"/>
    <n v="2"/>
    <n v="2"/>
    <n v="0"/>
    <n v="15"/>
    <n v="0"/>
    <n v="0"/>
    <n v="0"/>
    <n v="1"/>
    <n v="0"/>
    <n v="0"/>
    <n v="0"/>
    <n v="0"/>
    <n v="3"/>
    <n v="12"/>
    <n v="0"/>
    <n v="0"/>
    <n v="4"/>
    <n v="1"/>
    <n v="1"/>
    <n v="0"/>
    <n v="0"/>
    <n v="0"/>
    <n v="0"/>
    <n v="0"/>
    <n v="1"/>
    <n v="1"/>
    <n v="24"/>
    <n v="3"/>
    <n v="12"/>
    <n v="2"/>
    <n v="3"/>
    <n v="3"/>
    <n v="3"/>
    <n v="2"/>
    <n v="2"/>
    <n v="0"/>
    <n v="15"/>
    <n v="15"/>
    <n v="15"/>
  </r>
  <r>
    <s v="08DPR1857P"/>
    <n v="1"/>
    <s v="MATUTINO"/>
    <s v="CENTRO REGIONAL DE EDUC. INT. LEOPOLDO ENRIQUEZ ORDOĂ‘EZ"/>
    <n v="8"/>
    <s v="CHIHUAHUA"/>
    <n v="8"/>
    <s v="CHIHUAHUA"/>
    <n v="19"/>
    <s v="CHIHUAHUA"/>
    <n v="280"/>
    <s v="COLONIA OCAMPO (HACIENDA EL TORREĂ“N)"/>
    <s v="CALLE EJIDO OCAMPO"/>
    <n v="0"/>
    <s v="PĂšBLICO"/>
    <x v="3"/>
    <n v="2"/>
    <s v="BĂSICA"/>
    <n v="2"/>
    <x v="2"/>
    <n v="1"/>
    <x v="1"/>
    <n v="0"/>
    <s v="NO APLICA"/>
    <n v="0"/>
    <s v="NO APLICA"/>
    <s v="08FIZ0130F"/>
    <s v="08FJS0108J"/>
    <s v="08ADG0046C"/>
    <n v="0"/>
    <s v="I2019"/>
    <n v="213"/>
    <n v="207"/>
    <n v="420"/>
    <n v="208"/>
    <n v="205"/>
    <n v="413"/>
    <n v="37"/>
    <n v="26"/>
    <n v="63"/>
    <n v="27"/>
    <n v="30"/>
    <n v="57"/>
    <n v="39"/>
    <n v="44"/>
    <n v="83"/>
    <n v="28"/>
    <n v="40"/>
    <n v="68"/>
    <n v="32"/>
    <n v="35"/>
    <n v="67"/>
    <n v="43"/>
    <n v="34"/>
    <n v="77"/>
    <n v="43"/>
    <n v="38"/>
    <n v="81"/>
    <n v="212"/>
    <n v="221"/>
    <n v="433"/>
    <n v="2"/>
    <n v="3"/>
    <n v="2"/>
    <n v="2"/>
    <n v="3"/>
    <n v="3"/>
    <n v="0"/>
    <n v="15"/>
    <n v="0"/>
    <n v="0"/>
    <n v="1"/>
    <n v="0"/>
    <n v="0"/>
    <n v="1"/>
    <n v="0"/>
    <n v="0"/>
    <n v="5"/>
    <n v="10"/>
    <n v="0"/>
    <n v="0"/>
    <n v="0"/>
    <n v="1"/>
    <n v="0"/>
    <n v="0"/>
    <n v="0"/>
    <n v="0"/>
    <n v="0"/>
    <n v="0"/>
    <n v="0"/>
    <n v="1"/>
    <n v="19"/>
    <n v="5"/>
    <n v="10"/>
    <n v="2"/>
    <n v="3"/>
    <n v="2"/>
    <n v="2"/>
    <n v="3"/>
    <n v="3"/>
    <n v="0"/>
    <n v="15"/>
    <n v="15"/>
    <n v="13"/>
  </r>
  <r>
    <s v="08DPR2536M"/>
    <n v="1"/>
    <s v="MATUTINO"/>
    <s v="ALFONSO HERNANDEZ PEREZ"/>
    <n v="8"/>
    <s v="CHIHUAHUA"/>
    <n v="8"/>
    <s v="CHIHUAHUA"/>
    <n v="37"/>
    <s v="JUĂREZ"/>
    <n v="1"/>
    <s v="JUĂREZ"/>
    <s v="CALLE SANTA CLEOTILDE"/>
    <n v="2440"/>
    <s v="PĂšBLICO"/>
    <x v="3"/>
    <n v="2"/>
    <s v="BĂSICA"/>
    <n v="2"/>
    <x v="2"/>
    <n v="1"/>
    <x v="1"/>
    <n v="0"/>
    <s v="NO APLICA"/>
    <n v="0"/>
    <s v="NO APLICA"/>
    <s v="08FIZ0178Z"/>
    <s v="08FJS0117R"/>
    <s v="08ADG0005C"/>
    <n v="0"/>
    <s v="I2019"/>
    <n v="224"/>
    <n v="200"/>
    <n v="424"/>
    <n v="223"/>
    <n v="200"/>
    <n v="423"/>
    <n v="39"/>
    <n v="31"/>
    <n v="70"/>
    <n v="36"/>
    <n v="30"/>
    <n v="66"/>
    <n v="34"/>
    <n v="25"/>
    <n v="59"/>
    <n v="44"/>
    <n v="36"/>
    <n v="80"/>
    <n v="38"/>
    <n v="29"/>
    <n v="67"/>
    <n v="31"/>
    <n v="32"/>
    <n v="63"/>
    <n v="47"/>
    <n v="47"/>
    <n v="94"/>
    <n v="230"/>
    <n v="199"/>
    <n v="429"/>
    <n v="2"/>
    <n v="2"/>
    <n v="3"/>
    <n v="2"/>
    <n v="2"/>
    <n v="3"/>
    <n v="0"/>
    <n v="14"/>
    <n v="0"/>
    <n v="0"/>
    <n v="0"/>
    <n v="1"/>
    <n v="1"/>
    <n v="0"/>
    <n v="0"/>
    <n v="1"/>
    <n v="3"/>
    <n v="11"/>
    <n v="0"/>
    <n v="0"/>
    <n v="1"/>
    <n v="1"/>
    <n v="0"/>
    <n v="0"/>
    <n v="0"/>
    <n v="0"/>
    <n v="0"/>
    <n v="0"/>
    <n v="0"/>
    <n v="1"/>
    <n v="20"/>
    <n v="3"/>
    <n v="11"/>
    <n v="2"/>
    <n v="2"/>
    <n v="3"/>
    <n v="2"/>
    <n v="2"/>
    <n v="3"/>
    <n v="0"/>
    <n v="14"/>
    <n v="14"/>
    <n v="14"/>
  </r>
  <r>
    <s v="08PPR2014K"/>
    <n v="1"/>
    <s v="MATUTINO"/>
    <s v="KAWABATA"/>
    <n v="8"/>
    <s v="CHIHUAHUA"/>
    <n v="8"/>
    <s v="CHIHUAHUA"/>
    <n v="37"/>
    <s v="JUĂREZ"/>
    <n v="1"/>
    <s v="JUĂREZ"/>
    <s v="CALLE NARDOS"/>
    <n v="1792"/>
    <s v="PRIVADO"/>
    <x v="1"/>
    <n v="2"/>
    <s v="BĂSICA"/>
    <n v="2"/>
    <x v="2"/>
    <n v="1"/>
    <x v="1"/>
    <n v="0"/>
    <s v="NO APLICA"/>
    <n v="0"/>
    <s v="NO APLICA"/>
    <s v="08FIZ0147F"/>
    <s v="08FJS0110Y"/>
    <s v="08ADG0005C"/>
    <n v="0"/>
    <s v="I2019"/>
    <n v="214"/>
    <n v="217"/>
    <n v="431"/>
    <n v="212"/>
    <n v="217"/>
    <n v="429"/>
    <n v="25"/>
    <n v="29"/>
    <n v="54"/>
    <n v="43"/>
    <n v="35"/>
    <n v="78"/>
    <n v="47"/>
    <n v="36"/>
    <n v="83"/>
    <n v="32"/>
    <n v="37"/>
    <n v="69"/>
    <n v="33"/>
    <n v="37"/>
    <n v="70"/>
    <n v="39"/>
    <n v="33"/>
    <n v="72"/>
    <n v="28"/>
    <n v="37"/>
    <n v="65"/>
    <n v="222"/>
    <n v="215"/>
    <n v="437"/>
    <n v="0"/>
    <n v="0"/>
    <n v="0"/>
    <n v="2"/>
    <n v="0"/>
    <n v="0"/>
    <n v="9"/>
    <n v="11"/>
    <n v="0"/>
    <n v="0"/>
    <n v="0"/>
    <n v="1"/>
    <n v="0"/>
    <n v="0"/>
    <n v="0"/>
    <n v="0"/>
    <n v="0"/>
    <n v="11"/>
    <n v="0"/>
    <n v="0"/>
    <n v="1"/>
    <n v="0"/>
    <n v="0"/>
    <n v="0"/>
    <n v="0"/>
    <n v="0"/>
    <n v="0"/>
    <n v="0"/>
    <n v="0"/>
    <n v="1"/>
    <n v="14"/>
    <n v="0"/>
    <n v="11"/>
    <n v="0"/>
    <n v="0"/>
    <n v="0"/>
    <n v="2"/>
    <n v="0"/>
    <n v="0"/>
    <n v="9"/>
    <n v="11"/>
    <n v="20"/>
    <n v="11"/>
  </r>
  <r>
    <s v="08DPR1962Z"/>
    <n v="1"/>
    <s v="MATUTINO"/>
    <s v="INDEPENDENCIA"/>
    <n v="8"/>
    <s v="CHIHUAHUA"/>
    <n v="8"/>
    <s v="CHIHUAHUA"/>
    <n v="19"/>
    <s v="CHIHUAHUA"/>
    <n v="1"/>
    <s v="CHIHUAHUA"/>
    <s v="CALLE DOLORES HIDALGO"/>
    <n v="0"/>
    <s v="PĂšBLICO"/>
    <x v="3"/>
    <n v="2"/>
    <s v="BĂSICA"/>
    <n v="2"/>
    <x v="2"/>
    <n v="1"/>
    <x v="1"/>
    <n v="0"/>
    <s v="NO APLICA"/>
    <n v="0"/>
    <s v="NO APLICA"/>
    <s v="08FIZ0117L"/>
    <s v="08FJS0106L"/>
    <s v="08ADG0046C"/>
    <n v="0"/>
    <s v="I2019"/>
    <n v="213"/>
    <n v="220"/>
    <n v="433"/>
    <n v="212"/>
    <n v="220"/>
    <n v="432"/>
    <n v="31"/>
    <n v="43"/>
    <n v="74"/>
    <n v="20"/>
    <n v="40"/>
    <n v="60"/>
    <n v="36"/>
    <n v="34"/>
    <n v="70"/>
    <n v="36"/>
    <n v="29"/>
    <n v="65"/>
    <n v="29"/>
    <n v="31"/>
    <n v="60"/>
    <n v="36"/>
    <n v="48"/>
    <n v="84"/>
    <n v="39"/>
    <n v="36"/>
    <n v="75"/>
    <n v="196"/>
    <n v="218"/>
    <n v="414"/>
    <n v="2"/>
    <n v="3"/>
    <n v="3"/>
    <n v="2"/>
    <n v="3"/>
    <n v="3"/>
    <n v="0"/>
    <n v="16"/>
    <n v="0"/>
    <n v="0"/>
    <n v="1"/>
    <n v="0"/>
    <n v="0"/>
    <n v="1"/>
    <n v="0"/>
    <n v="1"/>
    <n v="4"/>
    <n v="12"/>
    <n v="0"/>
    <n v="0"/>
    <n v="2"/>
    <n v="0"/>
    <n v="0"/>
    <n v="0"/>
    <n v="0"/>
    <n v="0"/>
    <n v="0"/>
    <n v="0"/>
    <n v="1"/>
    <n v="1"/>
    <n v="23"/>
    <n v="4"/>
    <n v="12"/>
    <n v="2"/>
    <n v="3"/>
    <n v="3"/>
    <n v="2"/>
    <n v="3"/>
    <n v="3"/>
    <n v="0"/>
    <n v="16"/>
    <n v="17"/>
    <n v="16"/>
  </r>
  <r>
    <s v="08EPR0238Z"/>
    <n v="1"/>
    <s v="MATUTINO"/>
    <s v="CLUB DE LEONES 2526"/>
    <n v="8"/>
    <s v="CHIHUAHUA"/>
    <n v="8"/>
    <s v="CHIHUAHUA"/>
    <n v="32"/>
    <s v="HIDALGO DEL PARRAL"/>
    <n v="1"/>
    <s v="HIDALGO DEL PARRAL"/>
    <s v="CALLE REPUBLICA DE CHILE "/>
    <n v="0"/>
    <s v="PĂšBLICO"/>
    <x v="2"/>
    <n v="2"/>
    <s v="BĂSICA"/>
    <n v="2"/>
    <x v="2"/>
    <n v="1"/>
    <x v="1"/>
    <n v="0"/>
    <s v="NO APLICA"/>
    <n v="0"/>
    <s v="NO APLICA"/>
    <s v="08FIZ0005H"/>
    <m/>
    <m/>
    <n v="0"/>
    <s v="I2019"/>
    <n v="216"/>
    <n v="212"/>
    <n v="428"/>
    <n v="216"/>
    <n v="212"/>
    <n v="428"/>
    <n v="40"/>
    <n v="35"/>
    <n v="75"/>
    <n v="33"/>
    <n v="25"/>
    <n v="58"/>
    <n v="38"/>
    <n v="35"/>
    <n v="73"/>
    <n v="33"/>
    <n v="41"/>
    <n v="74"/>
    <n v="33"/>
    <n v="41"/>
    <n v="74"/>
    <n v="39"/>
    <n v="37"/>
    <n v="76"/>
    <n v="33"/>
    <n v="30"/>
    <n v="63"/>
    <n v="209"/>
    <n v="209"/>
    <n v="418"/>
    <n v="2"/>
    <n v="3"/>
    <n v="3"/>
    <n v="3"/>
    <n v="3"/>
    <n v="2"/>
    <n v="0"/>
    <n v="16"/>
    <n v="0"/>
    <n v="0"/>
    <n v="1"/>
    <n v="0"/>
    <n v="0"/>
    <n v="0"/>
    <n v="0"/>
    <n v="0"/>
    <n v="7"/>
    <n v="9"/>
    <n v="0"/>
    <n v="0"/>
    <n v="2"/>
    <n v="1"/>
    <n v="1"/>
    <n v="1"/>
    <n v="0"/>
    <n v="0"/>
    <n v="0"/>
    <n v="0"/>
    <n v="1"/>
    <n v="1"/>
    <n v="24"/>
    <n v="7"/>
    <n v="9"/>
    <n v="2"/>
    <n v="3"/>
    <n v="3"/>
    <n v="3"/>
    <n v="3"/>
    <n v="2"/>
    <n v="0"/>
    <n v="16"/>
    <n v="16"/>
    <n v="16"/>
  </r>
  <r>
    <s v="08DPR1397V"/>
    <n v="1"/>
    <s v="MATUTINO"/>
    <s v="MEXICO 68"/>
    <n v="8"/>
    <s v="CHIHUAHUA"/>
    <n v="8"/>
    <s v="CHIHUAHUA"/>
    <n v="37"/>
    <s v="JUĂREZ"/>
    <n v="1"/>
    <s v="JUĂREZ"/>
    <s v="CALLE CARLOS MARX"/>
    <n v="0"/>
    <s v="PĂšBLICO"/>
    <x v="3"/>
    <n v="2"/>
    <s v="BĂSICA"/>
    <n v="2"/>
    <x v="2"/>
    <n v="1"/>
    <x v="1"/>
    <n v="0"/>
    <s v="NO APLICA"/>
    <n v="0"/>
    <s v="NO APLICA"/>
    <s v="08FIZ0150T"/>
    <s v="08FJS0111X"/>
    <s v="08ADG0005C"/>
    <n v="0"/>
    <s v="I2019"/>
    <n v="217"/>
    <n v="214"/>
    <n v="431"/>
    <n v="216"/>
    <n v="214"/>
    <n v="430"/>
    <n v="33"/>
    <n v="40"/>
    <n v="73"/>
    <n v="37"/>
    <n v="35"/>
    <n v="72"/>
    <n v="33"/>
    <n v="25"/>
    <n v="58"/>
    <n v="36"/>
    <n v="54"/>
    <n v="90"/>
    <n v="35"/>
    <n v="29"/>
    <n v="64"/>
    <n v="41"/>
    <n v="29"/>
    <n v="70"/>
    <n v="34"/>
    <n v="35"/>
    <n v="69"/>
    <n v="216"/>
    <n v="207"/>
    <n v="423"/>
    <n v="3"/>
    <n v="2"/>
    <n v="3"/>
    <n v="2"/>
    <n v="2"/>
    <n v="2"/>
    <n v="0"/>
    <n v="14"/>
    <n v="0"/>
    <n v="0"/>
    <n v="0"/>
    <n v="1"/>
    <n v="0"/>
    <n v="1"/>
    <n v="0"/>
    <n v="1"/>
    <n v="5"/>
    <n v="9"/>
    <n v="0"/>
    <n v="0"/>
    <n v="1"/>
    <n v="1"/>
    <n v="0"/>
    <n v="0"/>
    <n v="0"/>
    <n v="0"/>
    <n v="0"/>
    <n v="0"/>
    <n v="2"/>
    <n v="0"/>
    <n v="21"/>
    <n v="5"/>
    <n v="9"/>
    <n v="3"/>
    <n v="2"/>
    <n v="3"/>
    <n v="2"/>
    <n v="2"/>
    <n v="2"/>
    <n v="0"/>
    <n v="14"/>
    <n v="14"/>
    <n v="14"/>
  </r>
  <r>
    <s v="08DPR1131O"/>
    <n v="1"/>
    <s v="MATUTINO"/>
    <s v="MEXICO"/>
    <n v="8"/>
    <s v="CHIHUAHUA"/>
    <n v="8"/>
    <s v="CHIHUAHUA"/>
    <n v="37"/>
    <s v="JUĂREZ"/>
    <n v="1"/>
    <s v="JUĂREZ"/>
    <s v="CALLE KILOMETRO 23 CARRETERA CASAS GRANDES"/>
    <n v="0"/>
    <s v="PĂšBLICO"/>
    <x v="3"/>
    <n v="2"/>
    <s v="BĂSICA"/>
    <n v="2"/>
    <x v="2"/>
    <n v="1"/>
    <x v="1"/>
    <n v="0"/>
    <s v="NO APLICA"/>
    <n v="0"/>
    <s v="NO APLICA"/>
    <s v="08FIZ0182L"/>
    <s v="08FJS0118Q"/>
    <s v="08ADG0005C"/>
    <n v="0"/>
    <s v="I2019"/>
    <n v="242"/>
    <n v="200"/>
    <n v="442"/>
    <n v="242"/>
    <n v="200"/>
    <n v="442"/>
    <n v="42"/>
    <n v="32"/>
    <n v="74"/>
    <n v="35"/>
    <n v="31"/>
    <n v="66"/>
    <n v="40"/>
    <n v="30"/>
    <n v="70"/>
    <n v="38"/>
    <n v="27"/>
    <n v="65"/>
    <n v="38"/>
    <n v="31"/>
    <n v="69"/>
    <n v="39"/>
    <n v="37"/>
    <n v="76"/>
    <n v="35"/>
    <n v="37"/>
    <n v="72"/>
    <n v="225"/>
    <n v="193"/>
    <n v="418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</r>
  <r>
    <s v="08DPR2485W"/>
    <n v="2"/>
    <s v="VESPERTINO"/>
    <s v="IGNACIO DUARTE TARIN"/>
    <n v="8"/>
    <s v="CHIHUAHUA"/>
    <n v="8"/>
    <s v="CHIHUAHUA"/>
    <n v="37"/>
    <s v="JUĂREZ"/>
    <n v="1"/>
    <s v="JUĂREZ"/>
    <s v="CALLE KILOMETRO 23 CARRETERA CASAS GRANDES"/>
    <n v="0"/>
    <s v="PĂšBLICO"/>
    <x v="3"/>
    <n v="2"/>
    <s v="BĂSICA"/>
    <n v="2"/>
    <x v="2"/>
    <n v="1"/>
    <x v="1"/>
    <n v="0"/>
    <s v="NO APLICA"/>
    <n v="0"/>
    <s v="NO APLICA"/>
    <s v="08FIZ0182L"/>
    <s v="08FJS0118Q"/>
    <s v="08ADG0005C"/>
    <n v="0"/>
    <s v="I2019"/>
    <n v="240"/>
    <n v="200"/>
    <n v="440"/>
    <n v="240"/>
    <n v="200"/>
    <n v="440"/>
    <n v="44"/>
    <n v="33"/>
    <n v="77"/>
    <n v="40"/>
    <n v="28"/>
    <n v="68"/>
    <n v="45"/>
    <n v="28"/>
    <n v="73"/>
    <n v="36"/>
    <n v="33"/>
    <n v="69"/>
    <n v="28"/>
    <n v="41"/>
    <n v="69"/>
    <n v="40"/>
    <n v="30"/>
    <n v="70"/>
    <n v="37"/>
    <n v="34"/>
    <n v="71"/>
    <n v="226"/>
    <n v="194"/>
    <n v="420"/>
    <n v="2"/>
    <n v="2"/>
    <n v="2"/>
    <n v="2"/>
    <n v="2"/>
    <n v="2"/>
    <n v="0"/>
    <n v="12"/>
    <n v="0"/>
    <n v="0"/>
    <n v="1"/>
    <n v="0"/>
    <n v="0"/>
    <n v="0"/>
    <n v="0"/>
    <n v="1"/>
    <n v="6"/>
    <n v="6"/>
    <n v="0"/>
    <n v="0"/>
    <n v="0"/>
    <n v="0"/>
    <n v="0"/>
    <n v="0"/>
    <n v="0"/>
    <n v="0"/>
    <n v="0"/>
    <n v="0"/>
    <n v="1"/>
    <n v="0"/>
    <n v="15"/>
    <n v="6"/>
    <n v="6"/>
    <n v="2"/>
    <n v="2"/>
    <n v="2"/>
    <n v="2"/>
    <n v="2"/>
    <n v="2"/>
    <n v="0"/>
    <n v="12"/>
    <n v="12"/>
    <n v="12"/>
  </r>
  <r>
    <s v="08DPR2587T"/>
    <n v="1"/>
    <s v="MATUTINO"/>
    <s v="JOSE RUBIO ORTEGA"/>
    <n v="8"/>
    <s v="CHIHUAHUA"/>
    <n v="8"/>
    <s v="CHIHUAHUA"/>
    <n v="37"/>
    <s v="JUĂREZ"/>
    <n v="1"/>
    <s v="JUĂREZ"/>
    <s v="CALLE MONTES DE TOLEDO"/>
    <n v="0"/>
    <s v="PĂšBLICO"/>
    <x v="3"/>
    <n v="2"/>
    <s v="BĂSICA"/>
    <n v="2"/>
    <x v="2"/>
    <n v="1"/>
    <x v="1"/>
    <n v="0"/>
    <s v="NO APLICA"/>
    <n v="0"/>
    <s v="NO APLICA"/>
    <s v="08FIZ0033D"/>
    <s v="08FJS0132J"/>
    <s v="08ADG0005C"/>
    <n v="0"/>
    <s v="I2019"/>
    <n v="232"/>
    <n v="209"/>
    <n v="441"/>
    <n v="229"/>
    <n v="209"/>
    <n v="438"/>
    <n v="38"/>
    <n v="40"/>
    <n v="78"/>
    <n v="37"/>
    <n v="26"/>
    <n v="63"/>
    <n v="40"/>
    <n v="36"/>
    <n v="76"/>
    <n v="30"/>
    <n v="36"/>
    <n v="66"/>
    <n v="44"/>
    <n v="26"/>
    <n v="70"/>
    <n v="31"/>
    <n v="35"/>
    <n v="66"/>
    <n v="46"/>
    <n v="32"/>
    <n v="78"/>
    <n v="228"/>
    <n v="191"/>
    <n v="41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0"/>
    <n v="2"/>
    <n v="17"/>
    <n v="4"/>
    <n v="8"/>
    <n v="2"/>
    <n v="2"/>
    <n v="2"/>
    <n v="2"/>
    <n v="2"/>
    <n v="2"/>
    <n v="0"/>
    <n v="12"/>
    <n v="12"/>
    <n v="12"/>
  </r>
  <r>
    <s v="08EPR0725Q"/>
    <n v="1"/>
    <s v="MATUTINO"/>
    <s v="RICARDO FLORES MAGON 2665"/>
    <n v="8"/>
    <s v="CHIHUAHUA"/>
    <n v="8"/>
    <s v="CHIHUAHUA"/>
    <n v="37"/>
    <s v="JUĂREZ"/>
    <n v="1"/>
    <s v="JUĂREZ"/>
    <s v="CALLE EDUWIGES REY DE QUEZADA"/>
    <n v="0"/>
    <s v="PĂšBLICO"/>
    <x v="2"/>
    <n v="2"/>
    <s v="BĂSICA"/>
    <n v="2"/>
    <x v="2"/>
    <n v="1"/>
    <x v="1"/>
    <n v="0"/>
    <s v="NO APLICA"/>
    <n v="0"/>
    <s v="NO APLICA"/>
    <s v="08FIZ0034C"/>
    <s v="08FJS0003P"/>
    <m/>
    <n v="0"/>
    <s v="I2019"/>
    <n v="229"/>
    <n v="199"/>
    <n v="428"/>
    <n v="229"/>
    <n v="199"/>
    <n v="428"/>
    <n v="40"/>
    <n v="43"/>
    <n v="83"/>
    <n v="41"/>
    <n v="37"/>
    <n v="78"/>
    <n v="46"/>
    <n v="40"/>
    <n v="86"/>
    <n v="33"/>
    <n v="23"/>
    <n v="56"/>
    <n v="32"/>
    <n v="27"/>
    <n v="59"/>
    <n v="42"/>
    <n v="27"/>
    <n v="69"/>
    <n v="35"/>
    <n v="38"/>
    <n v="73"/>
    <n v="229"/>
    <n v="192"/>
    <n v="421"/>
    <n v="3"/>
    <n v="3"/>
    <n v="2"/>
    <n v="2"/>
    <n v="2"/>
    <n v="3"/>
    <n v="0"/>
    <n v="15"/>
    <n v="0"/>
    <n v="0"/>
    <n v="1"/>
    <n v="0"/>
    <n v="0"/>
    <n v="0"/>
    <n v="0"/>
    <n v="0"/>
    <n v="1"/>
    <n v="14"/>
    <n v="0"/>
    <n v="0"/>
    <n v="2"/>
    <n v="1"/>
    <n v="1"/>
    <n v="0"/>
    <n v="0"/>
    <n v="0"/>
    <n v="0"/>
    <n v="0"/>
    <n v="1"/>
    <n v="1"/>
    <n v="22"/>
    <n v="1"/>
    <n v="14"/>
    <n v="3"/>
    <n v="3"/>
    <n v="2"/>
    <n v="2"/>
    <n v="2"/>
    <n v="3"/>
    <n v="0"/>
    <n v="15"/>
    <n v="16"/>
    <n v="15"/>
  </r>
  <r>
    <s v="08DPR2302Y"/>
    <n v="1"/>
    <s v="MATUTINO"/>
    <s v="CHIHUAHUA"/>
    <n v="8"/>
    <s v="CHIHUAHUA"/>
    <n v="8"/>
    <s v="CHIHUAHUA"/>
    <n v="19"/>
    <s v="CHIHUAHUA"/>
    <n v="1"/>
    <s v="CHIHUAHUA"/>
    <s v="CALLE PASEOS ALDAMA "/>
    <n v="0"/>
    <s v="PĂšBLICO"/>
    <x v="3"/>
    <n v="2"/>
    <s v="BĂSICA"/>
    <n v="2"/>
    <x v="2"/>
    <n v="1"/>
    <x v="1"/>
    <n v="0"/>
    <s v="NO APLICA"/>
    <n v="0"/>
    <s v="NO APLICA"/>
    <s v="08FIZ0114O"/>
    <s v="08FJS0105M"/>
    <s v="08ADG0046C"/>
    <n v="0"/>
    <s v="I2019"/>
    <n v="208"/>
    <n v="231"/>
    <n v="439"/>
    <n v="208"/>
    <n v="231"/>
    <n v="439"/>
    <n v="27"/>
    <n v="39"/>
    <n v="66"/>
    <n v="25"/>
    <n v="31"/>
    <n v="56"/>
    <n v="34"/>
    <n v="48"/>
    <n v="82"/>
    <n v="34"/>
    <n v="31"/>
    <n v="65"/>
    <n v="42"/>
    <n v="45"/>
    <n v="87"/>
    <n v="30"/>
    <n v="37"/>
    <n v="67"/>
    <n v="33"/>
    <n v="34"/>
    <n v="67"/>
    <n v="198"/>
    <n v="226"/>
    <n v="424"/>
    <n v="2"/>
    <n v="3"/>
    <n v="2"/>
    <n v="3"/>
    <n v="1"/>
    <n v="2"/>
    <n v="0"/>
    <n v="13"/>
    <n v="0"/>
    <n v="0"/>
    <n v="0"/>
    <n v="1"/>
    <n v="1"/>
    <n v="0"/>
    <n v="0"/>
    <n v="0"/>
    <n v="2"/>
    <n v="11"/>
    <n v="0"/>
    <n v="0"/>
    <n v="2"/>
    <n v="0"/>
    <n v="0"/>
    <n v="0"/>
    <n v="0"/>
    <n v="0"/>
    <n v="0"/>
    <n v="0"/>
    <n v="0"/>
    <n v="2"/>
    <n v="19"/>
    <n v="2"/>
    <n v="11"/>
    <n v="2"/>
    <n v="3"/>
    <n v="2"/>
    <n v="3"/>
    <n v="1"/>
    <n v="2"/>
    <n v="0"/>
    <n v="13"/>
    <n v="14"/>
    <n v="14"/>
  </r>
  <r>
    <s v="08SPR0003O"/>
    <n v="1"/>
    <s v="MATUTINO"/>
    <s v="MANUEL VALDEZ SANTIESTEBAN 8203"/>
    <n v="8"/>
    <s v="CHIHUAHUA"/>
    <n v="8"/>
    <s v="CHIHUAHUA"/>
    <n v="37"/>
    <s v="JUĂREZ"/>
    <n v="1"/>
    <s v="JUĂREZ"/>
    <s v="CALLE EJIDO GALEANA"/>
    <n v="0"/>
    <s v="PRIVADO"/>
    <x v="2"/>
    <n v="2"/>
    <s v="BĂSICA"/>
    <n v="2"/>
    <x v="2"/>
    <n v="1"/>
    <x v="1"/>
    <n v="0"/>
    <s v="NO APLICA"/>
    <n v="0"/>
    <s v="NO APLICA"/>
    <s v="08FIZ0034C"/>
    <m/>
    <m/>
    <n v="0"/>
    <s v="I2019"/>
    <n v="211"/>
    <n v="218"/>
    <n v="429"/>
    <n v="210"/>
    <n v="216"/>
    <n v="426"/>
    <n v="39"/>
    <n v="49"/>
    <n v="88"/>
    <n v="29"/>
    <n v="33"/>
    <n v="62"/>
    <n v="23"/>
    <n v="32"/>
    <n v="55"/>
    <n v="34"/>
    <n v="44"/>
    <n v="78"/>
    <n v="39"/>
    <n v="29"/>
    <n v="68"/>
    <n v="40"/>
    <n v="37"/>
    <n v="77"/>
    <n v="41"/>
    <n v="39"/>
    <n v="80"/>
    <n v="206"/>
    <n v="214"/>
    <n v="420"/>
    <n v="2"/>
    <n v="1"/>
    <n v="3"/>
    <n v="3"/>
    <n v="3"/>
    <n v="3"/>
    <n v="0"/>
    <n v="15"/>
    <n v="0"/>
    <n v="0"/>
    <n v="1"/>
    <n v="0"/>
    <n v="0"/>
    <n v="0"/>
    <n v="0"/>
    <n v="0"/>
    <n v="6"/>
    <n v="9"/>
    <n v="0"/>
    <n v="0"/>
    <n v="3"/>
    <n v="0"/>
    <n v="0"/>
    <n v="1"/>
    <n v="0"/>
    <n v="0"/>
    <n v="0"/>
    <n v="0"/>
    <n v="0"/>
    <n v="4"/>
    <n v="24"/>
    <n v="6"/>
    <n v="9"/>
    <n v="2"/>
    <n v="1"/>
    <n v="3"/>
    <n v="3"/>
    <n v="3"/>
    <n v="3"/>
    <n v="0"/>
    <n v="15"/>
    <n v="14"/>
    <n v="12"/>
  </r>
  <r>
    <s v="08EPR0786D"/>
    <n v="1"/>
    <s v="MATUTINO"/>
    <s v="JAIME TORRES BODET 2727"/>
    <n v="8"/>
    <s v="CHIHUAHUA"/>
    <n v="8"/>
    <s v="CHIHUAHUA"/>
    <n v="19"/>
    <s v="CHIHUAHUA"/>
    <n v="1"/>
    <s v="CHIHUAHUA"/>
    <s v="CALLE FERNANDO BAEZA"/>
    <n v="0"/>
    <s v="PĂšBLICO"/>
    <x v="2"/>
    <n v="2"/>
    <s v="BĂSICA"/>
    <n v="2"/>
    <x v="2"/>
    <n v="1"/>
    <x v="1"/>
    <n v="0"/>
    <s v="NO APLICA"/>
    <n v="0"/>
    <s v="NO APLICA"/>
    <s v="08FIZ0048F"/>
    <s v="08FJS0001R"/>
    <m/>
    <n v="0"/>
    <s v="I2019"/>
    <n v="198"/>
    <n v="224"/>
    <n v="422"/>
    <n v="197"/>
    <n v="224"/>
    <n v="421"/>
    <n v="26"/>
    <n v="38"/>
    <n v="64"/>
    <n v="36"/>
    <n v="32"/>
    <n v="68"/>
    <n v="42"/>
    <n v="46"/>
    <n v="88"/>
    <n v="41"/>
    <n v="50"/>
    <n v="91"/>
    <n v="35"/>
    <n v="27"/>
    <n v="62"/>
    <n v="31"/>
    <n v="38"/>
    <n v="69"/>
    <n v="29"/>
    <n v="34"/>
    <n v="63"/>
    <n v="214"/>
    <n v="227"/>
    <n v="441"/>
    <n v="2"/>
    <n v="3"/>
    <n v="3"/>
    <n v="2"/>
    <n v="2"/>
    <n v="2"/>
    <n v="0"/>
    <n v="14"/>
    <n v="0"/>
    <n v="0"/>
    <n v="0"/>
    <n v="1"/>
    <n v="0"/>
    <n v="0"/>
    <n v="0"/>
    <n v="0"/>
    <n v="5"/>
    <n v="9"/>
    <n v="0"/>
    <n v="0"/>
    <n v="1"/>
    <n v="1"/>
    <n v="2"/>
    <n v="0"/>
    <n v="0"/>
    <n v="0"/>
    <n v="0"/>
    <n v="0"/>
    <n v="2"/>
    <n v="0"/>
    <n v="21"/>
    <n v="5"/>
    <n v="9"/>
    <n v="2"/>
    <n v="3"/>
    <n v="3"/>
    <n v="2"/>
    <n v="2"/>
    <n v="2"/>
    <n v="0"/>
    <n v="14"/>
    <n v="15"/>
    <n v="14"/>
  </r>
  <r>
    <s v="08EPR0068V"/>
    <n v="1"/>
    <s v="MATUTINO"/>
    <s v="MIGUEL DE CERVANTES SAAVEDRA 2358"/>
    <n v="8"/>
    <s v="CHIHUAHUA"/>
    <n v="8"/>
    <s v="CHIHUAHUA"/>
    <n v="50"/>
    <s v="NUEVO CASAS GRANDES"/>
    <n v="1"/>
    <s v="NUEVO CASAS GRANDES"/>
    <s v="AVENIDA OCHOA "/>
    <n v="0"/>
    <s v="PĂšBLICO"/>
    <x v="2"/>
    <n v="2"/>
    <s v="BĂSICA"/>
    <n v="2"/>
    <x v="2"/>
    <n v="1"/>
    <x v="1"/>
    <n v="0"/>
    <s v="NO APLICA"/>
    <n v="0"/>
    <s v="NO APLICA"/>
    <s v="08FIZ0054Q"/>
    <s v="08FJS0004O"/>
    <m/>
    <n v="0"/>
    <s v="I2019"/>
    <n v="229"/>
    <n v="195"/>
    <n v="424"/>
    <n v="229"/>
    <n v="195"/>
    <n v="424"/>
    <n v="45"/>
    <n v="43"/>
    <n v="88"/>
    <n v="42"/>
    <n v="22"/>
    <n v="64"/>
    <n v="34"/>
    <n v="25"/>
    <n v="59"/>
    <n v="37"/>
    <n v="41"/>
    <n v="78"/>
    <n v="30"/>
    <n v="29"/>
    <n v="59"/>
    <n v="55"/>
    <n v="39"/>
    <n v="94"/>
    <n v="35"/>
    <n v="29"/>
    <n v="64"/>
    <n v="233"/>
    <n v="185"/>
    <n v="418"/>
    <n v="3"/>
    <n v="2"/>
    <n v="3"/>
    <n v="2"/>
    <n v="4"/>
    <n v="3"/>
    <n v="0"/>
    <n v="17"/>
    <n v="0"/>
    <n v="1"/>
    <n v="0"/>
    <n v="1"/>
    <n v="0"/>
    <n v="0"/>
    <n v="0"/>
    <n v="0"/>
    <n v="6"/>
    <n v="10"/>
    <n v="0"/>
    <n v="0"/>
    <n v="3"/>
    <n v="0"/>
    <n v="2"/>
    <n v="0"/>
    <n v="2"/>
    <n v="0"/>
    <n v="0"/>
    <n v="0"/>
    <n v="2"/>
    <n v="1"/>
    <n v="28"/>
    <n v="6"/>
    <n v="11"/>
    <n v="3"/>
    <n v="2"/>
    <n v="3"/>
    <n v="2"/>
    <n v="4"/>
    <n v="3"/>
    <n v="0"/>
    <n v="17"/>
    <n v="20"/>
    <n v="17"/>
  </r>
  <r>
    <s v="08DPR0695N"/>
    <n v="1"/>
    <s v="MATUTINO"/>
    <s v="ENRIQUE RUBIO CASTANEDA"/>
    <n v="8"/>
    <s v="CHIHUAHUA"/>
    <n v="8"/>
    <s v="CHIHUAHUA"/>
    <n v="21"/>
    <s v="DELICIAS"/>
    <n v="1"/>
    <s v="DELICIAS"/>
    <s v="AVENIDA 9 SUR"/>
    <n v="0"/>
    <s v="PĂšBLICO"/>
    <x v="3"/>
    <n v="2"/>
    <s v="BĂSICA"/>
    <n v="2"/>
    <x v="2"/>
    <n v="1"/>
    <x v="1"/>
    <n v="0"/>
    <s v="NO APLICA"/>
    <n v="0"/>
    <s v="NO APLICA"/>
    <s v="08FIZ0228Q"/>
    <s v="08FJS0126Z"/>
    <s v="08ADG0057I"/>
    <n v="0"/>
    <s v="I2019"/>
    <n v="220"/>
    <n v="201"/>
    <n v="421"/>
    <n v="220"/>
    <n v="201"/>
    <n v="421"/>
    <n v="44"/>
    <n v="48"/>
    <n v="92"/>
    <n v="52"/>
    <n v="50"/>
    <n v="102"/>
    <n v="34"/>
    <n v="31"/>
    <n v="65"/>
    <n v="33"/>
    <n v="32"/>
    <n v="65"/>
    <n v="39"/>
    <n v="26"/>
    <n v="65"/>
    <n v="36"/>
    <n v="36"/>
    <n v="72"/>
    <n v="31"/>
    <n v="31"/>
    <n v="62"/>
    <n v="225"/>
    <n v="206"/>
    <n v="431"/>
    <n v="3"/>
    <n v="2"/>
    <n v="2"/>
    <n v="2"/>
    <n v="2"/>
    <n v="2"/>
    <n v="0"/>
    <n v="13"/>
    <n v="0"/>
    <n v="0"/>
    <n v="1"/>
    <n v="0"/>
    <n v="0"/>
    <n v="1"/>
    <n v="0"/>
    <n v="0"/>
    <n v="0"/>
    <n v="13"/>
    <n v="0"/>
    <n v="0"/>
    <n v="3"/>
    <n v="0"/>
    <n v="0"/>
    <n v="0"/>
    <n v="0"/>
    <n v="0"/>
    <n v="0"/>
    <n v="0"/>
    <n v="1"/>
    <n v="1"/>
    <n v="20"/>
    <n v="0"/>
    <n v="13"/>
    <n v="3"/>
    <n v="2"/>
    <n v="2"/>
    <n v="2"/>
    <n v="2"/>
    <n v="2"/>
    <n v="0"/>
    <n v="13"/>
    <n v="13"/>
    <n v="13"/>
  </r>
  <r>
    <s v="08EES0070C"/>
    <n v="2"/>
    <s v="VESPERTINO"/>
    <s v="SECUNDARIA ESTATAL 3003"/>
    <n v="8"/>
    <s v="CHIHUAHUA"/>
    <n v="8"/>
    <s v="CHIHUAHUA"/>
    <n v="37"/>
    <s v="JUĂREZ"/>
    <n v="1"/>
    <s v="JUĂREZ"/>
    <s v="CALLE AGUASCALIENTES"/>
    <n v="0"/>
    <s v="PĂšBLICO"/>
    <x v="2"/>
    <n v="2"/>
    <s v="BĂSICA"/>
    <n v="3"/>
    <x v="1"/>
    <n v="1"/>
    <x v="1"/>
    <n v="0"/>
    <s v="NO APLICA"/>
    <n v="0"/>
    <s v="NO APLICA"/>
    <s v="08FIS0014F"/>
    <m/>
    <m/>
    <n v="0"/>
    <s v="I2019"/>
    <n v="253"/>
    <n v="168"/>
    <n v="421"/>
    <n v="224"/>
    <n v="158"/>
    <n v="382"/>
    <n v="76"/>
    <n v="45"/>
    <n v="121"/>
    <n v="69"/>
    <n v="52"/>
    <n v="121"/>
    <n v="101"/>
    <n v="65"/>
    <n v="166"/>
    <n v="82"/>
    <n v="54"/>
    <n v="136"/>
    <n v="0"/>
    <n v="0"/>
    <n v="0"/>
    <n v="0"/>
    <n v="0"/>
    <n v="0"/>
    <n v="0"/>
    <n v="0"/>
    <n v="0"/>
    <n v="252"/>
    <n v="171"/>
    <n v="423"/>
    <n v="4"/>
    <n v="6"/>
    <n v="5"/>
    <n v="0"/>
    <n v="0"/>
    <n v="0"/>
    <n v="0"/>
    <n v="15"/>
    <n v="0"/>
    <n v="0"/>
    <n v="0"/>
    <n v="1"/>
    <n v="1"/>
    <n v="0"/>
    <n v="0"/>
    <n v="0"/>
    <n v="11"/>
    <n v="8"/>
    <n v="0"/>
    <n v="0"/>
    <n v="2"/>
    <n v="0"/>
    <n v="0"/>
    <n v="0"/>
    <n v="2"/>
    <n v="0"/>
    <n v="0"/>
    <n v="0"/>
    <n v="8"/>
    <n v="7"/>
    <n v="40"/>
    <n v="15"/>
    <n v="8"/>
    <n v="0"/>
    <n v="0"/>
    <n v="0"/>
    <n v="0"/>
    <n v="0"/>
    <n v="0"/>
    <n v="0"/>
    <n v="23"/>
    <n v="15"/>
    <n v="15"/>
  </r>
  <r>
    <s v="08PPR2032Z"/>
    <n v="1"/>
    <s v="MATUTINO"/>
    <s v="COLEGIO CUMBRES"/>
    <n v="8"/>
    <s v="CHIHUAHUA"/>
    <n v="8"/>
    <s v="CHIHUAHUA"/>
    <n v="19"/>
    <s v="CHIHUAHUA"/>
    <n v="1"/>
    <s v="CHIHUAHUA"/>
    <s v="CALLE UNIVERSIDAD DE OXFORD"/>
    <n v="8900"/>
    <s v="PRIVADO"/>
    <x v="1"/>
    <n v="2"/>
    <s v="BĂSICA"/>
    <n v="2"/>
    <x v="2"/>
    <n v="1"/>
    <x v="1"/>
    <n v="0"/>
    <s v="NO APLICA"/>
    <n v="0"/>
    <s v="NO APLICA"/>
    <s v="08FIZ0113P"/>
    <s v="08FJS0105M"/>
    <s v="08ADG0046C"/>
    <n v="0"/>
    <s v="I2019"/>
    <n v="219"/>
    <n v="222"/>
    <n v="441"/>
    <n v="219"/>
    <n v="222"/>
    <n v="441"/>
    <n v="32"/>
    <n v="39"/>
    <n v="71"/>
    <n v="27"/>
    <n v="35"/>
    <n v="62"/>
    <n v="34"/>
    <n v="45"/>
    <n v="79"/>
    <n v="27"/>
    <n v="35"/>
    <n v="62"/>
    <n v="45"/>
    <n v="27"/>
    <n v="72"/>
    <n v="37"/>
    <n v="44"/>
    <n v="81"/>
    <n v="34"/>
    <n v="30"/>
    <n v="64"/>
    <n v="204"/>
    <n v="216"/>
    <n v="420"/>
    <n v="0"/>
    <n v="0"/>
    <n v="0"/>
    <n v="0"/>
    <n v="0"/>
    <n v="0"/>
    <n v="9"/>
    <n v="9"/>
    <n v="0"/>
    <n v="0"/>
    <n v="1"/>
    <n v="0"/>
    <n v="0"/>
    <n v="0"/>
    <n v="0"/>
    <n v="0"/>
    <n v="0"/>
    <n v="9"/>
    <n v="0"/>
    <n v="0"/>
    <n v="1"/>
    <n v="1"/>
    <n v="0"/>
    <n v="1"/>
    <n v="0"/>
    <n v="1"/>
    <n v="0"/>
    <n v="11"/>
    <n v="1"/>
    <n v="5"/>
    <n v="31"/>
    <n v="0"/>
    <n v="9"/>
    <n v="0"/>
    <n v="0"/>
    <n v="0"/>
    <n v="0"/>
    <n v="0"/>
    <n v="0"/>
    <n v="9"/>
    <n v="9"/>
    <n v="18"/>
    <n v="18"/>
  </r>
  <r>
    <s v="08DST0009S"/>
    <n v="1"/>
    <s v="MATUTINO"/>
    <s v="SECUNDARIA TECNICA 9"/>
    <n v="8"/>
    <s v="CHIHUAHUA"/>
    <n v="8"/>
    <s v="CHIHUAHUA"/>
    <n v="27"/>
    <s v="GUACHOCHI"/>
    <n v="1"/>
    <s v="GUACHOCHI"/>
    <s v="PROLONGACIĂ“N ABRAHAM GONZALEZ"/>
    <n v="0"/>
    <s v="PĂšBLICO"/>
    <x v="3"/>
    <n v="2"/>
    <s v="BĂSICA"/>
    <n v="3"/>
    <x v="1"/>
    <n v="4"/>
    <x v="6"/>
    <n v="1"/>
    <s v="SERVICIOS"/>
    <n v="25"/>
    <s v="FORESTAL"/>
    <s v="08FZT0011O"/>
    <s v="08FJT0004D"/>
    <s v="08ADG0006B"/>
    <n v="0"/>
    <s v="I2019"/>
    <n v="195"/>
    <n v="227"/>
    <n v="422"/>
    <n v="173"/>
    <n v="210"/>
    <n v="383"/>
    <n v="74"/>
    <n v="79"/>
    <n v="153"/>
    <n v="67"/>
    <n v="71"/>
    <n v="138"/>
    <n v="62"/>
    <n v="80"/>
    <n v="142"/>
    <n v="60"/>
    <n v="68"/>
    <n v="128"/>
    <n v="0"/>
    <n v="0"/>
    <n v="0"/>
    <n v="0"/>
    <n v="0"/>
    <n v="0"/>
    <n v="0"/>
    <n v="0"/>
    <n v="0"/>
    <n v="189"/>
    <n v="219"/>
    <n v="408"/>
    <n v="4"/>
    <n v="4"/>
    <n v="4"/>
    <n v="0"/>
    <n v="0"/>
    <n v="0"/>
    <n v="0"/>
    <n v="12"/>
    <n v="0"/>
    <n v="0"/>
    <n v="0"/>
    <n v="1"/>
    <n v="1"/>
    <n v="0"/>
    <n v="0"/>
    <n v="0"/>
    <n v="4"/>
    <n v="9"/>
    <n v="0"/>
    <n v="0"/>
    <n v="1"/>
    <n v="0"/>
    <n v="0"/>
    <n v="0"/>
    <n v="3"/>
    <n v="2"/>
    <n v="0"/>
    <n v="0"/>
    <n v="5"/>
    <n v="13"/>
    <n v="39"/>
    <n v="8"/>
    <n v="11"/>
    <n v="0"/>
    <n v="0"/>
    <n v="0"/>
    <n v="0"/>
    <n v="0"/>
    <n v="0"/>
    <n v="0"/>
    <n v="19"/>
    <n v="22"/>
    <n v="19"/>
  </r>
  <r>
    <s v="08DPR2626E"/>
    <n v="2"/>
    <s v="VESPERTINO"/>
    <s v="VICTOR HUGO RASCON BANDA"/>
    <n v="8"/>
    <s v="CHIHUAHUA"/>
    <n v="8"/>
    <s v="CHIHUAHUA"/>
    <n v="37"/>
    <s v="JUĂREZ"/>
    <n v="1"/>
    <s v="JUĂREZ"/>
    <s v="CALLE DESIERTO DE KAVIR"/>
    <n v="0"/>
    <s v="PĂšBLICO"/>
    <x v="3"/>
    <n v="2"/>
    <s v="BĂSICA"/>
    <n v="2"/>
    <x v="2"/>
    <n v="1"/>
    <x v="1"/>
    <n v="0"/>
    <s v="NO APLICA"/>
    <n v="0"/>
    <s v="NO APLICA"/>
    <s v="08FIZ0055P"/>
    <s v="08FJS0132J"/>
    <s v="08ADG0005C"/>
    <n v="0"/>
    <s v="I2019"/>
    <n v="213"/>
    <n v="222"/>
    <n v="435"/>
    <n v="200"/>
    <n v="219"/>
    <n v="419"/>
    <n v="33"/>
    <n v="37"/>
    <n v="70"/>
    <n v="40"/>
    <n v="30"/>
    <n v="70"/>
    <n v="43"/>
    <n v="31"/>
    <n v="74"/>
    <n v="34"/>
    <n v="36"/>
    <n v="70"/>
    <n v="37"/>
    <n v="46"/>
    <n v="83"/>
    <n v="30"/>
    <n v="40"/>
    <n v="70"/>
    <n v="38"/>
    <n v="38"/>
    <n v="76"/>
    <n v="222"/>
    <n v="221"/>
    <n v="443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0"/>
    <n v="1"/>
    <n v="0"/>
    <n v="0"/>
    <n v="0"/>
    <n v="0"/>
    <n v="0"/>
    <n v="0"/>
    <n v="1"/>
    <n v="0"/>
    <n v="16"/>
    <n v="6"/>
    <n v="6"/>
    <n v="2"/>
    <n v="2"/>
    <n v="2"/>
    <n v="2"/>
    <n v="2"/>
    <n v="2"/>
    <n v="0"/>
    <n v="12"/>
    <n v="12"/>
    <n v="12"/>
  </r>
  <r>
    <s v="08EES0106A"/>
    <n v="1"/>
    <s v="MATUTINO"/>
    <s v="SECUNDARIA ESTATAL 3039 BENITO JUAREZ"/>
    <n v="8"/>
    <s v="CHIHUAHUA"/>
    <n v="8"/>
    <s v="CHIHUAHUA"/>
    <n v="5"/>
    <s v="ASCENSIĂ“N"/>
    <n v="1"/>
    <s v="ASCENSIĂ“N"/>
    <s v="AVENIDA DOS NACIONES"/>
    <n v="928"/>
    <s v="PĂšBLICO"/>
    <x v="2"/>
    <n v="2"/>
    <s v="BĂSICA"/>
    <n v="3"/>
    <x v="1"/>
    <n v="1"/>
    <x v="1"/>
    <n v="0"/>
    <s v="NO APLICA"/>
    <n v="0"/>
    <s v="NO APLICA"/>
    <s v="08FIS0001B"/>
    <m/>
    <m/>
    <n v="0"/>
    <s v="I2019"/>
    <n v="199"/>
    <n v="207"/>
    <n v="406"/>
    <n v="163"/>
    <n v="185"/>
    <n v="348"/>
    <n v="58"/>
    <n v="55"/>
    <n v="113"/>
    <n v="72"/>
    <n v="92"/>
    <n v="164"/>
    <n v="77"/>
    <n v="75"/>
    <n v="152"/>
    <n v="66"/>
    <n v="77"/>
    <n v="143"/>
    <n v="0"/>
    <n v="0"/>
    <n v="0"/>
    <n v="0"/>
    <n v="0"/>
    <n v="0"/>
    <n v="0"/>
    <n v="0"/>
    <n v="0"/>
    <n v="215"/>
    <n v="244"/>
    <n v="459"/>
    <n v="4"/>
    <n v="5"/>
    <n v="5"/>
    <n v="0"/>
    <n v="0"/>
    <n v="0"/>
    <n v="0"/>
    <n v="14"/>
    <n v="0"/>
    <n v="0"/>
    <n v="1"/>
    <n v="0"/>
    <n v="0"/>
    <n v="1"/>
    <n v="0"/>
    <n v="0"/>
    <n v="3"/>
    <n v="12"/>
    <n v="0"/>
    <n v="0"/>
    <n v="2"/>
    <n v="0"/>
    <n v="1"/>
    <n v="0"/>
    <n v="1"/>
    <n v="1"/>
    <n v="0"/>
    <n v="0"/>
    <n v="5"/>
    <n v="8"/>
    <n v="35"/>
    <n v="7"/>
    <n v="13"/>
    <n v="0"/>
    <n v="0"/>
    <n v="0"/>
    <n v="0"/>
    <n v="0"/>
    <n v="0"/>
    <n v="0"/>
    <n v="20"/>
    <n v="16"/>
    <n v="16"/>
  </r>
  <r>
    <s v="08EPR0763T"/>
    <n v="1"/>
    <s v="MATUTINO"/>
    <s v="ABRAHAM GONZALEZ 2718"/>
    <n v="8"/>
    <s v="CHIHUAHUA"/>
    <n v="8"/>
    <s v="CHIHUAHUA"/>
    <n v="37"/>
    <s v="JUĂREZ"/>
    <n v="1"/>
    <s v="JUĂREZ"/>
    <s v="CALLE HIEDRA"/>
    <n v="0"/>
    <s v="PĂšBLICO"/>
    <x v="2"/>
    <n v="2"/>
    <s v="BĂSICA"/>
    <n v="2"/>
    <x v="2"/>
    <n v="1"/>
    <x v="1"/>
    <n v="0"/>
    <s v="NO APLICA"/>
    <n v="0"/>
    <s v="NO APLICA"/>
    <s v="08FIZ0046H"/>
    <m/>
    <m/>
    <n v="0"/>
    <s v="I2019"/>
    <n v="207"/>
    <n v="223"/>
    <n v="430"/>
    <n v="206"/>
    <n v="223"/>
    <n v="429"/>
    <n v="35"/>
    <n v="44"/>
    <n v="79"/>
    <n v="39"/>
    <n v="31"/>
    <n v="70"/>
    <n v="37"/>
    <n v="33"/>
    <n v="70"/>
    <n v="33"/>
    <n v="45"/>
    <n v="78"/>
    <n v="35"/>
    <n v="44"/>
    <n v="79"/>
    <n v="31"/>
    <n v="33"/>
    <n v="64"/>
    <n v="41"/>
    <n v="27"/>
    <n v="68"/>
    <n v="216"/>
    <n v="213"/>
    <n v="429"/>
    <n v="3"/>
    <n v="2"/>
    <n v="3"/>
    <n v="3"/>
    <n v="2"/>
    <n v="2"/>
    <n v="0"/>
    <n v="15"/>
    <n v="0"/>
    <n v="0"/>
    <n v="1"/>
    <n v="0"/>
    <n v="0"/>
    <n v="0"/>
    <n v="0"/>
    <n v="0"/>
    <n v="3"/>
    <n v="12"/>
    <n v="0"/>
    <n v="0"/>
    <n v="1"/>
    <n v="1"/>
    <n v="0"/>
    <n v="1"/>
    <n v="0"/>
    <n v="0"/>
    <n v="0"/>
    <n v="0"/>
    <n v="2"/>
    <n v="0"/>
    <n v="21"/>
    <n v="3"/>
    <n v="12"/>
    <n v="3"/>
    <n v="2"/>
    <n v="3"/>
    <n v="3"/>
    <n v="2"/>
    <n v="2"/>
    <n v="0"/>
    <n v="15"/>
    <n v="18"/>
    <n v="16"/>
  </r>
  <r>
    <s v="08DPR2585V"/>
    <n v="1"/>
    <s v="MATUTINO"/>
    <s v="EDUCAR PARA LA LIBERTAD"/>
    <n v="8"/>
    <s v="CHIHUAHUA"/>
    <n v="8"/>
    <s v="CHIHUAHUA"/>
    <n v="37"/>
    <s v="JUĂREZ"/>
    <n v="1"/>
    <s v="JUĂREZ"/>
    <s v="CALLE MONTE BLANCO"/>
    <n v="0"/>
    <s v="PĂšBLICO"/>
    <x v="3"/>
    <n v="2"/>
    <s v="BĂSICA"/>
    <n v="2"/>
    <x v="2"/>
    <n v="1"/>
    <x v="1"/>
    <n v="0"/>
    <s v="NO APLICA"/>
    <n v="0"/>
    <s v="NO APLICA"/>
    <s v="08FIZ0029R"/>
    <s v="08FJS0133I"/>
    <s v="08ADG0005C"/>
    <n v="0"/>
    <s v="I2019"/>
    <n v="224"/>
    <n v="208"/>
    <n v="432"/>
    <n v="224"/>
    <n v="208"/>
    <n v="432"/>
    <n v="42"/>
    <n v="29"/>
    <n v="71"/>
    <n v="38"/>
    <n v="42"/>
    <n v="80"/>
    <n v="32"/>
    <n v="40"/>
    <n v="72"/>
    <n v="33"/>
    <n v="38"/>
    <n v="71"/>
    <n v="35"/>
    <n v="35"/>
    <n v="70"/>
    <n v="46"/>
    <n v="30"/>
    <n v="76"/>
    <n v="37"/>
    <n v="36"/>
    <n v="73"/>
    <n v="221"/>
    <n v="221"/>
    <n v="442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1"/>
    <n v="0"/>
    <n v="0"/>
    <n v="0"/>
    <n v="0"/>
    <n v="0"/>
    <n v="0"/>
    <n v="0"/>
    <n v="1"/>
    <n v="15"/>
    <n v="5"/>
    <n v="7"/>
    <n v="2"/>
    <n v="2"/>
    <n v="2"/>
    <n v="2"/>
    <n v="2"/>
    <n v="2"/>
    <n v="0"/>
    <n v="12"/>
    <n v="12"/>
    <n v="12"/>
  </r>
  <r>
    <s v="08EPR0685F"/>
    <n v="1"/>
    <s v="MATUTINO"/>
    <s v="JOSE VASCONCELOS 2620"/>
    <n v="8"/>
    <s v="CHIHUAHUA"/>
    <n v="8"/>
    <s v="CHIHUAHUA"/>
    <n v="19"/>
    <s v="CHIHUAHUA"/>
    <n v="1"/>
    <s v="CHIHUAHUA"/>
    <s v="CALLE DIEGO DE VELAZQUEZ"/>
    <n v="8200"/>
    <s v="PĂšBLICO"/>
    <x v="2"/>
    <n v="2"/>
    <s v="BĂSICA"/>
    <n v="2"/>
    <x v="2"/>
    <n v="1"/>
    <x v="1"/>
    <n v="0"/>
    <s v="NO APLICA"/>
    <n v="0"/>
    <s v="NO APLICA"/>
    <s v="08FIZ0052S"/>
    <s v="08FJS0002Q"/>
    <m/>
    <n v="0"/>
    <s v="I2019"/>
    <n v="232"/>
    <n v="200"/>
    <n v="432"/>
    <n v="228"/>
    <n v="199"/>
    <n v="427"/>
    <n v="37"/>
    <n v="36"/>
    <n v="73"/>
    <n v="33"/>
    <n v="33"/>
    <n v="66"/>
    <n v="49"/>
    <n v="32"/>
    <n v="81"/>
    <n v="40"/>
    <n v="35"/>
    <n v="75"/>
    <n v="19"/>
    <n v="26"/>
    <n v="45"/>
    <n v="38"/>
    <n v="40"/>
    <n v="78"/>
    <n v="55"/>
    <n v="30"/>
    <n v="85"/>
    <n v="234"/>
    <n v="196"/>
    <n v="430"/>
    <n v="3"/>
    <n v="3"/>
    <n v="3"/>
    <n v="2"/>
    <n v="3"/>
    <n v="3"/>
    <n v="0"/>
    <n v="17"/>
    <n v="0"/>
    <n v="0"/>
    <n v="0"/>
    <n v="1"/>
    <n v="0"/>
    <n v="0"/>
    <n v="0"/>
    <n v="0"/>
    <n v="3"/>
    <n v="14"/>
    <n v="0"/>
    <n v="0"/>
    <n v="3"/>
    <n v="0"/>
    <n v="1"/>
    <n v="2"/>
    <n v="0"/>
    <n v="0"/>
    <n v="0"/>
    <n v="0"/>
    <n v="3"/>
    <n v="0"/>
    <n v="27"/>
    <n v="3"/>
    <n v="14"/>
    <n v="3"/>
    <n v="3"/>
    <n v="3"/>
    <n v="2"/>
    <n v="3"/>
    <n v="3"/>
    <n v="0"/>
    <n v="17"/>
    <n v="16"/>
    <n v="16"/>
  </r>
  <r>
    <s v="08DPR2638J"/>
    <n v="1"/>
    <s v="MATUTINO"/>
    <s v="ALFONSO MALDONADO MALDONADO"/>
    <n v="8"/>
    <s v="CHIHUAHUA"/>
    <n v="8"/>
    <s v="CHIHUAHUA"/>
    <n v="37"/>
    <s v="JUĂREZ"/>
    <n v="1"/>
    <s v="JUĂREZ"/>
    <s v="CALLE SENDEROS DE PARRAL"/>
    <n v="0"/>
    <s v="PĂšBLICO"/>
    <x v="3"/>
    <n v="2"/>
    <s v="BĂSICA"/>
    <n v="2"/>
    <x v="2"/>
    <n v="1"/>
    <x v="1"/>
    <n v="0"/>
    <s v="NO APLICA"/>
    <n v="0"/>
    <s v="NO APLICA"/>
    <s v="08FIZ0038Z"/>
    <s v="08FJS0117R"/>
    <s v="08ADG0005C"/>
    <n v="0"/>
    <s v="I2019"/>
    <n v="220"/>
    <n v="217"/>
    <n v="437"/>
    <n v="220"/>
    <n v="217"/>
    <n v="437"/>
    <n v="45"/>
    <n v="34"/>
    <n v="79"/>
    <n v="35"/>
    <n v="34"/>
    <n v="69"/>
    <n v="34"/>
    <n v="36"/>
    <n v="70"/>
    <n v="35"/>
    <n v="35"/>
    <n v="70"/>
    <n v="34"/>
    <n v="33"/>
    <n v="67"/>
    <n v="38"/>
    <n v="41"/>
    <n v="79"/>
    <n v="37"/>
    <n v="42"/>
    <n v="79"/>
    <n v="213"/>
    <n v="221"/>
    <n v="434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0"/>
    <n v="1"/>
    <n v="0"/>
    <n v="0"/>
    <n v="0"/>
    <n v="0"/>
    <n v="0"/>
    <n v="0"/>
    <n v="2"/>
    <n v="0"/>
    <n v="17"/>
    <n v="0"/>
    <n v="12"/>
    <n v="2"/>
    <n v="2"/>
    <n v="2"/>
    <n v="2"/>
    <n v="2"/>
    <n v="2"/>
    <n v="0"/>
    <n v="12"/>
    <n v="12"/>
    <n v="12"/>
  </r>
  <r>
    <s v="08DPR2640Y"/>
    <n v="1"/>
    <s v="MATUTINO"/>
    <s v="MARIANO JIMENEZ"/>
    <n v="8"/>
    <s v="CHIHUAHUA"/>
    <n v="8"/>
    <s v="CHIHUAHUA"/>
    <n v="37"/>
    <s v="JUĂREZ"/>
    <n v="1"/>
    <s v="JUĂREZ"/>
    <s v="CALLE PRADOS DEL CIELO"/>
    <n v="0"/>
    <s v="PĂšBLICO"/>
    <x v="3"/>
    <n v="2"/>
    <s v="BĂSICA"/>
    <n v="2"/>
    <x v="2"/>
    <n v="1"/>
    <x v="1"/>
    <n v="0"/>
    <s v="NO APLICA"/>
    <n v="0"/>
    <s v="NO APLICA"/>
    <s v="08FIZ0264V"/>
    <s v="08FJS0117R"/>
    <s v="08ADG0005C"/>
    <n v="0"/>
    <s v="I2019"/>
    <n v="212"/>
    <n v="202"/>
    <n v="414"/>
    <n v="212"/>
    <n v="202"/>
    <n v="414"/>
    <n v="36"/>
    <n v="34"/>
    <n v="70"/>
    <n v="51"/>
    <n v="54"/>
    <n v="105"/>
    <n v="43"/>
    <n v="28"/>
    <n v="71"/>
    <n v="33"/>
    <n v="38"/>
    <n v="71"/>
    <n v="36"/>
    <n v="35"/>
    <n v="71"/>
    <n v="34"/>
    <n v="41"/>
    <n v="75"/>
    <n v="41"/>
    <n v="28"/>
    <n v="69"/>
    <n v="238"/>
    <n v="224"/>
    <n v="462"/>
    <n v="3"/>
    <n v="2"/>
    <n v="2"/>
    <n v="2"/>
    <n v="2"/>
    <n v="2"/>
    <n v="0"/>
    <n v="13"/>
    <n v="0"/>
    <n v="0"/>
    <n v="1"/>
    <n v="0"/>
    <n v="0"/>
    <n v="1"/>
    <n v="0"/>
    <n v="0"/>
    <n v="1"/>
    <n v="12"/>
    <n v="0"/>
    <n v="0"/>
    <n v="1"/>
    <n v="0"/>
    <n v="0"/>
    <n v="0"/>
    <n v="0"/>
    <n v="0"/>
    <n v="0"/>
    <n v="0"/>
    <n v="1"/>
    <n v="0"/>
    <n v="17"/>
    <n v="1"/>
    <n v="12"/>
    <n v="3"/>
    <n v="2"/>
    <n v="2"/>
    <n v="2"/>
    <n v="2"/>
    <n v="2"/>
    <n v="0"/>
    <n v="13"/>
    <n v="13"/>
    <n v="13"/>
  </r>
  <r>
    <s v="08DPR2463K"/>
    <n v="2"/>
    <s v="VESPERTINO"/>
    <s v="AURELIO VERA FLORES"/>
    <n v="8"/>
    <s v="CHIHUAHUA"/>
    <n v="8"/>
    <s v="CHIHUAHUA"/>
    <n v="37"/>
    <s v="JUĂREZ"/>
    <n v="1"/>
    <s v="JUĂREZ"/>
    <s v="AVENIDA PASEO DE LOS COMPOSITORES"/>
    <n v="1305"/>
    <s v="PĂšBLICO"/>
    <x v="3"/>
    <n v="2"/>
    <s v="BĂSICA"/>
    <n v="2"/>
    <x v="2"/>
    <n v="1"/>
    <x v="1"/>
    <n v="0"/>
    <s v="NO APLICA"/>
    <n v="0"/>
    <s v="NO APLICA"/>
    <s v="08FIZ0178Z"/>
    <s v="08FJS0117R"/>
    <s v="08ADG0005C"/>
    <n v="0"/>
    <s v="I2019"/>
    <n v="239"/>
    <n v="204"/>
    <n v="443"/>
    <n v="239"/>
    <n v="204"/>
    <n v="443"/>
    <n v="47"/>
    <n v="46"/>
    <n v="93"/>
    <n v="36"/>
    <n v="23"/>
    <n v="59"/>
    <n v="36"/>
    <n v="35"/>
    <n v="71"/>
    <n v="42"/>
    <n v="27"/>
    <n v="69"/>
    <n v="33"/>
    <n v="31"/>
    <n v="64"/>
    <n v="42"/>
    <n v="45"/>
    <n v="87"/>
    <n v="43"/>
    <n v="25"/>
    <n v="68"/>
    <n v="232"/>
    <n v="186"/>
    <n v="418"/>
    <n v="2"/>
    <n v="3"/>
    <n v="2"/>
    <n v="2"/>
    <n v="3"/>
    <n v="2"/>
    <n v="0"/>
    <n v="14"/>
    <n v="0"/>
    <n v="0"/>
    <n v="1"/>
    <n v="0"/>
    <n v="0"/>
    <n v="1"/>
    <n v="0"/>
    <n v="0"/>
    <n v="7"/>
    <n v="7"/>
    <n v="0"/>
    <n v="0"/>
    <n v="2"/>
    <n v="0"/>
    <n v="0"/>
    <n v="0"/>
    <n v="0"/>
    <n v="0"/>
    <n v="0"/>
    <n v="0"/>
    <n v="1"/>
    <n v="0"/>
    <n v="19"/>
    <n v="7"/>
    <n v="7"/>
    <n v="2"/>
    <n v="3"/>
    <n v="2"/>
    <n v="2"/>
    <n v="3"/>
    <n v="2"/>
    <n v="0"/>
    <n v="14"/>
    <n v="18"/>
    <n v="14"/>
  </r>
  <r>
    <s v="08DPR2643V"/>
    <n v="1"/>
    <s v="MATUTINO"/>
    <s v="CARLOS MONSIVAIS ACEVES"/>
    <n v="8"/>
    <s v="CHIHUAHUA"/>
    <n v="8"/>
    <s v="CHIHUAHUA"/>
    <n v="37"/>
    <s v="JUĂREZ"/>
    <n v="1"/>
    <s v="JUĂREZ"/>
    <s v="CALLE PASEOS DE SAN ISIDRO "/>
    <n v="0"/>
    <s v="PĂšBLICO"/>
    <x v="3"/>
    <n v="2"/>
    <s v="BĂSICA"/>
    <n v="2"/>
    <x v="2"/>
    <n v="1"/>
    <x v="1"/>
    <n v="0"/>
    <s v="NO APLICA"/>
    <n v="0"/>
    <s v="NO APLICA"/>
    <s v="08FIZ0033D"/>
    <s v="08FJS0132J"/>
    <s v="08ADG0005C"/>
    <n v="0"/>
    <s v="I2019"/>
    <n v="207"/>
    <n v="233"/>
    <n v="440"/>
    <n v="203"/>
    <n v="233"/>
    <n v="436"/>
    <n v="27"/>
    <n v="43"/>
    <n v="70"/>
    <n v="38"/>
    <n v="31"/>
    <n v="69"/>
    <n v="33"/>
    <n v="37"/>
    <n v="70"/>
    <n v="39"/>
    <n v="33"/>
    <n v="72"/>
    <n v="39"/>
    <n v="35"/>
    <n v="74"/>
    <n v="33"/>
    <n v="45"/>
    <n v="78"/>
    <n v="37"/>
    <n v="40"/>
    <n v="77"/>
    <n v="219"/>
    <n v="221"/>
    <n v="44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17"/>
    <n v="1"/>
    <n v="11"/>
    <n v="2"/>
    <n v="2"/>
    <n v="2"/>
    <n v="2"/>
    <n v="2"/>
    <n v="2"/>
    <n v="0"/>
    <n v="12"/>
    <n v="12"/>
    <n v="12"/>
  </r>
  <r>
    <s v="08DPR2641X"/>
    <n v="1"/>
    <s v="MATUTINO"/>
    <s v="HECTOR MANUEL MUELA REYES"/>
    <n v="8"/>
    <s v="CHIHUAHUA"/>
    <n v="8"/>
    <s v="CHIHUAHUA"/>
    <n v="37"/>
    <s v="JUĂREZ"/>
    <n v="1"/>
    <s v="JUĂREZ"/>
    <s v="CALLE TIERRA DEL SOL"/>
    <n v="0"/>
    <s v="PĂšBLICO"/>
    <x v="3"/>
    <n v="2"/>
    <s v="BĂSICA"/>
    <n v="2"/>
    <x v="2"/>
    <n v="1"/>
    <x v="1"/>
    <n v="0"/>
    <s v="NO APLICA"/>
    <n v="0"/>
    <s v="NO APLICA"/>
    <s v="08FIZ0030G"/>
    <s v="08FJS0133I"/>
    <s v="08ADG0005C"/>
    <n v="0"/>
    <s v="I2019"/>
    <n v="221"/>
    <n v="224"/>
    <n v="445"/>
    <n v="220"/>
    <n v="223"/>
    <n v="443"/>
    <n v="43"/>
    <n v="31"/>
    <n v="74"/>
    <n v="40"/>
    <n v="28"/>
    <n v="68"/>
    <n v="20"/>
    <n v="19"/>
    <n v="39"/>
    <n v="37"/>
    <n v="40"/>
    <n v="77"/>
    <n v="56"/>
    <n v="49"/>
    <n v="105"/>
    <n v="32"/>
    <n v="42"/>
    <n v="74"/>
    <n v="31"/>
    <n v="39"/>
    <n v="70"/>
    <n v="216"/>
    <n v="217"/>
    <n v="433"/>
    <n v="2"/>
    <n v="1"/>
    <n v="2"/>
    <n v="3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0"/>
    <n v="16"/>
    <n v="3"/>
    <n v="9"/>
    <n v="2"/>
    <n v="1"/>
    <n v="2"/>
    <n v="3"/>
    <n v="2"/>
    <n v="2"/>
    <n v="0"/>
    <n v="12"/>
    <n v="12"/>
    <n v="12"/>
  </r>
  <r>
    <s v="08EPR0279Z"/>
    <n v="1"/>
    <s v="MATUTINO"/>
    <s v="JOSEFA ORTIZ DE DOMINGUEZ 2472"/>
    <n v="8"/>
    <s v="CHIHUAHUA"/>
    <n v="8"/>
    <s v="CHIHUAHUA"/>
    <n v="37"/>
    <s v="JUĂREZ"/>
    <n v="1"/>
    <s v="JUĂREZ"/>
    <s v="CALLE SENDERO DE LOS MEZONES"/>
    <n v="0"/>
    <s v="PĂšBLICO"/>
    <x v="2"/>
    <n v="2"/>
    <s v="BĂSICA"/>
    <n v="2"/>
    <x v="2"/>
    <n v="1"/>
    <x v="1"/>
    <n v="0"/>
    <s v="NO APLICA"/>
    <n v="0"/>
    <s v="NO APLICA"/>
    <s v="08FIZ0032E"/>
    <s v="08FJS0003P"/>
    <m/>
    <n v="0"/>
    <s v="I2019"/>
    <n v="220"/>
    <n v="208"/>
    <n v="428"/>
    <n v="220"/>
    <n v="208"/>
    <n v="428"/>
    <n v="27"/>
    <n v="40"/>
    <n v="67"/>
    <n v="38"/>
    <n v="31"/>
    <n v="69"/>
    <n v="38"/>
    <n v="31"/>
    <n v="69"/>
    <n v="44"/>
    <n v="24"/>
    <n v="68"/>
    <n v="37"/>
    <n v="33"/>
    <n v="70"/>
    <n v="33"/>
    <n v="36"/>
    <n v="69"/>
    <n v="54"/>
    <n v="51"/>
    <n v="105"/>
    <n v="244"/>
    <n v="206"/>
    <n v="450"/>
    <n v="2"/>
    <n v="2"/>
    <n v="2"/>
    <n v="2"/>
    <n v="2"/>
    <n v="3"/>
    <n v="0"/>
    <n v="13"/>
    <n v="0"/>
    <n v="0"/>
    <n v="1"/>
    <n v="0"/>
    <n v="0"/>
    <n v="0"/>
    <n v="0"/>
    <n v="0"/>
    <n v="4"/>
    <n v="9"/>
    <n v="0"/>
    <n v="0"/>
    <n v="2"/>
    <n v="0"/>
    <n v="0"/>
    <n v="0"/>
    <n v="0"/>
    <n v="0"/>
    <n v="0"/>
    <n v="0"/>
    <n v="2"/>
    <n v="0"/>
    <n v="18"/>
    <n v="4"/>
    <n v="9"/>
    <n v="2"/>
    <n v="2"/>
    <n v="2"/>
    <n v="2"/>
    <n v="2"/>
    <n v="3"/>
    <n v="0"/>
    <n v="13"/>
    <n v="13"/>
    <n v="13"/>
  </r>
  <r>
    <s v="08DPR2385X"/>
    <n v="1"/>
    <s v="MATUTINO"/>
    <s v="EL NIGROMANTE"/>
    <n v="8"/>
    <s v="CHIHUAHUA"/>
    <n v="8"/>
    <s v="CHIHUAHUA"/>
    <n v="37"/>
    <s v="JUĂREZ"/>
    <n v="1"/>
    <s v="JUĂREZ"/>
    <s v="CALLE DUMONT "/>
    <n v="375"/>
    <s v="PĂšBLICO"/>
    <x v="3"/>
    <n v="2"/>
    <s v="BĂSICA"/>
    <n v="2"/>
    <x v="2"/>
    <n v="1"/>
    <x v="1"/>
    <n v="0"/>
    <s v="NO APLICA"/>
    <n v="0"/>
    <s v="NO APLICA"/>
    <s v="08FIZ0167T"/>
    <s v="08FJS0114U"/>
    <s v="08ADG0005C"/>
    <n v="0"/>
    <s v="I2019"/>
    <n v="239"/>
    <n v="205"/>
    <n v="444"/>
    <n v="239"/>
    <n v="205"/>
    <n v="444"/>
    <n v="34"/>
    <n v="31"/>
    <n v="65"/>
    <n v="33"/>
    <n v="32"/>
    <n v="65"/>
    <n v="36"/>
    <n v="34"/>
    <n v="70"/>
    <n v="35"/>
    <n v="32"/>
    <n v="67"/>
    <n v="42"/>
    <n v="28"/>
    <n v="70"/>
    <n v="35"/>
    <n v="27"/>
    <n v="62"/>
    <n v="53"/>
    <n v="49"/>
    <n v="102"/>
    <n v="234"/>
    <n v="202"/>
    <n v="436"/>
    <n v="2"/>
    <n v="2"/>
    <n v="2"/>
    <n v="2"/>
    <n v="2"/>
    <n v="3"/>
    <n v="0"/>
    <n v="13"/>
    <n v="0"/>
    <n v="0"/>
    <n v="1"/>
    <n v="0"/>
    <n v="0"/>
    <n v="0"/>
    <n v="0"/>
    <n v="1"/>
    <n v="3"/>
    <n v="10"/>
    <n v="0"/>
    <n v="0"/>
    <n v="1"/>
    <n v="0"/>
    <n v="0"/>
    <n v="0"/>
    <n v="0"/>
    <n v="0"/>
    <n v="0"/>
    <n v="0"/>
    <n v="1"/>
    <n v="0"/>
    <n v="17"/>
    <n v="3"/>
    <n v="10"/>
    <n v="2"/>
    <n v="2"/>
    <n v="2"/>
    <n v="2"/>
    <n v="2"/>
    <n v="3"/>
    <n v="0"/>
    <n v="13"/>
    <n v="13"/>
    <n v="13"/>
  </r>
  <r>
    <s v="08EES0177V"/>
    <n v="1"/>
    <s v="MATUTINO"/>
    <s v="SECUNDARIA ESTATAL 3006 PEDRO ZULOAGA"/>
    <n v="8"/>
    <s v="CHIHUAHUA"/>
    <n v="8"/>
    <s v="CHIHUAHUA"/>
    <n v="19"/>
    <s v="CHIHUAHUA"/>
    <n v="1"/>
    <s v="CHIHUAHUA"/>
    <s v="CALLE NICOLAS BRAVO"/>
    <n v="0"/>
    <s v="PĂšBLICO"/>
    <x v="2"/>
    <n v="2"/>
    <s v="BĂSICA"/>
    <n v="3"/>
    <x v="1"/>
    <n v="1"/>
    <x v="1"/>
    <n v="0"/>
    <s v="NO APLICA"/>
    <n v="0"/>
    <s v="NO APLICA"/>
    <s v="08FIS0011I"/>
    <m/>
    <m/>
    <n v="0"/>
    <s v="I2019"/>
    <n v="219"/>
    <n v="209"/>
    <n v="428"/>
    <n v="155"/>
    <n v="181"/>
    <n v="336"/>
    <n v="77"/>
    <n v="64"/>
    <n v="141"/>
    <n v="91"/>
    <n v="69"/>
    <n v="160"/>
    <n v="68"/>
    <n v="73"/>
    <n v="141"/>
    <n v="72"/>
    <n v="72"/>
    <n v="144"/>
    <n v="0"/>
    <n v="0"/>
    <n v="0"/>
    <n v="0"/>
    <n v="0"/>
    <n v="0"/>
    <n v="0"/>
    <n v="0"/>
    <n v="0"/>
    <n v="231"/>
    <n v="214"/>
    <n v="445"/>
    <n v="5"/>
    <n v="4"/>
    <n v="4"/>
    <n v="0"/>
    <n v="0"/>
    <n v="0"/>
    <n v="0"/>
    <n v="13"/>
    <n v="0"/>
    <n v="0"/>
    <n v="1"/>
    <n v="0"/>
    <n v="0"/>
    <n v="1"/>
    <n v="0"/>
    <n v="0"/>
    <n v="3"/>
    <n v="10"/>
    <n v="0"/>
    <n v="0"/>
    <n v="1"/>
    <n v="0"/>
    <n v="1"/>
    <n v="0"/>
    <n v="3"/>
    <n v="6"/>
    <n v="1"/>
    <n v="0"/>
    <n v="5"/>
    <n v="10"/>
    <n v="42"/>
    <n v="9"/>
    <n v="16"/>
    <n v="0"/>
    <n v="0"/>
    <n v="0"/>
    <n v="0"/>
    <n v="0"/>
    <n v="0"/>
    <n v="0"/>
    <n v="25"/>
    <n v="13"/>
    <n v="13"/>
  </r>
  <r>
    <s v="08DES0097K"/>
    <n v="2"/>
    <s v="VESPERTINO"/>
    <s v="SECUNDARIA FEDERAL NUM.14 ES-95 SERGIO OSVALDO ROMO"/>
    <n v="8"/>
    <s v="CHIHUAHUA"/>
    <n v="8"/>
    <s v="CHIHUAHUA"/>
    <n v="37"/>
    <s v="JUĂREZ"/>
    <n v="1"/>
    <s v="JUĂREZ"/>
    <s v="CALLE COAHUILA"/>
    <n v="380"/>
    <s v="PĂšBLICO"/>
    <x v="3"/>
    <n v="2"/>
    <s v="BĂSICA"/>
    <n v="3"/>
    <x v="1"/>
    <n v="1"/>
    <x v="1"/>
    <n v="0"/>
    <s v="NO APLICA"/>
    <n v="0"/>
    <s v="NO APLICA"/>
    <s v="08FIS0101A"/>
    <s v="08FJE0004L"/>
    <s v="08ADG0005C"/>
    <n v="0"/>
    <s v="I2019"/>
    <n v="179"/>
    <n v="202"/>
    <n v="381"/>
    <n v="145"/>
    <n v="188"/>
    <n v="333"/>
    <n v="36"/>
    <n v="64"/>
    <n v="100"/>
    <n v="116"/>
    <n v="92"/>
    <n v="208"/>
    <n v="71"/>
    <n v="74"/>
    <n v="145"/>
    <n v="69"/>
    <n v="62"/>
    <n v="131"/>
    <n v="0"/>
    <n v="0"/>
    <n v="0"/>
    <n v="0"/>
    <n v="0"/>
    <n v="0"/>
    <n v="0"/>
    <n v="0"/>
    <n v="0"/>
    <n v="256"/>
    <n v="228"/>
    <n v="484"/>
    <n v="5"/>
    <n v="5"/>
    <n v="5"/>
    <n v="0"/>
    <n v="0"/>
    <n v="0"/>
    <n v="0"/>
    <n v="15"/>
    <n v="0"/>
    <n v="0"/>
    <n v="1"/>
    <n v="0"/>
    <n v="1"/>
    <n v="0"/>
    <n v="0"/>
    <n v="0"/>
    <n v="11"/>
    <n v="13"/>
    <n v="0"/>
    <n v="0"/>
    <n v="1"/>
    <n v="0"/>
    <n v="1"/>
    <n v="0"/>
    <n v="1"/>
    <n v="2"/>
    <n v="0"/>
    <n v="0"/>
    <n v="8"/>
    <n v="5"/>
    <n v="44"/>
    <n v="14"/>
    <n v="15"/>
    <n v="0"/>
    <n v="0"/>
    <n v="0"/>
    <n v="0"/>
    <n v="0"/>
    <n v="0"/>
    <n v="0"/>
    <n v="29"/>
    <n v="19"/>
    <n v="18"/>
  </r>
  <r>
    <s v="08EPR0258M"/>
    <n v="1"/>
    <s v="MATUTINO"/>
    <s v="LUIS ESTAVILLO MUĂ‘OZ 2158"/>
    <n v="8"/>
    <s v="CHIHUAHUA"/>
    <n v="8"/>
    <s v="CHIHUAHUA"/>
    <n v="36"/>
    <s v="JIMĂ‰NEZ"/>
    <n v="1"/>
    <s v="JOSĂ‰ MARIANO JIMĂ‰NEZ"/>
    <s v="CALLE SOR JUANA INES DE LA CRUZ"/>
    <n v="0"/>
    <s v="PĂšBLICO"/>
    <x v="2"/>
    <n v="2"/>
    <s v="BĂSICA"/>
    <n v="2"/>
    <x v="2"/>
    <n v="1"/>
    <x v="1"/>
    <n v="0"/>
    <s v="NO APLICA"/>
    <n v="0"/>
    <s v="NO APLICA"/>
    <s v="08FIZ0015O"/>
    <m/>
    <m/>
    <n v="0"/>
    <s v="I2019"/>
    <n v="230"/>
    <n v="206"/>
    <n v="436"/>
    <n v="228"/>
    <n v="205"/>
    <n v="433"/>
    <n v="31"/>
    <n v="23"/>
    <n v="54"/>
    <n v="26"/>
    <n v="33"/>
    <n v="59"/>
    <n v="49"/>
    <n v="35"/>
    <n v="84"/>
    <n v="40"/>
    <n v="42"/>
    <n v="82"/>
    <n v="41"/>
    <n v="43"/>
    <n v="84"/>
    <n v="39"/>
    <n v="34"/>
    <n v="73"/>
    <n v="33"/>
    <n v="27"/>
    <n v="60"/>
    <n v="228"/>
    <n v="214"/>
    <n v="442"/>
    <n v="2"/>
    <n v="3"/>
    <n v="3"/>
    <n v="3"/>
    <n v="3"/>
    <n v="2"/>
    <n v="0"/>
    <n v="16"/>
    <n v="0"/>
    <n v="0"/>
    <n v="0"/>
    <n v="1"/>
    <n v="0"/>
    <n v="0"/>
    <n v="0"/>
    <n v="0"/>
    <n v="4"/>
    <n v="12"/>
    <n v="0"/>
    <n v="0"/>
    <n v="3"/>
    <n v="1"/>
    <n v="1"/>
    <n v="0"/>
    <n v="0"/>
    <n v="1"/>
    <n v="0"/>
    <n v="0"/>
    <n v="3"/>
    <n v="0"/>
    <n v="26"/>
    <n v="4"/>
    <n v="12"/>
    <n v="2"/>
    <n v="3"/>
    <n v="3"/>
    <n v="3"/>
    <n v="3"/>
    <n v="2"/>
    <n v="0"/>
    <n v="16"/>
    <n v="16"/>
    <n v="16"/>
  </r>
  <r>
    <s v="08DST0086X"/>
    <n v="1"/>
    <s v="MATUTINO"/>
    <s v="SECUNDARIA TECNICA 86"/>
    <n v="8"/>
    <s v="CHIHUAHUA"/>
    <n v="8"/>
    <s v="CHIHUAHUA"/>
    <n v="37"/>
    <s v="JUĂREZ"/>
    <n v="1"/>
    <s v="JUĂREZ"/>
    <s v="CALLE FERVOR PATRIO"/>
    <n v="6412"/>
    <s v="PĂšBLICO"/>
    <x v="3"/>
    <n v="2"/>
    <s v="BĂSICA"/>
    <n v="3"/>
    <x v="1"/>
    <n v="4"/>
    <x v="6"/>
    <n v="1"/>
    <s v="SERVICIOS"/>
    <n v="22"/>
    <s v="INDUSTRIAL"/>
    <s v="08FZT0001H"/>
    <s v="08FJT0002F"/>
    <s v="08ADG0005C"/>
    <n v="0"/>
    <s v="I2019"/>
    <n v="208"/>
    <n v="218"/>
    <n v="426"/>
    <n v="177"/>
    <n v="208"/>
    <n v="385"/>
    <n v="65"/>
    <n v="70"/>
    <n v="135"/>
    <n v="60"/>
    <n v="95"/>
    <n v="155"/>
    <n v="84"/>
    <n v="72"/>
    <n v="156"/>
    <n v="58"/>
    <n v="69"/>
    <n v="127"/>
    <n v="0"/>
    <n v="0"/>
    <n v="0"/>
    <n v="0"/>
    <n v="0"/>
    <n v="0"/>
    <n v="0"/>
    <n v="0"/>
    <n v="0"/>
    <n v="202"/>
    <n v="236"/>
    <n v="438"/>
    <n v="4"/>
    <n v="4"/>
    <n v="4"/>
    <n v="0"/>
    <n v="0"/>
    <n v="0"/>
    <n v="0"/>
    <n v="12"/>
    <n v="0"/>
    <n v="0"/>
    <n v="0"/>
    <n v="1"/>
    <n v="1"/>
    <n v="0"/>
    <n v="0"/>
    <n v="0"/>
    <n v="6"/>
    <n v="8"/>
    <n v="0"/>
    <n v="0"/>
    <n v="1"/>
    <n v="0"/>
    <n v="1"/>
    <n v="0"/>
    <n v="0"/>
    <n v="2"/>
    <n v="0"/>
    <n v="0"/>
    <n v="2"/>
    <n v="7"/>
    <n v="29"/>
    <n v="8"/>
    <n v="10"/>
    <n v="0"/>
    <n v="0"/>
    <n v="0"/>
    <n v="0"/>
    <n v="0"/>
    <n v="0"/>
    <n v="0"/>
    <n v="18"/>
    <n v="12"/>
    <n v="12"/>
  </r>
  <r>
    <s v="08DPR2663I"/>
    <n v="1"/>
    <s v="MATUTINO"/>
    <s v="REAL DE MINAS"/>
    <n v="8"/>
    <s v="CHIHUAHUA"/>
    <n v="8"/>
    <s v="CHIHUAHUA"/>
    <n v="19"/>
    <s v="CHIHUAHUA"/>
    <n v="1"/>
    <s v="CHIHUAHUA"/>
    <s v="AVENIDA TARANTO"/>
    <n v="0"/>
    <s v="PĂšBLICO"/>
    <x v="3"/>
    <n v="2"/>
    <s v="BĂSICA"/>
    <n v="2"/>
    <x v="2"/>
    <n v="1"/>
    <x v="1"/>
    <n v="0"/>
    <s v="NO APLICA"/>
    <n v="0"/>
    <s v="NO APLICA"/>
    <s v="08FIZ0129Q"/>
    <s v="08FJS0101Q"/>
    <s v="08ADG0046C"/>
    <n v="0"/>
    <s v="I2019"/>
    <n v="198"/>
    <n v="221"/>
    <n v="419"/>
    <n v="198"/>
    <n v="221"/>
    <n v="419"/>
    <n v="17"/>
    <n v="20"/>
    <n v="37"/>
    <n v="48"/>
    <n v="44"/>
    <n v="92"/>
    <n v="39"/>
    <n v="43"/>
    <n v="82"/>
    <n v="46"/>
    <n v="53"/>
    <n v="99"/>
    <n v="54"/>
    <n v="38"/>
    <n v="92"/>
    <n v="32"/>
    <n v="39"/>
    <n v="71"/>
    <n v="20"/>
    <n v="17"/>
    <n v="37"/>
    <n v="239"/>
    <n v="234"/>
    <n v="473"/>
    <n v="3"/>
    <n v="3"/>
    <n v="3"/>
    <n v="3"/>
    <n v="2"/>
    <n v="1"/>
    <n v="0"/>
    <n v="15"/>
    <n v="0"/>
    <n v="0"/>
    <n v="1"/>
    <n v="0"/>
    <n v="0"/>
    <n v="1"/>
    <n v="0"/>
    <n v="1"/>
    <n v="6"/>
    <n v="9"/>
    <n v="0"/>
    <n v="0"/>
    <n v="1"/>
    <n v="0"/>
    <n v="0"/>
    <n v="0"/>
    <n v="0"/>
    <n v="0"/>
    <n v="0"/>
    <n v="0"/>
    <n v="1"/>
    <n v="1"/>
    <n v="21"/>
    <n v="6"/>
    <n v="9"/>
    <n v="3"/>
    <n v="3"/>
    <n v="3"/>
    <n v="3"/>
    <n v="2"/>
    <n v="1"/>
    <n v="0"/>
    <n v="15"/>
    <n v="15"/>
    <n v="15"/>
  </r>
  <r>
    <s v="08DPR1155Y"/>
    <n v="1"/>
    <s v="MATUTINO"/>
    <s v="MIGUEL ENRIQUEZ GUZMAN"/>
    <n v="8"/>
    <s v="CHIHUAHUA"/>
    <n v="8"/>
    <s v="CHIHUAHUA"/>
    <n v="37"/>
    <s v="JUĂREZ"/>
    <n v="1"/>
    <s v="JUĂREZ"/>
    <s v="CALLE BATALLA DE CELAYA"/>
    <n v="9555"/>
    <s v="PĂšBLICO"/>
    <x v="3"/>
    <n v="2"/>
    <s v="BĂSICA"/>
    <n v="2"/>
    <x v="2"/>
    <n v="1"/>
    <x v="1"/>
    <n v="0"/>
    <s v="NO APLICA"/>
    <n v="0"/>
    <s v="NO APLICA"/>
    <s v="08FIZ0160Z"/>
    <s v="08FJS0113V"/>
    <s v="08ADG0005C"/>
    <n v="0"/>
    <s v="I2019"/>
    <n v="224"/>
    <n v="223"/>
    <n v="447"/>
    <n v="223"/>
    <n v="222"/>
    <n v="445"/>
    <n v="29"/>
    <n v="33"/>
    <n v="62"/>
    <n v="32"/>
    <n v="31"/>
    <n v="63"/>
    <n v="30"/>
    <n v="33"/>
    <n v="63"/>
    <n v="51"/>
    <n v="43"/>
    <n v="94"/>
    <n v="33"/>
    <n v="29"/>
    <n v="62"/>
    <n v="48"/>
    <n v="43"/>
    <n v="91"/>
    <n v="32"/>
    <n v="34"/>
    <n v="66"/>
    <n v="226"/>
    <n v="213"/>
    <n v="439"/>
    <n v="2"/>
    <n v="2"/>
    <n v="3"/>
    <n v="2"/>
    <n v="3"/>
    <n v="2"/>
    <n v="0"/>
    <n v="14"/>
    <n v="0"/>
    <n v="0"/>
    <n v="0"/>
    <n v="1"/>
    <n v="0"/>
    <n v="1"/>
    <n v="0"/>
    <n v="0"/>
    <n v="4"/>
    <n v="10"/>
    <n v="0"/>
    <n v="0"/>
    <n v="1"/>
    <n v="0"/>
    <n v="0"/>
    <n v="0"/>
    <n v="0"/>
    <n v="0"/>
    <n v="0"/>
    <n v="0"/>
    <n v="1"/>
    <n v="0"/>
    <n v="18"/>
    <n v="4"/>
    <n v="10"/>
    <n v="2"/>
    <n v="2"/>
    <n v="3"/>
    <n v="2"/>
    <n v="3"/>
    <n v="2"/>
    <n v="0"/>
    <n v="14"/>
    <n v="14"/>
    <n v="14"/>
  </r>
  <r>
    <s v="08EPR0858G"/>
    <n v="2"/>
    <s v="VESPERTINO"/>
    <s v="JOSEFA ORTIZ DE DOMINGUEZ 2796"/>
    <n v="8"/>
    <s v="CHIHUAHUA"/>
    <n v="8"/>
    <s v="CHIHUAHUA"/>
    <n v="37"/>
    <s v="JUĂREZ"/>
    <n v="1"/>
    <s v="JUĂREZ"/>
    <s v="CALLE SENDERO DE LOS MESONES"/>
    <n v="0"/>
    <s v="PĂšBLICO"/>
    <x v="2"/>
    <n v="2"/>
    <s v="BĂSICA"/>
    <n v="2"/>
    <x v="2"/>
    <n v="1"/>
    <x v="1"/>
    <n v="0"/>
    <s v="NO APLICA"/>
    <n v="0"/>
    <s v="NO APLICA"/>
    <s v="08FIZ0032E"/>
    <m/>
    <m/>
    <n v="0"/>
    <s v="I2019"/>
    <n v="224"/>
    <n v="221"/>
    <n v="445"/>
    <n v="224"/>
    <n v="221"/>
    <n v="445"/>
    <n v="35"/>
    <n v="35"/>
    <n v="70"/>
    <n v="37"/>
    <n v="31"/>
    <n v="68"/>
    <n v="33"/>
    <n v="33"/>
    <n v="66"/>
    <n v="32"/>
    <n v="37"/>
    <n v="69"/>
    <n v="31"/>
    <n v="36"/>
    <n v="67"/>
    <n v="43"/>
    <n v="53"/>
    <n v="96"/>
    <n v="37"/>
    <n v="34"/>
    <n v="71"/>
    <n v="213"/>
    <n v="224"/>
    <n v="437"/>
    <n v="2"/>
    <n v="2"/>
    <n v="2"/>
    <n v="2"/>
    <n v="3"/>
    <n v="2"/>
    <n v="0"/>
    <n v="13"/>
    <n v="0"/>
    <n v="0"/>
    <n v="1"/>
    <n v="0"/>
    <n v="0"/>
    <n v="0"/>
    <n v="0"/>
    <n v="0"/>
    <n v="2"/>
    <n v="11"/>
    <n v="0"/>
    <n v="0"/>
    <n v="4"/>
    <n v="1"/>
    <n v="0"/>
    <n v="0"/>
    <n v="0"/>
    <n v="0"/>
    <n v="0"/>
    <n v="0"/>
    <n v="3"/>
    <n v="0"/>
    <n v="22"/>
    <n v="2"/>
    <n v="11"/>
    <n v="2"/>
    <n v="2"/>
    <n v="2"/>
    <n v="2"/>
    <n v="3"/>
    <n v="2"/>
    <n v="0"/>
    <n v="13"/>
    <n v="13"/>
    <n v="13"/>
  </r>
  <r>
    <s v="08DPR2687S"/>
    <n v="2"/>
    <s v="VESPERTINO"/>
    <s v="SIERRA VISTA"/>
    <n v="8"/>
    <s v="CHIHUAHUA"/>
    <n v="8"/>
    <s v="CHIHUAHUA"/>
    <n v="37"/>
    <s v="JUĂREZ"/>
    <n v="1"/>
    <s v="JUĂREZ"/>
    <s v="AVENIDA SIERRA VISTA"/>
    <n v="0"/>
    <s v="PĂšBLICO"/>
    <x v="3"/>
    <n v="2"/>
    <s v="BĂSICA"/>
    <n v="2"/>
    <x v="2"/>
    <n v="1"/>
    <x v="1"/>
    <n v="0"/>
    <s v="NO APLICA"/>
    <n v="0"/>
    <s v="NO APLICA"/>
    <s v="08FIZ0038Z"/>
    <s v="08FJS0117R"/>
    <s v="08ADG0005C"/>
    <n v="0"/>
    <s v="I2019"/>
    <n v="210"/>
    <n v="210"/>
    <n v="420"/>
    <n v="210"/>
    <n v="210"/>
    <n v="420"/>
    <n v="42"/>
    <n v="33"/>
    <n v="75"/>
    <n v="33"/>
    <n v="32"/>
    <n v="65"/>
    <n v="37"/>
    <n v="33"/>
    <n v="70"/>
    <n v="58"/>
    <n v="44"/>
    <n v="102"/>
    <n v="40"/>
    <n v="59"/>
    <n v="99"/>
    <n v="37"/>
    <n v="31"/>
    <n v="68"/>
    <n v="30"/>
    <n v="30"/>
    <n v="60"/>
    <n v="235"/>
    <n v="229"/>
    <n v="464"/>
    <n v="2"/>
    <n v="2"/>
    <n v="3"/>
    <n v="3"/>
    <n v="2"/>
    <n v="2"/>
    <n v="0"/>
    <n v="14"/>
    <n v="0"/>
    <n v="0"/>
    <n v="0"/>
    <n v="1"/>
    <n v="0"/>
    <n v="0"/>
    <n v="0"/>
    <n v="0"/>
    <n v="4"/>
    <n v="10"/>
    <n v="0"/>
    <n v="0"/>
    <n v="2"/>
    <n v="0"/>
    <n v="0"/>
    <n v="0"/>
    <n v="0"/>
    <n v="0"/>
    <n v="0"/>
    <n v="0"/>
    <n v="1"/>
    <n v="0"/>
    <n v="18"/>
    <n v="4"/>
    <n v="10"/>
    <n v="2"/>
    <n v="2"/>
    <n v="3"/>
    <n v="3"/>
    <n v="2"/>
    <n v="2"/>
    <n v="0"/>
    <n v="14"/>
    <n v="15"/>
    <n v="14"/>
  </r>
  <r>
    <s v="08PPR2068O"/>
    <n v="1"/>
    <s v="MATUTINO"/>
    <s v="ESFER SALESIANOS CORDILLERAS"/>
    <n v="8"/>
    <s v="CHIHUAHUA"/>
    <n v="8"/>
    <s v="CHIHUAHUA"/>
    <n v="19"/>
    <s v="CHIHUAHUA"/>
    <n v="1"/>
    <s v="CHIHUAHUA"/>
    <s v="CALLE CORDILLERA BLANCA"/>
    <n v="9500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223"/>
    <n v="206"/>
    <n v="429"/>
    <n v="223"/>
    <n v="206"/>
    <n v="429"/>
    <n v="37"/>
    <n v="25"/>
    <n v="62"/>
    <n v="44"/>
    <n v="37"/>
    <n v="81"/>
    <n v="27"/>
    <n v="28"/>
    <n v="55"/>
    <n v="49"/>
    <n v="48"/>
    <n v="97"/>
    <n v="42"/>
    <n v="41"/>
    <n v="83"/>
    <n v="41"/>
    <n v="28"/>
    <n v="69"/>
    <n v="32"/>
    <n v="43"/>
    <n v="75"/>
    <n v="235"/>
    <n v="225"/>
    <n v="460"/>
    <n v="1"/>
    <n v="0"/>
    <n v="0"/>
    <n v="1"/>
    <n v="0"/>
    <n v="2"/>
    <n v="7"/>
    <n v="11"/>
    <n v="0"/>
    <n v="0"/>
    <n v="0"/>
    <n v="1"/>
    <n v="0"/>
    <n v="0"/>
    <n v="0"/>
    <n v="0"/>
    <n v="1"/>
    <n v="10"/>
    <n v="0"/>
    <n v="0"/>
    <n v="3"/>
    <n v="0"/>
    <n v="0"/>
    <n v="1"/>
    <n v="1"/>
    <n v="0"/>
    <n v="1"/>
    <n v="8"/>
    <n v="1"/>
    <n v="1"/>
    <n v="28"/>
    <n v="1"/>
    <n v="10"/>
    <n v="1"/>
    <n v="0"/>
    <n v="0"/>
    <n v="1"/>
    <n v="0"/>
    <n v="2"/>
    <n v="7"/>
    <n v="11"/>
    <n v="18"/>
    <n v="18"/>
  </r>
  <r>
    <s v="08DPR1987I"/>
    <n v="1"/>
    <s v="MATUTINO"/>
    <s v="CENTAURO DEL NORTE"/>
    <n v="8"/>
    <s v="CHIHUAHUA"/>
    <n v="8"/>
    <s v="CHIHUAHUA"/>
    <n v="19"/>
    <s v="CHIHUAHUA"/>
    <n v="1"/>
    <s v="CHIHUAHUA"/>
    <s v="CALLE CENTAURO DEL NORTE"/>
    <n v="61"/>
    <s v="PĂšBLICO"/>
    <x v="3"/>
    <n v="2"/>
    <s v="BĂSICA"/>
    <n v="2"/>
    <x v="2"/>
    <n v="1"/>
    <x v="1"/>
    <n v="0"/>
    <s v="NO APLICA"/>
    <n v="0"/>
    <s v="NO APLICA"/>
    <s v="08FIZ0124V"/>
    <s v="08FJS0107K"/>
    <s v="08ADG0046C"/>
    <n v="0"/>
    <s v="I2019"/>
    <n v="244"/>
    <n v="193"/>
    <n v="437"/>
    <n v="243"/>
    <n v="193"/>
    <n v="436"/>
    <n v="47"/>
    <n v="38"/>
    <n v="85"/>
    <n v="37"/>
    <n v="36"/>
    <n v="73"/>
    <n v="51"/>
    <n v="32"/>
    <n v="83"/>
    <n v="56"/>
    <n v="37"/>
    <n v="93"/>
    <n v="28"/>
    <n v="32"/>
    <n v="60"/>
    <n v="29"/>
    <n v="32"/>
    <n v="61"/>
    <n v="36"/>
    <n v="32"/>
    <n v="68"/>
    <n v="237"/>
    <n v="201"/>
    <n v="438"/>
    <n v="3"/>
    <n v="3"/>
    <n v="3"/>
    <n v="2"/>
    <n v="2"/>
    <n v="3"/>
    <n v="0"/>
    <n v="16"/>
    <n v="0"/>
    <n v="0"/>
    <n v="0"/>
    <n v="1"/>
    <n v="0"/>
    <n v="1"/>
    <n v="0"/>
    <n v="0"/>
    <n v="6"/>
    <n v="10"/>
    <n v="0"/>
    <n v="0"/>
    <n v="2"/>
    <n v="1"/>
    <n v="0"/>
    <n v="0"/>
    <n v="0"/>
    <n v="0"/>
    <n v="0"/>
    <n v="0"/>
    <n v="1"/>
    <n v="1"/>
    <n v="23"/>
    <n v="6"/>
    <n v="10"/>
    <n v="3"/>
    <n v="3"/>
    <n v="3"/>
    <n v="2"/>
    <n v="2"/>
    <n v="3"/>
    <n v="0"/>
    <n v="16"/>
    <n v="18"/>
    <n v="16"/>
  </r>
  <r>
    <s v="08DPR0309D"/>
    <n v="1"/>
    <s v="MATUTINO"/>
    <s v="JOSE JESUS ALVAREZ PASILLAS"/>
    <n v="8"/>
    <s v="CHIHUAHUA"/>
    <n v="8"/>
    <s v="CHIHUAHUA"/>
    <n v="37"/>
    <s v="JUĂREZ"/>
    <n v="1"/>
    <s v="JUĂREZ"/>
    <s v="CALLE JOSE ELIAS"/>
    <n v="815"/>
    <s v="PĂšBLICO"/>
    <x v="3"/>
    <n v="2"/>
    <s v="BĂSICA"/>
    <n v="2"/>
    <x v="2"/>
    <n v="1"/>
    <x v="1"/>
    <n v="0"/>
    <s v="NO APLICA"/>
    <n v="0"/>
    <s v="NO APLICA"/>
    <s v="08FIZ0140M"/>
    <s v="08FJS0109I"/>
    <s v="08ADG0005C"/>
    <n v="0"/>
    <s v="I2019"/>
    <n v="207"/>
    <n v="216"/>
    <n v="423"/>
    <n v="207"/>
    <n v="216"/>
    <n v="423"/>
    <n v="32"/>
    <n v="42"/>
    <n v="74"/>
    <n v="25"/>
    <n v="31"/>
    <n v="56"/>
    <n v="27"/>
    <n v="27"/>
    <n v="54"/>
    <n v="55"/>
    <n v="40"/>
    <n v="95"/>
    <n v="47"/>
    <n v="46"/>
    <n v="93"/>
    <n v="56"/>
    <n v="38"/>
    <n v="94"/>
    <n v="29"/>
    <n v="40"/>
    <n v="69"/>
    <n v="239"/>
    <n v="222"/>
    <n v="461"/>
    <n v="2"/>
    <n v="2"/>
    <n v="3"/>
    <n v="3"/>
    <n v="3"/>
    <n v="2"/>
    <n v="0"/>
    <n v="15"/>
    <n v="0"/>
    <n v="0"/>
    <n v="1"/>
    <n v="0"/>
    <n v="1"/>
    <n v="0"/>
    <n v="0"/>
    <n v="0"/>
    <n v="2"/>
    <n v="13"/>
    <n v="0"/>
    <n v="0"/>
    <n v="1"/>
    <n v="1"/>
    <n v="0"/>
    <n v="0"/>
    <n v="0"/>
    <n v="0"/>
    <n v="0"/>
    <n v="0"/>
    <n v="1"/>
    <n v="0"/>
    <n v="20"/>
    <n v="2"/>
    <n v="13"/>
    <n v="2"/>
    <n v="2"/>
    <n v="3"/>
    <n v="3"/>
    <n v="3"/>
    <n v="2"/>
    <n v="0"/>
    <n v="15"/>
    <n v="16"/>
    <n v="15"/>
  </r>
  <r>
    <s v="08PPR2065R"/>
    <n v="1"/>
    <s v="MATUTINO"/>
    <s v="COLEGIO BELEN BILINGUE CAMPUS NORTE"/>
    <n v="8"/>
    <s v="CHIHUAHUA"/>
    <n v="8"/>
    <s v="CHIHUAHUA"/>
    <n v="19"/>
    <s v="CHIHUAHUA"/>
    <n v="1"/>
    <s v="CHIHUAHUA"/>
    <s v="AVENIDA NUEVO MILENIO"/>
    <n v="0"/>
    <s v="PRIVADO"/>
    <x v="1"/>
    <n v="2"/>
    <s v="BĂSICA"/>
    <n v="2"/>
    <x v="2"/>
    <n v="1"/>
    <x v="1"/>
    <n v="0"/>
    <s v="NO APLICA"/>
    <n v="0"/>
    <s v="NO APLICA"/>
    <s v="08FIZ0112Q"/>
    <s v="08FJS0105M"/>
    <s v="08ADG0046C"/>
    <n v="0"/>
    <s v="I2019"/>
    <n v="214"/>
    <n v="223"/>
    <n v="437"/>
    <n v="214"/>
    <n v="223"/>
    <n v="437"/>
    <n v="36"/>
    <n v="50"/>
    <n v="86"/>
    <n v="46"/>
    <n v="30"/>
    <n v="76"/>
    <n v="38"/>
    <n v="30"/>
    <n v="68"/>
    <n v="49"/>
    <n v="32"/>
    <n v="81"/>
    <n v="28"/>
    <n v="45"/>
    <n v="73"/>
    <n v="43"/>
    <n v="31"/>
    <n v="74"/>
    <n v="30"/>
    <n v="41"/>
    <n v="71"/>
    <n v="234"/>
    <n v="209"/>
    <n v="443"/>
    <n v="0"/>
    <n v="0"/>
    <n v="0"/>
    <n v="0"/>
    <n v="0"/>
    <n v="0"/>
    <n v="9"/>
    <n v="9"/>
    <n v="0"/>
    <n v="0"/>
    <n v="0"/>
    <n v="1"/>
    <n v="0"/>
    <n v="0"/>
    <n v="0"/>
    <n v="0"/>
    <n v="1"/>
    <n v="8"/>
    <n v="0"/>
    <n v="0"/>
    <n v="2"/>
    <n v="0"/>
    <n v="0"/>
    <n v="1"/>
    <n v="0"/>
    <n v="1"/>
    <n v="2"/>
    <n v="9"/>
    <n v="1"/>
    <n v="4"/>
    <n v="30"/>
    <n v="1"/>
    <n v="8"/>
    <n v="0"/>
    <n v="0"/>
    <n v="0"/>
    <n v="0"/>
    <n v="0"/>
    <n v="0"/>
    <n v="9"/>
    <n v="9"/>
    <n v="18"/>
    <n v="18"/>
  </r>
  <r>
    <s v="08DES0111N"/>
    <n v="2"/>
    <s v="VESPERTINO"/>
    <s v="ESCUELA SECUNDARIA FEDERAL NUM. 12"/>
    <n v="8"/>
    <s v="CHIHUAHUA"/>
    <n v="8"/>
    <s v="CHIHUAHUA"/>
    <n v="19"/>
    <s v="CHIHUAHUA"/>
    <n v="1"/>
    <s v="CHIHUAHUA"/>
    <s v="CALLE PASEOS DEL FRISON"/>
    <n v="0"/>
    <s v="PĂšBLICO"/>
    <x v="3"/>
    <n v="2"/>
    <s v="BĂSICA"/>
    <n v="3"/>
    <x v="1"/>
    <n v="1"/>
    <x v="1"/>
    <n v="0"/>
    <s v="NO APLICA"/>
    <n v="0"/>
    <s v="NO APLICA"/>
    <s v="08FIS0106W"/>
    <s v="08FJE0001O"/>
    <s v="08ADG0046C"/>
    <n v="0"/>
    <s v="I2019"/>
    <n v="199"/>
    <n v="219"/>
    <n v="418"/>
    <n v="110"/>
    <n v="170"/>
    <n v="280"/>
    <n v="46"/>
    <n v="67"/>
    <n v="113"/>
    <n v="117"/>
    <n v="102"/>
    <n v="219"/>
    <n v="70"/>
    <n v="74"/>
    <n v="144"/>
    <n v="67"/>
    <n v="76"/>
    <n v="143"/>
    <n v="0"/>
    <n v="0"/>
    <n v="0"/>
    <n v="0"/>
    <n v="0"/>
    <n v="0"/>
    <n v="0"/>
    <n v="0"/>
    <n v="0"/>
    <n v="254"/>
    <n v="252"/>
    <n v="506"/>
    <n v="5"/>
    <n v="4"/>
    <n v="4"/>
    <n v="0"/>
    <n v="0"/>
    <n v="0"/>
    <n v="0"/>
    <n v="13"/>
    <n v="0"/>
    <n v="0"/>
    <n v="0"/>
    <n v="1"/>
    <n v="1"/>
    <n v="0"/>
    <n v="0"/>
    <n v="0"/>
    <n v="14"/>
    <n v="13"/>
    <n v="0"/>
    <n v="0"/>
    <n v="2"/>
    <n v="0"/>
    <n v="1"/>
    <n v="1"/>
    <n v="1"/>
    <n v="1"/>
    <n v="0"/>
    <n v="0"/>
    <n v="4"/>
    <n v="5"/>
    <n v="44"/>
    <n v="18"/>
    <n v="15"/>
    <n v="0"/>
    <n v="0"/>
    <n v="0"/>
    <n v="0"/>
    <n v="0"/>
    <n v="0"/>
    <n v="0"/>
    <n v="33"/>
    <n v="12"/>
    <n v="12"/>
  </r>
  <r>
    <s v="08DPR0475B"/>
    <n v="1"/>
    <s v="MATUTINO"/>
    <s v="TIMOTEO MARTINEZ"/>
    <n v="8"/>
    <s v="CHIHUAHUA"/>
    <n v="8"/>
    <s v="CHIHUAHUA"/>
    <n v="27"/>
    <s v="GUACHOCHI"/>
    <n v="1"/>
    <s v="GUACHOCHI"/>
    <s v="CALLE PASCUAL OROZCO"/>
    <n v="0"/>
    <s v="PĂšBLICO"/>
    <x v="3"/>
    <n v="2"/>
    <s v="BĂSICA"/>
    <n v="2"/>
    <x v="2"/>
    <n v="1"/>
    <x v="1"/>
    <n v="0"/>
    <s v="NO APLICA"/>
    <n v="0"/>
    <s v="NO APLICA"/>
    <s v="08FIZ0250S"/>
    <s v="08FJS0130L"/>
    <s v="08ADG0006B"/>
    <n v="0"/>
    <s v="I2019"/>
    <n v="222"/>
    <n v="203"/>
    <n v="425"/>
    <n v="222"/>
    <n v="203"/>
    <n v="425"/>
    <n v="32"/>
    <n v="38"/>
    <n v="70"/>
    <n v="42"/>
    <n v="34"/>
    <n v="76"/>
    <n v="39"/>
    <n v="33"/>
    <n v="72"/>
    <n v="43"/>
    <n v="37"/>
    <n v="80"/>
    <n v="37"/>
    <n v="42"/>
    <n v="79"/>
    <n v="42"/>
    <n v="27"/>
    <n v="69"/>
    <n v="36"/>
    <n v="46"/>
    <n v="82"/>
    <n v="239"/>
    <n v="219"/>
    <n v="458"/>
    <n v="3"/>
    <n v="3"/>
    <n v="3"/>
    <n v="3"/>
    <n v="3"/>
    <n v="3"/>
    <n v="0"/>
    <n v="18"/>
    <n v="0"/>
    <n v="0"/>
    <n v="0"/>
    <n v="1"/>
    <n v="0"/>
    <n v="1"/>
    <n v="0"/>
    <n v="1"/>
    <n v="6"/>
    <n v="12"/>
    <n v="0"/>
    <n v="0"/>
    <n v="2"/>
    <n v="0"/>
    <n v="1"/>
    <n v="0"/>
    <n v="0"/>
    <n v="0"/>
    <n v="0"/>
    <n v="0"/>
    <n v="2"/>
    <n v="1"/>
    <n v="27"/>
    <n v="6"/>
    <n v="12"/>
    <n v="3"/>
    <n v="3"/>
    <n v="3"/>
    <n v="3"/>
    <n v="3"/>
    <n v="3"/>
    <n v="0"/>
    <n v="18"/>
    <n v="18"/>
    <n v="18"/>
  </r>
  <r>
    <s v="08EPR0600I"/>
    <n v="1"/>
    <s v="MATUTINO"/>
    <s v="CENTRO REGIONAL DE EDUC. INT. MARTIRES DE CHAPULTEPEC 2401"/>
    <n v="8"/>
    <s v="CHIHUAHUA"/>
    <n v="8"/>
    <s v="CHIHUAHUA"/>
    <n v="17"/>
    <s v="CUAUHTĂ‰MOC"/>
    <n v="106"/>
    <s v="COLONIA OBREGĂ“N (RUBIO)"/>
    <s v="AVENIDA CUAUHTEMOC"/>
    <n v="600"/>
    <s v="PĂšBLICO"/>
    <x v="2"/>
    <n v="2"/>
    <s v="BĂSICA"/>
    <n v="2"/>
    <x v="2"/>
    <n v="1"/>
    <x v="1"/>
    <n v="0"/>
    <s v="NO APLICA"/>
    <n v="0"/>
    <s v="NO APLICA"/>
    <s v="08FIZ0009D"/>
    <s v="08FJS0005N"/>
    <m/>
    <n v="0"/>
    <s v="I2019"/>
    <n v="213"/>
    <n v="220"/>
    <n v="433"/>
    <n v="213"/>
    <n v="220"/>
    <n v="433"/>
    <n v="33"/>
    <n v="36"/>
    <n v="69"/>
    <n v="36"/>
    <n v="43"/>
    <n v="79"/>
    <n v="29"/>
    <n v="42"/>
    <n v="71"/>
    <n v="39"/>
    <n v="32"/>
    <n v="71"/>
    <n v="31"/>
    <n v="44"/>
    <n v="75"/>
    <n v="45"/>
    <n v="27"/>
    <n v="72"/>
    <n v="34"/>
    <n v="50"/>
    <n v="84"/>
    <n v="214"/>
    <n v="238"/>
    <n v="452"/>
    <n v="3"/>
    <n v="3"/>
    <n v="3"/>
    <n v="3"/>
    <n v="3"/>
    <n v="3"/>
    <n v="0"/>
    <n v="18"/>
    <n v="0"/>
    <n v="0"/>
    <n v="1"/>
    <n v="0"/>
    <n v="0"/>
    <n v="0"/>
    <n v="0"/>
    <n v="0"/>
    <n v="7"/>
    <n v="11"/>
    <n v="0"/>
    <n v="0"/>
    <n v="0"/>
    <n v="2"/>
    <n v="0"/>
    <n v="0"/>
    <n v="1"/>
    <n v="0"/>
    <n v="1"/>
    <n v="1"/>
    <n v="1"/>
    <n v="1"/>
    <n v="26"/>
    <n v="7"/>
    <n v="11"/>
    <n v="3"/>
    <n v="3"/>
    <n v="3"/>
    <n v="3"/>
    <n v="3"/>
    <n v="3"/>
    <n v="0"/>
    <n v="18"/>
    <n v="18"/>
    <n v="18"/>
  </r>
  <r>
    <s v="08DPR1591Z"/>
    <n v="1"/>
    <s v="MATUTINO"/>
    <s v="BENITO JUAREZ"/>
    <n v="8"/>
    <s v="CHIHUAHUA"/>
    <n v="8"/>
    <s v="CHIHUAHUA"/>
    <n v="11"/>
    <s v="CAMARGO"/>
    <n v="1"/>
    <s v="SANTA ROSALĂŤA DE CAMARGO"/>
    <s v="CALLE DOS DE ABRIL"/>
    <n v="0"/>
    <s v="PĂšBLICO"/>
    <x v="3"/>
    <n v="2"/>
    <s v="BĂSICA"/>
    <n v="2"/>
    <x v="2"/>
    <n v="1"/>
    <x v="1"/>
    <n v="0"/>
    <s v="NO APLICA"/>
    <n v="0"/>
    <s v="NO APLICA"/>
    <s v="08FIZ0233B"/>
    <s v="08FJS0127Y"/>
    <s v="08ADG0057I"/>
    <n v="0"/>
    <s v="I2019"/>
    <n v="208"/>
    <n v="239"/>
    <n v="447"/>
    <n v="207"/>
    <n v="239"/>
    <n v="446"/>
    <n v="45"/>
    <n v="40"/>
    <n v="85"/>
    <n v="42"/>
    <n v="39"/>
    <n v="81"/>
    <n v="26"/>
    <n v="33"/>
    <n v="59"/>
    <n v="37"/>
    <n v="35"/>
    <n v="72"/>
    <n v="35"/>
    <n v="34"/>
    <n v="69"/>
    <n v="32"/>
    <n v="48"/>
    <n v="80"/>
    <n v="35"/>
    <n v="38"/>
    <n v="73"/>
    <n v="207"/>
    <n v="227"/>
    <n v="434"/>
    <n v="3"/>
    <n v="2"/>
    <n v="3"/>
    <n v="3"/>
    <n v="3"/>
    <n v="3"/>
    <n v="0"/>
    <n v="17"/>
    <n v="0"/>
    <n v="0"/>
    <n v="0"/>
    <n v="1"/>
    <n v="0"/>
    <n v="1"/>
    <n v="0"/>
    <n v="1"/>
    <n v="4"/>
    <n v="13"/>
    <n v="0"/>
    <n v="0"/>
    <n v="3"/>
    <n v="0"/>
    <n v="0"/>
    <n v="0"/>
    <n v="0"/>
    <n v="0"/>
    <n v="0"/>
    <n v="0"/>
    <n v="3"/>
    <n v="0"/>
    <n v="26"/>
    <n v="4"/>
    <n v="13"/>
    <n v="3"/>
    <n v="2"/>
    <n v="3"/>
    <n v="3"/>
    <n v="3"/>
    <n v="3"/>
    <n v="0"/>
    <n v="17"/>
    <n v="17"/>
    <n v="17"/>
  </r>
  <r>
    <s v="08DES0090R"/>
    <n v="1"/>
    <s v="MATUTINO"/>
    <s v="SECUNDARIA GENERAL ES-91"/>
    <n v="8"/>
    <s v="CHIHUAHUA"/>
    <n v="8"/>
    <s v="CHIHUAHUA"/>
    <n v="50"/>
    <s v="NUEVO CASAS GRANDES"/>
    <n v="1"/>
    <s v="NUEVO CASAS GRANDES"/>
    <s v="CALLE LAGUNA FIERRO"/>
    <n v="0"/>
    <s v="PĂšBLICO"/>
    <x v="3"/>
    <n v="2"/>
    <s v="BĂSICA"/>
    <n v="3"/>
    <x v="1"/>
    <n v="1"/>
    <x v="1"/>
    <n v="0"/>
    <s v="NO APLICA"/>
    <n v="0"/>
    <s v="NO APLICA"/>
    <s v="08FIS0117B"/>
    <s v="08FJE0008H"/>
    <s v="08ADG0013L"/>
    <n v="0"/>
    <s v="I2019"/>
    <n v="222"/>
    <n v="231"/>
    <n v="453"/>
    <n v="159"/>
    <n v="196"/>
    <n v="355"/>
    <n v="60"/>
    <n v="67"/>
    <n v="127"/>
    <n v="78"/>
    <n v="86"/>
    <n v="164"/>
    <n v="76"/>
    <n v="69"/>
    <n v="145"/>
    <n v="76"/>
    <n v="82"/>
    <n v="158"/>
    <n v="0"/>
    <n v="0"/>
    <n v="0"/>
    <n v="0"/>
    <n v="0"/>
    <n v="0"/>
    <n v="0"/>
    <n v="0"/>
    <n v="0"/>
    <n v="230"/>
    <n v="237"/>
    <n v="467"/>
    <n v="4"/>
    <n v="4"/>
    <n v="4"/>
    <n v="0"/>
    <n v="0"/>
    <n v="0"/>
    <n v="0"/>
    <n v="12"/>
    <n v="0"/>
    <n v="0"/>
    <n v="0"/>
    <n v="1"/>
    <n v="1"/>
    <n v="0"/>
    <n v="0"/>
    <n v="0"/>
    <n v="6"/>
    <n v="7"/>
    <n v="0"/>
    <n v="0"/>
    <n v="1"/>
    <n v="0"/>
    <n v="0"/>
    <n v="1"/>
    <n v="0"/>
    <n v="1"/>
    <n v="0"/>
    <n v="1"/>
    <n v="5"/>
    <n v="3"/>
    <n v="27"/>
    <n v="7"/>
    <n v="10"/>
    <n v="0"/>
    <n v="0"/>
    <n v="0"/>
    <n v="0"/>
    <n v="0"/>
    <n v="0"/>
    <n v="0"/>
    <n v="17"/>
    <n v="12"/>
    <n v="12"/>
  </r>
  <r>
    <s v="08DST0046W"/>
    <n v="1"/>
    <s v="MATUTINO"/>
    <s v="SECUNDARIA TECNICA 46"/>
    <n v="8"/>
    <s v="CHIHUAHUA"/>
    <n v="8"/>
    <s v="CHIHUAHUA"/>
    <n v="19"/>
    <s v="CHIHUAHUA"/>
    <n v="1"/>
    <s v="CHIHUAHUA"/>
    <s v="CALLE PELICANO"/>
    <n v="5901"/>
    <s v="PĂšBLICO"/>
    <x v="3"/>
    <n v="2"/>
    <s v="BĂSICA"/>
    <n v="3"/>
    <x v="1"/>
    <n v="4"/>
    <x v="6"/>
    <n v="1"/>
    <s v="SERVICIOS"/>
    <n v="22"/>
    <s v="INDUSTRIAL"/>
    <s v="08FZT0008A"/>
    <s v="08FJT0003E"/>
    <s v="08ADG0046C"/>
    <n v="0"/>
    <s v="I2019"/>
    <n v="220"/>
    <n v="219"/>
    <n v="439"/>
    <n v="165"/>
    <n v="195"/>
    <n v="360"/>
    <n v="72"/>
    <n v="72"/>
    <n v="144"/>
    <n v="82"/>
    <n v="74"/>
    <n v="156"/>
    <n v="84"/>
    <n v="65"/>
    <n v="149"/>
    <n v="68"/>
    <n v="78"/>
    <n v="146"/>
    <n v="0"/>
    <n v="0"/>
    <n v="0"/>
    <n v="0"/>
    <n v="0"/>
    <n v="0"/>
    <n v="0"/>
    <n v="0"/>
    <n v="0"/>
    <n v="234"/>
    <n v="217"/>
    <n v="451"/>
    <n v="4"/>
    <n v="4"/>
    <n v="5"/>
    <n v="0"/>
    <n v="0"/>
    <n v="0"/>
    <n v="0"/>
    <n v="13"/>
    <n v="0"/>
    <n v="0"/>
    <n v="1"/>
    <n v="0"/>
    <n v="1"/>
    <n v="0"/>
    <n v="0"/>
    <n v="0"/>
    <n v="3"/>
    <n v="9"/>
    <n v="0"/>
    <n v="0"/>
    <n v="1"/>
    <n v="1"/>
    <n v="1"/>
    <n v="1"/>
    <n v="2"/>
    <n v="2"/>
    <n v="0"/>
    <n v="2"/>
    <n v="6"/>
    <n v="14"/>
    <n v="44"/>
    <n v="7"/>
    <n v="15"/>
    <n v="0"/>
    <n v="0"/>
    <n v="0"/>
    <n v="0"/>
    <n v="0"/>
    <n v="0"/>
    <n v="0"/>
    <n v="22"/>
    <n v="13"/>
    <n v="13"/>
  </r>
  <r>
    <s v="08DPR2627D"/>
    <n v="2"/>
    <s v="VESPERTINO"/>
    <s v="ELISA GRIENSEN"/>
    <n v="8"/>
    <s v="CHIHUAHUA"/>
    <n v="8"/>
    <s v="CHIHUAHUA"/>
    <n v="37"/>
    <s v="JUĂREZ"/>
    <n v="1"/>
    <s v="JUĂREZ"/>
    <s v="CALLE PORTAL DEL PINO"/>
    <n v="0"/>
    <s v="PĂšBLICO"/>
    <x v="3"/>
    <n v="2"/>
    <s v="BĂSICA"/>
    <n v="2"/>
    <x v="2"/>
    <n v="1"/>
    <x v="1"/>
    <n v="0"/>
    <s v="NO APLICA"/>
    <n v="0"/>
    <s v="NO APLICA"/>
    <s v="08FIZ0181M"/>
    <s v="08FJS0132J"/>
    <s v="08ADG0005C"/>
    <n v="0"/>
    <s v="I2019"/>
    <n v="225"/>
    <n v="234"/>
    <n v="459"/>
    <n v="218"/>
    <n v="233"/>
    <n v="451"/>
    <n v="34"/>
    <n v="39"/>
    <n v="73"/>
    <n v="28"/>
    <n v="38"/>
    <n v="66"/>
    <n v="40"/>
    <n v="30"/>
    <n v="70"/>
    <n v="34"/>
    <n v="35"/>
    <n v="69"/>
    <n v="30"/>
    <n v="44"/>
    <n v="74"/>
    <n v="45"/>
    <n v="52"/>
    <n v="97"/>
    <n v="37"/>
    <n v="32"/>
    <n v="69"/>
    <n v="214"/>
    <n v="231"/>
    <n v="445"/>
    <n v="2"/>
    <n v="2"/>
    <n v="2"/>
    <n v="2"/>
    <n v="3"/>
    <n v="2"/>
    <n v="0"/>
    <n v="13"/>
    <n v="0"/>
    <n v="0"/>
    <n v="0"/>
    <n v="1"/>
    <n v="0"/>
    <n v="1"/>
    <n v="0"/>
    <n v="0"/>
    <n v="3"/>
    <n v="10"/>
    <n v="0"/>
    <n v="0"/>
    <n v="3"/>
    <n v="0"/>
    <n v="0"/>
    <n v="0"/>
    <n v="0"/>
    <n v="0"/>
    <n v="0"/>
    <n v="0"/>
    <n v="1"/>
    <n v="0"/>
    <n v="19"/>
    <n v="3"/>
    <n v="10"/>
    <n v="2"/>
    <n v="2"/>
    <n v="2"/>
    <n v="2"/>
    <n v="3"/>
    <n v="2"/>
    <n v="0"/>
    <n v="13"/>
    <n v="14"/>
    <n v="13"/>
  </r>
  <r>
    <s v="08DST0003Y"/>
    <n v="1"/>
    <s v="MATUTINO"/>
    <s v="SECUNDARIA TECNICA 3"/>
    <n v="8"/>
    <s v="CHIHUAHUA"/>
    <n v="8"/>
    <s v="CHIHUAHUA"/>
    <n v="21"/>
    <s v="DELICIAS"/>
    <n v="1"/>
    <s v="DELICIAS"/>
    <s v="CALLE RIO CHUVISCAR NORTE "/>
    <n v="0"/>
    <s v="PĂšBLICO"/>
    <x v="3"/>
    <n v="2"/>
    <s v="BĂSICA"/>
    <n v="3"/>
    <x v="1"/>
    <n v="4"/>
    <x v="6"/>
    <n v="1"/>
    <s v="SERVICIOS"/>
    <n v="23"/>
    <s v="AGROPECUARIA"/>
    <s v="08FZT0009Z"/>
    <s v="08FJT0005C"/>
    <s v="08ADG0057I"/>
    <n v="0"/>
    <s v="I2019"/>
    <n v="251"/>
    <n v="182"/>
    <n v="433"/>
    <n v="182"/>
    <n v="142"/>
    <n v="324"/>
    <n v="80"/>
    <n v="69"/>
    <n v="149"/>
    <n v="111"/>
    <n v="72"/>
    <n v="183"/>
    <n v="83"/>
    <n v="53"/>
    <n v="136"/>
    <n v="84"/>
    <n v="63"/>
    <n v="147"/>
    <n v="0"/>
    <n v="0"/>
    <n v="0"/>
    <n v="0"/>
    <n v="0"/>
    <n v="0"/>
    <n v="0"/>
    <n v="0"/>
    <n v="0"/>
    <n v="278"/>
    <n v="188"/>
    <n v="466"/>
    <n v="5"/>
    <n v="4"/>
    <n v="4"/>
    <n v="0"/>
    <n v="0"/>
    <n v="0"/>
    <n v="0"/>
    <n v="13"/>
    <n v="0"/>
    <n v="0"/>
    <n v="1"/>
    <n v="0"/>
    <n v="1"/>
    <n v="0"/>
    <n v="0"/>
    <n v="0"/>
    <n v="8"/>
    <n v="8"/>
    <n v="0"/>
    <n v="0"/>
    <n v="3"/>
    <n v="0"/>
    <n v="0"/>
    <n v="0"/>
    <n v="3"/>
    <n v="2"/>
    <n v="0"/>
    <n v="0"/>
    <n v="14"/>
    <n v="10"/>
    <n v="50"/>
    <n v="14"/>
    <n v="10"/>
    <n v="0"/>
    <n v="0"/>
    <n v="0"/>
    <n v="0"/>
    <n v="0"/>
    <n v="0"/>
    <n v="0"/>
    <n v="24"/>
    <n v="13"/>
    <n v="13"/>
  </r>
  <r>
    <s v="08DPB0672B"/>
    <n v="1"/>
    <s v="MATUTINO"/>
    <s v="CUITLAHUAC"/>
    <n v="8"/>
    <s v="CHIHUAHUA"/>
    <n v="8"/>
    <s v="CHIHUAHUA"/>
    <n v="19"/>
    <s v="CHIHUAHUA"/>
    <n v="498"/>
    <s v="COLONIA AGRĂŤCOLA FRANCISCO VILLA"/>
    <s v="CALLE CENTRO LADRILLERO NORTE"/>
    <n v="0"/>
    <s v="PĂšBLICO"/>
    <x v="3"/>
    <n v="2"/>
    <s v="BĂSICA"/>
    <n v="2"/>
    <x v="2"/>
    <n v="3"/>
    <x v="4"/>
    <n v="0"/>
    <s v="NO APLICA"/>
    <n v="0"/>
    <s v="NO APLICA"/>
    <s v="08FZI0025V"/>
    <s v="08FJI0009C"/>
    <s v="08ADG0046C"/>
    <n v="0"/>
    <s v="I2019"/>
    <n v="213"/>
    <n v="219"/>
    <n v="432"/>
    <n v="212"/>
    <n v="216"/>
    <n v="428"/>
    <n v="28"/>
    <n v="36"/>
    <n v="64"/>
    <n v="39"/>
    <n v="43"/>
    <n v="82"/>
    <n v="46"/>
    <n v="41"/>
    <n v="87"/>
    <n v="45"/>
    <n v="29"/>
    <n v="74"/>
    <n v="37"/>
    <n v="35"/>
    <n v="72"/>
    <n v="36"/>
    <n v="50"/>
    <n v="86"/>
    <n v="33"/>
    <n v="40"/>
    <n v="73"/>
    <n v="236"/>
    <n v="238"/>
    <n v="474"/>
    <n v="3"/>
    <n v="3"/>
    <n v="2"/>
    <n v="2"/>
    <n v="3"/>
    <n v="2"/>
    <n v="0"/>
    <n v="15"/>
    <n v="0"/>
    <n v="0"/>
    <n v="1"/>
    <n v="0"/>
    <n v="0"/>
    <n v="0"/>
    <n v="0"/>
    <n v="0"/>
    <n v="8"/>
    <n v="7"/>
    <n v="0"/>
    <n v="0"/>
    <n v="0"/>
    <n v="0"/>
    <n v="0"/>
    <n v="0"/>
    <n v="0"/>
    <n v="0"/>
    <n v="0"/>
    <n v="0"/>
    <n v="1"/>
    <n v="0"/>
    <n v="17"/>
    <n v="8"/>
    <n v="7"/>
    <n v="3"/>
    <n v="3"/>
    <n v="2"/>
    <n v="2"/>
    <n v="3"/>
    <n v="2"/>
    <n v="0"/>
    <n v="15"/>
    <n v="14"/>
    <n v="14"/>
  </r>
  <r>
    <s v="08EPR0723S"/>
    <n v="1"/>
    <s v="MATUTINO"/>
    <s v="PLUTARCO ELIAS CALLES 2667"/>
    <n v="8"/>
    <s v="CHIHUAHUA"/>
    <n v="8"/>
    <s v="CHIHUAHUA"/>
    <n v="37"/>
    <s v="JUĂREZ"/>
    <n v="1"/>
    <s v="JUĂREZ"/>
    <s v="CALLE JOSE REYES ESTRADA"/>
    <n v="0"/>
    <s v="PĂšBLICO"/>
    <x v="2"/>
    <n v="2"/>
    <s v="BĂSICA"/>
    <n v="2"/>
    <x v="2"/>
    <n v="1"/>
    <x v="1"/>
    <n v="0"/>
    <s v="NO APLICA"/>
    <n v="0"/>
    <s v="NO APLICA"/>
    <s v="08FIZ0034C"/>
    <s v="08FJS0003P"/>
    <m/>
    <n v="0"/>
    <s v="I2019"/>
    <n v="224"/>
    <n v="219"/>
    <n v="443"/>
    <n v="224"/>
    <n v="219"/>
    <n v="443"/>
    <n v="50"/>
    <n v="37"/>
    <n v="87"/>
    <n v="29"/>
    <n v="49"/>
    <n v="78"/>
    <n v="31"/>
    <n v="51"/>
    <n v="82"/>
    <n v="33"/>
    <n v="34"/>
    <n v="67"/>
    <n v="34"/>
    <n v="26"/>
    <n v="60"/>
    <n v="45"/>
    <n v="40"/>
    <n v="85"/>
    <n v="40"/>
    <n v="34"/>
    <n v="74"/>
    <n v="212"/>
    <n v="234"/>
    <n v="446"/>
    <n v="3"/>
    <n v="3"/>
    <n v="2"/>
    <n v="2"/>
    <n v="3"/>
    <n v="3"/>
    <n v="0"/>
    <n v="16"/>
    <n v="0"/>
    <n v="0"/>
    <n v="1"/>
    <n v="0"/>
    <n v="0"/>
    <n v="0"/>
    <n v="0"/>
    <n v="0"/>
    <n v="5"/>
    <n v="11"/>
    <n v="0"/>
    <n v="0"/>
    <n v="3"/>
    <n v="0"/>
    <n v="0"/>
    <n v="1"/>
    <n v="0"/>
    <n v="0"/>
    <n v="0"/>
    <n v="0"/>
    <n v="1"/>
    <n v="1"/>
    <n v="23"/>
    <n v="5"/>
    <n v="11"/>
    <n v="3"/>
    <n v="3"/>
    <n v="2"/>
    <n v="2"/>
    <n v="3"/>
    <n v="3"/>
    <n v="0"/>
    <n v="16"/>
    <n v="16"/>
    <n v="16"/>
  </r>
  <r>
    <s v="08DPR2651D"/>
    <n v="2"/>
    <s v="VESPERTINO"/>
    <s v="CARLOS MONSIVAIS ACEVES"/>
    <n v="8"/>
    <s v="CHIHUAHUA"/>
    <n v="8"/>
    <s v="CHIHUAHUA"/>
    <n v="37"/>
    <s v="JUĂREZ"/>
    <n v="1"/>
    <s v="JUĂREZ"/>
    <s v="CALLE PASEO DE SAN ISIDRO"/>
    <n v="0"/>
    <s v="PĂšBLICO"/>
    <x v="3"/>
    <n v="2"/>
    <s v="BĂSICA"/>
    <n v="2"/>
    <x v="2"/>
    <n v="1"/>
    <x v="1"/>
    <n v="0"/>
    <s v="NO APLICA"/>
    <n v="0"/>
    <s v="NO APLICA"/>
    <s v="08FIZ0033D"/>
    <s v="08FJS0132J"/>
    <s v="08ADG0005C"/>
    <n v="0"/>
    <s v="I2019"/>
    <n v="254"/>
    <n v="210"/>
    <n v="464"/>
    <n v="251"/>
    <n v="209"/>
    <n v="460"/>
    <n v="32"/>
    <n v="49"/>
    <n v="81"/>
    <n v="37"/>
    <n v="33"/>
    <n v="70"/>
    <n v="46"/>
    <n v="23"/>
    <n v="69"/>
    <n v="45"/>
    <n v="35"/>
    <n v="80"/>
    <n v="46"/>
    <n v="26"/>
    <n v="72"/>
    <n v="40"/>
    <n v="37"/>
    <n v="77"/>
    <n v="43"/>
    <n v="31"/>
    <n v="74"/>
    <n v="257"/>
    <n v="185"/>
    <n v="44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0"/>
    <n v="0"/>
    <n v="0"/>
    <n v="0"/>
    <n v="0"/>
    <n v="0"/>
    <n v="0"/>
    <n v="0"/>
    <n v="1"/>
    <n v="15"/>
    <n v="2"/>
    <n v="10"/>
    <n v="2"/>
    <n v="2"/>
    <n v="2"/>
    <n v="2"/>
    <n v="2"/>
    <n v="2"/>
    <n v="0"/>
    <n v="12"/>
    <n v="12"/>
    <n v="12"/>
  </r>
  <r>
    <s v="08EPR0513N"/>
    <n v="1"/>
    <s v="MATUTINO"/>
    <s v="BENITO JUAREZ 2467"/>
    <n v="8"/>
    <s v="CHIHUAHUA"/>
    <n v="8"/>
    <s v="CHIHUAHUA"/>
    <n v="37"/>
    <s v="JUĂREZ"/>
    <n v="1"/>
    <s v="JUĂREZ"/>
    <s v="CALLE IGNACIO MEJIA"/>
    <n v="0"/>
    <s v="PĂšBLICO"/>
    <x v="2"/>
    <n v="2"/>
    <s v="BĂSICA"/>
    <n v="2"/>
    <x v="2"/>
    <n v="1"/>
    <x v="1"/>
    <n v="0"/>
    <s v="NO APLICA"/>
    <n v="0"/>
    <s v="NO APLICA"/>
    <s v="08FIZ0028S"/>
    <s v="08FJS0003P"/>
    <m/>
    <n v="0"/>
    <s v="I2019"/>
    <n v="219"/>
    <n v="228"/>
    <n v="447"/>
    <n v="218"/>
    <n v="226"/>
    <n v="444"/>
    <n v="40"/>
    <n v="43"/>
    <n v="83"/>
    <n v="34"/>
    <n v="37"/>
    <n v="71"/>
    <n v="42"/>
    <n v="30"/>
    <n v="72"/>
    <n v="37"/>
    <n v="33"/>
    <n v="70"/>
    <n v="36"/>
    <n v="39"/>
    <n v="75"/>
    <n v="34"/>
    <n v="42"/>
    <n v="76"/>
    <n v="39"/>
    <n v="41"/>
    <n v="80"/>
    <n v="222"/>
    <n v="222"/>
    <n v="444"/>
    <n v="3"/>
    <n v="3"/>
    <n v="3"/>
    <n v="3"/>
    <n v="3"/>
    <n v="3"/>
    <n v="0"/>
    <n v="18"/>
    <n v="0"/>
    <n v="0"/>
    <n v="0"/>
    <n v="1"/>
    <n v="0"/>
    <n v="0"/>
    <n v="0"/>
    <n v="0"/>
    <n v="4"/>
    <n v="14"/>
    <n v="0"/>
    <n v="0"/>
    <n v="3"/>
    <n v="0"/>
    <n v="0"/>
    <n v="1"/>
    <n v="0"/>
    <n v="0"/>
    <n v="0"/>
    <n v="0"/>
    <n v="0"/>
    <n v="3"/>
    <n v="26"/>
    <n v="4"/>
    <n v="14"/>
    <n v="3"/>
    <n v="3"/>
    <n v="3"/>
    <n v="3"/>
    <n v="3"/>
    <n v="3"/>
    <n v="0"/>
    <n v="18"/>
    <n v="19"/>
    <n v="19"/>
  </r>
  <r>
    <s v="08DST0042Z"/>
    <n v="1"/>
    <s v="MATUTINO"/>
    <s v="SECUNDARIA TECNICA 34"/>
    <n v="8"/>
    <s v="CHIHUAHUA"/>
    <n v="8"/>
    <s v="CHIHUAHUA"/>
    <n v="21"/>
    <s v="DELICIAS"/>
    <n v="1"/>
    <s v="DELICIAS"/>
    <s v="CALLE CARRETERA A ROSETILLA KM.3.5"/>
    <n v="0"/>
    <s v="PĂšBLICO"/>
    <x v="3"/>
    <n v="2"/>
    <s v="BĂSICA"/>
    <n v="3"/>
    <x v="1"/>
    <n v="4"/>
    <x v="6"/>
    <n v="1"/>
    <s v="SERVICIOS"/>
    <n v="22"/>
    <s v="INDUSTRIAL"/>
    <s v="08FZT0009Z"/>
    <s v="08FJT0005C"/>
    <s v="08ADG0057I"/>
    <n v="0"/>
    <s v="I2019"/>
    <n v="240"/>
    <n v="220"/>
    <n v="460"/>
    <n v="131"/>
    <n v="175"/>
    <n v="306"/>
    <n v="65"/>
    <n v="68"/>
    <n v="133"/>
    <n v="75"/>
    <n v="95"/>
    <n v="170"/>
    <n v="103"/>
    <n v="89"/>
    <n v="192"/>
    <n v="53"/>
    <n v="58"/>
    <n v="111"/>
    <n v="0"/>
    <n v="0"/>
    <n v="0"/>
    <n v="0"/>
    <n v="0"/>
    <n v="0"/>
    <n v="0"/>
    <n v="0"/>
    <n v="0"/>
    <n v="231"/>
    <n v="242"/>
    <n v="473"/>
    <n v="5"/>
    <n v="5"/>
    <n v="5"/>
    <n v="0"/>
    <n v="0"/>
    <n v="0"/>
    <n v="0"/>
    <n v="15"/>
    <n v="0"/>
    <n v="0"/>
    <n v="0"/>
    <n v="1"/>
    <n v="1"/>
    <n v="0"/>
    <n v="0"/>
    <n v="0"/>
    <n v="7"/>
    <n v="9"/>
    <n v="0"/>
    <n v="0"/>
    <n v="2"/>
    <n v="0"/>
    <n v="2"/>
    <n v="0"/>
    <n v="5"/>
    <n v="1"/>
    <n v="0"/>
    <n v="1"/>
    <n v="11"/>
    <n v="8"/>
    <n v="48"/>
    <n v="16"/>
    <n v="11"/>
    <n v="0"/>
    <n v="0"/>
    <n v="0"/>
    <n v="0"/>
    <n v="0"/>
    <n v="0"/>
    <n v="0"/>
    <n v="27"/>
    <n v="20"/>
    <n v="19"/>
  </r>
  <r>
    <s v="08EPR0149F"/>
    <n v="1"/>
    <s v="MATUTINO"/>
    <s v="REVOLUCION MEXICANA 2021"/>
    <n v="8"/>
    <s v="CHIHUAHUA"/>
    <n v="8"/>
    <s v="CHIHUAHUA"/>
    <n v="37"/>
    <s v="JUĂREZ"/>
    <n v="1"/>
    <s v="JUĂREZ"/>
    <s v="CALLE GILBERTO LIMON"/>
    <n v="3710"/>
    <s v="PĂšBLICO"/>
    <x v="2"/>
    <n v="2"/>
    <s v="BĂSICA"/>
    <n v="2"/>
    <x v="2"/>
    <n v="1"/>
    <x v="1"/>
    <n v="0"/>
    <s v="NO APLICA"/>
    <n v="0"/>
    <s v="NO APLICA"/>
    <s v="08FIZ0039Y"/>
    <m/>
    <m/>
    <n v="0"/>
    <s v="I2019"/>
    <n v="238"/>
    <n v="219"/>
    <n v="457"/>
    <n v="238"/>
    <n v="219"/>
    <n v="457"/>
    <n v="40"/>
    <n v="36"/>
    <n v="76"/>
    <n v="33"/>
    <n v="38"/>
    <n v="71"/>
    <n v="33"/>
    <n v="38"/>
    <n v="71"/>
    <n v="33"/>
    <n v="29"/>
    <n v="62"/>
    <n v="41"/>
    <n v="35"/>
    <n v="76"/>
    <n v="48"/>
    <n v="36"/>
    <n v="84"/>
    <n v="39"/>
    <n v="42"/>
    <n v="81"/>
    <n v="227"/>
    <n v="218"/>
    <n v="445"/>
    <n v="3"/>
    <n v="3"/>
    <n v="2"/>
    <n v="3"/>
    <n v="3"/>
    <n v="3"/>
    <n v="0"/>
    <n v="17"/>
    <n v="0"/>
    <n v="0"/>
    <n v="0"/>
    <n v="1"/>
    <n v="0"/>
    <n v="0"/>
    <n v="0"/>
    <n v="0"/>
    <n v="4"/>
    <n v="13"/>
    <n v="0"/>
    <n v="0"/>
    <n v="3"/>
    <n v="0"/>
    <n v="0"/>
    <n v="0"/>
    <n v="0"/>
    <n v="0"/>
    <n v="0"/>
    <n v="0"/>
    <n v="2"/>
    <n v="0"/>
    <n v="23"/>
    <n v="4"/>
    <n v="13"/>
    <n v="3"/>
    <n v="3"/>
    <n v="2"/>
    <n v="3"/>
    <n v="3"/>
    <n v="3"/>
    <n v="0"/>
    <n v="17"/>
    <n v="17"/>
    <n v="17"/>
  </r>
  <r>
    <s v="08DPR0220A"/>
    <n v="1"/>
    <s v="MATUTINO"/>
    <s v="JUSTO SIERRA MENDEZ"/>
    <n v="8"/>
    <s v="CHIHUAHUA"/>
    <n v="8"/>
    <s v="CHIHUAHUA"/>
    <n v="37"/>
    <s v="JUĂREZ"/>
    <n v="1"/>
    <s v="JUĂREZ"/>
    <s v="CALLE MARTIN LUIS GUZMAN"/>
    <n v="2415"/>
    <s v="PĂšBLICO"/>
    <x v="3"/>
    <n v="2"/>
    <s v="BĂSICA"/>
    <n v="2"/>
    <x v="2"/>
    <n v="1"/>
    <x v="1"/>
    <n v="0"/>
    <s v="NO APLICA"/>
    <n v="0"/>
    <s v="NO APLICA"/>
    <s v="08FIZ0163X"/>
    <s v="08FJS0114U"/>
    <s v="08ADG0005C"/>
    <n v="0"/>
    <s v="I2019"/>
    <n v="241"/>
    <n v="212"/>
    <n v="453"/>
    <n v="239"/>
    <n v="211"/>
    <n v="450"/>
    <n v="39"/>
    <n v="28"/>
    <n v="67"/>
    <n v="35"/>
    <n v="35"/>
    <n v="70"/>
    <n v="35"/>
    <n v="48"/>
    <n v="83"/>
    <n v="47"/>
    <n v="36"/>
    <n v="83"/>
    <n v="30"/>
    <n v="32"/>
    <n v="62"/>
    <n v="38"/>
    <n v="32"/>
    <n v="70"/>
    <n v="52"/>
    <n v="41"/>
    <n v="93"/>
    <n v="237"/>
    <n v="224"/>
    <n v="461"/>
    <n v="2"/>
    <n v="3"/>
    <n v="3"/>
    <n v="2"/>
    <n v="2"/>
    <n v="3"/>
    <n v="0"/>
    <n v="15"/>
    <n v="0"/>
    <n v="0"/>
    <n v="1"/>
    <n v="0"/>
    <n v="0"/>
    <n v="1"/>
    <n v="0"/>
    <n v="0"/>
    <n v="0"/>
    <n v="15"/>
    <n v="0"/>
    <n v="0"/>
    <n v="2"/>
    <n v="1"/>
    <n v="0"/>
    <n v="0"/>
    <n v="0"/>
    <n v="0"/>
    <n v="0"/>
    <n v="0"/>
    <n v="1"/>
    <n v="1"/>
    <n v="22"/>
    <n v="0"/>
    <n v="15"/>
    <n v="2"/>
    <n v="3"/>
    <n v="3"/>
    <n v="2"/>
    <n v="2"/>
    <n v="3"/>
    <n v="0"/>
    <n v="15"/>
    <n v="16"/>
    <n v="15"/>
  </r>
  <r>
    <s v="08DST0032T"/>
    <n v="1"/>
    <s v="MATUTINO"/>
    <s v="SECUNDARIA TECNICA 32"/>
    <n v="8"/>
    <s v="CHIHUAHUA"/>
    <n v="8"/>
    <s v="CHIHUAHUA"/>
    <n v="19"/>
    <s v="CHIHUAHUA"/>
    <n v="1"/>
    <s v="CHIHUAHUA"/>
    <s v="CALLE 38A"/>
    <n v="0"/>
    <s v="PĂšBLICO"/>
    <x v="3"/>
    <n v="2"/>
    <s v="BĂSICA"/>
    <n v="3"/>
    <x v="1"/>
    <n v="4"/>
    <x v="6"/>
    <n v="1"/>
    <s v="SERVICIOS"/>
    <n v="22"/>
    <s v="INDUSTRIAL"/>
    <s v="08FZT0007B"/>
    <s v="08FJT0003E"/>
    <s v="08ADG0046C"/>
    <n v="0"/>
    <s v="I2019"/>
    <n v="208"/>
    <n v="260"/>
    <n v="468"/>
    <n v="131"/>
    <n v="211"/>
    <n v="342"/>
    <n v="67"/>
    <n v="85"/>
    <n v="152"/>
    <n v="80"/>
    <n v="80"/>
    <n v="160"/>
    <n v="69"/>
    <n v="87"/>
    <n v="156"/>
    <n v="65"/>
    <n v="76"/>
    <n v="141"/>
    <n v="0"/>
    <n v="0"/>
    <n v="0"/>
    <n v="0"/>
    <n v="0"/>
    <n v="0"/>
    <n v="0"/>
    <n v="0"/>
    <n v="0"/>
    <n v="214"/>
    <n v="243"/>
    <n v="457"/>
    <n v="5"/>
    <n v="5"/>
    <n v="5"/>
    <n v="0"/>
    <n v="0"/>
    <n v="0"/>
    <n v="0"/>
    <n v="15"/>
    <n v="0"/>
    <n v="0"/>
    <n v="1"/>
    <n v="0"/>
    <n v="0"/>
    <n v="1"/>
    <n v="0"/>
    <n v="0"/>
    <n v="6"/>
    <n v="10"/>
    <n v="0"/>
    <n v="0"/>
    <n v="1"/>
    <n v="0"/>
    <n v="0"/>
    <n v="0"/>
    <n v="1"/>
    <n v="3"/>
    <n v="0"/>
    <n v="0"/>
    <n v="8"/>
    <n v="10"/>
    <n v="41"/>
    <n v="8"/>
    <n v="13"/>
    <n v="0"/>
    <n v="0"/>
    <n v="0"/>
    <n v="0"/>
    <n v="0"/>
    <n v="0"/>
    <n v="0"/>
    <n v="21"/>
    <n v="15"/>
    <n v="15"/>
  </r>
  <r>
    <s v="08EPR0634Z"/>
    <n v="1"/>
    <s v="MATUTINO"/>
    <s v="ROSAURA BRAVO 2113"/>
    <n v="8"/>
    <s v="CHIHUAHUA"/>
    <n v="8"/>
    <s v="CHIHUAHUA"/>
    <n v="19"/>
    <s v="CHIHUAHUA"/>
    <n v="1"/>
    <s v="CHIHUAHUA"/>
    <s v="CALLE 26"/>
    <n v="0"/>
    <s v="PĂšBLICO"/>
    <x v="2"/>
    <n v="2"/>
    <s v="BĂSICA"/>
    <n v="2"/>
    <x v="2"/>
    <n v="1"/>
    <x v="1"/>
    <n v="0"/>
    <s v="NO APLICA"/>
    <n v="0"/>
    <s v="NO APLICA"/>
    <s v="08FIZ0001L"/>
    <s v="08FJS0002Q"/>
    <m/>
    <n v="0"/>
    <s v="I2019"/>
    <n v="218"/>
    <n v="225"/>
    <n v="443"/>
    <n v="218"/>
    <n v="225"/>
    <n v="443"/>
    <n v="43"/>
    <n v="49"/>
    <n v="92"/>
    <n v="42"/>
    <n v="39"/>
    <n v="81"/>
    <n v="39"/>
    <n v="27"/>
    <n v="66"/>
    <n v="37"/>
    <n v="47"/>
    <n v="84"/>
    <n v="33"/>
    <n v="42"/>
    <n v="75"/>
    <n v="39"/>
    <n v="48"/>
    <n v="87"/>
    <n v="34"/>
    <n v="27"/>
    <n v="61"/>
    <n v="224"/>
    <n v="230"/>
    <n v="454"/>
    <n v="3"/>
    <n v="3"/>
    <n v="3"/>
    <n v="3"/>
    <n v="3"/>
    <n v="2"/>
    <n v="0"/>
    <n v="17"/>
    <n v="0"/>
    <n v="0"/>
    <n v="0"/>
    <n v="1"/>
    <n v="0"/>
    <n v="0"/>
    <n v="0"/>
    <n v="0"/>
    <n v="2"/>
    <n v="15"/>
    <n v="0"/>
    <n v="0"/>
    <n v="0"/>
    <n v="2"/>
    <n v="0"/>
    <n v="2"/>
    <n v="1"/>
    <n v="0"/>
    <n v="0"/>
    <n v="2"/>
    <n v="3"/>
    <n v="0"/>
    <n v="28"/>
    <n v="2"/>
    <n v="15"/>
    <n v="3"/>
    <n v="3"/>
    <n v="3"/>
    <n v="3"/>
    <n v="3"/>
    <n v="2"/>
    <n v="0"/>
    <n v="17"/>
    <n v="17"/>
    <n v="17"/>
  </r>
  <r>
    <s v="08EPR0088I"/>
    <n v="1"/>
    <s v="MATUTINO"/>
    <s v="LEYES DE REFORMA 2341"/>
    <n v="8"/>
    <s v="CHIHUAHUA"/>
    <n v="8"/>
    <s v="CHIHUAHUA"/>
    <n v="17"/>
    <s v="CUAUHTĂ‰MOC"/>
    <n v="1"/>
    <s v="CUAUHTĂ‰MOC"/>
    <s v="CALLE ALDAMA"/>
    <n v="105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0"/>
    <s v="I2019"/>
    <n v="218"/>
    <n v="242"/>
    <n v="460"/>
    <n v="218"/>
    <n v="242"/>
    <n v="460"/>
    <n v="34"/>
    <n v="36"/>
    <n v="70"/>
    <n v="27"/>
    <n v="37"/>
    <n v="64"/>
    <n v="25"/>
    <n v="33"/>
    <n v="58"/>
    <n v="43"/>
    <n v="45"/>
    <n v="88"/>
    <n v="45"/>
    <n v="44"/>
    <n v="89"/>
    <n v="35"/>
    <n v="44"/>
    <n v="79"/>
    <n v="37"/>
    <n v="40"/>
    <n v="77"/>
    <n v="212"/>
    <n v="243"/>
    <n v="455"/>
    <n v="2"/>
    <n v="2"/>
    <n v="3"/>
    <n v="3"/>
    <n v="3"/>
    <n v="3"/>
    <n v="0"/>
    <n v="16"/>
    <n v="0"/>
    <n v="0"/>
    <n v="1"/>
    <n v="0"/>
    <n v="0"/>
    <n v="0"/>
    <n v="0"/>
    <n v="0"/>
    <n v="1"/>
    <n v="15"/>
    <n v="0"/>
    <n v="0"/>
    <n v="1"/>
    <n v="1"/>
    <n v="1"/>
    <n v="0"/>
    <n v="0"/>
    <n v="0"/>
    <n v="0"/>
    <n v="0"/>
    <n v="2"/>
    <n v="0"/>
    <n v="22"/>
    <n v="1"/>
    <n v="15"/>
    <n v="2"/>
    <n v="2"/>
    <n v="3"/>
    <n v="3"/>
    <n v="3"/>
    <n v="3"/>
    <n v="0"/>
    <n v="16"/>
    <n v="16"/>
    <n v="16"/>
  </r>
  <r>
    <s v="08EES0200F"/>
    <n v="1"/>
    <s v="MATUTINO"/>
    <s v="SECUNDARIA ESTATAL 3061"/>
    <n v="8"/>
    <s v="CHIHUAHUA"/>
    <n v="8"/>
    <s v="CHIHUAHUA"/>
    <n v="37"/>
    <s v="JUĂREZ"/>
    <n v="1"/>
    <s v="JUĂREZ"/>
    <s v="CALLE MALLAS"/>
    <n v="7805"/>
    <s v="PĂšBLICO"/>
    <x v="2"/>
    <n v="2"/>
    <s v="BĂSICA"/>
    <n v="3"/>
    <x v="1"/>
    <n v="1"/>
    <x v="1"/>
    <n v="0"/>
    <s v="NO APLICA"/>
    <n v="0"/>
    <s v="NO APLICA"/>
    <s v="08FIS0014F"/>
    <m/>
    <m/>
    <n v="0"/>
    <s v="I2019"/>
    <n v="221"/>
    <n v="220"/>
    <n v="441"/>
    <n v="156"/>
    <n v="205"/>
    <n v="361"/>
    <n v="61"/>
    <n v="65"/>
    <n v="126"/>
    <n v="87"/>
    <n v="102"/>
    <n v="189"/>
    <n v="70"/>
    <n v="76"/>
    <n v="146"/>
    <n v="78"/>
    <n v="78"/>
    <n v="156"/>
    <n v="0"/>
    <n v="0"/>
    <n v="0"/>
    <n v="0"/>
    <n v="0"/>
    <n v="0"/>
    <n v="0"/>
    <n v="0"/>
    <n v="0"/>
    <n v="235"/>
    <n v="256"/>
    <n v="491"/>
    <n v="4"/>
    <n v="4"/>
    <n v="4"/>
    <n v="0"/>
    <n v="0"/>
    <n v="0"/>
    <n v="0"/>
    <n v="12"/>
    <n v="0"/>
    <n v="0"/>
    <n v="1"/>
    <n v="0"/>
    <n v="0"/>
    <n v="0"/>
    <n v="0"/>
    <n v="0"/>
    <n v="5"/>
    <n v="9"/>
    <n v="0"/>
    <n v="0"/>
    <n v="1"/>
    <n v="0"/>
    <n v="0"/>
    <n v="0"/>
    <n v="2"/>
    <n v="0"/>
    <n v="0"/>
    <n v="0"/>
    <n v="5"/>
    <n v="9"/>
    <n v="32"/>
    <n v="8"/>
    <n v="9"/>
    <n v="0"/>
    <n v="0"/>
    <n v="0"/>
    <n v="0"/>
    <n v="0"/>
    <n v="0"/>
    <n v="0"/>
    <n v="17"/>
    <n v="12"/>
    <n v="12"/>
  </r>
  <r>
    <s v="08DPR2432R"/>
    <n v="2"/>
    <s v="VESPERTINO"/>
    <s v="FORD 180 BARTOLOME DE LAS CASAS"/>
    <n v="8"/>
    <s v="CHIHUAHUA"/>
    <n v="8"/>
    <s v="CHIHUAHUA"/>
    <n v="37"/>
    <s v="JUĂREZ"/>
    <n v="1"/>
    <s v="JUĂREZ"/>
    <s v="CALLE AĂ‘O 1659"/>
    <n v="1123"/>
    <s v="PĂšBLICO"/>
    <x v="3"/>
    <n v="2"/>
    <s v="BĂSICA"/>
    <n v="2"/>
    <x v="2"/>
    <n v="1"/>
    <x v="1"/>
    <n v="0"/>
    <s v="NO APLICA"/>
    <n v="0"/>
    <s v="NO APLICA"/>
    <s v="08FIZ0179Y"/>
    <s v="08FJS0117R"/>
    <s v="08ADG0005C"/>
    <n v="0"/>
    <s v="I2019"/>
    <n v="244"/>
    <n v="217"/>
    <n v="461"/>
    <n v="244"/>
    <n v="216"/>
    <n v="460"/>
    <n v="47"/>
    <n v="55"/>
    <n v="102"/>
    <n v="37"/>
    <n v="49"/>
    <n v="86"/>
    <n v="42"/>
    <n v="23"/>
    <n v="65"/>
    <n v="33"/>
    <n v="35"/>
    <n v="68"/>
    <n v="40"/>
    <n v="27"/>
    <n v="67"/>
    <n v="48"/>
    <n v="45"/>
    <n v="93"/>
    <n v="36"/>
    <n v="32"/>
    <n v="68"/>
    <n v="236"/>
    <n v="211"/>
    <n v="447"/>
    <n v="3"/>
    <n v="2"/>
    <n v="2"/>
    <n v="2"/>
    <n v="3"/>
    <n v="2"/>
    <n v="0"/>
    <n v="14"/>
    <n v="0"/>
    <n v="0"/>
    <n v="0"/>
    <n v="1"/>
    <n v="1"/>
    <n v="0"/>
    <n v="0"/>
    <n v="0"/>
    <n v="8"/>
    <n v="6"/>
    <n v="0"/>
    <n v="0"/>
    <n v="0"/>
    <n v="0"/>
    <n v="0"/>
    <n v="0"/>
    <n v="0"/>
    <n v="0"/>
    <n v="0"/>
    <n v="0"/>
    <n v="1"/>
    <n v="0"/>
    <n v="17"/>
    <n v="8"/>
    <n v="6"/>
    <n v="3"/>
    <n v="2"/>
    <n v="2"/>
    <n v="2"/>
    <n v="3"/>
    <n v="2"/>
    <n v="0"/>
    <n v="14"/>
    <n v="15"/>
    <n v="14"/>
  </r>
  <r>
    <s v="08DES0021V"/>
    <n v="1"/>
    <s v="MATUTINO"/>
    <s v="JAIME TORRES BODET"/>
    <n v="8"/>
    <s v="CHIHUAHUA"/>
    <n v="8"/>
    <s v="CHIHUAHUA"/>
    <n v="19"/>
    <s v="CHIHUAHUA"/>
    <n v="1"/>
    <s v="CHIHUAHUA"/>
    <s v="CALLE ROSAS"/>
    <n v="0"/>
    <s v="PĂšBLICO"/>
    <x v="3"/>
    <n v="2"/>
    <s v="BĂSICA"/>
    <n v="3"/>
    <x v="1"/>
    <n v="1"/>
    <x v="1"/>
    <n v="0"/>
    <s v="NO APLICA"/>
    <n v="0"/>
    <s v="NO APLICA"/>
    <s v="08FIS0109T"/>
    <s v="08FJE0001O"/>
    <s v="08ADG0046C"/>
    <n v="0"/>
    <s v="I2019"/>
    <n v="225"/>
    <n v="219"/>
    <n v="444"/>
    <n v="183"/>
    <n v="196"/>
    <n v="379"/>
    <n v="74"/>
    <n v="70"/>
    <n v="144"/>
    <n v="94"/>
    <n v="75"/>
    <n v="169"/>
    <n v="64"/>
    <n v="64"/>
    <n v="128"/>
    <n v="83"/>
    <n v="81"/>
    <n v="164"/>
    <n v="0"/>
    <n v="0"/>
    <n v="0"/>
    <n v="0"/>
    <n v="0"/>
    <n v="0"/>
    <n v="0"/>
    <n v="0"/>
    <n v="0"/>
    <n v="241"/>
    <n v="220"/>
    <n v="461"/>
    <n v="5"/>
    <n v="5"/>
    <n v="6"/>
    <n v="0"/>
    <n v="0"/>
    <n v="0"/>
    <n v="0"/>
    <n v="16"/>
    <n v="0"/>
    <n v="0"/>
    <n v="0"/>
    <n v="1"/>
    <n v="0"/>
    <n v="1"/>
    <n v="0"/>
    <n v="0"/>
    <n v="7"/>
    <n v="12"/>
    <n v="0"/>
    <n v="0"/>
    <n v="1"/>
    <n v="0"/>
    <n v="0"/>
    <n v="0"/>
    <n v="2"/>
    <n v="3"/>
    <n v="0"/>
    <n v="0"/>
    <n v="6"/>
    <n v="12"/>
    <n v="45"/>
    <n v="10"/>
    <n v="15"/>
    <n v="0"/>
    <n v="0"/>
    <n v="0"/>
    <n v="0"/>
    <n v="0"/>
    <n v="0"/>
    <n v="0"/>
    <n v="25"/>
    <n v="18"/>
    <n v="18"/>
  </r>
  <r>
    <s v="08EPR0506D"/>
    <n v="1"/>
    <s v="MATUTINO"/>
    <s v="SECCION XLII DEL S.N.T.E. 2204"/>
    <n v="8"/>
    <s v="CHIHUAHUA"/>
    <n v="8"/>
    <s v="CHIHUAHUA"/>
    <n v="19"/>
    <s v="CHIHUAHUA"/>
    <n v="1"/>
    <s v="CHIHUAHUA"/>
    <s v="CALLE MELCHOR GUASPE"/>
    <n v="405"/>
    <s v="PĂšBLICO"/>
    <x v="2"/>
    <n v="2"/>
    <s v="BĂSICA"/>
    <n v="2"/>
    <x v="2"/>
    <n v="1"/>
    <x v="1"/>
    <n v="0"/>
    <s v="NO APLICA"/>
    <n v="0"/>
    <s v="NO APLICA"/>
    <s v="08FIZ0019K"/>
    <s v="08FJS0002Q"/>
    <m/>
    <n v="0"/>
    <s v="I2019"/>
    <n v="208"/>
    <n v="252"/>
    <n v="460"/>
    <n v="206"/>
    <n v="252"/>
    <n v="458"/>
    <n v="26"/>
    <n v="38"/>
    <n v="64"/>
    <n v="35"/>
    <n v="26"/>
    <n v="61"/>
    <n v="42"/>
    <n v="48"/>
    <n v="90"/>
    <n v="40"/>
    <n v="55"/>
    <n v="95"/>
    <n v="48"/>
    <n v="41"/>
    <n v="89"/>
    <n v="33"/>
    <n v="34"/>
    <n v="67"/>
    <n v="28"/>
    <n v="39"/>
    <n v="67"/>
    <n v="226"/>
    <n v="243"/>
    <n v="469"/>
    <n v="2"/>
    <n v="3"/>
    <n v="3"/>
    <n v="3"/>
    <n v="2"/>
    <n v="2"/>
    <n v="0"/>
    <n v="15"/>
    <n v="0"/>
    <n v="0"/>
    <n v="1"/>
    <n v="0"/>
    <n v="0"/>
    <n v="0"/>
    <n v="0"/>
    <n v="0"/>
    <n v="4"/>
    <n v="11"/>
    <n v="0"/>
    <n v="0"/>
    <n v="0"/>
    <n v="1"/>
    <n v="2"/>
    <n v="0"/>
    <n v="0"/>
    <n v="1"/>
    <n v="0"/>
    <n v="0"/>
    <n v="1"/>
    <n v="2"/>
    <n v="23"/>
    <n v="4"/>
    <n v="11"/>
    <n v="2"/>
    <n v="3"/>
    <n v="3"/>
    <n v="3"/>
    <n v="2"/>
    <n v="2"/>
    <n v="0"/>
    <n v="15"/>
    <n v="15"/>
    <n v="15"/>
  </r>
  <r>
    <s v="08SES0024U"/>
    <n v="1"/>
    <s v="MATUTINO"/>
    <s v="SECUNDARIA POR COOPERACION 8347 JESUS URUETA"/>
    <n v="8"/>
    <s v="CHIHUAHUA"/>
    <n v="8"/>
    <s v="CHIHUAHUA"/>
    <n v="37"/>
    <s v="JUĂREZ"/>
    <n v="1"/>
    <s v="JUĂREZ"/>
    <s v="CALLE CONSTITUCION"/>
    <n v="650"/>
    <s v="PRIVADO"/>
    <x v="2"/>
    <n v="2"/>
    <s v="BĂSICA"/>
    <n v="3"/>
    <x v="1"/>
    <n v="1"/>
    <x v="1"/>
    <n v="0"/>
    <s v="NO APLICA"/>
    <n v="0"/>
    <s v="NO APLICA"/>
    <s v="08FIS0002A"/>
    <m/>
    <m/>
    <n v="0"/>
    <s v="I2019"/>
    <n v="221"/>
    <n v="244"/>
    <n v="465"/>
    <n v="132"/>
    <n v="185"/>
    <n v="317"/>
    <n v="55"/>
    <n v="79"/>
    <n v="134"/>
    <n v="110"/>
    <n v="89"/>
    <n v="199"/>
    <n v="78"/>
    <n v="80"/>
    <n v="158"/>
    <n v="63"/>
    <n v="74"/>
    <n v="137"/>
    <n v="0"/>
    <n v="0"/>
    <n v="0"/>
    <n v="0"/>
    <n v="0"/>
    <n v="0"/>
    <n v="0"/>
    <n v="0"/>
    <n v="0"/>
    <n v="251"/>
    <n v="243"/>
    <n v="494"/>
    <n v="5"/>
    <n v="5"/>
    <n v="5"/>
    <n v="0"/>
    <n v="0"/>
    <n v="0"/>
    <n v="0"/>
    <n v="15"/>
    <n v="0"/>
    <n v="0"/>
    <n v="1"/>
    <n v="0"/>
    <n v="0"/>
    <n v="1"/>
    <n v="0"/>
    <n v="0"/>
    <n v="5"/>
    <n v="15"/>
    <n v="0"/>
    <n v="0"/>
    <n v="0"/>
    <n v="0"/>
    <n v="0"/>
    <n v="0"/>
    <n v="3"/>
    <n v="0"/>
    <n v="0"/>
    <n v="0"/>
    <n v="6"/>
    <n v="9"/>
    <n v="40"/>
    <n v="8"/>
    <n v="15"/>
    <n v="0"/>
    <n v="0"/>
    <n v="0"/>
    <n v="0"/>
    <n v="0"/>
    <n v="0"/>
    <n v="0"/>
    <n v="23"/>
    <n v="15"/>
    <n v="15"/>
  </r>
  <r>
    <s v="08DES0101G"/>
    <n v="2"/>
    <s v="VESPERTINO"/>
    <s v="BATALLA DE SACRAMENTO"/>
    <n v="8"/>
    <s v="CHIHUAHUA"/>
    <n v="8"/>
    <s v="CHIHUAHUA"/>
    <n v="19"/>
    <s v="CHIHUAHUA"/>
    <n v="1"/>
    <s v="CHIHUAHUA"/>
    <s v="CALLE DEL MAGANESO"/>
    <n v="0"/>
    <s v="PĂšBLICO"/>
    <x v="3"/>
    <n v="2"/>
    <s v="BĂSICA"/>
    <n v="3"/>
    <x v="1"/>
    <n v="1"/>
    <x v="1"/>
    <n v="0"/>
    <s v="NO APLICA"/>
    <n v="0"/>
    <s v="NO APLICA"/>
    <s v="08FIS0125K"/>
    <s v="08FJE0001O"/>
    <s v="08ADG0046C"/>
    <n v="0"/>
    <s v="I2019"/>
    <n v="228"/>
    <n v="239"/>
    <n v="467"/>
    <n v="135"/>
    <n v="187"/>
    <n v="322"/>
    <n v="65"/>
    <n v="66"/>
    <n v="131"/>
    <n v="78"/>
    <n v="59"/>
    <n v="137"/>
    <n v="86"/>
    <n v="75"/>
    <n v="161"/>
    <n v="74"/>
    <n v="94"/>
    <n v="168"/>
    <n v="0"/>
    <n v="0"/>
    <n v="0"/>
    <n v="0"/>
    <n v="0"/>
    <n v="0"/>
    <n v="0"/>
    <n v="0"/>
    <n v="0"/>
    <n v="238"/>
    <n v="228"/>
    <n v="466"/>
    <n v="5"/>
    <n v="6"/>
    <n v="6"/>
    <n v="0"/>
    <n v="0"/>
    <n v="0"/>
    <n v="0"/>
    <n v="17"/>
    <n v="0"/>
    <n v="0"/>
    <n v="1"/>
    <n v="0"/>
    <n v="1"/>
    <n v="0"/>
    <n v="0"/>
    <n v="0"/>
    <n v="14"/>
    <n v="18"/>
    <n v="0"/>
    <n v="0"/>
    <n v="1"/>
    <n v="0"/>
    <n v="2"/>
    <n v="0"/>
    <n v="3"/>
    <n v="5"/>
    <n v="0"/>
    <n v="0"/>
    <n v="9"/>
    <n v="13"/>
    <n v="67"/>
    <n v="20"/>
    <n v="23"/>
    <n v="0"/>
    <n v="0"/>
    <n v="0"/>
    <n v="0"/>
    <n v="0"/>
    <n v="0"/>
    <n v="0"/>
    <n v="43"/>
    <n v="24"/>
    <n v="18"/>
  </r>
  <r>
    <s v="08EES0023S"/>
    <n v="1"/>
    <s v="MATUTINO"/>
    <s v="SECUNDARIA ESTATAL 3026"/>
    <n v="8"/>
    <s v="CHIHUAHUA"/>
    <n v="8"/>
    <s v="CHIHUAHUA"/>
    <n v="45"/>
    <s v="MEOQUI"/>
    <n v="1"/>
    <s v="PEDRO MEOQUI"/>
    <s v="CALLE ZARAGOZA"/>
    <n v="2010"/>
    <s v="PĂšBLICO"/>
    <x v="2"/>
    <n v="2"/>
    <s v="BĂSICA"/>
    <n v="3"/>
    <x v="1"/>
    <n v="1"/>
    <x v="1"/>
    <n v="0"/>
    <s v="NO APLICA"/>
    <n v="0"/>
    <s v="NO APLICA"/>
    <s v="08FIS0024M"/>
    <m/>
    <m/>
    <n v="0"/>
    <s v="I2019"/>
    <n v="212"/>
    <n v="230"/>
    <n v="442"/>
    <n v="129"/>
    <n v="193"/>
    <n v="322"/>
    <n v="53"/>
    <n v="75"/>
    <n v="128"/>
    <n v="103"/>
    <n v="82"/>
    <n v="185"/>
    <n v="84"/>
    <n v="85"/>
    <n v="169"/>
    <n v="69"/>
    <n v="70"/>
    <n v="139"/>
    <n v="0"/>
    <n v="0"/>
    <n v="0"/>
    <n v="0"/>
    <n v="0"/>
    <n v="0"/>
    <n v="0"/>
    <n v="0"/>
    <n v="0"/>
    <n v="256"/>
    <n v="237"/>
    <n v="493"/>
    <n v="7"/>
    <n v="6"/>
    <n v="6"/>
    <n v="0"/>
    <n v="0"/>
    <n v="0"/>
    <n v="0"/>
    <n v="19"/>
    <n v="0"/>
    <n v="0"/>
    <n v="1"/>
    <n v="0"/>
    <n v="1"/>
    <n v="0"/>
    <n v="0"/>
    <n v="0"/>
    <n v="8"/>
    <n v="15"/>
    <n v="0"/>
    <n v="0"/>
    <n v="2"/>
    <n v="0"/>
    <n v="1"/>
    <n v="1"/>
    <n v="3"/>
    <n v="4"/>
    <n v="0"/>
    <n v="0"/>
    <n v="8"/>
    <n v="10"/>
    <n v="54"/>
    <n v="14"/>
    <n v="20"/>
    <n v="0"/>
    <n v="0"/>
    <n v="0"/>
    <n v="0"/>
    <n v="0"/>
    <n v="0"/>
    <n v="0"/>
    <n v="34"/>
    <n v="19"/>
    <n v="19"/>
  </r>
  <r>
    <s v="08EPR0474B"/>
    <n v="1"/>
    <s v="MATUTINO"/>
    <s v="JOSE MARIA MORELOS Y PAVON 2145"/>
    <n v="8"/>
    <s v="CHIHUAHUA"/>
    <n v="8"/>
    <s v="CHIHUAHUA"/>
    <n v="2"/>
    <s v="ALDAMA"/>
    <n v="1"/>
    <s v="JUAN ALDAMA"/>
    <s v="CALLE CARMEN SERDAN"/>
    <n v="0"/>
    <s v="PĂšBLICO"/>
    <x v="2"/>
    <n v="2"/>
    <s v="BĂSICA"/>
    <n v="2"/>
    <x v="2"/>
    <n v="1"/>
    <x v="1"/>
    <n v="0"/>
    <s v="NO APLICA"/>
    <n v="0"/>
    <s v="NO APLICA"/>
    <s v="08FIZ0012R"/>
    <s v="08FJS0001R"/>
    <m/>
    <n v="0"/>
    <s v="I2019"/>
    <n v="210"/>
    <n v="256"/>
    <n v="466"/>
    <n v="210"/>
    <n v="254"/>
    <n v="464"/>
    <n v="37"/>
    <n v="36"/>
    <n v="73"/>
    <n v="32"/>
    <n v="34"/>
    <n v="66"/>
    <n v="22"/>
    <n v="47"/>
    <n v="69"/>
    <n v="33"/>
    <n v="44"/>
    <n v="77"/>
    <n v="45"/>
    <n v="48"/>
    <n v="93"/>
    <n v="39"/>
    <n v="36"/>
    <n v="75"/>
    <n v="37"/>
    <n v="36"/>
    <n v="73"/>
    <n v="208"/>
    <n v="245"/>
    <n v="453"/>
    <n v="3"/>
    <n v="3"/>
    <n v="3"/>
    <n v="4"/>
    <n v="3"/>
    <n v="3"/>
    <n v="0"/>
    <n v="19"/>
    <n v="0"/>
    <n v="0"/>
    <n v="0"/>
    <n v="1"/>
    <n v="0"/>
    <n v="0"/>
    <n v="0"/>
    <n v="0"/>
    <n v="3"/>
    <n v="16"/>
    <n v="0"/>
    <n v="0"/>
    <n v="1"/>
    <n v="1"/>
    <n v="1"/>
    <n v="2"/>
    <n v="1"/>
    <n v="0"/>
    <n v="0"/>
    <n v="0"/>
    <n v="4"/>
    <n v="1"/>
    <n v="31"/>
    <n v="3"/>
    <n v="16"/>
    <n v="3"/>
    <n v="3"/>
    <n v="3"/>
    <n v="4"/>
    <n v="3"/>
    <n v="3"/>
    <n v="0"/>
    <n v="19"/>
    <n v="19"/>
    <n v="19"/>
  </r>
  <r>
    <s v="08PPR1769Z"/>
    <n v="1"/>
    <s v="MATUTINO"/>
    <s v="COLEGIO DE CHIHUAHUA"/>
    <n v="8"/>
    <s v="CHIHUAHUA"/>
    <n v="8"/>
    <s v="CHIHUAHUA"/>
    <n v="19"/>
    <s v="CHIHUAHUA"/>
    <n v="1"/>
    <s v="CHIHUAHUA"/>
    <s v="CALLE JUAN MARIA SALVATIERRA"/>
    <n v="3809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230"/>
    <n v="213"/>
    <n v="443"/>
    <n v="229"/>
    <n v="213"/>
    <n v="442"/>
    <n v="37"/>
    <n v="42"/>
    <n v="79"/>
    <n v="44"/>
    <n v="42"/>
    <n v="86"/>
    <n v="29"/>
    <n v="34"/>
    <n v="63"/>
    <n v="35"/>
    <n v="35"/>
    <n v="70"/>
    <n v="45"/>
    <n v="23"/>
    <n v="68"/>
    <n v="43"/>
    <n v="51"/>
    <n v="94"/>
    <n v="51"/>
    <n v="38"/>
    <n v="89"/>
    <n v="247"/>
    <n v="223"/>
    <n v="470"/>
    <n v="2"/>
    <n v="3"/>
    <n v="3"/>
    <n v="2"/>
    <n v="4"/>
    <n v="3"/>
    <n v="1"/>
    <n v="18"/>
    <n v="0"/>
    <n v="0"/>
    <n v="0"/>
    <n v="1"/>
    <n v="0"/>
    <n v="0"/>
    <n v="0"/>
    <n v="0"/>
    <n v="0"/>
    <n v="18"/>
    <n v="0"/>
    <n v="0"/>
    <n v="1"/>
    <n v="0"/>
    <n v="0"/>
    <n v="0"/>
    <n v="1"/>
    <n v="0"/>
    <n v="0"/>
    <n v="9"/>
    <n v="1"/>
    <n v="8"/>
    <n v="39"/>
    <n v="0"/>
    <n v="18"/>
    <n v="2"/>
    <n v="3"/>
    <n v="3"/>
    <n v="2"/>
    <n v="4"/>
    <n v="3"/>
    <n v="1"/>
    <n v="18"/>
    <n v="19"/>
    <n v="19"/>
  </r>
  <r>
    <s v="08EPR0463W"/>
    <n v="1"/>
    <s v="MATUTINO"/>
    <s v="BENITO JUAREZ 2455"/>
    <n v="8"/>
    <s v="CHIHUAHUA"/>
    <n v="8"/>
    <s v="CHIHUAHUA"/>
    <n v="17"/>
    <s v="CUAUHTĂ‰MOC"/>
    <n v="1"/>
    <s v="CUAUHTĂ‰MOC"/>
    <s v="CALLE GUERRERO"/>
    <n v="1247"/>
    <s v="PĂšBLICO"/>
    <x v="2"/>
    <n v="2"/>
    <s v="BĂSICA"/>
    <n v="2"/>
    <x v="2"/>
    <n v="1"/>
    <x v="1"/>
    <n v="0"/>
    <s v="NO APLICA"/>
    <n v="0"/>
    <s v="NO APLICA"/>
    <s v="08FIZ0053R"/>
    <s v="08FJS0005N"/>
    <m/>
    <n v="0"/>
    <s v="I2019"/>
    <n v="216"/>
    <n v="246"/>
    <n v="462"/>
    <n v="216"/>
    <n v="246"/>
    <n v="462"/>
    <n v="33"/>
    <n v="55"/>
    <n v="88"/>
    <n v="43"/>
    <n v="36"/>
    <n v="79"/>
    <n v="34"/>
    <n v="52"/>
    <n v="86"/>
    <n v="33"/>
    <n v="28"/>
    <n v="61"/>
    <n v="41"/>
    <n v="44"/>
    <n v="85"/>
    <n v="50"/>
    <n v="38"/>
    <n v="88"/>
    <n v="29"/>
    <n v="30"/>
    <n v="59"/>
    <n v="230"/>
    <n v="228"/>
    <n v="458"/>
    <n v="3"/>
    <n v="3"/>
    <n v="2"/>
    <n v="3"/>
    <n v="3"/>
    <n v="2"/>
    <n v="0"/>
    <n v="16"/>
    <n v="0"/>
    <n v="0"/>
    <n v="1"/>
    <n v="0"/>
    <n v="0"/>
    <n v="0"/>
    <n v="0"/>
    <n v="0"/>
    <n v="3"/>
    <n v="13"/>
    <n v="0"/>
    <n v="0"/>
    <n v="2"/>
    <n v="0"/>
    <n v="1"/>
    <n v="0"/>
    <n v="0"/>
    <n v="1"/>
    <n v="0"/>
    <n v="0"/>
    <n v="2"/>
    <n v="1"/>
    <n v="24"/>
    <n v="3"/>
    <n v="13"/>
    <n v="3"/>
    <n v="3"/>
    <n v="2"/>
    <n v="3"/>
    <n v="3"/>
    <n v="2"/>
    <n v="0"/>
    <n v="16"/>
    <n v="16"/>
    <n v="16"/>
  </r>
  <r>
    <s v="08DPR0003M"/>
    <n v="1"/>
    <s v="MATUTINO"/>
    <s v="JOSEFA ORTIZ DE DOMINGUEZ"/>
    <n v="8"/>
    <s v="CHIHUAHUA"/>
    <n v="8"/>
    <s v="CHIHUAHUA"/>
    <n v="19"/>
    <s v="CHIHUAHUA"/>
    <n v="1"/>
    <s v="CHIHUAHUA"/>
    <s v="CALLE EMILIANO ZAPATA"/>
    <n v="0"/>
    <s v="PĂšBLICO"/>
    <x v="3"/>
    <n v="2"/>
    <s v="BĂSICA"/>
    <n v="2"/>
    <x v="2"/>
    <n v="1"/>
    <x v="1"/>
    <n v="0"/>
    <s v="NO APLICA"/>
    <n v="0"/>
    <s v="NO APLICA"/>
    <s v="08FIZ0101K"/>
    <s v="08FJS0103O"/>
    <s v="08ADG0046C"/>
    <n v="0"/>
    <s v="I2019"/>
    <n v="235"/>
    <n v="222"/>
    <n v="457"/>
    <n v="235"/>
    <n v="222"/>
    <n v="457"/>
    <n v="34"/>
    <n v="40"/>
    <n v="74"/>
    <n v="42"/>
    <n v="43"/>
    <n v="85"/>
    <n v="43"/>
    <n v="39"/>
    <n v="82"/>
    <n v="47"/>
    <n v="37"/>
    <n v="84"/>
    <n v="43"/>
    <n v="38"/>
    <n v="81"/>
    <n v="41"/>
    <n v="33"/>
    <n v="74"/>
    <n v="25"/>
    <n v="38"/>
    <n v="63"/>
    <n v="241"/>
    <n v="228"/>
    <n v="469"/>
    <n v="3"/>
    <n v="3"/>
    <n v="3"/>
    <n v="3"/>
    <n v="3"/>
    <n v="2"/>
    <n v="0"/>
    <n v="17"/>
    <n v="0"/>
    <n v="0"/>
    <n v="0"/>
    <n v="1"/>
    <n v="0"/>
    <n v="0"/>
    <n v="0"/>
    <n v="1"/>
    <n v="3"/>
    <n v="14"/>
    <n v="0"/>
    <n v="0"/>
    <n v="1"/>
    <n v="1"/>
    <n v="0"/>
    <n v="0"/>
    <n v="0"/>
    <n v="0"/>
    <n v="0"/>
    <n v="0"/>
    <n v="0"/>
    <n v="2"/>
    <n v="23"/>
    <n v="3"/>
    <n v="14"/>
    <n v="3"/>
    <n v="3"/>
    <n v="3"/>
    <n v="3"/>
    <n v="3"/>
    <n v="2"/>
    <n v="0"/>
    <n v="17"/>
    <n v="17"/>
    <n v="17"/>
  </r>
  <r>
    <s v="08DPR2494D"/>
    <n v="1"/>
    <s v="MATUTINO"/>
    <s v="FORJADORES DE LA PATRIA"/>
    <n v="8"/>
    <s v="CHIHUAHUA"/>
    <n v="8"/>
    <s v="CHIHUAHUA"/>
    <n v="37"/>
    <s v="JUĂREZ"/>
    <n v="1"/>
    <s v="JUĂREZ"/>
    <s v="CALLE PASEOS DE MIRLOS "/>
    <n v="8339"/>
    <s v="PĂšBLICO"/>
    <x v="3"/>
    <n v="2"/>
    <s v="BĂSICA"/>
    <n v="2"/>
    <x v="2"/>
    <n v="1"/>
    <x v="1"/>
    <n v="0"/>
    <s v="NO APLICA"/>
    <n v="0"/>
    <s v="NO APLICA"/>
    <s v="08FIZ0167T"/>
    <s v="08FJS0114U"/>
    <s v="08ADG0005C"/>
    <n v="0"/>
    <s v="I2019"/>
    <n v="239"/>
    <n v="233"/>
    <n v="472"/>
    <n v="239"/>
    <n v="233"/>
    <n v="472"/>
    <n v="31"/>
    <n v="45"/>
    <n v="76"/>
    <n v="38"/>
    <n v="36"/>
    <n v="74"/>
    <n v="30"/>
    <n v="36"/>
    <n v="66"/>
    <n v="43"/>
    <n v="25"/>
    <n v="68"/>
    <n v="44"/>
    <n v="42"/>
    <n v="86"/>
    <n v="56"/>
    <n v="42"/>
    <n v="98"/>
    <n v="34"/>
    <n v="34"/>
    <n v="68"/>
    <n v="245"/>
    <n v="215"/>
    <n v="460"/>
    <n v="2"/>
    <n v="2"/>
    <n v="2"/>
    <n v="3"/>
    <n v="3"/>
    <n v="2"/>
    <n v="0"/>
    <n v="14"/>
    <n v="0"/>
    <n v="0"/>
    <n v="0"/>
    <n v="1"/>
    <n v="0"/>
    <n v="0"/>
    <n v="0"/>
    <n v="1"/>
    <n v="2"/>
    <n v="12"/>
    <n v="0"/>
    <n v="0"/>
    <n v="0"/>
    <n v="2"/>
    <n v="0"/>
    <n v="0"/>
    <n v="0"/>
    <n v="0"/>
    <n v="0"/>
    <n v="0"/>
    <n v="0"/>
    <n v="1"/>
    <n v="19"/>
    <n v="2"/>
    <n v="12"/>
    <n v="2"/>
    <n v="2"/>
    <n v="2"/>
    <n v="3"/>
    <n v="3"/>
    <n v="2"/>
    <n v="0"/>
    <n v="14"/>
    <n v="17"/>
    <n v="14"/>
  </r>
  <r>
    <s v="08PPR0031N"/>
    <n v="1"/>
    <s v="MATUTINO"/>
    <s v="INSTITUTO AMERICA"/>
    <n v="8"/>
    <s v="CHIHUAHUA"/>
    <n v="8"/>
    <s v="CHIHUAHUA"/>
    <n v="19"/>
    <s v="CHIHUAHUA"/>
    <n v="1"/>
    <s v="CHIHUAHUA"/>
    <s v="AVENIDA DE LA CANTERA"/>
    <n v="9700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246"/>
    <n v="218"/>
    <n v="464"/>
    <n v="246"/>
    <n v="218"/>
    <n v="464"/>
    <n v="40"/>
    <n v="40"/>
    <n v="80"/>
    <n v="40"/>
    <n v="36"/>
    <n v="76"/>
    <n v="39"/>
    <n v="33"/>
    <n v="72"/>
    <n v="43"/>
    <n v="38"/>
    <n v="81"/>
    <n v="42"/>
    <n v="43"/>
    <n v="85"/>
    <n v="46"/>
    <n v="37"/>
    <n v="83"/>
    <n v="39"/>
    <n v="28"/>
    <n v="67"/>
    <n v="249"/>
    <n v="215"/>
    <n v="464"/>
    <n v="0"/>
    <n v="0"/>
    <n v="0"/>
    <n v="0"/>
    <n v="0"/>
    <n v="0"/>
    <n v="9"/>
    <n v="9"/>
    <n v="0"/>
    <n v="0"/>
    <n v="0"/>
    <n v="1"/>
    <n v="0"/>
    <n v="0"/>
    <n v="0"/>
    <n v="0"/>
    <n v="1"/>
    <n v="8"/>
    <n v="0"/>
    <n v="0"/>
    <n v="2"/>
    <n v="0"/>
    <n v="1"/>
    <n v="1"/>
    <n v="1"/>
    <n v="0"/>
    <n v="4"/>
    <n v="5"/>
    <n v="1"/>
    <n v="10"/>
    <n v="35"/>
    <n v="1"/>
    <n v="8"/>
    <n v="0"/>
    <n v="0"/>
    <n v="0"/>
    <n v="0"/>
    <n v="0"/>
    <n v="0"/>
    <n v="9"/>
    <n v="9"/>
    <n v="18"/>
    <n v="18"/>
  </r>
  <r>
    <s v="08DPR1514U"/>
    <n v="1"/>
    <s v="MATUTINO"/>
    <s v="CARLOS BLAKE"/>
    <n v="8"/>
    <s v="CHIHUAHUA"/>
    <n v="8"/>
    <s v="CHIHUAHUA"/>
    <n v="21"/>
    <s v="DELICIAS"/>
    <n v="1"/>
    <s v="DELICIAS"/>
    <s v="AVENIDA CARLOS BLAKE"/>
    <n v="0"/>
    <s v="PĂšBLICO"/>
    <x v="3"/>
    <n v="2"/>
    <s v="BĂSICA"/>
    <n v="2"/>
    <x v="2"/>
    <n v="1"/>
    <x v="1"/>
    <n v="0"/>
    <s v="NO APLICA"/>
    <n v="0"/>
    <s v="NO APLICA"/>
    <s v="08FIZ0227R"/>
    <s v="08FJS0126Z"/>
    <s v="08ADG0057I"/>
    <n v="0"/>
    <s v="I2019"/>
    <n v="219"/>
    <n v="245"/>
    <n v="464"/>
    <n v="219"/>
    <n v="245"/>
    <n v="464"/>
    <n v="36"/>
    <n v="31"/>
    <n v="67"/>
    <n v="40"/>
    <n v="29"/>
    <n v="69"/>
    <n v="39"/>
    <n v="27"/>
    <n v="66"/>
    <n v="30"/>
    <n v="38"/>
    <n v="68"/>
    <n v="39"/>
    <n v="47"/>
    <n v="86"/>
    <n v="48"/>
    <n v="49"/>
    <n v="97"/>
    <n v="31"/>
    <n v="54"/>
    <n v="85"/>
    <n v="227"/>
    <n v="244"/>
    <n v="471"/>
    <n v="2"/>
    <n v="2"/>
    <n v="2"/>
    <n v="3"/>
    <n v="3"/>
    <n v="3"/>
    <n v="0"/>
    <n v="15"/>
    <n v="0"/>
    <n v="0"/>
    <n v="1"/>
    <n v="0"/>
    <n v="0"/>
    <n v="1"/>
    <n v="0"/>
    <n v="1"/>
    <n v="3"/>
    <n v="12"/>
    <n v="0"/>
    <n v="0"/>
    <n v="2"/>
    <n v="0"/>
    <n v="0"/>
    <n v="0"/>
    <n v="0"/>
    <n v="0"/>
    <n v="0"/>
    <n v="0"/>
    <n v="2"/>
    <n v="1"/>
    <n v="23"/>
    <n v="3"/>
    <n v="12"/>
    <n v="2"/>
    <n v="2"/>
    <n v="2"/>
    <n v="3"/>
    <n v="3"/>
    <n v="3"/>
    <n v="0"/>
    <n v="15"/>
    <n v="15"/>
    <n v="15"/>
  </r>
  <r>
    <s v="08DPR2573Q"/>
    <n v="2"/>
    <s v="VESPERTINO"/>
    <s v="15 DE MAYO"/>
    <n v="8"/>
    <s v="CHIHUAHUA"/>
    <n v="8"/>
    <s v="CHIHUAHUA"/>
    <n v="37"/>
    <s v="JUĂREZ"/>
    <n v="1"/>
    <s v="JUĂREZ"/>
    <s v="CALLE POESIA INDIGENA "/>
    <n v="0"/>
    <s v="PĂšBLICO"/>
    <x v="3"/>
    <n v="2"/>
    <s v="BĂSICA"/>
    <n v="2"/>
    <x v="2"/>
    <n v="1"/>
    <x v="1"/>
    <n v="0"/>
    <s v="NO APLICA"/>
    <n v="0"/>
    <s v="NO APLICA"/>
    <s v="08FIZ0185I"/>
    <s v="08FJS0118Q"/>
    <s v="08ADG0005C"/>
    <n v="0"/>
    <s v="I2019"/>
    <n v="233"/>
    <n v="222"/>
    <n v="455"/>
    <n v="233"/>
    <n v="222"/>
    <n v="455"/>
    <n v="33"/>
    <n v="43"/>
    <n v="76"/>
    <n v="35"/>
    <n v="35"/>
    <n v="70"/>
    <n v="40"/>
    <n v="32"/>
    <n v="72"/>
    <n v="42"/>
    <n v="29"/>
    <n v="71"/>
    <n v="45"/>
    <n v="29"/>
    <n v="74"/>
    <n v="42"/>
    <n v="48"/>
    <n v="90"/>
    <n v="44"/>
    <n v="60"/>
    <n v="104"/>
    <n v="248"/>
    <n v="233"/>
    <n v="481"/>
    <n v="2"/>
    <n v="2"/>
    <n v="2"/>
    <n v="2"/>
    <n v="3"/>
    <n v="3"/>
    <n v="0"/>
    <n v="14"/>
    <n v="0"/>
    <n v="0"/>
    <n v="0"/>
    <n v="1"/>
    <n v="0"/>
    <n v="0"/>
    <n v="0"/>
    <n v="0"/>
    <n v="3"/>
    <n v="11"/>
    <n v="0"/>
    <n v="0"/>
    <n v="1"/>
    <n v="1"/>
    <n v="0"/>
    <n v="0"/>
    <n v="0"/>
    <n v="0"/>
    <n v="0"/>
    <n v="0"/>
    <n v="1"/>
    <n v="0"/>
    <n v="18"/>
    <n v="3"/>
    <n v="11"/>
    <n v="2"/>
    <n v="2"/>
    <n v="2"/>
    <n v="2"/>
    <n v="3"/>
    <n v="3"/>
    <n v="0"/>
    <n v="14"/>
    <n v="18"/>
    <n v="14"/>
  </r>
  <r>
    <s v="08DPR0438Y"/>
    <n v="1"/>
    <s v="MATUTINO"/>
    <s v="CENTRO REGIONAL DE EDUC. INT. GUADALUPE VICTORIA"/>
    <n v="8"/>
    <s v="CHIHUAHUA"/>
    <n v="8"/>
    <s v="CHIHUAHUA"/>
    <n v="51"/>
    <s v="OCAMPO"/>
    <n v="10"/>
    <s v="BASASEACHI"/>
    <s v="CALLE BASASEACHI"/>
    <n v="0"/>
    <s v="PĂšBLICO"/>
    <x v="3"/>
    <n v="2"/>
    <s v="BĂSICA"/>
    <n v="2"/>
    <x v="2"/>
    <n v="1"/>
    <x v="1"/>
    <n v="0"/>
    <s v="NO APLICA"/>
    <n v="0"/>
    <s v="NO APLICA"/>
    <s v="08FIZ0211Q"/>
    <s v="08FJS0123B"/>
    <s v="08ADG0003E"/>
    <n v="0"/>
    <s v="I2019"/>
    <n v="239"/>
    <n v="213"/>
    <n v="452"/>
    <n v="232"/>
    <n v="209"/>
    <n v="441"/>
    <n v="26"/>
    <n v="42"/>
    <n v="68"/>
    <n v="35"/>
    <n v="51"/>
    <n v="86"/>
    <n v="48"/>
    <n v="36"/>
    <n v="84"/>
    <n v="51"/>
    <n v="46"/>
    <n v="97"/>
    <n v="43"/>
    <n v="38"/>
    <n v="81"/>
    <n v="28"/>
    <n v="25"/>
    <n v="53"/>
    <n v="48"/>
    <n v="39"/>
    <n v="87"/>
    <n v="253"/>
    <n v="235"/>
    <n v="488"/>
    <n v="3"/>
    <n v="3"/>
    <n v="3"/>
    <n v="3"/>
    <n v="2"/>
    <n v="3"/>
    <n v="0"/>
    <n v="17"/>
    <n v="0"/>
    <n v="0"/>
    <n v="0"/>
    <n v="1"/>
    <n v="1"/>
    <n v="0"/>
    <n v="0"/>
    <n v="0"/>
    <n v="2"/>
    <n v="15"/>
    <n v="0"/>
    <n v="0"/>
    <n v="0"/>
    <n v="0"/>
    <n v="0"/>
    <n v="0"/>
    <n v="0"/>
    <n v="1"/>
    <n v="1"/>
    <n v="0"/>
    <n v="1"/>
    <n v="0"/>
    <n v="22"/>
    <n v="2"/>
    <n v="15"/>
    <n v="3"/>
    <n v="3"/>
    <n v="3"/>
    <n v="3"/>
    <n v="2"/>
    <n v="3"/>
    <n v="0"/>
    <n v="17"/>
    <n v="18"/>
    <n v="18"/>
  </r>
  <r>
    <s v="08DPR2172V"/>
    <n v="1"/>
    <s v="MATUTINO"/>
    <s v="HERMENEGILDO GALEANA"/>
    <n v="8"/>
    <s v="CHIHUAHUA"/>
    <n v="8"/>
    <s v="CHIHUAHUA"/>
    <n v="37"/>
    <s v="JUĂREZ"/>
    <n v="1"/>
    <s v="JUĂREZ"/>
    <s v="CALLE GUSTAVO CASTILLO"/>
    <n v="7324"/>
    <s v="PĂšBLICO"/>
    <x v="3"/>
    <n v="2"/>
    <s v="BĂSICA"/>
    <n v="2"/>
    <x v="2"/>
    <n v="1"/>
    <x v="1"/>
    <n v="0"/>
    <s v="NO APLICA"/>
    <n v="0"/>
    <s v="NO APLICA"/>
    <s v="08FIZ0171F"/>
    <s v="08FJS0115T"/>
    <s v="08ADG0005C"/>
    <n v="0"/>
    <s v="I2019"/>
    <n v="242"/>
    <n v="227"/>
    <n v="469"/>
    <n v="242"/>
    <n v="226"/>
    <n v="468"/>
    <n v="54"/>
    <n v="38"/>
    <n v="92"/>
    <n v="40"/>
    <n v="32"/>
    <n v="72"/>
    <n v="43"/>
    <n v="29"/>
    <n v="72"/>
    <n v="35"/>
    <n v="43"/>
    <n v="78"/>
    <n v="31"/>
    <n v="48"/>
    <n v="79"/>
    <n v="39"/>
    <n v="29"/>
    <n v="68"/>
    <n v="41"/>
    <n v="41"/>
    <n v="82"/>
    <n v="229"/>
    <n v="222"/>
    <n v="451"/>
    <n v="3"/>
    <n v="3"/>
    <n v="3"/>
    <n v="3"/>
    <n v="3"/>
    <n v="3"/>
    <n v="0"/>
    <n v="18"/>
    <n v="0"/>
    <n v="0"/>
    <n v="0"/>
    <n v="1"/>
    <n v="0"/>
    <n v="1"/>
    <n v="1"/>
    <n v="0"/>
    <n v="3"/>
    <n v="15"/>
    <n v="0"/>
    <n v="0"/>
    <n v="2"/>
    <n v="1"/>
    <n v="0"/>
    <n v="0"/>
    <n v="0"/>
    <n v="0"/>
    <n v="0"/>
    <n v="0"/>
    <n v="1"/>
    <n v="1"/>
    <n v="26"/>
    <n v="3"/>
    <n v="15"/>
    <n v="3"/>
    <n v="3"/>
    <n v="3"/>
    <n v="3"/>
    <n v="3"/>
    <n v="3"/>
    <n v="0"/>
    <n v="18"/>
    <n v="18"/>
    <n v="18"/>
  </r>
  <r>
    <s v="08DPR2644U"/>
    <n v="1"/>
    <s v="MATUTINO"/>
    <s v="SIERRA VISTA"/>
    <n v="8"/>
    <s v="CHIHUAHUA"/>
    <n v="8"/>
    <s v="CHIHUAHUA"/>
    <n v="37"/>
    <s v="JUĂREZ"/>
    <n v="1"/>
    <s v="JUĂREZ"/>
    <s v="AVENIDA SIERRA VISTA"/>
    <n v="0"/>
    <s v="PĂšBLICO"/>
    <x v="3"/>
    <n v="2"/>
    <s v="BĂSICA"/>
    <n v="2"/>
    <x v="2"/>
    <n v="1"/>
    <x v="1"/>
    <n v="0"/>
    <s v="NO APLICA"/>
    <n v="0"/>
    <s v="NO APLICA"/>
    <s v="08FIZ0038Z"/>
    <s v="08FJS0117R"/>
    <s v="08ADG0005C"/>
    <n v="0"/>
    <s v="I2019"/>
    <n v="212"/>
    <n v="219"/>
    <n v="431"/>
    <n v="212"/>
    <n v="219"/>
    <n v="431"/>
    <n v="29"/>
    <n v="39"/>
    <n v="68"/>
    <n v="50"/>
    <n v="52"/>
    <n v="102"/>
    <n v="46"/>
    <n v="58"/>
    <n v="104"/>
    <n v="40"/>
    <n v="30"/>
    <n v="70"/>
    <n v="34"/>
    <n v="35"/>
    <n v="69"/>
    <n v="38"/>
    <n v="27"/>
    <n v="65"/>
    <n v="54"/>
    <n v="46"/>
    <n v="100"/>
    <n v="262"/>
    <n v="248"/>
    <n v="510"/>
    <n v="3"/>
    <n v="3"/>
    <n v="2"/>
    <n v="2"/>
    <n v="2"/>
    <n v="3"/>
    <n v="0"/>
    <n v="15"/>
    <n v="0"/>
    <n v="0"/>
    <n v="0"/>
    <n v="1"/>
    <n v="0"/>
    <n v="0"/>
    <n v="1"/>
    <n v="0"/>
    <n v="2"/>
    <n v="13"/>
    <n v="0"/>
    <n v="0"/>
    <n v="1"/>
    <n v="0"/>
    <n v="0"/>
    <n v="0"/>
    <n v="0"/>
    <n v="0"/>
    <n v="0"/>
    <n v="0"/>
    <n v="0"/>
    <n v="0"/>
    <n v="18"/>
    <n v="2"/>
    <n v="13"/>
    <n v="3"/>
    <n v="3"/>
    <n v="2"/>
    <n v="2"/>
    <n v="2"/>
    <n v="3"/>
    <n v="0"/>
    <n v="15"/>
    <n v="15"/>
    <n v="15"/>
  </r>
  <r>
    <s v="08DST0034R"/>
    <n v="1"/>
    <s v="MATUTINO"/>
    <s v="SECUNDARIA TECNICA 39"/>
    <n v="8"/>
    <s v="CHIHUAHUA"/>
    <n v="8"/>
    <s v="CHIHUAHUA"/>
    <n v="45"/>
    <s v="MEOQUI"/>
    <n v="1"/>
    <s v="PEDRO MEOQUI"/>
    <s v="CALLE CATALPAS"/>
    <n v="1700"/>
    <s v="PĂšBLICO"/>
    <x v="3"/>
    <n v="2"/>
    <s v="BĂSICA"/>
    <n v="3"/>
    <x v="1"/>
    <n v="4"/>
    <x v="6"/>
    <n v="1"/>
    <s v="SERVICIOS"/>
    <n v="22"/>
    <s v="INDUSTRIAL"/>
    <s v="08FZT0009Z"/>
    <s v="08FJT0005C"/>
    <s v="08ADG0057I"/>
    <n v="0"/>
    <s v="I2019"/>
    <n v="230"/>
    <n v="253"/>
    <n v="483"/>
    <n v="121"/>
    <n v="199"/>
    <n v="320"/>
    <n v="47"/>
    <n v="72"/>
    <n v="119"/>
    <n v="103"/>
    <n v="84"/>
    <n v="187"/>
    <n v="84"/>
    <n v="88"/>
    <n v="172"/>
    <n v="74"/>
    <n v="76"/>
    <n v="150"/>
    <n v="0"/>
    <n v="0"/>
    <n v="0"/>
    <n v="0"/>
    <n v="0"/>
    <n v="0"/>
    <n v="0"/>
    <n v="0"/>
    <n v="0"/>
    <n v="261"/>
    <n v="248"/>
    <n v="509"/>
    <n v="5"/>
    <n v="5"/>
    <n v="5"/>
    <n v="0"/>
    <n v="0"/>
    <n v="0"/>
    <n v="0"/>
    <n v="15"/>
    <n v="0"/>
    <n v="0"/>
    <n v="1"/>
    <n v="0"/>
    <n v="0"/>
    <n v="1"/>
    <n v="0"/>
    <n v="0"/>
    <n v="4"/>
    <n v="10"/>
    <n v="0"/>
    <n v="0"/>
    <n v="1"/>
    <n v="1"/>
    <n v="1"/>
    <n v="0"/>
    <n v="3"/>
    <n v="1"/>
    <n v="0"/>
    <n v="0"/>
    <n v="7"/>
    <n v="9"/>
    <n v="39"/>
    <n v="9"/>
    <n v="12"/>
    <n v="0"/>
    <n v="0"/>
    <n v="0"/>
    <n v="0"/>
    <n v="0"/>
    <n v="0"/>
    <n v="0"/>
    <n v="21"/>
    <n v="15"/>
    <n v="15"/>
  </r>
  <r>
    <s v="08DST0041A"/>
    <n v="2"/>
    <s v="VESPERTINO"/>
    <s v="SECUNDARIA TECNICA 33"/>
    <n v="8"/>
    <s v="CHIHUAHUA"/>
    <n v="8"/>
    <s v="CHIHUAHUA"/>
    <n v="37"/>
    <s v="JUĂREZ"/>
    <n v="1"/>
    <s v="JUĂREZ"/>
    <s v="CALLE RANCHO MATANUCO"/>
    <n v="0"/>
    <s v="PĂšBLICO"/>
    <x v="3"/>
    <n v="2"/>
    <s v="BĂSICA"/>
    <n v="3"/>
    <x v="1"/>
    <n v="4"/>
    <x v="6"/>
    <n v="1"/>
    <s v="SERVICIOS"/>
    <n v="22"/>
    <s v="INDUSTRIAL"/>
    <s v="08FZT0001H"/>
    <s v="08FJT0002F"/>
    <s v="08ADG0005C"/>
    <n v="0"/>
    <s v="I2019"/>
    <n v="233"/>
    <n v="229"/>
    <n v="462"/>
    <n v="227"/>
    <n v="221"/>
    <n v="448"/>
    <n v="76"/>
    <n v="80"/>
    <n v="156"/>
    <n v="75"/>
    <n v="67"/>
    <n v="142"/>
    <n v="79"/>
    <n v="72"/>
    <n v="151"/>
    <n v="74"/>
    <n v="68"/>
    <n v="142"/>
    <n v="0"/>
    <n v="0"/>
    <n v="0"/>
    <n v="0"/>
    <n v="0"/>
    <n v="0"/>
    <n v="0"/>
    <n v="0"/>
    <n v="0"/>
    <n v="228"/>
    <n v="207"/>
    <n v="435"/>
    <n v="5"/>
    <n v="5"/>
    <n v="5"/>
    <n v="0"/>
    <n v="0"/>
    <n v="0"/>
    <n v="0"/>
    <n v="15"/>
    <n v="0"/>
    <n v="0"/>
    <n v="1"/>
    <n v="0"/>
    <n v="0"/>
    <n v="1"/>
    <n v="0"/>
    <n v="0"/>
    <n v="9"/>
    <n v="17"/>
    <n v="0"/>
    <n v="0"/>
    <n v="1"/>
    <n v="0"/>
    <n v="0"/>
    <n v="1"/>
    <n v="1"/>
    <n v="3"/>
    <n v="0"/>
    <n v="0"/>
    <n v="5"/>
    <n v="10"/>
    <n v="49"/>
    <n v="11"/>
    <n v="21"/>
    <n v="0"/>
    <n v="0"/>
    <n v="0"/>
    <n v="0"/>
    <n v="0"/>
    <n v="0"/>
    <n v="0"/>
    <n v="32"/>
    <n v="15"/>
    <n v="15"/>
  </r>
  <r>
    <s v="08EES0201E"/>
    <n v="1"/>
    <s v="MATUTINO"/>
    <s v="SECUNDARIA ESTATAL 3062 CLUB SERTOMA PAQUIME"/>
    <n v="8"/>
    <s v="CHIHUAHUA"/>
    <n v="8"/>
    <s v="CHIHUAHUA"/>
    <n v="50"/>
    <s v="NUEVO CASAS GRANDES"/>
    <n v="1"/>
    <s v="NUEVO CASAS GRANDES"/>
    <s v="AVENIDA PASEO DE LA REFORMA "/>
    <n v="1900"/>
    <s v="PĂšBLICO"/>
    <x v="2"/>
    <n v="2"/>
    <s v="BĂSICA"/>
    <n v="3"/>
    <x v="1"/>
    <n v="1"/>
    <x v="1"/>
    <n v="0"/>
    <s v="NO APLICA"/>
    <n v="0"/>
    <s v="NO APLICA"/>
    <s v="08FIS0001B"/>
    <m/>
    <m/>
    <n v="0"/>
    <s v="I2019"/>
    <n v="218"/>
    <n v="249"/>
    <n v="467"/>
    <n v="159"/>
    <n v="210"/>
    <n v="369"/>
    <n v="52"/>
    <n v="67"/>
    <n v="119"/>
    <n v="108"/>
    <n v="82"/>
    <n v="190"/>
    <n v="88"/>
    <n v="87"/>
    <n v="175"/>
    <n v="66"/>
    <n v="72"/>
    <n v="138"/>
    <n v="0"/>
    <n v="0"/>
    <n v="0"/>
    <n v="0"/>
    <n v="0"/>
    <n v="0"/>
    <n v="0"/>
    <n v="0"/>
    <n v="0"/>
    <n v="262"/>
    <n v="241"/>
    <n v="503"/>
    <n v="5"/>
    <n v="5"/>
    <n v="5"/>
    <n v="0"/>
    <n v="0"/>
    <n v="0"/>
    <n v="0"/>
    <n v="15"/>
    <n v="0"/>
    <n v="0"/>
    <n v="1"/>
    <n v="0"/>
    <n v="1"/>
    <n v="0"/>
    <n v="0"/>
    <n v="0"/>
    <n v="5"/>
    <n v="5"/>
    <n v="0"/>
    <n v="0"/>
    <n v="0"/>
    <n v="1"/>
    <n v="4"/>
    <n v="3"/>
    <n v="0"/>
    <n v="1"/>
    <n v="0"/>
    <n v="0"/>
    <n v="12"/>
    <n v="6"/>
    <n v="39"/>
    <n v="9"/>
    <n v="10"/>
    <n v="0"/>
    <n v="0"/>
    <n v="0"/>
    <n v="0"/>
    <n v="0"/>
    <n v="0"/>
    <n v="0"/>
    <n v="19"/>
    <n v="15"/>
    <n v="15"/>
  </r>
  <r>
    <s v="08DST0029F"/>
    <n v="1"/>
    <s v="MATUTINO"/>
    <s v="SECUNDARIA TECNICA 29"/>
    <n v="8"/>
    <s v="CHIHUAHUA"/>
    <n v="8"/>
    <s v="CHIHUAHUA"/>
    <n v="19"/>
    <s v="CHIHUAHUA"/>
    <n v="1"/>
    <s v="CHIHUAHUA"/>
    <s v="AVENIDA LOS PINOS"/>
    <n v="9001"/>
    <s v="PĂšBLICO"/>
    <x v="3"/>
    <n v="2"/>
    <s v="BĂSICA"/>
    <n v="3"/>
    <x v="1"/>
    <n v="4"/>
    <x v="6"/>
    <n v="1"/>
    <s v="SERVICIOS"/>
    <n v="22"/>
    <s v="INDUSTRIAL"/>
    <s v="08FZT0006C"/>
    <s v="08FJT0003E"/>
    <s v="08ADG0046C"/>
    <n v="0"/>
    <s v="I2019"/>
    <n v="218"/>
    <n v="248"/>
    <n v="466"/>
    <n v="154"/>
    <n v="217"/>
    <n v="371"/>
    <n v="66"/>
    <n v="82"/>
    <n v="148"/>
    <n v="76"/>
    <n v="85"/>
    <n v="161"/>
    <n v="65"/>
    <n v="73"/>
    <n v="138"/>
    <n v="79"/>
    <n v="97"/>
    <n v="176"/>
    <n v="0"/>
    <n v="0"/>
    <n v="0"/>
    <n v="0"/>
    <n v="0"/>
    <n v="0"/>
    <n v="0"/>
    <n v="0"/>
    <n v="0"/>
    <n v="220"/>
    <n v="255"/>
    <n v="475"/>
    <n v="5"/>
    <n v="5"/>
    <n v="5"/>
    <n v="0"/>
    <n v="0"/>
    <n v="0"/>
    <n v="0"/>
    <n v="15"/>
    <n v="0"/>
    <n v="0"/>
    <n v="1"/>
    <n v="0"/>
    <n v="1"/>
    <n v="0"/>
    <n v="0"/>
    <n v="0"/>
    <n v="7"/>
    <n v="17"/>
    <n v="0"/>
    <n v="0"/>
    <n v="1"/>
    <n v="0"/>
    <n v="0"/>
    <n v="2"/>
    <n v="3"/>
    <n v="1"/>
    <n v="0"/>
    <n v="0"/>
    <n v="8"/>
    <n v="11"/>
    <n v="52"/>
    <n v="11"/>
    <n v="20"/>
    <n v="0"/>
    <n v="0"/>
    <n v="0"/>
    <n v="0"/>
    <n v="0"/>
    <n v="0"/>
    <n v="0"/>
    <n v="31"/>
    <n v="18"/>
    <n v="17"/>
  </r>
  <r>
    <s v="08DPR0834Y"/>
    <n v="1"/>
    <s v="MATUTINO"/>
    <s v="RAFAEL RAMIREZ"/>
    <n v="8"/>
    <s v="CHIHUAHUA"/>
    <n v="8"/>
    <s v="CHIHUAHUA"/>
    <n v="37"/>
    <s v="JUĂREZ"/>
    <n v="1"/>
    <s v="JUĂREZ"/>
    <s v="CALLE RODHESIA"/>
    <n v="0"/>
    <s v="PĂšBLICO"/>
    <x v="3"/>
    <n v="2"/>
    <s v="BĂSICA"/>
    <n v="2"/>
    <x v="2"/>
    <n v="1"/>
    <x v="1"/>
    <n v="0"/>
    <s v="NO APLICA"/>
    <n v="0"/>
    <s v="NO APLICA"/>
    <s v="08FIZ0165V"/>
    <s v="08FJS0114U"/>
    <s v="08ADG0005C"/>
    <n v="0"/>
    <s v="I2019"/>
    <n v="221"/>
    <n v="244"/>
    <n v="465"/>
    <n v="221"/>
    <n v="244"/>
    <n v="465"/>
    <n v="51"/>
    <n v="46"/>
    <n v="97"/>
    <n v="46"/>
    <n v="45"/>
    <n v="91"/>
    <n v="30"/>
    <n v="36"/>
    <n v="66"/>
    <n v="46"/>
    <n v="35"/>
    <n v="81"/>
    <n v="32"/>
    <n v="44"/>
    <n v="76"/>
    <n v="25"/>
    <n v="42"/>
    <n v="67"/>
    <n v="49"/>
    <n v="46"/>
    <n v="95"/>
    <n v="228"/>
    <n v="248"/>
    <n v="476"/>
    <n v="3"/>
    <n v="2"/>
    <n v="3"/>
    <n v="3"/>
    <n v="2"/>
    <n v="3"/>
    <n v="0"/>
    <n v="16"/>
    <n v="0"/>
    <n v="0"/>
    <n v="1"/>
    <n v="0"/>
    <n v="1"/>
    <n v="0"/>
    <n v="0"/>
    <n v="1"/>
    <n v="3"/>
    <n v="13"/>
    <n v="0"/>
    <n v="0"/>
    <n v="1"/>
    <n v="0"/>
    <n v="0"/>
    <n v="0"/>
    <n v="0"/>
    <n v="0"/>
    <n v="0"/>
    <n v="0"/>
    <n v="1"/>
    <n v="0"/>
    <n v="21"/>
    <n v="3"/>
    <n v="13"/>
    <n v="3"/>
    <n v="2"/>
    <n v="3"/>
    <n v="3"/>
    <n v="2"/>
    <n v="3"/>
    <n v="0"/>
    <n v="16"/>
    <n v="16"/>
    <n v="16"/>
  </r>
  <r>
    <s v="08DST0068H"/>
    <n v="2"/>
    <s v="VESPERTINO"/>
    <s v="SECUNDARIA TECNICA 72"/>
    <n v="8"/>
    <s v="CHIHUAHUA"/>
    <n v="8"/>
    <s v="CHIHUAHUA"/>
    <n v="19"/>
    <s v="CHIHUAHUA"/>
    <n v="1"/>
    <s v="CHIHUAHUA"/>
    <s v="CALLE PASEOS DE SAUCILLO"/>
    <n v="13915"/>
    <s v="PĂšBLICO"/>
    <x v="3"/>
    <n v="2"/>
    <s v="BĂSICA"/>
    <n v="3"/>
    <x v="1"/>
    <n v="4"/>
    <x v="6"/>
    <n v="1"/>
    <s v="SERVICIOS"/>
    <n v="22"/>
    <s v="INDUSTRIAL"/>
    <s v="08FZT0005D"/>
    <s v="08FJT0003E"/>
    <s v="08ADG0046C"/>
    <n v="0"/>
    <s v="I2019"/>
    <n v="237"/>
    <n v="248"/>
    <n v="485"/>
    <n v="173"/>
    <n v="217"/>
    <n v="390"/>
    <n v="86"/>
    <n v="88"/>
    <n v="174"/>
    <n v="77"/>
    <n v="86"/>
    <n v="163"/>
    <n v="76"/>
    <n v="71"/>
    <n v="147"/>
    <n v="63"/>
    <n v="86"/>
    <n v="149"/>
    <n v="0"/>
    <n v="0"/>
    <n v="0"/>
    <n v="0"/>
    <n v="0"/>
    <n v="0"/>
    <n v="0"/>
    <n v="0"/>
    <n v="0"/>
    <n v="216"/>
    <n v="243"/>
    <n v="459"/>
    <n v="4"/>
    <n v="4"/>
    <n v="4"/>
    <n v="0"/>
    <n v="0"/>
    <n v="0"/>
    <n v="0"/>
    <n v="12"/>
    <n v="0"/>
    <n v="0"/>
    <n v="1"/>
    <n v="0"/>
    <n v="0"/>
    <n v="1"/>
    <n v="0"/>
    <n v="0"/>
    <n v="10"/>
    <n v="16"/>
    <n v="0"/>
    <n v="0"/>
    <n v="0"/>
    <n v="1"/>
    <n v="0"/>
    <n v="0"/>
    <n v="1"/>
    <n v="1"/>
    <n v="0"/>
    <n v="0"/>
    <n v="7"/>
    <n v="10"/>
    <n v="48"/>
    <n v="11"/>
    <n v="18"/>
    <n v="0"/>
    <n v="0"/>
    <n v="0"/>
    <n v="0"/>
    <n v="0"/>
    <n v="0"/>
    <n v="0"/>
    <n v="29"/>
    <n v="14"/>
    <n v="12"/>
  </r>
  <r>
    <s v="08DPR2377O"/>
    <n v="1"/>
    <s v="MATUTINO"/>
    <s v="RAMON REBOLLEDO SOLANO"/>
    <n v="8"/>
    <s v="CHIHUAHUA"/>
    <n v="8"/>
    <s v="CHIHUAHUA"/>
    <n v="37"/>
    <s v="JUĂREZ"/>
    <n v="1"/>
    <s v="JUĂREZ"/>
    <s v="CALLE PALACIO DE PAQUIME"/>
    <n v="1321"/>
    <s v="PĂšBLICO"/>
    <x v="3"/>
    <n v="2"/>
    <s v="BĂSICA"/>
    <n v="2"/>
    <x v="2"/>
    <n v="1"/>
    <x v="1"/>
    <n v="0"/>
    <s v="NO APLICA"/>
    <n v="0"/>
    <s v="NO APLICA"/>
    <s v="08FIZ0180N"/>
    <s v="08FJS0132J"/>
    <s v="08ADG0005C"/>
    <n v="0"/>
    <s v="I2019"/>
    <n v="238"/>
    <n v="247"/>
    <n v="485"/>
    <n v="237"/>
    <n v="244"/>
    <n v="481"/>
    <n v="30"/>
    <n v="49"/>
    <n v="79"/>
    <n v="42"/>
    <n v="30"/>
    <n v="72"/>
    <n v="47"/>
    <n v="47"/>
    <n v="94"/>
    <n v="40"/>
    <n v="31"/>
    <n v="71"/>
    <n v="51"/>
    <n v="42"/>
    <n v="93"/>
    <n v="34"/>
    <n v="42"/>
    <n v="76"/>
    <n v="41"/>
    <n v="35"/>
    <n v="76"/>
    <n v="255"/>
    <n v="227"/>
    <n v="482"/>
    <n v="2"/>
    <n v="3"/>
    <n v="2"/>
    <n v="3"/>
    <n v="2"/>
    <n v="2"/>
    <n v="0"/>
    <n v="14"/>
    <n v="0"/>
    <n v="0"/>
    <n v="0"/>
    <n v="1"/>
    <n v="0"/>
    <n v="1"/>
    <n v="0"/>
    <n v="0"/>
    <n v="4"/>
    <n v="10"/>
    <n v="0"/>
    <n v="0"/>
    <n v="1"/>
    <n v="0"/>
    <n v="0"/>
    <n v="0"/>
    <n v="0"/>
    <n v="0"/>
    <n v="0"/>
    <n v="0"/>
    <n v="1"/>
    <n v="0"/>
    <n v="18"/>
    <n v="4"/>
    <n v="10"/>
    <n v="2"/>
    <n v="3"/>
    <n v="2"/>
    <n v="3"/>
    <n v="2"/>
    <n v="2"/>
    <n v="0"/>
    <n v="14"/>
    <n v="14"/>
    <n v="14"/>
  </r>
  <r>
    <s v="08EES0131Z"/>
    <n v="1"/>
    <s v="MATUTINO"/>
    <s v="SECUNDARIA ESTATAL 3043 MARTIN H. BARRIOS ALVAREZ"/>
    <n v="8"/>
    <s v="CHIHUAHUA"/>
    <n v="8"/>
    <s v="CHIHUAHUA"/>
    <n v="19"/>
    <s v="CHIHUAHUA"/>
    <n v="1"/>
    <s v="CHIHUAHUA"/>
    <s v="CALLE SANTIAGO DE CHILE"/>
    <n v="0"/>
    <s v="PĂšBLICO"/>
    <x v="2"/>
    <n v="2"/>
    <s v="BĂSICA"/>
    <n v="3"/>
    <x v="1"/>
    <n v="1"/>
    <x v="1"/>
    <n v="0"/>
    <s v="NO APLICA"/>
    <n v="0"/>
    <s v="NO APLICA"/>
    <s v="08FIS0001B"/>
    <m/>
    <m/>
    <n v="0"/>
    <s v="I2019"/>
    <n v="256"/>
    <n v="245"/>
    <n v="501"/>
    <n v="189"/>
    <n v="221"/>
    <n v="410"/>
    <n v="93"/>
    <n v="78"/>
    <n v="171"/>
    <n v="79"/>
    <n v="69"/>
    <n v="148"/>
    <n v="82"/>
    <n v="79"/>
    <n v="161"/>
    <n v="64"/>
    <n v="87"/>
    <n v="151"/>
    <n v="0"/>
    <n v="0"/>
    <n v="0"/>
    <n v="0"/>
    <n v="0"/>
    <n v="0"/>
    <n v="0"/>
    <n v="0"/>
    <n v="0"/>
    <n v="225"/>
    <n v="235"/>
    <n v="460"/>
    <n v="4"/>
    <n v="4"/>
    <n v="4"/>
    <n v="0"/>
    <n v="0"/>
    <n v="0"/>
    <n v="0"/>
    <n v="12"/>
    <n v="0"/>
    <n v="0"/>
    <n v="1"/>
    <n v="0"/>
    <n v="0"/>
    <n v="1"/>
    <n v="0"/>
    <n v="0"/>
    <n v="4"/>
    <n v="12"/>
    <n v="0"/>
    <n v="0"/>
    <n v="1"/>
    <n v="0"/>
    <n v="1"/>
    <n v="0"/>
    <n v="1"/>
    <n v="4"/>
    <n v="0"/>
    <n v="0"/>
    <n v="6"/>
    <n v="8"/>
    <n v="39"/>
    <n v="7"/>
    <n v="16"/>
    <n v="0"/>
    <n v="0"/>
    <n v="0"/>
    <n v="0"/>
    <n v="0"/>
    <n v="0"/>
    <n v="0"/>
    <n v="23"/>
    <n v="12"/>
    <n v="12"/>
  </r>
  <r>
    <s v="08DPR2664H"/>
    <n v="1"/>
    <s v="MATUTINO"/>
    <s v="VICTOR HUGO RASCON BANDA"/>
    <n v="8"/>
    <s v="CHIHUAHUA"/>
    <n v="8"/>
    <s v="CHIHUAHUA"/>
    <n v="19"/>
    <s v="CHIHUAHUA"/>
    <n v="1"/>
    <s v="CHIHUAHUA"/>
    <s v="AVENIDA CENTRAL"/>
    <n v="0"/>
    <s v="PĂšBLICO"/>
    <x v="3"/>
    <n v="2"/>
    <s v="BĂSICA"/>
    <n v="2"/>
    <x v="2"/>
    <n v="1"/>
    <x v="1"/>
    <n v="0"/>
    <s v="NO APLICA"/>
    <n v="0"/>
    <s v="NO APLICA"/>
    <s v="08FIZ0268R"/>
    <s v="08FJS0102P"/>
    <s v="08ADG0046C"/>
    <n v="0"/>
    <s v="I2019"/>
    <n v="263"/>
    <n v="224"/>
    <n v="487"/>
    <n v="263"/>
    <n v="224"/>
    <n v="487"/>
    <n v="36"/>
    <n v="33"/>
    <n v="69"/>
    <n v="32"/>
    <n v="37"/>
    <n v="69"/>
    <n v="37"/>
    <n v="35"/>
    <n v="72"/>
    <n v="55"/>
    <n v="50"/>
    <n v="105"/>
    <n v="60"/>
    <n v="45"/>
    <n v="105"/>
    <n v="33"/>
    <n v="34"/>
    <n v="67"/>
    <n v="38"/>
    <n v="32"/>
    <n v="70"/>
    <n v="255"/>
    <n v="233"/>
    <n v="488"/>
    <n v="2"/>
    <n v="2"/>
    <n v="3"/>
    <n v="3"/>
    <n v="2"/>
    <n v="2"/>
    <n v="0"/>
    <n v="14"/>
    <n v="0"/>
    <n v="0"/>
    <n v="1"/>
    <n v="0"/>
    <n v="0"/>
    <n v="1"/>
    <n v="0"/>
    <n v="0"/>
    <n v="4"/>
    <n v="10"/>
    <n v="0"/>
    <n v="0"/>
    <n v="2"/>
    <n v="0"/>
    <n v="0"/>
    <n v="0"/>
    <n v="0"/>
    <n v="0"/>
    <n v="0"/>
    <n v="0"/>
    <n v="2"/>
    <n v="0"/>
    <n v="20"/>
    <n v="4"/>
    <n v="10"/>
    <n v="2"/>
    <n v="2"/>
    <n v="3"/>
    <n v="3"/>
    <n v="2"/>
    <n v="2"/>
    <n v="0"/>
    <n v="14"/>
    <n v="15"/>
    <n v="15"/>
  </r>
  <r>
    <s v="08DST0006V"/>
    <n v="1"/>
    <s v="MATUTINO"/>
    <s v="SECUNDARIA TECNICA 36"/>
    <n v="8"/>
    <s v="CHIHUAHUA"/>
    <n v="8"/>
    <s v="CHIHUAHUA"/>
    <n v="36"/>
    <s v="JIMĂ‰NEZ"/>
    <n v="1"/>
    <s v="JOSĂ‰ MARIANO JIMĂ‰NEZ"/>
    <s v="CALLE SOR JUANA INES DE LA CRUZ"/>
    <n v="2103"/>
    <s v="PĂšBLICO"/>
    <x v="3"/>
    <n v="2"/>
    <s v="BĂSICA"/>
    <n v="3"/>
    <x v="1"/>
    <n v="4"/>
    <x v="6"/>
    <n v="1"/>
    <s v="SERVICIOS"/>
    <n v="22"/>
    <s v="INDUSTRIAL"/>
    <s v="08FZT0010P"/>
    <s v="08FJT0004D"/>
    <s v="08ADG0004D"/>
    <n v="0"/>
    <s v="I2019"/>
    <n v="227"/>
    <n v="261"/>
    <n v="488"/>
    <n v="172"/>
    <n v="214"/>
    <n v="386"/>
    <n v="62"/>
    <n v="90"/>
    <n v="152"/>
    <n v="97"/>
    <n v="70"/>
    <n v="167"/>
    <n v="80"/>
    <n v="84"/>
    <n v="164"/>
    <n v="75"/>
    <n v="85"/>
    <n v="160"/>
    <n v="0"/>
    <n v="0"/>
    <n v="0"/>
    <n v="0"/>
    <n v="0"/>
    <n v="0"/>
    <n v="0"/>
    <n v="0"/>
    <n v="0"/>
    <n v="252"/>
    <n v="239"/>
    <n v="491"/>
    <n v="4"/>
    <n v="4"/>
    <n v="4"/>
    <n v="0"/>
    <n v="0"/>
    <n v="0"/>
    <n v="0"/>
    <n v="12"/>
    <n v="0"/>
    <n v="0"/>
    <n v="0"/>
    <n v="1"/>
    <n v="1"/>
    <n v="0"/>
    <n v="0"/>
    <n v="0"/>
    <n v="6"/>
    <n v="2"/>
    <n v="2"/>
    <n v="1"/>
    <n v="1"/>
    <n v="0"/>
    <n v="1"/>
    <n v="1"/>
    <n v="2"/>
    <n v="3"/>
    <n v="0"/>
    <n v="2"/>
    <n v="9"/>
    <n v="7"/>
    <n v="39"/>
    <n v="10"/>
    <n v="8"/>
    <n v="0"/>
    <n v="0"/>
    <n v="0"/>
    <n v="0"/>
    <n v="0"/>
    <n v="0"/>
    <n v="0"/>
    <n v="18"/>
    <n v="12"/>
    <n v="12"/>
  </r>
  <r>
    <s v="08EST0006U"/>
    <n v="1"/>
    <s v="MATUTINO"/>
    <s v="SECUNDARIA TECNICA 3101"/>
    <n v="8"/>
    <s v="CHIHUAHUA"/>
    <n v="8"/>
    <s v="CHIHUAHUA"/>
    <n v="19"/>
    <s v="CHIHUAHUA"/>
    <n v="1"/>
    <s v="CHIHUAHUA"/>
    <s v="CALLE DEZA "/>
    <n v="0"/>
    <s v="PĂšBLICO"/>
    <x v="2"/>
    <n v="2"/>
    <s v="BĂSICA"/>
    <n v="3"/>
    <x v="1"/>
    <n v="4"/>
    <x v="6"/>
    <n v="1"/>
    <s v="SERVICIOS"/>
    <n v="22"/>
    <s v="INDUSTRIAL"/>
    <s v="08FIS0001B"/>
    <m/>
    <m/>
    <n v="0"/>
    <s v="I2019"/>
    <n v="257"/>
    <n v="220"/>
    <n v="477"/>
    <n v="213"/>
    <n v="210"/>
    <n v="423"/>
    <n v="82"/>
    <n v="73"/>
    <n v="155"/>
    <n v="74"/>
    <n v="77"/>
    <n v="151"/>
    <n v="93"/>
    <n v="72"/>
    <n v="165"/>
    <n v="80"/>
    <n v="78"/>
    <n v="158"/>
    <n v="0"/>
    <n v="0"/>
    <n v="0"/>
    <n v="0"/>
    <n v="0"/>
    <n v="0"/>
    <n v="0"/>
    <n v="0"/>
    <n v="0"/>
    <n v="247"/>
    <n v="227"/>
    <n v="474"/>
    <n v="4"/>
    <n v="4"/>
    <n v="4"/>
    <n v="0"/>
    <n v="0"/>
    <n v="0"/>
    <n v="0"/>
    <n v="12"/>
    <n v="0"/>
    <n v="0"/>
    <n v="1"/>
    <n v="0"/>
    <n v="1"/>
    <n v="0"/>
    <n v="0"/>
    <n v="0"/>
    <n v="8"/>
    <n v="9"/>
    <n v="0"/>
    <n v="0"/>
    <n v="1"/>
    <n v="0"/>
    <n v="1"/>
    <n v="0"/>
    <n v="0"/>
    <n v="4"/>
    <n v="1"/>
    <n v="0"/>
    <n v="8"/>
    <n v="9"/>
    <n v="43"/>
    <n v="11"/>
    <n v="13"/>
    <n v="0"/>
    <n v="0"/>
    <n v="0"/>
    <n v="0"/>
    <n v="0"/>
    <n v="0"/>
    <n v="0"/>
    <n v="24"/>
    <n v="12"/>
    <n v="12"/>
  </r>
  <r>
    <s v="08PES0245H"/>
    <n v="1"/>
    <s v="MATUTINO"/>
    <s v="SECUNDARIA BILINGUE TEC DE MONTERREY CAMPUS CD. JUAREZ"/>
    <n v="8"/>
    <s v="CHIHUAHUA"/>
    <n v="8"/>
    <s v="CHIHUAHUA"/>
    <n v="37"/>
    <s v="JUĂREZ"/>
    <n v="1"/>
    <s v="JUĂREZ"/>
    <s v="BOULEVARD TOMAS FERNANDEZ CAMPOS"/>
    <n v="8945"/>
    <s v="PRIVADO"/>
    <x v="1"/>
    <n v="2"/>
    <s v="BĂSICA"/>
    <n v="3"/>
    <x v="1"/>
    <n v="1"/>
    <x v="1"/>
    <n v="0"/>
    <s v="NO APLICA"/>
    <n v="0"/>
    <s v="NO APLICA"/>
    <s v="08FIS0103Z"/>
    <s v="08FJE0004L"/>
    <s v="08ADG0005C"/>
    <n v="0"/>
    <s v="I2019"/>
    <n v="229"/>
    <n v="225"/>
    <n v="454"/>
    <n v="214"/>
    <n v="219"/>
    <n v="433"/>
    <n v="80"/>
    <n v="69"/>
    <n v="149"/>
    <n v="77"/>
    <n v="66"/>
    <n v="143"/>
    <n v="78"/>
    <n v="78"/>
    <n v="156"/>
    <n v="77"/>
    <n v="76"/>
    <n v="153"/>
    <n v="0"/>
    <n v="0"/>
    <n v="0"/>
    <n v="0"/>
    <n v="0"/>
    <n v="0"/>
    <n v="0"/>
    <n v="0"/>
    <n v="0"/>
    <n v="232"/>
    <n v="220"/>
    <n v="452"/>
    <n v="6"/>
    <n v="7"/>
    <n v="7"/>
    <n v="0"/>
    <n v="0"/>
    <n v="0"/>
    <n v="0"/>
    <n v="20"/>
    <n v="0"/>
    <n v="0"/>
    <n v="1"/>
    <n v="0"/>
    <n v="0"/>
    <n v="0"/>
    <n v="0"/>
    <n v="0"/>
    <n v="8"/>
    <n v="32"/>
    <n v="0"/>
    <n v="0"/>
    <n v="4"/>
    <n v="0"/>
    <n v="2"/>
    <n v="0"/>
    <n v="1"/>
    <n v="1"/>
    <n v="0"/>
    <n v="0"/>
    <n v="7"/>
    <n v="13"/>
    <n v="69"/>
    <n v="15"/>
    <n v="33"/>
    <n v="0"/>
    <n v="0"/>
    <n v="0"/>
    <n v="0"/>
    <n v="0"/>
    <n v="0"/>
    <n v="0"/>
    <n v="48"/>
    <n v="22"/>
    <n v="22"/>
  </r>
  <r>
    <s v="08DES0039U"/>
    <n v="1"/>
    <s v="MATUTINO"/>
    <s v="SECUNDARIA GENERAL ES-56"/>
    <n v="8"/>
    <s v="CHIHUAHUA"/>
    <n v="8"/>
    <s v="CHIHUAHUA"/>
    <n v="27"/>
    <s v="GUACHOCHI"/>
    <n v="1"/>
    <s v="GUACHOCHI"/>
    <s v="CALLE FELIPE ANGELES"/>
    <n v="0"/>
    <s v="PĂšBLICO"/>
    <x v="3"/>
    <n v="2"/>
    <s v="BĂSICA"/>
    <n v="3"/>
    <x v="1"/>
    <n v="1"/>
    <x v="1"/>
    <n v="0"/>
    <s v="NO APLICA"/>
    <n v="0"/>
    <s v="NO APLICA"/>
    <s v="08FIS0112G"/>
    <s v="08FJE0006J"/>
    <s v="08ADG0006B"/>
    <n v="0"/>
    <s v="I2019"/>
    <n v="205"/>
    <n v="249"/>
    <n v="454"/>
    <n v="205"/>
    <n v="249"/>
    <n v="454"/>
    <n v="51"/>
    <n v="68"/>
    <n v="119"/>
    <n v="100"/>
    <n v="88"/>
    <n v="188"/>
    <n v="68"/>
    <n v="77"/>
    <n v="145"/>
    <n v="72"/>
    <n v="92"/>
    <n v="164"/>
    <n v="0"/>
    <n v="0"/>
    <n v="0"/>
    <n v="0"/>
    <n v="0"/>
    <n v="0"/>
    <n v="0"/>
    <n v="0"/>
    <n v="0"/>
    <n v="240"/>
    <n v="257"/>
    <n v="497"/>
    <n v="5"/>
    <n v="5"/>
    <n v="5"/>
    <n v="0"/>
    <n v="0"/>
    <n v="0"/>
    <n v="0"/>
    <n v="15"/>
    <n v="0"/>
    <n v="0"/>
    <n v="0"/>
    <n v="1"/>
    <n v="1"/>
    <n v="0"/>
    <n v="0"/>
    <n v="0"/>
    <n v="6"/>
    <n v="12"/>
    <n v="0"/>
    <n v="0"/>
    <n v="0"/>
    <n v="1"/>
    <n v="0"/>
    <n v="0"/>
    <n v="1"/>
    <n v="0"/>
    <n v="0"/>
    <n v="0"/>
    <n v="4"/>
    <n v="8"/>
    <n v="34"/>
    <n v="7"/>
    <n v="13"/>
    <n v="0"/>
    <n v="0"/>
    <n v="0"/>
    <n v="0"/>
    <n v="0"/>
    <n v="0"/>
    <n v="0"/>
    <n v="20"/>
    <n v="15"/>
    <n v="15"/>
  </r>
  <r>
    <s v="08EES0202D"/>
    <n v="1"/>
    <s v="MATUTINO"/>
    <s v="SECUNDARIA ESTATAL 3063"/>
    <n v="8"/>
    <s v="CHIHUAHUA"/>
    <n v="8"/>
    <s v="CHIHUAHUA"/>
    <n v="11"/>
    <s v="CAMARGO"/>
    <n v="1"/>
    <s v="SANTA ROSALĂŤA DE CAMARGO"/>
    <s v="CALLE NOVENA"/>
    <n v="600"/>
    <s v="PĂšBLICO"/>
    <x v="2"/>
    <n v="2"/>
    <s v="BĂSICA"/>
    <n v="3"/>
    <x v="1"/>
    <n v="1"/>
    <x v="1"/>
    <n v="0"/>
    <s v="NO APLICA"/>
    <n v="0"/>
    <s v="NO APLICA"/>
    <s v="08FIS0024M"/>
    <m/>
    <m/>
    <n v="0"/>
    <s v="I2019"/>
    <n v="217"/>
    <n v="275"/>
    <n v="492"/>
    <n v="85"/>
    <n v="195"/>
    <n v="280"/>
    <n v="59"/>
    <n v="75"/>
    <n v="134"/>
    <n v="123"/>
    <n v="96"/>
    <n v="219"/>
    <n v="80"/>
    <n v="99"/>
    <n v="179"/>
    <n v="64"/>
    <n v="90"/>
    <n v="154"/>
    <n v="0"/>
    <n v="0"/>
    <n v="0"/>
    <n v="0"/>
    <n v="0"/>
    <n v="0"/>
    <n v="0"/>
    <n v="0"/>
    <n v="0"/>
    <n v="267"/>
    <n v="285"/>
    <n v="552"/>
    <n v="6"/>
    <n v="6"/>
    <n v="6"/>
    <n v="0"/>
    <n v="0"/>
    <n v="0"/>
    <n v="0"/>
    <n v="18"/>
    <n v="0"/>
    <n v="0"/>
    <n v="1"/>
    <n v="0"/>
    <n v="0"/>
    <n v="1"/>
    <n v="0"/>
    <n v="0"/>
    <n v="6"/>
    <n v="13"/>
    <n v="0"/>
    <n v="0"/>
    <n v="1"/>
    <n v="1"/>
    <n v="0"/>
    <n v="2"/>
    <n v="4"/>
    <n v="2"/>
    <n v="0"/>
    <n v="0"/>
    <n v="9"/>
    <n v="10"/>
    <n v="50"/>
    <n v="11"/>
    <n v="18"/>
    <n v="0"/>
    <n v="0"/>
    <n v="0"/>
    <n v="0"/>
    <n v="0"/>
    <n v="0"/>
    <n v="0"/>
    <n v="29"/>
    <n v="22"/>
    <n v="18"/>
  </r>
  <r>
    <s v="08DES0033Z"/>
    <n v="1"/>
    <s v="MATUTINO"/>
    <s v="IGNACIO MANUEL ALTAMIRANO"/>
    <n v="8"/>
    <s v="CHIHUAHUA"/>
    <n v="8"/>
    <s v="CHIHUAHUA"/>
    <n v="19"/>
    <s v="CHIHUAHUA"/>
    <n v="1"/>
    <s v="CHIHUAHUA"/>
    <s v="CALLE HEROICO COLEGIO MILITAR"/>
    <n v="9300"/>
    <s v="PĂšBLICO"/>
    <x v="3"/>
    <n v="2"/>
    <s v="BĂSICA"/>
    <n v="3"/>
    <x v="1"/>
    <n v="1"/>
    <x v="1"/>
    <n v="0"/>
    <s v="NO APLICA"/>
    <n v="0"/>
    <s v="NO APLICA"/>
    <s v="08FIS0125K"/>
    <s v="08FJE0001O"/>
    <s v="08ADG0046C"/>
    <n v="0"/>
    <s v="I2019"/>
    <n v="227"/>
    <n v="263"/>
    <n v="490"/>
    <n v="197"/>
    <n v="240"/>
    <n v="437"/>
    <n v="66"/>
    <n v="80"/>
    <n v="146"/>
    <n v="68"/>
    <n v="78"/>
    <n v="146"/>
    <n v="76"/>
    <n v="96"/>
    <n v="172"/>
    <n v="80"/>
    <n v="78"/>
    <n v="158"/>
    <n v="0"/>
    <n v="0"/>
    <n v="0"/>
    <n v="0"/>
    <n v="0"/>
    <n v="0"/>
    <n v="0"/>
    <n v="0"/>
    <n v="0"/>
    <n v="224"/>
    <n v="252"/>
    <n v="476"/>
    <n v="6"/>
    <n v="6"/>
    <n v="6"/>
    <n v="0"/>
    <n v="0"/>
    <n v="0"/>
    <n v="0"/>
    <n v="18"/>
    <n v="0"/>
    <n v="0"/>
    <n v="0"/>
    <n v="1"/>
    <n v="0"/>
    <n v="1"/>
    <n v="0"/>
    <n v="0"/>
    <n v="6"/>
    <n v="15"/>
    <n v="0"/>
    <n v="0"/>
    <n v="0"/>
    <n v="2"/>
    <n v="1"/>
    <n v="1"/>
    <n v="1"/>
    <n v="1"/>
    <n v="0"/>
    <n v="0"/>
    <n v="8"/>
    <n v="11"/>
    <n v="48"/>
    <n v="8"/>
    <n v="19"/>
    <n v="0"/>
    <n v="0"/>
    <n v="0"/>
    <n v="0"/>
    <n v="0"/>
    <n v="0"/>
    <n v="0"/>
    <n v="27"/>
    <n v="18"/>
    <n v="18"/>
  </r>
  <r>
    <s v="08DST0075R"/>
    <n v="2"/>
    <s v="VESPERTINO"/>
    <s v="SECUNDARIA TECNICA 75"/>
    <n v="8"/>
    <s v="CHIHUAHUA"/>
    <n v="8"/>
    <s v="CHIHUAHUA"/>
    <n v="37"/>
    <s v="JUĂREZ"/>
    <n v="1"/>
    <s v="JUĂREZ"/>
    <s v="CALLE EJIDO MEOQUI"/>
    <n v="0"/>
    <s v="PĂšBLICO"/>
    <x v="3"/>
    <n v="2"/>
    <s v="BĂSICA"/>
    <n v="3"/>
    <x v="1"/>
    <n v="4"/>
    <x v="6"/>
    <n v="1"/>
    <s v="SERVICIOS"/>
    <n v="22"/>
    <s v="INDUSTRIAL"/>
    <s v="08FZT0016J"/>
    <s v="08FJT0002F"/>
    <s v="08ADG0005C"/>
    <n v="0"/>
    <s v="I2019"/>
    <n v="230"/>
    <n v="225"/>
    <n v="455"/>
    <n v="203"/>
    <n v="219"/>
    <n v="422"/>
    <n v="69"/>
    <n v="74"/>
    <n v="143"/>
    <n v="116"/>
    <n v="91"/>
    <n v="207"/>
    <n v="80"/>
    <n v="76"/>
    <n v="156"/>
    <n v="70"/>
    <n v="74"/>
    <n v="144"/>
    <n v="0"/>
    <n v="0"/>
    <n v="0"/>
    <n v="0"/>
    <n v="0"/>
    <n v="0"/>
    <n v="0"/>
    <n v="0"/>
    <n v="0"/>
    <n v="266"/>
    <n v="241"/>
    <n v="507"/>
    <n v="5"/>
    <n v="5"/>
    <n v="4"/>
    <n v="0"/>
    <n v="0"/>
    <n v="0"/>
    <n v="0"/>
    <n v="14"/>
    <n v="0"/>
    <n v="0"/>
    <n v="1"/>
    <n v="0"/>
    <n v="0"/>
    <n v="1"/>
    <n v="0"/>
    <n v="0"/>
    <n v="13"/>
    <n v="13"/>
    <n v="0"/>
    <n v="0"/>
    <n v="2"/>
    <n v="0"/>
    <n v="0"/>
    <n v="2"/>
    <n v="0"/>
    <n v="2"/>
    <n v="0"/>
    <n v="0"/>
    <n v="5"/>
    <n v="5"/>
    <n v="44"/>
    <n v="15"/>
    <n v="17"/>
    <n v="0"/>
    <n v="0"/>
    <n v="0"/>
    <n v="0"/>
    <n v="0"/>
    <n v="0"/>
    <n v="0"/>
    <n v="32"/>
    <n v="15"/>
    <n v="15"/>
  </r>
  <r>
    <s v="08DES0113L"/>
    <n v="1"/>
    <s v="MATUTINO"/>
    <s v="ESCUELA SECUNDARIA FEDERAL CARMEN SERDAN"/>
    <n v="8"/>
    <s v="CHIHUAHUA"/>
    <n v="8"/>
    <s v="CHIHUAHUA"/>
    <n v="4"/>
    <s v="AQUILES SERDĂN"/>
    <n v="4"/>
    <s v="SAN GUILLERMO (SANTA ELENA)"/>
    <s v="CALLE MINA ALMACEĂ‘A"/>
    <n v="0"/>
    <s v="PĂšBLICO"/>
    <x v="3"/>
    <n v="2"/>
    <s v="BĂSICA"/>
    <n v="3"/>
    <x v="1"/>
    <n v="1"/>
    <x v="1"/>
    <n v="0"/>
    <s v="NO APLICA"/>
    <n v="0"/>
    <s v="NO APLICA"/>
    <s v="08FIS0123M"/>
    <s v="08FJE0001O"/>
    <s v="08ADG0046C"/>
    <n v="0"/>
    <s v="I2019"/>
    <n v="235"/>
    <n v="254"/>
    <n v="489"/>
    <n v="173"/>
    <n v="223"/>
    <n v="396"/>
    <n v="60"/>
    <n v="84"/>
    <n v="144"/>
    <n v="111"/>
    <n v="85"/>
    <n v="196"/>
    <n v="82"/>
    <n v="84"/>
    <n v="166"/>
    <n v="73"/>
    <n v="79"/>
    <n v="152"/>
    <n v="0"/>
    <n v="0"/>
    <n v="0"/>
    <n v="0"/>
    <n v="0"/>
    <n v="0"/>
    <n v="0"/>
    <n v="0"/>
    <n v="0"/>
    <n v="266"/>
    <n v="248"/>
    <n v="514"/>
    <n v="5"/>
    <n v="5"/>
    <n v="5"/>
    <n v="0"/>
    <n v="0"/>
    <n v="0"/>
    <n v="0"/>
    <n v="15"/>
    <n v="0"/>
    <n v="0"/>
    <n v="0"/>
    <n v="1"/>
    <n v="1"/>
    <n v="0"/>
    <n v="0"/>
    <n v="0"/>
    <n v="6"/>
    <n v="10"/>
    <n v="0"/>
    <n v="0"/>
    <n v="1"/>
    <n v="0"/>
    <n v="0"/>
    <n v="0"/>
    <n v="1"/>
    <n v="1"/>
    <n v="0"/>
    <n v="0"/>
    <n v="6"/>
    <n v="9"/>
    <n v="36"/>
    <n v="8"/>
    <n v="11"/>
    <n v="0"/>
    <n v="0"/>
    <n v="0"/>
    <n v="0"/>
    <n v="0"/>
    <n v="0"/>
    <n v="0"/>
    <n v="19"/>
    <n v="14"/>
    <n v="14"/>
  </r>
  <r>
    <s v="08DST0062N"/>
    <n v="1"/>
    <s v="MATUTINO"/>
    <s v="SECUNDARIA TECNICA 62"/>
    <n v="8"/>
    <s v="CHIHUAHUA"/>
    <n v="8"/>
    <s v="CHIHUAHUA"/>
    <n v="19"/>
    <s v="CHIHUAHUA"/>
    <n v="1"/>
    <s v="CHIHUAHUA"/>
    <s v="CALLE 72"/>
    <n v="4407"/>
    <s v="PĂšBLICO"/>
    <x v="3"/>
    <n v="2"/>
    <s v="BĂSICA"/>
    <n v="3"/>
    <x v="1"/>
    <n v="4"/>
    <x v="6"/>
    <n v="1"/>
    <s v="SERVICIOS"/>
    <n v="22"/>
    <s v="INDUSTRIAL"/>
    <s v="08FZT0007B"/>
    <s v="08FJT0003E"/>
    <s v="08ADG0046C"/>
    <n v="0"/>
    <s v="I2019"/>
    <n v="244"/>
    <n v="218"/>
    <n v="462"/>
    <n v="196"/>
    <n v="204"/>
    <n v="400"/>
    <n v="57"/>
    <n v="64"/>
    <n v="121"/>
    <n v="98"/>
    <n v="93"/>
    <n v="191"/>
    <n v="105"/>
    <n v="78"/>
    <n v="183"/>
    <n v="85"/>
    <n v="72"/>
    <n v="157"/>
    <n v="0"/>
    <n v="0"/>
    <n v="0"/>
    <n v="0"/>
    <n v="0"/>
    <n v="0"/>
    <n v="0"/>
    <n v="0"/>
    <n v="0"/>
    <n v="288"/>
    <n v="243"/>
    <n v="531"/>
    <n v="5"/>
    <n v="5"/>
    <n v="5"/>
    <n v="0"/>
    <n v="0"/>
    <n v="0"/>
    <n v="0"/>
    <n v="15"/>
    <n v="0"/>
    <n v="0"/>
    <n v="1"/>
    <n v="0"/>
    <n v="0"/>
    <n v="0"/>
    <n v="0"/>
    <n v="0"/>
    <n v="10"/>
    <n v="7"/>
    <n v="0"/>
    <n v="0"/>
    <n v="1"/>
    <n v="0"/>
    <n v="1"/>
    <n v="0"/>
    <n v="2"/>
    <n v="1"/>
    <n v="0"/>
    <n v="2"/>
    <n v="6"/>
    <n v="11"/>
    <n v="42"/>
    <n v="14"/>
    <n v="10"/>
    <n v="0"/>
    <n v="0"/>
    <n v="0"/>
    <n v="0"/>
    <n v="0"/>
    <n v="0"/>
    <n v="0"/>
    <n v="24"/>
    <n v="16"/>
    <n v="16"/>
  </r>
  <r>
    <s v="08DES0019G"/>
    <n v="2"/>
    <s v="VESPERTINO"/>
    <s v="SECUNDARIA GENERAL NO.3 ES-19"/>
    <n v="8"/>
    <s v="CHIHUAHUA"/>
    <n v="8"/>
    <s v="CHIHUAHUA"/>
    <n v="37"/>
    <s v="JUĂREZ"/>
    <n v="1"/>
    <s v="JUĂREZ"/>
    <s v="VIADUCTO DIAZ ORDAZ"/>
    <n v="0"/>
    <s v="PĂšBLICO"/>
    <x v="3"/>
    <n v="2"/>
    <s v="BĂSICA"/>
    <n v="3"/>
    <x v="1"/>
    <n v="1"/>
    <x v="1"/>
    <n v="0"/>
    <s v="NO APLICA"/>
    <n v="0"/>
    <s v="NO APLICA"/>
    <s v="08FIS0105X"/>
    <s v="08FJE0004L"/>
    <s v="08ADG0005C"/>
    <n v="0"/>
    <s v="I2019"/>
    <n v="231"/>
    <n v="226"/>
    <n v="457"/>
    <n v="187"/>
    <n v="203"/>
    <n v="390"/>
    <n v="63"/>
    <n v="74"/>
    <n v="137"/>
    <n v="107"/>
    <n v="92"/>
    <n v="199"/>
    <n v="85"/>
    <n v="81"/>
    <n v="166"/>
    <n v="75"/>
    <n v="75"/>
    <n v="150"/>
    <n v="0"/>
    <n v="0"/>
    <n v="0"/>
    <n v="0"/>
    <n v="0"/>
    <n v="0"/>
    <n v="0"/>
    <n v="0"/>
    <n v="0"/>
    <n v="267"/>
    <n v="248"/>
    <n v="515"/>
    <n v="6"/>
    <n v="6"/>
    <n v="6"/>
    <n v="0"/>
    <n v="0"/>
    <n v="0"/>
    <n v="0"/>
    <n v="18"/>
    <n v="0"/>
    <n v="0"/>
    <n v="1"/>
    <n v="0"/>
    <n v="1"/>
    <n v="0"/>
    <n v="0"/>
    <n v="0"/>
    <n v="12"/>
    <n v="19"/>
    <n v="0"/>
    <n v="0"/>
    <n v="2"/>
    <n v="0"/>
    <n v="1"/>
    <n v="0"/>
    <n v="2"/>
    <n v="3"/>
    <n v="0"/>
    <n v="0"/>
    <n v="8"/>
    <n v="7"/>
    <n v="56"/>
    <n v="17"/>
    <n v="22"/>
    <n v="0"/>
    <n v="0"/>
    <n v="0"/>
    <n v="0"/>
    <n v="0"/>
    <n v="0"/>
    <n v="0"/>
    <n v="39"/>
    <n v="18"/>
    <n v="18"/>
  </r>
  <r>
    <s v="08DST0011G"/>
    <n v="1"/>
    <s v="MATUTINO"/>
    <s v="SECUNDARIA TECNICA 11"/>
    <n v="8"/>
    <s v="CHIHUAHUA"/>
    <n v="8"/>
    <s v="CHIHUAHUA"/>
    <n v="40"/>
    <s v="MADERA"/>
    <n v="1"/>
    <s v="MADERA"/>
    <s v="PROLONGACIĂ“N VICENTE GUERRERO "/>
    <n v="0"/>
    <s v="PĂšBLICO"/>
    <x v="3"/>
    <n v="2"/>
    <s v="BĂSICA"/>
    <n v="3"/>
    <x v="1"/>
    <n v="4"/>
    <x v="6"/>
    <n v="1"/>
    <s v="SERVICIOS"/>
    <n v="23"/>
    <s v="AGROPECUARIA"/>
    <s v="08FZT0014L"/>
    <s v="08FJT0006B"/>
    <s v="08ADG0055K"/>
    <n v="0"/>
    <s v="I2019"/>
    <n v="255"/>
    <n v="235"/>
    <n v="490"/>
    <n v="157"/>
    <n v="196"/>
    <n v="353"/>
    <n v="83"/>
    <n v="75"/>
    <n v="158"/>
    <n v="116"/>
    <n v="102"/>
    <n v="218"/>
    <n v="84"/>
    <n v="75"/>
    <n v="159"/>
    <n v="76"/>
    <n v="81"/>
    <n v="157"/>
    <n v="0"/>
    <n v="0"/>
    <n v="0"/>
    <n v="0"/>
    <n v="0"/>
    <n v="0"/>
    <n v="0"/>
    <n v="0"/>
    <n v="0"/>
    <n v="276"/>
    <n v="258"/>
    <n v="534"/>
    <n v="5"/>
    <n v="5"/>
    <n v="5"/>
    <n v="0"/>
    <n v="0"/>
    <n v="0"/>
    <n v="0"/>
    <n v="15"/>
    <n v="0"/>
    <n v="0"/>
    <n v="1"/>
    <n v="0"/>
    <n v="0"/>
    <n v="0"/>
    <n v="0"/>
    <n v="0"/>
    <n v="8"/>
    <n v="3"/>
    <n v="0"/>
    <n v="0"/>
    <n v="1"/>
    <n v="0"/>
    <n v="1"/>
    <n v="0"/>
    <n v="3"/>
    <n v="2"/>
    <n v="0"/>
    <n v="1"/>
    <n v="4"/>
    <n v="7"/>
    <n v="31"/>
    <n v="13"/>
    <n v="6"/>
    <n v="0"/>
    <n v="0"/>
    <n v="0"/>
    <n v="0"/>
    <n v="0"/>
    <n v="0"/>
    <n v="0"/>
    <n v="19"/>
    <n v="19"/>
    <n v="15"/>
  </r>
  <r>
    <s v="08DES0048B"/>
    <n v="1"/>
    <s v="MATUTINO"/>
    <s v="ESTIRPE DE GENERALES"/>
    <n v="8"/>
    <s v="CHIHUAHUA"/>
    <n v="8"/>
    <s v="CHIHUAHUA"/>
    <n v="2"/>
    <s v="ALDAMA"/>
    <n v="1"/>
    <s v="JUAN ALDAMA"/>
    <s v="CALLE CAMILO TORRES"/>
    <n v="0"/>
    <s v="PĂšBLICO"/>
    <x v="3"/>
    <n v="2"/>
    <s v="BĂSICA"/>
    <n v="3"/>
    <x v="1"/>
    <n v="1"/>
    <x v="1"/>
    <n v="0"/>
    <s v="NO APLICA"/>
    <n v="0"/>
    <s v="NO APLICA"/>
    <s v="08FIS0107V"/>
    <s v="08FJE0001O"/>
    <s v="08ADG0046C"/>
    <n v="0"/>
    <s v="I2019"/>
    <n v="218"/>
    <n v="254"/>
    <n v="472"/>
    <n v="141"/>
    <n v="224"/>
    <n v="365"/>
    <n v="54"/>
    <n v="65"/>
    <n v="119"/>
    <n v="109"/>
    <n v="97"/>
    <n v="206"/>
    <n v="92"/>
    <n v="89"/>
    <n v="181"/>
    <n v="68"/>
    <n v="96"/>
    <n v="164"/>
    <n v="0"/>
    <n v="0"/>
    <n v="0"/>
    <n v="0"/>
    <n v="0"/>
    <n v="0"/>
    <n v="0"/>
    <n v="0"/>
    <n v="0"/>
    <n v="269"/>
    <n v="282"/>
    <n v="551"/>
    <n v="6"/>
    <n v="6"/>
    <n v="6"/>
    <n v="0"/>
    <n v="0"/>
    <n v="0"/>
    <n v="0"/>
    <n v="18"/>
    <n v="0"/>
    <n v="0"/>
    <n v="1"/>
    <n v="0"/>
    <n v="0"/>
    <n v="1"/>
    <n v="0"/>
    <n v="0"/>
    <n v="7"/>
    <n v="10"/>
    <n v="0"/>
    <n v="0"/>
    <n v="1"/>
    <n v="0"/>
    <n v="1"/>
    <n v="0"/>
    <n v="1"/>
    <n v="1"/>
    <n v="0"/>
    <n v="1"/>
    <n v="5"/>
    <n v="9"/>
    <n v="38"/>
    <n v="10"/>
    <n v="12"/>
    <n v="0"/>
    <n v="0"/>
    <n v="0"/>
    <n v="0"/>
    <n v="0"/>
    <n v="0"/>
    <n v="0"/>
    <n v="22"/>
    <n v="18"/>
    <n v="18"/>
  </r>
  <r>
    <s v="08EPR0861U"/>
    <n v="2"/>
    <s v="VESPERTINO"/>
    <s v="LEONA VICARIO 2797"/>
    <n v="8"/>
    <s v="CHIHUAHUA"/>
    <n v="8"/>
    <s v="CHIHUAHUA"/>
    <n v="37"/>
    <s v="JUĂREZ"/>
    <n v="1"/>
    <s v="JUĂREZ"/>
    <s v="CALLE PASEO DEL SUR"/>
    <n v="0"/>
    <s v="PĂšBLICO"/>
    <x v="2"/>
    <n v="2"/>
    <s v="BĂSICA"/>
    <n v="2"/>
    <x v="2"/>
    <n v="1"/>
    <x v="1"/>
    <n v="0"/>
    <s v="NO APLICA"/>
    <n v="0"/>
    <s v="NO APLICA"/>
    <s v="08FIZ0003J"/>
    <m/>
    <m/>
    <n v="0"/>
    <s v="I2019"/>
    <n v="265"/>
    <n v="262"/>
    <n v="527"/>
    <n v="265"/>
    <n v="262"/>
    <n v="527"/>
    <n v="35"/>
    <n v="35"/>
    <n v="70"/>
    <n v="30"/>
    <n v="30"/>
    <n v="60"/>
    <n v="52"/>
    <n v="41"/>
    <n v="93"/>
    <n v="44"/>
    <n v="43"/>
    <n v="87"/>
    <n v="42"/>
    <n v="46"/>
    <n v="88"/>
    <n v="29"/>
    <n v="33"/>
    <n v="62"/>
    <n v="44"/>
    <n v="51"/>
    <n v="95"/>
    <n v="241"/>
    <n v="244"/>
    <n v="485"/>
    <n v="2"/>
    <n v="3"/>
    <n v="3"/>
    <n v="3"/>
    <n v="2"/>
    <n v="3"/>
    <n v="0"/>
    <n v="16"/>
    <n v="0"/>
    <n v="0"/>
    <n v="0"/>
    <n v="1"/>
    <n v="0"/>
    <n v="0"/>
    <n v="0"/>
    <n v="0"/>
    <n v="5"/>
    <n v="11"/>
    <n v="0"/>
    <n v="0"/>
    <n v="4"/>
    <n v="0"/>
    <n v="1"/>
    <n v="0"/>
    <n v="0"/>
    <n v="0"/>
    <n v="0"/>
    <n v="0"/>
    <n v="2"/>
    <n v="0"/>
    <n v="24"/>
    <n v="5"/>
    <n v="11"/>
    <n v="2"/>
    <n v="3"/>
    <n v="3"/>
    <n v="3"/>
    <n v="2"/>
    <n v="3"/>
    <n v="0"/>
    <n v="16"/>
    <n v="16"/>
    <n v="16"/>
  </r>
  <r>
    <s v="08EPR0817G"/>
    <n v="1"/>
    <s v="MATUTINO"/>
    <s v="JESUS REYES HEROLES 2753"/>
    <n v="8"/>
    <s v="CHIHUAHUA"/>
    <n v="8"/>
    <s v="CHIHUAHUA"/>
    <n v="19"/>
    <s v="CHIHUAHUA"/>
    <n v="1"/>
    <s v="CHIHUAHUA"/>
    <s v="CALLE GUSTAVO FLAUBERT"/>
    <n v="0"/>
    <s v="PĂšBLICO"/>
    <x v="2"/>
    <n v="2"/>
    <s v="BĂSICA"/>
    <n v="2"/>
    <x v="2"/>
    <n v="1"/>
    <x v="1"/>
    <n v="0"/>
    <s v="NO APLICA"/>
    <n v="0"/>
    <s v="NO APLICA"/>
    <s v="08FIZ0048F"/>
    <s v="08FJS0001R"/>
    <m/>
    <n v="0"/>
    <s v="I2019"/>
    <n v="265"/>
    <n v="250"/>
    <n v="515"/>
    <n v="262"/>
    <n v="248"/>
    <n v="510"/>
    <n v="43"/>
    <n v="45"/>
    <n v="88"/>
    <n v="45"/>
    <n v="36"/>
    <n v="81"/>
    <n v="40"/>
    <n v="47"/>
    <n v="87"/>
    <n v="53"/>
    <n v="40"/>
    <n v="93"/>
    <n v="36"/>
    <n v="45"/>
    <n v="81"/>
    <n v="43"/>
    <n v="35"/>
    <n v="78"/>
    <n v="36"/>
    <n v="30"/>
    <n v="66"/>
    <n v="253"/>
    <n v="233"/>
    <n v="486"/>
    <n v="3"/>
    <n v="3"/>
    <n v="3"/>
    <n v="3"/>
    <n v="3"/>
    <n v="3"/>
    <n v="0"/>
    <n v="18"/>
    <n v="0"/>
    <n v="0"/>
    <n v="1"/>
    <n v="0"/>
    <n v="0"/>
    <n v="0"/>
    <n v="0"/>
    <n v="0"/>
    <n v="2"/>
    <n v="16"/>
    <n v="0"/>
    <n v="0"/>
    <n v="2"/>
    <n v="0"/>
    <n v="2"/>
    <n v="1"/>
    <n v="0"/>
    <n v="0"/>
    <n v="0"/>
    <n v="0"/>
    <n v="1"/>
    <n v="3"/>
    <n v="28"/>
    <n v="2"/>
    <n v="16"/>
    <n v="3"/>
    <n v="3"/>
    <n v="3"/>
    <n v="3"/>
    <n v="3"/>
    <n v="3"/>
    <n v="0"/>
    <n v="18"/>
    <n v="18"/>
    <n v="18"/>
  </r>
  <r>
    <s v="08EPR0176C"/>
    <n v="1"/>
    <s v="MATUTINO"/>
    <s v="CONSTITUCION 2205"/>
    <n v="8"/>
    <s v="CHIHUAHUA"/>
    <n v="8"/>
    <s v="CHIHUAHUA"/>
    <n v="21"/>
    <s v="DELICIAS"/>
    <n v="1"/>
    <s v="DELICIAS"/>
    <s v="CALLE 4A PONIENTE"/>
    <n v="808"/>
    <s v="PĂšBLICO"/>
    <x v="2"/>
    <n v="2"/>
    <s v="BĂSICA"/>
    <n v="2"/>
    <x v="2"/>
    <n v="1"/>
    <x v="1"/>
    <n v="0"/>
    <s v="NO APLICA"/>
    <n v="0"/>
    <s v="NO APLICA"/>
    <s v="08FIZ0047G"/>
    <m/>
    <m/>
    <n v="0"/>
    <s v="I2019"/>
    <n v="250"/>
    <n v="243"/>
    <n v="493"/>
    <n v="249"/>
    <n v="242"/>
    <n v="491"/>
    <n v="39"/>
    <n v="42"/>
    <n v="81"/>
    <n v="38"/>
    <n v="36"/>
    <n v="74"/>
    <n v="49"/>
    <n v="36"/>
    <n v="85"/>
    <n v="46"/>
    <n v="50"/>
    <n v="96"/>
    <n v="44"/>
    <n v="31"/>
    <n v="75"/>
    <n v="52"/>
    <n v="53"/>
    <n v="105"/>
    <n v="36"/>
    <n v="39"/>
    <n v="75"/>
    <n v="265"/>
    <n v="245"/>
    <n v="510"/>
    <n v="3"/>
    <n v="3"/>
    <n v="3"/>
    <n v="3"/>
    <n v="4"/>
    <n v="3"/>
    <n v="0"/>
    <n v="19"/>
    <n v="0"/>
    <n v="0"/>
    <n v="1"/>
    <n v="0"/>
    <n v="0"/>
    <n v="0"/>
    <n v="0"/>
    <n v="0"/>
    <n v="4"/>
    <n v="15"/>
    <n v="0"/>
    <n v="0"/>
    <n v="2"/>
    <n v="0"/>
    <n v="4"/>
    <n v="0"/>
    <n v="1"/>
    <n v="0"/>
    <n v="0"/>
    <n v="0"/>
    <n v="4"/>
    <n v="1"/>
    <n v="32"/>
    <n v="4"/>
    <n v="15"/>
    <n v="3"/>
    <n v="3"/>
    <n v="3"/>
    <n v="3"/>
    <n v="4"/>
    <n v="3"/>
    <n v="0"/>
    <n v="19"/>
    <n v="19"/>
    <n v="19"/>
  </r>
  <r>
    <s v="08DPR2609O"/>
    <n v="1"/>
    <s v="MATUTINO"/>
    <s v="ELISA GRIENSEN"/>
    <n v="8"/>
    <s v="CHIHUAHUA"/>
    <n v="8"/>
    <s v="CHIHUAHUA"/>
    <n v="37"/>
    <s v="JUĂREZ"/>
    <n v="1"/>
    <s v="JUĂREZ"/>
    <s v="CALLE PORTAL DEL PINO"/>
    <n v="0"/>
    <s v="PĂšBLICO"/>
    <x v="3"/>
    <n v="2"/>
    <s v="BĂSICA"/>
    <n v="2"/>
    <x v="2"/>
    <n v="1"/>
    <x v="1"/>
    <n v="0"/>
    <s v="NO APLICA"/>
    <n v="0"/>
    <s v="NO APLICA"/>
    <s v="08FIZ0181M"/>
    <s v="08FJS0132J"/>
    <s v="08ADG0005C"/>
    <n v="0"/>
    <s v="I2019"/>
    <n v="269"/>
    <n v="242"/>
    <n v="511"/>
    <n v="269"/>
    <n v="240"/>
    <n v="509"/>
    <n v="67"/>
    <n v="47"/>
    <n v="114"/>
    <n v="56"/>
    <n v="49"/>
    <n v="105"/>
    <n v="31"/>
    <n v="29"/>
    <n v="60"/>
    <n v="51"/>
    <n v="47"/>
    <n v="98"/>
    <n v="34"/>
    <n v="41"/>
    <n v="75"/>
    <n v="37"/>
    <n v="43"/>
    <n v="80"/>
    <n v="38"/>
    <n v="36"/>
    <n v="74"/>
    <n v="247"/>
    <n v="245"/>
    <n v="492"/>
    <n v="3"/>
    <n v="2"/>
    <n v="3"/>
    <n v="2"/>
    <n v="2"/>
    <n v="2"/>
    <n v="0"/>
    <n v="14"/>
    <n v="0"/>
    <n v="0"/>
    <n v="0"/>
    <n v="1"/>
    <n v="0"/>
    <n v="1"/>
    <n v="0"/>
    <n v="0"/>
    <n v="4"/>
    <n v="10"/>
    <n v="0"/>
    <n v="0"/>
    <n v="1"/>
    <n v="1"/>
    <n v="0"/>
    <n v="0"/>
    <n v="0"/>
    <n v="0"/>
    <n v="0"/>
    <n v="0"/>
    <n v="0"/>
    <n v="2"/>
    <n v="20"/>
    <n v="4"/>
    <n v="10"/>
    <n v="3"/>
    <n v="2"/>
    <n v="3"/>
    <n v="2"/>
    <n v="2"/>
    <n v="2"/>
    <n v="0"/>
    <n v="14"/>
    <n v="14"/>
    <n v="14"/>
  </r>
  <r>
    <s v="08EPR0819E"/>
    <n v="1"/>
    <s v="MATUTINO"/>
    <s v="CHIHUAHUA 2757"/>
    <n v="8"/>
    <s v="CHIHUAHUA"/>
    <n v="8"/>
    <s v="CHIHUAHUA"/>
    <n v="19"/>
    <s v="CHIHUAHUA"/>
    <n v="1"/>
    <s v="CHIHUAHUA"/>
    <s v="CALLE EUCALIPTO"/>
    <n v="0"/>
    <s v="PĂšBLICO"/>
    <x v="2"/>
    <n v="2"/>
    <s v="BĂSICA"/>
    <n v="2"/>
    <x v="2"/>
    <n v="1"/>
    <x v="1"/>
    <n v="0"/>
    <s v="NO APLICA"/>
    <n v="0"/>
    <s v="NO APLICA"/>
    <s v="08FIZ0052S"/>
    <s v="08FJS0002Q"/>
    <m/>
    <n v="0"/>
    <s v="I2019"/>
    <n v="266"/>
    <n v="236"/>
    <n v="502"/>
    <n v="266"/>
    <n v="236"/>
    <n v="502"/>
    <n v="44"/>
    <n v="41"/>
    <n v="85"/>
    <n v="47"/>
    <n v="36"/>
    <n v="83"/>
    <n v="48"/>
    <n v="36"/>
    <n v="84"/>
    <n v="38"/>
    <n v="42"/>
    <n v="80"/>
    <n v="45"/>
    <n v="42"/>
    <n v="87"/>
    <n v="42"/>
    <n v="42"/>
    <n v="84"/>
    <n v="46"/>
    <n v="40"/>
    <n v="86"/>
    <n v="266"/>
    <n v="238"/>
    <n v="504"/>
    <n v="3"/>
    <n v="3"/>
    <n v="3"/>
    <n v="3"/>
    <n v="3"/>
    <n v="3"/>
    <n v="0"/>
    <n v="18"/>
    <n v="0"/>
    <n v="0"/>
    <n v="1"/>
    <n v="0"/>
    <n v="0"/>
    <n v="0"/>
    <n v="0"/>
    <n v="0"/>
    <n v="3"/>
    <n v="15"/>
    <n v="0"/>
    <n v="0"/>
    <n v="3"/>
    <n v="1"/>
    <n v="0"/>
    <n v="2"/>
    <n v="0"/>
    <n v="0"/>
    <n v="0"/>
    <n v="0"/>
    <n v="2"/>
    <n v="1"/>
    <n v="28"/>
    <n v="3"/>
    <n v="15"/>
    <n v="3"/>
    <n v="3"/>
    <n v="3"/>
    <n v="3"/>
    <n v="3"/>
    <n v="3"/>
    <n v="0"/>
    <n v="18"/>
    <n v="18"/>
    <n v="18"/>
  </r>
  <r>
    <s v="08DES0017I"/>
    <n v="2"/>
    <s v="VESPERTINO"/>
    <s v="MOISES SAENZ GARZA"/>
    <n v="8"/>
    <s v="CHIHUAHUA"/>
    <n v="8"/>
    <s v="CHIHUAHUA"/>
    <n v="19"/>
    <s v="CHIHUAHUA"/>
    <n v="1"/>
    <s v="CHIHUAHUA"/>
    <s v="AVENIDA ZARAGOZA"/>
    <n v="0"/>
    <s v="PĂšBLICO"/>
    <x v="3"/>
    <n v="2"/>
    <s v="BĂSICA"/>
    <n v="3"/>
    <x v="1"/>
    <n v="1"/>
    <x v="1"/>
    <n v="0"/>
    <s v="NO APLICA"/>
    <n v="0"/>
    <s v="NO APLICA"/>
    <s v="08FIS0118A"/>
    <s v="08FJE0001O"/>
    <s v="08ADG0046C"/>
    <n v="0"/>
    <s v="I2019"/>
    <n v="247"/>
    <n v="238"/>
    <n v="485"/>
    <n v="161"/>
    <n v="204"/>
    <n v="365"/>
    <n v="74"/>
    <n v="67"/>
    <n v="141"/>
    <n v="105"/>
    <n v="78"/>
    <n v="183"/>
    <n v="80"/>
    <n v="71"/>
    <n v="151"/>
    <n v="96"/>
    <n v="88"/>
    <n v="184"/>
    <n v="0"/>
    <n v="0"/>
    <n v="0"/>
    <n v="0"/>
    <n v="0"/>
    <n v="0"/>
    <n v="0"/>
    <n v="0"/>
    <n v="0"/>
    <n v="281"/>
    <n v="237"/>
    <n v="518"/>
    <n v="6"/>
    <n v="6"/>
    <n v="5"/>
    <n v="0"/>
    <n v="0"/>
    <n v="0"/>
    <n v="0"/>
    <n v="17"/>
    <n v="0"/>
    <n v="0"/>
    <n v="1"/>
    <n v="0"/>
    <n v="1"/>
    <n v="0"/>
    <n v="0"/>
    <n v="0"/>
    <n v="15"/>
    <n v="24"/>
    <n v="0"/>
    <n v="0"/>
    <n v="2"/>
    <n v="0"/>
    <n v="0"/>
    <n v="3"/>
    <n v="6"/>
    <n v="3"/>
    <n v="0"/>
    <n v="0"/>
    <n v="8"/>
    <n v="15"/>
    <n v="78"/>
    <n v="23"/>
    <n v="30"/>
    <n v="0"/>
    <n v="0"/>
    <n v="0"/>
    <n v="0"/>
    <n v="0"/>
    <n v="0"/>
    <n v="0"/>
    <n v="53"/>
    <n v="18"/>
    <n v="17"/>
  </r>
  <r>
    <s v="08EPR0860V"/>
    <n v="1"/>
    <s v="MATUTINO"/>
    <s v="LEONA VICARIO 2794"/>
    <n v="8"/>
    <s v="CHIHUAHUA"/>
    <n v="8"/>
    <s v="CHIHUAHUA"/>
    <n v="37"/>
    <s v="JUĂREZ"/>
    <n v="1"/>
    <s v="JUĂREZ"/>
    <s v="CALLE PASEO DEL SUR"/>
    <n v="0"/>
    <s v="PĂšBLICO"/>
    <x v="2"/>
    <n v="2"/>
    <s v="BĂSICA"/>
    <n v="2"/>
    <x v="2"/>
    <n v="1"/>
    <x v="1"/>
    <n v="0"/>
    <s v="NO APLICA"/>
    <n v="0"/>
    <s v="NO APLICA"/>
    <s v="08FIZ0003J"/>
    <m/>
    <m/>
    <n v="0"/>
    <s v="I2019"/>
    <n v="281"/>
    <n v="225"/>
    <n v="506"/>
    <n v="281"/>
    <n v="223"/>
    <n v="504"/>
    <n v="51"/>
    <n v="43"/>
    <n v="94"/>
    <n v="45"/>
    <n v="46"/>
    <n v="91"/>
    <n v="53"/>
    <n v="35"/>
    <n v="88"/>
    <n v="36"/>
    <n v="32"/>
    <n v="68"/>
    <n v="35"/>
    <n v="28"/>
    <n v="63"/>
    <n v="59"/>
    <n v="44"/>
    <n v="103"/>
    <n v="50"/>
    <n v="44"/>
    <n v="94"/>
    <n v="278"/>
    <n v="229"/>
    <n v="507"/>
    <n v="3"/>
    <n v="3"/>
    <n v="2"/>
    <n v="2"/>
    <n v="3"/>
    <n v="3"/>
    <n v="0"/>
    <n v="16"/>
    <n v="0"/>
    <n v="0"/>
    <n v="0"/>
    <n v="1"/>
    <n v="0"/>
    <n v="0"/>
    <n v="0"/>
    <n v="0"/>
    <n v="5"/>
    <n v="11"/>
    <n v="0"/>
    <n v="0"/>
    <n v="2"/>
    <n v="0"/>
    <n v="1"/>
    <n v="0"/>
    <n v="0"/>
    <n v="0"/>
    <n v="0"/>
    <n v="0"/>
    <n v="1"/>
    <n v="1"/>
    <n v="22"/>
    <n v="5"/>
    <n v="11"/>
    <n v="3"/>
    <n v="3"/>
    <n v="2"/>
    <n v="2"/>
    <n v="3"/>
    <n v="3"/>
    <n v="0"/>
    <n v="16"/>
    <n v="16"/>
    <n v="16"/>
  </r>
  <r>
    <s v="08EPR0435Z"/>
    <n v="1"/>
    <s v="MATUTINO"/>
    <s v="CARMEN ROMANO DE LOPEZ PORTILLO 2042"/>
    <n v="8"/>
    <s v="CHIHUAHUA"/>
    <n v="8"/>
    <s v="CHIHUAHUA"/>
    <n v="19"/>
    <s v="CHIHUAHUA"/>
    <n v="1"/>
    <s v="CHIHUAHUA"/>
    <s v="AVENIDA TECNOLOGICO"/>
    <n v="2907"/>
    <s v="PĂšBLICO"/>
    <x v="2"/>
    <n v="2"/>
    <s v="BĂSICA"/>
    <n v="2"/>
    <x v="2"/>
    <n v="1"/>
    <x v="1"/>
    <n v="0"/>
    <s v="NO APLICA"/>
    <n v="0"/>
    <s v="NO APLICA"/>
    <s v="08FIZ0031F"/>
    <s v="08FJS0001R"/>
    <m/>
    <n v="0"/>
    <s v="I2019"/>
    <n v="272"/>
    <n v="238"/>
    <n v="510"/>
    <n v="270"/>
    <n v="237"/>
    <n v="507"/>
    <n v="41"/>
    <n v="42"/>
    <n v="83"/>
    <n v="35"/>
    <n v="45"/>
    <n v="80"/>
    <n v="41"/>
    <n v="43"/>
    <n v="84"/>
    <n v="43"/>
    <n v="43"/>
    <n v="86"/>
    <n v="48"/>
    <n v="35"/>
    <n v="83"/>
    <n v="51"/>
    <n v="39"/>
    <n v="90"/>
    <n v="44"/>
    <n v="37"/>
    <n v="81"/>
    <n v="262"/>
    <n v="242"/>
    <n v="504"/>
    <n v="3"/>
    <n v="3"/>
    <n v="3"/>
    <n v="3"/>
    <n v="3"/>
    <n v="3"/>
    <n v="0"/>
    <n v="18"/>
    <n v="0"/>
    <n v="0"/>
    <n v="0"/>
    <n v="1"/>
    <n v="0"/>
    <n v="0"/>
    <n v="0"/>
    <n v="0"/>
    <n v="1"/>
    <n v="17"/>
    <n v="0"/>
    <n v="0"/>
    <n v="3"/>
    <n v="0"/>
    <n v="0"/>
    <n v="2"/>
    <n v="0"/>
    <n v="0"/>
    <n v="0"/>
    <n v="0"/>
    <n v="2"/>
    <n v="1"/>
    <n v="27"/>
    <n v="1"/>
    <n v="17"/>
    <n v="3"/>
    <n v="3"/>
    <n v="3"/>
    <n v="3"/>
    <n v="3"/>
    <n v="3"/>
    <n v="0"/>
    <n v="18"/>
    <n v="18"/>
    <n v="18"/>
  </r>
  <r>
    <s v="08SES0029P"/>
    <n v="1"/>
    <s v="MATUTINO"/>
    <s v="SECUNDARIA POR COOPERACION 8332 LAZARO CARDENAS"/>
    <n v="8"/>
    <s v="CHIHUAHUA"/>
    <n v="8"/>
    <s v="CHIHUAHUA"/>
    <n v="37"/>
    <s v="JUĂREZ"/>
    <n v="1"/>
    <s v="JUĂREZ"/>
    <s v="CALLE MANUEL N. LOPEZ PONIENTE KILOMETRO 20"/>
    <n v="121"/>
    <s v="PRIVADO"/>
    <x v="2"/>
    <n v="2"/>
    <s v="BĂSICA"/>
    <n v="3"/>
    <x v="1"/>
    <n v="1"/>
    <x v="1"/>
    <n v="0"/>
    <s v="NO APLICA"/>
    <n v="0"/>
    <s v="NO APLICA"/>
    <s v="08FIS0002A"/>
    <m/>
    <m/>
    <n v="0"/>
    <s v="I2019"/>
    <n v="244"/>
    <n v="267"/>
    <n v="511"/>
    <n v="214"/>
    <n v="249"/>
    <n v="463"/>
    <n v="85"/>
    <n v="78"/>
    <n v="163"/>
    <n v="68"/>
    <n v="81"/>
    <n v="149"/>
    <n v="89"/>
    <n v="83"/>
    <n v="172"/>
    <n v="66"/>
    <n v="102"/>
    <n v="168"/>
    <n v="0"/>
    <n v="0"/>
    <n v="0"/>
    <n v="0"/>
    <n v="0"/>
    <n v="0"/>
    <n v="0"/>
    <n v="0"/>
    <n v="0"/>
    <n v="223"/>
    <n v="266"/>
    <n v="489"/>
    <n v="5"/>
    <n v="4"/>
    <n v="5"/>
    <n v="0"/>
    <n v="0"/>
    <n v="0"/>
    <n v="0"/>
    <n v="14"/>
    <n v="0"/>
    <n v="0"/>
    <n v="1"/>
    <n v="0"/>
    <n v="0"/>
    <n v="1"/>
    <n v="0"/>
    <n v="0"/>
    <n v="4"/>
    <n v="9"/>
    <n v="0"/>
    <n v="0"/>
    <n v="1"/>
    <n v="0"/>
    <n v="0"/>
    <n v="3"/>
    <n v="0"/>
    <n v="0"/>
    <n v="1"/>
    <n v="1"/>
    <n v="6"/>
    <n v="9"/>
    <n v="36"/>
    <n v="6"/>
    <n v="13"/>
    <n v="0"/>
    <n v="0"/>
    <n v="0"/>
    <n v="0"/>
    <n v="0"/>
    <n v="0"/>
    <n v="0"/>
    <n v="19"/>
    <n v="14"/>
    <n v="14"/>
  </r>
  <r>
    <s v="08DST0053F"/>
    <n v="1"/>
    <s v="MATUTINO"/>
    <s v="SECUNDARIA TECNICA 53"/>
    <n v="8"/>
    <s v="CHIHUAHUA"/>
    <n v="8"/>
    <s v="CHIHUAHUA"/>
    <n v="32"/>
    <s v="HIDALGO DEL PARRAL"/>
    <n v="1"/>
    <s v="HIDALGO DEL PARRAL"/>
    <s v="AVENIDA SOLIDARIDAD"/>
    <n v="3"/>
    <s v="PĂšBLICO"/>
    <x v="3"/>
    <n v="2"/>
    <s v="BĂSICA"/>
    <n v="3"/>
    <x v="1"/>
    <n v="4"/>
    <x v="6"/>
    <n v="1"/>
    <s v="SERVICIOS"/>
    <n v="22"/>
    <s v="INDUSTRIAL"/>
    <s v="08FZT0011O"/>
    <s v="08FJT0004D"/>
    <s v="08ADG0004D"/>
    <n v="0"/>
    <s v="I2019"/>
    <n v="258"/>
    <n v="250"/>
    <n v="508"/>
    <n v="160"/>
    <n v="202"/>
    <n v="362"/>
    <n v="72"/>
    <n v="62"/>
    <n v="134"/>
    <n v="97"/>
    <n v="110"/>
    <n v="207"/>
    <n v="87"/>
    <n v="86"/>
    <n v="173"/>
    <n v="79"/>
    <n v="86"/>
    <n v="165"/>
    <n v="0"/>
    <n v="0"/>
    <n v="0"/>
    <n v="0"/>
    <n v="0"/>
    <n v="0"/>
    <n v="0"/>
    <n v="0"/>
    <n v="0"/>
    <n v="263"/>
    <n v="282"/>
    <n v="545"/>
    <n v="5"/>
    <n v="5"/>
    <n v="5"/>
    <n v="0"/>
    <n v="0"/>
    <n v="0"/>
    <n v="0"/>
    <n v="15"/>
    <n v="0"/>
    <n v="0"/>
    <n v="1"/>
    <n v="0"/>
    <n v="1"/>
    <n v="0"/>
    <n v="0"/>
    <n v="0"/>
    <n v="11"/>
    <n v="8"/>
    <n v="0"/>
    <n v="0"/>
    <n v="2"/>
    <n v="0"/>
    <n v="0"/>
    <n v="2"/>
    <n v="5"/>
    <n v="1"/>
    <n v="0"/>
    <n v="0"/>
    <n v="10"/>
    <n v="7"/>
    <n v="48"/>
    <n v="18"/>
    <n v="11"/>
    <n v="0"/>
    <n v="0"/>
    <n v="0"/>
    <n v="0"/>
    <n v="0"/>
    <n v="0"/>
    <n v="0"/>
    <n v="29"/>
    <n v="15"/>
    <n v="15"/>
  </r>
  <r>
    <s v="08DPR2528D"/>
    <n v="2"/>
    <s v="VESPERTINO"/>
    <s v="RIVERAS DEL BRAVO"/>
    <n v="8"/>
    <s v="CHIHUAHUA"/>
    <n v="8"/>
    <s v="CHIHUAHUA"/>
    <n v="37"/>
    <s v="JUĂREZ"/>
    <n v="1"/>
    <s v="JUĂREZ"/>
    <s v="CALLE RIVERA LERMA "/>
    <n v="0"/>
    <s v="PĂšBLICO"/>
    <x v="3"/>
    <n v="2"/>
    <s v="BĂSICA"/>
    <n v="2"/>
    <x v="2"/>
    <n v="1"/>
    <x v="1"/>
    <n v="0"/>
    <s v="NO APLICA"/>
    <n v="0"/>
    <s v="NO APLICA"/>
    <s v="08FIZ0174C"/>
    <s v="08FJS0116S"/>
    <s v="08ADG0005C"/>
    <n v="0"/>
    <s v="I2019"/>
    <n v="248"/>
    <n v="253"/>
    <n v="501"/>
    <n v="246"/>
    <n v="251"/>
    <n v="497"/>
    <n v="41"/>
    <n v="53"/>
    <n v="94"/>
    <n v="30"/>
    <n v="38"/>
    <n v="68"/>
    <n v="47"/>
    <n v="47"/>
    <n v="94"/>
    <n v="32"/>
    <n v="54"/>
    <n v="86"/>
    <n v="42"/>
    <n v="40"/>
    <n v="82"/>
    <n v="51"/>
    <n v="38"/>
    <n v="89"/>
    <n v="51"/>
    <n v="44"/>
    <n v="95"/>
    <n v="253"/>
    <n v="261"/>
    <n v="514"/>
    <n v="2"/>
    <n v="3"/>
    <n v="3"/>
    <n v="3"/>
    <n v="3"/>
    <n v="3"/>
    <n v="0"/>
    <n v="17"/>
    <n v="0"/>
    <n v="0"/>
    <n v="0"/>
    <n v="1"/>
    <n v="0"/>
    <n v="1"/>
    <n v="0"/>
    <n v="0"/>
    <n v="6"/>
    <n v="11"/>
    <n v="0"/>
    <n v="0"/>
    <n v="2"/>
    <n v="0"/>
    <n v="0"/>
    <n v="0"/>
    <n v="0"/>
    <n v="0"/>
    <n v="0"/>
    <n v="0"/>
    <n v="1"/>
    <n v="0"/>
    <n v="22"/>
    <n v="6"/>
    <n v="11"/>
    <n v="2"/>
    <n v="3"/>
    <n v="3"/>
    <n v="3"/>
    <n v="3"/>
    <n v="3"/>
    <n v="0"/>
    <n v="17"/>
    <n v="19"/>
    <n v="17"/>
  </r>
  <r>
    <s v="08DPR2630R"/>
    <n v="2"/>
    <s v="VESPERTINO"/>
    <s v="JAIME TORRES BODET"/>
    <n v="8"/>
    <s v="CHIHUAHUA"/>
    <n v="8"/>
    <s v="CHIHUAHUA"/>
    <n v="37"/>
    <s v="JUĂREZ"/>
    <n v="1"/>
    <s v="JUĂREZ"/>
    <s v="CALLE COSTA DE LOS CABOS"/>
    <n v="0"/>
    <s v="PĂšBLICO"/>
    <x v="3"/>
    <n v="2"/>
    <s v="BĂSICA"/>
    <n v="2"/>
    <x v="2"/>
    <n v="1"/>
    <x v="1"/>
    <n v="0"/>
    <s v="NO APLICA"/>
    <n v="0"/>
    <s v="NO APLICA"/>
    <s v="08FIZ0264V"/>
    <s v="08FJS0117R"/>
    <s v="08ADG0005C"/>
    <n v="0"/>
    <s v="I2019"/>
    <n v="253"/>
    <n v="248"/>
    <n v="501"/>
    <n v="253"/>
    <n v="248"/>
    <n v="501"/>
    <n v="34"/>
    <n v="38"/>
    <n v="72"/>
    <n v="36"/>
    <n v="33"/>
    <n v="69"/>
    <n v="49"/>
    <n v="47"/>
    <n v="96"/>
    <n v="46"/>
    <n v="50"/>
    <n v="96"/>
    <n v="54"/>
    <n v="45"/>
    <n v="99"/>
    <n v="53"/>
    <n v="48"/>
    <n v="101"/>
    <n v="35"/>
    <n v="31"/>
    <n v="66"/>
    <n v="273"/>
    <n v="254"/>
    <n v="527"/>
    <n v="2"/>
    <n v="3"/>
    <n v="3"/>
    <n v="3"/>
    <n v="3"/>
    <n v="2"/>
    <n v="0"/>
    <n v="16"/>
    <n v="0"/>
    <n v="0"/>
    <n v="1"/>
    <n v="0"/>
    <n v="1"/>
    <n v="0"/>
    <n v="0"/>
    <n v="0"/>
    <n v="7"/>
    <n v="9"/>
    <n v="0"/>
    <n v="0"/>
    <n v="0"/>
    <n v="0"/>
    <n v="0"/>
    <n v="0"/>
    <n v="0"/>
    <n v="0"/>
    <n v="0"/>
    <n v="0"/>
    <n v="0"/>
    <n v="1"/>
    <n v="19"/>
    <n v="7"/>
    <n v="9"/>
    <n v="2"/>
    <n v="3"/>
    <n v="3"/>
    <n v="3"/>
    <n v="3"/>
    <n v="2"/>
    <n v="0"/>
    <n v="16"/>
    <n v="17"/>
    <n v="16"/>
  </r>
  <r>
    <s v="08EPR0701G"/>
    <n v="1"/>
    <s v="MATUTINO"/>
    <s v="MAESTROS MEXICANOS 2641"/>
    <n v="8"/>
    <s v="CHIHUAHUA"/>
    <n v="8"/>
    <s v="CHIHUAHUA"/>
    <n v="37"/>
    <s v="JUĂREZ"/>
    <n v="1"/>
    <s v="JUĂREZ"/>
    <s v="CALLE MIGUEL DE LA MADRID"/>
    <n v="7541"/>
    <s v="PĂšBLICO"/>
    <x v="2"/>
    <n v="2"/>
    <s v="BĂSICA"/>
    <n v="2"/>
    <x v="2"/>
    <n v="1"/>
    <x v="1"/>
    <n v="0"/>
    <s v="NO APLICA"/>
    <n v="0"/>
    <s v="NO APLICA"/>
    <s v="08FIZ0046H"/>
    <m/>
    <m/>
    <n v="0"/>
    <s v="I2019"/>
    <n v="229"/>
    <n v="284"/>
    <n v="513"/>
    <n v="226"/>
    <n v="284"/>
    <n v="510"/>
    <n v="34"/>
    <n v="43"/>
    <n v="77"/>
    <n v="40"/>
    <n v="34"/>
    <n v="74"/>
    <n v="36"/>
    <n v="49"/>
    <n v="85"/>
    <n v="44"/>
    <n v="42"/>
    <n v="86"/>
    <n v="37"/>
    <n v="47"/>
    <n v="84"/>
    <n v="32"/>
    <n v="45"/>
    <n v="77"/>
    <n v="45"/>
    <n v="57"/>
    <n v="102"/>
    <n v="234"/>
    <n v="274"/>
    <n v="508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2"/>
    <n v="2"/>
    <n v="1"/>
    <n v="0"/>
    <n v="0"/>
    <n v="0"/>
    <n v="0"/>
    <n v="0"/>
    <n v="2"/>
    <n v="1"/>
    <n v="27"/>
    <n v="3"/>
    <n v="15"/>
    <n v="3"/>
    <n v="3"/>
    <n v="3"/>
    <n v="3"/>
    <n v="3"/>
    <n v="3"/>
    <n v="0"/>
    <n v="18"/>
    <n v="18"/>
    <n v="17"/>
  </r>
  <r>
    <s v="08PPR2095L"/>
    <n v="1"/>
    <s v="MATUTINO"/>
    <s v="INSTITUTO ADELA DE CORNEJO"/>
    <n v="8"/>
    <s v="CHIHUAHUA"/>
    <n v="8"/>
    <s v="CHIHUAHUA"/>
    <n v="37"/>
    <s v="JUĂREZ"/>
    <n v="1"/>
    <s v="JUĂREZ"/>
    <s v="CALLE PLUTARCO ELIAS S SUR"/>
    <n v="228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276"/>
    <n v="246"/>
    <n v="522"/>
    <n v="276"/>
    <n v="246"/>
    <n v="522"/>
    <n v="51"/>
    <n v="44"/>
    <n v="95"/>
    <n v="39"/>
    <n v="63"/>
    <n v="102"/>
    <n v="38"/>
    <n v="45"/>
    <n v="83"/>
    <n v="32"/>
    <n v="43"/>
    <n v="75"/>
    <n v="46"/>
    <n v="47"/>
    <n v="93"/>
    <n v="45"/>
    <n v="26"/>
    <n v="71"/>
    <n v="45"/>
    <n v="32"/>
    <n v="77"/>
    <n v="245"/>
    <n v="256"/>
    <n v="501"/>
    <n v="0"/>
    <n v="0"/>
    <n v="0"/>
    <n v="0"/>
    <n v="0"/>
    <n v="0"/>
    <n v="10"/>
    <n v="10"/>
    <n v="0"/>
    <n v="0"/>
    <n v="0"/>
    <n v="1"/>
    <n v="0"/>
    <n v="0"/>
    <n v="0"/>
    <n v="0"/>
    <n v="2"/>
    <n v="8"/>
    <n v="0"/>
    <n v="0"/>
    <n v="0"/>
    <n v="1"/>
    <n v="1"/>
    <n v="0"/>
    <n v="0"/>
    <n v="1"/>
    <n v="6"/>
    <n v="3"/>
    <n v="0"/>
    <n v="1"/>
    <n v="24"/>
    <n v="2"/>
    <n v="8"/>
    <n v="0"/>
    <n v="0"/>
    <n v="0"/>
    <n v="0"/>
    <n v="0"/>
    <n v="0"/>
    <n v="10"/>
    <n v="10"/>
    <n v="20"/>
    <n v="20"/>
  </r>
  <r>
    <s v="08DES0111N"/>
    <n v="1"/>
    <s v="MATUTINO"/>
    <s v="ESCUELA SECUNDARIA FEDERAL NUM. 12"/>
    <n v="8"/>
    <s v="CHIHUAHUA"/>
    <n v="8"/>
    <s v="CHIHUAHUA"/>
    <n v="19"/>
    <s v="CHIHUAHUA"/>
    <n v="1"/>
    <s v="CHIHUAHUA"/>
    <s v="CALLE PASEOS DEL FRISON"/>
    <n v="0"/>
    <s v="PĂšBLICO"/>
    <x v="3"/>
    <n v="2"/>
    <s v="BĂSICA"/>
    <n v="3"/>
    <x v="1"/>
    <n v="1"/>
    <x v="1"/>
    <n v="0"/>
    <s v="NO APLICA"/>
    <n v="0"/>
    <s v="NO APLICA"/>
    <s v="08FIS0106W"/>
    <s v="08FJE0001O"/>
    <s v="08ADG0046C"/>
    <n v="0"/>
    <s v="I2019"/>
    <n v="237"/>
    <n v="275"/>
    <n v="512"/>
    <n v="132"/>
    <n v="221"/>
    <n v="353"/>
    <n v="65"/>
    <n v="81"/>
    <n v="146"/>
    <n v="102"/>
    <n v="110"/>
    <n v="212"/>
    <n v="92"/>
    <n v="98"/>
    <n v="190"/>
    <n v="59"/>
    <n v="98"/>
    <n v="157"/>
    <n v="0"/>
    <n v="0"/>
    <n v="0"/>
    <n v="0"/>
    <n v="0"/>
    <n v="0"/>
    <n v="0"/>
    <n v="0"/>
    <n v="0"/>
    <n v="253"/>
    <n v="306"/>
    <n v="559"/>
    <n v="5"/>
    <n v="5"/>
    <n v="4"/>
    <n v="0"/>
    <n v="0"/>
    <n v="0"/>
    <n v="0"/>
    <n v="14"/>
    <n v="0"/>
    <n v="0"/>
    <n v="0"/>
    <n v="1"/>
    <n v="1"/>
    <n v="0"/>
    <n v="0"/>
    <n v="0"/>
    <n v="5"/>
    <n v="11"/>
    <n v="0"/>
    <n v="0"/>
    <n v="1"/>
    <n v="0"/>
    <n v="0"/>
    <n v="1"/>
    <n v="0"/>
    <n v="2"/>
    <n v="0"/>
    <n v="0"/>
    <n v="4"/>
    <n v="9"/>
    <n v="35"/>
    <n v="6"/>
    <n v="14"/>
    <n v="0"/>
    <n v="0"/>
    <n v="0"/>
    <n v="0"/>
    <n v="0"/>
    <n v="0"/>
    <n v="0"/>
    <n v="20"/>
    <n v="12"/>
    <n v="12"/>
  </r>
  <r>
    <s v="08DPR0261A"/>
    <n v="1"/>
    <s v="MATUTINO"/>
    <s v="ABRAHAM GONZALEZ"/>
    <n v="8"/>
    <s v="CHIHUAHUA"/>
    <n v="8"/>
    <s v="CHIHUAHUA"/>
    <n v="37"/>
    <s v="JUĂREZ"/>
    <n v="1"/>
    <s v="JUĂREZ"/>
    <s v="CALLE TRIUNFO DE LA REPUBLICA "/>
    <n v="0"/>
    <s v="PĂšBLICO"/>
    <x v="3"/>
    <n v="2"/>
    <s v="BĂSICA"/>
    <n v="2"/>
    <x v="2"/>
    <n v="1"/>
    <x v="1"/>
    <n v="0"/>
    <s v="NO APLICA"/>
    <n v="0"/>
    <s v="NO APLICA"/>
    <s v="08FIZ0143J"/>
    <s v="08FJS0110Y"/>
    <s v="08ADG0005C"/>
    <n v="0"/>
    <s v="I2019"/>
    <n v="271"/>
    <n v="233"/>
    <n v="504"/>
    <n v="271"/>
    <n v="233"/>
    <n v="504"/>
    <n v="51"/>
    <n v="44"/>
    <n v="95"/>
    <n v="44"/>
    <n v="31"/>
    <n v="75"/>
    <n v="46"/>
    <n v="33"/>
    <n v="79"/>
    <n v="46"/>
    <n v="43"/>
    <n v="89"/>
    <n v="50"/>
    <n v="35"/>
    <n v="85"/>
    <n v="40"/>
    <n v="48"/>
    <n v="88"/>
    <n v="51"/>
    <n v="47"/>
    <n v="98"/>
    <n v="277"/>
    <n v="237"/>
    <n v="514"/>
    <n v="3"/>
    <n v="3"/>
    <n v="3"/>
    <n v="3"/>
    <n v="3"/>
    <n v="3"/>
    <n v="0"/>
    <n v="18"/>
    <n v="0"/>
    <n v="0"/>
    <n v="1"/>
    <n v="0"/>
    <n v="0"/>
    <n v="0"/>
    <n v="1"/>
    <n v="0"/>
    <n v="3"/>
    <n v="15"/>
    <n v="0"/>
    <n v="0"/>
    <n v="2"/>
    <n v="0"/>
    <n v="0"/>
    <n v="0"/>
    <n v="0"/>
    <n v="0"/>
    <n v="0"/>
    <n v="0"/>
    <n v="1"/>
    <n v="1"/>
    <n v="24"/>
    <n v="3"/>
    <n v="15"/>
    <n v="3"/>
    <n v="3"/>
    <n v="3"/>
    <n v="3"/>
    <n v="3"/>
    <n v="3"/>
    <n v="0"/>
    <n v="18"/>
    <n v="18"/>
    <n v="18"/>
  </r>
  <r>
    <s v="08DPR2411E"/>
    <n v="1"/>
    <s v="MATUTINO"/>
    <s v="FORD 180 MARIA COVADONGA RIVERO OLEA DE FORNELLI"/>
    <n v="8"/>
    <s v="CHIHUAHUA"/>
    <n v="8"/>
    <s v="CHIHUAHUA"/>
    <n v="37"/>
    <s v="JUĂREZ"/>
    <n v="1"/>
    <s v="JUĂREZ"/>
    <s v="CALLE AĂ‘O 1659"/>
    <n v="1123"/>
    <s v="PĂšBLICO"/>
    <x v="3"/>
    <n v="2"/>
    <s v="BĂSICA"/>
    <n v="2"/>
    <x v="2"/>
    <n v="1"/>
    <x v="1"/>
    <n v="0"/>
    <s v="NO APLICA"/>
    <n v="0"/>
    <s v="NO APLICA"/>
    <s v="08FIZ0179Y"/>
    <s v="08FJS0117R"/>
    <s v="08ADG0005C"/>
    <n v="0"/>
    <s v="I2019"/>
    <n v="254"/>
    <n v="259"/>
    <n v="513"/>
    <n v="251"/>
    <n v="259"/>
    <n v="510"/>
    <n v="37"/>
    <n v="43"/>
    <n v="80"/>
    <n v="32"/>
    <n v="38"/>
    <n v="70"/>
    <n v="35"/>
    <n v="35"/>
    <n v="70"/>
    <n v="51"/>
    <n v="54"/>
    <n v="105"/>
    <n v="52"/>
    <n v="53"/>
    <n v="105"/>
    <n v="51"/>
    <n v="47"/>
    <n v="98"/>
    <n v="42"/>
    <n v="31"/>
    <n v="73"/>
    <n v="263"/>
    <n v="258"/>
    <n v="521"/>
    <n v="2"/>
    <n v="2"/>
    <n v="3"/>
    <n v="3"/>
    <n v="3"/>
    <n v="2"/>
    <n v="0"/>
    <n v="15"/>
    <n v="0"/>
    <n v="0"/>
    <n v="1"/>
    <n v="0"/>
    <n v="1"/>
    <n v="0"/>
    <n v="0"/>
    <n v="0"/>
    <n v="5"/>
    <n v="10"/>
    <n v="0"/>
    <n v="0"/>
    <n v="2"/>
    <n v="1"/>
    <n v="0"/>
    <n v="0"/>
    <n v="0"/>
    <n v="0"/>
    <n v="0"/>
    <n v="0"/>
    <n v="2"/>
    <n v="0"/>
    <n v="22"/>
    <n v="5"/>
    <n v="10"/>
    <n v="2"/>
    <n v="2"/>
    <n v="3"/>
    <n v="3"/>
    <n v="3"/>
    <n v="2"/>
    <n v="0"/>
    <n v="15"/>
    <n v="15"/>
    <n v="15"/>
  </r>
  <r>
    <s v="08DST0049T"/>
    <n v="1"/>
    <s v="MATUTINO"/>
    <s v="SECUNDARIA TECNICA 49"/>
    <n v="8"/>
    <s v="CHIHUAHUA"/>
    <n v="8"/>
    <s v="CHIHUAHUA"/>
    <n v="50"/>
    <s v="NUEVO CASAS GRANDES"/>
    <n v="1"/>
    <s v="NUEVO CASAS GRANDES"/>
    <s v="CALLE MADRE SELVA"/>
    <n v="0"/>
    <s v="PĂšBLICO"/>
    <x v="3"/>
    <n v="2"/>
    <s v="BĂSICA"/>
    <n v="3"/>
    <x v="1"/>
    <n v="4"/>
    <x v="6"/>
    <n v="1"/>
    <s v="SERVICIOS"/>
    <n v="22"/>
    <s v="INDUSTRIAL"/>
    <s v="08FZT0013M"/>
    <s v="08FJT0007A"/>
    <s v="08ADG0013L"/>
    <n v="0"/>
    <s v="I2019"/>
    <n v="216"/>
    <n v="309"/>
    <n v="525"/>
    <n v="132"/>
    <n v="260"/>
    <n v="392"/>
    <n v="62"/>
    <n v="97"/>
    <n v="159"/>
    <n v="91"/>
    <n v="90"/>
    <n v="181"/>
    <n v="61"/>
    <n v="115"/>
    <n v="176"/>
    <n v="77"/>
    <n v="95"/>
    <n v="172"/>
    <n v="0"/>
    <n v="0"/>
    <n v="0"/>
    <n v="0"/>
    <n v="0"/>
    <n v="0"/>
    <n v="0"/>
    <n v="0"/>
    <n v="0"/>
    <n v="229"/>
    <n v="300"/>
    <n v="529"/>
    <n v="4"/>
    <n v="4"/>
    <n v="4"/>
    <n v="0"/>
    <n v="0"/>
    <n v="0"/>
    <n v="0"/>
    <n v="12"/>
    <n v="0"/>
    <n v="0"/>
    <n v="1"/>
    <n v="0"/>
    <n v="0"/>
    <n v="1"/>
    <n v="0"/>
    <n v="0"/>
    <n v="8"/>
    <n v="8"/>
    <n v="0"/>
    <n v="0"/>
    <n v="1"/>
    <n v="0"/>
    <n v="0"/>
    <n v="1"/>
    <n v="1"/>
    <n v="2"/>
    <n v="0"/>
    <n v="0"/>
    <n v="4"/>
    <n v="9"/>
    <n v="36"/>
    <n v="10"/>
    <n v="11"/>
    <n v="0"/>
    <n v="0"/>
    <n v="0"/>
    <n v="0"/>
    <n v="0"/>
    <n v="0"/>
    <n v="0"/>
    <n v="21"/>
    <n v="24"/>
    <n v="12"/>
  </r>
  <r>
    <s v="08DES0011O"/>
    <n v="2"/>
    <s v="VESPERTINO"/>
    <s v="GUILLERMO PRADO PRADO"/>
    <n v="8"/>
    <s v="CHIHUAHUA"/>
    <n v="8"/>
    <s v="CHIHUAHUA"/>
    <n v="19"/>
    <s v="CHIHUAHUA"/>
    <n v="1"/>
    <s v="CHIHUAHUA"/>
    <s v="CALLE TAMBOREL"/>
    <n v="709"/>
    <s v="PĂšBLICO"/>
    <x v="3"/>
    <n v="2"/>
    <s v="BĂSICA"/>
    <n v="3"/>
    <x v="1"/>
    <n v="1"/>
    <x v="1"/>
    <n v="0"/>
    <s v="NO APLICA"/>
    <n v="0"/>
    <s v="NO APLICA"/>
    <s v="08FIS0108U"/>
    <s v="08FJE0001O"/>
    <s v="08ADG0046C"/>
    <n v="0"/>
    <s v="I2019"/>
    <n v="256"/>
    <n v="227"/>
    <n v="483"/>
    <n v="163"/>
    <n v="200"/>
    <n v="363"/>
    <n v="67"/>
    <n v="62"/>
    <n v="129"/>
    <n v="103"/>
    <n v="93"/>
    <n v="196"/>
    <n v="94"/>
    <n v="83"/>
    <n v="177"/>
    <n v="85"/>
    <n v="90"/>
    <n v="175"/>
    <n v="0"/>
    <n v="0"/>
    <n v="0"/>
    <n v="0"/>
    <n v="0"/>
    <n v="0"/>
    <n v="0"/>
    <n v="0"/>
    <n v="0"/>
    <n v="282"/>
    <n v="266"/>
    <n v="548"/>
    <n v="6"/>
    <n v="6"/>
    <n v="5"/>
    <n v="0"/>
    <n v="0"/>
    <n v="0"/>
    <n v="0"/>
    <n v="17"/>
    <n v="0"/>
    <n v="0"/>
    <n v="0"/>
    <n v="1"/>
    <n v="1"/>
    <n v="0"/>
    <n v="0"/>
    <n v="0"/>
    <n v="14"/>
    <n v="23"/>
    <n v="0"/>
    <n v="0"/>
    <n v="2"/>
    <n v="0"/>
    <n v="1"/>
    <n v="2"/>
    <n v="4"/>
    <n v="2"/>
    <n v="0"/>
    <n v="0"/>
    <n v="10"/>
    <n v="9"/>
    <n v="69"/>
    <n v="21"/>
    <n v="27"/>
    <n v="0"/>
    <n v="0"/>
    <n v="0"/>
    <n v="0"/>
    <n v="0"/>
    <n v="0"/>
    <n v="0"/>
    <n v="48"/>
    <n v="19"/>
    <n v="17"/>
  </r>
  <r>
    <s v="08DPR1550Z"/>
    <n v="1"/>
    <s v="MATUTINO"/>
    <s v="RAMON LOPEZ VELARDE"/>
    <n v="8"/>
    <s v="CHIHUAHUA"/>
    <n v="8"/>
    <s v="CHIHUAHUA"/>
    <n v="37"/>
    <s v="JUĂREZ"/>
    <n v="1"/>
    <s v="JUĂREZ"/>
    <s v="CALLE ARTEAGA"/>
    <n v="3469"/>
    <s v="PĂšBLICO"/>
    <x v="3"/>
    <n v="2"/>
    <s v="BĂSICA"/>
    <n v="2"/>
    <x v="2"/>
    <n v="1"/>
    <x v="1"/>
    <n v="0"/>
    <s v="NO APLICA"/>
    <n v="0"/>
    <s v="NO APLICA"/>
    <s v="08FIZ0145H"/>
    <s v="08FJS0110Y"/>
    <s v="08ADG0005C"/>
    <n v="0"/>
    <s v="I2019"/>
    <n v="232"/>
    <n v="281"/>
    <n v="513"/>
    <n v="231"/>
    <n v="280"/>
    <n v="511"/>
    <n v="40"/>
    <n v="58"/>
    <n v="98"/>
    <n v="36"/>
    <n v="45"/>
    <n v="81"/>
    <n v="34"/>
    <n v="40"/>
    <n v="74"/>
    <n v="44"/>
    <n v="52"/>
    <n v="96"/>
    <n v="37"/>
    <n v="50"/>
    <n v="87"/>
    <n v="41"/>
    <n v="46"/>
    <n v="87"/>
    <n v="45"/>
    <n v="39"/>
    <n v="84"/>
    <n v="237"/>
    <n v="272"/>
    <n v="509"/>
    <n v="3"/>
    <n v="3"/>
    <n v="3"/>
    <n v="3"/>
    <n v="3"/>
    <n v="3"/>
    <n v="0"/>
    <n v="18"/>
    <n v="0"/>
    <n v="0"/>
    <n v="1"/>
    <n v="0"/>
    <n v="1"/>
    <n v="0"/>
    <n v="0"/>
    <n v="0"/>
    <n v="3"/>
    <n v="15"/>
    <n v="0"/>
    <n v="0"/>
    <n v="1"/>
    <n v="1"/>
    <n v="0"/>
    <n v="0"/>
    <n v="0"/>
    <n v="0"/>
    <n v="0"/>
    <n v="0"/>
    <n v="1"/>
    <n v="1"/>
    <n v="24"/>
    <n v="3"/>
    <n v="15"/>
    <n v="3"/>
    <n v="3"/>
    <n v="3"/>
    <n v="3"/>
    <n v="3"/>
    <n v="3"/>
    <n v="0"/>
    <n v="18"/>
    <n v="18"/>
    <n v="18"/>
  </r>
  <r>
    <s v="08PES0055Q"/>
    <n v="1"/>
    <s v="MATUTINO"/>
    <s v="SECUNDARIA TEC DE MONTERREY CAMPUS CHIHUAHUA"/>
    <n v="8"/>
    <s v="CHIHUAHUA"/>
    <n v="8"/>
    <s v="CHIHUAHUA"/>
    <n v="19"/>
    <s v="CHIHUAHUA"/>
    <n v="1"/>
    <s v="CHIHUAHUA"/>
    <s v="CALLE HEROICO COLEGIO MILITAR"/>
    <n v="4700"/>
    <s v="PRIVADO"/>
    <x v="1"/>
    <n v="2"/>
    <s v="BĂSICA"/>
    <n v="3"/>
    <x v="1"/>
    <n v="1"/>
    <x v="1"/>
    <n v="0"/>
    <s v="NO APLICA"/>
    <n v="0"/>
    <s v="NO APLICA"/>
    <s v="08FIS0106W"/>
    <s v="08FJE0001O"/>
    <s v="08ADG0046C"/>
    <n v="0"/>
    <s v="I2019"/>
    <n v="236"/>
    <n v="247"/>
    <n v="483"/>
    <n v="229"/>
    <n v="238"/>
    <n v="467"/>
    <n v="75"/>
    <n v="91"/>
    <n v="166"/>
    <n v="100"/>
    <n v="74"/>
    <n v="174"/>
    <n v="78"/>
    <n v="78"/>
    <n v="156"/>
    <n v="79"/>
    <n v="81"/>
    <n v="160"/>
    <n v="0"/>
    <n v="0"/>
    <n v="0"/>
    <n v="0"/>
    <n v="0"/>
    <n v="0"/>
    <n v="0"/>
    <n v="0"/>
    <n v="0"/>
    <n v="257"/>
    <n v="233"/>
    <n v="490"/>
    <n v="6"/>
    <n v="6"/>
    <n v="6"/>
    <n v="0"/>
    <n v="0"/>
    <n v="0"/>
    <n v="0"/>
    <n v="18"/>
    <n v="0"/>
    <n v="0"/>
    <n v="0"/>
    <n v="1"/>
    <n v="0"/>
    <n v="0"/>
    <n v="0"/>
    <n v="0"/>
    <n v="7"/>
    <n v="28"/>
    <n v="0"/>
    <n v="0"/>
    <n v="2"/>
    <n v="1"/>
    <n v="0"/>
    <n v="1"/>
    <n v="3"/>
    <n v="1"/>
    <n v="0"/>
    <n v="1"/>
    <n v="4"/>
    <n v="14"/>
    <n v="63"/>
    <n v="12"/>
    <n v="32"/>
    <n v="0"/>
    <n v="0"/>
    <n v="0"/>
    <n v="0"/>
    <n v="0"/>
    <n v="0"/>
    <n v="0"/>
    <n v="44"/>
    <n v="18"/>
    <n v="18"/>
  </r>
  <r>
    <s v="08DPR0940H"/>
    <n v="1"/>
    <s v="MATUTINO"/>
    <s v="INSURGENTES"/>
    <n v="8"/>
    <s v="CHIHUAHUA"/>
    <n v="8"/>
    <s v="CHIHUAHUA"/>
    <n v="37"/>
    <s v="JUĂREZ"/>
    <n v="1"/>
    <s v="JUĂREZ"/>
    <s v="CALLE MIGUEL HIDALGO"/>
    <n v="145"/>
    <s v="PĂšBLICO"/>
    <x v="3"/>
    <n v="2"/>
    <s v="BĂSICA"/>
    <n v="2"/>
    <x v="2"/>
    <n v="1"/>
    <x v="1"/>
    <n v="0"/>
    <s v="NO APLICA"/>
    <n v="0"/>
    <s v="NO APLICA"/>
    <s v="08FIZ0141L"/>
    <s v="08FJS0109I"/>
    <s v="08ADG0005C"/>
    <n v="0"/>
    <s v="I2019"/>
    <n v="273"/>
    <n v="247"/>
    <n v="520"/>
    <n v="273"/>
    <n v="247"/>
    <n v="520"/>
    <n v="49"/>
    <n v="37"/>
    <n v="86"/>
    <n v="39"/>
    <n v="49"/>
    <n v="88"/>
    <n v="47"/>
    <n v="34"/>
    <n v="81"/>
    <n v="47"/>
    <n v="48"/>
    <n v="95"/>
    <n v="40"/>
    <n v="37"/>
    <n v="77"/>
    <n v="40"/>
    <n v="49"/>
    <n v="89"/>
    <n v="47"/>
    <n v="45"/>
    <n v="92"/>
    <n v="260"/>
    <n v="262"/>
    <n v="522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1"/>
    <n v="0"/>
    <n v="0"/>
    <n v="0"/>
    <n v="0"/>
    <n v="0"/>
    <n v="0"/>
    <n v="2"/>
    <n v="1"/>
    <n v="25"/>
    <n v="2"/>
    <n v="16"/>
    <n v="3"/>
    <n v="3"/>
    <n v="3"/>
    <n v="3"/>
    <n v="3"/>
    <n v="3"/>
    <n v="0"/>
    <n v="18"/>
    <n v="18"/>
    <n v="18"/>
  </r>
  <r>
    <s v="08DPR1956P"/>
    <n v="1"/>
    <s v="MATUTINO"/>
    <s v="RUBEN JARAMILLO"/>
    <n v="8"/>
    <s v="CHIHUAHUA"/>
    <n v="8"/>
    <s v="CHIHUAHUA"/>
    <n v="37"/>
    <s v="JUĂREZ"/>
    <n v="1"/>
    <s v="JUĂREZ"/>
    <s v="CALLE DE LA SALUD"/>
    <n v="3119"/>
    <s v="PĂšBLICO"/>
    <x v="3"/>
    <n v="2"/>
    <s v="BĂSICA"/>
    <n v="2"/>
    <x v="2"/>
    <n v="1"/>
    <x v="1"/>
    <n v="0"/>
    <s v="NO APLICA"/>
    <n v="0"/>
    <s v="NO APLICA"/>
    <s v="08FIZ0184J"/>
    <s v="08FJS0118Q"/>
    <s v="08ADG0005C"/>
    <n v="0"/>
    <s v="I2019"/>
    <n v="276"/>
    <n v="237"/>
    <n v="513"/>
    <n v="276"/>
    <n v="237"/>
    <n v="513"/>
    <n v="38"/>
    <n v="39"/>
    <n v="77"/>
    <n v="35"/>
    <n v="31"/>
    <n v="66"/>
    <n v="58"/>
    <n v="45"/>
    <n v="103"/>
    <n v="60"/>
    <n v="32"/>
    <n v="92"/>
    <n v="36"/>
    <n v="39"/>
    <n v="75"/>
    <n v="55"/>
    <n v="43"/>
    <n v="98"/>
    <n v="56"/>
    <n v="51"/>
    <n v="107"/>
    <n v="300"/>
    <n v="241"/>
    <n v="541"/>
    <n v="2"/>
    <n v="3"/>
    <n v="3"/>
    <n v="2"/>
    <n v="3"/>
    <n v="3"/>
    <n v="0"/>
    <n v="16"/>
    <n v="0"/>
    <n v="0"/>
    <n v="1"/>
    <n v="0"/>
    <n v="1"/>
    <n v="0"/>
    <n v="0"/>
    <n v="0"/>
    <n v="4"/>
    <n v="12"/>
    <n v="0"/>
    <n v="0"/>
    <n v="0"/>
    <n v="0"/>
    <n v="0"/>
    <n v="0"/>
    <n v="0"/>
    <n v="0"/>
    <n v="0"/>
    <n v="0"/>
    <n v="0"/>
    <n v="1"/>
    <n v="19"/>
    <n v="4"/>
    <n v="12"/>
    <n v="2"/>
    <n v="3"/>
    <n v="3"/>
    <n v="2"/>
    <n v="3"/>
    <n v="3"/>
    <n v="0"/>
    <n v="16"/>
    <n v="16"/>
    <n v="16"/>
  </r>
  <r>
    <s v="08DPR0818G"/>
    <n v="1"/>
    <s v="MATUTINO"/>
    <s v="REVOLUCION MEXICANA 1"/>
    <n v="8"/>
    <s v="CHIHUAHUA"/>
    <n v="8"/>
    <s v="CHIHUAHUA"/>
    <n v="37"/>
    <s v="JUĂREZ"/>
    <n v="1"/>
    <s v="JUĂREZ"/>
    <s v="CALLE ROSALIO HERNANDEZ "/>
    <n v="2610"/>
    <s v="PĂšBLICO"/>
    <x v="3"/>
    <n v="2"/>
    <s v="BĂSICA"/>
    <n v="2"/>
    <x v="2"/>
    <n v="1"/>
    <x v="1"/>
    <n v="0"/>
    <s v="NO APLICA"/>
    <n v="0"/>
    <s v="NO APLICA"/>
    <s v="08FIZ0161Z"/>
    <s v="08FJS0113V"/>
    <s v="08ADG0005C"/>
    <n v="0"/>
    <s v="I2019"/>
    <n v="230"/>
    <n v="285"/>
    <n v="515"/>
    <n v="230"/>
    <n v="285"/>
    <n v="515"/>
    <n v="38"/>
    <n v="50"/>
    <n v="88"/>
    <n v="52"/>
    <n v="48"/>
    <n v="100"/>
    <n v="40"/>
    <n v="50"/>
    <n v="90"/>
    <n v="36"/>
    <n v="40"/>
    <n v="76"/>
    <n v="41"/>
    <n v="43"/>
    <n v="84"/>
    <n v="37"/>
    <n v="52"/>
    <n v="89"/>
    <n v="44"/>
    <n v="50"/>
    <n v="94"/>
    <n v="250"/>
    <n v="283"/>
    <n v="533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1"/>
    <n v="0"/>
    <n v="0"/>
    <n v="0"/>
    <n v="0"/>
    <n v="0"/>
    <n v="0"/>
    <n v="2"/>
    <n v="0"/>
    <n v="24"/>
    <n v="3"/>
    <n v="15"/>
    <n v="3"/>
    <n v="3"/>
    <n v="3"/>
    <n v="3"/>
    <n v="3"/>
    <n v="3"/>
    <n v="0"/>
    <n v="18"/>
    <n v="24"/>
    <n v="18"/>
  </r>
  <r>
    <s v="08DPR1892V"/>
    <n v="1"/>
    <s v="MATUTINO"/>
    <s v="JUSTO SIERRA MENDEZ"/>
    <n v="8"/>
    <s v="CHIHUAHUA"/>
    <n v="8"/>
    <s v="CHIHUAHUA"/>
    <n v="37"/>
    <s v="JUĂREZ"/>
    <n v="1"/>
    <s v="JUĂREZ"/>
    <s v="CALLE FRAY GARCIA DE SAN FRANCISCO"/>
    <n v="0"/>
    <s v="PĂšBLICO"/>
    <x v="3"/>
    <n v="2"/>
    <s v="BĂSICA"/>
    <n v="2"/>
    <x v="2"/>
    <n v="1"/>
    <x v="1"/>
    <n v="0"/>
    <s v="NO APLICA"/>
    <n v="0"/>
    <s v="NO APLICA"/>
    <s v="08FIZ0138Y"/>
    <s v="08FJS0109I"/>
    <s v="08ADG0005C"/>
    <n v="0"/>
    <s v="I2019"/>
    <n v="259"/>
    <n v="259"/>
    <n v="518"/>
    <n v="254"/>
    <n v="256"/>
    <n v="510"/>
    <n v="50"/>
    <n v="46"/>
    <n v="96"/>
    <n v="37"/>
    <n v="41"/>
    <n v="78"/>
    <n v="44"/>
    <n v="45"/>
    <n v="89"/>
    <n v="44"/>
    <n v="51"/>
    <n v="95"/>
    <n v="47"/>
    <n v="49"/>
    <n v="96"/>
    <n v="41"/>
    <n v="44"/>
    <n v="85"/>
    <n v="40"/>
    <n v="52"/>
    <n v="92"/>
    <n v="253"/>
    <n v="282"/>
    <n v="535"/>
    <n v="3"/>
    <n v="3"/>
    <n v="3"/>
    <n v="3"/>
    <n v="3"/>
    <n v="3"/>
    <n v="0"/>
    <n v="18"/>
    <n v="0"/>
    <n v="0"/>
    <n v="1"/>
    <n v="0"/>
    <n v="1"/>
    <n v="0"/>
    <n v="0"/>
    <n v="0"/>
    <n v="1"/>
    <n v="17"/>
    <n v="0"/>
    <n v="0"/>
    <n v="1"/>
    <n v="1"/>
    <n v="0"/>
    <n v="0"/>
    <n v="0"/>
    <n v="0"/>
    <n v="0"/>
    <n v="0"/>
    <n v="1"/>
    <n v="1"/>
    <n v="24"/>
    <n v="1"/>
    <n v="17"/>
    <n v="3"/>
    <n v="3"/>
    <n v="3"/>
    <n v="3"/>
    <n v="3"/>
    <n v="3"/>
    <n v="0"/>
    <n v="18"/>
    <n v="18"/>
    <n v="18"/>
  </r>
  <r>
    <s v="08DPR2684V"/>
    <n v="1"/>
    <s v="MATUTINO"/>
    <s v="FEDERICO DE LA VEGA MATHEWS"/>
    <n v="8"/>
    <s v="CHIHUAHUA"/>
    <n v="8"/>
    <s v="CHIHUAHUA"/>
    <n v="37"/>
    <s v="JUĂREZ"/>
    <n v="1"/>
    <s v="JUĂREZ"/>
    <s v="AVENIDA DEL DESIERTO"/>
    <n v="0"/>
    <s v="PĂšBLICO"/>
    <x v="3"/>
    <n v="2"/>
    <s v="BĂSICA"/>
    <n v="2"/>
    <x v="2"/>
    <n v="1"/>
    <x v="1"/>
    <n v="0"/>
    <s v="NO APLICA"/>
    <n v="0"/>
    <s v="NO APLICA"/>
    <s v="08FIZ0029R"/>
    <s v="08FJS0133I"/>
    <s v="08ADG0005C"/>
    <n v="0"/>
    <s v="I2019"/>
    <n v="221"/>
    <n v="235"/>
    <n v="456"/>
    <n v="221"/>
    <n v="235"/>
    <n v="456"/>
    <n v="27"/>
    <n v="42"/>
    <n v="69"/>
    <n v="63"/>
    <n v="41"/>
    <n v="104"/>
    <n v="44"/>
    <n v="60"/>
    <n v="104"/>
    <n v="46"/>
    <n v="55"/>
    <n v="101"/>
    <n v="47"/>
    <n v="53"/>
    <n v="100"/>
    <n v="51"/>
    <n v="56"/>
    <n v="107"/>
    <n v="50"/>
    <n v="43"/>
    <n v="93"/>
    <n v="301"/>
    <n v="308"/>
    <n v="609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0"/>
    <n v="0"/>
    <n v="0"/>
    <n v="0"/>
    <n v="0"/>
    <n v="0"/>
    <n v="0"/>
    <n v="0"/>
    <n v="1"/>
    <n v="21"/>
    <n v="4"/>
    <n v="14"/>
    <n v="3"/>
    <n v="3"/>
    <n v="3"/>
    <n v="3"/>
    <n v="3"/>
    <n v="3"/>
    <n v="0"/>
    <n v="18"/>
    <n v="18"/>
    <n v="18"/>
  </r>
  <r>
    <s v="08DPR2470U"/>
    <n v="1"/>
    <s v="MATUTINO"/>
    <s v="ARTICULO 123 CONSTITUCIONAL"/>
    <n v="8"/>
    <s v="CHIHUAHUA"/>
    <n v="8"/>
    <s v="CHIHUAHUA"/>
    <n v="19"/>
    <s v="CHIHUAHUA"/>
    <n v="1"/>
    <s v="CHIHUAHUA"/>
    <s v="CALLE FUNDICION DE AVALOS"/>
    <n v="0"/>
    <s v="PĂšBLICO"/>
    <x v="3"/>
    <n v="2"/>
    <s v="BĂSICA"/>
    <n v="2"/>
    <x v="2"/>
    <n v="1"/>
    <x v="1"/>
    <n v="0"/>
    <s v="NO APLICA"/>
    <n v="0"/>
    <s v="NO APLICA"/>
    <s v="08FIZ0103I"/>
    <s v="08FJS0103O"/>
    <s v="08ADG0046C"/>
    <n v="0"/>
    <s v="I2019"/>
    <n v="265"/>
    <n v="263"/>
    <n v="528"/>
    <n v="264"/>
    <n v="262"/>
    <n v="526"/>
    <n v="42"/>
    <n v="37"/>
    <n v="79"/>
    <n v="52"/>
    <n v="42"/>
    <n v="94"/>
    <n v="51"/>
    <n v="50"/>
    <n v="101"/>
    <n v="42"/>
    <n v="50"/>
    <n v="92"/>
    <n v="47"/>
    <n v="44"/>
    <n v="91"/>
    <n v="41"/>
    <n v="30"/>
    <n v="71"/>
    <n v="42"/>
    <n v="47"/>
    <n v="89"/>
    <n v="275"/>
    <n v="263"/>
    <n v="538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2"/>
    <n v="0"/>
    <n v="0"/>
    <n v="0"/>
    <n v="0"/>
    <n v="0"/>
    <n v="0"/>
    <n v="0"/>
    <n v="2"/>
    <n v="0"/>
    <n v="24"/>
    <n v="3"/>
    <n v="15"/>
    <n v="3"/>
    <n v="3"/>
    <n v="3"/>
    <n v="3"/>
    <n v="3"/>
    <n v="3"/>
    <n v="0"/>
    <n v="18"/>
    <n v="18"/>
    <n v="18"/>
  </r>
  <r>
    <s v="08PPR2084F"/>
    <n v="1"/>
    <s v="MATUTINO"/>
    <s v="COLEGIO BELMONT"/>
    <n v="8"/>
    <s v="CHIHUAHUA"/>
    <n v="8"/>
    <s v="CHIHUAHUA"/>
    <n v="19"/>
    <s v="CHIHUAHUA"/>
    <n v="1"/>
    <s v="CHIHUAHUA"/>
    <s v="AVENIDA TORRES DEL PICACHO"/>
    <n v="9507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264"/>
    <n v="262"/>
    <n v="526"/>
    <n v="264"/>
    <n v="262"/>
    <n v="526"/>
    <n v="36"/>
    <n v="46"/>
    <n v="82"/>
    <n v="45"/>
    <n v="51"/>
    <n v="96"/>
    <n v="50"/>
    <n v="40"/>
    <n v="90"/>
    <n v="40"/>
    <n v="50"/>
    <n v="90"/>
    <n v="53"/>
    <n v="33"/>
    <n v="86"/>
    <n v="52"/>
    <n v="38"/>
    <n v="90"/>
    <n v="39"/>
    <n v="50"/>
    <n v="89"/>
    <n v="279"/>
    <n v="262"/>
    <n v="541"/>
    <n v="0"/>
    <n v="1"/>
    <n v="0"/>
    <n v="0"/>
    <n v="0"/>
    <n v="0"/>
    <n v="9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1"/>
    <n v="0"/>
    <n v="11"/>
    <n v="1"/>
    <n v="13"/>
    <n v="39"/>
    <n v="0"/>
    <n v="10"/>
    <n v="0"/>
    <n v="1"/>
    <n v="0"/>
    <n v="0"/>
    <n v="0"/>
    <n v="0"/>
    <n v="9"/>
    <n v="10"/>
    <n v="19"/>
    <n v="19"/>
  </r>
  <r>
    <s v="08DST0098B"/>
    <n v="1"/>
    <s v="MATUTINO"/>
    <s v="SECUNDARIA TECNICA 98"/>
    <n v="8"/>
    <s v="CHIHUAHUA"/>
    <n v="8"/>
    <s v="CHIHUAHUA"/>
    <n v="37"/>
    <s v="JUĂREZ"/>
    <n v="1"/>
    <s v="JUĂREZ"/>
    <s v="CALLE HACIENDA DE ORIENTE"/>
    <n v="0"/>
    <s v="PĂšBLICO"/>
    <x v="3"/>
    <n v="2"/>
    <s v="BĂSICA"/>
    <n v="3"/>
    <x v="1"/>
    <n v="4"/>
    <x v="6"/>
    <n v="1"/>
    <s v="SERVICIOS"/>
    <n v="22"/>
    <s v="INDUSTRIAL"/>
    <s v="08FZT0004E"/>
    <m/>
    <s v="08ADG0005C"/>
    <n v="0"/>
    <s v="I2019"/>
    <n v="223"/>
    <n v="240"/>
    <n v="463"/>
    <n v="209"/>
    <n v="237"/>
    <n v="446"/>
    <n v="45"/>
    <n v="57"/>
    <n v="102"/>
    <n v="118"/>
    <n v="106"/>
    <n v="224"/>
    <n v="109"/>
    <n v="110"/>
    <n v="219"/>
    <n v="77"/>
    <n v="88"/>
    <n v="165"/>
    <n v="0"/>
    <n v="0"/>
    <n v="0"/>
    <n v="0"/>
    <n v="0"/>
    <n v="0"/>
    <n v="0"/>
    <n v="0"/>
    <n v="0"/>
    <n v="304"/>
    <n v="304"/>
    <n v="608"/>
    <n v="5"/>
    <n v="5"/>
    <n v="4"/>
    <n v="0"/>
    <n v="0"/>
    <n v="0"/>
    <n v="0"/>
    <n v="14"/>
    <n v="0"/>
    <n v="0"/>
    <n v="0"/>
    <n v="1"/>
    <n v="1"/>
    <n v="0"/>
    <n v="0"/>
    <n v="0"/>
    <n v="6"/>
    <n v="9"/>
    <n v="0"/>
    <n v="0"/>
    <n v="1"/>
    <n v="0"/>
    <n v="0"/>
    <n v="1"/>
    <n v="0"/>
    <n v="1"/>
    <n v="1"/>
    <n v="1"/>
    <n v="0"/>
    <n v="7"/>
    <n v="29"/>
    <n v="8"/>
    <n v="12"/>
    <n v="0"/>
    <n v="0"/>
    <n v="0"/>
    <n v="0"/>
    <n v="0"/>
    <n v="0"/>
    <n v="0"/>
    <n v="20"/>
    <n v="14"/>
    <n v="14"/>
  </r>
  <r>
    <s v="08DPR2615Z"/>
    <n v="2"/>
    <s v="VESPERTINO"/>
    <s v="VICTOR HUGO RASCON BANDA"/>
    <n v="8"/>
    <s v="CHIHUAHUA"/>
    <n v="8"/>
    <s v="CHIHUAHUA"/>
    <n v="37"/>
    <s v="JUĂREZ"/>
    <n v="1"/>
    <s v="JUĂREZ"/>
    <s v="CALLE PRADERAS DEL SOL"/>
    <n v="0"/>
    <s v="PĂšBLICO"/>
    <x v="3"/>
    <n v="2"/>
    <s v="BĂSICA"/>
    <n v="2"/>
    <x v="2"/>
    <n v="1"/>
    <x v="1"/>
    <n v="0"/>
    <s v="NO APLICA"/>
    <n v="0"/>
    <s v="NO APLICA"/>
    <s v="08FIZ0185I"/>
    <s v="08FJS0118Q"/>
    <s v="08ADG0005C"/>
    <n v="0"/>
    <s v="I2019"/>
    <n v="250"/>
    <n v="273"/>
    <n v="523"/>
    <n v="249"/>
    <n v="273"/>
    <n v="522"/>
    <n v="45"/>
    <n v="37"/>
    <n v="82"/>
    <n v="54"/>
    <n v="51"/>
    <n v="105"/>
    <n v="40"/>
    <n v="38"/>
    <n v="78"/>
    <n v="34"/>
    <n v="46"/>
    <n v="80"/>
    <n v="36"/>
    <n v="43"/>
    <n v="79"/>
    <n v="49"/>
    <n v="50"/>
    <n v="99"/>
    <n v="56"/>
    <n v="56"/>
    <n v="112"/>
    <n v="269"/>
    <n v="284"/>
    <n v="553"/>
    <n v="3"/>
    <n v="2"/>
    <n v="2"/>
    <n v="2"/>
    <n v="3"/>
    <n v="3"/>
    <n v="0"/>
    <n v="15"/>
    <n v="0"/>
    <n v="0"/>
    <n v="0"/>
    <n v="1"/>
    <n v="0"/>
    <n v="1"/>
    <n v="0"/>
    <n v="0"/>
    <n v="5"/>
    <n v="10"/>
    <n v="0"/>
    <n v="0"/>
    <n v="2"/>
    <n v="1"/>
    <n v="0"/>
    <n v="0"/>
    <n v="0"/>
    <n v="0"/>
    <n v="0"/>
    <n v="0"/>
    <n v="1"/>
    <n v="0"/>
    <n v="21"/>
    <n v="5"/>
    <n v="10"/>
    <n v="3"/>
    <n v="2"/>
    <n v="2"/>
    <n v="2"/>
    <n v="3"/>
    <n v="3"/>
    <n v="0"/>
    <n v="15"/>
    <n v="15"/>
    <n v="15"/>
  </r>
  <r>
    <s v="08DPR2166K"/>
    <n v="1"/>
    <s v="MATUTINO"/>
    <s v="OSCAR FLORES SANCHEZ"/>
    <n v="8"/>
    <s v="CHIHUAHUA"/>
    <n v="8"/>
    <s v="CHIHUAHUA"/>
    <n v="37"/>
    <s v="JUĂREZ"/>
    <n v="1"/>
    <s v="JUĂREZ"/>
    <s v="CALLE AVENA"/>
    <n v="0"/>
    <s v="PĂšBLICO"/>
    <x v="3"/>
    <n v="2"/>
    <s v="BĂSICA"/>
    <n v="2"/>
    <x v="2"/>
    <n v="1"/>
    <x v="1"/>
    <n v="0"/>
    <s v="NO APLICA"/>
    <n v="0"/>
    <s v="NO APLICA"/>
    <s v="08FIZ0170G"/>
    <s v="08FJS0115T"/>
    <s v="08ADG0005C"/>
    <n v="0"/>
    <s v="I2019"/>
    <n v="273"/>
    <n v="269"/>
    <n v="542"/>
    <n v="273"/>
    <n v="269"/>
    <n v="542"/>
    <n v="35"/>
    <n v="39"/>
    <n v="74"/>
    <n v="38"/>
    <n v="31"/>
    <n v="69"/>
    <n v="42"/>
    <n v="51"/>
    <n v="93"/>
    <n v="58"/>
    <n v="46"/>
    <n v="104"/>
    <n v="36"/>
    <n v="34"/>
    <n v="70"/>
    <n v="53"/>
    <n v="45"/>
    <n v="98"/>
    <n v="50"/>
    <n v="52"/>
    <n v="102"/>
    <n v="277"/>
    <n v="259"/>
    <n v="536"/>
    <n v="2"/>
    <n v="3"/>
    <n v="3"/>
    <n v="2"/>
    <n v="3"/>
    <n v="3"/>
    <n v="0"/>
    <n v="16"/>
    <n v="0"/>
    <n v="0"/>
    <n v="0"/>
    <n v="1"/>
    <n v="0"/>
    <n v="1"/>
    <n v="0"/>
    <n v="0"/>
    <n v="1"/>
    <n v="15"/>
    <n v="0"/>
    <n v="0"/>
    <n v="1"/>
    <n v="1"/>
    <n v="0"/>
    <n v="0"/>
    <n v="0"/>
    <n v="0"/>
    <n v="0"/>
    <n v="0"/>
    <n v="1"/>
    <n v="2"/>
    <n v="23"/>
    <n v="1"/>
    <n v="15"/>
    <n v="2"/>
    <n v="3"/>
    <n v="3"/>
    <n v="2"/>
    <n v="3"/>
    <n v="3"/>
    <n v="0"/>
    <n v="16"/>
    <n v="16"/>
    <n v="16"/>
  </r>
  <r>
    <s v="08EES0077W"/>
    <n v="1"/>
    <s v="MATUTINO"/>
    <s v="SECUNDARIA ESTATAL 3010 HEROES FERROCARRILEROS"/>
    <n v="8"/>
    <s v="CHIHUAHUA"/>
    <n v="8"/>
    <s v="CHIHUAHUA"/>
    <n v="19"/>
    <s v="CHIHUAHUA"/>
    <n v="1"/>
    <s v="CHIHUAHUA"/>
    <s v="CALLE RIO LERMA"/>
    <n v="0"/>
    <s v="PĂšBLICO"/>
    <x v="2"/>
    <n v="2"/>
    <s v="BĂSICA"/>
    <n v="3"/>
    <x v="1"/>
    <n v="1"/>
    <x v="1"/>
    <n v="0"/>
    <s v="NO APLICA"/>
    <n v="0"/>
    <s v="NO APLICA"/>
    <s v="08FIS0011I"/>
    <m/>
    <m/>
    <n v="0"/>
    <s v="I2019"/>
    <n v="247"/>
    <n v="274"/>
    <n v="521"/>
    <n v="183"/>
    <n v="235"/>
    <n v="418"/>
    <n v="90"/>
    <n v="81"/>
    <n v="171"/>
    <n v="104"/>
    <n v="89"/>
    <n v="193"/>
    <n v="71"/>
    <n v="89"/>
    <n v="160"/>
    <n v="89"/>
    <n v="94"/>
    <n v="183"/>
    <n v="0"/>
    <n v="0"/>
    <n v="0"/>
    <n v="0"/>
    <n v="0"/>
    <n v="0"/>
    <n v="0"/>
    <n v="0"/>
    <n v="0"/>
    <n v="264"/>
    <n v="272"/>
    <n v="536"/>
    <n v="6"/>
    <n v="6"/>
    <n v="6"/>
    <n v="0"/>
    <n v="0"/>
    <n v="0"/>
    <n v="0"/>
    <n v="18"/>
    <n v="0"/>
    <n v="0"/>
    <n v="0"/>
    <n v="1"/>
    <n v="0"/>
    <n v="1"/>
    <n v="0"/>
    <n v="0"/>
    <n v="8"/>
    <n v="12"/>
    <n v="0"/>
    <n v="0"/>
    <n v="2"/>
    <n v="1"/>
    <n v="2"/>
    <n v="0"/>
    <n v="5"/>
    <n v="5"/>
    <n v="1"/>
    <n v="1"/>
    <n v="8"/>
    <n v="9"/>
    <n v="56"/>
    <n v="18"/>
    <n v="19"/>
    <n v="0"/>
    <n v="0"/>
    <n v="0"/>
    <n v="0"/>
    <n v="0"/>
    <n v="0"/>
    <n v="0"/>
    <n v="37"/>
    <n v="22"/>
    <n v="22"/>
  </r>
  <r>
    <s v="08DST0021N"/>
    <n v="1"/>
    <s v="MATUTINO"/>
    <s v="SECUNDARIA TECNICA 21"/>
    <n v="8"/>
    <s v="CHIHUAHUA"/>
    <n v="8"/>
    <s v="CHIHUAHUA"/>
    <n v="45"/>
    <s v="MEOQUI"/>
    <n v="15"/>
    <s v="LĂZARO CĂRDENAS"/>
    <s v="CALLE KM.2 CARRETERA CARDENAS-JULIMES"/>
    <n v="0"/>
    <s v="PĂšBLICO"/>
    <x v="3"/>
    <n v="2"/>
    <s v="BĂSICA"/>
    <n v="3"/>
    <x v="1"/>
    <n v="4"/>
    <x v="6"/>
    <n v="1"/>
    <s v="SERVICIOS"/>
    <n v="23"/>
    <s v="AGROPECUARIA"/>
    <s v="08FZT0008A"/>
    <s v="08FJT0005C"/>
    <s v="08ADG0057I"/>
    <n v="0"/>
    <s v="I2019"/>
    <n v="238"/>
    <n v="262"/>
    <n v="500"/>
    <n v="213"/>
    <n v="255"/>
    <n v="468"/>
    <n v="67"/>
    <n v="77"/>
    <n v="144"/>
    <n v="95"/>
    <n v="113"/>
    <n v="208"/>
    <n v="71"/>
    <n v="88"/>
    <n v="159"/>
    <n v="99"/>
    <n v="87"/>
    <n v="186"/>
    <n v="0"/>
    <n v="0"/>
    <n v="0"/>
    <n v="0"/>
    <n v="0"/>
    <n v="0"/>
    <n v="0"/>
    <n v="0"/>
    <n v="0"/>
    <n v="265"/>
    <n v="288"/>
    <n v="553"/>
    <n v="5"/>
    <n v="5"/>
    <n v="6"/>
    <n v="0"/>
    <n v="0"/>
    <n v="0"/>
    <n v="0"/>
    <n v="16"/>
    <n v="0"/>
    <n v="0"/>
    <n v="1"/>
    <n v="0"/>
    <n v="1"/>
    <n v="0"/>
    <n v="0"/>
    <n v="0"/>
    <n v="6"/>
    <n v="7"/>
    <n v="0"/>
    <n v="0"/>
    <n v="2"/>
    <n v="0"/>
    <n v="2"/>
    <n v="0"/>
    <n v="4"/>
    <n v="2"/>
    <n v="0"/>
    <n v="0"/>
    <n v="9"/>
    <n v="9"/>
    <n v="43"/>
    <n v="14"/>
    <n v="9"/>
    <n v="0"/>
    <n v="0"/>
    <n v="0"/>
    <n v="0"/>
    <n v="0"/>
    <n v="0"/>
    <n v="0"/>
    <n v="23"/>
    <n v="16"/>
    <n v="16"/>
  </r>
  <r>
    <s v="08SES0010R"/>
    <n v="1"/>
    <s v="MATUTINO"/>
    <s v="SECUNDARIA POR COOPERACION 8360"/>
    <n v="8"/>
    <s v="CHIHUAHUA"/>
    <n v="8"/>
    <s v="CHIHUAHUA"/>
    <n v="37"/>
    <s v="JUĂREZ"/>
    <n v="1"/>
    <s v="JUĂREZ"/>
    <s v="CALLE EDUWIGES REY DE QUEZADA"/>
    <n v="0"/>
    <s v="PRIVADO"/>
    <x v="2"/>
    <n v="2"/>
    <s v="BĂSICA"/>
    <n v="3"/>
    <x v="1"/>
    <n v="1"/>
    <x v="1"/>
    <n v="0"/>
    <s v="NO APLICA"/>
    <n v="0"/>
    <s v="NO APLICA"/>
    <s v="08FIS0014F"/>
    <m/>
    <m/>
    <n v="0"/>
    <s v="I2019"/>
    <n v="243"/>
    <n v="289"/>
    <n v="532"/>
    <n v="176"/>
    <n v="241"/>
    <n v="417"/>
    <n v="74"/>
    <n v="96"/>
    <n v="170"/>
    <n v="80"/>
    <n v="104"/>
    <n v="184"/>
    <n v="87"/>
    <n v="98"/>
    <n v="185"/>
    <n v="86"/>
    <n v="93"/>
    <n v="179"/>
    <n v="0"/>
    <n v="0"/>
    <n v="0"/>
    <n v="0"/>
    <n v="0"/>
    <n v="0"/>
    <n v="0"/>
    <n v="0"/>
    <n v="0"/>
    <n v="253"/>
    <n v="295"/>
    <n v="548"/>
    <n v="5"/>
    <n v="5"/>
    <n v="5"/>
    <n v="0"/>
    <n v="0"/>
    <n v="0"/>
    <n v="0"/>
    <n v="15"/>
    <n v="1"/>
    <n v="0"/>
    <n v="0"/>
    <n v="0"/>
    <n v="0"/>
    <n v="1"/>
    <n v="0"/>
    <n v="0"/>
    <n v="11"/>
    <n v="11"/>
    <n v="0"/>
    <n v="0"/>
    <n v="1"/>
    <n v="0"/>
    <n v="0"/>
    <n v="0"/>
    <n v="1"/>
    <n v="4"/>
    <n v="0"/>
    <n v="0"/>
    <n v="6"/>
    <n v="9"/>
    <n v="45"/>
    <n v="14"/>
    <n v="15"/>
    <n v="0"/>
    <n v="0"/>
    <n v="0"/>
    <n v="0"/>
    <n v="0"/>
    <n v="0"/>
    <n v="0"/>
    <n v="29"/>
    <n v="22"/>
    <n v="21"/>
  </r>
  <r>
    <s v="08DES0117H"/>
    <n v="1"/>
    <s v="MATUTINO"/>
    <s v="ESCUELA SECUNDARIA FEDERAL 17"/>
    <n v="8"/>
    <s v="CHIHUAHUA"/>
    <n v="8"/>
    <s v="CHIHUAHUA"/>
    <n v="19"/>
    <s v="CHIHUAHUA"/>
    <n v="1"/>
    <s v="CHIHUAHUA"/>
    <s v="PROLONGACIĂ“N PERIFĂ‰RICO FRANCISCO R. ALMADA"/>
    <n v="0"/>
    <s v="PĂšBLICO"/>
    <x v="3"/>
    <n v="2"/>
    <s v="BĂSICA"/>
    <n v="3"/>
    <x v="1"/>
    <n v="1"/>
    <x v="1"/>
    <n v="0"/>
    <s v="NO APLICA"/>
    <n v="0"/>
    <s v="NO APLICA"/>
    <s v="08FIS0106W"/>
    <s v="08FJE0001O"/>
    <s v="08ADG0046C"/>
    <n v="0"/>
    <s v="I2019"/>
    <n v="248"/>
    <n v="275"/>
    <n v="523"/>
    <n v="167"/>
    <n v="214"/>
    <n v="381"/>
    <n v="58"/>
    <n v="69"/>
    <n v="127"/>
    <n v="131"/>
    <n v="111"/>
    <n v="242"/>
    <n v="78"/>
    <n v="97"/>
    <n v="175"/>
    <n v="93"/>
    <n v="94"/>
    <n v="187"/>
    <n v="0"/>
    <n v="0"/>
    <n v="0"/>
    <n v="0"/>
    <n v="0"/>
    <n v="0"/>
    <n v="0"/>
    <n v="0"/>
    <n v="0"/>
    <n v="302"/>
    <n v="302"/>
    <n v="604"/>
    <n v="6"/>
    <n v="5"/>
    <n v="5"/>
    <n v="0"/>
    <n v="0"/>
    <n v="0"/>
    <n v="0"/>
    <n v="16"/>
    <n v="0"/>
    <n v="0"/>
    <n v="1"/>
    <n v="0"/>
    <n v="1"/>
    <n v="0"/>
    <n v="0"/>
    <n v="0"/>
    <n v="5"/>
    <n v="7"/>
    <n v="0"/>
    <n v="0"/>
    <n v="1"/>
    <n v="1"/>
    <n v="0"/>
    <n v="2"/>
    <n v="1"/>
    <n v="2"/>
    <n v="2"/>
    <n v="0"/>
    <n v="9"/>
    <n v="5"/>
    <n v="37"/>
    <n v="9"/>
    <n v="12"/>
    <n v="0"/>
    <n v="0"/>
    <n v="0"/>
    <n v="0"/>
    <n v="0"/>
    <n v="0"/>
    <n v="0"/>
    <n v="21"/>
    <n v="18"/>
    <n v="18"/>
  </r>
  <r>
    <s v="08EES0020V"/>
    <n v="1"/>
    <s v="MATUTINO"/>
    <s v="SECUNDARIA ESTATAL 3049 CONCORDIA"/>
    <n v="8"/>
    <s v="CHIHUAHUA"/>
    <n v="8"/>
    <s v="CHIHUAHUA"/>
    <n v="19"/>
    <s v="CHIHUAHUA"/>
    <n v="1"/>
    <s v="CHIHUAHUA"/>
    <s v="CALLE JUAREZ"/>
    <n v="0"/>
    <s v="PĂšBLICO"/>
    <x v="2"/>
    <n v="2"/>
    <s v="BĂSICA"/>
    <n v="3"/>
    <x v="1"/>
    <n v="1"/>
    <x v="1"/>
    <n v="0"/>
    <s v="NO APLICA"/>
    <n v="0"/>
    <s v="NO APLICA"/>
    <s v="08FIS0011I"/>
    <m/>
    <m/>
    <n v="0"/>
    <s v="I2019"/>
    <n v="281"/>
    <n v="277"/>
    <n v="558"/>
    <n v="166"/>
    <n v="234"/>
    <n v="400"/>
    <n v="88"/>
    <n v="85"/>
    <n v="173"/>
    <n v="97"/>
    <n v="111"/>
    <n v="208"/>
    <n v="80"/>
    <n v="84"/>
    <n v="164"/>
    <n v="89"/>
    <n v="92"/>
    <n v="181"/>
    <n v="0"/>
    <n v="0"/>
    <n v="0"/>
    <n v="0"/>
    <n v="0"/>
    <n v="0"/>
    <n v="0"/>
    <n v="0"/>
    <n v="0"/>
    <n v="266"/>
    <n v="287"/>
    <n v="553"/>
    <n v="5"/>
    <n v="5"/>
    <n v="5"/>
    <n v="0"/>
    <n v="0"/>
    <n v="0"/>
    <n v="0"/>
    <n v="15"/>
    <n v="0"/>
    <n v="0"/>
    <n v="1"/>
    <n v="0"/>
    <n v="1"/>
    <n v="0"/>
    <n v="0"/>
    <n v="0"/>
    <n v="6"/>
    <n v="8"/>
    <n v="0"/>
    <n v="0"/>
    <n v="1"/>
    <n v="1"/>
    <n v="0"/>
    <n v="3"/>
    <n v="1"/>
    <n v="1"/>
    <n v="0"/>
    <n v="2"/>
    <n v="6"/>
    <n v="10"/>
    <n v="41"/>
    <n v="8"/>
    <n v="15"/>
    <n v="0"/>
    <n v="0"/>
    <n v="0"/>
    <n v="0"/>
    <n v="0"/>
    <n v="0"/>
    <n v="0"/>
    <n v="23"/>
    <n v="18"/>
    <n v="18"/>
  </r>
  <r>
    <s v="08EST0013D"/>
    <n v="1"/>
    <s v="MATUTINO"/>
    <s v="SECUNDARIA TECNICA INDUSTRIAL 3017"/>
    <n v="8"/>
    <s v="CHIHUAHUA"/>
    <n v="8"/>
    <s v="CHIHUAHUA"/>
    <n v="2"/>
    <s v="ALDAMA"/>
    <n v="1"/>
    <s v="JUAN ALDAMA"/>
    <s v="CALLE CUAUHTEMOC "/>
    <n v="0"/>
    <s v="PĂšBLICO"/>
    <x v="2"/>
    <n v="2"/>
    <s v="BĂSICA"/>
    <n v="3"/>
    <x v="1"/>
    <n v="4"/>
    <x v="6"/>
    <n v="1"/>
    <s v="SERVICIOS"/>
    <n v="22"/>
    <s v="INDUSTRIAL"/>
    <s v="08FIS0011I"/>
    <m/>
    <m/>
    <n v="0"/>
    <s v="I2019"/>
    <n v="270"/>
    <n v="255"/>
    <n v="525"/>
    <n v="192"/>
    <n v="230"/>
    <n v="422"/>
    <n v="74"/>
    <n v="86"/>
    <n v="160"/>
    <n v="102"/>
    <n v="96"/>
    <n v="198"/>
    <n v="109"/>
    <n v="89"/>
    <n v="198"/>
    <n v="86"/>
    <n v="80"/>
    <n v="166"/>
    <n v="0"/>
    <n v="0"/>
    <n v="0"/>
    <n v="0"/>
    <n v="0"/>
    <n v="0"/>
    <n v="0"/>
    <n v="0"/>
    <n v="0"/>
    <n v="297"/>
    <n v="265"/>
    <n v="562"/>
    <n v="5"/>
    <n v="5"/>
    <n v="5"/>
    <n v="0"/>
    <n v="0"/>
    <n v="0"/>
    <n v="0"/>
    <n v="15"/>
    <n v="0"/>
    <n v="0"/>
    <n v="1"/>
    <n v="0"/>
    <n v="0"/>
    <n v="1"/>
    <n v="0"/>
    <n v="0"/>
    <n v="7"/>
    <n v="12"/>
    <n v="0"/>
    <n v="0"/>
    <n v="3"/>
    <n v="0"/>
    <n v="1"/>
    <n v="0"/>
    <n v="2"/>
    <n v="3"/>
    <n v="0"/>
    <n v="0"/>
    <n v="6"/>
    <n v="9"/>
    <n v="45"/>
    <n v="13"/>
    <n v="15"/>
    <n v="0"/>
    <n v="0"/>
    <n v="0"/>
    <n v="0"/>
    <n v="0"/>
    <n v="0"/>
    <n v="0"/>
    <n v="28"/>
    <n v="15"/>
    <n v="15"/>
  </r>
  <r>
    <s v="08DPR0952M"/>
    <n v="1"/>
    <s v="MATUTINO"/>
    <s v="INDEPENDENCIA"/>
    <n v="8"/>
    <s v="CHIHUAHUA"/>
    <n v="8"/>
    <s v="CHIHUAHUA"/>
    <n v="37"/>
    <s v="JUĂREZ"/>
    <n v="1"/>
    <s v="JUĂREZ"/>
    <s v="CALLE SALVADOR ESPARZA"/>
    <n v="3151"/>
    <s v="PĂšBLICO"/>
    <x v="3"/>
    <n v="2"/>
    <s v="BĂSICA"/>
    <n v="2"/>
    <x v="2"/>
    <n v="1"/>
    <x v="1"/>
    <n v="0"/>
    <s v="NO APLICA"/>
    <n v="0"/>
    <s v="NO APLICA"/>
    <s v="08FIZ0161Z"/>
    <s v="08FJS0113V"/>
    <s v="08ADG0005C"/>
    <n v="0"/>
    <s v="I2019"/>
    <n v="253"/>
    <n v="276"/>
    <n v="529"/>
    <n v="253"/>
    <n v="276"/>
    <n v="529"/>
    <n v="45"/>
    <n v="49"/>
    <n v="94"/>
    <n v="42"/>
    <n v="51"/>
    <n v="93"/>
    <n v="50"/>
    <n v="41"/>
    <n v="91"/>
    <n v="50"/>
    <n v="53"/>
    <n v="103"/>
    <n v="48"/>
    <n v="42"/>
    <n v="90"/>
    <n v="42"/>
    <n v="48"/>
    <n v="90"/>
    <n v="35"/>
    <n v="46"/>
    <n v="81"/>
    <n v="267"/>
    <n v="281"/>
    <n v="548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2"/>
    <n v="1"/>
    <n v="0"/>
    <n v="0"/>
    <n v="0"/>
    <n v="0"/>
    <n v="0"/>
    <n v="0"/>
    <n v="2"/>
    <n v="0"/>
    <n v="25"/>
    <n v="2"/>
    <n v="16"/>
    <n v="3"/>
    <n v="3"/>
    <n v="3"/>
    <n v="3"/>
    <n v="3"/>
    <n v="3"/>
    <n v="0"/>
    <n v="18"/>
    <n v="18"/>
    <n v="18"/>
  </r>
  <r>
    <s v="08DES0022U"/>
    <n v="1"/>
    <s v="MATUTINO"/>
    <s v="MARIA CURIE"/>
    <n v="8"/>
    <s v="CHIHUAHUA"/>
    <n v="8"/>
    <s v="CHIHUAHUA"/>
    <n v="19"/>
    <s v="CHIHUAHUA"/>
    <n v="1"/>
    <s v="CHIHUAHUA"/>
    <s v="PROLONGACIĂ“N ANKARA"/>
    <n v="1506"/>
    <s v="PĂšBLICO"/>
    <x v="3"/>
    <n v="2"/>
    <s v="BĂSICA"/>
    <n v="3"/>
    <x v="1"/>
    <n v="1"/>
    <x v="1"/>
    <n v="0"/>
    <s v="NO APLICA"/>
    <n v="0"/>
    <s v="NO APLICA"/>
    <s v="08FIS0109T"/>
    <s v="08FJE0001O"/>
    <s v="08ADG0046C"/>
    <n v="0"/>
    <s v="I2019"/>
    <n v="250"/>
    <n v="300"/>
    <n v="550"/>
    <n v="180"/>
    <n v="240"/>
    <n v="420"/>
    <n v="76"/>
    <n v="89"/>
    <n v="165"/>
    <n v="92"/>
    <n v="95"/>
    <n v="187"/>
    <n v="65"/>
    <n v="117"/>
    <n v="182"/>
    <n v="83"/>
    <n v="96"/>
    <n v="179"/>
    <n v="0"/>
    <n v="0"/>
    <n v="0"/>
    <n v="0"/>
    <n v="0"/>
    <n v="0"/>
    <n v="0"/>
    <n v="0"/>
    <n v="0"/>
    <n v="240"/>
    <n v="308"/>
    <n v="548"/>
    <n v="6"/>
    <n v="6"/>
    <n v="6"/>
    <n v="0"/>
    <n v="0"/>
    <n v="0"/>
    <n v="0"/>
    <n v="18"/>
    <n v="0"/>
    <n v="0"/>
    <n v="0"/>
    <n v="1"/>
    <n v="1"/>
    <n v="0"/>
    <n v="0"/>
    <n v="0"/>
    <n v="6"/>
    <n v="12"/>
    <n v="0"/>
    <n v="0"/>
    <n v="2"/>
    <n v="0"/>
    <n v="2"/>
    <n v="0"/>
    <n v="2"/>
    <n v="2"/>
    <n v="0"/>
    <n v="0"/>
    <n v="10"/>
    <n v="9"/>
    <n v="47"/>
    <n v="12"/>
    <n v="14"/>
    <n v="0"/>
    <n v="0"/>
    <n v="0"/>
    <n v="0"/>
    <n v="0"/>
    <n v="0"/>
    <n v="0"/>
    <n v="26"/>
    <n v="18"/>
    <n v="18"/>
  </r>
  <r>
    <s v="08PPR0581Q"/>
    <n v="1"/>
    <s v="MATUTINO"/>
    <s v="SAN FELIPE EL REAL"/>
    <n v="8"/>
    <s v="CHIHUAHUA"/>
    <n v="8"/>
    <s v="CHIHUAHUA"/>
    <n v="19"/>
    <s v="CHIHUAHUA"/>
    <n v="1"/>
    <s v="CHIHUAHUA"/>
    <s v="CALLE J. GARCIA VALDEZ"/>
    <n v="2945"/>
    <s v="PRIVADO"/>
    <x v="1"/>
    <n v="2"/>
    <s v="BĂSICA"/>
    <n v="2"/>
    <x v="2"/>
    <n v="1"/>
    <x v="1"/>
    <n v="0"/>
    <s v="NO APLICA"/>
    <n v="0"/>
    <s v="NO APLICA"/>
    <s v="08FIZ0045I"/>
    <m/>
    <s v="08ADG0011N"/>
    <n v="0"/>
    <s v="I2019"/>
    <n v="263"/>
    <n v="261"/>
    <n v="524"/>
    <n v="263"/>
    <n v="261"/>
    <n v="524"/>
    <n v="31"/>
    <n v="26"/>
    <n v="57"/>
    <n v="50"/>
    <n v="58"/>
    <n v="108"/>
    <n v="47"/>
    <n v="51"/>
    <n v="98"/>
    <n v="60"/>
    <n v="48"/>
    <n v="108"/>
    <n v="46"/>
    <n v="43"/>
    <n v="89"/>
    <n v="27"/>
    <n v="53"/>
    <n v="80"/>
    <n v="49"/>
    <n v="41"/>
    <n v="90"/>
    <n v="279"/>
    <n v="294"/>
    <n v="573"/>
    <n v="0"/>
    <n v="0"/>
    <n v="0"/>
    <n v="0"/>
    <n v="1"/>
    <n v="1"/>
    <n v="10"/>
    <n v="12"/>
    <n v="0"/>
    <n v="0"/>
    <n v="0"/>
    <n v="1"/>
    <n v="0"/>
    <n v="0"/>
    <n v="0"/>
    <n v="1"/>
    <n v="0"/>
    <n v="12"/>
    <n v="0"/>
    <n v="0"/>
    <n v="2"/>
    <n v="1"/>
    <n v="0"/>
    <n v="1"/>
    <n v="1"/>
    <n v="1"/>
    <n v="1"/>
    <n v="10"/>
    <n v="4"/>
    <n v="4"/>
    <n v="39"/>
    <n v="0"/>
    <n v="12"/>
    <n v="0"/>
    <n v="0"/>
    <n v="0"/>
    <n v="0"/>
    <n v="1"/>
    <n v="1"/>
    <n v="10"/>
    <n v="12"/>
    <n v="22"/>
    <n v="22"/>
  </r>
  <r>
    <s v="08DST0078O"/>
    <n v="1"/>
    <s v="MATUTINO"/>
    <s v="SECUNDARIA TECNICA 78"/>
    <n v="8"/>
    <s v="CHIHUAHUA"/>
    <n v="8"/>
    <s v="CHIHUAHUA"/>
    <n v="19"/>
    <s v="CHIHUAHUA"/>
    <n v="1"/>
    <s v="CHIHUAHUA"/>
    <s v="CALLE MINA CERRO COLORADO"/>
    <n v="3350"/>
    <s v="PĂšBLICO"/>
    <x v="3"/>
    <n v="2"/>
    <s v="BĂSICA"/>
    <n v="3"/>
    <x v="1"/>
    <n v="4"/>
    <x v="6"/>
    <n v="1"/>
    <s v="SERVICIOS"/>
    <n v="22"/>
    <s v="INDUSTRIAL"/>
    <s v="08FZT0006C"/>
    <s v="08FJT0003E"/>
    <s v="08ADG0046C"/>
    <n v="0"/>
    <s v="I2019"/>
    <n v="273"/>
    <n v="263"/>
    <n v="536"/>
    <n v="180"/>
    <n v="209"/>
    <n v="389"/>
    <n v="63"/>
    <n v="77"/>
    <n v="140"/>
    <n v="112"/>
    <n v="111"/>
    <n v="223"/>
    <n v="99"/>
    <n v="92"/>
    <n v="191"/>
    <n v="92"/>
    <n v="84"/>
    <n v="176"/>
    <n v="0"/>
    <n v="0"/>
    <n v="0"/>
    <n v="0"/>
    <n v="0"/>
    <n v="0"/>
    <n v="0"/>
    <n v="0"/>
    <n v="0"/>
    <n v="303"/>
    <n v="287"/>
    <n v="590"/>
    <n v="5"/>
    <n v="5"/>
    <n v="5"/>
    <n v="0"/>
    <n v="0"/>
    <n v="0"/>
    <n v="0"/>
    <n v="15"/>
    <n v="0"/>
    <n v="0"/>
    <n v="0"/>
    <n v="1"/>
    <n v="1"/>
    <n v="0"/>
    <n v="0"/>
    <n v="0"/>
    <n v="10"/>
    <n v="7"/>
    <n v="0"/>
    <n v="0"/>
    <n v="1"/>
    <n v="1"/>
    <n v="1"/>
    <n v="0"/>
    <n v="1"/>
    <n v="1"/>
    <n v="0"/>
    <n v="1"/>
    <n v="12"/>
    <n v="8"/>
    <n v="45"/>
    <n v="13"/>
    <n v="10"/>
    <n v="0"/>
    <n v="0"/>
    <n v="0"/>
    <n v="0"/>
    <n v="0"/>
    <n v="0"/>
    <n v="0"/>
    <n v="23"/>
    <n v="15"/>
    <n v="15"/>
  </r>
  <r>
    <s v="08DPR2265K"/>
    <n v="1"/>
    <s v="MATUTINO"/>
    <s v="TEPORACA"/>
    <n v="8"/>
    <s v="CHIHUAHUA"/>
    <n v="8"/>
    <s v="CHIHUAHUA"/>
    <n v="37"/>
    <s v="JUĂREZ"/>
    <n v="1"/>
    <s v="JUĂREZ"/>
    <s v="CALLE EJIDO MADERA"/>
    <n v="1817"/>
    <s v="PĂšBLICO"/>
    <x v="3"/>
    <n v="2"/>
    <s v="BĂSICA"/>
    <n v="2"/>
    <x v="2"/>
    <n v="1"/>
    <x v="1"/>
    <n v="0"/>
    <s v="NO APLICA"/>
    <n v="0"/>
    <s v="NO APLICA"/>
    <s v="08FIZ0180N"/>
    <s v="08FJS0132J"/>
    <s v="08ADG0005C"/>
    <n v="0"/>
    <s v="I2019"/>
    <n v="290"/>
    <n v="259"/>
    <n v="549"/>
    <n v="289"/>
    <n v="259"/>
    <n v="548"/>
    <n v="58"/>
    <n v="34"/>
    <n v="92"/>
    <n v="44"/>
    <n v="47"/>
    <n v="91"/>
    <n v="43"/>
    <n v="45"/>
    <n v="88"/>
    <n v="36"/>
    <n v="42"/>
    <n v="78"/>
    <n v="45"/>
    <n v="46"/>
    <n v="91"/>
    <n v="54"/>
    <n v="39"/>
    <n v="93"/>
    <n v="50"/>
    <n v="47"/>
    <n v="97"/>
    <n v="272"/>
    <n v="266"/>
    <n v="538"/>
    <n v="3"/>
    <n v="3"/>
    <n v="3"/>
    <n v="3"/>
    <n v="3"/>
    <n v="3"/>
    <n v="0"/>
    <n v="18"/>
    <n v="0"/>
    <n v="0"/>
    <n v="0"/>
    <n v="1"/>
    <n v="0"/>
    <n v="1"/>
    <n v="0"/>
    <n v="0"/>
    <n v="5"/>
    <n v="13"/>
    <n v="0"/>
    <n v="0"/>
    <n v="0"/>
    <n v="1"/>
    <n v="0"/>
    <n v="0"/>
    <n v="0"/>
    <n v="0"/>
    <n v="0"/>
    <n v="0"/>
    <n v="1"/>
    <n v="0"/>
    <n v="22"/>
    <n v="5"/>
    <n v="13"/>
    <n v="3"/>
    <n v="3"/>
    <n v="3"/>
    <n v="3"/>
    <n v="3"/>
    <n v="3"/>
    <n v="0"/>
    <n v="18"/>
    <n v="18"/>
    <n v="18"/>
  </r>
  <r>
    <s v="08DST0048U"/>
    <n v="1"/>
    <s v="MATUTINO"/>
    <s v="SECUNDARIA TECNICA 48"/>
    <n v="8"/>
    <s v="CHIHUAHUA"/>
    <n v="8"/>
    <s v="CHIHUAHUA"/>
    <n v="37"/>
    <s v="JUĂREZ"/>
    <n v="1"/>
    <s v="JUĂREZ"/>
    <s v="CALLE CHECOSLOVAQUIA"/>
    <n v="335"/>
    <s v="PĂšBLICO"/>
    <x v="3"/>
    <n v="2"/>
    <s v="BĂSICA"/>
    <n v="3"/>
    <x v="1"/>
    <n v="4"/>
    <x v="6"/>
    <n v="1"/>
    <s v="SERVICIOS"/>
    <n v="22"/>
    <s v="INDUSTRIAL"/>
    <s v="08FZT0017I"/>
    <s v="08FJT0002F"/>
    <s v="08ADG0005C"/>
    <n v="0"/>
    <s v="I2019"/>
    <n v="282"/>
    <n v="281"/>
    <n v="563"/>
    <n v="185"/>
    <n v="208"/>
    <n v="393"/>
    <n v="82"/>
    <n v="81"/>
    <n v="163"/>
    <n v="125"/>
    <n v="89"/>
    <n v="214"/>
    <n v="87"/>
    <n v="98"/>
    <n v="185"/>
    <n v="87"/>
    <n v="81"/>
    <n v="168"/>
    <n v="0"/>
    <n v="0"/>
    <n v="0"/>
    <n v="0"/>
    <n v="0"/>
    <n v="0"/>
    <n v="0"/>
    <n v="0"/>
    <n v="0"/>
    <n v="299"/>
    <n v="268"/>
    <n v="567"/>
    <n v="5"/>
    <n v="5"/>
    <n v="5"/>
    <n v="0"/>
    <n v="0"/>
    <n v="0"/>
    <n v="0"/>
    <n v="15"/>
    <n v="0"/>
    <n v="0"/>
    <n v="0"/>
    <n v="1"/>
    <n v="0"/>
    <n v="1"/>
    <n v="0"/>
    <n v="0"/>
    <n v="10"/>
    <n v="10"/>
    <n v="0"/>
    <n v="0"/>
    <n v="0"/>
    <n v="1"/>
    <n v="0"/>
    <n v="1"/>
    <n v="3"/>
    <n v="2"/>
    <n v="0"/>
    <n v="0"/>
    <n v="4"/>
    <n v="11"/>
    <n v="44"/>
    <n v="13"/>
    <n v="14"/>
    <n v="0"/>
    <n v="0"/>
    <n v="0"/>
    <n v="0"/>
    <n v="0"/>
    <n v="0"/>
    <n v="0"/>
    <n v="27"/>
    <n v="15"/>
    <n v="15"/>
  </r>
  <r>
    <s v="08DPR2448S"/>
    <n v="2"/>
    <s v="VESPERTINO"/>
    <s v="ESCUELA PRIMARIA FELIX ZANDMAN"/>
    <n v="8"/>
    <s v="CHIHUAHUA"/>
    <n v="8"/>
    <s v="CHIHUAHUA"/>
    <n v="37"/>
    <s v="JUĂREZ"/>
    <n v="1"/>
    <s v="JUĂREZ"/>
    <s v="CALLE LUCERO"/>
    <n v="10111"/>
    <s v="PĂšBLICO"/>
    <x v="3"/>
    <n v="2"/>
    <s v="BĂSICA"/>
    <n v="2"/>
    <x v="2"/>
    <n v="1"/>
    <x v="1"/>
    <n v="0"/>
    <s v="NO APLICA"/>
    <n v="0"/>
    <s v="NO APLICA"/>
    <s v="08FIZ0178Z"/>
    <s v="08FJS0117R"/>
    <s v="08ADG0005C"/>
    <n v="0"/>
    <s v="I2019"/>
    <n v="271"/>
    <n v="281"/>
    <n v="552"/>
    <n v="271"/>
    <n v="281"/>
    <n v="552"/>
    <n v="46"/>
    <n v="45"/>
    <n v="91"/>
    <n v="44"/>
    <n v="38"/>
    <n v="82"/>
    <n v="46"/>
    <n v="39"/>
    <n v="85"/>
    <n v="48"/>
    <n v="47"/>
    <n v="95"/>
    <n v="40"/>
    <n v="58"/>
    <n v="98"/>
    <n v="47"/>
    <n v="42"/>
    <n v="89"/>
    <n v="48"/>
    <n v="40"/>
    <n v="88"/>
    <n v="273"/>
    <n v="264"/>
    <n v="537"/>
    <n v="3"/>
    <n v="3"/>
    <n v="3"/>
    <n v="3"/>
    <n v="3"/>
    <n v="3"/>
    <n v="0"/>
    <n v="18"/>
    <n v="0"/>
    <n v="0"/>
    <n v="1"/>
    <n v="0"/>
    <n v="0"/>
    <n v="2"/>
    <n v="0"/>
    <n v="1"/>
    <n v="7"/>
    <n v="11"/>
    <n v="0"/>
    <n v="0"/>
    <n v="2"/>
    <n v="0"/>
    <n v="0"/>
    <n v="0"/>
    <n v="0"/>
    <n v="0"/>
    <n v="0"/>
    <n v="0"/>
    <n v="0"/>
    <n v="2"/>
    <n v="26"/>
    <n v="7"/>
    <n v="11"/>
    <n v="3"/>
    <n v="3"/>
    <n v="3"/>
    <n v="3"/>
    <n v="3"/>
    <n v="3"/>
    <n v="0"/>
    <n v="18"/>
    <n v="18"/>
    <n v="18"/>
  </r>
  <r>
    <s v="08DPR2458Z"/>
    <n v="1"/>
    <s v="MATUTINO"/>
    <s v="BENEMERITO DE LAS AMERICAS"/>
    <n v="8"/>
    <s v="CHIHUAHUA"/>
    <n v="8"/>
    <s v="CHIHUAHUA"/>
    <n v="19"/>
    <s v="CHIHUAHUA"/>
    <n v="1"/>
    <s v="CHIHUAHUA"/>
    <s v="CAMINO A CARRIZALILLO "/>
    <n v="0"/>
    <s v="PĂšBLICO"/>
    <x v="3"/>
    <n v="2"/>
    <s v="BĂSICA"/>
    <n v="2"/>
    <x v="2"/>
    <n v="1"/>
    <x v="1"/>
    <n v="0"/>
    <s v="NO APLICA"/>
    <n v="0"/>
    <s v="NO APLICA"/>
    <s v="08FIZ0101K"/>
    <s v="08FJS0103O"/>
    <s v="08ADG0046C"/>
    <n v="0"/>
    <s v="I2019"/>
    <n v="266"/>
    <n v="274"/>
    <n v="540"/>
    <n v="264"/>
    <n v="273"/>
    <n v="537"/>
    <n v="37"/>
    <n v="54"/>
    <n v="91"/>
    <n v="51"/>
    <n v="33"/>
    <n v="84"/>
    <n v="55"/>
    <n v="40"/>
    <n v="95"/>
    <n v="39"/>
    <n v="58"/>
    <n v="97"/>
    <n v="51"/>
    <n v="36"/>
    <n v="87"/>
    <n v="52"/>
    <n v="49"/>
    <n v="101"/>
    <n v="47"/>
    <n v="46"/>
    <n v="93"/>
    <n v="295"/>
    <n v="262"/>
    <n v="557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2"/>
    <n v="0"/>
    <n v="0"/>
    <n v="0"/>
    <n v="0"/>
    <n v="0"/>
    <n v="0"/>
    <n v="0"/>
    <n v="1"/>
    <n v="1"/>
    <n v="24"/>
    <n v="5"/>
    <n v="13"/>
    <n v="3"/>
    <n v="3"/>
    <n v="3"/>
    <n v="3"/>
    <n v="3"/>
    <n v="3"/>
    <n v="0"/>
    <n v="18"/>
    <n v="18"/>
    <n v="18"/>
  </r>
  <r>
    <s v="08EES0017H"/>
    <n v="1"/>
    <s v="MATUTINO"/>
    <s v="SECUNDARIA ESTATAL 3014"/>
    <n v="8"/>
    <s v="CHIHUAHUA"/>
    <n v="8"/>
    <s v="CHIHUAHUA"/>
    <n v="21"/>
    <s v="DELICIAS"/>
    <n v="1"/>
    <s v="DELICIAS"/>
    <s v="CALLE RIO SACRAMENTO"/>
    <n v="1201"/>
    <s v="PĂšBLICO"/>
    <x v="2"/>
    <n v="2"/>
    <s v="BĂSICA"/>
    <n v="3"/>
    <x v="1"/>
    <n v="1"/>
    <x v="1"/>
    <n v="0"/>
    <s v="NO APLICA"/>
    <n v="0"/>
    <s v="NO APLICA"/>
    <s v="08FIS0024M"/>
    <m/>
    <m/>
    <n v="0"/>
    <s v="I2019"/>
    <n v="320"/>
    <n v="231"/>
    <n v="551"/>
    <n v="195"/>
    <n v="182"/>
    <n v="377"/>
    <n v="96"/>
    <n v="82"/>
    <n v="178"/>
    <n v="114"/>
    <n v="80"/>
    <n v="194"/>
    <n v="112"/>
    <n v="65"/>
    <n v="177"/>
    <n v="120"/>
    <n v="78"/>
    <n v="198"/>
    <n v="0"/>
    <n v="0"/>
    <n v="0"/>
    <n v="0"/>
    <n v="0"/>
    <n v="0"/>
    <n v="0"/>
    <n v="0"/>
    <n v="0"/>
    <n v="346"/>
    <n v="223"/>
    <n v="569"/>
    <n v="6"/>
    <n v="6"/>
    <n v="6"/>
    <n v="0"/>
    <n v="0"/>
    <n v="0"/>
    <n v="0"/>
    <n v="18"/>
    <n v="0"/>
    <n v="0"/>
    <n v="0"/>
    <n v="1"/>
    <n v="0"/>
    <n v="1"/>
    <n v="0"/>
    <n v="0"/>
    <n v="8"/>
    <n v="13"/>
    <n v="0"/>
    <n v="0"/>
    <n v="2"/>
    <n v="0"/>
    <n v="1"/>
    <n v="1"/>
    <n v="3"/>
    <n v="3"/>
    <n v="0"/>
    <n v="0"/>
    <n v="9"/>
    <n v="10"/>
    <n v="52"/>
    <n v="14"/>
    <n v="17"/>
    <n v="0"/>
    <n v="0"/>
    <n v="0"/>
    <n v="0"/>
    <n v="0"/>
    <n v="0"/>
    <n v="0"/>
    <n v="31"/>
    <n v="25"/>
    <n v="25"/>
  </r>
  <r>
    <s v="08DPR2507R"/>
    <n v="2"/>
    <s v="VESPERTINO"/>
    <s v="7 DE NOVIEMBRE"/>
    <n v="8"/>
    <s v="CHIHUAHUA"/>
    <n v="8"/>
    <s v="CHIHUAHUA"/>
    <n v="37"/>
    <s v="JUĂREZ"/>
    <n v="1"/>
    <s v="JUĂREZ"/>
    <s v="CALLE PRADERAS DE TEMORIS "/>
    <n v="0"/>
    <s v="PĂšBLICO"/>
    <x v="3"/>
    <n v="2"/>
    <s v="BĂSICA"/>
    <n v="2"/>
    <x v="2"/>
    <n v="1"/>
    <x v="1"/>
    <n v="0"/>
    <s v="NO APLICA"/>
    <n v="0"/>
    <s v="NO APLICA"/>
    <s v="08FIZ0177Z"/>
    <s v="08FJS0133I"/>
    <s v="08ADG0005C"/>
    <n v="0"/>
    <s v="I2019"/>
    <n v="287"/>
    <n v="262"/>
    <n v="549"/>
    <n v="287"/>
    <n v="262"/>
    <n v="549"/>
    <n v="47"/>
    <n v="43"/>
    <n v="90"/>
    <n v="37"/>
    <n v="47"/>
    <n v="84"/>
    <n v="42"/>
    <n v="46"/>
    <n v="88"/>
    <n v="55"/>
    <n v="42"/>
    <n v="97"/>
    <n v="47"/>
    <n v="43"/>
    <n v="90"/>
    <n v="47"/>
    <n v="48"/>
    <n v="95"/>
    <n v="45"/>
    <n v="49"/>
    <n v="94"/>
    <n v="273"/>
    <n v="275"/>
    <n v="548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3"/>
    <n v="0"/>
    <n v="0"/>
    <n v="0"/>
    <n v="0"/>
    <n v="0"/>
    <n v="0"/>
    <n v="0"/>
    <n v="1"/>
    <n v="1"/>
    <n v="25"/>
    <n v="4"/>
    <n v="14"/>
    <n v="3"/>
    <n v="3"/>
    <n v="3"/>
    <n v="3"/>
    <n v="3"/>
    <n v="3"/>
    <n v="0"/>
    <n v="18"/>
    <n v="18"/>
    <n v="18"/>
  </r>
  <r>
    <s v="08DST0057B"/>
    <n v="1"/>
    <s v="MATUTINO"/>
    <s v="SECUNDARIA TECNICA 57"/>
    <n v="8"/>
    <s v="CHIHUAHUA"/>
    <n v="8"/>
    <s v="CHIHUAHUA"/>
    <n v="19"/>
    <s v="CHIHUAHUA"/>
    <n v="1"/>
    <s v="CHIHUAHUA"/>
    <s v="CALLE EDUCACION "/>
    <n v="0"/>
    <s v="PĂšBLICO"/>
    <x v="3"/>
    <n v="2"/>
    <s v="BĂSICA"/>
    <n v="3"/>
    <x v="1"/>
    <n v="4"/>
    <x v="6"/>
    <n v="1"/>
    <s v="SERVICIOS"/>
    <n v="22"/>
    <s v="INDUSTRIAL"/>
    <s v="08FZT0007B"/>
    <s v="08FJT0003E"/>
    <s v="08ADG0046C"/>
    <n v="0"/>
    <s v="I2019"/>
    <n v="284"/>
    <n v="277"/>
    <n v="561"/>
    <n v="183"/>
    <n v="240"/>
    <n v="423"/>
    <n v="81"/>
    <n v="98"/>
    <n v="179"/>
    <n v="95"/>
    <n v="83"/>
    <n v="178"/>
    <n v="104"/>
    <n v="90"/>
    <n v="194"/>
    <n v="98"/>
    <n v="85"/>
    <n v="183"/>
    <n v="0"/>
    <n v="0"/>
    <n v="0"/>
    <n v="0"/>
    <n v="0"/>
    <n v="0"/>
    <n v="0"/>
    <n v="0"/>
    <n v="0"/>
    <n v="297"/>
    <n v="258"/>
    <n v="555"/>
    <n v="5"/>
    <n v="5"/>
    <n v="5"/>
    <n v="0"/>
    <n v="0"/>
    <n v="0"/>
    <n v="0"/>
    <n v="15"/>
    <n v="0"/>
    <n v="0"/>
    <n v="1"/>
    <n v="0"/>
    <n v="0"/>
    <n v="1"/>
    <n v="0"/>
    <n v="0"/>
    <n v="8"/>
    <n v="11"/>
    <n v="0"/>
    <n v="0"/>
    <n v="0"/>
    <n v="0"/>
    <n v="0"/>
    <n v="1"/>
    <n v="3"/>
    <n v="2"/>
    <n v="0"/>
    <n v="0"/>
    <n v="5"/>
    <n v="15"/>
    <n v="47"/>
    <n v="11"/>
    <n v="14"/>
    <n v="0"/>
    <n v="0"/>
    <n v="0"/>
    <n v="0"/>
    <n v="0"/>
    <n v="0"/>
    <n v="0"/>
    <n v="25"/>
    <n v="15"/>
    <n v="15"/>
  </r>
  <r>
    <s v="08DPR2491G"/>
    <n v="1"/>
    <s v="MATUTINO"/>
    <s v="FRIDA KAHLO"/>
    <n v="8"/>
    <s v="CHIHUAHUA"/>
    <n v="8"/>
    <s v="CHIHUAHUA"/>
    <n v="37"/>
    <s v="JUĂREZ"/>
    <n v="1"/>
    <s v="JUĂREZ"/>
    <s v="CALLE JUANA BARRAGAN"/>
    <n v="2802"/>
    <s v="PĂšBLICO"/>
    <x v="3"/>
    <n v="2"/>
    <s v="BĂSICA"/>
    <n v="2"/>
    <x v="2"/>
    <n v="1"/>
    <x v="1"/>
    <n v="0"/>
    <s v="NO APLICA"/>
    <n v="0"/>
    <s v="NO APLICA"/>
    <s v="08FIZ0183K"/>
    <s v="08FJS0118Q"/>
    <s v="08ADG0005C"/>
    <n v="0"/>
    <s v="I2019"/>
    <n v="262"/>
    <n v="290"/>
    <n v="552"/>
    <n v="261"/>
    <n v="290"/>
    <n v="551"/>
    <n v="45"/>
    <n v="59"/>
    <n v="104"/>
    <n v="47"/>
    <n v="45"/>
    <n v="92"/>
    <n v="31"/>
    <n v="36"/>
    <n v="67"/>
    <n v="44"/>
    <n v="46"/>
    <n v="90"/>
    <n v="47"/>
    <n v="48"/>
    <n v="95"/>
    <n v="58"/>
    <n v="42"/>
    <n v="100"/>
    <n v="48"/>
    <n v="53"/>
    <n v="101"/>
    <n v="275"/>
    <n v="270"/>
    <n v="545"/>
    <n v="3"/>
    <n v="2"/>
    <n v="3"/>
    <n v="3"/>
    <n v="3"/>
    <n v="3"/>
    <n v="0"/>
    <n v="17"/>
    <n v="0"/>
    <n v="0"/>
    <n v="1"/>
    <n v="0"/>
    <n v="1"/>
    <n v="0"/>
    <n v="0"/>
    <n v="0"/>
    <n v="4"/>
    <n v="13"/>
    <n v="0"/>
    <n v="0"/>
    <n v="2"/>
    <n v="0"/>
    <n v="0"/>
    <n v="0"/>
    <n v="0"/>
    <n v="0"/>
    <n v="0"/>
    <n v="0"/>
    <n v="1"/>
    <n v="0"/>
    <n v="22"/>
    <n v="4"/>
    <n v="13"/>
    <n v="3"/>
    <n v="2"/>
    <n v="3"/>
    <n v="3"/>
    <n v="3"/>
    <n v="3"/>
    <n v="0"/>
    <n v="17"/>
    <n v="17"/>
    <n v="17"/>
  </r>
  <r>
    <s v="08EES0185D"/>
    <n v="1"/>
    <s v="MATUTINO"/>
    <s v="SECUNDARIA ESTATAL 3044"/>
    <n v="8"/>
    <s v="CHIHUAHUA"/>
    <n v="8"/>
    <s v="CHIHUAHUA"/>
    <n v="19"/>
    <s v="CHIHUAHUA"/>
    <n v="1"/>
    <s v="CHIHUAHUA"/>
    <s v="CALLE ALONDRA"/>
    <n v="4105"/>
    <s v="PĂšBLICO"/>
    <x v="2"/>
    <n v="2"/>
    <s v="BĂSICA"/>
    <n v="3"/>
    <x v="1"/>
    <n v="1"/>
    <x v="1"/>
    <n v="0"/>
    <s v="NO APLICA"/>
    <n v="0"/>
    <s v="NO APLICA"/>
    <s v="08FIS0001B"/>
    <m/>
    <m/>
    <n v="0"/>
    <s v="I2019"/>
    <n v="276"/>
    <n v="258"/>
    <n v="534"/>
    <n v="211"/>
    <n v="218"/>
    <n v="429"/>
    <n v="83"/>
    <n v="74"/>
    <n v="157"/>
    <n v="109"/>
    <n v="86"/>
    <n v="195"/>
    <n v="96"/>
    <n v="103"/>
    <n v="199"/>
    <n v="93"/>
    <n v="93"/>
    <n v="186"/>
    <n v="0"/>
    <n v="0"/>
    <n v="0"/>
    <n v="0"/>
    <n v="0"/>
    <n v="0"/>
    <n v="0"/>
    <n v="0"/>
    <n v="0"/>
    <n v="298"/>
    <n v="282"/>
    <n v="580"/>
    <n v="5"/>
    <n v="5"/>
    <n v="5"/>
    <n v="0"/>
    <n v="0"/>
    <n v="0"/>
    <n v="0"/>
    <n v="15"/>
    <n v="0"/>
    <n v="0"/>
    <n v="0"/>
    <n v="1"/>
    <n v="0"/>
    <n v="1"/>
    <n v="0"/>
    <n v="0"/>
    <n v="6"/>
    <n v="12"/>
    <n v="0"/>
    <n v="0"/>
    <n v="3"/>
    <n v="0"/>
    <n v="1"/>
    <n v="1"/>
    <n v="2"/>
    <n v="2"/>
    <n v="0"/>
    <n v="0"/>
    <n v="8"/>
    <n v="10"/>
    <n v="47"/>
    <n v="12"/>
    <n v="15"/>
    <n v="0"/>
    <n v="0"/>
    <n v="0"/>
    <n v="0"/>
    <n v="0"/>
    <n v="0"/>
    <n v="0"/>
    <n v="27"/>
    <n v="15"/>
    <n v="15"/>
  </r>
  <r>
    <s v="08EES0068O"/>
    <n v="2"/>
    <s v="VESPERTINO"/>
    <s v="SECUNDARIA ESTATAL 3001"/>
    <n v="8"/>
    <s v="CHIHUAHUA"/>
    <n v="8"/>
    <s v="CHIHUAHUA"/>
    <n v="37"/>
    <s v="JUĂREZ"/>
    <n v="1"/>
    <s v="JUĂREZ"/>
    <s v="CALLE VICENTE GUERRERO"/>
    <n v="0"/>
    <s v="PĂšBLICO"/>
    <x v="2"/>
    <n v="2"/>
    <s v="BĂSICA"/>
    <n v="3"/>
    <x v="1"/>
    <n v="1"/>
    <x v="1"/>
    <n v="0"/>
    <s v="NO APLICA"/>
    <n v="0"/>
    <s v="NO APLICA"/>
    <s v="08FIS0002A"/>
    <m/>
    <m/>
    <n v="0"/>
    <s v="I2019"/>
    <n v="266"/>
    <n v="275"/>
    <n v="541"/>
    <n v="216"/>
    <n v="252"/>
    <n v="468"/>
    <n v="84"/>
    <n v="72"/>
    <n v="156"/>
    <n v="120"/>
    <n v="93"/>
    <n v="213"/>
    <n v="86"/>
    <n v="100"/>
    <n v="186"/>
    <n v="80"/>
    <n v="79"/>
    <n v="159"/>
    <n v="0"/>
    <n v="0"/>
    <n v="0"/>
    <n v="0"/>
    <n v="0"/>
    <n v="0"/>
    <n v="0"/>
    <n v="0"/>
    <n v="0"/>
    <n v="286"/>
    <n v="272"/>
    <n v="558"/>
    <n v="6"/>
    <n v="6"/>
    <n v="5"/>
    <n v="0"/>
    <n v="0"/>
    <n v="0"/>
    <n v="0"/>
    <n v="17"/>
    <n v="0"/>
    <n v="0"/>
    <n v="1"/>
    <n v="0"/>
    <n v="0"/>
    <n v="1"/>
    <n v="0"/>
    <n v="0"/>
    <n v="10"/>
    <n v="8"/>
    <n v="0"/>
    <n v="0"/>
    <n v="3"/>
    <n v="0"/>
    <n v="1"/>
    <n v="0"/>
    <n v="2"/>
    <n v="0"/>
    <n v="0"/>
    <n v="1"/>
    <n v="6"/>
    <n v="11"/>
    <n v="44"/>
    <n v="16"/>
    <n v="9"/>
    <n v="0"/>
    <n v="0"/>
    <n v="0"/>
    <n v="0"/>
    <n v="0"/>
    <n v="0"/>
    <n v="0"/>
    <n v="25"/>
    <n v="23"/>
    <n v="22"/>
  </r>
  <r>
    <s v="08EES0110N"/>
    <n v="1"/>
    <s v="MATUTINO"/>
    <s v="SECUNDARIA ESTATAL 3018 JUSTO SIERRA"/>
    <n v="8"/>
    <s v="CHIHUAHUA"/>
    <n v="8"/>
    <s v="CHIHUAHUA"/>
    <n v="17"/>
    <s v="CUAUHTĂ‰MOC"/>
    <n v="1"/>
    <s v="CUAUHTĂ‰MOC"/>
    <s v="CALLE 3A"/>
    <n v="301"/>
    <s v="PĂšBLICO"/>
    <x v="2"/>
    <n v="2"/>
    <s v="BĂSICA"/>
    <n v="3"/>
    <x v="1"/>
    <n v="1"/>
    <x v="1"/>
    <n v="0"/>
    <s v="NO APLICA"/>
    <n v="0"/>
    <s v="NO APLICA"/>
    <s v="08FIS0004Z"/>
    <m/>
    <m/>
    <n v="0"/>
    <s v="I2019"/>
    <n v="272"/>
    <n v="291"/>
    <n v="563"/>
    <n v="136"/>
    <n v="205"/>
    <n v="341"/>
    <n v="94"/>
    <n v="84"/>
    <n v="178"/>
    <n v="119"/>
    <n v="121"/>
    <n v="240"/>
    <n v="93"/>
    <n v="108"/>
    <n v="201"/>
    <n v="72"/>
    <n v="93"/>
    <n v="165"/>
    <n v="0"/>
    <n v="0"/>
    <n v="0"/>
    <n v="0"/>
    <n v="0"/>
    <n v="0"/>
    <n v="0"/>
    <n v="0"/>
    <n v="0"/>
    <n v="284"/>
    <n v="322"/>
    <n v="606"/>
    <n v="6"/>
    <n v="5"/>
    <n v="5"/>
    <n v="0"/>
    <n v="0"/>
    <n v="0"/>
    <n v="0"/>
    <n v="16"/>
    <n v="0"/>
    <n v="0"/>
    <n v="0"/>
    <n v="1"/>
    <n v="0"/>
    <n v="1"/>
    <n v="0"/>
    <n v="0"/>
    <n v="4"/>
    <n v="14"/>
    <n v="0"/>
    <n v="0"/>
    <n v="2"/>
    <n v="0"/>
    <n v="1"/>
    <n v="0"/>
    <n v="1"/>
    <n v="2"/>
    <n v="0"/>
    <n v="0"/>
    <n v="6"/>
    <n v="12"/>
    <n v="44"/>
    <n v="8"/>
    <n v="16"/>
    <n v="0"/>
    <n v="0"/>
    <n v="0"/>
    <n v="0"/>
    <n v="0"/>
    <n v="0"/>
    <n v="0"/>
    <n v="24"/>
    <n v="23"/>
    <n v="16"/>
  </r>
  <r>
    <s v="08DPR0357N"/>
    <n v="1"/>
    <s v="MATUTINO"/>
    <s v="10 DE ABRIL"/>
    <n v="8"/>
    <s v="CHIHUAHUA"/>
    <n v="8"/>
    <s v="CHIHUAHUA"/>
    <n v="17"/>
    <s v="CUAUHTĂ‰MOC"/>
    <n v="1"/>
    <s v="CUAUHTĂ‰MOC"/>
    <s v="CALLE PLAN DE AYALA"/>
    <n v="250"/>
    <s v="PĂšBLICO"/>
    <x v="3"/>
    <n v="2"/>
    <s v="BĂSICA"/>
    <n v="2"/>
    <x v="2"/>
    <n v="1"/>
    <x v="1"/>
    <n v="0"/>
    <s v="NO APLICA"/>
    <n v="0"/>
    <s v="NO APLICA"/>
    <s v="08FIZ0200K"/>
    <s v="08FJS0122C"/>
    <s v="08ADG0010O"/>
    <n v="0"/>
    <s v="I2019"/>
    <n v="258"/>
    <n v="285"/>
    <n v="543"/>
    <n v="258"/>
    <n v="285"/>
    <n v="543"/>
    <n v="43"/>
    <n v="43"/>
    <n v="86"/>
    <n v="50"/>
    <n v="48"/>
    <n v="98"/>
    <n v="47"/>
    <n v="54"/>
    <n v="101"/>
    <n v="47"/>
    <n v="46"/>
    <n v="93"/>
    <n v="38"/>
    <n v="43"/>
    <n v="81"/>
    <n v="45"/>
    <n v="52"/>
    <n v="97"/>
    <n v="46"/>
    <n v="53"/>
    <n v="99"/>
    <n v="273"/>
    <n v="296"/>
    <n v="569"/>
    <n v="3"/>
    <n v="3"/>
    <n v="3"/>
    <n v="3"/>
    <n v="3"/>
    <n v="3"/>
    <n v="0"/>
    <n v="18"/>
    <n v="0"/>
    <n v="0"/>
    <n v="1"/>
    <n v="0"/>
    <n v="0"/>
    <n v="0"/>
    <n v="0"/>
    <n v="1"/>
    <n v="6"/>
    <n v="12"/>
    <n v="0"/>
    <n v="0"/>
    <n v="4"/>
    <n v="0"/>
    <n v="0"/>
    <n v="0"/>
    <n v="0"/>
    <n v="0"/>
    <n v="0"/>
    <n v="0"/>
    <n v="1"/>
    <n v="1"/>
    <n v="26"/>
    <n v="6"/>
    <n v="12"/>
    <n v="3"/>
    <n v="3"/>
    <n v="3"/>
    <n v="3"/>
    <n v="3"/>
    <n v="3"/>
    <n v="0"/>
    <n v="18"/>
    <n v="18"/>
    <n v="18"/>
  </r>
  <r>
    <s v="08DPR2584W"/>
    <n v="1"/>
    <s v="MATUTINO"/>
    <s v="PLAN DE AYALA"/>
    <n v="8"/>
    <s v="CHIHUAHUA"/>
    <n v="8"/>
    <s v="CHIHUAHUA"/>
    <n v="37"/>
    <s v="JUĂREZ"/>
    <n v="1"/>
    <s v="JUĂREZ"/>
    <s v="CALLE PRADERAS DEL SOL"/>
    <n v="0"/>
    <s v="PĂšBLICO"/>
    <x v="3"/>
    <n v="2"/>
    <s v="BĂSICA"/>
    <n v="2"/>
    <x v="2"/>
    <n v="1"/>
    <x v="1"/>
    <n v="0"/>
    <s v="NO APLICA"/>
    <n v="0"/>
    <s v="NO APLICA"/>
    <s v="08FIZ0185I"/>
    <s v="08FJS0118Q"/>
    <s v="08ADG0005C"/>
    <n v="0"/>
    <s v="I2019"/>
    <n v="284"/>
    <n v="267"/>
    <n v="551"/>
    <n v="284"/>
    <n v="267"/>
    <n v="551"/>
    <n v="57"/>
    <n v="63"/>
    <n v="120"/>
    <n v="51"/>
    <n v="54"/>
    <n v="105"/>
    <n v="54"/>
    <n v="58"/>
    <n v="112"/>
    <n v="38"/>
    <n v="37"/>
    <n v="75"/>
    <n v="39"/>
    <n v="35"/>
    <n v="74"/>
    <n v="54"/>
    <n v="58"/>
    <n v="112"/>
    <n v="46"/>
    <n v="28"/>
    <n v="74"/>
    <n v="282"/>
    <n v="270"/>
    <n v="552"/>
    <n v="3"/>
    <n v="3"/>
    <n v="2"/>
    <n v="2"/>
    <n v="3"/>
    <n v="2"/>
    <n v="0"/>
    <n v="15"/>
    <n v="0"/>
    <n v="0"/>
    <n v="1"/>
    <n v="0"/>
    <n v="0"/>
    <n v="1"/>
    <n v="0"/>
    <n v="0"/>
    <n v="3"/>
    <n v="12"/>
    <n v="0"/>
    <n v="0"/>
    <n v="3"/>
    <n v="0"/>
    <n v="0"/>
    <n v="0"/>
    <n v="0"/>
    <n v="0"/>
    <n v="0"/>
    <n v="0"/>
    <n v="1"/>
    <n v="0"/>
    <n v="21"/>
    <n v="3"/>
    <n v="12"/>
    <n v="3"/>
    <n v="3"/>
    <n v="2"/>
    <n v="2"/>
    <n v="3"/>
    <n v="2"/>
    <n v="0"/>
    <n v="15"/>
    <n v="15"/>
    <n v="15"/>
  </r>
  <r>
    <s v="08DPR2245X"/>
    <n v="1"/>
    <s v="MATUTINO"/>
    <s v="TEOFILO BORUNDA"/>
    <n v="8"/>
    <s v="CHIHUAHUA"/>
    <n v="8"/>
    <s v="CHIHUAHUA"/>
    <n v="37"/>
    <s v="JUĂREZ"/>
    <n v="1"/>
    <s v="JUĂREZ"/>
    <s v="CALLE GENERAL ANTONIO NORSAGARAY"/>
    <n v="1414"/>
    <s v="PĂšBLICO"/>
    <x v="3"/>
    <n v="2"/>
    <s v="BĂSICA"/>
    <n v="2"/>
    <x v="2"/>
    <n v="1"/>
    <x v="1"/>
    <n v="0"/>
    <s v="NO APLICA"/>
    <n v="0"/>
    <s v="NO APLICA"/>
    <s v="08FIZ0157M"/>
    <s v="08FJS0112W"/>
    <s v="08ADG0005C"/>
    <n v="0"/>
    <s v="I2019"/>
    <n v="290"/>
    <n v="267"/>
    <n v="557"/>
    <n v="290"/>
    <n v="267"/>
    <n v="557"/>
    <n v="53"/>
    <n v="47"/>
    <n v="100"/>
    <n v="52"/>
    <n v="40"/>
    <n v="92"/>
    <n v="31"/>
    <n v="44"/>
    <n v="75"/>
    <n v="45"/>
    <n v="55"/>
    <n v="100"/>
    <n v="60"/>
    <n v="49"/>
    <n v="109"/>
    <n v="63"/>
    <n v="38"/>
    <n v="101"/>
    <n v="36"/>
    <n v="41"/>
    <n v="77"/>
    <n v="287"/>
    <n v="267"/>
    <n v="554"/>
    <n v="3"/>
    <n v="2"/>
    <n v="3"/>
    <n v="3"/>
    <n v="3"/>
    <n v="2"/>
    <n v="0"/>
    <n v="16"/>
    <n v="0"/>
    <n v="0"/>
    <n v="1"/>
    <n v="0"/>
    <n v="0"/>
    <n v="1"/>
    <n v="0"/>
    <n v="0"/>
    <n v="6"/>
    <n v="10"/>
    <n v="0"/>
    <n v="0"/>
    <n v="2"/>
    <n v="0"/>
    <n v="0"/>
    <n v="0"/>
    <n v="0"/>
    <n v="0"/>
    <n v="0"/>
    <n v="0"/>
    <n v="1"/>
    <n v="1"/>
    <n v="22"/>
    <n v="6"/>
    <n v="10"/>
    <n v="3"/>
    <n v="2"/>
    <n v="3"/>
    <n v="3"/>
    <n v="3"/>
    <n v="2"/>
    <n v="0"/>
    <n v="16"/>
    <n v="16"/>
    <n v="16"/>
  </r>
  <r>
    <s v="08DPR2462L"/>
    <n v="2"/>
    <s v="VESPERTINO"/>
    <s v="ISMAEL LANDEROS VIEZCAS"/>
    <n v="8"/>
    <s v="CHIHUAHUA"/>
    <n v="8"/>
    <s v="CHIHUAHUA"/>
    <n v="37"/>
    <s v="JUĂREZ"/>
    <n v="1"/>
    <s v="JUĂREZ"/>
    <s v="CALLE 8 DE DICIEMBRE"/>
    <n v="0"/>
    <s v="PĂšBLICO"/>
    <x v="3"/>
    <n v="2"/>
    <s v="BĂSICA"/>
    <n v="2"/>
    <x v="2"/>
    <n v="1"/>
    <x v="1"/>
    <n v="0"/>
    <s v="NO APLICA"/>
    <n v="0"/>
    <s v="NO APLICA"/>
    <s v="08FIZ0183K"/>
    <s v="08FJS0118Q"/>
    <s v="08ADG0005C"/>
    <n v="0"/>
    <s v="I2019"/>
    <n v="286"/>
    <n v="291"/>
    <n v="577"/>
    <n v="286"/>
    <n v="291"/>
    <n v="577"/>
    <n v="32"/>
    <n v="43"/>
    <n v="75"/>
    <n v="32"/>
    <n v="36"/>
    <n v="68"/>
    <n v="55"/>
    <n v="51"/>
    <n v="106"/>
    <n v="53"/>
    <n v="51"/>
    <n v="104"/>
    <n v="40"/>
    <n v="31"/>
    <n v="71"/>
    <n v="45"/>
    <n v="58"/>
    <n v="103"/>
    <n v="51"/>
    <n v="50"/>
    <n v="101"/>
    <n v="276"/>
    <n v="277"/>
    <n v="553"/>
    <n v="2"/>
    <n v="3"/>
    <n v="3"/>
    <n v="2"/>
    <n v="3"/>
    <n v="3"/>
    <n v="0"/>
    <n v="16"/>
    <n v="0"/>
    <n v="0"/>
    <n v="1"/>
    <n v="0"/>
    <n v="0"/>
    <n v="1"/>
    <n v="0"/>
    <n v="0"/>
    <n v="2"/>
    <n v="14"/>
    <n v="0"/>
    <n v="0"/>
    <n v="0"/>
    <n v="0"/>
    <n v="0"/>
    <n v="0"/>
    <n v="0"/>
    <n v="0"/>
    <n v="0"/>
    <n v="0"/>
    <n v="1"/>
    <n v="0"/>
    <n v="19"/>
    <n v="2"/>
    <n v="14"/>
    <n v="2"/>
    <n v="3"/>
    <n v="3"/>
    <n v="2"/>
    <n v="3"/>
    <n v="3"/>
    <n v="0"/>
    <n v="16"/>
    <n v="16"/>
    <n v="16"/>
  </r>
  <r>
    <s v="08DPR2534O"/>
    <n v="2"/>
    <s v="VESPERTINO"/>
    <s v="CUITLAHUAC"/>
    <n v="8"/>
    <s v="CHIHUAHUA"/>
    <n v="8"/>
    <s v="CHIHUAHUA"/>
    <n v="37"/>
    <s v="JUĂREZ"/>
    <n v="1"/>
    <s v="JUĂREZ"/>
    <s v="CALLE PRADERA DEL PALMAREJO"/>
    <n v="0"/>
    <s v="PĂšBLICO"/>
    <x v="3"/>
    <n v="2"/>
    <s v="BĂSICA"/>
    <n v="2"/>
    <x v="2"/>
    <n v="1"/>
    <x v="1"/>
    <n v="0"/>
    <s v="NO APLICA"/>
    <n v="0"/>
    <s v="NO APLICA"/>
    <s v="08FIZ0177Z"/>
    <s v="08FJS0133I"/>
    <s v="08ADG0005C"/>
    <n v="0"/>
    <s v="I2019"/>
    <n v="272"/>
    <n v="279"/>
    <n v="551"/>
    <n v="271"/>
    <n v="279"/>
    <n v="550"/>
    <n v="43"/>
    <n v="48"/>
    <n v="91"/>
    <n v="56"/>
    <n v="37"/>
    <n v="93"/>
    <n v="45"/>
    <n v="44"/>
    <n v="89"/>
    <n v="49"/>
    <n v="51"/>
    <n v="100"/>
    <n v="36"/>
    <n v="53"/>
    <n v="89"/>
    <n v="60"/>
    <n v="43"/>
    <n v="103"/>
    <n v="50"/>
    <n v="47"/>
    <n v="97"/>
    <n v="296"/>
    <n v="275"/>
    <n v="571"/>
    <n v="3"/>
    <n v="3"/>
    <n v="2"/>
    <n v="3"/>
    <n v="3"/>
    <n v="2"/>
    <n v="1"/>
    <n v="17"/>
    <n v="0"/>
    <n v="0"/>
    <n v="0"/>
    <n v="1"/>
    <n v="1"/>
    <n v="0"/>
    <n v="1"/>
    <n v="0"/>
    <n v="9"/>
    <n v="8"/>
    <n v="0"/>
    <n v="0"/>
    <n v="2"/>
    <n v="1"/>
    <n v="0"/>
    <n v="0"/>
    <n v="0"/>
    <n v="0"/>
    <n v="0"/>
    <n v="0"/>
    <n v="1"/>
    <n v="0"/>
    <n v="24"/>
    <n v="9"/>
    <n v="8"/>
    <n v="3"/>
    <n v="3"/>
    <n v="2"/>
    <n v="3"/>
    <n v="3"/>
    <n v="2"/>
    <n v="1"/>
    <n v="17"/>
    <n v="18"/>
    <n v="17"/>
  </r>
  <r>
    <s v="08DES0108Z"/>
    <n v="2"/>
    <s v="VESPERTINO"/>
    <s v="ESCUELA SECUNDARIA FEDERAL NUM. 11 CHIHUAHUENSES ILUSTRES"/>
    <n v="8"/>
    <s v="CHIHUAHUA"/>
    <n v="8"/>
    <s v="CHIHUAHUA"/>
    <n v="19"/>
    <s v="CHIHUAHUA"/>
    <n v="1"/>
    <s v="CHIHUAHUA"/>
    <s v="CALLE CHIMALAPA"/>
    <n v="15901"/>
    <s v="PĂšBLICO"/>
    <x v="3"/>
    <n v="2"/>
    <s v="BĂSICA"/>
    <n v="3"/>
    <x v="1"/>
    <n v="1"/>
    <x v="1"/>
    <n v="0"/>
    <s v="NO APLICA"/>
    <n v="0"/>
    <s v="NO APLICA"/>
    <s v="08FIS0109T"/>
    <s v="08FJE0001O"/>
    <s v="08ADG0046C"/>
    <n v="0"/>
    <s v="I2019"/>
    <n v="294"/>
    <n v="252"/>
    <n v="546"/>
    <n v="210"/>
    <n v="219"/>
    <n v="429"/>
    <n v="77"/>
    <n v="88"/>
    <n v="165"/>
    <n v="107"/>
    <n v="96"/>
    <n v="203"/>
    <n v="105"/>
    <n v="80"/>
    <n v="185"/>
    <n v="103"/>
    <n v="81"/>
    <n v="184"/>
    <n v="0"/>
    <n v="0"/>
    <n v="0"/>
    <n v="0"/>
    <n v="0"/>
    <n v="0"/>
    <n v="0"/>
    <n v="0"/>
    <n v="0"/>
    <n v="315"/>
    <n v="257"/>
    <n v="572"/>
    <n v="5"/>
    <n v="5"/>
    <n v="5"/>
    <n v="0"/>
    <n v="0"/>
    <n v="0"/>
    <n v="0"/>
    <n v="15"/>
    <n v="0"/>
    <n v="0"/>
    <n v="0"/>
    <n v="1"/>
    <n v="1"/>
    <n v="0"/>
    <n v="0"/>
    <n v="0"/>
    <n v="12"/>
    <n v="19"/>
    <n v="0"/>
    <n v="0"/>
    <n v="4"/>
    <n v="0"/>
    <n v="2"/>
    <n v="1"/>
    <n v="3"/>
    <n v="4"/>
    <n v="0"/>
    <n v="0"/>
    <n v="11"/>
    <n v="9"/>
    <n v="67"/>
    <n v="21"/>
    <n v="24"/>
    <n v="0"/>
    <n v="0"/>
    <n v="0"/>
    <n v="0"/>
    <n v="0"/>
    <n v="0"/>
    <n v="0"/>
    <n v="45"/>
    <n v="15"/>
    <n v="15"/>
  </r>
  <r>
    <s v="08DPR2402X"/>
    <n v="2"/>
    <s v="VESPERTINO"/>
    <s v="TARAHUMARA"/>
    <n v="8"/>
    <s v="CHIHUAHUA"/>
    <n v="8"/>
    <s v="CHIHUAHUA"/>
    <n v="37"/>
    <s v="JUĂREZ"/>
    <n v="1"/>
    <s v="JUĂREZ"/>
    <s v="CALLE P. CATANIA "/>
    <n v="0"/>
    <s v="PĂšBLICO"/>
    <x v="3"/>
    <n v="2"/>
    <s v="BĂSICA"/>
    <n v="2"/>
    <x v="2"/>
    <n v="1"/>
    <x v="1"/>
    <n v="0"/>
    <s v="NO APLICA"/>
    <n v="0"/>
    <s v="NO APLICA"/>
    <s v="08FIZ0265U"/>
    <s v="08FJS0133I"/>
    <s v="08ADG0005C"/>
    <n v="0"/>
    <s v="I2019"/>
    <n v="276"/>
    <n v="280"/>
    <n v="556"/>
    <n v="276"/>
    <n v="280"/>
    <n v="556"/>
    <n v="54"/>
    <n v="36"/>
    <n v="90"/>
    <n v="57"/>
    <n v="41"/>
    <n v="98"/>
    <n v="50"/>
    <n v="55"/>
    <n v="105"/>
    <n v="51"/>
    <n v="42"/>
    <n v="93"/>
    <n v="38"/>
    <n v="56"/>
    <n v="94"/>
    <n v="56"/>
    <n v="44"/>
    <n v="100"/>
    <n v="41"/>
    <n v="49"/>
    <n v="90"/>
    <n v="293"/>
    <n v="287"/>
    <n v="580"/>
    <n v="3"/>
    <n v="3"/>
    <n v="3"/>
    <n v="3"/>
    <n v="3"/>
    <n v="3"/>
    <n v="0"/>
    <n v="18"/>
    <n v="0"/>
    <n v="0"/>
    <n v="1"/>
    <n v="0"/>
    <n v="1"/>
    <n v="0"/>
    <n v="0"/>
    <n v="0"/>
    <n v="8"/>
    <n v="10"/>
    <n v="0"/>
    <n v="0"/>
    <n v="2"/>
    <n v="0"/>
    <n v="0"/>
    <n v="0"/>
    <n v="0"/>
    <n v="0"/>
    <n v="0"/>
    <n v="0"/>
    <n v="1"/>
    <n v="0"/>
    <n v="23"/>
    <n v="8"/>
    <n v="10"/>
    <n v="3"/>
    <n v="3"/>
    <n v="3"/>
    <n v="3"/>
    <n v="3"/>
    <n v="3"/>
    <n v="0"/>
    <n v="18"/>
    <n v="18"/>
    <n v="18"/>
  </r>
  <r>
    <s v="08DPR1152A"/>
    <n v="1"/>
    <s v="MATUTINO"/>
    <s v="MARIANO MATAMOROS"/>
    <n v="8"/>
    <s v="CHIHUAHUA"/>
    <n v="8"/>
    <s v="CHIHUAHUA"/>
    <n v="37"/>
    <s v="JUĂREZ"/>
    <n v="1"/>
    <s v="JUĂREZ"/>
    <s v="CALLE CORONEL PRIMITIVO URO"/>
    <n v="8801"/>
    <s v="PĂšBLICO"/>
    <x v="3"/>
    <n v="2"/>
    <s v="BĂSICA"/>
    <n v="2"/>
    <x v="2"/>
    <n v="1"/>
    <x v="1"/>
    <n v="0"/>
    <s v="NO APLICA"/>
    <n v="0"/>
    <s v="NO APLICA"/>
    <s v="08FIZ0156N"/>
    <s v="08FJS0112W"/>
    <s v="08ADG0005C"/>
    <n v="0"/>
    <s v="I2019"/>
    <n v="283"/>
    <n v="283"/>
    <n v="566"/>
    <n v="283"/>
    <n v="281"/>
    <n v="564"/>
    <n v="52"/>
    <n v="47"/>
    <n v="99"/>
    <n v="45"/>
    <n v="52"/>
    <n v="97"/>
    <n v="50"/>
    <n v="46"/>
    <n v="96"/>
    <n v="47"/>
    <n v="46"/>
    <n v="93"/>
    <n v="46"/>
    <n v="50"/>
    <n v="96"/>
    <n v="35"/>
    <n v="51"/>
    <n v="86"/>
    <n v="45"/>
    <n v="54"/>
    <n v="99"/>
    <n v="268"/>
    <n v="299"/>
    <n v="567"/>
    <n v="3"/>
    <n v="3"/>
    <n v="3"/>
    <n v="3"/>
    <n v="3"/>
    <n v="3"/>
    <n v="0"/>
    <n v="18"/>
    <n v="0"/>
    <n v="0"/>
    <n v="1"/>
    <n v="0"/>
    <n v="0"/>
    <n v="1"/>
    <n v="0"/>
    <n v="1"/>
    <n v="6"/>
    <n v="12"/>
    <n v="0"/>
    <n v="0"/>
    <n v="1"/>
    <n v="1"/>
    <n v="0"/>
    <n v="0"/>
    <n v="0"/>
    <n v="0"/>
    <n v="0"/>
    <n v="0"/>
    <n v="1"/>
    <n v="0"/>
    <n v="24"/>
    <n v="6"/>
    <n v="12"/>
    <n v="3"/>
    <n v="3"/>
    <n v="3"/>
    <n v="3"/>
    <n v="3"/>
    <n v="3"/>
    <n v="0"/>
    <n v="18"/>
    <n v="18"/>
    <n v="18"/>
  </r>
  <r>
    <s v="08DPR2497A"/>
    <n v="1"/>
    <s v="MATUTINO"/>
    <s v="ARCADIO GONZALEZ CHAVEZ"/>
    <n v="8"/>
    <s v="CHIHUAHUA"/>
    <n v="8"/>
    <s v="CHIHUAHUA"/>
    <n v="37"/>
    <s v="JUĂREZ"/>
    <n v="1"/>
    <s v="JUĂREZ"/>
    <s v="CALLE CUITECO"/>
    <n v="0"/>
    <s v="PĂšBLICO"/>
    <x v="3"/>
    <n v="2"/>
    <s v="BĂSICA"/>
    <n v="2"/>
    <x v="2"/>
    <n v="1"/>
    <x v="1"/>
    <n v="0"/>
    <s v="NO APLICA"/>
    <n v="0"/>
    <s v="NO APLICA"/>
    <s v="08FIZ0171F"/>
    <s v="08FJS0115T"/>
    <s v="08ADG0005C"/>
    <n v="0"/>
    <s v="I2019"/>
    <n v="290"/>
    <n v="283"/>
    <n v="573"/>
    <n v="290"/>
    <n v="283"/>
    <n v="573"/>
    <n v="58"/>
    <n v="62"/>
    <n v="120"/>
    <n v="50"/>
    <n v="55"/>
    <n v="105"/>
    <n v="55"/>
    <n v="49"/>
    <n v="104"/>
    <n v="44"/>
    <n v="29"/>
    <n v="73"/>
    <n v="39"/>
    <n v="39"/>
    <n v="78"/>
    <n v="56"/>
    <n v="61"/>
    <n v="117"/>
    <n v="46"/>
    <n v="36"/>
    <n v="82"/>
    <n v="290"/>
    <n v="269"/>
    <n v="559"/>
    <n v="3"/>
    <n v="3"/>
    <n v="2"/>
    <n v="2"/>
    <n v="3"/>
    <n v="2"/>
    <n v="0"/>
    <n v="15"/>
    <n v="0"/>
    <n v="0"/>
    <n v="1"/>
    <n v="0"/>
    <n v="0"/>
    <n v="1"/>
    <n v="1"/>
    <n v="0"/>
    <n v="6"/>
    <n v="9"/>
    <n v="0"/>
    <n v="0"/>
    <n v="0"/>
    <n v="2"/>
    <n v="0"/>
    <n v="0"/>
    <n v="0"/>
    <n v="0"/>
    <n v="0"/>
    <n v="0"/>
    <n v="1"/>
    <n v="0"/>
    <n v="21"/>
    <n v="6"/>
    <n v="9"/>
    <n v="3"/>
    <n v="3"/>
    <n v="2"/>
    <n v="2"/>
    <n v="3"/>
    <n v="2"/>
    <n v="0"/>
    <n v="15"/>
    <n v="15"/>
    <n v="15"/>
  </r>
  <r>
    <s v="08DPR2492F"/>
    <n v="2"/>
    <s v="VESPERTINO"/>
    <s v="FRIDA KAHLO"/>
    <n v="8"/>
    <s v="CHIHUAHUA"/>
    <n v="8"/>
    <s v="CHIHUAHUA"/>
    <n v="37"/>
    <s v="JUĂREZ"/>
    <n v="1"/>
    <s v="JUĂREZ"/>
    <s v="CALLE JUANA BARRAGAN"/>
    <n v="2802"/>
    <s v="PĂšBLICO"/>
    <x v="3"/>
    <n v="2"/>
    <s v="BĂSICA"/>
    <n v="2"/>
    <x v="2"/>
    <n v="1"/>
    <x v="1"/>
    <n v="0"/>
    <s v="NO APLICA"/>
    <n v="0"/>
    <s v="NO APLICA"/>
    <s v="08FIZ0183K"/>
    <s v="08FJS0118Q"/>
    <s v="08ADG0005C"/>
    <n v="0"/>
    <s v="I2019"/>
    <n v="278"/>
    <n v="273"/>
    <n v="551"/>
    <n v="278"/>
    <n v="273"/>
    <n v="551"/>
    <n v="52"/>
    <n v="54"/>
    <n v="106"/>
    <n v="60"/>
    <n v="42"/>
    <n v="102"/>
    <n v="35"/>
    <n v="34"/>
    <n v="69"/>
    <n v="60"/>
    <n v="45"/>
    <n v="105"/>
    <n v="49"/>
    <n v="53"/>
    <n v="102"/>
    <n v="51"/>
    <n v="54"/>
    <n v="105"/>
    <n v="55"/>
    <n v="47"/>
    <n v="102"/>
    <n v="310"/>
    <n v="275"/>
    <n v="585"/>
    <n v="3"/>
    <n v="2"/>
    <n v="3"/>
    <n v="3"/>
    <n v="3"/>
    <n v="3"/>
    <n v="0"/>
    <n v="17"/>
    <n v="0"/>
    <n v="0"/>
    <n v="1"/>
    <n v="0"/>
    <n v="0"/>
    <n v="1"/>
    <n v="0"/>
    <n v="0"/>
    <n v="2"/>
    <n v="15"/>
    <n v="0"/>
    <n v="0"/>
    <n v="2"/>
    <n v="0"/>
    <n v="0"/>
    <n v="0"/>
    <n v="0"/>
    <n v="0"/>
    <n v="0"/>
    <n v="0"/>
    <n v="0"/>
    <n v="1"/>
    <n v="22"/>
    <n v="2"/>
    <n v="15"/>
    <n v="3"/>
    <n v="2"/>
    <n v="3"/>
    <n v="3"/>
    <n v="3"/>
    <n v="3"/>
    <n v="0"/>
    <n v="17"/>
    <n v="17"/>
    <n v="17"/>
  </r>
  <r>
    <s v="08DES0014L"/>
    <n v="1"/>
    <s v="MATUTINO"/>
    <s v="RODRIGO CHAVEZ LOBATO"/>
    <n v="8"/>
    <s v="CHIHUAHUA"/>
    <n v="8"/>
    <s v="CHIHUAHUA"/>
    <n v="62"/>
    <s v="SAUCILLO"/>
    <n v="1"/>
    <s v="SAUCILLO"/>
    <s v="CALLE CARRETERA A LAS VARAS KILOMETRO 2"/>
    <n v="0"/>
    <s v="PĂšBLICO"/>
    <x v="3"/>
    <n v="2"/>
    <s v="BĂSICA"/>
    <n v="3"/>
    <x v="1"/>
    <n v="1"/>
    <x v="1"/>
    <n v="0"/>
    <s v="NO APLICA"/>
    <n v="0"/>
    <s v="NO APLICA"/>
    <s v="08FIS0110I"/>
    <s v="08FJE0007I"/>
    <s v="08ADG0057I"/>
    <n v="0"/>
    <s v="I2019"/>
    <n v="277"/>
    <n v="289"/>
    <n v="566"/>
    <n v="217"/>
    <n v="277"/>
    <n v="494"/>
    <n v="82"/>
    <n v="99"/>
    <n v="181"/>
    <n v="82"/>
    <n v="102"/>
    <n v="184"/>
    <n v="106"/>
    <n v="100"/>
    <n v="206"/>
    <n v="83"/>
    <n v="89"/>
    <n v="172"/>
    <n v="0"/>
    <n v="0"/>
    <n v="0"/>
    <n v="0"/>
    <n v="0"/>
    <n v="0"/>
    <n v="0"/>
    <n v="0"/>
    <n v="0"/>
    <n v="271"/>
    <n v="291"/>
    <n v="562"/>
    <n v="6"/>
    <n v="6"/>
    <n v="6"/>
    <n v="0"/>
    <n v="0"/>
    <n v="0"/>
    <n v="0"/>
    <n v="18"/>
    <n v="0"/>
    <n v="0"/>
    <n v="0"/>
    <n v="1"/>
    <n v="0"/>
    <n v="1"/>
    <n v="0"/>
    <n v="0"/>
    <n v="7"/>
    <n v="13"/>
    <n v="0"/>
    <n v="0"/>
    <n v="1"/>
    <n v="1"/>
    <n v="1"/>
    <n v="1"/>
    <n v="0"/>
    <n v="0"/>
    <n v="0"/>
    <n v="0"/>
    <n v="9"/>
    <n v="5"/>
    <n v="40"/>
    <n v="9"/>
    <n v="15"/>
    <n v="0"/>
    <n v="0"/>
    <n v="0"/>
    <n v="0"/>
    <n v="0"/>
    <n v="0"/>
    <n v="0"/>
    <n v="24"/>
    <n v="18"/>
    <n v="18"/>
  </r>
  <r>
    <s v="08DPR2538K"/>
    <n v="2"/>
    <s v="VESPERTINO"/>
    <s v="LUIS URIAS BELDERRAIN"/>
    <n v="8"/>
    <s v="CHIHUAHUA"/>
    <n v="8"/>
    <s v="CHIHUAHUA"/>
    <n v="37"/>
    <s v="JUĂREZ"/>
    <n v="1"/>
    <s v="JUĂREZ"/>
    <s v="CALLE EFRAIN GONZALEZ LUNA"/>
    <n v="0"/>
    <s v="PĂšBLICO"/>
    <x v="3"/>
    <n v="2"/>
    <s v="BĂSICA"/>
    <n v="2"/>
    <x v="2"/>
    <n v="1"/>
    <x v="1"/>
    <n v="0"/>
    <s v="NO APLICA"/>
    <n v="0"/>
    <s v="NO APLICA"/>
    <s v="08FIZ0185I"/>
    <s v="08FJS0118Q"/>
    <s v="08ADG0005C"/>
    <n v="0"/>
    <s v="I2019"/>
    <n v="291"/>
    <n v="282"/>
    <n v="573"/>
    <n v="291"/>
    <n v="282"/>
    <n v="573"/>
    <n v="71"/>
    <n v="49"/>
    <n v="120"/>
    <n v="55"/>
    <n v="46"/>
    <n v="101"/>
    <n v="53"/>
    <n v="52"/>
    <n v="105"/>
    <n v="44"/>
    <n v="27"/>
    <n v="71"/>
    <n v="49"/>
    <n v="58"/>
    <n v="107"/>
    <n v="35"/>
    <n v="35"/>
    <n v="70"/>
    <n v="47"/>
    <n v="61"/>
    <n v="108"/>
    <n v="283"/>
    <n v="279"/>
    <n v="562"/>
    <n v="3"/>
    <n v="3"/>
    <n v="2"/>
    <n v="3"/>
    <n v="2"/>
    <n v="3"/>
    <n v="0"/>
    <n v="16"/>
    <n v="0"/>
    <n v="0"/>
    <n v="1"/>
    <n v="0"/>
    <n v="0"/>
    <n v="1"/>
    <n v="0"/>
    <n v="0"/>
    <n v="4"/>
    <n v="12"/>
    <n v="0"/>
    <n v="0"/>
    <n v="1"/>
    <n v="1"/>
    <n v="0"/>
    <n v="0"/>
    <n v="0"/>
    <n v="0"/>
    <n v="0"/>
    <n v="0"/>
    <n v="0"/>
    <n v="1"/>
    <n v="21"/>
    <n v="4"/>
    <n v="12"/>
    <n v="3"/>
    <n v="3"/>
    <n v="2"/>
    <n v="3"/>
    <n v="2"/>
    <n v="3"/>
    <n v="0"/>
    <n v="16"/>
    <n v="16"/>
    <n v="16"/>
  </r>
  <r>
    <s v="08DPR2567F"/>
    <n v="1"/>
    <s v="MATUTINO"/>
    <s v="JAIME NUNO"/>
    <n v="8"/>
    <s v="CHIHUAHUA"/>
    <n v="8"/>
    <s v="CHIHUAHUA"/>
    <n v="37"/>
    <s v="JUĂREZ"/>
    <n v="1"/>
    <s v="JUĂREZ"/>
    <s v="CALLE RIBERA DE LA PRADERA "/>
    <n v="0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257"/>
    <n v="306"/>
    <n v="563"/>
    <n v="255"/>
    <n v="304"/>
    <n v="559"/>
    <n v="48"/>
    <n v="52"/>
    <n v="100"/>
    <n v="56"/>
    <n v="36"/>
    <n v="92"/>
    <n v="46"/>
    <n v="49"/>
    <n v="95"/>
    <n v="42"/>
    <n v="58"/>
    <n v="100"/>
    <n v="50"/>
    <n v="40"/>
    <n v="90"/>
    <n v="47"/>
    <n v="60"/>
    <n v="107"/>
    <n v="44"/>
    <n v="54"/>
    <n v="98"/>
    <n v="285"/>
    <n v="297"/>
    <n v="582"/>
    <n v="3"/>
    <n v="3"/>
    <n v="3"/>
    <n v="3"/>
    <n v="3"/>
    <n v="3"/>
    <n v="0"/>
    <n v="18"/>
    <n v="0"/>
    <n v="0"/>
    <n v="0"/>
    <n v="0"/>
    <n v="1"/>
    <n v="0"/>
    <n v="0"/>
    <n v="0"/>
    <n v="4"/>
    <n v="14"/>
    <n v="0"/>
    <n v="0"/>
    <n v="1"/>
    <n v="1"/>
    <n v="0"/>
    <n v="0"/>
    <n v="0"/>
    <n v="0"/>
    <n v="0"/>
    <n v="0"/>
    <n v="1"/>
    <n v="1"/>
    <n v="23"/>
    <n v="4"/>
    <n v="14"/>
    <n v="3"/>
    <n v="3"/>
    <n v="3"/>
    <n v="3"/>
    <n v="3"/>
    <n v="3"/>
    <n v="0"/>
    <n v="18"/>
    <n v="18"/>
    <n v="18"/>
  </r>
  <r>
    <s v="08EPR0310S"/>
    <n v="1"/>
    <s v="MATUTINO"/>
    <s v="NICOLAS BRAVO 2349"/>
    <n v="8"/>
    <s v="CHIHUAHUA"/>
    <n v="8"/>
    <s v="CHIHUAHUA"/>
    <n v="37"/>
    <s v="JUĂREZ"/>
    <n v="1"/>
    <s v="JUĂREZ"/>
    <s v="CALLE PEDRO ROSALES DE LEON"/>
    <n v="6200"/>
    <s v="PĂšBLICO"/>
    <x v="2"/>
    <n v="2"/>
    <s v="BĂSICA"/>
    <n v="2"/>
    <x v="2"/>
    <n v="1"/>
    <x v="1"/>
    <n v="0"/>
    <s v="NO APLICA"/>
    <n v="0"/>
    <s v="NO APLICA"/>
    <s v="08FIZ0004I"/>
    <s v="08FJS0003P"/>
    <m/>
    <n v="0"/>
    <s v="I2019"/>
    <n v="280"/>
    <n v="267"/>
    <n v="547"/>
    <n v="279"/>
    <n v="267"/>
    <n v="546"/>
    <n v="42"/>
    <n v="44"/>
    <n v="86"/>
    <n v="50"/>
    <n v="54"/>
    <n v="104"/>
    <n v="41"/>
    <n v="51"/>
    <n v="92"/>
    <n v="49"/>
    <n v="43"/>
    <n v="92"/>
    <n v="56"/>
    <n v="46"/>
    <n v="102"/>
    <n v="47"/>
    <n v="52"/>
    <n v="99"/>
    <n v="63"/>
    <n v="48"/>
    <n v="111"/>
    <n v="306"/>
    <n v="294"/>
    <n v="600"/>
    <n v="3"/>
    <n v="3"/>
    <n v="3"/>
    <n v="3"/>
    <n v="3"/>
    <n v="4"/>
    <n v="0"/>
    <n v="19"/>
    <n v="0"/>
    <n v="0"/>
    <n v="0"/>
    <n v="1"/>
    <n v="0"/>
    <n v="0"/>
    <n v="0"/>
    <n v="0"/>
    <n v="3"/>
    <n v="16"/>
    <n v="0"/>
    <n v="0"/>
    <n v="1"/>
    <n v="2"/>
    <n v="0"/>
    <n v="1"/>
    <n v="0"/>
    <n v="1"/>
    <n v="0"/>
    <n v="0"/>
    <n v="2"/>
    <n v="2"/>
    <n v="29"/>
    <n v="3"/>
    <n v="16"/>
    <n v="3"/>
    <n v="3"/>
    <n v="3"/>
    <n v="3"/>
    <n v="3"/>
    <n v="4"/>
    <n v="0"/>
    <n v="19"/>
    <n v="19"/>
    <n v="19"/>
  </r>
  <r>
    <s v="08DST0036P"/>
    <n v="1"/>
    <s v="MATUTINO"/>
    <s v="SECUNDARIA TECNICA 42"/>
    <n v="8"/>
    <s v="CHIHUAHUA"/>
    <n v="8"/>
    <s v="CHIHUAHUA"/>
    <n v="19"/>
    <s v="CHIHUAHUA"/>
    <n v="1"/>
    <s v="CHIHUAHUA"/>
    <s v="CALLE LERDO DE TEJADA"/>
    <n v="6305"/>
    <s v="PĂšBLICO"/>
    <x v="3"/>
    <n v="2"/>
    <s v="BĂSICA"/>
    <n v="3"/>
    <x v="1"/>
    <n v="4"/>
    <x v="6"/>
    <n v="1"/>
    <s v="SERVICIOS"/>
    <n v="22"/>
    <s v="INDUSTRIAL"/>
    <s v="08FZT0006C"/>
    <s v="08FJT0003E"/>
    <s v="08ADG0046C"/>
    <n v="0"/>
    <s v="I2019"/>
    <n v="297"/>
    <n v="283"/>
    <n v="580"/>
    <n v="232"/>
    <n v="253"/>
    <n v="485"/>
    <n v="107"/>
    <n v="88"/>
    <n v="195"/>
    <n v="90"/>
    <n v="106"/>
    <n v="196"/>
    <n v="90"/>
    <n v="77"/>
    <n v="167"/>
    <n v="86"/>
    <n v="109"/>
    <n v="195"/>
    <n v="0"/>
    <n v="0"/>
    <n v="0"/>
    <n v="0"/>
    <n v="0"/>
    <n v="0"/>
    <n v="0"/>
    <n v="0"/>
    <n v="0"/>
    <n v="266"/>
    <n v="292"/>
    <n v="558"/>
    <n v="5"/>
    <n v="5"/>
    <n v="5"/>
    <n v="0"/>
    <n v="0"/>
    <n v="0"/>
    <n v="0"/>
    <n v="15"/>
    <n v="0"/>
    <n v="0"/>
    <n v="1"/>
    <n v="0"/>
    <n v="0"/>
    <n v="0"/>
    <n v="0"/>
    <n v="0"/>
    <n v="5"/>
    <n v="12"/>
    <n v="0"/>
    <n v="0"/>
    <n v="1"/>
    <n v="0"/>
    <n v="1"/>
    <n v="1"/>
    <n v="3"/>
    <n v="2"/>
    <n v="0"/>
    <n v="0"/>
    <n v="11"/>
    <n v="9"/>
    <n v="46"/>
    <n v="10"/>
    <n v="15"/>
    <n v="0"/>
    <n v="0"/>
    <n v="0"/>
    <n v="0"/>
    <n v="0"/>
    <n v="0"/>
    <n v="0"/>
    <n v="25"/>
    <n v="15"/>
    <n v="15"/>
  </r>
  <r>
    <s v="08DST0067I"/>
    <n v="1"/>
    <s v="MATUTINO"/>
    <s v="SECUNDARIA TECNICA 71"/>
    <n v="8"/>
    <s v="CHIHUAHUA"/>
    <n v="8"/>
    <s v="CHIHUAHUA"/>
    <n v="17"/>
    <s v="CUAUHTĂ‰MOC"/>
    <n v="1"/>
    <s v="CUAUHTĂ‰MOC"/>
    <s v="CALLE ESTADO DE GUERRERO"/>
    <n v="2040"/>
    <s v="PĂšBLICO"/>
    <x v="3"/>
    <n v="2"/>
    <s v="BĂSICA"/>
    <n v="3"/>
    <x v="1"/>
    <n v="4"/>
    <x v="6"/>
    <n v="1"/>
    <s v="SERVICIOS"/>
    <n v="22"/>
    <s v="INDUSTRIAL"/>
    <s v="08FZT0012N"/>
    <s v="08FJT0006B"/>
    <s v="08ADG0010O"/>
    <n v="0"/>
    <s v="I2019"/>
    <n v="287"/>
    <n v="291"/>
    <n v="578"/>
    <n v="218"/>
    <n v="259"/>
    <n v="477"/>
    <n v="76"/>
    <n v="108"/>
    <n v="184"/>
    <n v="103"/>
    <n v="111"/>
    <n v="214"/>
    <n v="90"/>
    <n v="96"/>
    <n v="186"/>
    <n v="98"/>
    <n v="77"/>
    <n v="175"/>
    <n v="0"/>
    <n v="0"/>
    <n v="0"/>
    <n v="0"/>
    <n v="0"/>
    <n v="0"/>
    <n v="0"/>
    <n v="0"/>
    <n v="0"/>
    <n v="291"/>
    <n v="284"/>
    <n v="575"/>
    <n v="5"/>
    <n v="5"/>
    <n v="5"/>
    <n v="0"/>
    <n v="0"/>
    <n v="0"/>
    <n v="0"/>
    <n v="15"/>
    <n v="0"/>
    <n v="0"/>
    <n v="1"/>
    <n v="0"/>
    <n v="1"/>
    <n v="0"/>
    <n v="0"/>
    <n v="0"/>
    <n v="7"/>
    <n v="7"/>
    <n v="0"/>
    <n v="0"/>
    <n v="1"/>
    <n v="1"/>
    <n v="0"/>
    <n v="1"/>
    <n v="0"/>
    <n v="3"/>
    <n v="0"/>
    <n v="0"/>
    <n v="6"/>
    <n v="9"/>
    <n v="37"/>
    <n v="8"/>
    <n v="12"/>
    <n v="0"/>
    <n v="0"/>
    <n v="0"/>
    <n v="0"/>
    <n v="0"/>
    <n v="0"/>
    <n v="0"/>
    <n v="20"/>
    <n v="17"/>
    <n v="17"/>
  </r>
  <r>
    <s v="08DES0116I"/>
    <n v="1"/>
    <s v="MATUTINO"/>
    <s v="ESCUELA SECUNDARIA FEDERAL NUM. 16"/>
    <n v="8"/>
    <s v="CHIHUAHUA"/>
    <n v="8"/>
    <s v="CHIHUAHUA"/>
    <n v="19"/>
    <s v="CHIHUAHUA"/>
    <n v="1"/>
    <s v="CHIHUAHUA"/>
    <s v="CAMINO A CARRIZALILLO "/>
    <n v="0"/>
    <s v="PĂšBLICO"/>
    <x v="3"/>
    <n v="2"/>
    <s v="BĂSICA"/>
    <n v="3"/>
    <x v="1"/>
    <n v="1"/>
    <x v="1"/>
    <n v="0"/>
    <s v="NO APLICA"/>
    <n v="0"/>
    <s v="NO APLICA"/>
    <s v="08FIS0123M"/>
    <s v="08FJE0001O"/>
    <s v="08ADG0046C"/>
    <n v="0"/>
    <s v="I2019"/>
    <n v="261"/>
    <n v="289"/>
    <n v="550"/>
    <n v="196"/>
    <n v="241"/>
    <n v="437"/>
    <n v="65"/>
    <n v="74"/>
    <n v="139"/>
    <n v="115"/>
    <n v="118"/>
    <n v="233"/>
    <n v="93"/>
    <n v="108"/>
    <n v="201"/>
    <n v="91"/>
    <n v="112"/>
    <n v="203"/>
    <n v="0"/>
    <n v="0"/>
    <n v="0"/>
    <n v="0"/>
    <n v="0"/>
    <n v="0"/>
    <n v="0"/>
    <n v="0"/>
    <n v="0"/>
    <n v="299"/>
    <n v="338"/>
    <n v="637"/>
    <n v="6"/>
    <n v="5"/>
    <n v="5"/>
    <n v="0"/>
    <n v="0"/>
    <n v="0"/>
    <n v="0"/>
    <n v="16"/>
    <n v="0"/>
    <n v="0"/>
    <n v="1"/>
    <n v="0"/>
    <n v="0"/>
    <n v="1"/>
    <n v="0"/>
    <n v="0"/>
    <n v="4"/>
    <n v="12"/>
    <n v="0"/>
    <n v="0"/>
    <n v="1"/>
    <n v="0"/>
    <n v="0"/>
    <n v="1"/>
    <n v="1"/>
    <n v="0"/>
    <n v="0"/>
    <n v="0"/>
    <n v="5"/>
    <n v="12"/>
    <n v="38"/>
    <n v="6"/>
    <n v="13"/>
    <n v="0"/>
    <n v="0"/>
    <n v="0"/>
    <n v="0"/>
    <n v="0"/>
    <n v="0"/>
    <n v="0"/>
    <n v="19"/>
    <n v="16"/>
    <n v="16"/>
  </r>
  <r>
    <s v="08EES0198H"/>
    <n v="1"/>
    <s v="MATUTINO"/>
    <s v="SECUNDARIA ESTATAL 3059 PLUTARCO ELIAS CALLES"/>
    <n v="8"/>
    <s v="CHIHUAHUA"/>
    <n v="8"/>
    <s v="CHIHUAHUA"/>
    <n v="19"/>
    <s v="CHIHUAHUA"/>
    <n v="1"/>
    <s v="CHIHUAHUA"/>
    <s v="CALLE ALFONSO SOSA VERA"/>
    <n v="0"/>
    <s v="PĂšBLICO"/>
    <x v="2"/>
    <n v="2"/>
    <s v="BĂSICA"/>
    <n v="3"/>
    <x v="1"/>
    <n v="1"/>
    <x v="1"/>
    <n v="0"/>
    <s v="NO APLICA"/>
    <n v="0"/>
    <s v="NO APLICA"/>
    <s v="08FIS0001B"/>
    <m/>
    <m/>
    <n v="0"/>
    <s v="I2019"/>
    <n v="300"/>
    <n v="295"/>
    <n v="595"/>
    <n v="187"/>
    <n v="240"/>
    <n v="427"/>
    <n v="108"/>
    <n v="90"/>
    <n v="198"/>
    <n v="104"/>
    <n v="93"/>
    <n v="197"/>
    <n v="88"/>
    <n v="105"/>
    <n v="193"/>
    <n v="91"/>
    <n v="94"/>
    <n v="185"/>
    <n v="0"/>
    <n v="0"/>
    <n v="0"/>
    <n v="0"/>
    <n v="0"/>
    <n v="0"/>
    <n v="0"/>
    <n v="0"/>
    <n v="0"/>
    <n v="283"/>
    <n v="292"/>
    <n v="575"/>
    <n v="6"/>
    <n v="6"/>
    <n v="6"/>
    <n v="0"/>
    <n v="0"/>
    <n v="0"/>
    <n v="0"/>
    <n v="18"/>
    <n v="0"/>
    <n v="0"/>
    <n v="1"/>
    <n v="0"/>
    <n v="0"/>
    <n v="0"/>
    <n v="0"/>
    <n v="0"/>
    <n v="8"/>
    <n v="17"/>
    <n v="0"/>
    <n v="0"/>
    <n v="0"/>
    <n v="0"/>
    <n v="0"/>
    <n v="0"/>
    <n v="2"/>
    <n v="3"/>
    <n v="0"/>
    <n v="0"/>
    <n v="11"/>
    <n v="11"/>
    <n v="53"/>
    <n v="10"/>
    <n v="20"/>
    <n v="0"/>
    <n v="0"/>
    <n v="0"/>
    <n v="0"/>
    <n v="0"/>
    <n v="0"/>
    <n v="0"/>
    <n v="30"/>
    <n v="18"/>
    <n v="18"/>
  </r>
  <r>
    <s v="08DES0002G"/>
    <n v="2"/>
    <s v="VESPERTINO"/>
    <s v="ROGERIO ARANDA"/>
    <n v="8"/>
    <s v="CHIHUAHUA"/>
    <n v="8"/>
    <s v="CHIHUAHUA"/>
    <n v="32"/>
    <s v="HIDALGO DEL PARRAL"/>
    <n v="1"/>
    <s v="HIDALGO DEL PARRAL"/>
    <s v="CALLE PEDRO T. GOMEZ"/>
    <n v="1"/>
    <s v="PĂšBLICO"/>
    <x v="3"/>
    <n v="2"/>
    <s v="BĂSICA"/>
    <n v="3"/>
    <x v="1"/>
    <n v="1"/>
    <x v="1"/>
    <n v="0"/>
    <s v="NO APLICA"/>
    <n v="0"/>
    <s v="NO APLICA"/>
    <s v="08FIS0111H"/>
    <s v="08FJE0006J"/>
    <s v="08ADG0004D"/>
    <n v="0"/>
    <s v="I2019"/>
    <n v="268"/>
    <n v="282"/>
    <n v="550"/>
    <n v="173"/>
    <n v="214"/>
    <n v="387"/>
    <n v="78"/>
    <n v="84"/>
    <n v="162"/>
    <n v="128"/>
    <n v="144"/>
    <n v="272"/>
    <n v="103"/>
    <n v="88"/>
    <n v="191"/>
    <n v="73"/>
    <n v="85"/>
    <n v="158"/>
    <n v="0"/>
    <n v="0"/>
    <n v="0"/>
    <n v="0"/>
    <n v="0"/>
    <n v="0"/>
    <n v="0"/>
    <n v="0"/>
    <n v="0"/>
    <n v="304"/>
    <n v="317"/>
    <n v="621"/>
    <n v="6"/>
    <n v="6"/>
    <n v="6"/>
    <n v="0"/>
    <n v="0"/>
    <n v="0"/>
    <n v="0"/>
    <n v="18"/>
    <n v="0"/>
    <n v="0"/>
    <n v="0"/>
    <n v="1"/>
    <n v="1"/>
    <n v="0"/>
    <n v="0"/>
    <n v="0"/>
    <n v="14"/>
    <n v="19"/>
    <n v="0"/>
    <n v="0"/>
    <n v="3"/>
    <n v="0"/>
    <n v="3"/>
    <n v="1"/>
    <n v="4"/>
    <n v="4"/>
    <n v="0"/>
    <n v="0"/>
    <n v="7"/>
    <n v="7"/>
    <n v="64"/>
    <n v="24"/>
    <n v="24"/>
    <n v="0"/>
    <n v="0"/>
    <n v="0"/>
    <n v="0"/>
    <n v="0"/>
    <n v="0"/>
    <n v="0"/>
    <n v="48"/>
    <n v="21"/>
    <n v="18"/>
  </r>
  <r>
    <s v="08DPR2382Z"/>
    <n v="1"/>
    <s v="MATUTINO"/>
    <s v="JESUS GARCIA HEROE DE NACOZARI"/>
    <n v="8"/>
    <s v="CHIHUAHUA"/>
    <n v="8"/>
    <s v="CHIHUAHUA"/>
    <n v="37"/>
    <s v="JUĂREZ"/>
    <n v="1"/>
    <s v="JUĂREZ"/>
    <s v="CALLE P. CATANIA "/>
    <n v="0"/>
    <s v="PĂšBLICO"/>
    <x v="3"/>
    <n v="2"/>
    <s v="BĂSICA"/>
    <n v="2"/>
    <x v="2"/>
    <n v="1"/>
    <x v="1"/>
    <n v="0"/>
    <s v="NO APLICA"/>
    <n v="0"/>
    <s v="NO APLICA"/>
    <s v="08FIZ0265U"/>
    <s v="08FJS0133I"/>
    <s v="08ADG0005C"/>
    <n v="0"/>
    <s v="I2019"/>
    <n v="296"/>
    <n v="289"/>
    <n v="585"/>
    <n v="296"/>
    <n v="289"/>
    <n v="585"/>
    <n v="50"/>
    <n v="46"/>
    <n v="96"/>
    <n v="47"/>
    <n v="46"/>
    <n v="93"/>
    <n v="53"/>
    <n v="35"/>
    <n v="88"/>
    <n v="50"/>
    <n v="49"/>
    <n v="99"/>
    <n v="47"/>
    <n v="50"/>
    <n v="97"/>
    <n v="44"/>
    <n v="54"/>
    <n v="98"/>
    <n v="43"/>
    <n v="53"/>
    <n v="96"/>
    <n v="284"/>
    <n v="287"/>
    <n v="571"/>
    <n v="3"/>
    <n v="3"/>
    <n v="3"/>
    <n v="3"/>
    <n v="3"/>
    <n v="3"/>
    <n v="0"/>
    <n v="18"/>
    <n v="0"/>
    <n v="0"/>
    <n v="1"/>
    <n v="0"/>
    <n v="1"/>
    <n v="0"/>
    <n v="0"/>
    <n v="1"/>
    <n v="5"/>
    <n v="13"/>
    <n v="0"/>
    <n v="0"/>
    <n v="1"/>
    <n v="0"/>
    <n v="0"/>
    <n v="0"/>
    <n v="0"/>
    <n v="0"/>
    <n v="0"/>
    <n v="0"/>
    <n v="1"/>
    <n v="0"/>
    <n v="23"/>
    <n v="5"/>
    <n v="13"/>
    <n v="3"/>
    <n v="3"/>
    <n v="3"/>
    <n v="3"/>
    <n v="3"/>
    <n v="3"/>
    <n v="0"/>
    <n v="18"/>
    <n v="18"/>
    <n v="18"/>
  </r>
  <r>
    <s v="08EPR0264X"/>
    <n v="1"/>
    <s v="MATUTINO"/>
    <s v="BENITO JUAREZ 2197"/>
    <n v="8"/>
    <s v="CHIHUAHUA"/>
    <n v="8"/>
    <s v="CHIHUAHUA"/>
    <n v="37"/>
    <s v="JUĂREZ"/>
    <n v="1"/>
    <s v="JUĂREZ"/>
    <s v="CALLE RIVERA DE LOS MEDANOS"/>
    <n v="0"/>
    <s v="PĂšBLICO"/>
    <x v="2"/>
    <n v="2"/>
    <s v="BĂSICA"/>
    <n v="2"/>
    <x v="2"/>
    <n v="1"/>
    <x v="1"/>
    <n v="0"/>
    <s v="NO APLICA"/>
    <n v="0"/>
    <s v="NO APLICA"/>
    <s v="08FIZ0028S"/>
    <s v="08FJS0003P"/>
    <m/>
    <n v="0"/>
    <s v="I2019"/>
    <n v="317"/>
    <n v="263"/>
    <n v="580"/>
    <n v="317"/>
    <n v="263"/>
    <n v="580"/>
    <n v="51"/>
    <n v="53"/>
    <n v="104"/>
    <n v="40"/>
    <n v="52"/>
    <n v="92"/>
    <n v="41"/>
    <n v="45"/>
    <n v="86"/>
    <n v="50"/>
    <n v="32"/>
    <n v="82"/>
    <n v="68"/>
    <n v="34"/>
    <n v="102"/>
    <n v="53"/>
    <n v="51"/>
    <n v="104"/>
    <n v="62"/>
    <n v="43"/>
    <n v="105"/>
    <n v="314"/>
    <n v="257"/>
    <n v="571"/>
    <n v="3"/>
    <n v="3"/>
    <n v="3"/>
    <n v="3"/>
    <n v="3"/>
    <n v="3"/>
    <n v="0"/>
    <n v="18"/>
    <n v="0"/>
    <n v="0"/>
    <n v="1"/>
    <n v="0"/>
    <n v="0"/>
    <n v="0"/>
    <n v="0"/>
    <n v="0"/>
    <n v="7"/>
    <n v="11"/>
    <n v="0"/>
    <n v="0"/>
    <n v="0"/>
    <n v="3"/>
    <n v="0"/>
    <n v="1"/>
    <n v="0"/>
    <n v="0"/>
    <n v="0"/>
    <n v="0"/>
    <n v="3"/>
    <n v="0"/>
    <n v="26"/>
    <n v="7"/>
    <n v="11"/>
    <n v="3"/>
    <n v="3"/>
    <n v="3"/>
    <n v="3"/>
    <n v="3"/>
    <n v="3"/>
    <n v="0"/>
    <n v="18"/>
    <n v="18"/>
    <n v="18"/>
  </r>
  <r>
    <s v="08EPR0131G"/>
    <n v="1"/>
    <s v="MATUTINO"/>
    <s v="PORFIRIO PARRA 2139"/>
    <n v="8"/>
    <s v="CHIHUAHUA"/>
    <n v="8"/>
    <s v="CHIHUAHUA"/>
    <n v="19"/>
    <s v="CHIHUAHUA"/>
    <n v="1"/>
    <s v="CHIHUAHUA"/>
    <s v="CALLE 28"/>
    <n v="2800"/>
    <s v="PĂšBLICO"/>
    <x v="2"/>
    <n v="2"/>
    <s v="BĂSICA"/>
    <n v="2"/>
    <x v="2"/>
    <n v="1"/>
    <x v="1"/>
    <n v="0"/>
    <s v="NO APLICA"/>
    <n v="0"/>
    <s v="NO APLICA"/>
    <s v="08FIZ0019K"/>
    <s v="08FJS0002Q"/>
    <m/>
    <n v="0"/>
    <s v="I2019"/>
    <n v="276"/>
    <n v="297"/>
    <n v="573"/>
    <n v="274"/>
    <n v="296"/>
    <n v="570"/>
    <n v="42"/>
    <n v="43"/>
    <n v="85"/>
    <n v="39"/>
    <n v="49"/>
    <n v="88"/>
    <n v="46"/>
    <n v="51"/>
    <n v="97"/>
    <n v="37"/>
    <n v="49"/>
    <n v="86"/>
    <n v="44"/>
    <n v="53"/>
    <n v="97"/>
    <n v="51"/>
    <n v="57"/>
    <n v="108"/>
    <n v="61"/>
    <n v="48"/>
    <n v="109"/>
    <n v="278"/>
    <n v="307"/>
    <n v="585"/>
    <n v="3"/>
    <n v="3"/>
    <n v="3"/>
    <n v="3"/>
    <n v="4"/>
    <n v="4"/>
    <n v="0"/>
    <n v="20"/>
    <n v="0"/>
    <n v="0"/>
    <n v="1"/>
    <n v="0"/>
    <n v="0"/>
    <n v="0"/>
    <n v="0"/>
    <n v="0"/>
    <n v="3"/>
    <n v="17"/>
    <n v="0"/>
    <n v="0"/>
    <n v="2"/>
    <n v="0"/>
    <n v="1"/>
    <n v="0"/>
    <n v="0"/>
    <n v="1"/>
    <n v="0"/>
    <n v="0"/>
    <n v="4"/>
    <n v="0"/>
    <n v="29"/>
    <n v="3"/>
    <n v="17"/>
    <n v="3"/>
    <n v="3"/>
    <n v="3"/>
    <n v="3"/>
    <n v="4"/>
    <n v="4"/>
    <n v="0"/>
    <n v="20"/>
    <n v="20"/>
    <n v="20"/>
  </r>
  <r>
    <s v="08EES0192N"/>
    <n v="1"/>
    <s v="MATUTINO"/>
    <s v="SECUNDARIA ESTATAL 3055 FRANCISCA LOZANO OLIVAS"/>
    <n v="8"/>
    <s v="CHIHUAHUA"/>
    <n v="8"/>
    <s v="CHIHUAHUA"/>
    <n v="32"/>
    <s v="HIDALGO DEL PARRAL"/>
    <n v="1"/>
    <s v="HIDALGO DEL PARRAL"/>
    <s v="PROLONGACIĂ“N OJINAGA "/>
    <n v="0"/>
    <s v="PĂšBLICO"/>
    <x v="2"/>
    <n v="2"/>
    <s v="BĂSICA"/>
    <n v="3"/>
    <x v="1"/>
    <n v="1"/>
    <x v="1"/>
    <n v="0"/>
    <s v="NO APLICA"/>
    <n v="0"/>
    <s v="NO APLICA"/>
    <s v="08FIS0003Z"/>
    <m/>
    <m/>
    <n v="0"/>
    <s v="I2019"/>
    <n v="273"/>
    <n v="306"/>
    <n v="579"/>
    <n v="208"/>
    <n v="278"/>
    <n v="486"/>
    <n v="89"/>
    <n v="97"/>
    <n v="186"/>
    <n v="106"/>
    <n v="93"/>
    <n v="199"/>
    <n v="87"/>
    <n v="105"/>
    <n v="192"/>
    <n v="88"/>
    <n v="101"/>
    <n v="189"/>
    <n v="0"/>
    <n v="0"/>
    <n v="0"/>
    <n v="0"/>
    <n v="0"/>
    <n v="0"/>
    <n v="0"/>
    <n v="0"/>
    <n v="0"/>
    <n v="281"/>
    <n v="299"/>
    <n v="580"/>
    <n v="4"/>
    <n v="4"/>
    <n v="4"/>
    <n v="0"/>
    <n v="0"/>
    <n v="0"/>
    <n v="0"/>
    <n v="12"/>
    <n v="0"/>
    <n v="0"/>
    <n v="1"/>
    <n v="0"/>
    <n v="0"/>
    <n v="0"/>
    <n v="0"/>
    <n v="0"/>
    <n v="12"/>
    <n v="7"/>
    <n v="0"/>
    <n v="0"/>
    <n v="1"/>
    <n v="0"/>
    <n v="0"/>
    <n v="0"/>
    <n v="3"/>
    <n v="0"/>
    <n v="0"/>
    <n v="0"/>
    <n v="9"/>
    <n v="7"/>
    <n v="40"/>
    <n v="16"/>
    <n v="7"/>
    <n v="0"/>
    <n v="0"/>
    <n v="0"/>
    <n v="0"/>
    <n v="0"/>
    <n v="0"/>
    <n v="0"/>
    <n v="23"/>
    <n v="12"/>
    <n v="12"/>
  </r>
  <r>
    <s v="08DPR0108G"/>
    <n v="1"/>
    <s v="MATUTINO"/>
    <s v="ADOLFO LOPEZ MATEOS"/>
    <n v="8"/>
    <s v="CHIHUAHUA"/>
    <n v="8"/>
    <s v="CHIHUAHUA"/>
    <n v="37"/>
    <s v="JUĂREZ"/>
    <n v="1"/>
    <s v="JUĂREZ"/>
    <s v="CALLE MORELIA"/>
    <n v="7271"/>
    <s v="PĂšBLICO"/>
    <x v="3"/>
    <n v="2"/>
    <s v="BĂSICA"/>
    <n v="2"/>
    <x v="2"/>
    <n v="1"/>
    <x v="1"/>
    <n v="0"/>
    <s v="NO APLICA"/>
    <n v="0"/>
    <s v="NO APLICA"/>
    <s v="08FIZ0152R"/>
    <s v="08FJS0111X"/>
    <s v="08ADG0005C"/>
    <n v="0"/>
    <s v="I2019"/>
    <n v="271"/>
    <n v="309"/>
    <n v="580"/>
    <n v="270"/>
    <n v="307"/>
    <n v="577"/>
    <n v="40"/>
    <n v="65"/>
    <n v="105"/>
    <n v="49"/>
    <n v="43"/>
    <n v="92"/>
    <n v="40"/>
    <n v="48"/>
    <n v="88"/>
    <n v="48"/>
    <n v="53"/>
    <n v="101"/>
    <n v="56"/>
    <n v="47"/>
    <n v="103"/>
    <n v="52"/>
    <n v="43"/>
    <n v="95"/>
    <n v="38"/>
    <n v="61"/>
    <n v="99"/>
    <n v="283"/>
    <n v="295"/>
    <n v="578"/>
    <n v="3"/>
    <n v="3"/>
    <n v="3"/>
    <n v="3"/>
    <n v="3"/>
    <n v="3"/>
    <n v="0"/>
    <n v="18"/>
    <n v="0"/>
    <n v="0"/>
    <n v="1"/>
    <n v="0"/>
    <n v="1"/>
    <n v="0"/>
    <n v="0"/>
    <n v="0"/>
    <n v="5"/>
    <n v="13"/>
    <n v="0"/>
    <n v="0"/>
    <n v="2"/>
    <n v="0"/>
    <n v="0"/>
    <n v="0"/>
    <n v="0"/>
    <n v="0"/>
    <n v="0"/>
    <n v="0"/>
    <n v="0"/>
    <n v="2"/>
    <n v="24"/>
    <n v="5"/>
    <n v="13"/>
    <n v="3"/>
    <n v="3"/>
    <n v="3"/>
    <n v="3"/>
    <n v="3"/>
    <n v="3"/>
    <n v="0"/>
    <n v="18"/>
    <n v="18"/>
    <n v="18"/>
  </r>
  <r>
    <s v="08DPR2414B"/>
    <n v="1"/>
    <s v="MATUTINO"/>
    <s v="JAIME TORRES BODET"/>
    <n v="8"/>
    <s v="CHIHUAHUA"/>
    <n v="8"/>
    <s v="CHIHUAHUA"/>
    <n v="37"/>
    <s v="JUĂREZ"/>
    <n v="1"/>
    <s v="JUĂREZ"/>
    <s v="CALLE OSTRACION E HIPOCAMPO "/>
    <n v="0"/>
    <s v="PĂšBLICO"/>
    <x v="3"/>
    <n v="2"/>
    <s v="BĂSICA"/>
    <n v="2"/>
    <x v="2"/>
    <n v="1"/>
    <x v="1"/>
    <n v="0"/>
    <s v="NO APLICA"/>
    <n v="0"/>
    <s v="NO APLICA"/>
    <s v="08FIZ0142K"/>
    <s v="08FJS0109I"/>
    <s v="08ADG0005C"/>
    <n v="0"/>
    <s v="I2019"/>
    <n v="312"/>
    <n v="256"/>
    <n v="568"/>
    <n v="312"/>
    <n v="256"/>
    <n v="568"/>
    <n v="59"/>
    <n v="40"/>
    <n v="99"/>
    <n v="48"/>
    <n v="55"/>
    <n v="103"/>
    <n v="43"/>
    <n v="54"/>
    <n v="97"/>
    <n v="55"/>
    <n v="46"/>
    <n v="101"/>
    <n v="47"/>
    <n v="40"/>
    <n v="87"/>
    <n v="60"/>
    <n v="45"/>
    <n v="105"/>
    <n v="60"/>
    <n v="45"/>
    <n v="105"/>
    <n v="313"/>
    <n v="285"/>
    <n v="598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3"/>
    <n v="0"/>
    <n v="0"/>
    <n v="0"/>
    <n v="0"/>
    <n v="0"/>
    <n v="0"/>
    <n v="0"/>
    <n v="1"/>
    <n v="0"/>
    <n v="24"/>
    <n v="3"/>
    <n v="15"/>
    <n v="3"/>
    <n v="3"/>
    <n v="3"/>
    <n v="3"/>
    <n v="3"/>
    <n v="3"/>
    <n v="0"/>
    <n v="18"/>
    <n v="18"/>
    <n v="18"/>
  </r>
  <r>
    <s v="08DPR2455B"/>
    <n v="1"/>
    <s v="MATUTINO"/>
    <s v="CONSTITUCION MEXICANA"/>
    <n v="8"/>
    <s v="CHIHUAHUA"/>
    <n v="8"/>
    <s v="CHIHUAHUA"/>
    <n v="37"/>
    <s v="JUĂREZ"/>
    <n v="1"/>
    <s v="JUĂREZ"/>
    <s v="CALLE CHUANACOTAZIN "/>
    <n v="0"/>
    <s v="PĂšBLICO"/>
    <x v="3"/>
    <n v="2"/>
    <s v="BĂSICA"/>
    <n v="2"/>
    <x v="2"/>
    <n v="1"/>
    <x v="1"/>
    <n v="0"/>
    <s v="NO APLICA"/>
    <n v="0"/>
    <s v="NO APLICA"/>
    <s v="08FIZ0173D"/>
    <s v="08FJS0116S"/>
    <s v="08ADG0005C"/>
    <n v="0"/>
    <s v="I2019"/>
    <n v="311"/>
    <n v="283"/>
    <n v="594"/>
    <n v="304"/>
    <n v="281"/>
    <n v="585"/>
    <n v="55"/>
    <n v="48"/>
    <n v="103"/>
    <n v="42"/>
    <n v="51"/>
    <n v="93"/>
    <n v="39"/>
    <n v="44"/>
    <n v="83"/>
    <n v="52"/>
    <n v="48"/>
    <n v="100"/>
    <n v="57"/>
    <n v="37"/>
    <n v="94"/>
    <n v="56"/>
    <n v="49"/>
    <n v="105"/>
    <n v="43"/>
    <n v="56"/>
    <n v="99"/>
    <n v="289"/>
    <n v="285"/>
    <n v="574"/>
    <n v="3"/>
    <n v="3"/>
    <n v="3"/>
    <n v="3"/>
    <n v="3"/>
    <n v="3"/>
    <n v="0"/>
    <n v="18"/>
    <n v="0"/>
    <n v="0"/>
    <n v="0"/>
    <n v="1"/>
    <n v="0"/>
    <n v="1"/>
    <n v="0"/>
    <n v="0"/>
    <n v="5"/>
    <n v="13"/>
    <n v="0"/>
    <n v="0"/>
    <n v="0"/>
    <n v="3"/>
    <n v="0"/>
    <n v="0"/>
    <n v="0"/>
    <n v="0"/>
    <n v="0"/>
    <n v="0"/>
    <n v="2"/>
    <n v="0"/>
    <n v="25"/>
    <n v="5"/>
    <n v="13"/>
    <n v="3"/>
    <n v="3"/>
    <n v="3"/>
    <n v="3"/>
    <n v="3"/>
    <n v="3"/>
    <n v="0"/>
    <n v="18"/>
    <n v="18"/>
    <n v="18"/>
  </r>
  <r>
    <s v="08DES0040J"/>
    <n v="1"/>
    <s v="MATUTINO"/>
    <s v="JOSE FUENTES MARES"/>
    <n v="8"/>
    <s v="CHIHUAHUA"/>
    <n v="8"/>
    <s v="CHIHUAHUA"/>
    <n v="19"/>
    <s v="CHIHUAHUA"/>
    <n v="1"/>
    <s v="CHIHUAHUA"/>
    <s v="CALLE EMILIANO ZAPATA"/>
    <n v="0"/>
    <s v="PĂšBLICO"/>
    <x v="3"/>
    <n v="2"/>
    <s v="BĂSICA"/>
    <n v="3"/>
    <x v="1"/>
    <n v="1"/>
    <x v="1"/>
    <n v="0"/>
    <s v="NO APLICA"/>
    <n v="0"/>
    <s v="NO APLICA"/>
    <s v="08FIS0108U"/>
    <s v="08FJE0001O"/>
    <s v="08ADG0046C"/>
    <n v="0"/>
    <s v="I2019"/>
    <n v="263"/>
    <n v="312"/>
    <n v="575"/>
    <n v="218"/>
    <n v="282"/>
    <n v="500"/>
    <n v="77"/>
    <n v="101"/>
    <n v="178"/>
    <n v="94"/>
    <n v="92"/>
    <n v="186"/>
    <n v="94"/>
    <n v="96"/>
    <n v="190"/>
    <n v="85"/>
    <n v="116"/>
    <n v="201"/>
    <n v="0"/>
    <n v="0"/>
    <n v="0"/>
    <n v="0"/>
    <n v="0"/>
    <n v="0"/>
    <n v="0"/>
    <n v="0"/>
    <n v="0"/>
    <n v="273"/>
    <n v="304"/>
    <n v="577"/>
    <n v="6"/>
    <n v="6"/>
    <n v="6"/>
    <n v="0"/>
    <n v="0"/>
    <n v="0"/>
    <n v="0"/>
    <n v="18"/>
    <n v="0"/>
    <n v="0"/>
    <n v="1"/>
    <n v="0"/>
    <n v="1"/>
    <n v="0"/>
    <n v="0"/>
    <n v="0"/>
    <n v="9"/>
    <n v="12"/>
    <n v="0"/>
    <n v="0"/>
    <n v="2"/>
    <n v="0"/>
    <n v="1"/>
    <n v="1"/>
    <n v="3"/>
    <n v="2"/>
    <n v="0"/>
    <n v="0"/>
    <n v="9"/>
    <n v="10"/>
    <n v="51"/>
    <n v="15"/>
    <n v="15"/>
    <n v="0"/>
    <n v="0"/>
    <n v="0"/>
    <n v="0"/>
    <n v="0"/>
    <n v="0"/>
    <n v="0"/>
    <n v="30"/>
    <n v="13"/>
    <n v="13"/>
  </r>
  <r>
    <s v="08DES0028O"/>
    <n v="1"/>
    <s v="MATUTINO"/>
    <s v="ADOLFO BARRANCO FUENTES"/>
    <n v="8"/>
    <s v="CHIHUAHUA"/>
    <n v="8"/>
    <s v="CHIHUAHUA"/>
    <n v="19"/>
    <s v="CHIHUAHUA"/>
    <n v="1"/>
    <s v="CHIHUAHUA"/>
    <s v="CALLE JOSE MARIA MATA"/>
    <n v="7507"/>
    <s v="PĂšBLICO"/>
    <x v="3"/>
    <n v="2"/>
    <s v="BĂSICA"/>
    <n v="3"/>
    <x v="1"/>
    <n v="1"/>
    <x v="1"/>
    <n v="0"/>
    <s v="NO APLICA"/>
    <n v="0"/>
    <s v="NO APLICA"/>
    <s v="08FIS0118A"/>
    <s v="08FJE0001O"/>
    <s v="08ADG0046C"/>
    <n v="0"/>
    <s v="I2019"/>
    <n v="300"/>
    <n v="298"/>
    <n v="598"/>
    <n v="226"/>
    <n v="256"/>
    <n v="482"/>
    <n v="86"/>
    <n v="84"/>
    <n v="170"/>
    <n v="84"/>
    <n v="101"/>
    <n v="185"/>
    <n v="96"/>
    <n v="85"/>
    <n v="181"/>
    <n v="96"/>
    <n v="120"/>
    <n v="216"/>
    <n v="0"/>
    <n v="0"/>
    <n v="0"/>
    <n v="0"/>
    <n v="0"/>
    <n v="0"/>
    <n v="0"/>
    <n v="0"/>
    <n v="0"/>
    <n v="276"/>
    <n v="306"/>
    <n v="582"/>
    <n v="6"/>
    <n v="6"/>
    <n v="6"/>
    <n v="0"/>
    <n v="0"/>
    <n v="0"/>
    <n v="0"/>
    <n v="18"/>
    <n v="0"/>
    <n v="0"/>
    <n v="1"/>
    <n v="0"/>
    <n v="1"/>
    <n v="0"/>
    <n v="0"/>
    <n v="0"/>
    <n v="9"/>
    <n v="15"/>
    <n v="0"/>
    <n v="0"/>
    <n v="1"/>
    <n v="1"/>
    <n v="0"/>
    <n v="1"/>
    <n v="0"/>
    <n v="1"/>
    <n v="0"/>
    <n v="0"/>
    <n v="5"/>
    <n v="11"/>
    <n v="46"/>
    <n v="10"/>
    <n v="18"/>
    <n v="0"/>
    <n v="0"/>
    <n v="0"/>
    <n v="0"/>
    <n v="0"/>
    <n v="0"/>
    <n v="0"/>
    <n v="28"/>
    <n v="18"/>
    <n v="18"/>
  </r>
  <r>
    <s v="08EES0016I"/>
    <n v="1"/>
    <s v="MATUTINO"/>
    <s v="SECUNDARIA ESTATAL 3013"/>
    <n v="8"/>
    <s v="CHIHUAHUA"/>
    <n v="8"/>
    <s v="CHIHUAHUA"/>
    <n v="19"/>
    <s v="CHIHUAHUA"/>
    <n v="1"/>
    <s v="CHIHUAHUA"/>
    <s v="CALLE 10A"/>
    <n v="0"/>
    <s v="PĂšBLICO"/>
    <x v="2"/>
    <n v="2"/>
    <s v="BĂSICA"/>
    <n v="3"/>
    <x v="1"/>
    <n v="1"/>
    <x v="1"/>
    <n v="0"/>
    <s v="NO APLICA"/>
    <n v="0"/>
    <s v="NO APLICA"/>
    <s v="08FIS0011I"/>
    <m/>
    <m/>
    <n v="0"/>
    <s v="I2019"/>
    <n v="290"/>
    <n v="322"/>
    <n v="612"/>
    <n v="170"/>
    <n v="251"/>
    <n v="421"/>
    <n v="91"/>
    <n v="105"/>
    <n v="196"/>
    <n v="114"/>
    <n v="102"/>
    <n v="216"/>
    <n v="98"/>
    <n v="104"/>
    <n v="202"/>
    <n v="76"/>
    <n v="95"/>
    <n v="171"/>
    <n v="0"/>
    <n v="0"/>
    <n v="0"/>
    <n v="0"/>
    <n v="0"/>
    <n v="0"/>
    <n v="0"/>
    <n v="0"/>
    <n v="0"/>
    <n v="288"/>
    <n v="301"/>
    <n v="589"/>
    <n v="6"/>
    <n v="6"/>
    <n v="5"/>
    <n v="0"/>
    <n v="0"/>
    <n v="0"/>
    <n v="0"/>
    <n v="17"/>
    <n v="0"/>
    <n v="0"/>
    <n v="1"/>
    <n v="0"/>
    <n v="0"/>
    <n v="0"/>
    <n v="0"/>
    <n v="0"/>
    <n v="6"/>
    <n v="13"/>
    <n v="0"/>
    <n v="0"/>
    <n v="0"/>
    <n v="1"/>
    <n v="0"/>
    <n v="2"/>
    <n v="5"/>
    <n v="3"/>
    <n v="1"/>
    <n v="1"/>
    <n v="5"/>
    <n v="14"/>
    <n v="52"/>
    <n v="12"/>
    <n v="20"/>
    <n v="0"/>
    <n v="0"/>
    <n v="0"/>
    <n v="0"/>
    <n v="0"/>
    <n v="0"/>
    <n v="0"/>
    <n v="32"/>
    <n v="17"/>
    <n v="17"/>
  </r>
  <r>
    <s v="08DPR2566G"/>
    <n v="2"/>
    <s v="VESPERTINO"/>
    <s v="FRANCISCO GONZALEZ BOCANEGRA"/>
    <n v="8"/>
    <s v="CHIHUAHUA"/>
    <n v="8"/>
    <s v="CHIHUAHUA"/>
    <n v="37"/>
    <s v="JUĂREZ"/>
    <n v="1"/>
    <s v="JUĂREZ"/>
    <s v="CALLE RIBERA DE LA PRADERA "/>
    <n v="0"/>
    <s v="PĂšBLICO"/>
    <x v="3"/>
    <n v="2"/>
    <s v="BĂSICA"/>
    <n v="2"/>
    <x v="2"/>
    <n v="1"/>
    <x v="1"/>
    <n v="0"/>
    <s v="NO APLICA"/>
    <n v="0"/>
    <s v="NO APLICA"/>
    <s v="08FIZ0175B"/>
    <s v="08FJS0116S"/>
    <s v="08ADG0005C"/>
    <n v="0"/>
    <s v="I2019"/>
    <n v="322"/>
    <n v="288"/>
    <n v="610"/>
    <n v="322"/>
    <n v="288"/>
    <n v="610"/>
    <n v="63"/>
    <n v="54"/>
    <n v="117"/>
    <n v="45"/>
    <n v="45"/>
    <n v="90"/>
    <n v="53"/>
    <n v="44"/>
    <n v="97"/>
    <n v="53"/>
    <n v="42"/>
    <n v="95"/>
    <n v="35"/>
    <n v="42"/>
    <n v="77"/>
    <n v="58"/>
    <n v="46"/>
    <n v="104"/>
    <n v="54"/>
    <n v="39"/>
    <n v="93"/>
    <n v="298"/>
    <n v="258"/>
    <n v="556"/>
    <n v="3"/>
    <n v="3"/>
    <n v="3"/>
    <n v="3"/>
    <n v="3"/>
    <n v="3"/>
    <n v="0"/>
    <n v="18"/>
    <n v="0"/>
    <n v="0"/>
    <n v="0"/>
    <n v="1"/>
    <n v="1"/>
    <n v="0"/>
    <n v="0"/>
    <n v="0"/>
    <n v="1"/>
    <n v="17"/>
    <n v="0"/>
    <n v="0"/>
    <n v="0"/>
    <n v="0"/>
    <n v="0"/>
    <n v="0"/>
    <n v="0"/>
    <n v="0"/>
    <n v="0"/>
    <n v="0"/>
    <n v="2"/>
    <n v="0"/>
    <n v="22"/>
    <n v="1"/>
    <n v="17"/>
    <n v="3"/>
    <n v="3"/>
    <n v="3"/>
    <n v="3"/>
    <n v="3"/>
    <n v="3"/>
    <n v="0"/>
    <n v="18"/>
    <n v="18"/>
    <n v="18"/>
  </r>
  <r>
    <s v="08EES0147A"/>
    <n v="1"/>
    <s v="MATUTINO"/>
    <s v="SECUNDARIA ESTATAL 3011 CENTRO ESCOLAR MA EDMEE ALVAREZ"/>
    <n v="8"/>
    <s v="CHIHUAHUA"/>
    <n v="8"/>
    <s v="CHIHUAHUA"/>
    <n v="19"/>
    <s v="CHIHUAHUA"/>
    <n v="1"/>
    <s v="CHIHUAHUA"/>
    <s v="CALLE SANCHEZ ALVAREZ"/>
    <n v="815"/>
    <s v="PĂšBLICO"/>
    <x v="2"/>
    <n v="2"/>
    <s v="BĂSICA"/>
    <n v="3"/>
    <x v="1"/>
    <n v="1"/>
    <x v="1"/>
    <n v="0"/>
    <s v="NO APLICA"/>
    <n v="0"/>
    <s v="NO APLICA"/>
    <s v="08FIS0009U"/>
    <m/>
    <m/>
    <n v="0"/>
    <s v="I2019"/>
    <n v="303"/>
    <n v="289"/>
    <n v="592"/>
    <n v="191"/>
    <n v="235"/>
    <n v="426"/>
    <n v="98"/>
    <n v="104"/>
    <n v="202"/>
    <n v="118"/>
    <n v="113"/>
    <n v="231"/>
    <n v="97"/>
    <n v="94"/>
    <n v="191"/>
    <n v="85"/>
    <n v="87"/>
    <n v="172"/>
    <n v="0"/>
    <n v="0"/>
    <n v="0"/>
    <n v="0"/>
    <n v="0"/>
    <n v="0"/>
    <n v="0"/>
    <n v="0"/>
    <n v="0"/>
    <n v="300"/>
    <n v="294"/>
    <n v="594"/>
    <n v="7"/>
    <n v="6"/>
    <n v="5"/>
    <n v="0"/>
    <n v="0"/>
    <n v="0"/>
    <n v="0"/>
    <n v="18"/>
    <n v="0"/>
    <n v="0"/>
    <n v="1"/>
    <n v="0"/>
    <n v="0"/>
    <n v="0"/>
    <n v="0"/>
    <n v="0"/>
    <n v="6"/>
    <n v="17"/>
    <n v="0"/>
    <n v="0"/>
    <n v="2"/>
    <n v="0"/>
    <n v="1"/>
    <n v="1"/>
    <n v="7"/>
    <n v="3"/>
    <n v="0"/>
    <n v="0"/>
    <n v="9"/>
    <n v="10"/>
    <n v="57"/>
    <n v="16"/>
    <n v="21"/>
    <n v="0"/>
    <n v="0"/>
    <n v="0"/>
    <n v="0"/>
    <n v="0"/>
    <n v="0"/>
    <n v="0"/>
    <n v="37"/>
    <n v="18"/>
    <n v="18"/>
  </r>
  <r>
    <s v="08DST0047V"/>
    <n v="1"/>
    <s v="MATUTINO"/>
    <s v="SECUNDARIA TECNICA 47"/>
    <n v="8"/>
    <s v="CHIHUAHUA"/>
    <n v="8"/>
    <s v="CHIHUAHUA"/>
    <n v="37"/>
    <s v="JUĂREZ"/>
    <n v="1"/>
    <s v="JUĂREZ"/>
    <s v="CALLE GABRIEL GARCIA MARQUEZ "/>
    <n v="0"/>
    <s v="PĂšBLICO"/>
    <x v="3"/>
    <n v="2"/>
    <s v="BĂSICA"/>
    <n v="3"/>
    <x v="1"/>
    <n v="4"/>
    <x v="6"/>
    <n v="1"/>
    <s v="SERVICIOS"/>
    <n v="22"/>
    <s v="INDUSTRIAL"/>
    <s v="08FZT0001H"/>
    <s v="08FJT0002F"/>
    <s v="08ADG0005C"/>
    <n v="0"/>
    <s v="I2019"/>
    <n v="290"/>
    <n v="284"/>
    <n v="574"/>
    <n v="280"/>
    <n v="281"/>
    <n v="561"/>
    <n v="95"/>
    <n v="88"/>
    <n v="183"/>
    <n v="84"/>
    <n v="86"/>
    <n v="170"/>
    <n v="103"/>
    <n v="82"/>
    <n v="185"/>
    <n v="96"/>
    <n v="115"/>
    <n v="211"/>
    <n v="0"/>
    <n v="0"/>
    <n v="0"/>
    <n v="0"/>
    <n v="0"/>
    <n v="0"/>
    <n v="0"/>
    <n v="0"/>
    <n v="0"/>
    <n v="283"/>
    <n v="283"/>
    <n v="566"/>
    <n v="5"/>
    <n v="5"/>
    <n v="5"/>
    <n v="0"/>
    <n v="0"/>
    <n v="0"/>
    <n v="0"/>
    <n v="15"/>
    <n v="0"/>
    <n v="0"/>
    <n v="0"/>
    <n v="1"/>
    <n v="1"/>
    <n v="0"/>
    <n v="0"/>
    <n v="0"/>
    <n v="4"/>
    <n v="13"/>
    <n v="0"/>
    <n v="0"/>
    <n v="1"/>
    <n v="0"/>
    <n v="0"/>
    <n v="1"/>
    <n v="2"/>
    <n v="1"/>
    <n v="0"/>
    <n v="0"/>
    <n v="3"/>
    <n v="13"/>
    <n v="40"/>
    <n v="7"/>
    <n v="15"/>
    <n v="0"/>
    <n v="0"/>
    <n v="0"/>
    <n v="0"/>
    <n v="0"/>
    <n v="0"/>
    <n v="0"/>
    <n v="22"/>
    <n v="15"/>
    <n v="15"/>
  </r>
  <r>
    <s v="08DPR0704E"/>
    <n v="1"/>
    <s v="MATUTINO"/>
    <s v="RICARDO FLORES MAGON"/>
    <n v="8"/>
    <s v="CHIHUAHUA"/>
    <n v="8"/>
    <s v="CHIHUAHUA"/>
    <n v="37"/>
    <s v="JUĂREZ"/>
    <n v="1"/>
    <s v="JUĂREZ"/>
    <s v="CALLE REMORA"/>
    <n v="0"/>
    <s v="PĂšBLICO"/>
    <x v="3"/>
    <n v="2"/>
    <s v="BĂSICA"/>
    <n v="2"/>
    <x v="2"/>
    <n v="1"/>
    <x v="1"/>
    <n v="0"/>
    <s v="NO APLICA"/>
    <n v="0"/>
    <s v="NO APLICA"/>
    <s v="08FIZ0142K"/>
    <s v="08FJS0109I"/>
    <s v="08ADG0005C"/>
    <n v="0"/>
    <s v="I2019"/>
    <n v="308"/>
    <n v="280"/>
    <n v="588"/>
    <n v="303"/>
    <n v="280"/>
    <n v="583"/>
    <n v="51"/>
    <n v="49"/>
    <n v="100"/>
    <n v="62"/>
    <n v="43"/>
    <n v="105"/>
    <n v="56"/>
    <n v="40"/>
    <n v="96"/>
    <n v="49"/>
    <n v="52"/>
    <n v="101"/>
    <n v="54"/>
    <n v="41"/>
    <n v="95"/>
    <n v="43"/>
    <n v="47"/>
    <n v="90"/>
    <n v="60"/>
    <n v="47"/>
    <n v="107"/>
    <n v="324"/>
    <n v="270"/>
    <n v="594"/>
    <n v="3"/>
    <n v="3"/>
    <n v="3"/>
    <n v="3"/>
    <n v="3"/>
    <n v="3"/>
    <n v="0"/>
    <n v="18"/>
    <n v="0"/>
    <n v="0"/>
    <n v="1"/>
    <n v="0"/>
    <n v="0"/>
    <n v="1"/>
    <n v="0"/>
    <n v="0"/>
    <n v="1"/>
    <n v="17"/>
    <n v="0"/>
    <n v="0"/>
    <n v="1"/>
    <n v="0"/>
    <n v="0"/>
    <n v="0"/>
    <n v="0"/>
    <n v="0"/>
    <n v="0"/>
    <n v="0"/>
    <n v="1"/>
    <n v="0"/>
    <n v="22"/>
    <n v="1"/>
    <n v="17"/>
    <n v="3"/>
    <n v="3"/>
    <n v="3"/>
    <n v="3"/>
    <n v="3"/>
    <n v="3"/>
    <n v="0"/>
    <n v="18"/>
    <n v="18"/>
    <n v="18"/>
  </r>
  <r>
    <s v="08DST0001Z"/>
    <n v="2"/>
    <s v="VESPERTINO"/>
    <s v="SECUNDARIA TECNICA 1"/>
    <n v="8"/>
    <s v="CHIHUAHUA"/>
    <n v="8"/>
    <s v="CHIHUAHUA"/>
    <n v="37"/>
    <s v="JUĂREZ"/>
    <n v="1"/>
    <s v="JUĂREZ"/>
    <s v="CALLE EMILIO CARRANZA"/>
    <n v="0"/>
    <s v="PĂšBLICO"/>
    <x v="3"/>
    <n v="2"/>
    <s v="BĂSICA"/>
    <n v="3"/>
    <x v="1"/>
    <n v="4"/>
    <x v="6"/>
    <n v="1"/>
    <s v="SERVICIOS"/>
    <n v="22"/>
    <s v="INDUSTRIAL"/>
    <s v="08FZT0001H"/>
    <s v="08FJT0002F"/>
    <s v="08ADG0005C"/>
    <n v="0"/>
    <s v="I2019"/>
    <n v="274"/>
    <n v="273"/>
    <n v="547"/>
    <n v="245"/>
    <n v="266"/>
    <n v="511"/>
    <n v="64"/>
    <n v="82"/>
    <n v="146"/>
    <n v="113"/>
    <n v="129"/>
    <n v="242"/>
    <n v="106"/>
    <n v="95"/>
    <n v="201"/>
    <n v="88"/>
    <n v="87"/>
    <n v="175"/>
    <n v="0"/>
    <n v="0"/>
    <n v="0"/>
    <n v="0"/>
    <n v="0"/>
    <n v="0"/>
    <n v="0"/>
    <n v="0"/>
    <n v="0"/>
    <n v="307"/>
    <n v="311"/>
    <n v="618"/>
    <n v="5"/>
    <n v="5"/>
    <n v="5"/>
    <n v="0"/>
    <n v="0"/>
    <n v="0"/>
    <n v="0"/>
    <n v="15"/>
    <n v="0"/>
    <n v="0"/>
    <n v="0"/>
    <n v="1"/>
    <n v="1"/>
    <n v="0"/>
    <n v="0"/>
    <n v="0"/>
    <n v="5"/>
    <n v="14"/>
    <n v="0"/>
    <n v="0"/>
    <n v="0"/>
    <n v="2"/>
    <n v="3"/>
    <n v="0"/>
    <n v="3"/>
    <n v="2"/>
    <n v="0"/>
    <n v="0"/>
    <n v="6"/>
    <n v="7"/>
    <n v="44"/>
    <n v="11"/>
    <n v="18"/>
    <n v="0"/>
    <n v="0"/>
    <n v="0"/>
    <n v="0"/>
    <n v="0"/>
    <n v="0"/>
    <n v="0"/>
    <n v="29"/>
    <n v="21"/>
    <n v="15"/>
  </r>
  <r>
    <s v="08DPR0096S"/>
    <n v="1"/>
    <s v="MATUTINO"/>
    <s v="LEONA VICARIO"/>
    <n v="8"/>
    <s v="CHIHUAHUA"/>
    <n v="8"/>
    <s v="CHIHUAHUA"/>
    <n v="37"/>
    <s v="JUĂREZ"/>
    <n v="1"/>
    <s v="JUĂREZ"/>
    <s v="CALLE MANUEL N. LOPEZ KILOMETRO 20"/>
    <n v="157"/>
    <s v="PĂšBLICO"/>
    <x v="3"/>
    <n v="2"/>
    <s v="BĂSICA"/>
    <n v="2"/>
    <x v="2"/>
    <n v="1"/>
    <x v="1"/>
    <n v="0"/>
    <s v="NO APLICA"/>
    <n v="0"/>
    <s v="NO APLICA"/>
    <s v="08FIZ0184J"/>
    <s v="08FJS0118Q"/>
    <s v="08ADG0005C"/>
    <n v="0"/>
    <s v="I2019"/>
    <n v="295"/>
    <n v="287"/>
    <n v="582"/>
    <n v="295"/>
    <n v="287"/>
    <n v="582"/>
    <n v="58"/>
    <n v="46"/>
    <n v="104"/>
    <n v="42"/>
    <n v="49"/>
    <n v="91"/>
    <n v="54"/>
    <n v="42"/>
    <n v="96"/>
    <n v="46"/>
    <n v="62"/>
    <n v="108"/>
    <n v="43"/>
    <n v="50"/>
    <n v="93"/>
    <n v="49"/>
    <n v="56"/>
    <n v="105"/>
    <n v="58"/>
    <n v="48"/>
    <n v="106"/>
    <n v="292"/>
    <n v="307"/>
    <n v="599"/>
    <n v="3"/>
    <n v="3"/>
    <n v="3"/>
    <n v="3"/>
    <n v="3"/>
    <n v="3"/>
    <n v="0"/>
    <n v="18"/>
    <n v="0"/>
    <n v="1"/>
    <n v="1"/>
    <n v="0"/>
    <n v="0"/>
    <n v="0"/>
    <n v="0"/>
    <n v="0"/>
    <n v="4"/>
    <n v="13"/>
    <n v="0"/>
    <n v="0"/>
    <n v="0"/>
    <n v="1"/>
    <n v="0"/>
    <n v="0"/>
    <n v="0"/>
    <n v="0"/>
    <n v="0"/>
    <n v="0"/>
    <n v="1"/>
    <n v="1"/>
    <n v="22"/>
    <n v="4"/>
    <n v="14"/>
    <n v="3"/>
    <n v="3"/>
    <n v="3"/>
    <n v="3"/>
    <n v="3"/>
    <n v="3"/>
    <n v="0"/>
    <n v="18"/>
    <n v="18"/>
    <n v="18"/>
  </r>
  <r>
    <s v="08DES0101G"/>
    <n v="1"/>
    <s v="MATUTINO"/>
    <s v="BATALLA DE SACRAMENTO"/>
    <n v="8"/>
    <s v="CHIHUAHUA"/>
    <n v="8"/>
    <s v="CHIHUAHUA"/>
    <n v="19"/>
    <s v="CHIHUAHUA"/>
    <n v="1"/>
    <s v="CHIHUAHUA"/>
    <s v="CALLE DEL MAGANESO"/>
    <n v="0"/>
    <s v="PĂšBLICO"/>
    <x v="3"/>
    <n v="2"/>
    <s v="BĂSICA"/>
    <n v="3"/>
    <x v="1"/>
    <n v="1"/>
    <x v="1"/>
    <n v="0"/>
    <s v="NO APLICA"/>
    <n v="0"/>
    <s v="NO APLICA"/>
    <s v="08FIS0125K"/>
    <s v="08FJE0001O"/>
    <s v="08ADG0046C"/>
    <n v="0"/>
    <s v="I2019"/>
    <n v="276"/>
    <n v="306"/>
    <n v="582"/>
    <n v="220"/>
    <n v="286"/>
    <n v="506"/>
    <n v="78"/>
    <n v="108"/>
    <n v="186"/>
    <n v="94"/>
    <n v="94"/>
    <n v="188"/>
    <n v="83"/>
    <n v="101"/>
    <n v="184"/>
    <n v="106"/>
    <n v="99"/>
    <n v="205"/>
    <n v="0"/>
    <n v="0"/>
    <n v="0"/>
    <n v="0"/>
    <n v="0"/>
    <n v="0"/>
    <n v="0"/>
    <n v="0"/>
    <n v="0"/>
    <n v="283"/>
    <n v="294"/>
    <n v="577"/>
    <n v="6"/>
    <n v="6"/>
    <n v="6"/>
    <n v="0"/>
    <n v="0"/>
    <n v="0"/>
    <n v="0"/>
    <n v="18"/>
    <n v="0"/>
    <n v="0"/>
    <n v="1"/>
    <n v="0"/>
    <n v="1"/>
    <n v="0"/>
    <n v="0"/>
    <n v="0"/>
    <n v="9"/>
    <n v="18"/>
    <n v="0"/>
    <n v="0"/>
    <n v="1"/>
    <n v="0"/>
    <n v="0"/>
    <n v="2"/>
    <n v="2"/>
    <n v="2"/>
    <n v="0"/>
    <n v="0"/>
    <n v="4"/>
    <n v="12"/>
    <n v="52"/>
    <n v="12"/>
    <n v="22"/>
    <n v="0"/>
    <n v="0"/>
    <n v="0"/>
    <n v="0"/>
    <n v="0"/>
    <n v="0"/>
    <n v="0"/>
    <n v="34"/>
    <n v="24"/>
    <n v="18"/>
  </r>
  <r>
    <s v="08DST0033S"/>
    <n v="1"/>
    <s v="MATUTINO"/>
    <s v="SECUNDARIA TECNICA 37"/>
    <n v="8"/>
    <s v="CHIHUAHUA"/>
    <n v="8"/>
    <s v="CHIHUAHUA"/>
    <n v="37"/>
    <s v="JUĂREZ"/>
    <n v="1"/>
    <s v="JUĂREZ"/>
    <s v="CALLE ROSETILLA"/>
    <n v="5701"/>
    <s v="PĂšBLICO"/>
    <x v="3"/>
    <n v="2"/>
    <s v="BĂSICA"/>
    <n v="3"/>
    <x v="1"/>
    <n v="4"/>
    <x v="6"/>
    <n v="1"/>
    <s v="SERVICIOS"/>
    <n v="22"/>
    <s v="INDUSTRIAL"/>
    <s v="08FZT0017I"/>
    <s v="08FJT0002F"/>
    <s v="08ADG0005C"/>
    <n v="0"/>
    <s v="I2019"/>
    <n v="286"/>
    <n v="296"/>
    <n v="582"/>
    <n v="207"/>
    <n v="248"/>
    <n v="455"/>
    <n v="80"/>
    <n v="111"/>
    <n v="191"/>
    <n v="109"/>
    <n v="97"/>
    <n v="206"/>
    <n v="102"/>
    <n v="89"/>
    <n v="191"/>
    <n v="106"/>
    <n v="108"/>
    <n v="214"/>
    <n v="0"/>
    <n v="0"/>
    <n v="0"/>
    <n v="0"/>
    <n v="0"/>
    <n v="0"/>
    <n v="0"/>
    <n v="0"/>
    <n v="0"/>
    <n v="317"/>
    <n v="294"/>
    <n v="611"/>
    <n v="6"/>
    <n v="6"/>
    <n v="6"/>
    <n v="0"/>
    <n v="0"/>
    <n v="0"/>
    <n v="0"/>
    <n v="18"/>
    <n v="0"/>
    <n v="0"/>
    <n v="1"/>
    <n v="0"/>
    <n v="0"/>
    <n v="1"/>
    <n v="0"/>
    <n v="0"/>
    <n v="8"/>
    <n v="13"/>
    <n v="0"/>
    <n v="0"/>
    <n v="0"/>
    <n v="0"/>
    <n v="0"/>
    <n v="2"/>
    <n v="1"/>
    <n v="2"/>
    <n v="0"/>
    <n v="1"/>
    <n v="3"/>
    <n v="9"/>
    <n v="41"/>
    <n v="9"/>
    <n v="18"/>
    <n v="0"/>
    <n v="0"/>
    <n v="0"/>
    <n v="0"/>
    <n v="0"/>
    <n v="0"/>
    <n v="0"/>
    <n v="27"/>
    <n v="18"/>
    <n v="18"/>
  </r>
  <r>
    <s v="08DPR0107H"/>
    <n v="1"/>
    <s v="MATUTINO"/>
    <s v="FRANCISCO VILLA"/>
    <n v="8"/>
    <s v="CHIHUAHUA"/>
    <n v="8"/>
    <s v="CHIHUAHUA"/>
    <n v="37"/>
    <s v="JUĂREZ"/>
    <n v="1"/>
    <s v="JUĂREZ"/>
    <s v="CALLE CHIHUAHUA"/>
    <n v="8860"/>
    <s v="PĂšBLICO"/>
    <x v="3"/>
    <n v="2"/>
    <s v="BĂSICA"/>
    <n v="2"/>
    <x v="2"/>
    <n v="1"/>
    <x v="1"/>
    <n v="0"/>
    <s v="NO APLICA"/>
    <n v="0"/>
    <s v="NO APLICA"/>
    <s v="08FIZ0160Z"/>
    <s v="08FJS0113V"/>
    <s v="08ADG0005C"/>
    <n v="0"/>
    <s v="I2019"/>
    <n v="301"/>
    <n v="296"/>
    <n v="597"/>
    <n v="301"/>
    <n v="296"/>
    <n v="597"/>
    <n v="51"/>
    <n v="46"/>
    <n v="97"/>
    <n v="51"/>
    <n v="51"/>
    <n v="102"/>
    <n v="44"/>
    <n v="51"/>
    <n v="95"/>
    <n v="47"/>
    <n v="47"/>
    <n v="94"/>
    <n v="50"/>
    <n v="53"/>
    <n v="103"/>
    <n v="46"/>
    <n v="47"/>
    <n v="93"/>
    <n v="56"/>
    <n v="47"/>
    <n v="103"/>
    <n v="294"/>
    <n v="296"/>
    <n v="590"/>
    <n v="3"/>
    <n v="3"/>
    <n v="3"/>
    <n v="3"/>
    <n v="3"/>
    <n v="3"/>
    <n v="0"/>
    <n v="18"/>
    <n v="0"/>
    <n v="0"/>
    <n v="0"/>
    <n v="1"/>
    <n v="1"/>
    <n v="0"/>
    <n v="0"/>
    <n v="0"/>
    <n v="4"/>
    <n v="14"/>
    <n v="0"/>
    <n v="0"/>
    <n v="1"/>
    <n v="2"/>
    <n v="0"/>
    <n v="0"/>
    <n v="0"/>
    <n v="0"/>
    <n v="0"/>
    <n v="0"/>
    <n v="2"/>
    <n v="0"/>
    <n v="25"/>
    <n v="4"/>
    <n v="14"/>
    <n v="3"/>
    <n v="3"/>
    <n v="3"/>
    <n v="3"/>
    <n v="3"/>
    <n v="3"/>
    <n v="0"/>
    <n v="18"/>
    <n v="19"/>
    <n v="18"/>
  </r>
  <r>
    <s v="08DES0019G"/>
    <n v="1"/>
    <s v="MATUTINO"/>
    <s v="SECUNDARIA GENERAL NO.3 ES-19"/>
    <n v="8"/>
    <s v="CHIHUAHUA"/>
    <n v="8"/>
    <s v="CHIHUAHUA"/>
    <n v="37"/>
    <s v="JUĂREZ"/>
    <n v="1"/>
    <s v="JUĂREZ"/>
    <s v="VIADUCTO DIAZ ORDAZ"/>
    <n v="0"/>
    <s v="PĂšBLICO"/>
    <x v="3"/>
    <n v="2"/>
    <s v="BĂSICA"/>
    <n v="3"/>
    <x v="1"/>
    <n v="1"/>
    <x v="1"/>
    <n v="0"/>
    <s v="NO APLICA"/>
    <n v="0"/>
    <s v="NO APLICA"/>
    <s v="08FIS0105X"/>
    <s v="08FJE0004L"/>
    <s v="08ADG0005C"/>
    <n v="0"/>
    <s v="I2019"/>
    <n v="300"/>
    <n v="298"/>
    <n v="598"/>
    <n v="234"/>
    <n v="260"/>
    <n v="494"/>
    <n v="92"/>
    <n v="102"/>
    <n v="194"/>
    <n v="106"/>
    <n v="80"/>
    <n v="186"/>
    <n v="101"/>
    <n v="81"/>
    <n v="182"/>
    <n v="99"/>
    <n v="112"/>
    <n v="211"/>
    <n v="0"/>
    <n v="0"/>
    <n v="0"/>
    <n v="0"/>
    <n v="0"/>
    <n v="0"/>
    <n v="0"/>
    <n v="0"/>
    <n v="0"/>
    <n v="306"/>
    <n v="273"/>
    <n v="579"/>
    <n v="6"/>
    <n v="6"/>
    <n v="6"/>
    <n v="0"/>
    <n v="0"/>
    <n v="0"/>
    <n v="0"/>
    <n v="18"/>
    <n v="0"/>
    <n v="0"/>
    <n v="1"/>
    <n v="0"/>
    <n v="1"/>
    <n v="0"/>
    <n v="0"/>
    <n v="0"/>
    <n v="13"/>
    <n v="15"/>
    <n v="0"/>
    <n v="0"/>
    <n v="0"/>
    <n v="0"/>
    <n v="0"/>
    <n v="0"/>
    <n v="3"/>
    <n v="1"/>
    <n v="0"/>
    <n v="0"/>
    <n v="6"/>
    <n v="8"/>
    <n v="48"/>
    <n v="16"/>
    <n v="16"/>
    <n v="0"/>
    <n v="0"/>
    <n v="0"/>
    <n v="0"/>
    <n v="0"/>
    <n v="0"/>
    <n v="0"/>
    <n v="32"/>
    <n v="18"/>
    <n v="18"/>
  </r>
  <r>
    <s v="08EES0203C"/>
    <n v="1"/>
    <s v="MATUTINO"/>
    <s v="SECUNDARIA ESTATAL 3064 GUADALUPE VICTORIA"/>
    <n v="8"/>
    <s v="CHIHUAHUA"/>
    <n v="8"/>
    <s v="CHIHUAHUA"/>
    <n v="19"/>
    <s v="CHIHUAHUA"/>
    <n v="1"/>
    <s v="CHIHUAHUA"/>
    <s v="CALLE GONZALO DE SANDOVAL"/>
    <n v="3816"/>
    <s v="PĂšBLICO"/>
    <x v="2"/>
    <n v="2"/>
    <s v="BĂSICA"/>
    <n v="3"/>
    <x v="1"/>
    <n v="1"/>
    <x v="1"/>
    <n v="0"/>
    <s v="NO APLICA"/>
    <n v="0"/>
    <s v="NO APLICA"/>
    <s v="08FIS0011I"/>
    <m/>
    <m/>
    <n v="0"/>
    <s v="I2019"/>
    <n v="321"/>
    <n v="304"/>
    <n v="625"/>
    <n v="169"/>
    <n v="221"/>
    <n v="390"/>
    <n v="84"/>
    <n v="88"/>
    <n v="172"/>
    <n v="121"/>
    <n v="120"/>
    <n v="241"/>
    <n v="96"/>
    <n v="108"/>
    <n v="204"/>
    <n v="97"/>
    <n v="96"/>
    <n v="193"/>
    <n v="0"/>
    <n v="0"/>
    <n v="0"/>
    <n v="0"/>
    <n v="0"/>
    <n v="0"/>
    <n v="0"/>
    <n v="0"/>
    <n v="0"/>
    <n v="314"/>
    <n v="324"/>
    <n v="638"/>
    <n v="6"/>
    <n v="5"/>
    <n v="5"/>
    <n v="0"/>
    <n v="0"/>
    <n v="0"/>
    <n v="0"/>
    <n v="16"/>
    <n v="0"/>
    <n v="0"/>
    <n v="1"/>
    <n v="0"/>
    <n v="1"/>
    <n v="0"/>
    <n v="0"/>
    <n v="0"/>
    <n v="6"/>
    <n v="12"/>
    <n v="0"/>
    <n v="0"/>
    <n v="2"/>
    <n v="0"/>
    <n v="0"/>
    <n v="0"/>
    <n v="4"/>
    <n v="2"/>
    <n v="0"/>
    <n v="0"/>
    <n v="6"/>
    <n v="8"/>
    <n v="42"/>
    <n v="12"/>
    <n v="14"/>
    <n v="0"/>
    <n v="0"/>
    <n v="0"/>
    <n v="0"/>
    <n v="0"/>
    <n v="0"/>
    <n v="0"/>
    <n v="26"/>
    <n v="16"/>
    <n v="16"/>
  </r>
  <r>
    <s v="08DPR2537L"/>
    <n v="1"/>
    <s v="MATUTINO"/>
    <s v="MARIA EDMEE ALVAREZ"/>
    <n v="8"/>
    <s v="CHIHUAHUA"/>
    <n v="8"/>
    <s v="CHIHUAHUA"/>
    <n v="37"/>
    <s v="JUĂREZ"/>
    <n v="1"/>
    <s v="JUĂREZ"/>
    <s v="CALLE EFRAIN GONZALEZ LUNA"/>
    <n v="0"/>
    <s v="PĂšBLICO"/>
    <x v="3"/>
    <n v="2"/>
    <s v="BĂSICA"/>
    <n v="2"/>
    <x v="2"/>
    <n v="1"/>
    <x v="1"/>
    <n v="0"/>
    <s v="NO APLICA"/>
    <n v="0"/>
    <s v="NO APLICA"/>
    <s v="08FIZ0185I"/>
    <s v="08FJS0118Q"/>
    <s v="08ADG0005C"/>
    <n v="0"/>
    <s v="I2019"/>
    <n v="316"/>
    <n v="281"/>
    <n v="597"/>
    <n v="316"/>
    <n v="281"/>
    <n v="597"/>
    <n v="65"/>
    <n v="54"/>
    <n v="119"/>
    <n v="46"/>
    <n v="57"/>
    <n v="103"/>
    <n v="41"/>
    <n v="36"/>
    <n v="77"/>
    <n v="63"/>
    <n v="52"/>
    <n v="115"/>
    <n v="60"/>
    <n v="55"/>
    <n v="115"/>
    <n v="55"/>
    <n v="49"/>
    <n v="104"/>
    <n v="41"/>
    <n v="38"/>
    <n v="79"/>
    <n v="306"/>
    <n v="287"/>
    <n v="593"/>
    <n v="3"/>
    <n v="2"/>
    <n v="3"/>
    <n v="3"/>
    <n v="3"/>
    <n v="2"/>
    <n v="0"/>
    <n v="16"/>
    <n v="0"/>
    <n v="0"/>
    <n v="1"/>
    <n v="0"/>
    <n v="1"/>
    <n v="0"/>
    <n v="0"/>
    <n v="0"/>
    <n v="2"/>
    <n v="14"/>
    <n v="0"/>
    <n v="0"/>
    <n v="2"/>
    <n v="1"/>
    <n v="0"/>
    <n v="0"/>
    <n v="0"/>
    <n v="0"/>
    <n v="0"/>
    <n v="0"/>
    <n v="1"/>
    <n v="0"/>
    <n v="22"/>
    <n v="2"/>
    <n v="14"/>
    <n v="3"/>
    <n v="2"/>
    <n v="3"/>
    <n v="3"/>
    <n v="3"/>
    <n v="2"/>
    <n v="0"/>
    <n v="16"/>
    <n v="16"/>
    <n v="16"/>
  </r>
  <r>
    <s v="08DPR2526F"/>
    <n v="1"/>
    <s v="MATUTINO"/>
    <s v="CARLOS URQUIDI GAYTAN"/>
    <n v="8"/>
    <s v="CHIHUAHUA"/>
    <n v="8"/>
    <s v="CHIHUAHUA"/>
    <n v="37"/>
    <s v="JUĂREZ"/>
    <n v="1"/>
    <s v="JUĂREZ"/>
    <s v="CALLE RIVERA LERMA "/>
    <n v="0"/>
    <s v="PĂšBLICO"/>
    <x v="3"/>
    <n v="2"/>
    <s v="BĂSICA"/>
    <n v="2"/>
    <x v="2"/>
    <n v="1"/>
    <x v="1"/>
    <n v="0"/>
    <s v="NO APLICA"/>
    <n v="0"/>
    <s v="NO APLICA"/>
    <s v="08FIZ0174C"/>
    <s v="08FJS0116S"/>
    <s v="08ADG0005C"/>
    <n v="0"/>
    <s v="I2019"/>
    <n v="305"/>
    <n v="306"/>
    <n v="611"/>
    <n v="304"/>
    <n v="306"/>
    <n v="610"/>
    <n v="48"/>
    <n v="56"/>
    <n v="104"/>
    <n v="49"/>
    <n v="52"/>
    <n v="101"/>
    <n v="54"/>
    <n v="43"/>
    <n v="97"/>
    <n v="49"/>
    <n v="48"/>
    <n v="97"/>
    <n v="50"/>
    <n v="42"/>
    <n v="92"/>
    <n v="46"/>
    <n v="55"/>
    <n v="101"/>
    <n v="47"/>
    <n v="54"/>
    <n v="101"/>
    <n v="295"/>
    <n v="294"/>
    <n v="589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0"/>
    <n v="2"/>
    <n v="0"/>
    <n v="0"/>
    <n v="0"/>
    <n v="0"/>
    <n v="0"/>
    <n v="0"/>
    <n v="2"/>
    <n v="0"/>
    <n v="24"/>
    <n v="2"/>
    <n v="16"/>
    <n v="3"/>
    <n v="3"/>
    <n v="3"/>
    <n v="3"/>
    <n v="3"/>
    <n v="3"/>
    <n v="0"/>
    <n v="18"/>
    <n v="19"/>
    <n v="18"/>
  </r>
  <r>
    <s v="08DPR2565H"/>
    <n v="1"/>
    <s v="MATUTINO"/>
    <s v="REPUBLICA DE VENEZUELA"/>
    <n v="8"/>
    <s v="CHIHUAHUA"/>
    <n v="8"/>
    <s v="CHIHUAHUA"/>
    <n v="37"/>
    <s v="JUĂREZ"/>
    <n v="1"/>
    <s v="JUĂREZ"/>
    <s v="BOULEVARD ZARAGOZA"/>
    <n v="0"/>
    <s v="PĂšBLICO"/>
    <x v="3"/>
    <n v="2"/>
    <s v="BĂSICA"/>
    <n v="2"/>
    <x v="2"/>
    <n v="1"/>
    <x v="1"/>
    <n v="0"/>
    <s v="NO APLICA"/>
    <n v="0"/>
    <s v="NO APLICA"/>
    <s v="08FIZ0055P"/>
    <s v="08FJS0132J"/>
    <s v="08ADG0005C"/>
    <n v="0"/>
    <s v="I2019"/>
    <n v="292"/>
    <n v="311"/>
    <n v="603"/>
    <n v="291"/>
    <n v="311"/>
    <n v="602"/>
    <n v="61"/>
    <n v="47"/>
    <n v="108"/>
    <n v="45"/>
    <n v="54"/>
    <n v="99"/>
    <n v="39"/>
    <n v="60"/>
    <n v="99"/>
    <n v="38"/>
    <n v="63"/>
    <n v="101"/>
    <n v="57"/>
    <n v="52"/>
    <n v="109"/>
    <n v="39"/>
    <n v="41"/>
    <n v="80"/>
    <n v="57"/>
    <n v="53"/>
    <n v="110"/>
    <n v="275"/>
    <n v="323"/>
    <n v="598"/>
    <n v="3"/>
    <n v="3"/>
    <n v="3"/>
    <n v="3"/>
    <n v="2"/>
    <n v="3"/>
    <n v="0"/>
    <n v="17"/>
    <n v="0"/>
    <n v="0"/>
    <n v="0"/>
    <n v="1"/>
    <n v="0"/>
    <n v="1"/>
    <n v="0"/>
    <n v="0"/>
    <n v="2"/>
    <n v="15"/>
    <n v="0"/>
    <n v="0"/>
    <n v="0"/>
    <n v="1"/>
    <n v="0"/>
    <n v="0"/>
    <n v="0"/>
    <n v="0"/>
    <n v="0"/>
    <n v="0"/>
    <n v="2"/>
    <n v="1"/>
    <n v="23"/>
    <n v="2"/>
    <n v="15"/>
    <n v="3"/>
    <n v="3"/>
    <n v="3"/>
    <n v="3"/>
    <n v="2"/>
    <n v="3"/>
    <n v="0"/>
    <n v="17"/>
    <n v="17"/>
    <n v="17"/>
  </r>
  <r>
    <s v="08DPR2447T"/>
    <n v="1"/>
    <s v="MATUTINO"/>
    <s v="RUBEN VALENZUELA VILLA"/>
    <n v="8"/>
    <s v="CHIHUAHUA"/>
    <n v="8"/>
    <s v="CHIHUAHUA"/>
    <n v="37"/>
    <s v="JUĂREZ"/>
    <n v="1"/>
    <s v="JUĂREZ"/>
    <s v="CALLE 8 DE DICIEMBRE"/>
    <n v="0"/>
    <s v="PĂšBLICO"/>
    <x v="3"/>
    <n v="2"/>
    <s v="BĂSICA"/>
    <n v="2"/>
    <x v="2"/>
    <n v="1"/>
    <x v="1"/>
    <n v="0"/>
    <s v="NO APLICA"/>
    <n v="0"/>
    <s v="NO APLICA"/>
    <s v="08FIZ0183K"/>
    <s v="08FJS0118Q"/>
    <s v="08ADG0005C"/>
    <n v="0"/>
    <s v="I2019"/>
    <n v="309"/>
    <n v="309"/>
    <n v="618"/>
    <n v="309"/>
    <n v="309"/>
    <n v="618"/>
    <n v="59"/>
    <n v="64"/>
    <n v="123"/>
    <n v="57"/>
    <n v="46"/>
    <n v="103"/>
    <n v="56"/>
    <n v="55"/>
    <n v="111"/>
    <n v="44"/>
    <n v="26"/>
    <n v="70"/>
    <n v="40"/>
    <n v="36"/>
    <n v="76"/>
    <n v="49"/>
    <n v="56"/>
    <n v="105"/>
    <n v="52"/>
    <n v="61"/>
    <n v="113"/>
    <n v="298"/>
    <n v="280"/>
    <n v="578"/>
    <n v="3"/>
    <n v="3"/>
    <n v="2"/>
    <n v="2"/>
    <n v="3"/>
    <n v="3"/>
    <n v="0"/>
    <n v="16"/>
    <n v="0"/>
    <n v="0"/>
    <n v="1"/>
    <n v="0"/>
    <n v="0"/>
    <n v="1"/>
    <n v="0"/>
    <n v="0"/>
    <n v="5"/>
    <n v="11"/>
    <n v="0"/>
    <n v="0"/>
    <n v="1"/>
    <n v="1"/>
    <n v="0"/>
    <n v="0"/>
    <n v="0"/>
    <n v="0"/>
    <n v="0"/>
    <n v="0"/>
    <n v="1"/>
    <n v="0"/>
    <n v="21"/>
    <n v="5"/>
    <n v="11"/>
    <n v="3"/>
    <n v="3"/>
    <n v="2"/>
    <n v="2"/>
    <n v="3"/>
    <n v="3"/>
    <n v="0"/>
    <n v="16"/>
    <n v="16"/>
    <n v="16"/>
  </r>
  <r>
    <s v="08DST0043Z"/>
    <n v="1"/>
    <s v="MATUTINO"/>
    <s v="SECUNDARIA TECNICA 35"/>
    <n v="8"/>
    <s v="CHIHUAHUA"/>
    <n v="8"/>
    <s v="CHIHUAHUA"/>
    <n v="11"/>
    <s v="CAMARGO"/>
    <n v="1"/>
    <s v="SANTA ROSALĂŤA DE CAMARGO"/>
    <s v="CALLE EDUCACION TECNOLOGICA "/>
    <n v="0"/>
    <s v="PĂšBLICO"/>
    <x v="3"/>
    <n v="2"/>
    <s v="BĂSICA"/>
    <n v="3"/>
    <x v="1"/>
    <n v="4"/>
    <x v="6"/>
    <n v="1"/>
    <s v="SERVICIOS"/>
    <n v="22"/>
    <s v="INDUSTRIAL"/>
    <s v="08FZT0010P"/>
    <s v="08FJT0005C"/>
    <s v="08ADG0057I"/>
    <n v="0"/>
    <s v="I2019"/>
    <n v="291"/>
    <n v="331"/>
    <n v="622"/>
    <n v="167"/>
    <n v="251"/>
    <n v="418"/>
    <n v="84"/>
    <n v="108"/>
    <n v="192"/>
    <n v="119"/>
    <n v="115"/>
    <n v="234"/>
    <n v="107"/>
    <n v="101"/>
    <n v="208"/>
    <n v="77"/>
    <n v="109"/>
    <n v="186"/>
    <n v="0"/>
    <n v="0"/>
    <n v="0"/>
    <n v="0"/>
    <n v="0"/>
    <n v="0"/>
    <n v="0"/>
    <n v="0"/>
    <n v="0"/>
    <n v="303"/>
    <n v="325"/>
    <n v="628"/>
    <n v="6"/>
    <n v="6"/>
    <n v="6"/>
    <n v="0"/>
    <n v="0"/>
    <n v="0"/>
    <n v="0"/>
    <n v="18"/>
    <n v="0"/>
    <n v="0"/>
    <n v="1"/>
    <n v="0"/>
    <n v="1"/>
    <n v="0"/>
    <n v="0"/>
    <n v="0"/>
    <n v="8"/>
    <n v="10"/>
    <n v="0"/>
    <n v="0"/>
    <n v="3"/>
    <n v="0"/>
    <n v="3"/>
    <n v="0"/>
    <n v="6"/>
    <n v="1"/>
    <n v="0"/>
    <n v="0"/>
    <n v="8"/>
    <n v="13"/>
    <n v="54"/>
    <n v="20"/>
    <n v="11"/>
    <n v="0"/>
    <n v="0"/>
    <n v="0"/>
    <n v="0"/>
    <n v="0"/>
    <n v="0"/>
    <n v="0"/>
    <n v="31"/>
    <n v="18"/>
    <n v="18"/>
  </r>
  <r>
    <s v="08DPR2523I"/>
    <n v="1"/>
    <s v="MATUTINO"/>
    <s v="PABLO NERUDA"/>
    <n v="8"/>
    <s v="CHIHUAHUA"/>
    <n v="8"/>
    <s v="CHIHUAHUA"/>
    <n v="37"/>
    <s v="JUĂREZ"/>
    <n v="1"/>
    <s v="JUĂREZ"/>
    <s v="CALLE PUERTO TARENTO"/>
    <n v="1976"/>
    <s v="PĂšBLICO"/>
    <x v="3"/>
    <n v="2"/>
    <s v="BĂSICA"/>
    <n v="2"/>
    <x v="2"/>
    <n v="1"/>
    <x v="1"/>
    <n v="0"/>
    <s v="NO APLICA"/>
    <n v="0"/>
    <s v="NO APLICA"/>
    <s v="08FIZ0265U"/>
    <s v="08FJS0133I"/>
    <s v="08ADG0005C"/>
    <n v="0"/>
    <s v="I2019"/>
    <n v="301"/>
    <n v="300"/>
    <n v="601"/>
    <n v="301"/>
    <n v="300"/>
    <n v="601"/>
    <n v="40"/>
    <n v="56"/>
    <n v="96"/>
    <n v="50"/>
    <n v="64"/>
    <n v="114"/>
    <n v="63"/>
    <n v="40"/>
    <n v="103"/>
    <n v="41"/>
    <n v="51"/>
    <n v="92"/>
    <n v="49"/>
    <n v="48"/>
    <n v="97"/>
    <n v="53"/>
    <n v="49"/>
    <n v="102"/>
    <n v="53"/>
    <n v="52"/>
    <n v="105"/>
    <n v="309"/>
    <n v="304"/>
    <n v="613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2"/>
    <n v="0"/>
    <n v="0"/>
    <n v="0"/>
    <n v="0"/>
    <n v="0"/>
    <n v="0"/>
    <n v="0"/>
    <n v="0"/>
    <n v="1"/>
    <n v="23"/>
    <n v="2"/>
    <n v="16"/>
    <n v="3"/>
    <n v="3"/>
    <n v="3"/>
    <n v="3"/>
    <n v="3"/>
    <n v="3"/>
    <n v="0"/>
    <n v="18"/>
    <n v="19"/>
    <n v="18"/>
  </r>
  <r>
    <s v="08DPR2410F"/>
    <n v="1"/>
    <s v="MATUTINO"/>
    <s v="ESCUELA PRIMARIA FELIX ZANDMAN"/>
    <n v="8"/>
    <s v="CHIHUAHUA"/>
    <n v="8"/>
    <s v="CHIHUAHUA"/>
    <n v="37"/>
    <s v="JUĂREZ"/>
    <n v="1"/>
    <s v="JUĂREZ"/>
    <s v="CALLE LUCERO"/>
    <n v="10111"/>
    <s v="PĂšBLICO"/>
    <x v="3"/>
    <n v="2"/>
    <s v="BĂSICA"/>
    <n v="2"/>
    <x v="2"/>
    <n v="1"/>
    <x v="1"/>
    <n v="0"/>
    <s v="NO APLICA"/>
    <n v="0"/>
    <s v="NO APLICA"/>
    <s v="08FIZ0178Z"/>
    <s v="08FJS0117R"/>
    <s v="08ADG0005C"/>
    <n v="0"/>
    <s v="I2019"/>
    <n v="327"/>
    <n v="291"/>
    <n v="618"/>
    <n v="325"/>
    <n v="289"/>
    <n v="614"/>
    <n v="54"/>
    <n v="68"/>
    <n v="122"/>
    <n v="51"/>
    <n v="54"/>
    <n v="105"/>
    <n v="49"/>
    <n v="39"/>
    <n v="88"/>
    <n v="60"/>
    <n v="43"/>
    <n v="103"/>
    <n v="52"/>
    <n v="46"/>
    <n v="98"/>
    <n v="53"/>
    <n v="43"/>
    <n v="96"/>
    <n v="48"/>
    <n v="50"/>
    <n v="98"/>
    <n v="313"/>
    <n v="275"/>
    <n v="588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1"/>
    <n v="1"/>
    <n v="0"/>
    <n v="0"/>
    <n v="0"/>
    <n v="0"/>
    <n v="0"/>
    <n v="0"/>
    <n v="2"/>
    <n v="0"/>
    <n v="24"/>
    <n v="6"/>
    <n v="12"/>
    <n v="3"/>
    <n v="3"/>
    <n v="3"/>
    <n v="3"/>
    <n v="3"/>
    <n v="3"/>
    <n v="0"/>
    <n v="18"/>
    <n v="18"/>
    <n v="18"/>
  </r>
  <r>
    <s v="08DST0056C"/>
    <n v="2"/>
    <s v="VESPERTINO"/>
    <s v="SECUNDARIA TECNICA 56"/>
    <n v="8"/>
    <s v="CHIHUAHUA"/>
    <n v="8"/>
    <s v="CHIHUAHUA"/>
    <n v="37"/>
    <s v="JUĂREZ"/>
    <n v="1"/>
    <s v="JUĂREZ"/>
    <s v="AVENIDA 16 DE SEPTIEMBRE"/>
    <n v="7950"/>
    <s v="PĂšBLICO"/>
    <x v="3"/>
    <n v="2"/>
    <s v="BĂSICA"/>
    <n v="3"/>
    <x v="1"/>
    <n v="4"/>
    <x v="6"/>
    <n v="1"/>
    <s v="SERVICIOS"/>
    <n v="22"/>
    <s v="INDUSTRIAL"/>
    <s v="08FZT0002G"/>
    <s v="08FJT0002F"/>
    <s v="08ADG0005C"/>
    <n v="0"/>
    <s v="I2019"/>
    <n v="322"/>
    <n v="300"/>
    <n v="622"/>
    <n v="200"/>
    <n v="217"/>
    <n v="417"/>
    <n v="81"/>
    <n v="71"/>
    <n v="152"/>
    <n v="116"/>
    <n v="119"/>
    <n v="235"/>
    <n v="100"/>
    <n v="111"/>
    <n v="211"/>
    <n v="103"/>
    <n v="97"/>
    <n v="200"/>
    <n v="0"/>
    <n v="0"/>
    <n v="0"/>
    <n v="0"/>
    <n v="0"/>
    <n v="0"/>
    <n v="0"/>
    <n v="0"/>
    <n v="0"/>
    <n v="319"/>
    <n v="327"/>
    <n v="646"/>
    <n v="6"/>
    <n v="6"/>
    <n v="6"/>
    <n v="0"/>
    <n v="0"/>
    <n v="0"/>
    <n v="0"/>
    <n v="18"/>
    <n v="0"/>
    <n v="0"/>
    <n v="1"/>
    <n v="0"/>
    <n v="1"/>
    <n v="0"/>
    <n v="0"/>
    <n v="0"/>
    <n v="11"/>
    <n v="19"/>
    <n v="0"/>
    <n v="0"/>
    <n v="2"/>
    <n v="0"/>
    <n v="1"/>
    <n v="2"/>
    <n v="1"/>
    <n v="0"/>
    <n v="1"/>
    <n v="3"/>
    <n v="9"/>
    <n v="3"/>
    <n v="54"/>
    <n v="16"/>
    <n v="24"/>
    <n v="0"/>
    <n v="0"/>
    <n v="0"/>
    <n v="0"/>
    <n v="0"/>
    <n v="0"/>
    <n v="0"/>
    <n v="40"/>
    <n v="26"/>
    <n v="18"/>
  </r>
  <r>
    <s v="08DES0007B"/>
    <n v="1"/>
    <s v="MATUTINO"/>
    <s v="ADOLFO RUIZ CORTINES"/>
    <n v="8"/>
    <s v="CHIHUAHUA"/>
    <n v="8"/>
    <s v="CHIHUAHUA"/>
    <n v="52"/>
    <s v="OJINAGA"/>
    <n v="1"/>
    <s v="MANUEL OJINAGA"/>
    <s v="CALLE ALTAMIRANO "/>
    <n v="500"/>
    <s v="PĂšBLICO"/>
    <x v="3"/>
    <n v="2"/>
    <s v="BĂSICA"/>
    <n v="3"/>
    <x v="1"/>
    <n v="1"/>
    <x v="1"/>
    <n v="0"/>
    <s v="NO APLICA"/>
    <n v="0"/>
    <s v="NO APLICA"/>
    <s v="08FIS0107V"/>
    <s v="08FJE0001O"/>
    <s v="08ADG0056J"/>
    <n v="0"/>
    <s v="I2019"/>
    <n v="266"/>
    <n v="333"/>
    <n v="599"/>
    <n v="195"/>
    <n v="281"/>
    <n v="476"/>
    <n v="74"/>
    <n v="97"/>
    <n v="171"/>
    <n v="122"/>
    <n v="117"/>
    <n v="239"/>
    <n v="82"/>
    <n v="117"/>
    <n v="199"/>
    <n v="98"/>
    <n v="100"/>
    <n v="198"/>
    <n v="0"/>
    <n v="0"/>
    <n v="0"/>
    <n v="0"/>
    <n v="0"/>
    <n v="0"/>
    <n v="0"/>
    <n v="0"/>
    <n v="0"/>
    <n v="302"/>
    <n v="334"/>
    <n v="636"/>
    <n v="6"/>
    <n v="6"/>
    <n v="5"/>
    <n v="0"/>
    <n v="0"/>
    <n v="0"/>
    <n v="0"/>
    <n v="17"/>
    <n v="0"/>
    <n v="0"/>
    <n v="1"/>
    <n v="0"/>
    <n v="0"/>
    <n v="1"/>
    <n v="0"/>
    <n v="0"/>
    <n v="5"/>
    <n v="11"/>
    <n v="0"/>
    <n v="0"/>
    <n v="2"/>
    <n v="1"/>
    <n v="1"/>
    <n v="0"/>
    <n v="1"/>
    <n v="0"/>
    <n v="0"/>
    <n v="0"/>
    <n v="10"/>
    <n v="9"/>
    <n v="42"/>
    <n v="9"/>
    <n v="12"/>
    <n v="0"/>
    <n v="0"/>
    <n v="0"/>
    <n v="0"/>
    <n v="0"/>
    <n v="0"/>
    <n v="0"/>
    <n v="21"/>
    <n v="21"/>
    <n v="21"/>
  </r>
  <r>
    <s v="08DST0035Q"/>
    <n v="2"/>
    <s v="VESPERTINO"/>
    <s v="SECUNDARIA TECNICA 41"/>
    <n v="8"/>
    <s v="CHIHUAHUA"/>
    <n v="8"/>
    <s v="CHIHUAHUA"/>
    <n v="37"/>
    <s v="JUĂREZ"/>
    <n v="1"/>
    <s v="JUĂREZ"/>
    <s v="CALLE BATALLA PAREDON "/>
    <n v="9439"/>
    <s v="PĂšBLICO"/>
    <x v="3"/>
    <n v="2"/>
    <s v="BĂSICA"/>
    <n v="3"/>
    <x v="1"/>
    <n v="4"/>
    <x v="6"/>
    <n v="1"/>
    <s v="SERVICIOS"/>
    <n v="22"/>
    <s v="INDUSTRIAL"/>
    <s v="08FZT0004E"/>
    <s v="08FJT0002F"/>
    <s v="08ADG0005C"/>
    <n v="0"/>
    <s v="I2019"/>
    <n v="300"/>
    <n v="296"/>
    <n v="596"/>
    <n v="224"/>
    <n v="260"/>
    <n v="484"/>
    <n v="92"/>
    <n v="74"/>
    <n v="166"/>
    <n v="115"/>
    <n v="100"/>
    <n v="215"/>
    <n v="93"/>
    <n v="105"/>
    <n v="198"/>
    <n v="107"/>
    <n v="108"/>
    <n v="215"/>
    <n v="0"/>
    <n v="0"/>
    <n v="0"/>
    <n v="0"/>
    <n v="0"/>
    <n v="0"/>
    <n v="0"/>
    <n v="0"/>
    <n v="0"/>
    <n v="315"/>
    <n v="313"/>
    <n v="628"/>
    <n v="6"/>
    <n v="6"/>
    <n v="6"/>
    <n v="0"/>
    <n v="0"/>
    <n v="0"/>
    <n v="0"/>
    <n v="18"/>
    <n v="0"/>
    <n v="0"/>
    <n v="1"/>
    <n v="0"/>
    <n v="1"/>
    <n v="0"/>
    <n v="0"/>
    <n v="0"/>
    <n v="12"/>
    <n v="14"/>
    <n v="0"/>
    <n v="2"/>
    <n v="2"/>
    <n v="1"/>
    <n v="1"/>
    <n v="1"/>
    <n v="3"/>
    <n v="3"/>
    <n v="0"/>
    <n v="0"/>
    <n v="6"/>
    <n v="2"/>
    <n v="49"/>
    <n v="18"/>
    <n v="19"/>
    <n v="0"/>
    <n v="0"/>
    <n v="0"/>
    <n v="0"/>
    <n v="0"/>
    <n v="0"/>
    <n v="0"/>
    <n v="37"/>
    <n v="18"/>
    <n v="18"/>
  </r>
  <r>
    <s v="08DES0092P"/>
    <n v="1"/>
    <s v="MATUTINO"/>
    <s v="JOSE VASCONCELOS"/>
    <n v="8"/>
    <s v="CHIHUAHUA"/>
    <n v="8"/>
    <s v="CHIHUAHUA"/>
    <n v="17"/>
    <s v="CUAUHTĂ‰MOC"/>
    <n v="1"/>
    <s v="CUAUHTĂ‰MOC"/>
    <s v="CALLE XOCHIMILCO"/>
    <n v="0"/>
    <s v="PĂšBLICO"/>
    <x v="3"/>
    <n v="2"/>
    <s v="BĂSICA"/>
    <n v="3"/>
    <x v="1"/>
    <n v="1"/>
    <x v="1"/>
    <n v="0"/>
    <s v="NO APLICA"/>
    <n v="0"/>
    <s v="NO APLICA"/>
    <s v="08FIS0121O"/>
    <s v="08FJE0005K"/>
    <s v="08ADG0010O"/>
    <n v="0"/>
    <s v="I2019"/>
    <n v="308"/>
    <n v="333"/>
    <n v="641"/>
    <n v="154"/>
    <n v="258"/>
    <n v="412"/>
    <n v="67"/>
    <n v="98"/>
    <n v="165"/>
    <n v="124"/>
    <n v="130"/>
    <n v="254"/>
    <n v="116"/>
    <n v="115"/>
    <n v="231"/>
    <n v="78"/>
    <n v="93"/>
    <n v="171"/>
    <n v="0"/>
    <n v="0"/>
    <n v="0"/>
    <n v="0"/>
    <n v="0"/>
    <n v="0"/>
    <n v="0"/>
    <n v="0"/>
    <n v="0"/>
    <n v="318"/>
    <n v="338"/>
    <n v="656"/>
    <n v="6"/>
    <n v="6"/>
    <n v="6"/>
    <n v="0"/>
    <n v="0"/>
    <n v="0"/>
    <n v="0"/>
    <n v="18"/>
    <n v="0"/>
    <n v="0"/>
    <n v="1"/>
    <n v="0"/>
    <n v="1"/>
    <n v="0"/>
    <n v="0"/>
    <n v="0"/>
    <n v="6"/>
    <n v="10"/>
    <n v="0"/>
    <n v="0"/>
    <n v="1"/>
    <n v="0"/>
    <n v="1"/>
    <n v="0"/>
    <n v="0"/>
    <n v="1"/>
    <n v="2"/>
    <n v="0"/>
    <n v="8"/>
    <n v="7"/>
    <n v="38"/>
    <n v="10"/>
    <n v="11"/>
    <n v="0"/>
    <n v="0"/>
    <n v="0"/>
    <n v="0"/>
    <n v="0"/>
    <n v="0"/>
    <n v="0"/>
    <n v="21"/>
    <n v="18"/>
    <n v="18"/>
  </r>
  <r>
    <s v="08DES0009Z"/>
    <n v="1"/>
    <s v="MATUTINO"/>
    <s v="REVOLUCION"/>
    <n v="8"/>
    <s v="CHIHUAHUA"/>
    <n v="8"/>
    <s v="CHIHUAHUA"/>
    <n v="19"/>
    <s v="CHIHUAHUA"/>
    <n v="1"/>
    <s v="CHIHUAHUA"/>
    <s v="CALLE CENTAURO DEL NORTE"/>
    <n v="0"/>
    <s v="PĂšBLICO"/>
    <x v="3"/>
    <n v="2"/>
    <s v="BĂSICA"/>
    <n v="3"/>
    <x v="1"/>
    <n v="1"/>
    <x v="1"/>
    <n v="0"/>
    <s v="NO APLICA"/>
    <n v="0"/>
    <s v="NO APLICA"/>
    <s v="08FIS0118A"/>
    <s v="08FJE0001O"/>
    <s v="08ADG0046C"/>
    <n v="0"/>
    <s v="I2019"/>
    <n v="308"/>
    <n v="305"/>
    <n v="613"/>
    <n v="213"/>
    <n v="261"/>
    <n v="474"/>
    <n v="104"/>
    <n v="95"/>
    <n v="199"/>
    <n v="108"/>
    <n v="100"/>
    <n v="208"/>
    <n v="94"/>
    <n v="104"/>
    <n v="198"/>
    <n v="102"/>
    <n v="106"/>
    <n v="208"/>
    <n v="0"/>
    <n v="0"/>
    <n v="0"/>
    <n v="0"/>
    <n v="0"/>
    <n v="0"/>
    <n v="0"/>
    <n v="0"/>
    <n v="0"/>
    <n v="304"/>
    <n v="310"/>
    <n v="614"/>
    <n v="6"/>
    <n v="6"/>
    <n v="6"/>
    <n v="0"/>
    <n v="0"/>
    <n v="0"/>
    <n v="0"/>
    <n v="18"/>
    <n v="0"/>
    <n v="0"/>
    <n v="0"/>
    <n v="1"/>
    <n v="1"/>
    <n v="0"/>
    <n v="0"/>
    <n v="0"/>
    <n v="7"/>
    <n v="11"/>
    <n v="0"/>
    <n v="0"/>
    <n v="1"/>
    <n v="1"/>
    <n v="2"/>
    <n v="0"/>
    <n v="2"/>
    <n v="1"/>
    <n v="2"/>
    <n v="0"/>
    <n v="10"/>
    <n v="11"/>
    <n v="50"/>
    <n v="14"/>
    <n v="13"/>
    <n v="0"/>
    <n v="0"/>
    <n v="0"/>
    <n v="0"/>
    <n v="0"/>
    <n v="0"/>
    <n v="0"/>
    <n v="27"/>
    <n v="18"/>
    <n v="18"/>
  </r>
  <r>
    <s v="08DST0068H"/>
    <n v="1"/>
    <s v="MATUTINO"/>
    <s v="SECUNDARIA TECNICA 72"/>
    <n v="8"/>
    <s v="CHIHUAHUA"/>
    <n v="8"/>
    <s v="CHIHUAHUA"/>
    <n v="19"/>
    <s v="CHIHUAHUA"/>
    <n v="1"/>
    <s v="CHIHUAHUA"/>
    <s v="CALLE PASEOS DE SAUCILLO"/>
    <n v="13915"/>
    <s v="PĂšBLICO"/>
    <x v="3"/>
    <n v="2"/>
    <s v="BĂSICA"/>
    <n v="3"/>
    <x v="1"/>
    <n v="4"/>
    <x v="6"/>
    <n v="1"/>
    <s v="SERVICIOS"/>
    <n v="22"/>
    <s v="INDUSTRIAL"/>
    <s v="08FZT0005D"/>
    <s v="08FJT0003E"/>
    <s v="08ADG0046C"/>
    <n v="0"/>
    <s v="I2019"/>
    <n v="278"/>
    <n v="318"/>
    <n v="596"/>
    <n v="236"/>
    <n v="301"/>
    <n v="537"/>
    <n v="88"/>
    <n v="108"/>
    <n v="196"/>
    <n v="101"/>
    <n v="104"/>
    <n v="205"/>
    <n v="89"/>
    <n v="111"/>
    <n v="200"/>
    <n v="100"/>
    <n v="100"/>
    <n v="200"/>
    <n v="0"/>
    <n v="0"/>
    <n v="0"/>
    <n v="0"/>
    <n v="0"/>
    <n v="0"/>
    <n v="0"/>
    <n v="0"/>
    <n v="0"/>
    <n v="290"/>
    <n v="315"/>
    <n v="605"/>
    <n v="4"/>
    <n v="4"/>
    <n v="4"/>
    <n v="0"/>
    <n v="0"/>
    <n v="0"/>
    <n v="0"/>
    <n v="12"/>
    <n v="0"/>
    <n v="0"/>
    <n v="1"/>
    <n v="0"/>
    <n v="1"/>
    <n v="0"/>
    <n v="0"/>
    <n v="0"/>
    <n v="10"/>
    <n v="9"/>
    <n v="0"/>
    <n v="0"/>
    <n v="1"/>
    <n v="1"/>
    <n v="1"/>
    <n v="0"/>
    <n v="1"/>
    <n v="1"/>
    <n v="0"/>
    <n v="0"/>
    <n v="5"/>
    <n v="12"/>
    <n v="43"/>
    <n v="13"/>
    <n v="11"/>
    <n v="0"/>
    <n v="0"/>
    <n v="0"/>
    <n v="0"/>
    <n v="0"/>
    <n v="0"/>
    <n v="0"/>
    <n v="24"/>
    <n v="14"/>
    <n v="12"/>
  </r>
  <r>
    <s v="08DPR0106I"/>
    <n v="1"/>
    <s v="MATUTINO"/>
    <s v="LIBERTAD"/>
    <n v="8"/>
    <s v="CHIHUAHUA"/>
    <n v="8"/>
    <s v="CHIHUAHUA"/>
    <n v="37"/>
    <s v="JUĂREZ"/>
    <n v="1"/>
    <s v="JUĂREZ"/>
    <s v="CALLE CORINDON"/>
    <n v="0"/>
    <s v="PĂšBLICO"/>
    <x v="3"/>
    <n v="2"/>
    <s v="BĂSICA"/>
    <n v="2"/>
    <x v="2"/>
    <n v="1"/>
    <x v="1"/>
    <n v="0"/>
    <s v="NO APLICA"/>
    <n v="0"/>
    <s v="NO APLICA"/>
    <s v="08FIZ0155O"/>
    <s v="08FJS0112W"/>
    <s v="08ADG0005C"/>
    <n v="0"/>
    <s v="I2019"/>
    <n v="298"/>
    <n v="311"/>
    <n v="609"/>
    <n v="298"/>
    <n v="311"/>
    <n v="609"/>
    <n v="60"/>
    <n v="51"/>
    <n v="111"/>
    <n v="49"/>
    <n v="52"/>
    <n v="101"/>
    <n v="42"/>
    <n v="51"/>
    <n v="93"/>
    <n v="54"/>
    <n v="43"/>
    <n v="97"/>
    <n v="43"/>
    <n v="55"/>
    <n v="98"/>
    <n v="57"/>
    <n v="66"/>
    <n v="123"/>
    <n v="50"/>
    <n v="45"/>
    <n v="95"/>
    <n v="295"/>
    <n v="312"/>
    <n v="607"/>
    <n v="3"/>
    <n v="3"/>
    <n v="3"/>
    <n v="3"/>
    <n v="4"/>
    <n v="3"/>
    <n v="0"/>
    <n v="19"/>
    <n v="0"/>
    <n v="0"/>
    <n v="1"/>
    <n v="0"/>
    <n v="0"/>
    <n v="1"/>
    <n v="0"/>
    <n v="0"/>
    <n v="2"/>
    <n v="17"/>
    <n v="0"/>
    <n v="0"/>
    <n v="1"/>
    <n v="1"/>
    <n v="0"/>
    <n v="0"/>
    <n v="0"/>
    <n v="0"/>
    <n v="0"/>
    <n v="0"/>
    <n v="2"/>
    <n v="0"/>
    <n v="25"/>
    <n v="2"/>
    <n v="17"/>
    <n v="3"/>
    <n v="3"/>
    <n v="3"/>
    <n v="3"/>
    <n v="4"/>
    <n v="3"/>
    <n v="0"/>
    <n v="19"/>
    <n v="23"/>
    <n v="19"/>
  </r>
  <r>
    <s v="08DPR2518X"/>
    <n v="2"/>
    <s v="VESPERTINO"/>
    <s v="EFREN ARELLANO ROSALES"/>
    <n v="8"/>
    <s v="CHIHUAHUA"/>
    <n v="8"/>
    <s v="CHIHUAHUA"/>
    <n v="37"/>
    <s v="JUĂREZ"/>
    <n v="1"/>
    <s v="JUĂREZ"/>
    <s v="CALLE PLAYA DEL CONCHAL"/>
    <n v="9719"/>
    <s v="PĂšBLICO"/>
    <x v="3"/>
    <n v="2"/>
    <s v="BĂSICA"/>
    <n v="2"/>
    <x v="2"/>
    <n v="1"/>
    <x v="1"/>
    <n v="0"/>
    <s v="NO APLICA"/>
    <n v="0"/>
    <s v="NO APLICA"/>
    <s v="08FIZ0038Z"/>
    <s v="08FJS0117R"/>
    <s v="08ADG0005C"/>
    <n v="0"/>
    <s v="I2019"/>
    <n v="305"/>
    <n v="322"/>
    <n v="627"/>
    <n v="305"/>
    <n v="322"/>
    <n v="627"/>
    <n v="45"/>
    <n v="60"/>
    <n v="105"/>
    <n v="46"/>
    <n v="48"/>
    <n v="94"/>
    <n v="57"/>
    <n v="43"/>
    <n v="100"/>
    <n v="53"/>
    <n v="45"/>
    <n v="98"/>
    <n v="51"/>
    <n v="52"/>
    <n v="103"/>
    <n v="40"/>
    <n v="55"/>
    <n v="95"/>
    <n v="50"/>
    <n v="56"/>
    <n v="106"/>
    <n v="297"/>
    <n v="299"/>
    <n v="596"/>
    <n v="3"/>
    <n v="3"/>
    <n v="3"/>
    <n v="3"/>
    <n v="3"/>
    <n v="3"/>
    <n v="0"/>
    <n v="18"/>
    <n v="0"/>
    <n v="0"/>
    <n v="0"/>
    <n v="1"/>
    <n v="1"/>
    <n v="0"/>
    <n v="0"/>
    <n v="0"/>
    <n v="9"/>
    <n v="9"/>
    <n v="0"/>
    <n v="0"/>
    <n v="2"/>
    <n v="1"/>
    <n v="0"/>
    <n v="0"/>
    <n v="0"/>
    <n v="0"/>
    <n v="0"/>
    <n v="0"/>
    <n v="1"/>
    <n v="1"/>
    <n v="25"/>
    <n v="9"/>
    <n v="9"/>
    <n v="3"/>
    <n v="3"/>
    <n v="3"/>
    <n v="3"/>
    <n v="3"/>
    <n v="3"/>
    <n v="0"/>
    <n v="18"/>
    <n v="18"/>
    <n v="18"/>
  </r>
  <r>
    <s v="08DES0012N"/>
    <n v="2"/>
    <s v="VESPERTINO"/>
    <s v="ALTAVISTA"/>
    <n v="8"/>
    <s v="CHIHUAHUA"/>
    <n v="8"/>
    <s v="CHIHUAHUA"/>
    <n v="37"/>
    <s v="JUĂREZ"/>
    <n v="1"/>
    <s v="JUĂREZ"/>
    <s v="CALLE BORO"/>
    <n v="1150"/>
    <s v="PĂšBLICO"/>
    <x v="3"/>
    <n v="2"/>
    <s v="BĂSICA"/>
    <n v="3"/>
    <x v="1"/>
    <n v="1"/>
    <x v="1"/>
    <n v="0"/>
    <s v="NO APLICA"/>
    <n v="0"/>
    <s v="NO APLICA"/>
    <s v="08FIS0102Z"/>
    <s v="08FJE0004L"/>
    <s v="08ADG0005C"/>
    <n v="0"/>
    <s v="I2019"/>
    <n v="274"/>
    <n v="279"/>
    <n v="553"/>
    <n v="258"/>
    <n v="273"/>
    <n v="531"/>
    <n v="67"/>
    <n v="92"/>
    <n v="159"/>
    <n v="112"/>
    <n v="125"/>
    <n v="237"/>
    <n v="94"/>
    <n v="101"/>
    <n v="195"/>
    <n v="108"/>
    <n v="87"/>
    <n v="195"/>
    <n v="0"/>
    <n v="0"/>
    <n v="0"/>
    <n v="0"/>
    <n v="0"/>
    <n v="0"/>
    <n v="0"/>
    <n v="0"/>
    <n v="0"/>
    <n v="314"/>
    <n v="313"/>
    <n v="627"/>
    <n v="6"/>
    <n v="6"/>
    <n v="6"/>
    <n v="0"/>
    <n v="0"/>
    <n v="0"/>
    <n v="0"/>
    <n v="18"/>
    <n v="0"/>
    <n v="0"/>
    <n v="0"/>
    <n v="1"/>
    <n v="1"/>
    <n v="0"/>
    <n v="0"/>
    <n v="0"/>
    <n v="21"/>
    <n v="14"/>
    <n v="0"/>
    <n v="0"/>
    <n v="2"/>
    <n v="0"/>
    <n v="0"/>
    <n v="1"/>
    <n v="5"/>
    <n v="1"/>
    <n v="0"/>
    <n v="1"/>
    <n v="11"/>
    <n v="4"/>
    <n v="62"/>
    <n v="28"/>
    <n v="17"/>
    <n v="0"/>
    <n v="0"/>
    <n v="0"/>
    <n v="0"/>
    <n v="0"/>
    <n v="0"/>
    <n v="0"/>
    <n v="45"/>
    <n v="18"/>
    <n v="18"/>
  </r>
  <r>
    <s v="08EES0052N"/>
    <n v="1"/>
    <s v="MATUTINO"/>
    <s v="SECUNDARIA ESTATAL 3015 SOR JUANA INES DE LA CRUZ"/>
    <n v="8"/>
    <s v="CHIHUAHUA"/>
    <n v="8"/>
    <s v="CHIHUAHUA"/>
    <n v="19"/>
    <s v="CHIHUAHUA"/>
    <n v="1"/>
    <s v="CHIHUAHUA"/>
    <s v="AVENIDA FRANCISCO VILLA"/>
    <n v="0"/>
    <s v="PĂšBLICO"/>
    <x v="2"/>
    <n v="2"/>
    <s v="BĂSICA"/>
    <n v="3"/>
    <x v="1"/>
    <n v="1"/>
    <x v="1"/>
    <n v="0"/>
    <s v="NO APLICA"/>
    <n v="0"/>
    <s v="NO APLICA"/>
    <s v="08FIS0009U"/>
    <m/>
    <m/>
    <n v="0"/>
    <s v="I2019"/>
    <n v="268"/>
    <n v="351"/>
    <n v="619"/>
    <n v="187"/>
    <n v="294"/>
    <n v="481"/>
    <n v="91"/>
    <n v="116"/>
    <n v="207"/>
    <n v="110"/>
    <n v="73"/>
    <n v="183"/>
    <n v="93"/>
    <n v="115"/>
    <n v="208"/>
    <n v="90"/>
    <n v="128"/>
    <n v="218"/>
    <n v="0"/>
    <n v="0"/>
    <n v="0"/>
    <n v="0"/>
    <n v="0"/>
    <n v="0"/>
    <n v="0"/>
    <n v="0"/>
    <n v="0"/>
    <n v="293"/>
    <n v="316"/>
    <n v="609"/>
    <n v="5"/>
    <n v="5"/>
    <n v="5"/>
    <n v="0"/>
    <n v="0"/>
    <n v="0"/>
    <n v="0"/>
    <n v="15"/>
    <n v="0"/>
    <n v="0"/>
    <n v="1"/>
    <n v="0"/>
    <n v="1"/>
    <n v="0"/>
    <n v="0"/>
    <n v="0"/>
    <n v="3"/>
    <n v="15"/>
    <n v="0"/>
    <n v="0"/>
    <n v="0"/>
    <n v="2"/>
    <n v="2"/>
    <n v="0"/>
    <n v="2"/>
    <n v="5"/>
    <n v="0"/>
    <n v="0"/>
    <n v="7"/>
    <n v="12"/>
    <n v="50"/>
    <n v="7"/>
    <n v="22"/>
    <n v="0"/>
    <n v="0"/>
    <n v="0"/>
    <n v="0"/>
    <n v="0"/>
    <n v="0"/>
    <n v="0"/>
    <n v="29"/>
    <n v="22"/>
    <n v="22"/>
  </r>
  <r>
    <s v="08DST0061O"/>
    <n v="1"/>
    <s v="MATUTINO"/>
    <s v="SECUNDARIA TECNICA 61"/>
    <n v="8"/>
    <s v="CHIHUAHUA"/>
    <n v="8"/>
    <s v="CHIHUAHUA"/>
    <n v="19"/>
    <s v="CHIHUAHUA"/>
    <n v="1"/>
    <s v="CHIHUAHUA"/>
    <s v="CALLE DE LA POESIA"/>
    <n v="2701"/>
    <s v="PĂšBLICO"/>
    <x v="3"/>
    <n v="2"/>
    <s v="BĂSICA"/>
    <n v="3"/>
    <x v="1"/>
    <n v="4"/>
    <x v="6"/>
    <n v="1"/>
    <s v="SERVICIOS"/>
    <n v="22"/>
    <s v="INDUSTRIAL"/>
    <s v="08FZT0008A"/>
    <s v="08FJT0003E"/>
    <s v="08ADG0046C"/>
    <n v="0"/>
    <s v="I2019"/>
    <n v="303"/>
    <n v="322"/>
    <n v="625"/>
    <n v="196"/>
    <n v="278"/>
    <n v="474"/>
    <n v="101"/>
    <n v="110"/>
    <n v="211"/>
    <n v="114"/>
    <n v="95"/>
    <n v="209"/>
    <n v="93"/>
    <n v="102"/>
    <n v="195"/>
    <n v="99"/>
    <n v="108"/>
    <n v="207"/>
    <n v="0"/>
    <n v="0"/>
    <n v="0"/>
    <n v="0"/>
    <n v="0"/>
    <n v="0"/>
    <n v="0"/>
    <n v="0"/>
    <n v="0"/>
    <n v="306"/>
    <n v="305"/>
    <n v="611"/>
    <n v="5"/>
    <n v="5"/>
    <n v="5"/>
    <n v="0"/>
    <n v="0"/>
    <n v="0"/>
    <n v="0"/>
    <n v="15"/>
    <n v="0"/>
    <n v="0"/>
    <n v="1"/>
    <n v="0"/>
    <n v="0"/>
    <n v="1"/>
    <n v="0"/>
    <n v="0"/>
    <n v="6"/>
    <n v="14"/>
    <n v="0"/>
    <n v="0"/>
    <n v="1"/>
    <n v="0"/>
    <n v="1"/>
    <n v="0"/>
    <n v="0"/>
    <n v="5"/>
    <n v="0"/>
    <n v="0"/>
    <n v="11"/>
    <n v="12"/>
    <n v="52"/>
    <n v="8"/>
    <n v="19"/>
    <n v="0"/>
    <n v="0"/>
    <n v="0"/>
    <n v="0"/>
    <n v="0"/>
    <n v="0"/>
    <n v="0"/>
    <n v="27"/>
    <n v="15"/>
    <n v="15"/>
  </r>
  <r>
    <s v="08DES0095M"/>
    <n v="1"/>
    <s v="MATUTINO"/>
    <s v="MEXICO 68"/>
    <n v="8"/>
    <s v="CHIHUAHUA"/>
    <n v="8"/>
    <s v="CHIHUAHUA"/>
    <n v="37"/>
    <s v="JUĂREZ"/>
    <n v="1"/>
    <s v="JUĂREZ"/>
    <s v="CALLE GRADMA"/>
    <n v="7065"/>
    <s v="PĂšBLICO"/>
    <x v="3"/>
    <n v="2"/>
    <s v="BĂSICA"/>
    <n v="3"/>
    <x v="1"/>
    <n v="1"/>
    <x v="1"/>
    <n v="0"/>
    <s v="NO APLICA"/>
    <n v="0"/>
    <s v="NO APLICA"/>
    <s v="08FIS0101A"/>
    <s v="08FJE0004L"/>
    <s v="08ADG0005C"/>
    <n v="0"/>
    <s v="I2019"/>
    <n v="307"/>
    <n v="305"/>
    <n v="612"/>
    <n v="224"/>
    <n v="267"/>
    <n v="491"/>
    <n v="97"/>
    <n v="89"/>
    <n v="186"/>
    <n v="117"/>
    <n v="99"/>
    <n v="216"/>
    <n v="117"/>
    <n v="115"/>
    <n v="232"/>
    <n v="83"/>
    <n v="94"/>
    <n v="177"/>
    <n v="0"/>
    <n v="0"/>
    <n v="0"/>
    <n v="0"/>
    <n v="0"/>
    <n v="0"/>
    <n v="0"/>
    <n v="0"/>
    <n v="0"/>
    <n v="317"/>
    <n v="308"/>
    <n v="625"/>
    <n v="6"/>
    <n v="6"/>
    <n v="6"/>
    <n v="0"/>
    <n v="0"/>
    <n v="0"/>
    <n v="0"/>
    <n v="18"/>
    <n v="0"/>
    <n v="0"/>
    <n v="0"/>
    <n v="1"/>
    <n v="0"/>
    <n v="1"/>
    <n v="0"/>
    <n v="0"/>
    <n v="8"/>
    <n v="13"/>
    <n v="0"/>
    <n v="0"/>
    <n v="2"/>
    <n v="0"/>
    <n v="2"/>
    <n v="0"/>
    <n v="0"/>
    <n v="1"/>
    <n v="0"/>
    <n v="0"/>
    <n v="7"/>
    <n v="8"/>
    <n v="43"/>
    <n v="12"/>
    <n v="14"/>
    <n v="0"/>
    <n v="0"/>
    <n v="0"/>
    <n v="0"/>
    <n v="0"/>
    <n v="0"/>
    <n v="0"/>
    <n v="26"/>
    <n v="24"/>
    <n v="18"/>
  </r>
  <r>
    <s v="08DST0018Z"/>
    <n v="1"/>
    <s v="MATUTINO"/>
    <s v="SECUNDARIA TECNICA 40"/>
    <n v="8"/>
    <s v="CHIHUAHUA"/>
    <n v="8"/>
    <s v="CHIHUAHUA"/>
    <n v="19"/>
    <s v="CHIHUAHUA"/>
    <n v="1"/>
    <s v="CHIHUAHUA"/>
    <s v="CALLE PROFR. GUADALUPE GALLARDO "/>
    <n v="8903"/>
    <s v="PĂšBLICO"/>
    <x v="3"/>
    <n v="2"/>
    <s v="BĂSICA"/>
    <n v="3"/>
    <x v="1"/>
    <n v="4"/>
    <x v="6"/>
    <n v="1"/>
    <s v="SERVICIOS"/>
    <n v="22"/>
    <s v="INDUSTRIAL"/>
    <s v="08FZT0005D"/>
    <s v="08FJT0003E"/>
    <s v="08ADG0046C"/>
    <n v="0"/>
    <s v="I2019"/>
    <n v="307"/>
    <n v="291"/>
    <n v="598"/>
    <n v="261"/>
    <n v="269"/>
    <n v="530"/>
    <n v="99"/>
    <n v="89"/>
    <n v="188"/>
    <n v="123"/>
    <n v="96"/>
    <n v="219"/>
    <n v="102"/>
    <n v="108"/>
    <n v="210"/>
    <n v="103"/>
    <n v="88"/>
    <n v="191"/>
    <n v="0"/>
    <n v="0"/>
    <n v="0"/>
    <n v="0"/>
    <n v="0"/>
    <n v="0"/>
    <n v="0"/>
    <n v="0"/>
    <n v="0"/>
    <n v="328"/>
    <n v="292"/>
    <n v="620"/>
    <n v="5"/>
    <n v="5"/>
    <n v="5"/>
    <n v="0"/>
    <n v="0"/>
    <n v="0"/>
    <n v="0"/>
    <n v="15"/>
    <n v="0"/>
    <n v="0"/>
    <n v="0"/>
    <n v="1"/>
    <n v="0"/>
    <n v="1"/>
    <n v="0"/>
    <n v="0"/>
    <n v="5"/>
    <n v="9"/>
    <n v="0"/>
    <n v="0"/>
    <n v="1"/>
    <n v="0"/>
    <n v="0"/>
    <n v="2"/>
    <n v="4"/>
    <n v="1"/>
    <n v="0"/>
    <n v="2"/>
    <n v="5"/>
    <n v="13"/>
    <n v="44"/>
    <n v="10"/>
    <n v="14"/>
    <n v="0"/>
    <n v="0"/>
    <n v="0"/>
    <n v="0"/>
    <n v="0"/>
    <n v="0"/>
    <n v="0"/>
    <n v="24"/>
    <n v="15"/>
    <n v="15"/>
  </r>
  <r>
    <s v="08DES0034Z"/>
    <n v="1"/>
    <s v="MATUTINO"/>
    <s v="SECUNDARIA GENERAL NUM.7 ES-26"/>
    <n v="8"/>
    <s v="CHIHUAHUA"/>
    <n v="8"/>
    <s v="CHIHUAHUA"/>
    <n v="37"/>
    <s v="JUĂREZ"/>
    <n v="1"/>
    <s v="JUĂREZ"/>
    <s v="CALLE ISLA MALTA"/>
    <n v="0"/>
    <s v="PĂšBLICO"/>
    <x v="3"/>
    <n v="2"/>
    <s v="BĂSICA"/>
    <n v="3"/>
    <x v="1"/>
    <n v="1"/>
    <x v="1"/>
    <n v="0"/>
    <s v="NO APLICA"/>
    <n v="0"/>
    <s v="NO APLICA"/>
    <s v="08FIS0101A"/>
    <s v="08FJE0004L"/>
    <s v="08ADG0005C"/>
    <n v="0"/>
    <s v="I2019"/>
    <n v="279"/>
    <n v="316"/>
    <n v="595"/>
    <n v="207"/>
    <n v="286"/>
    <n v="493"/>
    <n v="69"/>
    <n v="107"/>
    <n v="176"/>
    <n v="122"/>
    <n v="126"/>
    <n v="248"/>
    <n v="94"/>
    <n v="104"/>
    <n v="198"/>
    <n v="96"/>
    <n v="99"/>
    <n v="195"/>
    <n v="0"/>
    <n v="0"/>
    <n v="0"/>
    <n v="0"/>
    <n v="0"/>
    <n v="0"/>
    <n v="0"/>
    <n v="0"/>
    <n v="0"/>
    <n v="312"/>
    <n v="329"/>
    <n v="641"/>
    <n v="6"/>
    <n v="6"/>
    <n v="6"/>
    <n v="0"/>
    <n v="0"/>
    <n v="0"/>
    <n v="0"/>
    <n v="18"/>
    <n v="0"/>
    <n v="0"/>
    <n v="1"/>
    <n v="0"/>
    <n v="1"/>
    <n v="0"/>
    <n v="0"/>
    <n v="0"/>
    <n v="10"/>
    <n v="14"/>
    <n v="0"/>
    <n v="0"/>
    <n v="1"/>
    <n v="0"/>
    <n v="0"/>
    <n v="0"/>
    <n v="0"/>
    <n v="1"/>
    <n v="0"/>
    <n v="0"/>
    <n v="7"/>
    <n v="10"/>
    <n v="45"/>
    <n v="11"/>
    <n v="15"/>
    <n v="0"/>
    <n v="0"/>
    <n v="0"/>
    <n v="0"/>
    <n v="0"/>
    <n v="0"/>
    <n v="0"/>
    <n v="26"/>
    <n v="20"/>
    <n v="20"/>
  </r>
  <r>
    <s v="08DPR2446U"/>
    <n v="1"/>
    <s v="MATUTINO"/>
    <s v="PEDRO E. MEDINA GONZALEZ"/>
    <n v="8"/>
    <s v="CHIHUAHUA"/>
    <n v="8"/>
    <s v="CHIHUAHUA"/>
    <n v="37"/>
    <s v="JUĂREZ"/>
    <n v="1"/>
    <s v="JUĂREZ"/>
    <s v="CALLE COMPOSITORES"/>
    <n v="1305"/>
    <s v="PĂšBLICO"/>
    <x v="3"/>
    <n v="2"/>
    <s v="BĂSICA"/>
    <n v="2"/>
    <x v="2"/>
    <n v="1"/>
    <x v="1"/>
    <n v="0"/>
    <s v="NO APLICA"/>
    <n v="0"/>
    <s v="NO APLICA"/>
    <s v="08FIZ0178Z"/>
    <s v="08FJS0117R"/>
    <s v="08ADG0005C"/>
    <n v="0"/>
    <s v="I2019"/>
    <n v="300"/>
    <n v="323"/>
    <n v="623"/>
    <n v="300"/>
    <n v="323"/>
    <n v="623"/>
    <n v="49"/>
    <n v="62"/>
    <n v="111"/>
    <n v="56"/>
    <n v="48"/>
    <n v="104"/>
    <n v="50"/>
    <n v="52"/>
    <n v="102"/>
    <n v="47"/>
    <n v="51"/>
    <n v="98"/>
    <n v="42"/>
    <n v="51"/>
    <n v="93"/>
    <n v="55"/>
    <n v="52"/>
    <n v="107"/>
    <n v="50"/>
    <n v="53"/>
    <n v="103"/>
    <n v="300"/>
    <n v="307"/>
    <n v="607"/>
    <n v="3"/>
    <n v="3"/>
    <n v="3"/>
    <n v="3"/>
    <n v="3"/>
    <n v="3"/>
    <n v="0"/>
    <n v="18"/>
    <n v="0"/>
    <n v="0"/>
    <n v="1"/>
    <n v="0"/>
    <n v="1"/>
    <n v="0"/>
    <n v="0"/>
    <n v="0"/>
    <n v="2"/>
    <n v="16"/>
    <n v="0"/>
    <n v="0"/>
    <n v="2"/>
    <n v="0"/>
    <n v="0"/>
    <n v="0"/>
    <n v="0"/>
    <n v="0"/>
    <n v="0"/>
    <n v="0"/>
    <n v="0"/>
    <n v="2"/>
    <n v="24"/>
    <n v="2"/>
    <n v="16"/>
    <n v="3"/>
    <n v="3"/>
    <n v="3"/>
    <n v="3"/>
    <n v="3"/>
    <n v="3"/>
    <n v="0"/>
    <n v="18"/>
    <n v="18"/>
    <n v="18"/>
  </r>
  <r>
    <s v="08EPR0655L"/>
    <n v="1"/>
    <s v="MATUTINO"/>
    <s v="LUIS URIAS BELDERRAIN 2005"/>
    <n v="8"/>
    <s v="CHIHUAHUA"/>
    <n v="8"/>
    <s v="CHIHUAHUA"/>
    <n v="19"/>
    <s v="CHIHUAHUA"/>
    <n v="1"/>
    <s v="CHIHUAHUA"/>
    <s v="PRIVADA FERNANDO DE BORJA"/>
    <n v="513"/>
    <s v="PĂšBLICO"/>
    <x v="2"/>
    <n v="2"/>
    <s v="BĂSICA"/>
    <n v="2"/>
    <x v="2"/>
    <n v="1"/>
    <x v="1"/>
    <n v="0"/>
    <s v="NO APLICA"/>
    <n v="0"/>
    <s v="NO APLICA"/>
    <s v="08FIZ0031F"/>
    <s v="08FJS0001R"/>
    <m/>
    <n v="0"/>
    <s v="I2019"/>
    <n v="298"/>
    <n v="312"/>
    <n v="610"/>
    <n v="298"/>
    <n v="312"/>
    <n v="610"/>
    <n v="45"/>
    <n v="49"/>
    <n v="94"/>
    <n v="52"/>
    <n v="49"/>
    <n v="101"/>
    <n v="35"/>
    <n v="63"/>
    <n v="98"/>
    <n v="48"/>
    <n v="46"/>
    <n v="94"/>
    <n v="63"/>
    <n v="40"/>
    <n v="103"/>
    <n v="42"/>
    <n v="56"/>
    <n v="98"/>
    <n v="68"/>
    <n v="62"/>
    <n v="130"/>
    <n v="308"/>
    <n v="316"/>
    <n v="624"/>
    <n v="3"/>
    <n v="3"/>
    <n v="3"/>
    <n v="3"/>
    <n v="3"/>
    <n v="4"/>
    <n v="0"/>
    <n v="19"/>
    <n v="0"/>
    <n v="0"/>
    <n v="1"/>
    <n v="0"/>
    <n v="0"/>
    <n v="0"/>
    <n v="0"/>
    <n v="0"/>
    <n v="7"/>
    <n v="12"/>
    <n v="0"/>
    <n v="0"/>
    <n v="2"/>
    <n v="1"/>
    <n v="0"/>
    <n v="2"/>
    <n v="0"/>
    <n v="1"/>
    <n v="0"/>
    <n v="0"/>
    <n v="3"/>
    <n v="1"/>
    <n v="30"/>
    <n v="7"/>
    <n v="12"/>
    <n v="3"/>
    <n v="3"/>
    <n v="3"/>
    <n v="3"/>
    <n v="3"/>
    <n v="4"/>
    <n v="0"/>
    <n v="19"/>
    <n v="19"/>
    <n v="19"/>
  </r>
  <r>
    <s v="08EES0151N"/>
    <n v="1"/>
    <s v="MATUTINO"/>
    <s v="SECUNDARIA ESTATAL 3016"/>
    <n v="8"/>
    <s v="CHIHUAHUA"/>
    <n v="8"/>
    <s v="CHIHUAHUA"/>
    <n v="37"/>
    <s v="JUĂREZ"/>
    <n v="1"/>
    <s v="JUĂREZ"/>
    <s v="AVENIDA LOPEZ MATEOS"/>
    <n v="0"/>
    <s v="PĂšBLICO"/>
    <x v="2"/>
    <n v="2"/>
    <s v="BĂSICA"/>
    <n v="3"/>
    <x v="1"/>
    <n v="1"/>
    <x v="1"/>
    <n v="0"/>
    <s v="NO APLICA"/>
    <n v="0"/>
    <s v="NO APLICA"/>
    <s v="08FIS0002A"/>
    <m/>
    <m/>
    <n v="0"/>
    <s v="I2019"/>
    <n v="285"/>
    <n v="301"/>
    <n v="586"/>
    <n v="277"/>
    <n v="295"/>
    <n v="572"/>
    <n v="92"/>
    <n v="105"/>
    <n v="197"/>
    <n v="118"/>
    <n v="100"/>
    <n v="218"/>
    <n v="97"/>
    <n v="100"/>
    <n v="197"/>
    <n v="96"/>
    <n v="89"/>
    <n v="185"/>
    <n v="0"/>
    <n v="0"/>
    <n v="0"/>
    <n v="0"/>
    <n v="0"/>
    <n v="0"/>
    <n v="0"/>
    <n v="0"/>
    <n v="0"/>
    <n v="311"/>
    <n v="289"/>
    <n v="600"/>
    <n v="6"/>
    <n v="6"/>
    <n v="6"/>
    <n v="0"/>
    <n v="0"/>
    <n v="0"/>
    <n v="0"/>
    <n v="18"/>
    <n v="0"/>
    <n v="0"/>
    <n v="0"/>
    <n v="1"/>
    <n v="1"/>
    <n v="0"/>
    <n v="0"/>
    <n v="0"/>
    <n v="5"/>
    <n v="12"/>
    <n v="0"/>
    <n v="0"/>
    <n v="1"/>
    <n v="1"/>
    <n v="2"/>
    <n v="0"/>
    <n v="2"/>
    <n v="1"/>
    <n v="0"/>
    <n v="2"/>
    <n v="10"/>
    <n v="7"/>
    <n v="45"/>
    <n v="10"/>
    <n v="16"/>
    <n v="0"/>
    <n v="0"/>
    <n v="0"/>
    <n v="0"/>
    <n v="0"/>
    <n v="0"/>
    <n v="0"/>
    <n v="26"/>
    <n v="24"/>
    <n v="18"/>
  </r>
  <r>
    <s v="08DPR2586U"/>
    <n v="1"/>
    <s v="MATUTINO"/>
    <s v="AGUSTIN MELGAR"/>
    <n v="8"/>
    <s v="CHIHUAHUA"/>
    <n v="8"/>
    <s v="CHIHUAHUA"/>
    <n v="37"/>
    <s v="JUĂREZ"/>
    <n v="1"/>
    <s v="JUĂREZ"/>
    <s v="CALLE HACIENDA EL SAUZ"/>
    <n v="0"/>
    <s v="PĂšBLICO"/>
    <x v="3"/>
    <n v="2"/>
    <s v="BĂSICA"/>
    <n v="2"/>
    <x v="2"/>
    <n v="1"/>
    <x v="1"/>
    <n v="0"/>
    <s v="NO APLICA"/>
    <n v="0"/>
    <s v="NO APLICA"/>
    <s v="08FIZ0030G"/>
    <s v="08FJS0133I"/>
    <s v="08ADG0005C"/>
    <n v="0"/>
    <s v="I2019"/>
    <n v="326"/>
    <n v="296"/>
    <n v="622"/>
    <n v="325"/>
    <n v="295"/>
    <n v="620"/>
    <n v="58"/>
    <n v="45"/>
    <n v="103"/>
    <n v="50"/>
    <n v="53"/>
    <n v="103"/>
    <n v="59"/>
    <n v="44"/>
    <n v="103"/>
    <n v="51"/>
    <n v="54"/>
    <n v="105"/>
    <n v="50"/>
    <n v="53"/>
    <n v="103"/>
    <n v="45"/>
    <n v="59"/>
    <n v="104"/>
    <n v="63"/>
    <n v="37"/>
    <n v="100"/>
    <n v="318"/>
    <n v="300"/>
    <n v="618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1"/>
    <n v="0"/>
    <n v="0"/>
    <n v="0"/>
    <n v="0"/>
    <n v="0"/>
    <n v="0"/>
    <n v="1"/>
    <n v="0"/>
    <n v="22"/>
    <n v="4"/>
    <n v="14"/>
    <n v="3"/>
    <n v="3"/>
    <n v="3"/>
    <n v="3"/>
    <n v="3"/>
    <n v="3"/>
    <n v="0"/>
    <n v="18"/>
    <n v="18"/>
    <n v="18"/>
  </r>
  <r>
    <s v="08DPR1525Z"/>
    <n v="1"/>
    <s v="MATUTINO"/>
    <s v="ELOY S VALLINA"/>
    <n v="8"/>
    <s v="CHIHUAHUA"/>
    <n v="8"/>
    <s v="CHIHUAHUA"/>
    <n v="19"/>
    <s v="CHIHUAHUA"/>
    <n v="1"/>
    <s v="CHIHUAHUA"/>
    <s v="CALLE 27"/>
    <n v="0"/>
    <s v="PĂšBLICO"/>
    <x v="3"/>
    <n v="2"/>
    <s v="BĂSICA"/>
    <n v="2"/>
    <x v="2"/>
    <n v="1"/>
    <x v="1"/>
    <n v="0"/>
    <s v="NO APLICA"/>
    <n v="0"/>
    <s v="NO APLICA"/>
    <s v="08FIZ0115N"/>
    <s v="08FJS0106L"/>
    <s v="08ADG0046C"/>
    <n v="0"/>
    <s v="I2019"/>
    <n v="294"/>
    <n v="314"/>
    <n v="608"/>
    <n v="292"/>
    <n v="313"/>
    <n v="605"/>
    <n v="51"/>
    <n v="49"/>
    <n v="100"/>
    <n v="49"/>
    <n v="46"/>
    <n v="95"/>
    <n v="49"/>
    <n v="43"/>
    <n v="92"/>
    <n v="60"/>
    <n v="62"/>
    <n v="122"/>
    <n v="58"/>
    <n v="66"/>
    <n v="124"/>
    <n v="43"/>
    <n v="58"/>
    <n v="101"/>
    <n v="48"/>
    <n v="49"/>
    <n v="97"/>
    <n v="307"/>
    <n v="324"/>
    <n v="631"/>
    <n v="3"/>
    <n v="3"/>
    <n v="4"/>
    <n v="4"/>
    <n v="3"/>
    <n v="3"/>
    <n v="0"/>
    <n v="20"/>
    <n v="0"/>
    <n v="0"/>
    <n v="0"/>
    <n v="1"/>
    <n v="0"/>
    <n v="1"/>
    <n v="0"/>
    <n v="1"/>
    <n v="7"/>
    <n v="13"/>
    <n v="0"/>
    <n v="0"/>
    <n v="2"/>
    <n v="0"/>
    <n v="0"/>
    <n v="0"/>
    <n v="0"/>
    <n v="0"/>
    <n v="0"/>
    <n v="0"/>
    <n v="2"/>
    <n v="2"/>
    <n v="29"/>
    <n v="7"/>
    <n v="13"/>
    <n v="3"/>
    <n v="3"/>
    <n v="4"/>
    <n v="4"/>
    <n v="3"/>
    <n v="3"/>
    <n v="0"/>
    <n v="20"/>
    <n v="20"/>
    <n v="20"/>
  </r>
  <r>
    <s v="08EPR0130H"/>
    <n v="1"/>
    <s v="MATUTINO"/>
    <s v="PRAXEDIS G. GUERRERO 2226"/>
    <n v="8"/>
    <s v="CHIHUAHUA"/>
    <n v="8"/>
    <s v="CHIHUAHUA"/>
    <n v="19"/>
    <s v="CHIHUAHUA"/>
    <n v="1"/>
    <s v="CHIHUAHUA"/>
    <s v="AVENIDA GOMEZ MORIN"/>
    <n v="2701"/>
    <s v="PĂšBLICO"/>
    <x v="2"/>
    <n v="2"/>
    <s v="BĂSICA"/>
    <n v="2"/>
    <x v="2"/>
    <n v="1"/>
    <x v="1"/>
    <n v="0"/>
    <s v="NO APLICA"/>
    <n v="0"/>
    <s v="NO APLICA"/>
    <s v="08FIZ0001L"/>
    <s v="08FJS0002Q"/>
    <m/>
    <n v="0"/>
    <s v="I2019"/>
    <n v="301"/>
    <n v="312"/>
    <n v="613"/>
    <n v="301"/>
    <n v="309"/>
    <n v="610"/>
    <n v="46"/>
    <n v="43"/>
    <n v="89"/>
    <n v="52"/>
    <n v="43"/>
    <n v="95"/>
    <n v="47"/>
    <n v="46"/>
    <n v="93"/>
    <n v="60"/>
    <n v="57"/>
    <n v="117"/>
    <n v="48"/>
    <n v="58"/>
    <n v="106"/>
    <n v="57"/>
    <n v="66"/>
    <n v="123"/>
    <n v="48"/>
    <n v="46"/>
    <n v="94"/>
    <n v="312"/>
    <n v="316"/>
    <n v="628"/>
    <n v="3"/>
    <n v="4"/>
    <n v="4"/>
    <n v="4"/>
    <n v="4"/>
    <n v="3"/>
    <n v="0"/>
    <n v="22"/>
    <n v="0"/>
    <n v="0"/>
    <n v="1"/>
    <n v="0"/>
    <n v="0"/>
    <n v="0"/>
    <n v="0"/>
    <n v="0"/>
    <n v="9"/>
    <n v="13"/>
    <n v="0"/>
    <n v="0"/>
    <n v="2"/>
    <n v="0"/>
    <n v="2"/>
    <n v="2"/>
    <n v="0"/>
    <n v="0"/>
    <n v="0"/>
    <n v="2"/>
    <n v="3"/>
    <n v="2"/>
    <n v="36"/>
    <n v="9"/>
    <n v="13"/>
    <n v="3"/>
    <n v="4"/>
    <n v="4"/>
    <n v="4"/>
    <n v="4"/>
    <n v="3"/>
    <n v="0"/>
    <n v="22"/>
    <n v="22"/>
    <n v="22"/>
  </r>
  <r>
    <s v="08DPR2525G"/>
    <n v="2"/>
    <s v="VESPERTINO"/>
    <s v="CESAREO ACOSTA RAMIREZ"/>
    <n v="8"/>
    <s v="CHIHUAHUA"/>
    <n v="8"/>
    <s v="CHIHUAHUA"/>
    <n v="37"/>
    <s v="JUĂREZ"/>
    <n v="1"/>
    <s v="JUĂREZ"/>
    <s v="CALLE PUERTO TARENTO"/>
    <n v="1976"/>
    <s v="PĂšBLICO"/>
    <x v="3"/>
    <n v="2"/>
    <s v="BĂSICA"/>
    <n v="2"/>
    <x v="2"/>
    <n v="1"/>
    <x v="1"/>
    <n v="0"/>
    <s v="NO APLICA"/>
    <n v="0"/>
    <s v="NO APLICA"/>
    <s v="08FIZ0265U"/>
    <s v="08FJS0133I"/>
    <s v="08ADG0005C"/>
    <n v="0"/>
    <s v="I2019"/>
    <n v="341"/>
    <n v="289"/>
    <n v="630"/>
    <n v="341"/>
    <n v="289"/>
    <n v="630"/>
    <n v="52"/>
    <n v="48"/>
    <n v="100"/>
    <n v="39"/>
    <n v="51"/>
    <n v="90"/>
    <n v="51"/>
    <n v="49"/>
    <n v="100"/>
    <n v="60"/>
    <n v="44"/>
    <n v="104"/>
    <n v="41"/>
    <n v="57"/>
    <n v="98"/>
    <n v="58"/>
    <n v="41"/>
    <n v="99"/>
    <n v="69"/>
    <n v="57"/>
    <n v="126"/>
    <n v="318"/>
    <n v="299"/>
    <n v="617"/>
    <n v="3"/>
    <n v="3"/>
    <n v="3"/>
    <n v="3"/>
    <n v="3"/>
    <n v="4"/>
    <n v="0"/>
    <n v="19"/>
    <n v="0"/>
    <n v="0"/>
    <n v="1"/>
    <n v="0"/>
    <n v="1"/>
    <n v="0"/>
    <n v="0"/>
    <n v="0"/>
    <n v="6"/>
    <n v="13"/>
    <n v="0"/>
    <n v="0"/>
    <n v="1"/>
    <n v="1"/>
    <n v="0"/>
    <n v="0"/>
    <n v="0"/>
    <n v="0"/>
    <n v="0"/>
    <n v="0"/>
    <n v="1"/>
    <n v="0"/>
    <n v="24"/>
    <n v="6"/>
    <n v="13"/>
    <n v="3"/>
    <n v="3"/>
    <n v="3"/>
    <n v="3"/>
    <n v="3"/>
    <n v="4"/>
    <n v="0"/>
    <n v="19"/>
    <n v="19"/>
    <n v="19"/>
  </r>
  <r>
    <s v="08DST0075R"/>
    <n v="1"/>
    <s v="MATUTINO"/>
    <s v="SECUNDARIA TECNICA 75"/>
    <n v="8"/>
    <s v="CHIHUAHUA"/>
    <n v="8"/>
    <s v="CHIHUAHUA"/>
    <n v="37"/>
    <s v="JUĂREZ"/>
    <n v="1"/>
    <s v="JUĂREZ"/>
    <s v="CALLE EJIDO MEOQUI"/>
    <n v="0"/>
    <s v="PĂšBLICO"/>
    <x v="3"/>
    <n v="2"/>
    <s v="BĂSICA"/>
    <n v="3"/>
    <x v="1"/>
    <n v="4"/>
    <x v="6"/>
    <n v="1"/>
    <s v="SERVICIOS"/>
    <n v="22"/>
    <s v="INDUSTRIAL"/>
    <s v="08FZT0016J"/>
    <s v="08FJT0002F"/>
    <s v="08ADG0005C"/>
    <n v="0"/>
    <s v="I2019"/>
    <n v="286"/>
    <n v="309"/>
    <n v="595"/>
    <n v="274"/>
    <n v="306"/>
    <n v="580"/>
    <n v="75"/>
    <n v="124"/>
    <n v="199"/>
    <n v="118"/>
    <n v="107"/>
    <n v="225"/>
    <n v="103"/>
    <n v="89"/>
    <n v="192"/>
    <n v="97"/>
    <n v="98"/>
    <n v="195"/>
    <n v="0"/>
    <n v="0"/>
    <n v="0"/>
    <n v="0"/>
    <n v="0"/>
    <n v="0"/>
    <n v="0"/>
    <n v="0"/>
    <n v="0"/>
    <n v="318"/>
    <n v="294"/>
    <n v="612"/>
    <n v="5"/>
    <n v="5"/>
    <n v="5"/>
    <n v="0"/>
    <n v="0"/>
    <n v="0"/>
    <n v="0"/>
    <n v="15"/>
    <n v="0"/>
    <n v="0"/>
    <n v="1"/>
    <n v="0"/>
    <n v="1"/>
    <n v="0"/>
    <n v="0"/>
    <n v="0"/>
    <n v="8"/>
    <n v="13"/>
    <n v="0"/>
    <n v="0"/>
    <n v="1"/>
    <n v="0"/>
    <n v="0"/>
    <n v="1"/>
    <n v="0"/>
    <n v="1"/>
    <n v="0"/>
    <n v="0"/>
    <n v="3"/>
    <n v="7"/>
    <n v="36"/>
    <n v="9"/>
    <n v="15"/>
    <n v="0"/>
    <n v="0"/>
    <n v="0"/>
    <n v="0"/>
    <n v="0"/>
    <n v="0"/>
    <n v="0"/>
    <n v="24"/>
    <n v="15"/>
    <n v="15"/>
  </r>
  <r>
    <s v="08DPR2308S"/>
    <n v="2"/>
    <s v="VESPERTINO"/>
    <s v="RICARDO FLORES MAGON"/>
    <n v="8"/>
    <s v="CHIHUAHUA"/>
    <n v="8"/>
    <s v="CHIHUAHUA"/>
    <n v="37"/>
    <s v="JUĂREZ"/>
    <n v="1"/>
    <s v="JUĂREZ"/>
    <s v="CALLE REMORA"/>
    <n v="0"/>
    <s v="PĂšBLICO"/>
    <x v="3"/>
    <n v="2"/>
    <s v="BĂSICA"/>
    <n v="2"/>
    <x v="2"/>
    <n v="1"/>
    <x v="1"/>
    <n v="0"/>
    <s v="NO APLICA"/>
    <n v="0"/>
    <s v="NO APLICA"/>
    <s v="08FIZ0142K"/>
    <s v="08FJS0109I"/>
    <s v="08ADG0005C"/>
    <n v="0"/>
    <s v="I2019"/>
    <n v="336"/>
    <n v="297"/>
    <n v="633"/>
    <n v="333"/>
    <n v="292"/>
    <n v="625"/>
    <n v="58"/>
    <n v="48"/>
    <n v="106"/>
    <n v="45"/>
    <n v="57"/>
    <n v="102"/>
    <n v="42"/>
    <n v="50"/>
    <n v="92"/>
    <n v="51"/>
    <n v="52"/>
    <n v="103"/>
    <n v="49"/>
    <n v="55"/>
    <n v="104"/>
    <n v="65"/>
    <n v="50"/>
    <n v="115"/>
    <n v="66"/>
    <n v="38"/>
    <n v="104"/>
    <n v="318"/>
    <n v="302"/>
    <n v="620"/>
    <n v="3"/>
    <n v="3"/>
    <n v="3"/>
    <n v="3"/>
    <n v="3"/>
    <n v="3"/>
    <n v="0"/>
    <n v="18"/>
    <n v="0"/>
    <n v="0"/>
    <n v="0"/>
    <n v="1"/>
    <n v="1"/>
    <n v="0"/>
    <n v="0"/>
    <n v="0"/>
    <n v="5"/>
    <n v="13"/>
    <n v="0"/>
    <n v="0"/>
    <n v="1"/>
    <n v="0"/>
    <n v="0"/>
    <n v="0"/>
    <n v="0"/>
    <n v="0"/>
    <n v="0"/>
    <n v="0"/>
    <n v="0"/>
    <n v="1"/>
    <n v="22"/>
    <n v="5"/>
    <n v="13"/>
    <n v="3"/>
    <n v="3"/>
    <n v="3"/>
    <n v="3"/>
    <n v="3"/>
    <n v="3"/>
    <n v="0"/>
    <n v="18"/>
    <n v="18"/>
    <n v="18"/>
  </r>
  <r>
    <s v="08DPR2595B"/>
    <n v="2"/>
    <s v="VESPERTINO"/>
    <s v="AGUSTIN MELGAR"/>
    <n v="8"/>
    <s v="CHIHUAHUA"/>
    <n v="8"/>
    <s v="CHIHUAHUA"/>
    <n v="37"/>
    <s v="JUĂREZ"/>
    <n v="1"/>
    <s v="JUĂREZ"/>
    <s v="CALLE HACIENDA EL SAUZ"/>
    <n v="0"/>
    <s v="PĂšBLICO"/>
    <x v="3"/>
    <n v="2"/>
    <s v="BĂSICA"/>
    <n v="2"/>
    <x v="2"/>
    <n v="1"/>
    <x v="1"/>
    <n v="0"/>
    <s v="NO APLICA"/>
    <n v="0"/>
    <s v="NO APLICA"/>
    <s v="08FIZ0030G"/>
    <s v="08FJS0133I"/>
    <s v="08ADG0005C"/>
    <n v="0"/>
    <s v="I2019"/>
    <n v="320"/>
    <n v="302"/>
    <n v="622"/>
    <n v="320"/>
    <n v="302"/>
    <n v="622"/>
    <n v="57"/>
    <n v="48"/>
    <n v="105"/>
    <n v="55"/>
    <n v="49"/>
    <n v="104"/>
    <n v="52"/>
    <n v="53"/>
    <n v="105"/>
    <n v="58"/>
    <n v="47"/>
    <n v="105"/>
    <n v="56"/>
    <n v="46"/>
    <n v="102"/>
    <n v="53"/>
    <n v="52"/>
    <n v="105"/>
    <n v="50"/>
    <n v="58"/>
    <n v="108"/>
    <n v="324"/>
    <n v="305"/>
    <n v="629"/>
    <n v="3"/>
    <n v="3"/>
    <n v="3"/>
    <n v="3"/>
    <n v="3"/>
    <n v="3"/>
    <n v="0"/>
    <n v="18"/>
    <n v="0"/>
    <n v="0"/>
    <n v="1"/>
    <n v="0"/>
    <n v="0"/>
    <n v="1"/>
    <n v="0"/>
    <n v="0"/>
    <n v="10"/>
    <n v="8"/>
    <n v="0"/>
    <n v="0"/>
    <n v="0"/>
    <n v="1"/>
    <n v="0"/>
    <n v="0"/>
    <n v="0"/>
    <n v="0"/>
    <n v="0"/>
    <n v="0"/>
    <n v="1"/>
    <n v="0"/>
    <n v="22"/>
    <n v="10"/>
    <n v="8"/>
    <n v="3"/>
    <n v="3"/>
    <n v="3"/>
    <n v="3"/>
    <n v="3"/>
    <n v="3"/>
    <n v="0"/>
    <n v="18"/>
    <n v="18"/>
    <n v="18"/>
  </r>
  <r>
    <s v="08DPR0071J"/>
    <n v="1"/>
    <s v="MATUTINO"/>
    <s v="AMERICA"/>
    <n v="8"/>
    <s v="CHIHUAHUA"/>
    <n v="8"/>
    <s v="CHIHUAHUA"/>
    <n v="37"/>
    <s v="JUĂREZ"/>
    <n v="1"/>
    <s v="JUĂREZ"/>
    <s v="CALLE INF. AEROPUERTO"/>
    <n v="0"/>
    <s v="PĂšBLICO"/>
    <x v="3"/>
    <n v="2"/>
    <s v="BĂSICA"/>
    <n v="2"/>
    <x v="2"/>
    <n v="1"/>
    <x v="1"/>
    <n v="0"/>
    <s v="NO APLICA"/>
    <n v="0"/>
    <s v="NO APLICA"/>
    <s v="08FIZ0152R"/>
    <s v="08FJS0111X"/>
    <s v="08ADG0005C"/>
    <n v="0"/>
    <s v="I2019"/>
    <n v="325"/>
    <n v="303"/>
    <n v="628"/>
    <n v="324"/>
    <n v="303"/>
    <n v="627"/>
    <n v="72"/>
    <n v="66"/>
    <n v="138"/>
    <n v="60"/>
    <n v="48"/>
    <n v="108"/>
    <n v="50"/>
    <n v="45"/>
    <n v="95"/>
    <n v="48"/>
    <n v="53"/>
    <n v="101"/>
    <n v="51"/>
    <n v="51"/>
    <n v="102"/>
    <n v="54"/>
    <n v="48"/>
    <n v="102"/>
    <n v="50"/>
    <n v="51"/>
    <n v="101"/>
    <n v="313"/>
    <n v="296"/>
    <n v="609"/>
    <n v="4"/>
    <n v="3"/>
    <n v="3"/>
    <n v="3"/>
    <n v="3"/>
    <n v="3"/>
    <n v="0"/>
    <n v="19"/>
    <n v="0"/>
    <n v="0"/>
    <n v="0"/>
    <n v="1"/>
    <n v="0"/>
    <n v="1"/>
    <n v="0"/>
    <n v="0"/>
    <n v="2"/>
    <n v="17"/>
    <n v="0"/>
    <n v="0"/>
    <n v="1"/>
    <n v="1"/>
    <n v="0"/>
    <n v="0"/>
    <n v="0"/>
    <n v="0"/>
    <n v="0"/>
    <n v="0"/>
    <n v="1"/>
    <n v="1"/>
    <n v="25"/>
    <n v="2"/>
    <n v="17"/>
    <n v="4"/>
    <n v="3"/>
    <n v="3"/>
    <n v="3"/>
    <n v="3"/>
    <n v="3"/>
    <n v="0"/>
    <n v="19"/>
    <n v="19"/>
    <n v="19"/>
  </r>
  <r>
    <s v="08DPR2564I"/>
    <n v="2"/>
    <s v="VESPERTINO"/>
    <s v="REPUBLICA DE BOLIVIA"/>
    <n v="8"/>
    <s v="CHIHUAHUA"/>
    <n v="8"/>
    <s v="CHIHUAHUA"/>
    <n v="37"/>
    <s v="JUĂREZ"/>
    <n v="1"/>
    <s v="JUĂREZ"/>
    <s v="BOULEVARD ZARAGOZA"/>
    <n v="0"/>
    <s v="PĂšBLICO"/>
    <x v="3"/>
    <n v="2"/>
    <s v="BĂSICA"/>
    <n v="2"/>
    <x v="2"/>
    <n v="1"/>
    <x v="1"/>
    <n v="0"/>
    <s v="NO APLICA"/>
    <n v="0"/>
    <s v="NO APLICA"/>
    <s v="08FIZ0055P"/>
    <s v="08FJS0132J"/>
    <s v="08ADG0005C"/>
    <n v="0"/>
    <s v="I2019"/>
    <n v="341"/>
    <n v="297"/>
    <n v="638"/>
    <n v="341"/>
    <n v="296"/>
    <n v="637"/>
    <n v="66"/>
    <n v="48"/>
    <n v="114"/>
    <n v="49"/>
    <n v="55"/>
    <n v="104"/>
    <n v="62"/>
    <n v="43"/>
    <n v="105"/>
    <n v="46"/>
    <n v="59"/>
    <n v="105"/>
    <n v="39"/>
    <n v="40"/>
    <n v="79"/>
    <n v="65"/>
    <n v="52"/>
    <n v="117"/>
    <n v="62"/>
    <n v="56"/>
    <n v="118"/>
    <n v="323"/>
    <n v="305"/>
    <n v="628"/>
    <n v="3"/>
    <n v="3"/>
    <n v="3"/>
    <n v="2"/>
    <n v="3"/>
    <n v="3"/>
    <n v="0"/>
    <n v="17"/>
    <n v="0"/>
    <n v="0"/>
    <n v="0"/>
    <n v="1"/>
    <n v="0"/>
    <n v="1"/>
    <n v="0"/>
    <n v="0"/>
    <n v="3"/>
    <n v="14"/>
    <n v="0"/>
    <n v="0"/>
    <n v="0"/>
    <n v="1"/>
    <n v="0"/>
    <n v="0"/>
    <n v="0"/>
    <n v="0"/>
    <n v="0"/>
    <n v="0"/>
    <n v="1"/>
    <n v="0"/>
    <n v="21"/>
    <n v="3"/>
    <n v="14"/>
    <n v="3"/>
    <n v="3"/>
    <n v="3"/>
    <n v="2"/>
    <n v="3"/>
    <n v="3"/>
    <n v="0"/>
    <n v="17"/>
    <n v="17"/>
    <n v="17"/>
  </r>
  <r>
    <s v="08DST0064L"/>
    <n v="2"/>
    <s v="VESPERTINO"/>
    <s v="SECUNDARIA TECNICA 64"/>
    <n v="8"/>
    <s v="CHIHUAHUA"/>
    <n v="8"/>
    <s v="CHIHUAHUA"/>
    <n v="37"/>
    <s v="JUĂREZ"/>
    <n v="1"/>
    <s v="JUĂREZ"/>
    <s v="CALLE VALLE DE IGUALA"/>
    <n v="1131"/>
    <s v="PĂšBLICO"/>
    <x v="3"/>
    <n v="2"/>
    <s v="BĂSICA"/>
    <n v="3"/>
    <x v="1"/>
    <n v="4"/>
    <x v="6"/>
    <n v="1"/>
    <s v="SERVICIOS"/>
    <n v="22"/>
    <s v="INDUSTRIAL"/>
    <s v="08FZT0002G"/>
    <s v="08FJT0002F"/>
    <s v="08ADG0005C"/>
    <n v="0"/>
    <s v="I2019"/>
    <n v="308"/>
    <n v="323"/>
    <n v="631"/>
    <n v="199"/>
    <n v="266"/>
    <n v="465"/>
    <n v="85"/>
    <n v="96"/>
    <n v="181"/>
    <n v="130"/>
    <n v="95"/>
    <n v="225"/>
    <n v="116"/>
    <n v="113"/>
    <n v="229"/>
    <n v="98"/>
    <n v="112"/>
    <n v="210"/>
    <n v="0"/>
    <n v="0"/>
    <n v="0"/>
    <n v="0"/>
    <n v="0"/>
    <n v="0"/>
    <n v="0"/>
    <n v="0"/>
    <n v="0"/>
    <n v="344"/>
    <n v="320"/>
    <n v="664"/>
    <n v="5"/>
    <n v="5"/>
    <n v="5"/>
    <n v="0"/>
    <n v="0"/>
    <n v="0"/>
    <n v="0"/>
    <n v="15"/>
    <n v="0"/>
    <n v="0"/>
    <n v="1"/>
    <n v="0"/>
    <n v="0"/>
    <n v="1"/>
    <n v="0"/>
    <n v="0"/>
    <n v="11"/>
    <n v="15"/>
    <n v="0"/>
    <n v="0"/>
    <n v="1"/>
    <n v="0"/>
    <n v="2"/>
    <n v="0"/>
    <n v="3"/>
    <n v="3"/>
    <n v="2"/>
    <n v="2"/>
    <n v="5"/>
    <n v="4"/>
    <n v="50"/>
    <n v="19"/>
    <n v="20"/>
    <n v="0"/>
    <n v="0"/>
    <n v="0"/>
    <n v="0"/>
    <n v="0"/>
    <n v="0"/>
    <n v="0"/>
    <n v="39"/>
    <n v="18"/>
    <n v="17"/>
  </r>
  <r>
    <s v="08DPR2617X"/>
    <n v="1"/>
    <s v="MATUTINO"/>
    <s v="CUAUHTEMOC"/>
    <n v="8"/>
    <s v="CHIHUAHUA"/>
    <n v="8"/>
    <s v="CHIHUAHUA"/>
    <n v="37"/>
    <s v="JUĂREZ"/>
    <n v="1"/>
    <s v="JUĂREZ"/>
    <s v="CALLE SONETO 156"/>
    <n v="156"/>
    <s v="PĂšBLICO"/>
    <x v="3"/>
    <n v="2"/>
    <s v="BĂSICA"/>
    <n v="2"/>
    <x v="2"/>
    <n v="1"/>
    <x v="1"/>
    <n v="0"/>
    <s v="NO APLICA"/>
    <n v="0"/>
    <s v="NO APLICA"/>
    <s v="08FIZ0033D"/>
    <s v="08FJS0132J"/>
    <s v="08ADG0005C"/>
    <n v="0"/>
    <s v="I2019"/>
    <n v="335"/>
    <n v="301"/>
    <n v="636"/>
    <n v="335"/>
    <n v="301"/>
    <n v="636"/>
    <n v="65"/>
    <n v="51"/>
    <n v="116"/>
    <n v="48"/>
    <n v="55"/>
    <n v="103"/>
    <n v="51"/>
    <n v="53"/>
    <n v="104"/>
    <n v="55"/>
    <n v="50"/>
    <n v="105"/>
    <n v="58"/>
    <n v="47"/>
    <n v="105"/>
    <n v="47"/>
    <n v="56"/>
    <n v="103"/>
    <n v="56"/>
    <n v="50"/>
    <n v="106"/>
    <n v="315"/>
    <n v="311"/>
    <n v="626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2"/>
    <n v="0"/>
    <n v="0"/>
    <n v="0"/>
    <n v="0"/>
    <n v="0"/>
    <n v="0"/>
    <n v="0"/>
    <n v="1"/>
    <n v="1"/>
    <n v="24"/>
    <n v="5"/>
    <n v="13"/>
    <n v="3"/>
    <n v="3"/>
    <n v="3"/>
    <n v="3"/>
    <n v="3"/>
    <n v="3"/>
    <n v="0"/>
    <n v="18"/>
    <n v="18"/>
    <n v="18"/>
  </r>
  <r>
    <s v="08DPR2530S"/>
    <n v="1"/>
    <s v="MATUTINO"/>
    <s v="CUITLAHUAC"/>
    <n v="8"/>
    <s v="CHIHUAHUA"/>
    <n v="8"/>
    <s v="CHIHUAHUA"/>
    <n v="37"/>
    <s v="JUĂREZ"/>
    <n v="1"/>
    <s v="JUĂREZ"/>
    <s v="CALLE PRADERA DEL PALMAREJO"/>
    <n v="0"/>
    <s v="PĂšBLICO"/>
    <x v="3"/>
    <n v="2"/>
    <s v="BĂSICA"/>
    <n v="2"/>
    <x v="2"/>
    <n v="1"/>
    <x v="1"/>
    <n v="0"/>
    <s v="NO APLICA"/>
    <n v="0"/>
    <s v="NO APLICA"/>
    <s v="08FIZ0177Z"/>
    <s v="08FJS0133I"/>
    <s v="08ADG0005C"/>
    <n v="0"/>
    <s v="I2019"/>
    <n v="310"/>
    <n v="324"/>
    <n v="634"/>
    <n v="307"/>
    <n v="319"/>
    <n v="626"/>
    <n v="51"/>
    <n v="60"/>
    <n v="111"/>
    <n v="53"/>
    <n v="52"/>
    <n v="105"/>
    <n v="53"/>
    <n v="54"/>
    <n v="107"/>
    <n v="51"/>
    <n v="54"/>
    <n v="105"/>
    <n v="51"/>
    <n v="53"/>
    <n v="104"/>
    <n v="61"/>
    <n v="47"/>
    <n v="108"/>
    <n v="46"/>
    <n v="61"/>
    <n v="107"/>
    <n v="315"/>
    <n v="321"/>
    <n v="636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1"/>
    <n v="1"/>
    <n v="0"/>
    <n v="0"/>
    <n v="0"/>
    <n v="0"/>
    <n v="0"/>
    <n v="0"/>
    <n v="2"/>
    <n v="0"/>
    <n v="24"/>
    <n v="4"/>
    <n v="14"/>
    <n v="3"/>
    <n v="3"/>
    <n v="3"/>
    <n v="3"/>
    <n v="3"/>
    <n v="3"/>
    <n v="0"/>
    <n v="18"/>
    <n v="18"/>
    <n v="18"/>
  </r>
  <r>
    <s v="08DPR2540Z"/>
    <n v="2"/>
    <s v="VESPERTINO"/>
    <s v="REPUBLICA DE CUBA"/>
    <n v="8"/>
    <s v="CHIHUAHUA"/>
    <n v="8"/>
    <s v="CHIHUAHUA"/>
    <n v="37"/>
    <s v="JUĂREZ"/>
    <n v="1"/>
    <s v="JUĂREZ"/>
    <s v="CALLE BAHIA BLANCA"/>
    <n v="0"/>
    <s v="PĂšBLICO"/>
    <x v="3"/>
    <n v="2"/>
    <s v="BĂSICA"/>
    <n v="2"/>
    <x v="2"/>
    <n v="1"/>
    <x v="1"/>
    <n v="0"/>
    <s v="NO APLICA"/>
    <n v="0"/>
    <s v="NO APLICA"/>
    <s v="08FIZ0055P"/>
    <s v="08FJS0132J"/>
    <s v="08ADG0005C"/>
    <n v="0"/>
    <s v="I2019"/>
    <n v="323"/>
    <n v="319"/>
    <n v="642"/>
    <n v="322"/>
    <n v="318"/>
    <n v="640"/>
    <n v="56"/>
    <n v="56"/>
    <n v="112"/>
    <n v="56"/>
    <n v="44"/>
    <n v="100"/>
    <n v="51"/>
    <n v="54"/>
    <n v="105"/>
    <n v="51"/>
    <n v="53"/>
    <n v="104"/>
    <n v="52"/>
    <n v="52"/>
    <n v="104"/>
    <n v="52"/>
    <n v="53"/>
    <n v="105"/>
    <n v="55"/>
    <n v="55"/>
    <n v="110"/>
    <n v="317"/>
    <n v="311"/>
    <n v="628"/>
    <n v="3"/>
    <n v="2"/>
    <n v="3"/>
    <n v="3"/>
    <n v="3"/>
    <n v="2"/>
    <n v="1"/>
    <n v="17"/>
    <n v="0"/>
    <n v="1"/>
    <n v="0"/>
    <n v="0"/>
    <n v="1"/>
    <n v="0"/>
    <n v="0"/>
    <n v="0"/>
    <n v="7"/>
    <n v="9"/>
    <n v="0"/>
    <n v="0"/>
    <n v="0"/>
    <n v="1"/>
    <n v="0"/>
    <n v="0"/>
    <n v="0"/>
    <n v="0"/>
    <n v="0"/>
    <n v="0"/>
    <n v="0"/>
    <n v="1"/>
    <n v="20"/>
    <n v="7"/>
    <n v="10"/>
    <n v="3"/>
    <n v="2"/>
    <n v="3"/>
    <n v="3"/>
    <n v="3"/>
    <n v="2"/>
    <n v="1"/>
    <n v="17"/>
    <n v="18"/>
    <n v="17"/>
  </r>
  <r>
    <s v="08DES0020W"/>
    <n v="2"/>
    <s v="VESPERTINO"/>
    <s v="SECUNDARIA GENERAL NO.4 ES-20"/>
    <n v="8"/>
    <s v="CHIHUAHUA"/>
    <n v="8"/>
    <s v="CHIHUAHUA"/>
    <n v="37"/>
    <s v="JUĂREZ"/>
    <n v="1"/>
    <s v="JUĂREZ"/>
    <s v="CALLE TOPOLOBAMPO"/>
    <n v="0"/>
    <s v="PĂšBLICO"/>
    <x v="3"/>
    <n v="2"/>
    <s v="BĂSICA"/>
    <n v="3"/>
    <x v="1"/>
    <n v="1"/>
    <x v="1"/>
    <n v="0"/>
    <s v="NO APLICA"/>
    <n v="0"/>
    <s v="NO APLICA"/>
    <s v="08FIS0105X"/>
    <s v="08FJE0004L"/>
    <s v="08ADG0005C"/>
    <n v="0"/>
    <s v="I2019"/>
    <n v="298"/>
    <n v="305"/>
    <n v="603"/>
    <n v="228"/>
    <n v="266"/>
    <n v="494"/>
    <n v="78"/>
    <n v="88"/>
    <n v="166"/>
    <n v="124"/>
    <n v="132"/>
    <n v="256"/>
    <n v="108"/>
    <n v="103"/>
    <n v="211"/>
    <n v="101"/>
    <n v="105"/>
    <n v="206"/>
    <n v="0"/>
    <n v="0"/>
    <n v="0"/>
    <n v="0"/>
    <n v="0"/>
    <n v="0"/>
    <n v="0"/>
    <n v="0"/>
    <n v="0"/>
    <n v="333"/>
    <n v="340"/>
    <n v="673"/>
    <n v="6"/>
    <n v="6"/>
    <n v="6"/>
    <n v="0"/>
    <n v="0"/>
    <n v="0"/>
    <n v="0"/>
    <n v="18"/>
    <n v="0"/>
    <n v="0"/>
    <n v="1"/>
    <n v="0"/>
    <n v="0"/>
    <n v="1"/>
    <n v="0"/>
    <n v="0"/>
    <n v="24"/>
    <n v="10"/>
    <n v="0"/>
    <n v="0"/>
    <n v="1"/>
    <n v="1"/>
    <n v="0"/>
    <n v="0"/>
    <n v="2"/>
    <n v="0"/>
    <n v="0"/>
    <n v="0"/>
    <n v="9"/>
    <n v="4"/>
    <n v="53"/>
    <n v="27"/>
    <n v="11"/>
    <n v="0"/>
    <n v="0"/>
    <n v="0"/>
    <n v="0"/>
    <n v="0"/>
    <n v="0"/>
    <n v="0"/>
    <n v="38"/>
    <n v="18"/>
    <n v="18"/>
  </r>
  <r>
    <s v="08DPR2618W"/>
    <n v="1"/>
    <s v="MATUTINO"/>
    <s v="JAIME TORRES BODET"/>
    <n v="8"/>
    <s v="CHIHUAHUA"/>
    <n v="8"/>
    <s v="CHIHUAHUA"/>
    <n v="37"/>
    <s v="JUĂREZ"/>
    <n v="1"/>
    <s v="JUĂREZ"/>
    <s v="CALLE COSTA DE LOS CABOS"/>
    <n v="0"/>
    <s v="PĂšBLICO"/>
    <x v="3"/>
    <n v="2"/>
    <s v="BĂSICA"/>
    <n v="2"/>
    <x v="2"/>
    <n v="1"/>
    <x v="1"/>
    <n v="0"/>
    <s v="NO APLICA"/>
    <n v="0"/>
    <s v="NO APLICA"/>
    <s v="08FIZ0264V"/>
    <s v="08FJS0117R"/>
    <s v="08ADG0005C"/>
    <n v="0"/>
    <s v="I2019"/>
    <n v="318"/>
    <n v="306"/>
    <n v="624"/>
    <n v="318"/>
    <n v="306"/>
    <n v="624"/>
    <n v="64"/>
    <n v="54"/>
    <n v="118"/>
    <n v="62"/>
    <n v="51"/>
    <n v="113"/>
    <n v="58"/>
    <n v="55"/>
    <n v="113"/>
    <n v="61"/>
    <n v="57"/>
    <n v="118"/>
    <n v="44"/>
    <n v="37"/>
    <n v="81"/>
    <n v="60"/>
    <n v="49"/>
    <n v="109"/>
    <n v="61"/>
    <n v="63"/>
    <n v="124"/>
    <n v="346"/>
    <n v="312"/>
    <n v="658"/>
    <n v="3"/>
    <n v="3"/>
    <n v="3"/>
    <n v="2"/>
    <n v="3"/>
    <n v="3"/>
    <n v="0"/>
    <n v="17"/>
    <n v="0"/>
    <n v="0"/>
    <n v="1"/>
    <n v="0"/>
    <n v="1"/>
    <n v="0"/>
    <n v="0"/>
    <n v="0"/>
    <n v="3"/>
    <n v="14"/>
    <n v="0"/>
    <n v="0"/>
    <n v="0"/>
    <n v="0"/>
    <n v="0"/>
    <n v="0"/>
    <n v="0"/>
    <n v="0"/>
    <n v="0"/>
    <n v="0"/>
    <n v="1"/>
    <n v="0"/>
    <n v="20"/>
    <n v="3"/>
    <n v="14"/>
    <n v="3"/>
    <n v="3"/>
    <n v="3"/>
    <n v="2"/>
    <n v="3"/>
    <n v="3"/>
    <n v="0"/>
    <n v="17"/>
    <n v="17"/>
    <n v="17"/>
  </r>
  <r>
    <s v="08DPR2571S"/>
    <n v="2"/>
    <s v="VESPERTINO"/>
    <s v="REPUBLICA DE BRASIL"/>
    <n v="8"/>
    <s v="CHIHUAHUA"/>
    <n v="8"/>
    <s v="CHIHUAHUA"/>
    <n v="37"/>
    <s v="JUĂREZ"/>
    <n v="1"/>
    <s v="JUĂREZ"/>
    <s v="CALLE CAMPO GRANDE"/>
    <n v="3322"/>
    <s v="PĂšBLICO"/>
    <x v="3"/>
    <n v="2"/>
    <s v="BĂSICA"/>
    <n v="2"/>
    <x v="2"/>
    <n v="1"/>
    <x v="1"/>
    <n v="0"/>
    <s v="NO APLICA"/>
    <n v="0"/>
    <s v="NO APLICA"/>
    <s v="08FIZ0262X"/>
    <s v="08FJS0132J"/>
    <s v="08ADG0005C"/>
    <n v="0"/>
    <s v="I2019"/>
    <n v="316"/>
    <n v="330"/>
    <n v="646"/>
    <n v="315"/>
    <n v="330"/>
    <n v="645"/>
    <n v="48"/>
    <n v="64"/>
    <n v="112"/>
    <n v="50"/>
    <n v="55"/>
    <n v="105"/>
    <n v="50"/>
    <n v="55"/>
    <n v="105"/>
    <n v="42"/>
    <n v="63"/>
    <n v="105"/>
    <n v="57"/>
    <n v="51"/>
    <n v="108"/>
    <n v="55"/>
    <n v="52"/>
    <n v="107"/>
    <n v="63"/>
    <n v="45"/>
    <n v="108"/>
    <n v="317"/>
    <n v="321"/>
    <n v="638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0"/>
    <n v="1"/>
    <n v="0"/>
    <n v="0"/>
    <n v="0"/>
    <n v="0"/>
    <n v="0"/>
    <n v="0"/>
    <n v="1"/>
    <n v="0"/>
    <n v="22"/>
    <n v="5"/>
    <n v="13"/>
    <n v="3"/>
    <n v="3"/>
    <n v="3"/>
    <n v="3"/>
    <n v="3"/>
    <n v="3"/>
    <n v="0"/>
    <n v="18"/>
    <n v="18"/>
    <n v="18"/>
  </r>
  <r>
    <s v="08PPR2050P"/>
    <n v="1"/>
    <s v="MATUTINO"/>
    <s v="INSTITUTO MISION DE SENECU"/>
    <n v="8"/>
    <s v="CHIHUAHUA"/>
    <n v="8"/>
    <s v="CHIHUAHUA"/>
    <n v="37"/>
    <s v="JUĂREZ"/>
    <n v="1"/>
    <s v="JUĂREZ"/>
    <s v="BOULEVARD TEOFILO BORUNDA"/>
    <n v="11159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311"/>
    <n v="335"/>
    <n v="646"/>
    <n v="309"/>
    <n v="335"/>
    <n v="644"/>
    <n v="39"/>
    <n v="46"/>
    <n v="85"/>
    <n v="65"/>
    <n v="75"/>
    <n v="140"/>
    <n v="67"/>
    <n v="74"/>
    <n v="141"/>
    <n v="59"/>
    <n v="51"/>
    <n v="110"/>
    <n v="43"/>
    <n v="46"/>
    <n v="89"/>
    <n v="37"/>
    <n v="50"/>
    <n v="87"/>
    <n v="50"/>
    <n v="40"/>
    <n v="90"/>
    <n v="321"/>
    <n v="336"/>
    <n v="657"/>
    <n v="0"/>
    <n v="0"/>
    <n v="0"/>
    <n v="0"/>
    <n v="0"/>
    <n v="3"/>
    <n v="9"/>
    <n v="12"/>
    <n v="0"/>
    <n v="0"/>
    <n v="0"/>
    <n v="1"/>
    <n v="0"/>
    <n v="0"/>
    <n v="0"/>
    <n v="0"/>
    <n v="0"/>
    <n v="12"/>
    <n v="0"/>
    <n v="0"/>
    <n v="0"/>
    <n v="0"/>
    <n v="0"/>
    <n v="0"/>
    <n v="0"/>
    <n v="0"/>
    <n v="6"/>
    <n v="4"/>
    <n v="0"/>
    <n v="1"/>
    <n v="24"/>
    <n v="0"/>
    <n v="12"/>
    <n v="0"/>
    <n v="0"/>
    <n v="0"/>
    <n v="0"/>
    <n v="0"/>
    <n v="3"/>
    <n v="9"/>
    <n v="12"/>
    <n v="23"/>
    <n v="23"/>
  </r>
  <r>
    <s v="08DPR2539J"/>
    <n v="1"/>
    <s v="MATUTINO"/>
    <s v="RUBEN PEREZ RAZGADO"/>
    <n v="8"/>
    <s v="CHIHUAHUA"/>
    <n v="8"/>
    <s v="CHIHUAHUA"/>
    <n v="37"/>
    <s v="JUĂREZ"/>
    <n v="1"/>
    <s v="JUĂREZ"/>
    <s v="CALLE BAHIA BLANCA"/>
    <n v="0"/>
    <s v="PĂšBLICO"/>
    <x v="3"/>
    <n v="2"/>
    <s v="BĂSICA"/>
    <n v="2"/>
    <x v="2"/>
    <n v="1"/>
    <x v="1"/>
    <n v="0"/>
    <s v="NO APLICA"/>
    <n v="0"/>
    <s v="NO APLICA"/>
    <s v="08FIZ0055P"/>
    <s v="08FJS0132J"/>
    <s v="08ADG0005C"/>
    <n v="0"/>
    <s v="I2019"/>
    <n v="302"/>
    <n v="346"/>
    <n v="648"/>
    <n v="302"/>
    <n v="346"/>
    <n v="648"/>
    <n v="54"/>
    <n v="58"/>
    <n v="112"/>
    <n v="56"/>
    <n v="48"/>
    <n v="104"/>
    <n v="49"/>
    <n v="55"/>
    <n v="104"/>
    <n v="50"/>
    <n v="54"/>
    <n v="104"/>
    <n v="47"/>
    <n v="58"/>
    <n v="105"/>
    <n v="45"/>
    <n v="65"/>
    <n v="110"/>
    <n v="53"/>
    <n v="57"/>
    <n v="110"/>
    <n v="300"/>
    <n v="337"/>
    <n v="637"/>
    <n v="3"/>
    <n v="3"/>
    <n v="3"/>
    <n v="3"/>
    <n v="3"/>
    <n v="3"/>
    <n v="0"/>
    <n v="18"/>
    <n v="0"/>
    <n v="0"/>
    <n v="1"/>
    <n v="0"/>
    <n v="1"/>
    <n v="0"/>
    <n v="0"/>
    <n v="1"/>
    <n v="4"/>
    <n v="14"/>
    <n v="0"/>
    <n v="0"/>
    <n v="1"/>
    <n v="0"/>
    <n v="0"/>
    <n v="0"/>
    <n v="0"/>
    <n v="0"/>
    <n v="0"/>
    <n v="0"/>
    <n v="2"/>
    <n v="0"/>
    <n v="24"/>
    <n v="4"/>
    <n v="14"/>
    <n v="3"/>
    <n v="3"/>
    <n v="3"/>
    <n v="3"/>
    <n v="3"/>
    <n v="3"/>
    <n v="0"/>
    <n v="18"/>
    <n v="18"/>
    <n v="18"/>
  </r>
  <r>
    <s v="08SES0028Q"/>
    <n v="1"/>
    <s v="MATUTINO"/>
    <s v="SECUNDARIA POR COOPERACION 8334"/>
    <n v="8"/>
    <s v="CHIHUAHUA"/>
    <n v="8"/>
    <s v="CHIHUAHUA"/>
    <n v="37"/>
    <s v="JUĂREZ"/>
    <n v="635"/>
    <s v="SAN ISIDRO (RĂŤO GRANDE)"/>
    <s v="CALLE REVOLUCION "/>
    <n v="206"/>
    <s v="PRIVADO"/>
    <x v="2"/>
    <n v="2"/>
    <s v="BĂSICA"/>
    <n v="3"/>
    <x v="1"/>
    <n v="1"/>
    <x v="1"/>
    <n v="0"/>
    <s v="NO APLICA"/>
    <n v="0"/>
    <s v="NO APLICA"/>
    <s v="08FIS0014F"/>
    <m/>
    <m/>
    <n v="0"/>
    <s v="I2019"/>
    <n v="312"/>
    <n v="307"/>
    <n v="619"/>
    <n v="233"/>
    <n v="266"/>
    <n v="499"/>
    <n v="84"/>
    <n v="95"/>
    <n v="179"/>
    <n v="132"/>
    <n v="127"/>
    <n v="259"/>
    <n v="107"/>
    <n v="100"/>
    <n v="207"/>
    <n v="109"/>
    <n v="105"/>
    <n v="214"/>
    <n v="0"/>
    <n v="0"/>
    <n v="0"/>
    <n v="0"/>
    <n v="0"/>
    <n v="0"/>
    <n v="0"/>
    <n v="0"/>
    <n v="0"/>
    <n v="348"/>
    <n v="332"/>
    <n v="680"/>
    <n v="6"/>
    <n v="6"/>
    <n v="6"/>
    <n v="0"/>
    <n v="0"/>
    <n v="0"/>
    <n v="0"/>
    <n v="18"/>
    <n v="0"/>
    <n v="0"/>
    <n v="0"/>
    <n v="1"/>
    <n v="0"/>
    <n v="1"/>
    <n v="0"/>
    <n v="0"/>
    <n v="9"/>
    <n v="10"/>
    <n v="0"/>
    <n v="0"/>
    <n v="4"/>
    <n v="0"/>
    <n v="1"/>
    <n v="0"/>
    <n v="2"/>
    <n v="1"/>
    <n v="0"/>
    <n v="0"/>
    <n v="9"/>
    <n v="9"/>
    <n v="47"/>
    <n v="16"/>
    <n v="11"/>
    <n v="0"/>
    <n v="0"/>
    <n v="0"/>
    <n v="0"/>
    <n v="0"/>
    <n v="0"/>
    <n v="0"/>
    <n v="27"/>
    <n v="20"/>
    <n v="20"/>
  </r>
  <r>
    <s v="08DPR2508Q"/>
    <n v="1"/>
    <s v="MATUTINO"/>
    <s v="TLACAELEL"/>
    <n v="8"/>
    <s v="CHIHUAHUA"/>
    <n v="8"/>
    <s v="CHIHUAHUA"/>
    <n v="37"/>
    <s v="JUĂREZ"/>
    <n v="1"/>
    <s v="JUĂREZ"/>
    <s v="CALLE PRADERAS DE TEMORIS "/>
    <n v="0"/>
    <s v="PĂšBLICO"/>
    <x v="3"/>
    <n v="2"/>
    <s v="BĂSICA"/>
    <n v="2"/>
    <x v="2"/>
    <n v="1"/>
    <x v="1"/>
    <n v="0"/>
    <s v="NO APLICA"/>
    <n v="0"/>
    <s v="NO APLICA"/>
    <s v="08FIZ0177Z"/>
    <s v="08FJS0133I"/>
    <s v="08ADG0005C"/>
    <n v="0"/>
    <s v="I2019"/>
    <n v="329"/>
    <n v="324"/>
    <n v="653"/>
    <n v="329"/>
    <n v="323"/>
    <n v="652"/>
    <n v="63"/>
    <n v="51"/>
    <n v="114"/>
    <n v="57"/>
    <n v="52"/>
    <n v="109"/>
    <n v="55"/>
    <n v="56"/>
    <n v="111"/>
    <n v="65"/>
    <n v="45"/>
    <n v="110"/>
    <n v="45"/>
    <n v="59"/>
    <n v="104"/>
    <n v="47"/>
    <n v="54"/>
    <n v="101"/>
    <n v="48"/>
    <n v="53"/>
    <n v="101"/>
    <n v="317"/>
    <n v="319"/>
    <n v="636"/>
    <n v="3"/>
    <n v="3"/>
    <n v="3"/>
    <n v="3"/>
    <n v="3"/>
    <n v="3"/>
    <n v="0"/>
    <n v="18"/>
    <n v="0"/>
    <n v="0"/>
    <n v="1"/>
    <n v="0"/>
    <n v="1"/>
    <n v="0"/>
    <n v="0"/>
    <n v="0"/>
    <n v="5"/>
    <n v="13"/>
    <n v="0"/>
    <n v="0"/>
    <n v="1"/>
    <n v="1"/>
    <n v="0"/>
    <n v="0"/>
    <n v="0"/>
    <n v="0"/>
    <n v="0"/>
    <n v="0"/>
    <n v="1"/>
    <n v="0"/>
    <n v="23"/>
    <n v="5"/>
    <n v="13"/>
    <n v="3"/>
    <n v="3"/>
    <n v="3"/>
    <n v="3"/>
    <n v="3"/>
    <n v="3"/>
    <n v="0"/>
    <n v="18"/>
    <n v="18"/>
    <n v="18"/>
  </r>
  <r>
    <s v="08DST0082A"/>
    <n v="2"/>
    <s v="VESPERTINO"/>
    <s v="SECUNDARIA TECNICA 80"/>
    <n v="8"/>
    <s v="CHIHUAHUA"/>
    <n v="8"/>
    <s v="CHIHUAHUA"/>
    <n v="37"/>
    <s v="JUĂREZ"/>
    <n v="1"/>
    <s v="JUĂREZ"/>
    <s v="CALLE PALACIO DE MITLA"/>
    <n v="1040"/>
    <s v="PĂšBLICO"/>
    <x v="3"/>
    <n v="2"/>
    <s v="BĂSICA"/>
    <n v="3"/>
    <x v="1"/>
    <n v="4"/>
    <x v="6"/>
    <n v="1"/>
    <s v="SERVICIOS"/>
    <n v="22"/>
    <s v="INDUSTRIAL"/>
    <s v="08FZT0003F"/>
    <s v="08FJT0002F"/>
    <s v="08ADG0005C"/>
    <n v="0"/>
    <s v="I2019"/>
    <n v="280"/>
    <n v="317"/>
    <n v="597"/>
    <n v="245"/>
    <n v="306"/>
    <n v="551"/>
    <n v="81"/>
    <n v="107"/>
    <n v="188"/>
    <n v="131"/>
    <n v="133"/>
    <n v="264"/>
    <n v="101"/>
    <n v="98"/>
    <n v="199"/>
    <n v="96"/>
    <n v="106"/>
    <n v="202"/>
    <n v="0"/>
    <n v="0"/>
    <n v="0"/>
    <n v="0"/>
    <n v="0"/>
    <n v="0"/>
    <n v="0"/>
    <n v="0"/>
    <n v="0"/>
    <n v="328"/>
    <n v="337"/>
    <n v="665"/>
    <n v="5"/>
    <n v="5"/>
    <n v="5"/>
    <n v="0"/>
    <n v="0"/>
    <n v="0"/>
    <n v="0"/>
    <n v="15"/>
    <n v="0"/>
    <n v="0"/>
    <n v="1"/>
    <n v="0"/>
    <n v="0"/>
    <n v="1"/>
    <n v="0"/>
    <n v="0"/>
    <n v="10"/>
    <n v="20"/>
    <n v="0"/>
    <n v="0"/>
    <n v="0"/>
    <n v="0"/>
    <n v="2"/>
    <n v="0"/>
    <n v="1"/>
    <n v="2"/>
    <n v="0"/>
    <n v="0"/>
    <n v="7"/>
    <n v="3"/>
    <n v="47"/>
    <n v="13"/>
    <n v="22"/>
    <n v="0"/>
    <n v="0"/>
    <n v="0"/>
    <n v="0"/>
    <n v="0"/>
    <n v="0"/>
    <n v="0"/>
    <n v="35"/>
    <n v="15"/>
    <n v="15"/>
  </r>
  <r>
    <s v="08DPR2572R"/>
    <n v="1"/>
    <s v="MATUTINO"/>
    <s v="REPUBLICA DE ARGENTINA"/>
    <n v="8"/>
    <s v="CHIHUAHUA"/>
    <n v="8"/>
    <s v="CHIHUAHUA"/>
    <n v="37"/>
    <s v="JUĂREZ"/>
    <n v="1"/>
    <s v="JUĂREZ"/>
    <s v="CALLE PASEO DEL SUR"/>
    <n v="3322"/>
    <s v="PĂšBLICO"/>
    <x v="3"/>
    <n v="2"/>
    <s v="BĂSICA"/>
    <n v="2"/>
    <x v="2"/>
    <n v="1"/>
    <x v="1"/>
    <n v="0"/>
    <s v="NO APLICA"/>
    <n v="0"/>
    <s v="NO APLICA"/>
    <s v="08FIZ0262X"/>
    <s v="08FJS0132J"/>
    <s v="08ADG0005C"/>
    <n v="0"/>
    <s v="I2019"/>
    <n v="327"/>
    <n v="324"/>
    <n v="651"/>
    <n v="327"/>
    <n v="324"/>
    <n v="651"/>
    <n v="51"/>
    <n v="58"/>
    <n v="109"/>
    <n v="59"/>
    <n v="46"/>
    <n v="105"/>
    <n v="60"/>
    <n v="45"/>
    <n v="105"/>
    <n v="53"/>
    <n v="53"/>
    <n v="106"/>
    <n v="52"/>
    <n v="54"/>
    <n v="106"/>
    <n v="54"/>
    <n v="53"/>
    <n v="107"/>
    <n v="55"/>
    <n v="57"/>
    <n v="112"/>
    <n v="333"/>
    <n v="308"/>
    <n v="641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0"/>
    <n v="1"/>
    <n v="0"/>
    <n v="0"/>
    <n v="0"/>
    <n v="0"/>
    <n v="0"/>
    <n v="0"/>
    <n v="2"/>
    <n v="0"/>
    <n v="23"/>
    <n v="3"/>
    <n v="15"/>
    <n v="3"/>
    <n v="3"/>
    <n v="3"/>
    <n v="3"/>
    <n v="3"/>
    <n v="3"/>
    <n v="0"/>
    <n v="18"/>
    <n v="18"/>
    <n v="18"/>
  </r>
  <r>
    <s v="08DES0023T"/>
    <n v="1"/>
    <s v="MATUTINO"/>
    <s v="SECUNDARIA GENERAL ES-23"/>
    <n v="8"/>
    <s v="CHIHUAHUA"/>
    <n v="8"/>
    <s v="CHIHUAHUA"/>
    <n v="37"/>
    <s v="JUĂREZ"/>
    <n v="1"/>
    <s v="JUĂREZ"/>
    <s v="CALLE LAGUNA DE GUZMAN "/>
    <n v="0"/>
    <s v="PĂšBLICO"/>
    <x v="3"/>
    <n v="2"/>
    <s v="BĂSICA"/>
    <n v="3"/>
    <x v="1"/>
    <n v="1"/>
    <x v="1"/>
    <n v="0"/>
    <s v="NO APLICA"/>
    <n v="0"/>
    <s v="NO APLICA"/>
    <s v="08FIS0102Z"/>
    <s v="08FJE0004L"/>
    <s v="08ADG0005C"/>
    <n v="0"/>
    <s v="I2019"/>
    <n v="321"/>
    <n v="289"/>
    <n v="610"/>
    <n v="298"/>
    <n v="267"/>
    <n v="565"/>
    <n v="86"/>
    <n v="85"/>
    <n v="171"/>
    <n v="118"/>
    <n v="114"/>
    <n v="232"/>
    <n v="107"/>
    <n v="108"/>
    <n v="215"/>
    <n v="120"/>
    <n v="98"/>
    <n v="218"/>
    <n v="0"/>
    <n v="0"/>
    <n v="0"/>
    <n v="0"/>
    <n v="0"/>
    <n v="0"/>
    <n v="0"/>
    <n v="0"/>
    <n v="0"/>
    <n v="345"/>
    <n v="320"/>
    <n v="665"/>
    <n v="6"/>
    <n v="6"/>
    <n v="6"/>
    <n v="0"/>
    <n v="0"/>
    <n v="0"/>
    <n v="0"/>
    <n v="18"/>
    <n v="0"/>
    <n v="0"/>
    <n v="0"/>
    <n v="1"/>
    <n v="1"/>
    <n v="0"/>
    <n v="0"/>
    <n v="0"/>
    <n v="10"/>
    <n v="15"/>
    <n v="0"/>
    <n v="0"/>
    <n v="1"/>
    <n v="0"/>
    <n v="1"/>
    <n v="0"/>
    <n v="0"/>
    <n v="0"/>
    <n v="0"/>
    <n v="0"/>
    <n v="6"/>
    <n v="12"/>
    <n v="47"/>
    <n v="12"/>
    <n v="15"/>
    <n v="0"/>
    <n v="0"/>
    <n v="0"/>
    <n v="0"/>
    <n v="0"/>
    <n v="0"/>
    <n v="0"/>
    <n v="27"/>
    <n v="18"/>
    <n v="18"/>
  </r>
  <r>
    <s v="08DST0055D"/>
    <n v="2"/>
    <s v="VESPERTINO"/>
    <s v="SECUNDARIA TECNICA 55"/>
    <n v="8"/>
    <s v="CHIHUAHUA"/>
    <n v="8"/>
    <s v="CHIHUAHUA"/>
    <n v="37"/>
    <s v="JUĂREZ"/>
    <n v="1"/>
    <s v="JUĂREZ"/>
    <s v="CALLE NUEVA ZELANDA"/>
    <n v="0"/>
    <s v="PĂšBLICO"/>
    <x v="3"/>
    <n v="2"/>
    <s v="BĂSICA"/>
    <n v="3"/>
    <x v="1"/>
    <n v="4"/>
    <x v="6"/>
    <n v="1"/>
    <s v="SERVICIOS"/>
    <n v="22"/>
    <s v="INDUSTRIAL"/>
    <s v="08FZT0003F"/>
    <s v="08FJT0002F"/>
    <s v="08ADG0005C"/>
    <n v="0"/>
    <s v="I2019"/>
    <n v="298"/>
    <n v="316"/>
    <n v="614"/>
    <n v="276"/>
    <n v="302"/>
    <n v="578"/>
    <n v="87"/>
    <n v="88"/>
    <n v="175"/>
    <n v="123"/>
    <n v="113"/>
    <n v="236"/>
    <n v="100"/>
    <n v="119"/>
    <n v="219"/>
    <n v="100"/>
    <n v="98"/>
    <n v="198"/>
    <n v="0"/>
    <n v="0"/>
    <n v="0"/>
    <n v="0"/>
    <n v="0"/>
    <n v="0"/>
    <n v="0"/>
    <n v="0"/>
    <n v="0"/>
    <n v="323"/>
    <n v="330"/>
    <n v="653"/>
    <n v="5"/>
    <n v="5"/>
    <n v="5"/>
    <n v="0"/>
    <n v="0"/>
    <n v="0"/>
    <n v="0"/>
    <n v="15"/>
    <n v="0"/>
    <n v="0"/>
    <n v="1"/>
    <n v="0"/>
    <n v="1"/>
    <n v="0"/>
    <n v="0"/>
    <n v="0"/>
    <n v="16"/>
    <n v="15"/>
    <n v="0"/>
    <n v="0"/>
    <n v="0"/>
    <n v="0"/>
    <n v="0"/>
    <n v="0"/>
    <n v="3"/>
    <n v="1"/>
    <n v="0"/>
    <n v="0"/>
    <n v="6"/>
    <n v="4"/>
    <n v="47"/>
    <n v="19"/>
    <n v="16"/>
    <n v="0"/>
    <n v="0"/>
    <n v="0"/>
    <n v="0"/>
    <n v="0"/>
    <n v="0"/>
    <n v="0"/>
    <n v="35"/>
    <n v="19"/>
    <n v="15"/>
  </r>
  <r>
    <s v="08DPR2633O"/>
    <n v="2"/>
    <s v="VESPERTINO"/>
    <s v="HILARIO CARDONA RODRIGUEZ"/>
    <n v="8"/>
    <s v="CHIHUAHUA"/>
    <n v="8"/>
    <s v="CHIHUAHUA"/>
    <n v="37"/>
    <s v="JUĂREZ"/>
    <n v="1"/>
    <s v="JUĂREZ"/>
    <s v="CALLE SONETO 156"/>
    <n v="156"/>
    <s v="PĂšBLICO"/>
    <x v="3"/>
    <n v="2"/>
    <s v="BĂSICA"/>
    <n v="2"/>
    <x v="2"/>
    <n v="1"/>
    <x v="1"/>
    <n v="0"/>
    <s v="NO APLICA"/>
    <n v="0"/>
    <s v="NO APLICA"/>
    <s v="08FIZ0033D"/>
    <s v="08FJS0132J"/>
    <s v="08ADG0005C"/>
    <n v="0"/>
    <s v="I2019"/>
    <n v="340"/>
    <n v="316"/>
    <n v="656"/>
    <n v="340"/>
    <n v="316"/>
    <n v="656"/>
    <n v="52"/>
    <n v="53"/>
    <n v="105"/>
    <n v="45"/>
    <n v="56"/>
    <n v="101"/>
    <n v="47"/>
    <n v="58"/>
    <n v="105"/>
    <n v="59"/>
    <n v="46"/>
    <n v="105"/>
    <n v="59"/>
    <n v="47"/>
    <n v="106"/>
    <n v="52"/>
    <n v="51"/>
    <n v="103"/>
    <n v="63"/>
    <n v="60"/>
    <n v="123"/>
    <n v="325"/>
    <n v="318"/>
    <n v="643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1"/>
    <n v="0"/>
    <n v="0"/>
    <n v="0"/>
    <n v="0"/>
    <n v="0"/>
    <n v="0"/>
    <n v="0"/>
    <n v="0"/>
    <n v="1"/>
    <n v="22"/>
    <n v="4"/>
    <n v="14"/>
    <n v="3"/>
    <n v="3"/>
    <n v="3"/>
    <n v="3"/>
    <n v="3"/>
    <n v="3"/>
    <n v="0"/>
    <n v="18"/>
    <n v="18"/>
    <n v="18"/>
  </r>
  <r>
    <s v="08DES0012N"/>
    <n v="1"/>
    <s v="MATUTINO"/>
    <s v="ALTAVISTA"/>
    <n v="8"/>
    <s v="CHIHUAHUA"/>
    <n v="8"/>
    <s v="CHIHUAHUA"/>
    <n v="37"/>
    <s v="JUĂREZ"/>
    <n v="1"/>
    <s v="JUĂREZ"/>
    <s v="CALLE BORO"/>
    <n v="1150"/>
    <s v="PĂšBLICO"/>
    <x v="3"/>
    <n v="2"/>
    <s v="BĂSICA"/>
    <n v="3"/>
    <x v="1"/>
    <n v="1"/>
    <x v="1"/>
    <n v="0"/>
    <s v="NO APLICA"/>
    <n v="0"/>
    <s v="NO APLICA"/>
    <s v="08FIS0102Z"/>
    <s v="08FJE0004L"/>
    <s v="08ADG0005C"/>
    <n v="0"/>
    <s v="I2019"/>
    <n v="289"/>
    <n v="319"/>
    <n v="608"/>
    <n v="283"/>
    <n v="319"/>
    <n v="602"/>
    <n v="81"/>
    <n v="100"/>
    <n v="181"/>
    <n v="114"/>
    <n v="118"/>
    <n v="232"/>
    <n v="92"/>
    <n v="106"/>
    <n v="198"/>
    <n v="104"/>
    <n v="110"/>
    <n v="214"/>
    <n v="0"/>
    <n v="0"/>
    <n v="0"/>
    <n v="0"/>
    <n v="0"/>
    <n v="0"/>
    <n v="0"/>
    <n v="0"/>
    <n v="0"/>
    <n v="310"/>
    <n v="334"/>
    <n v="644"/>
    <n v="6"/>
    <n v="6"/>
    <n v="6"/>
    <n v="0"/>
    <n v="0"/>
    <n v="0"/>
    <n v="0"/>
    <n v="18"/>
    <n v="0"/>
    <n v="0"/>
    <n v="0"/>
    <n v="1"/>
    <n v="1"/>
    <n v="0"/>
    <n v="0"/>
    <n v="0"/>
    <n v="19"/>
    <n v="4"/>
    <n v="0"/>
    <n v="0"/>
    <n v="1"/>
    <n v="0"/>
    <n v="1"/>
    <n v="1"/>
    <n v="4"/>
    <n v="2"/>
    <n v="0"/>
    <n v="0"/>
    <n v="8"/>
    <n v="8"/>
    <n v="50"/>
    <n v="25"/>
    <n v="7"/>
    <n v="0"/>
    <n v="0"/>
    <n v="0"/>
    <n v="0"/>
    <n v="0"/>
    <n v="0"/>
    <n v="0"/>
    <n v="32"/>
    <n v="18"/>
    <n v="18"/>
  </r>
  <r>
    <s v="08DES0067Q"/>
    <n v="1"/>
    <s v="MATUTINO"/>
    <s v="JOSE REYES ESTRADA"/>
    <n v="8"/>
    <s v="CHIHUAHUA"/>
    <n v="8"/>
    <s v="CHIHUAHUA"/>
    <n v="37"/>
    <s v="JUĂREZ"/>
    <n v="1"/>
    <s v="JUĂREZ"/>
    <s v="CALLE RENE MASCARENAS "/>
    <n v="0"/>
    <s v="PĂšBLICO"/>
    <x v="3"/>
    <n v="2"/>
    <s v="BĂSICA"/>
    <n v="3"/>
    <x v="1"/>
    <n v="1"/>
    <x v="1"/>
    <n v="0"/>
    <s v="NO APLICA"/>
    <n v="0"/>
    <s v="NO APLICA"/>
    <s v="08FIS0103Z"/>
    <s v="08FJE0004L"/>
    <s v="08ADG0005C"/>
    <n v="0"/>
    <s v="I2019"/>
    <n v="327"/>
    <n v="311"/>
    <n v="638"/>
    <n v="286"/>
    <n v="296"/>
    <n v="582"/>
    <n v="102"/>
    <n v="113"/>
    <n v="215"/>
    <n v="101"/>
    <n v="125"/>
    <n v="226"/>
    <n v="104"/>
    <n v="104"/>
    <n v="208"/>
    <n v="106"/>
    <n v="87"/>
    <n v="193"/>
    <n v="0"/>
    <n v="0"/>
    <n v="0"/>
    <n v="0"/>
    <n v="0"/>
    <n v="0"/>
    <n v="0"/>
    <n v="0"/>
    <n v="0"/>
    <n v="311"/>
    <n v="316"/>
    <n v="627"/>
    <n v="6"/>
    <n v="6"/>
    <n v="6"/>
    <n v="0"/>
    <n v="0"/>
    <n v="0"/>
    <n v="0"/>
    <n v="18"/>
    <n v="0"/>
    <n v="0"/>
    <n v="1"/>
    <n v="0"/>
    <n v="1"/>
    <n v="0"/>
    <n v="0"/>
    <n v="0"/>
    <n v="3"/>
    <n v="18"/>
    <n v="0"/>
    <n v="0"/>
    <n v="1"/>
    <n v="0"/>
    <n v="0"/>
    <n v="2"/>
    <n v="2"/>
    <n v="1"/>
    <n v="1"/>
    <n v="2"/>
    <n v="4"/>
    <n v="11"/>
    <n v="47"/>
    <n v="7"/>
    <n v="23"/>
    <n v="0"/>
    <n v="0"/>
    <n v="0"/>
    <n v="0"/>
    <n v="0"/>
    <n v="0"/>
    <n v="0"/>
    <n v="30"/>
    <n v="18"/>
    <n v="18"/>
  </r>
  <r>
    <s v="08DES0004E"/>
    <n v="1"/>
    <s v="MATUTINO"/>
    <s v="BENEMERITO DE LAS AMERICAS"/>
    <n v="8"/>
    <s v="CHIHUAHUA"/>
    <n v="8"/>
    <s v="CHIHUAHUA"/>
    <n v="11"/>
    <s v="CAMARGO"/>
    <n v="1"/>
    <s v="SANTA ROSALĂŤA DE CAMARGO"/>
    <s v="AVENIDA GONZALEZ ORTEGA"/>
    <n v="1200"/>
    <s v="PĂšBLICO"/>
    <x v="3"/>
    <n v="2"/>
    <s v="BĂSICA"/>
    <n v="3"/>
    <x v="1"/>
    <n v="1"/>
    <x v="1"/>
    <n v="0"/>
    <s v="NO APLICA"/>
    <n v="0"/>
    <s v="NO APLICA"/>
    <s v="08FIS0110I"/>
    <s v="08FJE0007I"/>
    <s v="08ADG0057I"/>
    <n v="0"/>
    <s v="I2019"/>
    <n v="313"/>
    <n v="337"/>
    <n v="650"/>
    <n v="229"/>
    <n v="305"/>
    <n v="534"/>
    <n v="93"/>
    <n v="128"/>
    <n v="221"/>
    <n v="124"/>
    <n v="108"/>
    <n v="232"/>
    <n v="91"/>
    <n v="93"/>
    <n v="184"/>
    <n v="115"/>
    <n v="112"/>
    <n v="227"/>
    <n v="0"/>
    <n v="0"/>
    <n v="0"/>
    <n v="0"/>
    <n v="0"/>
    <n v="0"/>
    <n v="0"/>
    <n v="0"/>
    <n v="0"/>
    <n v="330"/>
    <n v="313"/>
    <n v="643"/>
    <n v="6"/>
    <n v="6"/>
    <n v="6"/>
    <n v="0"/>
    <n v="0"/>
    <n v="0"/>
    <n v="0"/>
    <n v="18"/>
    <n v="0"/>
    <n v="0"/>
    <n v="1"/>
    <n v="0"/>
    <n v="1"/>
    <n v="0"/>
    <n v="0"/>
    <n v="0"/>
    <n v="16"/>
    <n v="10"/>
    <n v="0"/>
    <n v="0"/>
    <n v="1"/>
    <n v="0"/>
    <n v="3"/>
    <n v="0"/>
    <n v="0"/>
    <n v="0"/>
    <n v="0"/>
    <n v="0"/>
    <n v="4"/>
    <n v="9"/>
    <n v="45"/>
    <n v="20"/>
    <n v="10"/>
    <n v="0"/>
    <n v="0"/>
    <n v="0"/>
    <n v="0"/>
    <n v="0"/>
    <n v="0"/>
    <n v="0"/>
    <n v="30"/>
    <n v="19"/>
    <n v="19"/>
  </r>
  <r>
    <s v="08DPR2490H"/>
    <n v="2"/>
    <s v="VESPERTINO"/>
    <s v="CAROLINA ZAMBRANO SAENZ"/>
    <n v="8"/>
    <s v="CHIHUAHUA"/>
    <n v="8"/>
    <s v="CHIHUAHUA"/>
    <n v="37"/>
    <s v="JUĂREZ"/>
    <n v="1"/>
    <s v="JUĂREZ"/>
    <s v="CALLE ZUMAQUE"/>
    <n v="3510"/>
    <s v="PĂšBLICO"/>
    <x v="3"/>
    <n v="2"/>
    <s v="BĂSICA"/>
    <n v="2"/>
    <x v="2"/>
    <n v="1"/>
    <x v="1"/>
    <n v="0"/>
    <s v="NO APLICA"/>
    <n v="0"/>
    <s v="NO APLICA"/>
    <s v="08FIZ0185I"/>
    <s v="08FJS0118Q"/>
    <s v="08ADG0005C"/>
    <n v="0"/>
    <s v="I2019"/>
    <n v="323"/>
    <n v="338"/>
    <n v="661"/>
    <n v="322"/>
    <n v="338"/>
    <n v="660"/>
    <n v="47"/>
    <n v="68"/>
    <n v="115"/>
    <n v="51"/>
    <n v="54"/>
    <n v="105"/>
    <n v="58"/>
    <n v="47"/>
    <n v="105"/>
    <n v="53"/>
    <n v="54"/>
    <n v="107"/>
    <n v="57"/>
    <n v="51"/>
    <n v="108"/>
    <n v="50"/>
    <n v="57"/>
    <n v="107"/>
    <n v="52"/>
    <n v="58"/>
    <n v="110"/>
    <n v="321"/>
    <n v="321"/>
    <n v="642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2"/>
    <n v="0"/>
    <n v="0"/>
    <n v="0"/>
    <n v="0"/>
    <n v="0"/>
    <n v="0"/>
    <n v="0"/>
    <n v="0"/>
    <n v="1"/>
    <n v="23"/>
    <n v="4"/>
    <n v="14"/>
    <n v="3"/>
    <n v="3"/>
    <n v="3"/>
    <n v="3"/>
    <n v="3"/>
    <n v="3"/>
    <n v="0"/>
    <n v="18"/>
    <n v="18"/>
    <n v="18"/>
  </r>
  <r>
    <s v="08DPR2511D"/>
    <n v="1"/>
    <s v="MATUTINO"/>
    <s v="LUIS ARNOLDO NUĂ‘EZ GUTIERREZ"/>
    <n v="8"/>
    <s v="CHIHUAHUA"/>
    <n v="8"/>
    <s v="CHIHUAHUA"/>
    <n v="37"/>
    <s v="JUĂREZ"/>
    <n v="1"/>
    <s v="JUĂREZ"/>
    <s v="CALLE PLAYA DEL CONCHAL"/>
    <n v="9719"/>
    <s v="PĂšBLICO"/>
    <x v="3"/>
    <n v="2"/>
    <s v="BĂSICA"/>
    <n v="2"/>
    <x v="2"/>
    <n v="1"/>
    <x v="1"/>
    <n v="0"/>
    <s v="NO APLICA"/>
    <n v="0"/>
    <s v="NO APLICA"/>
    <s v="08FIZ0038Z"/>
    <s v="08FJS0117R"/>
    <s v="08ADG0005C"/>
    <n v="0"/>
    <s v="I2019"/>
    <n v="328"/>
    <n v="325"/>
    <n v="653"/>
    <n v="328"/>
    <n v="325"/>
    <n v="653"/>
    <n v="68"/>
    <n v="50"/>
    <n v="118"/>
    <n v="52"/>
    <n v="59"/>
    <n v="111"/>
    <n v="46"/>
    <n v="61"/>
    <n v="107"/>
    <n v="60"/>
    <n v="46"/>
    <n v="106"/>
    <n v="60"/>
    <n v="51"/>
    <n v="111"/>
    <n v="50"/>
    <n v="55"/>
    <n v="105"/>
    <n v="48"/>
    <n v="60"/>
    <n v="108"/>
    <n v="316"/>
    <n v="332"/>
    <n v="648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2"/>
    <n v="0"/>
    <n v="0"/>
    <n v="0"/>
    <n v="0"/>
    <n v="0"/>
    <n v="0"/>
    <n v="2"/>
    <n v="0"/>
    <n v="24"/>
    <n v="3"/>
    <n v="15"/>
    <n v="3"/>
    <n v="3"/>
    <n v="3"/>
    <n v="3"/>
    <n v="3"/>
    <n v="3"/>
    <n v="0"/>
    <n v="18"/>
    <n v="18"/>
    <n v="18"/>
  </r>
  <r>
    <s v="08DES0114K"/>
    <n v="1"/>
    <s v="MATUTINO"/>
    <s v="ESCUELA SECUNDARIA FEDERAL NO. 15"/>
    <n v="8"/>
    <s v="CHIHUAHUA"/>
    <n v="8"/>
    <s v="CHIHUAHUA"/>
    <n v="19"/>
    <s v="CHIHUAHUA"/>
    <n v="1"/>
    <s v="CHIHUAHUA"/>
    <s v="AVENIDA CENTRAL"/>
    <n v="0"/>
    <s v="PĂšBLICO"/>
    <x v="3"/>
    <n v="2"/>
    <s v="BĂSICA"/>
    <n v="3"/>
    <x v="1"/>
    <n v="1"/>
    <x v="1"/>
    <n v="0"/>
    <s v="NO APLICA"/>
    <n v="0"/>
    <s v="NO APLICA"/>
    <s v="08FIS0106W"/>
    <s v="08FJE0001O"/>
    <s v="08ADG0046C"/>
    <n v="0"/>
    <s v="I2019"/>
    <n v="279"/>
    <n v="356"/>
    <n v="635"/>
    <n v="200"/>
    <n v="319"/>
    <n v="519"/>
    <n v="75"/>
    <n v="100"/>
    <n v="175"/>
    <n v="145"/>
    <n v="121"/>
    <n v="266"/>
    <n v="100"/>
    <n v="120"/>
    <n v="220"/>
    <n v="89"/>
    <n v="113"/>
    <n v="202"/>
    <n v="0"/>
    <n v="0"/>
    <n v="0"/>
    <n v="0"/>
    <n v="0"/>
    <n v="0"/>
    <n v="0"/>
    <n v="0"/>
    <n v="0"/>
    <n v="334"/>
    <n v="354"/>
    <n v="688"/>
    <n v="6"/>
    <n v="6"/>
    <n v="6"/>
    <n v="0"/>
    <n v="0"/>
    <n v="0"/>
    <n v="0"/>
    <n v="18"/>
    <n v="0"/>
    <n v="0"/>
    <n v="1"/>
    <n v="0"/>
    <n v="1"/>
    <n v="0"/>
    <n v="0"/>
    <n v="0"/>
    <n v="8"/>
    <n v="13"/>
    <n v="0"/>
    <n v="0"/>
    <n v="1"/>
    <n v="0"/>
    <n v="1"/>
    <n v="0"/>
    <n v="1"/>
    <n v="1"/>
    <n v="0"/>
    <n v="0"/>
    <n v="5"/>
    <n v="10"/>
    <n v="42"/>
    <n v="11"/>
    <n v="14"/>
    <n v="0"/>
    <n v="0"/>
    <n v="0"/>
    <n v="0"/>
    <n v="0"/>
    <n v="0"/>
    <n v="0"/>
    <n v="25"/>
    <n v="18"/>
    <n v="18"/>
  </r>
  <r>
    <s v="08DPR1894T"/>
    <n v="1"/>
    <s v="MATUTINO"/>
    <s v="FERNANDO AHUATZIN REYES"/>
    <n v="8"/>
    <s v="CHIHUAHUA"/>
    <n v="8"/>
    <s v="CHIHUAHUA"/>
    <n v="37"/>
    <s v="JUĂREZ"/>
    <n v="1"/>
    <s v="JUĂREZ"/>
    <s v="CALLE OJINAGA"/>
    <n v="0"/>
    <s v="PĂšBLICO"/>
    <x v="3"/>
    <n v="2"/>
    <s v="BĂSICA"/>
    <n v="2"/>
    <x v="2"/>
    <n v="1"/>
    <x v="1"/>
    <n v="0"/>
    <s v="NO APLICA"/>
    <n v="0"/>
    <s v="NO APLICA"/>
    <s v="08FIZ0165V"/>
    <s v="08FJS0114U"/>
    <s v="08ADG0005C"/>
    <n v="0"/>
    <s v="I2019"/>
    <n v="317"/>
    <n v="338"/>
    <n v="655"/>
    <n v="317"/>
    <n v="338"/>
    <n v="655"/>
    <n v="43"/>
    <n v="62"/>
    <n v="105"/>
    <n v="55"/>
    <n v="45"/>
    <n v="100"/>
    <n v="49"/>
    <n v="55"/>
    <n v="104"/>
    <n v="44"/>
    <n v="52"/>
    <n v="96"/>
    <n v="50"/>
    <n v="55"/>
    <n v="105"/>
    <n v="47"/>
    <n v="58"/>
    <n v="105"/>
    <n v="81"/>
    <n v="64"/>
    <n v="145"/>
    <n v="326"/>
    <n v="329"/>
    <n v="655"/>
    <n v="3"/>
    <n v="3"/>
    <n v="3"/>
    <n v="4"/>
    <n v="3"/>
    <n v="4"/>
    <n v="0"/>
    <n v="20"/>
    <n v="0"/>
    <n v="0"/>
    <n v="0"/>
    <n v="1"/>
    <n v="0"/>
    <n v="1"/>
    <n v="0"/>
    <n v="0"/>
    <n v="6"/>
    <n v="14"/>
    <n v="0"/>
    <n v="0"/>
    <n v="2"/>
    <n v="0"/>
    <n v="0"/>
    <n v="0"/>
    <n v="0"/>
    <n v="0"/>
    <n v="0"/>
    <n v="0"/>
    <n v="2"/>
    <n v="0"/>
    <n v="26"/>
    <n v="6"/>
    <n v="14"/>
    <n v="3"/>
    <n v="3"/>
    <n v="3"/>
    <n v="4"/>
    <n v="3"/>
    <n v="4"/>
    <n v="0"/>
    <n v="20"/>
    <n v="20"/>
    <n v="20"/>
  </r>
  <r>
    <s v="08DPR2555A"/>
    <n v="1"/>
    <s v="MATUTINO"/>
    <s v="PEDRO ROSALES DE LEON"/>
    <n v="8"/>
    <s v="CHIHUAHUA"/>
    <n v="8"/>
    <s v="CHIHUAHUA"/>
    <n v="37"/>
    <s v="JUĂREZ"/>
    <n v="1"/>
    <s v="JUĂREZ"/>
    <s v="CALLE POESIA INDIGENA "/>
    <n v="0"/>
    <s v="PĂšBLICO"/>
    <x v="3"/>
    <n v="2"/>
    <s v="BĂSICA"/>
    <n v="2"/>
    <x v="2"/>
    <n v="1"/>
    <x v="1"/>
    <n v="0"/>
    <s v="NO APLICA"/>
    <n v="0"/>
    <s v="NO APLICA"/>
    <s v="08FIZ0185I"/>
    <s v="08FJS0118Q"/>
    <s v="08ADG0005C"/>
    <n v="0"/>
    <s v="I2019"/>
    <n v="332"/>
    <n v="332"/>
    <n v="664"/>
    <n v="332"/>
    <n v="332"/>
    <n v="664"/>
    <n v="56"/>
    <n v="60"/>
    <n v="116"/>
    <n v="44"/>
    <n v="57"/>
    <n v="101"/>
    <n v="54"/>
    <n v="59"/>
    <n v="113"/>
    <n v="59"/>
    <n v="52"/>
    <n v="111"/>
    <n v="57"/>
    <n v="54"/>
    <n v="111"/>
    <n v="58"/>
    <n v="52"/>
    <n v="110"/>
    <n v="59"/>
    <n v="54"/>
    <n v="113"/>
    <n v="331"/>
    <n v="328"/>
    <n v="659"/>
    <n v="3"/>
    <n v="3"/>
    <n v="3"/>
    <n v="3"/>
    <n v="3"/>
    <n v="3"/>
    <n v="0"/>
    <n v="18"/>
    <n v="0"/>
    <n v="0"/>
    <n v="1"/>
    <n v="0"/>
    <n v="0"/>
    <n v="1"/>
    <n v="0"/>
    <n v="0"/>
    <n v="9"/>
    <n v="9"/>
    <n v="0"/>
    <n v="0"/>
    <n v="1"/>
    <n v="1"/>
    <n v="0"/>
    <n v="0"/>
    <n v="0"/>
    <n v="0"/>
    <n v="0"/>
    <n v="0"/>
    <n v="1"/>
    <n v="0"/>
    <n v="23"/>
    <n v="9"/>
    <n v="9"/>
    <n v="3"/>
    <n v="3"/>
    <n v="3"/>
    <n v="3"/>
    <n v="3"/>
    <n v="3"/>
    <n v="0"/>
    <n v="18"/>
    <n v="18"/>
    <n v="18"/>
  </r>
  <r>
    <s v="08DES0097K"/>
    <n v="1"/>
    <s v="MATUTINO"/>
    <s v="SECUNDARIA FEDERAL NUM.14 ES-95 SERGIO OSVALDO ROMO"/>
    <n v="8"/>
    <s v="CHIHUAHUA"/>
    <n v="8"/>
    <s v="CHIHUAHUA"/>
    <n v="37"/>
    <s v="JUĂREZ"/>
    <n v="1"/>
    <s v="JUĂREZ"/>
    <s v="CALLE COAHUILA"/>
    <n v="380"/>
    <s v="PĂšBLICO"/>
    <x v="3"/>
    <n v="2"/>
    <s v="BĂSICA"/>
    <n v="3"/>
    <x v="1"/>
    <n v="1"/>
    <x v="1"/>
    <n v="0"/>
    <s v="NO APLICA"/>
    <n v="0"/>
    <s v="NO APLICA"/>
    <s v="08FIS0101A"/>
    <s v="08FJE0004L"/>
    <s v="08ADG0005C"/>
    <n v="0"/>
    <s v="I2019"/>
    <n v="312"/>
    <n v="369"/>
    <n v="681"/>
    <n v="265"/>
    <n v="347"/>
    <n v="612"/>
    <n v="95"/>
    <n v="125"/>
    <n v="220"/>
    <n v="100"/>
    <n v="91"/>
    <n v="191"/>
    <n v="107"/>
    <n v="126"/>
    <n v="233"/>
    <n v="96"/>
    <n v="101"/>
    <n v="197"/>
    <n v="0"/>
    <n v="0"/>
    <n v="0"/>
    <n v="0"/>
    <n v="0"/>
    <n v="0"/>
    <n v="0"/>
    <n v="0"/>
    <n v="0"/>
    <n v="303"/>
    <n v="318"/>
    <n v="621"/>
    <n v="6"/>
    <n v="6"/>
    <n v="6"/>
    <n v="0"/>
    <n v="0"/>
    <n v="0"/>
    <n v="0"/>
    <n v="18"/>
    <n v="0"/>
    <n v="0"/>
    <n v="1"/>
    <n v="0"/>
    <n v="0"/>
    <n v="1"/>
    <n v="0"/>
    <n v="0"/>
    <n v="13"/>
    <n v="10"/>
    <n v="0"/>
    <n v="0"/>
    <n v="2"/>
    <n v="0"/>
    <n v="0"/>
    <n v="0"/>
    <n v="1"/>
    <n v="2"/>
    <n v="0"/>
    <n v="0"/>
    <n v="5"/>
    <n v="3"/>
    <n v="38"/>
    <n v="16"/>
    <n v="12"/>
    <n v="0"/>
    <n v="0"/>
    <n v="0"/>
    <n v="0"/>
    <n v="0"/>
    <n v="0"/>
    <n v="0"/>
    <n v="28"/>
    <n v="19"/>
    <n v="18"/>
  </r>
  <r>
    <s v="08EES0076X"/>
    <n v="1"/>
    <s v="MATUTINO"/>
    <s v="SECUNDARIA ESTATAL 3009 CENTRO ESCOLAR CENTENARIO"/>
    <n v="8"/>
    <s v="CHIHUAHUA"/>
    <n v="8"/>
    <s v="CHIHUAHUA"/>
    <n v="19"/>
    <s v="CHIHUAHUA"/>
    <n v="1"/>
    <s v="CHIHUAHUA"/>
    <s v="CALLE J DE LA LUZ CORRAL "/>
    <n v="3114"/>
    <s v="PĂšBLICO"/>
    <x v="2"/>
    <n v="2"/>
    <s v="BĂSICA"/>
    <n v="3"/>
    <x v="1"/>
    <n v="1"/>
    <x v="1"/>
    <n v="0"/>
    <s v="NO APLICA"/>
    <n v="0"/>
    <s v="NO APLICA"/>
    <s v="08FIS0001B"/>
    <m/>
    <m/>
    <n v="0"/>
    <s v="I2019"/>
    <n v="329"/>
    <n v="324"/>
    <n v="653"/>
    <n v="260"/>
    <n v="277"/>
    <n v="537"/>
    <n v="101"/>
    <n v="117"/>
    <n v="218"/>
    <n v="133"/>
    <n v="105"/>
    <n v="238"/>
    <n v="125"/>
    <n v="106"/>
    <n v="231"/>
    <n v="106"/>
    <n v="100"/>
    <n v="206"/>
    <n v="0"/>
    <n v="0"/>
    <n v="0"/>
    <n v="0"/>
    <n v="0"/>
    <n v="0"/>
    <n v="0"/>
    <n v="0"/>
    <n v="0"/>
    <n v="364"/>
    <n v="311"/>
    <n v="675"/>
    <n v="5"/>
    <n v="5"/>
    <n v="5"/>
    <n v="0"/>
    <n v="0"/>
    <n v="0"/>
    <n v="0"/>
    <n v="15"/>
    <n v="0"/>
    <n v="0"/>
    <n v="0"/>
    <n v="1"/>
    <n v="0"/>
    <n v="1"/>
    <n v="0"/>
    <n v="0"/>
    <n v="4"/>
    <n v="14"/>
    <n v="0"/>
    <n v="0"/>
    <n v="1"/>
    <n v="1"/>
    <n v="1"/>
    <n v="0"/>
    <n v="3"/>
    <n v="5"/>
    <n v="0"/>
    <n v="0"/>
    <n v="9"/>
    <n v="10"/>
    <n v="50"/>
    <n v="9"/>
    <n v="20"/>
    <n v="0"/>
    <n v="0"/>
    <n v="0"/>
    <n v="0"/>
    <n v="0"/>
    <n v="0"/>
    <n v="0"/>
    <n v="29"/>
    <n v="15"/>
    <n v="15"/>
  </r>
  <r>
    <s v="08DPR2524H"/>
    <n v="1"/>
    <s v="MATUTINO"/>
    <s v="GUILLERMO RONQUILLO REVUELTA"/>
    <n v="8"/>
    <s v="CHIHUAHUA"/>
    <n v="8"/>
    <s v="CHIHUAHUA"/>
    <n v="37"/>
    <s v="JUĂREZ"/>
    <n v="1"/>
    <s v="JUĂREZ"/>
    <s v="CALLE IRMA FERRIZ DE REYES ESTRADA"/>
    <n v="3000"/>
    <s v="PĂšBLICO"/>
    <x v="3"/>
    <n v="2"/>
    <s v="BĂSICA"/>
    <n v="2"/>
    <x v="2"/>
    <n v="1"/>
    <x v="1"/>
    <n v="0"/>
    <s v="NO APLICA"/>
    <n v="0"/>
    <s v="NO APLICA"/>
    <s v="08FIZ0183K"/>
    <s v="08FJS0118Q"/>
    <s v="08ADG0005C"/>
    <n v="0"/>
    <s v="I2019"/>
    <n v="347"/>
    <n v="340"/>
    <n v="687"/>
    <n v="347"/>
    <n v="340"/>
    <n v="687"/>
    <n v="51"/>
    <n v="66"/>
    <n v="117"/>
    <n v="49"/>
    <n v="56"/>
    <n v="105"/>
    <n v="54"/>
    <n v="52"/>
    <n v="106"/>
    <n v="60"/>
    <n v="48"/>
    <n v="108"/>
    <n v="61"/>
    <n v="45"/>
    <n v="106"/>
    <n v="48"/>
    <n v="61"/>
    <n v="109"/>
    <n v="59"/>
    <n v="53"/>
    <n v="112"/>
    <n v="331"/>
    <n v="315"/>
    <n v="646"/>
    <n v="3"/>
    <n v="3"/>
    <n v="3"/>
    <n v="3"/>
    <n v="3"/>
    <n v="3"/>
    <n v="0"/>
    <n v="18"/>
    <n v="0"/>
    <n v="0"/>
    <n v="1"/>
    <n v="0"/>
    <n v="0"/>
    <n v="0"/>
    <n v="0"/>
    <n v="0"/>
    <n v="4"/>
    <n v="14"/>
    <n v="0"/>
    <n v="0"/>
    <n v="2"/>
    <n v="0"/>
    <n v="0"/>
    <n v="0"/>
    <n v="0"/>
    <n v="0"/>
    <n v="0"/>
    <n v="0"/>
    <n v="1"/>
    <n v="0"/>
    <n v="22"/>
    <n v="4"/>
    <n v="14"/>
    <n v="3"/>
    <n v="3"/>
    <n v="3"/>
    <n v="3"/>
    <n v="3"/>
    <n v="3"/>
    <n v="0"/>
    <n v="18"/>
    <n v="18"/>
    <n v="18"/>
  </r>
  <r>
    <s v="08DES0011O"/>
    <n v="1"/>
    <s v="MATUTINO"/>
    <s v="GUILLERMO PRADO PRADO"/>
    <n v="8"/>
    <s v="CHIHUAHUA"/>
    <n v="8"/>
    <s v="CHIHUAHUA"/>
    <n v="19"/>
    <s v="CHIHUAHUA"/>
    <n v="1"/>
    <s v="CHIHUAHUA"/>
    <s v="CALLE TAMBOREL"/>
    <n v="709"/>
    <s v="PĂšBLICO"/>
    <x v="3"/>
    <n v="2"/>
    <s v="BĂSICA"/>
    <n v="3"/>
    <x v="1"/>
    <n v="1"/>
    <x v="1"/>
    <n v="0"/>
    <s v="NO APLICA"/>
    <n v="0"/>
    <s v="NO APLICA"/>
    <s v="08FIS0108U"/>
    <s v="08FJE0001O"/>
    <s v="08ADG0046C"/>
    <n v="0"/>
    <s v="I2019"/>
    <n v="309"/>
    <n v="351"/>
    <n v="660"/>
    <n v="215"/>
    <n v="302"/>
    <n v="517"/>
    <n v="100"/>
    <n v="111"/>
    <n v="211"/>
    <n v="117"/>
    <n v="122"/>
    <n v="239"/>
    <n v="101"/>
    <n v="128"/>
    <n v="229"/>
    <n v="93"/>
    <n v="120"/>
    <n v="213"/>
    <n v="0"/>
    <n v="0"/>
    <n v="0"/>
    <n v="0"/>
    <n v="0"/>
    <n v="0"/>
    <n v="0"/>
    <n v="0"/>
    <n v="0"/>
    <n v="311"/>
    <n v="370"/>
    <n v="681"/>
    <n v="6"/>
    <n v="6"/>
    <n v="6"/>
    <n v="0"/>
    <n v="0"/>
    <n v="0"/>
    <n v="0"/>
    <n v="18"/>
    <n v="0"/>
    <n v="0"/>
    <n v="0"/>
    <n v="1"/>
    <n v="1"/>
    <n v="0"/>
    <n v="0"/>
    <n v="0"/>
    <n v="8"/>
    <n v="15"/>
    <n v="0"/>
    <n v="0"/>
    <n v="1"/>
    <n v="0"/>
    <n v="1"/>
    <n v="1"/>
    <n v="3"/>
    <n v="3"/>
    <n v="0"/>
    <n v="0"/>
    <n v="8"/>
    <n v="11"/>
    <n v="53"/>
    <n v="13"/>
    <n v="19"/>
    <n v="0"/>
    <n v="0"/>
    <n v="0"/>
    <n v="0"/>
    <n v="0"/>
    <n v="0"/>
    <n v="0"/>
    <n v="32"/>
    <n v="19"/>
    <n v="19"/>
  </r>
  <r>
    <s v="08DES0098J"/>
    <n v="1"/>
    <s v="MATUTINO"/>
    <s v="VENCEDORES DEL DESIERTO"/>
    <n v="8"/>
    <s v="CHIHUAHUA"/>
    <n v="8"/>
    <s v="CHIHUAHUA"/>
    <n v="21"/>
    <s v="DELICIAS"/>
    <n v="1"/>
    <s v="DELICIAS"/>
    <s v="CALLE 9A SUR"/>
    <n v="1220"/>
    <s v="PĂšBLICO"/>
    <x v="3"/>
    <n v="2"/>
    <s v="BĂSICA"/>
    <n v="3"/>
    <x v="1"/>
    <n v="1"/>
    <x v="1"/>
    <n v="0"/>
    <s v="NO APLICA"/>
    <n v="0"/>
    <s v="NO APLICA"/>
    <s v="08FIS0120P"/>
    <s v="08FJE0007I"/>
    <s v="08ADG0057I"/>
    <n v="0"/>
    <s v="I2019"/>
    <n v="306"/>
    <n v="324"/>
    <n v="630"/>
    <n v="216"/>
    <n v="275"/>
    <n v="491"/>
    <n v="97"/>
    <n v="94"/>
    <n v="191"/>
    <n v="143"/>
    <n v="169"/>
    <n v="312"/>
    <n v="103"/>
    <n v="129"/>
    <n v="232"/>
    <n v="94"/>
    <n v="99"/>
    <n v="193"/>
    <n v="0"/>
    <n v="0"/>
    <n v="0"/>
    <n v="0"/>
    <n v="0"/>
    <n v="0"/>
    <n v="0"/>
    <n v="0"/>
    <n v="0"/>
    <n v="340"/>
    <n v="397"/>
    <n v="737"/>
    <n v="6"/>
    <n v="6"/>
    <n v="6"/>
    <n v="0"/>
    <n v="0"/>
    <n v="0"/>
    <n v="0"/>
    <n v="18"/>
    <n v="0"/>
    <n v="0"/>
    <n v="1"/>
    <n v="0"/>
    <n v="0"/>
    <n v="1"/>
    <n v="0"/>
    <n v="0"/>
    <n v="3"/>
    <n v="15"/>
    <n v="0"/>
    <n v="0"/>
    <n v="2"/>
    <n v="0"/>
    <n v="1"/>
    <n v="2"/>
    <n v="1"/>
    <n v="0"/>
    <n v="1"/>
    <n v="1"/>
    <n v="7"/>
    <n v="7"/>
    <n v="42"/>
    <n v="8"/>
    <n v="18"/>
    <n v="0"/>
    <n v="0"/>
    <n v="0"/>
    <n v="0"/>
    <n v="0"/>
    <n v="0"/>
    <n v="0"/>
    <n v="26"/>
    <n v="24"/>
    <n v="18"/>
  </r>
  <r>
    <s v="08DST0015C"/>
    <n v="1"/>
    <s v="MATUTINO"/>
    <s v="SECUNDARIA TECNICA 15"/>
    <n v="8"/>
    <s v="CHIHUAHUA"/>
    <n v="8"/>
    <s v="CHIHUAHUA"/>
    <n v="37"/>
    <s v="JUĂREZ"/>
    <n v="1"/>
    <s v="JUĂREZ"/>
    <s v="CALLE CERRO DE LA PLATA APARTADO POSTAL 2299"/>
    <n v="0"/>
    <s v="PĂšBLICO"/>
    <x v="3"/>
    <n v="2"/>
    <s v="BĂSICA"/>
    <n v="3"/>
    <x v="1"/>
    <n v="4"/>
    <x v="6"/>
    <n v="1"/>
    <s v="SERVICIOS"/>
    <n v="22"/>
    <s v="INDUSTRIAL"/>
    <s v="08FZT0016J"/>
    <s v="08FJT0002F"/>
    <s v="08ADG0005C"/>
    <n v="0"/>
    <s v="I2019"/>
    <n v="316"/>
    <n v="324"/>
    <n v="640"/>
    <n v="313"/>
    <n v="323"/>
    <n v="636"/>
    <n v="103"/>
    <n v="118"/>
    <n v="221"/>
    <n v="105"/>
    <n v="119"/>
    <n v="224"/>
    <n v="113"/>
    <n v="108"/>
    <n v="221"/>
    <n v="105"/>
    <n v="98"/>
    <n v="203"/>
    <n v="0"/>
    <n v="0"/>
    <n v="0"/>
    <n v="0"/>
    <n v="0"/>
    <n v="0"/>
    <n v="0"/>
    <n v="0"/>
    <n v="0"/>
    <n v="323"/>
    <n v="325"/>
    <n v="648"/>
    <n v="6"/>
    <n v="6"/>
    <n v="6"/>
    <n v="0"/>
    <n v="0"/>
    <n v="0"/>
    <n v="0"/>
    <n v="18"/>
    <n v="0"/>
    <n v="0"/>
    <n v="0"/>
    <n v="1"/>
    <n v="1"/>
    <n v="0"/>
    <n v="0"/>
    <n v="0"/>
    <n v="8"/>
    <n v="15"/>
    <n v="0"/>
    <n v="0"/>
    <n v="1"/>
    <n v="0"/>
    <n v="2"/>
    <n v="1"/>
    <n v="4"/>
    <n v="2"/>
    <n v="0"/>
    <n v="0"/>
    <n v="3"/>
    <n v="11"/>
    <n v="49"/>
    <n v="15"/>
    <n v="18"/>
    <n v="0"/>
    <n v="0"/>
    <n v="0"/>
    <n v="0"/>
    <n v="0"/>
    <n v="0"/>
    <n v="0"/>
    <n v="33"/>
    <n v="18"/>
    <n v="18"/>
  </r>
  <r>
    <s v="08EES0071B"/>
    <n v="1"/>
    <s v="MATUTINO"/>
    <s v="SECUNDARIA ESTATAL 3004 JUAN ALANIS"/>
    <n v="8"/>
    <s v="CHIHUAHUA"/>
    <n v="8"/>
    <s v="CHIHUAHUA"/>
    <n v="37"/>
    <s v="JUĂREZ"/>
    <n v="1"/>
    <s v="JUĂREZ"/>
    <s v="CALLEJĂ“N ALLENDE"/>
    <n v="0"/>
    <s v="PĂšBLICO"/>
    <x v="2"/>
    <n v="2"/>
    <s v="BĂSICA"/>
    <n v="3"/>
    <x v="1"/>
    <n v="1"/>
    <x v="1"/>
    <n v="0"/>
    <s v="NO APLICA"/>
    <n v="0"/>
    <s v="NO APLICA"/>
    <s v="08FIS0002A"/>
    <m/>
    <m/>
    <n v="0"/>
    <s v="I2019"/>
    <n v="326"/>
    <n v="377"/>
    <n v="703"/>
    <n v="215"/>
    <n v="317"/>
    <n v="532"/>
    <n v="93"/>
    <n v="126"/>
    <n v="219"/>
    <n v="116"/>
    <n v="117"/>
    <n v="233"/>
    <n v="104"/>
    <n v="120"/>
    <n v="224"/>
    <n v="102"/>
    <n v="115"/>
    <n v="217"/>
    <n v="0"/>
    <n v="0"/>
    <n v="0"/>
    <n v="0"/>
    <n v="0"/>
    <n v="0"/>
    <n v="0"/>
    <n v="0"/>
    <n v="0"/>
    <n v="322"/>
    <n v="352"/>
    <n v="674"/>
    <n v="6"/>
    <n v="6"/>
    <n v="6"/>
    <n v="0"/>
    <n v="0"/>
    <n v="0"/>
    <n v="0"/>
    <n v="18"/>
    <n v="0"/>
    <n v="0"/>
    <n v="1"/>
    <n v="0"/>
    <n v="0"/>
    <n v="0"/>
    <n v="0"/>
    <n v="0"/>
    <n v="7"/>
    <n v="11"/>
    <n v="0"/>
    <n v="0"/>
    <n v="2"/>
    <n v="0"/>
    <n v="0"/>
    <n v="1"/>
    <n v="3"/>
    <n v="2"/>
    <n v="0"/>
    <n v="2"/>
    <n v="12"/>
    <n v="10"/>
    <n v="51"/>
    <n v="12"/>
    <n v="16"/>
    <n v="0"/>
    <n v="0"/>
    <n v="0"/>
    <n v="0"/>
    <n v="0"/>
    <n v="0"/>
    <n v="0"/>
    <n v="28"/>
    <n v="23"/>
    <n v="23"/>
  </r>
  <r>
    <s v="08EPR0647C"/>
    <n v="1"/>
    <s v="MATUTINO"/>
    <s v="ANTONIO QUEVEDO CARO 2244"/>
    <n v="8"/>
    <s v="CHIHUAHUA"/>
    <n v="8"/>
    <s v="CHIHUAHUA"/>
    <n v="19"/>
    <s v="CHIHUAHUA"/>
    <n v="1"/>
    <s v="CHIHUAHUA"/>
    <s v="CALLE RIO COATZACOALCOS"/>
    <n v="4106"/>
    <s v="PĂšBLICO"/>
    <x v="2"/>
    <n v="2"/>
    <s v="BĂSICA"/>
    <n v="2"/>
    <x v="2"/>
    <n v="1"/>
    <x v="1"/>
    <n v="0"/>
    <s v="NO APLICA"/>
    <n v="0"/>
    <s v="NO APLICA"/>
    <s v="08FIZ0031F"/>
    <s v="08FJS0001R"/>
    <m/>
    <n v="0"/>
    <s v="I2019"/>
    <n v="330"/>
    <n v="347"/>
    <n v="677"/>
    <n v="330"/>
    <n v="347"/>
    <n v="677"/>
    <n v="51"/>
    <n v="66"/>
    <n v="117"/>
    <n v="57"/>
    <n v="46"/>
    <n v="103"/>
    <n v="60"/>
    <n v="60"/>
    <n v="120"/>
    <n v="40"/>
    <n v="60"/>
    <n v="100"/>
    <n v="60"/>
    <n v="50"/>
    <n v="110"/>
    <n v="60"/>
    <n v="58"/>
    <n v="118"/>
    <n v="57"/>
    <n v="66"/>
    <n v="123"/>
    <n v="334"/>
    <n v="340"/>
    <n v="674"/>
    <n v="4"/>
    <n v="4"/>
    <n v="3"/>
    <n v="4"/>
    <n v="4"/>
    <n v="2"/>
    <n v="0"/>
    <n v="21"/>
    <n v="0"/>
    <n v="0"/>
    <n v="1"/>
    <n v="0"/>
    <n v="0"/>
    <n v="0"/>
    <n v="0"/>
    <n v="0"/>
    <n v="2"/>
    <n v="19"/>
    <n v="0"/>
    <n v="0"/>
    <n v="0"/>
    <n v="0"/>
    <n v="0"/>
    <n v="2"/>
    <n v="0"/>
    <n v="1"/>
    <n v="0"/>
    <n v="0"/>
    <n v="5"/>
    <n v="2"/>
    <n v="32"/>
    <n v="2"/>
    <n v="19"/>
    <n v="4"/>
    <n v="4"/>
    <n v="3"/>
    <n v="4"/>
    <n v="4"/>
    <n v="2"/>
    <n v="0"/>
    <n v="21"/>
    <n v="23"/>
    <n v="23"/>
  </r>
  <r>
    <s v="08DPR2489S"/>
    <n v="1"/>
    <s v="MATUTINO"/>
    <s v="JOSE SOTO RAMIREZ"/>
    <n v="8"/>
    <s v="CHIHUAHUA"/>
    <n v="8"/>
    <s v="CHIHUAHUA"/>
    <n v="37"/>
    <s v="JUĂREZ"/>
    <n v="1"/>
    <s v="JUĂREZ"/>
    <s v="CALLE SUMAQUE "/>
    <n v="0"/>
    <s v="PĂšBLICO"/>
    <x v="3"/>
    <n v="2"/>
    <s v="BĂSICA"/>
    <n v="2"/>
    <x v="2"/>
    <n v="1"/>
    <x v="1"/>
    <n v="0"/>
    <s v="NO APLICA"/>
    <n v="0"/>
    <s v="NO APLICA"/>
    <s v="08FIZ0185I"/>
    <s v="08FJS0118Q"/>
    <s v="08ADG0005C"/>
    <n v="0"/>
    <s v="I2019"/>
    <n v="383"/>
    <n v="315"/>
    <n v="698"/>
    <n v="383"/>
    <n v="315"/>
    <n v="698"/>
    <n v="62"/>
    <n v="56"/>
    <n v="118"/>
    <n v="45"/>
    <n v="54"/>
    <n v="99"/>
    <n v="55"/>
    <n v="56"/>
    <n v="111"/>
    <n v="66"/>
    <n v="49"/>
    <n v="115"/>
    <n v="62"/>
    <n v="48"/>
    <n v="110"/>
    <n v="63"/>
    <n v="55"/>
    <n v="118"/>
    <n v="65"/>
    <n v="47"/>
    <n v="112"/>
    <n v="356"/>
    <n v="309"/>
    <n v="665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0"/>
    <n v="2"/>
    <n v="0"/>
    <n v="0"/>
    <n v="0"/>
    <n v="0"/>
    <n v="0"/>
    <n v="0"/>
    <n v="1"/>
    <n v="0"/>
    <n v="23"/>
    <n v="3"/>
    <n v="15"/>
    <n v="3"/>
    <n v="3"/>
    <n v="3"/>
    <n v="3"/>
    <n v="3"/>
    <n v="3"/>
    <n v="0"/>
    <n v="18"/>
    <n v="18"/>
    <n v="18"/>
  </r>
  <r>
    <s v="08DES0018H"/>
    <n v="1"/>
    <s v="MATUTINO"/>
    <s v="ULTIMO EMPERADOR AZTECA"/>
    <n v="8"/>
    <s v="CHIHUAHUA"/>
    <n v="8"/>
    <s v="CHIHUAHUA"/>
    <n v="17"/>
    <s v="CUAUHTĂ‰MOC"/>
    <n v="1"/>
    <s v="CUAUHTĂ‰MOC"/>
    <s v="CALLE LEONA VICARIO"/>
    <n v="2385"/>
    <s v="PĂšBLICO"/>
    <x v="3"/>
    <n v="2"/>
    <s v="BĂSICA"/>
    <n v="3"/>
    <x v="1"/>
    <n v="1"/>
    <x v="1"/>
    <n v="0"/>
    <s v="NO APLICA"/>
    <n v="0"/>
    <s v="NO APLICA"/>
    <s v="08FIS0114E"/>
    <s v="08FJE0005K"/>
    <s v="08ADG0010O"/>
    <n v="0"/>
    <s v="I2019"/>
    <n v="367"/>
    <n v="304"/>
    <n v="671"/>
    <n v="292"/>
    <n v="291"/>
    <n v="583"/>
    <n v="124"/>
    <n v="94"/>
    <n v="218"/>
    <n v="122"/>
    <n v="105"/>
    <n v="227"/>
    <n v="117"/>
    <n v="102"/>
    <n v="219"/>
    <n v="125"/>
    <n v="110"/>
    <n v="235"/>
    <n v="0"/>
    <n v="0"/>
    <n v="0"/>
    <n v="0"/>
    <n v="0"/>
    <n v="0"/>
    <n v="0"/>
    <n v="0"/>
    <n v="0"/>
    <n v="364"/>
    <n v="317"/>
    <n v="681"/>
    <n v="6"/>
    <n v="6"/>
    <n v="6"/>
    <n v="0"/>
    <n v="0"/>
    <n v="0"/>
    <n v="0"/>
    <n v="18"/>
    <n v="0"/>
    <n v="0"/>
    <n v="0"/>
    <n v="1"/>
    <n v="1"/>
    <n v="0"/>
    <n v="0"/>
    <n v="0"/>
    <n v="10"/>
    <n v="12"/>
    <n v="0"/>
    <n v="0"/>
    <n v="1"/>
    <n v="0"/>
    <n v="0"/>
    <n v="1"/>
    <n v="0"/>
    <n v="0"/>
    <n v="0"/>
    <n v="0"/>
    <n v="6"/>
    <n v="10"/>
    <n v="42"/>
    <n v="11"/>
    <n v="13"/>
    <n v="0"/>
    <n v="0"/>
    <n v="0"/>
    <n v="0"/>
    <n v="0"/>
    <n v="0"/>
    <n v="0"/>
    <n v="24"/>
    <n v="21"/>
    <n v="21"/>
  </r>
  <r>
    <s v="08DPR2365J"/>
    <n v="1"/>
    <s v="MATUTINO"/>
    <s v="PATRIA I"/>
    <n v="8"/>
    <s v="CHIHUAHUA"/>
    <n v="8"/>
    <s v="CHIHUAHUA"/>
    <n v="37"/>
    <s v="JUĂREZ"/>
    <n v="1"/>
    <s v="JUĂREZ"/>
    <s v="CALLE PUERTO CABELLO"/>
    <n v="0"/>
    <s v="PĂšBLICO"/>
    <x v="3"/>
    <n v="2"/>
    <s v="BĂSICA"/>
    <n v="2"/>
    <x v="2"/>
    <n v="1"/>
    <x v="1"/>
    <n v="0"/>
    <s v="NO APLICA"/>
    <n v="0"/>
    <s v="NO APLICA"/>
    <s v="08FIZ0173D"/>
    <s v="08FJS0116S"/>
    <s v="08ADG0005C"/>
    <n v="0"/>
    <s v="I2019"/>
    <n v="347"/>
    <n v="344"/>
    <n v="691"/>
    <n v="346"/>
    <n v="344"/>
    <n v="690"/>
    <n v="66"/>
    <n v="56"/>
    <n v="122"/>
    <n v="57"/>
    <n v="48"/>
    <n v="105"/>
    <n v="47"/>
    <n v="53"/>
    <n v="100"/>
    <n v="60"/>
    <n v="54"/>
    <n v="114"/>
    <n v="55"/>
    <n v="64"/>
    <n v="119"/>
    <n v="61"/>
    <n v="59"/>
    <n v="120"/>
    <n v="62"/>
    <n v="55"/>
    <n v="117"/>
    <n v="342"/>
    <n v="333"/>
    <n v="675"/>
    <n v="3"/>
    <n v="3"/>
    <n v="3"/>
    <n v="3"/>
    <n v="3"/>
    <n v="3"/>
    <n v="0"/>
    <n v="18"/>
    <n v="0"/>
    <n v="0"/>
    <n v="0"/>
    <n v="1"/>
    <n v="1"/>
    <n v="0"/>
    <n v="0"/>
    <n v="0"/>
    <n v="7"/>
    <n v="11"/>
    <n v="0"/>
    <n v="0"/>
    <n v="2"/>
    <n v="0"/>
    <n v="0"/>
    <n v="0"/>
    <n v="0"/>
    <n v="0"/>
    <n v="0"/>
    <n v="0"/>
    <n v="0"/>
    <n v="2"/>
    <n v="24"/>
    <n v="7"/>
    <n v="11"/>
    <n v="3"/>
    <n v="3"/>
    <n v="3"/>
    <n v="3"/>
    <n v="3"/>
    <n v="3"/>
    <n v="0"/>
    <n v="18"/>
    <n v="18"/>
    <n v="18"/>
  </r>
  <r>
    <s v="08DST0088V"/>
    <n v="2"/>
    <s v="VESPERTINO"/>
    <s v="SECUNDARIA TECNICA 88 COMPLEJO EDUCATIVO ARTEMIO DE LA VEGA"/>
    <n v="8"/>
    <s v="CHIHUAHUA"/>
    <n v="8"/>
    <s v="CHIHUAHUA"/>
    <n v="37"/>
    <s v="JUĂREZ"/>
    <n v="1"/>
    <s v="JUĂREZ"/>
    <s v="CALLE ARQUITECTOS"/>
    <n v="2115"/>
    <s v="PĂšBLICO"/>
    <x v="3"/>
    <n v="2"/>
    <s v="BĂSICA"/>
    <n v="3"/>
    <x v="1"/>
    <n v="4"/>
    <x v="6"/>
    <n v="1"/>
    <s v="SERVICIOS"/>
    <n v="22"/>
    <s v="INDUSTRIAL"/>
    <s v="08FZT0004E"/>
    <s v="08FJT0002F"/>
    <s v="08ADG0005C"/>
    <n v="0"/>
    <s v="I2019"/>
    <n v="344"/>
    <n v="322"/>
    <n v="666"/>
    <n v="320"/>
    <n v="315"/>
    <n v="635"/>
    <n v="126"/>
    <n v="103"/>
    <n v="229"/>
    <n v="116"/>
    <n v="118"/>
    <n v="234"/>
    <n v="102"/>
    <n v="111"/>
    <n v="213"/>
    <n v="100"/>
    <n v="97"/>
    <n v="197"/>
    <n v="0"/>
    <n v="0"/>
    <n v="0"/>
    <n v="0"/>
    <n v="0"/>
    <n v="0"/>
    <n v="0"/>
    <n v="0"/>
    <n v="0"/>
    <n v="318"/>
    <n v="326"/>
    <n v="644"/>
    <n v="6"/>
    <n v="6"/>
    <n v="6"/>
    <n v="0"/>
    <n v="0"/>
    <n v="0"/>
    <n v="0"/>
    <n v="18"/>
    <n v="0"/>
    <n v="0"/>
    <n v="0"/>
    <n v="1"/>
    <n v="0"/>
    <n v="1"/>
    <n v="0"/>
    <n v="0"/>
    <n v="9"/>
    <n v="22"/>
    <n v="0"/>
    <n v="0"/>
    <n v="1"/>
    <n v="0"/>
    <n v="3"/>
    <n v="0"/>
    <n v="2"/>
    <n v="2"/>
    <n v="1"/>
    <n v="2"/>
    <n v="6"/>
    <n v="4"/>
    <n v="54"/>
    <n v="16"/>
    <n v="26"/>
    <n v="0"/>
    <n v="0"/>
    <n v="0"/>
    <n v="0"/>
    <n v="0"/>
    <n v="0"/>
    <n v="0"/>
    <n v="42"/>
    <n v="24"/>
    <n v="18"/>
  </r>
  <r>
    <s v="08DES0001H"/>
    <n v="2"/>
    <s v="VESPERTINO"/>
    <s v="SECUNDARIA GENERAL NO.1"/>
    <n v="8"/>
    <s v="CHIHUAHUA"/>
    <n v="8"/>
    <s v="CHIHUAHUA"/>
    <n v="37"/>
    <s v="JUĂREZ"/>
    <n v="1"/>
    <s v="JUĂREZ"/>
    <s v="AVENIDA 16 DE SEPTIEMBRE ORIENTE"/>
    <n v="2000"/>
    <s v="PĂšBLICO"/>
    <x v="3"/>
    <n v="2"/>
    <s v="BĂSICA"/>
    <n v="3"/>
    <x v="1"/>
    <n v="1"/>
    <x v="1"/>
    <n v="0"/>
    <s v="NO APLICA"/>
    <n v="0"/>
    <s v="NO APLICA"/>
    <s v="08FIS0102Z"/>
    <s v="08FJE0004L"/>
    <s v="08ADG0005C"/>
    <n v="0"/>
    <s v="I2019"/>
    <n v="320"/>
    <n v="330"/>
    <n v="650"/>
    <n v="256"/>
    <n v="298"/>
    <n v="554"/>
    <n v="94"/>
    <n v="97"/>
    <n v="191"/>
    <n v="129"/>
    <n v="132"/>
    <n v="261"/>
    <n v="113"/>
    <n v="122"/>
    <n v="235"/>
    <n v="116"/>
    <n v="114"/>
    <n v="230"/>
    <n v="0"/>
    <n v="0"/>
    <n v="0"/>
    <n v="0"/>
    <n v="0"/>
    <n v="0"/>
    <n v="0"/>
    <n v="0"/>
    <n v="0"/>
    <n v="358"/>
    <n v="368"/>
    <n v="726"/>
    <n v="6"/>
    <n v="6"/>
    <n v="5"/>
    <n v="0"/>
    <n v="0"/>
    <n v="0"/>
    <n v="0"/>
    <n v="17"/>
    <n v="0"/>
    <n v="0"/>
    <n v="1"/>
    <n v="0"/>
    <n v="0"/>
    <n v="1"/>
    <n v="0"/>
    <n v="0"/>
    <n v="12"/>
    <n v="24"/>
    <n v="0"/>
    <n v="0"/>
    <n v="0"/>
    <n v="1"/>
    <n v="0"/>
    <n v="0"/>
    <n v="0"/>
    <n v="1"/>
    <n v="0"/>
    <n v="0"/>
    <n v="6"/>
    <n v="7"/>
    <n v="53"/>
    <n v="12"/>
    <n v="26"/>
    <n v="0"/>
    <n v="0"/>
    <n v="0"/>
    <n v="0"/>
    <n v="0"/>
    <n v="0"/>
    <n v="0"/>
    <n v="38"/>
    <n v="17"/>
    <n v="17"/>
  </r>
  <r>
    <s v="08DPR2520L"/>
    <n v="2"/>
    <s v="VESPERTINO"/>
    <s v="MARTIN LUTHER KING"/>
    <n v="8"/>
    <s v="CHIHUAHUA"/>
    <n v="8"/>
    <s v="CHIHUAHUA"/>
    <n v="37"/>
    <s v="JUĂREZ"/>
    <n v="1"/>
    <s v="JUĂREZ"/>
    <s v="CALLE IRMA FERRIZ DE REYES ESTRADA"/>
    <n v="0"/>
    <s v="PĂšBLICO"/>
    <x v="3"/>
    <n v="2"/>
    <s v="BĂSICA"/>
    <n v="2"/>
    <x v="2"/>
    <n v="1"/>
    <x v="1"/>
    <n v="0"/>
    <s v="NO APLICA"/>
    <n v="0"/>
    <s v="NO APLICA"/>
    <s v="08FIZ0183K"/>
    <s v="08FJS0118Q"/>
    <s v="08ADG0005C"/>
    <n v="0"/>
    <s v="I2019"/>
    <n v="362"/>
    <n v="359"/>
    <n v="721"/>
    <n v="362"/>
    <n v="359"/>
    <n v="721"/>
    <n v="59"/>
    <n v="63"/>
    <n v="122"/>
    <n v="46"/>
    <n v="49"/>
    <n v="95"/>
    <n v="56"/>
    <n v="59"/>
    <n v="115"/>
    <n v="64"/>
    <n v="49"/>
    <n v="113"/>
    <n v="60"/>
    <n v="57"/>
    <n v="117"/>
    <n v="60"/>
    <n v="55"/>
    <n v="115"/>
    <n v="55"/>
    <n v="54"/>
    <n v="109"/>
    <n v="341"/>
    <n v="323"/>
    <n v="664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0"/>
    <n v="0"/>
    <n v="0"/>
    <n v="0"/>
    <n v="0"/>
    <n v="0"/>
    <n v="0"/>
    <n v="0"/>
    <n v="1"/>
    <n v="21"/>
    <n v="4"/>
    <n v="14"/>
    <n v="3"/>
    <n v="3"/>
    <n v="3"/>
    <n v="3"/>
    <n v="3"/>
    <n v="3"/>
    <n v="0"/>
    <n v="18"/>
    <n v="18"/>
    <n v="18"/>
  </r>
  <r>
    <s v="08DST0002Z"/>
    <n v="1"/>
    <s v="MATUTINO"/>
    <s v="SECUNDARIA TECNICA 2"/>
    <n v="8"/>
    <s v="CHIHUAHUA"/>
    <n v="8"/>
    <s v="CHIHUAHUA"/>
    <n v="19"/>
    <s v="CHIHUAHUA"/>
    <n v="1"/>
    <s v="CHIHUAHUA"/>
    <s v="CALLE FRANCISCO PIMENTEL"/>
    <n v="0"/>
    <s v="PĂšBLICO"/>
    <x v="3"/>
    <n v="2"/>
    <s v="BĂSICA"/>
    <n v="3"/>
    <x v="1"/>
    <n v="4"/>
    <x v="6"/>
    <n v="1"/>
    <s v="SERVICIOS"/>
    <n v="22"/>
    <s v="INDUSTRIAL"/>
    <s v="08FZT0006C"/>
    <s v="08FJT0003E"/>
    <s v="08ADG0046C"/>
    <n v="0"/>
    <s v="I2019"/>
    <n v="353"/>
    <n v="363"/>
    <n v="716"/>
    <n v="219"/>
    <n v="289"/>
    <n v="508"/>
    <n v="118"/>
    <n v="123"/>
    <n v="241"/>
    <n v="110"/>
    <n v="154"/>
    <n v="264"/>
    <n v="117"/>
    <n v="118"/>
    <n v="235"/>
    <n v="89"/>
    <n v="124"/>
    <n v="213"/>
    <n v="0"/>
    <n v="0"/>
    <n v="0"/>
    <n v="0"/>
    <n v="0"/>
    <n v="0"/>
    <n v="0"/>
    <n v="0"/>
    <n v="0"/>
    <n v="316"/>
    <n v="396"/>
    <n v="712"/>
    <n v="7"/>
    <n v="6"/>
    <n v="5"/>
    <n v="0"/>
    <n v="0"/>
    <n v="0"/>
    <n v="0"/>
    <n v="18"/>
    <n v="0"/>
    <n v="0"/>
    <n v="0"/>
    <n v="1"/>
    <n v="0"/>
    <n v="1"/>
    <n v="0"/>
    <n v="0"/>
    <n v="4"/>
    <n v="16"/>
    <n v="0"/>
    <n v="0"/>
    <n v="0"/>
    <n v="2"/>
    <n v="1"/>
    <n v="2"/>
    <n v="5"/>
    <n v="2"/>
    <n v="0"/>
    <n v="0"/>
    <n v="7"/>
    <n v="15"/>
    <n v="56"/>
    <n v="10"/>
    <n v="22"/>
    <n v="0"/>
    <n v="0"/>
    <n v="0"/>
    <n v="0"/>
    <n v="0"/>
    <n v="0"/>
    <n v="0"/>
    <n v="32"/>
    <n v="18"/>
    <n v="18"/>
  </r>
  <r>
    <s v="08DPR1453X"/>
    <n v="1"/>
    <s v="MATUTINO"/>
    <s v="MELCHOR OCAMPO"/>
    <n v="8"/>
    <s v="CHIHUAHUA"/>
    <n v="8"/>
    <s v="CHIHUAHUA"/>
    <n v="21"/>
    <s v="DELICIAS"/>
    <n v="1"/>
    <s v="DELICIAS"/>
    <s v="CALLE PLAZA VENUSTIANO CARRANZA "/>
    <n v="0"/>
    <s v="PĂšBLICO"/>
    <x v="3"/>
    <n v="2"/>
    <s v="BĂSICA"/>
    <n v="2"/>
    <x v="2"/>
    <n v="1"/>
    <x v="1"/>
    <n v="0"/>
    <s v="NO APLICA"/>
    <n v="0"/>
    <s v="NO APLICA"/>
    <s v="08FIZ0228Q"/>
    <s v="08FJS0126Z"/>
    <s v="08ADG0057I"/>
    <n v="0"/>
    <s v="I2019"/>
    <n v="349"/>
    <n v="353"/>
    <n v="702"/>
    <n v="349"/>
    <n v="353"/>
    <n v="702"/>
    <n v="57"/>
    <n v="53"/>
    <n v="110"/>
    <n v="65"/>
    <n v="39"/>
    <n v="104"/>
    <n v="59"/>
    <n v="45"/>
    <n v="104"/>
    <n v="52"/>
    <n v="56"/>
    <n v="108"/>
    <n v="66"/>
    <n v="77"/>
    <n v="143"/>
    <n v="48"/>
    <n v="60"/>
    <n v="108"/>
    <n v="69"/>
    <n v="69"/>
    <n v="138"/>
    <n v="359"/>
    <n v="346"/>
    <n v="705"/>
    <n v="3"/>
    <n v="3"/>
    <n v="3"/>
    <n v="4"/>
    <n v="3"/>
    <n v="4"/>
    <n v="0"/>
    <n v="20"/>
    <n v="0"/>
    <n v="0"/>
    <n v="1"/>
    <n v="0"/>
    <n v="0"/>
    <n v="1"/>
    <n v="1"/>
    <n v="0"/>
    <n v="1"/>
    <n v="19"/>
    <n v="0"/>
    <n v="0"/>
    <n v="2"/>
    <n v="0"/>
    <n v="0"/>
    <n v="0"/>
    <n v="0"/>
    <n v="0"/>
    <n v="0"/>
    <n v="0"/>
    <n v="2"/>
    <n v="1"/>
    <n v="28"/>
    <n v="1"/>
    <n v="19"/>
    <n v="3"/>
    <n v="3"/>
    <n v="3"/>
    <n v="4"/>
    <n v="3"/>
    <n v="4"/>
    <n v="0"/>
    <n v="20"/>
    <n v="20"/>
    <n v="20"/>
  </r>
  <r>
    <s v="08EES0194L"/>
    <n v="1"/>
    <s v="MATUTINO"/>
    <s v="SECUNDARIA ESTATAL 3038 EMILIANO ZAPATA"/>
    <n v="8"/>
    <s v="CHIHUAHUA"/>
    <n v="8"/>
    <s v="CHIHUAHUA"/>
    <n v="17"/>
    <s v="CUAUHTĂ‰MOC"/>
    <n v="1"/>
    <s v="CUAUHTĂ‰MOC"/>
    <s v="CALLE 4A"/>
    <n v="100"/>
    <s v="PĂšBLICO"/>
    <x v="2"/>
    <n v="2"/>
    <s v="BĂSICA"/>
    <n v="3"/>
    <x v="1"/>
    <n v="1"/>
    <x v="1"/>
    <n v="0"/>
    <s v="NO APLICA"/>
    <n v="0"/>
    <s v="NO APLICA"/>
    <s v="08FIS0004Z"/>
    <m/>
    <m/>
    <n v="0"/>
    <s v="I2019"/>
    <n v="291"/>
    <n v="420"/>
    <n v="711"/>
    <n v="196"/>
    <n v="352"/>
    <n v="548"/>
    <n v="79"/>
    <n v="128"/>
    <n v="207"/>
    <n v="102"/>
    <n v="138"/>
    <n v="240"/>
    <n v="105"/>
    <n v="131"/>
    <n v="236"/>
    <n v="95"/>
    <n v="161"/>
    <n v="256"/>
    <n v="0"/>
    <n v="0"/>
    <n v="0"/>
    <n v="0"/>
    <n v="0"/>
    <n v="0"/>
    <n v="0"/>
    <n v="0"/>
    <n v="0"/>
    <n v="302"/>
    <n v="430"/>
    <n v="732"/>
    <n v="5"/>
    <n v="5"/>
    <n v="6"/>
    <n v="0"/>
    <n v="0"/>
    <n v="0"/>
    <n v="0"/>
    <n v="16"/>
    <n v="0"/>
    <n v="0"/>
    <n v="0"/>
    <n v="1"/>
    <n v="0"/>
    <n v="0"/>
    <n v="0"/>
    <n v="0"/>
    <n v="6"/>
    <n v="16"/>
    <n v="0"/>
    <n v="0"/>
    <n v="1"/>
    <n v="1"/>
    <n v="0"/>
    <n v="0"/>
    <n v="0"/>
    <n v="2"/>
    <n v="0"/>
    <n v="0"/>
    <n v="7"/>
    <n v="13"/>
    <n v="47"/>
    <n v="7"/>
    <n v="19"/>
    <n v="0"/>
    <n v="0"/>
    <n v="0"/>
    <n v="0"/>
    <n v="0"/>
    <n v="0"/>
    <n v="0"/>
    <n v="26"/>
    <n v="16"/>
    <n v="16"/>
  </r>
  <r>
    <s v="08EES0126O"/>
    <n v="1"/>
    <s v="MATUTINO"/>
    <s v="SECUNDARIA ESTATAL 3012"/>
    <n v="8"/>
    <s v="CHIHUAHUA"/>
    <n v="8"/>
    <s v="CHIHUAHUA"/>
    <n v="37"/>
    <s v="JUĂREZ"/>
    <n v="1"/>
    <s v="JUĂREZ"/>
    <s v="CALLE NIĂ‘OS HEROES"/>
    <n v="5215"/>
    <s v="PĂšBLICO"/>
    <x v="2"/>
    <n v="2"/>
    <s v="BĂSICA"/>
    <n v="3"/>
    <x v="1"/>
    <n v="1"/>
    <x v="1"/>
    <n v="0"/>
    <s v="NO APLICA"/>
    <n v="0"/>
    <s v="NO APLICA"/>
    <s v="08FIS0014F"/>
    <m/>
    <m/>
    <n v="0"/>
    <s v="I2019"/>
    <n v="361"/>
    <n v="359"/>
    <n v="720"/>
    <n v="213"/>
    <n v="285"/>
    <n v="498"/>
    <n v="112"/>
    <n v="121"/>
    <n v="233"/>
    <n v="136"/>
    <n v="123"/>
    <n v="259"/>
    <n v="125"/>
    <n v="127"/>
    <n v="252"/>
    <n v="105"/>
    <n v="114"/>
    <n v="219"/>
    <n v="0"/>
    <n v="0"/>
    <n v="0"/>
    <n v="0"/>
    <n v="0"/>
    <n v="0"/>
    <n v="0"/>
    <n v="0"/>
    <n v="0"/>
    <n v="366"/>
    <n v="364"/>
    <n v="730"/>
    <n v="7"/>
    <n v="7"/>
    <n v="7"/>
    <n v="0"/>
    <n v="0"/>
    <n v="0"/>
    <n v="0"/>
    <n v="21"/>
    <n v="0"/>
    <n v="0"/>
    <n v="1"/>
    <n v="0"/>
    <n v="0"/>
    <n v="1"/>
    <n v="0"/>
    <n v="0"/>
    <n v="8"/>
    <n v="20"/>
    <n v="0"/>
    <n v="0"/>
    <n v="1"/>
    <n v="0"/>
    <n v="0"/>
    <n v="0"/>
    <n v="1"/>
    <n v="1"/>
    <n v="0"/>
    <n v="0"/>
    <n v="8"/>
    <n v="10"/>
    <n v="51"/>
    <n v="10"/>
    <n v="21"/>
    <n v="0"/>
    <n v="0"/>
    <n v="0"/>
    <n v="0"/>
    <n v="0"/>
    <n v="0"/>
    <n v="0"/>
    <n v="31"/>
    <n v="26"/>
    <n v="26"/>
  </r>
  <r>
    <s v="08DST0073T"/>
    <n v="1"/>
    <s v="MATUTINO"/>
    <s v="SECUNDARIA TECNICA 73"/>
    <n v="8"/>
    <s v="CHIHUAHUA"/>
    <n v="8"/>
    <s v="CHIHUAHUA"/>
    <n v="37"/>
    <s v="JUĂREZ"/>
    <n v="1"/>
    <s v="JUĂREZ"/>
    <s v="CALLE AEROMOZA"/>
    <n v="9455"/>
    <s v="PĂšBLICO"/>
    <x v="3"/>
    <n v="2"/>
    <s v="BĂSICA"/>
    <n v="3"/>
    <x v="1"/>
    <n v="4"/>
    <x v="6"/>
    <n v="1"/>
    <s v="SERVICIOS"/>
    <n v="22"/>
    <s v="INDUSTRIAL"/>
    <s v="08FZT0002G"/>
    <s v="08FJT0002F"/>
    <s v="08ADG0005C"/>
    <n v="0"/>
    <s v="I2019"/>
    <n v="340"/>
    <n v="339"/>
    <n v="679"/>
    <n v="282"/>
    <n v="326"/>
    <n v="608"/>
    <n v="97"/>
    <n v="103"/>
    <n v="200"/>
    <n v="126"/>
    <n v="134"/>
    <n v="260"/>
    <n v="128"/>
    <n v="115"/>
    <n v="243"/>
    <n v="110"/>
    <n v="117"/>
    <n v="227"/>
    <n v="0"/>
    <n v="0"/>
    <n v="0"/>
    <n v="0"/>
    <n v="0"/>
    <n v="0"/>
    <n v="0"/>
    <n v="0"/>
    <n v="0"/>
    <n v="364"/>
    <n v="366"/>
    <n v="730"/>
    <n v="5"/>
    <n v="5"/>
    <n v="5"/>
    <n v="0"/>
    <n v="0"/>
    <n v="0"/>
    <n v="0"/>
    <n v="15"/>
    <n v="0"/>
    <n v="0"/>
    <n v="0"/>
    <n v="1"/>
    <n v="1"/>
    <n v="0"/>
    <n v="0"/>
    <n v="0"/>
    <n v="8"/>
    <n v="13"/>
    <n v="0"/>
    <n v="0"/>
    <n v="1"/>
    <n v="0"/>
    <n v="2"/>
    <n v="1"/>
    <n v="0"/>
    <n v="0"/>
    <n v="0"/>
    <n v="0"/>
    <n v="3"/>
    <n v="8"/>
    <n v="38"/>
    <n v="11"/>
    <n v="14"/>
    <n v="0"/>
    <n v="0"/>
    <n v="0"/>
    <n v="0"/>
    <n v="0"/>
    <n v="0"/>
    <n v="0"/>
    <n v="25"/>
    <n v="20"/>
    <n v="15"/>
  </r>
  <r>
    <s v="08DST0095E"/>
    <n v="1"/>
    <s v="MATUTINO"/>
    <s v="SECUNDARIA TECNICA 95"/>
    <n v="8"/>
    <s v="CHIHUAHUA"/>
    <n v="8"/>
    <s v="CHIHUAHUA"/>
    <n v="37"/>
    <s v="JUĂREZ"/>
    <n v="1"/>
    <s v="JUĂREZ"/>
    <s v="CALLE VISTA MANANTIAL DE LAS FLORES"/>
    <n v="0"/>
    <s v="PĂšBLICO"/>
    <x v="3"/>
    <n v="2"/>
    <s v="BĂSICA"/>
    <n v="3"/>
    <x v="1"/>
    <n v="4"/>
    <x v="6"/>
    <n v="1"/>
    <s v="SERVICIOS"/>
    <n v="22"/>
    <s v="INDUSTRIAL"/>
    <s v="08FZT0002G"/>
    <s v="08FJT0002F"/>
    <s v="08ADG0005C"/>
    <n v="0"/>
    <s v="I2019"/>
    <n v="344"/>
    <n v="355"/>
    <n v="699"/>
    <n v="303"/>
    <n v="342"/>
    <n v="645"/>
    <n v="105"/>
    <n v="116"/>
    <n v="221"/>
    <n v="127"/>
    <n v="122"/>
    <n v="249"/>
    <n v="122"/>
    <n v="122"/>
    <n v="244"/>
    <n v="105"/>
    <n v="106"/>
    <n v="211"/>
    <n v="0"/>
    <n v="0"/>
    <n v="0"/>
    <n v="0"/>
    <n v="0"/>
    <n v="0"/>
    <n v="0"/>
    <n v="0"/>
    <n v="0"/>
    <n v="354"/>
    <n v="350"/>
    <n v="704"/>
    <n v="5"/>
    <n v="5"/>
    <n v="5"/>
    <n v="0"/>
    <n v="0"/>
    <n v="0"/>
    <n v="0"/>
    <n v="15"/>
    <n v="0"/>
    <n v="0"/>
    <n v="0"/>
    <n v="1"/>
    <n v="0"/>
    <n v="0"/>
    <n v="0"/>
    <n v="0"/>
    <n v="4"/>
    <n v="9"/>
    <n v="0"/>
    <n v="0"/>
    <n v="1"/>
    <n v="0"/>
    <n v="2"/>
    <n v="0"/>
    <n v="1"/>
    <n v="0"/>
    <n v="0"/>
    <n v="2"/>
    <n v="5"/>
    <n v="4"/>
    <n v="29"/>
    <n v="8"/>
    <n v="11"/>
    <n v="0"/>
    <n v="0"/>
    <n v="0"/>
    <n v="0"/>
    <n v="0"/>
    <n v="0"/>
    <n v="0"/>
    <n v="19"/>
    <n v="15"/>
    <n v="15"/>
  </r>
  <r>
    <s v="08DST0060P"/>
    <n v="2"/>
    <s v="VESPERTINO"/>
    <s v="SECUNDARIA TECNICA 60"/>
    <n v="8"/>
    <s v="CHIHUAHUA"/>
    <n v="8"/>
    <s v="CHIHUAHUA"/>
    <n v="37"/>
    <s v="JUĂREZ"/>
    <n v="1"/>
    <s v="JUĂREZ"/>
    <s v="AVENIDA MANUEL J. CLOUTHIER "/>
    <n v="9970"/>
    <s v="PĂšBLICO"/>
    <x v="3"/>
    <n v="2"/>
    <s v="BĂSICA"/>
    <n v="3"/>
    <x v="1"/>
    <n v="4"/>
    <x v="6"/>
    <n v="1"/>
    <s v="SERVICIOS"/>
    <n v="22"/>
    <s v="INDUSTRIAL"/>
    <s v="08FZT0003F"/>
    <s v="08FJT0002F"/>
    <s v="08ADG0005C"/>
    <n v="0"/>
    <s v="I2019"/>
    <n v="345"/>
    <n v="346"/>
    <n v="691"/>
    <n v="316"/>
    <n v="329"/>
    <n v="645"/>
    <n v="102"/>
    <n v="110"/>
    <n v="212"/>
    <n v="115"/>
    <n v="127"/>
    <n v="242"/>
    <n v="101"/>
    <n v="113"/>
    <n v="214"/>
    <n v="123"/>
    <n v="113"/>
    <n v="236"/>
    <n v="0"/>
    <n v="0"/>
    <n v="0"/>
    <n v="0"/>
    <n v="0"/>
    <n v="0"/>
    <n v="0"/>
    <n v="0"/>
    <n v="0"/>
    <n v="339"/>
    <n v="353"/>
    <n v="692"/>
    <n v="6"/>
    <n v="6"/>
    <n v="6"/>
    <n v="0"/>
    <n v="0"/>
    <n v="0"/>
    <n v="0"/>
    <n v="18"/>
    <n v="0"/>
    <n v="0"/>
    <n v="1"/>
    <n v="0"/>
    <n v="0"/>
    <n v="1"/>
    <n v="0"/>
    <n v="0"/>
    <n v="12"/>
    <n v="15"/>
    <n v="0"/>
    <n v="0"/>
    <n v="1"/>
    <n v="0"/>
    <n v="0"/>
    <n v="2"/>
    <n v="7"/>
    <n v="2"/>
    <n v="0"/>
    <n v="0"/>
    <n v="5"/>
    <n v="8"/>
    <n v="54"/>
    <n v="20"/>
    <n v="19"/>
    <n v="0"/>
    <n v="0"/>
    <n v="0"/>
    <n v="0"/>
    <n v="0"/>
    <n v="0"/>
    <n v="0"/>
    <n v="39"/>
    <n v="20"/>
    <n v="20"/>
  </r>
  <r>
    <s v="08DST0052G"/>
    <n v="2"/>
    <s v="VESPERTINO"/>
    <s v="SECUNDARIA TECNICA 52"/>
    <n v="8"/>
    <s v="CHIHUAHUA"/>
    <n v="8"/>
    <s v="CHIHUAHUA"/>
    <n v="21"/>
    <s v="DELICIAS"/>
    <n v="1"/>
    <s v="DELICIAS"/>
    <s v="CALLE PLAZA VENUSTIANO CARRANZA "/>
    <n v="0"/>
    <s v="PĂšBLICO"/>
    <x v="3"/>
    <n v="2"/>
    <s v="BĂSICA"/>
    <n v="3"/>
    <x v="1"/>
    <n v="4"/>
    <x v="6"/>
    <n v="1"/>
    <s v="SERVICIOS"/>
    <n v="22"/>
    <s v="INDUSTRIAL"/>
    <s v="08FZT0009Z"/>
    <s v="08FJT0005C"/>
    <s v="08ADG0057I"/>
    <n v="0"/>
    <s v="I2019"/>
    <n v="361"/>
    <n v="372"/>
    <n v="733"/>
    <n v="232"/>
    <n v="287"/>
    <n v="519"/>
    <n v="115"/>
    <n v="114"/>
    <n v="229"/>
    <n v="143"/>
    <n v="141"/>
    <n v="284"/>
    <n v="118"/>
    <n v="122"/>
    <n v="240"/>
    <n v="89"/>
    <n v="122"/>
    <n v="211"/>
    <n v="0"/>
    <n v="0"/>
    <n v="0"/>
    <n v="0"/>
    <n v="0"/>
    <n v="0"/>
    <n v="0"/>
    <n v="0"/>
    <n v="0"/>
    <n v="350"/>
    <n v="385"/>
    <n v="735"/>
    <n v="6"/>
    <n v="6"/>
    <n v="6"/>
    <n v="0"/>
    <n v="0"/>
    <n v="0"/>
    <n v="0"/>
    <n v="18"/>
    <n v="0"/>
    <n v="0"/>
    <n v="0"/>
    <n v="1"/>
    <n v="0"/>
    <n v="1"/>
    <n v="0"/>
    <n v="0"/>
    <n v="12"/>
    <n v="21"/>
    <n v="0"/>
    <n v="0"/>
    <n v="2"/>
    <n v="0"/>
    <n v="1"/>
    <n v="1"/>
    <n v="2"/>
    <n v="1"/>
    <n v="0"/>
    <n v="0"/>
    <n v="6"/>
    <n v="15"/>
    <n v="63"/>
    <n v="17"/>
    <n v="23"/>
    <n v="0"/>
    <n v="0"/>
    <n v="0"/>
    <n v="0"/>
    <n v="0"/>
    <n v="0"/>
    <n v="0"/>
    <n v="40"/>
    <n v="20"/>
    <n v="20"/>
  </r>
  <r>
    <s v="08DST0084Z"/>
    <n v="2"/>
    <s v="VESPERTINO"/>
    <s v="SECUNDARIA TECNICA 79"/>
    <n v="8"/>
    <s v="CHIHUAHUA"/>
    <n v="8"/>
    <s v="CHIHUAHUA"/>
    <n v="37"/>
    <s v="JUĂREZ"/>
    <n v="1"/>
    <s v="JUĂREZ"/>
    <s v="CALLE GENERAL ANTONIO NORZAGARAY"/>
    <n v="1650"/>
    <s v="PĂšBLICO"/>
    <x v="3"/>
    <n v="2"/>
    <s v="BĂSICA"/>
    <n v="3"/>
    <x v="1"/>
    <n v="4"/>
    <x v="6"/>
    <n v="1"/>
    <s v="SERVICIOS"/>
    <n v="22"/>
    <s v="INDUSTRIAL"/>
    <s v="08FZT0004E"/>
    <s v="08FJT0002F"/>
    <s v="08ADG0005C"/>
    <n v="0"/>
    <s v="I2019"/>
    <n v="334"/>
    <n v="343"/>
    <n v="677"/>
    <n v="320"/>
    <n v="338"/>
    <n v="658"/>
    <n v="96"/>
    <n v="105"/>
    <n v="201"/>
    <n v="135"/>
    <n v="137"/>
    <n v="272"/>
    <n v="120"/>
    <n v="115"/>
    <n v="235"/>
    <n v="110"/>
    <n v="114"/>
    <n v="224"/>
    <n v="0"/>
    <n v="0"/>
    <n v="0"/>
    <n v="0"/>
    <n v="0"/>
    <n v="0"/>
    <n v="0"/>
    <n v="0"/>
    <n v="0"/>
    <n v="365"/>
    <n v="366"/>
    <n v="731"/>
    <n v="6"/>
    <n v="6"/>
    <n v="5"/>
    <n v="0"/>
    <n v="0"/>
    <n v="0"/>
    <n v="0"/>
    <n v="17"/>
    <n v="0"/>
    <n v="0"/>
    <n v="0"/>
    <n v="1"/>
    <n v="0"/>
    <n v="1"/>
    <n v="0"/>
    <n v="0"/>
    <n v="9"/>
    <n v="11"/>
    <n v="0"/>
    <n v="0"/>
    <n v="3"/>
    <n v="1"/>
    <n v="1"/>
    <n v="1"/>
    <n v="2"/>
    <n v="3"/>
    <n v="1"/>
    <n v="2"/>
    <n v="7"/>
    <n v="2"/>
    <n v="45"/>
    <n v="16"/>
    <n v="18"/>
    <n v="0"/>
    <n v="0"/>
    <n v="0"/>
    <n v="0"/>
    <n v="0"/>
    <n v="0"/>
    <n v="0"/>
    <n v="34"/>
    <n v="18"/>
    <n v="18"/>
  </r>
  <r>
    <s v="08PPR2078V"/>
    <n v="1"/>
    <s v="MATUTINO"/>
    <s v="COLEGIO SANTA MARIA"/>
    <n v="8"/>
    <s v="CHIHUAHUA"/>
    <n v="8"/>
    <s v="CHIHUAHUA"/>
    <n v="37"/>
    <s v="JUĂREZ"/>
    <n v="1"/>
    <s v="JUĂREZ"/>
    <s v="CALLE OASIS DE MONGOLIA"/>
    <n v="2050"/>
    <s v="PRIVADO"/>
    <x v="1"/>
    <n v="2"/>
    <s v="BĂSICA"/>
    <n v="2"/>
    <x v="2"/>
    <n v="1"/>
    <x v="1"/>
    <n v="0"/>
    <s v="NO APLICA"/>
    <n v="0"/>
    <s v="NO APLICA"/>
    <s v="08FIZ0040N"/>
    <m/>
    <s v="08ADG0011N"/>
    <n v="0"/>
    <s v="I2019"/>
    <n v="343"/>
    <n v="386"/>
    <n v="729"/>
    <n v="343"/>
    <n v="386"/>
    <n v="729"/>
    <n v="61"/>
    <n v="61"/>
    <n v="122"/>
    <n v="71"/>
    <n v="71"/>
    <n v="142"/>
    <n v="55"/>
    <n v="51"/>
    <n v="106"/>
    <n v="55"/>
    <n v="61"/>
    <n v="116"/>
    <n v="60"/>
    <n v="67"/>
    <n v="127"/>
    <n v="52"/>
    <n v="86"/>
    <n v="138"/>
    <n v="39"/>
    <n v="49"/>
    <n v="88"/>
    <n v="332"/>
    <n v="385"/>
    <n v="717"/>
    <n v="5"/>
    <n v="4"/>
    <n v="4"/>
    <n v="5"/>
    <n v="5"/>
    <n v="3"/>
    <n v="0"/>
    <n v="26"/>
    <n v="0"/>
    <n v="0"/>
    <n v="0"/>
    <n v="1"/>
    <n v="0"/>
    <n v="0"/>
    <n v="0"/>
    <n v="0"/>
    <n v="8"/>
    <n v="18"/>
    <n v="0"/>
    <n v="0"/>
    <n v="2"/>
    <n v="0"/>
    <n v="0"/>
    <n v="0"/>
    <n v="0"/>
    <n v="1"/>
    <n v="0"/>
    <n v="0"/>
    <n v="0"/>
    <n v="2"/>
    <n v="32"/>
    <n v="8"/>
    <n v="18"/>
    <n v="5"/>
    <n v="4"/>
    <n v="4"/>
    <n v="5"/>
    <n v="5"/>
    <n v="3"/>
    <n v="0"/>
    <n v="26"/>
    <n v="26"/>
    <n v="26"/>
  </r>
  <r>
    <s v="08DST0092H"/>
    <n v="1"/>
    <s v="MATUTINO"/>
    <s v="SECUNDARIA TECNICA 92"/>
    <n v="8"/>
    <s v="CHIHUAHUA"/>
    <n v="8"/>
    <s v="CHIHUAHUA"/>
    <n v="19"/>
    <s v="CHIHUAHUA"/>
    <n v="1"/>
    <s v="CHIHUAHUA"/>
    <s v="CALLE RIO COLUMBIA"/>
    <n v="0"/>
    <s v="PĂšBLICO"/>
    <x v="3"/>
    <n v="2"/>
    <s v="BĂSICA"/>
    <n v="3"/>
    <x v="1"/>
    <n v="4"/>
    <x v="6"/>
    <n v="1"/>
    <s v="SERVICIOS"/>
    <n v="22"/>
    <s v="INDUSTRIAL"/>
    <s v="08FZT0008A"/>
    <s v="08FJT0003E"/>
    <s v="08ADG0046C"/>
    <n v="0"/>
    <s v="I2019"/>
    <n v="354"/>
    <n v="400"/>
    <n v="754"/>
    <n v="229"/>
    <n v="338"/>
    <n v="567"/>
    <n v="106"/>
    <n v="117"/>
    <n v="223"/>
    <n v="135"/>
    <n v="124"/>
    <n v="259"/>
    <n v="125"/>
    <n v="135"/>
    <n v="260"/>
    <n v="96"/>
    <n v="136"/>
    <n v="232"/>
    <n v="0"/>
    <n v="0"/>
    <n v="0"/>
    <n v="0"/>
    <n v="0"/>
    <n v="0"/>
    <n v="0"/>
    <n v="0"/>
    <n v="0"/>
    <n v="356"/>
    <n v="395"/>
    <n v="751"/>
    <n v="6"/>
    <n v="6"/>
    <n v="6"/>
    <n v="0"/>
    <n v="0"/>
    <n v="0"/>
    <n v="0"/>
    <n v="18"/>
    <n v="0"/>
    <n v="0"/>
    <n v="1"/>
    <n v="0"/>
    <n v="1"/>
    <n v="0"/>
    <n v="0"/>
    <n v="0"/>
    <n v="6"/>
    <n v="19"/>
    <n v="0"/>
    <n v="0"/>
    <n v="1"/>
    <n v="1"/>
    <n v="0"/>
    <n v="1"/>
    <n v="0"/>
    <n v="0"/>
    <n v="0"/>
    <n v="0"/>
    <n v="5"/>
    <n v="10"/>
    <n v="45"/>
    <n v="7"/>
    <n v="21"/>
    <n v="0"/>
    <n v="0"/>
    <n v="0"/>
    <n v="0"/>
    <n v="0"/>
    <n v="0"/>
    <n v="0"/>
    <n v="28"/>
    <n v="17"/>
    <n v="17"/>
  </r>
  <r>
    <s v="08DST0093G"/>
    <n v="1"/>
    <s v="MATUTINO"/>
    <s v="SECUNDARIA TECNICA 93"/>
    <n v="8"/>
    <s v="CHIHUAHUA"/>
    <n v="8"/>
    <s v="CHIHUAHUA"/>
    <n v="37"/>
    <s v="JUĂREZ"/>
    <n v="1"/>
    <s v="JUĂREZ"/>
    <s v="CALLE COSTA DE GOMERA "/>
    <n v="0"/>
    <s v="PĂšBLICO"/>
    <x v="3"/>
    <n v="2"/>
    <s v="BĂSICA"/>
    <n v="3"/>
    <x v="1"/>
    <n v="4"/>
    <x v="6"/>
    <n v="1"/>
    <s v="SERVICIOS"/>
    <n v="22"/>
    <s v="INDUSTRIAL"/>
    <s v="08FZT0016J"/>
    <s v="08FJT0002F"/>
    <s v="08ADG0005C"/>
    <n v="0"/>
    <s v="I2019"/>
    <n v="360"/>
    <n v="359"/>
    <n v="719"/>
    <n v="309"/>
    <n v="342"/>
    <n v="651"/>
    <n v="99"/>
    <n v="106"/>
    <n v="205"/>
    <n v="142"/>
    <n v="139"/>
    <n v="281"/>
    <n v="120"/>
    <n v="120"/>
    <n v="240"/>
    <n v="121"/>
    <n v="121"/>
    <n v="242"/>
    <n v="0"/>
    <n v="0"/>
    <n v="0"/>
    <n v="0"/>
    <n v="0"/>
    <n v="0"/>
    <n v="0"/>
    <n v="0"/>
    <n v="0"/>
    <n v="383"/>
    <n v="380"/>
    <n v="763"/>
    <n v="6"/>
    <n v="6"/>
    <n v="6"/>
    <n v="0"/>
    <n v="0"/>
    <n v="0"/>
    <n v="0"/>
    <n v="18"/>
    <n v="0"/>
    <n v="0"/>
    <n v="1"/>
    <n v="0"/>
    <n v="1"/>
    <n v="0"/>
    <n v="0"/>
    <n v="0"/>
    <n v="8"/>
    <n v="14"/>
    <n v="0"/>
    <n v="0"/>
    <n v="1"/>
    <n v="0"/>
    <n v="0"/>
    <n v="1"/>
    <n v="2"/>
    <n v="0"/>
    <n v="1"/>
    <n v="2"/>
    <n v="7"/>
    <n v="3"/>
    <n v="41"/>
    <n v="12"/>
    <n v="17"/>
    <n v="0"/>
    <n v="0"/>
    <n v="0"/>
    <n v="0"/>
    <n v="0"/>
    <n v="0"/>
    <n v="0"/>
    <n v="29"/>
    <n v="18"/>
    <n v="18"/>
  </r>
  <r>
    <s v="08DES0003F"/>
    <n v="2"/>
    <s v="VESPERTINO"/>
    <s v="LEYES DE REFORMA"/>
    <n v="8"/>
    <s v="CHIHUAHUA"/>
    <n v="8"/>
    <s v="CHIHUAHUA"/>
    <n v="21"/>
    <s v="DELICIAS"/>
    <n v="1"/>
    <s v="DELICIAS"/>
    <s v="CALLE PLAZA VENUSTIANO CARRANZA "/>
    <n v="0"/>
    <s v="PĂšBLICO"/>
    <x v="3"/>
    <n v="2"/>
    <s v="BĂSICA"/>
    <n v="3"/>
    <x v="1"/>
    <n v="1"/>
    <x v="1"/>
    <n v="0"/>
    <s v="NO APLICA"/>
    <n v="0"/>
    <s v="NO APLICA"/>
    <s v="08FIS0110I"/>
    <s v="08FJE0007I"/>
    <s v="08ADG0057I"/>
    <n v="0"/>
    <s v="I2019"/>
    <n v="352"/>
    <n v="409"/>
    <n v="761"/>
    <n v="245"/>
    <n v="334"/>
    <n v="579"/>
    <n v="123"/>
    <n v="123"/>
    <n v="246"/>
    <n v="123"/>
    <n v="145"/>
    <n v="268"/>
    <n v="113"/>
    <n v="136"/>
    <n v="249"/>
    <n v="104"/>
    <n v="131"/>
    <n v="235"/>
    <n v="0"/>
    <n v="0"/>
    <n v="0"/>
    <n v="0"/>
    <n v="0"/>
    <n v="0"/>
    <n v="0"/>
    <n v="0"/>
    <n v="0"/>
    <n v="340"/>
    <n v="412"/>
    <n v="752"/>
    <n v="6"/>
    <n v="6"/>
    <n v="6"/>
    <n v="0"/>
    <n v="0"/>
    <n v="0"/>
    <n v="0"/>
    <n v="18"/>
    <n v="0"/>
    <n v="0"/>
    <n v="1"/>
    <n v="0"/>
    <n v="0"/>
    <n v="1"/>
    <n v="0"/>
    <n v="0"/>
    <n v="12"/>
    <n v="26"/>
    <n v="0"/>
    <n v="0"/>
    <n v="3"/>
    <n v="0"/>
    <n v="3"/>
    <n v="0"/>
    <n v="0"/>
    <n v="0"/>
    <n v="0"/>
    <n v="0"/>
    <n v="11"/>
    <n v="7"/>
    <n v="64"/>
    <n v="18"/>
    <n v="26"/>
    <n v="0"/>
    <n v="0"/>
    <n v="0"/>
    <n v="0"/>
    <n v="0"/>
    <n v="0"/>
    <n v="0"/>
    <n v="44"/>
    <n v="18"/>
    <n v="18"/>
  </r>
  <r>
    <s v="08DES0015K"/>
    <n v="1"/>
    <s v="MATUTINO"/>
    <s v="LAS AMERICAS"/>
    <n v="8"/>
    <s v="CHIHUAHUA"/>
    <n v="8"/>
    <s v="CHIHUAHUA"/>
    <n v="50"/>
    <s v="NUEVO CASAS GRANDES"/>
    <n v="1"/>
    <s v="NUEVO CASAS GRANDES"/>
    <s v="AVENIDA BENITO JUAREZ"/>
    <n v="2001"/>
    <s v="PĂšBLICO"/>
    <x v="3"/>
    <n v="2"/>
    <s v="BĂSICA"/>
    <n v="3"/>
    <x v="1"/>
    <n v="1"/>
    <x v="1"/>
    <n v="0"/>
    <s v="NO APLICA"/>
    <n v="0"/>
    <s v="NO APLICA"/>
    <s v="08FIS0117B"/>
    <s v="08FJE0008H"/>
    <s v="08ADG0013L"/>
    <n v="0"/>
    <s v="I2019"/>
    <n v="359"/>
    <n v="388"/>
    <n v="747"/>
    <n v="278"/>
    <n v="348"/>
    <n v="626"/>
    <n v="112"/>
    <n v="126"/>
    <n v="238"/>
    <n v="129"/>
    <n v="135"/>
    <n v="264"/>
    <n v="126"/>
    <n v="132"/>
    <n v="258"/>
    <n v="106"/>
    <n v="124"/>
    <n v="230"/>
    <n v="0"/>
    <n v="0"/>
    <n v="0"/>
    <n v="0"/>
    <n v="0"/>
    <n v="0"/>
    <n v="0"/>
    <n v="0"/>
    <n v="0"/>
    <n v="361"/>
    <n v="391"/>
    <n v="752"/>
    <n v="6"/>
    <n v="6"/>
    <n v="6"/>
    <n v="0"/>
    <n v="0"/>
    <n v="0"/>
    <n v="0"/>
    <n v="18"/>
    <n v="0"/>
    <n v="0"/>
    <n v="0"/>
    <n v="1"/>
    <n v="1"/>
    <n v="0"/>
    <n v="0"/>
    <n v="0"/>
    <n v="10"/>
    <n v="10"/>
    <n v="0"/>
    <n v="0"/>
    <n v="2"/>
    <n v="1"/>
    <n v="2"/>
    <n v="2"/>
    <n v="2"/>
    <n v="3"/>
    <n v="1"/>
    <n v="1"/>
    <n v="6"/>
    <n v="8"/>
    <n v="50"/>
    <n v="17"/>
    <n v="17"/>
    <n v="0"/>
    <n v="0"/>
    <n v="0"/>
    <n v="0"/>
    <n v="0"/>
    <n v="0"/>
    <n v="0"/>
    <n v="34"/>
    <n v="23"/>
    <n v="23"/>
  </r>
  <r>
    <s v="08DST0091I"/>
    <n v="2"/>
    <s v="VESPERTINO"/>
    <s v="SECUNDARIA TECNICA NUM. 91"/>
    <n v="8"/>
    <s v="CHIHUAHUA"/>
    <n v="8"/>
    <s v="CHIHUAHUA"/>
    <n v="37"/>
    <s v="JUĂREZ"/>
    <n v="1"/>
    <s v="JUĂREZ"/>
    <s v="CALLE ACUEDUCTO"/>
    <n v="8317"/>
    <s v="PĂšBLICO"/>
    <x v="3"/>
    <n v="2"/>
    <s v="BĂSICA"/>
    <n v="3"/>
    <x v="1"/>
    <n v="4"/>
    <x v="6"/>
    <n v="1"/>
    <s v="SERVICIOS"/>
    <n v="22"/>
    <s v="INDUSTRIAL"/>
    <s v="08FZT0017I"/>
    <s v="08FJT0002F"/>
    <s v="08ADG0005C"/>
    <n v="0"/>
    <s v="I2019"/>
    <n v="357"/>
    <n v="379"/>
    <n v="736"/>
    <n v="260"/>
    <n v="324"/>
    <n v="584"/>
    <n v="113"/>
    <n v="108"/>
    <n v="221"/>
    <n v="143"/>
    <n v="155"/>
    <n v="298"/>
    <n v="114"/>
    <n v="111"/>
    <n v="225"/>
    <n v="123"/>
    <n v="139"/>
    <n v="262"/>
    <n v="0"/>
    <n v="0"/>
    <n v="0"/>
    <n v="0"/>
    <n v="0"/>
    <n v="0"/>
    <n v="0"/>
    <n v="0"/>
    <n v="0"/>
    <n v="380"/>
    <n v="405"/>
    <n v="785"/>
    <n v="6"/>
    <n v="6"/>
    <n v="6"/>
    <n v="0"/>
    <n v="0"/>
    <n v="0"/>
    <n v="0"/>
    <n v="18"/>
    <n v="0"/>
    <n v="0"/>
    <n v="0"/>
    <n v="1"/>
    <n v="1"/>
    <n v="0"/>
    <n v="0"/>
    <n v="0"/>
    <n v="13"/>
    <n v="19"/>
    <n v="0"/>
    <n v="0"/>
    <n v="2"/>
    <n v="0"/>
    <n v="3"/>
    <n v="1"/>
    <n v="0"/>
    <n v="2"/>
    <n v="0"/>
    <n v="0"/>
    <n v="4"/>
    <n v="5"/>
    <n v="51"/>
    <n v="18"/>
    <n v="22"/>
    <n v="0"/>
    <n v="0"/>
    <n v="0"/>
    <n v="0"/>
    <n v="0"/>
    <n v="0"/>
    <n v="0"/>
    <n v="40"/>
    <n v="20"/>
    <n v="20"/>
  </r>
  <r>
    <s v="08DST0044Y"/>
    <n v="2"/>
    <s v="VESPERTINO"/>
    <s v="SECUNDARIA TECNICA 44"/>
    <n v="8"/>
    <s v="CHIHUAHUA"/>
    <n v="8"/>
    <s v="CHIHUAHUA"/>
    <n v="37"/>
    <s v="JUĂREZ"/>
    <n v="1"/>
    <s v="JUĂREZ"/>
    <s v="CALLE NEPTUNO"/>
    <n v="1903"/>
    <s v="PĂšBLICO"/>
    <x v="3"/>
    <n v="2"/>
    <s v="BĂSICA"/>
    <n v="3"/>
    <x v="1"/>
    <n v="4"/>
    <x v="6"/>
    <n v="1"/>
    <s v="SERVICIOS"/>
    <n v="22"/>
    <s v="INDUSTRIAL"/>
    <s v="08FZT0002G"/>
    <s v="08FJT0002F"/>
    <s v="08ADG0005C"/>
    <n v="0"/>
    <s v="I2019"/>
    <n v="409"/>
    <n v="375"/>
    <n v="784"/>
    <n v="296"/>
    <n v="323"/>
    <n v="619"/>
    <n v="100"/>
    <n v="113"/>
    <n v="213"/>
    <n v="149"/>
    <n v="135"/>
    <n v="284"/>
    <n v="140"/>
    <n v="117"/>
    <n v="257"/>
    <n v="123"/>
    <n v="110"/>
    <n v="233"/>
    <n v="0"/>
    <n v="0"/>
    <n v="0"/>
    <n v="0"/>
    <n v="0"/>
    <n v="0"/>
    <n v="0"/>
    <n v="0"/>
    <n v="0"/>
    <n v="412"/>
    <n v="362"/>
    <n v="774"/>
    <n v="6"/>
    <n v="6"/>
    <n v="6"/>
    <n v="0"/>
    <n v="0"/>
    <n v="0"/>
    <n v="0"/>
    <n v="18"/>
    <n v="0"/>
    <n v="0"/>
    <n v="1"/>
    <n v="0"/>
    <n v="1"/>
    <n v="0"/>
    <n v="0"/>
    <n v="0"/>
    <n v="17"/>
    <n v="17"/>
    <n v="0"/>
    <n v="0"/>
    <n v="2"/>
    <n v="0"/>
    <n v="1"/>
    <n v="1"/>
    <n v="1"/>
    <n v="1"/>
    <n v="0"/>
    <n v="0"/>
    <n v="6"/>
    <n v="7"/>
    <n v="55"/>
    <n v="21"/>
    <n v="19"/>
    <n v="0"/>
    <n v="0"/>
    <n v="0"/>
    <n v="0"/>
    <n v="0"/>
    <n v="0"/>
    <n v="0"/>
    <n v="40"/>
    <n v="18"/>
    <n v="18"/>
  </r>
  <r>
    <s v="08DST0030V"/>
    <n v="2"/>
    <s v="VESPERTINO"/>
    <s v="SECUNDARIA TECNICA 30"/>
    <n v="8"/>
    <s v="CHIHUAHUA"/>
    <n v="8"/>
    <s v="CHIHUAHUA"/>
    <n v="37"/>
    <s v="JUĂREZ"/>
    <n v="1"/>
    <s v="JUĂREZ"/>
    <s v="CALLE PONCIANO.ARRIAGA "/>
    <n v="0"/>
    <s v="PĂšBLICO"/>
    <x v="3"/>
    <n v="2"/>
    <s v="BĂSICA"/>
    <n v="3"/>
    <x v="1"/>
    <n v="4"/>
    <x v="6"/>
    <n v="1"/>
    <s v="SERVICIOS"/>
    <n v="22"/>
    <s v="INDUSTRIAL"/>
    <s v="08FZT0017I"/>
    <s v="08FJT0002F"/>
    <s v="08ADG0005C"/>
    <n v="0"/>
    <s v="I2019"/>
    <n v="370"/>
    <n v="369"/>
    <n v="739"/>
    <n v="270"/>
    <n v="312"/>
    <n v="582"/>
    <n v="82"/>
    <n v="97"/>
    <n v="179"/>
    <n v="170"/>
    <n v="167"/>
    <n v="337"/>
    <n v="135"/>
    <n v="145"/>
    <n v="280"/>
    <n v="118"/>
    <n v="121"/>
    <n v="239"/>
    <n v="0"/>
    <n v="0"/>
    <n v="0"/>
    <n v="0"/>
    <n v="0"/>
    <n v="0"/>
    <n v="0"/>
    <n v="0"/>
    <n v="0"/>
    <n v="423"/>
    <n v="433"/>
    <n v="856"/>
    <n v="7"/>
    <n v="7"/>
    <n v="7"/>
    <n v="0"/>
    <n v="0"/>
    <n v="0"/>
    <n v="0"/>
    <n v="21"/>
    <n v="0"/>
    <n v="0"/>
    <n v="1"/>
    <n v="0"/>
    <n v="1"/>
    <n v="0"/>
    <n v="0"/>
    <n v="0"/>
    <n v="11"/>
    <n v="14"/>
    <n v="0"/>
    <n v="0"/>
    <n v="2"/>
    <n v="0"/>
    <n v="2"/>
    <n v="0"/>
    <n v="4"/>
    <n v="1"/>
    <n v="0"/>
    <n v="3"/>
    <n v="4"/>
    <n v="8"/>
    <n v="51"/>
    <n v="19"/>
    <n v="18"/>
    <n v="0"/>
    <n v="0"/>
    <n v="0"/>
    <n v="0"/>
    <n v="0"/>
    <n v="0"/>
    <n v="0"/>
    <n v="37"/>
    <n v="21"/>
    <n v="21"/>
  </r>
  <r>
    <s v="08DST0094F"/>
    <n v="1"/>
    <s v="MATUTINO"/>
    <s v="SECUNDARIA TECNICA 94"/>
    <n v="8"/>
    <s v="CHIHUAHUA"/>
    <n v="8"/>
    <s v="CHIHUAHUA"/>
    <n v="37"/>
    <s v="JUĂREZ"/>
    <n v="1"/>
    <s v="JUĂREZ"/>
    <s v="CALLE PASEOS DE SAN ISIDRO "/>
    <n v="0"/>
    <s v="PĂšBLICO"/>
    <x v="3"/>
    <n v="2"/>
    <s v="BĂSICA"/>
    <n v="3"/>
    <x v="1"/>
    <n v="4"/>
    <x v="6"/>
    <n v="1"/>
    <s v="SERVICIOS"/>
    <n v="22"/>
    <s v="INDUSTRIAL"/>
    <s v="08FZT0003F"/>
    <s v="08FJT0002F"/>
    <s v="08ADG0005C"/>
    <n v="0"/>
    <s v="I2019"/>
    <n v="345"/>
    <n v="396"/>
    <n v="741"/>
    <n v="343"/>
    <n v="392"/>
    <n v="735"/>
    <n v="127"/>
    <n v="136"/>
    <n v="263"/>
    <n v="133"/>
    <n v="136"/>
    <n v="269"/>
    <n v="106"/>
    <n v="123"/>
    <n v="229"/>
    <n v="113"/>
    <n v="134"/>
    <n v="247"/>
    <n v="0"/>
    <n v="0"/>
    <n v="0"/>
    <n v="0"/>
    <n v="0"/>
    <n v="0"/>
    <n v="0"/>
    <n v="0"/>
    <n v="0"/>
    <n v="352"/>
    <n v="393"/>
    <n v="745"/>
    <n v="7"/>
    <n v="6"/>
    <n v="7"/>
    <n v="0"/>
    <n v="0"/>
    <n v="0"/>
    <n v="0"/>
    <n v="20"/>
    <n v="0"/>
    <n v="0"/>
    <n v="0"/>
    <n v="1"/>
    <n v="0"/>
    <n v="1"/>
    <n v="0"/>
    <n v="0"/>
    <n v="7"/>
    <n v="17"/>
    <n v="0"/>
    <n v="0"/>
    <n v="3"/>
    <n v="0"/>
    <n v="0"/>
    <n v="1"/>
    <n v="1"/>
    <n v="1"/>
    <n v="0"/>
    <n v="1"/>
    <n v="3"/>
    <n v="5"/>
    <n v="41"/>
    <n v="11"/>
    <n v="20"/>
    <n v="0"/>
    <n v="0"/>
    <n v="0"/>
    <n v="0"/>
    <n v="0"/>
    <n v="0"/>
    <n v="0"/>
    <n v="31"/>
    <n v="25"/>
    <n v="20"/>
  </r>
  <r>
    <s v="08DST0064L"/>
    <n v="1"/>
    <s v="MATUTINO"/>
    <s v="SECUNDARIA TECNICA 64"/>
    <n v="8"/>
    <s v="CHIHUAHUA"/>
    <n v="8"/>
    <s v="CHIHUAHUA"/>
    <n v="37"/>
    <s v="JUĂREZ"/>
    <n v="1"/>
    <s v="JUĂREZ"/>
    <s v="CALLE VALLE DE IGUALA"/>
    <n v="1131"/>
    <s v="PĂšBLICO"/>
    <x v="3"/>
    <n v="2"/>
    <s v="BĂSICA"/>
    <n v="3"/>
    <x v="1"/>
    <n v="4"/>
    <x v="6"/>
    <n v="1"/>
    <s v="SERVICIOS"/>
    <n v="22"/>
    <s v="INDUSTRIAL"/>
    <s v="08FZT0002G"/>
    <s v="08FJT0002F"/>
    <s v="08ADG0005C"/>
    <n v="0"/>
    <s v="I2019"/>
    <n v="378"/>
    <n v="399"/>
    <n v="777"/>
    <n v="293"/>
    <n v="374"/>
    <n v="667"/>
    <n v="132"/>
    <n v="123"/>
    <n v="255"/>
    <n v="135"/>
    <n v="130"/>
    <n v="265"/>
    <n v="123"/>
    <n v="133"/>
    <n v="256"/>
    <n v="117"/>
    <n v="139"/>
    <n v="256"/>
    <n v="0"/>
    <n v="0"/>
    <n v="0"/>
    <n v="0"/>
    <n v="0"/>
    <n v="0"/>
    <n v="0"/>
    <n v="0"/>
    <n v="0"/>
    <n v="375"/>
    <n v="402"/>
    <n v="777"/>
    <n v="5"/>
    <n v="5"/>
    <n v="5"/>
    <n v="0"/>
    <n v="0"/>
    <n v="0"/>
    <n v="0"/>
    <n v="15"/>
    <n v="0"/>
    <n v="0"/>
    <n v="1"/>
    <n v="0"/>
    <n v="0"/>
    <n v="1"/>
    <n v="0"/>
    <n v="0"/>
    <n v="6"/>
    <n v="6"/>
    <n v="0"/>
    <n v="0"/>
    <n v="1"/>
    <n v="0"/>
    <n v="2"/>
    <n v="1"/>
    <n v="1"/>
    <n v="3"/>
    <n v="2"/>
    <n v="0"/>
    <n v="3"/>
    <n v="10"/>
    <n v="37"/>
    <n v="12"/>
    <n v="10"/>
    <n v="0"/>
    <n v="0"/>
    <n v="0"/>
    <n v="0"/>
    <n v="0"/>
    <n v="0"/>
    <n v="0"/>
    <n v="22"/>
    <n v="18"/>
    <n v="17"/>
  </r>
  <r>
    <s v="08DST0055D"/>
    <n v="1"/>
    <s v="MATUTINO"/>
    <s v="SECUNDARIA TECNICA 55"/>
    <n v="8"/>
    <s v="CHIHUAHUA"/>
    <n v="8"/>
    <s v="CHIHUAHUA"/>
    <n v="37"/>
    <s v="JUĂREZ"/>
    <n v="1"/>
    <s v="JUĂREZ"/>
    <s v="CALLE NUEVA ZELANDA"/>
    <n v="0"/>
    <s v="PĂšBLICO"/>
    <x v="3"/>
    <n v="2"/>
    <s v="BĂSICA"/>
    <n v="3"/>
    <x v="1"/>
    <n v="4"/>
    <x v="6"/>
    <n v="1"/>
    <s v="SERVICIOS"/>
    <n v="22"/>
    <s v="INDUSTRIAL"/>
    <s v="08FZT0003F"/>
    <s v="08FJT0002F"/>
    <s v="08ADG0005C"/>
    <n v="0"/>
    <s v="I2019"/>
    <n v="361"/>
    <n v="393"/>
    <n v="754"/>
    <n v="348"/>
    <n v="392"/>
    <n v="740"/>
    <n v="113"/>
    <n v="131"/>
    <n v="244"/>
    <n v="113"/>
    <n v="142"/>
    <n v="255"/>
    <n v="125"/>
    <n v="127"/>
    <n v="252"/>
    <n v="120"/>
    <n v="135"/>
    <n v="255"/>
    <n v="0"/>
    <n v="0"/>
    <n v="0"/>
    <n v="0"/>
    <n v="0"/>
    <n v="0"/>
    <n v="0"/>
    <n v="0"/>
    <n v="0"/>
    <n v="358"/>
    <n v="404"/>
    <n v="762"/>
    <n v="5"/>
    <n v="5"/>
    <n v="5"/>
    <n v="0"/>
    <n v="0"/>
    <n v="0"/>
    <n v="0"/>
    <n v="15"/>
    <n v="0"/>
    <n v="0"/>
    <n v="1"/>
    <n v="0"/>
    <n v="0"/>
    <n v="1"/>
    <n v="0"/>
    <n v="0"/>
    <n v="15"/>
    <n v="10"/>
    <n v="0"/>
    <n v="0"/>
    <n v="1"/>
    <n v="0"/>
    <n v="0"/>
    <n v="1"/>
    <n v="0"/>
    <n v="1"/>
    <n v="0"/>
    <n v="0"/>
    <n v="4"/>
    <n v="9"/>
    <n v="43"/>
    <n v="16"/>
    <n v="12"/>
    <n v="0"/>
    <n v="0"/>
    <n v="0"/>
    <n v="0"/>
    <n v="0"/>
    <n v="0"/>
    <n v="0"/>
    <n v="28"/>
    <n v="19"/>
    <n v="15"/>
  </r>
  <r>
    <s v="08DES0006C"/>
    <n v="1"/>
    <s v="MATUTINO"/>
    <s v="MIGUEL ANGEL LOPEZ"/>
    <n v="8"/>
    <s v="CHIHUAHUA"/>
    <n v="8"/>
    <s v="CHIHUAHUA"/>
    <n v="36"/>
    <s v="JIMĂ‰NEZ"/>
    <n v="1"/>
    <s v="JOSĂ‰ MARIANO JIMĂ‰NEZ"/>
    <s v="CALLE BUSTAMANTE "/>
    <n v="0"/>
    <s v="PĂšBLICO"/>
    <x v="3"/>
    <n v="2"/>
    <s v="BĂSICA"/>
    <n v="3"/>
    <x v="1"/>
    <n v="1"/>
    <x v="1"/>
    <n v="0"/>
    <s v="NO APLICA"/>
    <n v="0"/>
    <s v="NO APLICA"/>
    <s v="08FIS0111H"/>
    <s v="08FJE0006J"/>
    <s v="08ADG0004D"/>
    <n v="0"/>
    <s v="I2019"/>
    <n v="360"/>
    <n v="377"/>
    <n v="737"/>
    <n v="359"/>
    <n v="377"/>
    <n v="736"/>
    <n v="107"/>
    <n v="112"/>
    <n v="219"/>
    <n v="125"/>
    <n v="148"/>
    <n v="273"/>
    <n v="118"/>
    <n v="139"/>
    <n v="257"/>
    <n v="134"/>
    <n v="125"/>
    <n v="259"/>
    <n v="0"/>
    <n v="0"/>
    <n v="0"/>
    <n v="0"/>
    <n v="0"/>
    <n v="0"/>
    <n v="0"/>
    <n v="0"/>
    <n v="0"/>
    <n v="377"/>
    <n v="412"/>
    <n v="789"/>
    <n v="6"/>
    <n v="6"/>
    <n v="6"/>
    <n v="0"/>
    <n v="0"/>
    <n v="0"/>
    <n v="0"/>
    <n v="18"/>
    <n v="0"/>
    <n v="0"/>
    <n v="0"/>
    <n v="1"/>
    <n v="1"/>
    <n v="0"/>
    <n v="0"/>
    <n v="0"/>
    <n v="6"/>
    <n v="12"/>
    <n v="0"/>
    <n v="0"/>
    <n v="1"/>
    <n v="0"/>
    <n v="0"/>
    <n v="2"/>
    <n v="2"/>
    <n v="1"/>
    <n v="0"/>
    <n v="0"/>
    <n v="10"/>
    <n v="8"/>
    <n v="44"/>
    <n v="9"/>
    <n v="15"/>
    <n v="0"/>
    <n v="0"/>
    <n v="0"/>
    <n v="0"/>
    <n v="0"/>
    <n v="0"/>
    <n v="0"/>
    <n v="24"/>
    <n v="29"/>
    <n v="29"/>
  </r>
  <r>
    <s v="08DST0096D"/>
    <n v="1"/>
    <s v="MATUTINO"/>
    <s v="SECUNDARIA TECNICA 96"/>
    <n v="8"/>
    <s v="CHIHUAHUA"/>
    <n v="8"/>
    <s v="CHIHUAHUA"/>
    <n v="19"/>
    <s v="CHIHUAHUA"/>
    <n v="1"/>
    <s v="CHIHUAHUA"/>
    <s v="CALLE HIDROELECTRICA CHICOACEN "/>
    <n v="0"/>
    <s v="PĂšBLICO"/>
    <x v="3"/>
    <n v="2"/>
    <s v="BĂSICA"/>
    <n v="3"/>
    <x v="1"/>
    <n v="4"/>
    <x v="6"/>
    <n v="1"/>
    <s v="SERVICIOS"/>
    <n v="22"/>
    <s v="INDUSTRIAL"/>
    <s v="08FZT0005D"/>
    <s v="08FJT0003E"/>
    <s v="08ADG0046C"/>
    <n v="0"/>
    <s v="I2019"/>
    <n v="395"/>
    <n v="390"/>
    <n v="785"/>
    <n v="311"/>
    <n v="358"/>
    <n v="669"/>
    <n v="131"/>
    <n v="131"/>
    <n v="262"/>
    <n v="142"/>
    <n v="118"/>
    <n v="260"/>
    <n v="139"/>
    <n v="129"/>
    <n v="268"/>
    <n v="130"/>
    <n v="133"/>
    <n v="263"/>
    <n v="0"/>
    <n v="0"/>
    <n v="0"/>
    <n v="0"/>
    <n v="0"/>
    <n v="0"/>
    <n v="0"/>
    <n v="0"/>
    <n v="0"/>
    <n v="411"/>
    <n v="380"/>
    <n v="791"/>
    <n v="6"/>
    <n v="6"/>
    <n v="6"/>
    <n v="0"/>
    <n v="0"/>
    <n v="0"/>
    <n v="0"/>
    <n v="18"/>
    <n v="0"/>
    <n v="0"/>
    <n v="1"/>
    <n v="0"/>
    <n v="0"/>
    <n v="1"/>
    <n v="0"/>
    <n v="0"/>
    <n v="7"/>
    <n v="14"/>
    <n v="0"/>
    <n v="0"/>
    <n v="1"/>
    <n v="1"/>
    <n v="1"/>
    <n v="0"/>
    <n v="2"/>
    <n v="2"/>
    <n v="0"/>
    <n v="0"/>
    <n v="7"/>
    <n v="13"/>
    <n v="50"/>
    <n v="11"/>
    <n v="17"/>
    <n v="0"/>
    <n v="0"/>
    <n v="0"/>
    <n v="0"/>
    <n v="0"/>
    <n v="0"/>
    <n v="0"/>
    <n v="28"/>
    <n v="18"/>
    <n v="18"/>
  </r>
  <r>
    <s v="08EES0164R"/>
    <n v="1"/>
    <s v="MATUTINO"/>
    <s v="SECUNDARIA ESTATAL 3024 HEROES FERROCARRILEROS"/>
    <n v="8"/>
    <s v="CHIHUAHUA"/>
    <n v="8"/>
    <s v="CHIHUAHUA"/>
    <n v="19"/>
    <s v="CHIHUAHUA"/>
    <n v="1"/>
    <s v="CHIHUAHUA"/>
    <s v="CALLE ZEUS"/>
    <n v="0"/>
    <s v="PĂšBLICO"/>
    <x v="2"/>
    <n v="2"/>
    <s v="BĂSICA"/>
    <n v="3"/>
    <x v="1"/>
    <n v="1"/>
    <x v="1"/>
    <n v="0"/>
    <s v="NO APLICA"/>
    <n v="0"/>
    <s v="NO APLICA"/>
    <s v="08FIS0001B"/>
    <m/>
    <m/>
    <n v="0"/>
    <s v="I2019"/>
    <n v="369"/>
    <n v="403"/>
    <n v="772"/>
    <n v="277"/>
    <n v="360"/>
    <n v="637"/>
    <n v="109"/>
    <n v="131"/>
    <n v="240"/>
    <n v="163"/>
    <n v="138"/>
    <n v="301"/>
    <n v="151"/>
    <n v="159"/>
    <n v="310"/>
    <n v="109"/>
    <n v="127"/>
    <n v="236"/>
    <n v="0"/>
    <n v="0"/>
    <n v="0"/>
    <n v="0"/>
    <n v="0"/>
    <n v="0"/>
    <n v="0"/>
    <n v="0"/>
    <n v="0"/>
    <n v="423"/>
    <n v="424"/>
    <n v="847"/>
    <n v="7"/>
    <n v="7"/>
    <n v="6"/>
    <n v="0"/>
    <n v="0"/>
    <n v="0"/>
    <n v="0"/>
    <n v="20"/>
    <n v="0"/>
    <n v="0"/>
    <n v="0"/>
    <n v="1"/>
    <n v="0"/>
    <n v="1"/>
    <n v="0"/>
    <n v="0"/>
    <n v="6"/>
    <n v="14"/>
    <n v="0"/>
    <n v="0"/>
    <n v="3"/>
    <n v="1"/>
    <n v="0"/>
    <n v="1"/>
    <n v="6"/>
    <n v="3"/>
    <n v="0"/>
    <n v="0"/>
    <n v="10"/>
    <n v="10"/>
    <n v="56"/>
    <n v="15"/>
    <n v="19"/>
    <n v="0"/>
    <n v="0"/>
    <n v="0"/>
    <n v="0"/>
    <n v="0"/>
    <n v="0"/>
    <n v="0"/>
    <n v="34"/>
    <n v="22"/>
    <n v="22"/>
  </r>
  <r>
    <s v="08DST0065K"/>
    <n v="1"/>
    <s v="MATUTINO"/>
    <s v="SECUNDARIA TECNICA 69"/>
    <n v="8"/>
    <s v="CHIHUAHUA"/>
    <n v="8"/>
    <s v="CHIHUAHUA"/>
    <n v="17"/>
    <s v="CUAUHTĂ‰MOC"/>
    <n v="1"/>
    <s v="CUAUHTĂ‰MOC"/>
    <s v="CALLE PARQUE LERDO"/>
    <n v="0"/>
    <s v="PĂšBLICO"/>
    <x v="3"/>
    <n v="2"/>
    <s v="BĂSICA"/>
    <n v="3"/>
    <x v="1"/>
    <n v="4"/>
    <x v="6"/>
    <n v="1"/>
    <s v="SERVICIOS"/>
    <n v="22"/>
    <s v="INDUSTRIAL"/>
    <s v="08FZT0012N"/>
    <s v="08FJT0006B"/>
    <s v="08ADG0010O"/>
    <n v="0"/>
    <s v="I2019"/>
    <n v="408"/>
    <n v="418"/>
    <n v="826"/>
    <n v="284"/>
    <n v="346"/>
    <n v="630"/>
    <n v="123"/>
    <n v="135"/>
    <n v="258"/>
    <n v="137"/>
    <n v="165"/>
    <n v="302"/>
    <n v="135"/>
    <n v="130"/>
    <n v="265"/>
    <n v="119"/>
    <n v="144"/>
    <n v="263"/>
    <n v="0"/>
    <n v="0"/>
    <n v="0"/>
    <n v="0"/>
    <n v="0"/>
    <n v="0"/>
    <n v="0"/>
    <n v="0"/>
    <n v="0"/>
    <n v="391"/>
    <n v="439"/>
    <n v="830"/>
    <n v="7"/>
    <n v="7"/>
    <n v="7"/>
    <n v="0"/>
    <n v="0"/>
    <n v="0"/>
    <n v="0"/>
    <n v="21"/>
    <n v="0"/>
    <n v="0"/>
    <n v="1"/>
    <n v="0"/>
    <n v="1"/>
    <n v="0"/>
    <n v="0"/>
    <n v="0"/>
    <n v="4"/>
    <n v="12"/>
    <n v="0"/>
    <n v="0"/>
    <n v="1"/>
    <n v="1"/>
    <n v="0"/>
    <n v="2"/>
    <n v="3"/>
    <n v="2"/>
    <n v="0"/>
    <n v="2"/>
    <n v="11"/>
    <n v="9"/>
    <n v="49"/>
    <n v="8"/>
    <n v="19"/>
    <n v="0"/>
    <n v="0"/>
    <n v="0"/>
    <n v="0"/>
    <n v="0"/>
    <n v="0"/>
    <n v="0"/>
    <n v="27"/>
    <n v="22"/>
    <n v="20"/>
  </r>
  <r>
    <s v="08DST0097C"/>
    <n v="1"/>
    <s v="MATUTINO"/>
    <s v="SECUNDARIA TECNICA 97"/>
    <n v="8"/>
    <s v="CHIHUAHUA"/>
    <n v="8"/>
    <s v="CHIHUAHUA"/>
    <n v="37"/>
    <s v="JUĂREZ"/>
    <n v="1"/>
    <s v="JUĂREZ"/>
    <s v="CALLE MEZQUITAL"/>
    <n v="10580"/>
    <s v="PĂšBLICO"/>
    <x v="3"/>
    <n v="2"/>
    <s v="BĂSICA"/>
    <n v="3"/>
    <x v="1"/>
    <n v="4"/>
    <x v="6"/>
    <n v="1"/>
    <s v="SERVICIOS"/>
    <n v="22"/>
    <s v="INDUSTRIAL"/>
    <s v="08FZT0004E"/>
    <s v="08FJT0002F"/>
    <s v="08ADG0005C"/>
    <n v="0"/>
    <s v="I2019"/>
    <n v="393"/>
    <n v="391"/>
    <n v="784"/>
    <n v="356"/>
    <n v="373"/>
    <n v="729"/>
    <n v="128"/>
    <n v="128"/>
    <n v="256"/>
    <n v="147"/>
    <n v="152"/>
    <n v="299"/>
    <n v="136"/>
    <n v="128"/>
    <n v="264"/>
    <n v="120"/>
    <n v="128"/>
    <n v="248"/>
    <n v="0"/>
    <n v="0"/>
    <n v="0"/>
    <n v="0"/>
    <n v="0"/>
    <n v="0"/>
    <n v="0"/>
    <n v="0"/>
    <n v="0"/>
    <n v="403"/>
    <n v="408"/>
    <n v="811"/>
    <n v="6"/>
    <n v="6"/>
    <n v="6"/>
    <n v="0"/>
    <n v="0"/>
    <n v="0"/>
    <n v="0"/>
    <n v="18"/>
    <n v="0"/>
    <n v="0"/>
    <n v="1"/>
    <n v="0"/>
    <n v="1"/>
    <n v="0"/>
    <n v="0"/>
    <n v="0"/>
    <n v="9"/>
    <n v="10"/>
    <n v="0"/>
    <n v="0"/>
    <n v="1"/>
    <n v="1"/>
    <n v="2"/>
    <n v="1"/>
    <n v="0"/>
    <n v="2"/>
    <n v="1"/>
    <n v="2"/>
    <n v="4"/>
    <n v="6"/>
    <n v="41"/>
    <n v="13"/>
    <n v="16"/>
    <n v="0"/>
    <n v="0"/>
    <n v="0"/>
    <n v="0"/>
    <n v="0"/>
    <n v="0"/>
    <n v="0"/>
    <n v="29"/>
    <n v="22"/>
    <n v="18"/>
  </r>
  <r>
    <s v="08DES0020W"/>
    <n v="1"/>
    <s v="MATUTINO"/>
    <s v="SECUNDARIA GENERAL NO.4 ES-20"/>
    <n v="8"/>
    <s v="CHIHUAHUA"/>
    <n v="8"/>
    <s v="CHIHUAHUA"/>
    <n v="37"/>
    <s v="JUĂREZ"/>
    <n v="1"/>
    <s v="JUĂREZ"/>
    <s v="CALLE TOPOLOBAMPO"/>
    <n v="0"/>
    <s v="PĂšBLICO"/>
    <x v="3"/>
    <n v="2"/>
    <s v="BĂSICA"/>
    <n v="3"/>
    <x v="1"/>
    <n v="1"/>
    <x v="1"/>
    <n v="0"/>
    <s v="NO APLICA"/>
    <n v="0"/>
    <s v="NO APLICA"/>
    <s v="08FIS0105X"/>
    <s v="08FJE0004L"/>
    <s v="08ADG0005C"/>
    <n v="0"/>
    <s v="I2019"/>
    <n v="400"/>
    <n v="397"/>
    <n v="797"/>
    <n v="324"/>
    <n v="369"/>
    <n v="693"/>
    <n v="111"/>
    <n v="128"/>
    <n v="239"/>
    <n v="146"/>
    <n v="141"/>
    <n v="287"/>
    <n v="136"/>
    <n v="135"/>
    <n v="271"/>
    <n v="141"/>
    <n v="129"/>
    <n v="270"/>
    <n v="0"/>
    <n v="0"/>
    <n v="0"/>
    <n v="0"/>
    <n v="0"/>
    <n v="0"/>
    <n v="0"/>
    <n v="0"/>
    <n v="0"/>
    <n v="423"/>
    <n v="405"/>
    <n v="828"/>
    <n v="6"/>
    <n v="6"/>
    <n v="6"/>
    <n v="0"/>
    <n v="0"/>
    <n v="0"/>
    <n v="0"/>
    <n v="18"/>
    <n v="0"/>
    <n v="0"/>
    <n v="1"/>
    <n v="0"/>
    <n v="0"/>
    <n v="1"/>
    <n v="0"/>
    <n v="0"/>
    <n v="21"/>
    <n v="10"/>
    <n v="0"/>
    <n v="0"/>
    <n v="0"/>
    <n v="0"/>
    <n v="0"/>
    <n v="1"/>
    <n v="3"/>
    <n v="0"/>
    <n v="0"/>
    <n v="0"/>
    <n v="6"/>
    <n v="11"/>
    <n v="54"/>
    <n v="24"/>
    <n v="11"/>
    <n v="0"/>
    <n v="0"/>
    <n v="0"/>
    <n v="0"/>
    <n v="0"/>
    <n v="0"/>
    <n v="0"/>
    <n v="35"/>
    <n v="18"/>
    <n v="18"/>
  </r>
  <r>
    <s v="08DST0041A"/>
    <n v="1"/>
    <s v="MATUTINO"/>
    <s v="SECUNDARIA TECNICA 33"/>
    <n v="8"/>
    <s v="CHIHUAHUA"/>
    <n v="8"/>
    <s v="CHIHUAHUA"/>
    <n v="37"/>
    <s v="JUĂREZ"/>
    <n v="1"/>
    <s v="JUĂREZ"/>
    <s v="CALLE RANCHO MATANUCO"/>
    <n v="0"/>
    <s v="PĂšBLICO"/>
    <x v="3"/>
    <n v="2"/>
    <s v="BĂSICA"/>
    <n v="3"/>
    <x v="1"/>
    <n v="4"/>
    <x v="6"/>
    <n v="1"/>
    <s v="SERVICIOS"/>
    <n v="22"/>
    <s v="INDUSTRIAL"/>
    <s v="08FZT0001H"/>
    <s v="08FJT0002F"/>
    <s v="08ADG0005C"/>
    <n v="0"/>
    <s v="I2019"/>
    <n v="403"/>
    <n v="406"/>
    <n v="809"/>
    <n v="386"/>
    <n v="400"/>
    <n v="786"/>
    <n v="133"/>
    <n v="134"/>
    <n v="267"/>
    <n v="117"/>
    <n v="148"/>
    <n v="265"/>
    <n v="141"/>
    <n v="135"/>
    <n v="276"/>
    <n v="127"/>
    <n v="134"/>
    <n v="261"/>
    <n v="0"/>
    <n v="0"/>
    <n v="0"/>
    <n v="0"/>
    <n v="0"/>
    <n v="0"/>
    <n v="0"/>
    <n v="0"/>
    <n v="0"/>
    <n v="385"/>
    <n v="417"/>
    <n v="802"/>
    <n v="5"/>
    <n v="5"/>
    <n v="5"/>
    <n v="0"/>
    <n v="0"/>
    <n v="0"/>
    <n v="0"/>
    <n v="15"/>
    <n v="0"/>
    <n v="0"/>
    <n v="1"/>
    <n v="0"/>
    <n v="1"/>
    <n v="0"/>
    <n v="0"/>
    <n v="0"/>
    <n v="6"/>
    <n v="7"/>
    <n v="0"/>
    <n v="0"/>
    <n v="1"/>
    <n v="0"/>
    <n v="0"/>
    <n v="1"/>
    <n v="1"/>
    <n v="3"/>
    <n v="0"/>
    <n v="1"/>
    <n v="8"/>
    <n v="12"/>
    <n v="42"/>
    <n v="8"/>
    <n v="12"/>
    <n v="0"/>
    <n v="0"/>
    <n v="0"/>
    <n v="0"/>
    <n v="0"/>
    <n v="0"/>
    <n v="0"/>
    <n v="20"/>
    <n v="15"/>
    <n v="15"/>
  </r>
  <r>
    <s v="08DST0056C"/>
    <n v="1"/>
    <s v="MATUTINO"/>
    <s v="SECUNDARIA TECNICA 56"/>
    <n v="8"/>
    <s v="CHIHUAHUA"/>
    <n v="8"/>
    <s v="CHIHUAHUA"/>
    <n v="37"/>
    <s v="JUĂREZ"/>
    <n v="1"/>
    <s v="JUĂREZ"/>
    <s v="AVENIDA 16 DE SEPTIEMBRE"/>
    <n v="7950"/>
    <s v="PĂšBLICO"/>
    <x v="3"/>
    <n v="2"/>
    <s v="BĂSICA"/>
    <n v="3"/>
    <x v="1"/>
    <n v="4"/>
    <x v="6"/>
    <n v="1"/>
    <s v="SERVICIOS"/>
    <n v="22"/>
    <s v="INDUSTRIAL"/>
    <s v="08FZT0002G"/>
    <s v="08FJT0002F"/>
    <s v="08ADG0005C"/>
    <n v="0"/>
    <s v="I2019"/>
    <n v="392"/>
    <n v="411"/>
    <n v="803"/>
    <n v="278"/>
    <n v="367"/>
    <n v="645"/>
    <n v="116"/>
    <n v="133"/>
    <n v="249"/>
    <n v="143"/>
    <n v="167"/>
    <n v="310"/>
    <n v="156"/>
    <n v="139"/>
    <n v="295"/>
    <n v="127"/>
    <n v="144"/>
    <n v="271"/>
    <n v="0"/>
    <n v="0"/>
    <n v="0"/>
    <n v="0"/>
    <n v="0"/>
    <n v="0"/>
    <n v="0"/>
    <n v="0"/>
    <n v="0"/>
    <n v="426"/>
    <n v="450"/>
    <n v="876"/>
    <n v="7"/>
    <n v="7"/>
    <n v="7"/>
    <n v="0"/>
    <n v="0"/>
    <n v="0"/>
    <n v="0"/>
    <n v="21"/>
    <n v="0"/>
    <n v="0"/>
    <n v="1"/>
    <n v="0"/>
    <n v="0"/>
    <n v="1"/>
    <n v="0"/>
    <n v="0"/>
    <n v="7"/>
    <n v="13"/>
    <n v="0"/>
    <n v="0"/>
    <n v="3"/>
    <n v="0"/>
    <n v="1"/>
    <n v="1"/>
    <n v="1"/>
    <n v="0"/>
    <n v="1"/>
    <n v="1"/>
    <n v="4"/>
    <n v="8"/>
    <n v="42"/>
    <n v="13"/>
    <n v="15"/>
    <n v="0"/>
    <n v="0"/>
    <n v="0"/>
    <n v="0"/>
    <n v="0"/>
    <n v="0"/>
    <n v="0"/>
    <n v="28"/>
    <n v="26"/>
    <n v="21"/>
  </r>
  <r>
    <s v="08DES0107A"/>
    <n v="2"/>
    <s v="VESPERTINO"/>
    <s v="SECUNDARIA FEDERAL NUM.17"/>
    <n v="8"/>
    <s v="CHIHUAHUA"/>
    <n v="8"/>
    <s v="CHIHUAHUA"/>
    <n v="37"/>
    <s v="JUĂREZ"/>
    <n v="1"/>
    <s v="JUĂREZ"/>
    <s v="CALLE IRMA FERRIZ DE REYES ESTRADA"/>
    <n v="3004"/>
    <s v="PĂšBLICO"/>
    <x v="3"/>
    <n v="2"/>
    <s v="BĂSICA"/>
    <n v="3"/>
    <x v="1"/>
    <n v="1"/>
    <x v="1"/>
    <n v="0"/>
    <s v="NO APLICA"/>
    <n v="0"/>
    <s v="NO APLICA"/>
    <s v="08FIS0104Y"/>
    <s v="08FJE0004L"/>
    <s v="08ADG0005C"/>
    <n v="0"/>
    <s v="I2019"/>
    <n v="372"/>
    <n v="383"/>
    <n v="755"/>
    <n v="350"/>
    <n v="378"/>
    <n v="728"/>
    <n v="102"/>
    <n v="103"/>
    <n v="205"/>
    <n v="151"/>
    <n v="174"/>
    <n v="325"/>
    <n v="146"/>
    <n v="141"/>
    <n v="287"/>
    <n v="137"/>
    <n v="130"/>
    <n v="267"/>
    <n v="0"/>
    <n v="0"/>
    <n v="0"/>
    <n v="0"/>
    <n v="0"/>
    <n v="0"/>
    <n v="0"/>
    <n v="0"/>
    <n v="0"/>
    <n v="434"/>
    <n v="445"/>
    <n v="879"/>
    <n v="7"/>
    <n v="7"/>
    <n v="7"/>
    <n v="0"/>
    <n v="0"/>
    <n v="0"/>
    <n v="0"/>
    <n v="21"/>
    <n v="0"/>
    <n v="0"/>
    <n v="0"/>
    <n v="1"/>
    <n v="1"/>
    <n v="0"/>
    <n v="0"/>
    <n v="0"/>
    <n v="11"/>
    <n v="19"/>
    <n v="0"/>
    <n v="0"/>
    <n v="1"/>
    <n v="0"/>
    <n v="3"/>
    <n v="0"/>
    <n v="3"/>
    <n v="1"/>
    <n v="0"/>
    <n v="0"/>
    <n v="8"/>
    <n v="2"/>
    <n v="50"/>
    <n v="18"/>
    <n v="20"/>
    <n v="0"/>
    <n v="0"/>
    <n v="0"/>
    <n v="0"/>
    <n v="0"/>
    <n v="0"/>
    <n v="0"/>
    <n v="38"/>
    <n v="21"/>
    <n v="21"/>
  </r>
  <r>
    <s v="08DES0115J"/>
    <n v="1"/>
    <s v="MATUTINO"/>
    <s v="ESCUELA SECUNDARIA FEDERAL NUM. 20"/>
    <n v="8"/>
    <s v="CHIHUAHUA"/>
    <n v="8"/>
    <s v="CHIHUAHUA"/>
    <n v="37"/>
    <s v="JUĂREZ"/>
    <n v="1"/>
    <s v="JUĂREZ"/>
    <s v="CALLE 5A "/>
    <n v="0"/>
    <s v="PĂšBLICO"/>
    <x v="3"/>
    <n v="2"/>
    <s v="BĂSICA"/>
    <n v="3"/>
    <x v="1"/>
    <n v="1"/>
    <x v="1"/>
    <n v="0"/>
    <s v="NO APLICA"/>
    <n v="0"/>
    <s v="NO APLICA"/>
    <s v="08FIS0122N"/>
    <s v="08FJE0004L"/>
    <s v="08ADG0005C"/>
    <n v="0"/>
    <s v="I2019"/>
    <n v="404"/>
    <n v="381"/>
    <n v="785"/>
    <n v="351"/>
    <n v="366"/>
    <n v="717"/>
    <n v="110"/>
    <n v="120"/>
    <n v="230"/>
    <n v="160"/>
    <n v="141"/>
    <n v="301"/>
    <n v="155"/>
    <n v="139"/>
    <n v="294"/>
    <n v="153"/>
    <n v="130"/>
    <n v="283"/>
    <n v="0"/>
    <n v="0"/>
    <n v="0"/>
    <n v="0"/>
    <n v="0"/>
    <n v="0"/>
    <n v="0"/>
    <n v="0"/>
    <n v="0"/>
    <n v="468"/>
    <n v="410"/>
    <n v="878"/>
    <n v="6"/>
    <n v="6"/>
    <n v="6"/>
    <n v="0"/>
    <n v="0"/>
    <n v="0"/>
    <n v="0"/>
    <n v="18"/>
    <n v="0"/>
    <n v="0"/>
    <n v="1"/>
    <n v="0"/>
    <n v="0"/>
    <n v="1"/>
    <n v="0"/>
    <n v="0"/>
    <n v="6"/>
    <n v="10"/>
    <n v="0"/>
    <n v="0"/>
    <n v="0"/>
    <n v="1"/>
    <n v="0"/>
    <n v="2"/>
    <n v="1"/>
    <n v="1"/>
    <n v="0"/>
    <n v="0"/>
    <n v="6"/>
    <n v="5"/>
    <n v="34"/>
    <n v="7"/>
    <n v="14"/>
    <n v="0"/>
    <n v="0"/>
    <n v="0"/>
    <n v="0"/>
    <n v="0"/>
    <n v="0"/>
    <n v="0"/>
    <n v="21"/>
    <n v="18"/>
    <n v="18"/>
  </r>
  <r>
    <s v="08DES0017I"/>
    <n v="1"/>
    <s v="MATUTINO"/>
    <s v="MOISES SAENZ GARZA"/>
    <n v="8"/>
    <s v="CHIHUAHUA"/>
    <n v="8"/>
    <s v="CHIHUAHUA"/>
    <n v="19"/>
    <s v="CHIHUAHUA"/>
    <n v="1"/>
    <s v="CHIHUAHUA"/>
    <s v="AVENIDA ZARAGOZA"/>
    <n v="0"/>
    <s v="PĂšBLICO"/>
    <x v="3"/>
    <n v="2"/>
    <s v="BĂSICA"/>
    <n v="3"/>
    <x v="1"/>
    <n v="1"/>
    <x v="1"/>
    <n v="0"/>
    <s v="NO APLICA"/>
    <n v="0"/>
    <s v="NO APLICA"/>
    <s v="08FIS0118A"/>
    <s v="08FJE0001O"/>
    <s v="08ADG0046C"/>
    <n v="0"/>
    <s v="I2019"/>
    <n v="410"/>
    <n v="419"/>
    <n v="829"/>
    <n v="315"/>
    <n v="375"/>
    <n v="690"/>
    <n v="142"/>
    <n v="124"/>
    <n v="266"/>
    <n v="147"/>
    <n v="135"/>
    <n v="282"/>
    <n v="139"/>
    <n v="140"/>
    <n v="279"/>
    <n v="124"/>
    <n v="157"/>
    <n v="281"/>
    <n v="0"/>
    <n v="0"/>
    <n v="0"/>
    <n v="0"/>
    <n v="0"/>
    <n v="0"/>
    <n v="0"/>
    <n v="0"/>
    <n v="0"/>
    <n v="410"/>
    <n v="432"/>
    <n v="842"/>
    <n v="6"/>
    <n v="6"/>
    <n v="6"/>
    <n v="0"/>
    <n v="0"/>
    <n v="0"/>
    <n v="0"/>
    <n v="18"/>
    <n v="0"/>
    <n v="0"/>
    <n v="1"/>
    <n v="0"/>
    <n v="1"/>
    <n v="0"/>
    <n v="0"/>
    <n v="0"/>
    <n v="7"/>
    <n v="16"/>
    <n v="0"/>
    <n v="0"/>
    <n v="3"/>
    <n v="0"/>
    <n v="0"/>
    <n v="2"/>
    <n v="5"/>
    <n v="4"/>
    <n v="0"/>
    <n v="0"/>
    <n v="8"/>
    <n v="13"/>
    <n v="60"/>
    <n v="15"/>
    <n v="22"/>
    <n v="0"/>
    <n v="0"/>
    <n v="0"/>
    <n v="0"/>
    <n v="0"/>
    <n v="0"/>
    <n v="0"/>
    <n v="37"/>
    <n v="18"/>
    <n v="18"/>
  </r>
  <r>
    <s v="08DST0083Z"/>
    <n v="2"/>
    <s v="VESPERTINO"/>
    <s v="SECUNDARIA TECNICA 84"/>
    <n v="8"/>
    <s v="CHIHUAHUA"/>
    <n v="8"/>
    <s v="CHIHUAHUA"/>
    <n v="37"/>
    <s v="JUĂREZ"/>
    <n v="1"/>
    <s v="JUĂREZ"/>
    <s v="CALLE CARLOS CHAVIRA BECERRA"/>
    <n v="720"/>
    <s v="PĂšBLICO"/>
    <x v="3"/>
    <n v="2"/>
    <s v="BĂSICA"/>
    <n v="3"/>
    <x v="1"/>
    <n v="4"/>
    <x v="6"/>
    <n v="1"/>
    <s v="SERVICIOS"/>
    <n v="22"/>
    <s v="INDUSTRIAL"/>
    <s v="08FZT0003F"/>
    <s v="08FJT0002F"/>
    <s v="08ADG0005C"/>
    <n v="0"/>
    <s v="I2019"/>
    <n v="409"/>
    <n v="379"/>
    <n v="788"/>
    <n v="368"/>
    <n v="364"/>
    <n v="732"/>
    <n v="124"/>
    <n v="106"/>
    <n v="230"/>
    <n v="153"/>
    <n v="147"/>
    <n v="300"/>
    <n v="145"/>
    <n v="160"/>
    <n v="305"/>
    <n v="144"/>
    <n v="118"/>
    <n v="262"/>
    <n v="0"/>
    <n v="0"/>
    <n v="0"/>
    <n v="0"/>
    <n v="0"/>
    <n v="0"/>
    <n v="0"/>
    <n v="0"/>
    <n v="0"/>
    <n v="442"/>
    <n v="425"/>
    <n v="867"/>
    <n v="7"/>
    <n v="7"/>
    <n v="7"/>
    <n v="0"/>
    <n v="0"/>
    <n v="0"/>
    <n v="0"/>
    <n v="21"/>
    <n v="0"/>
    <n v="0"/>
    <n v="1"/>
    <n v="0"/>
    <n v="0"/>
    <n v="0"/>
    <n v="0"/>
    <n v="0"/>
    <n v="16"/>
    <n v="19"/>
    <n v="0"/>
    <n v="0"/>
    <n v="1"/>
    <n v="0"/>
    <n v="1"/>
    <n v="2"/>
    <n v="4"/>
    <n v="0"/>
    <n v="0"/>
    <n v="0"/>
    <n v="5"/>
    <n v="6"/>
    <n v="55"/>
    <n v="22"/>
    <n v="21"/>
    <n v="0"/>
    <n v="0"/>
    <n v="0"/>
    <n v="0"/>
    <n v="0"/>
    <n v="0"/>
    <n v="0"/>
    <n v="43"/>
    <n v="21"/>
    <n v="21"/>
  </r>
  <r>
    <s v="08DST0088V"/>
    <n v="1"/>
    <s v="MATUTINO"/>
    <s v="SECUNDARIA TECNICA 88 COMPLEJO EDUCATIVO ARTEMIO DE LA VEGA"/>
    <n v="8"/>
    <s v="CHIHUAHUA"/>
    <n v="8"/>
    <s v="CHIHUAHUA"/>
    <n v="37"/>
    <s v="JUĂREZ"/>
    <n v="1"/>
    <s v="JUĂREZ"/>
    <s v="CALLE ARQUITECTOS"/>
    <n v="2115"/>
    <s v="PĂšBLICO"/>
    <x v="3"/>
    <n v="2"/>
    <s v="BĂSICA"/>
    <n v="3"/>
    <x v="1"/>
    <n v="4"/>
    <x v="6"/>
    <n v="1"/>
    <s v="SERVICIOS"/>
    <n v="22"/>
    <s v="INDUSTRIAL"/>
    <s v="08FZT0004E"/>
    <s v="08FJT0002F"/>
    <s v="08ADG0005C"/>
    <n v="0"/>
    <s v="I2019"/>
    <n v="413"/>
    <n v="419"/>
    <n v="832"/>
    <n v="373"/>
    <n v="404"/>
    <n v="777"/>
    <n v="146"/>
    <n v="136"/>
    <n v="282"/>
    <n v="138"/>
    <n v="134"/>
    <n v="272"/>
    <n v="132"/>
    <n v="143"/>
    <n v="275"/>
    <n v="132"/>
    <n v="149"/>
    <n v="281"/>
    <n v="0"/>
    <n v="0"/>
    <n v="0"/>
    <n v="0"/>
    <n v="0"/>
    <n v="0"/>
    <n v="0"/>
    <n v="0"/>
    <n v="0"/>
    <n v="402"/>
    <n v="426"/>
    <n v="828"/>
    <n v="6"/>
    <n v="6"/>
    <n v="6"/>
    <n v="0"/>
    <n v="0"/>
    <n v="0"/>
    <n v="0"/>
    <n v="18"/>
    <n v="0"/>
    <n v="0"/>
    <n v="0"/>
    <n v="1"/>
    <n v="0"/>
    <n v="1"/>
    <n v="0"/>
    <n v="0"/>
    <n v="7"/>
    <n v="9"/>
    <n v="0"/>
    <n v="0"/>
    <n v="1"/>
    <n v="0"/>
    <n v="1"/>
    <n v="1"/>
    <n v="0"/>
    <n v="3"/>
    <n v="0"/>
    <n v="2"/>
    <n v="0"/>
    <n v="8"/>
    <n v="34"/>
    <n v="9"/>
    <n v="15"/>
    <n v="0"/>
    <n v="0"/>
    <n v="0"/>
    <n v="0"/>
    <n v="0"/>
    <n v="0"/>
    <n v="0"/>
    <n v="24"/>
    <n v="24"/>
    <n v="18"/>
  </r>
  <r>
    <s v="08DES0002G"/>
    <n v="1"/>
    <s v="MATUTINO"/>
    <s v="ROGERIO ARANDA"/>
    <n v="8"/>
    <s v="CHIHUAHUA"/>
    <n v="8"/>
    <s v="CHIHUAHUA"/>
    <n v="32"/>
    <s v="HIDALGO DEL PARRAL"/>
    <n v="1"/>
    <s v="HIDALGO DEL PARRAL"/>
    <s v="CALLE PEDRO T. GOMEZ"/>
    <n v="1"/>
    <s v="PĂšBLICO"/>
    <x v="3"/>
    <n v="2"/>
    <s v="BĂSICA"/>
    <n v="3"/>
    <x v="1"/>
    <n v="1"/>
    <x v="1"/>
    <n v="0"/>
    <s v="NO APLICA"/>
    <n v="0"/>
    <s v="NO APLICA"/>
    <s v="08FIS0111H"/>
    <s v="08FJE0006J"/>
    <s v="08ADG0004D"/>
    <n v="0"/>
    <s v="I2019"/>
    <n v="432"/>
    <n v="432"/>
    <n v="864"/>
    <n v="305"/>
    <n v="373"/>
    <n v="678"/>
    <n v="134"/>
    <n v="139"/>
    <n v="273"/>
    <n v="138"/>
    <n v="164"/>
    <n v="302"/>
    <n v="141"/>
    <n v="146"/>
    <n v="287"/>
    <n v="131"/>
    <n v="148"/>
    <n v="279"/>
    <n v="0"/>
    <n v="0"/>
    <n v="0"/>
    <n v="0"/>
    <n v="0"/>
    <n v="0"/>
    <n v="0"/>
    <n v="0"/>
    <n v="0"/>
    <n v="410"/>
    <n v="458"/>
    <n v="868"/>
    <n v="6"/>
    <n v="6"/>
    <n v="6"/>
    <n v="0"/>
    <n v="0"/>
    <n v="0"/>
    <n v="0"/>
    <n v="18"/>
    <n v="0"/>
    <n v="0"/>
    <n v="0"/>
    <n v="1"/>
    <n v="1"/>
    <n v="0"/>
    <n v="0"/>
    <n v="0"/>
    <n v="7"/>
    <n v="15"/>
    <n v="0"/>
    <n v="0"/>
    <n v="2"/>
    <n v="0"/>
    <n v="0"/>
    <n v="2"/>
    <n v="4"/>
    <n v="6"/>
    <n v="0"/>
    <n v="0"/>
    <n v="7"/>
    <n v="10"/>
    <n v="55"/>
    <n v="13"/>
    <n v="23"/>
    <n v="0"/>
    <n v="0"/>
    <n v="0"/>
    <n v="0"/>
    <n v="0"/>
    <n v="0"/>
    <n v="0"/>
    <n v="36"/>
    <n v="21"/>
    <n v="18"/>
  </r>
  <r>
    <s v="08DST0089U"/>
    <n v="1"/>
    <s v="MATUTINO"/>
    <s v="SECUNDARIA TECNICA 89"/>
    <n v="8"/>
    <s v="CHIHUAHUA"/>
    <n v="8"/>
    <s v="CHIHUAHUA"/>
    <n v="37"/>
    <s v="JUĂREZ"/>
    <n v="1"/>
    <s v="JUĂREZ"/>
    <s v="CALLE JESUS DOMINGUEZ SOTO "/>
    <n v="441"/>
    <s v="PĂšBLICO"/>
    <x v="3"/>
    <n v="2"/>
    <s v="BĂSICA"/>
    <n v="3"/>
    <x v="1"/>
    <n v="4"/>
    <x v="6"/>
    <n v="1"/>
    <s v="SERVICIOS"/>
    <n v="22"/>
    <s v="INDUSTRIAL"/>
    <s v="08FZT0016J"/>
    <s v="08FJT0002F"/>
    <s v="08ADG0005C"/>
    <n v="0"/>
    <s v="I2019"/>
    <n v="431"/>
    <n v="399"/>
    <n v="830"/>
    <n v="344"/>
    <n v="354"/>
    <n v="698"/>
    <n v="121"/>
    <n v="115"/>
    <n v="236"/>
    <n v="176"/>
    <n v="142"/>
    <n v="318"/>
    <n v="157"/>
    <n v="136"/>
    <n v="293"/>
    <n v="148"/>
    <n v="148"/>
    <n v="296"/>
    <n v="0"/>
    <n v="0"/>
    <n v="0"/>
    <n v="0"/>
    <n v="0"/>
    <n v="0"/>
    <n v="0"/>
    <n v="0"/>
    <n v="0"/>
    <n v="481"/>
    <n v="426"/>
    <n v="907"/>
    <n v="6"/>
    <n v="6"/>
    <n v="6"/>
    <n v="0"/>
    <n v="0"/>
    <n v="0"/>
    <n v="0"/>
    <n v="18"/>
    <n v="0"/>
    <n v="0"/>
    <n v="1"/>
    <n v="0"/>
    <n v="1"/>
    <n v="0"/>
    <n v="0"/>
    <n v="0"/>
    <n v="9"/>
    <n v="11"/>
    <n v="0"/>
    <n v="0"/>
    <n v="1"/>
    <n v="0"/>
    <n v="2"/>
    <n v="0"/>
    <n v="1"/>
    <n v="1"/>
    <n v="1"/>
    <n v="0"/>
    <n v="5"/>
    <n v="8"/>
    <n v="41"/>
    <n v="14"/>
    <n v="12"/>
    <n v="0"/>
    <n v="0"/>
    <n v="0"/>
    <n v="0"/>
    <n v="0"/>
    <n v="0"/>
    <n v="0"/>
    <n v="26"/>
    <n v="21"/>
    <n v="18"/>
  </r>
  <r>
    <s v="08DES0106B"/>
    <n v="2"/>
    <s v="VESPERTINO"/>
    <s v="SECUNDARIA GENERAL 16 ES-98"/>
    <n v="8"/>
    <s v="CHIHUAHUA"/>
    <n v="8"/>
    <s v="CHIHUAHUA"/>
    <n v="37"/>
    <s v="JUĂREZ"/>
    <n v="1"/>
    <s v="JUĂREZ"/>
    <s v="CALLE JUAN GRIS"/>
    <n v="8816"/>
    <s v="PĂšBLICO"/>
    <x v="3"/>
    <n v="2"/>
    <s v="BĂSICA"/>
    <n v="3"/>
    <x v="1"/>
    <n v="1"/>
    <x v="1"/>
    <n v="0"/>
    <s v="NO APLICA"/>
    <n v="0"/>
    <s v="NO APLICA"/>
    <s v="08FIS0103Z"/>
    <s v="08FJE0004L"/>
    <s v="08ADG0005C"/>
    <n v="0"/>
    <s v="I2019"/>
    <n v="420"/>
    <n v="409"/>
    <n v="829"/>
    <n v="363"/>
    <n v="391"/>
    <n v="754"/>
    <n v="119"/>
    <n v="143"/>
    <n v="262"/>
    <n v="162"/>
    <n v="156"/>
    <n v="318"/>
    <n v="123"/>
    <n v="133"/>
    <n v="256"/>
    <n v="155"/>
    <n v="128"/>
    <n v="283"/>
    <n v="0"/>
    <n v="0"/>
    <n v="0"/>
    <n v="0"/>
    <n v="0"/>
    <n v="0"/>
    <n v="0"/>
    <n v="0"/>
    <n v="0"/>
    <n v="440"/>
    <n v="417"/>
    <n v="857"/>
    <n v="7"/>
    <n v="7"/>
    <n v="7"/>
    <n v="0"/>
    <n v="0"/>
    <n v="0"/>
    <n v="0"/>
    <n v="21"/>
    <n v="0"/>
    <n v="0"/>
    <n v="0"/>
    <n v="1"/>
    <n v="0"/>
    <n v="1"/>
    <n v="0"/>
    <n v="0"/>
    <n v="16"/>
    <n v="17"/>
    <n v="0"/>
    <n v="0"/>
    <n v="2"/>
    <n v="1"/>
    <n v="0"/>
    <n v="1"/>
    <n v="1"/>
    <n v="2"/>
    <n v="0"/>
    <n v="0"/>
    <n v="10"/>
    <n v="6"/>
    <n v="58"/>
    <n v="19"/>
    <n v="21"/>
    <n v="0"/>
    <n v="0"/>
    <n v="0"/>
    <n v="0"/>
    <n v="0"/>
    <n v="0"/>
    <n v="0"/>
    <n v="40"/>
    <n v="23"/>
    <n v="23"/>
  </r>
  <r>
    <s v="08DST0001Z"/>
    <n v="1"/>
    <s v="MATUTINO"/>
    <s v="SECUNDARIA TECNICA 1"/>
    <n v="8"/>
    <s v="CHIHUAHUA"/>
    <n v="8"/>
    <s v="CHIHUAHUA"/>
    <n v="37"/>
    <s v="JUĂREZ"/>
    <n v="1"/>
    <s v="JUĂREZ"/>
    <s v="CALLE EMILIO CARRANZA"/>
    <n v="0"/>
    <s v="PĂšBLICO"/>
    <x v="3"/>
    <n v="2"/>
    <s v="BĂSICA"/>
    <n v="3"/>
    <x v="1"/>
    <n v="4"/>
    <x v="6"/>
    <n v="1"/>
    <s v="SERVICIOS"/>
    <n v="22"/>
    <s v="INDUSTRIAL"/>
    <s v="08FZT0001H"/>
    <s v="08FJT0002F"/>
    <s v="08ADG0005C"/>
    <n v="0"/>
    <s v="I2019"/>
    <n v="386"/>
    <n v="428"/>
    <n v="814"/>
    <n v="345"/>
    <n v="415"/>
    <n v="760"/>
    <n v="122"/>
    <n v="134"/>
    <n v="256"/>
    <n v="151"/>
    <n v="173"/>
    <n v="324"/>
    <n v="135"/>
    <n v="166"/>
    <n v="301"/>
    <n v="123"/>
    <n v="127"/>
    <n v="250"/>
    <n v="0"/>
    <n v="0"/>
    <n v="0"/>
    <n v="0"/>
    <n v="0"/>
    <n v="0"/>
    <n v="0"/>
    <n v="0"/>
    <n v="0"/>
    <n v="409"/>
    <n v="466"/>
    <n v="875"/>
    <n v="7"/>
    <n v="7"/>
    <n v="7"/>
    <n v="0"/>
    <n v="0"/>
    <n v="0"/>
    <n v="0"/>
    <n v="21"/>
    <n v="0"/>
    <n v="0"/>
    <n v="0"/>
    <n v="1"/>
    <n v="0"/>
    <n v="1"/>
    <n v="0"/>
    <n v="0"/>
    <n v="10"/>
    <n v="13"/>
    <n v="0"/>
    <n v="0"/>
    <n v="0"/>
    <n v="2"/>
    <n v="0"/>
    <n v="1"/>
    <n v="4"/>
    <n v="3"/>
    <n v="0"/>
    <n v="0"/>
    <n v="7"/>
    <n v="6"/>
    <n v="48"/>
    <n v="14"/>
    <n v="19"/>
    <n v="0"/>
    <n v="0"/>
    <n v="0"/>
    <n v="0"/>
    <n v="0"/>
    <n v="0"/>
    <n v="0"/>
    <n v="33"/>
    <n v="21"/>
    <n v="21"/>
  </r>
  <r>
    <s v="08DES0003F"/>
    <n v="1"/>
    <s v="MATUTINO"/>
    <s v="LEYES DE REFORMA"/>
    <n v="8"/>
    <s v="CHIHUAHUA"/>
    <n v="8"/>
    <s v="CHIHUAHUA"/>
    <n v="21"/>
    <s v="DELICIAS"/>
    <n v="1"/>
    <s v="DELICIAS"/>
    <s v="CALLE PLAZA VENUSTIANO CARRANZA "/>
    <n v="0"/>
    <s v="PĂšBLICO"/>
    <x v="3"/>
    <n v="2"/>
    <s v="BĂSICA"/>
    <n v="3"/>
    <x v="1"/>
    <n v="1"/>
    <x v="1"/>
    <n v="0"/>
    <s v="NO APLICA"/>
    <n v="0"/>
    <s v="NO APLICA"/>
    <s v="08FIS0110I"/>
    <s v="08FJE0007I"/>
    <s v="08ADG0057I"/>
    <n v="0"/>
    <s v="I2019"/>
    <n v="429"/>
    <n v="444"/>
    <n v="873"/>
    <n v="313"/>
    <n v="376"/>
    <n v="689"/>
    <n v="129"/>
    <n v="149"/>
    <n v="278"/>
    <n v="160"/>
    <n v="149"/>
    <n v="309"/>
    <n v="144"/>
    <n v="138"/>
    <n v="282"/>
    <n v="132"/>
    <n v="147"/>
    <n v="279"/>
    <n v="0"/>
    <n v="0"/>
    <n v="0"/>
    <n v="0"/>
    <n v="0"/>
    <n v="0"/>
    <n v="0"/>
    <n v="0"/>
    <n v="0"/>
    <n v="436"/>
    <n v="434"/>
    <n v="870"/>
    <n v="6"/>
    <n v="6"/>
    <n v="6"/>
    <n v="0"/>
    <n v="0"/>
    <n v="0"/>
    <n v="0"/>
    <n v="18"/>
    <n v="0"/>
    <n v="0"/>
    <n v="1"/>
    <n v="0"/>
    <n v="0"/>
    <n v="1"/>
    <n v="0"/>
    <n v="0"/>
    <n v="13"/>
    <n v="19"/>
    <n v="0"/>
    <n v="0"/>
    <n v="2"/>
    <n v="0"/>
    <n v="2"/>
    <n v="1"/>
    <n v="0"/>
    <n v="0"/>
    <n v="0"/>
    <n v="0"/>
    <n v="3"/>
    <n v="15"/>
    <n v="57"/>
    <n v="17"/>
    <n v="20"/>
    <n v="0"/>
    <n v="0"/>
    <n v="0"/>
    <n v="0"/>
    <n v="0"/>
    <n v="0"/>
    <n v="0"/>
    <n v="37"/>
    <n v="18"/>
    <n v="18"/>
  </r>
  <r>
    <s v="08DST0051H"/>
    <n v="1"/>
    <s v="MATUTINO"/>
    <s v="SECUNDARIA TECNICA 51"/>
    <n v="8"/>
    <s v="CHIHUAHUA"/>
    <n v="8"/>
    <s v="CHIHUAHUA"/>
    <n v="17"/>
    <s v="CUAUHTĂ‰MOC"/>
    <n v="1"/>
    <s v="CUAUHTĂ‰MOC"/>
    <s v="CALLE REPUBLICA DEL SALVADOR"/>
    <n v="0"/>
    <s v="PĂšBLICO"/>
    <x v="3"/>
    <n v="2"/>
    <s v="BĂSICA"/>
    <n v="3"/>
    <x v="1"/>
    <n v="4"/>
    <x v="6"/>
    <n v="1"/>
    <s v="SERVICIOS"/>
    <n v="22"/>
    <s v="INDUSTRIAL"/>
    <s v="08FZT0012N"/>
    <s v="08FJT0006B"/>
    <s v="08ADG0010O"/>
    <n v="0"/>
    <s v="I2019"/>
    <n v="420"/>
    <n v="467"/>
    <n v="887"/>
    <n v="286"/>
    <n v="392"/>
    <n v="678"/>
    <n v="131"/>
    <n v="159"/>
    <n v="290"/>
    <n v="156"/>
    <n v="153"/>
    <n v="309"/>
    <n v="137"/>
    <n v="145"/>
    <n v="282"/>
    <n v="135"/>
    <n v="148"/>
    <n v="283"/>
    <n v="0"/>
    <n v="0"/>
    <n v="0"/>
    <n v="0"/>
    <n v="0"/>
    <n v="0"/>
    <n v="0"/>
    <n v="0"/>
    <n v="0"/>
    <n v="428"/>
    <n v="446"/>
    <n v="874"/>
    <n v="7"/>
    <n v="7"/>
    <n v="7"/>
    <n v="0"/>
    <n v="0"/>
    <n v="0"/>
    <n v="0"/>
    <n v="21"/>
    <n v="0"/>
    <n v="0"/>
    <n v="0"/>
    <n v="1"/>
    <n v="1"/>
    <n v="0"/>
    <n v="0"/>
    <n v="0"/>
    <n v="6"/>
    <n v="13"/>
    <n v="0"/>
    <n v="0"/>
    <n v="1"/>
    <n v="0"/>
    <n v="1"/>
    <n v="1"/>
    <n v="1"/>
    <n v="4"/>
    <n v="0"/>
    <n v="0"/>
    <n v="9"/>
    <n v="12"/>
    <n v="50"/>
    <n v="9"/>
    <n v="18"/>
    <n v="0"/>
    <n v="0"/>
    <n v="0"/>
    <n v="0"/>
    <n v="0"/>
    <n v="0"/>
    <n v="0"/>
    <n v="27"/>
    <n v="29"/>
    <n v="29"/>
  </r>
  <r>
    <s v="08DST0090J"/>
    <n v="2"/>
    <s v="VESPERTINO"/>
    <s v="ESCUELA SECUNDARIA TECNICA NO.90"/>
    <n v="8"/>
    <s v="CHIHUAHUA"/>
    <n v="8"/>
    <s v="CHIHUAHUA"/>
    <n v="37"/>
    <s v="JUĂREZ"/>
    <n v="1"/>
    <s v="JUĂREZ"/>
    <s v="CALLE PASEO CAĂ‘ADA"/>
    <n v="0"/>
    <s v="PĂšBLICO"/>
    <x v="3"/>
    <n v="2"/>
    <s v="BĂSICA"/>
    <n v="3"/>
    <x v="1"/>
    <n v="4"/>
    <x v="6"/>
    <n v="1"/>
    <s v="SERVICIOS"/>
    <n v="22"/>
    <s v="INDUSTRIAL"/>
    <s v="08FZT0016J"/>
    <s v="08FJT0002F"/>
    <s v="08ADG0005C"/>
    <n v="0"/>
    <s v="I2019"/>
    <n v="409"/>
    <n v="439"/>
    <n v="848"/>
    <n v="347"/>
    <n v="406"/>
    <n v="753"/>
    <n v="122"/>
    <n v="123"/>
    <n v="245"/>
    <n v="155"/>
    <n v="154"/>
    <n v="309"/>
    <n v="149"/>
    <n v="155"/>
    <n v="304"/>
    <n v="122"/>
    <n v="148"/>
    <n v="270"/>
    <n v="0"/>
    <n v="0"/>
    <n v="0"/>
    <n v="0"/>
    <n v="0"/>
    <n v="0"/>
    <n v="0"/>
    <n v="0"/>
    <n v="0"/>
    <n v="426"/>
    <n v="457"/>
    <n v="883"/>
    <n v="7"/>
    <n v="7"/>
    <n v="7"/>
    <n v="0"/>
    <n v="0"/>
    <n v="0"/>
    <n v="0"/>
    <n v="21"/>
    <n v="0"/>
    <n v="0"/>
    <n v="1"/>
    <n v="0"/>
    <n v="0"/>
    <n v="0"/>
    <n v="0"/>
    <n v="0"/>
    <n v="18"/>
    <n v="10"/>
    <n v="0"/>
    <n v="0"/>
    <n v="3"/>
    <n v="0"/>
    <n v="2"/>
    <n v="1"/>
    <n v="0"/>
    <n v="2"/>
    <n v="1"/>
    <n v="3"/>
    <n v="4"/>
    <n v="6"/>
    <n v="51"/>
    <n v="24"/>
    <n v="16"/>
    <n v="0"/>
    <n v="0"/>
    <n v="0"/>
    <n v="0"/>
    <n v="0"/>
    <n v="0"/>
    <n v="0"/>
    <n v="40"/>
    <n v="23"/>
    <n v="23"/>
  </r>
  <r>
    <s v="08DST0082A"/>
    <n v="1"/>
    <s v="MATUTINO"/>
    <s v="SECUNDARIA TECNICA 80"/>
    <n v="8"/>
    <s v="CHIHUAHUA"/>
    <n v="8"/>
    <s v="CHIHUAHUA"/>
    <n v="37"/>
    <s v="JUĂREZ"/>
    <n v="1"/>
    <s v="JUĂREZ"/>
    <s v="CALLE PALACIO DE MITLA"/>
    <n v="1040"/>
    <s v="PĂšBLICO"/>
    <x v="3"/>
    <n v="2"/>
    <s v="BĂSICA"/>
    <n v="3"/>
    <x v="1"/>
    <n v="4"/>
    <x v="6"/>
    <n v="1"/>
    <s v="SERVICIOS"/>
    <n v="22"/>
    <s v="INDUSTRIAL"/>
    <s v="08FZT0003F"/>
    <s v="08FJT0002F"/>
    <s v="08ADG0005C"/>
    <n v="0"/>
    <s v="I2019"/>
    <n v="437"/>
    <n v="418"/>
    <n v="855"/>
    <n v="402"/>
    <n v="403"/>
    <n v="805"/>
    <n v="151"/>
    <n v="132"/>
    <n v="283"/>
    <n v="153"/>
    <n v="148"/>
    <n v="301"/>
    <n v="138"/>
    <n v="153"/>
    <n v="291"/>
    <n v="137"/>
    <n v="129"/>
    <n v="266"/>
    <n v="0"/>
    <n v="0"/>
    <n v="0"/>
    <n v="0"/>
    <n v="0"/>
    <n v="0"/>
    <n v="0"/>
    <n v="0"/>
    <n v="0"/>
    <n v="428"/>
    <n v="430"/>
    <n v="858"/>
    <n v="6"/>
    <n v="6"/>
    <n v="6"/>
    <n v="0"/>
    <n v="0"/>
    <n v="0"/>
    <n v="0"/>
    <n v="18"/>
    <n v="0"/>
    <n v="0"/>
    <n v="1"/>
    <n v="0"/>
    <n v="1"/>
    <n v="0"/>
    <n v="0"/>
    <n v="0"/>
    <n v="5"/>
    <n v="19"/>
    <n v="0"/>
    <n v="0"/>
    <n v="2"/>
    <n v="0"/>
    <n v="0"/>
    <n v="1"/>
    <n v="0"/>
    <n v="1"/>
    <n v="0"/>
    <n v="0"/>
    <n v="5"/>
    <n v="5"/>
    <n v="40"/>
    <n v="7"/>
    <n v="21"/>
    <n v="0"/>
    <n v="0"/>
    <n v="0"/>
    <n v="0"/>
    <n v="0"/>
    <n v="0"/>
    <n v="0"/>
    <n v="28"/>
    <n v="18"/>
    <n v="18"/>
  </r>
  <r>
    <s v="08DES0108Z"/>
    <n v="1"/>
    <s v="MATUTINO"/>
    <s v="ESCUELA SECUNDARIA FEDERAL NUM. 11 CHIHUAHUENSES ILUSTRES"/>
    <n v="8"/>
    <s v="CHIHUAHUA"/>
    <n v="8"/>
    <s v="CHIHUAHUA"/>
    <n v="19"/>
    <s v="CHIHUAHUA"/>
    <n v="1"/>
    <s v="CHIHUAHUA"/>
    <s v="CALLE CHIMALAPA"/>
    <n v="15901"/>
    <s v="PĂšBLICO"/>
    <x v="3"/>
    <n v="2"/>
    <s v="BĂSICA"/>
    <n v="3"/>
    <x v="1"/>
    <n v="1"/>
    <x v="1"/>
    <n v="0"/>
    <s v="NO APLICA"/>
    <n v="0"/>
    <s v="NO APLICA"/>
    <s v="08FIS0109T"/>
    <s v="08FJE0001O"/>
    <s v="08ADG0046C"/>
    <n v="0"/>
    <s v="I2019"/>
    <n v="396"/>
    <n v="453"/>
    <n v="849"/>
    <n v="339"/>
    <n v="436"/>
    <n v="775"/>
    <n v="109"/>
    <n v="142"/>
    <n v="251"/>
    <n v="147"/>
    <n v="144"/>
    <n v="291"/>
    <n v="143"/>
    <n v="160"/>
    <n v="303"/>
    <n v="144"/>
    <n v="150"/>
    <n v="294"/>
    <n v="0"/>
    <n v="0"/>
    <n v="0"/>
    <n v="0"/>
    <n v="0"/>
    <n v="0"/>
    <n v="0"/>
    <n v="0"/>
    <n v="0"/>
    <n v="434"/>
    <n v="454"/>
    <n v="888"/>
    <n v="6"/>
    <n v="6"/>
    <n v="6"/>
    <n v="0"/>
    <n v="0"/>
    <n v="0"/>
    <n v="0"/>
    <n v="18"/>
    <n v="0"/>
    <n v="0"/>
    <n v="0"/>
    <n v="1"/>
    <n v="0"/>
    <n v="1"/>
    <n v="0"/>
    <n v="0"/>
    <n v="7"/>
    <n v="15"/>
    <n v="0"/>
    <n v="0"/>
    <n v="2"/>
    <n v="0"/>
    <n v="1"/>
    <n v="1"/>
    <n v="4"/>
    <n v="2"/>
    <n v="0"/>
    <n v="0"/>
    <n v="4"/>
    <n v="12"/>
    <n v="50"/>
    <n v="14"/>
    <n v="18"/>
    <n v="0"/>
    <n v="0"/>
    <n v="0"/>
    <n v="0"/>
    <n v="0"/>
    <n v="0"/>
    <n v="0"/>
    <n v="32"/>
    <n v="15"/>
    <n v="15"/>
  </r>
  <r>
    <s v="08DST0090J"/>
    <n v="1"/>
    <s v="MATUTINO"/>
    <s v="ESCUELA SECUNDARIA TECNICA NO.90"/>
    <n v="8"/>
    <s v="CHIHUAHUA"/>
    <n v="8"/>
    <s v="CHIHUAHUA"/>
    <n v="37"/>
    <s v="JUĂREZ"/>
    <n v="1"/>
    <s v="JUĂREZ"/>
    <s v="CALLE PASEO CAĂ‘ADA"/>
    <n v="0"/>
    <s v="PĂšBLICO"/>
    <x v="3"/>
    <n v="2"/>
    <s v="BĂSICA"/>
    <n v="3"/>
    <x v="1"/>
    <n v="4"/>
    <x v="6"/>
    <n v="1"/>
    <s v="SERVICIOS"/>
    <n v="22"/>
    <s v="INDUSTRIAL"/>
    <s v="08FZT0016J"/>
    <s v="08FJT0002F"/>
    <s v="08ADG0005C"/>
    <n v="0"/>
    <s v="I2019"/>
    <n v="424"/>
    <n v="426"/>
    <n v="850"/>
    <n v="387"/>
    <n v="402"/>
    <n v="789"/>
    <n v="139"/>
    <n v="136"/>
    <n v="275"/>
    <n v="149"/>
    <n v="159"/>
    <n v="308"/>
    <n v="141"/>
    <n v="145"/>
    <n v="286"/>
    <n v="136"/>
    <n v="143"/>
    <n v="279"/>
    <n v="0"/>
    <n v="0"/>
    <n v="0"/>
    <n v="0"/>
    <n v="0"/>
    <n v="0"/>
    <n v="0"/>
    <n v="0"/>
    <n v="0"/>
    <n v="426"/>
    <n v="447"/>
    <n v="873"/>
    <n v="7"/>
    <n v="7"/>
    <n v="7"/>
    <n v="0"/>
    <n v="0"/>
    <n v="0"/>
    <n v="0"/>
    <n v="21"/>
    <n v="0"/>
    <n v="0"/>
    <n v="1"/>
    <n v="0"/>
    <n v="1"/>
    <n v="0"/>
    <n v="0"/>
    <n v="0"/>
    <n v="8"/>
    <n v="12"/>
    <n v="0"/>
    <n v="0"/>
    <n v="2"/>
    <n v="0"/>
    <n v="2"/>
    <n v="0"/>
    <n v="0"/>
    <n v="4"/>
    <n v="1"/>
    <n v="2"/>
    <n v="2"/>
    <n v="11"/>
    <n v="46"/>
    <n v="13"/>
    <n v="18"/>
    <n v="0"/>
    <n v="0"/>
    <n v="0"/>
    <n v="0"/>
    <n v="0"/>
    <n v="0"/>
    <n v="0"/>
    <n v="31"/>
    <n v="23"/>
    <n v="23"/>
  </r>
  <r>
    <s v="08EES0074Z"/>
    <n v="1"/>
    <s v="MATUTINO"/>
    <s v="SECUNDARIA ESTATAL 3007 VALENTIN GOMEZ FARIAS"/>
    <n v="8"/>
    <s v="CHIHUAHUA"/>
    <n v="8"/>
    <s v="CHIHUAHUA"/>
    <n v="32"/>
    <s v="HIDALGO DEL PARRAL"/>
    <n v="1"/>
    <s v="HIDALGO DEL PARRAL"/>
    <s v="CALLE ANILLO PERIMETRAL SUR"/>
    <n v="0"/>
    <s v="PĂšBLICO"/>
    <x v="2"/>
    <n v="2"/>
    <s v="BĂSICA"/>
    <n v="3"/>
    <x v="1"/>
    <n v="1"/>
    <x v="1"/>
    <n v="0"/>
    <s v="NO APLICA"/>
    <n v="0"/>
    <s v="NO APLICA"/>
    <s v="08FIS0003Z"/>
    <m/>
    <m/>
    <n v="0"/>
    <s v="I2019"/>
    <n v="441"/>
    <n v="413"/>
    <n v="854"/>
    <n v="319"/>
    <n v="371"/>
    <n v="690"/>
    <n v="127"/>
    <n v="145"/>
    <n v="272"/>
    <n v="161"/>
    <n v="160"/>
    <n v="321"/>
    <n v="153"/>
    <n v="118"/>
    <n v="271"/>
    <n v="156"/>
    <n v="151"/>
    <n v="307"/>
    <n v="0"/>
    <n v="0"/>
    <n v="0"/>
    <n v="0"/>
    <n v="0"/>
    <n v="0"/>
    <n v="0"/>
    <n v="0"/>
    <n v="0"/>
    <n v="470"/>
    <n v="429"/>
    <n v="899"/>
    <n v="10"/>
    <n v="10"/>
    <n v="10"/>
    <n v="0"/>
    <n v="0"/>
    <n v="0"/>
    <n v="0"/>
    <n v="30"/>
    <n v="0"/>
    <n v="0"/>
    <n v="1"/>
    <n v="0"/>
    <n v="0"/>
    <n v="1"/>
    <n v="0"/>
    <n v="0"/>
    <n v="15"/>
    <n v="22"/>
    <n v="0"/>
    <n v="0"/>
    <n v="3"/>
    <n v="0"/>
    <n v="1"/>
    <n v="0"/>
    <n v="5"/>
    <n v="3"/>
    <n v="0"/>
    <n v="0"/>
    <n v="13"/>
    <n v="14"/>
    <n v="78"/>
    <n v="24"/>
    <n v="25"/>
    <n v="0"/>
    <n v="0"/>
    <n v="0"/>
    <n v="0"/>
    <n v="0"/>
    <n v="0"/>
    <n v="0"/>
    <n v="49"/>
    <n v="30"/>
    <n v="30"/>
  </r>
  <r>
    <s v="08DST0084Z"/>
    <n v="1"/>
    <s v="MATUTINO"/>
    <s v="SECUNDARIA TECNICA 79"/>
    <n v="8"/>
    <s v="CHIHUAHUA"/>
    <n v="8"/>
    <s v="CHIHUAHUA"/>
    <n v="37"/>
    <s v="JUĂREZ"/>
    <n v="1"/>
    <s v="JUĂREZ"/>
    <s v="CALLE GENERAL ANTONIO NORZAGARAY"/>
    <n v="1650"/>
    <s v="PĂšBLICO"/>
    <x v="3"/>
    <n v="2"/>
    <s v="BĂSICA"/>
    <n v="3"/>
    <x v="1"/>
    <n v="4"/>
    <x v="6"/>
    <n v="1"/>
    <s v="SERVICIOS"/>
    <n v="22"/>
    <s v="INDUSTRIAL"/>
    <s v="08FZT0004E"/>
    <s v="08FJT0002F"/>
    <s v="08ADG0005C"/>
    <n v="0"/>
    <s v="I2019"/>
    <n v="440"/>
    <n v="430"/>
    <n v="870"/>
    <n v="425"/>
    <n v="423"/>
    <n v="848"/>
    <n v="145"/>
    <n v="135"/>
    <n v="280"/>
    <n v="143"/>
    <n v="154"/>
    <n v="297"/>
    <n v="146"/>
    <n v="141"/>
    <n v="287"/>
    <n v="138"/>
    <n v="142"/>
    <n v="280"/>
    <n v="0"/>
    <n v="0"/>
    <n v="0"/>
    <n v="0"/>
    <n v="0"/>
    <n v="0"/>
    <n v="0"/>
    <n v="0"/>
    <n v="0"/>
    <n v="427"/>
    <n v="437"/>
    <n v="864"/>
    <n v="6"/>
    <n v="6"/>
    <n v="6"/>
    <n v="0"/>
    <n v="0"/>
    <n v="0"/>
    <n v="0"/>
    <n v="18"/>
    <n v="0"/>
    <n v="0"/>
    <n v="0"/>
    <n v="1"/>
    <n v="0"/>
    <n v="0"/>
    <n v="0"/>
    <n v="0"/>
    <n v="8"/>
    <n v="12"/>
    <n v="0"/>
    <n v="0"/>
    <n v="2"/>
    <n v="1"/>
    <n v="1"/>
    <n v="0"/>
    <n v="1"/>
    <n v="1"/>
    <n v="1"/>
    <n v="3"/>
    <n v="4"/>
    <n v="5"/>
    <n v="40"/>
    <n v="13"/>
    <n v="17"/>
    <n v="0"/>
    <n v="0"/>
    <n v="0"/>
    <n v="0"/>
    <n v="0"/>
    <n v="0"/>
    <n v="0"/>
    <n v="30"/>
    <n v="18"/>
    <n v="18"/>
  </r>
  <r>
    <s v="08DES0112M"/>
    <n v="2"/>
    <s v="VESPERTINO"/>
    <s v="ESCUELA SECUNDARIA FEDERAL NUM. 19"/>
    <n v="8"/>
    <s v="CHIHUAHUA"/>
    <n v="8"/>
    <s v="CHIHUAHUA"/>
    <n v="37"/>
    <s v="JUĂREZ"/>
    <n v="1"/>
    <s v="JUĂREZ"/>
    <s v="AVENIDA TALAMAS TAMANDARIS"/>
    <n v="0"/>
    <s v="PĂšBLICO"/>
    <x v="3"/>
    <n v="2"/>
    <s v="BĂSICA"/>
    <n v="3"/>
    <x v="1"/>
    <n v="1"/>
    <x v="1"/>
    <n v="0"/>
    <s v="NO APLICA"/>
    <n v="0"/>
    <s v="NO APLICA"/>
    <s v="08FIS0104Y"/>
    <s v="08FJE0004L"/>
    <s v="08ADG0005C"/>
    <n v="0"/>
    <s v="I2019"/>
    <n v="404"/>
    <n v="435"/>
    <n v="839"/>
    <n v="391"/>
    <n v="430"/>
    <n v="821"/>
    <n v="112"/>
    <n v="121"/>
    <n v="233"/>
    <n v="165"/>
    <n v="178"/>
    <n v="343"/>
    <n v="144"/>
    <n v="148"/>
    <n v="292"/>
    <n v="133"/>
    <n v="151"/>
    <n v="284"/>
    <n v="0"/>
    <n v="0"/>
    <n v="0"/>
    <n v="0"/>
    <n v="0"/>
    <n v="0"/>
    <n v="0"/>
    <n v="0"/>
    <n v="0"/>
    <n v="442"/>
    <n v="477"/>
    <n v="919"/>
    <n v="7"/>
    <n v="7"/>
    <n v="7"/>
    <n v="0"/>
    <n v="0"/>
    <n v="0"/>
    <n v="0"/>
    <n v="21"/>
    <n v="0"/>
    <n v="0"/>
    <n v="0"/>
    <n v="1"/>
    <n v="1"/>
    <n v="0"/>
    <n v="0"/>
    <n v="0"/>
    <n v="12"/>
    <n v="18"/>
    <n v="0"/>
    <n v="0"/>
    <n v="2"/>
    <n v="0"/>
    <n v="2"/>
    <n v="2"/>
    <n v="3"/>
    <n v="1"/>
    <n v="0"/>
    <n v="0"/>
    <n v="0"/>
    <n v="6"/>
    <n v="48"/>
    <n v="19"/>
    <n v="21"/>
    <n v="0"/>
    <n v="0"/>
    <n v="0"/>
    <n v="0"/>
    <n v="0"/>
    <n v="0"/>
    <n v="0"/>
    <n v="40"/>
    <n v="18"/>
    <n v="18"/>
  </r>
  <r>
    <s v="08DES0107A"/>
    <n v="1"/>
    <s v="MATUTINO"/>
    <s v="SECUNDARIA FEDERAL NUM.17"/>
    <n v="8"/>
    <s v="CHIHUAHUA"/>
    <n v="8"/>
    <s v="CHIHUAHUA"/>
    <n v="37"/>
    <s v="JUĂREZ"/>
    <n v="1"/>
    <s v="JUĂREZ"/>
    <s v="CALLE IRMA FERRIZ DE REYES ESTRADA"/>
    <n v="3004"/>
    <s v="PĂšBLICO"/>
    <x v="3"/>
    <n v="2"/>
    <s v="BĂSICA"/>
    <n v="3"/>
    <x v="1"/>
    <n v="1"/>
    <x v="1"/>
    <n v="0"/>
    <s v="NO APLICA"/>
    <n v="0"/>
    <s v="NO APLICA"/>
    <s v="08FIS0104Y"/>
    <s v="08FJE0004L"/>
    <s v="08ADG0005C"/>
    <n v="0"/>
    <s v="I2019"/>
    <n v="406"/>
    <n v="463"/>
    <n v="869"/>
    <n v="404"/>
    <n v="461"/>
    <n v="865"/>
    <n v="125"/>
    <n v="158"/>
    <n v="283"/>
    <n v="141"/>
    <n v="159"/>
    <n v="300"/>
    <n v="133"/>
    <n v="143"/>
    <n v="276"/>
    <n v="133"/>
    <n v="156"/>
    <n v="289"/>
    <n v="0"/>
    <n v="0"/>
    <n v="0"/>
    <n v="0"/>
    <n v="0"/>
    <n v="0"/>
    <n v="0"/>
    <n v="0"/>
    <n v="0"/>
    <n v="407"/>
    <n v="458"/>
    <n v="865"/>
    <n v="7"/>
    <n v="7"/>
    <n v="7"/>
    <n v="0"/>
    <n v="0"/>
    <n v="0"/>
    <n v="0"/>
    <n v="21"/>
    <n v="0"/>
    <n v="0"/>
    <n v="0"/>
    <n v="1"/>
    <n v="1"/>
    <n v="0"/>
    <n v="0"/>
    <n v="0"/>
    <n v="9"/>
    <n v="15"/>
    <n v="0"/>
    <n v="0"/>
    <n v="3"/>
    <n v="0"/>
    <n v="2"/>
    <n v="0"/>
    <n v="3"/>
    <n v="2"/>
    <n v="0"/>
    <n v="0"/>
    <n v="5"/>
    <n v="8"/>
    <n v="49"/>
    <n v="17"/>
    <n v="17"/>
    <n v="0"/>
    <n v="0"/>
    <n v="0"/>
    <n v="0"/>
    <n v="0"/>
    <n v="0"/>
    <n v="0"/>
    <n v="34"/>
    <n v="21"/>
    <n v="21"/>
  </r>
  <r>
    <s v="08DST0060P"/>
    <n v="1"/>
    <s v="MATUTINO"/>
    <s v="SECUNDARIA TECNICA 60"/>
    <n v="8"/>
    <s v="CHIHUAHUA"/>
    <n v="8"/>
    <s v="CHIHUAHUA"/>
    <n v="37"/>
    <s v="JUĂREZ"/>
    <n v="1"/>
    <s v="JUĂREZ"/>
    <s v="AVENIDA MANUEL J. CLOUTHIER "/>
    <n v="9970"/>
    <s v="PĂšBLICO"/>
    <x v="3"/>
    <n v="2"/>
    <s v="BĂSICA"/>
    <n v="3"/>
    <x v="1"/>
    <n v="4"/>
    <x v="6"/>
    <n v="1"/>
    <s v="SERVICIOS"/>
    <n v="22"/>
    <s v="INDUSTRIAL"/>
    <s v="08FZT0003F"/>
    <s v="08FJT0002F"/>
    <s v="08ADG0005C"/>
    <n v="0"/>
    <s v="I2019"/>
    <n v="410"/>
    <n v="461"/>
    <n v="871"/>
    <n v="363"/>
    <n v="430"/>
    <n v="793"/>
    <n v="134"/>
    <n v="156"/>
    <n v="290"/>
    <n v="141"/>
    <n v="185"/>
    <n v="326"/>
    <n v="153"/>
    <n v="147"/>
    <n v="300"/>
    <n v="125"/>
    <n v="160"/>
    <n v="285"/>
    <n v="0"/>
    <n v="0"/>
    <n v="0"/>
    <n v="0"/>
    <n v="0"/>
    <n v="0"/>
    <n v="0"/>
    <n v="0"/>
    <n v="0"/>
    <n v="419"/>
    <n v="492"/>
    <n v="911"/>
    <n v="6"/>
    <n v="6"/>
    <n v="6"/>
    <n v="0"/>
    <n v="0"/>
    <n v="0"/>
    <n v="0"/>
    <n v="18"/>
    <n v="0"/>
    <n v="0"/>
    <n v="1"/>
    <n v="0"/>
    <n v="1"/>
    <n v="0"/>
    <n v="0"/>
    <n v="0"/>
    <n v="9"/>
    <n v="13"/>
    <n v="0"/>
    <n v="0"/>
    <n v="0"/>
    <n v="1"/>
    <n v="0"/>
    <n v="2"/>
    <n v="2"/>
    <n v="5"/>
    <n v="0"/>
    <n v="0"/>
    <n v="6"/>
    <n v="5"/>
    <n v="45"/>
    <n v="11"/>
    <n v="21"/>
    <n v="0"/>
    <n v="0"/>
    <n v="0"/>
    <n v="0"/>
    <n v="0"/>
    <n v="0"/>
    <n v="0"/>
    <n v="32"/>
    <n v="20"/>
    <n v="20"/>
  </r>
  <r>
    <s v="08DST0052G"/>
    <n v="1"/>
    <s v="MATUTINO"/>
    <s v="SECUNDARIA TECNICA 52"/>
    <n v="8"/>
    <s v="CHIHUAHUA"/>
    <n v="8"/>
    <s v="CHIHUAHUA"/>
    <n v="21"/>
    <s v="DELICIAS"/>
    <n v="1"/>
    <s v="DELICIAS"/>
    <s v="CALLE PLAZA VENUSTIANO CARRANZA "/>
    <n v="0"/>
    <s v="PĂšBLICO"/>
    <x v="3"/>
    <n v="2"/>
    <s v="BĂSICA"/>
    <n v="3"/>
    <x v="1"/>
    <n v="4"/>
    <x v="6"/>
    <n v="1"/>
    <s v="SERVICIOS"/>
    <n v="22"/>
    <s v="INDUSTRIAL"/>
    <s v="08FZT0009Z"/>
    <s v="08FJT0005C"/>
    <s v="08ADG0057I"/>
    <n v="0"/>
    <s v="I2019"/>
    <n v="451"/>
    <n v="463"/>
    <n v="914"/>
    <n v="350"/>
    <n v="397"/>
    <n v="747"/>
    <n v="163"/>
    <n v="138"/>
    <n v="301"/>
    <n v="140"/>
    <n v="160"/>
    <n v="300"/>
    <n v="143"/>
    <n v="163"/>
    <n v="306"/>
    <n v="146"/>
    <n v="156"/>
    <n v="302"/>
    <n v="0"/>
    <n v="0"/>
    <n v="0"/>
    <n v="0"/>
    <n v="0"/>
    <n v="0"/>
    <n v="0"/>
    <n v="0"/>
    <n v="0"/>
    <n v="429"/>
    <n v="479"/>
    <n v="908"/>
    <n v="6"/>
    <n v="6"/>
    <n v="6"/>
    <n v="0"/>
    <n v="0"/>
    <n v="0"/>
    <n v="0"/>
    <n v="18"/>
    <n v="0"/>
    <n v="0"/>
    <n v="0"/>
    <n v="1"/>
    <n v="1"/>
    <n v="0"/>
    <n v="0"/>
    <n v="0"/>
    <n v="7"/>
    <n v="16"/>
    <n v="0"/>
    <n v="0"/>
    <n v="2"/>
    <n v="0"/>
    <n v="2"/>
    <n v="1"/>
    <n v="2"/>
    <n v="2"/>
    <n v="0"/>
    <n v="0"/>
    <n v="7"/>
    <n v="12"/>
    <n v="53"/>
    <n v="13"/>
    <n v="19"/>
    <n v="0"/>
    <n v="0"/>
    <n v="0"/>
    <n v="0"/>
    <n v="0"/>
    <n v="0"/>
    <n v="0"/>
    <n v="32"/>
    <n v="20"/>
    <n v="20"/>
  </r>
  <r>
    <s v="08DST0044Y"/>
    <n v="1"/>
    <s v="MATUTINO"/>
    <s v="SECUNDARIA TECNICA 44"/>
    <n v="8"/>
    <s v="CHIHUAHUA"/>
    <n v="8"/>
    <s v="CHIHUAHUA"/>
    <n v="37"/>
    <s v="JUĂREZ"/>
    <n v="1"/>
    <s v="JUĂREZ"/>
    <s v="CALLE NEPTUNO"/>
    <n v="1903"/>
    <s v="PĂšBLICO"/>
    <x v="3"/>
    <n v="2"/>
    <s v="BĂSICA"/>
    <n v="3"/>
    <x v="1"/>
    <n v="4"/>
    <x v="6"/>
    <n v="1"/>
    <s v="SERVICIOS"/>
    <n v="22"/>
    <s v="INDUSTRIAL"/>
    <s v="08FZT0002G"/>
    <s v="08FJT0002F"/>
    <s v="08ADG0005C"/>
    <n v="0"/>
    <s v="I2019"/>
    <n v="432"/>
    <n v="451"/>
    <n v="883"/>
    <n v="399"/>
    <n v="440"/>
    <n v="839"/>
    <n v="143"/>
    <n v="150"/>
    <n v="293"/>
    <n v="135"/>
    <n v="159"/>
    <n v="294"/>
    <n v="149"/>
    <n v="155"/>
    <n v="304"/>
    <n v="149"/>
    <n v="151"/>
    <n v="300"/>
    <n v="0"/>
    <n v="0"/>
    <n v="0"/>
    <n v="0"/>
    <n v="0"/>
    <n v="0"/>
    <n v="0"/>
    <n v="0"/>
    <n v="0"/>
    <n v="433"/>
    <n v="465"/>
    <n v="898"/>
    <n v="6"/>
    <n v="6"/>
    <n v="6"/>
    <n v="0"/>
    <n v="0"/>
    <n v="0"/>
    <n v="0"/>
    <n v="18"/>
    <n v="0"/>
    <n v="0"/>
    <n v="1"/>
    <n v="0"/>
    <n v="0"/>
    <n v="1"/>
    <n v="0"/>
    <n v="0"/>
    <n v="8"/>
    <n v="17"/>
    <n v="0"/>
    <n v="0"/>
    <n v="2"/>
    <n v="0"/>
    <n v="2"/>
    <n v="0"/>
    <n v="0"/>
    <n v="0"/>
    <n v="0"/>
    <n v="0"/>
    <n v="4"/>
    <n v="9"/>
    <n v="44"/>
    <n v="12"/>
    <n v="17"/>
    <n v="0"/>
    <n v="0"/>
    <n v="0"/>
    <n v="0"/>
    <n v="0"/>
    <n v="0"/>
    <n v="0"/>
    <n v="29"/>
    <n v="18"/>
    <n v="18"/>
  </r>
  <r>
    <s v="08DES0109Z"/>
    <n v="2"/>
    <s v="VESPERTINO"/>
    <s v="ESCUELA SECUNDARIA FEDERAL NUM. 18"/>
    <n v="8"/>
    <s v="CHIHUAHUA"/>
    <n v="8"/>
    <s v="CHIHUAHUA"/>
    <n v="37"/>
    <s v="JUĂREZ"/>
    <n v="1"/>
    <s v="JUĂREZ"/>
    <s v="CALLE MAR AZUL"/>
    <n v="3320"/>
    <s v="PĂšBLICO"/>
    <x v="3"/>
    <n v="2"/>
    <s v="BĂSICA"/>
    <n v="3"/>
    <x v="1"/>
    <n v="1"/>
    <x v="1"/>
    <n v="0"/>
    <s v="NO APLICA"/>
    <n v="0"/>
    <s v="NO APLICA"/>
    <s v="08FIS0104Y"/>
    <s v="08FJE0004L"/>
    <s v="08ADG0005C"/>
    <n v="0"/>
    <s v="I2019"/>
    <n v="466"/>
    <n v="435"/>
    <n v="901"/>
    <n v="353"/>
    <n v="386"/>
    <n v="739"/>
    <n v="133"/>
    <n v="131"/>
    <n v="264"/>
    <n v="175"/>
    <n v="177"/>
    <n v="352"/>
    <n v="173"/>
    <n v="164"/>
    <n v="337"/>
    <n v="132"/>
    <n v="144"/>
    <n v="276"/>
    <n v="0"/>
    <n v="0"/>
    <n v="0"/>
    <n v="0"/>
    <n v="0"/>
    <n v="0"/>
    <n v="0"/>
    <n v="0"/>
    <n v="0"/>
    <n v="480"/>
    <n v="485"/>
    <n v="965"/>
    <n v="7"/>
    <n v="7"/>
    <n v="7"/>
    <n v="0"/>
    <n v="0"/>
    <n v="0"/>
    <n v="0"/>
    <n v="21"/>
    <n v="0"/>
    <n v="0"/>
    <n v="1"/>
    <n v="0"/>
    <n v="0"/>
    <n v="1"/>
    <n v="0"/>
    <n v="0"/>
    <n v="15"/>
    <n v="21"/>
    <n v="0"/>
    <n v="0"/>
    <n v="2"/>
    <n v="0"/>
    <n v="0"/>
    <n v="3"/>
    <n v="2"/>
    <n v="1"/>
    <n v="0"/>
    <n v="0"/>
    <n v="6"/>
    <n v="4"/>
    <n v="56"/>
    <n v="19"/>
    <n v="25"/>
    <n v="0"/>
    <n v="0"/>
    <n v="0"/>
    <n v="0"/>
    <n v="0"/>
    <n v="0"/>
    <n v="0"/>
    <n v="44"/>
    <n v="21"/>
    <n v="21"/>
  </r>
  <r>
    <s v="08DES0112M"/>
    <n v="1"/>
    <s v="MATUTINO"/>
    <s v="ESCUELA SECUNDARIA FEDERAL NUM. 19"/>
    <n v="8"/>
    <s v="CHIHUAHUA"/>
    <n v="8"/>
    <s v="CHIHUAHUA"/>
    <n v="37"/>
    <s v="JUĂREZ"/>
    <n v="1"/>
    <s v="JUĂREZ"/>
    <s v="AVENIDA TALAMAS TAMANDARIS"/>
    <n v="0"/>
    <s v="PĂšBLICO"/>
    <x v="3"/>
    <n v="2"/>
    <s v="BĂSICA"/>
    <n v="3"/>
    <x v="1"/>
    <n v="1"/>
    <x v="1"/>
    <n v="0"/>
    <s v="NO APLICA"/>
    <n v="0"/>
    <s v="NO APLICA"/>
    <s v="08FIS0104Y"/>
    <s v="08FJE0004L"/>
    <s v="08ADG0005C"/>
    <n v="0"/>
    <s v="I2019"/>
    <n v="426"/>
    <n v="445"/>
    <n v="871"/>
    <n v="419"/>
    <n v="441"/>
    <n v="860"/>
    <n v="112"/>
    <n v="124"/>
    <n v="236"/>
    <n v="167"/>
    <n v="179"/>
    <n v="346"/>
    <n v="147"/>
    <n v="168"/>
    <n v="315"/>
    <n v="162"/>
    <n v="148"/>
    <n v="310"/>
    <n v="0"/>
    <n v="0"/>
    <n v="0"/>
    <n v="0"/>
    <n v="0"/>
    <n v="0"/>
    <n v="0"/>
    <n v="0"/>
    <n v="0"/>
    <n v="476"/>
    <n v="495"/>
    <n v="971"/>
    <n v="7"/>
    <n v="7"/>
    <n v="7"/>
    <n v="0"/>
    <n v="0"/>
    <n v="0"/>
    <n v="0"/>
    <n v="21"/>
    <n v="0"/>
    <n v="0"/>
    <n v="0"/>
    <n v="1"/>
    <n v="0"/>
    <n v="1"/>
    <n v="0"/>
    <n v="0"/>
    <n v="14"/>
    <n v="18"/>
    <n v="0"/>
    <n v="0"/>
    <n v="1"/>
    <n v="0"/>
    <n v="1"/>
    <n v="1"/>
    <n v="1"/>
    <n v="0"/>
    <n v="0"/>
    <n v="0"/>
    <n v="4"/>
    <n v="6"/>
    <n v="48"/>
    <n v="17"/>
    <n v="19"/>
    <n v="0"/>
    <n v="0"/>
    <n v="0"/>
    <n v="0"/>
    <n v="0"/>
    <n v="0"/>
    <n v="0"/>
    <n v="36"/>
    <n v="18"/>
    <n v="18"/>
  </r>
  <r>
    <s v="08DST0091I"/>
    <n v="1"/>
    <s v="MATUTINO"/>
    <s v="SECUNDARIA TECNICA NUM. 91"/>
    <n v="8"/>
    <s v="CHIHUAHUA"/>
    <n v="8"/>
    <s v="CHIHUAHUA"/>
    <n v="37"/>
    <s v="JUĂREZ"/>
    <n v="1"/>
    <s v="JUĂREZ"/>
    <s v="CALLE ACUEDUCTO"/>
    <n v="8317"/>
    <s v="PĂšBLICO"/>
    <x v="3"/>
    <n v="2"/>
    <s v="BĂSICA"/>
    <n v="3"/>
    <x v="1"/>
    <n v="4"/>
    <x v="6"/>
    <n v="1"/>
    <s v="SERVICIOS"/>
    <n v="22"/>
    <s v="INDUSTRIAL"/>
    <s v="08FZT0017I"/>
    <s v="08FJT0002F"/>
    <s v="08ADG0005C"/>
    <n v="0"/>
    <s v="I2019"/>
    <n v="474"/>
    <n v="462"/>
    <n v="936"/>
    <n v="441"/>
    <n v="451"/>
    <n v="892"/>
    <n v="159"/>
    <n v="148"/>
    <n v="307"/>
    <n v="145"/>
    <n v="153"/>
    <n v="298"/>
    <n v="161"/>
    <n v="169"/>
    <n v="330"/>
    <n v="145"/>
    <n v="146"/>
    <n v="291"/>
    <n v="0"/>
    <n v="0"/>
    <n v="0"/>
    <n v="0"/>
    <n v="0"/>
    <n v="0"/>
    <n v="0"/>
    <n v="0"/>
    <n v="0"/>
    <n v="451"/>
    <n v="468"/>
    <n v="919"/>
    <n v="6"/>
    <n v="7"/>
    <n v="6"/>
    <n v="0"/>
    <n v="0"/>
    <n v="0"/>
    <n v="0"/>
    <n v="19"/>
    <n v="0"/>
    <n v="0"/>
    <n v="0"/>
    <n v="1"/>
    <n v="1"/>
    <n v="0"/>
    <n v="0"/>
    <n v="0"/>
    <n v="9"/>
    <n v="15"/>
    <n v="0"/>
    <n v="0"/>
    <n v="2"/>
    <n v="0"/>
    <n v="2"/>
    <n v="1"/>
    <n v="1"/>
    <n v="4"/>
    <n v="0"/>
    <n v="0"/>
    <n v="6"/>
    <n v="8"/>
    <n v="50"/>
    <n v="14"/>
    <n v="20"/>
    <n v="0"/>
    <n v="0"/>
    <n v="0"/>
    <n v="0"/>
    <n v="0"/>
    <n v="0"/>
    <n v="0"/>
    <n v="34"/>
    <n v="20"/>
    <n v="20"/>
  </r>
  <r>
    <s v="08DST0030V"/>
    <n v="1"/>
    <s v="MATUTINO"/>
    <s v="SECUNDARIA TECNICA 30"/>
    <n v="8"/>
    <s v="CHIHUAHUA"/>
    <n v="8"/>
    <s v="CHIHUAHUA"/>
    <n v="37"/>
    <s v="JUĂREZ"/>
    <n v="1"/>
    <s v="JUĂREZ"/>
    <s v="CALLE PONCIANO.ARRIAGA "/>
    <n v="0"/>
    <s v="PĂšBLICO"/>
    <x v="3"/>
    <n v="2"/>
    <s v="BĂSICA"/>
    <n v="3"/>
    <x v="1"/>
    <n v="4"/>
    <x v="6"/>
    <n v="1"/>
    <s v="SERVICIOS"/>
    <n v="22"/>
    <s v="INDUSTRIAL"/>
    <s v="08FZT0017I"/>
    <s v="08FJT0002F"/>
    <s v="08ADG0005C"/>
    <n v="0"/>
    <s v="I2019"/>
    <n v="446"/>
    <n v="462"/>
    <n v="908"/>
    <n v="393"/>
    <n v="426"/>
    <n v="819"/>
    <n v="138"/>
    <n v="151"/>
    <n v="289"/>
    <n v="169"/>
    <n v="180"/>
    <n v="349"/>
    <n v="166"/>
    <n v="169"/>
    <n v="335"/>
    <n v="146"/>
    <n v="149"/>
    <n v="295"/>
    <n v="0"/>
    <n v="0"/>
    <n v="0"/>
    <n v="0"/>
    <n v="0"/>
    <n v="0"/>
    <n v="0"/>
    <n v="0"/>
    <n v="0"/>
    <n v="481"/>
    <n v="498"/>
    <n v="979"/>
    <n v="7"/>
    <n v="7"/>
    <n v="7"/>
    <n v="0"/>
    <n v="0"/>
    <n v="0"/>
    <n v="0"/>
    <n v="21"/>
    <n v="0"/>
    <n v="0"/>
    <n v="1"/>
    <n v="0"/>
    <n v="0"/>
    <n v="1"/>
    <n v="0"/>
    <n v="0"/>
    <n v="6"/>
    <n v="13"/>
    <n v="0"/>
    <n v="0"/>
    <n v="2"/>
    <n v="0"/>
    <n v="3"/>
    <n v="0"/>
    <n v="5"/>
    <n v="4"/>
    <n v="0"/>
    <n v="4"/>
    <n v="6"/>
    <n v="10"/>
    <n v="55"/>
    <n v="16"/>
    <n v="21"/>
    <n v="0"/>
    <n v="0"/>
    <n v="0"/>
    <n v="0"/>
    <n v="0"/>
    <n v="0"/>
    <n v="0"/>
    <n v="37"/>
    <n v="21"/>
    <n v="21"/>
  </r>
  <r>
    <s v="08DST0083Z"/>
    <n v="1"/>
    <s v="MATUTINO"/>
    <s v="SECUNDARIA TECNICA 84"/>
    <n v="8"/>
    <s v="CHIHUAHUA"/>
    <n v="8"/>
    <s v="CHIHUAHUA"/>
    <n v="37"/>
    <s v="JUĂREZ"/>
    <n v="1"/>
    <s v="JUĂREZ"/>
    <s v="CALLE CARLOS CHAVIRA BECERRA"/>
    <n v="720"/>
    <s v="PĂšBLICO"/>
    <x v="3"/>
    <n v="2"/>
    <s v="BĂSICA"/>
    <n v="3"/>
    <x v="1"/>
    <n v="4"/>
    <x v="6"/>
    <n v="1"/>
    <s v="SERVICIOS"/>
    <n v="22"/>
    <s v="INDUSTRIAL"/>
    <s v="08FZT0003F"/>
    <s v="08FJT0002F"/>
    <s v="08ADG0005C"/>
    <n v="0"/>
    <s v="I2019"/>
    <n v="400"/>
    <n v="501"/>
    <n v="901"/>
    <n v="366"/>
    <n v="491"/>
    <n v="857"/>
    <n v="110"/>
    <n v="147"/>
    <n v="257"/>
    <n v="170"/>
    <n v="169"/>
    <n v="339"/>
    <n v="148"/>
    <n v="189"/>
    <n v="337"/>
    <n v="151"/>
    <n v="168"/>
    <n v="319"/>
    <n v="0"/>
    <n v="0"/>
    <n v="0"/>
    <n v="0"/>
    <n v="0"/>
    <n v="0"/>
    <n v="0"/>
    <n v="0"/>
    <n v="0"/>
    <n v="469"/>
    <n v="526"/>
    <n v="995"/>
    <n v="7"/>
    <n v="7"/>
    <n v="7"/>
    <n v="0"/>
    <n v="0"/>
    <n v="0"/>
    <n v="0"/>
    <n v="21"/>
    <n v="0"/>
    <n v="0"/>
    <n v="1"/>
    <n v="0"/>
    <n v="0"/>
    <n v="1"/>
    <n v="0"/>
    <n v="0"/>
    <n v="9"/>
    <n v="12"/>
    <n v="0"/>
    <n v="0"/>
    <n v="2"/>
    <n v="0"/>
    <n v="2"/>
    <n v="2"/>
    <n v="4"/>
    <n v="1"/>
    <n v="1"/>
    <n v="0"/>
    <n v="2"/>
    <n v="6"/>
    <n v="43"/>
    <n v="18"/>
    <n v="15"/>
    <n v="0"/>
    <n v="0"/>
    <n v="0"/>
    <n v="0"/>
    <n v="0"/>
    <n v="0"/>
    <n v="0"/>
    <n v="33"/>
    <n v="21"/>
    <n v="21"/>
  </r>
  <r>
    <s v="08DES0102F"/>
    <n v="2"/>
    <s v="VESPERTINO"/>
    <s v="SECUNDARIA GENERAL NUM.15 ES-50"/>
    <n v="8"/>
    <s v="CHIHUAHUA"/>
    <n v="8"/>
    <s v="CHIHUAHUA"/>
    <n v="37"/>
    <s v="JUĂREZ"/>
    <n v="1"/>
    <s v="JUĂREZ"/>
    <s v="CALLE MESA CENTRAL"/>
    <n v="2324"/>
    <s v="PĂšBLICO"/>
    <x v="3"/>
    <n v="2"/>
    <s v="BĂSICA"/>
    <n v="3"/>
    <x v="1"/>
    <n v="1"/>
    <x v="1"/>
    <n v="0"/>
    <s v="NO APLICA"/>
    <n v="0"/>
    <s v="NO APLICA"/>
    <s v="08FIS0104Y"/>
    <s v="08FJE0004L"/>
    <s v="08ADG0005C"/>
    <n v="0"/>
    <s v="I2019"/>
    <n v="449"/>
    <n v="449"/>
    <n v="898"/>
    <n v="394"/>
    <n v="422"/>
    <n v="816"/>
    <n v="147"/>
    <n v="121"/>
    <n v="268"/>
    <n v="180"/>
    <n v="160"/>
    <n v="340"/>
    <n v="167"/>
    <n v="170"/>
    <n v="337"/>
    <n v="163"/>
    <n v="166"/>
    <n v="329"/>
    <n v="0"/>
    <n v="0"/>
    <n v="0"/>
    <n v="0"/>
    <n v="0"/>
    <n v="0"/>
    <n v="0"/>
    <n v="0"/>
    <n v="0"/>
    <n v="510"/>
    <n v="496"/>
    <n v="1006"/>
    <n v="7"/>
    <n v="7"/>
    <n v="7"/>
    <n v="0"/>
    <n v="0"/>
    <n v="0"/>
    <n v="0"/>
    <n v="21"/>
    <n v="0"/>
    <n v="0"/>
    <n v="0"/>
    <n v="1"/>
    <n v="0"/>
    <n v="1"/>
    <n v="0"/>
    <n v="0"/>
    <n v="17"/>
    <n v="17"/>
    <n v="0"/>
    <n v="0"/>
    <n v="3"/>
    <n v="0"/>
    <n v="2"/>
    <n v="2"/>
    <n v="1"/>
    <n v="2"/>
    <n v="3"/>
    <n v="0"/>
    <n v="5"/>
    <n v="6"/>
    <n v="60"/>
    <n v="26"/>
    <n v="21"/>
    <n v="0"/>
    <n v="0"/>
    <n v="0"/>
    <n v="0"/>
    <n v="0"/>
    <n v="0"/>
    <n v="0"/>
    <n v="47"/>
    <n v="21"/>
    <n v="21"/>
  </r>
  <r>
    <s v="08DES0118G"/>
    <n v="1"/>
    <s v="MATUTINO"/>
    <s v="ESCUELA SECUNDARIA FEDERAL NO. 21"/>
    <n v="8"/>
    <s v="CHIHUAHUA"/>
    <n v="8"/>
    <s v="CHIHUAHUA"/>
    <n v="37"/>
    <s v="JUĂREZ"/>
    <n v="1"/>
    <s v="JUĂREZ"/>
    <s v="CALLE PUERTO ALICANTE"/>
    <n v="0"/>
    <s v="PĂšBLICO"/>
    <x v="3"/>
    <n v="2"/>
    <s v="BĂSICA"/>
    <n v="3"/>
    <x v="1"/>
    <n v="1"/>
    <x v="1"/>
    <n v="0"/>
    <s v="NO APLICA"/>
    <n v="0"/>
    <s v="NO APLICA"/>
    <s v="08FIS0102Z"/>
    <s v="08FJE0004L"/>
    <s v="08ADG0005C"/>
    <n v="0"/>
    <s v="I2019"/>
    <n v="451"/>
    <n v="474"/>
    <n v="925"/>
    <n v="389"/>
    <n v="459"/>
    <n v="848"/>
    <n v="142"/>
    <n v="147"/>
    <n v="289"/>
    <n v="174"/>
    <n v="159"/>
    <n v="333"/>
    <n v="158"/>
    <n v="191"/>
    <n v="349"/>
    <n v="150"/>
    <n v="160"/>
    <n v="310"/>
    <n v="0"/>
    <n v="0"/>
    <n v="0"/>
    <n v="0"/>
    <n v="0"/>
    <n v="0"/>
    <n v="0"/>
    <n v="0"/>
    <n v="0"/>
    <n v="482"/>
    <n v="510"/>
    <n v="992"/>
    <n v="7"/>
    <n v="7"/>
    <n v="7"/>
    <n v="0"/>
    <n v="0"/>
    <n v="0"/>
    <n v="0"/>
    <n v="21"/>
    <n v="0"/>
    <n v="0"/>
    <n v="1"/>
    <n v="0"/>
    <n v="0"/>
    <n v="1"/>
    <n v="0"/>
    <n v="0"/>
    <n v="4"/>
    <n v="18"/>
    <n v="0"/>
    <n v="0"/>
    <n v="1"/>
    <n v="0"/>
    <n v="1"/>
    <n v="1"/>
    <n v="1"/>
    <n v="1"/>
    <n v="0"/>
    <n v="0"/>
    <n v="3"/>
    <n v="5"/>
    <n v="37"/>
    <n v="7"/>
    <n v="20"/>
    <n v="0"/>
    <n v="0"/>
    <n v="0"/>
    <n v="0"/>
    <n v="0"/>
    <n v="0"/>
    <n v="0"/>
    <n v="27"/>
    <n v="21"/>
    <n v="21"/>
  </r>
  <r>
    <s v="08DST0035Q"/>
    <n v="1"/>
    <s v="MATUTINO"/>
    <s v="SECUNDARIA TECNICA 41"/>
    <n v="8"/>
    <s v="CHIHUAHUA"/>
    <n v="8"/>
    <s v="CHIHUAHUA"/>
    <n v="37"/>
    <s v="JUĂREZ"/>
    <n v="1"/>
    <s v="JUĂREZ"/>
    <s v="CALLE BATALLA PAREDON "/>
    <n v="9439"/>
    <s v="PĂšBLICO"/>
    <x v="3"/>
    <n v="2"/>
    <s v="BĂSICA"/>
    <n v="3"/>
    <x v="1"/>
    <n v="4"/>
    <x v="6"/>
    <n v="1"/>
    <s v="SERVICIOS"/>
    <n v="22"/>
    <s v="INDUSTRIAL"/>
    <s v="08FZT0004E"/>
    <s v="08FJT0002F"/>
    <s v="08ADG0005C"/>
    <n v="0"/>
    <s v="I2019"/>
    <n v="440"/>
    <n v="491"/>
    <n v="931"/>
    <n v="422"/>
    <n v="476"/>
    <n v="898"/>
    <n v="131"/>
    <n v="170"/>
    <n v="301"/>
    <n v="165"/>
    <n v="174"/>
    <n v="339"/>
    <n v="148"/>
    <n v="158"/>
    <n v="306"/>
    <n v="158"/>
    <n v="161"/>
    <n v="319"/>
    <n v="0"/>
    <n v="0"/>
    <n v="0"/>
    <n v="0"/>
    <n v="0"/>
    <n v="0"/>
    <n v="0"/>
    <n v="0"/>
    <n v="0"/>
    <n v="471"/>
    <n v="493"/>
    <n v="964"/>
    <n v="7"/>
    <n v="7"/>
    <n v="7"/>
    <n v="0"/>
    <n v="0"/>
    <n v="0"/>
    <n v="0"/>
    <n v="21"/>
    <n v="0"/>
    <n v="0"/>
    <n v="1"/>
    <n v="0"/>
    <n v="1"/>
    <n v="0"/>
    <n v="0"/>
    <n v="0"/>
    <n v="12"/>
    <n v="13"/>
    <n v="1"/>
    <n v="1"/>
    <n v="2"/>
    <n v="0"/>
    <n v="2"/>
    <n v="0"/>
    <n v="3"/>
    <n v="2"/>
    <n v="0"/>
    <n v="3"/>
    <n v="5"/>
    <n v="8"/>
    <n v="54"/>
    <n v="19"/>
    <n v="18"/>
    <n v="0"/>
    <n v="0"/>
    <n v="0"/>
    <n v="0"/>
    <n v="0"/>
    <n v="0"/>
    <n v="0"/>
    <n v="37"/>
    <n v="21"/>
    <n v="21"/>
  </r>
  <r>
    <s v="08EES0069N"/>
    <n v="1"/>
    <s v="MATUTINO"/>
    <s v="SECUNDARIA ESTATAL 3002"/>
    <n v="8"/>
    <s v="CHIHUAHUA"/>
    <n v="8"/>
    <s v="CHIHUAHUA"/>
    <n v="37"/>
    <s v="JUĂREZ"/>
    <n v="1"/>
    <s v="JUĂREZ"/>
    <s v="CALLE PLAN DE AYALA"/>
    <n v="0"/>
    <s v="PĂšBLICO"/>
    <x v="2"/>
    <n v="2"/>
    <s v="BĂSICA"/>
    <n v="3"/>
    <x v="1"/>
    <n v="1"/>
    <x v="1"/>
    <n v="0"/>
    <s v="NO APLICA"/>
    <n v="0"/>
    <s v="NO APLICA"/>
    <s v="08FIS0002A"/>
    <m/>
    <m/>
    <n v="0"/>
    <s v="I2019"/>
    <n v="511"/>
    <n v="479"/>
    <n v="990"/>
    <n v="370"/>
    <n v="403"/>
    <n v="773"/>
    <n v="139"/>
    <n v="144"/>
    <n v="283"/>
    <n v="159"/>
    <n v="174"/>
    <n v="333"/>
    <n v="168"/>
    <n v="161"/>
    <n v="329"/>
    <n v="175"/>
    <n v="170"/>
    <n v="345"/>
    <n v="0"/>
    <n v="0"/>
    <n v="0"/>
    <n v="0"/>
    <n v="0"/>
    <n v="0"/>
    <n v="0"/>
    <n v="0"/>
    <n v="0"/>
    <n v="502"/>
    <n v="505"/>
    <n v="1007"/>
    <n v="8"/>
    <n v="8"/>
    <n v="8"/>
    <n v="0"/>
    <n v="0"/>
    <n v="0"/>
    <n v="0"/>
    <n v="24"/>
    <n v="0"/>
    <n v="0"/>
    <n v="1"/>
    <n v="0"/>
    <n v="1"/>
    <n v="0"/>
    <n v="0"/>
    <n v="0"/>
    <n v="10"/>
    <n v="15"/>
    <n v="0"/>
    <n v="0"/>
    <n v="5"/>
    <n v="0"/>
    <n v="0"/>
    <n v="2"/>
    <n v="2"/>
    <n v="0"/>
    <n v="0"/>
    <n v="3"/>
    <n v="6"/>
    <n v="19"/>
    <n v="64"/>
    <n v="17"/>
    <n v="20"/>
    <n v="0"/>
    <n v="0"/>
    <n v="0"/>
    <n v="0"/>
    <n v="0"/>
    <n v="0"/>
    <n v="0"/>
    <n v="37"/>
    <n v="32"/>
    <n v="32"/>
  </r>
  <r>
    <s v="08DES0096L"/>
    <n v="2"/>
    <s v="VESPERTINO"/>
    <s v="TIERRA DE GENERALES"/>
    <n v="8"/>
    <s v="CHIHUAHUA"/>
    <n v="8"/>
    <s v="CHIHUAHUA"/>
    <n v="37"/>
    <s v="JUĂREZ"/>
    <n v="1"/>
    <s v="JUĂREZ"/>
    <s v="CALLE PUERTO LISBOA"/>
    <n v="1811"/>
    <s v="PĂšBLICO"/>
    <x v="3"/>
    <n v="2"/>
    <s v="BĂSICA"/>
    <n v="3"/>
    <x v="1"/>
    <n v="1"/>
    <x v="1"/>
    <n v="0"/>
    <s v="NO APLICA"/>
    <n v="0"/>
    <s v="NO APLICA"/>
    <s v="08FIS0122N"/>
    <s v="08FJE0004L"/>
    <s v="08ADG0005C"/>
    <n v="0"/>
    <s v="I2019"/>
    <n v="445"/>
    <n v="478"/>
    <n v="923"/>
    <n v="444"/>
    <n v="476"/>
    <n v="920"/>
    <n v="126"/>
    <n v="150"/>
    <n v="276"/>
    <n v="171"/>
    <n v="179"/>
    <n v="350"/>
    <n v="162"/>
    <n v="161"/>
    <n v="323"/>
    <n v="162"/>
    <n v="163"/>
    <n v="325"/>
    <n v="0"/>
    <n v="0"/>
    <n v="0"/>
    <n v="0"/>
    <n v="0"/>
    <n v="0"/>
    <n v="0"/>
    <n v="0"/>
    <n v="0"/>
    <n v="495"/>
    <n v="503"/>
    <n v="998"/>
    <n v="7"/>
    <n v="7"/>
    <n v="7"/>
    <n v="0"/>
    <n v="0"/>
    <n v="0"/>
    <n v="0"/>
    <n v="21"/>
    <n v="0"/>
    <n v="0"/>
    <n v="1"/>
    <n v="0"/>
    <n v="0"/>
    <n v="1"/>
    <n v="0"/>
    <n v="0"/>
    <n v="15"/>
    <n v="19"/>
    <n v="0"/>
    <n v="0"/>
    <n v="2"/>
    <n v="0"/>
    <n v="1"/>
    <n v="0"/>
    <n v="2"/>
    <n v="1"/>
    <n v="0"/>
    <n v="0"/>
    <n v="8"/>
    <n v="5"/>
    <n v="55"/>
    <n v="20"/>
    <n v="20"/>
    <n v="0"/>
    <n v="0"/>
    <n v="0"/>
    <n v="0"/>
    <n v="0"/>
    <n v="0"/>
    <n v="0"/>
    <n v="40"/>
    <n v="21"/>
    <n v="21"/>
  </r>
  <r>
    <s v="08EES0206Z"/>
    <n v="2"/>
    <s v="VESPERTINO"/>
    <s v="SECUNDARIA ESTATAL 3067"/>
    <n v="8"/>
    <s v="CHIHUAHUA"/>
    <n v="8"/>
    <s v="CHIHUAHUA"/>
    <n v="37"/>
    <s v="JUĂREZ"/>
    <n v="1"/>
    <s v="JUĂREZ"/>
    <s v="CALLE PRADERAS DEL SOL"/>
    <n v="0"/>
    <s v="PĂšBLICO"/>
    <x v="2"/>
    <n v="2"/>
    <s v="BĂSICA"/>
    <n v="3"/>
    <x v="1"/>
    <n v="1"/>
    <x v="1"/>
    <n v="0"/>
    <s v="NO APLICA"/>
    <n v="0"/>
    <s v="NO APLICA"/>
    <s v="08FIS0002A"/>
    <m/>
    <m/>
    <n v="0"/>
    <s v="I2019"/>
    <n v="502"/>
    <n v="469"/>
    <n v="971"/>
    <n v="432"/>
    <n v="433"/>
    <n v="865"/>
    <n v="158"/>
    <n v="161"/>
    <n v="319"/>
    <n v="179"/>
    <n v="189"/>
    <n v="368"/>
    <n v="161"/>
    <n v="173"/>
    <n v="334"/>
    <n v="173"/>
    <n v="132"/>
    <n v="305"/>
    <n v="0"/>
    <n v="0"/>
    <n v="0"/>
    <n v="0"/>
    <n v="0"/>
    <n v="0"/>
    <n v="0"/>
    <n v="0"/>
    <n v="0"/>
    <n v="513"/>
    <n v="494"/>
    <n v="1007"/>
    <n v="8"/>
    <n v="8"/>
    <n v="8"/>
    <n v="0"/>
    <n v="0"/>
    <n v="0"/>
    <n v="0"/>
    <n v="24"/>
    <n v="0"/>
    <n v="0"/>
    <n v="1"/>
    <n v="0"/>
    <n v="0"/>
    <n v="1"/>
    <n v="0"/>
    <n v="0"/>
    <n v="11"/>
    <n v="16"/>
    <n v="0"/>
    <n v="0"/>
    <n v="3"/>
    <n v="2"/>
    <n v="1"/>
    <n v="1"/>
    <n v="3"/>
    <n v="2"/>
    <n v="0"/>
    <n v="0"/>
    <n v="13"/>
    <n v="12"/>
    <n v="66"/>
    <n v="18"/>
    <n v="21"/>
    <n v="0"/>
    <n v="0"/>
    <n v="0"/>
    <n v="0"/>
    <n v="0"/>
    <n v="0"/>
    <n v="0"/>
    <n v="39"/>
    <n v="26"/>
    <n v="23"/>
  </r>
  <r>
    <s v="08DES0096L"/>
    <n v="1"/>
    <s v="MATUTINO"/>
    <s v="TIERRA DE GENERALES"/>
    <n v="8"/>
    <s v="CHIHUAHUA"/>
    <n v="8"/>
    <s v="CHIHUAHUA"/>
    <n v="37"/>
    <s v="JUĂREZ"/>
    <n v="1"/>
    <s v="JUĂREZ"/>
    <s v="CALLE PUERTO LISBOA"/>
    <n v="1811"/>
    <s v="PĂšBLICO"/>
    <x v="3"/>
    <n v="2"/>
    <s v="BĂSICA"/>
    <n v="3"/>
    <x v="1"/>
    <n v="1"/>
    <x v="1"/>
    <n v="0"/>
    <s v="NO APLICA"/>
    <n v="0"/>
    <s v="NO APLICA"/>
    <s v="08FIS0122N"/>
    <s v="08FJE0004L"/>
    <s v="08ADG0005C"/>
    <n v="0"/>
    <s v="I2019"/>
    <n v="469"/>
    <n v="534"/>
    <n v="1003"/>
    <n v="469"/>
    <n v="534"/>
    <n v="1003"/>
    <n v="131"/>
    <n v="186"/>
    <n v="317"/>
    <n v="172"/>
    <n v="177"/>
    <n v="349"/>
    <n v="173"/>
    <n v="163"/>
    <n v="336"/>
    <n v="151"/>
    <n v="170"/>
    <n v="321"/>
    <n v="0"/>
    <n v="0"/>
    <n v="0"/>
    <n v="0"/>
    <n v="0"/>
    <n v="0"/>
    <n v="0"/>
    <n v="0"/>
    <n v="0"/>
    <n v="496"/>
    <n v="510"/>
    <n v="1006"/>
    <n v="7"/>
    <n v="7"/>
    <n v="7"/>
    <n v="0"/>
    <n v="0"/>
    <n v="0"/>
    <n v="0"/>
    <n v="21"/>
    <n v="0"/>
    <n v="0"/>
    <n v="1"/>
    <n v="0"/>
    <n v="1"/>
    <n v="0"/>
    <n v="0"/>
    <n v="0"/>
    <n v="17"/>
    <n v="16"/>
    <n v="0"/>
    <n v="0"/>
    <n v="2"/>
    <n v="0"/>
    <n v="0"/>
    <n v="0"/>
    <n v="0"/>
    <n v="1"/>
    <n v="0"/>
    <n v="0"/>
    <n v="4"/>
    <n v="10"/>
    <n v="52"/>
    <n v="19"/>
    <n v="17"/>
    <n v="0"/>
    <n v="0"/>
    <n v="0"/>
    <n v="0"/>
    <n v="0"/>
    <n v="0"/>
    <n v="0"/>
    <n v="36"/>
    <n v="21"/>
    <n v="21"/>
  </r>
  <r>
    <s v="08DES0102F"/>
    <n v="1"/>
    <s v="MATUTINO"/>
    <s v="SECUNDARIA GENERAL NUM.15 ES-50"/>
    <n v="8"/>
    <s v="CHIHUAHUA"/>
    <n v="8"/>
    <s v="CHIHUAHUA"/>
    <n v="37"/>
    <s v="JUĂREZ"/>
    <n v="1"/>
    <s v="JUĂREZ"/>
    <s v="CALLE MESA CENTRAL"/>
    <n v="2324"/>
    <s v="PĂšBLICO"/>
    <x v="3"/>
    <n v="2"/>
    <s v="BĂSICA"/>
    <n v="3"/>
    <x v="1"/>
    <n v="1"/>
    <x v="1"/>
    <n v="0"/>
    <s v="NO APLICA"/>
    <n v="0"/>
    <s v="NO APLICA"/>
    <s v="08FIS0104Y"/>
    <s v="08FJE0004L"/>
    <s v="08ADG0005C"/>
    <n v="0"/>
    <s v="I2019"/>
    <n v="510"/>
    <n v="532"/>
    <n v="1042"/>
    <n v="430"/>
    <n v="506"/>
    <n v="936"/>
    <n v="163"/>
    <n v="148"/>
    <n v="311"/>
    <n v="170"/>
    <n v="179"/>
    <n v="349"/>
    <n v="152"/>
    <n v="185"/>
    <n v="337"/>
    <n v="179"/>
    <n v="182"/>
    <n v="361"/>
    <n v="0"/>
    <n v="0"/>
    <n v="0"/>
    <n v="0"/>
    <n v="0"/>
    <n v="0"/>
    <n v="0"/>
    <n v="0"/>
    <n v="0"/>
    <n v="501"/>
    <n v="546"/>
    <n v="1047"/>
    <n v="7"/>
    <n v="7"/>
    <n v="7"/>
    <n v="0"/>
    <n v="0"/>
    <n v="0"/>
    <n v="0"/>
    <n v="21"/>
    <n v="0"/>
    <n v="0"/>
    <n v="0"/>
    <n v="1"/>
    <n v="1"/>
    <n v="0"/>
    <n v="0"/>
    <n v="0"/>
    <n v="15"/>
    <n v="11"/>
    <n v="0"/>
    <n v="0"/>
    <n v="1"/>
    <n v="0"/>
    <n v="1"/>
    <n v="0"/>
    <n v="1"/>
    <n v="2"/>
    <n v="3"/>
    <n v="1"/>
    <n v="4"/>
    <n v="12"/>
    <n v="53"/>
    <n v="21"/>
    <n v="14"/>
    <n v="0"/>
    <n v="0"/>
    <n v="0"/>
    <n v="0"/>
    <n v="0"/>
    <n v="0"/>
    <n v="0"/>
    <n v="35"/>
    <n v="21"/>
    <n v="21"/>
  </r>
  <r>
    <s v="08DES0001H"/>
    <n v="1"/>
    <s v="MATUTINO"/>
    <s v="SECUNDARIA GENERAL NO.1"/>
    <n v="8"/>
    <s v="CHIHUAHUA"/>
    <n v="8"/>
    <s v="CHIHUAHUA"/>
    <n v="37"/>
    <s v="JUĂREZ"/>
    <n v="1"/>
    <s v="JUĂREZ"/>
    <s v="AVENIDA 16 DE SEPTIEMBRE ORIENTE"/>
    <n v="2000"/>
    <s v="PĂšBLICO"/>
    <x v="3"/>
    <n v="2"/>
    <s v="BĂSICA"/>
    <n v="3"/>
    <x v="1"/>
    <n v="1"/>
    <x v="1"/>
    <n v="0"/>
    <s v="NO APLICA"/>
    <n v="0"/>
    <s v="NO APLICA"/>
    <s v="08FIS0102Z"/>
    <s v="08FJE0004L"/>
    <s v="08ADG0005C"/>
    <n v="0"/>
    <s v="I2019"/>
    <n v="511"/>
    <n v="516"/>
    <n v="1027"/>
    <n v="469"/>
    <n v="500"/>
    <n v="969"/>
    <n v="159"/>
    <n v="154"/>
    <n v="313"/>
    <n v="191"/>
    <n v="173"/>
    <n v="364"/>
    <n v="155"/>
    <n v="187"/>
    <n v="342"/>
    <n v="173"/>
    <n v="165"/>
    <n v="338"/>
    <n v="0"/>
    <n v="0"/>
    <n v="0"/>
    <n v="0"/>
    <n v="0"/>
    <n v="0"/>
    <n v="0"/>
    <n v="0"/>
    <n v="0"/>
    <n v="519"/>
    <n v="525"/>
    <n v="1044"/>
    <n v="7"/>
    <n v="7"/>
    <n v="7"/>
    <n v="0"/>
    <n v="0"/>
    <n v="0"/>
    <n v="0"/>
    <n v="21"/>
    <n v="0"/>
    <n v="0"/>
    <n v="1"/>
    <n v="0"/>
    <n v="0"/>
    <n v="1"/>
    <n v="0"/>
    <n v="0"/>
    <n v="8"/>
    <n v="18"/>
    <n v="0"/>
    <n v="0"/>
    <n v="0"/>
    <n v="0"/>
    <n v="0"/>
    <n v="0"/>
    <n v="1"/>
    <n v="1"/>
    <n v="0"/>
    <n v="1"/>
    <n v="6"/>
    <n v="12"/>
    <n v="49"/>
    <n v="9"/>
    <n v="20"/>
    <n v="0"/>
    <n v="0"/>
    <n v="0"/>
    <n v="0"/>
    <n v="0"/>
    <n v="0"/>
    <n v="0"/>
    <n v="29"/>
    <n v="21"/>
    <n v="21"/>
  </r>
  <r>
    <s v="08DES0106B"/>
    <n v="1"/>
    <s v="MATUTINO"/>
    <s v="SECUNDARIA GENERAL 16 ES-98"/>
    <n v="8"/>
    <s v="CHIHUAHUA"/>
    <n v="8"/>
    <s v="CHIHUAHUA"/>
    <n v="37"/>
    <s v="JUĂREZ"/>
    <n v="1"/>
    <s v="JUĂREZ"/>
    <s v="CALLE JUAN GRIS"/>
    <n v="8816"/>
    <s v="PĂšBLICO"/>
    <x v="3"/>
    <n v="2"/>
    <s v="BĂSICA"/>
    <n v="3"/>
    <x v="1"/>
    <n v="1"/>
    <x v="1"/>
    <n v="0"/>
    <s v="NO APLICA"/>
    <n v="0"/>
    <s v="NO APLICA"/>
    <s v="08FIS0103Z"/>
    <s v="08FJE0004L"/>
    <s v="08ADG0005C"/>
    <n v="0"/>
    <s v="I2019"/>
    <n v="500"/>
    <n v="527"/>
    <n v="1027"/>
    <n v="462"/>
    <n v="513"/>
    <n v="975"/>
    <n v="148"/>
    <n v="175"/>
    <n v="323"/>
    <n v="177"/>
    <n v="161"/>
    <n v="338"/>
    <n v="176"/>
    <n v="185"/>
    <n v="361"/>
    <n v="164"/>
    <n v="169"/>
    <n v="333"/>
    <n v="0"/>
    <n v="0"/>
    <n v="0"/>
    <n v="0"/>
    <n v="0"/>
    <n v="0"/>
    <n v="0"/>
    <n v="0"/>
    <n v="0"/>
    <n v="517"/>
    <n v="515"/>
    <n v="1032"/>
    <n v="7"/>
    <n v="7"/>
    <n v="7"/>
    <n v="0"/>
    <n v="0"/>
    <n v="0"/>
    <n v="0"/>
    <n v="21"/>
    <n v="0"/>
    <n v="0"/>
    <n v="0"/>
    <n v="1"/>
    <n v="1"/>
    <n v="0"/>
    <n v="0"/>
    <n v="0"/>
    <n v="10"/>
    <n v="17"/>
    <n v="0"/>
    <n v="0"/>
    <n v="2"/>
    <n v="0"/>
    <n v="0"/>
    <n v="1"/>
    <n v="4"/>
    <n v="1"/>
    <n v="0"/>
    <n v="0"/>
    <n v="3"/>
    <n v="11"/>
    <n v="51"/>
    <n v="16"/>
    <n v="19"/>
    <n v="0"/>
    <n v="0"/>
    <n v="0"/>
    <n v="0"/>
    <n v="0"/>
    <n v="0"/>
    <n v="0"/>
    <n v="35"/>
    <n v="23"/>
    <n v="23"/>
  </r>
  <r>
    <s v="08EES0193M"/>
    <n v="1"/>
    <s v="MATUTINO"/>
    <s v="SECUNDARIA ESTATAL 3042"/>
    <n v="8"/>
    <s v="CHIHUAHUA"/>
    <n v="8"/>
    <s v="CHIHUAHUA"/>
    <n v="37"/>
    <s v="JUĂREZ"/>
    <n v="1"/>
    <s v="JUĂREZ"/>
    <s v="CALLE PRADERAS DEL SOL"/>
    <n v="0"/>
    <s v="PĂšBLICO"/>
    <x v="2"/>
    <n v="2"/>
    <s v="BĂSICA"/>
    <n v="3"/>
    <x v="1"/>
    <n v="1"/>
    <x v="1"/>
    <n v="0"/>
    <s v="NO APLICA"/>
    <n v="0"/>
    <s v="NO APLICA"/>
    <s v="08FIS0002A"/>
    <m/>
    <m/>
    <n v="0"/>
    <s v="I2019"/>
    <n v="533"/>
    <n v="520"/>
    <n v="1053"/>
    <n v="453"/>
    <n v="492"/>
    <n v="945"/>
    <n v="155"/>
    <n v="162"/>
    <n v="317"/>
    <n v="164"/>
    <n v="172"/>
    <n v="336"/>
    <n v="190"/>
    <n v="193"/>
    <n v="383"/>
    <n v="180"/>
    <n v="160"/>
    <n v="340"/>
    <n v="0"/>
    <n v="0"/>
    <n v="0"/>
    <n v="0"/>
    <n v="0"/>
    <n v="0"/>
    <n v="0"/>
    <n v="0"/>
    <n v="0"/>
    <n v="534"/>
    <n v="525"/>
    <n v="1059"/>
    <n v="7"/>
    <n v="9"/>
    <n v="8"/>
    <n v="0"/>
    <n v="0"/>
    <n v="0"/>
    <n v="0"/>
    <n v="24"/>
    <n v="0"/>
    <n v="0"/>
    <n v="1"/>
    <n v="0"/>
    <n v="0"/>
    <n v="0"/>
    <n v="0"/>
    <n v="0"/>
    <n v="10"/>
    <n v="13"/>
    <n v="0"/>
    <n v="0"/>
    <n v="1"/>
    <n v="1"/>
    <n v="1"/>
    <n v="0"/>
    <n v="2"/>
    <n v="3"/>
    <n v="0"/>
    <n v="3"/>
    <n v="9"/>
    <n v="15"/>
    <n v="59"/>
    <n v="14"/>
    <n v="20"/>
    <n v="0"/>
    <n v="0"/>
    <n v="0"/>
    <n v="0"/>
    <n v="0"/>
    <n v="0"/>
    <n v="0"/>
    <n v="34"/>
    <n v="27"/>
    <n v="24"/>
  </r>
  <r>
    <s v="08EES0075Y"/>
    <n v="1"/>
    <s v="MATUTINO"/>
    <s v="SECUNDARIA ESTATAL 3008 CENTRO ESCOLAR BENITO JUAREZ"/>
    <n v="8"/>
    <s v="CHIHUAHUA"/>
    <n v="8"/>
    <s v="CHIHUAHUA"/>
    <n v="19"/>
    <s v="CHIHUAHUA"/>
    <n v="1"/>
    <s v="CHIHUAHUA"/>
    <s v="CALLE MARIO JIMENEZ"/>
    <n v="401"/>
    <s v="PĂšBLICO"/>
    <x v="2"/>
    <n v="2"/>
    <s v="BĂSICA"/>
    <n v="3"/>
    <x v="1"/>
    <n v="1"/>
    <x v="1"/>
    <n v="0"/>
    <s v="NO APLICA"/>
    <n v="0"/>
    <s v="NO APLICA"/>
    <s v="08FIS0009U"/>
    <m/>
    <m/>
    <n v="0"/>
    <s v="I2019"/>
    <n v="515"/>
    <n v="556"/>
    <n v="1071"/>
    <n v="370"/>
    <n v="491"/>
    <n v="861"/>
    <n v="168"/>
    <n v="180"/>
    <n v="348"/>
    <n v="176"/>
    <n v="188"/>
    <n v="364"/>
    <n v="156"/>
    <n v="199"/>
    <n v="355"/>
    <n v="182"/>
    <n v="184"/>
    <n v="366"/>
    <n v="0"/>
    <n v="0"/>
    <n v="0"/>
    <n v="0"/>
    <n v="0"/>
    <n v="0"/>
    <n v="0"/>
    <n v="0"/>
    <n v="0"/>
    <n v="514"/>
    <n v="571"/>
    <n v="1085"/>
    <n v="7"/>
    <n v="7"/>
    <n v="7"/>
    <n v="0"/>
    <n v="0"/>
    <n v="0"/>
    <n v="0"/>
    <n v="21"/>
    <n v="0"/>
    <n v="0"/>
    <n v="1"/>
    <n v="0"/>
    <n v="1"/>
    <n v="0"/>
    <n v="0"/>
    <n v="0"/>
    <n v="10"/>
    <n v="15"/>
    <n v="0"/>
    <n v="0"/>
    <n v="1"/>
    <n v="1"/>
    <n v="1"/>
    <n v="1"/>
    <n v="6"/>
    <n v="5"/>
    <n v="0"/>
    <n v="0"/>
    <n v="8"/>
    <n v="15"/>
    <n v="65"/>
    <n v="18"/>
    <n v="22"/>
    <n v="0"/>
    <n v="0"/>
    <n v="0"/>
    <n v="0"/>
    <n v="0"/>
    <n v="0"/>
    <n v="0"/>
    <n v="40"/>
    <n v="21"/>
    <n v="21"/>
  </r>
  <r>
    <s v="08DES0109Z"/>
    <n v="1"/>
    <s v="MATUTINO"/>
    <s v="ESCUELA SECUNDARIA FEDERAL NUM. 18"/>
    <n v="8"/>
    <s v="CHIHUAHUA"/>
    <n v="8"/>
    <s v="CHIHUAHUA"/>
    <n v="37"/>
    <s v="JUĂREZ"/>
    <n v="1"/>
    <s v="JUĂREZ"/>
    <s v="CALLE MAR AZUL"/>
    <n v="3320"/>
    <s v="PĂšBLICO"/>
    <x v="3"/>
    <n v="2"/>
    <s v="BĂSICA"/>
    <n v="3"/>
    <x v="1"/>
    <n v="1"/>
    <x v="1"/>
    <n v="0"/>
    <s v="NO APLICA"/>
    <n v="0"/>
    <s v="NO APLICA"/>
    <s v="08FIS0104Y"/>
    <s v="08FJE0004L"/>
    <s v="08ADG0005C"/>
    <n v="0"/>
    <s v="I2019"/>
    <n v="522"/>
    <n v="555"/>
    <n v="1077"/>
    <n v="425"/>
    <n v="512"/>
    <n v="937"/>
    <n v="147"/>
    <n v="151"/>
    <n v="298"/>
    <n v="174"/>
    <n v="188"/>
    <n v="362"/>
    <n v="183"/>
    <n v="185"/>
    <n v="368"/>
    <n v="180"/>
    <n v="198"/>
    <n v="378"/>
    <n v="0"/>
    <n v="0"/>
    <n v="0"/>
    <n v="0"/>
    <n v="0"/>
    <n v="0"/>
    <n v="0"/>
    <n v="0"/>
    <n v="0"/>
    <n v="537"/>
    <n v="571"/>
    <n v="1108"/>
    <n v="7"/>
    <n v="7"/>
    <n v="7"/>
    <n v="0"/>
    <n v="0"/>
    <n v="0"/>
    <n v="0"/>
    <n v="21"/>
    <n v="0"/>
    <n v="0"/>
    <n v="1"/>
    <n v="0"/>
    <n v="0"/>
    <n v="1"/>
    <n v="0"/>
    <n v="0"/>
    <n v="7"/>
    <n v="21"/>
    <n v="0"/>
    <n v="0"/>
    <n v="2"/>
    <n v="0"/>
    <n v="1"/>
    <n v="2"/>
    <n v="2"/>
    <n v="0"/>
    <n v="0"/>
    <n v="0"/>
    <n v="6"/>
    <n v="6"/>
    <n v="49"/>
    <n v="12"/>
    <n v="23"/>
    <n v="0"/>
    <n v="0"/>
    <n v="0"/>
    <n v="0"/>
    <n v="0"/>
    <n v="0"/>
    <n v="0"/>
    <n v="35"/>
    <n v="21"/>
    <n v="2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72"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5"/>
    <x v="0"/>
    <n v="2"/>
    <x v="0"/>
    <n v="5021500028"/>
    <x v="0"/>
    <n v="1"/>
    <x v="0"/>
    <n v="999"/>
    <s v="NO APLICA"/>
    <n v="2005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8"/>
    <n v="4"/>
    <n v="12"/>
    <n v="0"/>
    <n v="0"/>
    <n v="12"/>
    <n v="12"/>
    <n v="24"/>
    <n v="0"/>
    <n v="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5"/>
    <x v="0"/>
    <n v="3"/>
    <x v="1"/>
    <n v="5033100011"/>
    <x v="1"/>
    <n v="2"/>
    <x v="1"/>
    <n v="999"/>
    <s v="NO APLICA"/>
    <n v="2015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6"/>
    <n v="14"/>
    <n v="30"/>
    <n v="0"/>
    <n v="0"/>
    <n v="34"/>
    <n v="39"/>
    <n v="73"/>
    <n v="0"/>
    <n v="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5"/>
    <x v="0"/>
    <n v="4"/>
    <x v="2"/>
    <n v="5041100025"/>
    <x v="2"/>
    <n v="1"/>
    <x v="0"/>
    <n v="999"/>
    <s v="NO APLICA"/>
    <n v="2006"/>
    <n v="8"/>
    <n v="2"/>
    <s v="SEMESTRES"/>
    <n v="1"/>
    <s v="Activa"/>
    <n v="0"/>
    <m/>
    <s v="Educación Superior"/>
    <s v="Universidades Particulares"/>
    <s v="Universidades Particulares"/>
    <n v="2019"/>
    <n v="7"/>
    <n v="4"/>
    <n v="11"/>
    <n v="0"/>
    <n v="0"/>
    <n v="0"/>
    <n v="0"/>
    <n v="0"/>
    <n v="0"/>
    <n v="0"/>
    <n v="8"/>
    <n v="23"/>
    <n v="31"/>
    <n v="0"/>
    <n v="0"/>
    <n v="71"/>
    <n v="73"/>
    <n v="144"/>
    <n v="0"/>
    <n v="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5"/>
    <x v="0"/>
    <n v="4"/>
    <x v="2"/>
    <n v="5042100123"/>
    <x v="3"/>
    <n v="1"/>
    <x v="0"/>
    <n v="999"/>
    <s v="NO APLICA"/>
    <n v="2005"/>
    <n v="8"/>
    <n v="2"/>
    <s v="SEMESTRES"/>
    <n v="1"/>
    <s v="Activa"/>
    <n v="0"/>
    <m/>
    <s v="Educación Superior"/>
    <s v="Universidades Particulares"/>
    <s v="Universidades Particulares"/>
    <n v="2019"/>
    <n v="1"/>
    <n v="4"/>
    <n v="5"/>
    <n v="0"/>
    <n v="0"/>
    <n v="1"/>
    <n v="3"/>
    <n v="4"/>
    <n v="0"/>
    <n v="0"/>
    <n v="25"/>
    <n v="41"/>
    <n v="66"/>
    <n v="0"/>
    <n v="0"/>
    <n v="65"/>
    <n v="97"/>
    <n v="162"/>
    <n v="0"/>
    <n v="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5"/>
    <x v="0"/>
    <n v="4"/>
    <x v="2"/>
    <n v="5042100124"/>
    <x v="4"/>
    <n v="1"/>
    <x v="0"/>
    <n v="999"/>
    <s v="NO APLICA"/>
    <n v="2006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1"/>
    <n v="1"/>
    <n v="2"/>
    <n v="0"/>
    <n v="0"/>
    <n v="0"/>
    <n v="0"/>
    <n v="0"/>
    <n v="0"/>
    <n v="0"/>
    <n v="3"/>
    <n v="33"/>
    <n v="36"/>
    <n v="0"/>
    <n v="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5"/>
    <x v="0"/>
    <n v="4"/>
    <x v="2"/>
    <n v="5042100174"/>
    <x v="5"/>
    <n v="1"/>
    <x v="0"/>
    <n v="999"/>
    <s v="NO APLICA"/>
    <n v="2014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5"/>
    <x v="0"/>
    <n v="7"/>
    <x v="3"/>
    <n v="5071500006"/>
    <x v="6"/>
    <n v="1"/>
    <x v="0"/>
    <n v="999"/>
    <s v="NO APLICA"/>
    <n v="2014"/>
    <n v="8"/>
    <n v="2"/>
    <s v="SEMESTRES"/>
    <n v="1"/>
    <s v="Activa"/>
    <n v="0"/>
    <m/>
    <s v="Educación Superior"/>
    <s v="Universidades Particulares"/>
    <s v="Universidades Particulares"/>
    <n v="2019"/>
    <n v="2"/>
    <n v="1"/>
    <n v="3"/>
    <n v="0"/>
    <n v="0"/>
    <n v="1"/>
    <n v="1"/>
    <n v="2"/>
    <n v="0"/>
    <n v="0"/>
    <n v="0"/>
    <n v="0"/>
    <n v="0"/>
    <n v="0"/>
    <n v="0"/>
    <n v="1"/>
    <n v="0"/>
    <n v="1"/>
    <n v="0"/>
    <n v="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5"/>
    <x v="0"/>
    <n v="7"/>
    <x v="3"/>
    <n v="5071700004"/>
    <x v="7"/>
    <n v="1"/>
    <x v="0"/>
    <n v="999"/>
    <s v="NO APLICA"/>
    <n v="2005"/>
    <n v="8"/>
    <n v="2"/>
    <s v="SEMESTRES"/>
    <n v="1"/>
    <s v="Activa"/>
    <n v="0"/>
    <m/>
    <s v="Educación Superior"/>
    <s v="Universidades Particulares"/>
    <s v="Universidades Particulares"/>
    <n v="2019"/>
    <n v="6"/>
    <n v="7"/>
    <n v="13"/>
    <n v="0"/>
    <n v="0"/>
    <n v="5"/>
    <n v="6"/>
    <n v="11"/>
    <n v="0"/>
    <n v="0"/>
    <n v="32"/>
    <n v="22"/>
    <n v="54"/>
    <n v="0"/>
    <n v="0"/>
    <n v="123"/>
    <n v="81"/>
    <n v="204"/>
    <n v="0"/>
    <n v="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6"/>
    <x v="1"/>
    <n v="1"/>
    <x v="4"/>
    <n v="6012000015"/>
    <x v="8"/>
    <n v="1"/>
    <x v="0"/>
    <n v="999"/>
    <s v="NO APLICA"/>
    <n v="2014"/>
    <n v="6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2"/>
    <n v="5"/>
    <n v="7"/>
    <n v="0"/>
    <n v="0"/>
    <n v="2"/>
    <n v="5"/>
    <n v="7"/>
    <n v="0"/>
    <n v="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7"/>
    <x v="2"/>
    <n v="1"/>
    <x v="4"/>
    <n v="7011100015"/>
    <x v="9"/>
    <n v="1"/>
    <x v="0"/>
    <n v="999"/>
    <s v="NO APLICA"/>
    <n v="2003"/>
    <n v="6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3"/>
    <n v="5"/>
    <n v="8"/>
    <n v="0"/>
    <n v="0"/>
    <n v="7"/>
    <n v="15"/>
    <n v="22"/>
    <n v="0"/>
    <n v="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7"/>
    <x v="2"/>
    <n v="4"/>
    <x v="2"/>
    <n v="7042100019"/>
    <x v="10"/>
    <n v="1"/>
    <x v="0"/>
    <n v="999"/>
    <s v="NO APLICA"/>
    <n v="2000"/>
    <n v="6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6"/>
    <n v="11"/>
    <n v="17"/>
    <n v="0"/>
    <n v="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7"/>
    <x v="2"/>
    <n v="4"/>
    <x v="2"/>
    <n v="7042100262"/>
    <x v="11"/>
    <n v="1"/>
    <x v="0"/>
    <n v="999"/>
    <s v="NO APLICA"/>
    <n v="2013"/>
    <n v="6"/>
    <n v="3"/>
    <s v="TRIMESTRES"/>
    <n v="1"/>
    <s v="Activa"/>
    <n v="0"/>
    <m/>
    <s v="Educación Superior"/>
    <s v="Universidades Particulares"/>
    <s v="Universidades Particulares"/>
    <n v="2019"/>
    <n v="16"/>
    <n v="5"/>
    <n v="21"/>
    <n v="0"/>
    <n v="0"/>
    <n v="7"/>
    <n v="5"/>
    <n v="12"/>
    <n v="0"/>
    <n v="0"/>
    <n v="8"/>
    <n v="2"/>
    <n v="10"/>
    <n v="0"/>
    <n v="0"/>
    <n v="12"/>
    <n v="6"/>
    <n v="18"/>
    <n v="0"/>
    <n v="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7"/>
    <x v="2"/>
    <n v="4"/>
    <x v="2"/>
    <n v="7042400017"/>
    <x v="12"/>
    <n v="1"/>
    <x v="0"/>
    <n v="999"/>
    <s v="NO APLICA"/>
    <n v="2000"/>
    <n v="6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n v="4"/>
    <s v="SUPERIOR"/>
    <n v="1"/>
    <n v="7"/>
    <x v="2"/>
    <n v="4"/>
    <x v="2"/>
    <n v="7042500142"/>
    <x v="13"/>
    <n v="1"/>
    <x v="0"/>
    <n v="999"/>
    <s v="NO APLICA"/>
    <n v="2013"/>
    <n v="6"/>
    <n v="3"/>
    <s v="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003E"/>
    <x v="1"/>
    <s v="08PSU0009W"/>
    <n v="4"/>
    <s v="DISCONTINUO"/>
    <x v="1"/>
    <n v="8"/>
    <s v="CHIHUAHUA"/>
    <n v="8"/>
    <s v="CHIHUAHUA"/>
    <n v="19"/>
    <x v="1"/>
    <n v="1"/>
    <s v="CHIHUAHUA"/>
    <s v="CALLE DECIMA"/>
    <n v="1000"/>
    <x v="0"/>
    <x v="0"/>
    <n v="4"/>
    <s v="SUPERIOR"/>
    <n v="1"/>
    <n v="5"/>
    <x v="0"/>
    <n v="4"/>
    <x v="2"/>
    <n v="5041400032"/>
    <x v="14"/>
    <n v="1"/>
    <x v="0"/>
    <n v="999"/>
    <s v="NO APLICA"/>
    <n v="1991"/>
    <n v="0"/>
    <n v="999"/>
    <s v="NO APLICA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1"/>
    <n v="1"/>
    <n v="0"/>
    <n v="0"/>
    <n v="0"/>
    <n v="0"/>
    <n v="0"/>
    <n v="0"/>
    <n v="0"/>
    <n v="17"/>
    <n v="57"/>
    <n v="74"/>
    <n v="0"/>
    <n v="0"/>
  </r>
  <r>
    <s v="08MSU0003E"/>
    <x v="1"/>
    <s v="08PSU0009W"/>
    <n v="4"/>
    <s v="DISCONTINUO"/>
    <x v="1"/>
    <n v="8"/>
    <s v="CHIHUAHUA"/>
    <n v="8"/>
    <s v="CHIHUAHUA"/>
    <n v="19"/>
    <x v="1"/>
    <n v="1"/>
    <s v="CHIHUAHUA"/>
    <s v="CALLE DECIMA"/>
    <n v="1000"/>
    <x v="0"/>
    <x v="0"/>
    <n v="4"/>
    <s v="SUPERIOR"/>
    <n v="1"/>
    <n v="5"/>
    <x v="0"/>
    <n v="4"/>
    <x v="2"/>
    <n v="5042000006"/>
    <x v="15"/>
    <n v="1"/>
    <x v="0"/>
    <n v="999"/>
    <s v="NO APLICA"/>
    <n v="1992"/>
    <n v="0"/>
    <n v="999"/>
    <s v="NO APLICA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0"/>
    <n v="27"/>
    <n v="37"/>
    <n v="0"/>
    <n v="0"/>
    <n v="10"/>
    <n v="27"/>
    <n v="37"/>
    <n v="0"/>
    <n v="0"/>
  </r>
  <r>
    <s v="08MSU0003E"/>
    <x v="1"/>
    <s v="08PSU0009W"/>
    <n v="4"/>
    <s v="DISCONTINUO"/>
    <x v="1"/>
    <n v="8"/>
    <s v="CHIHUAHUA"/>
    <n v="8"/>
    <s v="CHIHUAHUA"/>
    <n v="19"/>
    <x v="1"/>
    <n v="1"/>
    <s v="CHIHUAHUA"/>
    <s v="CALLE DECIMA"/>
    <n v="1000"/>
    <x v="0"/>
    <x v="0"/>
    <n v="4"/>
    <s v="SUPERIOR"/>
    <n v="1"/>
    <n v="5"/>
    <x v="0"/>
    <n v="4"/>
    <x v="2"/>
    <n v="5042100055"/>
    <x v="16"/>
    <n v="1"/>
    <x v="0"/>
    <n v="999"/>
    <s v="NO APLICA"/>
    <n v="2016"/>
    <n v="10"/>
    <n v="5"/>
    <s v="CUATRIMESTRES"/>
    <n v="1"/>
    <s v="Activa"/>
    <n v="0"/>
    <m/>
    <s v="Educación Superior"/>
    <s v="Universidades Particulares"/>
    <s v="Universidades Particulares"/>
    <n v="2019"/>
    <n v="2"/>
    <n v="0"/>
    <n v="2"/>
    <n v="0"/>
    <n v="0"/>
    <n v="3"/>
    <n v="0"/>
    <n v="3"/>
    <n v="0"/>
    <n v="0"/>
    <n v="0"/>
    <n v="0"/>
    <n v="0"/>
    <n v="0"/>
    <n v="0"/>
    <n v="33"/>
    <n v="45"/>
    <n v="78"/>
    <n v="0"/>
    <n v="0"/>
  </r>
  <r>
    <s v="08MSU0003E"/>
    <x v="1"/>
    <s v="08PSU0009W"/>
    <n v="4"/>
    <s v="DISCONTINUO"/>
    <x v="1"/>
    <n v="8"/>
    <s v="CHIHUAHUA"/>
    <n v="8"/>
    <s v="CHIHUAHUA"/>
    <n v="19"/>
    <x v="1"/>
    <n v="1"/>
    <s v="CHIHUAHUA"/>
    <s v="CALLE DECIMA"/>
    <n v="1000"/>
    <x v="0"/>
    <x v="0"/>
    <n v="4"/>
    <s v="SUPERIOR"/>
    <n v="1"/>
    <n v="5"/>
    <x v="0"/>
    <n v="4"/>
    <x v="2"/>
    <n v="5042100118"/>
    <x v="17"/>
    <n v="1"/>
    <x v="0"/>
    <n v="999"/>
    <s v="NO APLICA"/>
    <n v="2016"/>
    <n v="10"/>
    <n v="5"/>
    <s v="CUATRIMESTRES"/>
    <n v="3"/>
    <s v="Liquidacion"/>
    <n v="0"/>
    <m/>
    <s v="Educación Superior"/>
    <s v="Universidades Particulares"/>
    <s v="Universidades Particulares"/>
    <n v="2019"/>
    <n v="0"/>
    <n v="2"/>
    <n v="2"/>
    <n v="0"/>
    <n v="0"/>
    <n v="1"/>
    <n v="2"/>
    <n v="3"/>
    <n v="0"/>
    <n v="0"/>
    <n v="0"/>
    <n v="0"/>
    <n v="0"/>
    <n v="0"/>
    <n v="0"/>
    <n v="16"/>
    <n v="30"/>
    <n v="46"/>
    <n v="0"/>
    <n v="0"/>
  </r>
  <r>
    <s v="08MSU0003E"/>
    <x v="1"/>
    <s v="08PSU0009W"/>
    <n v="4"/>
    <s v="DISCONTINUO"/>
    <x v="1"/>
    <n v="8"/>
    <s v="CHIHUAHUA"/>
    <n v="8"/>
    <s v="CHIHUAHUA"/>
    <n v="19"/>
    <x v="1"/>
    <n v="1"/>
    <s v="CHIHUAHUA"/>
    <s v="CALLE DECIMA"/>
    <n v="1000"/>
    <x v="0"/>
    <x v="0"/>
    <n v="4"/>
    <s v="SUPERIOR"/>
    <n v="1"/>
    <n v="5"/>
    <x v="0"/>
    <n v="6"/>
    <x v="5"/>
    <n v="5061300025"/>
    <x v="18"/>
    <n v="1"/>
    <x v="0"/>
    <n v="999"/>
    <s v="NO APLICA"/>
    <n v="1991"/>
    <n v="0"/>
    <n v="999"/>
    <s v="NO APLICA"/>
    <n v="1"/>
    <s v="Activa"/>
    <n v="0"/>
    <m/>
    <s v="Educación Superior"/>
    <s v="Universidades Particulares"/>
    <s v="Universidades Particulares"/>
    <n v="2019"/>
    <n v="0"/>
    <n v="0"/>
    <n v="0"/>
    <n v="0"/>
    <n v="0"/>
    <n v="2"/>
    <n v="0"/>
    <n v="2"/>
    <n v="0"/>
    <n v="0"/>
    <n v="0"/>
    <n v="0"/>
    <n v="0"/>
    <n v="0"/>
    <n v="0"/>
    <n v="7"/>
    <n v="2"/>
    <n v="9"/>
    <n v="0"/>
    <n v="0"/>
  </r>
  <r>
    <s v="08MSU0005C"/>
    <x v="2"/>
    <s v="08DIT0015W"/>
    <n v="4"/>
    <s v="DISCONTINUO"/>
    <x v="2"/>
    <n v="8"/>
    <s v="CHIHUAHUA"/>
    <n v="8"/>
    <s v="CHIHUAHUA"/>
    <n v="36"/>
    <x v="2"/>
    <n v="1"/>
    <s v="JOSÉ MARIANO JIMÉNEZ"/>
    <s v="AVENIDA TECNOLOGICO"/>
    <n v="0"/>
    <x v="1"/>
    <x v="1"/>
    <n v="4"/>
    <s v="SUPERIOR"/>
    <n v="1"/>
    <n v="5"/>
    <x v="0"/>
    <n v="4"/>
    <x v="2"/>
    <n v="5041400008"/>
    <x v="19"/>
    <n v="1"/>
    <x v="0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9"/>
    <n v="13"/>
    <n v="22"/>
    <n v="0"/>
    <n v="0"/>
    <n v="2"/>
    <n v="6"/>
    <n v="8"/>
    <n v="0"/>
    <n v="0"/>
    <n v="16"/>
    <n v="31"/>
    <n v="47"/>
    <n v="0"/>
    <n v="0"/>
    <n v="49"/>
    <n v="121"/>
    <n v="170"/>
    <n v="1"/>
    <n v="2"/>
  </r>
  <r>
    <s v="08MSU0005C"/>
    <x v="2"/>
    <s v="08DIT0015W"/>
    <n v="4"/>
    <s v="DISCONTINUO"/>
    <x v="2"/>
    <n v="8"/>
    <s v="CHIHUAHUA"/>
    <n v="8"/>
    <s v="CHIHUAHUA"/>
    <n v="36"/>
    <x v="2"/>
    <n v="1"/>
    <s v="JOSÉ MARIANO JIMÉNEZ"/>
    <s v="AVENIDA TECNOLOGICO"/>
    <n v="0"/>
    <x v="1"/>
    <x v="1"/>
    <n v="4"/>
    <s v="SUPERIOR"/>
    <n v="1"/>
    <n v="5"/>
    <x v="0"/>
    <n v="4"/>
    <x v="2"/>
    <n v="5042100050"/>
    <x v="20"/>
    <n v="1"/>
    <x v="0"/>
    <n v="999"/>
    <s v="NO APLICA"/>
    <n v="2008"/>
    <n v="9"/>
    <n v="2"/>
    <s v="SEMESTRES"/>
    <n v="1"/>
    <s v="Activa"/>
    <n v="0"/>
    <m/>
    <s v="Educación Superior"/>
    <s v="Tecnológico Nacional de México"/>
    <s v="Institutos Tecnológicos Federales"/>
    <n v="2019"/>
    <n v="10"/>
    <n v="20"/>
    <n v="30"/>
    <n v="0"/>
    <n v="0"/>
    <n v="10"/>
    <n v="18"/>
    <n v="28"/>
    <n v="0"/>
    <n v="0"/>
    <n v="18"/>
    <n v="18"/>
    <n v="36"/>
    <n v="0"/>
    <n v="0"/>
    <n v="69"/>
    <n v="68"/>
    <n v="137"/>
    <n v="4"/>
    <n v="1"/>
  </r>
  <r>
    <s v="08MSU0005C"/>
    <x v="2"/>
    <s v="08DIT0015W"/>
    <n v="4"/>
    <s v="DISCONTINUO"/>
    <x v="2"/>
    <n v="8"/>
    <s v="CHIHUAHUA"/>
    <n v="8"/>
    <s v="CHIHUAHUA"/>
    <n v="36"/>
    <x v="2"/>
    <n v="1"/>
    <s v="JOSÉ MARIANO JIMÉNEZ"/>
    <s v="AVENIDA TECNOLOGICO"/>
    <n v="0"/>
    <x v="1"/>
    <x v="1"/>
    <n v="4"/>
    <s v="SUPERIOR"/>
    <n v="1"/>
    <n v="5"/>
    <x v="0"/>
    <n v="4"/>
    <x v="2"/>
    <n v="5042100050"/>
    <x v="20"/>
    <n v="3"/>
    <x v="2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1"/>
    <n v="1"/>
    <n v="0"/>
    <n v="0"/>
    <n v="17"/>
    <n v="17"/>
    <n v="34"/>
    <n v="0"/>
    <n v="0"/>
    <n v="31"/>
    <n v="41"/>
    <n v="72"/>
    <n v="0"/>
    <n v="0"/>
  </r>
  <r>
    <s v="08MSU0005C"/>
    <x v="2"/>
    <s v="08DIT0015W"/>
    <n v="4"/>
    <s v="DISCONTINUO"/>
    <x v="2"/>
    <n v="8"/>
    <s v="CHIHUAHUA"/>
    <n v="8"/>
    <s v="CHIHUAHUA"/>
    <n v="36"/>
    <x v="2"/>
    <n v="1"/>
    <s v="JOSÉ MARIANO JIMÉNEZ"/>
    <s v="AVENIDA TECNOLOGICO"/>
    <n v="0"/>
    <x v="1"/>
    <x v="1"/>
    <n v="4"/>
    <s v="SUPERIOR"/>
    <n v="1"/>
    <n v="5"/>
    <x v="0"/>
    <n v="6"/>
    <x v="5"/>
    <n v="5061300046"/>
    <x v="21"/>
    <n v="1"/>
    <x v="0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11"/>
    <n v="5"/>
    <n v="16"/>
    <n v="0"/>
    <n v="0"/>
    <n v="8"/>
    <n v="5"/>
    <n v="13"/>
    <n v="0"/>
    <n v="0"/>
    <n v="22"/>
    <n v="4"/>
    <n v="26"/>
    <n v="1"/>
    <n v="0"/>
    <n v="62"/>
    <n v="23"/>
    <n v="85"/>
    <n v="1"/>
    <n v="0"/>
  </r>
  <r>
    <s v="08MSU0005C"/>
    <x v="2"/>
    <s v="08DIT0015W"/>
    <n v="4"/>
    <s v="DISCONTINUO"/>
    <x v="2"/>
    <n v="8"/>
    <s v="CHIHUAHUA"/>
    <n v="8"/>
    <s v="CHIHUAHUA"/>
    <n v="36"/>
    <x v="2"/>
    <n v="1"/>
    <s v="JOSÉ MARIANO JIMÉNEZ"/>
    <s v="AVENIDA TECNOLOGICO"/>
    <n v="0"/>
    <x v="1"/>
    <x v="1"/>
    <n v="4"/>
    <s v="SUPERIOR"/>
    <n v="1"/>
    <n v="5"/>
    <x v="0"/>
    <n v="6"/>
    <x v="5"/>
    <n v="5061300046"/>
    <x v="21"/>
    <n v="3"/>
    <x v="2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4"/>
    <n v="2"/>
    <n v="6"/>
    <n v="0"/>
    <n v="0"/>
    <n v="7"/>
    <n v="3"/>
    <n v="10"/>
    <n v="0"/>
    <n v="0"/>
  </r>
  <r>
    <s v="08MSU0005C"/>
    <x v="2"/>
    <s v="08DIT0015W"/>
    <n v="4"/>
    <s v="DISCONTINUO"/>
    <x v="2"/>
    <n v="8"/>
    <s v="CHIHUAHUA"/>
    <n v="8"/>
    <s v="CHIHUAHUA"/>
    <n v="36"/>
    <x v="2"/>
    <n v="1"/>
    <s v="JOSÉ MARIANO JIMÉNEZ"/>
    <s v="AVENIDA TECNOLOGICO"/>
    <n v="0"/>
    <x v="1"/>
    <x v="1"/>
    <n v="4"/>
    <s v="SUPERIOR"/>
    <n v="1"/>
    <n v="5"/>
    <x v="0"/>
    <n v="7"/>
    <x v="3"/>
    <n v="5071300014"/>
    <x v="22"/>
    <n v="1"/>
    <x v="0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11"/>
    <n v="4"/>
    <n v="15"/>
    <n v="0"/>
    <n v="0"/>
    <n v="8"/>
    <n v="1"/>
    <n v="9"/>
    <n v="0"/>
    <n v="0"/>
    <n v="28"/>
    <n v="8"/>
    <n v="36"/>
    <n v="1"/>
    <n v="0"/>
    <n v="95"/>
    <n v="27"/>
    <n v="122"/>
    <n v="2"/>
    <n v="0"/>
  </r>
  <r>
    <s v="08MSU0005C"/>
    <x v="2"/>
    <s v="08DIT0015W"/>
    <n v="4"/>
    <s v="DISCONTINUO"/>
    <x v="2"/>
    <n v="8"/>
    <s v="CHIHUAHUA"/>
    <n v="8"/>
    <s v="CHIHUAHUA"/>
    <n v="36"/>
    <x v="2"/>
    <n v="1"/>
    <s v="JOSÉ MARIANO JIMÉNEZ"/>
    <s v="AVENIDA TECNOLOGICO"/>
    <n v="0"/>
    <x v="1"/>
    <x v="1"/>
    <n v="4"/>
    <s v="SUPERIOR"/>
    <n v="1"/>
    <n v="5"/>
    <x v="0"/>
    <n v="7"/>
    <x v="3"/>
    <n v="5071300030"/>
    <x v="23"/>
    <n v="1"/>
    <x v="0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13"/>
    <n v="1"/>
    <n v="14"/>
    <n v="0"/>
    <n v="0"/>
    <n v="8"/>
    <n v="0"/>
    <n v="8"/>
    <n v="0"/>
    <n v="0"/>
    <n v="10"/>
    <n v="1"/>
    <n v="11"/>
    <n v="1"/>
    <n v="0"/>
    <n v="39"/>
    <n v="4"/>
    <n v="43"/>
    <n v="2"/>
    <n v="0"/>
  </r>
  <r>
    <s v="08MSU0005C"/>
    <x v="2"/>
    <s v="08DIT0015W"/>
    <n v="4"/>
    <s v="DISCONTINUO"/>
    <x v="2"/>
    <n v="8"/>
    <s v="CHIHUAHUA"/>
    <n v="8"/>
    <s v="CHIHUAHUA"/>
    <n v="36"/>
    <x v="2"/>
    <n v="1"/>
    <s v="JOSÉ MARIANO JIMÉNEZ"/>
    <s v="AVENIDA TECNOLOGICO"/>
    <n v="0"/>
    <x v="1"/>
    <x v="1"/>
    <n v="4"/>
    <s v="SUPERIOR"/>
    <n v="1"/>
    <n v="5"/>
    <x v="0"/>
    <n v="7"/>
    <x v="3"/>
    <n v="5071700019"/>
    <x v="24"/>
    <n v="1"/>
    <x v="0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16"/>
    <n v="4"/>
    <n v="20"/>
    <n v="0"/>
    <n v="1"/>
    <n v="13"/>
    <n v="3"/>
    <n v="16"/>
    <n v="0"/>
    <n v="0"/>
    <n v="27"/>
    <n v="26"/>
    <n v="53"/>
    <n v="1"/>
    <n v="0"/>
    <n v="144"/>
    <n v="82"/>
    <n v="226"/>
    <n v="2"/>
    <n v="0"/>
  </r>
  <r>
    <s v="08MSU0005C"/>
    <x v="2"/>
    <s v="08DIT0015W"/>
    <n v="4"/>
    <s v="DISCONTINUO"/>
    <x v="2"/>
    <n v="8"/>
    <s v="CHIHUAHUA"/>
    <n v="8"/>
    <s v="CHIHUAHUA"/>
    <n v="36"/>
    <x v="2"/>
    <n v="1"/>
    <s v="JOSÉ MARIANO JIMÉNEZ"/>
    <s v="AVENIDA TECNOLOGICO"/>
    <n v="0"/>
    <x v="1"/>
    <x v="1"/>
    <n v="4"/>
    <s v="SUPERIOR"/>
    <n v="1"/>
    <n v="5"/>
    <x v="0"/>
    <n v="7"/>
    <x v="3"/>
    <n v="5071700019"/>
    <x v="24"/>
    <n v="3"/>
    <x v="2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0"/>
    <n v="2"/>
    <n v="2"/>
    <n v="0"/>
    <n v="0"/>
    <n v="0"/>
    <n v="2"/>
    <n v="2"/>
    <n v="0"/>
    <n v="0"/>
    <n v="0"/>
    <n v="0"/>
    <n v="0"/>
    <n v="0"/>
    <n v="0"/>
    <n v="24"/>
    <n v="20"/>
    <n v="44"/>
    <n v="0"/>
    <n v="0"/>
  </r>
  <r>
    <s v="08MSU0006B"/>
    <x v="3"/>
    <s v="08DSU0001Z"/>
    <n v="4"/>
    <s v="DISCONTINUO"/>
    <x v="3"/>
    <n v="8"/>
    <s v="CHIHUAHUA"/>
    <n v="8"/>
    <s v="CHIHUAHUA"/>
    <n v="19"/>
    <x v="1"/>
    <n v="1"/>
    <s v="CHIHUAHUA"/>
    <s v="CALLE LUCIO CABAÑAS"/>
    <n v="27"/>
    <x v="1"/>
    <x v="2"/>
    <n v="4"/>
    <s v="SUPERIOR"/>
    <n v="1"/>
    <n v="7"/>
    <x v="2"/>
    <n v="1"/>
    <x v="4"/>
    <n v="7011200022"/>
    <x v="25"/>
    <n v="2"/>
    <x v="1"/>
    <n v="999"/>
    <s v="NO APLICA"/>
    <n v="1995"/>
    <n v="6"/>
    <n v="5"/>
    <s v="CUATRIMESTRES"/>
    <n v="1"/>
    <s v="Activa"/>
    <n v="0"/>
    <m/>
    <s v="Educación Superior"/>
    <s v="Centros Públicos de Investigación"/>
    <s v="Centros Públicos de Investigación"/>
    <n v="2019"/>
    <n v="13"/>
    <n v="36"/>
    <n v="49"/>
    <n v="0"/>
    <n v="0"/>
    <n v="13"/>
    <n v="36"/>
    <n v="49"/>
    <n v="0"/>
    <n v="0"/>
    <n v="46"/>
    <n v="111"/>
    <n v="157"/>
    <n v="0"/>
    <n v="4"/>
    <n v="58"/>
    <n v="152"/>
    <n v="210"/>
    <n v="0"/>
    <n v="4"/>
  </r>
  <r>
    <s v="08MSU0006B"/>
    <x v="3"/>
    <s v="08DSU0001Z"/>
    <n v="4"/>
    <s v="DISCONTINUO"/>
    <x v="3"/>
    <n v="8"/>
    <s v="CHIHUAHUA"/>
    <n v="8"/>
    <s v="CHIHUAHUA"/>
    <n v="19"/>
    <x v="1"/>
    <n v="1"/>
    <s v="CHIHUAHUA"/>
    <s v="CALLE LUCIO CABAÑAS"/>
    <n v="27"/>
    <x v="1"/>
    <x v="2"/>
    <n v="4"/>
    <s v="SUPERIOR"/>
    <n v="1"/>
    <n v="8"/>
    <x v="3"/>
    <n v="1"/>
    <x v="4"/>
    <n v="8011500001"/>
    <x v="26"/>
    <n v="2"/>
    <x v="1"/>
    <n v="999"/>
    <s v="NO APLICA"/>
    <n v="2015"/>
    <n v="6"/>
    <n v="2"/>
    <s v="SEMESTRES"/>
    <n v="1"/>
    <s v="Activa"/>
    <n v="0"/>
    <m/>
    <s v="Educación Superior"/>
    <s v="Centros Públicos de Investigación"/>
    <s v="Centros Públicos de Investigación"/>
    <n v="2019"/>
    <n v="3"/>
    <n v="7"/>
    <n v="10"/>
    <n v="0"/>
    <n v="0"/>
    <n v="3"/>
    <n v="7"/>
    <n v="10"/>
    <n v="0"/>
    <n v="0"/>
    <n v="7"/>
    <n v="7"/>
    <n v="14"/>
    <n v="0"/>
    <n v="0"/>
    <n v="10"/>
    <n v="11"/>
    <n v="21"/>
    <n v="0"/>
    <n v="0"/>
  </r>
  <r>
    <s v="08MSU0007A"/>
    <x v="4"/>
    <s v="08EIT0001S"/>
    <n v="4"/>
    <s v="DISCONTINUO"/>
    <x v="4"/>
    <n v="8"/>
    <s v="CHIHUAHUA"/>
    <n v="8"/>
    <s v="CHIHUAHUA"/>
    <n v="50"/>
    <x v="3"/>
    <n v="1"/>
    <s v="NUEVO CASAS GRANDES"/>
    <s v="AVENIDA TECNOLOGICO"/>
    <n v="7100"/>
    <x v="1"/>
    <x v="3"/>
    <n v="4"/>
    <s v="SUPERIOR"/>
    <n v="1"/>
    <n v="5"/>
    <x v="0"/>
    <n v="4"/>
    <x v="2"/>
    <n v="5041400008"/>
    <x v="19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Descentralizados"/>
    <n v="2019"/>
    <n v="10"/>
    <n v="30"/>
    <n v="40"/>
    <n v="0"/>
    <n v="0"/>
    <n v="7"/>
    <n v="13"/>
    <n v="20"/>
    <n v="0"/>
    <n v="0"/>
    <n v="30"/>
    <n v="70"/>
    <n v="100"/>
    <n v="0"/>
    <n v="0"/>
    <n v="97"/>
    <n v="222"/>
    <n v="319"/>
    <n v="0"/>
    <n v="0"/>
  </r>
  <r>
    <s v="08MSU0007A"/>
    <x v="4"/>
    <s v="08EIT0001S"/>
    <n v="4"/>
    <s v="DISCONTINUO"/>
    <x v="4"/>
    <n v="8"/>
    <s v="CHIHUAHUA"/>
    <n v="8"/>
    <s v="CHIHUAHUA"/>
    <n v="50"/>
    <x v="3"/>
    <n v="1"/>
    <s v="NUEVO CASAS GRANDES"/>
    <s v="AVENIDA TECNOLOGICO"/>
    <n v="7100"/>
    <x v="1"/>
    <x v="3"/>
    <n v="4"/>
    <s v="SUPERIOR"/>
    <n v="1"/>
    <n v="5"/>
    <x v="0"/>
    <n v="4"/>
    <x v="2"/>
    <n v="5042100050"/>
    <x v="20"/>
    <n v="1"/>
    <x v="0"/>
    <n v="999"/>
    <s v="NO APLICA"/>
    <n v="2009"/>
    <n v="12"/>
    <n v="2"/>
    <s v="SEMESTRES"/>
    <n v="1"/>
    <s v="Activa"/>
    <n v="0"/>
    <m/>
    <s v="Educación Superior"/>
    <s v="Tecnológico Nacional de México"/>
    <s v="Institutos Tecnológicos Descentralizados"/>
    <n v="2019"/>
    <n v="13"/>
    <n v="25"/>
    <n v="38"/>
    <n v="38"/>
    <n v="0"/>
    <n v="9"/>
    <n v="39"/>
    <n v="48"/>
    <n v="48"/>
    <n v="0"/>
    <n v="43"/>
    <n v="50"/>
    <n v="93"/>
    <n v="1"/>
    <n v="0"/>
    <n v="125"/>
    <n v="162"/>
    <n v="287"/>
    <n v="1"/>
    <n v="0"/>
  </r>
  <r>
    <s v="08MSU0007A"/>
    <x v="4"/>
    <s v="08EIT0001S"/>
    <n v="4"/>
    <s v="DISCONTINUO"/>
    <x v="4"/>
    <n v="8"/>
    <s v="CHIHUAHUA"/>
    <n v="8"/>
    <s v="CHIHUAHUA"/>
    <n v="50"/>
    <x v="3"/>
    <n v="1"/>
    <s v="NUEVO CASAS GRANDES"/>
    <s v="AVENIDA TECNOLOGICO"/>
    <n v="7100"/>
    <x v="1"/>
    <x v="3"/>
    <n v="4"/>
    <s v="SUPERIOR"/>
    <n v="1"/>
    <n v="5"/>
    <x v="0"/>
    <n v="4"/>
    <x v="2"/>
    <n v="5042100050"/>
    <x v="20"/>
    <n v="3"/>
    <x v="2"/>
    <n v="999"/>
    <s v="NO APLICA"/>
    <n v="2009"/>
    <n v="12"/>
    <n v="2"/>
    <s v="SEMESTRES"/>
    <n v="1"/>
    <s v="Activa"/>
    <n v="0"/>
    <m/>
    <s v="Educación Superior"/>
    <s v="Tecnológico Nacional de México"/>
    <s v="Institutos Tecnológicos Descentralizados"/>
    <n v="2019"/>
    <n v="4"/>
    <n v="11"/>
    <n v="15"/>
    <n v="0"/>
    <n v="0"/>
    <n v="3"/>
    <n v="4"/>
    <n v="7"/>
    <n v="0"/>
    <n v="0"/>
    <n v="8"/>
    <n v="5"/>
    <n v="13"/>
    <n v="0"/>
    <n v="0"/>
    <n v="15"/>
    <n v="21"/>
    <n v="36"/>
    <n v="0"/>
    <n v="0"/>
  </r>
  <r>
    <s v="08MSU0007A"/>
    <x v="4"/>
    <s v="08EIT0001S"/>
    <n v="4"/>
    <s v="DISCONTINUO"/>
    <x v="4"/>
    <n v="8"/>
    <s v="CHIHUAHUA"/>
    <n v="8"/>
    <s v="CHIHUAHUA"/>
    <n v="50"/>
    <x v="3"/>
    <n v="1"/>
    <s v="NUEVO CASAS GRANDES"/>
    <s v="AVENIDA TECNOLOGICO"/>
    <n v="7100"/>
    <x v="1"/>
    <x v="3"/>
    <n v="4"/>
    <s v="SUPERIOR"/>
    <n v="1"/>
    <n v="5"/>
    <x v="0"/>
    <n v="6"/>
    <x v="5"/>
    <n v="5061300046"/>
    <x v="21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Descentralizados"/>
    <n v="2019"/>
    <n v="13"/>
    <n v="6"/>
    <n v="19"/>
    <n v="0"/>
    <n v="0"/>
    <n v="20"/>
    <n v="4"/>
    <n v="24"/>
    <n v="0"/>
    <n v="0"/>
    <n v="41"/>
    <n v="8"/>
    <n v="49"/>
    <n v="0"/>
    <n v="0"/>
    <n v="113"/>
    <n v="37"/>
    <n v="150"/>
    <n v="1"/>
    <n v="0"/>
  </r>
  <r>
    <s v="08MSU0007A"/>
    <x v="4"/>
    <s v="08EIT0001S"/>
    <n v="4"/>
    <s v="DISCONTINUO"/>
    <x v="4"/>
    <n v="8"/>
    <s v="CHIHUAHUA"/>
    <n v="8"/>
    <s v="CHIHUAHUA"/>
    <n v="50"/>
    <x v="3"/>
    <n v="1"/>
    <s v="NUEVO CASAS GRANDES"/>
    <s v="AVENIDA TECNOLOGICO"/>
    <n v="7100"/>
    <x v="1"/>
    <x v="3"/>
    <n v="4"/>
    <s v="SUPERIOR"/>
    <n v="1"/>
    <n v="5"/>
    <x v="0"/>
    <n v="7"/>
    <x v="3"/>
    <n v="5071300014"/>
    <x v="22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Descentralizados"/>
    <n v="2019"/>
    <n v="24"/>
    <n v="5"/>
    <n v="29"/>
    <n v="0"/>
    <n v="0"/>
    <n v="10"/>
    <n v="4"/>
    <n v="14"/>
    <n v="0"/>
    <n v="0"/>
    <n v="30"/>
    <n v="5"/>
    <n v="35"/>
    <n v="1"/>
    <n v="0"/>
    <n v="107"/>
    <n v="23"/>
    <n v="130"/>
    <n v="1"/>
    <n v="0"/>
  </r>
  <r>
    <s v="08MSU0007A"/>
    <x v="4"/>
    <s v="08EIT0001S"/>
    <n v="4"/>
    <s v="DISCONTINUO"/>
    <x v="4"/>
    <n v="8"/>
    <s v="CHIHUAHUA"/>
    <n v="8"/>
    <s v="CHIHUAHUA"/>
    <n v="50"/>
    <x v="3"/>
    <n v="1"/>
    <s v="NUEVO CASAS GRANDES"/>
    <s v="AVENIDA TECNOLOGICO"/>
    <n v="7100"/>
    <x v="1"/>
    <x v="3"/>
    <n v="4"/>
    <s v="SUPERIOR"/>
    <n v="1"/>
    <n v="5"/>
    <x v="0"/>
    <n v="7"/>
    <x v="3"/>
    <n v="5071300028"/>
    <x v="27"/>
    <n v="1"/>
    <x v="0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Descentralizados"/>
    <n v="2019"/>
    <n v="7"/>
    <n v="3"/>
    <n v="10"/>
    <n v="0"/>
    <n v="0"/>
    <n v="21"/>
    <n v="1"/>
    <n v="22"/>
    <n v="0"/>
    <n v="0"/>
    <n v="17"/>
    <n v="5"/>
    <n v="22"/>
    <n v="0"/>
    <n v="0"/>
    <n v="93"/>
    <n v="14"/>
    <n v="107"/>
    <n v="0"/>
    <n v="0"/>
  </r>
  <r>
    <s v="08MSU0007A"/>
    <x v="4"/>
    <s v="08EIT0001S"/>
    <n v="4"/>
    <s v="DISCONTINUO"/>
    <x v="4"/>
    <n v="8"/>
    <s v="CHIHUAHUA"/>
    <n v="8"/>
    <s v="CHIHUAHUA"/>
    <n v="50"/>
    <x v="3"/>
    <n v="1"/>
    <s v="NUEVO CASAS GRANDES"/>
    <s v="AVENIDA TECNOLOGICO"/>
    <n v="7100"/>
    <x v="1"/>
    <x v="3"/>
    <n v="4"/>
    <s v="SUPERIOR"/>
    <n v="1"/>
    <n v="5"/>
    <x v="0"/>
    <n v="7"/>
    <x v="3"/>
    <n v="5071700019"/>
    <x v="24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Descentralizados"/>
    <n v="2019"/>
    <n v="6"/>
    <n v="9"/>
    <n v="15"/>
    <n v="0"/>
    <n v="0"/>
    <n v="7"/>
    <n v="8"/>
    <n v="15"/>
    <n v="0"/>
    <n v="0"/>
    <n v="26"/>
    <n v="10"/>
    <n v="36"/>
    <n v="1"/>
    <n v="0"/>
    <n v="98"/>
    <n v="56"/>
    <n v="154"/>
    <n v="1"/>
    <n v="0"/>
  </r>
  <r>
    <s v="08MSU0007A"/>
    <x v="4"/>
    <s v="08EIT0001S"/>
    <n v="4"/>
    <s v="DISCONTINUO"/>
    <x v="4"/>
    <n v="8"/>
    <s v="CHIHUAHUA"/>
    <n v="8"/>
    <s v="CHIHUAHUA"/>
    <n v="50"/>
    <x v="3"/>
    <n v="1"/>
    <s v="NUEVO CASAS GRANDES"/>
    <s v="AVENIDA TECNOLOGICO"/>
    <n v="7100"/>
    <x v="1"/>
    <x v="3"/>
    <n v="4"/>
    <s v="SUPERIOR"/>
    <n v="1"/>
    <n v="5"/>
    <x v="0"/>
    <n v="7"/>
    <x v="3"/>
    <n v="5071700019"/>
    <x v="24"/>
    <n v="2"/>
    <x v="1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Descentralizados"/>
    <n v="2019"/>
    <n v="0"/>
    <n v="0"/>
    <n v="0"/>
    <n v="0"/>
    <n v="0"/>
    <n v="0"/>
    <n v="0"/>
    <n v="0"/>
    <n v="0"/>
    <n v="0"/>
    <n v="6"/>
    <n v="3"/>
    <n v="9"/>
    <n v="0"/>
    <n v="0"/>
    <n v="9"/>
    <n v="4"/>
    <n v="13"/>
    <n v="0"/>
    <n v="0"/>
  </r>
  <r>
    <s v="08MSU0007A"/>
    <x v="4"/>
    <s v="08EIT0001S"/>
    <n v="4"/>
    <s v="DISCONTINUO"/>
    <x v="4"/>
    <n v="8"/>
    <s v="CHIHUAHUA"/>
    <n v="8"/>
    <s v="CHIHUAHUA"/>
    <n v="50"/>
    <x v="3"/>
    <n v="1"/>
    <s v="NUEVO CASAS GRANDES"/>
    <s v="AVENIDA TECNOLOGICO"/>
    <n v="7100"/>
    <x v="1"/>
    <x v="3"/>
    <n v="4"/>
    <s v="SUPERIOR"/>
    <n v="1"/>
    <n v="5"/>
    <x v="0"/>
    <n v="7"/>
    <x v="3"/>
    <n v="5071300038"/>
    <x v="28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Descentralizados"/>
    <n v="2019"/>
    <n v="0"/>
    <n v="0"/>
    <n v="0"/>
    <n v="0"/>
    <n v="0"/>
    <n v="0"/>
    <n v="0"/>
    <n v="0"/>
    <n v="0"/>
    <n v="0"/>
    <n v="8"/>
    <n v="3"/>
    <n v="11"/>
    <n v="0"/>
    <n v="0"/>
    <n v="18"/>
    <n v="4"/>
    <n v="22"/>
    <n v="0"/>
    <n v="0"/>
  </r>
  <r>
    <s v="08MSU0007A"/>
    <x v="4"/>
    <s v="08EIT0001S"/>
    <n v="4"/>
    <s v="DISCONTINUO"/>
    <x v="4"/>
    <n v="8"/>
    <s v="CHIHUAHUA"/>
    <n v="8"/>
    <s v="CHIHUAHUA"/>
    <n v="50"/>
    <x v="3"/>
    <n v="1"/>
    <s v="NUEVO CASAS GRANDES"/>
    <s v="AVENIDA TECNOLOGICO"/>
    <n v="7100"/>
    <x v="1"/>
    <x v="3"/>
    <n v="4"/>
    <s v="SUPERIOR"/>
    <n v="1"/>
    <n v="5"/>
    <x v="0"/>
    <n v="4"/>
    <x v="2"/>
    <n v="5041400026"/>
    <x v="29"/>
    <n v="1"/>
    <x v="0"/>
    <n v="999"/>
    <s v="NO APLICA"/>
    <n v="2004"/>
    <n v="12"/>
    <n v="2"/>
    <s v="SEMESTRES"/>
    <n v="3"/>
    <s v="Liquidacion"/>
    <n v="0"/>
    <m/>
    <s v="Educación Superior"/>
    <s v="Tecnológico Nacional de México"/>
    <s v="Institutos Tecnológicos Descentralizados"/>
    <n v="2019"/>
    <n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</r>
  <r>
    <s v="08MSU0007A"/>
    <x v="4"/>
    <s v="08EIT0001S"/>
    <n v="4"/>
    <s v="DISCONTINUO"/>
    <x v="4"/>
    <n v="8"/>
    <s v="CHIHUAHUA"/>
    <n v="8"/>
    <s v="CHIHUAHUA"/>
    <n v="50"/>
    <x v="3"/>
    <n v="1"/>
    <s v="NUEVO CASAS GRANDES"/>
    <s v="AVENIDA TECNOLOGICO"/>
    <n v="7100"/>
    <x v="1"/>
    <x v="3"/>
    <n v="4"/>
    <s v="SUPERIOR"/>
    <n v="1"/>
    <n v="5"/>
    <x v="0"/>
    <n v="4"/>
    <x v="2"/>
    <n v="5042000002"/>
    <x v="30"/>
    <n v="1"/>
    <x v="0"/>
    <n v="999"/>
    <s v="NO APLICA"/>
    <n v="2004"/>
    <n v="9"/>
    <n v="2"/>
    <s v="SEMESTRES"/>
    <n v="3"/>
    <s v="Liquidacion"/>
    <n v="0"/>
    <m/>
    <s v="Educación Superior"/>
    <s v="Tecnológico Nacional de México"/>
    <s v="Institutos Tecnológicos Descentralizados"/>
    <n v="2019"/>
    <n v="0"/>
    <n v="0"/>
    <n v="0"/>
    <n v="0"/>
    <n v="0"/>
    <n v="2"/>
    <n v="7"/>
    <n v="9"/>
    <n v="0"/>
    <n v="0"/>
    <n v="0"/>
    <n v="0"/>
    <n v="0"/>
    <n v="0"/>
    <n v="0"/>
    <n v="0"/>
    <n v="0"/>
    <n v="0"/>
    <n v="0"/>
    <n v="0"/>
  </r>
  <r>
    <s v="08MSU0008Z"/>
    <x v="5"/>
    <s v="08PSU0004A"/>
    <n v="4"/>
    <s v="DISCONTINUO"/>
    <x v="5"/>
    <n v="8"/>
    <s v="CHIHUAHUA"/>
    <n v="8"/>
    <s v="CHIHUAHUA"/>
    <n v="37"/>
    <x v="0"/>
    <n v="1"/>
    <s v="JUÁREZ"/>
    <s v="CALLE DAMIAN CARMONA SUR"/>
    <n v="676"/>
    <x v="0"/>
    <x v="0"/>
    <n v="4"/>
    <s v="SUPERIOR"/>
    <n v="1"/>
    <n v="5"/>
    <x v="0"/>
    <n v="3"/>
    <x v="1"/>
    <n v="5031100007"/>
    <x v="31"/>
    <n v="1"/>
    <x v="0"/>
    <n v="999"/>
    <s v="NO APLICA"/>
    <n v="2010"/>
    <n v="9"/>
    <n v="2"/>
    <s v="SEMESTRES"/>
    <n v="1"/>
    <s v="Activa"/>
    <n v="0"/>
    <m/>
    <s v="Educación Superior"/>
    <s v="Universidades Particulares"/>
    <s v="Universidades Particulares"/>
    <n v="2019"/>
    <n v="1"/>
    <n v="9"/>
    <n v="10"/>
    <n v="0"/>
    <n v="0"/>
    <n v="1"/>
    <n v="7"/>
    <n v="8"/>
    <n v="0"/>
    <n v="0"/>
    <n v="31"/>
    <n v="72"/>
    <n v="103"/>
    <n v="1"/>
    <n v="0"/>
    <n v="80"/>
    <n v="188"/>
    <n v="268"/>
    <n v="1"/>
    <n v="0"/>
  </r>
  <r>
    <s v="08MSU0008Z"/>
    <x v="5"/>
    <s v="08PSU0004A"/>
    <n v="4"/>
    <s v="DISCONTINUO"/>
    <x v="5"/>
    <n v="8"/>
    <s v="CHIHUAHUA"/>
    <n v="8"/>
    <s v="CHIHUAHUA"/>
    <n v="37"/>
    <x v="0"/>
    <n v="1"/>
    <s v="JUÁREZ"/>
    <s v="CALLE DAMIAN CARMONA SUR"/>
    <n v="676"/>
    <x v="0"/>
    <x v="0"/>
    <n v="4"/>
    <s v="SUPERIOR"/>
    <n v="1"/>
    <n v="7"/>
    <x v="2"/>
    <n v="3"/>
    <x v="1"/>
    <n v="7031100032"/>
    <x v="32"/>
    <n v="1"/>
    <x v="0"/>
    <n v="999"/>
    <s v="NO APLICA"/>
    <n v="2016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9"/>
    <n v="24"/>
    <n v="33"/>
    <n v="0"/>
    <n v="0"/>
  </r>
  <r>
    <s v="08MSU0010O"/>
    <x v="6"/>
    <s v="08PSU0002C"/>
    <n v="4"/>
    <s v="DISCONTINUO"/>
    <x v="6"/>
    <n v="8"/>
    <s v="CHIHUAHUA"/>
    <n v="8"/>
    <s v="CHIHUAHUA"/>
    <n v="19"/>
    <x v="1"/>
    <n v="1"/>
    <s v="CHIHUAHUA"/>
    <s v="AVENIDA MISION DEL BOSQUE"/>
    <n v="10701"/>
    <x v="0"/>
    <x v="0"/>
    <n v="4"/>
    <s v="SUPERIOR"/>
    <n v="1"/>
    <n v="5"/>
    <x v="0"/>
    <n v="2"/>
    <x v="0"/>
    <n v="5021500079"/>
    <x v="33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0"/>
    <n v="19"/>
    <n v="19"/>
    <n v="0"/>
    <n v="0"/>
    <n v="1"/>
    <n v="12"/>
    <n v="13"/>
    <n v="0"/>
    <n v="0"/>
    <n v="8"/>
    <n v="25"/>
    <n v="33"/>
    <n v="1"/>
    <n v="0"/>
    <n v="19"/>
    <n v="132"/>
    <n v="151"/>
    <n v="2"/>
    <n v="0"/>
  </r>
  <r>
    <s v="08MSU0010O"/>
    <x v="6"/>
    <s v="08PSU0002C"/>
    <n v="4"/>
    <s v="DISCONTINUO"/>
    <x v="6"/>
    <n v="8"/>
    <s v="CHIHUAHUA"/>
    <n v="8"/>
    <s v="CHIHUAHUA"/>
    <n v="19"/>
    <x v="1"/>
    <n v="1"/>
    <s v="CHIHUAHUA"/>
    <s v="AVENIDA MISION DEL BOSQUE"/>
    <n v="10701"/>
    <x v="0"/>
    <x v="0"/>
    <n v="4"/>
    <s v="SUPERIOR"/>
    <n v="1"/>
    <n v="5"/>
    <x v="0"/>
    <n v="7"/>
    <x v="3"/>
    <n v="5073100009"/>
    <x v="34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11"/>
    <n v="14"/>
    <n v="25"/>
    <n v="0"/>
    <n v="0"/>
    <n v="15"/>
    <n v="19"/>
    <n v="34"/>
    <n v="0"/>
    <n v="0"/>
    <n v="23"/>
    <n v="30"/>
    <n v="53"/>
    <n v="0"/>
    <n v="0"/>
    <n v="97"/>
    <n v="140"/>
    <n v="237"/>
    <n v="0"/>
    <n v="0"/>
  </r>
  <r>
    <s v="08MSU0010O"/>
    <x v="6"/>
    <s v="08PSU0002C"/>
    <n v="4"/>
    <s v="DISCONTINUO"/>
    <x v="6"/>
    <n v="8"/>
    <s v="CHIHUAHUA"/>
    <n v="8"/>
    <s v="CHIHUAHUA"/>
    <n v="19"/>
    <x v="1"/>
    <n v="1"/>
    <s v="CHIHUAHUA"/>
    <s v="AVENIDA MISION DEL BOSQUE"/>
    <n v="10701"/>
    <x v="0"/>
    <x v="0"/>
    <n v="4"/>
    <s v="SUPERIOR"/>
    <n v="1"/>
    <n v="7"/>
    <x v="2"/>
    <n v="7"/>
    <x v="3"/>
    <n v="7073100034"/>
    <x v="35"/>
    <n v="1"/>
    <x v="0"/>
    <n v="999"/>
    <s v="NO APLICA"/>
    <n v="2005"/>
    <n v="4"/>
    <n v="2"/>
    <s v="SEMESTRES"/>
    <n v="1"/>
    <s v="Activa"/>
    <n v="0"/>
    <m/>
    <s v="Educación Superior"/>
    <s v="Universidades Particulares"/>
    <s v="Universidades Particulares"/>
    <n v="2019"/>
    <n v="1"/>
    <n v="4"/>
    <n v="5"/>
    <n v="0"/>
    <n v="0"/>
    <n v="3"/>
    <n v="0"/>
    <n v="3"/>
    <n v="0"/>
    <n v="0"/>
    <n v="4"/>
    <n v="4"/>
    <n v="8"/>
    <n v="0"/>
    <n v="0"/>
    <n v="6"/>
    <n v="7"/>
    <n v="13"/>
    <n v="0"/>
    <n v="0"/>
  </r>
  <r>
    <s v="08MSU0012M"/>
    <x v="7"/>
    <s v="08PSU0052K"/>
    <n v="4"/>
    <s v="DISCONTINUO"/>
    <x v="7"/>
    <n v="8"/>
    <s v="CHIHUAHUA"/>
    <n v="8"/>
    <s v="CHIHUAHUA"/>
    <n v="21"/>
    <x v="4"/>
    <n v="1"/>
    <s v="DELICIAS"/>
    <s v="CALLE 17 1/2 NORTE"/>
    <n v="1727"/>
    <x v="0"/>
    <x v="0"/>
    <n v="4"/>
    <s v="SUPERIOR"/>
    <n v="1"/>
    <n v="5"/>
    <x v="0"/>
    <n v="3"/>
    <x v="1"/>
    <n v="5031100007"/>
    <x v="31"/>
    <n v="1"/>
    <x v="0"/>
    <n v="999"/>
    <s v="NO APLICA"/>
    <n v="1992"/>
    <n v="8"/>
    <n v="2"/>
    <s v="SEMESTRES"/>
    <n v="1"/>
    <s v="Activa"/>
    <n v="0"/>
    <m/>
    <s v="Educación Superior"/>
    <s v="Universidades Particulares"/>
    <s v="Universidades Particulares"/>
    <n v="2019"/>
    <n v="0"/>
    <n v="5"/>
    <n v="5"/>
    <n v="0"/>
    <n v="0"/>
    <n v="0"/>
    <n v="5"/>
    <n v="5"/>
    <n v="0"/>
    <n v="0"/>
    <n v="10"/>
    <n v="19"/>
    <n v="29"/>
    <n v="0"/>
    <n v="0"/>
    <n v="24"/>
    <n v="77"/>
    <n v="101"/>
    <n v="0"/>
    <n v="0"/>
  </r>
  <r>
    <s v="08MSU0012M"/>
    <x v="7"/>
    <s v="08PSU0052K"/>
    <n v="4"/>
    <s v="DISCONTINUO"/>
    <x v="7"/>
    <n v="8"/>
    <s v="CHIHUAHUA"/>
    <n v="8"/>
    <s v="CHIHUAHUA"/>
    <n v="21"/>
    <x v="4"/>
    <n v="1"/>
    <s v="DELICIAS"/>
    <s v="CALLE 17 1/2 NORTE"/>
    <n v="1727"/>
    <x v="0"/>
    <x v="0"/>
    <n v="4"/>
    <s v="SUPERIOR"/>
    <n v="1"/>
    <n v="5"/>
    <x v="0"/>
    <n v="3"/>
    <x v="1"/>
    <n v="5032100004"/>
    <x v="36"/>
    <n v="1"/>
    <x v="0"/>
    <n v="999"/>
    <s v="NO APLICA"/>
    <n v="2001"/>
    <n v="8"/>
    <n v="2"/>
    <s v="SEMESTRES"/>
    <n v="1"/>
    <s v="Activa"/>
    <n v="0"/>
    <m/>
    <s v="Educación Superior"/>
    <s v="Universidades Particulares"/>
    <s v="Universidades Particulares"/>
    <n v="2019"/>
    <n v="1"/>
    <n v="1"/>
    <n v="2"/>
    <n v="0"/>
    <n v="0"/>
    <n v="1"/>
    <n v="1"/>
    <n v="2"/>
    <n v="0"/>
    <n v="0"/>
    <n v="1"/>
    <n v="3"/>
    <n v="4"/>
    <n v="0"/>
    <n v="0"/>
    <n v="9"/>
    <n v="12"/>
    <n v="21"/>
    <n v="0"/>
    <n v="0"/>
  </r>
  <r>
    <s v="08MSU0012M"/>
    <x v="7"/>
    <s v="08PSU0052K"/>
    <n v="4"/>
    <s v="DISCONTINUO"/>
    <x v="7"/>
    <n v="8"/>
    <s v="CHIHUAHUA"/>
    <n v="8"/>
    <s v="CHIHUAHUA"/>
    <n v="21"/>
    <x v="4"/>
    <n v="1"/>
    <s v="DELICIAS"/>
    <s v="CALLE 17 1/2 NORTE"/>
    <n v="1727"/>
    <x v="0"/>
    <x v="0"/>
    <n v="4"/>
    <s v="SUPERIOR"/>
    <n v="1"/>
    <n v="5"/>
    <x v="0"/>
    <n v="3"/>
    <x v="1"/>
    <n v="5033100011"/>
    <x v="1"/>
    <n v="1"/>
    <x v="0"/>
    <n v="999"/>
    <s v="NO APLICA"/>
    <n v="1992"/>
    <n v="8"/>
    <n v="2"/>
    <s v="SEMESTRES"/>
    <n v="1"/>
    <s v="Activa"/>
    <n v="0"/>
    <m/>
    <s v="Educación Superior"/>
    <s v="Universidades Particulares"/>
    <s v="Universidades Particulares"/>
    <n v="2019"/>
    <n v="8"/>
    <n v="5"/>
    <n v="13"/>
    <n v="0"/>
    <n v="0"/>
    <n v="8"/>
    <n v="5"/>
    <n v="13"/>
    <n v="0"/>
    <n v="0"/>
    <n v="10"/>
    <n v="22"/>
    <n v="32"/>
    <n v="0"/>
    <n v="0"/>
    <n v="40"/>
    <n v="55"/>
    <n v="95"/>
    <n v="0"/>
    <n v="0"/>
  </r>
  <r>
    <s v="08MSU0012M"/>
    <x v="7"/>
    <s v="08PSU0052K"/>
    <n v="4"/>
    <s v="DISCONTINUO"/>
    <x v="7"/>
    <n v="8"/>
    <s v="CHIHUAHUA"/>
    <n v="8"/>
    <s v="CHIHUAHUA"/>
    <n v="21"/>
    <x v="4"/>
    <n v="1"/>
    <s v="DELICIAS"/>
    <s v="CALLE 17 1/2 NORTE"/>
    <n v="1727"/>
    <x v="0"/>
    <x v="0"/>
    <n v="4"/>
    <s v="SUPERIOR"/>
    <n v="1"/>
    <n v="5"/>
    <x v="0"/>
    <n v="6"/>
    <x v="5"/>
    <n v="5061100001"/>
    <x v="37"/>
    <n v="1"/>
    <x v="0"/>
    <n v="999"/>
    <s v="NO APLICA"/>
    <n v="2002"/>
    <n v="9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"/>
    <n v="1"/>
    <n v="2"/>
    <n v="0"/>
    <n v="0"/>
    <n v="6"/>
    <n v="4"/>
    <n v="10"/>
    <n v="0"/>
    <n v="0"/>
  </r>
  <r>
    <s v="08MSU0012M"/>
    <x v="7"/>
    <s v="08PSU0052K"/>
    <n v="4"/>
    <s v="DISCONTINUO"/>
    <x v="7"/>
    <n v="8"/>
    <s v="CHIHUAHUA"/>
    <n v="8"/>
    <s v="CHIHUAHUA"/>
    <n v="21"/>
    <x v="4"/>
    <n v="1"/>
    <s v="DELICIAS"/>
    <s v="CALLE 17 1/2 NORTE"/>
    <n v="1727"/>
    <x v="0"/>
    <x v="0"/>
    <n v="4"/>
    <s v="SUPERIOR"/>
    <n v="1"/>
    <n v="5"/>
    <x v="0"/>
    <n v="6"/>
    <x v="5"/>
    <n v="5062200027"/>
    <x v="38"/>
    <n v="1"/>
    <x v="0"/>
    <n v="999"/>
    <s v="NO APLICA"/>
    <n v="2001"/>
    <n v="8"/>
    <n v="2"/>
    <s v="SEMESTRES"/>
    <n v="1"/>
    <s v="Activa"/>
    <n v="0"/>
    <m/>
    <s v="Educación Superior"/>
    <s v="Universidades Particulares"/>
    <s v="Universidades Particulares"/>
    <n v="2019"/>
    <n v="2"/>
    <n v="1"/>
    <n v="3"/>
    <n v="0"/>
    <n v="0"/>
    <n v="2"/>
    <n v="1"/>
    <n v="3"/>
    <n v="0"/>
    <n v="0"/>
    <n v="0"/>
    <n v="0"/>
    <n v="0"/>
    <n v="0"/>
    <n v="0"/>
    <n v="2"/>
    <n v="1"/>
    <n v="3"/>
    <n v="0"/>
    <n v="0"/>
  </r>
  <r>
    <s v="08MSU0013L"/>
    <x v="8"/>
    <s v="08PSU0053J"/>
    <n v="4"/>
    <s v="DISCONTINUO"/>
    <x v="8"/>
    <n v="8"/>
    <s v="CHIHUAHUA"/>
    <n v="8"/>
    <s v="CHIHUAHUA"/>
    <n v="19"/>
    <x v="1"/>
    <n v="1"/>
    <s v="CHIHUAHUA"/>
    <s v="CALLE GENERAL RINCON"/>
    <n v="4501"/>
    <x v="0"/>
    <x v="0"/>
    <n v="4"/>
    <s v="SUPERIOR"/>
    <n v="1"/>
    <n v="5"/>
    <x v="0"/>
    <n v="1"/>
    <x v="4"/>
    <n v="5011500001"/>
    <x v="39"/>
    <n v="2"/>
    <x v="1"/>
    <n v="999"/>
    <s v="NO APLICA"/>
    <n v="2012"/>
    <n v="9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3L"/>
    <x v="8"/>
    <s v="08PSU0053J"/>
    <n v="4"/>
    <s v="DISCONTINUO"/>
    <x v="8"/>
    <n v="8"/>
    <s v="CHIHUAHUA"/>
    <n v="8"/>
    <s v="CHIHUAHUA"/>
    <n v="19"/>
    <x v="1"/>
    <n v="1"/>
    <s v="CHIHUAHUA"/>
    <s v="CALLE GENERAL RINCON"/>
    <n v="4501"/>
    <x v="0"/>
    <x v="0"/>
    <n v="4"/>
    <s v="SUPERIOR"/>
    <n v="1"/>
    <n v="5"/>
    <x v="0"/>
    <n v="3"/>
    <x v="1"/>
    <n v="5031100007"/>
    <x v="31"/>
    <n v="2"/>
    <x v="1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10"/>
    <n v="35"/>
    <n v="45"/>
    <n v="0"/>
    <n v="0"/>
    <n v="8"/>
    <n v="31"/>
    <n v="39"/>
    <n v="0"/>
    <n v="0"/>
    <n v="13"/>
    <n v="44"/>
    <n v="57"/>
    <n v="0"/>
    <n v="0"/>
    <n v="38"/>
    <n v="126"/>
    <n v="164"/>
    <n v="0"/>
    <n v="0"/>
  </r>
  <r>
    <s v="08MSU0013L"/>
    <x v="8"/>
    <s v="08PSU0053J"/>
    <n v="4"/>
    <s v="DISCONTINUO"/>
    <x v="8"/>
    <n v="8"/>
    <s v="CHIHUAHUA"/>
    <n v="8"/>
    <s v="CHIHUAHUA"/>
    <n v="19"/>
    <x v="1"/>
    <n v="1"/>
    <s v="CHIHUAHUA"/>
    <s v="CALLE GENERAL RINCON"/>
    <n v="4501"/>
    <x v="0"/>
    <x v="0"/>
    <n v="4"/>
    <s v="SUPERIOR"/>
    <n v="1"/>
    <n v="5"/>
    <x v="0"/>
    <n v="3"/>
    <x v="1"/>
    <n v="5033100011"/>
    <x v="1"/>
    <n v="1"/>
    <x v="0"/>
    <n v="999"/>
    <s v="NO APLICA"/>
    <n v="2010"/>
    <n v="9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3L"/>
    <x v="8"/>
    <s v="08PSU0053J"/>
    <n v="4"/>
    <s v="DISCONTINUO"/>
    <x v="8"/>
    <n v="8"/>
    <s v="CHIHUAHUA"/>
    <n v="8"/>
    <s v="CHIHUAHUA"/>
    <n v="19"/>
    <x v="1"/>
    <n v="1"/>
    <s v="CHIHUAHUA"/>
    <s v="CALLE GENERAL RINCON"/>
    <n v="4501"/>
    <x v="0"/>
    <x v="0"/>
    <n v="4"/>
    <s v="SUPERIOR"/>
    <n v="1"/>
    <n v="5"/>
    <x v="0"/>
    <n v="3"/>
    <x v="1"/>
    <n v="5033100011"/>
    <x v="1"/>
    <n v="2"/>
    <x v="1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23"/>
    <n v="43"/>
    <n v="66"/>
    <n v="0"/>
    <n v="0"/>
    <n v="29"/>
    <n v="46"/>
    <n v="75"/>
    <n v="0"/>
    <n v="0"/>
    <n v="27"/>
    <n v="34"/>
    <n v="61"/>
    <n v="0"/>
    <n v="0"/>
    <n v="65"/>
    <n v="87"/>
    <n v="152"/>
    <n v="0"/>
    <n v="0"/>
  </r>
  <r>
    <s v="08MSU0013L"/>
    <x v="8"/>
    <s v="08PSU0053J"/>
    <n v="4"/>
    <s v="DISCONTINUO"/>
    <x v="8"/>
    <n v="8"/>
    <s v="CHIHUAHUA"/>
    <n v="8"/>
    <s v="CHIHUAHUA"/>
    <n v="19"/>
    <x v="1"/>
    <n v="1"/>
    <s v="CHIHUAHUA"/>
    <s v="CALLE GENERAL RINCON"/>
    <n v="4501"/>
    <x v="0"/>
    <x v="0"/>
    <n v="4"/>
    <s v="SUPERIOR"/>
    <n v="1"/>
    <n v="5"/>
    <x v="0"/>
    <n v="4"/>
    <x v="2"/>
    <n v="5041200028"/>
    <x v="40"/>
    <n v="2"/>
    <x v="1"/>
    <n v="999"/>
    <s v="NO APLICA"/>
    <n v="2016"/>
    <n v="9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3L"/>
    <x v="8"/>
    <s v="08PSU0053J"/>
    <n v="4"/>
    <s v="DISCONTINUO"/>
    <x v="8"/>
    <n v="8"/>
    <s v="CHIHUAHUA"/>
    <n v="8"/>
    <s v="CHIHUAHUA"/>
    <n v="19"/>
    <x v="1"/>
    <n v="1"/>
    <s v="CHIHUAHUA"/>
    <s v="CALLE GENERAL RINCON"/>
    <n v="4501"/>
    <x v="0"/>
    <x v="0"/>
    <n v="4"/>
    <s v="SUPERIOR"/>
    <n v="1"/>
    <n v="5"/>
    <x v="0"/>
    <n v="4"/>
    <x v="2"/>
    <n v="5041400032"/>
    <x v="14"/>
    <n v="2"/>
    <x v="1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3"/>
    <n v="11"/>
    <n v="14"/>
    <n v="0"/>
    <n v="0"/>
    <n v="0"/>
    <n v="9"/>
    <n v="9"/>
    <n v="0"/>
    <n v="0"/>
    <n v="5"/>
    <n v="9"/>
    <n v="14"/>
    <n v="0"/>
    <n v="0"/>
    <n v="9"/>
    <n v="36"/>
    <n v="45"/>
    <n v="0"/>
    <n v="0"/>
  </r>
  <r>
    <s v="08MSU0013L"/>
    <x v="8"/>
    <s v="08PSU0053J"/>
    <n v="4"/>
    <s v="DISCONTINUO"/>
    <x v="8"/>
    <n v="8"/>
    <s v="CHIHUAHUA"/>
    <n v="8"/>
    <s v="CHIHUAHUA"/>
    <n v="19"/>
    <x v="1"/>
    <n v="1"/>
    <s v="CHIHUAHUA"/>
    <s v="CALLE GENERAL RINCON"/>
    <n v="4501"/>
    <x v="0"/>
    <x v="0"/>
    <n v="4"/>
    <s v="SUPERIOR"/>
    <n v="1"/>
    <n v="5"/>
    <x v="0"/>
    <n v="4"/>
    <x v="2"/>
    <n v="5042100055"/>
    <x v="16"/>
    <n v="2"/>
    <x v="1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19"/>
    <n v="15"/>
    <n v="34"/>
    <n v="0"/>
    <n v="0"/>
    <n v="15"/>
    <n v="31"/>
    <n v="46"/>
    <n v="0"/>
    <n v="0"/>
    <n v="15"/>
    <n v="21"/>
    <n v="36"/>
    <n v="0"/>
    <n v="0"/>
    <n v="45"/>
    <n v="84"/>
    <n v="129"/>
    <n v="0"/>
    <n v="0"/>
  </r>
  <r>
    <s v="08MSU0013L"/>
    <x v="8"/>
    <s v="08PSU0053J"/>
    <n v="4"/>
    <s v="DISCONTINUO"/>
    <x v="8"/>
    <n v="8"/>
    <s v="CHIHUAHUA"/>
    <n v="8"/>
    <s v="CHIHUAHUA"/>
    <n v="19"/>
    <x v="1"/>
    <n v="1"/>
    <s v="CHIHUAHUA"/>
    <s v="CALLE GENERAL RINCON"/>
    <n v="4501"/>
    <x v="0"/>
    <x v="0"/>
    <n v="4"/>
    <s v="SUPERIOR"/>
    <n v="1"/>
    <n v="5"/>
    <x v="0"/>
    <n v="7"/>
    <x v="3"/>
    <n v="5071700012"/>
    <x v="41"/>
    <n v="2"/>
    <x v="1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16"/>
    <n v="6"/>
    <n v="22"/>
    <n v="0"/>
    <n v="0"/>
    <n v="3"/>
    <n v="1"/>
    <n v="4"/>
    <n v="0"/>
    <n v="0"/>
    <n v="53"/>
    <n v="21"/>
    <n v="74"/>
    <n v="0"/>
    <n v="0"/>
    <n v="188"/>
    <n v="52"/>
    <n v="240"/>
    <n v="0"/>
    <n v="0"/>
  </r>
  <r>
    <s v="08MSU0013L"/>
    <x v="8"/>
    <s v="08PSU0053J"/>
    <n v="4"/>
    <s v="DISCONTINUO"/>
    <x v="8"/>
    <n v="8"/>
    <s v="CHIHUAHUA"/>
    <n v="8"/>
    <s v="CHIHUAHUA"/>
    <n v="19"/>
    <x v="1"/>
    <n v="1"/>
    <s v="CHIHUAHUA"/>
    <s v="CALLE GENERAL RINCON"/>
    <n v="4501"/>
    <x v="0"/>
    <x v="0"/>
    <n v="4"/>
    <s v="SUPERIOR"/>
    <n v="1"/>
    <n v="5"/>
    <x v="0"/>
    <n v="7"/>
    <x v="3"/>
    <n v="5073100009"/>
    <x v="34"/>
    <n v="2"/>
    <x v="1"/>
    <n v="999"/>
    <s v="NO APLICA"/>
    <n v="2017"/>
    <n v="9"/>
    <n v="5"/>
    <s v="CUATRIMESTRES"/>
    <n v="1"/>
    <s v="Activa"/>
    <n v="0"/>
    <m/>
    <s v="Educación Superior"/>
    <s v="Universidades Particulares"/>
    <s v="Universidades Particulares"/>
    <n v="2019"/>
    <n v="4"/>
    <n v="3"/>
    <n v="7"/>
    <n v="0"/>
    <n v="0"/>
    <n v="1"/>
    <n v="0"/>
    <n v="1"/>
    <n v="0"/>
    <n v="0"/>
    <n v="0"/>
    <n v="0"/>
    <n v="0"/>
    <n v="0"/>
    <n v="0"/>
    <n v="3"/>
    <n v="2"/>
    <n v="5"/>
    <n v="0"/>
    <n v="0"/>
  </r>
  <r>
    <s v="08MSU0014K"/>
    <x v="9"/>
    <s v="08PSU0054I"/>
    <n v="4"/>
    <s v="DISCONTINUO"/>
    <x v="9"/>
    <n v="8"/>
    <s v="CHIHUAHUA"/>
    <n v="8"/>
    <s v="CHIHUAHUA"/>
    <n v="19"/>
    <x v="1"/>
    <n v="1"/>
    <s v="CHIHUAHUA"/>
    <s v="CALLE RIO DE JANEIRO"/>
    <n v="911"/>
    <x v="0"/>
    <x v="0"/>
    <n v="4"/>
    <s v="SUPERIOR"/>
    <n v="1"/>
    <n v="7"/>
    <x v="2"/>
    <n v="3"/>
    <x v="1"/>
    <n v="7031100107"/>
    <x v="42"/>
    <n v="2"/>
    <x v="1"/>
    <n v="999"/>
    <s v="NO APLICA"/>
    <n v="1995"/>
    <n v="2"/>
    <n v="1"/>
    <s v="AÑO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2"/>
    <n v="17"/>
    <n v="19"/>
    <n v="0"/>
    <n v="0"/>
  </r>
  <r>
    <s v="08MSU0014K"/>
    <x v="9"/>
    <s v="08PSU0054I"/>
    <n v="4"/>
    <s v="DISCONTINUO"/>
    <x v="9"/>
    <n v="8"/>
    <s v="CHIHUAHUA"/>
    <n v="8"/>
    <s v="CHIHUAHUA"/>
    <n v="19"/>
    <x v="1"/>
    <n v="1"/>
    <s v="CHIHUAHUA"/>
    <s v="CALLE RIO DE JANEIRO"/>
    <n v="911"/>
    <x v="0"/>
    <x v="0"/>
    <n v="4"/>
    <s v="SUPERIOR"/>
    <n v="1"/>
    <n v="8"/>
    <x v="3"/>
    <n v="3"/>
    <x v="1"/>
    <n v="8031100012"/>
    <x v="43"/>
    <n v="2"/>
    <x v="1"/>
    <n v="999"/>
    <s v="NO APLICA"/>
    <n v="2010"/>
    <n v="8"/>
    <n v="2"/>
    <s v="SEMESTRES"/>
    <n v="3"/>
    <s v="Liquidacion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</r>
  <r>
    <s v="08MSU0015J"/>
    <x v="10"/>
    <s v="08PSU0055H"/>
    <n v="4"/>
    <s v="DISCONTINUO"/>
    <x v="10"/>
    <n v="8"/>
    <s v="CHIHUAHUA"/>
    <n v="8"/>
    <s v="CHIHUAHUA"/>
    <n v="37"/>
    <x v="0"/>
    <n v="1"/>
    <s v="JUÁREZ"/>
    <s v="BOULEVARD TOMAS FERNANDEZ"/>
    <n v="8310"/>
    <x v="0"/>
    <x v="0"/>
    <n v="4"/>
    <s v="SUPERIOR"/>
    <n v="1"/>
    <n v="5"/>
    <x v="0"/>
    <n v="3"/>
    <x v="1"/>
    <n v="5033100011"/>
    <x v="1"/>
    <n v="2"/>
    <x v="1"/>
    <n v="999"/>
    <s v="NO APLICA"/>
    <n v="2009"/>
    <n v="9"/>
    <n v="5"/>
    <s v="CUATRIMESTRES"/>
    <n v="1"/>
    <s v="Activa"/>
    <n v="0"/>
    <m/>
    <s v="Educación Superior"/>
    <s v="Universidades Particulares"/>
    <s v="Universidades Particulares"/>
    <n v="2019"/>
    <n v="1"/>
    <n v="2"/>
    <n v="3"/>
    <n v="0"/>
    <n v="0"/>
    <n v="0"/>
    <n v="0"/>
    <n v="0"/>
    <n v="0"/>
    <n v="0"/>
    <n v="4"/>
    <n v="2"/>
    <n v="6"/>
    <n v="0"/>
    <n v="0"/>
    <n v="5"/>
    <n v="5"/>
    <n v="10"/>
    <n v="0"/>
    <n v="0"/>
  </r>
  <r>
    <s v="08MSU0015J"/>
    <x v="10"/>
    <s v="08PSU0055H"/>
    <n v="4"/>
    <s v="DISCONTINUO"/>
    <x v="10"/>
    <n v="8"/>
    <s v="CHIHUAHUA"/>
    <n v="8"/>
    <s v="CHIHUAHUA"/>
    <n v="37"/>
    <x v="0"/>
    <n v="1"/>
    <s v="JUÁREZ"/>
    <s v="BOULEVARD TOMAS FERNANDEZ"/>
    <n v="8310"/>
    <x v="0"/>
    <x v="0"/>
    <n v="4"/>
    <s v="SUPERIOR"/>
    <n v="1"/>
    <n v="5"/>
    <x v="0"/>
    <n v="4"/>
    <x v="2"/>
    <n v="5041400026"/>
    <x v="29"/>
    <n v="2"/>
    <x v="1"/>
    <n v="999"/>
    <s v="NO APLICA"/>
    <n v="2009"/>
    <n v="9"/>
    <n v="5"/>
    <s v="CUATRIMESTRES"/>
    <n v="1"/>
    <s v="Activa"/>
    <n v="0"/>
    <m/>
    <s v="Educación Superior"/>
    <s v="Universidades Particulares"/>
    <s v="Universidades Particulares"/>
    <n v="2019"/>
    <n v="0"/>
    <n v="3"/>
    <n v="3"/>
    <n v="0"/>
    <n v="0"/>
    <n v="0"/>
    <n v="3"/>
    <n v="3"/>
    <n v="0"/>
    <n v="0"/>
    <n v="2"/>
    <n v="4"/>
    <n v="6"/>
    <n v="0"/>
    <n v="0"/>
    <n v="7"/>
    <n v="6"/>
    <n v="13"/>
    <n v="0"/>
    <n v="0"/>
  </r>
  <r>
    <s v="08MSU0015J"/>
    <x v="10"/>
    <s v="08PSU0055H"/>
    <n v="4"/>
    <s v="DISCONTINUO"/>
    <x v="10"/>
    <n v="8"/>
    <s v="CHIHUAHUA"/>
    <n v="8"/>
    <s v="CHIHUAHUA"/>
    <n v="37"/>
    <x v="0"/>
    <n v="1"/>
    <s v="JUÁREZ"/>
    <s v="BOULEVARD TOMAS FERNANDEZ"/>
    <n v="8310"/>
    <x v="0"/>
    <x v="0"/>
    <n v="4"/>
    <s v="SUPERIOR"/>
    <n v="1"/>
    <n v="5"/>
    <x v="0"/>
    <n v="4"/>
    <x v="2"/>
    <n v="5042000002"/>
    <x v="30"/>
    <n v="2"/>
    <x v="1"/>
    <n v="999"/>
    <s v="NO APLICA"/>
    <n v="2009"/>
    <n v="9"/>
    <n v="5"/>
    <s v="CUATRIMESTRES"/>
    <n v="1"/>
    <s v="Activa"/>
    <n v="0"/>
    <m/>
    <s v="Educación Superior"/>
    <s v="Universidades Particulares"/>
    <s v="Universidades Particulares"/>
    <n v="2019"/>
    <n v="2"/>
    <n v="5"/>
    <n v="7"/>
    <n v="0"/>
    <n v="0"/>
    <n v="2"/>
    <n v="5"/>
    <n v="7"/>
    <n v="0"/>
    <n v="0"/>
    <n v="1"/>
    <n v="5"/>
    <n v="6"/>
    <n v="0"/>
    <n v="0"/>
    <n v="19"/>
    <n v="8"/>
    <n v="27"/>
    <n v="0"/>
    <n v="0"/>
  </r>
  <r>
    <s v="08MSU0015J"/>
    <x v="10"/>
    <s v="08PSU0055H"/>
    <n v="4"/>
    <s v="DISCONTINUO"/>
    <x v="10"/>
    <n v="8"/>
    <s v="CHIHUAHUA"/>
    <n v="8"/>
    <s v="CHIHUAHUA"/>
    <n v="37"/>
    <x v="0"/>
    <n v="1"/>
    <s v="JUÁREZ"/>
    <s v="BOULEVARD TOMAS FERNANDEZ"/>
    <n v="8310"/>
    <x v="0"/>
    <x v="0"/>
    <n v="4"/>
    <s v="SUPERIOR"/>
    <n v="1"/>
    <n v="5"/>
    <x v="0"/>
    <n v="9"/>
    <x v="6"/>
    <n v="5093100004"/>
    <x v="44"/>
    <n v="1"/>
    <x v="0"/>
    <n v="999"/>
    <s v="NO APLICA"/>
    <n v="2009"/>
    <n v="10"/>
    <n v="5"/>
    <s v="CUATRIMESTRES"/>
    <n v="1"/>
    <s v="Activa"/>
    <n v="0"/>
    <m/>
    <s v="Educación Superior"/>
    <s v="Universidades Particulares"/>
    <s v="Universidades Particulares"/>
    <n v="2019"/>
    <n v="7"/>
    <n v="10"/>
    <n v="17"/>
    <n v="0"/>
    <n v="0"/>
    <n v="0"/>
    <n v="0"/>
    <n v="0"/>
    <n v="0"/>
    <n v="0"/>
    <n v="13"/>
    <n v="38"/>
    <n v="51"/>
    <n v="0"/>
    <n v="0"/>
    <n v="34"/>
    <n v="77"/>
    <n v="111"/>
    <n v="0"/>
    <n v="0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4"/>
    <x v="2"/>
    <n v="4041100007"/>
    <x v="45"/>
    <n v="1"/>
    <x v="0"/>
    <n v="999"/>
    <s v="NO APLICA"/>
    <n v="2011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7"/>
    <n v="93"/>
    <n v="130"/>
    <n v="0"/>
    <n v="0"/>
    <n v="36"/>
    <n v="93"/>
    <n v="129"/>
    <n v="0"/>
    <n v="0"/>
    <n v="114"/>
    <n v="144"/>
    <n v="258"/>
    <n v="0"/>
    <n v="0"/>
    <n v="427"/>
    <n v="646"/>
    <n v="1073"/>
    <n v="2"/>
    <n v="5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4"/>
    <x v="2"/>
    <n v="4041200003"/>
    <x v="46"/>
    <n v="1"/>
    <x v="0"/>
    <n v="999"/>
    <s v="NO APLICA"/>
    <n v="2011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2"/>
    <n v="78"/>
    <n v="110"/>
    <n v="0"/>
    <n v="0"/>
    <n v="32"/>
    <n v="77"/>
    <n v="109"/>
    <n v="0"/>
    <n v="0"/>
    <n v="88"/>
    <n v="113"/>
    <n v="201"/>
    <n v="1"/>
    <n v="0"/>
    <n v="263"/>
    <n v="418"/>
    <n v="681"/>
    <n v="2"/>
    <n v="3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4"/>
    <x v="2"/>
    <n v="4041400005"/>
    <x v="47"/>
    <n v="1"/>
    <x v="0"/>
    <n v="999"/>
    <s v="NO APLICA"/>
    <n v="2002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9"/>
    <n v="31"/>
    <n v="50"/>
    <n v="0"/>
    <n v="0"/>
    <n v="19"/>
    <n v="31"/>
    <n v="50"/>
    <n v="0"/>
    <n v="0"/>
    <n v="43"/>
    <n v="69"/>
    <n v="112"/>
    <n v="0"/>
    <n v="0"/>
    <n v="127"/>
    <n v="252"/>
    <n v="379"/>
    <n v="1"/>
    <n v="2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5"/>
    <x v="7"/>
    <n v="4052200002"/>
    <x v="48"/>
    <n v="1"/>
    <x v="0"/>
    <n v="999"/>
    <s v="NO APLICA"/>
    <n v="2011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18"/>
    <n v="14"/>
    <n v="32"/>
    <n v="0"/>
    <n v="1"/>
    <n v="30"/>
    <n v="23"/>
    <n v="53"/>
    <n v="0"/>
    <n v="1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6"/>
    <x v="5"/>
    <n v="4062100008"/>
    <x v="49"/>
    <n v="1"/>
    <x v="0"/>
    <n v="999"/>
    <s v="NO APLICA"/>
    <n v="2005"/>
    <n v="6"/>
    <n v="5"/>
    <s v="CUATRIMESTRES"/>
    <n v="3"/>
    <s v="Liquidacion"/>
    <n v="0"/>
    <m/>
    <s v="Educación Superior"/>
    <s v="Coordinación General de Universidades Tecnológicas y Politécnicas"/>
    <s v="Universidades Tecnológicas"/>
    <n v="2019"/>
    <n v="15"/>
    <n v="2"/>
    <n v="17"/>
    <n v="0"/>
    <n v="0"/>
    <n v="14"/>
    <n v="2"/>
    <n v="16"/>
    <n v="0"/>
    <n v="0"/>
    <n v="0"/>
    <n v="0"/>
    <n v="0"/>
    <n v="0"/>
    <n v="0"/>
    <n v="27"/>
    <n v="9"/>
    <n v="36"/>
    <n v="0"/>
    <n v="0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6"/>
    <x v="5"/>
    <n v="4062100012"/>
    <x v="50"/>
    <n v="1"/>
    <x v="0"/>
    <n v="999"/>
    <s v="NO APLICA"/>
    <n v="2018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43"/>
    <n v="14"/>
    <n v="57"/>
    <n v="0"/>
    <n v="0"/>
    <n v="71"/>
    <n v="21"/>
    <n v="92"/>
    <n v="2"/>
    <n v="0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6"/>
    <x v="5"/>
    <n v="4062200015"/>
    <x v="51"/>
    <n v="1"/>
    <x v="0"/>
    <n v="999"/>
    <s v="NO APLICA"/>
    <n v="2009"/>
    <n v="6"/>
    <n v="5"/>
    <s v="CUATRIMESTRES"/>
    <n v="3"/>
    <s v="Liquidacion"/>
    <n v="0"/>
    <m/>
    <s v="Educación Superior"/>
    <s v="Coordinación General de Universidades Tecnológicas y Politécnicas"/>
    <s v="Universidades Tecnológicas"/>
    <n v="2019"/>
    <n v="19"/>
    <n v="5"/>
    <n v="24"/>
    <n v="0"/>
    <n v="0"/>
    <n v="19"/>
    <n v="5"/>
    <n v="24"/>
    <n v="0"/>
    <n v="0"/>
    <n v="0"/>
    <n v="0"/>
    <n v="0"/>
    <n v="0"/>
    <n v="0"/>
    <n v="41"/>
    <n v="20"/>
    <n v="61"/>
    <n v="0"/>
    <n v="1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6"/>
    <x v="5"/>
    <n v="4062200024"/>
    <x v="52"/>
    <n v="1"/>
    <x v="0"/>
    <n v="999"/>
    <s v="NO APLICA"/>
    <n v="2018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97"/>
    <n v="21"/>
    <n v="118"/>
    <n v="1"/>
    <n v="0"/>
    <n v="205"/>
    <n v="47"/>
    <n v="252"/>
    <n v="2"/>
    <n v="2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7"/>
    <x v="3"/>
    <n v="4071100005"/>
    <x v="53"/>
    <n v="1"/>
    <x v="0"/>
    <n v="999"/>
    <s v="NO APLICA"/>
    <n v="2009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76"/>
    <n v="4"/>
    <n v="80"/>
    <n v="0"/>
    <n v="0"/>
    <n v="73"/>
    <n v="4"/>
    <n v="77"/>
    <n v="0"/>
    <n v="0"/>
    <n v="214"/>
    <n v="43"/>
    <n v="257"/>
    <n v="0"/>
    <n v="0"/>
    <n v="703"/>
    <n v="82"/>
    <n v="785"/>
    <n v="1"/>
    <n v="5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7"/>
    <x v="3"/>
    <n v="4071200004"/>
    <x v="54"/>
    <n v="1"/>
    <x v="0"/>
    <n v="999"/>
    <s v="NO APLICA"/>
    <n v="2009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9"/>
    <n v="6"/>
    <n v="15"/>
    <n v="0"/>
    <n v="0"/>
    <n v="9"/>
    <n v="6"/>
    <n v="15"/>
    <n v="0"/>
    <n v="0"/>
    <n v="42"/>
    <n v="14"/>
    <n v="56"/>
    <n v="0"/>
    <n v="1"/>
    <n v="92"/>
    <n v="30"/>
    <n v="122"/>
    <n v="0"/>
    <n v="1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7"/>
    <x v="3"/>
    <n v="4071300005"/>
    <x v="55"/>
    <n v="1"/>
    <x v="0"/>
    <n v="999"/>
    <s v="NO APLICA"/>
    <n v="2009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9"/>
    <n v="2"/>
    <n v="41"/>
    <n v="0"/>
    <n v="0"/>
    <n v="38"/>
    <n v="2"/>
    <n v="40"/>
    <n v="0"/>
    <n v="0"/>
    <n v="56"/>
    <n v="19"/>
    <n v="75"/>
    <n v="1"/>
    <n v="1"/>
    <n v="204"/>
    <n v="42"/>
    <n v="246"/>
    <n v="1"/>
    <n v="5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7"/>
    <x v="3"/>
    <n v="4071300009"/>
    <x v="56"/>
    <n v="1"/>
    <x v="0"/>
    <n v="999"/>
    <s v="NO APLICA"/>
    <n v="2012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55"/>
    <n v="5"/>
    <n v="60"/>
    <n v="0"/>
    <n v="0"/>
    <n v="55"/>
    <n v="3"/>
    <n v="58"/>
    <n v="0"/>
    <n v="0"/>
    <n v="151"/>
    <n v="25"/>
    <n v="176"/>
    <n v="0"/>
    <n v="1"/>
    <n v="489"/>
    <n v="75"/>
    <n v="564"/>
    <n v="0"/>
    <n v="10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7"/>
    <x v="3"/>
    <n v="4072000001"/>
    <x v="57"/>
    <n v="1"/>
    <x v="0"/>
    <n v="999"/>
    <s v="NO APLICA"/>
    <n v="2009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51"/>
    <n v="29"/>
    <n v="80"/>
    <n v="0"/>
    <n v="0"/>
    <n v="51"/>
    <n v="28"/>
    <n v="79"/>
    <n v="0"/>
    <n v="0"/>
    <n v="116"/>
    <n v="75"/>
    <n v="191"/>
    <n v="1"/>
    <n v="1"/>
    <n v="478"/>
    <n v="285"/>
    <n v="763"/>
    <n v="1"/>
    <n v="7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9"/>
    <x v="6"/>
    <n v="4094100005"/>
    <x v="58"/>
    <n v="1"/>
    <x v="0"/>
    <n v="999"/>
    <s v="NO APLICA"/>
    <n v="2012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23"/>
    <n v="65"/>
    <n v="88"/>
    <n v="0"/>
    <n v="0"/>
    <n v="39"/>
    <n v="128"/>
    <n v="167"/>
    <n v="1"/>
    <n v="2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4"/>
    <x v="4"/>
    <n v="9"/>
    <x v="6"/>
    <n v="4095100005"/>
    <x v="59"/>
    <n v="1"/>
    <x v="0"/>
    <n v="999"/>
    <s v="NO APLICA"/>
    <n v="2012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"/>
    <n v="6"/>
    <n v="7"/>
    <n v="0"/>
    <n v="0"/>
    <n v="1"/>
    <n v="7"/>
    <n v="8"/>
    <n v="0"/>
    <n v="0"/>
    <n v="23"/>
    <n v="33"/>
    <n v="56"/>
    <n v="0"/>
    <n v="0"/>
    <n v="53"/>
    <n v="100"/>
    <n v="153"/>
    <n v="0"/>
    <n v="0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5"/>
    <x v="0"/>
    <n v="4"/>
    <x v="2"/>
    <n v="5041100066"/>
    <x v="60"/>
    <n v="1"/>
    <x v="0"/>
    <n v="999"/>
    <s v="NO APLICA"/>
    <n v="2012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9"/>
    <n v="64"/>
    <n v="103"/>
    <n v="0"/>
    <n v="0"/>
    <n v="35"/>
    <n v="61"/>
    <n v="96"/>
    <n v="0"/>
    <n v="0"/>
    <n v="0"/>
    <n v="0"/>
    <n v="0"/>
    <n v="0"/>
    <n v="0"/>
    <n v="81"/>
    <n v="166"/>
    <n v="247"/>
    <n v="3"/>
    <n v="1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5"/>
    <x v="0"/>
    <n v="4"/>
    <x v="2"/>
    <n v="5041100106"/>
    <x v="61"/>
    <n v="1"/>
    <x v="0"/>
    <n v="999"/>
    <s v="NO APLICA"/>
    <n v="2012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60"/>
    <n v="125"/>
    <n v="185"/>
    <n v="0"/>
    <n v="0"/>
    <n v="58"/>
    <n v="122"/>
    <n v="180"/>
    <n v="0"/>
    <n v="0"/>
    <n v="0"/>
    <n v="0"/>
    <n v="0"/>
    <n v="0"/>
    <n v="0"/>
    <n v="211"/>
    <n v="359"/>
    <n v="570"/>
    <n v="0"/>
    <n v="2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5"/>
    <x v="0"/>
    <n v="4"/>
    <x v="2"/>
    <n v="5041400085"/>
    <x v="62"/>
    <n v="1"/>
    <x v="0"/>
    <n v="999"/>
    <s v="NO APLICA"/>
    <n v="2010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23"/>
    <n v="49"/>
    <n v="72"/>
    <n v="0"/>
    <n v="0"/>
    <n v="23"/>
    <n v="49"/>
    <n v="72"/>
    <n v="0"/>
    <n v="0"/>
    <n v="0"/>
    <n v="0"/>
    <n v="0"/>
    <n v="0"/>
    <n v="0"/>
    <n v="86"/>
    <n v="145"/>
    <n v="231"/>
    <n v="2"/>
    <n v="0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5"/>
    <x v="0"/>
    <n v="5"/>
    <x v="7"/>
    <n v="5052200002"/>
    <x v="63"/>
    <n v="1"/>
    <x v="0"/>
    <n v="999"/>
    <s v="NO APLICA"/>
    <n v="2011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4"/>
    <n v="2"/>
    <n v="6"/>
    <n v="0"/>
    <n v="0"/>
    <n v="4"/>
    <n v="2"/>
    <n v="6"/>
    <n v="0"/>
    <n v="0"/>
    <n v="0"/>
    <n v="0"/>
    <n v="0"/>
    <n v="0"/>
    <n v="0"/>
    <n v="7"/>
    <n v="21"/>
    <n v="28"/>
    <n v="0"/>
    <n v="0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5"/>
    <x v="0"/>
    <n v="6"/>
    <x v="5"/>
    <n v="5062200093"/>
    <x v="64"/>
    <n v="1"/>
    <x v="0"/>
    <n v="999"/>
    <s v="NO APLICA"/>
    <n v="2010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44"/>
    <n v="15"/>
    <n v="59"/>
    <n v="0"/>
    <n v="0"/>
    <n v="43"/>
    <n v="14"/>
    <n v="57"/>
    <n v="0"/>
    <n v="0"/>
    <n v="0"/>
    <n v="0"/>
    <n v="0"/>
    <n v="0"/>
    <n v="0"/>
    <n v="186"/>
    <n v="38"/>
    <n v="224"/>
    <n v="1"/>
    <n v="0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5"/>
    <x v="0"/>
    <n v="7"/>
    <x v="3"/>
    <n v="5071100007"/>
    <x v="65"/>
    <n v="1"/>
    <x v="0"/>
    <n v="999"/>
    <s v="NO APLICA"/>
    <n v="2009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08"/>
    <n v="2"/>
    <n v="110"/>
    <n v="0"/>
    <n v="0"/>
    <n v="104"/>
    <n v="2"/>
    <n v="106"/>
    <n v="0"/>
    <n v="0"/>
    <n v="0"/>
    <n v="0"/>
    <n v="0"/>
    <n v="0"/>
    <n v="0"/>
    <n v="345"/>
    <n v="20"/>
    <n v="365"/>
    <n v="0"/>
    <n v="2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5"/>
    <x v="0"/>
    <n v="7"/>
    <x v="3"/>
    <n v="5071200010"/>
    <x v="66"/>
    <n v="1"/>
    <x v="0"/>
    <n v="999"/>
    <s v="NO APLICA"/>
    <n v="2011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4"/>
    <n v="2"/>
    <n v="6"/>
    <n v="0"/>
    <n v="0"/>
    <n v="4"/>
    <n v="2"/>
    <n v="6"/>
    <n v="0"/>
    <n v="0"/>
    <n v="0"/>
    <n v="0"/>
    <n v="0"/>
    <n v="0"/>
    <n v="0"/>
    <n v="37"/>
    <n v="10"/>
    <n v="47"/>
    <n v="0"/>
    <n v="0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5"/>
    <x v="0"/>
    <n v="7"/>
    <x v="3"/>
    <n v="5071300014"/>
    <x v="22"/>
    <n v="1"/>
    <x v="0"/>
    <n v="999"/>
    <s v="NO APLICA"/>
    <n v="2009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03"/>
    <n v="9"/>
    <n v="112"/>
    <n v="0"/>
    <n v="0"/>
    <n v="101"/>
    <n v="9"/>
    <n v="110"/>
    <n v="0"/>
    <n v="0"/>
    <n v="0"/>
    <n v="0"/>
    <n v="0"/>
    <n v="0"/>
    <n v="0"/>
    <n v="319"/>
    <n v="35"/>
    <n v="354"/>
    <n v="3"/>
    <n v="2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5"/>
    <x v="0"/>
    <n v="7"/>
    <x v="3"/>
    <n v="5071700035"/>
    <x v="67"/>
    <n v="1"/>
    <x v="0"/>
    <n v="999"/>
    <s v="NO APLICA"/>
    <n v="2009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77"/>
    <n v="44"/>
    <n v="121"/>
    <n v="0"/>
    <n v="0"/>
    <n v="69"/>
    <n v="42"/>
    <n v="111"/>
    <n v="0"/>
    <n v="0"/>
    <n v="0"/>
    <n v="0"/>
    <n v="0"/>
    <n v="0"/>
    <n v="0"/>
    <n v="243"/>
    <n v="144"/>
    <n v="387"/>
    <n v="0"/>
    <n v="2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5"/>
    <x v="0"/>
    <n v="9"/>
    <x v="6"/>
    <n v="5094100009"/>
    <x v="68"/>
    <n v="1"/>
    <x v="0"/>
    <n v="999"/>
    <s v="NO APLICA"/>
    <n v="2014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36"/>
    <n v="147"/>
    <n v="183"/>
    <n v="1"/>
    <n v="0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5"/>
    <x v="0"/>
    <n v="10"/>
    <x v="8"/>
    <n v="5104100011"/>
    <x v="69"/>
    <n v="1"/>
    <x v="0"/>
    <n v="999"/>
    <s v="NO APLICA"/>
    <n v="2004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"/>
    <n v="4"/>
    <n v="5"/>
    <n v="0"/>
    <n v="0"/>
    <n v="0"/>
    <n v="3"/>
    <n v="3"/>
    <n v="0"/>
    <n v="0"/>
    <n v="0"/>
    <n v="0"/>
    <n v="0"/>
    <n v="0"/>
    <n v="0"/>
    <n v="18"/>
    <n v="37"/>
    <n v="55"/>
    <n v="0"/>
    <n v="1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n v="4"/>
    <s v="SUPERIOR"/>
    <n v="1"/>
    <n v="5"/>
    <x v="0"/>
    <n v="4"/>
    <x v="2"/>
    <n v="5041000014"/>
    <x v="70"/>
    <n v="1"/>
    <x v="0"/>
    <n v="999"/>
    <s v="NO APLICA"/>
    <n v="2018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33"/>
    <n v="79"/>
    <n v="112"/>
    <n v="0"/>
    <n v="0"/>
  </r>
  <r>
    <s v="08MSU0017H"/>
    <x v="12"/>
    <s v="08USU0030K"/>
    <n v="4"/>
    <s v="DISCONTINUO"/>
    <x v="12"/>
    <n v="8"/>
    <s v="CHIHUAHUA"/>
    <n v="8"/>
    <s v="CHIHUAHUA"/>
    <n v="32"/>
    <x v="5"/>
    <n v="1"/>
    <s v="HIDALGO DEL PARRAL"/>
    <s v="AVENIDA NIÑOS HÉROES"/>
    <n v="0"/>
    <x v="1"/>
    <x v="4"/>
    <n v="4"/>
    <s v="SUPERIOR"/>
    <n v="1"/>
    <n v="5"/>
    <x v="0"/>
    <n v="3"/>
    <x v="1"/>
    <n v="5031400008"/>
    <x v="71"/>
    <n v="1"/>
    <x v="0"/>
    <n v="999"/>
    <s v="NO APLICA"/>
    <n v="2006"/>
    <n v="9"/>
    <n v="2"/>
    <s v="SEMESTRES"/>
    <n v="1"/>
    <s v="Activa"/>
    <n v="0"/>
    <m/>
    <s v="Educación Superior"/>
    <s v="Universidades Públicas Estatales"/>
    <s v="Universidades Públicas Estatales"/>
    <n v="2019"/>
    <n v="5"/>
    <n v="14"/>
    <n v="19"/>
    <n v="0"/>
    <n v="1"/>
    <n v="14"/>
    <n v="12"/>
    <n v="26"/>
    <n v="0"/>
    <n v="0"/>
    <n v="5"/>
    <n v="10"/>
    <n v="15"/>
    <n v="0"/>
    <n v="0"/>
    <n v="29"/>
    <n v="36"/>
    <n v="65"/>
    <n v="4"/>
    <n v="0"/>
  </r>
  <r>
    <s v="08MSU0017H"/>
    <x v="12"/>
    <s v="08USU0030K"/>
    <n v="4"/>
    <s v="DISCONTINUO"/>
    <x v="12"/>
    <n v="8"/>
    <s v="CHIHUAHUA"/>
    <n v="8"/>
    <s v="CHIHUAHUA"/>
    <n v="32"/>
    <x v="5"/>
    <n v="1"/>
    <s v="HIDALGO DEL PARRAL"/>
    <s v="AVENIDA NIÑOS HÉROES"/>
    <n v="0"/>
    <x v="1"/>
    <x v="4"/>
    <n v="4"/>
    <s v="SUPERIOR"/>
    <n v="1"/>
    <n v="5"/>
    <x v="0"/>
    <n v="4"/>
    <x v="2"/>
    <n v="5041100056"/>
    <x v="72"/>
    <n v="1"/>
    <x v="0"/>
    <n v="999"/>
    <s v="NO APLICA"/>
    <n v="2013"/>
    <n v="9"/>
    <n v="2"/>
    <s v="SEMESTRES"/>
    <n v="1"/>
    <s v="Activa"/>
    <n v="0"/>
    <m/>
    <s v="Educación Superior"/>
    <s v="Universidades Públicas Estatales"/>
    <s v="Universidades Públicas Estatales"/>
    <n v="2019"/>
    <n v="4"/>
    <n v="17"/>
    <n v="21"/>
    <n v="0"/>
    <n v="1"/>
    <n v="2"/>
    <n v="0"/>
    <n v="2"/>
    <n v="0"/>
    <n v="0"/>
    <n v="28"/>
    <n v="32"/>
    <n v="60"/>
    <n v="2"/>
    <n v="0"/>
    <n v="72"/>
    <n v="90"/>
    <n v="162"/>
    <n v="4"/>
    <n v="0"/>
  </r>
  <r>
    <s v="08MSU0017H"/>
    <x v="12"/>
    <s v="08USU0030K"/>
    <n v="4"/>
    <s v="DISCONTINUO"/>
    <x v="12"/>
    <n v="8"/>
    <s v="CHIHUAHUA"/>
    <n v="8"/>
    <s v="CHIHUAHUA"/>
    <n v="32"/>
    <x v="5"/>
    <n v="1"/>
    <s v="HIDALGO DEL PARRAL"/>
    <s v="AVENIDA NIÑOS HÉROES"/>
    <n v="0"/>
    <x v="1"/>
    <x v="4"/>
    <n v="4"/>
    <s v="SUPERIOR"/>
    <n v="1"/>
    <n v="7"/>
    <x v="2"/>
    <n v="3"/>
    <x v="1"/>
    <n v="7031400012"/>
    <x v="73"/>
    <n v="1"/>
    <x v="0"/>
    <n v="999"/>
    <s v="NO APLICA"/>
    <n v="2009"/>
    <n v="6"/>
    <n v="3"/>
    <s v="TRIMESTRES"/>
    <n v="1"/>
    <s v="Activa"/>
    <n v="0"/>
    <m/>
    <s v="Educación Superior"/>
    <s v="Universidades Públicas Estatales"/>
    <s v="Universidades Públicas Estatales"/>
    <n v="2019"/>
    <n v="2"/>
    <n v="6"/>
    <n v="8"/>
    <n v="0"/>
    <n v="0"/>
    <n v="2"/>
    <n v="0"/>
    <n v="2"/>
    <n v="0"/>
    <n v="0"/>
    <n v="0"/>
    <n v="1"/>
    <n v="1"/>
    <n v="0"/>
    <n v="0"/>
    <n v="0"/>
    <n v="2"/>
    <n v="2"/>
    <n v="0"/>
    <n v="0"/>
  </r>
  <r>
    <s v="08MSU0017H"/>
    <x v="12"/>
    <s v="08USU0637Y"/>
    <n v="4"/>
    <s v="DISCONTINUO"/>
    <x v="13"/>
    <n v="8"/>
    <s v="CHIHUAHUA"/>
    <n v="8"/>
    <s v="CHIHUAHUA"/>
    <n v="19"/>
    <x v="1"/>
    <n v="1"/>
    <s v="CHIHUAHUA"/>
    <s v="PERIFÉRICO FRANCISCO R ALMADA KILOMETRO 1 AP POSTAL 105"/>
    <n v="0"/>
    <x v="1"/>
    <x v="4"/>
    <n v="4"/>
    <s v="SUPERIOR"/>
    <n v="1"/>
    <n v="5"/>
    <x v="0"/>
    <n v="7"/>
    <x v="3"/>
    <n v="5071600009"/>
    <x v="74"/>
    <n v="1"/>
    <x v="0"/>
    <n v="999"/>
    <s v="NO APLICA"/>
    <n v="2013"/>
    <n v="9"/>
    <n v="2"/>
    <s v="SEMESTRES"/>
    <n v="1"/>
    <s v="Activa"/>
    <n v="0"/>
    <m/>
    <s v="Educación Superior"/>
    <s v="Universidades Públicas Estatales"/>
    <s v="Universidades Públicas Estatales"/>
    <n v="2019"/>
    <n v="28"/>
    <n v="43"/>
    <n v="71"/>
    <n v="0"/>
    <n v="2"/>
    <n v="38"/>
    <n v="30"/>
    <n v="68"/>
    <n v="0"/>
    <n v="2"/>
    <n v="34"/>
    <n v="30"/>
    <n v="64"/>
    <n v="1"/>
    <n v="3"/>
    <n v="172"/>
    <n v="182"/>
    <n v="354"/>
    <n v="3"/>
    <n v="15"/>
  </r>
  <r>
    <s v="08MSU0017H"/>
    <x v="12"/>
    <s v="08USU0637Y"/>
    <n v="4"/>
    <s v="DISCONTINUO"/>
    <x v="13"/>
    <n v="8"/>
    <s v="CHIHUAHUA"/>
    <n v="8"/>
    <s v="CHIHUAHUA"/>
    <n v="19"/>
    <x v="1"/>
    <n v="1"/>
    <s v="CHIHUAHUA"/>
    <s v="PERIFÉRICO FRANCISCO R ALMADA KILOMETRO 1 AP POSTAL 105"/>
    <n v="0"/>
    <x v="1"/>
    <x v="4"/>
    <n v="4"/>
    <s v="SUPERIOR"/>
    <n v="1"/>
    <n v="5"/>
    <x v="0"/>
    <n v="8"/>
    <x v="9"/>
    <n v="5081100053"/>
    <x v="75"/>
    <n v="1"/>
    <x v="0"/>
    <n v="999"/>
    <s v="NO APLICA"/>
    <n v="2013"/>
    <n v="9"/>
    <n v="2"/>
    <s v="SEMESTRES"/>
    <n v="1"/>
    <s v="Activa"/>
    <n v="0"/>
    <m/>
    <s v="Educación Superior"/>
    <s v="Universidades Públicas Estatales"/>
    <s v="Universidades Públicas Estatales"/>
    <n v="2019"/>
    <n v="30"/>
    <n v="11"/>
    <n v="41"/>
    <n v="0"/>
    <n v="4"/>
    <n v="37"/>
    <n v="14"/>
    <n v="51"/>
    <n v="0"/>
    <n v="2"/>
    <n v="52"/>
    <n v="42"/>
    <n v="94"/>
    <n v="0"/>
    <n v="0"/>
    <n v="244"/>
    <n v="151"/>
    <n v="395"/>
    <n v="2"/>
    <n v="16"/>
  </r>
  <r>
    <s v="08MSU0017H"/>
    <x v="12"/>
    <s v="08USU0637Y"/>
    <n v="4"/>
    <s v="DISCONTINUO"/>
    <x v="13"/>
    <n v="8"/>
    <s v="CHIHUAHUA"/>
    <n v="8"/>
    <s v="CHIHUAHUA"/>
    <n v="19"/>
    <x v="1"/>
    <n v="1"/>
    <s v="CHIHUAHUA"/>
    <s v="PERIFÉRICO FRANCISCO R ALMADA KILOMETRO 1 AP POSTAL 105"/>
    <n v="0"/>
    <x v="1"/>
    <x v="4"/>
    <n v="4"/>
    <s v="SUPERIOR"/>
    <n v="1"/>
    <n v="7"/>
    <x v="2"/>
    <n v="5"/>
    <x v="7"/>
    <n v="7051300053"/>
    <x v="76"/>
    <n v="1"/>
    <x v="0"/>
    <n v="999"/>
    <s v="NO APLICA"/>
    <n v="2012"/>
    <n v="6"/>
    <n v="2"/>
    <s v="SEMESTRES"/>
    <n v="1"/>
    <s v="Activa"/>
    <n v="0"/>
    <m/>
    <s v="Educación Superior"/>
    <s v="Universidades Públicas Estatales"/>
    <s v="Universidades Públicas Estatales"/>
    <n v="2019"/>
    <n v="1"/>
    <n v="1"/>
    <n v="2"/>
    <n v="0"/>
    <n v="0"/>
    <n v="1"/>
    <n v="1"/>
    <n v="2"/>
    <n v="0"/>
    <n v="0"/>
    <n v="2"/>
    <n v="1"/>
    <n v="3"/>
    <n v="0"/>
    <n v="0"/>
    <n v="3"/>
    <n v="7"/>
    <n v="10"/>
    <n v="0"/>
    <n v="0"/>
  </r>
  <r>
    <s v="08MSU0017H"/>
    <x v="12"/>
    <s v="08USU0637Y"/>
    <n v="4"/>
    <s v="DISCONTINUO"/>
    <x v="13"/>
    <n v="8"/>
    <s v="CHIHUAHUA"/>
    <n v="8"/>
    <s v="CHIHUAHUA"/>
    <n v="19"/>
    <x v="1"/>
    <n v="1"/>
    <s v="CHIHUAHUA"/>
    <s v="PERIFÉRICO FRANCISCO R ALMADA KILOMETRO 1 AP POSTAL 105"/>
    <n v="0"/>
    <x v="1"/>
    <x v="4"/>
    <n v="4"/>
    <s v="SUPERIOR"/>
    <n v="1"/>
    <n v="7"/>
    <x v="2"/>
    <n v="5"/>
    <x v="7"/>
    <n v="7052000001"/>
    <x v="77"/>
    <n v="1"/>
    <x v="0"/>
    <n v="999"/>
    <s v="NO APLICA"/>
    <n v="2013"/>
    <n v="4"/>
    <n v="2"/>
    <s v="SEMESTRES"/>
    <n v="1"/>
    <s v="Activa"/>
    <n v="0"/>
    <m/>
    <s v="Educación Superior"/>
    <s v="Universidades Públicas Estatales"/>
    <s v="Universidades Públicas Estatales"/>
    <n v="2019"/>
    <n v="1"/>
    <n v="1"/>
    <n v="2"/>
    <n v="0"/>
    <n v="0"/>
    <n v="4"/>
    <n v="6"/>
    <n v="10"/>
    <n v="0"/>
    <n v="0"/>
    <n v="5"/>
    <n v="1"/>
    <n v="6"/>
    <n v="0"/>
    <n v="0"/>
    <n v="10"/>
    <n v="9"/>
    <n v="19"/>
    <n v="0"/>
    <n v="0"/>
  </r>
  <r>
    <s v="08MSU0017H"/>
    <x v="12"/>
    <s v="08USU0637Y"/>
    <n v="4"/>
    <s v="DISCONTINUO"/>
    <x v="13"/>
    <n v="8"/>
    <s v="CHIHUAHUA"/>
    <n v="8"/>
    <s v="CHIHUAHUA"/>
    <n v="19"/>
    <x v="1"/>
    <n v="1"/>
    <s v="CHIHUAHUA"/>
    <s v="PERIFÉRICO FRANCISCO R ALMADA KILOMETRO 1 AP POSTAL 105"/>
    <n v="0"/>
    <x v="1"/>
    <x v="4"/>
    <n v="4"/>
    <s v="SUPERIOR"/>
    <n v="1"/>
    <n v="7"/>
    <x v="2"/>
    <n v="5"/>
    <x v="7"/>
    <n v="7053200003"/>
    <x v="78"/>
    <n v="1"/>
    <x v="0"/>
    <n v="999"/>
    <s v="NO APLICA"/>
    <n v="2000"/>
    <n v="6"/>
    <n v="2"/>
    <s v="SEMESTRES"/>
    <n v="1"/>
    <s v="Activa"/>
    <n v="0"/>
    <m/>
    <s v="Educación Superior"/>
    <s v="Universidades Públicas Estatales"/>
    <s v="Universidades Públicas Estatales"/>
    <n v="2019"/>
    <n v="1"/>
    <n v="0"/>
    <n v="1"/>
    <n v="0"/>
    <n v="0"/>
    <n v="1"/>
    <n v="0"/>
    <n v="1"/>
    <n v="0"/>
    <n v="0"/>
    <n v="3"/>
    <n v="2"/>
    <n v="5"/>
    <n v="0"/>
    <n v="0"/>
    <n v="9"/>
    <n v="5"/>
    <n v="14"/>
    <n v="0"/>
    <n v="0"/>
  </r>
  <r>
    <s v="08MSU0017H"/>
    <x v="12"/>
    <s v="08USU0637Y"/>
    <n v="4"/>
    <s v="DISCONTINUO"/>
    <x v="13"/>
    <n v="8"/>
    <s v="CHIHUAHUA"/>
    <n v="8"/>
    <s v="CHIHUAHUA"/>
    <n v="19"/>
    <x v="1"/>
    <n v="1"/>
    <s v="CHIHUAHUA"/>
    <s v="PERIFÉRICO FRANCISCO R ALMADA KILOMETRO 1 AP POSTAL 105"/>
    <n v="0"/>
    <x v="1"/>
    <x v="4"/>
    <n v="4"/>
    <s v="SUPERIOR"/>
    <n v="1"/>
    <n v="8"/>
    <x v="3"/>
    <n v="2"/>
    <x v="0"/>
    <n v="8022600005"/>
    <x v="79"/>
    <n v="1"/>
    <x v="0"/>
    <n v="999"/>
    <s v="NO APLICA"/>
    <n v="2013"/>
    <n v="6"/>
    <n v="2"/>
    <s v="SEMESTRES"/>
    <n v="1"/>
    <s v="Activa"/>
    <n v="0"/>
    <m/>
    <s v="Educación Superior"/>
    <s v="Universidades Públicas Estatales"/>
    <s v="Universidades Públicas Estatales"/>
    <n v="2019"/>
    <n v="2"/>
    <n v="2"/>
    <n v="4"/>
    <n v="0"/>
    <n v="0"/>
    <n v="2"/>
    <n v="2"/>
    <n v="4"/>
    <n v="0"/>
    <n v="0"/>
    <n v="3"/>
    <n v="1"/>
    <n v="4"/>
    <n v="0"/>
    <n v="0"/>
    <n v="11"/>
    <n v="10"/>
    <n v="21"/>
    <n v="0"/>
    <n v="0"/>
  </r>
  <r>
    <s v="08MSU0017H"/>
    <x v="12"/>
    <s v="08USU0640L"/>
    <n v="4"/>
    <s v="DISCONTINUO"/>
    <x v="14"/>
    <n v="8"/>
    <s v="CHIHUAHUA"/>
    <n v="8"/>
    <s v="CHIHUAHUA"/>
    <n v="19"/>
    <x v="1"/>
    <n v="1"/>
    <s v="CHIHUAHUA"/>
    <s v="CIRCUITO UNIVERSITARIO NUEVO CAMPUS"/>
    <n v="1"/>
    <x v="1"/>
    <x v="4"/>
    <n v="4"/>
    <s v="SUPERIOR"/>
    <n v="1"/>
    <n v="5"/>
    <x v="0"/>
    <n v="7"/>
    <x v="3"/>
    <n v="5072100007"/>
    <x v="80"/>
    <n v="1"/>
    <x v="0"/>
    <n v="999"/>
    <s v="NO APLICA"/>
    <n v="2018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3"/>
    <n v="19"/>
    <n v="32"/>
    <n v="0"/>
    <n v="0"/>
    <n v="13"/>
    <n v="19"/>
    <n v="32"/>
    <n v="0"/>
    <n v="0"/>
  </r>
  <r>
    <s v="08MSU0017H"/>
    <x v="12"/>
    <s v="08USU0640L"/>
    <n v="4"/>
    <s v="DISCONTINUO"/>
    <x v="14"/>
    <n v="8"/>
    <s v="CHIHUAHUA"/>
    <n v="8"/>
    <s v="CHIHUAHUA"/>
    <n v="19"/>
    <x v="1"/>
    <n v="1"/>
    <s v="CHIHUAHUA"/>
    <s v="CIRCUITO UNIVERSITARIO NUEVO CAMPUS"/>
    <n v="1"/>
    <x v="1"/>
    <x v="4"/>
    <n v="4"/>
    <s v="SUPERIOR"/>
    <n v="1"/>
    <n v="5"/>
    <x v="0"/>
    <n v="5"/>
    <x v="7"/>
    <n v="5051200014"/>
    <x v="81"/>
    <n v="1"/>
    <x v="0"/>
    <n v="999"/>
    <s v="NO APLICA"/>
    <n v="2007"/>
    <n v="9"/>
    <n v="2"/>
    <s v="SEMESTRES"/>
    <n v="1"/>
    <s v="Activa"/>
    <n v="0"/>
    <m/>
    <s v="Educación Superior"/>
    <s v="Universidades Públicas Estatales"/>
    <s v="Universidades Públicas Estatales"/>
    <n v="2019"/>
    <n v="35"/>
    <n v="82"/>
    <n v="117"/>
    <n v="1"/>
    <n v="2"/>
    <n v="4"/>
    <n v="12"/>
    <n v="16"/>
    <n v="0"/>
    <n v="0"/>
    <n v="57"/>
    <n v="127"/>
    <n v="184"/>
    <n v="1"/>
    <n v="2"/>
    <n v="271"/>
    <n v="631"/>
    <n v="902"/>
    <n v="7"/>
    <n v="15"/>
  </r>
  <r>
    <s v="08MSU0017H"/>
    <x v="12"/>
    <s v="08USU0640L"/>
    <n v="4"/>
    <s v="DISCONTINUO"/>
    <x v="14"/>
    <n v="8"/>
    <s v="CHIHUAHUA"/>
    <n v="8"/>
    <s v="CHIHUAHUA"/>
    <n v="19"/>
    <x v="1"/>
    <n v="1"/>
    <s v="CHIHUAHUA"/>
    <s v="CIRCUITO UNIVERSITARIO NUEVO CAMPUS"/>
    <n v="1"/>
    <x v="1"/>
    <x v="4"/>
    <n v="4"/>
    <s v="SUPERIOR"/>
    <n v="1"/>
    <n v="5"/>
    <x v="0"/>
    <n v="5"/>
    <x v="7"/>
    <n v="5052200008"/>
    <x v="82"/>
    <n v="1"/>
    <x v="0"/>
    <n v="999"/>
    <s v="NO APLICA"/>
    <n v="2007"/>
    <n v="9"/>
    <n v="2"/>
    <s v="SEMESTRES"/>
    <n v="1"/>
    <s v="Activa"/>
    <n v="0"/>
    <m/>
    <s v="Educación Superior"/>
    <s v="Universidades Públicas Estatales"/>
    <s v="Universidades Públicas Estatales"/>
    <n v="2019"/>
    <n v="7"/>
    <n v="4"/>
    <n v="11"/>
    <n v="0"/>
    <n v="0"/>
    <n v="2"/>
    <n v="1"/>
    <n v="3"/>
    <n v="0"/>
    <n v="0"/>
    <n v="27"/>
    <n v="24"/>
    <n v="51"/>
    <n v="0"/>
    <n v="0"/>
    <n v="82"/>
    <n v="78"/>
    <n v="160"/>
    <n v="2"/>
    <n v="1"/>
  </r>
  <r>
    <s v="08MSU0017H"/>
    <x v="12"/>
    <s v="08USU0640L"/>
    <n v="4"/>
    <s v="DISCONTINUO"/>
    <x v="14"/>
    <n v="8"/>
    <s v="CHIHUAHUA"/>
    <n v="8"/>
    <s v="CHIHUAHUA"/>
    <n v="19"/>
    <x v="1"/>
    <n v="1"/>
    <s v="CHIHUAHUA"/>
    <s v="CIRCUITO UNIVERSITARIO NUEVO CAMPUS"/>
    <n v="1"/>
    <x v="1"/>
    <x v="4"/>
    <n v="4"/>
    <s v="SUPERIOR"/>
    <n v="1"/>
    <n v="5"/>
    <x v="0"/>
    <n v="7"/>
    <x v="3"/>
    <n v="5071400019"/>
    <x v="83"/>
    <n v="1"/>
    <x v="0"/>
    <n v="999"/>
    <s v="NO APLICA"/>
    <n v="2007"/>
    <n v="10"/>
    <n v="2"/>
    <s v="SEMESTRES"/>
    <n v="1"/>
    <s v="Activa"/>
    <n v="0"/>
    <m/>
    <s v="Educación Superior"/>
    <s v="Universidades Públicas Estatales"/>
    <s v="Universidades Públicas Estatales"/>
    <n v="2019"/>
    <n v="28"/>
    <n v="21"/>
    <n v="49"/>
    <n v="2"/>
    <n v="0"/>
    <n v="18"/>
    <n v="28"/>
    <n v="46"/>
    <n v="0"/>
    <n v="0"/>
    <n v="61"/>
    <n v="58"/>
    <n v="119"/>
    <n v="1"/>
    <n v="2"/>
    <n v="268"/>
    <n v="294"/>
    <n v="562"/>
    <n v="5"/>
    <n v="10"/>
  </r>
  <r>
    <s v="08MSU0017H"/>
    <x v="12"/>
    <s v="08USU0640L"/>
    <n v="4"/>
    <s v="DISCONTINUO"/>
    <x v="14"/>
    <n v="8"/>
    <s v="CHIHUAHUA"/>
    <n v="8"/>
    <s v="CHIHUAHUA"/>
    <n v="19"/>
    <x v="1"/>
    <n v="1"/>
    <s v="CHIHUAHUA"/>
    <s v="CIRCUITO UNIVERSITARIO NUEVO CAMPUS"/>
    <n v="1"/>
    <x v="1"/>
    <x v="4"/>
    <n v="4"/>
    <s v="SUPERIOR"/>
    <n v="1"/>
    <n v="7"/>
    <x v="2"/>
    <n v="5"/>
    <x v="7"/>
    <n v="7051200031"/>
    <x v="84"/>
    <n v="1"/>
    <x v="0"/>
    <n v="999"/>
    <s v="NO APLICA"/>
    <n v="2016"/>
    <n v="4"/>
    <n v="2"/>
    <s v="SEMESTRES"/>
    <n v="1"/>
    <s v="Activa"/>
    <n v="0"/>
    <m/>
    <s v="Educación Superior"/>
    <s v="Universidades Públicas Estatales"/>
    <s v="Universidades Públicas Estatales"/>
    <n v="2019"/>
    <n v="4"/>
    <n v="0"/>
    <n v="4"/>
    <n v="0"/>
    <n v="0"/>
    <n v="1"/>
    <n v="3"/>
    <n v="4"/>
    <n v="0"/>
    <n v="0"/>
    <n v="1"/>
    <n v="7"/>
    <n v="8"/>
    <n v="0"/>
    <n v="1"/>
    <n v="10"/>
    <n v="11"/>
    <n v="21"/>
    <n v="0"/>
    <n v="2"/>
  </r>
  <r>
    <s v="08MSU0017H"/>
    <x v="12"/>
    <s v="08USU0640L"/>
    <n v="4"/>
    <s v="DISCONTINUO"/>
    <x v="14"/>
    <n v="8"/>
    <s v="CHIHUAHUA"/>
    <n v="8"/>
    <s v="CHIHUAHUA"/>
    <n v="19"/>
    <x v="1"/>
    <n v="1"/>
    <s v="CHIHUAHUA"/>
    <s v="CIRCUITO UNIVERSITARIO NUEVO CAMPUS"/>
    <n v="1"/>
    <x v="1"/>
    <x v="4"/>
    <n v="4"/>
    <s v="SUPERIOR"/>
    <n v="1"/>
    <n v="7"/>
    <x v="2"/>
    <n v="5"/>
    <x v="7"/>
    <n v="7052200006"/>
    <x v="85"/>
    <n v="1"/>
    <x v="0"/>
    <n v="999"/>
    <s v="NO APLICA"/>
    <n v="2017"/>
    <n v="80"/>
    <n v="8"/>
    <s v="CREDITO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2"/>
    <n v="1"/>
    <n v="3"/>
    <n v="0"/>
    <n v="0"/>
    <n v="8"/>
    <n v="4"/>
    <n v="12"/>
    <n v="0"/>
    <n v="0"/>
  </r>
  <r>
    <s v="08MSU0017H"/>
    <x v="12"/>
    <s v="08USU0640L"/>
    <n v="4"/>
    <s v="DISCONTINUO"/>
    <x v="14"/>
    <n v="8"/>
    <s v="CHIHUAHUA"/>
    <n v="8"/>
    <s v="CHIHUAHUA"/>
    <n v="19"/>
    <x v="1"/>
    <n v="1"/>
    <s v="CHIHUAHUA"/>
    <s v="CIRCUITO UNIVERSITARIO NUEVO CAMPUS"/>
    <n v="1"/>
    <x v="1"/>
    <x v="4"/>
    <n v="4"/>
    <s v="SUPERIOR"/>
    <n v="1"/>
    <n v="7"/>
    <x v="2"/>
    <n v="7"/>
    <x v="3"/>
    <n v="7072100011"/>
    <x v="86"/>
    <n v="1"/>
    <x v="0"/>
    <n v="999"/>
    <s v="NO APLICA"/>
    <n v="2016"/>
    <n v="4"/>
    <n v="2"/>
    <s v="SEMESTRES"/>
    <n v="1"/>
    <s v="Activa"/>
    <n v="0"/>
    <m/>
    <s v="Educación Superior"/>
    <s v="Universidades Públicas Estatales"/>
    <s v="Universidades Públicas Estatales"/>
    <n v="2019"/>
    <n v="1"/>
    <n v="2"/>
    <n v="3"/>
    <n v="0"/>
    <n v="0"/>
    <n v="0"/>
    <n v="6"/>
    <n v="6"/>
    <n v="0"/>
    <n v="0"/>
    <n v="0"/>
    <n v="5"/>
    <n v="5"/>
    <n v="0"/>
    <n v="1"/>
    <n v="2"/>
    <n v="15"/>
    <n v="17"/>
    <n v="0"/>
    <n v="1"/>
  </r>
  <r>
    <s v="08MSU0017H"/>
    <x v="12"/>
    <s v="08USU0640L"/>
    <n v="4"/>
    <s v="DISCONTINUO"/>
    <x v="14"/>
    <n v="8"/>
    <s v="CHIHUAHUA"/>
    <n v="8"/>
    <s v="CHIHUAHUA"/>
    <n v="19"/>
    <x v="1"/>
    <n v="1"/>
    <s v="CHIHUAHUA"/>
    <s v="CIRCUITO UNIVERSITARIO NUEVO CAMPUS"/>
    <n v="1"/>
    <x v="1"/>
    <x v="4"/>
    <n v="4"/>
    <s v="SUPERIOR"/>
    <n v="1"/>
    <n v="8"/>
    <x v="3"/>
    <n v="5"/>
    <x v="7"/>
    <n v="8052000002"/>
    <x v="87"/>
    <n v="1"/>
    <x v="0"/>
    <n v="999"/>
    <s v="NO APLICA"/>
    <n v="2015"/>
    <n v="6"/>
    <n v="2"/>
    <s v="SEMESTRES"/>
    <n v="1"/>
    <s v="Activa"/>
    <n v="0"/>
    <m/>
    <s v="Educación Superior"/>
    <s v="Universidades Públicas Estatales"/>
    <s v="Universidades Públicas Estatales"/>
    <n v="2019"/>
    <n v="0"/>
    <n v="1"/>
    <n v="1"/>
    <n v="0"/>
    <n v="0"/>
    <n v="0"/>
    <n v="1"/>
    <n v="1"/>
    <n v="0"/>
    <n v="0"/>
    <n v="0"/>
    <n v="0"/>
    <n v="0"/>
    <n v="0"/>
    <n v="0"/>
    <n v="6"/>
    <n v="15"/>
    <n v="21"/>
    <n v="0"/>
    <n v="0"/>
  </r>
  <r>
    <s v="08MSU0017H"/>
    <x v="12"/>
    <s v="08USU1917O"/>
    <n v="4"/>
    <s v="DISCONTINUO"/>
    <x v="15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1"/>
    <x v="4"/>
    <n v="5012601002"/>
    <x v="88"/>
    <n v="1"/>
    <x v="0"/>
    <n v="999"/>
    <s v="NO APLICA"/>
    <n v="2005"/>
    <n v="8"/>
    <n v="2"/>
    <s v="SEMESTRES"/>
    <n v="1"/>
    <s v="Activa"/>
    <n v="0"/>
    <m/>
    <s v="Educación Superior"/>
    <s v="Universidades Públicas Estatales"/>
    <s v="Universidades Públicas Estatales"/>
    <n v="2019"/>
    <n v="123"/>
    <n v="53"/>
    <n v="176"/>
    <n v="0"/>
    <n v="0"/>
    <n v="94"/>
    <n v="49"/>
    <n v="143"/>
    <n v="0"/>
    <n v="0"/>
    <n v="165"/>
    <n v="92"/>
    <n v="257"/>
    <n v="0"/>
    <n v="0"/>
    <n v="495"/>
    <n v="230"/>
    <n v="725"/>
    <n v="5"/>
    <n v="31"/>
  </r>
  <r>
    <s v="08MSU0017H"/>
    <x v="12"/>
    <s v="08USU1917O"/>
    <n v="4"/>
    <s v="DISCONTINUO"/>
    <x v="15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1"/>
    <x v="4"/>
    <n v="5012702028"/>
    <x v="89"/>
    <n v="1"/>
    <x v="0"/>
    <n v="999"/>
    <s v="NO APLICA"/>
    <n v="2009"/>
    <n v="8"/>
    <n v="2"/>
    <s v="SEMESTRES"/>
    <n v="1"/>
    <s v="Activa"/>
    <n v="0"/>
    <m/>
    <s v="Educación Superior"/>
    <s v="Universidades Públicas Estatales"/>
    <s v="Universidades Públicas Estatales"/>
    <n v="2019"/>
    <n v="42"/>
    <n v="155"/>
    <n v="197"/>
    <n v="0"/>
    <n v="0"/>
    <n v="28"/>
    <n v="99"/>
    <n v="127"/>
    <n v="0"/>
    <n v="0"/>
    <n v="97"/>
    <n v="174"/>
    <n v="271"/>
    <n v="0"/>
    <n v="0"/>
    <n v="239"/>
    <n v="482"/>
    <n v="721"/>
    <n v="3"/>
    <n v="16"/>
  </r>
  <r>
    <s v="08MSU0017H"/>
    <x v="12"/>
    <s v="08USU1917O"/>
    <n v="4"/>
    <s v="DISCONTINUO"/>
    <x v="15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1"/>
    <x v="4"/>
    <n v="7012702017"/>
    <x v="90"/>
    <n v="1"/>
    <x v="0"/>
    <n v="999"/>
    <s v="NO APLICA"/>
    <n v="2005"/>
    <n v="8"/>
    <n v="3"/>
    <s v="TRIMESTRES"/>
    <n v="1"/>
    <s v="Activa"/>
    <n v="0"/>
    <m/>
    <s v="Educación Superior"/>
    <s v="Universidades Públicas Estatales"/>
    <s v="Universidades Públicas Estatales"/>
    <n v="2019"/>
    <n v="7"/>
    <n v="12"/>
    <n v="19"/>
    <n v="0"/>
    <n v="0"/>
    <n v="2"/>
    <n v="5"/>
    <n v="7"/>
    <n v="0"/>
    <n v="0"/>
    <n v="0"/>
    <n v="0"/>
    <n v="0"/>
    <n v="0"/>
    <n v="0"/>
    <n v="1"/>
    <n v="2"/>
    <n v="3"/>
    <n v="0"/>
    <n v="0"/>
  </r>
  <r>
    <s v="08MSU0017H"/>
    <x v="12"/>
    <s v="08USU1917O"/>
    <n v="4"/>
    <s v="DISCONTINUO"/>
    <x v="15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1"/>
    <x v="4"/>
    <n v="7012702018"/>
    <x v="91"/>
    <n v="1"/>
    <x v="0"/>
    <n v="999"/>
    <s v="NO APLICA"/>
    <n v="2005"/>
    <n v="4"/>
    <n v="2"/>
    <s v="SEMESTRES"/>
    <n v="3"/>
    <s v="Liquidacion"/>
    <n v="0"/>
    <m/>
    <s v="Educación Superior"/>
    <s v="Universidades Públicas Estatales"/>
    <s v="Universidades Públicas Estatales"/>
    <n v="2019"/>
    <n v="2"/>
    <n v="12"/>
    <n v="14"/>
    <n v="0"/>
    <n v="0"/>
    <n v="1"/>
    <n v="2"/>
    <n v="3"/>
    <n v="0"/>
    <n v="0"/>
    <n v="0"/>
    <n v="0"/>
    <n v="0"/>
    <n v="0"/>
    <n v="0"/>
    <n v="0"/>
    <n v="0"/>
    <n v="0"/>
    <n v="0"/>
    <n v="0"/>
  </r>
  <r>
    <s v="08MSU0017H"/>
    <x v="12"/>
    <s v="08USU1917O"/>
    <n v="4"/>
    <s v="DISCONTINUO"/>
    <x v="15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4"/>
    <x v="2"/>
    <n v="7042500091"/>
    <x v="92"/>
    <n v="1"/>
    <x v="0"/>
    <n v="999"/>
    <s v="NO APLICA"/>
    <n v="2005"/>
    <n v="8"/>
    <n v="3"/>
    <s v="TRIMESTRES"/>
    <n v="1"/>
    <s v="Activa"/>
    <n v="0"/>
    <m/>
    <s v="Educación Superior"/>
    <s v="Universidades Públicas Estatales"/>
    <s v="Universidades Públicas Estatales"/>
    <n v="2019"/>
    <n v="14"/>
    <n v="12"/>
    <n v="26"/>
    <n v="0"/>
    <n v="0"/>
    <n v="4"/>
    <n v="9"/>
    <n v="13"/>
    <n v="0"/>
    <n v="0"/>
    <n v="0"/>
    <n v="0"/>
    <n v="0"/>
    <n v="0"/>
    <n v="0"/>
    <n v="0"/>
    <n v="1"/>
    <n v="1"/>
    <n v="0"/>
    <n v="0"/>
  </r>
  <r>
    <s v="08MSU0017H"/>
    <x v="12"/>
    <s v="08USU1917O"/>
    <n v="4"/>
    <s v="DISCONTINUO"/>
    <x v="15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10"/>
    <x v="8"/>
    <n v="7101100005"/>
    <x v="93"/>
    <n v="1"/>
    <x v="0"/>
    <n v="999"/>
    <s v="NO APLICA"/>
    <n v="2005"/>
    <n v="4"/>
    <n v="2"/>
    <s v="SEMESTRES"/>
    <n v="1"/>
    <s v="Activa"/>
    <n v="0"/>
    <m/>
    <s v="Educación Superior"/>
    <s v="Universidades Públicas Estatales"/>
    <s v="Universidades Públicas Estatales"/>
    <n v="2019"/>
    <n v="1"/>
    <n v="2"/>
    <n v="3"/>
    <n v="0"/>
    <n v="0"/>
    <n v="4"/>
    <n v="5"/>
    <n v="9"/>
    <n v="0"/>
    <n v="0"/>
    <n v="0"/>
    <n v="0"/>
    <n v="0"/>
    <n v="0"/>
    <n v="0"/>
    <n v="8"/>
    <n v="4"/>
    <n v="12"/>
    <n v="0"/>
    <n v="0"/>
  </r>
  <r>
    <s v="08MSU0017H"/>
    <x v="12"/>
    <s v="08USU1917O"/>
    <n v="4"/>
    <s v="DISCONTINUO"/>
    <x v="15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8"/>
    <x v="3"/>
    <n v="10"/>
    <x v="8"/>
    <n v="8101100001"/>
    <x v="94"/>
    <n v="1"/>
    <x v="0"/>
    <n v="999"/>
    <s v="NO APLICA"/>
    <n v="2010"/>
    <n v="3"/>
    <n v="1"/>
    <s v="AÑOS"/>
    <n v="1"/>
    <s v="Activa"/>
    <n v="0"/>
    <m/>
    <s v="Educación Superior"/>
    <s v="Universidades Públicas Estatales"/>
    <s v="Universidades Públicas Estatales"/>
    <n v="2019"/>
    <n v="2"/>
    <n v="2"/>
    <n v="4"/>
    <n v="0"/>
    <n v="0"/>
    <n v="3"/>
    <n v="2"/>
    <n v="5"/>
    <n v="0"/>
    <n v="0"/>
    <n v="4"/>
    <n v="2"/>
    <n v="6"/>
    <n v="0"/>
    <n v="0"/>
    <n v="11"/>
    <n v="12"/>
    <n v="23"/>
    <n v="0"/>
    <n v="0"/>
  </r>
  <r>
    <s v="08MSU0017H"/>
    <x v="12"/>
    <s v="08USU1918N"/>
    <n v="4"/>
    <s v="DISCONTINUO"/>
    <x v="16"/>
    <n v="8"/>
    <s v="CHIHUAHUA"/>
    <n v="8"/>
    <s v="CHIHUAHUA"/>
    <n v="32"/>
    <x v="5"/>
    <n v="1"/>
    <s v="HIDALGO DEL PARRAL"/>
    <s v="AVENIDA LUIS TERCERO ELIZALDE"/>
    <n v="0"/>
    <x v="1"/>
    <x v="4"/>
    <n v="4"/>
    <s v="SUPERIOR"/>
    <n v="1"/>
    <n v="5"/>
    <x v="0"/>
    <n v="3"/>
    <x v="1"/>
    <n v="5033100011"/>
    <x v="1"/>
    <n v="1"/>
    <x v="0"/>
    <n v="999"/>
    <s v="NO APLICA"/>
    <n v="2013"/>
    <n v="10"/>
    <n v="2"/>
    <s v="SEMESTRES"/>
    <n v="1"/>
    <s v="Activa"/>
    <n v="0"/>
    <m/>
    <s v="Educación Superior"/>
    <s v="Universidades Públicas Estatales"/>
    <s v="Universidades Públicas Estatales"/>
    <n v="2019"/>
    <n v="24"/>
    <n v="37"/>
    <n v="61"/>
    <n v="0"/>
    <n v="0"/>
    <n v="2"/>
    <n v="2"/>
    <n v="4"/>
    <n v="0"/>
    <n v="0"/>
    <n v="42"/>
    <n v="60"/>
    <n v="102"/>
    <n v="0"/>
    <n v="0"/>
    <n v="150"/>
    <n v="259"/>
    <n v="409"/>
    <n v="0"/>
    <n v="0"/>
  </r>
  <r>
    <s v="08MSU0017H"/>
    <x v="12"/>
    <s v="08USU1919M"/>
    <n v="4"/>
    <s v="DISCONTINUO"/>
    <x v="17"/>
    <n v="8"/>
    <s v="CHIHUAHUA"/>
    <n v="8"/>
    <s v="CHIHUAHUA"/>
    <n v="32"/>
    <x v="5"/>
    <n v="1"/>
    <s v="HIDALGO DEL PARRAL"/>
    <s v="CALLE MOHINORA "/>
    <n v="0"/>
    <x v="1"/>
    <x v="4"/>
    <n v="4"/>
    <s v="SUPERIOR"/>
    <n v="1"/>
    <n v="5"/>
    <x v="0"/>
    <n v="2"/>
    <x v="0"/>
    <n v="5021100002"/>
    <x v="95"/>
    <n v="1"/>
    <x v="0"/>
    <n v="999"/>
    <s v="NO APLICA"/>
    <n v="2013"/>
    <n v="10"/>
    <n v="2"/>
    <s v="SEMESTRES"/>
    <n v="1"/>
    <s v="Activa"/>
    <n v="0"/>
    <m/>
    <s v="Educación Superior"/>
    <s v="Universidades Públicas Estatales"/>
    <s v="Universidades Públicas Estatales"/>
    <n v="2019"/>
    <n v="1"/>
    <n v="2"/>
    <n v="3"/>
    <n v="0"/>
    <n v="1"/>
    <n v="0"/>
    <n v="1"/>
    <n v="1"/>
    <n v="0"/>
    <n v="0"/>
    <n v="2"/>
    <n v="4"/>
    <n v="6"/>
    <n v="1"/>
    <n v="1"/>
    <n v="8"/>
    <n v="18"/>
    <n v="26"/>
    <n v="2"/>
    <n v="1"/>
  </r>
  <r>
    <s v="08MSU0017H"/>
    <x v="12"/>
    <s v="08USU1920B"/>
    <n v="4"/>
    <s v="DISCONTINUO"/>
    <x v="18"/>
    <n v="8"/>
    <s v="CHIHUAHUA"/>
    <n v="8"/>
    <s v="CHIHUAHUA"/>
    <n v="19"/>
    <x v="1"/>
    <n v="1"/>
    <s v="CHIHUAHUA"/>
    <s v="CIRCUITO UNIVERSITARIO CAMPUS 1"/>
    <n v="0"/>
    <x v="1"/>
    <x v="4"/>
    <n v="4"/>
    <s v="SUPERIOR"/>
    <n v="1"/>
    <n v="5"/>
    <x v="0"/>
    <n v="3"/>
    <x v="1"/>
    <n v="5031400008"/>
    <x v="71"/>
    <n v="1"/>
    <x v="0"/>
    <n v="999"/>
    <s v="NO APLICA"/>
    <n v="2006"/>
    <n v="9"/>
    <n v="2"/>
    <s v="SEMESTRES"/>
    <n v="1"/>
    <s v="Activa"/>
    <n v="0"/>
    <m/>
    <s v="Educación Superior"/>
    <s v="Universidades Públicas Estatales"/>
    <s v="Universidades Públicas Estatales"/>
    <n v="2019"/>
    <n v="25"/>
    <n v="27"/>
    <n v="52"/>
    <n v="1"/>
    <n v="0"/>
    <n v="3"/>
    <n v="6"/>
    <n v="9"/>
    <n v="0"/>
    <n v="0"/>
    <n v="30"/>
    <n v="33"/>
    <n v="63"/>
    <n v="0"/>
    <n v="1"/>
    <n v="130"/>
    <n v="148"/>
    <n v="278"/>
    <n v="3"/>
    <n v="4"/>
  </r>
  <r>
    <s v="08MSU0017H"/>
    <x v="12"/>
    <s v="08USU1920B"/>
    <n v="4"/>
    <s v="DISCONTINUO"/>
    <x v="18"/>
    <n v="8"/>
    <s v="CHIHUAHUA"/>
    <n v="8"/>
    <s v="CHIHUAHUA"/>
    <n v="19"/>
    <x v="1"/>
    <n v="1"/>
    <s v="CHIHUAHUA"/>
    <s v="CIRCUITO UNIVERSITARIO CAMPUS 1"/>
    <n v="0"/>
    <x v="1"/>
    <x v="4"/>
    <n v="4"/>
    <s v="SUPERIOR"/>
    <n v="1"/>
    <n v="5"/>
    <x v="0"/>
    <n v="4"/>
    <x v="2"/>
    <n v="5041100056"/>
    <x v="72"/>
    <n v="1"/>
    <x v="0"/>
    <n v="999"/>
    <s v="NO APLICA"/>
    <n v="2013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59"/>
    <n v="100"/>
    <n v="159"/>
    <n v="2"/>
    <n v="0"/>
    <n v="216"/>
    <n v="263"/>
    <n v="479"/>
    <n v="4"/>
    <n v="4"/>
  </r>
  <r>
    <s v="08MSU0017H"/>
    <x v="12"/>
    <s v="08USU1921A"/>
    <n v="4"/>
    <s v="DISCONTINUO"/>
    <x v="19"/>
    <n v="8"/>
    <s v="CHIHUAHUA"/>
    <n v="8"/>
    <s v="CHIHUAHUA"/>
    <n v="52"/>
    <x v="6"/>
    <n v="1"/>
    <s v="MANUEL OJINAGA"/>
    <s v="AVENIDA MENDEZ"/>
    <n v="0"/>
    <x v="1"/>
    <x v="4"/>
    <n v="4"/>
    <s v="SUPERIOR"/>
    <n v="1"/>
    <n v="5"/>
    <x v="0"/>
    <n v="9"/>
    <x v="6"/>
    <n v="5092100017"/>
    <x v="96"/>
    <n v="1"/>
    <x v="0"/>
    <n v="999"/>
    <s v="NO APLICA"/>
    <n v="2005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2"/>
    <n v="13"/>
    <n v="15"/>
    <n v="0"/>
    <n v="1"/>
  </r>
  <r>
    <s v="08MSU0017H"/>
    <x v="12"/>
    <s v="08USU1923Z"/>
    <n v="4"/>
    <s v="DISCONTINUO"/>
    <x v="20"/>
    <n v="8"/>
    <s v="CHIHUAHUA"/>
    <n v="8"/>
    <s v="CHIHUAHUA"/>
    <n v="32"/>
    <x v="5"/>
    <n v="1"/>
    <s v="HIDALGO DEL PARRAL"/>
    <s v="AVENIDA NIÑOS HÉROES"/>
    <n v="0"/>
    <x v="1"/>
    <x v="4"/>
    <n v="4"/>
    <s v="SUPERIOR"/>
    <n v="1"/>
    <n v="5"/>
    <x v="0"/>
    <n v="7"/>
    <x v="3"/>
    <n v="5073200005"/>
    <x v="97"/>
    <n v="1"/>
    <x v="0"/>
    <n v="999"/>
    <s v="NO APLICA"/>
    <n v="2016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41"/>
    <n v="21"/>
    <n v="62"/>
    <n v="0"/>
    <n v="0"/>
    <n v="85"/>
    <n v="43"/>
    <n v="128"/>
    <n v="1"/>
    <n v="4"/>
  </r>
  <r>
    <s v="08MSU0017H"/>
    <x v="12"/>
    <s v="08USU4051Y"/>
    <n v="4"/>
    <s v="DISCONTINUO"/>
    <x v="21"/>
    <n v="8"/>
    <s v="CHIHUAHUA"/>
    <n v="8"/>
    <s v="CHIHUAHUA"/>
    <n v="19"/>
    <x v="1"/>
    <n v="1"/>
    <s v="CHIHUAHUA"/>
    <s v="CALLE CIUDAD UNIVERSITARIA CAMPUS 1"/>
    <n v="0"/>
    <x v="1"/>
    <x v="4"/>
    <n v="4"/>
    <s v="SUPERIOR"/>
    <n v="1"/>
    <n v="5"/>
    <x v="0"/>
    <n v="3"/>
    <x v="1"/>
    <n v="5033100011"/>
    <x v="1"/>
    <n v="1"/>
    <x v="0"/>
    <n v="999"/>
    <s v="NO APLICA"/>
    <n v="2013"/>
    <n v="10"/>
    <n v="2"/>
    <s v="SEMESTRES"/>
    <n v="1"/>
    <s v="Activa"/>
    <n v="0"/>
    <m/>
    <s v="Educación Superior"/>
    <s v="Universidades Públicas Estatales"/>
    <s v="Universidades Públicas Estatales"/>
    <n v="2019"/>
    <n v="116"/>
    <n v="155"/>
    <n v="271"/>
    <n v="2"/>
    <n v="3"/>
    <n v="155"/>
    <n v="227"/>
    <n v="382"/>
    <n v="1"/>
    <n v="2"/>
    <n v="120"/>
    <n v="158"/>
    <n v="278"/>
    <n v="1"/>
    <n v="2"/>
    <n v="920"/>
    <n v="1177"/>
    <n v="2097"/>
    <n v="12"/>
    <n v="29"/>
  </r>
  <r>
    <s v="08MSU0017H"/>
    <x v="12"/>
    <s v="08USU4051Y"/>
    <n v="4"/>
    <s v="DISCONTINUO"/>
    <x v="21"/>
    <n v="8"/>
    <s v="CHIHUAHUA"/>
    <n v="8"/>
    <s v="CHIHUAHUA"/>
    <n v="19"/>
    <x v="1"/>
    <n v="1"/>
    <s v="CHIHUAHUA"/>
    <s v="CALLE CIUDAD UNIVERSITARIA CAMPUS 1"/>
    <n v="0"/>
    <x v="1"/>
    <x v="4"/>
    <n v="4"/>
    <s v="SUPERIOR"/>
    <n v="1"/>
    <n v="5"/>
    <x v="0"/>
    <n v="3"/>
    <x v="1"/>
    <n v="5033100011"/>
    <x v="1"/>
    <n v="3"/>
    <x v="2"/>
    <n v="999"/>
    <s v="NO APLICA"/>
    <n v="2014"/>
    <n v="10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29"/>
    <n v="38"/>
    <n v="67"/>
    <n v="0"/>
    <n v="4"/>
    <n v="80"/>
    <n v="135"/>
    <n v="215"/>
    <n v="0"/>
    <n v="12"/>
  </r>
  <r>
    <s v="08MSU0017H"/>
    <x v="12"/>
    <s v="08USU4051Y"/>
    <n v="4"/>
    <s v="DISCONTINUO"/>
    <x v="21"/>
    <n v="8"/>
    <s v="CHIHUAHUA"/>
    <n v="8"/>
    <s v="CHIHUAHUA"/>
    <n v="19"/>
    <x v="1"/>
    <n v="1"/>
    <s v="CHIHUAHUA"/>
    <s v="CALLE CIUDAD UNIVERSITARIA CAMPUS 1"/>
    <n v="0"/>
    <x v="1"/>
    <x v="4"/>
    <n v="4"/>
    <s v="SUPERIOR"/>
    <n v="1"/>
    <n v="7"/>
    <x v="2"/>
    <n v="3"/>
    <x v="1"/>
    <n v="7033100002"/>
    <x v="98"/>
    <n v="1"/>
    <x v="0"/>
    <n v="999"/>
    <s v="NO APLICA"/>
    <n v="2012"/>
    <n v="6"/>
    <n v="3"/>
    <s v="TRIMESTRES"/>
    <n v="1"/>
    <s v="Activa"/>
    <n v="0"/>
    <m/>
    <s v="Educación Superior"/>
    <s v="Universidades Públicas Estatales"/>
    <s v="Universidades Públicas Estatales"/>
    <n v="2019"/>
    <n v="3"/>
    <n v="6"/>
    <n v="9"/>
    <n v="0"/>
    <n v="0"/>
    <n v="6"/>
    <n v="8"/>
    <n v="14"/>
    <n v="0"/>
    <n v="0"/>
    <n v="0"/>
    <n v="0"/>
    <n v="0"/>
    <n v="0"/>
    <n v="0"/>
    <n v="6"/>
    <n v="4"/>
    <n v="10"/>
    <n v="0"/>
    <n v="0"/>
  </r>
  <r>
    <s v="08MSU0017H"/>
    <x v="12"/>
    <s v="08USU4051Y"/>
    <n v="4"/>
    <s v="DISCONTINUO"/>
    <x v="21"/>
    <n v="8"/>
    <s v="CHIHUAHUA"/>
    <n v="8"/>
    <s v="CHIHUAHUA"/>
    <n v="19"/>
    <x v="1"/>
    <n v="1"/>
    <s v="CHIHUAHUA"/>
    <s v="CALLE CIUDAD UNIVERSITARIA CAMPUS 1"/>
    <n v="0"/>
    <x v="1"/>
    <x v="4"/>
    <n v="4"/>
    <s v="SUPERIOR"/>
    <n v="1"/>
    <n v="7"/>
    <x v="2"/>
    <n v="3"/>
    <x v="1"/>
    <n v="7033100065"/>
    <x v="99"/>
    <n v="1"/>
    <x v="0"/>
    <n v="999"/>
    <s v="NO APLICA"/>
    <n v="2007"/>
    <n v="6"/>
    <n v="3"/>
    <s v="TRIMESTRES"/>
    <n v="1"/>
    <s v="Activa"/>
    <n v="0"/>
    <m/>
    <s v="Educación Superior"/>
    <s v="Universidades Públicas Estatales"/>
    <s v="Universidades Públicas Estatales"/>
    <n v="2019"/>
    <n v="4"/>
    <n v="5"/>
    <n v="9"/>
    <n v="0"/>
    <n v="0"/>
    <n v="3"/>
    <n v="5"/>
    <n v="8"/>
    <n v="0"/>
    <n v="0"/>
    <n v="0"/>
    <n v="4"/>
    <n v="4"/>
    <n v="0"/>
    <n v="0"/>
    <n v="3"/>
    <n v="14"/>
    <n v="17"/>
    <n v="0"/>
    <n v="0"/>
  </r>
  <r>
    <s v="08MSU0017H"/>
    <x v="12"/>
    <s v="08USU4051Y"/>
    <n v="4"/>
    <s v="DISCONTINUO"/>
    <x v="21"/>
    <n v="8"/>
    <s v="CHIHUAHUA"/>
    <n v="8"/>
    <s v="CHIHUAHUA"/>
    <n v="19"/>
    <x v="1"/>
    <n v="1"/>
    <s v="CHIHUAHUA"/>
    <s v="CALLE CIUDAD UNIVERSITARIA CAMPUS 1"/>
    <n v="0"/>
    <x v="1"/>
    <x v="4"/>
    <n v="4"/>
    <s v="SUPERIOR"/>
    <n v="1"/>
    <n v="7"/>
    <x v="2"/>
    <n v="3"/>
    <x v="1"/>
    <n v="7033100077"/>
    <x v="100"/>
    <n v="1"/>
    <x v="0"/>
    <n v="999"/>
    <s v="NO APLICA"/>
    <n v="2007"/>
    <n v="6"/>
    <n v="3"/>
    <s v="TRIMESTRES"/>
    <n v="1"/>
    <s v="Activa"/>
    <n v="0"/>
    <m/>
    <s v="Educación Superior"/>
    <s v="Universidades Públicas Estatales"/>
    <s v="Universidades Públicas Estatales"/>
    <n v="2019"/>
    <n v="5"/>
    <n v="3"/>
    <n v="8"/>
    <n v="0"/>
    <n v="0"/>
    <n v="3"/>
    <n v="1"/>
    <n v="4"/>
    <n v="0"/>
    <n v="0"/>
    <n v="3"/>
    <n v="1"/>
    <n v="4"/>
    <n v="0"/>
    <n v="0"/>
    <n v="7"/>
    <n v="5"/>
    <n v="12"/>
    <n v="0"/>
    <n v="0"/>
  </r>
  <r>
    <s v="08MSU0017H"/>
    <x v="12"/>
    <s v="08USU4051Y"/>
    <n v="4"/>
    <s v="DISCONTINUO"/>
    <x v="21"/>
    <n v="8"/>
    <s v="CHIHUAHUA"/>
    <n v="8"/>
    <s v="CHIHUAHUA"/>
    <n v="19"/>
    <x v="1"/>
    <n v="1"/>
    <s v="CHIHUAHUA"/>
    <s v="CALLE CIUDAD UNIVERSITARIA CAMPUS 1"/>
    <n v="0"/>
    <x v="1"/>
    <x v="4"/>
    <n v="4"/>
    <s v="SUPERIOR"/>
    <n v="1"/>
    <n v="7"/>
    <x v="2"/>
    <n v="3"/>
    <x v="1"/>
    <n v="7033100083"/>
    <x v="101"/>
    <n v="1"/>
    <x v="0"/>
    <n v="999"/>
    <s v="NO APLICA"/>
    <n v="2007"/>
    <n v="6"/>
    <n v="3"/>
    <s v="TRI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051Y"/>
    <n v="4"/>
    <s v="DISCONTINUO"/>
    <x v="21"/>
    <n v="8"/>
    <s v="CHIHUAHUA"/>
    <n v="8"/>
    <s v="CHIHUAHUA"/>
    <n v="19"/>
    <x v="1"/>
    <n v="1"/>
    <s v="CHIHUAHUA"/>
    <s v="CALLE CIUDAD UNIVERSITARIA CAMPUS 1"/>
    <n v="0"/>
    <x v="1"/>
    <x v="4"/>
    <n v="4"/>
    <s v="SUPERIOR"/>
    <n v="1"/>
    <n v="7"/>
    <x v="2"/>
    <n v="3"/>
    <x v="1"/>
    <n v="7033100108"/>
    <x v="102"/>
    <n v="1"/>
    <x v="0"/>
    <n v="999"/>
    <s v="NO APLICA"/>
    <n v="2007"/>
    <n v="6"/>
    <n v="3"/>
    <s v="TRIMESTRES"/>
    <n v="1"/>
    <s v="Activa"/>
    <n v="0"/>
    <m/>
    <s v="Educación Superior"/>
    <s v="Universidades Públicas Estatales"/>
    <s v="Universidades Públicas Estatales"/>
    <n v="2019"/>
    <n v="4"/>
    <n v="7"/>
    <n v="11"/>
    <n v="0"/>
    <n v="0"/>
    <n v="0"/>
    <n v="0"/>
    <n v="0"/>
    <n v="0"/>
    <n v="0"/>
    <n v="0"/>
    <n v="0"/>
    <n v="0"/>
    <n v="0"/>
    <n v="0"/>
    <n v="2"/>
    <n v="1"/>
    <n v="3"/>
    <n v="0"/>
    <n v="0"/>
  </r>
  <r>
    <s v="08MSU0017H"/>
    <x v="12"/>
    <s v="08USU4051Y"/>
    <n v="4"/>
    <s v="DISCONTINUO"/>
    <x v="21"/>
    <n v="8"/>
    <s v="CHIHUAHUA"/>
    <n v="8"/>
    <s v="CHIHUAHUA"/>
    <n v="19"/>
    <x v="1"/>
    <n v="1"/>
    <s v="CHIHUAHUA"/>
    <s v="CALLE CIUDAD UNIVERSITARIA CAMPUS 1"/>
    <n v="0"/>
    <x v="1"/>
    <x v="4"/>
    <n v="4"/>
    <s v="SUPERIOR"/>
    <n v="1"/>
    <n v="8"/>
    <x v="3"/>
    <n v="3"/>
    <x v="1"/>
    <n v="8033100009"/>
    <x v="103"/>
    <n v="1"/>
    <x v="0"/>
    <n v="999"/>
    <s v="NO APLICA"/>
    <n v="2008"/>
    <n v="6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5"/>
    <x v="0"/>
    <n v="9"/>
    <x v="6"/>
    <n v="5091100011"/>
    <x v="104"/>
    <n v="1"/>
    <x v="0"/>
    <n v="999"/>
    <s v="NO APLICA"/>
    <n v="2013"/>
    <n v="11"/>
    <n v="2"/>
    <s v="SEMESTRES"/>
    <n v="1"/>
    <s v="Activa"/>
    <n v="0"/>
    <m/>
    <s v="Educación Superior"/>
    <s v="Universidades Públicas Estatales"/>
    <s v="Universidades Públicas Estatales"/>
    <n v="2019"/>
    <n v="98"/>
    <n v="105"/>
    <n v="203"/>
    <n v="1"/>
    <n v="2"/>
    <n v="146"/>
    <n v="127"/>
    <n v="273"/>
    <n v="1"/>
    <n v="3"/>
    <n v="122"/>
    <n v="150"/>
    <n v="272"/>
    <n v="2"/>
    <n v="2"/>
    <n v="771"/>
    <n v="917"/>
    <n v="1688"/>
    <n v="10"/>
    <n v="14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5"/>
    <x v="0"/>
    <n v="7"/>
    <x v="3"/>
    <n v="5071000024"/>
    <x v="105"/>
    <n v="1"/>
    <x v="0"/>
    <n v="999"/>
    <s v="NO APLICA"/>
    <n v="2013"/>
    <n v="9"/>
    <n v="2"/>
    <s v="SEMESTRES"/>
    <n v="1"/>
    <s v="Activa"/>
    <n v="0"/>
    <m/>
    <s v="Educación Superior"/>
    <s v="Universidades Públicas Estatales"/>
    <s v="Universidades Públicas Estatales"/>
    <n v="2019"/>
    <n v="19"/>
    <n v="18"/>
    <n v="37"/>
    <n v="0"/>
    <n v="0"/>
    <n v="8"/>
    <n v="7"/>
    <n v="15"/>
    <n v="0"/>
    <n v="0"/>
    <n v="24"/>
    <n v="26"/>
    <n v="50"/>
    <n v="0"/>
    <n v="0"/>
    <n v="136"/>
    <n v="167"/>
    <n v="303"/>
    <n v="3"/>
    <n v="1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5"/>
    <x v="0"/>
    <n v="9"/>
    <x v="6"/>
    <n v="5094100010"/>
    <x v="106"/>
    <n v="1"/>
    <x v="0"/>
    <n v="999"/>
    <s v="NO APLICA"/>
    <n v="2013"/>
    <n v="9"/>
    <n v="2"/>
    <s v="SEMESTRES"/>
    <n v="1"/>
    <s v="Activa"/>
    <n v="0"/>
    <m/>
    <s v="Educación Superior"/>
    <s v="Universidades Públicas Estatales"/>
    <s v="Universidades Públicas Estatales"/>
    <n v="2019"/>
    <n v="17"/>
    <n v="45"/>
    <n v="62"/>
    <n v="0"/>
    <n v="1"/>
    <n v="7"/>
    <n v="27"/>
    <n v="34"/>
    <n v="0"/>
    <n v="0"/>
    <n v="16"/>
    <n v="26"/>
    <n v="42"/>
    <n v="0"/>
    <n v="0"/>
    <n v="67"/>
    <n v="151"/>
    <n v="218"/>
    <n v="2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5"/>
    <x v="0"/>
    <n v="9"/>
    <x v="6"/>
    <n v="5095600005"/>
    <x v="107"/>
    <n v="1"/>
    <x v="0"/>
    <n v="999"/>
    <s v="NO APLICA"/>
    <n v="2014"/>
    <n v="8"/>
    <n v="2"/>
    <s v="SEMESTRES"/>
    <n v="1"/>
    <s v="Activa"/>
    <n v="0"/>
    <m/>
    <s v="Educación Superior"/>
    <s v="Universidades Públicas Estatales"/>
    <s v="Universidades Públicas Estatales"/>
    <n v="2019"/>
    <n v="6"/>
    <n v="11"/>
    <n v="17"/>
    <n v="0"/>
    <n v="2"/>
    <n v="0"/>
    <n v="0"/>
    <n v="0"/>
    <n v="0"/>
    <n v="0"/>
    <n v="13"/>
    <n v="29"/>
    <n v="42"/>
    <n v="1"/>
    <n v="1"/>
    <n v="50"/>
    <n v="121"/>
    <n v="171"/>
    <n v="1"/>
    <n v="1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5"/>
    <x v="7"/>
    <n v="6051100001"/>
    <x v="108"/>
    <n v="1"/>
    <x v="0"/>
    <n v="999"/>
    <s v="NO APLICA"/>
    <n v="2019"/>
    <n v="2"/>
    <n v="1"/>
    <s v="AÑO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01004"/>
    <x v="109"/>
    <n v="1"/>
    <x v="0"/>
    <n v="999"/>
    <s v="NO APLICA"/>
    <n v="2016"/>
    <n v="3"/>
    <n v="1"/>
    <s v="AÑOS"/>
    <n v="1"/>
    <s v="Activa"/>
    <n v="0"/>
    <m/>
    <s v="Educación Superior"/>
    <s v="Universidades Públicas Estatales"/>
    <s v="Universidades Públicas Estatales"/>
    <n v="2019"/>
    <n v="2"/>
    <n v="7"/>
    <n v="9"/>
    <n v="0"/>
    <n v="0"/>
    <n v="1"/>
    <n v="7"/>
    <n v="8"/>
    <n v="0"/>
    <n v="0"/>
    <n v="8"/>
    <n v="9"/>
    <n v="17"/>
    <n v="0"/>
    <n v="0"/>
    <n v="17"/>
    <n v="26"/>
    <n v="43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02001"/>
    <x v="110"/>
    <n v="1"/>
    <x v="0"/>
    <n v="999"/>
    <s v="NO APLICA"/>
    <n v="2016"/>
    <n v="4"/>
    <n v="1"/>
    <s v="AÑOS"/>
    <n v="1"/>
    <s v="Activa"/>
    <n v="0"/>
    <m/>
    <s v="Educación Superior"/>
    <s v="Universidades Públicas Estatales"/>
    <s v="Universidades Públicas Estatales"/>
    <n v="2019"/>
    <n v="2"/>
    <n v="0"/>
    <n v="2"/>
    <n v="0"/>
    <n v="0"/>
    <n v="1"/>
    <n v="0"/>
    <n v="1"/>
    <n v="0"/>
    <n v="0"/>
    <n v="2"/>
    <n v="0"/>
    <n v="2"/>
    <n v="0"/>
    <n v="0"/>
    <n v="4"/>
    <n v="2"/>
    <n v="6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05002"/>
    <x v="111"/>
    <n v="1"/>
    <x v="0"/>
    <n v="999"/>
    <s v="NO APLICA"/>
    <n v="2016"/>
    <n v="4"/>
    <n v="1"/>
    <s v="AÑOS"/>
    <n v="1"/>
    <s v="Activa"/>
    <n v="0"/>
    <m/>
    <s v="Educación Superior"/>
    <s v="Universidades Públicas Estatales"/>
    <s v="Universidades Públicas Estatales"/>
    <n v="2019"/>
    <n v="5"/>
    <n v="0"/>
    <n v="5"/>
    <n v="0"/>
    <n v="0"/>
    <n v="5"/>
    <n v="0"/>
    <n v="5"/>
    <n v="0"/>
    <n v="0"/>
    <n v="13"/>
    <n v="3"/>
    <n v="16"/>
    <n v="0"/>
    <n v="0"/>
    <n v="26"/>
    <n v="5"/>
    <n v="31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09002"/>
    <x v="112"/>
    <n v="1"/>
    <x v="0"/>
    <n v="999"/>
    <s v="NO APLICA"/>
    <n v="2016"/>
    <n v="4"/>
    <n v="1"/>
    <s v="AÑOS"/>
    <n v="1"/>
    <s v="Activa"/>
    <n v="0"/>
    <m/>
    <s v="Educación Superior"/>
    <s v="Universidades Públicas Estatales"/>
    <s v="Universidades Públicas Estatales"/>
    <n v="2019"/>
    <n v="1"/>
    <n v="1"/>
    <n v="2"/>
    <n v="0"/>
    <n v="0"/>
    <n v="1"/>
    <n v="0"/>
    <n v="1"/>
    <n v="0"/>
    <n v="0"/>
    <n v="1"/>
    <n v="1"/>
    <n v="2"/>
    <n v="0"/>
    <n v="0"/>
    <n v="3"/>
    <n v="3"/>
    <n v="6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16002"/>
    <x v="113"/>
    <n v="1"/>
    <x v="0"/>
    <n v="999"/>
    <s v="NO APLICA"/>
    <n v="2016"/>
    <n v="4"/>
    <n v="1"/>
    <s v="AÑOS"/>
    <n v="1"/>
    <s v="Activa"/>
    <n v="0"/>
    <m/>
    <s v="Educación Superior"/>
    <s v="Universidades Públicas Estatales"/>
    <s v="Universidades Públicas Estatales"/>
    <n v="2019"/>
    <n v="1"/>
    <n v="1"/>
    <n v="2"/>
    <n v="0"/>
    <n v="0"/>
    <n v="1"/>
    <n v="0"/>
    <n v="1"/>
    <n v="0"/>
    <n v="0"/>
    <n v="8"/>
    <n v="4"/>
    <n v="12"/>
    <n v="0"/>
    <n v="0"/>
    <n v="17"/>
    <n v="15"/>
    <n v="32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21003"/>
    <x v="114"/>
    <n v="1"/>
    <x v="0"/>
    <n v="999"/>
    <s v="NO APLICA"/>
    <n v="2016"/>
    <n v="3"/>
    <n v="1"/>
    <s v="AÑOS"/>
    <n v="1"/>
    <s v="Activa"/>
    <n v="0"/>
    <m/>
    <s v="Educación Superior"/>
    <s v="Universidades Públicas Estatales"/>
    <s v="Universidades Públicas Estatales"/>
    <n v="2019"/>
    <n v="1"/>
    <n v="2"/>
    <n v="3"/>
    <n v="0"/>
    <n v="0"/>
    <n v="1"/>
    <n v="1"/>
    <n v="2"/>
    <n v="0"/>
    <n v="0"/>
    <n v="2"/>
    <n v="1"/>
    <n v="3"/>
    <n v="0"/>
    <n v="0"/>
    <n v="5"/>
    <n v="2"/>
    <n v="7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23003"/>
    <x v="115"/>
    <n v="1"/>
    <x v="0"/>
    <n v="999"/>
    <s v="NO APLICA"/>
    <n v="2016"/>
    <n v="3"/>
    <n v="1"/>
    <s v="AÑOS"/>
    <n v="1"/>
    <s v="Activa"/>
    <n v="0"/>
    <m/>
    <s v="Educación Superior"/>
    <s v="Universidades Públicas Estatales"/>
    <s v="Universidades Públicas Estatales"/>
    <n v="2019"/>
    <n v="2"/>
    <n v="6"/>
    <n v="8"/>
    <n v="0"/>
    <n v="0"/>
    <n v="1"/>
    <n v="0"/>
    <n v="1"/>
    <n v="0"/>
    <n v="0"/>
    <n v="7"/>
    <n v="3"/>
    <n v="10"/>
    <n v="0"/>
    <n v="0"/>
    <n v="20"/>
    <n v="11"/>
    <n v="31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25002"/>
    <x v="116"/>
    <n v="1"/>
    <x v="0"/>
    <n v="999"/>
    <s v="NO APLICA"/>
    <n v="2019"/>
    <n v="3"/>
    <n v="1"/>
    <s v="AÑO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3"/>
    <n v="2"/>
    <n v="5"/>
    <n v="0"/>
    <n v="0"/>
    <n v="3"/>
    <n v="2"/>
    <n v="5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27002"/>
    <x v="117"/>
    <n v="1"/>
    <x v="0"/>
    <n v="999"/>
    <s v="NO APLICA"/>
    <n v="2016"/>
    <n v="4"/>
    <n v="1"/>
    <s v="AÑO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2"/>
    <n v="0"/>
    <n v="2"/>
    <n v="0"/>
    <n v="0"/>
    <n v="14"/>
    <n v="3"/>
    <n v="17"/>
    <n v="0"/>
    <n v="0"/>
    <n v="22"/>
    <n v="7"/>
    <n v="29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31003"/>
    <x v="118"/>
    <n v="1"/>
    <x v="0"/>
    <n v="999"/>
    <s v="NO APLICA"/>
    <n v="2016"/>
    <n v="3"/>
    <n v="1"/>
    <s v="AÑOS"/>
    <n v="1"/>
    <s v="Activa"/>
    <n v="0"/>
    <m/>
    <s v="Educación Superior"/>
    <s v="Universidades Públicas Estatales"/>
    <s v="Universidades Públicas Estatales"/>
    <n v="2019"/>
    <n v="1"/>
    <n v="0"/>
    <n v="1"/>
    <n v="0"/>
    <n v="0"/>
    <n v="0"/>
    <n v="0"/>
    <n v="0"/>
    <n v="0"/>
    <n v="0"/>
    <n v="0"/>
    <n v="1"/>
    <n v="1"/>
    <n v="0"/>
    <n v="0"/>
    <n v="2"/>
    <n v="1"/>
    <n v="3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32002"/>
    <x v="119"/>
    <n v="1"/>
    <x v="0"/>
    <n v="999"/>
    <s v="NO APLICA"/>
    <n v="2016"/>
    <n v="3"/>
    <n v="1"/>
    <s v="AÑOS"/>
    <n v="1"/>
    <s v="Activa"/>
    <n v="0"/>
    <m/>
    <s v="Educación Superior"/>
    <s v="Universidades Públicas Estatales"/>
    <s v="Universidades Públicas Estatales"/>
    <n v="2019"/>
    <n v="1"/>
    <n v="0"/>
    <n v="1"/>
    <n v="0"/>
    <n v="0"/>
    <n v="0"/>
    <n v="0"/>
    <n v="0"/>
    <n v="0"/>
    <n v="0"/>
    <n v="1"/>
    <n v="1"/>
    <n v="2"/>
    <n v="0"/>
    <n v="0"/>
    <n v="3"/>
    <n v="3"/>
    <n v="6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37005"/>
    <x v="120"/>
    <n v="1"/>
    <x v="0"/>
    <n v="999"/>
    <s v="NO APLICA"/>
    <n v="2016"/>
    <n v="4"/>
    <n v="1"/>
    <s v="AÑOS"/>
    <n v="1"/>
    <s v="Activa"/>
    <n v="0"/>
    <m/>
    <s v="Educación Superior"/>
    <s v="Universidades Públicas Estatales"/>
    <s v="Universidades Públicas Estatales"/>
    <n v="2019"/>
    <n v="2"/>
    <n v="0"/>
    <n v="2"/>
    <n v="0"/>
    <n v="0"/>
    <n v="1"/>
    <n v="0"/>
    <n v="1"/>
    <n v="0"/>
    <n v="0"/>
    <n v="2"/>
    <n v="1"/>
    <n v="3"/>
    <n v="0"/>
    <n v="0"/>
    <n v="7"/>
    <n v="1"/>
    <n v="8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40002"/>
    <x v="121"/>
    <n v="1"/>
    <x v="0"/>
    <n v="999"/>
    <s v="NO APLICA"/>
    <n v="2016"/>
    <n v="3"/>
    <n v="1"/>
    <s v="AÑOS"/>
    <n v="1"/>
    <s v="Activa"/>
    <n v="0"/>
    <m/>
    <s v="Educación Superior"/>
    <s v="Universidades Públicas Estatales"/>
    <s v="Universidades Públicas Estatales"/>
    <n v="2019"/>
    <n v="5"/>
    <n v="8"/>
    <n v="13"/>
    <n v="0"/>
    <n v="0"/>
    <n v="5"/>
    <n v="7"/>
    <n v="12"/>
    <n v="0"/>
    <n v="0"/>
    <n v="4"/>
    <n v="11"/>
    <n v="15"/>
    <n v="0"/>
    <n v="0"/>
    <n v="15"/>
    <n v="32"/>
    <n v="47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42013"/>
    <x v="122"/>
    <n v="1"/>
    <x v="0"/>
    <n v="999"/>
    <s v="NO APLICA"/>
    <n v="2016"/>
    <n v="3"/>
    <n v="1"/>
    <s v="AÑOS"/>
    <n v="1"/>
    <s v="Activa"/>
    <n v="0"/>
    <m/>
    <s v="Educación Superior"/>
    <s v="Universidades Públicas Estatales"/>
    <s v="Universidades Públicas Estatales"/>
    <n v="2019"/>
    <n v="1"/>
    <n v="1"/>
    <n v="2"/>
    <n v="0"/>
    <n v="0"/>
    <n v="0"/>
    <n v="0"/>
    <n v="0"/>
    <n v="0"/>
    <n v="0"/>
    <n v="0"/>
    <n v="2"/>
    <n v="2"/>
    <n v="0"/>
    <n v="0"/>
    <n v="3"/>
    <n v="2"/>
    <n v="5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16013"/>
    <x v="123"/>
    <n v="1"/>
    <x v="0"/>
    <n v="999"/>
    <s v="NO APLICA"/>
    <n v="2019"/>
    <n v="2"/>
    <n v="1"/>
    <s v="AÑO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"/>
    <n v="0"/>
    <n v="1"/>
    <n v="0"/>
    <n v="0"/>
    <n v="1"/>
    <n v="0"/>
    <n v="1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6"/>
    <x v="1"/>
    <n v="9"/>
    <x v="6"/>
    <n v="6091345016"/>
    <x v="124"/>
    <n v="1"/>
    <x v="0"/>
    <n v="999"/>
    <s v="NO APLICA"/>
    <n v="2019"/>
    <n v="2"/>
    <n v="1"/>
    <s v="AÑO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2"/>
    <n v="0"/>
    <n v="2"/>
    <n v="0"/>
    <n v="0"/>
    <n v="2"/>
    <n v="0"/>
    <n v="2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n v="4"/>
    <s v="SUPERIOR"/>
    <n v="1"/>
    <n v="7"/>
    <x v="2"/>
    <n v="4"/>
    <x v="2"/>
    <n v="7042500139"/>
    <x v="125"/>
    <n v="1"/>
    <x v="0"/>
    <n v="999"/>
    <s v="NO APLICA"/>
    <n v="2018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2"/>
    <n v="8"/>
    <n v="10"/>
    <n v="0"/>
    <n v="0"/>
    <n v="7"/>
    <n v="12"/>
    <n v="19"/>
    <n v="0"/>
    <n v="0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5"/>
    <x v="7"/>
    <n v="5052300004"/>
    <x v="126"/>
    <n v="1"/>
    <x v="0"/>
    <n v="999"/>
    <s v="NO APLICA"/>
    <n v="2006"/>
    <n v="9"/>
    <n v="2"/>
    <s v="SEMESTRES"/>
    <n v="1"/>
    <s v="Activa"/>
    <n v="0"/>
    <m/>
    <s v="Educación Superior"/>
    <s v="Universidades Públicas Estatales"/>
    <s v="Universidades Públicas Estatales"/>
    <n v="2019"/>
    <n v="30"/>
    <n v="21"/>
    <n v="51"/>
    <n v="0"/>
    <n v="2"/>
    <n v="25"/>
    <n v="13"/>
    <n v="38"/>
    <n v="0"/>
    <n v="0"/>
    <n v="24"/>
    <n v="18"/>
    <n v="42"/>
    <n v="1"/>
    <n v="0"/>
    <n v="143"/>
    <n v="91"/>
    <n v="234"/>
    <n v="1"/>
    <n v="6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5"/>
    <x v="7"/>
    <n v="5053100001"/>
    <x v="127"/>
    <n v="1"/>
    <x v="0"/>
    <n v="999"/>
    <s v="NO APLICA"/>
    <n v="2005"/>
    <n v="9"/>
    <n v="2"/>
    <s v="SEMESTRES"/>
    <n v="1"/>
    <s v="Activa"/>
    <n v="0"/>
    <m/>
    <s v="Educación Superior"/>
    <s v="Universidades Públicas Estatales"/>
    <s v="Universidades Públicas Estatales"/>
    <n v="2019"/>
    <n v="5"/>
    <n v="2"/>
    <n v="7"/>
    <n v="0"/>
    <n v="0"/>
    <n v="4"/>
    <n v="4"/>
    <n v="8"/>
    <n v="0"/>
    <n v="0"/>
    <n v="47"/>
    <n v="20"/>
    <n v="67"/>
    <n v="0"/>
    <n v="1"/>
    <n v="78"/>
    <n v="42"/>
    <n v="120"/>
    <n v="1"/>
    <n v="1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6"/>
    <x v="5"/>
    <n v="5061100012"/>
    <x v="128"/>
    <n v="1"/>
    <x v="0"/>
    <n v="999"/>
    <s v="NO APLICA"/>
    <n v="2016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70"/>
    <n v="11"/>
    <n v="81"/>
    <n v="1"/>
    <n v="0"/>
    <n v="168"/>
    <n v="29"/>
    <n v="197"/>
    <n v="2"/>
    <n v="0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6"/>
    <x v="5"/>
    <n v="5061200003"/>
    <x v="129"/>
    <n v="1"/>
    <x v="0"/>
    <n v="999"/>
    <s v="NO APLICA"/>
    <n v="2006"/>
    <n v="9"/>
    <n v="2"/>
    <s v="SEMESTRES"/>
    <n v="1"/>
    <s v="Activa"/>
    <n v="0"/>
    <m/>
    <s v="Educación Superior"/>
    <s v="Universidades Públicas Estatales"/>
    <s v="Universidades Públicas Estatales"/>
    <n v="2019"/>
    <n v="10"/>
    <n v="2"/>
    <n v="12"/>
    <n v="0"/>
    <n v="0"/>
    <n v="29"/>
    <n v="11"/>
    <n v="40"/>
    <n v="0"/>
    <n v="2"/>
    <n v="35"/>
    <n v="4"/>
    <n v="39"/>
    <n v="0"/>
    <n v="1"/>
    <n v="127"/>
    <n v="17"/>
    <n v="144"/>
    <n v="1"/>
    <n v="3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6"/>
    <x v="5"/>
    <n v="5061300008"/>
    <x v="130"/>
    <n v="1"/>
    <x v="0"/>
    <n v="999"/>
    <s v="NO APLICA"/>
    <n v="2008"/>
    <n v="9"/>
    <n v="2"/>
    <s v="SEMESTRES"/>
    <n v="1"/>
    <s v="Activa"/>
    <n v="0"/>
    <m/>
    <s v="Educación Superior"/>
    <s v="Universidades Públicas Estatales"/>
    <s v="Universidades Públicas Estatales"/>
    <n v="2019"/>
    <n v="27"/>
    <n v="9"/>
    <n v="36"/>
    <n v="0"/>
    <n v="0"/>
    <n v="48"/>
    <n v="7"/>
    <n v="55"/>
    <n v="2"/>
    <n v="0"/>
    <n v="0"/>
    <n v="0"/>
    <n v="0"/>
    <n v="0"/>
    <n v="0"/>
    <n v="6"/>
    <n v="0"/>
    <n v="6"/>
    <n v="0"/>
    <n v="0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6"/>
    <x v="5"/>
    <n v="5061300016"/>
    <x v="131"/>
    <n v="3"/>
    <x v="2"/>
    <n v="999"/>
    <s v="NO APLICA"/>
    <n v="2008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35"/>
    <n v="15"/>
    <n v="50"/>
    <n v="1"/>
    <n v="1"/>
    <n v="71"/>
    <n v="18"/>
    <n v="89"/>
    <n v="2"/>
    <n v="2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7"/>
    <x v="3"/>
    <n v="5071000002"/>
    <x v="132"/>
    <n v="1"/>
    <x v="0"/>
    <n v="999"/>
    <s v="NO APLICA"/>
    <n v="2005"/>
    <n v="9"/>
    <n v="2"/>
    <s v="SEMESTRES"/>
    <n v="1"/>
    <s v="Activa"/>
    <n v="0"/>
    <m/>
    <s v="Educación Superior"/>
    <s v="Universidades Públicas Estatales"/>
    <s v="Universidades Públicas Estatales"/>
    <n v="2019"/>
    <n v="3"/>
    <n v="6"/>
    <n v="9"/>
    <n v="0"/>
    <n v="0"/>
    <n v="15"/>
    <n v="5"/>
    <n v="20"/>
    <n v="0"/>
    <n v="0"/>
    <n v="37"/>
    <n v="10"/>
    <n v="47"/>
    <n v="2"/>
    <n v="0"/>
    <n v="134"/>
    <n v="42"/>
    <n v="176"/>
    <n v="4"/>
    <n v="3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7"/>
    <x v="3"/>
    <n v="5071500013"/>
    <x v="133"/>
    <n v="1"/>
    <x v="0"/>
    <n v="999"/>
    <s v="NO APLICA"/>
    <n v="2007"/>
    <n v="9"/>
    <n v="2"/>
    <s v="SEMESTRES"/>
    <n v="1"/>
    <s v="Activa"/>
    <n v="0"/>
    <m/>
    <s v="Educación Superior"/>
    <s v="Universidades Públicas Estatales"/>
    <s v="Universidades Públicas Estatales"/>
    <n v="2019"/>
    <n v="34"/>
    <n v="7"/>
    <n v="41"/>
    <n v="0"/>
    <n v="2"/>
    <n v="25"/>
    <n v="4"/>
    <n v="29"/>
    <n v="0"/>
    <n v="1"/>
    <n v="30"/>
    <n v="11"/>
    <n v="41"/>
    <n v="0"/>
    <n v="1"/>
    <n v="266"/>
    <n v="72"/>
    <n v="338"/>
    <n v="2"/>
    <n v="3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7"/>
    <x v="3"/>
    <n v="5071700031"/>
    <x v="134"/>
    <n v="1"/>
    <x v="0"/>
    <n v="999"/>
    <s v="NO APLICA"/>
    <n v="2009"/>
    <n v="9"/>
    <n v="2"/>
    <s v="SEMESTRES"/>
    <n v="1"/>
    <s v="Activa"/>
    <n v="0"/>
    <m/>
    <s v="Educación Superior"/>
    <s v="Universidades Públicas Estatales"/>
    <s v="Universidades Públicas Estatales"/>
    <n v="2019"/>
    <n v="30"/>
    <n v="23"/>
    <n v="53"/>
    <n v="0"/>
    <n v="1"/>
    <n v="16"/>
    <n v="4"/>
    <n v="20"/>
    <n v="0"/>
    <n v="0"/>
    <n v="28"/>
    <n v="11"/>
    <n v="39"/>
    <n v="0"/>
    <n v="0"/>
    <n v="147"/>
    <n v="72"/>
    <n v="219"/>
    <n v="0"/>
    <n v="5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7"/>
    <x v="3"/>
    <n v="5072400013"/>
    <x v="135"/>
    <n v="1"/>
    <x v="0"/>
    <n v="999"/>
    <s v="NO APLICA"/>
    <n v="2006"/>
    <n v="9"/>
    <n v="2"/>
    <s v="SEMESTRES"/>
    <n v="1"/>
    <s v="Activa"/>
    <n v="0"/>
    <m/>
    <s v="Educación Superior"/>
    <s v="Universidades Públicas Estatales"/>
    <s v="Universidades Públicas Estatales"/>
    <n v="2019"/>
    <n v="40"/>
    <n v="11"/>
    <n v="51"/>
    <n v="0"/>
    <n v="0"/>
    <n v="41"/>
    <n v="14"/>
    <n v="55"/>
    <n v="0"/>
    <n v="1"/>
    <n v="29"/>
    <n v="11"/>
    <n v="40"/>
    <n v="0"/>
    <n v="3"/>
    <n v="250"/>
    <n v="64"/>
    <n v="314"/>
    <n v="3"/>
    <n v="10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7"/>
    <x v="3"/>
    <n v="5073200005"/>
    <x v="97"/>
    <n v="1"/>
    <x v="0"/>
    <n v="999"/>
    <s v="NO APLICA"/>
    <n v="2009"/>
    <n v="9"/>
    <n v="2"/>
    <s v="SEMESTRES"/>
    <n v="1"/>
    <s v="Activa"/>
    <n v="0"/>
    <m/>
    <s v="Educación Superior"/>
    <s v="Universidades Públicas Estatales"/>
    <s v="Universidades Públicas Estatales"/>
    <n v="2019"/>
    <n v="92"/>
    <n v="37"/>
    <n v="129"/>
    <n v="1"/>
    <n v="4"/>
    <n v="149"/>
    <n v="35"/>
    <n v="184"/>
    <n v="1"/>
    <n v="3"/>
    <n v="88"/>
    <n v="36"/>
    <n v="124"/>
    <n v="1"/>
    <n v="2"/>
    <n v="632"/>
    <n v="196"/>
    <n v="828"/>
    <n v="6"/>
    <n v="12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7"/>
    <x v="3"/>
    <n v="5073200011"/>
    <x v="136"/>
    <n v="1"/>
    <x v="0"/>
    <n v="999"/>
    <s v="NO APLICA"/>
    <n v="2009"/>
    <n v="7"/>
    <n v="2"/>
    <s v="SEMESTRES"/>
    <n v="1"/>
    <s v="Activa"/>
    <n v="0"/>
    <m/>
    <s v="Educación Superior"/>
    <s v="Universidades Públicas Estatales"/>
    <s v="Universidades Públicas Estatales"/>
    <n v="2019"/>
    <n v="17"/>
    <n v="5"/>
    <n v="22"/>
    <n v="0"/>
    <n v="1"/>
    <n v="19"/>
    <n v="2"/>
    <n v="21"/>
    <n v="0"/>
    <n v="1"/>
    <n v="32"/>
    <n v="11"/>
    <n v="43"/>
    <n v="0"/>
    <n v="3"/>
    <n v="135"/>
    <n v="41"/>
    <n v="176"/>
    <n v="1"/>
    <n v="10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6"/>
    <x v="1"/>
    <n v="4"/>
    <x v="2"/>
    <n v="6041100014"/>
    <x v="137"/>
    <n v="1"/>
    <x v="0"/>
    <n v="999"/>
    <s v="NO APLICA"/>
    <n v="2002"/>
    <n v="2"/>
    <n v="2"/>
    <s v="SEMESTRES"/>
    <n v="1"/>
    <s v="Activa"/>
    <n v="0"/>
    <m/>
    <s v="Educación Superior"/>
    <s v="Universidades Públicas Estatales"/>
    <s v="Universidades Públicas Estatales"/>
    <n v="2019"/>
    <n v="12"/>
    <n v="8"/>
    <n v="20"/>
    <n v="0"/>
    <n v="1"/>
    <n v="6"/>
    <n v="3"/>
    <n v="9"/>
    <n v="0"/>
    <n v="0"/>
    <n v="14"/>
    <n v="7"/>
    <n v="21"/>
    <n v="0"/>
    <n v="0"/>
    <n v="14"/>
    <n v="7"/>
    <n v="21"/>
    <n v="0"/>
    <n v="0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5"/>
    <x v="7"/>
    <n v="7052000002"/>
    <x v="138"/>
    <n v="1"/>
    <x v="0"/>
    <n v="999"/>
    <s v="NO APLICA"/>
    <n v="2016"/>
    <n v="4"/>
    <n v="2"/>
    <s v="SEMESTRES"/>
    <n v="1"/>
    <s v="Activa"/>
    <n v="0"/>
    <m/>
    <s v="Educación Superior"/>
    <s v="Universidades Públicas Estatales"/>
    <s v="Universidades Públicas Estatales"/>
    <n v="2019"/>
    <n v="3"/>
    <n v="0"/>
    <n v="3"/>
    <n v="1"/>
    <n v="0"/>
    <n v="1"/>
    <n v="1"/>
    <n v="2"/>
    <n v="0"/>
    <n v="0"/>
    <n v="2"/>
    <n v="0"/>
    <n v="2"/>
    <n v="0"/>
    <n v="0"/>
    <n v="5"/>
    <n v="0"/>
    <n v="5"/>
    <n v="0"/>
    <n v="0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6"/>
    <x v="5"/>
    <n v="7061000003"/>
    <x v="139"/>
    <n v="1"/>
    <x v="0"/>
    <n v="999"/>
    <s v="NO APLICA"/>
    <n v="2012"/>
    <n v="4"/>
    <n v="2"/>
    <s v="SEMESTRES"/>
    <n v="1"/>
    <s v="Activa"/>
    <n v="0"/>
    <m/>
    <s v="Educación Superior"/>
    <s v="Universidades Públicas Estatales"/>
    <s v="Universidades Públicas Estatales"/>
    <n v="2019"/>
    <n v="1"/>
    <n v="0"/>
    <n v="1"/>
    <n v="0"/>
    <n v="0"/>
    <n v="5"/>
    <n v="1"/>
    <n v="6"/>
    <n v="0"/>
    <n v="0"/>
    <n v="1"/>
    <n v="1"/>
    <n v="2"/>
    <n v="0"/>
    <n v="0"/>
    <n v="7"/>
    <n v="2"/>
    <n v="9"/>
    <n v="0"/>
    <n v="0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6"/>
    <x v="5"/>
    <n v="7061300015"/>
    <x v="140"/>
    <n v="3"/>
    <x v="2"/>
    <n v="999"/>
    <s v="NO APLICA"/>
    <n v="2010"/>
    <n v="4"/>
    <n v="2"/>
    <s v="SEMESTRES"/>
    <n v="1"/>
    <s v="Activa"/>
    <n v="0"/>
    <m/>
    <s v="Educación Superior"/>
    <s v="Universidades Públicas Estatales"/>
    <s v="Universidades Públicas Estatales"/>
    <n v="2019"/>
    <n v="4"/>
    <n v="0"/>
    <n v="4"/>
    <n v="0"/>
    <n v="0"/>
    <n v="1"/>
    <n v="0"/>
    <n v="1"/>
    <n v="0"/>
    <n v="0"/>
    <n v="0"/>
    <n v="0"/>
    <n v="0"/>
    <n v="0"/>
    <n v="0"/>
    <n v="1"/>
    <n v="0"/>
    <n v="1"/>
    <n v="0"/>
    <n v="1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6"/>
    <x v="5"/>
    <n v="7062100020"/>
    <x v="141"/>
    <n v="1"/>
    <x v="0"/>
    <n v="999"/>
    <s v="NO APLICA"/>
    <n v="2010"/>
    <n v="4"/>
    <n v="2"/>
    <s v="SEMESTRES"/>
    <n v="3"/>
    <s v="Liquidacion"/>
    <n v="0"/>
    <m/>
    <s v="Educación Superior"/>
    <s v="Universidades Públicas Estatales"/>
    <s v="Universidades Públicas Estatales"/>
    <n v="2019"/>
    <n v="2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7"/>
    <x v="3"/>
    <n v="7071000006"/>
    <x v="142"/>
    <n v="1"/>
    <x v="0"/>
    <n v="999"/>
    <s v="NO APLICA"/>
    <n v="2003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1"/>
    <n v="1"/>
    <n v="1"/>
    <n v="0"/>
    <n v="14"/>
    <n v="7"/>
    <n v="21"/>
    <n v="0"/>
    <n v="1"/>
    <n v="0"/>
    <n v="0"/>
    <n v="0"/>
    <n v="0"/>
    <n v="0"/>
    <n v="3"/>
    <n v="2"/>
    <n v="5"/>
    <n v="0"/>
    <n v="0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7"/>
    <x v="3"/>
    <n v="7073200010"/>
    <x v="143"/>
    <n v="1"/>
    <x v="0"/>
    <n v="999"/>
    <s v="NO APLICA"/>
    <n v="2003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3"/>
    <n v="1"/>
    <n v="4"/>
    <n v="0"/>
    <n v="0"/>
    <n v="1"/>
    <n v="0"/>
    <n v="1"/>
    <n v="0"/>
    <n v="0"/>
    <n v="12"/>
    <n v="0"/>
    <n v="12"/>
    <n v="2"/>
    <n v="0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7"/>
    <x v="3"/>
    <n v="7073200022"/>
    <x v="144"/>
    <n v="1"/>
    <x v="0"/>
    <n v="999"/>
    <s v="NO APLICA"/>
    <n v="2018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5"/>
    <n v="2"/>
    <n v="7"/>
    <n v="0"/>
    <n v="0"/>
    <n v="10"/>
    <n v="3"/>
    <n v="13"/>
    <n v="1"/>
    <n v="0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8"/>
    <x v="3"/>
    <n v="7"/>
    <x v="3"/>
    <n v="8071000005"/>
    <x v="145"/>
    <n v="1"/>
    <x v="0"/>
    <n v="999"/>
    <s v="NO APLICA"/>
    <n v="2008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2"/>
    <n v="1"/>
    <n v="3"/>
    <n v="0"/>
    <n v="0"/>
    <n v="0"/>
    <n v="1"/>
    <n v="1"/>
    <n v="0"/>
    <n v="0"/>
    <n v="5"/>
    <n v="2"/>
    <n v="7"/>
    <n v="0"/>
    <n v="0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5"/>
    <x v="7"/>
    <n v="7052000004"/>
    <x v="146"/>
    <n v="1"/>
    <x v="0"/>
    <n v="999"/>
    <s v="NO APLICA"/>
    <n v="2018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"/>
    <n v="1"/>
    <n v="2"/>
    <n v="0"/>
    <n v="0"/>
    <n v="11"/>
    <n v="5"/>
    <n v="16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4"/>
    <x v="2"/>
    <n v="5041300004"/>
    <x v="147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48"/>
    <n v="53"/>
    <n v="101"/>
    <n v="1"/>
    <n v="4"/>
    <n v="37"/>
    <n v="59"/>
    <n v="96"/>
    <n v="0"/>
    <n v="4"/>
    <n v="138"/>
    <n v="112"/>
    <n v="250"/>
    <n v="0"/>
    <n v="5"/>
    <n v="510"/>
    <n v="475"/>
    <n v="985"/>
    <n v="2"/>
    <n v="14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4"/>
    <x v="2"/>
    <n v="5041300004"/>
    <x v="147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0"/>
    <n v="7"/>
    <n v="17"/>
    <n v="0"/>
    <n v="1"/>
    <n v="17"/>
    <n v="12"/>
    <n v="29"/>
    <n v="0"/>
    <n v="1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4"/>
    <x v="2"/>
    <n v="5041400008"/>
    <x v="19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53"/>
    <n v="95"/>
    <n v="148"/>
    <n v="1"/>
    <n v="3"/>
    <n v="54"/>
    <n v="135"/>
    <n v="189"/>
    <n v="2"/>
    <n v="2"/>
    <n v="131"/>
    <n v="191"/>
    <n v="322"/>
    <n v="2"/>
    <n v="4"/>
    <n v="481"/>
    <n v="800"/>
    <n v="1281"/>
    <n v="7"/>
    <n v="44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4"/>
    <x v="2"/>
    <n v="5041400008"/>
    <x v="19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2"/>
    <n v="14"/>
    <n v="26"/>
    <n v="0"/>
    <n v="0"/>
    <n v="21"/>
    <n v="43"/>
    <n v="64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4"/>
    <x v="2"/>
    <n v="5042100055"/>
    <x v="16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50"/>
    <n v="82"/>
    <n v="132"/>
    <n v="4"/>
    <n v="3"/>
    <n v="69"/>
    <n v="126"/>
    <n v="195"/>
    <n v="0"/>
    <n v="6"/>
    <n v="149"/>
    <n v="169"/>
    <n v="318"/>
    <n v="2"/>
    <n v="13"/>
    <n v="488"/>
    <n v="617"/>
    <n v="1105"/>
    <n v="5"/>
    <n v="25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4"/>
    <x v="2"/>
    <n v="5042100055"/>
    <x v="16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30"/>
    <n v="44"/>
    <n v="74"/>
    <n v="0"/>
    <n v="1"/>
    <n v="96"/>
    <n v="158"/>
    <n v="254"/>
    <n v="1"/>
    <n v="9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4"/>
    <x v="2"/>
    <n v="5042300009"/>
    <x v="148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16"/>
    <n v="17"/>
    <n v="33"/>
    <n v="1"/>
    <n v="1"/>
    <n v="9"/>
    <n v="21"/>
    <n v="30"/>
    <n v="0"/>
    <n v="0"/>
    <n v="30"/>
    <n v="27"/>
    <n v="57"/>
    <n v="0"/>
    <n v="2"/>
    <n v="97"/>
    <n v="106"/>
    <n v="203"/>
    <n v="3"/>
    <n v="8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4"/>
    <x v="2"/>
    <n v="5042300009"/>
    <x v="148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4"/>
    <n v="4"/>
    <n v="8"/>
    <n v="0"/>
    <n v="0"/>
    <n v="5"/>
    <n v="8"/>
    <n v="13"/>
    <n v="0"/>
    <n v="1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6"/>
    <x v="5"/>
    <n v="5062200078"/>
    <x v="149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7"/>
    <n v="6"/>
    <n v="13"/>
    <n v="0"/>
    <n v="0"/>
    <n v="12"/>
    <n v="7"/>
    <n v="19"/>
    <n v="0"/>
    <n v="0"/>
    <n v="32"/>
    <n v="12"/>
    <n v="44"/>
    <n v="0"/>
    <n v="0"/>
    <n v="87"/>
    <n v="41"/>
    <n v="128"/>
    <n v="1"/>
    <n v="3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5"/>
    <x v="0"/>
    <n v="6"/>
    <x v="5"/>
    <n v="5062200078"/>
    <x v="149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2"/>
    <n v="3"/>
    <n v="5"/>
    <n v="0"/>
    <n v="0"/>
    <n v="4"/>
    <n v="7"/>
    <n v="11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4"/>
    <x v="2"/>
    <n v="7041200042"/>
    <x v="150"/>
    <n v="1"/>
    <x v="0"/>
    <n v="999"/>
    <s v="NO APLICA"/>
    <n v="2004"/>
    <n v="8"/>
    <n v="3"/>
    <s v="TRIMESTRES"/>
    <n v="1"/>
    <s v="Activa"/>
    <n v="0"/>
    <m/>
    <s v="Educación Superior"/>
    <s v="Universidades Públicas Estatales"/>
    <s v="Universidades Públicas Estatales"/>
    <n v="2019"/>
    <n v="8"/>
    <n v="13"/>
    <n v="21"/>
    <n v="0"/>
    <n v="0"/>
    <n v="6"/>
    <n v="10"/>
    <n v="16"/>
    <n v="0"/>
    <n v="0"/>
    <n v="1"/>
    <n v="4"/>
    <n v="5"/>
    <n v="0"/>
    <n v="0"/>
    <n v="14"/>
    <n v="17"/>
    <n v="31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4"/>
    <x v="2"/>
    <n v="7041200042"/>
    <x v="150"/>
    <n v="3"/>
    <x v="2"/>
    <n v="999"/>
    <s v="NO APLICA"/>
    <n v="2004"/>
    <n v="8"/>
    <n v="3"/>
    <s v="TRIMESTRES"/>
    <n v="1"/>
    <s v="Activa"/>
    <n v="0"/>
    <m/>
    <s v="Educación Superior"/>
    <s v="Universidades Públicas Estatales"/>
    <s v="Universidades Públicas Estatales"/>
    <n v="2019"/>
    <n v="0"/>
    <n v="5"/>
    <n v="5"/>
    <n v="0"/>
    <n v="0"/>
    <n v="2"/>
    <n v="5"/>
    <n v="7"/>
    <n v="0"/>
    <n v="0"/>
    <n v="1"/>
    <n v="1"/>
    <n v="2"/>
    <n v="0"/>
    <n v="0"/>
    <n v="8"/>
    <n v="7"/>
    <n v="15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4"/>
    <x v="2"/>
    <n v="7041300021"/>
    <x v="151"/>
    <n v="1"/>
    <x v="0"/>
    <n v="999"/>
    <s v="NO APLICA"/>
    <n v="2011"/>
    <n v="8"/>
    <n v="3"/>
    <s v="TRIMESTRES"/>
    <n v="1"/>
    <s v="Activa"/>
    <n v="0"/>
    <m/>
    <s v="Educación Superior"/>
    <s v="Universidades Públicas Estatales"/>
    <s v="Universidades Públicas Estatales"/>
    <n v="2019"/>
    <n v="28"/>
    <n v="24"/>
    <n v="52"/>
    <n v="0"/>
    <n v="0"/>
    <n v="15"/>
    <n v="18"/>
    <n v="33"/>
    <n v="0"/>
    <n v="0"/>
    <n v="9"/>
    <n v="8"/>
    <n v="17"/>
    <n v="0"/>
    <n v="0"/>
    <n v="50"/>
    <n v="43"/>
    <n v="93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4"/>
    <x v="2"/>
    <n v="7041300021"/>
    <x v="151"/>
    <n v="3"/>
    <x v="2"/>
    <n v="999"/>
    <s v="NO APLICA"/>
    <n v="2018"/>
    <n v="8"/>
    <n v="3"/>
    <s v="TRI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5"/>
    <n v="1"/>
    <n v="6"/>
    <n v="0"/>
    <n v="0"/>
    <n v="11"/>
    <n v="7"/>
    <n v="18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4"/>
    <x v="2"/>
    <n v="7041400009"/>
    <x v="152"/>
    <n v="1"/>
    <x v="0"/>
    <n v="999"/>
    <s v="NO APLICA"/>
    <n v="2008"/>
    <n v="8"/>
    <n v="3"/>
    <s v="TRIMESTRES"/>
    <n v="1"/>
    <s v="Activa"/>
    <n v="0"/>
    <m/>
    <s v="Educación Superior"/>
    <s v="Universidades Públicas Estatales"/>
    <s v="Universidades Públicas Estatales"/>
    <n v="2019"/>
    <n v="3"/>
    <n v="3"/>
    <n v="6"/>
    <n v="1"/>
    <n v="0"/>
    <n v="1"/>
    <n v="4"/>
    <n v="5"/>
    <n v="0"/>
    <n v="0"/>
    <n v="2"/>
    <n v="0"/>
    <n v="2"/>
    <n v="1"/>
    <n v="0"/>
    <n v="5"/>
    <n v="7"/>
    <n v="12"/>
    <n v="1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4"/>
    <x v="2"/>
    <n v="7041400028"/>
    <x v="153"/>
    <n v="1"/>
    <x v="0"/>
    <n v="999"/>
    <s v="NO APLICA"/>
    <n v="2009"/>
    <n v="8"/>
    <n v="3"/>
    <s v="TRIMESTRES"/>
    <n v="1"/>
    <s v="Activa"/>
    <n v="0"/>
    <m/>
    <s v="Educación Superior"/>
    <s v="Universidades Públicas Estatales"/>
    <s v="Universidades Públicas Estatales"/>
    <n v="2019"/>
    <n v="10"/>
    <n v="13"/>
    <n v="23"/>
    <n v="0"/>
    <n v="0"/>
    <n v="9"/>
    <n v="5"/>
    <n v="14"/>
    <n v="0"/>
    <n v="0"/>
    <n v="5"/>
    <n v="5"/>
    <n v="10"/>
    <n v="0"/>
    <n v="0"/>
    <n v="29"/>
    <n v="31"/>
    <n v="60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4"/>
    <x v="2"/>
    <n v="7042000002"/>
    <x v="154"/>
    <n v="1"/>
    <x v="0"/>
    <n v="999"/>
    <s v="NO APLICA"/>
    <n v="2004"/>
    <n v="8"/>
    <n v="3"/>
    <s v="TRIMESTRES"/>
    <n v="1"/>
    <s v="Activa"/>
    <n v="0"/>
    <m/>
    <s v="Educación Superior"/>
    <s v="Universidades Públicas Estatales"/>
    <s v="Universidades Públicas Estatales"/>
    <n v="2019"/>
    <n v="20"/>
    <n v="24"/>
    <n v="44"/>
    <n v="0"/>
    <n v="0"/>
    <n v="14"/>
    <n v="18"/>
    <n v="32"/>
    <n v="0"/>
    <n v="0"/>
    <n v="5"/>
    <n v="8"/>
    <n v="13"/>
    <n v="0"/>
    <n v="0"/>
    <n v="38"/>
    <n v="26"/>
    <n v="64"/>
    <n v="1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4"/>
    <x v="2"/>
    <n v="7042000002"/>
    <x v="154"/>
    <n v="3"/>
    <x v="2"/>
    <n v="999"/>
    <s v="NO APLICA"/>
    <n v="2004"/>
    <n v="8"/>
    <n v="3"/>
    <s v="TRIMESTRES"/>
    <n v="1"/>
    <s v="Activa"/>
    <n v="0"/>
    <m/>
    <s v="Educación Superior"/>
    <s v="Universidades Públicas Estatales"/>
    <s v="Universidades Públicas Estatales"/>
    <n v="2019"/>
    <n v="15"/>
    <n v="7"/>
    <n v="22"/>
    <n v="0"/>
    <n v="0"/>
    <n v="7"/>
    <n v="6"/>
    <n v="13"/>
    <n v="0"/>
    <n v="0"/>
    <n v="4"/>
    <n v="2"/>
    <n v="6"/>
    <n v="0"/>
    <n v="0"/>
    <n v="22"/>
    <n v="20"/>
    <n v="42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4"/>
    <x v="2"/>
    <n v="7042100090"/>
    <x v="155"/>
    <n v="1"/>
    <x v="0"/>
    <n v="999"/>
    <s v="NO APLICA"/>
    <n v="2004"/>
    <n v="8"/>
    <n v="3"/>
    <s v="TRIMESTRES"/>
    <n v="1"/>
    <s v="Activa"/>
    <n v="0"/>
    <m/>
    <s v="Educación Superior"/>
    <s v="Universidades Públicas Estatales"/>
    <s v="Universidades Públicas Estatales"/>
    <n v="2019"/>
    <n v="10"/>
    <n v="28"/>
    <n v="38"/>
    <n v="0"/>
    <n v="0"/>
    <n v="20"/>
    <n v="32"/>
    <n v="52"/>
    <n v="0"/>
    <n v="0"/>
    <n v="5"/>
    <n v="8"/>
    <n v="13"/>
    <n v="0"/>
    <n v="0"/>
    <n v="23"/>
    <n v="55"/>
    <n v="78"/>
    <n v="1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4"/>
    <x v="2"/>
    <n v="7042100090"/>
    <x v="155"/>
    <n v="3"/>
    <x v="2"/>
    <n v="999"/>
    <s v="NO APLICA"/>
    <n v="2004"/>
    <n v="8"/>
    <n v="3"/>
    <s v="TRIMESTRES"/>
    <n v="1"/>
    <s v="Activa"/>
    <n v="0"/>
    <m/>
    <s v="Educación Superior"/>
    <s v="Universidades Públicas Estatales"/>
    <s v="Universidades Públicas Estatales"/>
    <n v="2019"/>
    <n v="5"/>
    <n v="10"/>
    <n v="15"/>
    <n v="0"/>
    <n v="0"/>
    <n v="3"/>
    <n v="6"/>
    <n v="9"/>
    <n v="0"/>
    <n v="0"/>
    <n v="3"/>
    <n v="7"/>
    <n v="10"/>
    <n v="0"/>
    <n v="0"/>
    <n v="15"/>
    <n v="30"/>
    <n v="45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4"/>
    <x v="2"/>
    <n v="7042300018"/>
    <x v="156"/>
    <n v="1"/>
    <x v="0"/>
    <n v="999"/>
    <s v="NO APLICA"/>
    <n v="2010"/>
    <n v="8"/>
    <n v="3"/>
    <s v="TRIMESTRES"/>
    <n v="1"/>
    <s v="Activa"/>
    <n v="0"/>
    <m/>
    <s v="Educación Superior"/>
    <s v="Universidades Públicas Estatales"/>
    <s v="Universidades Públicas Estatales"/>
    <n v="2019"/>
    <n v="5"/>
    <n v="1"/>
    <n v="6"/>
    <n v="0"/>
    <n v="0"/>
    <n v="3"/>
    <n v="3"/>
    <n v="6"/>
    <n v="0"/>
    <n v="0"/>
    <n v="3"/>
    <n v="1"/>
    <n v="4"/>
    <n v="0"/>
    <n v="0"/>
    <n v="13"/>
    <n v="7"/>
    <n v="20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4"/>
    <x v="2"/>
    <n v="7042300018"/>
    <x v="156"/>
    <n v="3"/>
    <x v="2"/>
    <n v="999"/>
    <s v="NO APLICA"/>
    <n v="2010"/>
    <n v="8"/>
    <n v="3"/>
    <s v="TRI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1"/>
    <n v="1"/>
    <n v="2"/>
    <n v="0"/>
    <n v="0"/>
    <n v="1"/>
    <n v="1"/>
    <n v="2"/>
    <n v="0"/>
    <n v="0"/>
    <n v="4"/>
    <n v="3"/>
    <n v="7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6"/>
    <x v="5"/>
    <n v="7061300011"/>
    <x v="157"/>
    <n v="1"/>
    <x v="0"/>
    <n v="999"/>
    <s v="NO APLICA"/>
    <n v="2006"/>
    <n v="8"/>
    <n v="3"/>
    <s v="TRIMESTRES"/>
    <n v="3"/>
    <s v="Liquidacion"/>
    <n v="0"/>
    <m/>
    <s v="Educación Superior"/>
    <s v="Universidades Públicas Estatales"/>
    <s v="Universidades Públicas Estatales"/>
    <n v="2019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6"/>
    <x v="5"/>
    <n v="7061300011"/>
    <x v="157"/>
    <n v="3"/>
    <x v="2"/>
    <n v="999"/>
    <s v="NO APLICA"/>
    <n v="2006"/>
    <n v="8"/>
    <n v="3"/>
    <s v="TRIMESTRES"/>
    <n v="1"/>
    <s v="Activa"/>
    <n v="0"/>
    <m/>
    <s v="Educación Superior"/>
    <s v="Universidades Públicas Estatales"/>
    <s v="Universidades Públicas Estatales"/>
    <n v="2019"/>
    <n v="3"/>
    <n v="0"/>
    <n v="3"/>
    <n v="0"/>
    <n v="0"/>
    <n v="3"/>
    <n v="1"/>
    <n v="4"/>
    <n v="0"/>
    <n v="0"/>
    <n v="1"/>
    <n v="0"/>
    <n v="1"/>
    <n v="0"/>
    <n v="0"/>
    <n v="7"/>
    <n v="1"/>
    <n v="8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6"/>
    <x v="5"/>
    <n v="7061300014"/>
    <x v="158"/>
    <n v="1"/>
    <x v="0"/>
    <n v="999"/>
    <s v="NO APLICA"/>
    <n v="2010"/>
    <n v="8"/>
    <n v="3"/>
    <s v="TRI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2"/>
    <n v="0"/>
    <n v="2"/>
    <n v="0"/>
    <n v="0"/>
    <n v="0"/>
    <n v="0"/>
    <n v="0"/>
    <n v="0"/>
    <n v="0"/>
    <n v="6"/>
    <n v="0"/>
    <n v="6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7"/>
    <x v="2"/>
    <n v="6"/>
    <x v="5"/>
    <n v="7061300014"/>
    <x v="158"/>
    <n v="3"/>
    <x v="2"/>
    <n v="999"/>
    <s v="NO APLICA"/>
    <n v="2010"/>
    <n v="8"/>
    <n v="3"/>
    <s v="TRIMESTRES"/>
    <n v="1"/>
    <s v="Activa"/>
    <n v="0"/>
    <m/>
    <s v="Educación Superior"/>
    <s v="Universidades Públicas Estatales"/>
    <s v="Universidades Públicas Estatales"/>
    <n v="2019"/>
    <n v="4"/>
    <n v="0"/>
    <n v="4"/>
    <n v="0"/>
    <n v="0"/>
    <n v="7"/>
    <n v="0"/>
    <n v="7"/>
    <n v="0"/>
    <n v="0"/>
    <n v="0"/>
    <n v="0"/>
    <n v="0"/>
    <n v="0"/>
    <n v="0"/>
    <n v="10"/>
    <n v="1"/>
    <n v="11"/>
    <n v="0"/>
    <n v="0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n v="4"/>
    <s v="SUPERIOR"/>
    <n v="1"/>
    <n v="8"/>
    <x v="3"/>
    <n v="4"/>
    <x v="2"/>
    <n v="8042000002"/>
    <x v="159"/>
    <n v="1"/>
    <x v="0"/>
    <n v="999"/>
    <s v="NO APLICA"/>
    <n v="1998"/>
    <n v="3"/>
    <n v="1"/>
    <s v="AÑOS"/>
    <n v="1"/>
    <s v="Activa"/>
    <n v="0"/>
    <m/>
    <s v="Educación Superior"/>
    <s v="Universidades Públicas Estatales"/>
    <s v="Universidades Públicas Estatales"/>
    <n v="2019"/>
    <n v="20"/>
    <n v="3"/>
    <n v="23"/>
    <n v="0"/>
    <n v="0"/>
    <n v="7"/>
    <n v="7"/>
    <n v="14"/>
    <n v="0"/>
    <n v="0"/>
    <n v="1"/>
    <n v="0"/>
    <n v="1"/>
    <n v="0"/>
    <n v="0"/>
    <n v="15"/>
    <n v="7"/>
    <n v="22"/>
    <n v="0"/>
    <n v="0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5"/>
    <x v="0"/>
    <n v="2"/>
    <x v="0"/>
    <n v="5022200011"/>
    <x v="160"/>
    <n v="1"/>
    <x v="0"/>
    <n v="999"/>
    <s v="NO APLICA"/>
    <n v="2010"/>
    <n v="9"/>
    <n v="2"/>
    <s v="SEMESTRES"/>
    <n v="1"/>
    <s v="Activa"/>
    <n v="0"/>
    <m/>
    <s v="Educación Superior"/>
    <s v="Universidades Públicas Estatales"/>
    <s v="Universidades Públicas Estatales"/>
    <n v="2019"/>
    <n v="5"/>
    <n v="23"/>
    <n v="28"/>
    <n v="0"/>
    <n v="0"/>
    <n v="0"/>
    <n v="1"/>
    <n v="1"/>
    <n v="0"/>
    <n v="0"/>
    <n v="17"/>
    <n v="16"/>
    <n v="33"/>
    <n v="0"/>
    <n v="0"/>
    <n v="71"/>
    <n v="170"/>
    <n v="241"/>
    <n v="2"/>
    <n v="2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5"/>
    <x v="0"/>
    <n v="2"/>
    <x v="0"/>
    <n v="5022300021"/>
    <x v="161"/>
    <n v="1"/>
    <x v="0"/>
    <n v="999"/>
    <s v="NO APLICA"/>
    <n v="2006"/>
    <n v="9"/>
    <n v="2"/>
    <s v="SEMESTRES"/>
    <n v="1"/>
    <s v="Activa"/>
    <n v="0"/>
    <m/>
    <s v="Educación Superior"/>
    <s v="Universidades Públicas Estatales"/>
    <s v="Universidades Públicas Estatales"/>
    <n v="2019"/>
    <n v="6"/>
    <n v="6"/>
    <n v="12"/>
    <n v="0"/>
    <n v="1"/>
    <n v="0"/>
    <n v="3"/>
    <n v="3"/>
    <n v="0"/>
    <n v="0"/>
    <n v="14"/>
    <n v="24"/>
    <n v="38"/>
    <n v="1"/>
    <n v="1"/>
    <n v="46"/>
    <n v="127"/>
    <n v="173"/>
    <n v="3"/>
    <n v="2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5"/>
    <x v="0"/>
    <n v="2"/>
    <x v="0"/>
    <n v="5022500008"/>
    <x v="162"/>
    <n v="1"/>
    <x v="0"/>
    <n v="999"/>
    <s v="NO APLICA"/>
    <n v="2014"/>
    <n v="9"/>
    <n v="2"/>
    <s v="SEMESTRES"/>
    <n v="1"/>
    <s v="Activa"/>
    <n v="0"/>
    <m/>
    <s v="Educación Superior"/>
    <s v="Universidades Públicas Estatales"/>
    <s v="Universidades Públicas Estatales"/>
    <n v="2019"/>
    <n v="2"/>
    <n v="8"/>
    <n v="10"/>
    <n v="0"/>
    <n v="0"/>
    <n v="0"/>
    <n v="3"/>
    <n v="3"/>
    <n v="0"/>
    <n v="0"/>
    <n v="22"/>
    <n v="9"/>
    <n v="31"/>
    <n v="0"/>
    <n v="1"/>
    <n v="56"/>
    <n v="34"/>
    <n v="90"/>
    <n v="4"/>
    <n v="1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5"/>
    <x v="0"/>
    <n v="2"/>
    <x v="0"/>
    <n v="5022500008"/>
    <x v="162"/>
    <n v="3"/>
    <x v="2"/>
    <n v="999"/>
    <s v="NO APLICA"/>
    <n v="2014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7"/>
    <n v="13"/>
    <n v="30"/>
    <n v="0"/>
    <n v="1"/>
    <n v="36"/>
    <n v="45"/>
    <n v="81"/>
    <n v="2"/>
    <n v="2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5"/>
    <x v="0"/>
    <n v="2"/>
    <x v="0"/>
    <n v="5022600002"/>
    <x v="163"/>
    <n v="1"/>
    <x v="0"/>
    <n v="999"/>
    <s v="NO APLICA"/>
    <n v="2008"/>
    <n v="9"/>
    <n v="2"/>
    <s v="SEMESTRES"/>
    <n v="1"/>
    <s v="Activa"/>
    <n v="0"/>
    <m/>
    <s v="Educación Superior"/>
    <s v="Universidades Públicas Estatales"/>
    <s v="Universidades Públicas Estatales"/>
    <n v="2019"/>
    <n v="18"/>
    <n v="2"/>
    <n v="20"/>
    <n v="0"/>
    <n v="0"/>
    <n v="1"/>
    <n v="3"/>
    <n v="4"/>
    <n v="0"/>
    <n v="0"/>
    <n v="24"/>
    <n v="19"/>
    <n v="43"/>
    <n v="0"/>
    <n v="1"/>
    <n v="74"/>
    <n v="38"/>
    <n v="112"/>
    <n v="1"/>
    <n v="1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5"/>
    <x v="0"/>
    <n v="2"/>
    <x v="0"/>
    <n v="5022600002"/>
    <x v="163"/>
    <n v="3"/>
    <x v="2"/>
    <n v="999"/>
    <s v="NO APLICA"/>
    <n v="2007"/>
    <n v="0"/>
    <n v="999"/>
    <s v="NO APLICA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24"/>
    <n v="12"/>
    <n v="36"/>
    <n v="1"/>
    <n v="1"/>
    <n v="93"/>
    <n v="37"/>
    <n v="130"/>
    <n v="1"/>
    <n v="5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5"/>
    <x v="0"/>
    <n v="3"/>
    <x v="1"/>
    <n v="5032100038"/>
    <x v="164"/>
    <n v="1"/>
    <x v="0"/>
    <n v="999"/>
    <s v="NO APLICA"/>
    <n v="2014"/>
    <n v="9"/>
    <n v="2"/>
    <s v="SEMESTRES"/>
    <n v="1"/>
    <s v="Activa"/>
    <n v="0"/>
    <m/>
    <s v="Educación Superior"/>
    <s v="Universidades Públicas Estatales"/>
    <s v="Universidades Públicas Estatales"/>
    <n v="2019"/>
    <n v="6"/>
    <n v="10"/>
    <n v="16"/>
    <n v="0"/>
    <n v="4"/>
    <n v="2"/>
    <n v="0"/>
    <n v="2"/>
    <n v="0"/>
    <n v="0"/>
    <n v="7"/>
    <n v="22"/>
    <n v="29"/>
    <n v="0"/>
    <n v="0"/>
    <n v="38"/>
    <n v="70"/>
    <n v="108"/>
    <n v="2"/>
    <n v="7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5"/>
    <x v="0"/>
    <n v="3"/>
    <x v="1"/>
    <n v="5032100038"/>
    <x v="164"/>
    <n v="3"/>
    <x v="2"/>
    <n v="999"/>
    <s v="NO APLICA"/>
    <n v="2010"/>
    <n v="9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5"/>
    <x v="0"/>
    <n v="3"/>
    <x v="1"/>
    <n v="5032200007"/>
    <x v="165"/>
    <n v="1"/>
    <x v="0"/>
    <n v="999"/>
    <s v="NO APLICA"/>
    <n v="2010"/>
    <n v="9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5"/>
    <x v="0"/>
    <n v="3"/>
    <x v="1"/>
    <n v="5032200007"/>
    <x v="165"/>
    <n v="1"/>
    <x v="0"/>
    <n v="999"/>
    <s v="NO APLICA"/>
    <n v="2014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9"/>
    <n v="21"/>
    <n v="30"/>
    <n v="0"/>
    <n v="1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7"/>
    <x v="2"/>
    <n v="1"/>
    <x v="4"/>
    <n v="7011200029"/>
    <x v="166"/>
    <n v="1"/>
    <x v="0"/>
    <n v="999"/>
    <s v="NO APLICA"/>
    <n v="2016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2"/>
    <n v="3"/>
    <n v="5"/>
    <n v="0"/>
    <n v="0"/>
    <n v="3"/>
    <n v="12"/>
    <n v="15"/>
    <n v="0"/>
    <n v="1"/>
    <n v="7"/>
    <n v="20"/>
    <n v="27"/>
    <n v="0"/>
    <n v="1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7"/>
    <x v="2"/>
    <n v="2"/>
    <x v="0"/>
    <n v="7022000001"/>
    <x v="167"/>
    <n v="1"/>
    <x v="0"/>
    <n v="999"/>
    <s v="NO APLICA"/>
    <n v="2007"/>
    <n v="4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8"/>
    <x v="3"/>
    <n v="1"/>
    <x v="4"/>
    <n v="8011200006"/>
    <x v="168"/>
    <n v="1"/>
    <x v="0"/>
    <n v="999"/>
    <s v="NO APLICA"/>
    <n v="2005"/>
    <n v="6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0"/>
    <n v="0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8"/>
    <x v="3"/>
    <n v="2"/>
    <x v="0"/>
    <n v="8021000008"/>
    <x v="169"/>
    <n v="1"/>
    <x v="0"/>
    <n v="999"/>
    <s v="NO APLICA"/>
    <n v="2016"/>
    <n v="6"/>
    <n v="2"/>
    <s v="SEMESTRES"/>
    <n v="1"/>
    <s v="Activa"/>
    <n v="0"/>
    <m/>
    <s v="Educación Superior"/>
    <s v="Universidades Públicas Estatales"/>
    <s v="Universidades Públicas Estatales"/>
    <n v="2019"/>
    <n v="2"/>
    <n v="4"/>
    <n v="6"/>
    <n v="0"/>
    <n v="0"/>
    <n v="2"/>
    <n v="2"/>
    <n v="4"/>
    <n v="0"/>
    <n v="0"/>
    <n v="7"/>
    <n v="13"/>
    <n v="20"/>
    <n v="0"/>
    <n v="2"/>
    <n v="15"/>
    <n v="27"/>
    <n v="42"/>
    <n v="1"/>
    <n v="2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n v="4"/>
    <s v="SUPERIOR"/>
    <n v="1"/>
    <n v="7"/>
    <x v="2"/>
    <n v="3"/>
    <x v="1"/>
    <n v="7031500063"/>
    <x v="170"/>
    <n v="1"/>
    <x v="0"/>
    <n v="999"/>
    <s v="NO APLICA"/>
    <n v="2019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6"/>
    <n v="4"/>
    <n v="10"/>
    <n v="0"/>
    <n v="0"/>
    <n v="6"/>
    <n v="4"/>
    <n v="10"/>
    <n v="0"/>
    <n v="0"/>
  </r>
  <r>
    <s v="08MSU0017H"/>
    <x v="12"/>
    <s v="08USU4056T"/>
    <n v="4"/>
    <s v="DISCONTINUO"/>
    <x v="26"/>
    <n v="8"/>
    <s v="CHIHUAHUA"/>
    <n v="8"/>
    <s v="CHIHUAHUA"/>
    <n v="19"/>
    <x v="1"/>
    <n v="1"/>
    <s v="CHIHUAHUA"/>
    <s v="CALLE CIUDAD UNIVERSITARIA CAMPUS 1 APARTADO POSTAL 24"/>
    <n v="0"/>
    <x v="1"/>
    <x v="4"/>
    <n v="4"/>
    <s v="SUPERIOR"/>
    <n v="1"/>
    <n v="5"/>
    <x v="0"/>
    <n v="3"/>
    <x v="1"/>
    <n v="5031200003"/>
    <x v="171"/>
    <n v="1"/>
    <x v="0"/>
    <n v="999"/>
    <s v="NO APLICA"/>
    <n v="2008"/>
    <n v="9"/>
    <n v="2"/>
    <s v="SEMESTRES"/>
    <n v="1"/>
    <s v="Activa"/>
    <n v="0"/>
    <m/>
    <s v="Educación Superior"/>
    <s v="Universidades Públicas Estatales"/>
    <s v="Universidades Públicas Estatales"/>
    <n v="2019"/>
    <n v="11"/>
    <n v="9"/>
    <n v="20"/>
    <n v="1"/>
    <n v="1"/>
    <n v="4"/>
    <n v="5"/>
    <n v="9"/>
    <n v="0"/>
    <n v="2"/>
    <n v="19"/>
    <n v="14"/>
    <n v="33"/>
    <n v="0"/>
    <n v="2"/>
    <n v="83"/>
    <n v="44"/>
    <n v="127"/>
    <n v="0"/>
    <n v="6"/>
  </r>
  <r>
    <s v="08MSU0017H"/>
    <x v="12"/>
    <s v="08USU4056T"/>
    <n v="4"/>
    <s v="DISCONTINUO"/>
    <x v="26"/>
    <n v="8"/>
    <s v="CHIHUAHUA"/>
    <n v="8"/>
    <s v="CHIHUAHUA"/>
    <n v="19"/>
    <x v="1"/>
    <n v="1"/>
    <s v="CHIHUAHUA"/>
    <s v="CALLE CIUDAD UNIVERSITARIA CAMPUS 1 APARTADO POSTAL 24"/>
    <n v="0"/>
    <x v="1"/>
    <x v="4"/>
    <n v="4"/>
    <s v="SUPERIOR"/>
    <n v="1"/>
    <n v="5"/>
    <x v="0"/>
    <n v="4"/>
    <x v="2"/>
    <n v="5042500015"/>
    <x v="172"/>
    <n v="1"/>
    <x v="0"/>
    <n v="999"/>
    <s v="NO APLICA"/>
    <n v="2004"/>
    <n v="8"/>
    <n v="2"/>
    <s v="SEMESTRES"/>
    <n v="1"/>
    <s v="Activa"/>
    <n v="0"/>
    <m/>
    <s v="Educación Superior"/>
    <s v="Universidades Públicas Estatales"/>
    <s v="Universidades Públicas Estatales"/>
    <n v="2019"/>
    <n v="5"/>
    <n v="7"/>
    <n v="12"/>
    <n v="0"/>
    <n v="0"/>
    <n v="2"/>
    <n v="0"/>
    <n v="2"/>
    <n v="0"/>
    <n v="0"/>
    <n v="25"/>
    <n v="30"/>
    <n v="55"/>
    <n v="3"/>
    <n v="2"/>
    <n v="66"/>
    <n v="58"/>
    <n v="124"/>
    <n v="4"/>
    <n v="8"/>
  </r>
  <r>
    <s v="08MSU0017H"/>
    <x v="12"/>
    <s v="08USU4056T"/>
    <n v="4"/>
    <s v="DISCONTINUO"/>
    <x v="26"/>
    <n v="8"/>
    <s v="CHIHUAHUA"/>
    <n v="8"/>
    <s v="CHIHUAHUA"/>
    <n v="19"/>
    <x v="1"/>
    <n v="1"/>
    <s v="CHIHUAHUA"/>
    <s v="CALLE CIUDAD UNIVERSITARIA CAMPUS 1 APARTADO POSTAL 24"/>
    <n v="0"/>
    <x v="1"/>
    <x v="4"/>
    <n v="4"/>
    <s v="SUPERIOR"/>
    <n v="1"/>
    <n v="5"/>
    <x v="0"/>
    <n v="7"/>
    <x v="3"/>
    <n v="5071000014"/>
    <x v="173"/>
    <n v="1"/>
    <x v="0"/>
    <n v="999"/>
    <s v="NO APLICA"/>
    <n v="2013"/>
    <n v="8"/>
    <n v="2"/>
    <s v="SEMESTRES"/>
    <n v="1"/>
    <s v="Activa"/>
    <n v="0"/>
    <m/>
    <s v="Educación Superior"/>
    <s v="Universidades Públicas Estatales"/>
    <s v="Universidades Públicas Estatales"/>
    <n v="2019"/>
    <n v="13"/>
    <n v="6"/>
    <n v="19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017H"/>
    <x v="12"/>
    <s v="08USU4056T"/>
    <n v="4"/>
    <s v="DISCONTINUO"/>
    <x v="26"/>
    <n v="8"/>
    <s v="CHIHUAHUA"/>
    <n v="8"/>
    <s v="CHIHUAHUA"/>
    <n v="19"/>
    <x v="1"/>
    <n v="1"/>
    <s v="CHIHUAHUA"/>
    <s v="CALLE CIUDAD UNIVERSITARIA CAMPUS 1 APARTADO POSTAL 24"/>
    <n v="0"/>
    <x v="1"/>
    <x v="4"/>
    <n v="4"/>
    <s v="SUPERIOR"/>
    <n v="1"/>
    <n v="5"/>
    <x v="0"/>
    <n v="8"/>
    <x v="9"/>
    <n v="5081200007"/>
    <x v="174"/>
    <n v="1"/>
    <x v="0"/>
    <n v="999"/>
    <s v="NO APLICA"/>
    <n v="2004"/>
    <n v="9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056T"/>
    <n v="4"/>
    <s v="DISCONTINUO"/>
    <x v="26"/>
    <n v="8"/>
    <s v="CHIHUAHUA"/>
    <n v="8"/>
    <s v="CHIHUAHUA"/>
    <n v="19"/>
    <x v="1"/>
    <n v="1"/>
    <s v="CHIHUAHUA"/>
    <s v="CALLE CIUDAD UNIVERSITARIA CAMPUS 1 APARTADO POSTAL 24"/>
    <n v="0"/>
    <x v="1"/>
    <x v="4"/>
    <n v="4"/>
    <s v="SUPERIOR"/>
    <n v="1"/>
    <n v="5"/>
    <x v="0"/>
    <n v="8"/>
    <x v="9"/>
    <n v="5081200012"/>
    <x v="175"/>
    <n v="1"/>
    <x v="0"/>
    <n v="999"/>
    <s v="NO APLICA"/>
    <n v="2013"/>
    <n v="8"/>
    <n v="2"/>
    <s v="SEMESTRES"/>
    <n v="1"/>
    <s v="Activa"/>
    <n v="0"/>
    <m/>
    <s v="Educación Superior"/>
    <s v="Universidades Públicas Estatales"/>
    <s v="Universidades Públicas Estatales"/>
    <n v="2019"/>
    <n v="22"/>
    <n v="20"/>
    <n v="42"/>
    <n v="0"/>
    <n v="5"/>
    <n v="5"/>
    <n v="5"/>
    <n v="10"/>
    <n v="0"/>
    <n v="1"/>
    <n v="55"/>
    <n v="20"/>
    <n v="75"/>
    <n v="1"/>
    <n v="3"/>
    <n v="176"/>
    <n v="79"/>
    <n v="255"/>
    <n v="2"/>
    <n v="9"/>
  </r>
  <r>
    <s v="08MSU0017H"/>
    <x v="12"/>
    <s v="08USU4056T"/>
    <n v="4"/>
    <s v="DISCONTINUO"/>
    <x v="26"/>
    <n v="8"/>
    <s v="CHIHUAHUA"/>
    <n v="8"/>
    <s v="CHIHUAHUA"/>
    <n v="19"/>
    <x v="1"/>
    <n v="1"/>
    <s v="CHIHUAHUA"/>
    <s v="CALLE CIUDAD UNIVERSITARIA CAMPUS 1 APARTADO POSTAL 24"/>
    <n v="0"/>
    <x v="1"/>
    <x v="4"/>
    <n v="4"/>
    <s v="SUPERIOR"/>
    <n v="1"/>
    <n v="7"/>
    <x v="2"/>
    <n v="8"/>
    <x v="9"/>
    <n v="7081200001"/>
    <x v="176"/>
    <n v="1"/>
    <x v="0"/>
    <n v="999"/>
    <s v="NO APLICA"/>
    <n v="2014"/>
    <n v="4"/>
    <n v="2"/>
    <s v="SEMESTRES"/>
    <n v="1"/>
    <s v="Activa"/>
    <n v="0"/>
    <m/>
    <s v="Educación Superior"/>
    <s v="Universidades Públicas Estatales"/>
    <s v="Universidades Públicas Estatales"/>
    <n v="2019"/>
    <n v="1"/>
    <n v="1"/>
    <n v="2"/>
    <n v="0"/>
    <n v="0"/>
    <n v="6"/>
    <n v="0"/>
    <n v="6"/>
    <n v="0"/>
    <n v="0"/>
    <n v="5"/>
    <n v="8"/>
    <n v="13"/>
    <n v="0"/>
    <n v="1"/>
    <n v="17"/>
    <n v="24"/>
    <n v="41"/>
    <n v="0"/>
    <n v="0"/>
  </r>
  <r>
    <s v="08MSU0017H"/>
    <x v="12"/>
    <s v="08USU4056T"/>
    <n v="4"/>
    <s v="DISCONTINUO"/>
    <x v="26"/>
    <n v="8"/>
    <s v="CHIHUAHUA"/>
    <n v="8"/>
    <s v="CHIHUAHUA"/>
    <n v="19"/>
    <x v="1"/>
    <n v="1"/>
    <s v="CHIHUAHUA"/>
    <s v="CALLE CIUDAD UNIVERSITARIA CAMPUS 1 APARTADO POSTAL 24"/>
    <n v="0"/>
    <x v="1"/>
    <x v="4"/>
    <n v="4"/>
    <s v="SUPERIOR"/>
    <n v="1"/>
    <n v="8"/>
    <x v="3"/>
    <n v="8"/>
    <x v="9"/>
    <n v="8081200004"/>
    <x v="177"/>
    <n v="1"/>
    <x v="0"/>
    <n v="999"/>
    <s v="NO APLICA"/>
    <n v="2016"/>
    <n v="6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"/>
    <n v="2"/>
    <n v="3"/>
    <n v="0"/>
    <n v="0"/>
    <n v="5"/>
    <n v="10"/>
    <n v="15"/>
    <n v="0"/>
    <n v="0"/>
  </r>
  <r>
    <s v="08MSU0017H"/>
    <x v="12"/>
    <s v="08USU4064B"/>
    <n v="4"/>
    <s v="DISCONTINUO"/>
    <x v="27"/>
    <n v="8"/>
    <s v="CHIHUAHUA"/>
    <n v="8"/>
    <s v="CHIHUAHUA"/>
    <n v="19"/>
    <x v="1"/>
    <n v="1"/>
    <s v="CHIHUAHUA"/>
    <s v="CALLE CIUDAD UNIVERSITARIA APARTADO POSTAL 324"/>
    <n v="0"/>
    <x v="1"/>
    <x v="4"/>
    <n v="4"/>
    <s v="SUPERIOR"/>
    <n v="1"/>
    <n v="5"/>
    <x v="0"/>
    <n v="2"/>
    <x v="0"/>
    <n v="5021100002"/>
    <x v="95"/>
    <n v="1"/>
    <x v="0"/>
    <n v="999"/>
    <s v="NO APLICA"/>
    <n v="2013"/>
    <n v="10"/>
    <n v="2"/>
    <s v="SEMESTRES"/>
    <n v="1"/>
    <s v="Activa"/>
    <n v="0"/>
    <m/>
    <s v="Educación Superior"/>
    <s v="Universidades Públicas Estatales"/>
    <s v="Universidades Públicas Estatales"/>
    <n v="2019"/>
    <n v="20"/>
    <n v="16"/>
    <n v="36"/>
    <n v="0"/>
    <n v="0"/>
    <n v="2"/>
    <n v="4"/>
    <n v="6"/>
    <n v="0"/>
    <n v="0"/>
    <n v="20"/>
    <n v="32"/>
    <n v="52"/>
    <n v="1"/>
    <n v="0"/>
    <n v="61"/>
    <n v="118"/>
    <n v="179"/>
    <n v="6"/>
    <n v="1"/>
  </r>
  <r>
    <s v="08MSU0017H"/>
    <x v="12"/>
    <s v="08USU4064B"/>
    <n v="4"/>
    <s v="DISCONTINUO"/>
    <x v="27"/>
    <n v="8"/>
    <s v="CHIHUAHUA"/>
    <n v="8"/>
    <s v="CHIHUAHUA"/>
    <n v="19"/>
    <x v="1"/>
    <n v="1"/>
    <s v="CHIHUAHUA"/>
    <s v="CALLE CIUDAD UNIVERSITARIA APARTADO POSTAL 324"/>
    <n v="0"/>
    <x v="1"/>
    <x v="4"/>
    <n v="4"/>
    <s v="SUPERIOR"/>
    <n v="1"/>
    <n v="5"/>
    <x v="0"/>
    <n v="2"/>
    <x v="0"/>
    <n v="5021200016"/>
    <x v="178"/>
    <n v="1"/>
    <x v="0"/>
    <n v="999"/>
    <s v="NO APLICA"/>
    <n v="2013"/>
    <n v="10"/>
    <n v="2"/>
    <s v="SEMESTRES"/>
    <n v="1"/>
    <s v="Activa"/>
    <n v="0"/>
    <m/>
    <s v="Educación Superior"/>
    <s v="Universidades Públicas Estatales"/>
    <s v="Universidades Públicas Estatales"/>
    <n v="2019"/>
    <n v="0"/>
    <n v="7"/>
    <n v="7"/>
    <n v="0"/>
    <n v="1"/>
    <n v="0"/>
    <n v="5"/>
    <n v="5"/>
    <n v="0"/>
    <n v="0"/>
    <n v="3"/>
    <n v="8"/>
    <n v="11"/>
    <n v="0"/>
    <n v="0"/>
    <n v="11"/>
    <n v="49"/>
    <n v="60"/>
    <n v="1"/>
    <n v="2"/>
  </r>
  <r>
    <s v="08MSU0017H"/>
    <x v="12"/>
    <s v="08USU4064B"/>
    <n v="4"/>
    <s v="DISCONTINUO"/>
    <x v="27"/>
    <n v="8"/>
    <s v="CHIHUAHUA"/>
    <n v="8"/>
    <s v="CHIHUAHUA"/>
    <n v="19"/>
    <x v="1"/>
    <n v="1"/>
    <s v="CHIHUAHUA"/>
    <s v="CALLE CIUDAD UNIVERSITARIA APARTADO POSTAL 324"/>
    <n v="0"/>
    <x v="1"/>
    <x v="4"/>
    <n v="4"/>
    <s v="SUPERIOR"/>
    <n v="1"/>
    <n v="5"/>
    <x v="0"/>
    <n v="2"/>
    <x v="0"/>
    <n v="5021300063"/>
    <x v="179"/>
    <n v="1"/>
    <x v="0"/>
    <n v="999"/>
    <s v="NO APLICA"/>
    <n v="2013"/>
    <n v="10"/>
    <n v="2"/>
    <s v="SEMESTRES"/>
    <n v="1"/>
    <s v="Activa"/>
    <n v="0"/>
    <m/>
    <s v="Educación Superior"/>
    <s v="Universidades Públicas Estatales"/>
    <s v="Universidades Públicas Estatales"/>
    <n v="2019"/>
    <n v="25"/>
    <n v="14"/>
    <n v="39"/>
    <n v="0"/>
    <n v="0"/>
    <n v="19"/>
    <n v="15"/>
    <n v="34"/>
    <n v="0"/>
    <n v="0"/>
    <n v="52"/>
    <n v="29"/>
    <n v="81"/>
    <n v="1"/>
    <n v="0"/>
    <n v="183"/>
    <n v="98"/>
    <n v="281"/>
    <n v="1"/>
    <n v="2"/>
  </r>
  <r>
    <s v="08MSU0017H"/>
    <x v="12"/>
    <s v="08USU4064B"/>
    <n v="4"/>
    <s v="DISCONTINUO"/>
    <x v="27"/>
    <n v="8"/>
    <s v="CHIHUAHUA"/>
    <n v="8"/>
    <s v="CHIHUAHUA"/>
    <n v="19"/>
    <x v="1"/>
    <n v="1"/>
    <s v="CHIHUAHUA"/>
    <s v="CALLE CIUDAD UNIVERSITARIA APARTADO POSTAL 324"/>
    <n v="0"/>
    <x v="1"/>
    <x v="4"/>
    <n v="4"/>
    <s v="SUPERIOR"/>
    <n v="1"/>
    <n v="5"/>
    <x v="0"/>
    <n v="2"/>
    <x v="0"/>
    <n v="5021300099"/>
    <x v="180"/>
    <n v="1"/>
    <x v="0"/>
    <n v="999"/>
    <s v="NO APLICA"/>
    <n v="2013"/>
    <n v="10"/>
    <n v="2"/>
    <s v="SEMESTRES"/>
    <n v="1"/>
    <s v="Activa"/>
    <n v="0"/>
    <m/>
    <s v="Educación Superior"/>
    <s v="Universidades Públicas Estatales"/>
    <s v="Universidades Públicas Estatales"/>
    <n v="2019"/>
    <n v="5"/>
    <n v="9"/>
    <n v="14"/>
    <n v="0"/>
    <n v="0"/>
    <n v="1"/>
    <n v="4"/>
    <n v="5"/>
    <n v="0"/>
    <n v="0"/>
    <n v="12"/>
    <n v="13"/>
    <n v="25"/>
    <n v="1"/>
    <n v="0"/>
    <n v="37"/>
    <n v="50"/>
    <n v="87"/>
    <n v="1"/>
    <n v="1"/>
  </r>
  <r>
    <s v="08MSU0017H"/>
    <x v="12"/>
    <s v="08USU4064B"/>
    <n v="4"/>
    <s v="DISCONTINUO"/>
    <x v="27"/>
    <n v="8"/>
    <s v="CHIHUAHUA"/>
    <n v="8"/>
    <s v="CHIHUAHUA"/>
    <n v="19"/>
    <x v="1"/>
    <n v="1"/>
    <s v="CHIHUAHUA"/>
    <s v="CALLE CIUDAD UNIVERSITARIA APARTADO POSTAL 324"/>
    <n v="0"/>
    <x v="1"/>
    <x v="4"/>
    <n v="4"/>
    <s v="SUPERIOR"/>
    <n v="1"/>
    <n v="7"/>
    <x v="2"/>
    <n v="2"/>
    <x v="0"/>
    <n v="7021000001"/>
    <x v="181"/>
    <n v="1"/>
    <x v="0"/>
    <n v="999"/>
    <s v="NO APLICA"/>
    <n v="2010"/>
    <n v="4"/>
    <n v="2"/>
    <s v="SEMESTRES"/>
    <n v="3"/>
    <s v="Liquidacion"/>
    <n v="0"/>
    <m/>
    <s v="Educación Superior"/>
    <s v="Universidades Públicas Estatales"/>
    <s v="Universidades Públicas Estatales"/>
    <n v="2019"/>
    <n v="5"/>
    <n v="0"/>
    <n v="5"/>
    <n v="0"/>
    <n v="1"/>
    <n v="2"/>
    <n v="0"/>
    <n v="2"/>
    <n v="0"/>
    <n v="0"/>
    <n v="0"/>
    <n v="0"/>
    <n v="0"/>
    <n v="0"/>
    <n v="0"/>
    <n v="0"/>
    <n v="0"/>
    <n v="0"/>
    <n v="0"/>
    <n v="0"/>
  </r>
  <r>
    <s v="08MSU0017H"/>
    <x v="12"/>
    <s v="08USU4064B"/>
    <n v="4"/>
    <s v="DISCONTINUO"/>
    <x v="27"/>
    <n v="8"/>
    <s v="CHIHUAHUA"/>
    <n v="8"/>
    <s v="CHIHUAHUA"/>
    <n v="19"/>
    <x v="1"/>
    <n v="1"/>
    <s v="CHIHUAHUA"/>
    <s v="CALLE CIUDAD UNIVERSITARIA APARTADO POSTAL 324"/>
    <n v="0"/>
    <x v="1"/>
    <x v="4"/>
    <n v="4"/>
    <s v="SUPERIOR"/>
    <n v="1"/>
    <n v="7"/>
    <x v="2"/>
    <n v="2"/>
    <x v="0"/>
    <n v="7021400028"/>
    <x v="182"/>
    <n v="1"/>
    <x v="0"/>
    <n v="999"/>
    <s v="NO APLICA"/>
    <n v="2019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5"/>
    <n v="5"/>
    <n v="10"/>
    <n v="0"/>
    <n v="0"/>
    <n v="5"/>
    <n v="5"/>
    <n v="10"/>
    <n v="0"/>
    <n v="0"/>
  </r>
  <r>
    <s v="08MSU0017H"/>
    <x v="12"/>
    <s v="08USU4079D"/>
    <n v="4"/>
    <s v="DISCONTINUO"/>
    <x v="28"/>
    <n v="8"/>
    <s v="CHIHUAHUA"/>
    <n v="8"/>
    <s v="CHIHUAHUA"/>
    <n v="19"/>
    <x v="1"/>
    <n v="1"/>
    <s v="CHIHUAHUA"/>
    <s v="CALLE CIUDAD UNIVERSITARIA CAMPUS I"/>
    <n v="0"/>
    <x v="1"/>
    <x v="4"/>
    <n v="4"/>
    <s v="SUPERIOR"/>
    <n v="1"/>
    <n v="5"/>
    <x v="0"/>
    <n v="9"/>
    <x v="6"/>
    <n v="5093100001"/>
    <x v="183"/>
    <n v="1"/>
    <x v="0"/>
    <n v="999"/>
    <s v="NO APLICA"/>
    <n v="2006"/>
    <n v="10"/>
    <n v="2"/>
    <s v="SEMESTRES"/>
    <n v="1"/>
    <s v="Activa"/>
    <n v="0"/>
    <m/>
    <s v="Educación Superior"/>
    <s v="Universidades Públicas Estatales"/>
    <s v="Universidades Públicas Estatales"/>
    <n v="2019"/>
    <n v="42"/>
    <n v="134"/>
    <n v="176"/>
    <n v="0"/>
    <n v="0"/>
    <n v="57"/>
    <n v="120"/>
    <n v="177"/>
    <n v="0"/>
    <n v="0"/>
    <n v="50"/>
    <n v="141"/>
    <n v="191"/>
    <n v="0"/>
    <n v="1"/>
    <n v="393"/>
    <n v="1033"/>
    <n v="1426"/>
    <n v="0"/>
    <n v="1"/>
  </r>
  <r>
    <s v="08MSU0017H"/>
    <x v="12"/>
    <s v="08USU4079D"/>
    <n v="4"/>
    <s v="DISCONTINUO"/>
    <x v="28"/>
    <n v="8"/>
    <s v="CHIHUAHUA"/>
    <n v="8"/>
    <s v="CHIHUAHUA"/>
    <n v="19"/>
    <x v="1"/>
    <n v="1"/>
    <s v="CHIHUAHUA"/>
    <s v="CALLE CIUDAD UNIVERSITARIA CAMPUS I"/>
    <n v="0"/>
    <x v="1"/>
    <x v="4"/>
    <n v="4"/>
    <s v="SUPERIOR"/>
    <n v="1"/>
    <n v="7"/>
    <x v="2"/>
    <n v="9"/>
    <x v="6"/>
    <n v="7093100007"/>
    <x v="184"/>
    <n v="1"/>
    <x v="0"/>
    <n v="999"/>
    <s v="NO APLICA"/>
    <n v="2016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2"/>
    <n v="15"/>
    <n v="17"/>
    <n v="0"/>
    <n v="0"/>
    <n v="6"/>
    <n v="31"/>
    <n v="37"/>
    <n v="0"/>
    <n v="0"/>
  </r>
  <r>
    <s v="08MSU0017H"/>
    <x v="12"/>
    <s v="08USU4827Q"/>
    <n v="4"/>
    <s v="DISCONTINUO"/>
    <x v="29"/>
    <n v="8"/>
    <s v="CHIHUAHUA"/>
    <n v="8"/>
    <s v="CHIHUAHUA"/>
    <n v="19"/>
    <x v="1"/>
    <n v="1"/>
    <s v="CHIHUAHUA"/>
    <s v="CIRCUITO VIAL UNIVERSITARIO CAMPUS UNIVERSITARIO"/>
    <n v="2"/>
    <x v="1"/>
    <x v="4"/>
    <n v="4"/>
    <s v="SUPERIOR"/>
    <n v="1"/>
    <n v="5"/>
    <x v="0"/>
    <n v="9"/>
    <x v="6"/>
    <n v="5092100006"/>
    <x v="185"/>
    <n v="1"/>
    <x v="0"/>
    <n v="999"/>
    <s v="NO APLICA"/>
    <n v="2018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20"/>
    <n v="94"/>
    <n v="114"/>
    <n v="1"/>
    <n v="2"/>
    <n v="49"/>
    <n v="185"/>
    <n v="234"/>
    <n v="1"/>
    <n v="6"/>
  </r>
  <r>
    <s v="08MSU0017H"/>
    <x v="12"/>
    <s v="08USU4827Q"/>
    <n v="4"/>
    <s v="DISCONTINUO"/>
    <x v="29"/>
    <n v="8"/>
    <s v="CHIHUAHUA"/>
    <n v="8"/>
    <s v="CHIHUAHUA"/>
    <n v="19"/>
    <x v="1"/>
    <n v="1"/>
    <s v="CHIHUAHUA"/>
    <s v="CIRCUITO VIAL UNIVERSITARIO CAMPUS UNIVERSITARIO"/>
    <n v="2"/>
    <x v="1"/>
    <x v="4"/>
    <n v="4"/>
    <s v="SUPERIOR"/>
    <n v="1"/>
    <n v="5"/>
    <x v="0"/>
    <n v="9"/>
    <x v="6"/>
    <n v="5092100006"/>
    <x v="185"/>
    <n v="1"/>
    <x v="0"/>
    <n v="999"/>
    <s v="NO APLICA"/>
    <n v="2005"/>
    <n v="8"/>
    <n v="2"/>
    <s v="SEMESTRES"/>
    <n v="1"/>
    <s v="Activa"/>
    <n v="0"/>
    <m/>
    <s v="Educación Superior"/>
    <s v="Universidades Públicas Estatales"/>
    <s v="Universidades Públicas Estatales"/>
    <n v="2019"/>
    <n v="76"/>
    <n v="242"/>
    <n v="318"/>
    <n v="0"/>
    <n v="13"/>
    <n v="71"/>
    <n v="249"/>
    <n v="320"/>
    <n v="0"/>
    <n v="12"/>
    <n v="0"/>
    <n v="0"/>
    <n v="0"/>
    <n v="0"/>
    <n v="0"/>
    <n v="99"/>
    <n v="422"/>
    <n v="521"/>
    <n v="1"/>
    <n v="10"/>
  </r>
  <r>
    <s v="08MSU0017H"/>
    <x v="12"/>
    <s v="08USU4827Q"/>
    <n v="4"/>
    <s v="DISCONTINUO"/>
    <x v="29"/>
    <n v="8"/>
    <s v="CHIHUAHUA"/>
    <n v="8"/>
    <s v="CHIHUAHUA"/>
    <n v="19"/>
    <x v="1"/>
    <n v="1"/>
    <s v="CHIHUAHUA"/>
    <s v="CIRCUITO VIAL UNIVERSITARIO CAMPUS UNIVERSITARIO"/>
    <n v="2"/>
    <x v="1"/>
    <x v="4"/>
    <n v="4"/>
    <s v="SUPERIOR"/>
    <n v="1"/>
    <n v="5"/>
    <x v="0"/>
    <n v="9"/>
    <x v="6"/>
    <n v="5092100006"/>
    <x v="185"/>
    <n v="3"/>
    <x v="2"/>
    <n v="999"/>
    <s v="NO APLICA"/>
    <n v="2005"/>
    <n v="0"/>
    <n v="999"/>
    <s v="NO APLICA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4"/>
    <n v="26"/>
    <n v="30"/>
    <n v="0"/>
    <n v="0"/>
    <n v="12"/>
    <n v="60"/>
    <n v="72"/>
    <n v="0"/>
    <n v="2"/>
  </r>
  <r>
    <s v="08MSU0017H"/>
    <x v="12"/>
    <s v="08USU4827Q"/>
    <n v="4"/>
    <s v="DISCONTINUO"/>
    <x v="29"/>
    <n v="8"/>
    <s v="CHIHUAHUA"/>
    <n v="8"/>
    <s v="CHIHUAHUA"/>
    <n v="19"/>
    <x v="1"/>
    <n v="1"/>
    <s v="CHIHUAHUA"/>
    <s v="CIRCUITO VIAL UNIVERSITARIO CAMPUS UNIVERSITARIO"/>
    <n v="2"/>
    <x v="1"/>
    <x v="4"/>
    <n v="4"/>
    <s v="SUPERIOR"/>
    <n v="1"/>
    <n v="5"/>
    <x v="0"/>
    <n v="9"/>
    <x v="6"/>
    <n v="5094200006"/>
    <x v="186"/>
    <n v="1"/>
    <x v="0"/>
    <n v="999"/>
    <s v="NO APLICA"/>
    <n v="2006"/>
    <n v="8"/>
    <n v="2"/>
    <s v="SEMESTRES"/>
    <n v="1"/>
    <s v="Activa"/>
    <n v="0"/>
    <m/>
    <s v="Educación Superior"/>
    <s v="Universidades Públicas Estatales"/>
    <s v="Universidades Públicas Estatales"/>
    <n v="2019"/>
    <n v="28"/>
    <n v="99"/>
    <n v="127"/>
    <n v="3"/>
    <n v="1"/>
    <n v="12"/>
    <n v="75"/>
    <n v="87"/>
    <n v="0"/>
    <n v="0"/>
    <n v="25"/>
    <n v="51"/>
    <n v="76"/>
    <n v="1"/>
    <n v="1"/>
    <n v="102"/>
    <n v="316"/>
    <n v="418"/>
    <n v="3"/>
    <n v="7"/>
  </r>
  <r>
    <s v="08MSU0017H"/>
    <x v="12"/>
    <s v="08USU4827Q"/>
    <n v="4"/>
    <s v="DISCONTINUO"/>
    <x v="29"/>
    <n v="8"/>
    <s v="CHIHUAHUA"/>
    <n v="8"/>
    <s v="CHIHUAHUA"/>
    <n v="19"/>
    <x v="1"/>
    <n v="1"/>
    <s v="CHIHUAHUA"/>
    <s v="CIRCUITO VIAL UNIVERSITARIO CAMPUS UNIVERSITARIO"/>
    <n v="2"/>
    <x v="1"/>
    <x v="4"/>
    <n v="4"/>
    <s v="SUPERIOR"/>
    <n v="1"/>
    <n v="7"/>
    <x v="2"/>
    <n v="9"/>
    <x v="6"/>
    <n v="7092100003"/>
    <x v="187"/>
    <n v="1"/>
    <x v="0"/>
    <n v="999"/>
    <s v="NO APLICA"/>
    <n v="2003"/>
    <n v="4"/>
    <n v="2"/>
    <s v="SEMESTRES"/>
    <n v="1"/>
    <s v="Activa"/>
    <n v="0"/>
    <m/>
    <s v="Educación Superior"/>
    <s v="Universidades Públicas Estatales"/>
    <s v="Universidades Públicas Estatales"/>
    <n v="2019"/>
    <n v="3"/>
    <n v="8"/>
    <n v="11"/>
    <n v="0"/>
    <n v="0"/>
    <n v="1"/>
    <n v="7"/>
    <n v="8"/>
    <n v="0"/>
    <n v="1"/>
    <n v="0"/>
    <n v="0"/>
    <n v="0"/>
    <n v="0"/>
    <n v="0"/>
    <n v="5"/>
    <n v="4"/>
    <n v="9"/>
    <n v="0"/>
    <n v="0"/>
  </r>
  <r>
    <s v="08MSU0017H"/>
    <x v="12"/>
    <s v="08USU4827Q"/>
    <n v="4"/>
    <s v="DISCONTINUO"/>
    <x v="29"/>
    <n v="8"/>
    <s v="CHIHUAHUA"/>
    <n v="8"/>
    <s v="CHIHUAHUA"/>
    <n v="19"/>
    <x v="1"/>
    <n v="1"/>
    <s v="CHIHUAHUA"/>
    <s v="CIRCUITO VIAL UNIVERSITARIO CAMPUS UNIVERSITARIO"/>
    <n v="2"/>
    <x v="1"/>
    <x v="4"/>
    <n v="4"/>
    <s v="SUPERIOR"/>
    <n v="1"/>
    <n v="7"/>
    <x v="2"/>
    <n v="9"/>
    <x v="6"/>
    <n v="7092100003"/>
    <x v="187"/>
    <n v="1"/>
    <x v="0"/>
    <n v="999"/>
    <s v="NO APLICA"/>
    <n v="2019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"/>
    <n v="6"/>
    <n v="7"/>
    <n v="0"/>
    <n v="1"/>
    <n v="1"/>
    <n v="6"/>
    <n v="7"/>
    <n v="0"/>
    <n v="1"/>
  </r>
  <r>
    <s v="08MSU0017H"/>
    <x v="12"/>
    <s v="08USU4827Q"/>
    <n v="4"/>
    <s v="DISCONTINUO"/>
    <x v="29"/>
    <n v="8"/>
    <s v="CHIHUAHUA"/>
    <n v="8"/>
    <s v="CHIHUAHUA"/>
    <n v="19"/>
    <x v="1"/>
    <n v="1"/>
    <s v="CHIHUAHUA"/>
    <s v="CIRCUITO VIAL UNIVERSITARIO CAMPUS UNIVERSITARIO"/>
    <n v="2"/>
    <x v="1"/>
    <x v="4"/>
    <n v="4"/>
    <s v="SUPERIOR"/>
    <n v="1"/>
    <n v="7"/>
    <x v="2"/>
    <n v="9"/>
    <x v="6"/>
    <n v="7095600026"/>
    <x v="188"/>
    <n v="1"/>
    <x v="0"/>
    <n v="999"/>
    <s v="NO APLICA"/>
    <n v="2009"/>
    <n v="4"/>
    <n v="2"/>
    <s v="SEMESTRES"/>
    <n v="1"/>
    <s v="Activa"/>
    <n v="0"/>
    <m/>
    <s v="Educación Superior"/>
    <s v="Universidades Públicas Estatales"/>
    <s v="Universidades Públicas Estatales"/>
    <n v="2019"/>
    <n v="6"/>
    <n v="8"/>
    <n v="14"/>
    <n v="0"/>
    <n v="0"/>
    <n v="2"/>
    <n v="7"/>
    <n v="9"/>
    <n v="0"/>
    <n v="1"/>
    <n v="5"/>
    <n v="2"/>
    <n v="7"/>
    <n v="0"/>
    <n v="0"/>
    <n v="8"/>
    <n v="11"/>
    <n v="19"/>
    <n v="0"/>
    <n v="0"/>
  </r>
  <r>
    <s v="08MSU0017H"/>
    <x v="12"/>
    <s v="08USU4978W"/>
    <n v="4"/>
    <s v="DISCONTINUO"/>
    <x v="30"/>
    <n v="8"/>
    <s v="CHIHUAHUA"/>
    <n v="8"/>
    <s v="CHIHUAHUA"/>
    <n v="21"/>
    <x v="4"/>
    <n v="1"/>
    <s v="DELICIAS"/>
    <s v="CALLE CARRETERA DELICIAS-ROSALES KILOMETRO 2.5 A.P.225 CIUDAD UNIVERSIT"/>
    <n v="0"/>
    <x v="1"/>
    <x v="4"/>
    <n v="4"/>
    <s v="SUPERIOR"/>
    <n v="1"/>
    <n v="5"/>
    <x v="0"/>
    <n v="4"/>
    <x v="2"/>
    <n v="5042500016"/>
    <x v="189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11"/>
    <n v="13"/>
    <n v="24"/>
    <n v="0"/>
    <n v="2"/>
    <n v="0"/>
    <n v="2"/>
    <n v="2"/>
    <n v="0"/>
    <n v="0"/>
    <n v="12"/>
    <n v="15"/>
    <n v="27"/>
    <n v="1"/>
    <n v="0"/>
    <n v="47"/>
    <n v="59"/>
    <n v="106"/>
    <n v="1"/>
    <n v="4"/>
  </r>
  <r>
    <s v="08MSU0017H"/>
    <x v="12"/>
    <s v="08USU4978W"/>
    <n v="4"/>
    <s v="DISCONTINUO"/>
    <x v="30"/>
    <n v="8"/>
    <s v="CHIHUAHUA"/>
    <n v="8"/>
    <s v="CHIHUAHUA"/>
    <n v="21"/>
    <x v="4"/>
    <n v="1"/>
    <s v="DELICIAS"/>
    <s v="CALLE CARRETERA DELICIAS-ROSALES KILOMETRO 2.5 A.P.225 CIUDAD UNIVERSIT"/>
    <n v="0"/>
    <x v="1"/>
    <x v="4"/>
    <n v="4"/>
    <s v="SUPERIOR"/>
    <n v="1"/>
    <n v="5"/>
    <x v="0"/>
    <n v="8"/>
    <x v="9"/>
    <n v="5081100033"/>
    <x v="190"/>
    <n v="1"/>
    <x v="0"/>
    <n v="999"/>
    <s v="NO APLICA"/>
    <n v="2008"/>
    <n v="9"/>
    <n v="2"/>
    <s v="SEMESTRES"/>
    <n v="1"/>
    <s v="Activa"/>
    <n v="0"/>
    <m/>
    <s v="Educación Superior"/>
    <s v="Universidades Públicas Estatales"/>
    <s v="Universidades Públicas Estatales"/>
    <n v="2019"/>
    <n v="43"/>
    <n v="14"/>
    <n v="57"/>
    <n v="0"/>
    <n v="2"/>
    <n v="10"/>
    <n v="5"/>
    <n v="15"/>
    <n v="0"/>
    <n v="1"/>
    <n v="91"/>
    <n v="27"/>
    <n v="118"/>
    <n v="1"/>
    <n v="3"/>
    <n v="355"/>
    <n v="130"/>
    <n v="485"/>
    <n v="4"/>
    <n v="15"/>
  </r>
  <r>
    <s v="08MSU0017H"/>
    <x v="12"/>
    <s v="08USU4978W"/>
    <n v="4"/>
    <s v="DISCONTINUO"/>
    <x v="30"/>
    <n v="8"/>
    <s v="CHIHUAHUA"/>
    <n v="8"/>
    <s v="CHIHUAHUA"/>
    <n v="21"/>
    <x v="4"/>
    <n v="1"/>
    <s v="DELICIAS"/>
    <s v="CALLE CARRETERA DELICIAS-ROSALES KILOMETRO 2.5 A.P.225 CIUDAD UNIVERSIT"/>
    <n v="0"/>
    <x v="1"/>
    <x v="4"/>
    <n v="4"/>
    <s v="SUPERIOR"/>
    <n v="1"/>
    <n v="5"/>
    <x v="0"/>
    <n v="8"/>
    <x v="9"/>
    <n v="5081300008"/>
    <x v="191"/>
    <n v="1"/>
    <x v="0"/>
    <n v="999"/>
    <s v="NO APLICA"/>
    <n v="1998"/>
    <n v="9"/>
    <n v="2"/>
    <s v="SEMESTRES"/>
    <n v="1"/>
    <s v="Activa"/>
    <n v="0"/>
    <m/>
    <s v="Educación Superior"/>
    <s v="Universidades Públicas Estatales"/>
    <s v="Universidades Públicas Estatales"/>
    <n v="2019"/>
    <n v="9"/>
    <n v="5"/>
    <n v="14"/>
    <n v="0"/>
    <n v="2"/>
    <n v="1"/>
    <n v="1"/>
    <n v="2"/>
    <n v="0"/>
    <n v="1"/>
    <n v="7"/>
    <n v="8"/>
    <n v="15"/>
    <n v="0"/>
    <n v="0"/>
    <n v="33"/>
    <n v="22"/>
    <n v="55"/>
    <n v="0"/>
    <n v="2"/>
  </r>
  <r>
    <s v="08MSU0017H"/>
    <x v="12"/>
    <s v="08USU4978W"/>
    <n v="4"/>
    <s v="DISCONTINUO"/>
    <x v="30"/>
    <n v="8"/>
    <s v="CHIHUAHUA"/>
    <n v="8"/>
    <s v="CHIHUAHUA"/>
    <n v="21"/>
    <x v="4"/>
    <n v="1"/>
    <s v="DELICIAS"/>
    <s v="CALLE CARRETERA DELICIAS-ROSALES KILOMETRO 2.5 A.P.225 CIUDAD UNIVERSIT"/>
    <n v="0"/>
    <x v="1"/>
    <x v="4"/>
    <n v="4"/>
    <s v="SUPERIOR"/>
    <n v="1"/>
    <n v="7"/>
    <x v="2"/>
    <n v="4"/>
    <x v="2"/>
    <n v="7041100009"/>
    <x v="192"/>
    <n v="1"/>
    <x v="0"/>
    <n v="999"/>
    <s v="NO APLICA"/>
    <n v="2003"/>
    <n v="4"/>
    <n v="2"/>
    <s v="SEMESTRES"/>
    <n v="1"/>
    <s v="Activa"/>
    <n v="0"/>
    <m/>
    <s v="Educación Superior"/>
    <s v="Universidades Públicas Estatales"/>
    <s v="Universidades Públicas Estatales"/>
    <n v="2019"/>
    <n v="9"/>
    <n v="25"/>
    <n v="34"/>
    <n v="0"/>
    <n v="3"/>
    <n v="6"/>
    <n v="12"/>
    <n v="18"/>
    <n v="0"/>
    <n v="2"/>
    <n v="4"/>
    <n v="8"/>
    <n v="12"/>
    <n v="0"/>
    <n v="0"/>
    <n v="15"/>
    <n v="37"/>
    <n v="52"/>
    <n v="0"/>
    <n v="2"/>
  </r>
  <r>
    <s v="08MSU0017H"/>
    <x v="12"/>
    <s v="08USU4978W"/>
    <n v="4"/>
    <s v="DISCONTINUO"/>
    <x v="30"/>
    <n v="8"/>
    <s v="CHIHUAHUA"/>
    <n v="8"/>
    <s v="CHIHUAHUA"/>
    <n v="21"/>
    <x v="4"/>
    <n v="1"/>
    <s v="DELICIAS"/>
    <s v="CALLE CARRETERA DELICIAS-ROSALES KILOMETRO 2.5 A.P.225 CIUDAD UNIVERSIT"/>
    <n v="0"/>
    <x v="1"/>
    <x v="4"/>
    <n v="4"/>
    <s v="SUPERIOR"/>
    <n v="1"/>
    <n v="7"/>
    <x v="2"/>
    <n v="4"/>
    <x v="2"/>
    <n v="7041100011"/>
    <x v="193"/>
    <n v="1"/>
    <x v="0"/>
    <n v="999"/>
    <s v="NO APLICA"/>
    <n v="1982"/>
    <n v="2"/>
    <n v="1"/>
    <s v="AÑOS"/>
    <n v="3"/>
    <s v="Liquidacion"/>
    <n v="0"/>
    <m/>
    <s v="Educación Superior"/>
    <s v="Universidades Públicas Estatales"/>
    <s v="Universidades Públicas Estatales"/>
    <n v="2019"/>
    <n v="1"/>
    <n v="1"/>
    <n v="2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08MSU0017H"/>
    <x v="12"/>
    <s v="08USU4978W"/>
    <n v="4"/>
    <s v="DISCONTINUO"/>
    <x v="30"/>
    <n v="8"/>
    <s v="CHIHUAHUA"/>
    <n v="8"/>
    <s v="CHIHUAHUA"/>
    <n v="21"/>
    <x v="4"/>
    <n v="1"/>
    <s v="DELICIAS"/>
    <s v="CALLE CARRETERA DELICIAS-ROSALES KILOMETRO 2.5 A.P.225 CIUDAD UNIVERSIT"/>
    <n v="0"/>
    <x v="1"/>
    <x v="4"/>
    <n v="4"/>
    <s v="SUPERIOR"/>
    <n v="1"/>
    <n v="7"/>
    <x v="2"/>
    <n v="8"/>
    <x v="9"/>
    <n v="7081200003"/>
    <x v="194"/>
    <n v="1"/>
    <x v="0"/>
    <n v="999"/>
    <s v="NO APLICA"/>
    <n v="1997"/>
    <n v="4"/>
    <n v="2"/>
    <s v="SEMESTRES"/>
    <n v="3"/>
    <s v="Liquidacion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</r>
  <r>
    <s v="08MSU0017H"/>
    <x v="12"/>
    <s v="08USU4978W"/>
    <n v="4"/>
    <s v="DISCONTINUO"/>
    <x v="30"/>
    <n v="8"/>
    <s v="CHIHUAHUA"/>
    <n v="8"/>
    <s v="CHIHUAHUA"/>
    <n v="21"/>
    <x v="4"/>
    <n v="1"/>
    <s v="DELICIAS"/>
    <s v="CALLE CARRETERA DELICIAS-ROSALES KILOMETRO 2.5 A.P.225 CIUDAD UNIVERSIT"/>
    <n v="0"/>
    <x v="1"/>
    <x v="4"/>
    <n v="4"/>
    <s v="SUPERIOR"/>
    <n v="1"/>
    <n v="7"/>
    <x v="2"/>
    <n v="8"/>
    <x v="9"/>
    <n v="7081300002"/>
    <x v="195"/>
    <n v="1"/>
    <x v="0"/>
    <n v="999"/>
    <s v="NO APLICA"/>
    <n v="2003"/>
    <n v="4"/>
    <n v="2"/>
    <s v="SEMESTRES"/>
    <n v="3"/>
    <s v="Liquidacion"/>
    <n v="0"/>
    <m/>
    <s v="Educación Superior"/>
    <s v="Universidades Públicas Estatales"/>
    <s v="Universidades Públicas Estatales"/>
    <n v="2019"/>
    <n v="1"/>
    <n v="2"/>
    <n v="3"/>
    <n v="0"/>
    <n v="0"/>
    <n v="0"/>
    <n v="0"/>
    <n v="0"/>
    <n v="0"/>
    <n v="0"/>
    <n v="0"/>
    <n v="0"/>
    <n v="0"/>
    <n v="0"/>
    <n v="0"/>
    <n v="2"/>
    <n v="1"/>
    <n v="3"/>
    <n v="0"/>
    <n v="0"/>
  </r>
  <r>
    <s v="08MSU0017H"/>
    <x v="12"/>
    <s v="08USU4985F"/>
    <n v="4"/>
    <s v="DISCONTINUO"/>
    <x v="31"/>
    <n v="8"/>
    <s v="CHIHUAHUA"/>
    <n v="8"/>
    <s v="CHIHUAHUA"/>
    <n v="21"/>
    <x v="4"/>
    <n v="1"/>
    <s v="DELICIAS"/>
    <s v="CALLE 6A PONIENTE"/>
    <n v="0"/>
    <x v="1"/>
    <x v="4"/>
    <n v="4"/>
    <s v="SUPERIOR"/>
    <n v="1"/>
    <n v="5"/>
    <x v="0"/>
    <n v="4"/>
    <x v="2"/>
    <n v="5041300004"/>
    <x v="147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3"/>
    <n v="4"/>
    <n v="7"/>
    <n v="0"/>
    <n v="0"/>
    <n v="4"/>
    <n v="5"/>
    <n v="9"/>
    <n v="0"/>
    <n v="0"/>
    <n v="3"/>
    <n v="8"/>
    <n v="11"/>
    <n v="0"/>
    <n v="0"/>
    <n v="29"/>
    <n v="52"/>
    <n v="81"/>
    <n v="2"/>
    <n v="1"/>
  </r>
  <r>
    <s v="08MSU0017H"/>
    <x v="12"/>
    <s v="08USU4985F"/>
    <n v="4"/>
    <s v="DISCONTINUO"/>
    <x v="31"/>
    <n v="8"/>
    <s v="CHIHUAHUA"/>
    <n v="8"/>
    <s v="CHIHUAHUA"/>
    <n v="21"/>
    <x v="4"/>
    <n v="1"/>
    <s v="DELICIAS"/>
    <s v="CALLE 6A PONIENTE"/>
    <n v="0"/>
    <x v="1"/>
    <x v="4"/>
    <n v="4"/>
    <s v="SUPERIOR"/>
    <n v="1"/>
    <n v="5"/>
    <x v="0"/>
    <n v="4"/>
    <x v="2"/>
    <n v="5041400008"/>
    <x v="19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11"/>
    <n v="33"/>
    <n v="44"/>
    <n v="0"/>
    <n v="0"/>
    <n v="14"/>
    <n v="28"/>
    <n v="42"/>
    <n v="1"/>
    <n v="1"/>
    <n v="35"/>
    <n v="47"/>
    <n v="82"/>
    <n v="1"/>
    <n v="1"/>
    <n v="112"/>
    <n v="229"/>
    <n v="341"/>
    <n v="3"/>
    <n v="5"/>
  </r>
  <r>
    <s v="08MSU0017H"/>
    <x v="12"/>
    <s v="08USU4985F"/>
    <n v="4"/>
    <s v="DISCONTINUO"/>
    <x v="31"/>
    <n v="8"/>
    <s v="CHIHUAHUA"/>
    <n v="8"/>
    <s v="CHIHUAHUA"/>
    <n v="21"/>
    <x v="4"/>
    <n v="1"/>
    <s v="DELICIAS"/>
    <s v="CALLE 6A PONIENTE"/>
    <n v="0"/>
    <x v="1"/>
    <x v="4"/>
    <n v="4"/>
    <s v="SUPERIOR"/>
    <n v="1"/>
    <n v="5"/>
    <x v="0"/>
    <n v="4"/>
    <x v="2"/>
    <n v="5042100055"/>
    <x v="16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14"/>
    <n v="14"/>
    <n v="28"/>
    <n v="0"/>
    <n v="0"/>
    <n v="6"/>
    <n v="22"/>
    <n v="28"/>
    <n v="0"/>
    <n v="0"/>
    <n v="27"/>
    <n v="34"/>
    <n v="61"/>
    <n v="0"/>
    <n v="0"/>
    <n v="95"/>
    <n v="155"/>
    <n v="250"/>
    <n v="1"/>
    <n v="3"/>
  </r>
  <r>
    <s v="08MSU0017H"/>
    <x v="12"/>
    <s v="08USU4985F"/>
    <n v="4"/>
    <s v="DISCONTINUO"/>
    <x v="31"/>
    <n v="8"/>
    <s v="CHIHUAHUA"/>
    <n v="8"/>
    <s v="CHIHUAHUA"/>
    <n v="21"/>
    <x v="4"/>
    <n v="1"/>
    <s v="DELICIAS"/>
    <s v="CALLE 6A PONIENTE"/>
    <n v="0"/>
    <x v="1"/>
    <x v="4"/>
    <n v="4"/>
    <s v="SUPERIOR"/>
    <n v="1"/>
    <n v="7"/>
    <x v="2"/>
    <n v="4"/>
    <x v="2"/>
    <n v="7041200042"/>
    <x v="150"/>
    <n v="1"/>
    <x v="0"/>
    <n v="999"/>
    <s v="NO APLICA"/>
    <n v="2004"/>
    <n v="8"/>
    <n v="3"/>
    <s v="TRIMESTRES"/>
    <n v="3"/>
    <s v="Liquidacion"/>
    <n v="0"/>
    <m/>
    <s v="Educación Superior"/>
    <s v="Universidades Públicas Estatales"/>
    <s v="Universidades Públicas Estatales"/>
    <n v="2019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</r>
  <r>
    <s v="08MSU0017H"/>
    <x v="12"/>
    <s v="08USU4985F"/>
    <n v="4"/>
    <s v="DISCONTINUO"/>
    <x v="31"/>
    <n v="8"/>
    <s v="CHIHUAHUA"/>
    <n v="8"/>
    <s v="CHIHUAHUA"/>
    <n v="21"/>
    <x v="4"/>
    <n v="1"/>
    <s v="DELICIAS"/>
    <s v="CALLE 6A PONIENTE"/>
    <n v="0"/>
    <x v="1"/>
    <x v="4"/>
    <n v="4"/>
    <s v="SUPERIOR"/>
    <n v="1"/>
    <n v="7"/>
    <x v="2"/>
    <n v="4"/>
    <x v="2"/>
    <n v="7041400009"/>
    <x v="152"/>
    <n v="1"/>
    <x v="0"/>
    <n v="999"/>
    <s v="NO APLICA"/>
    <n v="0"/>
    <n v="0"/>
    <n v="999"/>
    <s v="NO APLICA"/>
    <n v="3"/>
    <s v="Liquidacion"/>
    <n v="0"/>
    <m/>
    <s v="Educación Superior"/>
    <s v="Universidades Públicas Estatales"/>
    <s v="Universidades Públicas Estatales"/>
    <n v="2019"/>
    <n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</r>
  <r>
    <s v="08MSU0017H"/>
    <x v="12"/>
    <s v="08USU4985F"/>
    <n v="4"/>
    <s v="DISCONTINUO"/>
    <x v="31"/>
    <n v="8"/>
    <s v="CHIHUAHUA"/>
    <n v="8"/>
    <s v="CHIHUAHUA"/>
    <n v="21"/>
    <x v="4"/>
    <n v="1"/>
    <s v="DELICIAS"/>
    <s v="CALLE 6A PONIENTE"/>
    <n v="0"/>
    <x v="1"/>
    <x v="4"/>
    <n v="4"/>
    <s v="SUPERIOR"/>
    <n v="1"/>
    <n v="7"/>
    <x v="2"/>
    <n v="4"/>
    <x v="2"/>
    <n v="7041400028"/>
    <x v="153"/>
    <n v="1"/>
    <x v="0"/>
    <n v="999"/>
    <s v="NO APLICA"/>
    <n v="2009"/>
    <n v="8"/>
    <n v="3"/>
    <s v="TRIMESTRES"/>
    <n v="1"/>
    <s v="Activa"/>
    <n v="0"/>
    <m/>
    <s v="Educación Superior"/>
    <s v="Universidades Públicas Estatales"/>
    <s v="Universidades Públicas Estatales"/>
    <n v="2019"/>
    <n v="2"/>
    <n v="0"/>
    <n v="2"/>
    <n v="0"/>
    <n v="0"/>
    <n v="1"/>
    <n v="3"/>
    <n v="4"/>
    <n v="0"/>
    <n v="0"/>
    <n v="1"/>
    <n v="0"/>
    <n v="1"/>
    <n v="0"/>
    <n v="0"/>
    <n v="11"/>
    <n v="4"/>
    <n v="15"/>
    <n v="0"/>
    <n v="0"/>
  </r>
  <r>
    <s v="08MSU0017H"/>
    <x v="12"/>
    <s v="08USU4985F"/>
    <n v="4"/>
    <s v="DISCONTINUO"/>
    <x v="31"/>
    <n v="8"/>
    <s v="CHIHUAHUA"/>
    <n v="8"/>
    <s v="CHIHUAHUA"/>
    <n v="21"/>
    <x v="4"/>
    <n v="1"/>
    <s v="DELICIAS"/>
    <s v="CALLE 6A PONIENTE"/>
    <n v="0"/>
    <x v="1"/>
    <x v="4"/>
    <n v="4"/>
    <s v="SUPERIOR"/>
    <n v="1"/>
    <n v="7"/>
    <x v="2"/>
    <n v="4"/>
    <x v="2"/>
    <n v="7042000002"/>
    <x v="154"/>
    <n v="1"/>
    <x v="0"/>
    <n v="999"/>
    <s v="NO APLICA"/>
    <n v="2004"/>
    <n v="8"/>
    <n v="3"/>
    <s v="TRIMESTRES"/>
    <n v="1"/>
    <s v="Activa"/>
    <n v="0"/>
    <m/>
    <s v="Educación Superior"/>
    <s v="Universidades Públicas Estatales"/>
    <s v="Universidades Públicas Estatales"/>
    <n v="2019"/>
    <n v="2"/>
    <n v="1"/>
    <n v="3"/>
    <n v="0"/>
    <n v="0"/>
    <n v="1"/>
    <n v="0"/>
    <n v="1"/>
    <n v="0"/>
    <n v="0"/>
    <n v="0"/>
    <n v="0"/>
    <n v="0"/>
    <n v="0"/>
    <n v="0"/>
    <n v="3"/>
    <n v="5"/>
    <n v="8"/>
    <n v="0"/>
    <n v="0"/>
  </r>
  <r>
    <s v="08MSU0017H"/>
    <x v="12"/>
    <s v="08USU4985F"/>
    <n v="4"/>
    <s v="DISCONTINUO"/>
    <x v="31"/>
    <n v="8"/>
    <s v="CHIHUAHUA"/>
    <n v="8"/>
    <s v="CHIHUAHUA"/>
    <n v="21"/>
    <x v="4"/>
    <n v="1"/>
    <s v="DELICIAS"/>
    <s v="CALLE 6A PONIENTE"/>
    <n v="0"/>
    <x v="1"/>
    <x v="4"/>
    <n v="4"/>
    <s v="SUPERIOR"/>
    <n v="1"/>
    <n v="7"/>
    <x v="2"/>
    <n v="4"/>
    <x v="2"/>
    <n v="7042100090"/>
    <x v="155"/>
    <n v="1"/>
    <x v="0"/>
    <n v="999"/>
    <s v="NO APLICA"/>
    <n v="2004"/>
    <n v="8"/>
    <n v="3"/>
    <s v="TRIMESTRES"/>
    <n v="1"/>
    <s v="Activa"/>
    <n v="0"/>
    <m/>
    <s v="Educación Superior"/>
    <s v="Universidades Públicas Estatales"/>
    <s v="Universidades Públicas Estatales"/>
    <n v="2019"/>
    <n v="0"/>
    <n v="2"/>
    <n v="2"/>
    <n v="0"/>
    <n v="0"/>
    <n v="0"/>
    <n v="2"/>
    <n v="2"/>
    <n v="0"/>
    <n v="0"/>
    <n v="0"/>
    <n v="0"/>
    <n v="0"/>
    <n v="0"/>
    <n v="0"/>
    <n v="1"/>
    <n v="12"/>
    <n v="13"/>
    <n v="0"/>
    <n v="0"/>
  </r>
  <r>
    <s v="08MSU0017H"/>
    <x v="12"/>
    <s v="08USU4985F"/>
    <n v="4"/>
    <s v="DISCONTINUO"/>
    <x v="31"/>
    <n v="8"/>
    <s v="CHIHUAHUA"/>
    <n v="8"/>
    <s v="CHIHUAHUA"/>
    <n v="21"/>
    <x v="4"/>
    <n v="1"/>
    <s v="DELICIAS"/>
    <s v="CALLE 6A PONIENTE"/>
    <n v="0"/>
    <x v="1"/>
    <x v="4"/>
    <n v="4"/>
    <s v="SUPERIOR"/>
    <n v="1"/>
    <n v="8"/>
    <x v="3"/>
    <n v="4"/>
    <x v="2"/>
    <n v="8042000002"/>
    <x v="159"/>
    <n v="1"/>
    <x v="0"/>
    <n v="999"/>
    <s v="NO APLICA"/>
    <n v="1998"/>
    <n v="3"/>
    <n v="1"/>
    <s v="AÑO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1"/>
    <n v="2"/>
    <n v="3"/>
    <n v="0"/>
    <n v="0"/>
    <n v="3"/>
    <n v="5"/>
    <n v="8"/>
    <n v="0"/>
    <n v="0"/>
    <n v="4"/>
    <n v="5"/>
    <n v="9"/>
    <n v="0"/>
    <n v="0"/>
  </r>
  <r>
    <s v="08MSU0017H"/>
    <x v="12"/>
    <s v="08USU4986E"/>
    <n v="4"/>
    <s v="DISCONTINUO"/>
    <x v="32"/>
    <n v="8"/>
    <s v="CHIHUAHUA"/>
    <n v="8"/>
    <s v="CHIHUAHUA"/>
    <n v="11"/>
    <x v="7"/>
    <n v="1"/>
    <s v="SANTA ROSALÍA DE CAMARGO"/>
    <s v="CALLE OCTAVA"/>
    <n v="0"/>
    <x v="1"/>
    <x v="4"/>
    <n v="4"/>
    <s v="SUPERIOR"/>
    <n v="1"/>
    <n v="5"/>
    <x v="0"/>
    <n v="4"/>
    <x v="2"/>
    <n v="5041400008"/>
    <x v="19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4"/>
    <n v="15"/>
    <n v="19"/>
    <n v="0"/>
    <n v="0"/>
    <n v="20"/>
    <n v="73"/>
    <n v="93"/>
    <n v="1"/>
    <n v="0"/>
  </r>
  <r>
    <s v="08MSU0017H"/>
    <x v="12"/>
    <s v="08USU4986E"/>
    <n v="4"/>
    <s v="DISCONTINUO"/>
    <x v="32"/>
    <n v="8"/>
    <s v="CHIHUAHUA"/>
    <n v="8"/>
    <s v="CHIHUAHUA"/>
    <n v="11"/>
    <x v="7"/>
    <n v="1"/>
    <s v="SANTA ROSALÍA DE CAMARGO"/>
    <s v="CALLE OCTAVA"/>
    <n v="0"/>
    <x v="1"/>
    <x v="4"/>
    <n v="4"/>
    <s v="SUPERIOR"/>
    <n v="1"/>
    <n v="5"/>
    <x v="0"/>
    <n v="4"/>
    <x v="2"/>
    <n v="5042100055"/>
    <x v="16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3"/>
    <n v="6"/>
    <n v="9"/>
    <n v="0"/>
    <n v="0"/>
    <n v="20"/>
    <n v="47"/>
    <n v="67"/>
    <n v="1"/>
    <n v="0"/>
  </r>
  <r>
    <s v="08MSU0017H"/>
    <x v="12"/>
    <s v="08USU4986E"/>
    <n v="4"/>
    <s v="DISCONTINUO"/>
    <x v="32"/>
    <n v="8"/>
    <s v="CHIHUAHUA"/>
    <n v="8"/>
    <s v="CHIHUAHUA"/>
    <n v="11"/>
    <x v="7"/>
    <n v="1"/>
    <s v="SANTA ROSALÍA DE CAMARGO"/>
    <s v="CALLE OCTAVA"/>
    <n v="0"/>
    <x v="1"/>
    <x v="4"/>
    <n v="4"/>
    <s v="SUPERIOR"/>
    <n v="1"/>
    <n v="7"/>
    <x v="2"/>
    <n v="4"/>
    <x v="2"/>
    <n v="7042300018"/>
    <x v="156"/>
    <n v="1"/>
    <x v="0"/>
    <n v="999"/>
    <s v="NO APLICA"/>
    <n v="2010"/>
    <n v="8"/>
    <n v="3"/>
    <s v="TRIMESTRES"/>
    <n v="3"/>
    <s v="Liquidacion"/>
    <n v="0"/>
    <m/>
    <s v="Educación Superior"/>
    <s v="Universidades Públicas Estatales"/>
    <s v="Universidades Públicas Estatales"/>
    <n v="2019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</r>
  <r>
    <s v="08MSU0017H"/>
    <x v="12"/>
    <s v="08USU4987D"/>
    <n v="4"/>
    <s v="DISCONTINUO"/>
    <x v="33"/>
    <n v="8"/>
    <s v="CHIHUAHUA"/>
    <n v="8"/>
    <s v="CHIHUAHUA"/>
    <n v="17"/>
    <x v="8"/>
    <n v="1"/>
    <s v="CUAUHTÉMOC"/>
    <s v="AVENIDA PRESA LA AMISTAD"/>
    <n v="2015"/>
    <x v="1"/>
    <x v="4"/>
    <n v="4"/>
    <s v="SUPERIOR"/>
    <n v="1"/>
    <n v="5"/>
    <x v="0"/>
    <n v="4"/>
    <x v="2"/>
    <n v="5042500015"/>
    <x v="172"/>
    <n v="1"/>
    <x v="0"/>
    <n v="999"/>
    <s v="NO APLICA"/>
    <n v="2004"/>
    <n v="8"/>
    <n v="2"/>
    <s v="SEMESTRES"/>
    <n v="1"/>
    <s v="Activa"/>
    <n v="0"/>
    <m/>
    <s v="Educación Superior"/>
    <s v="Universidades Públicas Estatales"/>
    <s v="Universidades Públicas Estatales"/>
    <n v="2019"/>
    <n v="1"/>
    <n v="2"/>
    <n v="3"/>
    <n v="0"/>
    <n v="0"/>
    <n v="0"/>
    <n v="1"/>
    <n v="1"/>
    <n v="0"/>
    <n v="0"/>
    <n v="0"/>
    <n v="0"/>
    <n v="0"/>
    <n v="0"/>
    <n v="0"/>
    <n v="16"/>
    <n v="11"/>
    <n v="27"/>
    <n v="0"/>
    <n v="0"/>
  </r>
  <r>
    <s v="08MSU0017H"/>
    <x v="12"/>
    <s v="08USU4987D"/>
    <n v="4"/>
    <s v="DISCONTINUO"/>
    <x v="33"/>
    <n v="8"/>
    <s v="CHIHUAHUA"/>
    <n v="8"/>
    <s v="CHIHUAHUA"/>
    <n v="17"/>
    <x v="8"/>
    <n v="1"/>
    <s v="CUAUHTÉMOC"/>
    <s v="AVENIDA PRESA LA AMISTAD"/>
    <n v="2015"/>
    <x v="1"/>
    <x v="4"/>
    <n v="4"/>
    <s v="SUPERIOR"/>
    <n v="1"/>
    <n v="5"/>
    <x v="0"/>
    <n v="7"/>
    <x v="3"/>
    <n v="5071000014"/>
    <x v="173"/>
    <n v="1"/>
    <x v="0"/>
    <n v="999"/>
    <s v="NO APLICA"/>
    <n v="2013"/>
    <n v="8"/>
    <n v="2"/>
    <s v="SEMESTRES"/>
    <n v="3"/>
    <s v="Liquidacion"/>
    <n v="0"/>
    <m/>
    <s v="Educación Superior"/>
    <s v="Universidades Públicas Estatales"/>
    <s v="Universidades Públicas Estatales"/>
    <n v="2019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87D"/>
    <n v="4"/>
    <s v="DISCONTINUO"/>
    <x v="33"/>
    <n v="8"/>
    <s v="CHIHUAHUA"/>
    <n v="8"/>
    <s v="CHIHUAHUA"/>
    <n v="17"/>
    <x v="8"/>
    <n v="1"/>
    <s v="CUAUHTÉMOC"/>
    <s v="AVENIDA PRESA LA AMISTAD"/>
    <n v="2015"/>
    <x v="1"/>
    <x v="4"/>
    <n v="4"/>
    <s v="SUPERIOR"/>
    <n v="1"/>
    <n v="5"/>
    <x v="0"/>
    <n v="8"/>
    <x v="9"/>
    <n v="5081200007"/>
    <x v="174"/>
    <n v="1"/>
    <x v="0"/>
    <n v="999"/>
    <s v="NO APLICA"/>
    <n v="2004"/>
    <n v="9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87D"/>
    <n v="4"/>
    <s v="DISCONTINUO"/>
    <x v="33"/>
    <n v="8"/>
    <s v="CHIHUAHUA"/>
    <n v="8"/>
    <s v="CHIHUAHUA"/>
    <n v="17"/>
    <x v="8"/>
    <n v="1"/>
    <s v="CUAUHTÉMOC"/>
    <s v="AVENIDA PRESA LA AMISTAD"/>
    <n v="2015"/>
    <x v="1"/>
    <x v="4"/>
    <n v="4"/>
    <s v="SUPERIOR"/>
    <n v="1"/>
    <n v="5"/>
    <x v="0"/>
    <n v="8"/>
    <x v="9"/>
    <n v="5081200012"/>
    <x v="175"/>
    <n v="1"/>
    <x v="0"/>
    <n v="999"/>
    <s v="NO APLICA"/>
    <n v="2013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41"/>
    <n v="16"/>
    <n v="57"/>
    <n v="1"/>
    <n v="1"/>
    <n v="133"/>
    <n v="69"/>
    <n v="202"/>
    <n v="2"/>
    <n v="13"/>
  </r>
  <r>
    <s v="08MSU0017H"/>
    <x v="12"/>
    <s v="08USU4987D"/>
    <n v="4"/>
    <s v="DISCONTINUO"/>
    <x v="33"/>
    <n v="8"/>
    <s v="CHIHUAHUA"/>
    <n v="8"/>
    <s v="CHIHUAHUA"/>
    <n v="17"/>
    <x v="8"/>
    <n v="1"/>
    <s v="CUAUHTÉMOC"/>
    <s v="AVENIDA PRESA LA AMISTAD"/>
    <n v="2015"/>
    <x v="1"/>
    <x v="4"/>
    <n v="4"/>
    <s v="SUPERIOR"/>
    <n v="1"/>
    <n v="8"/>
    <x v="3"/>
    <n v="8"/>
    <x v="9"/>
    <n v="8081200004"/>
    <x v="177"/>
    <n v="1"/>
    <x v="0"/>
    <n v="999"/>
    <s v="NO APLICA"/>
    <n v="2016"/>
    <n v="4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88C"/>
    <n v="4"/>
    <s v="DISCONTINUO"/>
    <x v="34"/>
    <n v="8"/>
    <s v="CHIHUAHUA"/>
    <n v="8"/>
    <s v="CHIHUAHUA"/>
    <n v="52"/>
    <x v="6"/>
    <n v="1"/>
    <s v="MANUEL OJINAGA"/>
    <s v="AVENIDA HIDALGO"/>
    <n v="0"/>
    <x v="1"/>
    <x v="4"/>
    <n v="4"/>
    <s v="SUPERIOR"/>
    <n v="1"/>
    <n v="5"/>
    <x v="0"/>
    <n v="4"/>
    <x v="2"/>
    <n v="5041300004"/>
    <x v="147"/>
    <n v="3"/>
    <x v="2"/>
    <n v="999"/>
    <s v="NO APLICA"/>
    <n v="2011"/>
    <n v="9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88C"/>
    <n v="4"/>
    <s v="DISCONTINUO"/>
    <x v="34"/>
    <n v="8"/>
    <s v="CHIHUAHUA"/>
    <n v="8"/>
    <s v="CHIHUAHUA"/>
    <n v="52"/>
    <x v="6"/>
    <n v="1"/>
    <s v="MANUEL OJINAGA"/>
    <s v="AVENIDA HIDALGO"/>
    <n v="0"/>
    <x v="1"/>
    <x v="4"/>
    <n v="4"/>
    <s v="SUPERIOR"/>
    <n v="1"/>
    <n v="5"/>
    <x v="0"/>
    <n v="4"/>
    <x v="2"/>
    <n v="5041400008"/>
    <x v="19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</r>
  <r>
    <s v="08MSU0017H"/>
    <x v="12"/>
    <s v="08USU4988C"/>
    <n v="4"/>
    <s v="DISCONTINUO"/>
    <x v="34"/>
    <n v="8"/>
    <s v="CHIHUAHUA"/>
    <n v="8"/>
    <s v="CHIHUAHUA"/>
    <n v="52"/>
    <x v="6"/>
    <n v="1"/>
    <s v="MANUEL OJINAGA"/>
    <s v="AVENIDA HIDALGO"/>
    <n v="0"/>
    <x v="1"/>
    <x v="4"/>
    <n v="4"/>
    <s v="SUPERIOR"/>
    <n v="1"/>
    <n v="5"/>
    <x v="0"/>
    <n v="4"/>
    <x v="2"/>
    <n v="5042100055"/>
    <x v="16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3"/>
    <n v="1"/>
    <n v="4"/>
    <n v="0"/>
    <n v="0"/>
    <n v="4"/>
    <n v="5"/>
    <n v="9"/>
    <n v="0"/>
    <n v="0"/>
  </r>
  <r>
    <s v="08MSU0017H"/>
    <x v="12"/>
    <s v="08USU4988C"/>
    <n v="4"/>
    <s v="DISCONTINUO"/>
    <x v="34"/>
    <n v="8"/>
    <s v="CHIHUAHUA"/>
    <n v="8"/>
    <s v="CHIHUAHUA"/>
    <n v="52"/>
    <x v="6"/>
    <n v="1"/>
    <s v="MANUEL OJINAGA"/>
    <s v="AVENIDA HIDALGO"/>
    <n v="0"/>
    <x v="1"/>
    <x v="4"/>
    <n v="4"/>
    <s v="SUPERIOR"/>
    <n v="1"/>
    <n v="5"/>
    <x v="0"/>
    <n v="6"/>
    <x v="5"/>
    <n v="5062200078"/>
    <x v="149"/>
    <n v="3"/>
    <x v="2"/>
    <n v="999"/>
    <s v="NO APLICA"/>
    <n v="2011"/>
    <n v="9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89B"/>
    <n v="4"/>
    <s v="DISCONTINUO"/>
    <x v="35"/>
    <n v="8"/>
    <s v="CHIHUAHUA"/>
    <n v="8"/>
    <s v="CHIHUAHUA"/>
    <n v="27"/>
    <x v="9"/>
    <n v="1"/>
    <s v="GUACHOCHI"/>
    <s v="AVENIDA DE LAS PALMAS "/>
    <n v="0"/>
    <x v="1"/>
    <x v="4"/>
    <n v="4"/>
    <s v="SUPERIOR"/>
    <n v="1"/>
    <n v="5"/>
    <x v="0"/>
    <n v="4"/>
    <x v="2"/>
    <n v="5041400008"/>
    <x v="19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"/>
    <n v="0"/>
    <n v="1"/>
    <n v="0"/>
    <n v="1"/>
    <n v="2"/>
    <n v="2"/>
    <n v="4"/>
    <n v="0"/>
    <n v="2"/>
  </r>
  <r>
    <s v="08MSU0017H"/>
    <x v="12"/>
    <s v="08USU4989B"/>
    <n v="4"/>
    <s v="DISCONTINUO"/>
    <x v="35"/>
    <n v="8"/>
    <s v="CHIHUAHUA"/>
    <n v="8"/>
    <s v="CHIHUAHUA"/>
    <n v="27"/>
    <x v="9"/>
    <n v="1"/>
    <s v="GUACHOCHI"/>
    <s v="AVENIDA DE LAS PALMAS "/>
    <n v="0"/>
    <x v="1"/>
    <x v="4"/>
    <n v="4"/>
    <s v="SUPERIOR"/>
    <n v="1"/>
    <n v="5"/>
    <x v="0"/>
    <n v="4"/>
    <x v="2"/>
    <n v="5042100055"/>
    <x v="16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"/>
    <n v="2"/>
    <n v="3"/>
    <n v="0"/>
    <n v="1"/>
    <n v="4"/>
    <n v="8"/>
    <n v="12"/>
    <n v="0"/>
    <n v="2"/>
  </r>
  <r>
    <s v="08MSU0017H"/>
    <x v="12"/>
    <s v="08USU4989B"/>
    <n v="4"/>
    <s v="DISCONTINUO"/>
    <x v="35"/>
    <n v="8"/>
    <s v="CHIHUAHUA"/>
    <n v="8"/>
    <s v="CHIHUAHUA"/>
    <n v="27"/>
    <x v="9"/>
    <n v="1"/>
    <s v="GUACHOCHI"/>
    <s v="AVENIDA DE LAS PALMAS "/>
    <n v="0"/>
    <x v="1"/>
    <x v="4"/>
    <n v="4"/>
    <s v="SUPERIOR"/>
    <n v="1"/>
    <n v="5"/>
    <x v="0"/>
    <n v="6"/>
    <x v="5"/>
    <n v="5062200078"/>
    <x v="149"/>
    <n v="3"/>
    <x v="2"/>
    <n v="999"/>
    <s v="NO APLICA"/>
    <n v="2011"/>
    <n v="9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0R"/>
    <n v="4"/>
    <s v="DISCONTINUO"/>
    <x v="36"/>
    <n v="8"/>
    <s v="CHIHUAHUA"/>
    <n v="8"/>
    <s v="CHIHUAHUA"/>
    <n v="40"/>
    <x v="10"/>
    <n v="1"/>
    <s v="MADERA"/>
    <s v="PROLONGACIÓN VICENTE GUERRERO "/>
    <n v="0"/>
    <x v="1"/>
    <x v="4"/>
    <n v="4"/>
    <s v="SUPERIOR"/>
    <n v="1"/>
    <n v="5"/>
    <x v="0"/>
    <n v="4"/>
    <x v="2"/>
    <n v="5041300004"/>
    <x v="147"/>
    <n v="3"/>
    <x v="2"/>
    <n v="999"/>
    <s v="NO APLICA"/>
    <n v="2011"/>
    <n v="9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0R"/>
    <n v="4"/>
    <s v="DISCONTINUO"/>
    <x v="36"/>
    <n v="8"/>
    <s v="CHIHUAHUA"/>
    <n v="8"/>
    <s v="CHIHUAHUA"/>
    <n v="40"/>
    <x v="10"/>
    <n v="1"/>
    <s v="MADERA"/>
    <s v="PROLONGACIÓN VICENTE GUERRERO "/>
    <n v="0"/>
    <x v="1"/>
    <x v="4"/>
    <n v="4"/>
    <s v="SUPERIOR"/>
    <n v="1"/>
    <n v="5"/>
    <x v="0"/>
    <n v="4"/>
    <x v="2"/>
    <n v="5041400008"/>
    <x v="19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1"/>
    <n v="1"/>
    <n v="0"/>
    <n v="0"/>
    <n v="0"/>
    <n v="3"/>
    <n v="3"/>
    <n v="0"/>
    <n v="0"/>
  </r>
  <r>
    <s v="08MSU0017H"/>
    <x v="12"/>
    <s v="08USU4990R"/>
    <n v="4"/>
    <s v="DISCONTINUO"/>
    <x v="36"/>
    <n v="8"/>
    <s v="CHIHUAHUA"/>
    <n v="8"/>
    <s v="CHIHUAHUA"/>
    <n v="40"/>
    <x v="10"/>
    <n v="1"/>
    <s v="MADERA"/>
    <s v="PROLONGACIÓN VICENTE GUERRERO "/>
    <n v="0"/>
    <x v="1"/>
    <x v="4"/>
    <n v="4"/>
    <s v="SUPERIOR"/>
    <n v="1"/>
    <n v="5"/>
    <x v="0"/>
    <n v="4"/>
    <x v="2"/>
    <n v="5042100055"/>
    <x v="16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1"/>
    <n v="1"/>
    <n v="0"/>
    <n v="0"/>
    <n v="1"/>
    <n v="4"/>
    <n v="5"/>
    <n v="0"/>
    <n v="0"/>
  </r>
  <r>
    <s v="08MSU0017H"/>
    <x v="12"/>
    <s v="08USU4990R"/>
    <n v="4"/>
    <s v="DISCONTINUO"/>
    <x v="36"/>
    <n v="8"/>
    <s v="CHIHUAHUA"/>
    <n v="8"/>
    <s v="CHIHUAHUA"/>
    <n v="40"/>
    <x v="10"/>
    <n v="1"/>
    <s v="MADERA"/>
    <s v="PROLONGACIÓN VICENTE GUERRERO "/>
    <n v="0"/>
    <x v="1"/>
    <x v="4"/>
    <n v="4"/>
    <s v="SUPERIOR"/>
    <n v="1"/>
    <n v="5"/>
    <x v="0"/>
    <n v="4"/>
    <x v="2"/>
    <n v="5042300009"/>
    <x v="148"/>
    <n v="3"/>
    <x v="2"/>
    <n v="999"/>
    <s v="NO APLICA"/>
    <n v="2011"/>
    <n v="9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0R"/>
    <n v="4"/>
    <s v="DISCONTINUO"/>
    <x v="36"/>
    <n v="8"/>
    <s v="CHIHUAHUA"/>
    <n v="8"/>
    <s v="CHIHUAHUA"/>
    <n v="40"/>
    <x v="10"/>
    <n v="1"/>
    <s v="MADERA"/>
    <s v="PROLONGACIÓN VICENTE GUERRERO "/>
    <n v="0"/>
    <x v="1"/>
    <x v="4"/>
    <n v="4"/>
    <s v="SUPERIOR"/>
    <n v="1"/>
    <n v="5"/>
    <x v="0"/>
    <n v="6"/>
    <x v="5"/>
    <n v="5062200078"/>
    <x v="149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017H"/>
    <x v="12"/>
    <s v="08USU4991Q"/>
    <n v="4"/>
    <s v="DISCONTINUO"/>
    <x v="37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5"/>
    <x v="0"/>
    <n v="1"/>
    <x v="4"/>
    <n v="5012601002"/>
    <x v="88"/>
    <n v="1"/>
    <x v="0"/>
    <n v="999"/>
    <s v="NO APLICA"/>
    <n v="2005"/>
    <n v="0"/>
    <n v="999"/>
    <s v="NO APLICA"/>
    <n v="1"/>
    <s v="Activa"/>
    <n v="0"/>
    <m/>
    <s v="Educación Superior"/>
    <s v="Universidades Públicas Estatales"/>
    <s v="Universidades Públicas Estatales"/>
    <n v="2019"/>
    <n v="17"/>
    <n v="4"/>
    <n v="21"/>
    <n v="0"/>
    <n v="0"/>
    <n v="20"/>
    <n v="3"/>
    <n v="23"/>
    <n v="0"/>
    <n v="0"/>
    <n v="13"/>
    <n v="5"/>
    <n v="18"/>
    <n v="0"/>
    <n v="0"/>
    <n v="53"/>
    <n v="27"/>
    <n v="80"/>
    <n v="0"/>
    <n v="0"/>
  </r>
  <r>
    <s v="08MSU0017H"/>
    <x v="12"/>
    <s v="08USU4991Q"/>
    <n v="4"/>
    <s v="DISCONTINUO"/>
    <x v="37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7"/>
    <x v="2"/>
    <n v="1"/>
    <x v="4"/>
    <n v="7012702017"/>
    <x v="90"/>
    <n v="1"/>
    <x v="0"/>
    <n v="999"/>
    <s v="NO APLICA"/>
    <n v="2007"/>
    <n v="0"/>
    <n v="999"/>
    <s v="NO APLICA"/>
    <n v="1"/>
    <s v="Activa"/>
    <n v="0"/>
    <m/>
    <s v="Educación Superior"/>
    <s v="Universidades Públicas Estatales"/>
    <s v="Universidades Públicas Estatales"/>
    <n v="2019"/>
    <n v="3"/>
    <n v="0"/>
    <n v="3"/>
    <n v="0"/>
    <n v="0"/>
    <n v="0"/>
    <n v="0"/>
    <n v="0"/>
    <n v="0"/>
    <n v="0"/>
    <n v="0"/>
    <n v="0"/>
    <n v="0"/>
    <n v="0"/>
    <n v="0"/>
    <n v="3"/>
    <n v="1"/>
    <n v="4"/>
    <n v="0"/>
    <n v="0"/>
  </r>
  <r>
    <s v="08MSU0017H"/>
    <x v="12"/>
    <s v="08USU4991Q"/>
    <n v="4"/>
    <s v="DISCONTINUO"/>
    <x v="37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7"/>
    <x v="2"/>
    <n v="4"/>
    <x v="2"/>
    <n v="7042500091"/>
    <x v="92"/>
    <n v="1"/>
    <x v="0"/>
    <n v="999"/>
    <s v="NO APLICA"/>
    <n v="2001"/>
    <n v="0"/>
    <n v="999"/>
    <s v="NO APLICA"/>
    <n v="1"/>
    <s v="Activa"/>
    <n v="0"/>
    <m/>
    <s v="Educación Superior"/>
    <s v="Universidades Públicas Estatales"/>
    <s v="Universidades Públicas Estatales"/>
    <n v="2019"/>
    <n v="6"/>
    <n v="0"/>
    <n v="6"/>
    <n v="0"/>
    <n v="0"/>
    <n v="6"/>
    <n v="0"/>
    <n v="6"/>
    <n v="0"/>
    <n v="0"/>
    <n v="0"/>
    <n v="0"/>
    <n v="0"/>
    <n v="0"/>
    <n v="0"/>
    <n v="0"/>
    <n v="1"/>
    <n v="1"/>
    <n v="0"/>
    <n v="0"/>
  </r>
  <r>
    <s v="08MSU0017H"/>
    <x v="12"/>
    <s v="08USU4992P"/>
    <n v="4"/>
    <s v="DISCONTINUO"/>
    <x v="38"/>
    <n v="8"/>
    <s v="CHIHUAHUA"/>
    <n v="8"/>
    <s v="CHIHUAHUA"/>
    <n v="32"/>
    <x v="5"/>
    <n v="1"/>
    <s v="HIDALGO DEL PARRAL"/>
    <s v="AVENIDA NIÑOS HEROES"/>
    <n v="0"/>
    <x v="1"/>
    <x v="4"/>
    <n v="4"/>
    <s v="SUPERIOR"/>
    <n v="1"/>
    <n v="5"/>
    <x v="0"/>
    <n v="4"/>
    <x v="2"/>
    <n v="5041300004"/>
    <x v="147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"/>
    <n v="5"/>
    <n v="6"/>
    <n v="0"/>
    <n v="0"/>
    <n v="8"/>
    <n v="21"/>
    <n v="29"/>
    <n v="0"/>
    <n v="0"/>
  </r>
  <r>
    <s v="08MSU0017H"/>
    <x v="12"/>
    <s v="08USU4992P"/>
    <n v="4"/>
    <s v="DISCONTINUO"/>
    <x v="38"/>
    <n v="8"/>
    <s v="CHIHUAHUA"/>
    <n v="8"/>
    <s v="CHIHUAHUA"/>
    <n v="32"/>
    <x v="5"/>
    <n v="1"/>
    <s v="HIDALGO DEL PARRAL"/>
    <s v="AVENIDA NIÑOS HEROES"/>
    <n v="0"/>
    <x v="1"/>
    <x v="4"/>
    <n v="4"/>
    <s v="SUPERIOR"/>
    <n v="1"/>
    <n v="5"/>
    <x v="0"/>
    <n v="4"/>
    <x v="2"/>
    <n v="5041400008"/>
    <x v="19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3"/>
    <n v="9"/>
    <n v="12"/>
    <n v="1"/>
    <n v="0"/>
    <n v="13"/>
    <n v="23"/>
    <n v="36"/>
    <n v="1"/>
    <n v="0"/>
  </r>
  <r>
    <s v="08MSU0017H"/>
    <x v="12"/>
    <s v="08USU4992P"/>
    <n v="4"/>
    <s v="DISCONTINUO"/>
    <x v="38"/>
    <n v="8"/>
    <s v="CHIHUAHUA"/>
    <n v="8"/>
    <s v="CHIHUAHUA"/>
    <n v="32"/>
    <x v="5"/>
    <n v="1"/>
    <s v="HIDALGO DEL PARRAL"/>
    <s v="AVENIDA NIÑOS HEROES"/>
    <n v="0"/>
    <x v="1"/>
    <x v="4"/>
    <n v="4"/>
    <s v="SUPERIOR"/>
    <n v="1"/>
    <n v="5"/>
    <x v="0"/>
    <n v="4"/>
    <x v="2"/>
    <n v="5042100055"/>
    <x v="16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4"/>
    <n v="5"/>
    <n v="9"/>
    <n v="0"/>
    <n v="0"/>
    <n v="7"/>
    <n v="17"/>
    <n v="24"/>
    <n v="0"/>
    <n v="0"/>
  </r>
  <r>
    <s v="08MSU0017H"/>
    <x v="12"/>
    <s v="08USU4992P"/>
    <n v="4"/>
    <s v="DISCONTINUO"/>
    <x v="38"/>
    <n v="8"/>
    <s v="CHIHUAHUA"/>
    <n v="8"/>
    <s v="CHIHUAHUA"/>
    <n v="32"/>
    <x v="5"/>
    <n v="1"/>
    <s v="HIDALGO DEL PARRAL"/>
    <s v="AVENIDA NIÑOS HEROES"/>
    <n v="0"/>
    <x v="1"/>
    <x v="4"/>
    <n v="4"/>
    <s v="SUPERIOR"/>
    <n v="1"/>
    <n v="5"/>
    <x v="0"/>
    <n v="4"/>
    <x v="2"/>
    <n v="5042300009"/>
    <x v="148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2"/>
    <n v="3"/>
    <n v="5"/>
    <n v="1"/>
    <n v="0"/>
    <n v="12"/>
    <n v="14"/>
    <n v="26"/>
    <n v="2"/>
    <n v="0"/>
  </r>
  <r>
    <s v="08MSU0017H"/>
    <x v="12"/>
    <s v="08USU4992P"/>
    <n v="4"/>
    <s v="DISCONTINUO"/>
    <x v="38"/>
    <n v="8"/>
    <s v="CHIHUAHUA"/>
    <n v="8"/>
    <s v="CHIHUAHUA"/>
    <n v="32"/>
    <x v="5"/>
    <n v="1"/>
    <s v="HIDALGO DEL PARRAL"/>
    <s v="AVENIDA NIÑOS HEROES"/>
    <n v="0"/>
    <x v="1"/>
    <x v="4"/>
    <n v="4"/>
    <s v="SUPERIOR"/>
    <n v="1"/>
    <n v="7"/>
    <x v="2"/>
    <n v="4"/>
    <x v="2"/>
    <n v="7042100090"/>
    <x v="155"/>
    <n v="1"/>
    <x v="0"/>
    <n v="999"/>
    <s v="NO APLICA"/>
    <n v="2004"/>
    <n v="8"/>
    <n v="3"/>
    <s v="TRIMESTRES"/>
    <n v="1"/>
    <s v="Activa"/>
    <n v="0"/>
    <m/>
    <s v="Educación Superior"/>
    <s v="Universidades Públicas Estatales"/>
    <s v="Universidades Públicas Estatales"/>
    <n v="2019"/>
    <n v="1"/>
    <n v="0"/>
    <n v="1"/>
    <n v="0"/>
    <n v="0"/>
    <n v="0"/>
    <n v="1"/>
    <n v="1"/>
    <n v="0"/>
    <n v="0"/>
    <n v="1"/>
    <n v="2"/>
    <n v="3"/>
    <n v="0"/>
    <n v="0"/>
    <n v="2"/>
    <n v="10"/>
    <n v="12"/>
    <n v="0"/>
    <n v="0"/>
  </r>
  <r>
    <s v="08MSU0017H"/>
    <x v="12"/>
    <s v="08USU4993O"/>
    <n v="4"/>
    <s v="DISCONTINUO"/>
    <x v="39"/>
    <n v="8"/>
    <s v="CHIHUAHUA"/>
    <n v="8"/>
    <s v="CHIHUAHUA"/>
    <n v="32"/>
    <x v="5"/>
    <n v="1"/>
    <s v="HIDALGO DEL PARRAL"/>
    <s v="AVENIDA NIÑOS HÉROES"/>
    <n v="0"/>
    <x v="1"/>
    <x v="4"/>
    <n v="4"/>
    <s v="SUPERIOR"/>
    <n v="1"/>
    <n v="5"/>
    <x v="0"/>
    <n v="9"/>
    <x v="6"/>
    <n v="5092100006"/>
    <x v="185"/>
    <n v="1"/>
    <x v="0"/>
    <n v="999"/>
    <s v="NO APLICA"/>
    <n v="2005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52"/>
    <n v="170"/>
    <n v="222"/>
    <n v="4"/>
    <n v="19"/>
  </r>
  <r>
    <s v="08MSU0017H"/>
    <x v="12"/>
    <s v="08USU4993O"/>
    <n v="4"/>
    <s v="DISCONTINUO"/>
    <x v="39"/>
    <n v="8"/>
    <s v="CHIHUAHUA"/>
    <n v="8"/>
    <s v="CHIHUAHUA"/>
    <n v="32"/>
    <x v="5"/>
    <n v="1"/>
    <s v="HIDALGO DEL PARRAL"/>
    <s v="AVENIDA NIÑOS HÉROES"/>
    <n v="0"/>
    <x v="1"/>
    <x v="4"/>
    <n v="4"/>
    <s v="SUPERIOR"/>
    <n v="1"/>
    <n v="5"/>
    <x v="0"/>
    <n v="9"/>
    <x v="6"/>
    <n v="5094200006"/>
    <x v="186"/>
    <n v="1"/>
    <x v="0"/>
    <n v="999"/>
    <s v="NO APLICA"/>
    <n v="2006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0"/>
    <n v="24"/>
    <n v="34"/>
    <n v="0"/>
    <n v="1"/>
    <n v="29"/>
    <n v="92"/>
    <n v="121"/>
    <n v="2"/>
    <n v="5"/>
  </r>
  <r>
    <s v="08MSU0017H"/>
    <x v="12"/>
    <s v="08USU4993O"/>
    <n v="4"/>
    <s v="DISCONTINUO"/>
    <x v="39"/>
    <n v="8"/>
    <s v="CHIHUAHUA"/>
    <n v="8"/>
    <s v="CHIHUAHUA"/>
    <n v="32"/>
    <x v="5"/>
    <n v="1"/>
    <s v="HIDALGO DEL PARRAL"/>
    <s v="AVENIDA NIÑOS HÉROES"/>
    <n v="0"/>
    <x v="1"/>
    <x v="4"/>
    <n v="4"/>
    <s v="SUPERIOR"/>
    <n v="1"/>
    <n v="5"/>
    <x v="0"/>
    <n v="9"/>
    <x v="6"/>
    <n v="5092100006"/>
    <x v="185"/>
    <n v="1"/>
    <x v="0"/>
    <n v="999"/>
    <s v="NO APLICA"/>
    <n v="2018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4"/>
    <n v="45"/>
    <n v="59"/>
    <n v="1"/>
    <n v="3"/>
    <n v="21"/>
    <n v="72"/>
    <n v="93"/>
    <n v="1"/>
    <n v="7"/>
  </r>
  <r>
    <s v="08MSU0017H"/>
    <x v="12"/>
    <s v="08USU4994N"/>
    <n v="4"/>
    <s v="DISCONTINUO"/>
    <x v="40"/>
    <n v="8"/>
    <s v="CHIHUAHUA"/>
    <n v="8"/>
    <s v="CHIHUAHUA"/>
    <n v="31"/>
    <x v="11"/>
    <n v="1"/>
    <s v="VICENTE GUERRERO"/>
    <s v="CALLE JOSE ESPEJO "/>
    <n v="0"/>
    <x v="1"/>
    <x v="4"/>
    <n v="4"/>
    <s v="SUPERIOR"/>
    <n v="1"/>
    <n v="5"/>
    <x v="0"/>
    <n v="4"/>
    <x v="2"/>
    <n v="5041400008"/>
    <x v="19"/>
    <n v="3"/>
    <x v="2"/>
    <n v="999"/>
    <s v="NO APLICA"/>
    <n v="2011"/>
    <n v="9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4N"/>
    <n v="4"/>
    <s v="DISCONTINUO"/>
    <x v="40"/>
    <n v="8"/>
    <s v="CHIHUAHUA"/>
    <n v="8"/>
    <s v="CHIHUAHUA"/>
    <n v="31"/>
    <x v="11"/>
    <n v="1"/>
    <s v="VICENTE GUERRERO"/>
    <s v="CALLE JOSE ESPEJO "/>
    <n v="0"/>
    <x v="1"/>
    <x v="4"/>
    <n v="4"/>
    <s v="SUPERIOR"/>
    <n v="1"/>
    <n v="5"/>
    <x v="0"/>
    <n v="4"/>
    <x v="2"/>
    <n v="5042100055"/>
    <x v="16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1"/>
    <n v="1"/>
    <n v="0"/>
    <n v="0"/>
    <n v="0"/>
    <n v="2"/>
    <n v="2"/>
    <n v="0"/>
    <n v="0"/>
  </r>
  <r>
    <s v="08MSU0017H"/>
    <x v="12"/>
    <s v="08USU4995M"/>
    <n v="4"/>
    <s v="DISCONTINUO"/>
    <x v="41"/>
    <n v="8"/>
    <s v="CHIHUAHUA"/>
    <n v="8"/>
    <s v="CHIHUAHUA"/>
    <n v="29"/>
    <x v="12"/>
    <n v="1"/>
    <s v="GUADALUPE Y CALVO"/>
    <s v="CALLE PRADERAS"/>
    <n v="0"/>
    <x v="1"/>
    <x v="4"/>
    <n v="4"/>
    <s v="SUPERIOR"/>
    <n v="1"/>
    <n v="5"/>
    <x v="0"/>
    <n v="4"/>
    <x v="2"/>
    <n v="5041400008"/>
    <x v="19"/>
    <n v="3"/>
    <x v="2"/>
    <n v="999"/>
    <s v="NO APLICA"/>
    <n v="2011"/>
    <n v="9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5M"/>
    <n v="4"/>
    <s v="DISCONTINUO"/>
    <x v="41"/>
    <n v="8"/>
    <s v="CHIHUAHUA"/>
    <n v="8"/>
    <s v="CHIHUAHUA"/>
    <n v="29"/>
    <x v="12"/>
    <n v="1"/>
    <s v="GUADALUPE Y CALVO"/>
    <s v="CALLE PRADERAS"/>
    <n v="0"/>
    <x v="1"/>
    <x v="4"/>
    <n v="4"/>
    <s v="SUPERIOR"/>
    <n v="1"/>
    <n v="5"/>
    <x v="0"/>
    <n v="4"/>
    <x v="2"/>
    <n v="5042100055"/>
    <x v="16"/>
    <n v="3"/>
    <x v="2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</r>
  <r>
    <s v="08MSU0017H"/>
    <x v="12"/>
    <s v="08USU4995M"/>
    <n v="4"/>
    <s v="DISCONTINUO"/>
    <x v="41"/>
    <n v="8"/>
    <s v="CHIHUAHUA"/>
    <n v="8"/>
    <s v="CHIHUAHUA"/>
    <n v="29"/>
    <x v="12"/>
    <n v="1"/>
    <s v="GUADALUPE Y CALVO"/>
    <s v="CALLE PRADERAS"/>
    <n v="0"/>
    <x v="1"/>
    <x v="4"/>
    <n v="4"/>
    <s v="SUPERIOR"/>
    <n v="1"/>
    <n v="5"/>
    <x v="0"/>
    <n v="4"/>
    <x v="2"/>
    <n v="5042300009"/>
    <x v="148"/>
    <n v="3"/>
    <x v="2"/>
    <n v="999"/>
    <s v="NO APLICA"/>
    <n v="2011"/>
    <n v="9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7K"/>
    <n v="4"/>
    <s v="DISCONTINUO"/>
    <x v="42"/>
    <n v="8"/>
    <s v="CHIHUAHUA"/>
    <n v="8"/>
    <s v="CHIHUAHUA"/>
    <n v="32"/>
    <x v="5"/>
    <n v="1"/>
    <s v="HIDALGO DEL PARRAL"/>
    <s v="CIRCUITO UNIVERSITARIO CAMPUS PARRAL"/>
    <n v="0"/>
    <x v="1"/>
    <x v="4"/>
    <n v="4"/>
    <s v="SUPERIOR"/>
    <n v="1"/>
    <n v="5"/>
    <x v="0"/>
    <n v="9"/>
    <x v="6"/>
    <n v="5091100011"/>
    <x v="104"/>
    <n v="1"/>
    <x v="0"/>
    <n v="999"/>
    <s v="NO APLICA"/>
    <n v="2013"/>
    <n v="10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7K"/>
    <n v="4"/>
    <s v="DISCONTINUO"/>
    <x v="42"/>
    <n v="8"/>
    <s v="CHIHUAHUA"/>
    <n v="8"/>
    <s v="CHIHUAHUA"/>
    <n v="32"/>
    <x v="5"/>
    <n v="1"/>
    <s v="HIDALGO DEL PARRAL"/>
    <s v="CIRCUITO UNIVERSITARIO CAMPUS PARRAL"/>
    <n v="0"/>
    <x v="1"/>
    <x v="4"/>
    <n v="4"/>
    <s v="SUPERIOR"/>
    <n v="1"/>
    <n v="5"/>
    <x v="0"/>
    <n v="9"/>
    <x v="6"/>
    <n v="5091100011"/>
    <x v="104"/>
    <n v="1"/>
    <x v="0"/>
    <n v="999"/>
    <s v="NO APLICA"/>
    <n v="2013"/>
    <n v="11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47"/>
    <n v="66"/>
    <n v="113"/>
    <n v="0"/>
    <n v="3"/>
    <n v="142"/>
    <n v="206"/>
    <n v="348"/>
    <n v="2"/>
    <n v="7"/>
  </r>
  <r>
    <s v="08MSU0017H"/>
    <x v="12"/>
    <s v="08USU4998J"/>
    <n v="4"/>
    <s v="DISCONTINUO"/>
    <x v="43"/>
    <n v="8"/>
    <s v="CHIHUAHUA"/>
    <n v="8"/>
    <s v="CHIHUAHUA"/>
    <n v="19"/>
    <x v="1"/>
    <n v="1"/>
    <s v="CHIHUAHUA"/>
    <s v="CALLE CIUDAD UNIVERSITARIA "/>
    <n v="0"/>
    <x v="1"/>
    <x v="4"/>
    <n v="4"/>
    <s v="SUPERIOR"/>
    <n v="1"/>
    <n v="5"/>
    <x v="0"/>
    <n v="3"/>
    <x v="1"/>
    <n v="5031300014"/>
    <x v="196"/>
    <n v="1"/>
    <x v="0"/>
    <n v="999"/>
    <s v="NO APLICA"/>
    <n v="2008"/>
    <n v="8"/>
    <n v="2"/>
    <s v="SEMESTRES"/>
    <n v="1"/>
    <s v="Activa"/>
    <n v="0"/>
    <m/>
    <s v="Educación Superior"/>
    <s v="Universidades Públicas Estatales"/>
    <s v="Universidades Públicas Estatales"/>
    <n v="2019"/>
    <n v="73"/>
    <n v="142"/>
    <n v="215"/>
    <n v="0"/>
    <n v="0"/>
    <n v="53"/>
    <n v="112"/>
    <n v="165"/>
    <n v="0"/>
    <n v="0"/>
    <n v="48"/>
    <n v="107"/>
    <n v="155"/>
    <n v="2"/>
    <n v="5"/>
    <n v="258"/>
    <n v="607"/>
    <n v="865"/>
    <n v="6"/>
    <n v="15"/>
  </r>
  <r>
    <s v="08MSU0017H"/>
    <x v="12"/>
    <s v="08USU4998J"/>
    <n v="4"/>
    <s v="DISCONTINUO"/>
    <x v="43"/>
    <n v="8"/>
    <s v="CHIHUAHUA"/>
    <n v="8"/>
    <s v="CHIHUAHUA"/>
    <n v="19"/>
    <x v="1"/>
    <n v="1"/>
    <s v="CHIHUAHUA"/>
    <s v="CALLE CIUDAD UNIVERSITARIA "/>
    <n v="0"/>
    <x v="1"/>
    <x v="4"/>
    <n v="4"/>
    <s v="SUPERIOR"/>
    <n v="1"/>
    <n v="5"/>
    <x v="0"/>
    <n v="3"/>
    <x v="1"/>
    <n v="5032100004"/>
    <x v="36"/>
    <n v="1"/>
    <x v="0"/>
    <n v="999"/>
    <s v="NO APLICA"/>
    <n v="2008"/>
    <n v="8"/>
    <n v="2"/>
    <s v="SEMESTRES"/>
    <n v="1"/>
    <s v="Activa"/>
    <n v="0"/>
    <m/>
    <s v="Educación Superior"/>
    <s v="Universidades Públicas Estatales"/>
    <s v="Universidades Públicas Estatales"/>
    <n v="2019"/>
    <n v="59"/>
    <n v="87"/>
    <n v="146"/>
    <n v="0"/>
    <n v="0"/>
    <n v="45"/>
    <n v="81"/>
    <n v="126"/>
    <n v="0"/>
    <n v="0"/>
    <n v="67"/>
    <n v="72"/>
    <n v="139"/>
    <n v="0"/>
    <n v="0"/>
    <n v="300"/>
    <n v="362"/>
    <n v="662"/>
    <n v="12"/>
    <n v="9"/>
  </r>
  <r>
    <s v="08MSU0017H"/>
    <x v="12"/>
    <s v="08USU4998J"/>
    <n v="4"/>
    <s v="DISCONTINUO"/>
    <x v="43"/>
    <n v="8"/>
    <s v="CHIHUAHUA"/>
    <n v="8"/>
    <s v="CHIHUAHUA"/>
    <n v="19"/>
    <x v="1"/>
    <n v="1"/>
    <s v="CHIHUAHUA"/>
    <s v="CALLE CIUDAD UNIVERSITARIA "/>
    <n v="0"/>
    <x v="1"/>
    <x v="4"/>
    <n v="4"/>
    <s v="SUPERIOR"/>
    <n v="1"/>
    <n v="7"/>
    <x v="2"/>
    <n v="3"/>
    <x v="1"/>
    <n v="7032100002"/>
    <x v="197"/>
    <n v="1"/>
    <x v="0"/>
    <n v="999"/>
    <s v="NO APLICA"/>
    <n v="2012"/>
    <n v="2"/>
    <n v="1"/>
    <s v="AÑOS"/>
    <n v="1"/>
    <s v="Activa"/>
    <n v="0"/>
    <m/>
    <s v="Educación Superior"/>
    <s v="Universidades Públicas Estatales"/>
    <s v="Universidades Públicas Estatales"/>
    <n v="2019"/>
    <n v="2"/>
    <n v="6"/>
    <n v="8"/>
    <n v="0"/>
    <n v="0"/>
    <n v="5"/>
    <n v="3"/>
    <n v="8"/>
    <n v="0"/>
    <n v="0"/>
    <n v="0"/>
    <n v="5"/>
    <n v="5"/>
    <n v="0"/>
    <n v="0"/>
    <n v="5"/>
    <n v="12"/>
    <n v="17"/>
    <n v="0"/>
    <n v="0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5"/>
    <x v="0"/>
    <n v="3"/>
    <x v="1"/>
    <n v="5031300014"/>
    <x v="196"/>
    <n v="1"/>
    <x v="0"/>
    <n v="999"/>
    <s v="NO APLICA"/>
    <n v="2008"/>
    <n v="8"/>
    <n v="2"/>
    <s v="SEMESTRES"/>
    <n v="1"/>
    <s v="Activa"/>
    <n v="0"/>
    <m/>
    <s v="Educación Superior"/>
    <s v="Universidades Públicas Estatales"/>
    <s v="Universidades Públicas Estatales"/>
    <n v="2019"/>
    <n v="20"/>
    <n v="27"/>
    <n v="47"/>
    <n v="0"/>
    <n v="0"/>
    <n v="36"/>
    <n v="58"/>
    <n v="94"/>
    <n v="0"/>
    <n v="0"/>
    <n v="32"/>
    <n v="77"/>
    <n v="109"/>
    <n v="2"/>
    <n v="0"/>
    <n v="131"/>
    <n v="284"/>
    <n v="415"/>
    <n v="0"/>
    <n v="0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5"/>
    <x v="0"/>
    <n v="3"/>
    <x v="1"/>
    <n v="5031300014"/>
    <x v="196"/>
    <n v="3"/>
    <x v="2"/>
    <n v="999"/>
    <s v="NO APLICA"/>
    <n v="2008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2"/>
    <n v="22"/>
    <n v="34"/>
    <n v="0"/>
    <n v="0"/>
    <n v="59"/>
    <n v="107"/>
    <n v="166"/>
    <n v="1"/>
    <n v="3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5"/>
    <x v="0"/>
    <n v="3"/>
    <x v="1"/>
    <n v="5032100004"/>
    <x v="36"/>
    <n v="1"/>
    <x v="0"/>
    <n v="999"/>
    <s v="NO APLICA"/>
    <n v="2008"/>
    <n v="8"/>
    <n v="2"/>
    <s v="SEMESTRES"/>
    <n v="1"/>
    <s v="Activa"/>
    <n v="0"/>
    <m/>
    <s v="Educación Superior"/>
    <s v="Universidades Públicas Estatales"/>
    <s v="Universidades Públicas Estatales"/>
    <n v="2019"/>
    <n v="17"/>
    <n v="30"/>
    <n v="47"/>
    <n v="0"/>
    <n v="0"/>
    <n v="37"/>
    <n v="59"/>
    <n v="96"/>
    <n v="0"/>
    <n v="0"/>
    <n v="42"/>
    <n v="60"/>
    <n v="102"/>
    <n v="0"/>
    <n v="1"/>
    <n v="185"/>
    <n v="260"/>
    <n v="445"/>
    <n v="8"/>
    <n v="12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5"/>
    <x v="0"/>
    <n v="3"/>
    <x v="1"/>
    <n v="5032100004"/>
    <x v="36"/>
    <n v="3"/>
    <x v="2"/>
    <n v="999"/>
    <s v="NO APLICA"/>
    <n v="2008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0"/>
    <n v="10"/>
    <n v="20"/>
    <n v="0"/>
    <n v="0"/>
    <n v="43"/>
    <n v="43"/>
    <n v="86"/>
    <n v="1"/>
    <n v="1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5"/>
    <x v="0"/>
    <n v="4"/>
    <x v="2"/>
    <n v="5042300016"/>
    <x v="198"/>
    <n v="1"/>
    <x v="0"/>
    <n v="999"/>
    <s v="NO APLICA"/>
    <n v="2008"/>
    <n v="8"/>
    <n v="2"/>
    <s v="SEMESTRES"/>
    <n v="1"/>
    <s v="Activa"/>
    <n v="0"/>
    <m/>
    <s v="Educación Superior"/>
    <s v="Universidades Públicas Estatales"/>
    <s v="Universidades Públicas Estatales"/>
    <n v="2019"/>
    <n v="14"/>
    <n v="12"/>
    <n v="26"/>
    <n v="0"/>
    <n v="0"/>
    <n v="4"/>
    <n v="11"/>
    <n v="15"/>
    <n v="0"/>
    <n v="0"/>
    <n v="16"/>
    <n v="16"/>
    <n v="32"/>
    <n v="0"/>
    <n v="2"/>
    <n v="56"/>
    <n v="75"/>
    <n v="131"/>
    <n v="2"/>
    <n v="6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5"/>
    <x v="0"/>
    <n v="4"/>
    <x v="2"/>
    <n v="5042300016"/>
    <x v="198"/>
    <n v="3"/>
    <x v="2"/>
    <n v="999"/>
    <s v="NO APLICA"/>
    <n v="2008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2"/>
    <n v="21"/>
    <n v="33"/>
    <n v="0"/>
    <n v="0"/>
    <n v="38"/>
    <n v="74"/>
    <n v="112"/>
    <n v="2"/>
    <n v="12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7"/>
    <x v="2"/>
    <n v="3"/>
    <x v="1"/>
    <n v="7032100002"/>
    <x v="197"/>
    <n v="1"/>
    <x v="0"/>
    <n v="999"/>
    <s v="NO APLICA"/>
    <n v="2006"/>
    <n v="2"/>
    <n v="1"/>
    <s v="AÑOS"/>
    <n v="1"/>
    <s v="Activa"/>
    <n v="0"/>
    <m/>
    <s v="Educación Superior"/>
    <s v="Universidades Públicas Estatales"/>
    <s v="Universidades Públicas Estatales"/>
    <n v="2019"/>
    <n v="1"/>
    <n v="2"/>
    <n v="3"/>
    <n v="0"/>
    <n v="0"/>
    <n v="0"/>
    <n v="4"/>
    <n v="4"/>
    <n v="0"/>
    <n v="0"/>
    <n v="0"/>
    <n v="0"/>
    <n v="0"/>
    <n v="0"/>
    <n v="0"/>
    <n v="0"/>
    <n v="1"/>
    <n v="1"/>
    <n v="0"/>
    <n v="0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7"/>
    <x v="2"/>
    <n v="3"/>
    <x v="1"/>
    <n v="7032100004"/>
    <x v="199"/>
    <n v="3"/>
    <x v="2"/>
    <n v="999"/>
    <s v="NO APLICA"/>
    <n v="2016"/>
    <n v="2"/>
    <n v="1"/>
    <s v="AÑOS"/>
    <n v="1"/>
    <s v="Activa"/>
    <n v="0"/>
    <m/>
    <s v="Educación Superior"/>
    <s v="Universidades Públicas Estatales"/>
    <s v="Universidades Públicas Estatales"/>
    <n v="2019"/>
    <n v="0"/>
    <n v="4"/>
    <n v="4"/>
    <n v="0"/>
    <n v="0"/>
    <n v="0"/>
    <n v="4"/>
    <n v="4"/>
    <n v="0"/>
    <n v="0"/>
    <n v="1"/>
    <n v="1"/>
    <n v="2"/>
    <n v="0"/>
    <n v="0"/>
    <n v="5"/>
    <n v="7"/>
    <n v="12"/>
    <n v="0"/>
    <n v="0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7"/>
    <x v="2"/>
    <n v="4"/>
    <x v="2"/>
    <n v="7042000002"/>
    <x v="154"/>
    <n v="1"/>
    <x v="0"/>
    <n v="999"/>
    <s v="NO APLICA"/>
    <n v="2011"/>
    <n v="2"/>
    <n v="1"/>
    <s v="AÑOS"/>
    <n v="1"/>
    <s v="Activa"/>
    <n v="0"/>
    <m/>
    <s v="Educación Superior"/>
    <s v="Universidades Públicas Estatales"/>
    <s v="Universidades Públicas Estatales"/>
    <n v="2019"/>
    <n v="15"/>
    <n v="14"/>
    <n v="29"/>
    <n v="0"/>
    <n v="0"/>
    <n v="12"/>
    <n v="22"/>
    <n v="34"/>
    <n v="0"/>
    <n v="0"/>
    <n v="2"/>
    <n v="9"/>
    <n v="11"/>
    <n v="0"/>
    <n v="0"/>
    <n v="19"/>
    <n v="26"/>
    <n v="45"/>
    <n v="0"/>
    <n v="0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7"/>
    <x v="2"/>
    <n v="4"/>
    <x v="2"/>
    <n v="7042000002"/>
    <x v="154"/>
    <n v="3"/>
    <x v="2"/>
    <n v="999"/>
    <s v="NO APLICA"/>
    <n v="2006"/>
    <n v="2"/>
    <n v="1"/>
    <s v="AÑOS"/>
    <n v="1"/>
    <s v="Activa"/>
    <n v="0"/>
    <m/>
    <s v="Educación Superior"/>
    <s v="Universidades Públicas Estatales"/>
    <s v="Universidades Públicas Estatales"/>
    <n v="2019"/>
    <n v="0"/>
    <n v="6"/>
    <n v="6"/>
    <n v="0"/>
    <n v="0"/>
    <n v="0"/>
    <n v="4"/>
    <n v="4"/>
    <n v="0"/>
    <n v="0"/>
    <n v="2"/>
    <n v="0"/>
    <n v="2"/>
    <n v="0"/>
    <n v="0"/>
    <n v="13"/>
    <n v="7"/>
    <n v="20"/>
    <n v="0"/>
    <n v="0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7"/>
    <x v="2"/>
    <n v="4"/>
    <x v="2"/>
    <n v="7042300018"/>
    <x v="156"/>
    <n v="1"/>
    <x v="0"/>
    <n v="999"/>
    <s v="NO APLICA"/>
    <n v="2006"/>
    <n v="2"/>
    <n v="1"/>
    <s v="AÑOS"/>
    <n v="1"/>
    <s v="Activa"/>
    <n v="0"/>
    <m/>
    <s v="Educación Superior"/>
    <s v="Universidades Públicas Estatales"/>
    <s v="Universidades Públicas Estatales"/>
    <n v="2019"/>
    <n v="4"/>
    <n v="12"/>
    <n v="16"/>
    <n v="0"/>
    <n v="0"/>
    <n v="5"/>
    <n v="4"/>
    <n v="9"/>
    <n v="0"/>
    <n v="0"/>
    <n v="1"/>
    <n v="2"/>
    <n v="3"/>
    <n v="0"/>
    <n v="0"/>
    <n v="8"/>
    <n v="8"/>
    <n v="16"/>
    <n v="0"/>
    <n v="0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n v="4"/>
    <s v="SUPERIOR"/>
    <n v="1"/>
    <n v="7"/>
    <x v="2"/>
    <n v="4"/>
    <x v="2"/>
    <n v="7042300018"/>
    <x v="156"/>
    <n v="3"/>
    <x v="2"/>
    <n v="999"/>
    <s v="NO APLICA"/>
    <n v="2006"/>
    <n v="2"/>
    <n v="1"/>
    <s v="AÑOS"/>
    <n v="1"/>
    <s v="Activa"/>
    <n v="0"/>
    <m/>
    <s v="Educación Superior"/>
    <s v="Universidades Públicas Estatales"/>
    <s v="Universidades Públicas Estatales"/>
    <n v="2019"/>
    <n v="0"/>
    <n v="6"/>
    <n v="6"/>
    <n v="0"/>
    <n v="0"/>
    <n v="0"/>
    <n v="2"/>
    <n v="2"/>
    <n v="0"/>
    <n v="0"/>
    <n v="2"/>
    <n v="5"/>
    <n v="7"/>
    <n v="0"/>
    <n v="0"/>
    <n v="8"/>
    <n v="9"/>
    <n v="17"/>
    <n v="0"/>
    <n v="0"/>
  </r>
  <r>
    <s v="08MSU0018G"/>
    <x v="13"/>
    <s v="08DSU0002Y"/>
    <n v="4"/>
    <s v="DISCONTINUO"/>
    <x v="45"/>
    <n v="8"/>
    <s v="CHIHUAHUA"/>
    <n v="8"/>
    <s v="CHIHUAHUA"/>
    <n v="19"/>
    <x v="1"/>
    <n v="1"/>
    <s v="CHIHUAHUA"/>
    <s v="CALLE MIGUEL DE CERVANTES"/>
    <n v="120"/>
    <x v="1"/>
    <x v="1"/>
    <n v="4"/>
    <s v="SUPERIOR"/>
    <n v="1"/>
    <n v="7"/>
    <x v="2"/>
    <n v="5"/>
    <x v="7"/>
    <n v="7052200003"/>
    <x v="200"/>
    <n v="1"/>
    <x v="0"/>
    <n v="999"/>
    <s v="NO APLICA"/>
    <n v="2008"/>
    <n v="4"/>
    <n v="2"/>
    <s v="SEMESTRES"/>
    <n v="1"/>
    <s v="Activa"/>
    <n v="0"/>
    <m/>
    <s v="Educación Superior"/>
    <s v="Centros Públicos de Investigación"/>
    <s v="Centros Públicos de Investigación"/>
    <n v="2019"/>
    <n v="11"/>
    <n v="6"/>
    <n v="17"/>
    <n v="0"/>
    <n v="0"/>
    <n v="11"/>
    <n v="6"/>
    <n v="17"/>
    <n v="0"/>
    <n v="0"/>
    <n v="10"/>
    <n v="4"/>
    <n v="14"/>
    <n v="0"/>
    <n v="0"/>
    <n v="35"/>
    <n v="25"/>
    <n v="60"/>
    <n v="0"/>
    <n v="0"/>
  </r>
  <r>
    <s v="08MSU0018G"/>
    <x v="13"/>
    <s v="08DSU0002Y"/>
    <n v="4"/>
    <s v="DISCONTINUO"/>
    <x v="45"/>
    <n v="8"/>
    <s v="CHIHUAHUA"/>
    <n v="8"/>
    <s v="CHIHUAHUA"/>
    <n v="19"/>
    <x v="1"/>
    <n v="1"/>
    <s v="CHIHUAHUA"/>
    <s v="CALLE MIGUEL DE CERVANTES"/>
    <n v="120"/>
    <x v="1"/>
    <x v="1"/>
    <n v="4"/>
    <s v="SUPERIOR"/>
    <n v="1"/>
    <n v="7"/>
    <x v="2"/>
    <n v="7"/>
    <x v="3"/>
    <n v="7071600001"/>
    <x v="201"/>
    <n v="1"/>
    <x v="0"/>
    <n v="999"/>
    <s v="NO APLICA"/>
    <n v="2008"/>
    <n v="4"/>
    <n v="2"/>
    <s v="SEMESTRES"/>
    <n v="1"/>
    <s v="Activa"/>
    <n v="0"/>
    <m/>
    <s v="Educación Superior"/>
    <s v="Centros Públicos de Investigación"/>
    <s v="Centros Públicos de Investigación"/>
    <n v="2019"/>
    <n v="5"/>
    <n v="4"/>
    <n v="9"/>
    <n v="0"/>
    <n v="0"/>
    <n v="5"/>
    <n v="4"/>
    <n v="9"/>
    <n v="0"/>
    <n v="0"/>
    <n v="3"/>
    <n v="3"/>
    <n v="6"/>
    <n v="0"/>
    <n v="0"/>
    <n v="20"/>
    <n v="16"/>
    <n v="36"/>
    <n v="0"/>
    <n v="0"/>
  </r>
  <r>
    <s v="08MSU0018G"/>
    <x v="13"/>
    <s v="08DSU0002Y"/>
    <n v="4"/>
    <s v="DISCONTINUO"/>
    <x v="45"/>
    <n v="8"/>
    <s v="CHIHUAHUA"/>
    <n v="8"/>
    <s v="CHIHUAHUA"/>
    <n v="19"/>
    <x v="1"/>
    <n v="1"/>
    <s v="CHIHUAHUA"/>
    <s v="CALLE MIGUEL DE CERVANTES"/>
    <n v="120"/>
    <x v="1"/>
    <x v="1"/>
    <n v="4"/>
    <s v="SUPERIOR"/>
    <n v="1"/>
    <n v="8"/>
    <x v="3"/>
    <n v="5"/>
    <x v="7"/>
    <n v="8052200001"/>
    <x v="202"/>
    <n v="1"/>
    <x v="0"/>
    <n v="999"/>
    <s v="NO APLICA"/>
    <n v="2008"/>
    <n v="8"/>
    <n v="2"/>
    <s v="SEMESTRES"/>
    <n v="1"/>
    <s v="Activa"/>
    <n v="0"/>
    <m/>
    <s v="Educación Superior"/>
    <s v="Centros Públicos de Investigación"/>
    <s v="Centros Públicos de Investigación"/>
    <n v="2019"/>
    <n v="5"/>
    <n v="2"/>
    <n v="7"/>
    <n v="0"/>
    <n v="0"/>
    <n v="5"/>
    <n v="2"/>
    <n v="7"/>
    <n v="0"/>
    <n v="0"/>
    <n v="8"/>
    <n v="3"/>
    <n v="11"/>
    <n v="0"/>
    <n v="0"/>
    <n v="50"/>
    <n v="33"/>
    <n v="83"/>
    <n v="0"/>
    <n v="0"/>
  </r>
  <r>
    <s v="08MSU0018G"/>
    <x v="13"/>
    <s v="08DSU0002Y"/>
    <n v="4"/>
    <s v="DISCONTINUO"/>
    <x v="45"/>
    <n v="8"/>
    <s v="CHIHUAHUA"/>
    <n v="8"/>
    <s v="CHIHUAHUA"/>
    <n v="19"/>
    <x v="1"/>
    <n v="1"/>
    <s v="CHIHUAHUA"/>
    <s v="CALLE MIGUEL DE CERVANTES"/>
    <n v="120"/>
    <x v="1"/>
    <x v="1"/>
    <n v="4"/>
    <s v="SUPERIOR"/>
    <n v="1"/>
    <n v="8"/>
    <x v="3"/>
    <n v="5"/>
    <x v="7"/>
    <n v="8052200011"/>
    <x v="203"/>
    <n v="1"/>
    <x v="0"/>
    <n v="999"/>
    <s v="NO APLICA"/>
    <n v="2012"/>
    <n v="6"/>
    <n v="2"/>
    <s v="SEMESTRES"/>
    <n v="1"/>
    <s v="Activa"/>
    <n v="0"/>
    <m/>
    <s v="Educación Superior"/>
    <s v="Centros Públicos de Investigación"/>
    <s v="Centros Públicos de Investigación"/>
    <n v="2019"/>
    <n v="1"/>
    <n v="1"/>
    <n v="2"/>
    <n v="0"/>
    <n v="0"/>
    <n v="1"/>
    <n v="1"/>
    <n v="2"/>
    <n v="0"/>
    <n v="0"/>
    <n v="0"/>
    <n v="0"/>
    <n v="0"/>
    <n v="0"/>
    <n v="0"/>
    <n v="5"/>
    <n v="0"/>
    <n v="5"/>
    <n v="0"/>
    <n v="0"/>
  </r>
  <r>
    <s v="08MSU0018G"/>
    <x v="13"/>
    <s v="08DSU0002Y"/>
    <n v="4"/>
    <s v="DISCONTINUO"/>
    <x v="45"/>
    <n v="8"/>
    <s v="CHIHUAHUA"/>
    <n v="8"/>
    <s v="CHIHUAHUA"/>
    <n v="19"/>
    <x v="1"/>
    <n v="1"/>
    <s v="CHIHUAHUA"/>
    <s v="CALLE MIGUEL DE CERVANTES"/>
    <n v="120"/>
    <x v="1"/>
    <x v="1"/>
    <n v="4"/>
    <s v="SUPERIOR"/>
    <n v="1"/>
    <n v="8"/>
    <x v="3"/>
    <n v="7"/>
    <x v="3"/>
    <n v="8071600002"/>
    <x v="204"/>
    <n v="1"/>
    <x v="0"/>
    <n v="999"/>
    <s v="NO APLICA"/>
    <n v="2016"/>
    <n v="8"/>
    <n v="2"/>
    <s v="SEMESTRES"/>
    <n v="1"/>
    <s v="Activa"/>
    <n v="0"/>
    <m/>
    <s v="Educación Superior"/>
    <s v="Centros Públicos de Investigación"/>
    <s v="Centros Públicos de Investigación"/>
    <n v="2019"/>
    <n v="2"/>
    <n v="4"/>
    <n v="6"/>
    <n v="0"/>
    <n v="0"/>
    <n v="2"/>
    <n v="4"/>
    <n v="6"/>
    <n v="0"/>
    <n v="0"/>
    <n v="0"/>
    <n v="0"/>
    <n v="0"/>
    <n v="0"/>
    <n v="0"/>
    <n v="9"/>
    <n v="13"/>
    <n v="22"/>
    <n v="0"/>
    <n v="0"/>
  </r>
  <r>
    <s v="08MSU0019F"/>
    <x v="14"/>
    <s v="08PSU0056G"/>
    <n v="4"/>
    <s v="DISCONTINUO"/>
    <x v="46"/>
    <n v="8"/>
    <s v="CHIHUAHUA"/>
    <n v="8"/>
    <s v="CHIHUAHUA"/>
    <n v="19"/>
    <x v="1"/>
    <n v="1"/>
    <s v="CHIHUAHUA"/>
    <s v="CALLE ALDAMA"/>
    <n v="805"/>
    <x v="0"/>
    <x v="0"/>
    <n v="4"/>
    <s v="SUPERIOR"/>
    <n v="1"/>
    <n v="5"/>
    <x v="0"/>
    <n v="3"/>
    <x v="1"/>
    <n v="5031100027"/>
    <x v="205"/>
    <n v="1"/>
    <x v="0"/>
    <n v="999"/>
    <s v="NO APLICA"/>
    <n v="2007"/>
    <n v="8"/>
    <n v="2"/>
    <s v="SEMESTRES"/>
    <n v="1"/>
    <s v="Activa"/>
    <n v="0"/>
    <m/>
    <s v="Educación Superior"/>
    <s v="Universidades Particulares"/>
    <s v="Universidades Particulares"/>
    <n v="2019"/>
    <n v="2"/>
    <n v="2"/>
    <n v="4"/>
    <n v="0"/>
    <n v="0"/>
    <n v="0"/>
    <n v="8"/>
    <n v="8"/>
    <n v="0"/>
    <n v="0"/>
    <n v="0"/>
    <n v="6"/>
    <n v="6"/>
    <n v="0"/>
    <n v="0"/>
    <n v="4"/>
    <n v="19"/>
    <n v="23"/>
    <n v="0"/>
    <n v="0"/>
  </r>
  <r>
    <s v="08MSU0019F"/>
    <x v="14"/>
    <s v="08PSU0056G"/>
    <n v="4"/>
    <s v="DISCONTINUO"/>
    <x v="46"/>
    <n v="8"/>
    <s v="CHIHUAHUA"/>
    <n v="8"/>
    <s v="CHIHUAHUA"/>
    <n v="19"/>
    <x v="1"/>
    <n v="1"/>
    <s v="CHIHUAHUA"/>
    <s v="CALLE ALDAMA"/>
    <n v="805"/>
    <x v="0"/>
    <x v="0"/>
    <n v="4"/>
    <s v="SUPERIOR"/>
    <n v="1"/>
    <n v="5"/>
    <x v="0"/>
    <n v="3"/>
    <x v="1"/>
    <n v="5031100029"/>
    <x v="206"/>
    <n v="1"/>
    <x v="0"/>
    <n v="999"/>
    <s v="NO APLICA"/>
    <n v="0"/>
    <n v="8"/>
    <n v="2"/>
    <s v="SEMESTRES"/>
    <n v="3"/>
    <s v="Liquidacion"/>
    <n v="0"/>
    <m/>
    <s v="Educación Superior"/>
    <s v="Universidades Particulares"/>
    <s v="Universidades Particulares"/>
    <n v="2019"/>
    <n v="0"/>
    <n v="3"/>
    <n v="3"/>
    <n v="0"/>
    <n v="0"/>
    <n v="0"/>
    <n v="0"/>
    <n v="0"/>
    <n v="0"/>
    <n v="0"/>
    <n v="0"/>
    <n v="0"/>
    <n v="0"/>
    <n v="0"/>
    <n v="0"/>
    <n v="2"/>
    <n v="1"/>
    <n v="3"/>
    <n v="0"/>
    <n v="0"/>
  </r>
  <r>
    <s v="08MSU0019F"/>
    <x v="14"/>
    <s v="08PSU0056G"/>
    <n v="4"/>
    <s v="DISCONTINUO"/>
    <x v="46"/>
    <n v="8"/>
    <s v="CHIHUAHUA"/>
    <n v="8"/>
    <s v="CHIHUAHUA"/>
    <n v="19"/>
    <x v="1"/>
    <n v="1"/>
    <s v="CHIHUAHUA"/>
    <s v="CALLE ALDAMA"/>
    <n v="805"/>
    <x v="0"/>
    <x v="0"/>
    <n v="4"/>
    <s v="SUPERIOR"/>
    <n v="1"/>
    <n v="5"/>
    <x v="0"/>
    <n v="3"/>
    <x v="1"/>
    <n v="5033100011"/>
    <x v="1"/>
    <n v="2"/>
    <x v="1"/>
    <n v="999"/>
    <s v="NO APLICA"/>
    <n v="2011"/>
    <n v="8"/>
    <n v="2"/>
    <s v="SEMESTRES"/>
    <n v="1"/>
    <s v="Activa"/>
    <n v="0"/>
    <m/>
    <s v="Educación Superior"/>
    <s v="Universidades Particulares"/>
    <s v="Universidades Particulares"/>
    <n v="2019"/>
    <n v="9"/>
    <n v="5"/>
    <n v="14"/>
    <n v="14"/>
    <n v="0"/>
    <n v="5"/>
    <n v="7"/>
    <n v="12"/>
    <n v="12"/>
    <n v="0"/>
    <n v="4"/>
    <n v="8"/>
    <n v="12"/>
    <n v="0"/>
    <n v="0"/>
    <n v="30"/>
    <n v="51"/>
    <n v="81"/>
    <n v="0"/>
    <n v="1"/>
  </r>
  <r>
    <s v="08MSU0019F"/>
    <x v="14"/>
    <s v="08PSU0056G"/>
    <n v="4"/>
    <s v="DISCONTINUO"/>
    <x v="46"/>
    <n v="8"/>
    <s v="CHIHUAHUA"/>
    <n v="8"/>
    <s v="CHIHUAHUA"/>
    <n v="19"/>
    <x v="1"/>
    <n v="1"/>
    <s v="CHIHUAHUA"/>
    <s v="CALLE ALDAMA"/>
    <n v="805"/>
    <x v="0"/>
    <x v="0"/>
    <n v="4"/>
    <s v="SUPERIOR"/>
    <n v="1"/>
    <n v="5"/>
    <x v="0"/>
    <n v="4"/>
    <x v="2"/>
    <n v="5041400032"/>
    <x v="14"/>
    <n v="2"/>
    <x v="1"/>
    <n v="999"/>
    <s v="NO APLICA"/>
    <n v="2011"/>
    <n v="8"/>
    <n v="2"/>
    <s v="SEMESTRES"/>
    <n v="1"/>
    <s v="Activa"/>
    <n v="0"/>
    <m/>
    <s v="Educación Superior"/>
    <s v="Universidades Particulares"/>
    <s v="Universidades Particulares"/>
    <n v="2019"/>
    <n v="2"/>
    <n v="5"/>
    <n v="7"/>
    <n v="0"/>
    <n v="0"/>
    <n v="0"/>
    <n v="2"/>
    <n v="2"/>
    <n v="0"/>
    <n v="0"/>
    <n v="1"/>
    <n v="2"/>
    <n v="3"/>
    <n v="0"/>
    <n v="0"/>
    <n v="6"/>
    <n v="20"/>
    <n v="26"/>
    <n v="0"/>
    <n v="0"/>
  </r>
  <r>
    <s v="08MSU0019F"/>
    <x v="14"/>
    <s v="08PSU0056G"/>
    <n v="4"/>
    <s v="DISCONTINUO"/>
    <x v="46"/>
    <n v="8"/>
    <s v="CHIHUAHUA"/>
    <n v="8"/>
    <s v="CHIHUAHUA"/>
    <n v="19"/>
    <x v="1"/>
    <n v="1"/>
    <s v="CHIHUAHUA"/>
    <s v="CALLE ALDAMA"/>
    <n v="805"/>
    <x v="0"/>
    <x v="0"/>
    <n v="4"/>
    <s v="SUPERIOR"/>
    <n v="1"/>
    <n v="5"/>
    <x v="0"/>
    <n v="4"/>
    <x v="2"/>
    <n v="5042100055"/>
    <x v="16"/>
    <n v="2"/>
    <x v="1"/>
    <n v="999"/>
    <s v="NO APLICA"/>
    <n v="2011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2"/>
    <n v="5"/>
    <n v="7"/>
    <n v="0"/>
    <n v="0"/>
    <n v="4"/>
    <n v="12"/>
    <n v="16"/>
    <n v="0"/>
    <n v="0"/>
  </r>
  <r>
    <s v="08MSU0019F"/>
    <x v="14"/>
    <s v="08PSU0056G"/>
    <n v="4"/>
    <s v="DISCONTINUO"/>
    <x v="46"/>
    <n v="8"/>
    <s v="CHIHUAHUA"/>
    <n v="8"/>
    <s v="CHIHUAHUA"/>
    <n v="19"/>
    <x v="1"/>
    <n v="1"/>
    <s v="CHIHUAHUA"/>
    <s v="CALLE ALDAMA"/>
    <n v="805"/>
    <x v="0"/>
    <x v="0"/>
    <n v="4"/>
    <s v="SUPERIOR"/>
    <n v="1"/>
    <n v="7"/>
    <x v="2"/>
    <n v="3"/>
    <x v="1"/>
    <n v="7033100040"/>
    <x v="207"/>
    <n v="2"/>
    <x v="1"/>
    <n v="999"/>
    <s v="NO APLICA"/>
    <n v="2011"/>
    <n v="3"/>
    <n v="2"/>
    <s v="SEMESTRES"/>
    <n v="1"/>
    <s v="Activa"/>
    <n v="0"/>
    <m/>
    <s v="Educación Superior"/>
    <s v="Universidades Particulares"/>
    <s v="Universidades Particulares"/>
    <n v="2019"/>
    <n v="5"/>
    <n v="4"/>
    <n v="9"/>
    <n v="0"/>
    <n v="0"/>
    <n v="5"/>
    <n v="4"/>
    <n v="9"/>
    <n v="0"/>
    <n v="0"/>
    <n v="2"/>
    <n v="6"/>
    <n v="8"/>
    <n v="0"/>
    <n v="0"/>
    <n v="2"/>
    <n v="6"/>
    <n v="8"/>
    <n v="0"/>
    <n v="0"/>
  </r>
  <r>
    <s v="08MSU0019F"/>
    <x v="14"/>
    <s v="08PSU0056G"/>
    <n v="4"/>
    <s v="DISCONTINUO"/>
    <x v="46"/>
    <n v="8"/>
    <s v="CHIHUAHUA"/>
    <n v="8"/>
    <s v="CHIHUAHUA"/>
    <n v="19"/>
    <x v="1"/>
    <n v="1"/>
    <s v="CHIHUAHUA"/>
    <s v="CALLE ALDAMA"/>
    <n v="805"/>
    <x v="0"/>
    <x v="0"/>
    <n v="4"/>
    <s v="SUPERIOR"/>
    <n v="1"/>
    <n v="7"/>
    <x v="2"/>
    <n v="3"/>
    <x v="1"/>
    <n v="7033100058"/>
    <x v="208"/>
    <n v="2"/>
    <x v="1"/>
    <n v="999"/>
    <s v="NO APLICA"/>
    <n v="2006"/>
    <n v="3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3"/>
    <n v="5"/>
    <n v="8"/>
    <n v="0"/>
    <n v="0"/>
    <n v="3"/>
    <n v="5"/>
    <n v="8"/>
    <n v="0"/>
    <n v="0"/>
  </r>
  <r>
    <s v="08MSU0020V"/>
    <x v="15"/>
    <s v="08PSU0057F"/>
    <n v="4"/>
    <s v="DISCONTINUO"/>
    <x v="47"/>
    <n v="8"/>
    <s v="CHIHUAHUA"/>
    <n v="8"/>
    <s v="CHIHUAHUA"/>
    <n v="19"/>
    <x v="1"/>
    <n v="1"/>
    <s v="CHIHUAHUA"/>
    <s v="CALLE PASEO SIMON BOLIVAR"/>
    <n v="112"/>
    <x v="0"/>
    <x v="0"/>
    <n v="4"/>
    <s v="SUPERIOR"/>
    <n v="1"/>
    <n v="5"/>
    <x v="0"/>
    <n v="4"/>
    <x v="2"/>
    <n v="5041400032"/>
    <x v="14"/>
    <n v="1"/>
    <x v="0"/>
    <n v="999"/>
    <s v="NO APLICA"/>
    <n v="2003"/>
    <n v="10"/>
    <n v="5"/>
    <s v="CUATRIMESTRES"/>
    <n v="1"/>
    <s v="Activa"/>
    <n v="0"/>
    <m/>
    <s v="Educación Superior"/>
    <s v="Universidades Particulares"/>
    <s v="Universidades Particulares"/>
    <n v="2019"/>
    <n v="8"/>
    <n v="12"/>
    <n v="20"/>
    <n v="0"/>
    <n v="0"/>
    <n v="8"/>
    <n v="12"/>
    <n v="20"/>
    <n v="0"/>
    <n v="0"/>
    <n v="5"/>
    <n v="6"/>
    <n v="11"/>
    <n v="0"/>
    <n v="0"/>
    <n v="71"/>
    <n v="117"/>
    <n v="188"/>
    <n v="0"/>
    <n v="0"/>
  </r>
  <r>
    <s v="08MSU0020V"/>
    <x v="15"/>
    <s v="08PSU0057F"/>
    <n v="4"/>
    <s v="DISCONTINUO"/>
    <x v="47"/>
    <n v="8"/>
    <s v="CHIHUAHUA"/>
    <n v="8"/>
    <s v="CHIHUAHUA"/>
    <n v="19"/>
    <x v="1"/>
    <n v="1"/>
    <s v="CHIHUAHUA"/>
    <s v="CALLE PASEO SIMON BOLIVAR"/>
    <n v="112"/>
    <x v="0"/>
    <x v="0"/>
    <n v="4"/>
    <s v="SUPERIOR"/>
    <n v="1"/>
    <n v="5"/>
    <x v="0"/>
    <n v="4"/>
    <x v="2"/>
    <n v="5042100055"/>
    <x v="16"/>
    <n v="1"/>
    <x v="0"/>
    <n v="999"/>
    <s v="NO APLICA"/>
    <n v="2003"/>
    <n v="10"/>
    <n v="5"/>
    <s v="CUATRIMESTRES"/>
    <n v="1"/>
    <s v="Activa"/>
    <n v="0"/>
    <m/>
    <s v="Educación Superior"/>
    <s v="Universidades Particulares"/>
    <s v="Universidades Particulares"/>
    <n v="2019"/>
    <n v="14"/>
    <n v="18"/>
    <n v="32"/>
    <n v="0"/>
    <n v="0"/>
    <n v="14"/>
    <n v="18"/>
    <n v="32"/>
    <n v="0"/>
    <n v="0"/>
    <n v="10"/>
    <n v="11"/>
    <n v="21"/>
    <n v="0"/>
    <n v="0"/>
    <n v="144"/>
    <n v="170"/>
    <n v="314"/>
    <n v="0"/>
    <n v="0"/>
  </r>
  <r>
    <s v="08MSU0021U"/>
    <x v="16"/>
    <s v="08PSU0058E"/>
    <n v="4"/>
    <s v="DISCONTINUO"/>
    <x v="48"/>
    <n v="8"/>
    <s v="CHIHUAHUA"/>
    <n v="8"/>
    <s v="CHIHUAHUA"/>
    <n v="37"/>
    <x v="0"/>
    <n v="1"/>
    <s v="JUÁREZ"/>
    <s v="AVENIDA VALENTIN FUENTES"/>
    <n v="2110"/>
    <x v="0"/>
    <x v="0"/>
    <n v="4"/>
    <s v="SUPERIOR"/>
    <n v="1"/>
    <n v="5"/>
    <x v="0"/>
    <n v="3"/>
    <x v="1"/>
    <n v="5033100011"/>
    <x v="1"/>
    <n v="1"/>
    <x v="0"/>
    <n v="999"/>
    <s v="NO APLICA"/>
    <n v="2007"/>
    <n v="8"/>
    <n v="5"/>
    <s v="CUATRIMESTRES"/>
    <n v="1"/>
    <s v="Activa"/>
    <n v="0"/>
    <m/>
    <s v="Educación Superior"/>
    <s v="Universidades Particulares"/>
    <s v="Universidades Particulares"/>
    <n v="2019"/>
    <n v="164"/>
    <n v="171"/>
    <n v="335"/>
    <n v="0"/>
    <n v="0"/>
    <n v="115"/>
    <n v="160"/>
    <n v="275"/>
    <n v="0"/>
    <n v="0"/>
    <n v="0"/>
    <n v="0"/>
    <n v="0"/>
    <n v="0"/>
    <n v="0"/>
    <n v="187"/>
    <n v="224"/>
    <n v="411"/>
    <n v="0"/>
    <n v="0"/>
  </r>
  <r>
    <s v="08MSU0021U"/>
    <x v="16"/>
    <s v="08PSU0058E"/>
    <n v="4"/>
    <s v="DISCONTINUO"/>
    <x v="48"/>
    <n v="8"/>
    <s v="CHIHUAHUA"/>
    <n v="8"/>
    <s v="CHIHUAHUA"/>
    <n v="37"/>
    <x v="0"/>
    <n v="1"/>
    <s v="JUÁREZ"/>
    <s v="AVENIDA VALENTIN FUENTES"/>
    <n v="2110"/>
    <x v="0"/>
    <x v="0"/>
    <n v="4"/>
    <s v="SUPERIOR"/>
    <n v="1"/>
    <n v="5"/>
    <x v="0"/>
    <n v="4"/>
    <x v="2"/>
    <n v="5041100011"/>
    <x v="209"/>
    <n v="1"/>
    <x v="0"/>
    <n v="999"/>
    <s v="NO APLICA"/>
    <n v="2007"/>
    <n v="8"/>
    <n v="5"/>
    <s v="CUATRIMESTRES"/>
    <n v="1"/>
    <s v="Activa"/>
    <n v="0"/>
    <m/>
    <s v="Educación Superior"/>
    <s v="Universidades Particulares"/>
    <s v="Universidades Particulares"/>
    <n v="2019"/>
    <n v="129"/>
    <n v="149"/>
    <n v="278"/>
    <n v="0"/>
    <n v="0"/>
    <n v="119"/>
    <n v="118"/>
    <n v="237"/>
    <n v="0"/>
    <n v="0"/>
    <n v="0"/>
    <n v="0"/>
    <n v="0"/>
    <n v="0"/>
    <n v="0"/>
    <n v="115"/>
    <n v="121"/>
    <n v="236"/>
    <n v="0"/>
    <n v="0"/>
  </r>
  <r>
    <s v="08MSU0021U"/>
    <x v="16"/>
    <s v="08PSU0058E"/>
    <n v="4"/>
    <s v="DISCONTINUO"/>
    <x v="48"/>
    <n v="8"/>
    <s v="CHIHUAHUA"/>
    <n v="8"/>
    <s v="CHIHUAHUA"/>
    <n v="37"/>
    <x v="0"/>
    <n v="1"/>
    <s v="JUÁREZ"/>
    <s v="AVENIDA VALENTIN FUENTES"/>
    <n v="2110"/>
    <x v="0"/>
    <x v="0"/>
    <n v="4"/>
    <s v="SUPERIOR"/>
    <n v="1"/>
    <n v="5"/>
    <x v="0"/>
    <n v="4"/>
    <x v="2"/>
    <n v="5042000006"/>
    <x v="15"/>
    <n v="1"/>
    <x v="0"/>
    <n v="999"/>
    <s v="NO APLICA"/>
    <n v="2007"/>
    <n v="3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80"/>
    <n v="75"/>
    <n v="155"/>
    <n v="0"/>
    <n v="0"/>
    <n v="116"/>
    <n v="140"/>
    <n v="256"/>
    <n v="0"/>
    <n v="0"/>
  </r>
  <r>
    <s v="08MSU0021U"/>
    <x v="16"/>
    <s v="08PSU0058E"/>
    <n v="4"/>
    <s v="DISCONTINUO"/>
    <x v="48"/>
    <n v="8"/>
    <s v="CHIHUAHUA"/>
    <n v="8"/>
    <s v="CHIHUAHUA"/>
    <n v="37"/>
    <x v="0"/>
    <n v="1"/>
    <s v="JUÁREZ"/>
    <s v="AVENIDA VALENTIN FUENTES"/>
    <n v="2110"/>
    <x v="0"/>
    <x v="0"/>
    <n v="4"/>
    <s v="SUPERIOR"/>
    <n v="1"/>
    <n v="5"/>
    <x v="0"/>
    <n v="4"/>
    <x v="2"/>
    <n v="5042100055"/>
    <x v="16"/>
    <n v="1"/>
    <x v="0"/>
    <n v="999"/>
    <s v="NO APLICA"/>
    <n v="2007"/>
    <n v="8"/>
    <n v="5"/>
    <s v="CUATRIMESTRES"/>
    <n v="1"/>
    <s v="Activa"/>
    <n v="0"/>
    <m/>
    <s v="Educación Superior"/>
    <s v="Universidades Particulares"/>
    <s v="Universidades Particulares"/>
    <n v="2019"/>
    <n v="60"/>
    <n v="75"/>
    <n v="135"/>
    <n v="0"/>
    <n v="0"/>
    <n v="49"/>
    <n v="58"/>
    <n v="107"/>
    <n v="0"/>
    <n v="0"/>
    <n v="0"/>
    <n v="0"/>
    <n v="0"/>
    <n v="0"/>
    <n v="0"/>
    <n v="37"/>
    <n v="47"/>
    <n v="84"/>
    <n v="0"/>
    <n v="0"/>
  </r>
  <r>
    <s v="08MSU0022T"/>
    <x v="17"/>
    <s v="08PSU0059D"/>
    <n v="4"/>
    <s v="DISCONTINUO"/>
    <x v="49"/>
    <n v="8"/>
    <s v="CHIHUAHUA"/>
    <n v="8"/>
    <s v="CHIHUAHUA"/>
    <n v="19"/>
    <x v="1"/>
    <n v="1"/>
    <s v="CHIHUAHUA"/>
    <s v="CALLE JOSE MARIA MORELOS"/>
    <n v="501"/>
    <x v="0"/>
    <x v="0"/>
    <n v="4"/>
    <s v="SUPERIOR"/>
    <n v="1"/>
    <n v="5"/>
    <x v="0"/>
    <n v="3"/>
    <x v="1"/>
    <n v="5031100007"/>
    <x v="31"/>
    <n v="1"/>
    <x v="0"/>
    <n v="999"/>
    <s v="NO APLICA"/>
    <n v="1999"/>
    <n v="9"/>
    <n v="2"/>
    <s v="SEMESTRES"/>
    <n v="1"/>
    <s v="Activa"/>
    <n v="0"/>
    <m/>
    <s v="Educación Superior"/>
    <s v="Universidades Particulares"/>
    <s v="Universidades Particulares"/>
    <n v="2019"/>
    <n v="5"/>
    <n v="17"/>
    <n v="22"/>
    <n v="0"/>
    <n v="0"/>
    <n v="5"/>
    <n v="17"/>
    <n v="22"/>
    <n v="0"/>
    <n v="0"/>
    <n v="15"/>
    <n v="70"/>
    <n v="85"/>
    <n v="0"/>
    <n v="0"/>
    <n v="69"/>
    <n v="225"/>
    <n v="294"/>
    <n v="0"/>
    <n v="0"/>
  </r>
  <r>
    <s v="08MSU0022T"/>
    <x v="17"/>
    <s v="08PSU0059D"/>
    <n v="4"/>
    <s v="DISCONTINUO"/>
    <x v="49"/>
    <n v="8"/>
    <s v="CHIHUAHUA"/>
    <n v="8"/>
    <s v="CHIHUAHUA"/>
    <n v="19"/>
    <x v="1"/>
    <n v="1"/>
    <s v="CHIHUAHUA"/>
    <s v="CALLE JOSE MARIA MORELOS"/>
    <n v="501"/>
    <x v="0"/>
    <x v="0"/>
    <n v="4"/>
    <s v="SUPERIOR"/>
    <n v="1"/>
    <n v="5"/>
    <x v="0"/>
    <n v="4"/>
    <x v="2"/>
    <n v="5041400032"/>
    <x v="14"/>
    <n v="1"/>
    <x v="0"/>
    <n v="999"/>
    <s v="NO APLICA"/>
    <n v="1998"/>
    <n v="9"/>
    <n v="2"/>
    <s v="SEMESTRES"/>
    <n v="1"/>
    <s v="Activa"/>
    <n v="0"/>
    <m/>
    <s v="Educación Superior"/>
    <s v="Universidades Particulares"/>
    <s v="Universidades Particulares"/>
    <n v="2019"/>
    <n v="1"/>
    <n v="4"/>
    <n v="5"/>
    <n v="0"/>
    <n v="0"/>
    <n v="1"/>
    <n v="4"/>
    <n v="5"/>
    <n v="0"/>
    <n v="0"/>
    <n v="0"/>
    <n v="0"/>
    <n v="0"/>
    <n v="0"/>
    <n v="0"/>
    <n v="8"/>
    <n v="16"/>
    <n v="24"/>
    <n v="0"/>
    <n v="0"/>
  </r>
  <r>
    <s v="08MSU0023S"/>
    <x v="18"/>
    <s v="08PSU0060T"/>
    <n v="4"/>
    <s v="DISCONTINUO"/>
    <x v="50"/>
    <n v="8"/>
    <s v="CHIHUAHUA"/>
    <n v="8"/>
    <s v="CHIHUAHUA"/>
    <n v="37"/>
    <x v="0"/>
    <n v="1"/>
    <s v="JUÁREZ"/>
    <s v="AVENIDA PLUTARCO ELIAS CALLES"/>
    <n v="651"/>
    <x v="0"/>
    <x v="0"/>
    <n v="4"/>
    <s v="SUPERIOR"/>
    <n v="1"/>
    <n v="5"/>
    <x v="0"/>
    <n v="3"/>
    <x v="1"/>
    <n v="5031100007"/>
    <x v="31"/>
    <n v="1"/>
    <x v="0"/>
    <n v="999"/>
    <s v="NO APLICA"/>
    <n v="1999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</r>
  <r>
    <s v="08MSU0024R"/>
    <x v="19"/>
    <s v="08PSU0061S"/>
    <n v="4"/>
    <s v="DISCONTINUO"/>
    <x v="51"/>
    <n v="8"/>
    <s v="CHIHUAHUA"/>
    <n v="8"/>
    <s v="CHIHUAHUA"/>
    <n v="19"/>
    <x v="1"/>
    <n v="1"/>
    <s v="CHIHUAHUA"/>
    <s v="RETORNO HACIENDAS DEL VALLE"/>
    <n v="6721"/>
    <x v="0"/>
    <x v="0"/>
    <n v="4"/>
    <s v="SUPERIOR"/>
    <n v="1"/>
    <n v="5"/>
    <x v="0"/>
    <n v="1"/>
    <x v="4"/>
    <n v="5011500001"/>
    <x v="39"/>
    <n v="2"/>
    <x v="1"/>
    <n v="999"/>
    <s v="NO APLICA"/>
    <n v="1998"/>
    <n v="8"/>
    <n v="5"/>
    <s v="CUATRIMESTRES"/>
    <n v="1"/>
    <s v="Activa"/>
    <n v="0"/>
    <m/>
    <s v="Educación Superior"/>
    <s v="Universidades Particulares"/>
    <s v="Universidades Particulares"/>
    <n v="2019"/>
    <n v="0"/>
    <n v="6"/>
    <n v="6"/>
    <n v="0"/>
    <n v="0"/>
    <n v="1"/>
    <n v="8"/>
    <n v="9"/>
    <n v="0"/>
    <n v="0"/>
    <n v="0"/>
    <n v="11"/>
    <n v="11"/>
    <n v="0"/>
    <n v="0"/>
    <n v="1"/>
    <n v="37"/>
    <n v="38"/>
    <n v="0"/>
    <n v="0"/>
  </r>
  <r>
    <s v="08MSU0025Q"/>
    <x v="20"/>
    <s v="08PSU0062R"/>
    <n v="4"/>
    <s v="DISCONTINUO"/>
    <x v="52"/>
    <n v="8"/>
    <s v="CHIHUAHUA"/>
    <n v="8"/>
    <s v="CHIHUAHUA"/>
    <n v="19"/>
    <x v="1"/>
    <n v="1"/>
    <s v="CHIHUAHUA"/>
    <s v="CALLE SOR JUANA INES DE LA CRUZ"/>
    <n v="2306"/>
    <x v="0"/>
    <x v="0"/>
    <n v="4"/>
    <s v="SUPERIOR"/>
    <n v="1"/>
    <n v="5"/>
    <x v="0"/>
    <n v="4"/>
    <x v="2"/>
    <n v="5041400032"/>
    <x v="14"/>
    <n v="1"/>
    <x v="0"/>
    <n v="999"/>
    <s v="NO APLICA"/>
    <n v="1998"/>
    <n v="8"/>
    <n v="3"/>
    <s v="TRIMESTRES"/>
    <n v="1"/>
    <s v="Activa"/>
    <n v="0"/>
    <m/>
    <s v="Educación Superior"/>
    <s v="Universidades Particulares"/>
    <s v="Universidades Particulares"/>
    <n v="2019"/>
    <n v="10"/>
    <n v="7"/>
    <n v="17"/>
    <n v="0"/>
    <n v="0"/>
    <n v="8"/>
    <n v="5"/>
    <n v="13"/>
    <n v="0"/>
    <n v="0"/>
    <n v="3"/>
    <n v="12"/>
    <n v="15"/>
    <n v="0"/>
    <n v="0"/>
    <n v="7"/>
    <n v="13"/>
    <n v="20"/>
    <n v="0"/>
    <n v="0"/>
  </r>
  <r>
    <s v="08MSU0025Q"/>
    <x v="20"/>
    <s v="08PSU0062R"/>
    <n v="4"/>
    <s v="DISCONTINUO"/>
    <x v="52"/>
    <n v="8"/>
    <s v="CHIHUAHUA"/>
    <n v="8"/>
    <s v="CHIHUAHUA"/>
    <n v="19"/>
    <x v="1"/>
    <n v="1"/>
    <s v="CHIHUAHUA"/>
    <s v="CALLE SOR JUANA INES DE LA CRUZ"/>
    <n v="2306"/>
    <x v="0"/>
    <x v="0"/>
    <n v="4"/>
    <s v="SUPERIOR"/>
    <n v="1"/>
    <n v="5"/>
    <x v="0"/>
    <n v="4"/>
    <x v="2"/>
    <n v="5042100055"/>
    <x v="16"/>
    <n v="1"/>
    <x v="0"/>
    <n v="999"/>
    <s v="NO APLICA"/>
    <n v="2011"/>
    <n v="8"/>
    <n v="5"/>
    <s v="CUATRIMESTRES"/>
    <n v="1"/>
    <s v="Activa"/>
    <n v="0"/>
    <m/>
    <s v="Educación Superior"/>
    <s v="Universidades Particulares"/>
    <s v="Universidades Particulares"/>
    <n v="2019"/>
    <n v="10"/>
    <n v="7"/>
    <n v="17"/>
    <n v="0"/>
    <n v="0"/>
    <n v="5"/>
    <n v="4"/>
    <n v="9"/>
    <n v="0"/>
    <n v="0"/>
    <n v="10"/>
    <n v="7"/>
    <n v="17"/>
    <n v="0"/>
    <n v="0"/>
    <n v="18"/>
    <n v="12"/>
    <n v="30"/>
    <n v="0"/>
    <n v="0"/>
  </r>
  <r>
    <s v="08MSU0025Q"/>
    <x v="20"/>
    <s v="08PSU0062R"/>
    <n v="4"/>
    <s v="DISCONTINUO"/>
    <x v="52"/>
    <n v="8"/>
    <s v="CHIHUAHUA"/>
    <n v="8"/>
    <s v="CHIHUAHUA"/>
    <n v="19"/>
    <x v="1"/>
    <n v="1"/>
    <s v="CHIHUAHUA"/>
    <s v="CALLE SOR JUANA INES DE LA CRUZ"/>
    <n v="2306"/>
    <x v="0"/>
    <x v="0"/>
    <n v="4"/>
    <s v="SUPERIOR"/>
    <n v="1"/>
    <n v="5"/>
    <x v="0"/>
    <n v="8"/>
    <x v="9"/>
    <n v="5081000001"/>
    <x v="15"/>
    <n v="1"/>
    <x v="0"/>
    <n v="999"/>
    <s v="NO APLICA"/>
    <n v="1998"/>
    <n v="4"/>
    <n v="5"/>
    <s v="CUATRIMESTRES"/>
    <n v="1"/>
    <s v="Activa"/>
    <n v="0"/>
    <m/>
    <s v="Educación Superior"/>
    <s v="Universidades Particulares"/>
    <s v="Universidades Particulares"/>
    <n v="2019"/>
    <n v="10"/>
    <n v="2"/>
    <n v="12"/>
    <n v="0"/>
    <n v="0"/>
    <n v="3"/>
    <n v="2"/>
    <n v="5"/>
    <n v="0"/>
    <n v="0"/>
    <n v="3"/>
    <n v="12"/>
    <n v="15"/>
    <n v="0"/>
    <n v="0"/>
    <n v="8"/>
    <n v="17"/>
    <n v="25"/>
    <n v="0"/>
    <n v="0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4"/>
    <x v="2"/>
    <n v="4041200003"/>
    <x v="46"/>
    <n v="1"/>
    <x v="0"/>
    <n v="999"/>
    <s v="NO APLICA"/>
    <n v="2009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84"/>
    <n v="127"/>
    <n v="211"/>
    <n v="1"/>
    <n v="0"/>
    <n v="79"/>
    <n v="118"/>
    <n v="197"/>
    <n v="1"/>
    <n v="0"/>
    <n v="131"/>
    <n v="201"/>
    <n v="332"/>
    <n v="5"/>
    <n v="3"/>
    <n v="381"/>
    <n v="546"/>
    <n v="927"/>
    <n v="15"/>
    <n v="8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6"/>
    <x v="5"/>
    <n v="4061000002"/>
    <x v="210"/>
    <n v="1"/>
    <x v="0"/>
    <n v="999"/>
    <s v="NO APLICA"/>
    <n v="2018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101"/>
    <n v="35"/>
    <n v="136"/>
    <n v="6"/>
    <n v="1"/>
    <n v="196"/>
    <n v="51"/>
    <n v="247"/>
    <n v="10"/>
    <n v="1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6"/>
    <x v="5"/>
    <n v="4061000003"/>
    <x v="211"/>
    <n v="1"/>
    <x v="0"/>
    <n v="999"/>
    <s v="NO APLICA"/>
    <n v="2018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26"/>
    <n v="4"/>
    <n v="30"/>
    <n v="0"/>
    <n v="1"/>
    <n v="47"/>
    <n v="7"/>
    <n v="54"/>
    <n v="2"/>
    <n v="1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6"/>
    <x v="5"/>
    <n v="4062100007"/>
    <x v="212"/>
    <n v="1"/>
    <x v="0"/>
    <n v="999"/>
    <s v="NO APLICA"/>
    <n v="2009"/>
    <n v="10"/>
    <n v="5"/>
    <s v="CUATRIMESTRES"/>
    <n v="3"/>
    <s v="Liquidacion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6"/>
    <x v="5"/>
    <n v="4062200012"/>
    <x v="213"/>
    <n v="1"/>
    <x v="0"/>
    <n v="999"/>
    <s v="NO APLICA"/>
    <n v="2016"/>
    <n v="10"/>
    <n v="5"/>
    <s v="CUATRIMESTRES"/>
    <n v="3"/>
    <s v="Liquidacion"/>
    <n v="0"/>
    <m/>
    <s v="Educación Superior"/>
    <s v="Coordinación General de Universidades Tecnológicas y Politécnicas"/>
    <s v="Universidades Tecnológicas"/>
    <n v="2019"/>
    <n v="9"/>
    <n v="2"/>
    <n v="11"/>
    <n v="0"/>
    <n v="0"/>
    <n v="7"/>
    <n v="2"/>
    <n v="9"/>
    <n v="0"/>
    <n v="0"/>
    <n v="0"/>
    <n v="0"/>
    <n v="0"/>
    <n v="0"/>
    <n v="0"/>
    <n v="0"/>
    <n v="0"/>
    <n v="0"/>
    <n v="0"/>
    <n v="0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6"/>
    <x v="5"/>
    <n v="4062200018"/>
    <x v="214"/>
    <n v="1"/>
    <x v="0"/>
    <n v="999"/>
    <s v="NO APLICA"/>
    <n v="2009"/>
    <n v="10"/>
    <n v="5"/>
    <s v="CUATRIMESTRES"/>
    <n v="3"/>
    <s v="Liquidacion"/>
    <n v="0"/>
    <m/>
    <s v="Educación Superior"/>
    <s v="Coordinación General de Universidades Tecnológicas y Politécnicas"/>
    <s v="Universidades Tecnológicas"/>
    <n v="2019"/>
    <n v="54"/>
    <n v="18"/>
    <n v="72"/>
    <n v="3"/>
    <n v="0"/>
    <n v="50"/>
    <n v="17"/>
    <n v="67"/>
    <n v="3"/>
    <n v="0"/>
    <n v="0"/>
    <n v="0"/>
    <n v="0"/>
    <n v="0"/>
    <n v="0"/>
    <n v="48"/>
    <n v="19"/>
    <n v="67"/>
    <n v="3"/>
    <n v="1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7"/>
    <x v="3"/>
    <n v="4071100005"/>
    <x v="53"/>
    <n v="1"/>
    <x v="0"/>
    <n v="999"/>
    <s v="NO APLICA"/>
    <n v="2009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64"/>
    <n v="12"/>
    <n v="176"/>
    <n v="1"/>
    <n v="0"/>
    <n v="152"/>
    <n v="12"/>
    <n v="164"/>
    <n v="1"/>
    <n v="0"/>
    <n v="159"/>
    <n v="19"/>
    <n v="178"/>
    <n v="4"/>
    <n v="1"/>
    <n v="598"/>
    <n v="58"/>
    <n v="656"/>
    <n v="8"/>
    <n v="5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7"/>
    <x v="3"/>
    <n v="4071200005"/>
    <x v="215"/>
    <n v="1"/>
    <x v="0"/>
    <n v="999"/>
    <s v="NO APLICA"/>
    <n v="2009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9"/>
    <n v="3"/>
    <n v="12"/>
    <n v="0"/>
    <n v="0"/>
    <n v="2"/>
    <n v="1"/>
    <n v="3"/>
    <n v="0"/>
    <n v="0"/>
    <n v="36"/>
    <n v="17"/>
    <n v="53"/>
    <n v="2"/>
    <n v="1"/>
    <n v="78"/>
    <n v="28"/>
    <n v="106"/>
    <n v="2"/>
    <n v="1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7"/>
    <x v="3"/>
    <n v="4071200009"/>
    <x v="216"/>
    <n v="1"/>
    <x v="0"/>
    <n v="999"/>
    <s v="NO APLICA"/>
    <n v="2013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5"/>
    <n v="0"/>
    <n v="15"/>
    <n v="0"/>
    <n v="0"/>
    <n v="15"/>
    <n v="0"/>
    <n v="15"/>
    <n v="0"/>
    <n v="0"/>
    <n v="43"/>
    <n v="7"/>
    <n v="50"/>
    <n v="1"/>
    <n v="1"/>
    <n v="72"/>
    <n v="9"/>
    <n v="81"/>
    <n v="2"/>
    <n v="1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7"/>
    <x v="3"/>
    <n v="4071300003"/>
    <x v="217"/>
    <n v="1"/>
    <x v="0"/>
    <n v="999"/>
    <s v="NO APLICA"/>
    <n v="2009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23"/>
    <n v="25"/>
    <n v="148"/>
    <n v="1"/>
    <n v="1"/>
    <n v="116"/>
    <n v="22"/>
    <n v="138"/>
    <n v="1"/>
    <n v="1"/>
    <n v="228"/>
    <n v="39"/>
    <n v="267"/>
    <n v="6"/>
    <n v="5"/>
    <n v="596"/>
    <n v="83"/>
    <n v="679"/>
    <n v="14"/>
    <n v="6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7"/>
    <x v="3"/>
    <n v="4071700008"/>
    <x v="218"/>
    <n v="1"/>
    <x v="0"/>
    <n v="999"/>
    <s v="NO APLICA"/>
    <n v="2009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27"/>
    <n v="6"/>
    <n v="33"/>
    <n v="0"/>
    <n v="0"/>
    <n v="24"/>
    <n v="6"/>
    <n v="30"/>
    <n v="0"/>
    <n v="0"/>
    <n v="64"/>
    <n v="13"/>
    <n v="77"/>
    <n v="1"/>
    <n v="0"/>
    <n v="133"/>
    <n v="30"/>
    <n v="163"/>
    <n v="2"/>
    <n v="0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7"/>
    <x v="3"/>
    <n v="4072000001"/>
    <x v="57"/>
    <n v="1"/>
    <x v="0"/>
    <n v="999"/>
    <s v="NO APLICA"/>
    <n v="2009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81"/>
    <n v="46"/>
    <n v="127"/>
    <n v="4"/>
    <n v="0"/>
    <n v="78"/>
    <n v="46"/>
    <n v="124"/>
    <n v="4"/>
    <n v="0"/>
    <n v="68"/>
    <n v="59"/>
    <n v="127"/>
    <n v="1"/>
    <n v="1"/>
    <n v="332"/>
    <n v="209"/>
    <n v="541"/>
    <n v="5"/>
    <n v="2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7"/>
    <x v="3"/>
    <n v="4072300001"/>
    <x v="219"/>
    <n v="1"/>
    <x v="0"/>
    <n v="999"/>
    <s v="NO APLICA"/>
    <n v="2009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8"/>
    <n v="4"/>
    <n v="12"/>
    <n v="0"/>
    <n v="0"/>
    <n v="6"/>
    <n v="4"/>
    <n v="10"/>
    <n v="0"/>
    <n v="0"/>
    <n v="8"/>
    <n v="0"/>
    <n v="8"/>
    <n v="0"/>
    <n v="0"/>
    <n v="38"/>
    <n v="2"/>
    <n v="40"/>
    <n v="0"/>
    <n v="0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7"/>
    <x v="3"/>
    <n v="4072300004"/>
    <x v="220"/>
    <n v="1"/>
    <x v="0"/>
    <n v="999"/>
    <s v="NO APLICA"/>
    <n v="2012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5"/>
    <n v="2"/>
    <n v="7"/>
    <n v="0"/>
    <n v="0"/>
    <n v="5"/>
    <n v="2"/>
    <n v="7"/>
    <n v="0"/>
    <n v="0"/>
    <n v="17"/>
    <n v="6"/>
    <n v="23"/>
    <n v="1"/>
    <n v="0"/>
    <n v="37"/>
    <n v="14"/>
    <n v="51"/>
    <n v="2"/>
    <n v="1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5"/>
    <x v="0"/>
    <n v="4"/>
    <x v="2"/>
    <n v="5042100177"/>
    <x v="221"/>
    <n v="1"/>
    <x v="0"/>
    <n v="999"/>
    <s v="NO APLICA"/>
    <n v="2009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9"/>
    <n v="96"/>
    <n v="135"/>
    <n v="1"/>
    <n v="1"/>
    <n v="25"/>
    <n v="73"/>
    <n v="98"/>
    <n v="1"/>
    <n v="0"/>
    <n v="0"/>
    <n v="0"/>
    <n v="0"/>
    <n v="0"/>
    <n v="0"/>
    <n v="81"/>
    <n v="129"/>
    <n v="210"/>
    <n v="2"/>
    <n v="0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5"/>
    <x v="0"/>
    <n v="6"/>
    <x v="5"/>
    <n v="5062200092"/>
    <x v="222"/>
    <n v="1"/>
    <x v="0"/>
    <n v="999"/>
    <s v="NO APLICA"/>
    <n v="2009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52"/>
    <n v="12"/>
    <n v="64"/>
    <n v="1"/>
    <n v="0"/>
    <n v="40"/>
    <n v="11"/>
    <n v="51"/>
    <n v="0"/>
    <n v="0"/>
    <n v="0"/>
    <n v="0"/>
    <n v="0"/>
    <n v="0"/>
    <n v="0"/>
    <n v="118"/>
    <n v="33"/>
    <n v="151"/>
    <n v="5"/>
    <n v="0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5"/>
    <x v="0"/>
    <n v="7"/>
    <x v="3"/>
    <n v="5071100007"/>
    <x v="65"/>
    <n v="1"/>
    <x v="0"/>
    <n v="999"/>
    <s v="NO APLICA"/>
    <n v="2009"/>
    <n v="12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46"/>
    <n v="7"/>
    <n v="153"/>
    <n v="0"/>
    <n v="0"/>
    <n v="111"/>
    <n v="6"/>
    <n v="117"/>
    <n v="0"/>
    <n v="0"/>
    <n v="0"/>
    <n v="0"/>
    <n v="0"/>
    <n v="0"/>
    <n v="0"/>
    <n v="273"/>
    <n v="21"/>
    <n v="294"/>
    <n v="4"/>
    <n v="2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5"/>
    <x v="0"/>
    <n v="7"/>
    <x v="3"/>
    <n v="5071200010"/>
    <x v="66"/>
    <n v="1"/>
    <x v="0"/>
    <n v="999"/>
    <s v="NO APLICA"/>
    <n v="2012"/>
    <n v="12"/>
    <n v="2"/>
    <s v="SEMESTRES"/>
    <n v="1"/>
    <s v="Activa"/>
    <n v="0"/>
    <m/>
    <s v="Educación Superior"/>
    <s v="Coordinación General de Universidades Tecnológicas y Politécnicas"/>
    <s v="Universidades Tecnológicas"/>
    <n v="2019"/>
    <n v="10"/>
    <n v="6"/>
    <n v="16"/>
    <n v="0"/>
    <n v="0"/>
    <n v="6"/>
    <n v="5"/>
    <n v="11"/>
    <n v="0"/>
    <n v="0"/>
    <n v="0"/>
    <n v="0"/>
    <n v="0"/>
    <n v="0"/>
    <n v="0"/>
    <n v="16"/>
    <n v="8"/>
    <n v="24"/>
    <n v="1"/>
    <n v="0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5"/>
    <x v="0"/>
    <n v="7"/>
    <x v="3"/>
    <n v="5071300004"/>
    <x v="223"/>
    <n v="1"/>
    <x v="0"/>
    <n v="999"/>
    <s v="NO APLICA"/>
    <n v="2009"/>
    <n v="12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04"/>
    <n v="12"/>
    <n v="116"/>
    <n v="3"/>
    <n v="0"/>
    <n v="77"/>
    <n v="10"/>
    <n v="87"/>
    <n v="3"/>
    <n v="0"/>
    <n v="0"/>
    <n v="0"/>
    <n v="0"/>
    <n v="0"/>
    <n v="0"/>
    <n v="219"/>
    <n v="27"/>
    <n v="246"/>
    <n v="1"/>
    <n v="2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5"/>
    <x v="0"/>
    <n v="7"/>
    <x v="3"/>
    <n v="5071700035"/>
    <x v="67"/>
    <n v="1"/>
    <x v="0"/>
    <n v="999"/>
    <s v="NO APLICA"/>
    <n v="2009"/>
    <n v="12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98"/>
    <n v="52"/>
    <n v="150"/>
    <n v="0"/>
    <n v="1"/>
    <n v="67"/>
    <n v="36"/>
    <n v="103"/>
    <n v="0"/>
    <n v="0"/>
    <n v="0"/>
    <n v="0"/>
    <n v="0"/>
    <n v="0"/>
    <n v="0"/>
    <n v="199"/>
    <n v="103"/>
    <n v="302"/>
    <n v="5"/>
    <n v="2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4"/>
    <x v="4"/>
    <n v="6"/>
    <x v="5"/>
    <n v="4062300002"/>
    <x v="224"/>
    <n v="1"/>
    <x v="0"/>
    <n v="999"/>
    <s v="NO APLICA"/>
    <n v="2018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17"/>
    <n v="2"/>
    <n v="19"/>
    <n v="0"/>
    <n v="0"/>
    <n v="29"/>
    <n v="7"/>
    <n v="36"/>
    <n v="0"/>
    <n v="0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n v="4"/>
    <s v="SUPERIOR"/>
    <n v="1"/>
    <n v="5"/>
    <x v="0"/>
    <n v="4"/>
    <x v="2"/>
    <n v="5041000014"/>
    <x v="70"/>
    <n v="1"/>
    <x v="0"/>
    <n v="999"/>
    <s v="NO APLICA"/>
    <n v="2018"/>
    <n v="12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23"/>
    <n v="44"/>
    <n v="67"/>
    <n v="1"/>
    <n v="0"/>
  </r>
  <r>
    <s v="08MSU0027O"/>
    <x v="21"/>
    <s v="08EUT0012T"/>
    <n v="4"/>
    <s v="DISCONTINUO"/>
    <x v="54"/>
    <n v="8"/>
    <s v="CHIHUAHUA"/>
    <n v="8"/>
    <s v="CHIHUAHUA"/>
    <n v="52"/>
    <x v="6"/>
    <n v="1"/>
    <s v="MANUEL OJINAGA"/>
    <s v="AVENIDA INDEPENDENCIA"/>
    <n v="500"/>
    <x v="1"/>
    <x v="3"/>
    <n v="4"/>
    <s v="SUPERIOR"/>
    <n v="1"/>
    <n v="4"/>
    <x v="4"/>
    <n v="4"/>
    <x v="2"/>
    <n v="4041200004"/>
    <x v="225"/>
    <n v="1"/>
    <x v="0"/>
    <n v="999"/>
    <s v="NO APLICA"/>
    <n v="2009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6"/>
    <n v="9"/>
    <n v="15"/>
    <n v="0"/>
    <n v="0"/>
    <n v="6"/>
    <n v="9"/>
    <n v="15"/>
    <n v="0"/>
    <n v="0"/>
    <n v="8"/>
    <n v="18"/>
    <n v="26"/>
    <n v="1"/>
    <n v="0"/>
    <n v="15"/>
    <n v="26"/>
    <n v="41"/>
    <n v="1"/>
    <n v="0"/>
  </r>
  <r>
    <s v="08MSU0027O"/>
    <x v="21"/>
    <s v="08EUT0012T"/>
    <n v="4"/>
    <s v="DISCONTINUO"/>
    <x v="54"/>
    <n v="8"/>
    <s v="CHIHUAHUA"/>
    <n v="8"/>
    <s v="CHIHUAHUA"/>
    <n v="52"/>
    <x v="6"/>
    <n v="1"/>
    <s v="MANUEL OJINAGA"/>
    <s v="AVENIDA INDEPENDENCIA"/>
    <n v="500"/>
    <x v="1"/>
    <x v="3"/>
    <n v="4"/>
    <s v="SUPERIOR"/>
    <n v="1"/>
    <n v="4"/>
    <x v="4"/>
    <n v="6"/>
    <x v="5"/>
    <n v="4061300009"/>
    <x v="226"/>
    <n v="1"/>
    <x v="0"/>
    <n v="999"/>
    <s v="NO APLICA"/>
    <n v="2009"/>
    <n v="10"/>
    <n v="5"/>
    <s v="CUATRIMESTRES"/>
    <n v="3"/>
    <s v="Liquidacion"/>
    <n v="0"/>
    <m/>
    <s v="Educación Superior"/>
    <s v="Coordinación General de Universidades Tecnológicas y Politécnicas"/>
    <s v="Universidades Tecnológicas"/>
    <n v="2019"/>
    <n v="5"/>
    <n v="3"/>
    <n v="8"/>
    <n v="0"/>
    <n v="0"/>
    <n v="5"/>
    <n v="3"/>
    <n v="8"/>
    <n v="0"/>
    <n v="0"/>
    <n v="0"/>
    <n v="0"/>
    <n v="0"/>
    <n v="0"/>
    <n v="0"/>
    <n v="0"/>
    <n v="0"/>
    <n v="0"/>
    <n v="0"/>
    <n v="0"/>
  </r>
  <r>
    <s v="08MSU0027O"/>
    <x v="21"/>
    <s v="08EUT0012T"/>
    <n v="4"/>
    <s v="DISCONTINUO"/>
    <x v="54"/>
    <n v="8"/>
    <s v="CHIHUAHUA"/>
    <n v="8"/>
    <s v="CHIHUAHUA"/>
    <n v="52"/>
    <x v="6"/>
    <n v="1"/>
    <s v="MANUEL OJINAGA"/>
    <s v="AVENIDA INDEPENDENCIA"/>
    <n v="500"/>
    <x v="1"/>
    <x v="3"/>
    <n v="4"/>
    <s v="SUPERIOR"/>
    <n v="1"/>
    <n v="4"/>
    <x v="4"/>
    <n v="7"/>
    <x v="3"/>
    <n v="4071100005"/>
    <x v="53"/>
    <n v="1"/>
    <x v="0"/>
    <n v="999"/>
    <s v="NO APLICA"/>
    <n v="2009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9"/>
    <n v="1"/>
    <n v="10"/>
    <n v="0"/>
    <n v="0"/>
    <n v="9"/>
    <n v="1"/>
    <n v="10"/>
    <n v="0"/>
    <n v="0"/>
    <n v="12"/>
    <n v="7"/>
    <n v="19"/>
    <n v="0"/>
    <n v="0"/>
    <n v="18"/>
    <n v="8"/>
    <n v="26"/>
    <n v="0"/>
    <n v="0"/>
  </r>
  <r>
    <s v="08MSU0027O"/>
    <x v="21"/>
    <s v="08EUT0012T"/>
    <n v="4"/>
    <s v="DISCONTINUO"/>
    <x v="54"/>
    <n v="8"/>
    <s v="CHIHUAHUA"/>
    <n v="8"/>
    <s v="CHIHUAHUA"/>
    <n v="52"/>
    <x v="6"/>
    <n v="1"/>
    <s v="MANUEL OJINAGA"/>
    <s v="AVENIDA INDEPENDENCIA"/>
    <n v="500"/>
    <x v="1"/>
    <x v="3"/>
    <n v="4"/>
    <s v="SUPERIOR"/>
    <n v="1"/>
    <n v="5"/>
    <x v="0"/>
    <n v="4"/>
    <x v="2"/>
    <n v="5041000014"/>
    <x v="70"/>
    <n v="1"/>
    <x v="0"/>
    <n v="999"/>
    <s v="NO APLICA"/>
    <n v="2018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4"/>
    <n v="8"/>
    <n v="12"/>
    <n v="0"/>
    <n v="0"/>
    <n v="4"/>
    <n v="8"/>
    <n v="12"/>
    <n v="0"/>
    <n v="0"/>
  </r>
  <r>
    <s v="08MSU0027O"/>
    <x v="21"/>
    <s v="08EUT0012T"/>
    <n v="4"/>
    <s v="DISCONTINUO"/>
    <x v="54"/>
    <n v="8"/>
    <s v="CHIHUAHUA"/>
    <n v="8"/>
    <s v="CHIHUAHUA"/>
    <n v="52"/>
    <x v="6"/>
    <n v="1"/>
    <s v="MANUEL OJINAGA"/>
    <s v="AVENIDA INDEPENDENCIA"/>
    <n v="500"/>
    <x v="1"/>
    <x v="3"/>
    <n v="4"/>
    <s v="SUPERIOR"/>
    <n v="1"/>
    <n v="4"/>
    <x v="4"/>
    <n v="6"/>
    <x v="5"/>
    <n v="4062200024"/>
    <x v="52"/>
    <n v="1"/>
    <x v="0"/>
    <n v="999"/>
    <s v="NO APLICA"/>
    <n v="2018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7"/>
    <n v="3"/>
    <n v="10"/>
    <n v="0"/>
    <n v="0"/>
    <n v="8"/>
    <n v="6"/>
    <n v="14"/>
    <n v="0"/>
    <n v="0"/>
  </r>
  <r>
    <s v="08MSU0027O"/>
    <x v="21"/>
    <s v="08EUT0012T"/>
    <n v="4"/>
    <s v="DISCONTINUO"/>
    <x v="54"/>
    <n v="8"/>
    <s v="CHIHUAHUA"/>
    <n v="8"/>
    <s v="CHIHUAHUA"/>
    <n v="52"/>
    <x v="6"/>
    <n v="1"/>
    <s v="MANUEL OJINAGA"/>
    <s v="AVENIDA INDEPENDENCIA"/>
    <n v="500"/>
    <x v="1"/>
    <x v="3"/>
    <n v="4"/>
    <s v="SUPERIOR"/>
    <n v="1"/>
    <n v="4"/>
    <x v="4"/>
    <n v="7"/>
    <x v="3"/>
    <n v="4071200005"/>
    <x v="215"/>
    <n v="1"/>
    <x v="0"/>
    <n v="999"/>
    <s v="NO APLICA"/>
    <n v="2010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7"/>
    <n v="1"/>
    <n v="8"/>
    <n v="0"/>
    <n v="0"/>
    <n v="7"/>
    <n v="1"/>
    <n v="8"/>
    <n v="0"/>
    <n v="0"/>
    <n v="5"/>
    <n v="2"/>
    <n v="7"/>
    <n v="0"/>
    <n v="0"/>
    <n v="12"/>
    <n v="3"/>
    <n v="15"/>
    <n v="0"/>
    <n v="0"/>
  </r>
  <r>
    <s v="08MSU0027O"/>
    <x v="21"/>
    <s v="08EUT0012T"/>
    <n v="4"/>
    <s v="DISCONTINUO"/>
    <x v="54"/>
    <n v="8"/>
    <s v="CHIHUAHUA"/>
    <n v="8"/>
    <s v="CHIHUAHUA"/>
    <n v="52"/>
    <x v="6"/>
    <n v="1"/>
    <s v="MANUEL OJINAGA"/>
    <s v="AVENIDA INDEPENDENCIA"/>
    <n v="500"/>
    <x v="1"/>
    <x v="3"/>
    <n v="4"/>
    <s v="SUPERIOR"/>
    <n v="1"/>
    <n v="5"/>
    <x v="0"/>
    <n v="4"/>
    <x v="2"/>
    <n v="5042100177"/>
    <x v="221"/>
    <n v="1"/>
    <x v="0"/>
    <n v="999"/>
    <s v="NO APLICA"/>
    <n v="2014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7"/>
    <n v="7"/>
    <n v="0"/>
    <n v="0"/>
    <n v="0"/>
    <n v="7"/>
    <n v="7"/>
    <n v="0"/>
    <n v="0"/>
    <n v="0"/>
    <n v="0"/>
    <n v="0"/>
    <n v="0"/>
    <n v="0"/>
    <n v="8"/>
    <n v="10"/>
    <n v="18"/>
    <n v="1"/>
    <n v="0"/>
  </r>
  <r>
    <s v="08MSU0027O"/>
    <x v="21"/>
    <s v="08EUT0012T"/>
    <n v="4"/>
    <s v="DISCONTINUO"/>
    <x v="54"/>
    <n v="8"/>
    <s v="CHIHUAHUA"/>
    <n v="8"/>
    <s v="CHIHUAHUA"/>
    <n v="52"/>
    <x v="6"/>
    <n v="1"/>
    <s v="MANUEL OJINAGA"/>
    <s v="AVENIDA INDEPENDENCIA"/>
    <n v="500"/>
    <x v="1"/>
    <x v="3"/>
    <n v="4"/>
    <s v="SUPERIOR"/>
    <n v="1"/>
    <n v="5"/>
    <x v="0"/>
    <n v="6"/>
    <x v="5"/>
    <n v="5062100024"/>
    <x v="227"/>
    <n v="1"/>
    <x v="0"/>
    <n v="999"/>
    <s v="NO APLICA"/>
    <n v="2009"/>
    <n v="12"/>
    <n v="5"/>
    <s v="CUATRIMESTRES"/>
    <n v="3"/>
    <s v="Liquidacion"/>
    <n v="0"/>
    <m/>
    <s v="Educación Superior"/>
    <s v="Coordinación General de Universidades Tecnológicas y Politécnicas"/>
    <s v="Universidades Tecnológicas"/>
    <n v="2019"/>
    <n v="5"/>
    <n v="3"/>
    <n v="8"/>
    <n v="0"/>
    <n v="0"/>
    <n v="5"/>
    <n v="3"/>
    <n v="8"/>
    <n v="0"/>
    <n v="0"/>
    <n v="0"/>
    <n v="0"/>
    <n v="0"/>
    <n v="0"/>
    <n v="0"/>
    <n v="0"/>
    <n v="0"/>
    <n v="0"/>
    <n v="0"/>
    <n v="0"/>
  </r>
  <r>
    <s v="08MSU0027O"/>
    <x v="21"/>
    <s v="08EUT0012T"/>
    <n v="4"/>
    <s v="DISCONTINUO"/>
    <x v="54"/>
    <n v="8"/>
    <s v="CHIHUAHUA"/>
    <n v="8"/>
    <s v="CHIHUAHUA"/>
    <n v="52"/>
    <x v="6"/>
    <n v="1"/>
    <s v="MANUEL OJINAGA"/>
    <s v="AVENIDA INDEPENDENCIA"/>
    <n v="500"/>
    <x v="1"/>
    <x v="3"/>
    <n v="4"/>
    <s v="SUPERIOR"/>
    <n v="1"/>
    <n v="5"/>
    <x v="0"/>
    <n v="7"/>
    <x v="3"/>
    <n v="5071100007"/>
    <x v="65"/>
    <n v="1"/>
    <x v="0"/>
    <n v="999"/>
    <s v="NO APLICA"/>
    <n v="2014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"/>
    <n v="0"/>
    <n v="3"/>
    <n v="0"/>
    <n v="0"/>
    <n v="3"/>
    <n v="0"/>
    <n v="3"/>
    <n v="0"/>
    <n v="0"/>
    <n v="0"/>
    <n v="0"/>
    <n v="0"/>
    <n v="0"/>
    <n v="0"/>
    <n v="16"/>
    <n v="3"/>
    <n v="19"/>
    <n v="0"/>
    <n v="0"/>
  </r>
  <r>
    <s v="08MSU0027O"/>
    <x v="21"/>
    <s v="08EUT0012T"/>
    <n v="4"/>
    <s v="DISCONTINUO"/>
    <x v="54"/>
    <n v="8"/>
    <s v="CHIHUAHUA"/>
    <n v="8"/>
    <s v="CHIHUAHUA"/>
    <n v="52"/>
    <x v="6"/>
    <n v="1"/>
    <s v="MANUEL OJINAGA"/>
    <s v="AVENIDA INDEPENDENCIA"/>
    <n v="500"/>
    <x v="1"/>
    <x v="3"/>
    <n v="4"/>
    <s v="SUPERIOR"/>
    <n v="1"/>
    <n v="5"/>
    <x v="0"/>
    <n v="7"/>
    <x v="3"/>
    <n v="5071200010"/>
    <x v="66"/>
    <n v="1"/>
    <x v="0"/>
    <n v="999"/>
    <s v="NO APLICA"/>
    <n v="2009"/>
    <n v="12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0"/>
    <n v="3"/>
    <n v="13"/>
    <n v="0"/>
    <n v="0"/>
    <n v="8"/>
    <n v="3"/>
    <n v="11"/>
    <n v="0"/>
    <n v="0"/>
    <n v="0"/>
    <n v="0"/>
    <n v="0"/>
    <n v="0"/>
    <n v="0"/>
    <n v="6"/>
    <n v="1"/>
    <n v="7"/>
    <n v="0"/>
    <n v="0"/>
  </r>
  <r>
    <s v="08MSU0027O"/>
    <x v="21"/>
    <s v="08EUT0013S"/>
    <n v="4"/>
    <s v="DISCONTINUO"/>
    <x v="55"/>
    <n v="8"/>
    <s v="CHIHUAHUA"/>
    <n v="8"/>
    <s v="CHIHUAHUA"/>
    <n v="17"/>
    <x v="8"/>
    <n v="1"/>
    <s v="CUAUHTÉMOC"/>
    <s v="AVENIDA RIO PLATA"/>
    <n v="0"/>
    <x v="1"/>
    <x v="3"/>
    <n v="4"/>
    <s v="SUPERIOR"/>
    <n v="1"/>
    <n v="4"/>
    <x v="4"/>
    <n v="4"/>
    <x v="2"/>
    <n v="4041200004"/>
    <x v="225"/>
    <n v="1"/>
    <x v="0"/>
    <n v="999"/>
    <s v="NO APLICA"/>
    <n v="2014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1"/>
    <n v="1"/>
    <n v="0"/>
    <n v="0"/>
    <n v="0"/>
    <n v="0"/>
    <n v="0"/>
    <n v="0"/>
    <n v="0"/>
    <n v="6"/>
    <n v="17"/>
    <n v="23"/>
    <n v="1"/>
    <n v="0"/>
    <n v="11"/>
    <n v="26"/>
    <n v="37"/>
    <n v="3"/>
    <n v="0"/>
  </r>
  <r>
    <s v="08MSU0027O"/>
    <x v="21"/>
    <s v="08EUT0013S"/>
    <n v="4"/>
    <s v="DISCONTINUO"/>
    <x v="55"/>
    <n v="8"/>
    <s v="CHIHUAHUA"/>
    <n v="8"/>
    <s v="CHIHUAHUA"/>
    <n v="17"/>
    <x v="8"/>
    <n v="1"/>
    <s v="CUAUHTÉMOC"/>
    <s v="AVENIDA RIO PLATA"/>
    <n v="0"/>
    <x v="1"/>
    <x v="3"/>
    <n v="4"/>
    <s v="SUPERIOR"/>
    <n v="1"/>
    <n v="4"/>
    <x v="4"/>
    <n v="6"/>
    <x v="5"/>
    <n v="4062200018"/>
    <x v="214"/>
    <n v="1"/>
    <x v="0"/>
    <n v="999"/>
    <s v="NO APLICA"/>
    <n v="2013"/>
    <n v="10"/>
    <n v="5"/>
    <s v="CUATRIMESTRES"/>
    <n v="2"/>
    <s v="Latenci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27O"/>
    <x v="21"/>
    <s v="08EUT0013S"/>
    <n v="4"/>
    <s v="DISCONTINUO"/>
    <x v="55"/>
    <n v="8"/>
    <s v="CHIHUAHUA"/>
    <n v="8"/>
    <s v="CHIHUAHUA"/>
    <n v="17"/>
    <x v="8"/>
    <n v="1"/>
    <s v="CUAUHTÉMOC"/>
    <s v="AVENIDA RIO PLATA"/>
    <n v="0"/>
    <x v="1"/>
    <x v="3"/>
    <n v="4"/>
    <s v="SUPERIOR"/>
    <n v="1"/>
    <n v="4"/>
    <x v="4"/>
    <n v="7"/>
    <x v="3"/>
    <n v="4071100005"/>
    <x v="53"/>
    <n v="1"/>
    <x v="0"/>
    <n v="999"/>
    <s v="NO APLICA"/>
    <n v="2013"/>
    <n v="10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20"/>
    <n v="2"/>
    <n v="22"/>
    <n v="0"/>
    <n v="0"/>
    <n v="36"/>
    <n v="4"/>
    <n v="40"/>
    <n v="0"/>
    <n v="0"/>
  </r>
  <r>
    <s v="08MSU0027O"/>
    <x v="21"/>
    <s v="08EUT0013S"/>
    <n v="4"/>
    <s v="DISCONTINUO"/>
    <x v="55"/>
    <n v="8"/>
    <s v="CHIHUAHUA"/>
    <n v="8"/>
    <s v="CHIHUAHUA"/>
    <n v="17"/>
    <x v="8"/>
    <n v="1"/>
    <s v="CUAUHTÉMOC"/>
    <s v="AVENIDA RIO PLATA"/>
    <n v="0"/>
    <x v="1"/>
    <x v="3"/>
    <n v="4"/>
    <s v="SUPERIOR"/>
    <n v="1"/>
    <n v="4"/>
    <x v="4"/>
    <n v="7"/>
    <x v="3"/>
    <n v="4071200009"/>
    <x v="216"/>
    <n v="1"/>
    <x v="0"/>
    <n v="999"/>
    <s v="NO APLICA"/>
    <n v="2013"/>
    <n v="10"/>
    <n v="5"/>
    <s v="CUATRIMESTRES"/>
    <n v="2"/>
    <s v="Latenci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27O"/>
    <x v="21"/>
    <s v="08EUT0013S"/>
    <n v="4"/>
    <s v="DISCONTINUO"/>
    <x v="55"/>
    <n v="8"/>
    <s v="CHIHUAHUA"/>
    <n v="8"/>
    <s v="CHIHUAHUA"/>
    <n v="17"/>
    <x v="8"/>
    <n v="1"/>
    <s v="CUAUHTÉMOC"/>
    <s v="AVENIDA RIO PLATA"/>
    <n v="0"/>
    <x v="1"/>
    <x v="3"/>
    <n v="4"/>
    <s v="SUPERIOR"/>
    <n v="1"/>
    <n v="4"/>
    <x v="4"/>
    <n v="7"/>
    <x v="3"/>
    <n v="4071300004"/>
    <x v="228"/>
    <n v="1"/>
    <x v="0"/>
    <n v="999"/>
    <s v="NO APLICA"/>
    <n v="2014"/>
    <n v="10"/>
    <n v="5"/>
    <s v="CUATRIMESTRES"/>
    <n v="2"/>
    <s v="Latenci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27O"/>
    <x v="21"/>
    <s v="08EUT0013S"/>
    <n v="4"/>
    <s v="DISCONTINUO"/>
    <x v="55"/>
    <n v="8"/>
    <s v="CHIHUAHUA"/>
    <n v="8"/>
    <s v="CHIHUAHUA"/>
    <n v="17"/>
    <x v="8"/>
    <n v="1"/>
    <s v="CUAUHTÉMOC"/>
    <s v="AVENIDA RIO PLATA"/>
    <n v="0"/>
    <x v="1"/>
    <x v="3"/>
    <n v="4"/>
    <s v="SUPERIOR"/>
    <n v="1"/>
    <n v="4"/>
    <x v="4"/>
    <n v="9"/>
    <x v="6"/>
    <n v="4095100005"/>
    <x v="59"/>
    <n v="1"/>
    <x v="0"/>
    <n v="999"/>
    <s v="NO APLICA"/>
    <n v="2015"/>
    <n v="10"/>
    <n v="5"/>
    <s v="CUATRIMESTRES"/>
    <n v="2"/>
    <s v="Latenci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27O"/>
    <x v="21"/>
    <s v="08EUT0013S"/>
    <n v="4"/>
    <s v="DISCONTINUO"/>
    <x v="55"/>
    <n v="8"/>
    <s v="CHIHUAHUA"/>
    <n v="8"/>
    <s v="CHIHUAHUA"/>
    <n v="17"/>
    <x v="8"/>
    <n v="1"/>
    <s v="CUAUHTÉMOC"/>
    <s v="AVENIDA RIO PLATA"/>
    <n v="0"/>
    <x v="1"/>
    <x v="3"/>
    <n v="4"/>
    <s v="SUPERIOR"/>
    <n v="1"/>
    <n v="5"/>
    <x v="0"/>
    <n v="4"/>
    <x v="2"/>
    <n v="5042100177"/>
    <x v="221"/>
    <n v="1"/>
    <x v="0"/>
    <n v="999"/>
    <s v="NO APLICA"/>
    <n v="2009"/>
    <n v="12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"/>
    <n v="21"/>
    <n v="24"/>
    <n v="1"/>
    <n v="0"/>
    <n v="3"/>
    <n v="21"/>
    <n v="24"/>
    <n v="1"/>
    <n v="0"/>
    <n v="0"/>
    <n v="0"/>
    <n v="0"/>
    <n v="0"/>
    <n v="0"/>
    <n v="7"/>
    <n v="22"/>
    <n v="29"/>
    <n v="0"/>
    <n v="0"/>
  </r>
  <r>
    <s v="08MSU0027O"/>
    <x v="21"/>
    <s v="08EUT0013S"/>
    <n v="4"/>
    <s v="DISCONTINUO"/>
    <x v="55"/>
    <n v="8"/>
    <s v="CHIHUAHUA"/>
    <n v="8"/>
    <s v="CHIHUAHUA"/>
    <n v="17"/>
    <x v="8"/>
    <n v="1"/>
    <s v="CUAUHTÉMOC"/>
    <s v="AVENIDA RIO PLATA"/>
    <n v="0"/>
    <x v="1"/>
    <x v="3"/>
    <n v="4"/>
    <s v="SUPERIOR"/>
    <n v="1"/>
    <n v="5"/>
    <x v="0"/>
    <n v="6"/>
    <x v="5"/>
    <n v="5061000007"/>
    <x v="229"/>
    <n v="1"/>
    <x v="0"/>
    <n v="999"/>
    <s v="NO APLICA"/>
    <n v="2009"/>
    <n v="12"/>
    <n v="5"/>
    <s v="CUATRIMESTRES"/>
    <n v="3"/>
    <s v="Liquidacion"/>
    <n v="0"/>
    <m/>
    <s v="Educación Superior"/>
    <s v="Coordinación General de Universidades Tecnológicas y Politécnicas"/>
    <s v="Universidades Tecnológicas"/>
    <n v="2019"/>
    <n v="4"/>
    <n v="5"/>
    <n v="9"/>
    <n v="0"/>
    <n v="0"/>
    <n v="4"/>
    <n v="5"/>
    <n v="9"/>
    <n v="0"/>
    <n v="0"/>
    <n v="0"/>
    <n v="0"/>
    <n v="0"/>
    <n v="0"/>
    <n v="0"/>
    <n v="0"/>
    <n v="0"/>
    <n v="0"/>
    <n v="0"/>
    <n v="0"/>
  </r>
  <r>
    <s v="08MSU0027O"/>
    <x v="21"/>
    <s v="08EUT0013S"/>
    <n v="4"/>
    <s v="DISCONTINUO"/>
    <x v="55"/>
    <n v="8"/>
    <s v="CHIHUAHUA"/>
    <n v="8"/>
    <s v="CHIHUAHUA"/>
    <n v="17"/>
    <x v="8"/>
    <n v="1"/>
    <s v="CUAUHTÉMOC"/>
    <s v="AVENIDA RIO PLATA"/>
    <n v="0"/>
    <x v="1"/>
    <x v="3"/>
    <n v="4"/>
    <s v="SUPERIOR"/>
    <n v="1"/>
    <n v="5"/>
    <x v="0"/>
    <n v="7"/>
    <x v="3"/>
    <n v="5071100007"/>
    <x v="65"/>
    <n v="1"/>
    <x v="0"/>
    <n v="999"/>
    <s v="NO APLICA"/>
    <n v="2009"/>
    <n v="12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6"/>
    <n v="1"/>
    <n v="17"/>
    <n v="0"/>
    <n v="0"/>
    <n v="15"/>
    <n v="1"/>
    <n v="16"/>
    <n v="0"/>
    <n v="0"/>
    <n v="0"/>
    <n v="0"/>
    <n v="0"/>
    <n v="0"/>
    <n v="0"/>
    <n v="11"/>
    <n v="1"/>
    <n v="12"/>
    <n v="1"/>
    <n v="0"/>
  </r>
  <r>
    <s v="08MSU0027O"/>
    <x v="21"/>
    <s v="08EUT0013S"/>
    <n v="4"/>
    <s v="DISCONTINUO"/>
    <x v="55"/>
    <n v="8"/>
    <s v="CHIHUAHUA"/>
    <n v="8"/>
    <s v="CHIHUAHUA"/>
    <n v="17"/>
    <x v="8"/>
    <n v="1"/>
    <s v="CUAUHTÉMOC"/>
    <s v="AVENIDA RIO PLATA"/>
    <n v="0"/>
    <x v="1"/>
    <x v="3"/>
    <n v="4"/>
    <s v="SUPERIOR"/>
    <n v="1"/>
    <n v="5"/>
    <x v="0"/>
    <n v="7"/>
    <x v="3"/>
    <n v="5071300004"/>
    <x v="223"/>
    <n v="1"/>
    <x v="0"/>
    <n v="999"/>
    <s v="NO APLICA"/>
    <n v="2009"/>
    <n v="12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</r>
  <r>
    <s v="08MSU0028N"/>
    <x v="22"/>
    <s v="08PSU0001D"/>
    <n v="4"/>
    <s v="DISCONTINUO"/>
    <x v="56"/>
    <n v="8"/>
    <s v="CHIHUAHUA"/>
    <n v="8"/>
    <s v="CHIHUAHUA"/>
    <n v="19"/>
    <x v="1"/>
    <n v="1"/>
    <s v="CHIHUAHUA"/>
    <s v="CALLE GOMEZ FARIAS"/>
    <n v="9"/>
    <x v="0"/>
    <x v="0"/>
    <n v="4"/>
    <s v="SUPERIOR"/>
    <n v="1"/>
    <n v="5"/>
    <x v="0"/>
    <n v="2"/>
    <x v="0"/>
    <n v="5021100004"/>
    <x v="230"/>
    <n v="1"/>
    <x v="0"/>
    <n v="999"/>
    <s v="NO APLICA"/>
    <n v="2012"/>
    <n v="8"/>
    <n v="2"/>
    <s v="SEMESTRES"/>
    <n v="1"/>
    <s v="Activa"/>
    <n v="0"/>
    <m/>
    <s v="Educación Superior"/>
    <s v="Universidades Particulares"/>
    <s v="Universidades Particulares"/>
    <n v="2019"/>
    <n v="6"/>
    <n v="11"/>
    <n v="17"/>
    <n v="0"/>
    <n v="0"/>
    <n v="5"/>
    <n v="9"/>
    <n v="14"/>
    <n v="1"/>
    <n v="0"/>
    <n v="11"/>
    <n v="21"/>
    <n v="32"/>
    <n v="0"/>
    <n v="0"/>
    <n v="38"/>
    <n v="89"/>
    <n v="127"/>
    <n v="0"/>
    <n v="0"/>
  </r>
  <r>
    <s v="08MSU0028N"/>
    <x v="22"/>
    <s v="08PSU0001D"/>
    <n v="4"/>
    <s v="DISCONTINUO"/>
    <x v="56"/>
    <n v="8"/>
    <s v="CHIHUAHUA"/>
    <n v="8"/>
    <s v="CHIHUAHUA"/>
    <n v="19"/>
    <x v="1"/>
    <n v="1"/>
    <s v="CHIHUAHUA"/>
    <s v="CALLE GOMEZ FARIAS"/>
    <n v="9"/>
    <x v="0"/>
    <x v="0"/>
    <n v="4"/>
    <s v="SUPERIOR"/>
    <n v="1"/>
    <n v="5"/>
    <x v="0"/>
    <n v="2"/>
    <x v="0"/>
    <n v="5021400032"/>
    <x v="231"/>
    <n v="1"/>
    <x v="0"/>
    <n v="999"/>
    <s v="NO APLICA"/>
    <n v="2017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7"/>
    <n v="2"/>
    <n v="9"/>
    <n v="0"/>
    <n v="0"/>
    <n v="17"/>
    <n v="6"/>
    <n v="23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1"/>
    <x v="4"/>
    <n v="5012701008"/>
    <x v="232"/>
    <n v="1"/>
    <x v="0"/>
    <n v="999"/>
    <s v="NO APLICA"/>
    <n v="2017"/>
    <n v="9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7"/>
    <n v="7"/>
    <n v="0"/>
    <n v="2"/>
    <n v="0"/>
    <n v="7"/>
    <n v="7"/>
    <n v="0"/>
    <n v="2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2"/>
    <x v="0"/>
    <n v="5021500079"/>
    <x v="33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4"/>
    <n v="12"/>
    <n v="16"/>
    <n v="0"/>
    <n v="0"/>
    <n v="0"/>
    <n v="0"/>
    <n v="0"/>
    <n v="0"/>
    <n v="0"/>
    <n v="1"/>
    <n v="16"/>
    <n v="17"/>
    <n v="0"/>
    <n v="1"/>
    <n v="2"/>
    <n v="47"/>
    <n v="49"/>
    <n v="0"/>
    <n v="1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2"/>
    <x v="0"/>
    <n v="5022200003"/>
    <x v="233"/>
    <n v="1"/>
    <x v="0"/>
    <n v="999"/>
    <s v="NO APLICA"/>
    <n v="2009"/>
    <n v="9"/>
    <n v="2"/>
    <s v="SEMESTRES"/>
    <n v="1"/>
    <s v="Activa"/>
    <n v="0"/>
    <m/>
    <s v="Educación Superior"/>
    <s v="Universidades Particulares"/>
    <s v="Universidades Particulares"/>
    <n v="2019"/>
    <n v="1"/>
    <n v="9"/>
    <n v="10"/>
    <n v="0"/>
    <n v="0"/>
    <n v="0"/>
    <n v="1"/>
    <n v="1"/>
    <n v="0"/>
    <n v="0"/>
    <n v="3"/>
    <n v="14"/>
    <n v="17"/>
    <n v="0"/>
    <n v="1"/>
    <n v="16"/>
    <n v="55"/>
    <n v="71"/>
    <n v="0"/>
    <n v="1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3"/>
    <x v="1"/>
    <n v="5031500007"/>
    <x v="234"/>
    <n v="1"/>
    <x v="0"/>
    <n v="999"/>
    <s v="NO APLICA"/>
    <n v="2007"/>
    <n v="8"/>
    <n v="2"/>
    <s v="SEMESTRES"/>
    <n v="1"/>
    <s v="Activa"/>
    <n v="0"/>
    <m/>
    <s v="Educación Superior"/>
    <s v="Universidades Particulares"/>
    <s v="Universidades Particulares"/>
    <n v="2019"/>
    <n v="0"/>
    <n v="5"/>
    <n v="5"/>
    <n v="0"/>
    <n v="0"/>
    <n v="0"/>
    <n v="0"/>
    <n v="0"/>
    <n v="0"/>
    <n v="0"/>
    <n v="0"/>
    <n v="0"/>
    <n v="0"/>
    <n v="0"/>
    <n v="0"/>
    <n v="2"/>
    <n v="17"/>
    <n v="19"/>
    <n v="0"/>
    <n v="2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3"/>
    <x v="1"/>
    <n v="5032100026"/>
    <x v="235"/>
    <n v="1"/>
    <x v="0"/>
    <n v="999"/>
    <s v="NO APLICA"/>
    <n v="2006"/>
    <n v="9"/>
    <n v="2"/>
    <s v="SEMESTRES"/>
    <n v="1"/>
    <s v="Activa"/>
    <n v="0"/>
    <m/>
    <s v="Educación Superior"/>
    <s v="Universidades Particulares"/>
    <s v="Universidades Particulares"/>
    <n v="2019"/>
    <n v="5"/>
    <n v="6"/>
    <n v="11"/>
    <n v="0"/>
    <n v="0"/>
    <n v="2"/>
    <n v="7"/>
    <n v="9"/>
    <n v="0"/>
    <n v="0"/>
    <n v="0"/>
    <n v="0"/>
    <n v="0"/>
    <n v="0"/>
    <n v="0"/>
    <n v="6"/>
    <n v="17"/>
    <n v="23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3"/>
    <x v="1"/>
    <n v="5033100016"/>
    <x v="236"/>
    <n v="1"/>
    <x v="0"/>
    <n v="999"/>
    <s v="NO APLICA"/>
    <n v="2000"/>
    <n v="10"/>
    <n v="2"/>
    <s v="SEMESTRES"/>
    <n v="1"/>
    <s v="Activa"/>
    <n v="0"/>
    <m/>
    <s v="Educación Superior"/>
    <s v="Universidades Particulares"/>
    <s v="Universidades Particulares"/>
    <n v="2019"/>
    <n v="2"/>
    <n v="0"/>
    <n v="2"/>
    <n v="0"/>
    <n v="0"/>
    <n v="1"/>
    <n v="0"/>
    <n v="1"/>
    <n v="0"/>
    <n v="0"/>
    <n v="8"/>
    <n v="13"/>
    <n v="21"/>
    <n v="0"/>
    <n v="0"/>
    <n v="43"/>
    <n v="48"/>
    <n v="91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4"/>
    <x v="2"/>
    <n v="5041100032"/>
    <x v="237"/>
    <n v="1"/>
    <x v="0"/>
    <n v="999"/>
    <s v="NO APLICA"/>
    <n v="2000"/>
    <n v="9"/>
    <n v="2"/>
    <s v="SEMESTRES"/>
    <n v="1"/>
    <s v="Activa"/>
    <n v="0"/>
    <m/>
    <s v="Educación Superior"/>
    <s v="Universidades Particulares"/>
    <s v="Universidades Particulares"/>
    <n v="2019"/>
    <n v="6"/>
    <n v="9"/>
    <n v="15"/>
    <n v="0"/>
    <n v="0"/>
    <n v="6"/>
    <n v="9"/>
    <n v="15"/>
    <n v="0"/>
    <n v="0"/>
    <n v="18"/>
    <n v="16"/>
    <n v="34"/>
    <n v="0"/>
    <n v="0"/>
    <n v="66"/>
    <n v="70"/>
    <n v="136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4"/>
    <x v="2"/>
    <n v="5041200028"/>
    <x v="40"/>
    <n v="1"/>
    <x v="0"/>
    <n v="999"/>
    <s v="NO APLICA"/>
    <n v="2000"/>
    <n v="9"/>
    <n v="2"/>
    <s v="SEMESTRES"/>
    <n v="1"/>
    <s v="Activa"/>
    <n v="0"/>
    <m/>
    <s v="Educación Superior"/>
    <s v="Universidades Particulares"/>
    <s v="Universidades Particulares"/>
    <n v="2019"/>
    <n v="0"/>
    <n v="6"/>
    <n v="6"/>
    <n v="0"/>
    <n v="0"/>
    <n v="1"/>
    <n v="10"/>
    <n v="11"/>
    <n v="0"/>
    <n v="0"/>
    <n v="5"/>
    <n v="10"/>
    <n v="15"/>
    <n v="0"/>
    <n v="1"/>
    <n v="16"/>
    <n v="43"/>
    <n v="59"/>
    <n v="0"/>
    <n v="1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4"/>
    <x v="2"/>
    <n v="5041400004"/>
    <x v="238"/>
    <n v="1"/>
    <x v="0"/>
    <n v="999"/>
    <s v="NO APLICA"/>
    <n v="2000"/>
    <n v="9"/>
    <n v="2"/>
    <s v="SEMESTRES"/>
    <n v="1"/>
    <s v="Activa"/>
    <n v="0"/>
    <m/>
    <s v="Educación Superior"/>
    <s v="Universidades Particulares"/>
    <s v="Universidades Particulares"/>
    <n v="2019"/>
    <n v="8"/>
    <n v="11"/>
    <n v="19"/>
    <n v="0"/>
    <n v="0"/>
    <n v="0"/>
    <n v="5"/>
    <n v="5"/>
    <n v="0"/>
    <n v="0"/>
    <n v="18"/>
    <n v="17"/>
    <n v="35"/>
    <n v="0"/>
    <n v="1"/>
    <n v="69"/>
    <n v="70"/>
    <n v="139"/>
    <n v="0"/>
    <n v="2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4"/>
    <x v="2"/>
    <n v="5042100117"/>
    <x v="239"/>
    <n v="1"/>
    <x v="0"/>
    <n v="999"/>
    <s v="NO APLICA"/>
    <n v="2013"/>
    <n v="9"/>
    <n v="2"/>
    <s v="SEMESTRES"/>
    <n v="1"/>
    <s v="Activa"/>
    <n v="0"/>
    <m/>
    <s v="Educación Superior"/>
    <s v="Universidades Particulares"/>
    <s v="Universidades Particulares"/>
    <n v="2019"/>
    <n v="1"/>
    <n v="3"/>
    <n v="4"/>
    <n v="0"/>
    <n v="0"/>
    <n v="0"/>
    <n v="0"/>
    <n v="0"/>
    <n v="0"/>
    <n v="0"/>
    <n v="2"/>
    <n v="8"/>
    <n v="10"/>
    <n v="0"/>
    <n v="1"/>
    <n v="3"/>
    <n v="13"/>
    <n v="16"/>
    <n v="0"/>
    <n v="1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4"/>
    <x v="2"/>
    <n v="5042100226"/>
    <x v="240"/>
    <n v="1"/>
    <x v="0"/>
    <n v="999"/>
    <s v="NO APLICA"/>
    <n v="2013"/>
    <n v="9"/>
    <n v="2"/>
    <s v="SEMESTRES"/>
    <n v="1"/>
    <s v="Activa"/>
    <n v="0"/>
    <m/>
    <s v="Educación Superior"/>
    <s v="Universidades Particulares"/>
    <s v="Universidades Particulares"/>
    <n v="2019"/>
    <n v="11"/>
    <n v="13"/>
    <n v="24"/>
    <n v="0"/>
    <n v="0"/>
    <n v="5"/>
    <n v="2"/>
    <n v="7"/>
    <n v="0"/>
    <n v="0"/>
    <n v="44"/>
    <n v="31"/>
    <n v="75"/>
    <n v="0"/>
    <n v="1"/>
    <n v="123"/>
    <n v="79"/>
    <n v="202"/>
    <n v="0"/>
    <n v="1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6"/>
    <x v="5"/>
    <n v="5062100028"/>
    <x v="241"/>
    <n v="1"/>
    <x v="0"/>
    <n v="999"/>
    <s v="NO APLICA"/>
    <n v="2013"/>
    <n v="9"/>
    <n v="2"/>
    <s v="SEMESTRES"/>
    <n v="1"/>
    <s v="Activa"/>
    <n v="0"/>
    <m/>
    <s v="Educación Superior"/>
    <s v="Universidades Particulares"/>
    <s v="Universidades Particulares"/>
    <n v="2019"/>
    <n v="7"/>
    <n v="1"/>
    <n v="8"/>
    <n v="0"/>
    <n v="0"/>
    <n v="0"/>
    <n v="0"/>
    <n v="0"/>
    <n v="0"/>
    <n v="0"/>
    <n v="8"/>
    <n v="0"/>
    <n v="8"/>
    <n v="0"/>
    <n v="0"/>
    <n v="24"/>
    <n v="6"/>
    <n v="30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6"/>
    <x v="5"/>
    <n v="5062200132"/>
    <x v="242"/>
    <n v="1"/>
    <x v="0"/>
    <n v="999"/>
    <s v="NO APLICA"/>
    <n v="2000"/>
    <n v="9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7"/>
    <x v="3"/>
    <n v="5071100005"/>
    <x v="243"/>
    <n v="1"/>
    <x v="0"/>
    <n v="999"/>
    <s v="NO APLICA"/>
    <n v="2003"/>
    <n v="9"/>
    <n v="2"/>
    <s v="SEMESTRES"/>
    <n v="1"/>
    <s v="Activa"/>
    <n v="0"/>
    <m/>
    <s v="Educación Superior"/>
    <s v="Universidades Particulares"/>
    <s v="Universidades Particulares"/>
    <n v="2019"/>
    <n v="6"/>
    <n v="14"/>
    <n v="20"/>
    <n v="0"/>
    <n v="0"/>
    <n v="5"/>
    <n v="6"/>
    <n v="11"/>
    <n v="0"/>
    <n v="0"/>
    <n v="12"/>
    <n v="10"/>
    <n v="22"/>
    <n v="0"/>
    <n v="0"/>
    <n v="31"/>
    <n v="42"/>
    <n v="73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7"/>
    <x v="3"/>
    <n v="5071200028"/>
    <x v="244"/>
    <n v="1"/>
    <x v="0"/>
    <n v="999"/>
    <s v="NO APLICA"/>
    <n v="2013"/>
    <n v="9"/>
    <n v="2"/>
    <s v="SEMESTRES"/>
    <n v="1"/>
    <s v="Activa"/>
    <n v="0"/>
    <m/>
    <s v="Educación Superior"/>
    <s v="Universidades Particulares"/>
    <s v="Universidades Particulares"/>
    <n v="2019"/>
    <n v="4"/>
    <n v="3"/>
    <n v="7"/>
    <n v="0"/>
    <n v="0"/>
    <n v="0"/>
    <n v="2"/>
    <n v="2"/>
    <n v="0"/>
    <n v="0"/>
    <n v="8"/>
    <n v="3"/>
    <n v="11"/>
    <n v="0"/>
    <n v="0"/>
    <n v="37"/>
    <n v="12"/>
    <n v="49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7"/>
    <x v="3"/>
    <n v="5071300004"/>
    <x v="223"/>
    <n v="1"/>
    <x v="0"/>
    <n v="999"/>
    <s v="NO APLICA"/>
    <n v="2003"/>
    <n v="9"/>
    <n v="2"/>
    <s v="SEMESTRES"/>
    <n v="1"/>
    <s v="Activa"/>
    <n v="0"/>
    <m/>
    <s v="Educación Superior"/>
    <s v="Universidades Particulares"/>
    <s v="Universidades Particulares"/>
    <n v="2019"/>
    <n v="14"/>
    <n v="0"/>
    <n v="14"/>
    <n v="0"/>
    <n v="0"/>
    <n v="6"/>
    <n v="2"/>
    <n v="8"/>
    <n v="0"/>
    <n v="0"/>
    <n v="23"/>
    <n v="1"/>
    <n v="24"/>
    <n v="0"/>
    <n v="1"/>
    <n v="78"/>
    <n v="6"/>
    <n v="84"/>
    <n v="0"/>
    <n v="1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7"/>
    <x v="3"/>
    <n v="5071300037"/>
    <x v="245"/>
    <n v="1"/>
    <x v="0"/>
    <n v="999"/>
    <s v="NO APLICA"/>
    <n v="2006"/>
    <n v="9"/>
    <n v="2"/>
    <s v="SEMESTRES"/>
    <n v="1"/>
    <s v="Activa"/>
    <n v="0"/>
    <m/>
    <s v="Educación Superior"/>
    <s v="Universidades Particulares"/>
    <s v="Universidades Particulares"/>
    <n v="2019"/>
    <n v="2"/>
    <n v="6"/>
    <n v="8"/>
    <n v="0"/>
    <n v="0"/>
    <n v="3"/>
    <n v="4"/>
    <n v="7"/>
    <n v="0"/>
    <n v="0"/>
    <n v="18"/>
    <n v="12"/>
    <n v="30"/>
    <n v="0"/>
    <n v="1"/>
    <n v="42"/>
    <n v="25"/>
    <n v="67"/>
    <n v="0"/>
    <n v="1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7"/>
    <x v="3"/>
    <n v="5071700044"/>
    <x v="246"/>
    <n v="1"/>
    <x v="0"/>
    <n v="999"/>
    <s v="NO APLICA"/>
    <n v="2000"/>
    <n v="9"/>
    <n v="2"/>
    <s v="SEMESTRES"/>
    <n v="1"/>
    <s v="Activa"/>
    <n v="0"/>
    <m/>
    <s v="Educación Superior"/>
    <s v="Universidades Particulares"/>
    <s v="Universidades Particulares"/>
    <n v="2019"/>
    <n v="9"/>
    <n v="5"/>
    <n v="14"/>
    <n v="0"/>
    <n v="0"/>
    <n v="8"/>
    <n v="2"/>
    <n v="10"/>
    <n v="0"/>
    <n v="0"/>
    <n v="5"/>
    <n v="4"/>
    <n v="9"/>
    <n v="0"/>
    <n v="0"/>
    <n v="40"/>
    <n v="28"/>
    <n v="68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7"/>
    <x v="3"/>
    <n v="5072000010"/>
    <x v="247"/>
    <n v="1"/>
    <x v="0"/>
    <n v="999"/>
    <s v="NO APLICA"/>
    <n v="2011"/>
    <n v="9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7"/>
    <x v="3"/>
    <n v="5073100015"/>
    <x v="248"/>
    <n v="1"/>
    <x v="0"/>
    <n v="999"/>
    <s v="NO APLICA"/>
    <n v="2017"/>
    <n v="9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9"/>
    <n v="14"/>
    <n v="23"/>
    <n v="0"/>
    <n v="0"/>
    <n v="17"/>
    <n v="24"/>
    <n v="41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9"/>
    <x v="6"/>
    <n v="5094100001"/>
    <x v="249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5"/>
    <n v="23"/>
    <n v="28"/>
    <n v="0"/>
    <n v="0"/>
    <n v="9"/>
    <n v="9"/>
    <n v="18"/>
    <n v="0"/>
    <n v="0"/>
    <n v="6"/>
    <n v="15"/>
    <n v="21"/>
    <n v="0"/>
    <n v="1"/>
    <n v="16"/>
    <n v="51"/>
    <n v="67"/>
    <n v="0"/>
    <n v="1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5"/>
    <x v="0"/>
    <n v="9"/>
    <x v="6"/>
    <n v="5094200001"/>
    <x v="250"/>
    <n v="1"/>
    <x v="0"/>
    <n v="999"/>
    <s v="NO APLICA"/>
    <n v="2009"/>
    <n v="9"/>
    <n v="2"/>
    <s v="SEMESTRES"/>
    <n v="1"/>
    <s v="Activa"/>
    <n v="0"/>
    <m/>
    <s v="Educación Superior"/>
    <s v="Universidades Particulares"/>
    <s v="Universidades Particulares"/>
    <n v="2019"/>
    <n v="2"/>
    <n v="10"/>
    <n v="12"/>
    <n v="0"/>
    <n v="0"/>
    <n v="0"/>
    <n v="6"/>
    <n v="6"/>
    <n v="0"/>
    <n v="0"/>
    <n v="2"/>
    <n v="24"/>
    <n v="26"/>
    <n v="0"/>
    <n v="0"/>
    <n v="4"/>
    <n v="63"/>
    <n v="67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6"/>
    <x v="1"/>
    <n v="4"/>
    <x v="2"/>
    <n v="6041200046"/>
    <x v="251"/>
    <n v="1"/>
    <x v="0"/>
    <n v="999"/>
    <s v="NO APLICA"/>
    <n v="2015"/>
    <n v="2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6"/>
    <x v="1"/>
    <n v="4"/>
    <x v="2"/>
    <n v="6042000009"/>
    <x v="252"/>
    <n v="1"/>
    <x v="0"/>
    <n v="999"/>
    <s v="NO APLICA"/>
    <n v="2011"/>
    <n v="2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6"/>
    <x v="1"/>
    <n v="4"/>
    <x v="2"/>
    <n v="6042500041"/>
    <x v="253"/>
    <n v="1"/>
    <x v="0"/>
    <n v="999"/>
    <s v="NO APLICA"/>
    <n v="2011"/>
    <n v="2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7"/>
    <x v="2"/>
    <n v="1"/>
    <x v="4"/>
    <n v="7012500020"/>
    <x v="254"/>
    <n v="1"/>
    <x v="0"/>
    <n v="999"/>
    <s v="NO APLICA"/>
    <n v="2003"/>
    <n v="4"/>
    <n v="2"/>
    <s v="SEMESTRES"/>
    <n v="1"/>
    <s v="Activa"/>
    <n v="0"/>
    <m/>
    <s v="Educación Superior"/>
    <s v="Universidades Particulares"/>
    <s v="Universidades Particulares"/>
    <n v="2019"/>
    <n v="4"/>
    <n v="5"/>
    <n v="9"/>
    <n v="0"/>
    <n v="0"/>
    <n v="1"/>
    <n v="0"/>
    <n v="1"/>
    <n v="0"/>
    <n v="0"/>
    <n v="5"/>
    <n v="9"/>
    <n v="14"/>
    <n v="0"/>
    <n v="0"/>
    <n v="5"/>
    <n v="9"/>
    <n v="14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7"/>
    <x v="2"/>
    <n v="3"/>
    <x v="1"/>
    <n v="7031400031"/>
    <x v="255"/>
    <n v="1"/>
    <x v="0"/>
    <n v="999"/>
    <s v="NO APLICA"/>
    <n v="2003"/>
    <n v="4"/>
    <n v="2"/>
    <s v="SEMESTRES"/>
    <n v="1"/>
    <s v="Activa"/>
    <n v="0"/>
    <m/>
    <s v="Educación Superior"/>
    <s v="Universidades Particulares"/>
    <s v="Universidades Particulares"/>
    <n v="2019"/>
    <n v="6"/>
    <n v="2"/>
    <n v="8"/>
    <n v="0"/>
    <n v="0"/>
    <n v="2"/>
    <n v="4"/>
    <n v="6"/>
    <n v="0"/>
    <n v="0"/>
    <n v="27"/>
    <n v="11"/>
    <n v="38"/>
    <n v="0"/>
    <n v="0"/>
    <n v="27"/>
    <n v="11"/>
    <n v="38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7"/>
    <x v="2"/>
    <n v="3"/>
    <x v="1"/>
    <n v="7033100039"/>
    <x v="256"/>
    <n v="1"/>
    <x v="0"/>
    <n v="999"/>
    <s v="NO APLICA"/>
    <n v="2015"/>
    <n v="4"/>
    <n v="2"/>
    <s v="SEMESTRES"/>
    <n v="1"/>
    <s v="Activa"/>
    <n v="0"/>
    <m/>
    <s v="Educación Superior"/>
    <s v="Universidades Particulares"/>
    <s v="Universidades Particulares"/>
    <n v="2019"/>
    <n v="6"/>
    <n v="4"/>
    <n v="10"/>
    <n v="0"/>
    <n v="0"/>
    <n v="0"/>
    <n v="0"/>
    <n v="0"/>
    <n v="0"/>
    <n v="0"/>
    <n v="21"/>
    <n v="17"/>
    <n v="38"/>
    <n v="0"/>
    <n v="0"/>
    <n v="21"/>
    <n v="17"/>
    <n v="38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7"/>
    <x v="2"/>
    <n v="4"/>
    <x v="2"/>
    <n v="7041200053"/>
    <x v="257"/>
    <n v="1"/>
    <x v="0"/>
    <n v="999"/>
    <s v="NO APLICA"/>
    <n v="2015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3"/>
    <n v="10"/>
    <n v="13"/>
    <n v="0"/>
    <n v="0"/>
    <n v="3"/>
    <n v="10"/>
    <n v="13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7"/>
    <x v="2"/>
    <n v="4"/>
    <x v="2"/>
    <n v="7042100253"/>
    <x v="258"/>
    <n v="1"/>
    <x v="0"/>
    <n v="999"/>
    <s v="NO APLICA"/>
    <n v="2003"/>
    <n v="4"/>
    <n v="2"/>
    <s v="SEMESTRES"/>
    <n v="1"/>
    <s v="Activa"/>
    <n v="0"/>
    <m/>
    <s v="Educación Superior"/>
    <s v="Universidades Particulares"/>
    <s v="Universidades Particulares"/>
    <n v="2019"/>
    <n v="1"/>
    <n v="3"/>
    <n v="4"/>
    <n v="0"/>
    <n v="0"/>
    <n v="1"/>
    <n v="2"/>
    <n v="3"/>
    <n v="0"/>
    <n v="0"/>
    <n v="6"/>
    <n v="3"/>
    <n v="9"/>
    <n v="0"/>
    <n v="0"/>
    <n v="6"/>
    <n v="3"/>
    <n v="9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7"/>
    <x v="2"/>
    <n v="4"/>
    <x v="2"/>
    <n v="7042400022"/>
    <x v="259"/>
    <n v="1"/>
    <x v="0"/>
    <n v="999"/>
    <s v="NO APLICA"/>
    <n v="2011"/>
    <n v="4"/>
    <n v="2"/>
    <s v="SEMESTRES"/>
    <n v="1"/>
    <s v="Activa"/>
    <n v="0"/>
    <m/>
    <s v="Educación Superior"/>
    <s v="Universidades Particulares"/>
    <s v="Universidades Particulares"/>
    <n v="2019"/>
    <n v="9"/>
    <n v="5"/>
    <n v="14"/>
    <n v="0"/>
    <n v="0"/>
    <n v="7"/>
    <n v="3"/>
    <n v="10"/>
    <n v="0"/>
    <n v="0"/>
    <n v="45"/>
    <n v="19"/>
    <n v="64"/>
    <n v="0"/>
    <n v="0"/>
    <n v="45"/>
    <n v="19"/>
    <n v="64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7"/>
    <x v="2"/>
    <n v="4"/>
    <x v="2"/>
    <n v="7042500053"/>
    <x v="260"/>
    <n v="1"/>
    <x v="0"/>
    <n v="999"/>
    <s v="NO APLICA"/>
    <n v="2016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"/>
    <n v="7"/>
    <n v="8"/>
    <n v="0"/>
    <n v="0"/>
    <n v="1"/>
    <n v="7"/>
    <n v="8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6"/>
    <x v="1"/>
    <n v="3"/>
    <x v="1"/>
    <n v="6033100002"/>
    <x v="261"/>
    <n v="1"/>
    <x v="0"/>
    <n v="999"/>
    <s v="NO APLICA"/>
    <n v="2016"/>
    <n v="3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7"/>
    <x v="2"/>
    <n v="3"/>
    <x v="1"/>
    <n v="7033100045"/>
    <x v="262"/>
    <n v="1"/>
    <x v="0"/>
    <n v="999"/>
    <s v="NO APLICA"/>
    <n v="2016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1"/>
    <n v="14"/>
    <n v="25"/>
    <n v="0"/>
    <n v="0"/>
    <n v="11"/>
    <n v="14"/>
    <n v="25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6"/>
    <x v="1"/>
    <n v="1"/>
    <x v="4"/>
    <n v="6012000001"/>
    <x v="263"/>
    <n v="1"/>
    <x v="0"/>
    <n v="999"/>
    <s v="NO APLICA"/>
    <n v="2016"/>
    <n v="3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n v="4"/>
    <s v="SUPERIOR"/>
    <n v="1"/>
    <n v="7"/>
    <x v="2"/>
    <n v="3"/>
    <x v="1"/>
    <n v="7031000005"/>
    <x v="264"/>
    <n v="1"/>
    <x v="0"/>
    <n v="999"/>
    <s v="NO APLICA"/>
    <n v="2016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5"/>
    <n v="16"/>
    <n v="21"/>
    <n v="0"/>
    <n v="0"/>
    <n v="5"/>
    <n v="16"/>
    <n v="21"/>
    <n v="0"/>
    <n v="0"/>
  </r>
  <r>
    <s v="08MSU0030B"/>
    <x v="24"/>
    <s v="08PSU0010L"/>
    <n v="4"/>
    <s v="DISCONTINUO"/>
    <x v="58"/>
    <n v="8"/>
    <s v="CHIHUAHUA"/>
    <n v="8"/>
    <s v="CHIHUAHUA"/>
    <n v="19"/>
    <x v="1"/>
    <n v="1"/>
    <s v="CHIHUAHUA"/>
    <s v="CALLE HACIENDA DE CÓRDOVA"/>
    <n v="7304"/>
    <x v="0"/>
    <x v="0"/>
    <n v="4"/>
    <s v="SUPERIOR"/>
    <n v="1"/>
    <n v="5"/>
    <x v="0"/>
    <n v="1"/>
    <x v="4"/>
    <n v="5011100015"/>
    <x v="265"/>
    <n v="1"/>
    <x v="0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1"/>
    <n v="15"/>
    <n v="16"/>
    <n v="0"/>
    <n v="0"/>
    <n v="0"/>
    <n v="0"/>
    <n v="0"/>
    <n v="0"/>
    <n v="0"/>
    <n v="2"/>
    <n v="24"/>
    <n v="26"/>
    <n v="0"/>
    <n v="0"/>
    <n v="4"/>
    <n v="52"/>
    <n v="56"/>
    <n v="0"/>
    <n v="0"/>
  </r>
  <r>
    <s v="08MSU0030B"/>
    <x v="24"/>
    <s v="08PSU0010L"/>
    <n v="4"/>
    <s v="DISCONTINUO"/>
    <x v="58"/>
    <n v="8"/>
    <s v="CHIHUAHUA"/>
    <n v="8"/>
    <s v="CHIHUAHUA"/>
    <n v="19"/>
    <x v="1"/>
    <n v="1"/>
    <s v="CHIHUAHUA"/>
    <s v="CALLE HACIENDA DE CÓRDOVA"/>
    <n v="7304"/>
    <x v="0"/>
    <x v="0"/>
    <n v="4"/>
    <s v="SUPERIOR"/>
    <n v="1"/>
    <n v="5"/>
    <x v="0"/>
    <n v="2"/>
    <x v="0"/>
    <n v="5021500028"/>
    <x v="0"/>
    <n v="1"/>
    <x v="0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0"/>
    <n v="0"/>
  </r>
  <r>
    <s v="08MSU0030B"/>
    <x v="24"/>
    <s v="08PSU0010L"/>
    <n v="4"/>
    <s v="DISCONTINUO"/>
    <x v="58"/>
    <n v="8"/>
    <s v="CHIHUAHUA"/>
    <n v="8"/>
    <s v="CHIHUAHUA"/>
    <n v="19"/>
    <x v="1"/>
    <n v="1"/>
    <s v="CHIHUAHUA"/>
    <s v="CALLE HACIENDA DE CÓRDOVA"/>
    <n v="7304"/>
    <x v="0"/>
    <x v="0"/>
    <n v="4"/>
    <s v="SUPERIOR"/>
    <n v="1"/>
    <n v="5"/>
    <x v="0"/>
    <n v="3"/>
    <x v="1"/>
    <n v="5031500010"/>
    <x v="266"/>
    <n v="1"/>
    <x v="0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"/>
    <n v="16"/>
    <n v="17"/>
    <n v="0"/>
    <n v="0"/>
    <n v="2"/>
    <n v="38"/>
    <n v="40"/>
    <n v="0"/>
    <n v="0"/>
  </r>
  <r>
    <s v="08MSU0030B"/>
    <x v="24"/>
    <s v="08PSU0010L"/>
    <n v="4"/>
    <s v="DISCONTINUO"/>
    <x v="58"/>
    <n v="8"/>
    <s v="CHIHUAHUA"/>
    <n v="8"/>
    <s v="CHIHUAHUA"/>
    <n v="19"/>
    <x v="1"/>
    <n v="1"/>
    <s v="CHIHUAHUA"/>
    <s v="CALLE HACIENDA DE CÓRDOVA"/>
    <n v="7304"/>
    <x v="0"/>
    <x v="0"/>
    <n v="4"/>
    <s v="SUPERIOR"/>
    <n v="1"/>
    <n v="5"/>
    <x v="0"/>
    <n v="3"/>
    <x v="1"/>
    <n v="5033100011"/>
    <x v="1"/>
    <n v="1"/>
    <x v="0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10"/>
    <n v="19"/>
    <n v="29"/>
    <n v="0"/>
    <n v="0"/>
    <n v="0"/>
    <n v="0"/>
    <n v="0"/>
    <n v="0"/>
    <n v="0"/>
    <n v="35"/>
    <n v="38"/>
    <n v="73"/>
    <n v="0"/>
    <n v="0"/>
    <n v="103"/>
    <n v="147"/>
    <n v="250"/>
    <n v="0"/>
    <n v="0"/>
  </r>
  <r>
    <s v="08MSU0030B"/>
    <x v="24"/>
    <s v="08PSU0010L"/>
    <n v="4"/>
    <s v="DISCONTINUO"/>
    <x v="58"/>
    <n v="8"/>
    <s v="CHIHUAHUA"/>
    <n v="8"/>
    <s v="CHIHUAHUA"/>
    <n v="19"/>
    <x v="1"/>
    <n v="1"/>
    <s v="CHIHUAHUA"/>
    <s v="CALLE HACIENDA DE CÓRDOVA"/>
    <n v="7304"/>
    <x v="0"/>
    <x v="0"/>
    <n v="4"/>
    <s v="SUPERIOR"/>
    <n v="1"/>
    <n v="5"/>
    <x v="0"/>
    <n v="3"/>
    <x v="1"/>
    <n v="5033200006"/>
    <x v="267"/>
    <n v="1"/>
    <x v="0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20"/>
    <n v="18"/>
    <n v="38"/>
    <n v="0"/>
    <n v="0"/>
    <n v="0"/>
    <n v="0"/>
    <n v="0"/>
    <n v="0"/>
    <n v="0"/>
    <n v="46"/>
    <n v="39"/>
    <n v="85"/>
    <n v="0"/>
    <n v="0"/>
    <n v="146"/>
    <n v="173"/>
    <n v="319"/>
    <n v="0"/>
    <n v="0"/>
  </r>
  <r>
    <s v="08MSU0030B"/>
    <x v="24"/>
    <s v="08PSU0010L"/>
    <n v="4"/>
    <s v="DISCONTINUO"/>
    <x v="58"/>
    <n v="8"/>
    <s v="CHIHUAHUA"/>
    <n v="8"/>
    <s v="CHIHUAHUA"/>
    <n v="19"/>
    <x v="1"/>
    <n v="1"/>
    <s v="CHIHUAHUA"/>
    <s v="CALLE HACIENDA DE CÓRDOVA"/>
    <n v="7304"/>
    <x v="0"/>
    <x v="0"/>
    <n v="4"/>
    <s v="SUPERIOR"/>
    <n v="1"/>
    <n v="5"/>
    <x v="0"/>
    <n v="7"/>
    <x v="3"/>
    <n v="5073100009"/>
    <x v="34"/>
    <n v="1"/>
    <x v="0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8"/>
    <n v="5"/>
    <n v="13"/>
    <n v="0"/>
    <n v="0"/>
    <n v="0"/>
    <n v="0"/>
    <n v="0"/>
    <n v="0"/>
    <n v="0"/>
    <n v="17"/>
    <n v="9"/>
    <n v="26"/>
    <n v="0"/>
    <n v="0"/>
    <n v="39"/>
    <n v="25"/>
    <n v="64"/>
    <n v="0"/>
    <n v="0"/>
  </r>
  <r>
    <s v="08MSU0030B"/>
    <x v="24"/>
    <s v="08PSU0010L"/>
    <n v="4"/>
    <s v="DISCONTINUO"/>
    <x v="58"/>
    <n v="8"/>
    <s v="CHIHUAHUA"/>
    <n v="8"/>
    <s v="CHIHUAHUA"/>
    <n v="19"/>
    <x v="1"/>
    <n v="1"/>
    <s v="CHIHUAHUA"/>
    <s v="CALLE HACIENDA DE CÓRDOVA"/>
    <n v="7304"/>
    <x v="0"/>
    <x v="0"/>
    <n v="4"/>
    <s v="SUPERIOR"/>
    <n v="1"/>
    <n v="7"/>
    <x v="2"/>
    <n v="1"/>
    <x v="4"/>
    <n v="7011200033"/>
    <x v="268"/>
    <n v="1"/>
    <x v="0"/>
    <n v="999"/>
    <s v="NO APLICA"/>
    <n v="2016"/>
    <n v="9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30B"/>
    <x v="24"/>
    <s v="08PSU0010L"/>
    <n v="4"/>
    <s v="DISCONTINUO"/>
    <x v="58"/>
    <n v="8"/>
    <s v="CHIHUAHUA"/>
    <n v="8"/>
    <s v="CHIHUAHUA"/>
    <n v="19"/>
    <x v="1"/>
    <n v="1"/>
    <s v="CHIHUAHUA"/>
    <s v="CALLE HACIENDA DE CÓRDOVA"/>
    <n v="7304"/>
    <x v="0"/>
    <x v="0"/>
    <n v="4"/>
    <s v="SUPERIOR"/>
    <n v="1"/>
    <n v="7"/>
    <x v="2"/>
    <n v="3"/>
    <x v="1"/>
    <n v="7033200003"/>
    <x v="269"/>
    <n v="1"/>
    <x v="0"/>
    <n v="999"/>
    <s v="NO APLICA"/>
    <n v="2016"/>
    <n v="6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31A"/>
    <x v="25"/>
    <s v="08PSU0012J"/>
    <n v="4"/>
    <s v="DISCONTINUO"/>
    <x v="59"/>
    <n v="8"/>
    <s v="CHIHUAHUA"/>
    <n v="8"/>
    <s v="CHIHUAHUA"/>
    <n v="37"/>
    <x v="0"/>
    <n v="1"/>
    <s v="JUÁREZ"/>
    <s v="CALZADA DEL RIO"/>
    <n v="9950"/>
    <x v="0"/>
    <x v="0"/>
    <n v="4"/>
    <s v="SUPERIOR"/>
    <n v="1"/>
    <n v="5"/>
    <x v="0"/>
    <n v="1"/>
    <x v="4"/>
    <n v="5011300013"/>
    <x v="270"/>
    <n v="2"/>
    <x v="1"/>
    <n v="999"/>
    <s v="NO APLICA"/>
    <n v="2014"/>
    <n v="9"/>
    <n v="5"/>
    <s v="CUATRIMESTRES"/>
    <n v="1"/>
    <s v="Activa"/>
    <n v="0"/>
    <m/>
    <s v="Educación Superior"/>
    <s v="Universidades Particulares"/>
    <s v="Universidades Particulares"/>
    <n v="2019"/>
    <n v="1"/>
    <n v="8"/>
    <n v="9"/>
    <n v="0"/>
    <n v="0"/>
    <n v="0"/>
    <n v="0"/>
    <n v="0"/>
    <n v="0"/>
    <n v="0"/>
    <n v="2"/>
    <n v="19"/>
    <n v="21"/>
    <n v="0"/>
    <n v="0"/>
    <n v="5"/>
    <n v="63"/>
    <n v="68"/>
    <n v="0"/>
    <n v="0"/>
  </r>
  <r>
    <s v="08MSU0031A"/>
    <x v="25"/>
    <s v="08PSU0012J"/>
    <n v="4"/>
    <s v="DISCONTINUO"/>
    <x v="59"/>
    <n v="8"/>
    <s v="CHIHUAHUA"/>
    <n v="8"/>
    <s v="CHIHUAHUA"/>
    <n v="37"/>
    <x v="0"/>
    <n v="1"/>
    <s v="JUÁREZ"/>
    <s v="CALZADA DEL RIO"/>
    <n v="9950"/>
    <x v="0"/>
    <x v="0"/>
    <n v="4"/>
    <s v="SUPERIOR"/>
    <n v="1"/>
    <n v="5"/>
    <x v="0"/>
    <n v="3"/>
    <x v="1"/>
    <n v="5033100011"/>
    <x v="1"/>
    <n v="2"/>
    <x v="1"/>
    <n v="999"/>
    <s v="NO APLICA"/>
    <n v="2014"/>
    <n v="9"/>
    <n v="5"/>
    <s v="CUATRIMESTRES"/>
    <n v="1"/>
    <s v="Activa"/>
    <n v="0"/>
    <m/>
    <s v="Educación Superior"/>
    <s v="Universidades Particulares"/>
    <s v="Universidades Particulares"/>
    <n v="2019"/>
    <n v="2"/>
    <n v="3"/>
    <n v="5"/>
    <n v="0"/>
    <n v="0"/>
    <n v="0"/>
    <n v="0"/>
    <n v="0"/>
    <n v="0"/>
    <n v="0"/>
    <n v="9"/>
    <n v="2"/>
    <n v="11"/>
    <n v="1"/>
    <n v="0"/>
    <n v="13"/>
    <n v="15"/>
    <n v="28"/>
    <n v="1"/>
    <n v="0"/>
  </r>
  <r>
    <s v="08MSU0031A"/>
    <x v="25"/>
    <s v="08PSU0012J"/>
    <n v="4"/>
    <s v="DISCONTINUO"/>
    <x v="59"/>
    <n v="8"/>
    <s v="CHIHUAHUA"/>
    <n v="8"/>
    <s v="CHIHUAHUA"/>
    <n v="37"/>
    <x v="0"/>
    <n v="1"/>
    <s v="JUÁREZ"/>
    <s v="CALZADA DEL RIO"/>
    <n v="9950"/>
    <x v="0"/>
    <x v="0"/>
    <n v="4"/>
    <s v="SUPERIOR"/>
    <n v="1"/>
    <n v="5"/>
    <x v="0"/>
    <n v="4"/>
    <x v="2"/>
    <n v="5041100093"/>
    <x v="271"/>
    <n v="2"/>
    <x v="1"/>
    <n v="999"/>
    <s v="NO APLICA"/>
    <n v="2014"/>
    <n v="9"/>
    <n v="5"/>
    <s v="CUATRIMESTRES"/>
    <n v="1"/>
    <s v="Activa"/>
    <n v="0"/>
    <m/>
    <s v="Educación Superior"/>
    <s v="Universidades Particulares"/>
    <s v="Universidades Particulares"/>
    <n v="2019"/>
    <n v="3"/>
    <n v="1"/>
    <n v="4"/>
    <n v="0"/>
    <n v="0"/>
    <n v="0"/>
    <n v="0"/>
    <n v="0"/>
    <n v="0"/>
    <n v="0"/>
    <n v="2"/>
    <n v="11"/>
    <n v="13"/>
    <n v="0"/>
    <n v="0"/>
    <n v="8"/>
    <n v="21"/>
    <n v="29"/>
    <n v="0"/>
    <n v="0"/>
  </r>
  <r>
    <s v="08MSU0031A"/>
    <x v="25"/>
    <s v="08PSU0012J"/>
    <n v="4"/>
    <s v="DISCONTINUO"/>
    <x v="59"/>
    <n v="8"/>
    <s v="CHIHUAHUA"/>
    <n v="8"/>
    <s v="CHIHUAHUA"/>
    <n v="37"/>
    <x v="0"/>
    <n v="1"/>
    <s v="JUÁREZ"/>
    <s v="CALZADA DEL RIO"/>
    <n v="9950"/>
    <x v="0"/>
    <x v="0"/>
    <n v="4"/>
    <s v="SUPERIOR"/>
    <n v="1"/>
    <n v="5"/>
    <x v="0"/>
    <n v="4"/>
    <x v="2"/>
    <n v="5041400003"/>
    <x v="272"/>
    <n v="2"/>
    <x v="1"/>
    <n v="999"/>
    <s v="NO APLICA"/>
    <n v="2014"/>
    <n v="9"/>
    <n v="5"/>
    <s v="CUATRIMESTRES"/>
    <n v="1"/>
    <s v="Activa"/>
    <n v="0"/>
    <m/>
    <s v="Educación Superior"/>
    <s v="Universidades Particulares"/>
    <s v="Universidades Particulares"/>
    <n v="2019"/>
    <n v="1"/>
    <n v="4"/>
    <n v="5"/>
    <n v="0"/>
    <n v="0"/>
    <n v="0"/>
    <n v="0"/>
    <n v="0"/>
    <n v="0"/>
    <n v="0"/>
    <n v="9"/>
    <n v="9"/>
    <n v="18"/>
    <n v="0"/>
    <n v="0"/>
    <n v="20"/>
    <n v="31"/>
    <n v="51"/>
    <n v="0"/>
    <n v="0"/>
  </r>
  <r>
    <s v="08MSU0031A"/>
    <x v="25"/>
    <s v="08PSU0012J"/>
    <n v="4"/>
    <s v="DISCONTINUO"/>
    <x v="59"/>
    <n v="8"/>
    <s v="CHIHUAHUA"/>
    <n v="8"/>
    <s v="CHIHUAHUA"/>
    <n v="37"/>
    <x v="0"/>
    <n v="1"/>
    <s v="JUÁREZ"/>
    <s v="CALZADA DEL RIO"/>
    <n v="9950"/>
    <x v="0"/>
    <x v="0"/>
    <n v="4"/>
    <s v="SUPERIOR"/>
    <n v="1"/>
    <n v="5"/>
    <x v="0"/>
    <n v="4"/>
    <x v="2"/>
    <n v="5042100082"/>
    <x v="273"/>
    <n v="2"/>
    <x v="1"/>
    <n v="999"/>
    <s v="NO APLICA"/>
    <n v="2014"/>
    <n v="9"/>
    <n v="5"/>
    <s v="CUATRIMESTRES"/>
    <n v="1"/>
    <s v="Activa"/>
    <n v="0"/>
    <m/>
    <s v="Educación Superior"/>
    <s v="Universidades Particulares"/>
    <s v="Universidades Particulares"/>
    <n v="2019"/>
    <n v="5"/>
    <n v="11"/>
    <n v="16"/>
    <n v="0"/>
    <n v="0"/>
    <n v="0"/>
    <n v="0"/>
    <n v="0"/>
    <n v="0"/>
    <n v="0"/>
    <n v="7"/>
    <n v="9"/>
    <n v="16"/>
    <n v="0"/>
    <n v="0"/>
    <n v="23"/>
    <n v="24"/>
    <n v="47"/>
    <n v="0"/>
    <n v="0"/>
  </r>
  <r>
    <s v="08MSU0032Z"/>
    <x v="26"/>
    <s v="08PSU0013I"/>
    <n v="4"/>
    <s v="DISCONTINUO"/>
    <x v="60"/>
    <n v="8"/>
    <s v="CHIHUAHUA"/>
    <n v="8"/>
    <s v="CHIHUAHUA"/>
    <n v="37"/>
    <x v="0"/>
    <n v="1"/>
    <s v="JUÁREZ"/>
    <s v="AVENIDA RAFAEL PEREZ SERNA"/>
    <n v="1828"/>
    <x v="0"/>
    <x v="0"/>
    <n v="4"/>
    <s v="SUPERIOR"/>
    <n v="1"/>
    <n v="5"/>
    <x v="0"/>
    <n v="4"/>
    <x v="2"/>
    <n v="5041100027"/>
    <x v="274"/>
    <n v="2"/>
    <x v="1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3"/>
    <n v="0"/>
    <n v="3"/>
    <n v="0"/>
    <n v="0"/>
    <n v="0"/>
    <n v="0"/>
    <n v="0"/>
    <n v="0"/>
    <n v="0"/>
    <n v="12"/>
    <n v="15"/>
    <n v="27"/>
    <n v="0"/>
    <n v="0"/>
    <n v="21"/>
    <n v="31"/>
    <n v="52"/>
    <n v="0"/>
    <n v="0"/>
  </r>
  <r>
    <s v="08MSU0032Z"/>
    <x v="26"/>
    <s v="08PSU0013I"/>
    <n v="4"/>
    <s v="DISCONTINUO"/>
    <x v="60"/>
    <n v="8"/>
    <s v="CHIHUAHUA"/>
    <n v="8"/>
    <s v="CHIHUAHUA"/>
    <n v="37"/>
    <x v="0"/>
    <n v="1"/>
    <s v="JUÁREZ"/>
    <s v="AVENIDA RAFAEL PEREZ SERNA"/>
    <n v="1828"/>
    <x v="0"/>
    <x v="0"/>
    <n v="4"/>
    <s v="SUPERIOR"/>
    <n v="1"/>
    <n v="7"/>
    <x v="2"/>
    <n v="4"/>
    <x v="2"/>
    <n v="7041100015"/>
    <x v="275"/>
    <n v="2"/>
    <x v="1"/>
    <n v="999"/>
    <s v="NO APLICA"/>
    <n v="2012"/>
    <n v="8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2"/>
    <n v="2"/>
    <n v="4"/>
    <n v="0"/>
    <n v="0"/>
    <n v="11"/>
    <n v="11"/>
    <n v="22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4"/>
    <x v="2"/>
    <n v="5042000002"/>
    <x v="30"/>
    <n v="1"/>
    <x v="0"/>
    <n v="999"/>
    <s v="NO APLICA"/>
    <n v="2004"/>
    <n v="12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4"/>
    <x v="2"/>
    <n v="5042000002"/>
    <x v="30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37"/>
    <n v="89"/>
    <n v="126"/>
    <n v="0"/>
    <n v="0"/>
    <n v="11"/>
    <n v="45"/>
    <n v="56"/>
    <n v="0"/>
    <n v="0"/>
    <n v="27"/>
    <n v="74"/>
    <n v="101"/>
    <n v="0"/>
    <n v="0"/>
    <n v="224"/>
    <n v="580"/>
    <n v="804"/>
    <n v="27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7"/>
    <x v="3"/>
    <n v="5071100014"/>
    <x v="276"/>
    <n v="1"/>
    <x v="0"/>
    <n v="999"/>
    <s v="NO APLICA"/>
    <n v="2004"/>
    <n v="12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56"/>
    <n v="4"/>
    <n v="60"/>
    <n v="0"/>
    <n v="0"/>
    <n v="0"/>
    <n v="0"/>
    <n v="0"/>
    <n v="0"/>
    <n v="0"/>
    <n v="0"/>
    <n v="0"/>
    <n v="0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7"/>
    <x v="3"/>
    <n v="5071100014"/>
    <x v="276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65"/>
    <n v="10"/>
    <n v="75"/>
    <n v="0"/>
    <n v="0"/>
    <n v="69"/>
    <n v="13"/>
    <n v="82"/>
    <n v="0"/>
    <n v="0"/>
    <n v="87"/>
    <n v="17"/>
    <n v="104"/>
    <n v="0"/>
    <n v="0"/>
    <n v="473"/>
    <n v="89"/>
    <n v="562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7"/>
    <x v="3"/>
    <n v="5071200003"/>
    <x v="277"/>
    <n v="1"/>
    <x v="0"/>
    <n v="999"/>
    <s v="NO APLICA"/>
    <n v="2004"/>
    <n v="12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7"/>
    <x v="3"/>
    <n v="5071200003"/>
    <x v="277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7"/>
    <n v="1"/>
    <n v="8"/>
    <n v="0"/>
    <n v="0"/>
    <n v="27"/>
    <n v="2"/>
    <n v="29"/>
    <n v="0"/>
    <n v="0"/>
    <n v="35"/>
    <n v="5"/>
    <n v="40"/>
    <n v="0"/>
    <n v="0"/>
    <n v="167"/>
    <n v="23"/>
    <n v="190"/>
    <n v="4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7"/>
    <x v="3"/>
    <n v="5071300030"/>
    <x v="23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99"/>
    <n v="10"/>
    <n v="109"/>
    <n v="0"/>
    <n v="0"/>
    <n v="58"/>
    <n v="14"/>
    <n v="72"/>
    <n v="0"/>
    <n v="0"/>
    <n v="105"/>
    <n v="20"/>
    <n v="125"/>
    <n v="0"/>
    <n v="0"/>
    <n v="648"/>
    <n v="108"/>
    <n v="756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7"/>
    <x v="3"/>
    <n v="5071300038"/>
    <x v="28"/>
    <n v="1"/>
    <x v="0"/>
    <n v="999"/>
    <s v="NO APLICA"/>
    <n v="2004"/>
    <n v="12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62"/>
    <n v="6"/>
    <n v="68"/>
    <n v="0"/>
    <n v="0"/>
    <n v="0"/>
    <n v="0"/>
    <n v="0"/>
    <n v="0"/>
    <n v="0"/>
    <n v="0"/>
    <n v="0"/>
    <n v="0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7"/>
    <x v="3"/>
    <n v="5071300038"/>
    <x v="28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69"/>
    <n v="11"/>
    <n v="80"/>
    <n v="0"/>
    <n v="0"/>
    <n v="117"/>
    <n v="16"/>
    <n v="133"/>
    <n v="0"/>
    <n v="0"/>
    <n v="59"/>
    <n v="9"/>
    <n v="68"/>
    <n v="0"/>
    <n v="0"/>
    <n v="309"/>
    <n v="50"/>
    <n v="359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7"/>
    <x v="3"/>
    <n v="5071400006"/>
    <x v="278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8"/>
    <n v="12"/>
    <n v="20"/>
    <n v="0"/>
    <n v="0"/>
    <n v="15"/>
    <n v="11"/>
    <n v="26"/>
    <n v="0"/>
    <n v="0"/>
    <n v="14"/>
    <n v="16"/>
    <n v="30"/>
    <n v="0"/>
    <n v="0"/>
    <n v="96"/>
    <n v="91"/>
    <n v="187"/>
    <n v="4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7"/>
    <x v="3"/>
    <n v="5071400015"/>
    <x v="279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13"/>
    <n v="43"/>
    <n v="56"/>
    <n v="0"/>
    <n v="0"/>
    <n v="12"/>
    <n v="33"/>
    <n v="45"/>
    <n v="0"/>
    <n v="0"/>
    <n v="31"/>
    <n v="62"/>
    <n v="93"/>
    <n v="0"/>
    <n v="0"/>
    <n v="148"/>
    <n v="283"/>
    <n v="431"/>
    <n v="12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7"/>
    <x v="3"/>
    <n v="5071700019"/>
    <x v="24"/>
    <n v="1"/>
    <x v="0"/>
    <n v="999"/>
    <s v="NO APLICA"/>
    <n v="2004"/>
    <n v="12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38"/>
    <n v="37"/>
    <n v="75"/>
    <n v="0"/>
    <n v="0"/>
    <n v="0"/>
    <n v="0"/>
    <n v="0"/>
    <n v="0"/>
    <n v="0"/>
    <n v="0"/>
    <n v="0"/>
    <n v="0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7"/>
    <x v="3"/>
    <n v="5071700019"/>
    <x v="24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67"/>
    <n v="92"/>
    <n v="159"/>
    <n v="159"/>
    <n v="0"/>
    <n v="67"/>
    <n v="78"/>
    <n v="145"/>
    <n v="0"/>
    <n v="0"/>
    <n v="86"/>
    <n v="72"/>
    <n v="158"/>
    <n v="0"/>
    <n v="0"/>
    <n v="655"/>
    <n v="557"/>
    <n v="1212"/>
    <n v="33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7"/>
    <x v="3"/>
    <n v="5071700019"/>
    <x v="24"/>
    <n v="3"/>
    <x v="2"/>
    <n v="999"/>
    <s v="NO APLICA"/>
    <n v="2004"/>
    <n v="12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7"/>
    <x v="3"/>
    <n v="5071700019"/>
    <x v="24"/>
    <n v="3"/>
    <x v="2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11"/>
    <n v="6"/>
    <n v="17"/>
    <n v="0"/>
    <n v="0"/>
    <n v="36"/>
    <n v="19"/>
    <n v="55"/>
    <n v="0"/>
    <n v="0"/>
    <n v="33"/>
    <n v="15"/>
    <n v="48"/>
    <n v="0"/>
    <n v="0"/>
    <n v="131"/>
    <n v="64"/>
    <n v="195"/>
    <n v="3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5"/>
    <x v="0"/>
    <n v="4"/>
    <x v="2"/>
    <n v="5042100050"/>
    <x v="20"/>
    <n v="3"/>
    <x v="2"/>
    <n v="999"/>
    <s v="NO APLICA"/>
    <n v="2009"/>
    <n v="12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7"/>
    <x v="2"/>
    <n v="4"/>
    <x v="2"/>
    <n v="7042000002"/>
    <x v="154"/>
    <n v="1"/>
    <x v="0"/>
    <n v="999"/>
    <s v="NO APLICA"/>
    <n v="2011"/>
    <n v="6"/>
    <n v="2"/>
    <s v="SEMESTRES"/>
    <n v="1"/>
    <s v="Activa"/>
    <n v="0"/>
    <m/>
    <s v="Educación Superior"/>
    <s v="Tecnológico Nacional de México"/>
    <s v="Institutos Tecnológicos Federales"/>
    <n v="2019"/>
    <n v="6"/>
    <n v="9"/>
    <n v="15"/>
    <n v="0"/>
    <n v="0"/>
    <n v="8"/>
    <n v="4"/>
    <n v="12"/>
    <n v="0"/>
    <n v="0"/>
    <n v="0"/>
    <n v="0"/>
    <n v="0"/>
    <n v="0"/>
    <n v="0"/>
    <n v="16"/>
    <n v="17"/>
    <n v="33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7"/>
    <x v="2"/>
    <n v="7"/>
    <x v="3"/>
    <n v="7071300004"/>
    <x v="280"/>
    <n v="1"/>
    <x v="0"/>
    <n v="999"/>
    <s v="NO APLICA"/>
    <n v="2011"/>
    <n v="4"/>
    <n v="2"/>
    <s v="SEMESTRES"/>
    <n v="1"/>
    <s v="Activa"/>
    <n v="0"/>
    <m/>
    <s v="Educación Superior"/>
    <s v="Tecnológico Nacional de México"/>
    <s v="Institutos Tecnológicos Federales"/>
    <n v="2019"/>
    <n v="10"/>
    <n v="2"/>
    <n v="12"/>
    <n v="0"/>
    <n v="0"/>
    <n v="2"/>
    <n v="2"/>
    <n v="4"/>
    <n v="0"/>
    <n v="0"/>
    <n v="3"/>
    <n v="1"/>
    <n v="4"/>
    <n v="0"/>
    <n v="0"/>
    <n v="30"/>
    <n v="4"/>
    <n v="34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7"/>
    <x v="2"/>
    <n v="7"/>
    <x v="3"/>
    <n v="7071300037"/>
    <x v="281"/>
    <n v="1"/>
    <x v="0"/>
    <n v="999"/>
    <s v="NO APLICA"/>
    <n v="2011"/>
    <n v="5"/>
    <n v="2"/>
    <s v="SEMESTRES"/>
    <n v="1"/>
    <s v="Activa"/>
    <n v="0"/>
    <m/>
    <s v="Educación Superior"/>
    <s v="Tecnológico Nacional de México"/>
    <s v="Institutos Tecnológicos Federales"/>
    <n v="2019"/>
    <n v="8"/>
    <n v="1"/>
    <n v="9"/>
    <n v="0"/>
    <n v="0"/>
    <n v="6"/>
    <n v="1"/>
    <n v="7"/>
    <n v="0"/>
    <n v="0"/>
    <n v="5"/>
    <n v="1"/>
    <n v="6"/>
    <n v="0"/>
    <n v="0"/>
    <n v="24"/>
    <n v="2"/>
    <n v="26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7"/>
    <x v="2"/>
    <n v="7"/>
    <x v="3"/>
    <n v="7072000004"/>
    <x v="282"/>
    <n v="1"/>
    <x v="0"/>
    <n v="999"/>
    <s v="NO APLICA"/>
    <n v="2011"/>
    <n v="6"/>
    <n v="2"/>
    <s v="SEMESTRES"/>
    <n v="1"/>
    <s v="Activa"/>
    <n v="0"/>
    <m/>
    <s v="Educación Superior"/>
    <s v="Tecnológico Nacional de México"/>
    <s v="Institutos Tecnológicos Federales"/>
    <n v="2019"/>
    <n v="7"/>
    <n v="6"/>
    <n v="13"/>
    <n v="0"/>
    <n v="0"/>
    <n v="2"/>
    <n v="4"/>
    <n v="6"/>
    <n v="0"/>
    <n v="0"/>
    <n v="5"/>
    <n v="1"/>
    <n v="6"/>
    <n v="0"/>
    <n v="0"/>
    <n v="29"/>
    <n v="5"/>
    <n v="34"/>
    <n v="1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8"/>
    <x v="3"/>
    <n v="7"/>
    <x v="3"/>
    <n v="8071300011"/>
    <x v="283"/>
    <n v="1"/>
    <x v="0"/>
    <n v="999"/>
    <s v="NO APLICA"/>
    <n v="2016"/>
    <n v="8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n v="4"/>
    <s v="SUPERIOR"/>
    <n v="1"/>
    <n v="7"/>
    <x v="2"/>
    <n v="4"/>
    <x v="2"/>
    <n v="7042100142"/>
    <x v="284"/>
    <n v="1"/>
    <x v="0"/>
    <n v="999"/>
    <s v="NO APLICA"/>
    <n v="2011"/>
    <n v="4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5"/>
    <n v="2"/>
    <n v="7"/>
    <n v="0"/>
    <n v="0"/>
    <n v="5"/>
    <n v="2"/>
    <n v="7"/>
    <n v="0"/>
    <n v="0"/>
  </r>
  <r>
    <s v="08MSU0034Y"/>
    <x v="28"/>
    <s v="08PSU4978K"/>
    <n v="4"/>
    <s v="DISCONTINUO"/>
    <x v="62"/>
    <n v="8"/>
    <s v="CHIHUAHUA"/>
    <n v="8"/>
    <s v="CHIHUAHUA"/>
    <n v="19"/>
    <x v="1"/>
    <n v="1"/>
    <s v="CHIHUAHUA"/>
    <s v="AVENIDA UNIVERSIDAD"/>
    <n v="2739"/>
    <x v="0"/>
    <x v="0"/>
    <n v="4"/>
    <s v="SUPERIOR"/>
    <n v="1"/>
    <n v="7"/>
    <x v="2"/>
    <n v="4"/>
    <x v="2"/>
    <n v="7042400006"/>
    <x v="285"/>
    <n v="1"/>
    <x v="0"/>
    <n v="999"/>
    <s v="NO APLICA"/>
    <n v="2000"/>
    <n v="3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7"/>
    <n v="6"/>
    <n v="23"/>
    <n v="0"/>
    <n v="0"/>
    <n v="17"/>
    <n v="6"/>
    <n v="23"/>
    <n v="0"/>
    <n v="0"/>
  </r>
  <r>
    <s v="08MSU0035X"/>
    <x v="29"/>
    <s v="08PSU0014H"/>
    <n v="4"/>
    <s v="DISCONTINUO"/>
    <x v="63"/>
    <n v="8"/>
    <s v="CHIHUAHUA"/>
    <n v="8"/>
    <s v="CHIHUAHUA"/>
    <n v="37"/>
    <x v="0"/>
    <n v="1"/>
    <s v="JUÁREZ"/>
    <s v="CALLE COSTA RICA"/>
    <n v="945"/>
    <x v="0"/>
    <x v="0"/>
    <n v="4"/>
    <s v="SUPERIOR"/>
    <n v="1"/>
    <n v="5"/>
    <x v="0"/>
    <n v="10"/>
    <x v="8"/>
    <n v="5101500006"/>
    <x v="286"/>
    <n v="1"/>
    <x v="0"/>
    <n v="999"/>
    <s v="NO APLICA"/>
    <n v="2016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"/>
    <n v="5"/>
    <n v="6"/>
    <n v="0"/>
    <n v="0"/>
    <n v="12"/>
    <n v="12"/>
    <n v="24"/>
    <n v="0"/>
    <n v="0"/>
  </r>
  <r>
    <s v="08MSU0036W"/>
    <x v="30"/>
    <s v="08PSU0015G"/>
    <n v="4"/>
    <s v="DISCONTINUO"/>
    <x v="64"/>
    <n v="8"/>
    <s v="CHIHUAHUA"/>
    <n v="8"/>
    <s v="CHIHUAHUA"/>
    <n v="17"/>
    <x v="8"/>
    <n v="1"/>
    <s v="CUAUHTÉMOC"/>
    <s v="CALLE KILOMETRO 2 CARRETERA CUAUHTEMOC-ANAHUAC"/>
    <n v="0"/>
    <x v="0"/>
    <x v="0"/>
    <n v="4"/>
    <s v="SUPERIOR"/>
    <n v="1"/>
    <n v="5"/>
    <x v="0"/>
    <n v="3"/>
    <x v="1"/>
    <n v="5033100011"/>
    <x v="1"/>
    <n v="2"/>
    <x v="1"/>
    <n v="999"/>
    <s v="NO APLICA"/>
    <n v="2015"/>
    <n v="9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24"/>
    <n v="27"/>
    <n v="51"/>
    <n v="0"/>
    <n v="2"/>
    <n v="53"/>
    <n v="93"/>
    <n v="146"/>
    <n v="0"/>
    <n v="6"/>
  </r>
  <r>
    <s v="08MSU0036W"/>
    <x v="30"/>
    <s v="08PSU0015G"/>
    <n v="4"/>
    <s v="DISCONTINUO"/>
    <x v="64"/>
    <n v="8"/>
    <s v="CHIHUAHUA"/>
    <n v="8"/>
    <s v="CHIHUAHUA"/>
    <n v="17"/>
    <x v="8"/>
    <n v="1"/>
    <s v="CUAUHTÉMOC"/>
    <s v="CALLE KILOMETRO 2 CARRETERA CUAUHTEMOC-ANAHUAC"/>
    <n v="0"/>
    <x v="0"/>
    <x v="0"/>
    <n v="4"/>
    <s v="SUPERIOR"/>
    <n v="1"/>
    <n v="7"/>
    <x v="2"/>
    <n v="1"/>
    <x v="4"/>
    <n v="7011100015"/>
    <x v="9"/>
    <n v="1"/>
    <x v="0"/>
    <n v="999"/>
    <s v="NO APLICA"/>
    <n v="2006"/>
    <n v="6"/>
    <n v="3"/>
    <s v="TRIMESTRES"/>
    <n v="1"/>
    <s v="Activa"/>
    <n v="0"/>
    <m/>
    <s v="Educación Superior"/>
    <s v="Universidades Particulares"/>
    <s v="Universidades Particulares"/>
    <n v="2019"/>
    <n v="0"/>
    <n v="4"/>
    <n v="4"/>
    <n v="0"/>
    <n v="0"/>
    <n v="0"/>
    <n v="4"/>
    <n v="4"/>
    <n v="0"/>
    <n v="0"/>
    <n v="0"/>
    <n v="0"/>
    <n v="0"/>
    <n v="0"/>
    <n v="0"/>
    <n v="0"/>
    <n v="4"/>
    <n v="4"/>
    <n v="0"/>
    <n v="0"/>
  </r>
  <r>
    <s v="08MSU0036W"/>
    <x v="30"/>
    <s v="08PSU0015G"/>
    <n v="4"/>
    <s v="DISCONTINUO"/>
    <x v="64"/>
    <n v="8"/>
    <s v="CHIHUAHUA"/>
    <n v="8"/>
    <s v="CHIHUAHUA"/>
    <n v="17"/>
    <x v="8"/>
    <n v="1"/>
    <s v="CUAUHTÉMOC"/>
    <s v="CALLE KILOMETRO 2 CARRETERA CUAUHTEMOC-ANAHUAC"/>
    <n v="0"/>
    <x v="0"/>
    <x v="0"/>
    <n v="4"/>
    <s v="SUPERIOR"/>
    <n v="1"/>
    <n v="7"/>
    <x v="2"/>
    <n v="1"/>
    <x v="4"/>
    <n v="7012000018"/>
    <x v="287"/>
    <n v="1"/>
    <x v="0"/>
    <n v="999"/>
    <s v="NO APLICA"/>
    <n v="2012"/>
    <n v="6"/>
    <n v="3"/>
    <s v="TRIMESTRES"/>
    <n v="1"/>
    <s v="Activa"/>
    <n v="0"/>
    <m/>
    <s v="Educación Superior"/>
    <s v="Universidades Particulares"/>
    <s v="Universidades Particulares"/>
    <n v="2019"/>
    <n v="4"/>
    <n v="3"/>
    <n v="7"/>
    <n v="0"/>
    <n v="0"/>
    <n v="0"/>
    <n v="0"/>
    <n v="0"/>
    <n v="0"/>
    <n v="0"/>
    <n v="0"/>
    <n v="0"/>
    <n v="0"/>
    <n v="0"/>
    <n v="0"/>
    <n v="4"/>
    <n v="3"/>
    <n v="7"/>
    <n v="0"/>
    <n v="0"/>
  </r>
  <r>
    <s v="08MSU0036W"/>
    <x v="30"/>
    <s v="08PSU0015G"/>
    <n v="4"/>
    <s v="DISCONTINUO"/>
    <x v="64"/>
    <n v="8"/>
    <s v="CHIHUAHUA"/>
    <n v="8"/>
    <s v="CHIHUAHUA"/>
    <n v="17"/>
    <x v="8"/>
    <n v="1"/>
    <s v="CUAUHTÉMOC"/>
    <s v="CALLE KILOMETRO 2 CARRETERA CUAUHTEMOC-ANAHUAC"/>
    <n v="0"/>
    <x v="0"/>
    <x v="0"/>
    <n v="4"/>
    <s v="SUPERIOR"/>
    <n v="1"/>
    <n v="7"/>
    <x v="2"/>
    <n v="3"/>
    <x v="1"/>
    <n v="7033100101"/>
    <x v="288"/>
    <n v="1"/>
    <x v="0"/>
    <n v="999"/>
    <s v="NO APLICA"/>
    <n v="2012"/>
    <n v="6"/>
    <n v="3"/>
    <s v="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</r>
  <r>
    <s v="08MSU0036W"/>
    <x v="30"/>
    <s v="08PSU0015G"/>
    <n v="4"/>
    <s v="DISCONTINUO"/>
    <x v="64"/>
    <n v="8"/>
    <s v="CHIHUAHUA"/>
    <n v="8"/>
    <s v="CHIHUAHUA"/>
    <n v="17"/>
    <x v="8"/>
    <n v="1"/>
    <s v="CUAUHTÉMOC"/>
    <s v="CALLE KILOMETRO 2 CARRETERA CUAUHTEMOC-ANAHUAC"/>
    <n v="0"/>
    <x v="0"/>
    <x v="0"/>
    <n v="4"/>
    <s v="SUPERIOR"/>
    <n v="1"/>
    <n v="7"/>
    <x v="2"/>
    <n v="4"/>
    <x v="2"/>
    <n v="7042100019"/>
    <x v="10"/>
    <n v="1"/>
    <x v="0"/>
    <n v="999"/>
    <s v="NO APLICA"/>
    <n v="2014"/>
    <n v="6"/>
    <n v="3"/>
    <s v="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</r>
  <r>
    <s v="08MSU0037V"/>
    <x v="31"/>
    <s v="08PSU0016F"/>
    <n v="4"/>
    <s v="DISCONTINUO"/>
    <x v="65"/>
    <n v="8"/>
    <s v="CHIHUAHUA"/>
    <n v="8"/>
    <s v="CHIHUAHUA"/>
    <n v="19"/>
    <x v="1"/>
    <n v="1"/>
    <s v="CHIHUAHUA"/>
    <s v="CALLE IGNACIO RAMÍREZ"/>
    <n v="1003"/>
    <x v="0"/>
    <x v="0"/>
    <n v="4"/>
    <s v="SUPERIOR"/>
    <n v="1"/>
    <n v="7"/>
    <x v="2"/>
    <n v="4"/>
    <x v="2"/>
    <n v="7041100033"/>
    <x v="289"/>
    <n v="1"/>
    <x v="0"/>
    <n v="999"/>
    <s v="NO APLICA"/>
    <n v="2017"/>
    <n v="6"/>
    <n v="3"/>
    <s v="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3"/>
    <n v="4"/>
    <n v="17"/>
    <n v="0"/>
    <n v="0"/>
    <n v="57"/>
    <n v="41"/>
    <n v="98"/>
    <n v="0"/>
    <n v="0"/>
  </r>
  <r>
    <s v="08MSU0038U"/>
    <x v="32"/>
    <s v="08PSU0017E"/>
    <n v="4"/>
    <s v="DISCONTINUO"/>
    <x v="66"/>
    <n v="8"/>
    <s v="CHIHUAHUA"/>
    <n v="8"/>
    <s v="CHIHUAHUA"/>
    <n v="37"/>
    <x v="0"/>
    <n v="1"/>
    <s v="JUÁREZ"/>
    <s v="CALLE JESUS RIVAS GUILLEN"/>
    <n v="658"/>
    <x v="0"/>
    <x v="0"/>
    <n v="4"/>
    <s v="SUPERIOR"/>
    <n v="1"/>
    <n v="5"/>
    <x v="0"/>
    <n v="9"/>
    <x v="6"/>
    <n v="5092100006"/>
    <x v="185"/>
    <n v="1"/>
    <x v="0"/>
    <n v="999"/>
    <s v="NO APLICA"/>
    <n v="2016"/>
    <n v="10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3"/>
    <n v="33"/>
    <n v="36"/>
    <n v="0"/>
    <n v="0"/>
    <n v="11"/>
    <n v="50"/>
    <n v="61"/>
    <n v="0"/>
    <n v="0"/>
  </r>
  <r>
    <s v="08MSU0039T"/>
    <x v="33"/>
    <s v="08PSU0018D"/>
    <n v="4"/>
    <s v="DISCONTINUO"/>
    <x v="67"/>
    <n v="8"/>
    <s v="CHIHUAHUA"/>
    <n v="8"/>
    <s v="CHIHUAHUA"/>
    <n v="50"/>
    <x v="3"/>
    <n v="1"/>
    <s v="NUEVO CASAS GRANDES"/>
    <s v="AVENIDA TECNOLOGICO"/>
    <n v="301"/>
    <x v="0"/>
    <x v="0"/>
    <n v="4"/>
    <s v="SUPERIOR"/>
    <n v="1"/>
    <n v="5"/>
    <x v="0"/>
    <n v="3"/>
    <x v="1"/>
    <n v="5033100011"/>
    <x v="1"/>
    <n v="1"/>
    <x v="0"/>
    <n v="999"/>
    <s v="NO APLICA"/>
    <n v="2014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37"/>
    <n v="34"/>
    <n v="71"/>
    <n v="0"/>
    <n v="0"/>
    <n v="37"/>
    <n v="34"/>
    <n v="71"/>
    <n v="0"/>
    <n v="0"/>
  </r>
  <r>
    <s v="08MSU0039T"/>
    <x v="33"/>
    <s v="08PSU0018D"/>
    <n v="4"/>
    <s v="DISCONTINUO"/>
    <x v="67"/>
    <n v="8"/>
    <s v="CHIHUAHUA"/>
    <n v="8"/>
    <s v="CHIHUAHUA"/>
    <n v="50"/>
    <x v="3"/>
    <n v="1"/>
    <s v="NUEVO CASAS GRANDES"/>
    <s v="AVENIDA TECNOLOGICO"/>
    <n v="301"/>
    <x v="0"/>
    <x v="0"/>
    <n v="4"/>
    <s v="SUPERIOR"/>
    <n v="1"/>
    <n v="5"/>
    <x v="0"/>
    <n v="4"/>
    <x v="2"/>
    <n v="5042100055"/>
    <x v="16"/>
    <n v="1"/>
    <x v="0"/>
    <n v="999"/>
    <s v="NO APLICA"/>
    <n v="2014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57"/>
    <n v="78"/>
    <n v="135"/>
    <n v="0"/>
    <n v="0"/>
    <n v="57"/>
    <n v="78"/>
    <n v="135"/>
    <n v="0"/>
    <n v="0"/>
  </r>
  <r>
    <s v="08MSU0039T"/>
    <x v="33"/>
    <s v="08PSU0018D"/>
    <n v="4"/>
    <s v="DISCONTINUO"/>
    <x v="67"/>
    <n v="8"/>
    <s v="CHIHUAHUA"/>
    <n v="8"/>
    <s v="CHIHUAHUA"/>
    <n v="50"/>
    <x v="3"/>
    <n v="1"/>
    <s v="NUEVO CASAS GRANDES"/>
    <s v="AVENIDA TECNOLOGICO"/>
    <n v="301"/>
    <x v="0"/>
    <x v="0"/>
    <n v="4"/>
    <s v="SUPERIOR"/>
    <n v="1"/>
    <n v="5"/>
    <x v="0"/>
    <n v="7"/>
    <x v="3"/>
    <n v="5071700029"/>
    <x v="290"/>
    <n v="1"/>
    <x v="0"/>
    <n v="999"/>
    <s v="NO APLICA"/>
    <n v="2014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07"/>
    <n v="45"/>
    <n v="152"/>
    <n v="0"/>
    <n v="0"/>
    <n v="107"/>
    <n v="45"/>
    <n v="152"/>
    <n v="0"/>
    <n v="0"/>
  </r>
  <r>
    <s v="08MSU0039T"/>
    <x v="33"/>
    <s v="08PSU0018D"/>
    <n v="4"/>
    <s v="DISCONTINUO"/>
    <x v="67"/>
    <n v="8"/>
    <s v="CHIHUAHUA"/>
    <n v="8"/>
    <s v="CHIHUAHUA"/>
    <n v="50"/>
    <x v="3"/>
    <n v="1"/>
    <s v="NUEVO CASAS GRANDES"/>
    <s v="AVENIDA TECNOLOGICO"/>
    <n v="301"/>
    <x v="0"/>
    <x v="0"/>
    <n v="4"/>
    <s v="SUPERIOR"/>
    <n v="1"/>
    <n v="5"/>
    <x v="0"/>
    <n v="10"/>
    <x v="8"/>
    <n v="5101500006"/>
    <x v="286"/>
    <n v="1"/>
    <x v="0"/>
    <n v="999"/>
    <s v="NO APLICA"/>
    <n v="2014"/>
    <n v="9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40I"/>
    <x v="34"/>
    <s v="08PSU0021R"/>
    <n v="4"/>
    <s v="DISCONTINUO"/>
    <x v="68"/>
    <n v="8"/>
    <s v="CHIHUAHUA"/>
    <n v="8"/>
    <s v="CHIHUAHUA"/>
    <n v="37"/>
    <x v="0"/>
    <n v="1"/>
    <s v="JUÁREZ"/>
    <s v="AVENIDA TECNOLÓGICO"/>
    <n v="6208"/>
    <x v="0"/>
    <x v="0"/>
    <n v="4"/>
    <s v="SUPERIOR"/>
    <n v="1"/>
    <n v="5"/>
    <x v="0"/>
    <n v="3"/>
    <x v="1"/>
    <n v="5033200006"/>
    <x v="267"/>
    <n v="1"/>
    <x v="0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"/>
    <n v="7"/>
    <n v="8"/>
    <n v="0"/>
    <n v="0"/>
    <n v="2"/>
    <n v="17"/>
    <n v="19"/>
    <n v="0"/>
    <n v="0"/>
  </r>
  <r>
    <s v="08MSU0040I"/>
    <x v="34"/>
    <s v="08PSU0021R"/>
    <n v="4"/>
    <s v="DISCONTINUO"/>
    <x v="68"/>
    <n v="8"/>
    <s v="CHIHUAHUA"/>
    <n v="8"/>
    <s v="CHIHUAHUA"/>
    <n v="37"/>
    <x v="0"/>
    <n v="1"/>
    <s v="JUÁREZ"/>
    <s v="AVENIDA TECNOLÓGICO"/>
    <n v="6208"/>
    <x v="0"/>
    <x v="0"/>
    <n v="4"/>
    <s v="SUPERIOR"/>
    <n v="1"/>
    <n v="6"/>
    <x v="1"/>
    <n v="3"/>
    <x v="1"/>
    <n v="6033100079"/>
    <x v="291"/>
    <n v="2"/>
    <x v="1"/>
    <n v="999"/>
    <s v="NO APLICA"/>
    <n v="2016"/>
    <n v="4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4"/>
    <x v="2"/>
    <n v="5041100115"/>
    <x v="292"/>
    <n v="1"/>
    <x v="0"/>
    <n v="999"/>
    <s v="NO APLICA"/>
    <n v="2009"/>
    <n v="12"/>
    <n v="2"/>
    <s v="SEMESTRES"/>
    <n v="1"/>
    <s v="Activa"/>
    <n v="0"/>
    <m/>
    <s v="Educación Superior"/>
    <s v="Tecnológico Nacional de México"/>
    <s v="Institutos Tecnológicos Federales"/>
    <n v="2019"/>
    <n v="22"/>
    <n v="34"/>
    <n v="56"/>
    <n v="0"/>
    <n v="0"/>
    <n v="6"/>
    <n v="24"/>
    <n v="30"/>
    <n v="0"/>
    <n v="0"/>
    <n v="76"/>
    <n v="110"/>
    <n v="186"/>
    <n v="0"/>
    <n v="0"/>
    <n v="247"/>
    <n v="512"/>
    <n v="759"/>
    <n v="1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4"/>
    <x v="2"/>
    <n v="5041400008"/>
    <x v="19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34"/>
    <n v="41"/>
    <n v="75"/>
    <n v="0"/>
    <n v="0"/>
    <n v="14"/>
    <n v="20"/>
    <n v="34"/>
    <n v="0"/>
    <n v="0"/>
    <n v="49"/>
    <n v="69"/>
    <n v="118"/>
    <n v="0"/>
    <n v="0"/>
    <n v="209"/>
    <n v="421"/>
    <n v="630"/>
    <n v="1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4"/>
    <x v="2"/>
    <n v="5042000002"/>
    <x v="30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43"/>
    <n v="102"/>
    <n v="145"/>
    <n v="0"/>
    <n v="0"/>
    <n v="16"/>
    <n v="32"/>
    <n v="48"/>
    <n v="0"/>
    <n v="0"/>
    <n v="65"/>
    <n v="145"/>
    <n v="210"/>
    <n v="0"/>
    <n v="0"/>
    <n v="340"/>
    <n v="799"/>
    <n v="1139"/>
    <n v="2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4"/>
    <x v="2"/>
    <n v="5042100050"/>
    <x v="20"/>
    <n v="1"/>
    <x v="0"/>
    <n v="999"/>
    <s v="NO APLICA"/>
    <n v="2009"/>
    <n v="12"/>
    <n v="2"/>
    <s v="SEMESTRES"/>
    <n v="1"/>
    <s v="Activa"/>
    <n v="0"/>
    <m/>
    <s v="Educación Superior"/>
    <s v="Tecnológico Nacional de México"/>
    <s v="Institutos Tecnológicos Federales"/>
    <n v="2019"/>
    <n v="15"/>
    <n v="54"/>
    <n v="69"/>
    <n v="0"/>
    <n v="0"/>
    <n v="8"/>
    <n v="27"/>
    <n v="35"/>
    <n v="0"/>
    <n v="0"/>
    <n v="65"/>
    <n v="97"/>
    <n v="162"/>
    <n v="0"/>
    <n v="0"/>
    <n v="292"/>
    <n v="538"/>
    <n v="830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4"/>
    <x v="2"/>
    <n v="5042100050"/>
    <x v="20"/>
    <n v="2"/>
    <x v="1"/>
    <n v="999"/>
    <s v="NO APLICA"/>
    <n v="2016"/>
    <n v="12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13"/>
    <n v="17"/>
    <n v="30"/>
    <n v="0"/>
    <n v="0"/>
    <n v="46"/>
    <n v="63"/>
    <n v="109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6"/>
    <x v="5"/>
    <n v="5061000007"/>
    <x v="229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3"/>
    <n v="3"/>
    <n v="6"/>
    <n v="0"/>
    <n v="0"/>
    <n v="1"/>
    <n v="2"/>
    <n v="3"/>
    <n v="0"/>
    <n v="0"/>
    <n v="11"/>
    <n v="1"/>
    <n v="12"/>
    <n v="0"/>
    <n v="0"/>
    <n v="60"/>
    <n v="22"/>
    <n v="82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6"/>
    <x v="5"/>
    <n v="5061300046"/>
    <x v="21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70"/>
    <n v="29"/>
    <n v="99"/>
    <n v="0"/>
    <n v="0"/>
    <n v="30"/>
    <n v="15"/>
    <n v="45"/>
    <n v="0"/>
    <n v="0"/>
    <n v="146"/>
    <n v="36"/>
    <n v="182"/>
    <n v="0"/>
    <n v="0"/>
    <n v="602"/>
    <n v="199"/>
    <n v="801"/>
    <n v="1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6"/>
    <x v="5"/>
    <n v="5061300046"/>
    <x v="21"/>
    <n v="2"/>
    <x v="1"/>
    <n v="999"/>
    <s v="NO APLICA"/>
    <n v="2016"/>
    <n v="12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16"/>
    <n v="1"/>
    <n v="17"/>
    <n v="0"/>
    <n v="0"/>
    <n v="36"/>
    <n v="6"/>
    <n v="42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7"/>
    <x v="3"/>
    <n v="5071100014"/>
    <x v="276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12"/>
    <n v="2"/>
    <n v="14"/>
    <n v="0"/>
    <n v="0"/>
    <n v="6"/>
    <n v="2"/>
    <n v="8"/>
    <n v="0"/>
    <n v="0"/>
    <n v="34"/>
    <n v="4"/>
    <n v="38"/>
    <n v="0"/>
    <n v="0"/>
    <n v="142"/>
    <n v="19"/>
    <n v="161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7"/>
    <x v="3"/>
    <n v="5071200006"/>
    <x v="293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9"/>
    <n v="2"/>
    <n v="11"/>
    <n v="0"/>
    <n v="0"/>
    <n v="1"/>
    <n v="0"/>
    <n v="1"/>
    <n v="0"/>
    <n v="0"/>
    <n v="44"/>
    <n v="4"/>
    <n v="48"/>
    <n v="0"/>
    <n v="0"/>
    <n v="141"/>
    <n v="9"/>
    <n v="150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7"/>
    <x v="3"/>
    <n v="5071300004"/>
    <x v="223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78"/>
    <n v="16"/>
    <n v="94"/>
    <n v="0"/>
    <n v="0"/>
    <n v="41"/>
    <n v="5"/>
    <n v="46"/>
    <n v="0"/>
    <n v="0"/>
    <n v="124"/>
    <n v="22"/>
    <n v="146"/>
    <n v="0"/>
    <n v="0"/>
    <n v="757"/>
    <n v="125"/>
    <n v="882"/>
    <n v="2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7"/>
    <x v="3"/>
    <n v="5071300030"/>
    <x v="23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49"/>
    <n v="3"/>
    <n v="52"/>
    <n v="0"/>
    <n v="0"/>
    <n v="22"/>
    <n v="3"/>
    <n v="25"/>
    <n v="0"/>
    <n v="0"/>
    <n v="71"/>
    <n v="5"/>
    <n v="76"/>
    <n v="0"/>
    <n v="0"/>
    <n v="365"/>
    <n v="43"/>
    <n v="408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7"/>
    <x v="3"/>
    <n v="5071300048"/>
    <x v="294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15"/>
    <n v="0"/>
    <n v="15"/>
    <n v="0"/>
    <n v="0"/>
    <n v="11"/>
    <n v="0"/>
    <n v="11"/>
    <n v="0"/>
    <n v="0"/>
    <n v="42"/>
    <n v="13"/>
    <n v="55"/>
    <n v="0"/>
    <n v="0"/>
    <n v="145"/>
    <n v="27"/>
    <n v="172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7"/>
    <x v="3"/>
    <n v="5071700019"/>
    <x v="24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86"/>
    <n v="78"/>
    <n v="164"/>
    <n v="0"/>
    <n v="0"/>
    <n v="46"/>
    <n v="42"/>
    <n v="88"/>
    <n v="0"/>
    <n v="0"/>
    <n v="192"/>
    <n v="93"/>
    <n v="285"/>
    <n v="0"/>
    <n v="0"/>
    <n v="977"/>
    <n v="566"/>
    <n v="1543"/>
    <n v="7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5"/>
    <x v="0"/>
    <n v="7"/>
    <x v="3"/>
    <n v="5071700019"/>
    <x v="24"/>
    <n v="3"/>
    <x v="2"/>
    <n v="999"/>
    <s v="NO APLICA"/>
    <n v="2009"/>
    <n v="12"/>
    <n v="2"/>
    <s v="SEMESTRES"/>
    <n v="1"/>
    <s v="Activa"/>
    <n v="0"/>
    <m/>
    <s v="Educación Superior"/>
    <s v="Tecnológico Nacional de México"/>
    <s v="Institutos Tecnológicos Federales"/>
    <n v="2019"/>
    <n v="8"/>
    <n v="7"/>
    <n v="15"/>
    <n v="0"/>
    <n v="0"/>
    <n v="2"/>
    <n v="1"/>
    <n v="3"/>
    <n v="0"/>
    <n v="0"/>
    <n v="21"/>
    <n v="11"/>
    <n v="32"/>
    <n v="0"/>
    <n v="0"/>
    <n v="162"/>
    <n v="89"/>
    <n v="251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7"/>
    <x v="2"/>
    <n v="4"/>
    <x v="2"/>
    <n v="7041100007"/>
    <x v="295"/>
    <n v="1"/>
    <x v="0"/>
    <n v="999"/>
    <s v="NO APLICA"/>
    <n v="2011"/>
    <n v="4"/>
    <n v="2"/>
    <s v="SEMESTRES"/>
    <n v="1"/>
    <s v="Activa"/>
    <n v="0"/>
    <m/>
    <s v="Educación Superior"/>
    <s v="Tecnológico Nacional de México"/>
    <s v="Institutos Tecnológicos Federales"/>
    <n v="2019"/>
    <n v="1"/>
    <n v="2"/>
    <n v="3"/>
    <n v="0"/>
    <n v="0"/>
    <n v="1"/>
    <n v="2"/>
    <n v="3"/>
    <n v="0"/>
    <n v="0"/>
    <n v="0"/>
    <n v="1"/>
    <n v="1"/>
    <n v="0"/>
    <n v="0"/>
    <n v="1"/>
    <n v="7"/>
    <n v="8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7"/>
    <x v="2"/>
    <n v="4"/>
    <x v="2"/>
    <n v="7042400022"/>
    <x v="259"/>
    <n v="1"/>
    <x v="0"/>
    <n v="999"/>
    <s v="NO APLICA"/>
    <n v="2007"/>
    <n v="4"/>
    <n v="2"/>
    <s v="SEMESTRES"/>
    <n v="1"/>
    <s v="Activa"/>
    <n v="0"/>
    <m/>
    <s v="Educación Superior"/>
    <s v="Tecnológico Nacional de México"/>
    <s v="Institutos Tecnológicos Federales"/>
    <n v="2019"/>
    <n v="7"/>
    <n v="2"/>
    <n v="9"/>
    <n v="0"/>
    <n v="0"/>
    <n v="7"/>
    <n v="2"/>
    <n v="9"/>
    <n v="0"/>
    <n v="0"/>
    <n v="5"/>
    <n v="3"/>
    <n v="8"/>
    <n v="0"/>
    <n v="0"/>
    <n v="15"/>
    <n v="10"/>
    <n v="25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7"/>
    <x v="2"/>
    <n v="7"/>
    <x v="3"/>
    <n v="7071700007"/>
    <x v="296"/>
    <n v="1"/>
    <x v="0"/>
    <n v="999"/>
    <s v="NO APLICA"/>
    <n v="2006"/>
    <n v="4"/>
    <n v="2"/>
    <s v="SEMESTRES"/>
    <n v="1"/>
    <s v="Activa"/>
    <n v="0"/>
    <m/>
    <s v="Educación Superior"/>
    <s v="Tecnológico Nacional de México"/>
    <s v="Institutos Tecnológicos Federales"/>
    <n v="2019"/>
    <n v="3"/>
    <n v="6"/>
    <n v="9"/>
    <n v="0"/>
    <n v="0"/>
    <n v="3"/>
    <n v="6"/>
    <n v="9"/>
    <n v="0"/>
    <n v="0"/>
    <n v="3"/>
    <n v="1"/>
    <n v="4"/>
    <n v="0"/>
    <n v="0"/>
    <n v="16"/>
    <n v="12"/>
    <n v="28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8"/>
    <x v="3"/>
    <n v="7"/>
    <x v="3"/>
    <n v="8071000008"/>
    <x v="297"/>
    <n v="1"/>
    <x v="0"/>
    <n v="999"/>
    <s v="NO APLICA"/>
    <n v="2016"/>
    <n v="8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1"/>
    <n v="0"/>
    <n v="1"/>
    <n v="0"/>
    <n v="0"/>
    <n v="7"/>
    <n v="8"/>
    <n v="15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n v="4"/>
    <s v="SUPERIOR"/>
    <n v="1"/>
    <n v="8"/>
    <x v="3"/>
    <n v="7"/>
    <x v="3"/>
    <n v="8071700002"/>
    <x v="298"/>
    <n v="1"/>
    <x v="0"/>
    <n v="999"/>
    <s v="NO APLICA"/>
    <n v="2010"/>
    <n v="7"/>
    <n v="2"/>
    <s v="SEMESTRES"/>
    <n v="1"/>
    <s v="Activa"/>
    <n v="0"/>
    <m/>
    <s v="Educación Superior"/>
    <s v="Tecnológico Nacional de México"/>
    <s v="Institutos Tecnológicos Federales"/>
    <n v="2019"/>
    <n v="2"/>
    <n v="2"/>
    <n v="4"/>
    <n v="0"/>
    <n v="0"/>
    <n v="2"/>
    <n v="1"/>
    <n v="3"/>
    <n v="0"/>
    <n v="0"/>
    <n v="0"/>
    <n v="0"/>
    <n v="0"/>
    <n v="0"/>
    <n v="0"/>
    <n v="2"/>
    <n v="1"/>
    <n v="3"/>
    <n v="0"/>
    <n v="0"/>
  </r>
  <r>
    <s v="08MSU0042G"/>
    <x v="36"/>
    <s v="08PSU0024O"/>
    <n v="4"/>
    <s v="DISCONTINUO"/>
    <x v="70"/>
    <n v="8"/>
    <s v="CHIHUAHUA"/>
    <n v="8"/>
    <s v="CHIHUAHUA"/>
    <n v="32"/>
    <x v="5"/>
    <n v="1"/>
    <s v="HIDALGO DEL PARRAL"/>
    <s v="CALLE STALLFORTH"/>
    <n v="1"/>
    <x v="0"/>
    <x v="0"/>
    <n v="4"/>
    <s v="SUPERIOR"/>
    <n v="1"/>
    <n v="7"/>
    <x v="2"/>
    <n v="1"/>
    <x v="4"/>
    <n v="7011100019"/>
    <x v="299"/>
    <n v="1"/>
    <x v="0"/>
    <n v="999"/>
    <s v="NO APLICA"/>
    <n v="2017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2"/>
    <n v="2"/>
    <n v="4"/>
    <n v="0"/>
    <n v="0"/>
    <n v="8"/>
    <n v="6"/>
    <n v="14"/>
    <n v="0"/>
    <n v="0"/>
  </r>
  <r>
    <s v="08MSU0042G"/>
    <x v="36"/>
    <s v="08PSU0024O"/>
    <n v="4"/>
    <s v="DISCONTINUO"/>
    <x v="70"/>
    <n v="8"/>
    <s v="CHIHUAHUA"/>
    <n v="8"/>
    <s v="CHIHUAHUA"/>
    <n v="32"/>
    <x v="5"/>
    <n v="1"/>
    <s v="HIDALGO DEL PARRAL"/>
    <s v="CALLE STALLFORTH"/>
    <n v="1"/>
    <x v="0"/>
    <x v="0"/>
    <n v="4"/>
    <s v="SUPERIOR"/>
    <n v="1"/>
    <n v="8"/>
    <x v="3"/>
    <n v="1"/>
    <x v="4"/>
    <n v="8011100008"/>
    <x v="300"/>
    <n v="1"/>
    <x v="0"/>
    <n v="999"/>
    <s v="NO APLICA"/>
    <n v="2017"/>
    <n v="6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4"/>
    <n v="2"/>
    <n v="6"/>
    <n v="0"/>
    <n v="0"/>
    <n v="8"/>
    <n v="6"/>
    <n v="14"/>
    <n v="0"/>
    <n v="0"/>
  </r>
  <r>
    <s v="08MSU0043F"/>
    <x v="37"/>
    <s v="08PSU0026M"/>
    <n v="4"/>
    <s v="DISCONTINUO"/>
    <x v="71"/>
    <n v="8"/>
    <s v="CHIHUAHUA"/>
    <n v="8"/>
    <s v="CHIHUAHUA"/>
    <n v="37"/>
    <x v="0"/>
    <n v="1"/>
    <s v="JUÁREZ"/>
    <s v="AVENIDA PASEO DE LA VICTORIA"/>
    <n v="3651"/>
    <x v="0"/>
    <x v="0"/>
    <n v="4"/>
    <s v="SUPERIOR"/>
    <n v="1"/>
    <n v="7"/>
    <x v="2"/>
    <n v="4"/>
    <x v="2"/>
    <n v="7042100033"/>
    <x v="301"/>
    <n v="3"/>
    <x v="2"/>
    <n v="999"/>
    <s v="NO APLICA"/>
    <n v="2016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3"/>
    <n v="0"/>
    <n v="3"/>
    <n v="0"/>
    <n v="0"/>
    <n v="4"/>
    <n v="3"/>
    <n v="7"/>
    <n v="0"/>
    <n v="0"/>
  </r>
  <r>
    <s v="08MSU0044E"/>
    <x v="38"/>
    <s v="08PSU0027L"/>
    <n v="4"/>
    <s v="DISCONTINUO"/>
    <x v="72"/>
    <n v="8"/>
    <s v="CHIHUAHUA"/>
    <n v="8"/>
    <s v="CHIHUAHUA"/>
    <n v="19"/>
    <x v="1"/>
    <n v="1"/>
    <s v="CHIHUAHUA"/>
    <s v="AVENIDA INSTITUTO POLITECNICO NACIONAL"/>
    <n v="2710"/>
    <x v="0"/>
    <x v="0"/>
    <n v="4"/>
    <s v="SUPERIOR"/>
    <n v="1"/>
    <n v="7"/>
    <x v="2"/>
    <n v="5"/>
    <x v="7"/>
    <n v="7051300024"/>
    <x v="302"/>
    <n v="2"/>
    <x v="1"/>
    <n v="999"/>
    <s v="NO APLICA"/>
    <n v="2014"/>
    <n v="4"/>
    <n v="2"/>
    <s v="SEMESTRES"/>
    <n v="2"/>
    <s v="Latencia"/>
    <n v="7"/>
    <s v="Causa administrativa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45D"/>
    <x v="39"/>
    <s v="08PSU0028K"/>
    <n v="4"/>
    <s v="DISCONTINUO"/>
    <x v="73"/>
    <n v="8"/>
    <s v="CHIHUAHUA"/>
    <n v="8"/>
    <s v="CHIHUAHUA"/>
    <n v="19"/>
    <x v="1"/>
    <n v="1"/>
    <s v="CHIHUAHUA"/>
    <s v="AVENIDA UNIVERSIDAD"/>
    <n v="1905"/>
    <x v="0"/>
    <x v="0"/>
    <n v="4"/>
    <s v="SUPERIOR"/>
    <n v="1"/>
    <n v="5"/>
    <x v="0"/>
    <n v="4"/>
    <x v="2"/>
    <n v="5041400026"/>
    <x v="29"/>
    <n v="2"/>
    <x v="1"/>
    <n v="999"/>
    <s v="NO APLICA"/>
    <n v="2018"/>
    <n v="12"/>
    <n v="5"/>
    <s v="CUATRIMESTRES"/>
    <n v="1"/>
    <s v="Activa"/>
    <n v="7"/>
    <s v="Causa administrativa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45D"/>
    <x v="39"/>
    <s v="08PSU0028K"/>
    <n v="4"/>
    <s v="DISCONTINUO"/>
    <x v="73"/>
    <n v="8"/>
    <s v="CHIHUAHUA"/>
    <n v="8"/>
    <s v="CHIHUAHUA"/>
    <n v="19"/>
    <x v="1"/>
    <n v="1"/>
    <s v="CHIHUAHUA"/>
    <s v="AVENIDA UNIVERSIDAD"/>
    <n v="1905"/>
    <x v="0"/>
    <x v="0"/>
    <n v="4"/>
    <s v="SUPERIOR"/>
    <n v="1"/>
    <n v="5"/>
    <x v="0"/>
    <n v="3"/>
    <x v="1"/>
    <n v="5033100011"/>
    <x v="1"/>
    <n v="2"/>
    <x v="1"/>
    <n v="999"/>
    <s v="NO APLICA"/>
    <n v="2018"/>
    <n v="12"/>
    <n v="5"/>
    <s v="CUATRIMESTRES"/>
    <n v="1"/>
    <s v="Activa"/>
    <n v="7"/>
    <s v="Causa administrativa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45D"/>
    <x v="39"/>
    <s v="08PSU0028K"/>
    <n v="4"/>
    <s v="DISCONTINUO"/>
    <x v="73"/>
    <n v="8"/>
    <s v="CHIHUAHUA"/>
    <n v="8"/>
    <s v="CHIHUAHUA"/>
    <n v="19"/>
    <x v="1"/>
    <n v="1"/>
    <s v="CHIHUAHUA"/>
    <s v="AVENIDA UNIVERSIDAD"/>
    <n v="1905"/>
    <x v="0"/>
    <x v="0"/>
    <n v="4"/>
    <s v="SUPERIOR"/>
    <n v="1"/>
    <n v="5"/>
    <x v="0"/>
    <n v="4"/>
    <x v="2"/>
    <n v="5042000002"/>
    <x v="30"/>
    <n v="2"/>
    <x v="1"/>
    <n v="999"/>
    <s v="NO APLICA"/>
    <n v="2018"/>
    <n v="10"/>
    <n v="5"/>
    <s v="CUATRIMESTRES"/>
    <n v="1"/>
    <s v="Activa"/>
    <n v="7"/>
    <s v="Causa administrativa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45D"/>
    <x v="39"/>
    <s v="08PSU0028K"/>
    <n v="4"/>
    <s v="DISCONTINUO"/>
    <x v="73"/>
    <n v="8"/>
    <s v="CHIHUAHUA"/>
    <n v="8"/>
    <s v="CHIHUAHUA"/>
    <n v="19"/>
    <x v="1"/>
    <n v="1"/>
    <s v="CHIHUAHUA"/>
    <s v="AVENIDA UNIVERSIDAD"/>
    <n v="1905"/>
    <x v="0"/>
    <x v="0"/>
    <n v="4"/>
    <s v="SUPERIOR"/>
    <n v="1"/>
    <n v="5"/>
    <x v="0"/>
    <n v="3"/>
    <x v="1"/>
    <n v="5033200006"/>
    <x v="267"/>
    <n v="1"/>
    <x v="0"/>
    <n v="999"/>
    <s v="NO APLICA"/>
    <n v="2018"/>
    <n v="12"/>
    <n v="5"/>
    <s v="CUATRIMESTRES"/>
    <n v="1"/>
    <s v="Activa"/>
    <n v="7"/>
    <s v="Causa administrativa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45D"/>
    <x v="39"/>
    <s v="08PSU0028K"/>
    <n v="4"/>
    <s v="DISCONTINUO"/>
    <x v="73"/>
    <n v="8"/>
    <s v="CHIHUAHUA"/>
    <n v="8"/>
    <s v="CHIHUAHUA"/>
    <n v="19"/>
    <x v="1"/>
    <n v="1"/>
    <s v="CHIHUAHUA"/>
    <s v="AVENIDA UNIVERSIDAD"/>
    <n v="1905"/>
    <x v="0"/>
    <x v="0"/>
    <n v="4"/>
    <s v="SUPERIOR"/>
    <n v="1"/>
    <n v="7"/>
    <x v="2"/>
    <n v="3"/>
    <x v="1"/>
    <n v="7033100101"/>
    <x v="288"/>
    <n v="1"/>
    <x v="0"/>
    <n v="999"/>
    <s v="NO APLICA"/>
    <n v="2018"/>
    <n v="8"/>
    <n v="3"/>
    <s v="TRIMESTRES"/>
    <n v="1"/>
    <s v="Activa"/>
    <n v="7"/>
    <s v="Causa administrativa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45D"/>
    <x v="39"/>
    <s v="08PSU0028K"/>
    <n v="4"/>
    <s v="DISCONTINUO"/>
    <x v="73"/>
    <n v="8"/>
    <s v="CHIHUAHUA"/>
    <n v="8"/>
    <s v="CHIHUAHUA"/>
    <n v="19"/>
    <x v="1"/>
    <n v="1"/>
    <s v="CHIHUAHUA"/>
    <s v="AVENIDA UNIVERSIDAD"/>
    <n v="1905"/>
    <x v="0"/>
    <x v="0"/>
    <n v="4"/>
    <s v="SUPERIOR"/>
    <n v="1"/>
    <n v="7"/>
    <x v="2"/>
    <n v="1"/>
    <x v="4"/>
    <n v="7011500003"/>
    <x v="303"/>
    <n v="1"/>
    <x v="0"/>
    <n v="999"/>
    <s v="NO APLICA"/>
    <n v="2018"/>
    <n v="7"/>
    <n v="3"/>
    <s v="TRIMESTRES"/>
    <n v="1"/>
    <s v="Activa"/>
    <n v="7"/>
    <s v="Causa administrativa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46C"/>
    <x v="40"/>
    <s v="08PSU0029J"/>
    <n v="4"/>
    <s v="DISCONTINUO"/>
    <x v="74"/>
    <n v="8"/>
    <s v="CHIHUAHUA"/>
    <n v="8"/>
    <s v="CHIHUAHUA"/>
    <n v="19"/>
    <x v="1"/>
    <n v="1"/>
    <s v="CHIHUAHUA"/>
    <s v="CALLE ERNESTO TALAVERA"/>
    <n v="1201"/>
    <x v="0"/>
    <x v="0"/>
    <n v="4"/>
    <s v="SUPERIOR"/>
    <n v="1"/>
    <n v="5"/>
    <x v="0"/>
    <n v="2"/>
    <x v="0"/>
    <n v="5022100005"/>
    <x v="304"/>
    <n v="1"/>
    <x v="0"/>
    <n v="999"/>
    <s v="NO APLICA"/>
    <n v="2017"/>
    <n v="4"/>
    <n v="1"/>
    <s v="AÑOS"/>
    <n v="1"/>
    <s v="Activa"/>
    <n v="0"/>
    <m/>
    <s v="Educación Superior"/>
    <s v="Universidades Particulares"/>
    <s v="Universidades Particulares"/>
    <n v="2019"/>
    <n v="5"/>
    <n v="0"/>
    <n v="5"/>
    <n v="0"/>
    <n v="0"/>
    <n v="0"/>
    <n v="0"/>
    <n v="0"/>
    <n v="0"/>
    <n v="0"/>
    <n v="9"/>
    <n v="0"/>
    <n v="9"/>
    <n v="0"/>
    <n v="0"/>
    <n v="27"/>
    <n v="0"/>
    <n v="27"/>
    <n v="0"/>
    <n v="0"/>
  </r>
  <r>
    <s v="08MSU0050P"/>
    <x v="41"/>
    <s v="08PSU3533L"/>
    <n v="4"/>
    <s v="DISCONTINUO"/>
    <x v="75"/>
    <n v="8"/>
    <s v="CHIHUAHUA"/>
    <n v="8"/>
    <s v="CHIHUAHUA"/>
    <n v="19"/>
    <x v="1"/>
    <n v="1"/>
    <s v="CHIHUAHUA"/>
    <s v="AVENIDA INSTITUTO POLITECNICO NACIONAL"/>
    <n v="2710"/>
    <x v="0"/>
    <x v="0"/>
    <n v="4"/>
    <s v="SUPERIOR"/>
    <n v="1"/>
    <n v="5"/>
    <x v="0"/>
    <n v="7"/>
    <x v="3"/>
    <n v="5073100003"/>
    <x v="305"/>
    <n v="1"/>
    <x v="0"/>
    <n v="999"/>
    <s v="NO APLICA"/>
    <n v="2010"/>
    <n v="9"/>
    <n v="2"/>
    <s v="SEMESTRES"/>
    <n v="1"/>
    <s v="Activa"/>
    <n v="0"/>
    <m/>
    <s v="Educación Superior"/>
    <s v="Universidades Particulares"/>
    <s v="Universidades Particulares"/>
    <n v="2019"/>
    <n v="9"/>
    <n v="3"/>
    <n v="12"/>
    <n v="0"/>
    <n v="0"/>
    <n v="0"/>
    <n v="1"/>
    <n v="1"/>
    <n v="0"/>
    <n v="0"/>
    <n v="2"/>
    <n v="1"/>
    <n v="3"/>
    <n v="0"/>
    <n v="0"/>
    <n v="16"/>
    <n v="11"/>
    <n v="27"/>
    <n v="0"/>
    <n v="0"/>
  </r>
  <r>
    <s v="08MSU0060W"/>
    <x v="42"/>
    <s v="08ESU4080B"/>
    <n v="4"/>
    <s v="DISCONTINUO"/>
    <x v="76"/>
    <n v="8"/>
    <s v="CHIHUAHUA"/>
    <n v="8"/>
    <s v="CHIHUAHUA"/>
    <n v="19"/>
    <x v="1"/>
    <n v="1"/>
    <s v="CHIHUAHUA"/>
    <s v="CALLE JUSTINIANI"/>
    <n v="4500"/>
    <x v="1"/>
    <x v="3"/>
    <n v="4"/>
    <s v="SUPERIOR"/>
    <n v="1"/>
    <n v="4"/>
    <x v="4"/>
    <n v="3"/>
    <x v="1"/>
    <n v="4031500002"/>
    <x v="306"/>
    <n v="1"/>
    <x v="0"/>
    <n v="999"/>
    <s v="NO APLICA"/>
    <n v="2016"/>
    <n v="4"/>
    <n v="2"/>
    <s v="SEMESTRES"/>
    <n v="1"/>
    <s v="Activa"/>
    <n v="0"/>
    <m/>
    <s v="Educación Superior"/>
    <s v="Otras Instituciones Públicas"/>
    <s v="Otras Instituciones Públicas"/>
    <n v="2019"/>
    <n v="1"/>
    <n v="11"/>
    <n v="12"/>
    <n v="0"/>
    <n v="0"/>
    <n v="0"/>
    <n v="25"/>
    <n v="25"/>
    <n v="0"/>
    <n v="0"/>
    <n v="2"/>
    <n v="25"/>
    <n v="27"/>
    <n v="0"/>
    <n v="0"/>
    <n v="6"/>
    <n v="52"/>
    <n v="58"/>
    <n v="0"/>
    <n v="0"/>
  </r>
  <r>
    <s v="08MSU0060W"/>
    <x v="42"/>
    <s v="08ESU4080B"/>
    <n v="4"/>
    <s v="DISCONTINUO"/>
    <x v="76"/>
    <n v="8"/>
    <s v="CHIHUAHUA"/>
    <n v="8"/>
    <s v="CHIHUAHUA"/>
    <n v="19"/>
    <x v="1"/>
    <n v="1"/>
    <s v="CHIHUAHUA"/>
    <s v="CALLE JUSTINIANI"/>
    <n v="4500"/>
    <x v="1"/>
    <x v="3"/>
    <n v="4"/>
    <s v="SUPERIOR"/>
    <n v="1"/>
    <n v="5"/>
    <x v="0"/>
    <n v="3"/>
    <x v="1"/>
    <n v="5031500010"/>
    <x v="266"/>
    <n v="1"/>
    <x v="0"/>
    <n v="999"/>
    <s v="NO APLICA"/>
    <n v="2016"/>
    <n v="8"/>
    <n v="2"/>
    <s v="SEMESTRES"/>
    <n v="1"/>
    <s v="Activa"/>
    <n v="0"/>
    <m/>
    <s v="Educación Superior"/>
    <s v="Otras Instituciones Públicas"/>
    <s v="Otras Instituciones Públicas"/>
    <n v="2019"/>
    <n v="7"/>
    <n v="101"/>
    <n v="108"/>
    <n v="0"/>
    <n v="1"/>
    <n v="4"/>
    <n v="80"/>
    <n v="84"/>
    <n v="0"/>
    <n v="0"/>
    <n v="7"/>
    <n v="76"/>
    <n v="83"/>
    <n v="1"/>
    <n v="0"/>
    <n v="25"/>
    <n v="303"/>
    <n v="328"/>
    <n v="4"/>
    <n v="1"/>
  </r>
  <r>
    <s v="08MSU0070C"/>
    <x v="43"/>
    <s v="08DIT0012Z"/>
    <n v="4"/>
    <s v="DISCONTINUO"/>
    <x v="77"/>
    <n v="8"/>
    <s v="CHIHUAHUA"/>
    <n v="8"/>
    <s v="CHIHUAHUA"/>
    <n v="19"/>
    <x v="1"/>
    <n v="1"/>
    <s v="CHIHUAHUA"/>
    <s v="AVENIDA DE LAS INDUSTRIAS"/>
    <n v="11101"/>
    <x v="1"/>
    <x v="1"/>
    <n v="4"/>
    <s v="SUPERIOR"/>
    <n v="1"/>
    <n v="5"/>
    <x v="0"/>
    <n v="4"/>
    <x v="2"/>
    <n v="5042000002"/>
    <x v="30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14"/>
    <n v="48"/>
    <n v="62"/>
    <n v="0"/>
    <n v="0"/>
    <n v="5"/>
    <n v="24"/>
    <n v="29"/>
    <n v="0"/>
    <n v="0"/>
    <n v="16"/>
    <n v="44"/>
    <n v="60"/>
    <n v="0"/>
    <n v="0"/>
    <n v="160"/>
    <n v="349"/>
    <n v="509"/>
    <n v="0"/>
    <n v="0"/>
  </r>
  <r>
    <s v="08MSU0070C"/>
    <x v="43"/>
    <s v="08DIT0012Z"/>
    <n v="4"/>
    <s v="DISCONTINUO"/>
    <x v="77"/>
    <n v="8"/>
    <s v="CHIHUAHUA"/>
    <n v="8"/>
    <s v="CHIHUAHUA"/>
    <n v="19"/>
    <x v="1"/>
    <n v="1"/>
    <s v="CHIHUAHUA"/>
    <s v="AVENIDA DE LAS INDUSTRIAS"/>
    <n v="11101"/>
    <x v="1"/>
    <x v="1"/>
    <n v="4"/>
    <s v="SUPERIOR"/>
    <n v="1"/>
    <n v="5"/>
    <x v="0"/>
    <n v="4"/>
    <x v="2"/>
    <n v="5042100050"/>
    <x v="20"/>
    <n v="1"/>
    <x v="0"/>
    <n v="999"/>
    <s v="NO APLICA"/>
    <n v="2009"/>
    <n v="12"/>
    <n v="2"/>
    <s v="SEMESTRES"/>
    <n v="1"/>
    <s v="Activa"/>
    <n v="0"/>
    <m/>
    <s v="Educación Superior"/>
    <s v="Tecnológico Nacional de México"/>
    <s v="Institutos Tecnológicos Federales"/>
    <n v="2019"/>
    <n v="9"/>
    <n v="24"/>
    <n v="33"/>
    <n v="0"/>
    <n v="0"/>
    <n v="3"/>
    <n v="19"/>
    <n v="22"/>
    <n v="0"/>
    <n v="0"/>
    <n v="30"/>
    <n v="39"/>
    <n v="69"/>
    <n v="0"/>
    <n v="0"/>
    <n v="172"/>
    <n v="242"/>
    <n v="414"/>
    <n v="0"/>
    <n v="0"/>
  </r>
  <r>
    <s v="08MSU0070C"/>
    <x v="43"/>
    <s v="08DIT0012Z"/>
    <n v="4"/>
    <s v="DISCONTINUO"/>
    <x v="77"/>
    <n v="8"/>
    <s v="CHIHUAHUA"/>
    <n v="8"/>
    <s v="CHIHUAHUA"/>
    <n v="19"/>
    <x v="1"/>
    <n v="1"/>
    <s v="CHIHUAHUA"/>
    <s v="AVENIDA DE LAS INDUSTRIAS"/>
    <n v="11101"/>
    <x v="1"/>
    <x v="1"/>
    <n v="4"/>
    <s v="SUPERIOR"/>
    <n v="1"/>
    <n v="5"/>
    <x v="0"/>
    <n v="6"/>
    <x v="5"/>
    <n v="5061300046"/>
    <x v="21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54"/>
    <n v="22"/>
    <n v="76"/>
    <n v="0"/>
    <n v="0"/>
    <n v="31"/>
    <n v="4"/>
    <n v="35"/>
    <n v="0"/>
    <n v="0"/>
    <n v="67"/>
    <n v="23"/>
    <n v="90"/>
    <n v="0"/>
    <n v="0"/>
    <n v="420"/>
    <n v="119"/>
    <n v="539"/>
    <n v="0"/>
    <n v="0"/>
  </r>
  <r>
    <s v="08MSU0070C"/>
    <x v="43"/>
    <s v="08DIT0012Z"/>
    <n v="4"/>
    <s v="DISCONTINUO"/>
    <x v="77"/>
    <n v="8"/>
    <s v="CHIHUAHUA"/>
    <n v="8"/>
    <s v="CHIHUAHUA"/>
    <n v="19"/>
    <x v="1"/>
    <n v="1"/>
    <s v="CHIHUAHUA"/>
    <s v="AVENIDA DE LAS INDUSTRIAS"/>
    <n v="11101"/>
    <x v="1"/>
    <x v="1"/>
    <n v="4"/>
    <s v="SUPERIOR"/>
    <n v="1"/>
    <n v="5"/>
    <x v="0"/>
    <n v="6"/>
    <x v="5"/>
    <n v="5062200015"/>
    <x v="307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7"/>
    <n v="5"/>
    <n v="12"/>
    <n v="0"/>
    <n v="0"/>
    <n v="12"/>
    <n v="5"/>
    <n v="17"/>
    <n v="0"/>
    <n v="0"/>
    <n v="28"/>
    <n v="10"/>
    <n v="38"/>
    <n v="0"/>
    <n v="0"/>
    <n v="155"/>
    <n v="42"/>
    <n v="197"/>
    <n v="0"/>
    <n v="0"/>
  </r>
  <r>
    <s v="08MSU0070C"/>
    <x v="43"/>
    <s v="08DIT0012Z"/>
    <n v="4"/>
    <s v="DISCONTINUO"/>
    <x v="77"/>
    <n v="8"/>
    <s v="CHIHUAHUA"/>
    <n v="8"/>
    <s v="CHIHUAHUA"/>
    <n v="19"/>
    <x v="1"/>
    <n v="1"/>
    <s v="CHIHUAHUA"/>
    <s v="AVENIDA DE LAS INDUSTRIAS"/>
    <n v="11101"/>
    <x v="1"/>
    <x v="1"/>
    <n v="4"/>
    <s v="SUPERIOR"/>
    <n v="1"/>
    <n v="5"/>
    <x v="0"/>
    <n v="6"/>
    <x v="5"/>
    <n v="5062200026"/>
    <x v="308"/>
    <n v="1"/>
    <x v="0"/>
    <n v="999"/>
    <s v="NO APLICA"/>
    <n v="2004"/>
    <n v="12"/>
    <n v="2"/>
    <s v="SEMESTRES"/>
    <n v="3"/>
    <s v="Liquidacion"/>
    <n v="0"/>
    <m/>
    <s v="Educación Superior"/>
    <s v="Tecnológico Nacional de México"/>
    <s v="Institutos Tecnológicos Federales"/>
    <n v="2019"/>
    <n v="1"/>
    <n v="0"/>
    <n v="1"/>
    <n v="0"/>
    <n v="0"/>
    <n v="4"/>
    <n v="2"/>
    <n v="6"/>
    <n v="0"/>
    <n v="0"/>
    <n v="0"/>
    <n v="0"/>
    <n v="0"/>
    <n v="0"/>
    <n v="0"/>
    <n v="0"/>
    <n v="0"/>
    <n v="0"/>
    <n v="0"/>
    <n v="0"/>
  </r>
  <r>
    <s v="08MSU0070C"/>
    <x v="43"/>
    <s v="08DIT0012Z"/>
    <n v="4"/>
    <s v="DISCONTINUO"/>
    <x v="77"/>
    <n v="8"/>
    <s v="CHIHUAHUA"/>
    <n v="8"/>
    <s v="CHIHUAHUA"/>
    <n v="19"/>
    <x v="1"/>
    <n v="1"/>
    <s v="CHIHUAHUA"/>
    <s v="AVENIDA DE LAS INDUSTRIAS"/>
    <n v="11101"/>
    <x v="1"/>
    <x v="1"/>
    <n v="4"/>
    <s v="SUPERIOR"/>
    <n v="1"/>
    <n v="5"/>
    <x v="0"/>
    <n v="7"/>
    <x v="3"/>
    <n v="5071100005"/>
    <x v="243"/>
    <n v="1"/>
    <x v="0"/>
    <n v="999"/>
    <s v="NO APLICA"/>
    <n v="2015"/>
    <n v="12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30"/>
    <n v="35"/>
    <n v="65"/>
    <n v="0"/>
    <n v="0"/>
    <n v="166"/>
    <n v="157"/>
    <n v="323"/>
    <n v="0"/>
    <n v="0"/>
  </r>
  <r>
    <s v="08MSU0070C"/>
    <x v="43"/>
    <s v="08DIT0012Z"/>
    <n v="4"/>
    <s v="DISCONTINUO"/>
    <x v="77"/>
    <n v="8"/>
    <s v="CHIHUAHUA"/>
    <n v="8"/>
    <s v="CHIHUAHUA"/>
    <n v="19"/>
    <x v="1"/>
    <n v="1"/>
    <s v="CHIHUAHUA"/>
    <s v="AVENIDA DE LAS INDUSTRIAS"/>
    <n v="11101"/>
    <x v="1"/>
    <x v="1"/>
    <n v="4"/>
    <s v="SUPERIOR"/>
    <n v="1"/>
    <n v="5"/>
    <x v="0"/>
    <n v="7"/>
    <x v="3"/>
    <n v="5071700019"/>
    <x v="24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39"/>
    <n v="28"/>
    <n v="67"/>
    <n v="0"/>
    <n v="0"/>
    <n v="28"/>
    <n v="10"/>
    <n v="38"/>
    <n v="0"/>
    <n v="0"/>
    <n v="70"/>
    <n v="31"/>
    <n v="101"/>
    <n v="0"/>
    <n v="0"/>
    <n v="414"/>
    <n v="200"/>
    <n v="614"/>
    <n v="0"/>
    <n v="0"/>
  </r>
  <r>
    <s v="08MSU0070C"/>
    <x v="43"/>
    <s v="08DIT0012Z"/>
    <n v="4"/>
    <s v="DISCONTINUO"/>
    <x v="77"/>
    <n v="8"/>
    <s v="CHIHUAHUA"/>
    <n v="8"/>
    <s v="CHIHUAHUA"/>
    <n v="19"/>
    <x v="1"/>
    <n v="1"/>
    <s v="CHIHUAHUA"/>
    <s v="AVENIDA DE LAS INDUSTRIAS"/>
    <n v="11101"/>
    <x v="1"/>
    <x v="1"/>
    <n v="4"/>
    <s v="SUPERIOR"/>
    <n v="1"/>
    <n v="5"/>
    <x v="0"/>
    <n v="7"/>
    <x v="3"/>
    <n v="5073100005"/>
    <x v="309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64"/>
    <n v="71"/>
    <n v="135"/>
    <n v="0"/>
    <n v="0"/>
    <n v="47"/>
    <n v="60"/>
    <n v="107"/>
    <n v="0"/>
    <n v="0"/>
    <n v="44"/>
    <n v="57"/>
    <n v="101"/>
    <n v="0"/>
    <n v="0"/>
    <n v="424"/>
    <n v="514"/>
    <n v="938"/>
    <n v="0"/>
    <n v="0"/>
  </r>
  <r>
    <s v="08MSU0070C"/>
    <x v="43"/>
    <s v="08DIT0012Z"/>
    <n v="4"/>
    <s v="DISCONTINUO"/>
    <x v="77"/>
    <n v="8"/>
    <s v="CHIHUAHUA"/>
    <n v="8"/>
    <s v="CHIHUAHUA"/>
    <n v="19"/>
    <x v="1"/>
    <n v="1"/>
    <s v="CHIHUAHUA"/>
    <s v="AVENIDA DE LAS INDUSTRIAS"/>
    <n v="11101"/>
    <x v="1"/>
    <x v="1"/>
    <n v="4"/>
    <s v="SUPERIOR"/>
    <n v="1"/>
    <n v="7"/>
    <x v="2"/>
    <n v="6"/>
    <x v="5"/>
    <n v="7061300009"/>
    <x v="310"/>
    <n v="1"/>
    <x v="0"/>
    <n v="999"/>
    <s v="NO APLICA"/>
    <n v="2013"/>
    <n v="4"/>
    <n v="2"/>
    <s v="SEMESTRES"/>
    <n v="1"/>
    <s v="Activa"/>
    <n v="0"/>
    <m/>
    <s v="Educación Superior"/>
    <s v="Tecnológico Nacional de México"/>
    <s v="Institutos Tecnológicos Federales"/>
    <n v="2019"/>
    <n v="4"/>
    <n v="2"/>
    <n v="6"/>
    <n v="0"/>
    <n v="0"/>
    <n v="4"/>
    <n v="3"/>
    <n v="7"/>
    <n v="0"/>
    <n v="0"/>
    <n v="3"/>
    <n v="1"/>
    <n v="4"/>
    <n v="0"/>
    <n v="0"/>
    <n v="20"/>
    <n v="6"/>
    <n v="26"/>
    <n v="0"/>
    <n v="0"/>
  </r>
  <r>
    <s v="08MSU0070C"/>
    <x v="43"/>
    <s v="08DIT0012Z"/>
    <n v="4"/>
    <s v="DISCONTINUO"/>
    <x v="77"/>
    <n v="8"/>
    <s v="CHIHUAHUA"/>
    <n v="8"/>
    <s v="CHIHUAHUA"/>
    <n v="19"/>
    <x v="1"/>
    <n v="1"/>
    <s v="CHIHUAHUA"/>
    <s v="AVENIDA DE LAS INDUSTRIAS"/>
    <n v="11101"/>
    <x v="1"/>
    <x v="1"/>
    <n v="4"/>
    <s v="SUPERIOR"/>
    <n v="1"/>
    <n v="7"/>
    <x v="2"/>
    <n v="7"/>
    <x v="3"/>
    <n v="7071700007"/>
    <x v="296"/>
    <n v="1"/>
    <x v="0"/>
    <n v="999"/>
    <s v="NO APLICA"/>
    <n v="2013"/>
    <n v="4"/>
    <n v="2"/>
    <s v="SEMESTRES"/>
    <n v="1"/>
    <s v="Activa"/>
    <n v="0"/>
    <m/>
    <s v="Educación Superior"/>
    <s v="Tecnológico Nacional de México"/>
    <s v="Institutos Tecnológicos Federales"/>
    <n v="2019"/>
    <n v="2"/>
    <n v="2"/>
    <n v="4"/>
    <n v="0"/>
    <n v="0"/>
    <n v="3"/>
    <n v="3"/>
    <n v="6"/>
    <n v="0"/>
    <n v="0"/>
    <n v="4"/>
    <n v="0"/>
    <n v="4"/>
    <n v="0"/>
    <n v="0"/>
    <n v="8"/>
    <n v="4"/>
    <n v="12"/>
    <n v="0"/>
    <n v="0"/>
  </r>
  <r>
    <s v="08MSU0070C"/>
    <x v="43"/>
    <s v="08DIT0012Z"/>
    <n v="4"/>
    <s v="DISCONTINUO"/>
    <x v="77"/>
    <n v="8"/>
    <s v="CHIHUAHUA"/>
    <n v="8"/>
    <s v="CHIHUAHUA"/>
    <n v="19"/>
    <x v="1"/>
    <n v="1"/>
    <s v="CHIHUAHUA"/>
    <s v="AVENIDA DE LAS INDUSTRIAS"/>
    <n v="11101"/>
    <x v="1"/>
    <x v="1"/>
    <n v="4"/>
    <s v="SUPERIOR"/>
    <n v="1"/>
    <n v="8"/>
    <x v="3"/>
    <n v="7"/>
    <x v="3"/>
    <n v="8071000008"/>
    <x v="297"/>
    <n v="1"/>
    <x v="0"/>
    <n v="999"/>
    <s v="NO APLICA"/>
    <n v="2010"/>
    <n v="8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1"/>
    <n v="0"/>
    <n v="1"/>
    <n v="0"/>
    <n v="0"/>
    <n v="1"/>
    <n v="0"/>
    <n v="1"/>
    <n v="0"/>
    <n v="0"/>
  </r>
  <r>
    <s v="08MSU0080J"/>
    <x v="44"/>
    <s v="08PSU9990N"/>
    <n v="4"/>
    <s v="DISCONTINUO"/>
    <x v="78"/>
    <n v="8"/>
    <s v="CHIHUAHUA"/>
    <n v="8"/>
    <s v="CHIHUAHUA"/>
    <n v="19"/>
    <x v="1"/>
    <n v="1"/>
    <s v="CHIHUAHUA"/>
    <s v="CALLE DIVISION DEL NORTE"/>
    <n v="3102"/>
    <x v="0"/>
    <x v="0"/>
    <n v="4"/>
    <s v="SUPERIOR"/>
    <n v="1"/>
    <n v="5"/>
    <x v="0"/>
    <n v="2"/>
    <x v="0"/>
    <n v="5021500009"/>
    <x v="311"/>
    <n v="1"/>
    <x v="0"/>
    <n v="999"/>
    <s v="NO APLICA"/>
    <n v="2009"/>
    <n v="9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080J"/>
    <x v="44"/>
    <s v="08PSU9990N"/>
    <n v="4"/>
    <s v="DISCONTINUO"/>
    <x v="78"/>
    <n v="8"/>
    <s v="CHIHUAHUA"/>
    <n v="8"/>
    <s v="CHIHUAHUA"/>
    <n v="19"/>
    <x v="1"/>
    <n v="1"/>
    <s v="CHIHUAHUA"/>
    <s v="CALLE DIVISION DEL NORTE"/>
    <n v="3102"/>
    <x v="0"/>
    <x v="0"/>
    <n v="4"/>
    <s v="SUPERIOR"/>
    <n v="1"/>
    <n v="5"/>
    <x v="0"/>
    <n v="2"/>
    <x v="0"/>
    <n v="5021500028"/>
    <x v="0"/>
    <n v="1"/>
    <x v="0"/>
    <n v="999"/>
    <s v="NO APLICA"/>
    <n v="2009"/>
    <n v="9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1"/>
    <n v="11"/>
    <n v="22"/>
    <n v="0"/>
    <n v="0"/>
    <n v="20"/>
    <n v="22"/>
    <n v="42"/>
    <n v="0"/>
    <n v="0"/>
  </r>
  <r>
    <s v="08MSU0080J"/>
    <x v="44"/>
    <s v="08PSU9990N"/>
    <n v="4"/>
    <s v="DISCONTINUO"/>
    <x v="78"/>
    <n v="8"/>
    <s v="CHIHUAHUA"/>
    <n v="8"/>
    <s v="CHIHUAHUA"/>
    <n v="19"/>
    <x v="1"/>
    <n v="1"/>
    <s v="CHIHUAHUA"/>
    <s v="CALLE DIVISION DEL NORTE"/>
    <n v="3102"/>
    <x v="0"/>
    <x v="0"/>
    <n v="4"/>
    <s v="SUPERIOR"/>
    <n v="1"/>
    <n v="5"/>
    <x v="0"/>
    <n v="7"/>
    <x v="3"/>
    <n v="5071000009"/>
    <x v="312"/>
    <n v="1"/>
    <x v="0"/>
    <n v="999"/>
    <s v="NO APLICA"/>
    <n v="2009"/>
    <n v="5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10"/>
    <n v="13"/>
    <n v="23"/>
    <n v="0"/>
    <n v="0"/>
    <n v="9"/>
    <n v="7"/>
    <n v="16"/>
    <n v="0"/>
    <n v="0"/>
    <n v="19"/>
    <n v="10"/>
    <n v="29"/>
    <n v="0"/>
    <n v="0"/>
  </r>
  <r>
    <s v="08MSU0080J"/>
    <x v="44"/>
    <s v="08PSU9990N"/>
    <n v="4"/>
    <s v="DISCONTINUO"/>
    <x v="78"/>
    <n v="8"/>
    <s v="CHIHUAHUA"/>
    <n v="8"/>
    <s v="CHIHUAHUA"/>
    <n v="19"/>
    <x v="1"/>
    <n v="1"/>
    <s v="CHIHUAHUA"/>
    <s v="CALLE DIVISION DEL NORTE"/>
    <n v="3102"/>
    <x v="0"/>
    <x v="0"/>
    <n v="4"/>
    <s v="SUPERIOR"/>
    <n v="1"/>
    <n v="7"/>
    <x v="2"/>
    <n v="2"/>
    <x v="0"/>
    <n v="7021600001"/>
    <x v="313"/>
    <n v="1"/>
    <x v="0"/>
    <n v="999"/>
    <s v="NO APLICA"/>
    <n v="2010"/>
    <n v="0"/>
    <n v="999"/>
    <s v="NO APLICA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090Q"/>
    <x v="45"/>
    <s v="08PSU3942P"/>
    <n v="4"/>
    <s v="DISCONTINUO"/>
    <x v="79"/>
    <n v="8"/>
    <s v="CHIHUAHUA"/>
    <n v="8"/>
    <s v="CHIHUAHUA"/>
    <n v="19"/>
    <x v="1"/>
    <n v="1"/>
    <s v="CHIHUAHUA"/>
    <s v="CALLE ANTONIO DE MONTES"/>
    <n v="1302"/>
    <x v="0"/>
    <x v="0"/>
    <n v="4"/>
    <s v="SUPERIOR"/>
    <n v="1"/>
    <n v="5"/>
    <x v="0"/>
    <n v="3"/>
    <x v="1"/>
    <n v="5031100007"/>
    <x v="31"/>
    <n v="1"/>
    <x v="0"/>
    <n v="999"/>
    <s v="NO APLICA"/>
    <n v="2009"/>
    <n v="9"/>
    <n v="2"/>
    <s v="SEMESTRES"/>
    <n v="1"/>
    <s v="Activa"/>
    <n v="0"/>
    <m/>
    <s v="Educación Superior"/>
    <s v="Universidades Particulares"/>
    <s v="Universidades Particulares"/>
    <n v="2019"/>
    <n v="3"/>
    <n v="13"/>
    <n v="16"/>
    <n v="0"/>
    <n v="0"/>
    <n v="4"/>
    <n v="8"/>
    <n v="12"/>
    <n v="0"/>
    <n v="0"/>
    <n v="7"/>
    <n v="18"/>
    <n v="25"/>
    <n v="0"/>
    <n v="0"/>
    <n v="40"/>
    <n v="104"/>
    <n v="144"/>
    <n v="0"/>
    <n v="0"/>
  </r>
  <r>
    <s v="08MSU0110N"/>
    <x v="46"/>
    <s v="08PSU2923U"/>
    <n v="4"/>
    <s v="DISCONTINUO"/>
    <x v="80"/>
    <n v="8"/>
    <s v="CHIHUAHUA"/>
    <n v="8"/>
    <s v="CHIHUAHUA"/>
    <n v="37"/>
    <x v="0"/>
    <n v="1"/>
    <s v="JUÁREZ"/>
    <s v="BOULEVARD TOMAS FERNANDEZ CAMPOS"/>
    <n v="8945"/>
    <x v="0"/>
    <x v="0"/>
    <n v="4"/>
    <s v="SUPERIOR"/>
    <n v="1"/>
    <n v="5"/>
    <x v="0"/>
    <n v="3"/>
    <x v="1"/>
    <n v="5032100068"/>
    <x v="314"/>
    <n v="1"/>
    <x v="0"/>
    <n v="999"/>
    <s v="NO APLICA"/>
    <n v="0"/>
    <n v="9"/>
    <n v="2"/>
    <s v="SEMESTRES"/>
    <n v="3"/>
    <s v="Liquidacion"/>
    <n v="0"/>
    <m/>
    <s v="Educación Superior"/>
    <s v="Universidades Particulares"/>
    <s v="Universidades Particulares"/>
    <n v="2019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0110N"/>
    <x v="46"/>
    <s v="08PSU2923U"/>
    <n v="4"/>
    <s v="DISCONTINUO"/>
    <x v="80"/>
    <n v="8"/>
    <s v="CHIHUAHUA"/>
    <n v="8"/>
    <s v="CHIHUAHUA"/>
    <n v="37"/>
    <x v="0"/>
    <n v="1"/>
    <s v="JUÁREZ"/>
    <s v="BOULEVARD TOMAS FERNANDEZ CAMPOS"/>
    <n v="8945"/>
    <x v="0"/>
    <x v="0"/>
    <n v="4"/>
    <s v="SUPERIOR"/>
    <n v="1"/>
    <n v="5"/>
    <x v="0"/>
    <n v="4"/>
    <x v="2"/>
    <n v="5041100005"/>
    <x v="315"/>
    <n v="1"/>
    <x v="0"/>
    <n v="999"/>
    <s v="NO APLICA"/>
    <n v="2013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4"/>
    <n v="13"/>
    <n v="17"/>
    <n v="0"/>
    <n v="0"/>
  </r>
  <r>
    <s v="08MSU0110N"/>
    <x v="46"/>
    <s v="08PSU2923U"/>
    <n v="4"/>
    <s v="DISCONTINUO"/>
    <x v="80"/>
    <n v="8"/>
    <s v="CHIHUAHUA"/>
    <n v="8"/>
    <s v="CHIHUAHUA"/>
    <n v="37"/>
    <x v="0"/>
    <n v="1"/>
    <s v="JUÁREZ"/>
    <s v="BOULEVARD TOMAS FERNANDEZ CAMPOS"/>
    <n v="8945"/>
    <x v="0"/>
    <x v="0"/>
    <n v="4"/>
    <s v="SUPERIOR"/>
    <n v="1"/>
    <n v="5"/>
    <x v="0"/>
    <n v="4"/>
    <x v="2"/>
    <n v="5041100032"/>
    <x v="237"/>
    <n v="1"/>
    <x v="0"/>
    <n v="999"/>
    <s v="NO APLICA"/>
    <n v="0"/>
    <n v="9"/>
    <n v="2"/>
    <s v="SEMESTRES"/>
    <n v="3"/>
    <s v="Liquidacion"/>
    <n v="0"/>
    <m/>
    <s v="Educación Superior"/>
    <s v="Universidades Particulares"/>
    <s v="Universidades Particulares"/>
    <n v="2019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08MSU0110N"/>
    <x v="46"/>
    <s v="08PSU2923U"/>
    <n v="4"/>
    <s v="DISCONTINUO"/>
    <x v="80"/>
    <n v="8"/>
    <s v="CHIHUAHUA"/>
    <n v="8"/>
    <s v="CHIHUAHUA"/>
    <n v="37"/>
    <x v="0"/>
    <n v="1"/>
    <s v="JUÁREZ"/>
    <s v="BOULEVARD TOMAS FERNANDEZ CAMPOS"/>
    <n v="8945"/>
    <x v="0"/>
    <x v="0"/>
    <n v="4"/>
    <s v="SUPERIOR"/>
    <n v="1"/>
    <n v="5"/>
    <x v="0"/>
    <n v="4"/>
    <x v="2"/>
    <n v="5041100078"/>
    <x v="316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4"/>
    <n v="2"/>
    <n v="6"/>
    <n v="0"/>
    <n v="0"/>
    <n v="4"/>
    <n v="2"/>
    <n v="6"/>
    <n v="0"/>
    <n v="0"/>
    <n v="0"/>
    <n v="0"/>
    <n v="0"/>
    <n v="0"/>
    <n v="0"/>
    <n v="25"/>
    <n v="20"/>
    <n v="45"/>
    <n v="0"/>
    <n v="0"/>
  </r>
  <r>
    <s v="08MSU0110N"/>
    <x v="46"/>
    <s v="08PSU2923U"/>
    <n v="4"/>
    <s v="DISCONTINUO"/>
    <x v="80"/>
    <n v="8"/>
    <s v="CHIHUAHUA"/>
    <n v="8"/>
    <s v="CHIHUAHUA"/>
    <n v="37"/>
    <x v="0"/>
    <n v="1"/>
    <s v="JUÁREZ"/>
    <s v="BOULEVARD TOMAS FERNANDEZ CAMPOS"/>
    <n v="8945"/>
    <x v="0"/>
    <x v="0"/>
    <n v="4"/>
    <s v="SUPERIOR"/>
    <n v="1"/>
    <n v="5"/>
    <x v="0"/>
    <n v="4"/>
    <x v="2"/>
    <n v="5041200028"/>
    <x v="40"/>
    <n v="1"/>
    <x v="0"/>
    <n v="999"/>
    <s v="NO APLICA"/>
    <n v="0"/>
    <n v="9"/>
    <n v="2"/>
    <s v="SEMESTRES"/>
    <n v="3"/>
    <s v="Liquidacion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110N"/>
    <x v="46"/>
    <s v="08PSU2923U"/>
    <n v="4"/>
    <s v="DISCONTINUO"/>
    <x v="80"/>
    <n v="8"/>
    <s v="CHIHUAHUA"/>
    <n v="8"/>
    <s v="CHIHUAHUA"/>
    <n v="37"/>
    <x v="0"/>
    <n v="1"/>
    <s v="JUÁREZ"/>
    <s v="BOULEVARD TOMAS FERNANDEZ CAMPOS"/>
    <n v="8945"/>
    <x v="0"/>
    <x v="0"/>
    <n v="4"/>
    <s v="SUPERIOR"/>
    <n v="1"/>
    <n v="5"/>
    <x v="0"/>
    <n v="4"/>
    <x v="2"/>
    <n v="5041400043"/>
    <x v="317"/>
    <n v="1"/>
    <x v="0"/>
    <n v="999"/>
    <s v="NO APLICA"/>
    <n v="0"/>
    <n v="9"/>
    <n v="2"/>
    <s v="SEMESTRES"/>
    <n v="3"/>
    <s v="Liquidacion"/>
    <n v="0"/>
    <m/>
    <s v="Educación Superior"/>
    <s v="Universidades Particulares"/>
    <s v="Universidades Particulares"/>
    <n v="2019"/>
    <n v="0"/>
    <n v="1"/>
    <n v="1"/>
    <n v="0"/>
    <n v="0"/>
    <n v="0"/>
    <n v="1"/>
    <n v="1"/>
    <n v="0"/>
    <n v="0"/>
    <n v="0"/>
    <n v="0"/>
    <n v="0"/>
    <n v="0"/>
    <n v="0"/>
    <n v="0"/>
    <n v="1"/>
    <n v="1"/>
    <n v="0"/>
    <n v="0"/>
  </r>
  <r>
    <s v="08MSU0110N"/>
    <x v="46"/>
    <s v="08PSU2923U"/>
    <n v="4"/>
    <s v="DISCONTINUO"/>
    <x v="80"/>
    <n v="8"/>
    <s v="CHIHUAHUA"/>
    <n v="8"/>
    <s v="CHIHUAHUA"/>
    <n v="37"/>
    <x v="0"/>
    <n v="1"/>
    <s v="JUÁREZ"/>
    <s v="BOULEVARD TOMAS FERNANDEZ CAMPOS"/>
    <n v="8945"/>
    <x v="0"/>
    <x v="0"/>
    <n v="4"/>
    <s v="SUPERIOR"/>
    <n v="1"/>
    <n v="5"/>
    <x v="0"/>
    <n v="7"/>
    <x v="3"/>
    <n v="5071000010"/>
    <x v="318"/>
    <n v="1"/>
    <x v="0"/>
    <n v="999"/>
    <s v="NO APLICA"/>
    <n v="2013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</r>
  <r>
    <s v="08MSU0110N"/>
    <x v="46"/>
    <s v="08PSU2923U"/>
    <n v="4"/>
    <s v="DISCONTINUO"/>
    <x v="80"/>
    <n v="8"/>
    <s v="CHIHUAHUA"/>
    <n v="8"/>
    <s v="CHIHUAHUA"/>
    <n v="37"/>
    <x v="0"/>
    <n v="1"/>
    <s v="JUÁREZ"/>
    <s v="BOULEVARD TOMAS FERNANDEZ CAMPOS"/>
    <n v="8945"/>
    <x v="0"/>
    <x v="0"/>
    <n v="4"/>
    <s v="SUPERIOR"/>
    <n v="1"/>
    <n v="5"/>
    <x v="0"/>
    <n v="7"/>
    <x v="3"/>
    <n v="5071300004"/>
    <x v="223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10"/>
    <n v="5"/>
    <n v="15"/>
    <n v="0"/>
    <n v="0"/>
    <n v="10"/>
    <n v="5"/>
    <n v="15"/>
    <n v="0"/>
    <n v="0"/>
    <n v="0"/>
    <n v="0"/>
    <n v="0"/>
    <n v="0"/>
    <n v="0"/>
    <n v="10"/>
    <n v="41"/>
    <n v="51"/>
    <n v="0"/>
    <n v="0"/>
  </r>
  <r>
    <s v="08MSU0110N"/>
    <x v="46"/>
    <s v="08PSU2923U"/>
    <n v="4"/>
    <s v="DISCONTINUO"/>
    <x v="80"/>
    <n v="8"/>
    <s v="CHIHUAHUA"/>
    <n v="8"/>
    <s v="CHIHUAHUA"/>
    <n v="37"/>
    <x v="0"/>
    <n v="1"/>
    <s v="JUÁREZ"/>
    <s v="BOULEVARD TOMAS FERNANDEZ CAMPOS"/>
    <n v="8945"/>
    <x v="0"/>
    <x v="0"/>
    <n v="4"/>
    <s v="SUPERIOR"/>
    <n v="1"/>
    <n v="5"/>
    <x v="0"/>
    <n v="7"/>
    <x v="3"/>
    <n v="5071700022"/>
    <x v="319"/>
    <n v="1"/>
    <x v="0"/>
    <n v="999"/>
    <s v="NO APLICA"/>
    <n v="0"/>
    <n v="9"/>
    <n v="2"/>
    <s v="SEMESTRES"/>
    <n v="3"/>
    <s v="Liquidacion"/>
    <n v="0"/>
    <m/>
    <s v="Educación Superior"/>
    <s v="Universidades Particulares"/>
    <s v="Universidades Particulares"/>
    <n v="2019"/>
    <n v="0"/>
    <n v="1"/>
    <n v="1"/>
    <n v="0"/>
    <n v="0"/>
    <n v="0"/>
    <n v="1"/>
    <n v="1"/>
    <n v="0"/>
    <n v="0"/>
    <n v="0"/>
    <n v="0"/>
    <n v="0"/>
    <n v="0"/>
    <n v="0"/>
    <n v="1"/>
    <n v="0"/>
    <n v="1"/>
    <n v="0"/>
    <n v="0"/>
  </r>
  <r>
    <s v="08MSU0110N"/>
    <x v="46"/>
    <s v="08PSU2923U"/>
    <n v="4"/>
    <s v="DISCONTINUO"/>
    <x v="80"/>
    <n v="8"/>
    <s v="CHIHUAHUA"/>
    <n v="8"/>
    <s v="CHIHUAHUA"/>
    <n v="37"/>
    <x v="0"/>
    <n v="1"/>
    <s v="JUÁREZ"/>
    <s v="BOULEVARD TOMAS FERNANDEZ CAMPOS"/>
    <n v="8945"/>
    <x v="0"/>
    <x v="0"/>
    <n v="4"/>
    <s v="SUPERIOR"/>
    <n v="1"/>
    <n v="5"/>
    <x v="0"/>
    <n v="7"/>
    <x v="3"/>
    <n v="5073100003"/>
    <x v="305"/>
    <n v="1"/>
    <x v="0"/>
    <n v="999"/>
    <s v="NO APLICA"/>
    <n v="0"/>
    <n v="10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20U"/>
    <x v="47"/>
    <s v="08DAH0001F"/>
    <n v="4"/>
    <s v="DISCONTINUO"/>
    <x v="81"/>
    <n v="8"/>
    <s v="CHIHUAHUA"/>
    <n v="8"/>
    <s v="CHIHUAHUA"/>
    <n v="19"/>
    <x v="1"/>
    <n v="1"/>
    <s v="CHIHUAHUA"/>
    <s v="CALLE 5 DE FEBRERO E INSTITUTO POLITECNICO NACIONAL ( 28)"/>
    <n v="301"/>
    <x v="1"/>
    <x v="1"/>
    <n v="4"/>
    <s v="SUPERIOR"/>
    <n v="1"/>
    <n v="5"/>
    <x v="0"/>
    <n v="2"/>
    <x v="0"/>
    <n v="5022500003"/>
    <x v="320"/>
    <n v="1"/>
    <x v="0"/>
    <n v="999"/>
    <s v="NO APLICA"/>
    <n v="2011"/>
    <n v="8"/>
    <n v="2"/>
    <s v="SEMESTRES"/>
    <n v="1"/>
    <s v="Activa"/>
    <n v="0"/>
    <m/>
    <s v="Educación Superior"/>
    <s v="Otras Instituciones Públicas"/>
    <s v="Otras Instituciones Públicas"/>
    <n v="2019"/>
    <n v="3"/>
    <n v="3"/>
    <n v="6"/>
    <n v="0"/>
    <n v="0"/>
    <n v="0"/>
    <n v="0"/>
    <n v="0"/>
    <n v="0"/>
    <n v="0"/>
    <n v="4"/>
    <n v="3"/>
    <n v="7"/>
    <n v="0"/>
    <n v="0"/>
    <n v="15"/>
    <n v="10"/>
    <n v="25"/>
    <n v="0"/>
    <n v="0"/>
  </r>
  <r>
    <s v="08MSU0120U"/>
    <x v="47"/>
    <s v="08DAH0001F"/>
    <n v="4"/>
    <s v="DISCONTINUO"/>
    <x v="81"/>
    <n v="8"/>
    <s v="CHIHUAHUA"/>
    <n v="8"/>
    <s v="CHIHUAHUA"/>
    <n v="19"/>
    <x v="1"/>
    <n v="1"/>
    <s v="CHIHUAHUA"/>
    <s v="CALLE 5 DE FEBRERO E INSTITUTO POLITECNICO NACIONAL ( 28)"/>
    <n v="301"/>
    <x v="1"/>
    <x v="1"/>
    <n v="4"/>
    <s v="SUPERIOR"/>
    <n v="1"/>
    <n v="5"/>
    <x v="0"/>
    <n v="3"/>
    <x v="1"/>
    <n v="5031200001"/>
    <x v="321"/>
    <n v="1"/>
    <x v="0"/>
    <n v="999"/>
    <s v="NO APLICA"/>
    <n v="2011"/>
    <n v="8"/>
    <n v="2"/>
    <s v="SEMESTRES"/>
    <n v="1"/>
    <s v="Activa"/>
    <n v="0"/>
    <m/>
    <s v="Educación Superior"/>
    <s v="Otras Instituciones Públicas"/>
    <s v="Otras Instituciones Públicas"/>
    <n v="2019"/>
    <n v="0"/>
    <n v="1"/>
    <n v="1"/>
    <n v="0"/>
    <n v="0"/>
    <n v="0"/>
    <n v="1"/>
    <n v="1"/>
    <n v="0"/>
    <n v="0"/>
    <n v="6"/>
    <n v="13"/>
    <n v="19"/>
    <n v="0"/>
    <n v="0"/>
    <n v="12"/>
    <n v="18"/>
    <n v="30"/>
    <n v="0"/>
    <n v="2"/>
  </r>
  <r>
    <s v="08MSU0120U"/>
    <x v="47"/>
    <s v="08DAH0001F"/>
    <n v="4"/>
    <s v="DISCONTINUO"/>
    <x v="81"/>
    <n v="8"/>
    <s v="CHIHUAHUA"/>
    <n v="8"/>
    <s v="CHIHUAHUA"/>
    <n v="19"/>
    <x v="1"/>
    <n v="1"/>
    <s v="CHIHUAHUA"/>
    <s v="CALLE 5 DE FEBRERO E INSTITUTO POLITECNICO NACIONAL ( 28)"/>
    <n v="301"/>
    <x v="1"/>
    <x v="1"/>
    <n v="4"/>
    <s v="SUPERIOR"/>
    <n v="1"/>
    <n v="5"/>
    <x v="0"/>
    <n v="3"/>
    <x v="1"/>
    <n v="5031200004"/>
    <x v="322"/>
    <n v="1"/>
    <x v="0"/>
    <n v="999"/>
    <s v="NO APLICA"/>
    <n v="1991"/>
    <n v="8"/>
    <n v="2"/>
    <s v="SEMESTRES"/>
    <n v="3"/>
    <s v="Liquidacion"/>
    <n v="0"/>
    <m/>
    <s v="Educación Superior"/>
    <s v="Otras Instituciones Públicas"/>
    <s v="Otras Instituciones Públicas"/>
    <n v="20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0120U"/>
    <x v="47"/>
    <s v="08DAH0001F"/>
    <n v="4"/>
    <s v="DISCONTINUO"/>
    <x v="81"/>
    <n v="8"/>
    <s v="CHIHUAHUA"/>
    <n v="8"/>
    <s v="CHIHUAHUA"/>
    <n v="19"/>
    <x v="1"/>
    <n v="1"/>
    <s v="CHIHUAHUA"/>
    <s v="CALLE 5 DE FEBRERO E INSTITUTO POLITECNICO NACIONAL ( 28)"/>
    <n v="301"/>
    <x v="1"/>
    <x v="1"/>
    <n v="4"/>
    <s v="SUPERIOR"/>
    <n v="1"/>
    <n v="5"/>
    <x v="0"/>
    <n v="3"/>
    <x v="1"/>
    <n v="5031200010"/>
    <x v="323"/>
    <n v="1"/>
    <x v="0"/>
    <n v="999"/>
    <s v="NO APLICA"/>
    <n v="2011"/>
    <n v="8"/>
    <n v="2"/>
    <s v="SEMESTRES"/>
    <n v="1"/>
    <s v="Activa"/>
    <n v="0"/>
    <m/>
    <s v="Educación Superior"/>
    <s v="Otras Instituciones Públicas"/>
    <s v="Otras Instituciones Públicas"/>
    <n v="2019"/>
    <n v="0"/>
    <n v="3"/>
    <n v="3"/>
    <n v="0"/>
    <n v="0"/>
    <n v="0"/>
    <n v="0"/>
    <n v="0"/>
    <n v="0"/>
    <n v="0"/>
    <n v="10"/>
    <n v="11"/>
    <n v="21"/>
    <n v="0"/>
    <n v="0"/>
    <n v="22"/>
    <n v="38"/>
    <n v="60"/>
    <n v="0"/>
    <n v="0"/>
  </r>
  <r>
    <s v="08MSU0120U"/>
    <x v="47"/>
    <s v="08DAH0001F"/>
    <n v="4"/>
    <s v="DISCONTINUO"/>
    <x v="81"/>
    <n v="8"/>
    <s v="CHIHUAHUA"/>
    <n v="8"/>
    <s v="CHIHUAHUA"/>
    <n v="19"/>
    <x v="1"/>
    <n v="1"/>
    <s v="CHIHUAHUA"/>
    <s v="CALLE 5 DE FEBRERO E INSTITUTO POLITECNICO NACIONAL ( 28)"/>
    <n v="301"/>
    <x v="1"/>
    <x v="1"/>
    <n v="4"/>
    <s v="SUPERIOR"/>
    <n v="1"/>
    <n v="5"/>
    <x v="0"/>
    <n v="3"/>
    <x v="1"/>
    <n v="5031200013"/>
    <x v="324"/>
    <n v="1"/>
    <x v="0"/>
    <n v="999"/>
    <s v="NO APLICA"/>
    <n v="2011"/>
    <n v="8"/>
    <n v="2"/>
    <s v="SEMESTRES"/>
    <n v="1"/>
    <s v="Activa"/>
    <n v="0"/>
    <m/>
    <s v="Educación Superior"/>
    <s v="Otras Instituciones Públicas"/>
    <s v="Otras Instituciones Públicas"/>
    <n v="2019"/>
    <n v="8"/>
    <n v="10"/>
    <n v="18"/>
    <n v="0"/>
    <n v="5"/>
    <n v="1"/>
    <n v="1"/>
    <n v="2"/>
    <n v="0"/>
    <n v="0"/>
    <n v="3"/>
    <n v="6"/>
    <n v="9"/>
    <n v="0"/>
    <n v="4"/>
    <n v="13"/>
    <n v="20"/>
    <n v="33"/>
    <n v="0"/>
    <n v="7"/>
  </r>
  <r>
    <s v="08MSU0120U"/>
    <x v="47"/>
    <s v="08DAH0001F"/>
    <n v="4"/>
    <s v="DISCONTINUO"/>
    <x v="81"/>
    <n v="8"/>
    <s v="CHIHUAHUA"/>
    <n v="8"/>
    <s v="CHIHUAHUA"/>
    <n v="19"/>
    <x v="1"/>
    <n v="1"/>
    <s v="CHIHUAHUA"/>
    <s v="CALLE 5 DE FEBRERO E INSTITUTO POLITECNICO NACIONAL ( 28)"/>
    <n v="301"/>
    <x v="1"/>
    <x v="1"/>
    <n v="4"/>
    <s v="SUPERIOR"/>
    <n v="1"/>
    <n v="7"/>
    <x v="2"/>
    <n v="3"/>
    <x v="1"/>
    <n v="7031200012"/>
    <x v="325"/>
    <n v="1"/>
    <x v="0"/>
    <n v="999"/>
    <s v="NO APLICA"/>
    <n v="2018"/>
    <n v="4"/>
    <n v="2"/>
    <s v="SEMESTRES"/>
    <n v="1"/>
    <s v="Activa"/>
    <n v="0"/>
    <m/>
    <s v="Educación Superior"/>
    <s v="Otras Instituciones Públicas"/>
    <s v="Otras Instituciones Públicas"/>
    <n v="2019"/>
    <n v="3"/>
    <n v="4"/>
    <n v="7"/>
    <n v="0"/>
    <n v="0"/>
    <n v="0"/>
    <n v="0"/>
    <n v="0"/>
    <n v="0"/>
    <n v="0"/>
    <n v="0"/>
    <n v="0"/>
    <n v="0"/>
    <n v="0"/>
    <n v="0"/>
    <n v="3"/>
    <n v="4"/>
    <n v="7"/>
    <n v="0"/>
    <n v="0"/>
  </r>
  <r>
    <s v="08MSU0120U"/>
    <x v="47"/>
    <s v="08DAH0001F"/>
    <n v="4"/>
    <s v="DISCONTINUO"/>
    <x v="81"/>
    <n v="8"/>
    <s v="CHIHUAHUA"/>
    <n v="8"/>
    <s v="CHIHUAHUA"/>
    <n v="19"/>
    <x v="1"/>
    <n v="1"/>
    <s v="CHIHUAHUA"/>
    <s v="CALLE 5 DE FEBRERO E INSTITUTO POLITECNICO NACIONAL ( 28)"/>
    <n v="301"/>
    <x v="1"/>
    <x v="1"/>
    <n v="4"/>
    <s v="SUPERIOR"/>
    <n v="1"/>
    <n v="7"/>
    <x v="2"/>
    <n v="3"/>
    <x v="1"/>
    <n v="7031200013"/>
    <x v="326"/>
    <n v="1"/>
    <x v="0"/>
    <n v="999"/>
    <s v="NO APLICA"/>
    <n v="2016"/>
    <n v="4"/>
    <n v="2"/>
    <s v="SEMESTRES"/>
    <n v="1"/>
    <s v="Activa"/>
    <n v="0"/>
    <m/>
    <s v="Educación Superior"/>
    <s v="Otras Instituciones Públicas"/>
    <s v="Otras Instituciones Públicas"/>
    <n v="2019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2"/>
    <x v="0"/>
    <n v="5021500056"/>
    <x v="327"/>
    <n v="1"/>
    <x v="0"/>
    <n v="999"/>
    <s v="NO APLICA"/>
    <n v="2006"/>
    <n v="8"/>
    <n v="2"/>
    <s v="SEMESTRES"/>
    <n v="1"/>
    <s v="Activa"/>
    <n v="0"/>
    <m/>
    <s v="Educación Superior"/>
    <s v="Universidades Particulares"/>
    <s v="Universidades Particulares"/>
    <n v="2019"/>
    <n v="3"/>
    <n v="4"/>
    <n v="7"/>
    <n v="0"/>
    <n v="0"/>
    <n v="1"/>
    <n v="6"/>
    <n v="7"/>
    <n v="0"/>
    <n v="0"/>
    <n v="6"/>
    <n v="5"/>
    <n v="11"/>
    <n v="0"/>
    <n v="0"/>
    <n v="19"/>
    <n v="21"/>
    <n v="40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3"/>
    <x v="1"/>
    <n v="5032100050"/>
    <x v="328"/>
    <n v="1"/>
    <x v="0"/>
    <n v="999"/>
    <s v="NO APLICA"/>
    <n v="2006"/>
    <n v="8"/>
    <n v="2"/>
    <s v="SEMESTRES"/>
    <n v="1"/>
    <s v="Activa"/>
    <n v="0"/>
    <m/>
    <s v="Educación Superior"/>
    <s v="Universidades Particulares"/>
    <s v="Universidades Particulares"/>
    <n v="2019"/>
    <n v="1"/>
    <n v="7"/>
    <n v="8"/>
    <n v="0"/>
    <n v="0"/>
    <n v="1"/>
    <n v="1"/>
    <n v="2"/>
    <n v="0"/>
    <n v="0"/>
    <n v="0"/>
    <n v="0"/>
    <n v="0"/>
    <n v="0"/>
    <n v="0"/>
    <n v="4"/>
    <n v="6"/>
    <n v="10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3"/>
    <x v="1"/>
    <n v="5033100011"/>
    <x v="1"/>
    <n v="1"/>
    <x v="0"/>
    <n v="999"/>
    <s v="NO APLICA"/>
    <n v="2015"/>
    <n v="8"/>
    <n v="2"/>
    <s v="SEMESTRES"/>
    <n v="1"/>
    <s v="Activa"/>
    <n v="0"/>
    <m/>
    <s v="Educación Superior"/>
    <s v="Universidades Particulares"/>
    <s v="Universidades Particulares"/>
    <n v="2019"/>
    <n v="10"/>
    <n v="10"/>
    <n v="20"/>
    <n v="0"/>
    <n v="0"/>
    <n v="12"/>
    <n v="11"/>
    <n v="23"/>
    <n v="0"/>
    <n v="0"/>
    <n v="79"/>
    <n v="84"/>
    <n v="163"/>
    <n v="0"/>
    <n v="0"/>
    <n v="119"/>
    <n v="211"/>
    <n v="330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3"/>
    <x v="1"/>
    <n v="5033100011"/>
    <x v="1"/>
    <n v="2"/>
    <x v="1"/>
    <n v="999"/>
    <s v="NO APLICA"/>
    <n v="2015"/>
    <n v="8"/>
    <n v="2"/>
    <s v="SEMESTRES"/>
    <n v="1"/>
    <s v="Activa"/>
    <n v="0"/>
    <m/>
    <s v="Educación Superior"/>
    <s v="Universidades Particulares"/>
    <s v="Universidades Particulares"/>
    <n v="2019"/>
    <n v="28"/>
    <n v="39"/>
    <n v="67"/>
    <n v="0"/>
    <n v="0"/>
    <n v="0"/>
    <n v="0"/>
    <n v="0"/>
    <n v="0"/>
    <n v="0"/>
    <n v="54"/>
    <n v="64"/>
    <n v="118"/>
    <n v="0"/>
    <n v="0"/>
    <n v="352"/>
    <n v="320"/>
    <n v="67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4"/>
    <x v="2"/>
    <n v="5041100025"/>
    <x v="2"/>
    <n v="1"/>
    <x v="0"/>
    <n v="999"/>
    <s v="NO APLICA"/>
    <n v="2006"/>
    <n v="8"/>
    <n v="2"/>
    <s v="SEMESTRES"/>
    <n v="1"/>
    <s v="Activa"/>
    <n v="0"/>
    <m/>
    <s v="Educación Superior"/>
    <s v="Universidades Particulares"/>
    <s v="Universidades Particulares"/>
    <n v="2019"/>
    <n v="1"/>
    <n v="1"/>
    <n v="2"/>
    <n v="0"/>
    <n v="0"/>
    <n v="4"/>
    <n v="1"/>
    <n v="5"/>
    <n v="0"/>
    <n v="0"/>
    <n v="0"/>
    <n v="0"/>
    <n v="0"/>
    <n v="0"/>
    <n v="0"/>
    <n v="1"/>
    <n v="1"/>
    <n v="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4"/>
    <x v="2"/>
    <n v="5041100056"/>
    <x v="72"/>
    <n v="1"/>
    <x v="0"/>
    <n v="999"/>
    <s v="NO APLICA"/>
    <n v="2006"/>
    <n v="8"/>
    <n v="2"/>
    <s v="SEMESTRES"/>
    <n v="1"/>
    <s v="Activa"/>
    <n v="0"/>
    <m/>
    <s v="Educación Superior"/>
    <s v="Universidades Particulares"/>
    <s v="Universidades Particulares"/>
    <n v="2019"/>
    <n v="7"/>
    <n v="6"/>
    <n v="13"/>
    <n v="0"/>
    <n v="0"/>
    <n v="1"/>
    <n v="7"/>
    <n v="8"/>
    <n v="0"/>
    <n v="0"/>
    <n v="12"/>
    <n v="7"/>
    <n v="19"/>
    <n v="0"/>
    <n v="0"/>
    <n v="41"/>
    <n v="32"/>
    <n v="73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4"/>
    <x v="2"/>
    <n v="5041300035"/>
    <x v="329"/>
    <n v="1"/>
    <x v="0"/>
    <n v="999"/>
    <s v="NO APLICA"/>
    <n v="2014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4"/>
    <x v="2"/>
    <n v="5042100096"/>
    <x v="330"/>
    <n v="1"/>
    <x v="0"/>
    <n v="999"/>
    <s v="NO APLICA"/>
    <n v="2013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6"/>
    <n v="2"/>
    <n v="8"/>
    <n v="0"/>
    <n v="0"/>
    <n v="12"/>
    <n v="6"/>
    <n v="18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4"/>
    <x v="2"/>
    <n v="5042100125"/>
    <x v="331"/>
    <n v="1"/>
    <x v="0"/>
    <n v="999"/>
    <s v="NO APLICA"/>
    <n v="2006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9"/>
    <n v="21"/>
    <n v="30"/>
    <n v="0"/>
    <n v="0"/>
    <n v="40"/>
    <n v="72"/>
    <n v="11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4"/>
    <x v="2"/>
    <n v="5042100126"/>
    <x v="332"/>
    <n v="1"/>
    <x v="0"/>
    <n v="999"/>
    <s v="NO APLICA"/>
    <n v="2006"/>
    <n v="8"/>
    <n v="2"/>
    <s v="SEMESTRES"/>
    <n v="1"/>
    <s v="Activa"/>
    <n v="0"/>
    <m/>
    <s v="Educación Superior"/>
    <s v="Universidades Particulares"/>
    <s v="Universidades Particulares"/>
    <n v="2019"/>
    <n v="2"/>
    <n v="1"/>
    <n v="3"/>
    <n v="0"/>
    <n v="0"/>
    <n v="3"/>
    <n v="3"/>
    <n v="6"/>
    <n v="0"/>
    <n v="0"/>
    <n v="0"/>
    <n v="0"/>
    <n v="0"/>
    <n v="0"/>
    <n v="0"/>
    <n v="3"/>
    <n v="2"/>
    <n v="5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4"/>
    <x v="2"/>
    <n v="5042100174"/>
    <x v="5"/>
    <n v="1"/>
    <x v="0"/>
    <n v="999"/>
    <s v="NO APLICA"/>
    <n v="2013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4"/>
    <x v="2"/>
    <n v="5042200005"/>
    <x v="333"/>
    <n v="1"/>
    <x v="0"/>
    <n v="999"/>
    <s v="NO APLICA"/>
    <n v="2006"/>
    <n v="8"/>
    <n v="2"/>
    <s v="SEMESTRES"/>
    <n v="3"/>
    <s v="Liquidacion"/>
    <n v="0"/>
    <m/>
    <s v="Educación Superior"/>
    <s v="Universidades Particulares"/>
    <s v="Universidades Particulares"/>
    <n v="2019"/>
    <n v="6"/>
    <n v="14"/>
    <n v="20"/>
    <n v="0"/>
    <n v="0"/>
    <n v="1"/>
    <n v="7"/>
    <n v="8"/>
    <n v="0"/>
    <n v="0"/>
    <n v="0"/>
    <n v="0"/>
    <n v="0"/>
    <n v="0"/>
    <n v="0"/>
    <n v="12"/>
    <n v="40"/>
    <n v="5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7"/>
    <x v="3"/>
    <n v="5071700010"/>
    <x v="334"/>
    <n v="1"/>
    <x v="0"/>
    <n v="999"/>
    <s v="NO APLICA"/>
    <n v="2004"/>
    <n v="8"/>
    <n v="2"/>
    <s v="SEMESTRES"/>
    <n v="1"/>
    <s v="Activa"/>
    <n v="0"/>
    <m/>
    <s v="Educación Superior"/>
    <s v="Universidades Particulares"/>
    <s v="Universidades Particulares"/>
    <n v="2019"/>
    <n v="7"/>
    <n v="3"/>
    <n v="10"/>
    <n v="0"/>
    <n v="0"/>
    <n v="6"/>
    <n v="1"/>
    <n v="7"/>
    <n v="0"/>
    <n v="0"/>
    <n v="15"/>
    <n v="7"/>
    <n v="22"/>
    <n v="0"/>
    <n v="0"/>
    <n v="66"/>
    <n v="16"/>
    <n v="8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9"/>
    <x v="6"/>
    <n v="5094200001"/>
    <x v="250"/>
    <n v="1"/>
    <x v="0"/>
    <n v="999"/>
    <s v="NO APLICA"/>
    <n v="2012"/>
    <n v="8"/>
    <n v="2"/>
    <s v="SEMESTRES"/>
    <n v="1"/>
    <s v="Activa"/>
    <n v="0"/>
    <m/>
    <s v="Educación Superior"/>
    <s v="Universidades Particulares"/>
    <s v="Universidades Particulares"/>
    <n v="2019"/>
    <n v="0"/>
    <n v="10"/>
    <n v="10"/>
    <n v="0"/>
    <n v="0"/>
    <n v="1"/>
    <n v="4"/>
    <n v="5"/>
    <n v="0"/>
    <n v="0"/>
    <n v="3"/>
    <n v="10"/>
    <n v="13"/>
    <n v="0"/>
    <n v="0"/>
    <n v="8"/>
    <n v="31"/>
    <n v="39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10"/>
    <x v="8"/>
    <n v="5101300033"/>
    <x v="335"/>
    <n v="1"/>
    <x v="0"/>
    <n v="999"/>
    <s v="NO APLICA"/>
    <n v="2014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5"/>
    <x v="0"/>
    <n v="10"/>
    <x v="8"/>
    <n v="5102100001"/>
    <x v="336"/>
    <n v="1"/>
    <x v="0"/>
    <n v="999"/>
    <s v="NO APLICA"/>
    <n v="2014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7"/>
    <x v="2"/>
    <n v="1"/>
    <x v="4"/>
    <n v="7011100015"/>
    <x v="9"/>
    <n v="1"/>
    <x v="0"/>
    <n v="999"/>
    <s v="NO APLICA"/>
    <n v="2004"/>
    <n v="6"/>
    <n v="3"/>
    <s v="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7"/>
    <x v="2"/>
    <n v="1"/>
    <x v="4"/>
    <n v="7011100015"/>
    <x v="9"/>
    <n v="3"/>
    <x v="2"/>
    <n v="999"/>
    <s v="NO APLICA"/>
    <n v="2015"/>
    <n v="6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7"/>
    <x v="2"/>
    <n v="1"/>
    <x v="4"/>
    <n v="7011300049"/>
    <x v="337"/>
    <n v="3"/>
    <x v="2"/>
    <n v="999"/>
    <s v="NO APLICA"/>
    <n v="2013"/>
    <n v="6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7"/>
    <x v="2"/>
    <n v="1"/>
    <x v="4"/>
    <n v="7012000018"/>
    <x v="287"/>
    <n v="1"/>
    <x v="0"/>
    <n v="999"/>
    <s v="NO APLICA"/>
    <n v="2015"/>
    <n v="6"/>
    <n v="3"/>
    <s v="TRIMESTRES"/>
    <n v="1"/>
    <s v="Activa"/>
    <n v="0"/>
    <m/>
    <s v="Educación Superior"/>
    <s v="Universidades Particulares"/>
    <s v="Universidades Particulares"/>
    <n v="2019"/>
    <n v="0"/>
    <n v="2"/>
    <n v="2"/>
    <n v="0"/>
    <n v="0"/>
    <n v="0"/>
    <n v="0"/>
    <n v="0"/>
    <n v="0"/>
    <n v="0"/>
    <n v="8"/>
    <n v="19"/>
    <n v="27"/>
    <n v="0"/>
    <n v="0"/>
    <n v="8"/>
    <n v="21"/>
    <n v="29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7"/>
    <x v="2"/>
    <n v="1"/>
    <x v="4"/>
    <n v="7012000018"/>
    <x v="287"/>
    <n v="3"/>
    <x v="2"/>
    <n v="999"/>
    <s v="NO APLICA"/>
    <n v="2015"/>
    <n v="6"/>
    <n v="5"/>
    <s v="CUATRIMESTRES"/>
    <n v="1"/>
    <s v="Activa"/>
    <n v="0"/>
    <m/>
    <s v="Educación Superior"/>
    <s v="Universidades Particulares"/>
    <s v="Universidades Particulares"/>
    <n v="2019"/>
    <n v="3"/>
    <n v="19"/>
    <n v="22"/>
    <n v="0"/>
    <n v="0"/>
    <n v="0"/>
    <n v="0"/>
    <n v="0"/>
    <n v="0"/>
    <n v="0"/>
    <n v="8"/>
    <n v="37"/>
    <n v="45"/>
    <n v="0"/>
    <n v="0"/>
    <n v="38"/>
    <n v="146"/>
    <n v="184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7"/>
    <x v="2"/>
    <n v="4"/>
    <x v="2"/>
    <n v="7041300032"/>
    <x v="338"/>
    <n v="3"/>
    <x v="2"/>
    <n v="999"/>
    <s v="NO APLICA"/>
    <n v="2015"/>
    <n v="6"/>
    <n v="5"/>
    <s v="CUATRIMESTRES"/>
    <n v="1"/>
    <s v="Activa"/>
    <n v="0"/>
    <m/>
    <s v="Educación Superior"/>
    <s v="Universidades Particulares"/>
    <s v="Universidades Particulares"/>
    <n v="2019"/>
    <n v="0"/>
    <n v="3"/>
    <n v="3"/>
    <n v="0"/>
    <n v="0"/>
    <n v="0"/>
    <n v="0"/>
    <n v="0"/>
    <n v="0"/>
    <n v="0"/>
    <n v="0"/>
    <n v="0"/>
    <n v="0"/>
    <n v="0"/>
    <n v="0"/>
    <n v="5"/>
    <n v="4"/>
    <n v="9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7"/>
    <x v="2"/>
    <n v="4"/>
    <x v="2"/>
    <n v="7042100262"/>
    <x v="11"/>
    <n v="3"/>
    <x v="2"/>
    <n v="999"/>
    <s v="NO APLICA"/>
    <n v="2015"/>
    <n v="6"/>
    <n v="5"/>
    <s v="CUATRIMESTRES"/>
    <n v="1"/>
    <s v="Activa"/>
    <n v="0"/>
    <m/>
    <s v="Educación Superior"/>
    <s v="Universidades Particulares"/>
    <s v="Universidades Particulares"/>
    <n v="2019"/>
    <n v="8"/>
    <n v="7"/>
    <n v="15"/>
    <n v="0"/>
    <n v="0"/>
    <n v="0"/>
    <n v="0"/>
    <n v="0"/>
    <n v="0"/>
    <n v="0"/>
    <n v="2"/>
    <n v="0"/>
    <n v="2"/>
    <n v="0"/>
    <n v="0"/>
    <n v="26"/>
    <n v="16"/>
    <n v="4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7"/>
    <x v="2"/>
    <n v="4"/>
    <x v="2"/>
    <n v="7042400017"/>
    <x v="12"/>
    <n v="3"/>
    <x v="2"/>
    <n v="999"/>
    <s v="NO APLICA"/>
    <n v="2015"/>
    <n v="6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7"/>
    <x v="2"/>
    <n v="4"/>
    <x v="2"/>
    <n v="7042500083"/>
    <x v="339"/>
    <n v="1"/>
    <x v="0"/>
    <n v="999"/>
    <s v="NO APLICA"/>
    <n v="2013"/>
    <n v="6"/>
    <n v="3"/>
    <s v="TRIMESTRES"/>
    <n v="1"/>
    <s v="Activa"/>
    <n v="0"/>
    <m/>
    <s v="Educación Superior"/>
    <s v="Universidades Particulares"/>
    <s v="Universidades Particulares"/>
    <n v="2019"/>
    <n v="10"/>
    <n v="18"/>
    <n v="28"/>
    <n v="0"/>
    <n v="0"/>
    <n v="10"/>
    <n v="18"/>
    <n v="28"/>
    <n v="0"/>
    <n v="0"/>
    <n v="6"/>
    <n v="12"/>
    <n v="18"/>
    <n v="0"/>
    <n v="0"/>
    <n v="16"/>
    <n v="42"/>
    <n v="58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7"/>
    <x v="2"/>
    <n v="4"/>
    <x v="2"/>
    <n v="7042500142"/>
    <x v="13"/>
    <n v="3"/>
    <x v="2"/>
    <n v="999"/>
    <s v="NO APLICA"/>
    <n v="2015"/>
    <n v="6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7"/>
    <x v="2"/>
    <n v="10"/>
    <x v="8"/>
    <n v="7101600015"/>
    <x v="340"/>
    <n v="3"/>
    <x v="2"/>
    <n v="999"/>
    <s v="NO APLICA"/>
    <n v="2013"/>
    <n v="6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130A"/>
    <x v="48"/>
    <s v="08PSU0003B"/>
    <n v="4"/>
    <s v="DISCONTINUO"/>
    <x v="82"/>
    <n v="8"/>
    <s v="CHIHUAHUA"/>
    <n v="8"/>
    <s v="CHIHUAHUA"/>
    <n v="19"/>
    <x v="1"/>
    <n v="1"/>
    <s v="CHIHUAHUA"/>
    <s v="CALLE ALLENDE"/>
    <n v="2628"/>
    <x v="0"/>
    <x v="0"/>
    <n v="4"/>
    <s v="SUPERIOR"/>
    <n v="1"/>
    <n v="8"/>
    <x v="3"/>
    <n v="1"/>
    <x v="4"/>
    <n v="8011500003"/>
    <x v="341"/>
    <n v="3"/>
    <x v="2"/>
    <n v="999"/>
    <s v="NO APLICA"/>
    <n v="2013"/>
    <n v="9"/>
    <n v="5"/>
    <s v="CUATRIMESTRES"/>
    <n v="1"/>
    <s v="Activa"/>
    <n v="0"/>
    <m/>
    <s v="Educación Superior"/>
    <s v="Universidades Particulares"/>
    <s v="Universidades Particulares"/>
    <n v="2019"/>
    <n v="13"/>
    <n v="19"/>
    <n v="32"/>
    <n v="0"/>
    <n v="0"/>
    <n v="0"/>
    <n v="0"/>
    <n v="0"/>
    <n v="0"/>
    <n v="0"/>
    <n v="4"/>
    <n v="14"/>
    <n v="18"/>
    <n v="0"/>
    <n v="0"/>
    <n v="31"/>
    <n v="37"/>
    <n v="68"/>
    <n v="0"/>
    <n v="0"/>
  </r>
  <r>
    <s v="08MSU0130A"/>
    <x v="48"/>
    <s v="08PSU5040N"/>
    <n v="4"/>
    <s v="DISCONTINUO"/>
    <x v="83"/>
    <n v="8"/>
    <s v="CHIHUAHUA"/>
    <n v="8"/>
    <s v="CHIHUAHUA"/>
    <n v="50"/>
    <x v="3"/>
    <n v="1"/>
    <s v="NUEVO CASAS GRANDES"/>
    <s v="CALLE MINERVA"/>
    <n v="1410"/>
    <x v="0"/>
    <x v="0"/>
    <n v="4"/>
    <s v="SUPERIOR"/>
    <n v="1"/>
    <n v="5"/>
    <x v="0"/>
    <n v="3"/>
    <x v="1"/>
    <n v="5033100011"/>
    <x v="1"/>
    <n v="1"/>
    <x v="0"/>
    <n v="999"/>
    <s v="NO APLICA"/>
    <n v="2013"/>
    <n v="10"/>
    <n v="2"/>
    <s v="SEMESTRES"/>
    <n v="1"/>
    <s v="Activa"/>
    <n v="0"/>
    <m/>
    <s v="Educación Superior"/>
    <s v="Universidades Particulares"/>
    <s v="Universidades Particulares"/>
    <n v="2019"/>
    <n v="1"/>
    <n v="3"/>
    <n v="4"/>
    <n v="0"/>
    <n v="0"/>
    <n v="0"/>
    <n v="0"/>
    <n v="0"/>
    <n v="0"/>
    <n v="0"/>
    <n v="21"/>
    <n v="25"/>
    <n v="46"/>
    <n v="0"/>
    <n v="0"/>
    <n v="58"/>
    <n v="85"/>
    <n v="143"/>
    <n v="0"/>
    <n v="0"/>
  </r>
  <r>
    <s v="08MSU0130A"/>
    <x v="48"/>
    <s v="08PSU5040N"/>
    <n v="4"/>
    <s v="DISCONTINUO"/>
    <x v="83"/>
    <n v="8"/>
    <s v="CHIHUAHUA"/>
    <n v="8"/>
    <s v="CHIHUAHUA"/>
    <n v="50"/>
    <x v="3"/>
    <n v="1"/>
    <s v="NUEVO CASAS GRANDES"/>
    <s v="CALLE MINERVA"/>
    <n v="1410"/>
    <x v="0"/>
    <x v="0"/>
    <n v="4"/>
    <s v="SUPERIOR"/>
    <n v="1"/>
    <n v="5"/>
    <x v="0"/>
    <n v="4"/>
    <x v="2"/>
    <n v="5041100056"/>
    <x v="72"/>
    <n v="1"/>
    <x v="0"/>
    <n v="999"/>
    <s v="NO APLICA"/>
    <n v="2013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2"/>
    <n v="7"/>
    <n v="9"/>
    <n v="0"/>
    <n v="0"/>
    <n v="15"/>
    <n v="16"/>
    <n v="31"/>
    <n v="0"/>
    <n v="0"/>
  </r>
  <r>
    <s v="08MSU0130A"/>
    <x v="48"/>
    <s v="08PSU5040N"/>
    <n v="4"/>
    <s v="DISCONTINUO"/>
    <x v="83"/>
    <n v="8"/>
    <s v="CHIHUAHUA"/>
    <n v="8"/>
    <s v="CHIHUAHUA"/>
    <n v="50"/>
    <x v="3"/>
    <n v="1"/>
    <s v="NUEVO CASAS GRANDES"/>
    <s v="CALLE MINERVA"/>
    <n v="1410"/>
    <x v="0"/>
    <x v="0"/>
    <n v="4"/>
    <s v="SUPERIOR"/>
    <n v="1"/>
    <n v="5"/>
    <x v="0"/>
    <n v="4"/>
    <x v="2"/>
    <n v="5042100096"/>
    <x v="330"/>
    <n v="1"/>
    <x v="0"/>
    <n v="999"/>
    <s v="NO APLICA"/>
    <n v="2013"/>
    <n v="8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30A"/>
    <x v="48"/>
    <s v="08PSU5040N"/>
    <n v="4"/>
    <s v="DISCONTINUO"/>
    <x v="83"/>
    <n v="8"/>
    <s v="CHIHUAHUA"/>
    <n v="8"/>
    <s v="CHIHUAHUA"/>
    <n v="50"/>
    <x v="3"/>
    <n v="1"/>
    <s v="NUEVO CASAS GRANDES"/>
    <s v="CALLE MINERVA"/>
    <n v="1410"/>
    <x v="0"/>
    <x v="0"/>
    <n v="4"/>
    <s v="SUPERIOR"/>
    <n v="1"/>
    <n v="7"/>
    <x v="2"/>
    <n v="1"/>
    <x v="4"/>
    <n v="7011100015"/>
    <x v="9"/>
    <n v="1"/>
    <x v="0"/>
    <n v="999"/>
    <s v="NO APLICA"/>
    <n v="2012"/>
    <n v="6"/>
    <n v="5"/>
    <s v="CUATRIMESTRES"/>
    <n v="3"/>
    <s v="Liquidacion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0"/>
  </r>
  <r>
    <s v="08MSU0130A"/>
    <x v="48"/>
    <s v="08PSU5040N"/>
    <n v="4"/>
    <s v="DISCONTINUO"/>
    <x v="83"/>
    <n v="8"/>
    <s v="CHIHUAHUA"/>
    <n v="8"/>
    <s v="CHIHUAHUA"/>
    <n v="50"/>
    <x v="3"/>
    <n v="1"/>
    <s v="NUEVO CASAS GRANDES"/>
    <s v="CALLE MINERVA"/>
    <n v="1410"/>
    <x v="0"/>
    <x v="0"/>
    <n v="4"/>
    <s v="SUPERIOR"/>
    <n v="1"/>
    <n v="7"/>
    <x v="2"/>
    <n v="1"/>
    <x v="4"/>
    <n v="7012000018"/>
    <x v="287"/>
    <n v="1"/>
    <x v="0"/>
    <n v="999"/>
    <s v="NO APLICA"/>
    <n v="2012"/>
    <n v="6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3"/>
    <n v="13"/>
    <n v="16"/>
    <n v="0"/>
    <n v="0"/>
    <n v="4"/>
    <n v="19"/>
    <n v="23"/>
    <n v="0"/>
    <n v="0"/>
  </r>
  <r>
    <s v="08MSU0130A"/>
    <x v="48"/>
    <s v="08PSU5040N"/>
    <n v="4"/>
    <s v="DISCONTINUO"/>
    <x v="83"/>
    <n v="8"/>
    <s v="CHIHUAHUA"/>
    <n v="8"/>
    <s v="CHIHUAHUA"/>
    <n v="50"/>
    <x v="3"/>
    <n v="1"/>
    <s v="NUEVO CASAS GRANDES"/>
    <s v="CALLE MINERVA"/>
    <n v="1410"/>
    <x v="0"/>
    <x v="0"/>
    <n v="4"/>
    <s v="SUPERIOR"/>
    <n v="1"/>
    <n v="7"/>
    <x v="2"/>
    <n v="3"/>
    <x v="1"/>
    <n v="7033100101"/>
    <x v="288"/>
    <n v="1"/>
    <x v="0"/>
    <n v="999"/>
    <s v="NO APLICA"/>
    <n v="2013"/>
    <n v="6"/>
    <n v="3"/>
    <s v="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30A"/>
    <x v="48"/>
    <s v="08PSU5040N"/>
    <n v="4"/>
    <s v="DISCONTINUO"/>
    <x v="83"/>
    <n v="8"/>
    <s v="CHIHUAHUA"/>
    <n v="8"/>
    <s v="CHIHUAHUA"/>
    <n v="50"/>
    <x v="3"/>
    <n v="1"/>
    <s v="NUEVO CASAS GRANDES"/>
    <s v="CALLE MINERVA"/>
    <n v="1410"/>
    <x v="0"/>
    <x v="0"/>
    <n v="4"/>
    <s v="SUPERIOR"/>
    <n v="1"/>
    <n v="8"/>
    <x v="3"/>
    <n v="1"/>
    <x v="4"/>
    <n v="8011500003"/>
    <x v="341"/>
    <n v="1"/>
    <x v="0"/>
    <n v="999"/>
    <s v="NO APLICA"/>
    <n v="2013"/>
    <n v="9"/>
    <n v="3"/>
    <s v="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30A"/>
    <x v="48"/>
    <s v="08PSU5041M"/>
    <n v="4"/>
    <s v="DISCONTINUO"/>
    <x v="84"/>
    <n v="8"/>
    <s v="CHIHUAHUA"/>
    <n v="8"/>
    <s v="CHIHUAHUA"/>
    <n v="32"/>
    <x v="5"/>
    <n v="1"/>
    <s v="HIDALGO DEL PARRAL"/>
    <s v="CALLE ANILLO PERIMETRAL SUR LUIS DONALDO COLOSIO KM. 1920"/>
    <n v="0"/>
    <x v="0"/>
    <x v="0"/>
    <n v="4"/>
    <s v="SUPERIOR"/>
    <n v="1"/>
    <n v="7"/>
    <x v="2"/>
    <n v="1"/>
    <x v="4"/>
    <n v="7012000018"/>
    <x v="287"/>
    <n v="1"/>
    <x v="0"/>
    <n v="999"/>
    <s v="NO APLICA"/>
    <n v="2015"/>
    <n v="6"/>
    <n v="3"/>
    <s v="TRIMESTRES"/>
    <n v="1"/>
    <s v="Activa"/>
    <n v="0"/>
    <m/>
    <s v="Educación Superior"/>
    <s v="Universidades Particulares"/>
    <s v="Universidades Particulares"/>
    <n v="2019"/>
    <n v="1"/>
    <n v="10"/>
    <n v="11"/>
    <n v="0"/>
    <n v="0"/>
    <n v="0"/>
    <n v="0"/>
    <n v="0"/>
    <n v="0"/>
    <n v="0"/>
    <n v="3"/>
    <n v="9"/>
    <n v="12"/>
    <n v="0"/>
    <n v="0"/>
    <n v="3"/>
    <n v="9"/>
    <n v="12"/>
    <n v="0"/>
    <n v="0"/>
  </r>
  <r>
    <s v="08MSU0130A"/>
    <x v="48"/>
    <s v="08PSU5041M"/>
    <n v="4"/>
    <s v="DISCONTINUO"/>
    <x v="84"/>
    <n v="8"/>
    <s v="CHIHUAHUA"/>
    <n v="8"/>
    <s v="CHIHUAHUA"/>
    <n v="32"/>
    <x v="5"/>
    <n v="1"/>
    <s v="HIDALGO DEL PARRAL"/>
    <s v="CALLE ANILLO PERIMETRAL SUR LUIS DONALDO COLOSIO KM. 1920"/>
    <n v="0"/>
    <x v="0"/>
    <x v="0"/>
    <n v="4"/>
    <s v="SUPERIOR"/>
    <n v="1"/>
    <n v="7"/>
    <x v="2"/>
    <n v="3"/>
    <x v="1"/>
    <n v="7033100101"/>
    <x v="288"/>
    <n v="1"/>
    <x v="0"/>
    <n v="999"/>
    <s v="NO APLICA"/>
    <n v="2015"/>
    <n v="6"/>
    <n v="3"/>
    <s v="TRIMESTRES"/>
    <n v="3"/>
    <s v="Liquidacion"/>
    <n v="0"/>
    <m/>
    <s v="Educación Superior"/>
    <s v="Universidades Particulares"/>
    <s v="Universidades Particulares"/>
    <n v="2019"/>
    <n v="4"/>
    <n v="3"/>
    <n v="7"/>
    <n v="0"/>
    <n v="0"/>
    <n v="4"/>
    <n v="3"/>
    <n v="7"/>
    <n v="0"/>
    <n v="0"/>
    <n v="0"/>
    <n v="0"/>
    <n v="0"/>
    <n v="0"/>
    <n v="0"/>
    <n v="0"/>
    <n v="0"/>
    <n v="0"/>
    <n v="0"/>
    <n v="0"/>
  </r>
  <r>
    <s v="08MSU0140H"/>
    <x v="49"/>
    <s v="08ESU0001Y"/>
    <n v="4"/>
    <s v="DISCONTINUO"/>
    <x v="85"/>
    <n v="8"/>
    <s v="CHIHUAHUA"/>
    <n v="8"/>
    <s v="CHIHUAHUA"/>
    <n v="19"/>
    <x v="1"/>
    <n v="1"/>
    <s v="CHIHUAHUA"/>
    <s v="AVENIDA DIVISION DEL NORTE"/>
    <n v="3707"/>
    <x v="1"/>
    <x v="3"/>
    <n v="4"/>
    <s v="SUPERIOR"/>
    <n v="1"/>
    <n v="7"/>
    <x v="2"/>
    <n v="1"/>
    <x v="4"/>
    <n v="7011200011"/>
    <x v="342"/>
    <n v="2"/>
    <x v="1"/>
    <n v="999"/>
    <s v="NO APLICA"/>
    <n v="2015"/>
    <n v="4"/>
    <n v="2"/>
    <s v="SEMESTRES"/>
    <n v="1"/>
    <s v="Activa"/>
    <n v="0"/>
    <m/>
    <s v="Educación Superior"/>
    <s v="Otras Instituciones Públicas"/>
    <s v="Otras Instituciones Públicas"/>
    <n v="2019"/>
    <n v="5"/>
    <n v="14"/>
    <n v="19"/>
    <n v="0"/>
    <n v="0"/>
    <n v="5"/>
    <n v="17"/>
    <n v="22"/>
    <n v="0"/>
    <n v="0"/>
    <n v="5"/>
    <n v="9"/>
    <n v="14"/>
    <n v="0"/>
    <n v="0"/>
    <n v="13"/>
    <n v="39"/>
    <n v="52"/>
    <n v="0"/>
    <n v="0"/>
  </r>
  <r>
    <s v="08MSU0140H"/>
    <x v="49"/>
    <s v="08ESU0004V"/>
    <n v="4"/>
    <s v="DISCONTINUO"/>
    <x v="85"/>
    <n v="8"/>
    <s v="CHIHUAHUA"/>
    <n v="8"/>
    <s v="CHIHUAHUA"/>
    <n v="37"/>
    <x v="0"/>
    <n v="1"/>
    <s v="JUÁREZ"/>
    <s v="CALLE CONSTITUCION"/>
    <n v="0"/>
    <x v="1"/>
    <x v="3"/>
    <n v="4"/>
    <s v="SUPERIOR"/>
    <n v="1"/>
    <n v="7"/>
    <x v="2"/>
    <n v="1"/>
    <x v="4"/>
    <n v="7011200011"/>
    <x v="342"/>
    <n v="2"/>
    <x v="1"/>
    <n v="999"/>
    <s v="NO APLICA"/>
    <n v="2015"/>
    <n v="4"/>
    <n v="2"/>
    <s v="SEMESTRES"/>
    <n v="1"/>
    <s v="Activa"/>
    <n v="0"/>
    <m/>
    <s v="Educación Superior"/>
    <s v="Otras Instituciones Públicas"/>
    <s v="Otras Instituciones Públicas"/>
    <n v="2019"/>
    <n v="1"/>
    <n v="5"/>
    <n v="6"/>
    <n v="0"/>
    <n v="0"/>
    <n v="2"/>
    <n v="17"/>
    <n v="19"/>
    <n v="0"/>
    <n v="0"/>
    <n v="5"/>
    <n v="21"/>
    <n v="26"/>
    <n v="0"/>
    <n v="0"/>
    <n v="10"/>
    <n v="31"/>
    <n v="41"/>
    <n v="0"/>
    <n v="0"/>
  </r>
  <r>
    <s v="08MSU0150O"/>
    <x v="50"/>
    <s v="08PSU0040F"/>
    <n v="4"/>
    <s v="DISCONTINUO"/>
    <x v="86"/>
    <n v="8"/>
    <s v="CHIHUAHUA"/>
    <n v="8"/>
    <s v="CHIHUAHUA"/>
    <n v="32"/>
    <x v="5"/>
    <n v="1"/>
    <s v="HIDALGO DEL PARRAL"/>
    <s v="CALLE MANUEL MERINO"/>
    <n v="16"/>
    <x v="0"/>
    <x v="0"/>
    <n v="4"/>
    <s v="SUPERIOR"/>
    <n v="1"/>
    <n v="5"/>
    <x v="0"/>
    <n v="3"/>
    <x v="1"/>
    <n v="5031100007"/>
    <x v="31"/>
    <n v="1"/>
    <x v="0"/>
    <n v="999"/>
    <s v="NO APLICA"/>
    <n v="2012"/>
    <n v="9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50O"/>
    <x v="50"/>
    <s v="08PSU0040F"/>
    <n v="4"/>
    <s v="DISCONTINUO"/>
    <x v="86"/>
    <n v="8"/>
    <s v="CHIHUAHUA"/>
    <n v="8"/>
    <s v="CHIHUAHUA"/>
    <n v="32"/>
    <x v="5"/>
    <n v="1"/>
    <s v="HIDALGO DEL PARRAL"/>
    <s v="CALLE MANUEL MERINO"/>
    <n v="16"/>
    <x v="0"/>
    <x v="0"/>
    <n v="4"/>
    <s v="SUPERIOR"/>
    <n v="1"/>
    <n v="7"/>
    <x v="2"/>
    <n v="1"/>
    <x v="4"/>
    <n v="7011500001"/>
    <x v="343"/>
    <n v="1"/>
    <x v="0"/>
    <n v="999"/>
    <s v="NO APLICA"/>
    <n v="2016"/>
    <n v="8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50O"/>
    <x v="50"/>
    <s v="08PSU0040F"/>
    <n v="4"/>
    <s v="DISCONTINUO"/>
    <x v="86"/>
    <n v="8"/>
    <s v="CHIHUAHUA"/>
    <n v="8"/>
    <s v="CHIHUAHUA"/>
    <n v="32"/>
    <x v="5"/>
    <n v="1"/>
    <s v="HIDALGO DEL PARRAL"/>
    <s v="CALLE MANUEL MERINO"/>
    <n v="16"/>
    <x v="0"/>
    <x v="0"/>
    <n v="4"/>
    <s v="SUPERIOR"/>
    <n v="1"/>
    <n v="7"/>
    <x v="2"/>
    <n v="3"/>
    <x v="1"/>
    <n v="7031100062"/>
    <x v="344"/>
    <n v="1"/>
    <x v="0"/>
    <n v="999"/>
    <s v="NO APLICA"/>
    <n v="2016"/>
    <n v="7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50O"/>
    <x v="50"/>
    <s v="08PSU0040F"/>
    <n v="4"/>
    <s v="DISCONTINUO"/>
    <x v="86"/>
    <n v="8"/>
    <s v="CHIHUAHUA"/>
    <n v="8"/>
    <s v="CHIHUAHUA"/>
    <n v="32"/>
    <x v="5"/>
    <n v="1"/>
    <s v="HIDALGO DEL PARRAL"/>
    <s v="CALLE MANUEL MERINO"/>
    <n v="16"/>
    <x v="0"/>
    <x v="0"/>
    <n v="4"/>
    <s v="SUPERIOR"/>
    <n v="1"/>
    <n v="7"/>
    <x v="2"/>
    <n v="4"/>
    <x v="2"/>
    <n v="7042100090"/>
    <x v="155"/>
    <n v="1"/>
    <x v="0"/>
    <n v="999"/>
    <s v="NO APLICA"/>
    <n v="2012"/>
    <n v="0"/>
    <n v="999"/>
    <s v="NO APLICA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60V"/>
    <x v="51"/>
    <s v="08DNL0001W"/>
    <n v="4"/>
    <s v="DISCONTINUO"/>
    <x v="87"/>
    <n v="8"/>
    <s v="CHIHUAHUA"/>
    <n v="8"/>
    <s v="CHIHUAHUA"/>
    <n v="32"/>
    <x v="5"/>
    <n v="1"/>
    <s v="HIDALGO DEL PARRAL"/>
    <s v="CALLE ANILLO PERIMETRAL LUIS DONALDO COLOSIO"/>
    <n v="0"/>
    <x v="1"/>
    <x v="2"/>
    <n v="4"/>
    <s v="SUPERIOR"/>
    <n v="1"/>
    <n v="5"/>
    <x v="0"/>
    <n v="1"/>
    <x v="4"/>
    <n v="5012100002"/>
    <x v="345"/>
    <n v="1"/>
    <x v="0"/>
    <n v="999"/>
    <s v="NO APLICA"/>
    <n v="2012"/>
    <n v="8"/>
    <n v="2"/>
    <s v="SEMESTRES"/>
    <n v="1"/>
    <s v="Activa"/>
    <n v="0"/>
    <m/>
    <s v="Educación Superior"/>
    <s v="Educación Normal Superior"/>
    <s v="Educación Normal Pública"/>
    <n v="2019"/>
    <n v="0"/>
    <n v="28"/>
    <n v="28"/>
    <n v="0"/>
    <n v="0"/>
    <n v="0"/>
    <n v="27"/>
    <n v="27"/>
    <n v="0"/>
    <n v="0"/>
    <n v="0"/>
    <n v="0"/>
    <n v="0"/>
    <n v="0"/>
    <n v="0"/>
    <n v="0"/>
    <n v="57"/>
    <n v="57"/>
    <n v="1"/>
    <n v="0"/>
  </r>
  <r>
    <s v="08MSU0160V"/>
    <x v="51"/>
    <s v="08DNL0001W"/>
    <n v="4"/>
    <s v="DISCONTINUO"/>
    <x v="87"/>
    <n v="8"/>
    <s v="CHIHUAHUA"/>
    <n v="8"/>
    <s v="CHIHUAHUA"/>
    <n v="32"/>
    <x v="5"/>
    <n v="1"/>
    <s v="HIDALGO DEL PARRAL"/>
    <s v="CALLE ANILLO PERIMETRAL LUIS DONALDO COLOSIO"/>
    <n v="0"/>
    <x v="1"/>
    <x v="2"/>
    <n v="4"/>
    <s v="SUPERIOR"/>
    <n v="1"/>
    <n v="5"/>
    <x v="0"/>
    <n v="1"/>
    <x v="4"/>
    <n v="5012100002"/>
    <x v="345"/>
    <n v="1"/>
    <x v="0"/>
    <n v="999"/>
    <s v="NO APLICA"/>
    <n v="2018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30"/>
    <n v="30"/>
    <n v="0"/>
    <n v="0"/>
    <n v="1"/>
    <n v="52"/>
    <n v="53"/>
    <n v="0"/>
    <n v="0"/>
  </r>
  <r>
    <s v="08MSU0160V"/>
    <x v="51"/>
    <s v="08DNL0001W"/>
    <n v="4"/>
    <s v="DISCONTINUO"/>
    <x v="87"/>
    <n v="8"/>
    <s v="CHIHUAHUA"/>
    <n v="8"/>
    <s v="CHIHUAHUA"/>
    <n v="32"/>
    <x v="5"/>
    <n v="1"/>
    <s v="HIDALGO DEL PARRAL"/>
    <s v="CALLE ANILLO PERIMETRAL LUIS DONALDO COLOSIO"/>
    <n v="0"/>
    <x v="1"/>
    <x v="2"/>
    <n v="4"/>
    <s v="SUPERIOR"/>
    <n v="1"/>
    <n v="5"/>
    <x v="0"/>
    <n v="1"/>
    <x v="4"/>
    <n v="5012200006"/>
    <x v="346"/>
    <n v="1"/>
    <x v="0"/>
    <n v="999"/>
    <s v="NO APLICA"/>
    <n v="2012"/>
    <n v="8"/>
    <n v="2"/>
    <s v="SEMESTRES"/>
    <n v="1"/>
    <s v="Activa"/>
    <n v="0"/>
    <m/>
    <s v="Educación Superior"/>
    <s v="Educación Normal Superior"/>
    <s v="Educación Normal Pública"/>
    <n v="2019"/>
    <n v="14"/>
    <n v="23"/>
    <n v="37"/>
    <n v="0"/>
    <n v="0"/>
    <n v="14"/>
    <n v="23"/>
    <n v="37"/>
    <n v="0"/>
    <n v="0"/>
    <n v="0"/>
    <n v="0"/>
    <n v="0"/>
    <n v="0"/>
    <n v="0"/>
    <n v="28"/>
    <n v="108"/>
    <n v="136"/>
    <n v="0"/>
    <n v="0"/>
  </r>
  <r>
    <s v="08MSU0160V"/>
    <x v="51"/>
    <s v="08DNL0001W"/>
    <n v="4"/>
    <s v="DISCONTINUO"/>
    <x v="87"/>
    <n v="8"/>
    <s v="CHIHUAHUA"/>
    <n v="8"/>
    <s v="CHIHUAHUA"/>
    <n v="32"/>
    <x v="5"/>
    <n v="1"/>
    <s v="HIDALGO DEL PARRAL"/>
    <s v="CALLE ANILLO PERIMETRAL LUIS DONALDO COLOSIO"/>
    <n v="0"/>
    <x v="1"/>
    <x v="2"/>
    <n v="4"/>
    <s v="SUPERIOR"/>
    <n v="1"/>
    <n v="5"/>
    <x v="0"/>
    <n v="1"/>
    <x v="4"/>
    <n v="5012200006"/>
    <x v="346"/>
    <n v="1"/>
    <x v="0"/>
    <n v="999"/>
    <s v="NO APLICA"/>
    <n v="2018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29"/>
    <n v="60"/>
    <n v="89"/>
    <n v="0"/>
    <n v="0"/>
    <n v="44"/>
    <n v="113"/>
    <n v="157"/>
    <n v="0"/>
    <n v="0"/>
  </r>
  <r>
    <s v="08MSU0160V"/>
    <x v="51"/>
    <s v="08DNL0001W"/>
    <n v="4"/>
    <s v="DISCONTINUO"/>
    <x v="87"/>
    <n v="8"/>
    <s v="CHIHUAHUA"/>
    <n v="8"/>
    <s v="CHIHUAHUA"/>
    <n v="32"/>
    <x v="5"/>
    <n v="1"/>
    <s v="HIDALGO DEL PARRAL"/>
    <s v="CALLE ANILLO PERIMETRAL LUIS DONALDO COLOSIO"/>
    <n v="0"/>
    <x v="1"/>
    <x v="2"/>
    <n v="4"/>
    <s v="SUPERIOR"/>
    <n v="1"/>
    <n v="5"/>
    <x v="0"/>
    <n v="1"/>
    <x v="4"/>
    <n v="5012200009"/>
    <x v="347"/>
    <n v="1"/>
    <x v="0"/>
    <n v="999"/>
    <s v="NO APLICA"/>
    <n v="2012"/>
    <n v="8"/>
    <n v="2"/>
    <s v="SEMESTRES"/>
    <n v="3"/>
    <s v="Liquidacion"/>
    <n v="0"/>
    <m/>
    <s v="Educación Superior"/>
    <s v="Educación Normal Superior"/>
    <s v="Educación Normal Pública"/>
    <n v="2019"/>
    <n v="4"/>
    <n v="13"/>
    <n v="17"/>
    <n v="0"/>
    <n v="0"/>
    <n v="4"/>
    <n v="13"/>
    <n v="17"/>
    <n v="0"/>
    <n v="0"/>
    <n v="0"/>
    <n v="0"/>
    <n v="0"/>
    <n v="0"/>
    <n v="0"/>
    <n v="0"/>
    <n v="0"/>
    <n v="0"/>
    <n v="0"/>
    <n v="0"/>
  </r>
  <r>
    <s v="08MSU0170B"/>
    <x v="52"/>
    <s v="08DNL0002V"/>
    <n v="4"/>
    <s v="DISCONTINUO"/>
    <x v="88"/>
    <n v="8"/>
    <s v="CHIHUAHUA"/>
    <n v="8"/>
    <s v="CHIHUAHUA"/>
    <n v="62"/>
    <x v="13"/>
    <n v="1"/>
    <s v="SAUCILLO"/>
    <s v="CALLE KILOMETRO 2.5 CARRETERA LAS VARAS-SAUCILLO"/>
    <n v="0"/>
    <x v="1"/>
    <x v="2"/>
    <n v="4"/>
    <s v="SUPERIOR"/>
    <n v="1"/>
    <n v="5"/>
    <x v="0"/>
    <n v="1"/>
    <x v="4"/>
    <n v="5012100002"/>
    <x v="345"/>
    <n v="1"/>
    <x v="0"/>
    <n v="999"/>
    <s v="NO APLICA"/>
    <n v="2012"/>
    <n v="8"/>
    <n v="2"/>
    <s v="SEMESTRES"/>
    <n v="3"/>
    <s v="Liquidacion"/>
    <n v="0"/>
    <m/>
    <s v="Educación Superior"/>
    <s v="Educación Normal Superior"/>
    <s v="Educación Normal Pública"/>
    <n v="2019"/>
    <n v="0"/>
    <n v="26"/>
    <n v="26"/>
    <n v="0"/>
    <n v="0"/>
    <n v="0"/>
    <n v="26"/>
    <n v="26"/>
    <n v="0"/>
    <n v="0"/>
    <n v="0"/>
    <n v="0"/>
    <n v="0"/>
    <n v="0"/>
    <n v="0"/>
    <n v="0"/>
    <n v="52"/>
    <n v="52"/>
    <n v="0"/>
    <n v="0"/>
  </r>
  <r>
    <s v="08MSU0170B"/>
    <x v="52"/>
    <s v="08DNL0002V"/>
    <n v="4"/>
    <s v="DISCONTINUO"/>
    <x v="88"/>
    <n v="8"/>
    <s v="CHIHUAHUA"/>
    <n v="8"/>
    <s v="CHIHUAHUA"/>
    <n v="62"/>
    <x v="13"/>
    <n v="1"/>
    <s v="SAUCILLO"/>
    <s v="CALLE KILOMETRO 2.5 CARRETERA LAS VARAS-SAUCILLO"/>
    <n v="0"/>
    <x v="1"/>
    <x v="2"/>
    <n v="4"/>
    <s v="SUPERIOR"/>
    <n v="1"/>
    <n v="5"/>
    <x v="0"/>
    <n v="1"/>
    <x v="4"/>
    <n v="5012100002"/>
    <x v="345"/>
    <n v="1"/>
    <x v="0"/>
    <n v="999"/>
    <s v="NO APLICA"/>
    <n v="2018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33"/>
    <n v="33"/>
    <n v="0"/>
    <n v="0"/>
    <n v="0"/>
    <n v="57"/>
    <n v="57"/>
    <n v="1"/>
    <n v="0"/>
  </r>
  <r>
    <s v="08MSU0170B"/>
    <x v="52"/>
    <s v="08DNL0002V"/>
    <n v="4"/>
    <s v="DISCONTINUO"/>
    <x v="88"/>
    <n v="8"/>
    <s v="CHIHUAHUA"/>
    <n v="8"/>
    <s v="CHIHUAHUA"/>
    <n v="62"/>
    <x v="13"/>
    <n v="1"/>
    <s v="SAUCILLO"/>
    <s v="CALLE KILOMETRO 2.5 CARRETERA LAS VARAS-SAUCILLO"/>
    <n v="0"/>
    <x v="1"/>
    <x v="2"/>
    <n v="4"/>
    <s v="SUPERIOR"/>
    <n v="1"/>
    <n v="5"/>
    <x v="0"/>
    <n v="1"/>
    <x v="4"/>
    <n v="5012200006"/>
    <x v="346"/>
    <n v="1"/>
    <x v="0"/>
    <n v="999"/>
    <s v="NO APLICA"/>
    <n v="2012"/>
    <n v="8"/>
    <n v="2"/>
    <s v="SEMESTRES"/>
    <n v="3"/>
    <s v="Liquidacion"/>
    <n v="0"/>
    <m/>
    <s v="Educación Superior"/>
    <s v="Educación Normal Superior"/>
    <s v="Educación Normal Pública"/>
    <n v="2019"/>
    <n v="0"/>
    <n v="90"/>
    <n v="90"/>
    <n v="0"/>
    <n v="0"/>
    <n v="0"/>
    <n v="90"/>
    <n v="90"/>
    <n v="0"/>
    <n v="0"/>
    <n v="0"/>
    <n v="0"/>
    <n v="0"/>
    <n v="0"/>
    <n v="0"/>
    <n v="0"/>
    <n v="169"/>
    <n v="169"/>
    <n v="1"/>
    <n v="9"/>
  </r>
  <r>
    <s v="08MSU0170B"/>
    <x v="52"/>
    <s v="08DNL0002V"/>
    <n v="4"/>
    <s v="DISCONTINUO"/>
    <x v="88"/>
    <n v="8"/>
    <s v="CHIHUAHUA"/>
    <n v="8"/>
    <s v="CHIHUAHUA"/>
    <n v="62"/>
    <x v="13"/>
    <n v="1"/>
    <s v="SAUCILLO"/>
    <s v="CALLE KILOMETRO 2.5 CARRETERA LAS VARAS-SAUCILLO"/>
    <n v="0"/>
    <x v="1"/>
    <x v="2"/>
    <n v="4"/>
    <s v="SUPERIOR"/>
    <n v="1"/>
    <n v="5"/>
    <x v="0"/>
    <n v="1"/>
    <x v="4"/>
    <n v="5012200006"/>
    <x v="346"/>
    <n v="1"/>
    <x v="0"/>
    <n v="999"/>
    <s v="NO APLICA"/>
    <n v="2018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105"/>
    <n v="105"/>
    <n v="0"/>
    <n v="14"/>
    <n v="0"/>
    <n v="198"/>
    <n v="198"/>
    <n v="0"/>
    <n v="25"/>
  </r>
  <r>
    <s v="08MSU0180I"/>
    <x v="53"/>
    <s v="08ENL0001V"/>
    <n v="4"/>
    <s v="DISCONTINUO"/>
    <x v="89"/>
    <n v="8"/>
    <s v="CHIHUAHUA"/>
    <n v="8"/>
    <s v="CHIHUAHUA"/>
    <n v="19"/>
    <x v="1"/>
    <n v="1"/>
    <s v="CHIHUAHUA"/>
    <s v="CALLE RIO SACRAMENTO"/>
    <n v="0"/>
    <x v="1"/>
    <x v="3"/>
    <n v="4"/>
    <s v="SUPERIOR"/>
    <n v="1"/>
    <n v="5"/>
    <x v="0"/>
    <n v="1"/>
    <x v="4"/>
    <n v="5012100002"/>
    <x v="345"/>
    <n v="1"/>
    <x v="0"/>
    <n v="999"/>
    <s v="NO APLICA"/>
    <n v="2012"/>
    <n v="8"/>
    <n v="2"/>
    <s v="SEMESTRES"/>
    <n v="3"/>
    <s v="Liquidacion"/>
    <n v="0"/>
    <m/>
    <s v="Educación Superior"/>
    <s v="Educación Normal Superior"/>
    <s v="Educación Normal Pública"/>
    <n v="2019"/>
    <n v="0"/>
    <n v="102"/>
    <n v="102"/>
    <n v="0"/>
    <n v="0"/>
    <n v="0"/>
    <n v="101"/>
    <n v="101"/>
    <n v="0"/>
    <n v="0"/>
    <n v="0"/>
    <n v="0"/>
    <n v="0"/>
    <n v="0"/>
    <n v="0"/>
    <n v="0"/>
    <n v="195"/>
    <n v="195"/>
    <n v="0"/>
    <n v="0"/>
  </r>
  <r>
    <s v="08MSU0180I"/>
    <x v="53"/>
    <s v="08ENL0001V"/>
    <n v="4"/>
    <s v="DISCONTINUO"/>
    <x v="89"/>
    <n v="8"/>
    <s v="CHIHUAHUA"/>
    <n v="8"/>
    <s v="CHIHUAHUA"/>
    <n v="19"/>
    <x v="1"/>
    <n v="1"/>
    <s v="CHIHUAHUA"/>
    <s v="CALLE RIO SACRAMENTO"/>
    <n v="0"/>
    <x v="1"/>
    <x v="3"/>
    <n v="4"/>
    <s v="SUPERIOR"/>
    <n v="1"/>
    <n v="5"/>
    <x v="0"/>
    <n v="1"/>
    <x v="4"/>
    <n v="5012100002"/>
    <x v="345"/>
    <n v="1"/>
    <x v="0"/>
    <n v="999"/>
    <s v="NO APLICA"/>
    <n v="2018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2"/>
    <n v="142"/>
    <n v="144"/>
    <n v="0"/>
    <n v="0"/>
    <n v="2"/>
    <n v="244"/>
    <n v="246"/>
    <n v="0"/>
    <n v="0"/>
  </r>
  <r>
    <s v="08MSU0180I"/>
    <x v="53"/>
    <s v="08ENL0001V"/>
    <n v="4"/>
    <s v="DISCONTINUO"/>
    <x v="89"/>
    <n v="8"/>
    <s v="CHIHUAHUA"/>
    <n v="8"/>
    <s v="CHIHUAHUA"/>
    <n v="19"/>
    <x v="1"/>
    <n v="1"/>
    <s v="CHIHUAHUA"/>
    <s v="CALLE RIO SACRAMENTO"/>
    <n v="0"/>
    <x v="1"/>
    <x v="3"/>
    <n v="4"/>
    <s v="SUPERIOR"/>
    <n v="1"/>
    <n v="5"/>
    <x v="0"/>
    <n v="1"/>
    <x v="4"/>
    <n v="5012200006"/>
    <x v="346"/>
    <n v="1"/>
    <x v="0"/>
    <n v="999"/>
    <s v="NO APLICA"/>
    <n v="2012"/>
    <n v="8"/>
    <n v="2"/>
    <s v="SEMESTRES"/>
    <n v="3"/>
    <s v="Liquidacion"/>
    <n v="0"/>
    <m/>
    <s v="Educación Superior"/>
    <s v="Educación Normal Superior"/>
    <s v="Educación Normal Pública"/>
    <n v="2019"/>
    <n v="12"/>
    <n v="83"/>
    <n v="95"/>
    <n v="0"/>
    <n v="0"/>
    <n v="12"/>
    <n v="83"/>
    <n v="95"/>
    <n v="0"/>
    <n v="0"/>
    <n v="0"/>
    <n v="0"/>
    <n v="0"/>
    <n v="0"/>
    <n v="0"/>
    <n v="33"/>
    <n v="155"/>
    <n v="188"/>
    <n v="0"/>
    <n v="0"/>
  </r>
  <r>
    <s v="08MSU0180I"/>
    <x v="53"/>
    <s v="08ENL0001V"/>
    <n v="4"/>
    <s v="DISCONTINUO"/>
    <x v="89"/>
    <n v="8"/>
    <s v="CHIHUAHUA"/>
    <n v="8"/>
    <s v="CHIHUAHUA"/>
    <n v="19"/>
    <x v="1"/>
    <n v="1"/>
    <s v="CHIHUAHUA"/>
    <s v="CALLE RIO SACRAMENTO"/>
    <n v="0"/>
    <x v="1"/>
    <x v="3"/>
    <n v="4"/>
    <s v="SUPERIOR"/>
    <n v="1"/>
    <n v="5"/>
    <x v="0"/>
    <n v="1"/>
    <x v="4"/>
    <n v="5012200006"/>
    <x v="346"/>
    <n v="1"/>
    <x v="0"/>
    <n v="999"/>
    <s v="NO APLICA"/>
    <n v="2018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29"/>
    <n v="115"/>
    <n v="144"/>
    <n v="0"/>
    <n v="2"/>
    <n v="42"/>
    <n v="182"/>
    <n v="224"/>
    <n v="0"/>
    <n v="2"/>
  </r>
  <r>
    <s v="08MSU0180I"/>
    <x v="53"/>
    <s v="08ENL0001V"/>
    <n v="4"/>
    <s v="DISCONTINUO"/>
    <x v="89"/>
    <n v="8"/>
    <s v="CHIHUAHUA"/>
    <n v="8"/>
    <s v="CHIHUAHUA"/>
    <n v="19"/>
    <x v="1"/>
    <n v="1"/>
    <s v="CHIHUAHUA"/>
    <s v="CALLE RIO SACRAMENTO"/>
    <n v="0"/>
    <x v="1"/>
    <x v="3"/>
    <n v="4"/>
    <s v="SUPERIOR"/>
    <n v="1"/>
    <n v="5"/>
    <x v="0"/>
    <n v="1"/>
    <x v="4"/>
    <n v="5012702002"/>
    <x v="348"/>
    <n v="1"/>
    <x v="0"/>
    <n v="999"/>
    <s v="NO APLICA"/>
    <n v="2004"/>
    <n v="8"/>
    <n v="2"/>
    <s v="SEMESTRES"/>
    <n v="3"/>
    <s v="Liquidacion"/>
    <n v="0"/>
    <m/>
    <s v="Educación Superior"/>
    <s v="Educación Normal Superior"/>
    <s v="Educación Normal Pública"/>
    <n v="2019"/>
    <n v="0"/>
    <n v="27"/>
    <n v="27"/>
    <n v="0"/>
    <n v="0"/>
    <n v="0"/>
    <n v="27"/>
    <n v="27"/>
    <n v="0"/>
    <n v="0"/>
    <n v="0"/>
    <n v="0"/>
    <n v="0"/>
    <n v="0"/>
    <n v="0"/>
    <n v="5"/>
    <n v="42"/>
    <n v="47"/>
    <n v="0"/>
    <n v="0"/>
  </r>
  <r>
    <s v="08MSU0190P"/>
    <x v="54"/>
    <s v="08ENL0002U"/>
    <n v="4"/>
    <s v="DISCONTINUO"/>
    <x v="90"/>
    <n v="8"/>
    <s v="CHIHUAHUA"/>
    <n v="8"/>
    <s v="CHIHUAHUA"/>
    <n v="19"/>
    <x v="1"/>
    <n v="1"/>
    <s v="CHIHUAHUA"/>
    <s v="CALLE 4A"/>
    <n v="2600"/>
    <x v="1"/>
    <x v="3"/>
    <n v="4"/>
    <s v="SUPERIOR"/>
    <n v="1"/>
    <n v="5"/>
    <x v="0"/>
    <n v="1"/>
    <x v="4"/>
    <n v="5012300009"/>
    <x v="349"/>
    <n v="2"/>
    <x v="1"/>
    <n v="999"/>
    <s v="NO APLICA"/>
    <n v="1999"/>
    <n v="12"/>
    <n v="2"/>
    <s v="SEMESTRES"/>
    <n v="3"/>
    <s v="Liquidacion"/>
    <n v="0"/>
    <m/>
    <s v="Educación Superior"/>
    <s v="Educación Normal Superior"/>
    <s v="Educación Normal Pública"/>
    <n v="2019"/>
    <n v="9"/>
    <n v="7"/>
    <n v="16"/>
    <n v="0"/>
    <n v="0"/>
    <n v="6"/>
    <n v="6"/>
    <n v="12"/>
    <n v="0"/>
    <n v="0"/>
    <n v="0"/>
    <n v="0"/>
    <n v="0"/>
    <n v="0"/>
    <n v="0"/>
    <n v="0"/>
    <n v="0"/>
    <n v="0"/>
    <n v="0"/>
    <n v="0"/>
  </r>
  <r>
    <s v="08MSU0190P"/>
    <x v="54"/>
    <s v="08ENL0002U"/>
    <n v="4"/>
    <s v="DISCONTINUO"/>
    <x v="90"/>
    <n v="8"/>
    <s v="CHIHUAHUA"/>
    <n v="8"/>
    <s v="CHIHUAHUA"/>
    <n v="19"/>
    <x v="1"/>
    <n v="1"/>
    <s v="CHIHUAHUA"/>
    <s v="CALLE 4A"/>
    <n v="2600"/>
    <x v="1"/>
    <x v="3"/>
    <n v="4"/>
    <s v="SUPERIOR"/>
    <n v="1"/>
    <n v="5"/>
    <x v="0"/>
    <n v="1"/>
    <x v="4"/>
    <n v="5012300011"/>
    <x v="350"/>
    <n v="2"/>
    <x v="1"/>
    <n v="999"/>
    <s v="NO APLICA"/>
    <n v="1999"/>
    <n v="12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5"/>
    <n v="15"/>
    <n v="20"/>
    <n v="0"/>
    <n v="0"/>
  </r>
  <r>
    <s v="08MSU0190P"/>
    <x v="54"/>
    <s v="08ENL0002U"/>
    <n v="4"/>
    <s v="DISCONTINUO"/>
    <x v="90"/>
    <n v="8"/>
    <s v="CHIHUAHUA"/>
    <n v="8"/>
    <s v="CHIHUAHUA"/>
    <n v="19"/>
    <x v="1"/>
    <n v="1"/>
    <s v="CHIHUAHUA"/>
    <s v="CALLE 4A"/>
    <n v="2600"/>
    <x v="1"/>
    <x v="3"/>
    <n v="4"/>
    <s v="SUPERIOR"/>
    <n v="1"/>
    <n v="5"/>
    <x v="0"/>
    <n v="1"/>
    <x v="4"/>
    <n v="5012300012"/>
    <x v="351"/>
    <n v="2"/>
    <x v="1"/>
    <n v="999"/>
    <s v="NO APLICA"/>
    <n v="1999"/>
    <n v="12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6"/>
    <n v="11"/>
    <n v="17"/>
    <n v="0"/>
    <n v="0"/>
  </r>
  <r>
    <s v="08MSU0190P"/>
    <x v="54"/>
    <s v="08ENL0002U"/>
    <n v="4"/>
    <s v="DISCONTINUO"/>
    <x v="90"/>
    <n v="8"/>
    <s v="CHIHUAHUA"/>
    <n v="8"/>
    <s v="CHIHUAHUA"/>
    <n v="19"/>
    <x v="1"/>
    <n v="1"/>
    <s v="CHIHUAHUA"/>
    <s v="CALLE 4A"/>
    <n v="2600"/>
    <x v="1"/>
    <x v="3"/>
    <n v="4"/>
    <s v="SUPERIOR"/>
    <n v="1"/>
    <n v="5"/>
    <x v="0"/>
    <n v="1"/>
    <x v="4"/>
    <n v="5012300014"/>
    <x v="352"/>
    <n v="2"/>
    <x v="1"/>
    <n v="999"/>
    <s v="NO APLICA"/>
    <n v="1999"/>
    <n v="12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9"/>
    <n v="12"/>
    <n v="21"/>
    <n v="0"/>
    <n v="0"/>
  </r>
  <r>
    <s v="08MSU0190P"/>
    <x v="54"/>
    <s v="08ENL0002U"/>
    <n v="4"/>
    <s v="DISCONTINUO"/>
    <x v="90"/>
    <n v="8"/>
    <s v="CHIHUAHUA"/>
    <n v="8"/>
    <s v="CHIHUAHUA"/>
    <n v="19"/>
    <x v="1"/>
    <n v="1"/>
    <s v="CHIHUAHUA"/>
    <s v="CALLE 4A"/>
    <n v="2600"/>
    <x v="1"/>
    <x v="3"/>
    <n v="4"/>
    <s v="SUPERIOR"/>
    <n v="1"/>
    <n v="5"/>
    <x v="0"/>
    <n v="1"/>
    <x v="4"/>
    <n v="5012300019"/>
    <x v="353"/>
    <n v="2"/>
    <x v="1"/>
    <n v="999"/>
    <s v="NO APLICA"/>
    <n v="1999"/>
    <n v="12"/>
    <n v="2"/>
    <s v="SEMESTRES"/>
    <n v="3"/>
    <s v="Liquidacion"/>
    <n v="0"/>
    <m/>
    <s v="Educación Superior"/>
    <s v="Educación Normal Superior"/>
    <s v="Educación Normal Pública"/>
    <n v="2019"/>
    <n v="5"/>
    <n v="8"/>
    <n v="13"/>
    <n v="0"/>
    <n v="0"/>
    <n v="5"/>
    <n v="8"/>
    <n v="13"/>
    <n v="0"/>
    <n v="0"/>
    <n v="0"/>
    <n v="0"/>
    <n v="0"/>
    <n v="0"/>
    <n v="0"/>
    <n v="0"/>
    <n v="0"/>
    <n v="0"/>
    <n v="0"/>
    <n v="0"/>
  </r>
  <r>
    <s v="08MSU0190P"/>
    <x v="54"/>
    <s v="08ENL0003T"/>
    <n v="4"/>
    <s v="DISCONTINUO"/>
    <x v="90"/>
    <n v="8"/>
    <s v="CHIHUAHUA"/>
    <n v="8"/>
    <s v="CHIHUAHUA"/>
    <n v="19"/>
    <x v="1"/>
    <n v="1"/>
    <s v="CHIHUAHUA"/>
    <s v="CALLE SUDAFRICA"/>
    <n v="1100"/>
    <x v="1"/>
    <x v="3"/>
    <n v="4"/>
    <s v="SUPERIOR"/>
    <n v="1"/>
    <n v="5"/>
    <x v="0"/>
    <n v="1"/>
    <x v="4"/>
    <n v="5012300009"/>
    <x v="349"/>
    <n v="1"/>
    <x v="0"/>
    <n v="999"/>
    <s v="NO APLICA"/>
    <n v="2009"/>
    <n v="8"/>
    <n v="2"/>
    <s v="SEMESTRES"/>
    <n v="1"/>
    <s v="Activa"/>
    <n v="0"/>
    <m/>
    <s v="Educación Superior"/>
    <s v="Educación Normal Superior"/>
    <s v="Educación Normal Pública"/>
    <n v="2019"/>
    <n v="5"/>
    <n v="18"/>
    <n v="23"/>
    <n v="0"/>
    <n v="0"/>
    <n v="5"/>
    <n v="18"/>
    <n v="23"/>
    <n v="0"/>
    <n v="0"/>
    <n v="0"/>
    <n v="0"/>
    <n v="0"/>
    <n v="0"/>
    <n v="0"/>
    <n v="4"/>
    <n v="22"/>
    <n v="26"/>
    <n v="0"/>
    <n v="0"/>
  </r>
  <r>
    <s v="08MSU0190P"/>
    <x v="54"/>
    <s v="08ENL0003T"/>
    <n v="4"/>
    <s v="DISCONTINUO"/>
    <x v="90"/>
    <n v="8"/>
    <s v="CHIHUAHUA"/>
    <n v="8"/>
    <s v="CHIHUAHUA"/>
    <n v="19"/>
    <x v="1"/>
    <n v="1"/>
    <s v="CHIHUAHUA"/>
    <s v="CALLE SUDAFRICA"/>
    <n v="1100"/>
    <x v="1"/>
    <x v="3"/>
    <n v="4"/>
    <s v="SUPERIOR"/>
    <n v="1"/>
    <n v="5"/>
    <x v="0"/>
    <n v="1"/>
    <x v="4"/>
    <n v="5012300011"/>
    <x v="350"/>
    <n v="1"/>
    <x v="0"/>
    <n v="999"/>
    <s v="NO APLICA"/>
    <n v="2009"/>
    <n v="8"/>
    <n v="2"/>
    <s v="SEMESTRES"/>
    <n v="1"/>
    <s v="Activa"/>
    <n v="0"/>
    <m/>
    <s v="Educación Superior"/>
    <s v="Educación Normal Superior"/>
    <s v="Educación Normal Pública"/>
    <n v="2019"/>
    <n v="5"/>
    <n v="18"/>
    <n v="23"/>
    <n v="0"/>
    <n v="0"/>
    <n v="5"/>
    <n v="18"/>
    <n v="23"/>
    <n v="0"/>
    <n v="0"/>
    <n v="9"/>
    <n v="17"/>
    <n v="26"/>
    <n v="0"/>
    <n v="0"/>
    <n v="10"/>
    <n v="33"/>
    <n v="43"/>
    <n v="0"/>
    <n v="0"/>
  </r>
  <r>
    <s v="08MSU0190P"/>
    <x v="54"/>
    <s v="08ENL0003T"/>
    <n v="4"/>
    <s v="DISCONTINUO"/>
    <x v="90"/>
    <n v="8"/>
    <s v="CHIHUAHUA"/>
    <n v="8"/>
    <s v="CHIHUAHUA"/>
    <n v="19"/>
    <x v="1"/>
    <n v="1"/>
    <s v="CHIHUAHUA"/>
    <s v="CALLE SUDAFRICA"/>
    <n v="1100"/>
    <x v="1"/>
    <x v="3"/>
    <n v="4"/>
    <s v="SUPERIOR"/>
    <n v="1"/>
    <n v="5"/>
    <x v="0"/>
    <n v="1"/>
    <x v="4"/>
    <n v="5012300012"/>
    <x v="351"/>
    <n v="1"/>
    <x v="0"/>
    <n v="999"/>
    <s v="NO APLICA"/>
    <n v="2009"/>
    <n v="8"/>
    <n v="2"/>
    <s v="SEMESTRES"/>
    <n v="1"/>
    <s v="Activa"/>
    <n v="0"/>
    <m/>
    <s v="Educación Superior"/>
    <s v="Educación Normal Superior"/>
    <s v="Educación Normal Pública"/>
    <n v="2019"/>
    <n v="5"/>
    <n v="16"/>
    <n v="21"/>
    <n v="0"/>
    <n v="0"/>
    <n v="5"/>
    <n v="16"/>
    <n v="21"/>
    <n v="0"/>
    <n v="0"/>
    <n v="0"/>
    <n v="0"/>
    <n v="0"/>
    <n v="0"/>
    <n v="0"/>
    <n v="3"/>
    <n v="12"/>
    <n v="15"/>
    <n v="0"/>
    <n v="0"/>
  </r>
  <r>
    <s v="08MSU0190P"/>
    <x v="54"/>
    <s v="08ENL0003T"/>
    <n v="4"/>
    <s v="DISCONTINUO"/>
    <x v="90"/>
    <n v="8"/>
    <s v="CHIHUAHUA"/>
    <n v="8"/>
    <s v="CHIHUAHUA"/>
    <n v="19"/>
    <x v="1"/>
    <n v="1"/>
    <s v="CHIHUAHUA"/>
    <s v="CALLE SUDAFRICA"/>
    <n v="1100"/>
    <x v="1"/>
    <x v="3"/>
    <n v="4"/>
    <s v="SUPERIOR"/>
    <n v="1"/>
    <n v="5"/>
    <x v="0"/>
    <n v="1"/>
    <x v="4"/>
    <n v="5012300013"/>
    <x v="354"/>
    <n v="1"/>
    <x v="0"/>
    <n v="999"/>
    <s v="NO APLICA"/>
    <n v="2009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8"/>
    <n v="23"/>
    <n v="31"/>
    <n v="0"/>
    <n v="0"/>
    <n v="14"/>
    <n v="36"/>
    <n v="50"/>
    <n v="0"/>
    <n v="0"/>
  </r>
  <r>
    <s v="08MSU0190P"/>
    <x v="54"/>
    <s v="08ENL0003T"/>
    <n v="4"/>
    <s v="DISCONTINUO"/>
    <x v="90"/>
    <n v="8"/>
    <s v="CHIHUAHUA"/>
    <n v="8"/>
    <s v="CHIHUAHUA"/>
    <n v="19"/>
    <x v="1"/>
    <n v="1"/>
    <s v="CHIHUAHUA"/>
    <s v="CALLE SUDAFRICA"/>
    <n v="1100"/>
    <x v="1"/>
    <x v="3"/>
    <n v="4"/>
    <s v="SUPERIOR"/>
    <n v="1"/>
    <n v="5"/>
    <x v="0"/>
    <n v="1"/>
    <x v="4"/>
    <n v="5012300014"/>
    <x v="352"/>
    <n v="1"/>
    <x v="0"/>
    <n v="999"/>
    <s v="NO APLICA"/>
    <n v="2009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8"/>
    <n v="15"/>
    <n v="23"/>
    <n v="0"/>
    <n v="0"/>
  </r>
  <r>
    <s v="08MSU0190P"/>
    <x v="54"/>
    <s v="08ENL0003T"/>
    <n v="4"/>
    <s v="DISCONTINUO"/>
    <x v="90"/>
    <n v="8"/>
    <s v="CHIHUAHUA"/>
    <n v="8"/>
    <s v="CHIHUAHUA"/>
    <n v="19"/>
    <x v="1"/>
    <n v="1"/>
    <s v="CHIHUAHUA"/>
    <s v="CALLE SUDAFRICA"/>
    <n v="1100"/>
    <x v="1"/>
    <x v="3"/>
    <n v="4"/>
    <s v="SUPERIOR"/>
    <n v="1"/>
    <n v="5"/>
    <x v="0"/>
    <n v="1"/>
    <x v="4"/>
    <n v="5012300015"/>
    <x v="355"/>
    <n v="1"/>
    <x v="0"/>
    <n v="999"/>
    <s v="NO APLICA"/>
    <n v="2009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16"/>
    <n v="11"/>
    <n v="27"/>
    <n v="0"/>
    <n v="0"/>
    <n v="27"/>
    <n v="19"/>
    <n v="46"/>
    <n v="0"/>
    <n v="0"/>
  </r>
  <r>
    <s v="08MSU0190P"/>
    <x v="54"/>
    <s v="08ENL0003T"/>
    <n v="4"/>
    <s v="DISCONTINUO"/>
    <x v="90"/>
    <n v="8"/>
    <s v="CHIHUAHUA"/>
    <n v="8"/>
    <s v="CHIHUAHUA"/>
    <n v="19"/>
    <x v="1"/>
    <n v="1"/>
    <s v="CHIHUAHUA"/>
    <s v="CALLE SUDAFRICA"/>
    <n v="1100"/>
    <x v="1"/>
    <x v="3"/>
    <n v="4"/>
    <s v="SUPERIOR"/>
    <n v="1"/>
    <n v="5"/>
    <x v="0"/>
    <n v="1"/>
    <x v="4"/>
    <n v="5012300017"/>
    <x v="356"/>
    <n v="1"/>
    <x v="0"/>
    <n v="999"/>
    <s v="NO APLICA"/>
    <n v="2009"/>
    <n v="8"/>
    <n v="2"/>
    <s v="SEMESTRES"/>
    <n v="1"/>
    <s v="Activa"/>
    <n v="0"/>
    <m/>
    <s v="Educación Superior"/>
    <s v="Educación Normal Superior"/>
    <s v="Educación Normal Pública"/>
    <n v="2019"/>
    <n v="4"/>
    <n v="9"/>
    <n v="13"/>
    <n v="0"/>
    <n v="0"/>
    <n v="4"/>
    <n v="9"/>
    <n v="13"/>
    <n v="0"/>
    <n v="0"/>
    <n v="6"/>
    <n v="14"/>
    <n v="20"/>
    <n v="0"/>
    <n v="0"/>
    <n v="17"/>
    <n v="34"/>
    <n v="51"/>
    <n v="0"/>
    <n v="0"/>
  </r>
  <r>
    <s v="08MSU0190P"/>
    <x v="54"/>
    <s v="08ENL0003T"/>
    <n v="4"/>
    <s v="DISCONTINUO"/>
    <x v="90"/>
    <n v="8"/>
    <s v="CHIHUAHUA"/>
    <n v="8"/>
    <s v="CHIHUAHUA"/>
    <n v="19"/>
    <x v="1"/>
    <n v="1"/>
    <s v="CHIHUAHUA"/>
    <s v="CALLE SUDAFRICA"/>
    <n v="1100"/>
    <x v="1"/>
    <x v="3"/>
    <n v="4"/>
    <s v="SUPERIOR"/>
    <n v="1"/>
    <n v="5"/>
    <x v="0"/>
    <n v="1"/>
    <x v="4"/>
    <n v="5012300019"/>
    <x v="353"/>
    <n v="1"/>
    <x v="0"/>
    <n v="999"/>
    <s v="NO APLICA"/>
    <n v="2009"/>
    <n v="8"/>
    <n v="2"/>
    <s v="SEMESTRES"/>
    <n v="1"/>
    <s v="Activa"/>
    <n v="0"/>
    <m/>
    <s v="Educación Superior"/>
    <s v="Educación Normal Superior"/>
    <s v="Educación Normal Pública"/>
    <n v="2019"/>
    <n v="10"/>
    <n v="13"/>
    <n v="23"/>
    <n v="0"/>
    <n v="0"/>
    <n v="10"/>
    <n v="13"/>
    <n v="23"/>
    <n v="0"/>
    <n v="0"/>
    <n v="0"/>
    <n v="0"/>
    <n v="0"/>
    <n v="0"/>
    <n v="0"/>
    <n v="19"/>
    <n v="37"/>
    <n v="56"/>
    <n v="0"/>
    <n v="0"/>
  </r>
  <r>
    <s v="08MSU0190P"/>
    <x v="54"/>
    <s v="08ENL0003T"/>
    <n v="4"/>
    <s v="DISCONTINUO"/>
    <x v="90"/>
    <n v="8"/>
    <s v="CHIHUAHUA"/>
    <n v="8"/>
    <s v="CHIHUAHUA"/>
    <n v="19"/>
    <x v="1"/>
    <n v="1"/>
    <s v="CHIHUAHUA"/>
    <s v="CALLE SUDAFRICA"/>
    <n v="1100"/>
    <x v="1"/>
    <x v="3"/>
    <n v="4"/>
    <s v="SUPERIOR"/>
    <n v="1"/>
    <n v="5"/>
    <x v="0"/>
    <n v="1"/>
    <x v="4"/>
    <n v="5012300020"/>
    <x v="357"/>
    <n v="1"/>
    <x v="0"/>
    <n v="999"/>
    <s v="NO APLICA"/>
    <n v="2009"/>
    <n v="8"/>
    <n v="2"/>
    <s v="SEMESTRES"/>
    <n v="1"/>
    <s v="Activa"/>
    <n v="0"/>
    <m/>
    <s v="Educación Superior"/>
    <s v="Educación Normal Superior"/>
    <s v="Educación Normal Pública"/>
    <n v="2019"/>
    <n v="1"/>
    <n v="15"/>
    <n v="16"/>
    <n v="0"/>
    <n v="0"/>
    <n v="1"/>
    <n v="15"/>
    <n v="16"/>
    <n v="16"/>
    <n v="0"/>
    <n v="11"/>
    <n v="21"/>
    <n v="32"/>
    <n v="0"/>
    <n v="0"/>
    <n v="12"/>
    <n v="22"/>
    <n v="34"/>
    <n v="0"/>
    <n v="0"/>
  </r>
  <r>
    <s v="08MSU0190P"/>
    <x v="54"/>
    <s v="08ENL0003T"/>
    <n v="4"/>
    <s v="DISCONTINUO"/>
    <x v="90"/>
    <n v="8"/>
    <s v="CHIHUAHUA"/>
    <n v="8"/>
    <s v="CHIHUAHUA"/>
    <n v="19"/>
    <x v="1"/>
    <n v="1"/>
    <s v="CHIHUAHUA"/>
    <s v="CALLE SUDAFRICA"/>
    <n v="1100"/>
    <x v="1"/>
    <x v="3"/>
    <n v="4"/>
    <s v="SUPERIOR"/>
    <n v="1"/>
    <n v="5"/>
    <x v="0"/>
    <n v="1"/>
    <x v="4"/>
    <n v="5012300021"/>
    <x v="358"/>
    <n v="1"/>
    <x v="0"/>
    <n v="999"/>
    <s v="NO APLICA"/>
    <n v="2016"/>
    <n v="8"/>
    <n v="2"/>
    <s v="SEMESTRES"/>
    <n v="1"/>
    <s v="Activa"/>
    <n v="0"/>
    <m/>
    <s v="Educación Superior"/>
    <s v="Educación Normal Superior"/>
    <s v="Educación Normal Pública"/>
    <n v="2019"/>
    <n v="1"/>
    <n v="1"/>
    <n v="2"/>
    <n v="0"/>
    <n v="0"/>
    <n v="1"/>
    <n v="1"/>
    <n v="2"/>
    <n v="0"/>
    <n v="0"/>
    <n v="0"/>
    <n v="0"/>
    <n v="0"/>
    <n v="0"/>
    <n v="0"/>
    <n v="15"/>
    <n v="23"/>
    <n v="38"/>
    <n v="0"/>
    <n v="0"/>
  </r>
  <r>
    <s v="08MSU0190P"/>
    <x v="54"/>
    <s v="08ENL0004S"/>
    <n v="4"/>
    <s v="DISCONTINUO"/>
    <x v="90"/>
    <n v="8"/>
    <s v="CHIHUAHUA"/>
    <n v="8"/>
    <s v="CHIHUAHUA"/>
    <n v="9"/>
    <x v="14"/>
    <n v="34"/>
    <s v="CREEL"/>
    <s v="AVENIDA ADOLFO LOPEZ MATEOS"/>
    <n v="0"/>
    <x v="1"/>
    <x v="3"/>
    <n v="4"/>
    <s v="SUPERIOR"/>
    <n v="1"/>
    <n v="5"/>
    <x v="0"/>
    <n v="1"/>
    <x v="4"/>
    <n v="5012300011"/>
    <x v="350"/>
    <n v="2"/>
    <x v="1"/>
    <n v="999"/>
    <s v="NO APLICA"/>
    <n v="1999"/>
    <n v="12"/>
    <n v="2"/>
    <s v="SEMESTRES"/>
    <n v="2"/>
    <s v="Latenci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90P"/>
    <x v="54"/>
    <s v="08ENL0004S"/>
    <n v="4"/>
    <s v="DISCONTINUO"/>
    <x v="90"/>
    <n v="8"/>
    <s v="CHIHUAHUA"/>
    <n v="8"/>
    <s v="CHIHUAHUA"/>
    <n v="9"/>
    <x v="14"/>
    <n v="34"/>
    <s v="CREEL"/>
    <s v="AVENIDA ADOLFO LOPEZ MATEOS"/>
    <n v="0"/>
    <x v="1"/>
    <x v="3"/>
    <n v="4"/>
    <s v="SUPERIOR"/>
    <n v="1"/>
    <n v="5"/>
    <x v="0"/>
    <n v="1"/>
    <x v="4"/>
    <n v="5012300019"/>
    <x v="353"/>
    <n v="2"/>
    <x v="1"/>
    <n v="999"/>
    <s v="NO APLICA"/>
    <n v="1999"/>
    <n v="12"/>
    <n v="2"/>
    <s v="SEMESTRES"/>
    <n v="3"/>
    <s v="Liquidacion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</r>
  <r>
    <s v="08MSU0190P"/>
    <x v="54"/>
    <s v="08ENL0005R"/>
    <n v="4"/>
    <s v="DISCONTINUO"/>
    <x v="90"/>
    <n v="8"/>
    <s v="CHIHUAHUA"/>
    <n v="8"/>
    <s v="CHIHUAHUA"/>
    <n v="50"/>
    <x v="3"/>
    <n v="1"/>
    <s v="NUEVO CASAS GRANDES"/>
    <s v="CALLE LAGUNA DE FIERRO"/>
    <n v="1601"/>
    <x v="1"/>
    <x v="3"/>
    <n v="4"/>
    <s v="SUPERIOR"/>
    <n v="1"/>
    <n v="5"/>
    <x v="0"/>
    <n v="1"/>
    <x v="4"/>
    <n v="5012300009"/>
    <x v="349"/>
    <n v="2"/>
    <x v="1"/>
    <n v="999"/>
    <s v="NO APLICA"/>
    <n v="1999"/>
    <n v="12"/>
    <n v="2"/>
    <s v="SEMESTRES"/>
    <n v="3"/>
    <s v="Liquidacion"/>
    <n v="0"/>
    <m/>
    <s v="Educación Superior"/>
    <s v="Educación Normal Superior"/>
    <s v="Educación Normal Pública"/>
    <n v="2019"/>
    <n v="5"/>
    <n v="4"/>
    <n v="9"/>
    <n v="0"/>
    <n v="0"/>
    <n v="4"/>
    <n v="1"/>
    <n v="5"/>
    <n v="0"/>
    <n v="0"/>
    <n v="0"/>
    <n v="0"/>
    <n v="0"/>
    <n v="0"/>
    <n v="0"/>
    <n v="0"/>
    <n v="0"/>
    <n v="0"/>
    <n v="0"/>
    <n v="0"/>
  </r>
  <r>
    <s v="08MSU0190P"/>
    <x v="54"/>
    <s v="08ENL0005R"/>
    <n v="4"/>
    <s v="DISCONTINUO"/>
    <x v="90"/>
    <n v="8"/>
    <s v="CHIHUAHUA"/>
    <n v="8"/>
    <s v="CHIHUAHUA"/>
    <n v="50"/>
    <x v="3"/>
    <n v="1"/>
    <s v="NUEVO CASAS GRANDES"/>
    <s v="CALLE LAGUNA DE FIERRO"/>
    <n v="1601"/>
    <x v="1"/>
    <x v="3"/>
    <n v="4"/>
    <s v="SUPERIOR"/>
    <n v="1"/>
    <n v="5"/>
    <x v="0"/>
    <n v="1"/>
    <x v="4"/>
    <n v="5012300011"/>
    <x v="350"/>
    <n v="2"/>
    <x v="1"/>
    <n v="999"/>
    <s v="NO APLICA"/>
    <n v="1999"/>
    <n v="12"/>
    <n v="2"/>
    <s v="SEMESTRES"/>
    <n v="2"/>
    <s v="Latenci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90P"/>
    <x v="54"/>
    <s v="08ENL0005R"/>
    <n v="4"/>
    <s v="DISCONTINUO"/>
    <x v="90"/>
    <n v="8"/>
    <s v="CHIHUAHUA"/>
    <n v="8"/>
    <s v="CHIHUAHUA"/>
    <n v="50"/>
    <x v="3"/>
    <n v="1"/>
    <s v="NUEVO CASAS GRANDES"/>
    <s v="CALLE LAGUNA DE FIERRO"/>
    <n v="1601"/>
    <x v="1"/>
    <x v="3"/>
    <n v="4"/>
    <s v="SUPERIOR"/>
    <n v="1"/>
    <n v="5"/>
    <x v="0"/>
    <n v="1"/>
    <x v="4"/>
    <n v="5012300015"/>
    <x v="355"/>
    <n v="2"/>
    <x v="1"/>
    <n v="999"/>
    <s v="NO APLICA"/>
    <n v="1999"/>
    <n v="12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</r>
  <r>
    <s v="08MSU0190P"/>
    <x v="54"/>
    <s v="08ENL0005R"/>
    <n v="4"/>
    <s v="DISCONTINUO"/>
    <x v="90"/>
    <n v="8"/>
    <s v="CHIHUAHUA"/>
    <n v="8"/>
    <s v="CHIHUAHUA"/>
    <n v="50"/>
    <x v="3"/>
    <n v="1"/>
    <s v="NUEVO CASAS GRANDES"/>
    <s v="CALLE LAGUNA DE FIERRO"/>
    <n v="1601"/>
    <x v="1"/>
    <x v="3"/>
    <n v="4"/>
    <s v="SUPERIOR"/>
    <n v="1"/>
    <n v="5"/>
    <x v="0"/>
    <n v="1"/>
    <x v="4"/>
    <n v="5012300021"/>
    <x v="358"/>
    <n v="1"/>
    <x v="0"/>
    <n v="999"/>
    <s v="NO APLICA"/>
    <n v="1999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11"/>
    <n v="9"/>
    <n v="20"/>
    <n v="0"/>
    <n v="0"/>
  </r>
  <r>
    <s v="08MSU0190P"/>
    <x v="54"/>
    <s v="08ENL0006Q"/>
    <n v="4"/>
    <s v="DISCONTINUO"/>
    <x v="90"/>
    <n v="8"/>
    <s v="CHIHUAHUA"/>
    <n v="8"/>
    <s v="CHIHUAHUA"/>
    <n v="37"/>
    <x v="0"/>
    <n v="1"/>
    <s v="JUÁREZ"/>
    <s v="CALLE PLAN DE AYALA"/>
    <n v="0"/>
    <x v="1"/>
    <x v="3"/>
    <n v="4"/>
    <s v="SUPERIOR"/>
    <n v="1"/>
    <n v="5"/>
    <x v="0"/>
    <n v="1"/>
    <x v="4"/>
    <n v="5012300009"/>
    <x v="349"/>
    <n v="1"/>
    <x v="0"/>
    <n v="999"/>
    <s v="NO APLICA"/>
    <n v="1999"/>
    <n v="8"/>
    <n v="2"/>
    <s v="SEMESTRES"/>
    <n v="1"/>
    <s v="Activa"/>
    <n v="0"/>
    <m/>
    <s v="Educación Superior"/>
    <s v="Educación Normal Superior"/>
    <s v="Educación Normal Pública"/>
    <n v="2019"/>
    <n v="5"/>
    <n v="16"/>
    <n v="21"/>
    <n v="0"/>
    <n v="0"/>
    <n v="2"/>
    <n v="12"/>
    <n v="14"/>
    <n v="0"/>
    <n v="0"/>
    <n v="0"/>
    <n v="0"/>
    <n v="0"/>
    <n v="0"/>
    <n v="0"/>
    <n v="2"/>
    <n v="16"/>
    <n v="18"/>
    <n v="0"/>
    <n v="0"/>
  </r>
  <r>
    <s v="08MSU0190P"/>
    <x v="54"/>
    <s v="08ENL0006Q"/>
    <n v="4"/>
    <s v="DISCONTINUO"/>
    <x v="90"/>
    <n v="8"/>
    <s v="CHIHUAHUA"/>
    <n v="8"/>
    <s v="CHIHUAHUA"/>
    <n v="37"/>
    <x v="0"/>
    <n v="1"/>
    <s v="JUÁREZ"/>
    <s v="CALLE PLAN DE AYALA"/>
    <n v="0"/>
    <x v="1"/>
    <x v="3"/>
    <n v="4"/>
    <s v="SUPERIOR"/>
    <n v="1"/>
    <n v="5"/>
    <x v="0"/>
    <n v="1"/>
    <x v="4"/>
    <n v="5012300011"/>
    <x v="350"/>
    <n v="1"/>
    <x v="0"/>
    <n v="999"/>
    <s v="NO APLICA"/>
    <n v="1999"/>
    <n v="8"/>
    <n v="2"/>
    <s v="SEMESTRES"/>
    <n v="1"/>
    <s v="Activa"/>
    <n v="0"/>
    <m/>
    <s v="Educación Superior"/>
    <s v="Educación Normal Superior"/>
    <s v="Educación Normal Pública"/>
    <n v="2019"/>
    <n v="3"/>
    <n v="16"/>
    <n v="19"/>
    <n v="0"/>
    <n v="0"/>
    <n v="2"/>
    <n v="16"/>
    <n v="18"/>
    <n v="0"/>
    <n v="0"/>
    <n v="0"/>
    <n v="0"/>
    <n v="0"/>
    <n v="0"/>
    <n v="0"/>
    <n v="7"/>
    <n v="34"/>
    <n v="41"/>
    <n v="0"/>
    <n v="0"/>
  </r>
  <r>
    <s v="08MSU0190P"/>
    <x v="54"/>
    <s v="08ENL0006Q"/>
    <n v="4"/>
    <s v="DISCONTINUO"/>
    <x v="90"/>
    <n v="8"/>
    <s v="CHIHUAHUA"/>
    <n v="8"/>
    <s v="CHIHUAHUA"/>
    <n v="37"/>
    <x v="0"/>
    <n v="1"/>
    <s v="JUÁREZ"/>
    <s v="CALLE PLAN DE AYALA"/>
    <n v="0"/>
    <x v="1"/>
    <x v="3"/>
    <n v="4"/>
    <s v="SUPERIOR"/>
    <n v="1"/>
    <n v="5"/>
    <x v="0"/>
    <n v="1"/>
    <x v="4"/>
    <n v="5012300011"/>
    <x v="350"/>
    <n v="2"/>
    <x v="1"/>
    <n v="999"/>
    <s v="NO APLICA"/>
    <n v="1999"/>
    <n v="12"/>
    <n v="2"/>
    <s v="SEMESTRES"/>
    <n v="1"/>
    <s v="Activa"/>
    <n v="0"/>
    <m/>
    <s v="Educación Superior"/>
    <s v="Educación Normal Superior"/>
    <s v="Educación Normal Pública"/>
    <n v="2019"/>
    <n v="1"/>
    <n v="6"/>
    <n v="7"/>
    <n v="0"/>
    <n v="0"/>
    <n v="0"/>
    <n v="2"/>
    <n v="2"/>
    <n v="0"/>
    <n v="0"/>
    <n v="0"/>
    <n v="0"/>
    <n v="0"/>
    <n v="0"/>
    <n v="0"/>
    <n v="6"/>
    <n v="13"/>
    <n v="19"/>
    <n v="0"/>
    <n v="0"/>
  </r>
  <r>
    <s v="08MSU0190P"/>
    <x v="54"/>
    <s v="08ENL0006Q"/>
    <n v="4"/>
    <s v="DISCONTINUO"/>
    <x v="90"/>
    <n v="8"/>
    <s v="CHIHUAHUA"/>
    <n v="8"/>
    <s v="CHIHUAHUA"/>
    <n v="37"/>
    <x v="0"/>
    <n v="1"/>
    <s v="JUÁREZ"/>
    <s v="CALLE PLAN DE AYALA"/>
    <n v="0"/>
    <x v="1"/>
    <x v="3"/>
    <n v="4"/>
    <s v="SUPERIOR"/>
    <n v="1"/>
    <n v="5"/>
    <x v="0"/>
    <n v="1"/>
    <x v="4"/>
    <n v="5012300013"/>
    <x v="354"/>
    <n v="2"/>
    <x v="1"/>
    <n v="999"/>
    <s v="NO APLICA"/>
    <n v="1999"/>
    <n v="12"/>
    <n v="2"/>
    <s v="SEMESTRES"/>
    <n v="1"/>
    <s v="Activa"/>
    <n v="0"/>
    <m/>
    <s v="Educación Superior"/>
    <s v="Educación Normal Superior"/>
    <s v="Educación Normal Pública"/>
    <n v="2019"/>
    <n v="6"/>
    <n v="5"/>
    <n v="11"/>
    <n v="0"/>
    <n v="0"/>
    <n v="4"/>
    <n v="2"/>
    <n v="6"/>
    <n v="0"/>
    <n v="0"/>
    <n v="0"/>
    <n v="0"/>
    <n v="0"/>
    <n v="0"/>
    <n v="0"/>
    <n v="5"/>
    <n v="11"/>
    <n v="16"/>
    <n v="0"/>
    <n v="0"/>
  </r>
  <r>
    <s v="08MSU0190P"/>
    <x v="54"/>
    <s v="08ENL0006Q"/>
    <n v="4"/>
    <s v="DISCONTINUO"/>
    <x v="90"/>
    <n v="8"/>
    <s v="CHIHUAHUA"/>
    <n v="8"/>
    <s v="CHIHUAHUA"/>
    <n v="37"/>
    <x v="0"/>
    <n v="1"/>
    <s v="JUÁREZ"/>
    <s v="CALLE PLAN DE AYALA"/>
    <n v="0"/>
    <x v="1"/>
    <x v="3"/>
    <n v="4"/>
    <s v="SUPERIOR"/>
    <n v="1"/>
    <n v="5"/>
    <x v="0"/>
    <n v="1"/>
    <x v="4"/>
    <n v="5012300014"/>
    <x v="352"/>
    <n v="1"/>
    <x v="0"/>
    <n v="999"/>
    <s v="NO APLICA"/>
    <n v="1999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8"/>
    <n v="7"/>
    <n v="15"/>
    <n v="0"/>
    <n v="0"/>
  </r>
  <r>
    <s v="08MSU0190P"/>
    <x v="54"/>
    <s v="08ENL0006Q"/>
    <n v="4"/>
    <s v="DISCONTINUO"/>
    <x v="90"/>
    <n v="8"/>
    <s v="CHIHUAHUA"/>
    <n v="8"/>
    <s v="CHIHUAHUA"/>
    <n v="37"/>
    <x v="0"/>
    <n v="1"/>
    <s v="JUÁREZ"/>
    <s v="CALLE PLAN DE AYALA"/>
    <n v="0"/>
    <x v="1"/>
    <x v="3"/>
    <n v="4"/>
    <s v="SUPERIOR"/>
    <n v="1"/>
    <n v="5"/>
    <x v="0"/>
    <n v="1"/>
    <x v="4"/>
    <n v="5012300015"/>
    <x v="355"/>
    <n v="1"/>
    <x v="0"/>
    <n v="999"/>
    <s v="NO APLICA"/>
    <n v="1999"/>
    <n v="8"/>
    <n v="2"/>
    <s v="SEMESTRES"/>
    <n v="1"/>
    <s v="Activa"/>
    <n v="0"/>
    <m/>
    <s v="Educación Superior"/>
    <s v="Educación Normal Superior"/>
    <s v="Educación Normal Pública"/>
    <n v="2019"/>
    <n v="3"/>
    <n v="12"/>
    <n v="15"/>
    <n v="0"/>
    <n v="0"/>
    <n v="3"/>
    <n v="8"/>
    <n v="11"/>
    <n v="0"/>
    <n v="0"/>
    <n v="12"/>
    <n v="20"/>
    <n v="32"/>
    <n v="0"/>
    <n v="0"/>
    <n v="22"/>
    <n v="30"/>
    <n v="52"/>
    <n v="0"/>
    <n v="0"/>
  </r>
  <r>
    <s v="08MSU0190P"/>
    <x v="54"/>
    <s v="08ENL0006Q"/>
    <n v="4"/>
    <s v="DISCONTINUO"/>
    <x v="90"/>
    <n v="8"/>
    <s v="CHIHUAHUA"/>
    <n v="8"/>
    <s v="CHIHUAHUA"/>
    <n v="37"/>
    <x v="0"/>
    <n v="1"/>
    <s v="JUÁREZ"/>
    <s v="CALLE PLAN DE AYALA"/>
    <n v="0"/>
    <x v="1"/>
    <x v="3"/>
    <n v="4"/>
    <s v="SUPERIOR"/>
    <n v="1"/>
    <n v="5"/>
    <x v="0"/>
    <n v="1"/>
    <x v="4"/>
    <n v="5012300015"/>
    <x v="355"/>
    <n v="2"/>
    <x v="1"/>
    <n v="999"/>
    <s v="NO APLICA"/>
    <n v="1999"/>
    <n v="12"/>
    <n v="2"/>
    <s v="SEMESTRES"/>
    <n v="3"/>
    <s v="Liquidacion"/>
    <n v="0"/>
    <m/>
    <s v="Educación Superior"/>
    <s v="Educación Normal Superior"/>
    <s v="Educación Normal Pública"/>
    <n v="2019"/>
    <n v="1"/>
    <n v="4"/>
    <n v="5"/>
    <n v="0"/>
    <n v="0"/>
    <n v="0"/>
    <n v="4"/>
    <n v="4"/>
    <n v="0"/>
    <n v="0"/>
    <n v="0"/>
    <n v="0"/>
    <n v="0"/>
    <n v="0"/>
    <n v="0"/>
    <n v="0"/>
    <n v="0"/>
    <n v="0"/>
    <n v="0"/>
    <n v="0"/>
  </r>
  <r>
    <s v="08MSU0190P"/>
    <x v="54"/>
    <s v="08ENL0006Q"/>
    <n v="4"/>
    <s v="DISCONTINUO"/>
    <x v="90"/>
    <n v="8"/>
    <s v="CHIHUAHUA"/>
    <n v="8"/>
    <s v="CHIHUAHUA"/>
    <n v="37"/>
    <x v="0"/>
    <n v="1"/>
    <s v="JUÁREZ"/>
    <s v="CALLE PLAN DE AYALA"/>
    <n v="0"/>
    <x v="1"/>
    <x v="3"/>
    <n v="4"/>
    <s v="SUPERIOR"/>
    <n v="1"/>
    <n v="5"/>
    <x v="0"/>
    <n v="1"/>
    <x v="4"/>
    <n v="5012300017"/>
    <x v="356"/>
    <n v="1"/>
    <x v="0"/>
    <n v="999"/>
    <s v="NO APLICA"/>
    <n v="1999"/>
    <n v="8"/>
    <n v="2"/>
    <s v="SEMESTRES"/>
    <n v="1"/>
    <s v="Activa"/>
    <n v="0"/>
    <m/>
    <s v="Educación Superior"/>
    <s v="Educación Normal Superior"/>
    <s v="Educación Normal Pública"/>
    <n v="2019"/>
    <n v="2"/>
    <n v="13"/>
    <n v="15"/>
    <n v="0"/>
    <n v="0"/>
    <n v="2"/>
    <n v="11"/>
    <n v="13"/>
    <n v="0"/>
    <n v="0"/>
    <n v="10"/>
    <n v="12"/>
    <n v="22"/>
    <n v="0"/>
    <n v="0"/>
    <n v="27"/>
    <n v="42"/>
    <n v="69"/>
    <n v="0"/>
    <n v="0"/>
  </r>
  <r>
    <s v="08MSU0190P"/>
    <x v="54"/>
    <s v="08ENL0006Q"/>
    <n v="4"/>
    <s v="DISCONTINUO"/>
    <x v="90"/>
    <n v="8"/>
    <s v="CHIHUAHUA"/>
    <n v="8"/>
    <s v="CHIHUAHUA"/>
    <n v="37"/>
    <x v="0"/>
    <n v="1"/>
    <s v="JUÁREZ"/>
    <s v="CALLE PLAN DE AYALA"/>
    <n v="0"/>
    <x v="1"/>
    <x v="3"/>
    <n v="4"/>
    <s v="SUPERIOR"/>
    <n v="1"/>
    <n v="5"/>
    <x v="0"/>
    <n v="1"/>
    <x v="4"/>
    <n v="5012300017"/>
    <x v="356"/>
    <n v="2"/>
    <x v="1"/>
    <n v="999"/>
    <s v="NO APLICA"/>
    <n v="1999"/>
    <n v="12"/>
    <n v="2"/>
    <s v="SEMESTRES"/>
    <n v="3"/>
    <s v="Liquidacion"/>
    <n v="0"/>
    <m/>
    <s v="Educación Superior"/>
    <s v="Educación Normal Superior"/>
    <s v="Educación Normal Pública"/>
    <n v="2019"/>
    <n v="12"/>
    <n v="10"/>
    <n v="22"/>
    <n v="0"/>
    <n v="0"/>
    <n v="9"/>
    <n v="9"/>
    <n v="18"/>
    <n v="0"/>
    <n v="0"/>
    <n v="0"/>
    <n v="0"/>
    <n v="0"/>
    <n v="0"/>
    <n v="0"/>
    <n v="0"/>
    <n v="0"/>
    <n v="0"/>
    <n v="0"/>
    <n v="0"/>
  </r>
  <r>
    <s v="08MSU0190P"/>
    <x v="54"/>
    <s v="08ENL0006Q"/>
    <n v="4"/>
    <s v="DISCONTINUO"/>
    <x v="90"/>
    <n v="8"/>
    <s v="CHIHUAHUA"/>
    <n v="8"/>
    <s v="CHIHUAHUA"/>
    <n v="37"/>
    <x v="0"/>
    <n v="1"/>
    <s v="JUÁREZ"/>
    <s v="CALLE PLAN DE AYALA"/>
    <n v="0"/>
    <x v="1"/>
    <x v="3"/>
    <n v="4"/>
    <s v="SUPERIOR"/>
    <n v="1"/>
    <n v="5"/>
    <x v="0"/>
    <n v="1"/>
    <x v="4"/>
    <n v="5012300019"/>
    <x v="353"/>
    <n v="1"/>
    <x v="0"/>
    <n v="999"/>
    <s v="NO APLICA"/>
    <n v="1999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4"/>
    <n v="17"/>
    <n v="21"/>
    <n v="0"/>
    <n v="0"/>
  </r>
  <r>
    <s v="08MSU0190P"/>
    <x v="54"/>
    <s v="08ENL0007P"/>
    <n v="4"/>
    <s v="DISCONTINUO"/>
    <x v="90"/>
    <n v="8"/>
    <s v="CHIHUAHUA"/>
    <n v="8"/>
    <s v="CHIHUAHUA"/>
    <n v="32"/>
    <x v="5"/>
    <n v="1"/>
    <s v="HIDALGO DEL PARRAL"/>
    <s v="CALLE JOSE MARIA PINO SUAREZ"/>
    <n v="217"/>
    <x v="1"/>
    <x v="3"/>
    <n v="4"/>
    <s v="SUPERIOR"/>
    <n v="1"/>
    <n v="5"/>
    <x v="0"/>
    <n v="1"/>
    <x v="4"/>
    <n v="5012300011"/>
    <x v="350"/>
    <n v="1"/>
    <x v="0"/>
    <n v="999"/>
    <s v="NO APLICA"/>
    <n v="2009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12"/>
    <n v="17"/>
    <n v="29"/>
    <n v="0"/>
    <n v="0"/>
    <n v="23"/>
    <n v="36"/>
    <n v="59"/>
    <n v="0"/>
    <n v="0"/>
  </r>
  <r>
    <s v="08MSU0190P"/>
    <x v="54"/>
    <s v="08ENL0007P"/>
    <n v="4"/>
    <s v="DISCONTINUO"/>
    <x v="90"/>
    <n v="8"/>
    <s v="CHIHUAHUA"/>
    <n v="8"/>
    <s v="CHIHUAHUA"/>
    <n v="32"/>
    <x v="5"/>
    <n v="1"/>
    <s v="HIDALGO DEL PARRAL"/>
    <s v="CALLE JOSE MARIA PINO SUAREZ"/>
    <n v="217"/>
    <x v="1"/>
    <x v="3"/>
    <n v="4"/>
    <s v="SUPERIOR"/>
    <n v="1"/>
    <n v="5"/>
    <x v="0"/>
    <n v="1"/>
    <x v="4"/>
    <n v="5012300017"/>
    <x v="356"/>
    <n v="2"/>
    <x v="1"/>
    <n v="999"/>
    <s v="NO APLICA"/>
    <n v="1999"/>
    <n v="12"/>
    <n v="2"/>
    <s v="SEMESTRES"/>
    <n v="2"/>
    <s v="Latenci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90P"/>
    <x v="54"/>
    <s v="08ENL0007P"/>
    <n v="4"/>
    <s v="DISCONTINUO"/>
    <x v="90"/>
    <n v="8"/>
    <s v="CHIHUAHUA"/>
    <n v="8"/>
    <s v="CHIHUAHUA"/>
    <n v="32"/>
    <x v="5"/>
    <n v="1"/>
    <s v="HIDALGO DEL PARRAL"/>
    <s v="CALLE JOSE MARIA PINO SUAREZ"/>
    <n v="217"/>
    <x v="1"/>
    <x v="3"/>
    <n v="4"/>
    <s v="SUPERIOR"/>
    <n v="1"/>
    <n v="5"/>
    <x v="0"/>
    <n v="1"/>
    <x v="4"/>
    <n v="5012300019"/>
    <x v="353"/>
    <n v="1"/>
    <x v="0"/>
    <n v="999"/>
    <s v="NO APLICA"/>
    <n v="2009"/>
    <n v="8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</r>
  <r>
    <s v="08MSU0190P"/>
    <x v="54"/>
    <s v="08ENL0007P"/>
    <n v="4"/>
    <s v="DISCONTINUO"/>
    <x v="90"/>
    <n v="8"/>
    <s v="CHIHUAHUA"/>
    <n v="8"/>
    <s v="CHIHUAHUA"/>
    <n v="32"/>
    <x v="5"/>
    <n v="1"/>
    <s v="HIDALGO DEL PARRAL"/>
    <s v="CALLE JOSE MARIA PINO SUAREZ"/>
    <n v="217"/>
    <x v="1"/>
    <x v="3"/>
    <n v="4"/>
    <s v="SUPERIOR"/>
    <n v="1"/>
    <n v="5"/>
    <x v="0"/>
    <n v="1"/>
    <x v="4"/>
    <n v="5012300019"/>
    <x v="353"/>
    <n v="2"/>
    <x v="1"/>
    <n v="999"/>
    <s v="NO APLICA"/>
    <n v="1999"/>
    <n v="12"/>
    <n v="2"/>
    <s v="SEMESTRES"/>
    <n v="1"/>
    <s v="Activa"/>
    <n v="0"/>
    <m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</r>
  <r>
    <s v="08MSU0190P"/>
    <x v="54"/>
    <s v="08ENL0008O"/>
    <n v="4"/>
    <s v="DISCONTINUO"/>
    <x v="90"/>
    <n v="8"/>
    <s v="CHIHUAHUA"/>
    <n v="8"/>
    <s v="CHIHUAHUA"/>
    <n v="20"/>
    <x v="15"/>
    <n v="1"/>
    <s v="CHÍNIPAS DE ALMADA"/>
    <s v="CALLE JUAREZ "/>
    <n v="0"/>
    <x v="1"/>
    <x v="3"/>
    <n v="4"/>
    <s v="SUPERIOR"/>
    <n v="1"/>
    <n v="5"/>
    <x v="0"/>
    <n v="1"/>
    <x v="4"/>
    <n v="5012300013"/>
    <x v="354"/>
    <n v="2"/>
    <x v="1"/>
    <n v="999"/>
    <s v="NO APLICA"/>
    <n v="1999"/>
    <n v="12"/>
    <n v="2"/>
    <s v="SEMESTRES"/>
    <n v="2"/>
    <s v="Latencia"/>
    <n v="15"/>
    <s v="La escuela está clausurada"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90P"/>
    <x v="54"/>
    <s v="08ENL0009N"/>
    <n v="4"/>
    <s v="DISCONTINUO"/>
    <x v="90"/>
    <n v="8"/>
    <s v="CHIHUAHUA"/>
    <n v="8"/>
    <s v="CHIHUAHUA"/>
    <n v="17"/>
    <x v="8"/>
    <n v="1"/>
    <s v="CUAUHTÉMOC"/>
    <s v="CALLE MATAMOROS"/>
    <n v="0"/>
    <x v="1"/>
    <x v="3"/>
    <n v="4"/>
    <s v="SUPERIOR"/>
    <n v="1"/>
    <n v="5"/>
    <x v="0"/>
    <n v="1"/>
    <x v="4"/>
    <n v="5012300011"/>
    <x v="350"/>
    <n v="2"/>
    <x v="1"/>
    <n v="999"/>
    <s v="NO APLICA"/>
    <n v="1999"/>
    <n v="12"/>
    <n v="2"/>
    <s v="SEMESTRES"/>
    <n v="3"/>
    <s v="Liquidacion"/>
    <n v="15"/>
    <s v="La escuela está clausurada"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90P"/>
    <x v="54"/>
    <s v="08ENL0009N"/>
    <n v="4"/>
    <s v="DISCONTINUO"/>
    <x v="90"/>
    <n v="8"/>
    <s v="CHIHUAHUA"/>
    <n v="8"/>
    <s v="CHIHUAHUA"/>
    <n v="17"/>
    <x v="8"/>
    <n v="1"/>
    <s v="CUAUHTÉMOC"/>
    <s v="CALLE MATAMOROS"/>
    <n v="0"/>
    <x v="1"/>
    <x v="3"/>
    <n v="4"/>
    <s v="SUPERIOR"/>
    <n v="1"/>
    <n v="5"/>
    <x v="0"/>
    <n v="1"/>
    <x v="4"/>
    <n v="5012300013"/>
    <x v="354"/>
    <n v="2"/>
    <x v="1"/>
    <n v="999"/>
    <s v="NO APLICA"/>
    <n v="1999"/>
    <n v="12"/>
    <n v="2"/>
    <s v="SEMESTRES"/>
    <n v="2"/>
    <s v="Latencia"/>
    <n v="15"/>
    <s v="La escuela está clausurada"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90P"/>
    <x v="54"/>
    <s v="08ENL0009N"/>
    <n v="4"/>
    <s v="DISCONTINUO"/>
    <x v="90"/>
    <n v="8"/>
    <s v="CHIHUAHUA"/>
    <n v="8"/>
    <s v="CHIHUAHUA"/>
    <n v="17"/>
    <x v="8"/>
    <n v="1"/>
    <s v="CUAUHTÉMOC"/>
    <s v="CALLE MATAMOROS"/>
    <n v="0"/>
    <x v="1"/>
    <x v="3"/>
    <n v="4"/>
    <s v="SUPERIOR"/>
    <n v="1"/>
    <n v="5"/>
    <x v="0"/>
    <n v="1"/>
    <x v="4"/>
    <n v="5012300017"/>
    <x v="356"/>
    <n v="2"/>
    <x v="1"/>
    <n v="999"/>
    <s v="NO APLICA"/>
    <n v="1999"/>
    <n v="12"/>
    <n v="2"/>
    <s v="SEMESTRES"/>
    <n v="2"/>
    <s v="Latencia"/>
    <n v="15"/>
    <s v="La escuela está clausurada"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90P"/>
    <x v="54"/>
    <s v="08ENL0009N"/>
    <n v="4"/>
    <s v="DISCONTINUO"/>
    <x v="90"/>
    <n v="8"/>
    <s v="CHIHUAHUA"/>
    <n v="8"/>
    <s v="CHIHUAHUA"/>
    <n v="17"/>
    <x v="8"/>
    <n v="1"/>
    <s v="CUAUHTÉMOC"/>
    <s v="CALLE MATAMOROS"/>
    <n v="0"/>
    <x v="1"/>
    <x v="3"/>
    <n v="4"/>
    <s v="SUPERIOR"/>
    <n v="1"/>
    <n v="5"/>
    <x v="0"/>
    <n v="1"/>
    <x v="4"/>
    <n v="5012300019"/>
    <x v="353"/>
    <n v="2"/>
    <x v="1"/>
    <n v="999"/>
    <s v="NO APLICA"/>
    <n v="1999"/>
    <n v="12"/>
    <n v="2"/>
    <s v="SEMESTRES"/>
    <n v="2"/>
    <s v="Latencia"/>
    <n v="15"/>
    <s v="La escuela está clausurada"/>
    <s v="Educación Superior"/>
    <s v="Educación Normal Superior"/>
    <s v="Educación Normal Pública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10M"/>
    <x v="55"/>
    <s v="08PNL0001A"/>
    <n v="4"/>
    <s v="DISCONTINUO"/>
    <x v="91"/>
    <n v="8"/>
    <s v="CHIHUAHUA"/>
    <n v="8"/>
    <s v="CHIHUAHUA"/>
    <n v="9"/>
    <x v="14"/>
    <n v="34"/>
    <s v="CREEL"/>
    <s v="CALLE TARAHUMARA"/>
    <n v="71"/>
    <x v="0"/>
    <x v="0"/>
    <n v="4"/>
    <s v="SUPERIOR"/>
    <n v="1"/>
    <n v="5"/>
    <x v="0"/>
    <n v="1"/>
    <x v="4"/>
    <n v="5012200006"/>
    <x v="346"/>
    <n v="1"/>
    <x v="0"/>
    <n v="999"/>
    <s v="NO APLICA"/>
    <n v="2002"/>
    <n v="8"/>
    <n v="2"/>
    <s v="SEMESTRES"/>
    <n v="1"/>
    <s v="Activa"/>
    <n v="0"/>
    <m/>
    <s v="Educación Superior"/>
    <s v="Educación Normal Superior"/>
    <s v="Educación Normal Particular"/>
    <n v="2019"/>
    <n v="11"/>
    <n v="19"/>
    <n v="30"/>
    <n v="0"/>
    <n v="0"/>
    <n v="11"/>
    <n v="19"/>
    <n v="30"/>
    <n v="0"/>
    <n v="0"/>
    <n v="9"/>
    <n v="20"/>
    <n v="29"/>
    <n v="0"/>
    <n v="0"/>
    <n v="20"/>
    <n v="57"/>
    <n v="77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4"/>
    <x v="4"/>
    <n v="3"/>
    <x v="1"/>
    <n v="4031000001"/>
    <x v="359"/>
    <n v="1"/>
    <x v="0"/>
    <n v="999"/>
    <s v="NO APLICA"/>
    <n v="2017"/>
    <n v="6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4"/>
    <x v="4"/>
    <n v="10"/>
    <x v="8"/>
    <n v="4103100002"/>
    <x v="360"/>
    <n v="1"/>
    <x v="0"/>
    <n v="999"/>
    <s v="NO APLICA"/>
    <n v="2017"/>
    <n v="6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5"/>
    <x v="0"/>
    <n v="1"/>
    <x v="4"/>
    <n v="5011300013"/>
    <x v="270"/>
    <n v="1"/>
    <x v="0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0"/>
    <n v="18"/>
    <n v="18"/>
    <n v="0"/>
    <n v="0"/>
    <n v="1"/>
    <n v="13"/>
    <n v="14"/>
    <n v="0"/>
    <n v="0"/>
    <n v="0"/>
    <n v="9"/>
    <n v="9"/>
    <n v="0"/>
    <n v="0"/>
    <n v="1"/>
    <n v="31"/>
    <n v="32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5"/>
    <x v="0"/>
    <n v="1"/>
    <x v="4"/>
    <n v="5012702025"/>
    <x v="361"/>
    <n v="1"/>
    <x v="0"/>
    <n v="999"/>
    <s v="NO APLICA"/>
    <n v="2014"/>
    <n v="9"/>
    <n v="5"/>
    <s v="CUATRIMESTRES"/>
    <n v="1"/>
    <s v="Activa"/>
    <n v="0"/>
    <m/>
    <s v="Educación Superior"/>
    <s v="Universidades Particulares"/>
    <s v="Universidades Particulares"/>
    <n v="2019"/>
    <n v="0"/>
    <n v="7"/>
    <n v="7"/>
    <n v="0"/>
    <n v="0"/>
    <n v="0"/>
    <n v="5"/>
    <n v="5"/>
    <n v="0"/>
    <n v="0"/>
    <n v="1"/>
    <n v="8"/>
    <n v="9"/>
    <n v="0"/>
    <n v="0"/>
    <n v="1"/>
    <n v="26"/>
    <n v="27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5"/>
    <x v="0"/>
    <n v="3"/>
    <x v="1"/>
    <n v="5031100007"/>
    <x v="31"/>
    <n v="1"/>
    <x v="0"/>
    <n v="999"/>
    <s v="NO APLICA"/>
    <n v="2015"/>
    <n v="9"/>
    <n v="5"/>
    <s v="CUATRIMESTRES"/>
    <n v="1"/>
    <s v="Activa"/>
    <n v="0"/>
    <m/>
    <s v="Educación Superior"/>
    <s v="Universidades Particulares"/>
    <s v="Universidades Particulares"/>
    <n v="2019"/>
    <n v="3"/>
    <n v="21"/>
    <n v="24"/>
    <n v="0"/>
    <n v="0"/>
    <n v="0"/>
    <n v="0"/>
    <n v="0"/>
    <n v="0"/>
    <n v="0"/>
    <n v="9"/>
    <n v="33"/>
    <n v="42"/>
    <n v="0"/>
    <n v="0"/>
    <n v="51"/>
    <n v="106"/>
    <n v="157"/>
    <n v="1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5"/>
    <x v="0"/>
    <n v="3"/>
    <x v="1"/>
    <n v="5031100026"/>
    <x v="362"/>
    <n v="1"/>
    <x v="0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3"/>
    <n v="5"/>
    <n v="8"/>
    <n v="0"/>
    <n v="0"/>
    <n v="0"/>
    <n v="9"/>
    <n v="9"/>
    <n v="0"/>
    <n v="0"/>
    <n v="2"/>
    <n v="4"/>
    <n v="6"/>
    <n v="0"/>
    <n v="0"/>
    <n v="2"/>
    <n v="10"/>
    <n v="12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5"/>
    <x v="0"/>
    <n v="3"/>
    <x v="1"/>
    <n v="5031100037"/>
    <x v="363"/>
    <n v="1"/>
    <x v="0"/>
    <n v="999"/>
    <s v="NO APLICA"/>
    <n v="2010"/>
    <n v="9"/>
    <n v="5"/>
    <s v="CUATRIMESTRES"/>
    <n v="1"/>
    <s v="Activa"/>
    <n v="0"/>
    <m/>
    <s v="Educación Superior"/>
    <s v="Universidades Particulares"/>
    <s v="Universidades Particulares"/>
    <n v="2019"/>
    <n v="8"/>
    <n v="14"/>
    <n v="22"/>
    <n v="0"/>
    <n v="0"/>
    <n v="0"/>
    <n v="3"/>
    <n v="3"/>
    <n v="0"/>
    <n v="0"/>
    <n v="4"/>
    <n v="20"/>
    <n v="24"/>
    <n v="0"/>
    <n v="0"/>
    <n v="6"/>
    <n v="50"/>
    <n v="56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5"/>
    <x v="0"/>
    <n v="3"/>
    <x v="1"/>
    <n v="5031300014"/>
    <x v="196"/>
    <n v="1"/>
    <x v="0"/>
    <n v="999"/>
    <s v="NO APLICA"/>
    <n v="2012"/>
    <n v="9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5"/>
    <x v="0"/>
    <n v="3"/>
    <x v="1"/>
    <n v="5032100018"/>
    <x v="364"/>
    <n v="1"/>
    <x v="0"/>
    <n v="999"/>
    <s v="NO APLICA"/>
    <n v="1999"/>
    <n v="9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5"/>
    <x v="0"/>
    <n v="3"/>
    <x v="1"/>
    <n v="5033100011"/>
    <x v="1"/>
    <n v="1"/>
    <x v="0"/>
    <n v="999"/>
    <s v="NO APLICA"/>
    <n v="2015"/>
    <n v="9"/>
    <n v="5"/>
    <s v="CUATRIMESTRES"/>
    <n v="1"/>
    <s v="Activa"/>
    <n v="0"/>
    <m/>
    <s v="Educación Superior"/>
    <s v="Universidades Particulares"/>
    <s v="Universidades Particulares"/>
    <n v="2019"/>
    <n v="11"/>
    <n v="16"/>
    <n v="27"/>
    <n v="0"/>
    <n v="0"/>
    <n v="0"/>
    <n v="0"/>
    <n v="0"/>
    <n v="0"/>
    <n v="0"/>
    <n v="15"/>
    <n v="20"/>
    <n v="35"/>
    <n v="0"/>
    <n v="0"/>
    <n v="50"/>
    <n v="78"/>
    <n v="128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5"/>
    <x v="0"/>
    <n v="3"/>
    <x v="1"/>
    <n v="5033100023"/>
    <x v="365"/>
    <n v="1"/>
    <x v="0"/>
    <n v="999"/>
    <s v="NO APLICA"/>
    <n v="2015"/>
    <n v="9"/>
    <n v="5"/>
    <s v="CUATRIMESTRES"/>
    <n v="3"/>
    <s v="Liquidacion"/>
    <n v="0"/>
    <m/>
    <s v="Educación Superior"/>
    <s v="Universidades Particulares"/>
    <s v="Universidades Particulares"/>
    <n v="2019"/>
    <n v="0"/>
    <n v="0"/>
    <n v="0"/>
    <n v="0"/>
    <n v="0"/>
    <n v="1"/>
    <n v="7"/>
    <n v="8"/>
    <n v="0"/>
    <n v="0"/>
    <n v="0"/>
    <n v="0"/>
    <n v="0"/>
    <n v="0"/>
    <n v="0"/>
    <n v="0"/>
    <n v="0"/>
    <n v="0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5"/>
    <x v="0"/>
    <n v="3"/>
    <x v="1"/>
    <n v="5033200006"/>
    <x v="267"/>
    <n v="1"/>
    <x v="0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22"/>
    <n v="23"/>
    <n v="45"/>
    <n v="0"/>
    <n v="0"/>
    <n v="4"/>
    <n v="10"/>
    <n v="14"/>
    <n v="0"/>
    <n v="0"/>
    <n v="20"/>
    <n v="33"/>
    <n v="53"/>
    <n v="0"/>
    <n v="0"/>
    <n v="93"/>
    <n v="134"/>
    <n v="227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5"/>
    <x v="0"/>
    <n v="4"/>
    <x v="2"/>
    <n v="5041100115"/>
    <x v="292"/>
    <n v="1"/>
    <x v="0"/>
    <n v="999"/>
    <s v="NO APLICA"/>
    <n v="2017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"/>
    <n v="3"/>
    <n v="4"/>
    <n v="0"/>
    <n v="0"/>
    <n v="3"/>
    <n v="4"/>
    <n v="7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5"/>
    <x v="0"/>
    <n v="4"/>
    <x v="2"/>
    <n v="5041400032"/>
    <x v="14"/>
    <n v="1"/>
    <x v="0"/>
    <n v="999"/>
    <s v="NO APLICA"/>
    <n v="2017"/>
    <n v="9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5"/>
    <x v="0"/>
    <n v="4"/>
    <x v="2"/>
    <n v="5042100065"/>
    <x v="366"/>
    <n v="1"/>
    <x v="0"/>
    <n v="999"/>
    <s v="NO APLICA"/>
    <n v="2017"/>
    <n v="9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6"/>
    <x v="1"/>
    <n v="1"/>
    <x v="4"/>
    <n v="6011000006"/>
    <x v="367"/>
    <n v="1"/>
    <x v="0"/>
    <n v="999"/>
    <s v="NO APLICA"/>
    <n v="2017"/>
    <n v="4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6"/>
    <x v="1"/>
    <n v="3"/>
    <x v="1"/>
    <n v="6031100011"/>
    <x v="368"/>
    <n v="1"/>
    <x v="0"/>
    <n v="999"/>
    <s v="NO APLICA"/>
    <n v="2015"/>
    <n v="4"/>
    <n v="5"/>
    <s v="CUATRIMESTRES"/>
    <n v="1"/>
    <s v="Activa"/>
    <n v="0"/>
    <m/>
    <s v="Educación Superior"/>
    <s v="Universidades Particulares"/>
    <s v="Universidades Particulares"/>
    <n v="2019"/>
    <n v="1"/>
    <n v="17"/>
    <n v="18"/>
    <n v="0"/>
    <n v="0"/>
    <n v="0"/>
    <n v="0"/>
    <n v="0"/>
    <n v="0"/>
    <n v="0"/>
    <n v="4"/>
    <n v="11"/>
    <n v="15"/>
    <n v="0"/>
    <n v="0"/>
    <n v="7"/>
    <n v="18"/>
    <n v="25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6"/>
    <x v="1"/>
    <n v="3"/>
    <x v="1"/>
    <n v="6033100079"/>
    <x v="291"/>
    <n v="1"/>
    <x v="0"/>
    <n v="999"/>
    <s v="NO APLICA"/>
    <n v="2012"/>
    <n v="4"/>
    <n v="5"/>
    <s v="CUATRIMESTRES"/>
    <n v="1"/>
    <s v="Activa"/>
    <n v="0"/>
    <m/>
    <s v="Educación Superior"/>
    <s v="Universidades Particulares"/>
    <s v="Universidades Particulares"/>
    <n v="2019"/>
    <n v="5"/>
    <n v="10"/>
    <n v="15"/>
    <n v="0"/>
    <n v="0"/>
    <n v="0"/>
    <n v="0"/>
    <n v="0"/>
    <n v="0"/>
    <n v="0"/>
    <n v="5"/>
    <n v="7"/>
    <n v="12"/>
    <n v="0"/>
    <n v="0"/>
    <n v="5"/>
    <n v="7"/>
    <n v="12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6"/>
    <x v="1"/>
    <n v="3"/>
    <x v="1"/>
    <n v="6033100079"/>
    <x v="291"/>
    <n v="1"/>
    <x v="0"/>
    <n v="999"/>
    <s v="NO APLICA"/>
    <n v="2013"/>
    <n v="4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6"/>
    <x v="1"/>
    <n v="3"/>
    <x v="1"/>
    <n v="6033200012"/>
    <x v="369"/>
    <n v="1"/>
    <x v="0"/>
    <n v="999"/>
    <s v="NO APLICA"/>
    <n v="2013"/>
    <n v="4"/>
    <n v="5"/>
    <s v="CUATRIMESTRES"/>
    <n v="1"/>
    <s v="Activa"/>
    <n v="0"/>
    <m/>
    <s v="Educación Superior"/>
    <s v="Universidades Particulares"/>
    <s v="Universidades Particulares"/>
    <n v="2019"/>
    <n v="5"/>
    <n v="8"/>
    <n v="13"/>
    <n v="0"/>
    <n v="0"/>
    <n v="0"/>
    <n v="0"/>
    <n v="0"/>
    <n v="0"/>
    <n v="0"/>
    <n v="4"/>
    <n v="7"/>
    <n v="11"/>
    <n v="0"/>
    <n v="0"/>
    <n v="12"/>
    <n v="21"/>
    <n v="33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6"/>
    <x v="1"/>
    <n v="3"/>
    <x v="1"/>
    <n v="6033200012"/>
    <x v="369"/>
    <n v="2"/>
    <x v="1"/>
    <n v="999"/>
    <s v="NO APLICA"/>
    <n v="2015"/>
    <n v="4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7"/>
    <x v="2"/>
    <n v="3"/>
    <x v="1"/>
    <n v="7031100042"/>
    <x v="370"/>
    <n v="1"/>
    <x v="0"/>
    <n v="999"/>
    <s v="NO APLICA"/>
    <n v="2011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8"/>
    <n v="12"/>
    <n v="20"/>
    <n v="0"/>
    <n v="0"/>
    <n v="13"/>
    <n v="26"/>
    <n v="39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7"/>
    <x v="2"/>
    <n v="3"/>
    <x v="1"/>
    <n v="7031100045"/>
    <x v="371"/>
    <n v="1"/>
    <x v="0"/>
    <n v="999"/>
    <s v="NO APLICA"/>
    <n v="2008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1"/>
    <n v="0"/>
    <n v="1"/>
    <n v="0"/>
    <n v="0"/>
    <n v="0"/>
    <n v="0"/>
    <n v="0"/>
    <n v="0"/>
    <n v="0"/>
    <n v="3"/>
    <n v="13"/>
    <n v="16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7"/>
    <x v="2"/>
    <n v="10"/>
    <x v="8"/>
    <n v="7104100018"/>
    <x v="372"/>
    <n v="1"/>
    <x v="0"/>
    <n v="999"/>
    <s v="NO APLICA"/>
    <n v="2017"/>
    <n v="6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8"/>
    <x v="3"/>
    <n v="10"/>
    <x v="8"/>
    <n v="8104100001"/>
    <x v="373"/>
    <n v="1"/>
    <x v="0"/>
    <n v="999"/>
    <s v="NO APLICA"/>
    <n v="2017"/>
    <n v="6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11L"/>
    <x v="56"/>
    <s v="08PSU0063Q"/>
    <n v="4"/>
    <s v="DISCONTINUO"/>
    <x v="92"/>
    <n v="8"/>
    <s v="CHIHUAHUA"/>
    <n v="8"/>
    <s v="CHIHUAHUA"/>
    <n v="19"/>
    <x v="1"/>
    <n v="1"/>
    <s v="CHIHUAHUA"/>
    <s v="AVENIDA DIVISION DEL NORTE"/>
    <n v="3104"/>
    <x v="0"/>
    <x v="0"/>
    <n v="4"/>
    <s v="SUPERIOR"/>
    <n v="1"/>
    <n v="6"/>
    <x v="1"/>
    <n v="3"/>
    <x v="1"/>
    <n v="6031500018"/>
    <x v="374"/>
    <n v="1"/>
    <x v="0"/>
    <n v="999"/>
    <s v="NO APLICA"/>
    <n v="2016"/>
    <n v="2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"/>
    <n v="10"/>
    <n v="11"/>
    <n v="0"/>
    <n v="0"/>
    <n v="1"/>
    <n v="10"/>
    <n v="11"/>
    <n v="0"/>
    <n v="0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2"/>
    <x v="0"/>
    <n v="5021000014"/>
    <x v="375"/>
    <n v="1"/>
    <x v="0"/>
    <n v="999"/>
    <s v="NO APLICA"/>
    <n v="2014"/>
    <n v="8"/>
    <n v="2"/>
    <s v="SEMESTRES"/>
    <n v="1"/>
    <s v="Activa"/>
    <n v="0"/>
    <m/>
    <s v="Educación Superior"/>
    <s v="Universidades Públicas Estatales"/>
    <s v="Universidades Públicas Estatales"/>
    <n v="2019"/>
    <n v="1"/>
    <n v="2"/>
    <n v="3"/>
    <n v="0"/>
    <n v="0"/>
    <n v="1"/>
    <n v="2"/>
    <n v="3"/>
    <n v="0"/>
    <n v="0"/>
    <n v="0"/>
    <n v="0"/>
    <n v="0"/>
    <n v="0"/>
    <n v="0"/>
    <n v="3"/>
    <n v="2"/>
    <n v="5"/>
    <n v="0"/>
    <n v="0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2"/>
    <x v="0"/>
    <n v="5021100004"/>
    <x v="230"/>
    <n v="1"/>
    <x v="0"/>
    <n v="999"/>
    <s v="NO APLICA"/>
    <n v="2016"/>
    <n v="8"/>
    <n v="2"/>
    <s v="SEMESTRES"/>
    <n v="1"/>
    <s v="Activa"/>
    <n v="0"/>
    <m/>
    <s v="Educación Superior"/>
    <s v="Universidades Públicas Estatales"/>
    <s v="Universidades Públicas Estatales"/>
    <n v="2019"/>
    <n v="2"/>
    <n v="5"/>
    <n v="7"/>
    <n v="0"/>
    <n v="0"/>
    <n v="3"/>
    <n v="7"/>
    <n v="10"/>
    <n v="0"/>
    <n v="0"/>
    <n v="15"/>
    <n v="25"/>
    <n v="40"/>
    <n v="0"/>
    <n v="0"/>
    <n v="41"/>
    <n v="75"/>
    <n v="116"/>
    <n v="1"/>
    <n v="0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2"/>
    <x v="0"/>
    <n v="5021300063"/>
    <x v="179"/>
    <n v="1"/>
    <x v="0"/>
    <n v="999"/>
    <s v="NO APLICA"/>
    <n v="2016"/>
    <n v="9"/>
    <n v="2"/>
    <s v="SEMESTRES"/>
    <n v="1"/>
    <s v="Activa"/>
    <n v="0"/>
    <m/>
    <s v="Educación Superior"/>
    <s v="Universidades Públicas Estatales"/>
    <s v="Universidades Públicas Estatales"/>
    <n v="2019"/>
    <n v="6"/>
    <n v="5"/>
    <n v="11"/>
    <n v="0"/>
    <n v="0"/>
    <n v="7"/>
    <n v="6"/>
    <n v="13"/>
    <n v="0"/>
    <n v="0"/>
    <n v="18"/>
    <n v="10"/>
    <n v="28"/>
    <n v="0"/>
    <n v="0"/>
    <n v="85"/>
    <n v="46"/>
    <n v="131"/>
    <n v="1"/>
    <n v="0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2"/>
    <x v="0"/>
    <n v="5021400052"/>
    <x v="376"/>
    <n v="1"/>
    <x v="0"/>
    <n v="999"/>
    <s v="NO APLICA"/>
    <n v="2016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35"/>
    <n v="11"/>
    <n v="46"/>
    <n v="0"/>
    <n v="0"/>
    <n v="105"/>
    <n v="18"/>
    <n v="123"/>
    <n v="1"/>
    <n v="0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2"/>
    <x v="0"/>
    <n v="5021500028"/>
    <x v="0"/>
    <n v="1"/>
    <x v="0"/>
    <n v="999"/>
    <s v="NO APLICA"/>
    <n v="2010"/>
    <n v="9"/>
    <n v="2"/>
    <s v="SEMESTRES"/>
    <n v="1"/>
    <s v="Activa"/>
    <n v="0"/>
    <m/>
    <s v="Educación Superior"/>
    <s v="Universidades Públicas Estatales"/>
    <s v="Universidades Públicas Estatales"/>
    <n v="2019"/>
    <n v="17"/>
    <n v="47"/>
    <n v="64"/>
    <n v="0"/>
    <n v="0"/>
    <n v="22"/>
    <n v="59"/>
    <n v="81"/>
    <n v="0"/>
    <n v="0"/>
    <n v="52"/>
    <n v="75"/>
    <n v="127"/>
    <n v="0"/>
    <n v="2"/>
    <n v="288"/>
    <n v="444"/>
    <n v="732"/>
    <n v="0"/>
    <n v="2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2"/>
    <x v="0"/>
    <n v="5021500106"/>
    <x v="377"/>
    <n v="1"/>
    <x v="0"/>
    <n v="999"/>
    <s v="NO APLICA"/>
    <n v="2015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44"/>
    <n v="20"/>
    <n v="64"/>
    <n v="0"/>
    <n v="0"/>
    <n v="209"/>
    <n v="98"/>
    <n v="307"/>
    <n v="1"/>
    <n v="0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2"/>
    <x v="0"/>
    <n v="5021600016"/>
    <x v="378"/>
    <n v="1"/>
    <x v="0"/>
    <n v="999"/>
    <s v="NO APLICA"/>
    <n v="2011"/>
    <n v="8"/>
    <n v="2"/>
    <s v="SEMESTRES"/>
    <n v="1"/>
    <s v="Activa"/>
    <n v="0"/>
    <m/>
    <s v="Educación Superior"/>
    <s v="Universidades Públicas Estatales"/>
    <s v="Universidades Públicas Estatales"/>
    <n v="2019"/>
    <n v="1"/>
    <n v="34"/>
    <n v="35"/>
    <n v="0"/>
    <n v="0"/>
    <n v="2"/>
    <n v="40"/>
    <n v="42"/>
    <n v="0"/>
    <n v="0"/>
    <n v="5"/>
    <n v="40"/>
    <n v="45"/>
    <n v="0"/>
    <n v="0"/>
    <n v="19"/>
    <n v="185"/>
    <n v="204"/>
    <n v="0"/>
    <n v="1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1100019"/>
    <x v="379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10"/>
    <n v="16"/>
    <n v="26"/>
    <n v="0"/>
    <n v="0"/>
    <n v="14"/>
    <n v="19"/>
    <n v="33"/>
    <n v="0"/>
    <n v="0"/>
    <n v="29"/>
    <n v="46"/>
    <n v="75"/>
    <n v="0"/>
    <n v="0"/>
    <n v="211"/>
    <n v="220"/>
    <n v="431"/>
    <n v="1"/>
    <n v="0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3100005"/>
    <x v="309"/>
    <n v="1"/>
    <x v="0"/>
    <n v="999"/>
    <s v="NO APLICA"/>
    <n v="2009"/>
    <n v="10"/>
    <n v="2"/>
    <s v="SEMESTRES"/>
    <n v="1"/>
    <s v="Activa"/>
    <n v="0"/>
    <m/>
    <s v="Educación Superior"/>
    <s v="Universidades Públicas Estatales"/>
    <s v="Universidades Públicas Estatales"/>
    <n v="2019"/>
    <n v="31"/>
    <n v="24"/>
    <n v="55"/>
    <n v="0"/>
    <n v="0"/>
    <n v="35"/>
    <n v="24"/>
    <n v="59"/>
    <n v="0"/>
    <n v="0"/>
    <n v="92"/>
    <n v="69"/>
    <n v="161"/>
    <n v="0"/>
    <n v="0"/>
    <n v="517"/>
    <n v="384"/>
    <n v="901"/>
    <n v="0"/>
    <n v="4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3100019"/>
    <x v="380"/>
    <n v="1"/>
    <x v="0"/>
    <n v="999"/>
    <s v="NO APLICA"/>
    <n v="2015"/>
    <n v="8"/>
    <n v="2"/>
    <s v="SEMESTRES"/>
    <n v="1"/>
    <s v="Activa"/>
    <n v="0"/>
    <m/>
    <s v="Educación Superior"/>
    <s v="Universidades Públicas Estatales"/>
    <s v="Universidades Públicas Estatales"/>
    <n v="2019"/>
    <n v="1"/>
    <n v="0"/>
    <n v="1"/>
    <n v="0"/>
    <n v="0"/>
    <n v="1"/>
    <n v="0"/>
    <n v="1"/>
    <n v="0"/>
    <n v="0"/>
    <n v="2"/>
    <n v="0"/>
    <n v="2"/>
    <n v="0"/>
    <n v="0"/>
    <n v="16"/>
    <n v="26"/>
    <n v="42"/>
    <n v="0"/>
    <n v="0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2"/>
    <x v="0"/>
    <n v="7021600016"/>
    <x v="381"/>
    <n v="1"/>
    <x v="0"/>
    <n v="999"/>
    <s v="NO APLICA"/>
    <n v="2018"/>
    <n v="4"/>
    <n v="2"/>
    <s v="SEMESTRES"/>
    <n v="1"/>
    <s v="Activa"/>
    <n v="0"/>
    <m/>
    <s v="Educación Superior"/>
    <s v="Universidades Públicas Estatales"/>
    <s v="Universidades Públicas Estatales"/>
    <n v="2019"/>
    <n v="5"/>
    <n v="4"/>
    <n v="9"/>
    <n v="0"/>
    <n v="0"/>
    <n v="3"/>
    <n v="0"/>
    <n v="3"/>
    <n v="0"/>
    <n v="0"/>
    <n v="10"/>
    <n v="7"/>
    <n v="17"/>
    <n v="0"/>
    <n v="0"/>
    <n v="14"/>
    <n v="14"/>
    <n v="28"/>
    <n v="0"/>
    <n v="0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2"/>
    <x v="0"/>
    <n v="7021600033"/>
    <x v="382"/>
    <n v="1"/>
    <x v="0"/>
    <n v="999"/>
    <s v="NO APLICA"/>
    <n v="2011"/>
    <n v="4"/>
    <n v="2"/>
    <s v="SEMESTRES"/>
    <n v="1"/>
    <s v="Activa"/>
    <n v="0"/>
    <m/>
    <s v="Educación Superior"/>
    <s v="Universidades Públicas Estatales"/>
    <s v="Universidades Públicas Estatales"/>
    <n v="2019"/>
    <n v="4"/>
    <n v="5"/>
    <n v="9"/>
    <n v="0"/>
    <n v="0"/>
    <n v="2"/>
    <n v="4"/>
    <n v="6"/>
    <n v="0"/>
    <n v="0"/>
    <n v="3"/>
    <n v="5"/>
    <n v="8"/>
    <n v="0"/>
    <n v="0"/>
    <n v="7"/>
    <n v="11"/>
    <n v="18"/>
    <n v="0"/>
    <n v="0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7"/>
    <x v="3"/>
    <n v="7073100017"/>
    <x v="383"/>
    <n v="1"/>
    <x v="0"/>
    <n v="999"/>
    <s v="NO APLICA"/>
    <n v="2017"/>
    <n v="4"/>
    <n v="2"/>
    <s v="SEMESTRES"/>
    <n v="1"/>
    <s v="Activa"/>
    <n v="0"/>
    <m/>
    <s v="Educación Superior"/>
    <s v="Universidades Públicas Estatales"/>
    <s v="Universidades Públicas Estatales"/>
    <n v="2019"/>
    <n v="1"/>
    <n v="0"/>
    <n v="1"/>
    <n v="0"/>
    <n v="0"/>
    <n v="1"/>
    <n v="0"/>
    <n v="1"/>
    <n v="0"/>
    <n v="0"/>
    <n v="0"/>
    <n v="0"/>
    <n v="0"/>
    <n v="0"/>
    <n v="0"/>
    <n v="1"/>
    <n v="4"/>
    <n v="5"/>
    <n v="0"/>
    <n v="0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7"/>
    <x v="3"/>
    <n v="7073100043"/>
    <x v="384"/>
    <n v="1"/>
    <x v="0"/>
    <n v="999"/>
    <s v="NO APLICA"/>
    <n v="2016"/>
    <n v="4"/>
    <n v="2"/>
    <s v="SEMESTRES"/>
    <n v="1"/>
    <s v="Activa"/>
    <n v="0"/>
    <m/>
    <s v="Educación Superior"/>
    <s v="Universidades Públicas Estatales"/>
    <s v="Universidades Públicas Estatales"/>
    <n v="2019"/>
    <n v="3"/>
    <n v="1"/>
    <n v="4"/>
    <n v="0"/>
    <n v="0"/>
    <n v="2"/>
    <n v="1"/>
    <n v="3"/>
    <n v="0"/>
    <n v="0"/>
    <n v="2"/>
    <n v="2"/>
    <n v="4"/>
    <n v="0"/>
    <n v="0"/>
    <n v="9"/>
    <n v="5"/>
    <n v="14"/>
    <n v="0"/>
    <n v="0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8"/>
    <x v="3"/>
    <n v="2"/>
    <x v="0"/>
    <n v="8021100003"/>
    <x v="385"/>
    <n v="1"/>
    <x v="0"/>
    <n v="999"/>
    <s v="NO APLICA"/>
    <n v="2017"/>
    <n v="6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</r>
  <r>
    <s v="08MSU0245B"/>
    <x v="57"/>
    <s v="08USU0013U"/>
    <n v="4"/>
    <s v="DISCONTINUO"/>
    <x v="93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8"/>
    <x v="3"/>
    <n v="7"/>
    <x v="3"/>
    <n v="8073100002"/>
    <x v="386"/>
    <n v="1"/>
    <x v="0"/>
    <n v="999"/>
    <s v="NO APLICA"/>
    <n v="2015"/>
    <n v="6"/>
    <n v="2"/>
    <s v="SEMESTRES"/>
    <n v="1"/>
    <s v="Activa"/>
    <n v="0"/>
    <m/>
    <s v="Educación Superior"/>
    <s v="Universidades Públicas Estatales"/>
    <s v="Universidades Públicas Estatales"/>
    <n v="2019"/>
    <n v="0"/>
    <n v="1"/>
    <n v="1"/>
    <n v="0"/>
    <n v="0"/>
    <n v="0"/>
    <n v="1"/>
    <n v="1"/>
    <n v="0"/>
    <n v="0"/>
    <n v="3"/>
    <n v="1"/>
    <n v="4"/>
    <n v="0"/>
    <n v="0"/>
    <n v="8"/>
    <n v="4"/>
    <n v="12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5"/>
    <x v="0"/>
    <n v="1"/>
    <x v="4"/>
    <n v="5011500002"/>
    <x v="387"/>
    <n v="1"/>
    <x v="0"/>
    <n v="999"/>
    <s v="NO APLICA"/>
    <n v="2007"/>
    <n v="9"/>
    <n v="2"/>
    <s v="SEMESTRES"/>
    <n v="1"/>
    <s v="Activa"/>
    <n v="0"/>
    <m/>
    <s v="Educación Superior"/>
    <s v="Universidades Públicas Estatales"/>
    <s v="Universidades Públicas Estatales"/>
    <n v="2019"/>
    <n v="19"/>
    <n v="106"/>
    <n v="125"/>
    <n v="0"/>
    <n v="0"/>
    <n v="17"/>
    <n v="114"/>
    <n v="131"/>
    <n v="0"/>
    <n v="0"/>
    <n v="33"/>
    <n v="192"/>
    <n v="225"/>
    <n v="0"/>
    <n v="0"/>
    <n v="185"/>
    <n v="928"/>
    <n v="1113"/>
    <n v="0"/>
    <n v="1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5"/>
    <x v="0"/>
    <n v="2"/>
    <x v="0"/>
    <n v="5022300031"/>
    <x v="388"/>
    <n v="1"/>
    <x v="0"/>
    <n v="999"/>
    <s v="NO APLICA"/>
    <n v="2008"/>
    <n v="8"/>
    <n v="2"/>
    <s v="SEMESTRES"/>
    <n v="1"/>
    <s v="Activa"/>
    <n v="0"/>
    <m/>
    <s v="Educación Superior"/>
    <s v="Universidades Públicas Estatales"/>
    <s v="Universidades Públicas Estatales"/>
    <n v="2019"/>
    <n v="5"/>
    <n v="7"/>
    <n v="12"/>
    <n v="0"/>
    <n v="0"/>
    <n v="5"/>
    <n v="5"/>
    <n v="10"/>
    <n v="0"/>
    <n v="0"/>
    <n v="11"/>
    <n v="19"/>
    <n v="30"/>
    <n v="0"/>
    <n v="0"/>
    <n v="38"/>
    <n v="58"/>
    <n v="96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5"/>
    <x v="0"/>
    <n v="2"/>
    <x v="0"/>
    <n v="5022500008"/>
    <x v="162"/>
    <n v="1"/>
    <x v="0"/>
    <n v="999"/>
    <s v="NO APLICA"/>
    <n v="2014"/>
    <n v="9"/>
    <n v="2"/>
    <s v="SEMESTRES"/>
    <n v="1"/>
    <s v="Activa"/>
    <n v="0"/>
    <m/>
    <s v="Educación Superior"/>
    <s v="Universidades Públicas Estatales"/>
    <s v="Universidades Públicas Estatales"/>
    <n v="2019"/>
    <n v="4"/>
    <n v="1"/>
    <n v="5"/>
    <n v="0"/>
    <n v="0"/>
    <n v="4"/>
    <n v="1"/>
    <n v="5"/>
    <n v="0"/>
    <n v="0"/>
    <n v="12"/>
    <n v="15"/>
    <n v="27"/>
    <n v="0"/>
    <n v="0"/>
    <n v="43"/>
    <n v="40"/>
    <n v="83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5"/>
    <x v="0"/>
    <n v="3"/>
    <x v="1"/>
    <n v="5031100007"/>
    <x v="31"/>
    <n v="1"/>
    <x v="0"/>
    <n v="999"/>
    <s v="NO APLICA"/>
    <n v="2015"/>
    <n v="9"/>
    <n v="2"/>
    <s v="SEMESTRES"/>
    <n v="1"/>
    <s v="Activa"/>
    <n v="0"/>
    <m/>
    <s v="Educación Superior"/>
    <s v="Universidades Públicas Estatales"/>
    <s v="Universidades Públicas Estatales"/>
    <n v="2019"/>
    <n v="39"/>
    <n v="135"/>
    <n v="174"/>
    <n v="6"/>
    <n v="0"/>
    <n v="40"/>
    <n v="134"/>
    <n v="174"/>
    <n v="6"/>
    <n v="0"/>
    <n v="40"/>
    <n v="96"/>
    <n v="136"/>
    <n v="6"/>
    <n v="0"/>
    <n v="322"/>
    <n v="673"/>
    <n v="995"/>
    <n v="15"/>
    <n v="6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5"/>
    <x v="0"/>
    <n v="3"/>
    <x v="1"/>
    <n v="5031200031"/>
    <x v="389"/>
    <n v="1"/>
    <x v="0"/>
    <n v="999"/>
    <s v="NO APLICA"/>
    <n v="2010"/>
    <n v="9"/>
    <n v="2"/>
    <s v="SEMESTRES"/>
    <n v="1"/>
    <s v="Activa"/>
    <n v="0"/>
    <m/>
    <s v="Educación Superior"/>
    <s v="Universidades Públicas Estatales"/>
    <s v="Universidades Públicas Estatales"/>
    <n v="2019"/>
    <n v="5"/>
    <n v="6"/>
    <n v="11"/>
    <n v="0"/>
    <n v="0"/>
    <n v="3"/>
    <n v="5"/>
    <n v="8"/>
    <n v="0"/>
    <n v="0"/>
    <n v="10"/>
    <n v="9"/>
    <n v="19"/>
    <n v="0"/>
    <n v="0"/>
    <n v="36"/>
    <n v="50"/>
    <n v="86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5"/>
    <x v="0"/>
    <n v="3"/>
    <x v="1"/>
    <n v="5031300032"/>
    <x v="390"/>
    <n v="1"/>
    <x v="0"/>
    <n v="999"/>
    <s v="NO APLICA"/>
    <n v="2014"/>
    <n v="9"/>
    <n v="2"/>
    <s v="SEMESTRES"/>
    <n v="1"/>
    <s v="Activa"/>
    <n v="0"/>
    <m/>
    <s v="Educación Superior"/>
    <s v="Universidades Públicas Estatales"/>
    <s v="Universidades Públicas Estatales"/>
    <n v="2019"/>
    <n v="4"/>
    <n v="2"/>
    <n v="6"/>
    <n v="0"/>
    <n v="0"/>
    <n v="4"/>
    <n v="2"/>
    <n v="6"/>
    <n v="0"/>
    <n v="0"/>
    <n v="26"/>
    <n v="32"/>
    <n v="58"/>
    <n v="0"/>
    <n v="0"/>
    <n v="169"/>
    <n v="167"/>
    <n v="336"/>
    <n v="0"/>
    <n v="1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5"/>
    <x v="0"/>
    <n v="3"/>
    <x v="1"/>
    <n v="5031400003"/>
    <x v="391"/>
    <n v="1"/>
    <x v="0"/>
    <n v="999"/>
    <s v="NO APLICA"/>
    <n v="2010"/>
    <n v="9"/>
    <n v="2"/>
    <s v="SEMESTRES"/>
    <n v="1"/>
    <s v="Activa"/>
    <n v="0"/>
    <m/>
    <s v="Educación Superior"/>
    <s v="Universidades Públicas Estatales"/>
    <s v="Universidades Públicas Estatales"/>
    <n v="2019"/>
    <n v="7"/>
    <n v="7"/>
    <n v="14"/>
    <n v="0"/>
    <n v="0"/>
    <n v="8"/>
    <n v="11"/>
    <n v="19"/>
    <n v="0"/>
    <n v="0"/>
    <n v="32"/>
    <n v="29"/>
    <n v="61"/>
    <n v="0"/>
    <n v="0"/>
    <n v="133"/>
    <n v="88"/>
    <n v="221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5"/>
    <x v="0"/>
    <n v="3"/>
    <x v="1"/>
    <n v="5031500010"/>
    <x v="266"/>
    <n v="1"/>
    <x v="0"/>
    <n v="999"/>
    <s v="NO APLICA"/>
    <n v="2014"/>
    <n v="8"/>
    <n v="2"/>
    <s v="SEMESTRES"/>
    <n v="1"/>
    <s v="Activa"/>
    <n v="0"/>
    <m/>
    <s v="Educación Superior"/>
    <s v="Universidades Públicas Estatales"/>
    <s v="Universidades Públicas Estatales"/>
    <n v="2019"/>
    <n v="5"/>
    <n v="59"/>
    <n v="64"/>
    <n v="1"/>
    <n v="2"/>
    <n v="7"/>
    <n v="61"/>
    <n v="68"/>
    <n v="1"/>
    <n v="2"/>
    <n v="8"/>
    <n v="116"/>
    <n v="124"/>
    <n v="1"/>
    <n v="2"/>
    <n v="49"/>
    <n v="596"/>
    <n v="645"/>
    <n v="3"/>
    <n v="5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5"/>
    <x v="0"/>
    <n v="3"/>
    <x v="1"/>
    <n v="5033100011"/>
    <x v="1"/>
    <n v="1"/>
    <x v="0"/>
    <n v="999"/>
    <s v="NO APLICA"/>
    <n v="2005"/>
    <n v="9"/>
    <n v="2"/>
    <s v="SEMESTRES"/>
    <n v="1"/>
    <s v="Activa"/>
    <n v="0"/>
    <m/>
    <s v="Educación Superior"/>
    <s v="Universidades Públicas Estatales"/>
    <s v="Universidades Públicas Estatales"/>
    <n v="2019"/>
    <n v="75"/>
    <n v="101"/>
    <n v="176"/>
    <n v="0"/>
    <n v="1"/>
    <n v="95"/>
    <n v="98"/>
    <n v="193"/>
    <n v="0"/>
    <n v="1"/>
    <n v="169"/>
    <n v="241"/>
    <n v="410"/>
    <n v="1"/>
    <n v="1"/>
    <n v="772"/>
    <n v="1091"/>
    <n v="1863"/>
    <n v="2"/>
    <n v="6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5"/>
    <x v="0"/>
    <n v="4"/>
    <x v="2"/>
    <n v="5041300016"/>
    <x v="392"/>
    <n v="1"/>
    <x v="0"/>
    <n v="999"/>
    <s v="NO APLICA"/>
    <n v="2016"/>
    <n v="9"/>
    <n v="2"/>
    <s v="SEMESTRES"/>
    <n v="1"/>
    <s v="Activa"/>
    <n v="0"/>
    <m/>
    <s v="Educación Superior"/>
    <s v="Universidades Públicas Estatales"/>
    <s v="Universidades Públicas Estatales"/>
    <n v="2019"/>
    <n v="5"/>
    <n v="7"/>
    <n v="12"/>
    <n v="0"/>
    <n v="0"/>
    <n v="5"/>
    <n v="7"/>
    <n v="12"/>
    <n v="0"/>
    <n v="0"/>
    <n v="89"/>
    <n v="95"/>
    <n v="184"/>
    <n v="0"/>
    <n v="0"/>
    <n v="328"/>
    <n v="328"/>
    <n v="656"/>
    <n v="0"/>
    <n v="1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5"/>
    <x v="0"/>
    <n v="4"/>
    <x v="2"/>
    <n v="5041400026"/>
    <x v="29"/>
    <n v="1"/>
    <x v="0"/>
    <n v="999"/>
    <s v="NO APLICA"/>
    <n v="2016"/>
    <n v="9"/>
    <n v="2"/>
    <s v="SEMESTRES"/>
    <n v="1"/>
    <s v="Activa"/>
    <n v="0"/>
    <m/>
    <s v="Educación Superior"/>
    <s v="Universidades Públicas Estatales"/>
    <s v="Universidades Públicas Estatales"/>
    <n v="2019"/>
    <n v="29"/>
    <n v="61"/>
    <n v="90"/>
    <n v="0"/>
    <n v="0"/>
    <n v="40"/>
    <n v="63"/>
    <n v="103"/>
    <n v="0"/>
    <n v="0"/>
    <n v="78"/>
    <n v="94"/>
    <n v="172"/>
    <n v="0"/>
    <n v="0"/>
    <n v="345"/>
    <n v="468"/>
    <n v="813"/>
    <n v="0"/>
    <n v="6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5"/>
    <x v="0"/>
    <n v="4"/>
    <x v="2"/>
    <n v="5042100055"/>
    <x v="16"/>
    <n v="1"/>
    <x v="0"/>
    <n v="999"/>
    <s v="NO APLICA"/>
    <n v="2016"/>
    <n v="9"/>
    <n v="2"/>
    <s v="SEMESTRES"/>
    <n v="1"/>
    <s v="Activa"/>
    <n v="0"/>
    <m/>
    <s v="Educación Superior"/>
    <s v="Universidades Públicas Estatales"/>
    <s v="Universidades Públicas Estatales"/>
    <n v="2019"/>
    <n v="46"/>
    <n v="68"/>
    <n v="114"/>
    <n v="0"/>
    <n v="2"/>
    <n v="58"/>
    <n v="81"/>
    <n v="139"/>
    <n v="0"/>
    <n v="2"/>
    <n v="139"/>
    <n v="156"/>
    <n v="295"/>
    <n v="0"/>
    <n v="2"/>
    <n v="618"/>
    <n v="692"/>
    <n v="1310"/>
    <n v="0"/>
    <n v="6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5"/>
    <x v="0"/>
    <n v="10"/>
    <x v="8"/>
    <n v="5101600013"/>
    <x v="393"/>
    <n v="1"/>
    <x v="0"/>
    <n v="999"/>
    <s v="NO APLICA"/>
    <n v="2014"/>
    <n v="8"/>
    <n v="2"/>
    <s v="SEMESTRES"/>
    <n v="1"/>
    <s v="Activa"/>
    <n v="0"/>
    <m/>
    <s v="Educación Superior"/>
    <s v="Universidades Públicas Estatales"/>
    <s v="Universidades Públicas Estatales"/>
    <n v="2019"/>
    <n v="10"/>
    <n v="24"/>
    <n v="34"/>
    <n v="0"/>
    <n v="0"/>
    <n v="11"/>
    <n v="23"/>
    <n v="34"/>
    <n v="0"/>
    <n v="0"/>
    <n v="27"/>
    <n v="70"/>
    <n v="97"/>
    <n v="0"/>
    <n v="0"/>
    <n v="130"/>
    <n v="359"/>
    <n v="489"/>
    <n v="3"/>
    <n v="4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1"/>
    <x v="4"/>
    <n v="7011200046"/>
    <x v="394"/>
    <n v="1"/>
    <x v="0"/>
    <n v="999"/>
    <s v="NO APLICA"/>
    <n v="2011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3"/>
    <n v="3"/>
    <n v="6"/>
    <n v="0"/>
    <n v="0"/>
    <n v="4"/>
    <n v="7"/>
    <n v="11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1"/>
    <x v="4"/>
    <n v="7012000086"/>
    <x v="395"/>
    <n v="1"/>
    <x v="0"/>
    <n v="999"/>
    <s v="NO APLICA"/>
    <n v="2017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1"/>
    <n v="7"/>
    <n v="8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2"/>
    <x v="0"/>
    <n v="7022300006"/>
    <x v="396"/>
    <n v="1"/>
    <x v="0"/>
    <n v="999"/>
    <s v="NO APLICA"/>
    <n v="2012"/>
    <n v="4"/>
    <n v="2"/>
    <s v="SEMESTRES"/>
    <n v="1"/>
    <s v="Activa"/>
    <n v="0"/>
    <m/>
    <s v="Educación Superior"/>
    <s v="Universidades Públicas Estatales"/>
    <s v="Universidades Públicas Estatales"/>
    <n v="2019"/>
    <n v="2"/>
    <n v="5"/>
    <n v="7"/>
    <n v="0"/>
    <n v="0"/>
    <n v="2"/>
    <n v="5"/>
    <n v="7"/>
    <n v="0"/>
    <n v="0"/>
    <n v="0"/>
    <n v="0"/>
    <n v="0"/>
    <n v="0"/>
    <n v="0"/>
    <n v="5"/>
    <n v="4"/>
    <n v="9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3"/>
    <x v="1"/>
    <n v="7031100028"/>
    <x v="397"/>
    <n v="1"/>
    <x v="0"/>
    <n v="999"/>
    <s v="NO APLICA"/>
    <n v="2014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3"/>
    <x v="1"/>
    <n v="7031100082"/>
    <x v="398"/>
    <n v="1"/>
    <x v="0"/>
    <n v="999"/>
    <s v="NO APLICA"/>
    <n v="2015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4"/>
    <n v="12"/>
    <n v="16"/>
    <n v="0"/>
    <n v="0"/>
    <n v="5"/>
    <n v="18"/>
    <n v="23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3"/>
    <x v="1"/>
    <n v="7031200064"/>
    <x v="399"/>
    <n v="1"/>
    <x v="0"/>
    <n v="999"/>
    <s v="NO APLICA"/>
    <n v="2012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3"/>
    <x v="1"/>
    <n v="7031300094"/>
    <x v="400"/>
    <n v="1"/>
    <x v="0"/>
    <n v="999"/>
    <s v="NO APLICA"/>
    <n v="2017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1"/>
    <n v="1"/>
    <n v="0"/>
    <n v="0"/>
    <n v="0"/>
    <n v="1"/>
    <n v="1"/>
    <n v="0"/>
    <n v="0"/>
    <n v="0"/>
    <n v="0"/>
    <n v="0"/>
    <n v="0"/>
    <n v="0"/>
    <n v="1"/>
    <n v="8"/>
    <n v="9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3"/>
    <x v="1"/>
    <n v="7031400008"/>
    <x v="401"/>
    <n v="1"/>
    <x v="0"/>
    <n v="999"/>
    <s v="NO APLICA"/>
    <n v="2009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2"/>
    <n v="4"/>
    <n v="6"/>
    <n v="0"/>
    <n v="0"/>
    <n v="4"/>
    <n v="8"/>
    <n v="12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3"/>
    <x v="1"/>
    <n v="7031500027"/>
    <x v="402"/>
    <n v="1"/>
    <x v="0"/>
    <n v="999"/>
    <s v="NO APLICA"/>
    <n v="2018"/>
    <n v="4"/>
    <n v="2"/>
    <s v="SEMESTRES"/>
    <n v="1"/>
    <s v="Activa"/>
    <n v="0"/>
    <m/>
    <s v="Educación Superior"/>
    <s v="Universidades Públicas Estatales"/>
    <s v="Universidades Públicas Estatales"/>
    <n v="2019"/>
    <n v="4"/>
    <n v="7"/>
    <n v="11"/>
    <n v="0"/>
    <n v="1"/>
    <n v="2"/>
    <n v="3"/>
    <n v="5"/>
    <n v="0"/>
    <n v="1"/>
    <n v="0"/>
    <n v="0"/>
    <n v="0"/>
    <n v="0"/>
    <n v="0"/>
    <n v="2"/>
    <n v="6"/>
    <n v="8"/>
    <n v="0"/>
    <n v="1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3"/>
    <x v="1"/>
    <n v="7032200009"/>
    <x v="403"/>
    <n v="3"/>
    <x v="2"/>
    <n v="999"/>
    <s v="NO APLICA"/>
    <n v="2010"/>
    <n v="5"/>
    <n v="2"/>
    <s v="SEMESTRES"/>
    <n v="1"/>
    <s v="Activa"/>
    <n v="0"/>
    <m/>
    <s v="Educación Superior"/>
    <s v="Universidades Públicas Estatales"/>
    <s v="Universidades Públicas Estatales"/>
    <n v="2019"/>
    <n v="2"/>
    <n v="5"/>
    <n v="7"/>
    <n v="0"/>
    <n v="0"/>
    <n v="2"/>
    <n v="5"/>
    <n v="7"/>
    <n v="0"/>
    <n v="0"/>
    <n v="0"/>
    <n v="0"/>
    <n v="0"/>
    <n v="0"/>
    <n v="0"/>
    <n v="2"/>
    <n v="3"/>
    <n v="5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3"/>
    <x v="1"/>
    <n v="7033100060"/>
    <x v="404"/>
    <n v="1"/>
    <x v="0"/>
    <n v="999"/>
    <s v="NO APLICA"/>
    <n v="2011"/>
    <n v="4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3"/>
    <x v="1"/>
    <n v="7033100066"/>
    <x v="405"/>
    <n v="1"/>
    <x v="0"/>
    <n v="999"/>
    <s v="NO APLICA"/>
    <n v="2011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5"/>
    <n v="13"/>
    <n v="28"/>
    <n v="0"/>
    <n v="0"/>
    <n v="15"/>
    <n v="13"/>
    <n v="28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3"/>
    <x v="1"/>
    <n v="7033100328"/>
    <x v="406"/>
    <n v="1"/>
    <x v="0"/>
    <n v="999"/>
    <s v="NO APLICA"/>
    <n v="2017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7"/>
    <x v="2"/>
    <n v="4"/>
    <x v="2"/>
    <n v="7042000002"/>
    <x v="154"/>
    <n v="1"/>
    <x v="0"/>
    <n v="999"/>
    <s v="NO APLICA"/>
    <n v="2017"/>
    <n v="4"/>
    <n v="2"/>
    <s v="SEMESTRES"/>
    <n v="1"/>
    <s v="Activa"/>
    <n v="0"/>
    <m/>
    <s v="Educación Superior"/>
    <s v="Universidades Públicas Estatales"/>
    <s v="Universidades Públicas Estatales"/>
    <n v="2019"/>
    <n v="8"/>
    <n v="2"/>
    <n v="10"/>
    <n v="0"/>
    <n v="0"/>
    <n v="8"/>
    <n v="2"/>
    <n v="10"/>
    <n v="0"/>
    <n v="0"/>
    <n v="5"/>
    <n v="5"/>
    <n v="10"/>
    <n v="0"/>
    <n v="0"/>
    <n v="27"/>
    <n v="30"/>
    <n v="57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8"/>
    <x v="3"/>
    <n v="2"/>
    <x v="0"/>
    <n v="8022600016"/>
    <x v="407"/>
    <n v="1"/>
    <x v="0"/>
    <n v="999"/>
    <s v="NO APLICA"/>
    <n v="2016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8"/>
    <x v="3"/>
    <n v="3"/>
    <x v="1"/>
    <n v="8031000001"/>
    <x v="408"/>
    <n v="1"/>
    <x v="0"/>
    <n v="999"/>
    <s v="NO APLICA"/>
    <n v="2018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9"/>
    <n v="3"/>
    <n v="12"/>
    <n v="0"/>
    <n v="0"/>
    <n v="10"/>
    <n v="7"/>
    <n v="17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8"/>
    <x v="3"/>
    <n v="3"/>
    <x v="1"/>
    <n v="8031100023"/>
    <x v="409"/>
    <n v="1"/>
    <x v="0"/>
    <n v="999"/>
    <s v="NO APLICA"/>
    <n v="2012"/>
    <n v="6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</r>
  <r>
    <s v="08MSU0245B"/>
    <x v="57"/>
    <s v="08USU4981J"/>
    <n v="4"/>
    <s v="DISCONTINUO"/>
    <x v="94"/>
    <n v="8"/>
    <s v="CHIHUAHUA"/>
    <n v="8"/>
    <s v="CHIHUAHUA"/>
    <n v="37"/>
    <x v="0"/>
    <n v="1"/>
    <s v="JUÁREZ"/>
    <s v="AVENIDA HEROICO COLEGIO MILITAR"/>
    <n v="0"/>
    <x v="1"/>
    <x v="4"/>
    <n v="4"/>
    <s v="SUPERIOR"/>
    <n v="1"/>
    <n v="8"/>
    <x v="3"/>
    <n v="4"/>
    <x v="2"/>
    <n v="8042000003"/>
    <x v="410"/>
    <n v="1"/>
    <x v="0"/>
    <n v="999"/>
    <s v="NO APLICA"/>
    <n v="2013"/>
    <n v="6"/>
    <n v="2"/>
    <s v="SEMESTRES"/>
    <n v="1"/>
    <s v="Activa"/>
    <n v="0"/>
    <m/>
    <s v="Educación Superior"/>
    <s v="Universidades Públicas Estatales"/>
    <s v="Universidades Públicas Estatales"/>
    <n v="2019"/>
    <n v="2"/>
    <n v="3"/>
    <n v="5"/>
    <n v="0"/>
    <n v="0"/>
    <n v="1"/>
    <n v="2"/>
    <n v="3"/>
    <n v="0"/>
    <n v="0"/>
    <n v="0"/>
    <n v="0"/>
    <n v="0"/>
    <n v="0"/>
    <n v="0"/>
    <n v="4"/>
    <n v="11"/>
    <n v="15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5"/>
    <x v="7"/>
    <n v="5052300003"/>
    <x v="411"/>
    <n v="1"/>
    <x v="0"/>
    <n v="999"/>
    <s v="NO APLICA"/>
    <n v="2017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0"/>
    <n v="8"/>
    <n v="18"/>
    <n v="0"/>
    <n v="0"/>
    <n v="28"/>
    <n v="28"/>
    <n v="56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5"/>
    <x v="7"/>
    <n v="5053100004"/>
    <x v="412"/>
    <n v="1"/>
    <x v="0"/>
    <n v="999"/>
    <s v="NO APLICA"/>
    <n v="2017"/>
    <n v="9"/>
    <n v="2"/>
    <s v="SEMESTRES"/>
    <n v="1"/>
    <s v="Activa"/>
    <n v="0"/>
    <m/>
    <s v="Educación Superior"/>
    <s v="Universidades Públicas Estatales"/>
    <s v="Universidades Públicas Estatales"/>
    <n v="2019"/>
    <n v="6"/>
    <n v="8"/>
    <n v="14"/>
    <n v="0"/>
    <n v="0"/>
    <n v="6"/>
    <n v="7"/>
    <n v="13"/>
    <n v="0"/>
    <n v="0"/>
    <n v="20"/>
    <n v="16"/>
    <n v="36"/>
    <n v="0"/>
    <n v="0"/>
    <n v="48"/>
    <n v="49"/>
    <n v="97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6"/>
    <x v="5"/>
    <n v="5061300046"/>
    <x v="21"/>
    <n v="1"/>
    <x v="0"/>
    <n v="999"/>
    <s v="NO APLICA"/>
    <n v="2017"/>
    <n v="9"/>
    <n v="2"/>
    <s v="SEMESTRES"/>
    <n v="1"/>
    <s v="Activa"/>
    <n v="0"/>
    <m/>
    <s v="Educación Superior"/>
    <s v="Universidades Públicas Estatales"/>
    <s v="Universidades Públicas Estatales"/>
    <n v="2019"/>
    <n v="44"/>
    <n v="13"/>
    <n v="57"/>
    <n v="0"/>
    <n v="0"/>
    <n v="55"/>
    <n v="15"/>
    <n v="70"/>
    <n v="2"/>
    <n v="0"/>
    <n v="115"/>
    <n v="22"/>
    <n v="137"/>
    <n v="0"/>
    <n v="0"/>
    <n v="493"/>
    <n v="107"/>
    <n v="600"/>
    <n v="1"/>
    <n v="1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1000003"/>
    <x v="413"/>
    <n v="1"/>
    <x v="0"/>
    <n v="999"/>
    <s v="NO APLICA"/>
    <n v="2017"/>
    <n v="10"/>
    <n v="2"/>
    <s v="SEMESTRES"/>
    <n v="1"/>
    <s v="Activa"/>
    <n v="0"/>
    <m/>
    <s v="Educación Superior"/>
    <s v="Universidades Públicas Estatales"/>
    <s v="Universidades Públicas Estatales"/>
    <n v="2019"/>
    <n v="8"/>
    <n v="1"/>
    <n v="9"/>
    <n v="0"/>
    <n v="0"/>
    <n v="8"/>
    <n v="2"/>
    <n v="10"/>
    <n v="0"/>
    <n v="0"/>
    <n v="40"/>
    <n v="21"/>
    <n v="61"/>
    <n v="0"/>
    <n v="0"/>
    <n v="162"/>
    <n v="68"/>
    <n v="230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1000020"/>
    <x v="414"/>
    <n v="1"/>
    <x v="0"/>
    <n v="999"/>
    <s v="NO APLICA"/>
    <n v="2017"/>
    <n v="10"/>
    <n v="2"/>
    <s v="SEMESTRES"/>
    <n v="1"/>
    <s v="Activa"/>
    <n v="0"/>
    <m/>
    <s v="Educación Superior"/>
    <s v="Universidades Públicas Estatales"/>
    <s v="Universidades Públicas Estatales"/>
    <n v="2019"/>
    <n v="36"/>
    <n v="26"/>
    <n v="62"/>
    <n v="0"/>
    <n v="0"/>
    <n v="39"/>
    <n v="25"/>
    <n v="64"/>
    <n v="0"/>
    <n v="0"/>
    <n v="65"/>
    <n v="57"/>
    <n v="122"/>
    <n v="0"/>
    <n v="0"/>
    <n v="258"/>
    <n v="300"/>
    <n v="558"/>
    <n v="2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1100014"/>
    <x v="276"/>
    <n v="1"/>
    <x v="0"/>
    <n v="999"/>
    <s v="NO APLICA"/>
    <n v="2017"/>
    <n v="10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48"/>
    <n v="10"/>
    <n v="58"/>
    <n v="0"/>
    <n v="0"/>
    <n v="160"/>
    <n v="29"/>
    <n v="189"/>
    <n v="0"/>
    <n v="1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1200003"/>
    <x v="277"/>
    <n v="1"/>
    <x v="0"/>
    <n v="999"/>
    <s v="NO APLICA"/>
    <n v="2017"/>
    <n v="10"/>
    <n v="2"/>
    <s v="SEMESTRES"/>
    <n v="1"/>
    <s v="Activa"/>
    <n v="0"/>
    <m/>
    <s v="Educación Superior"/>
    <s v="Universidades Públicas Estatales"/>
    <s v="Universidades Públicas Estatales"/>
    <n v="2019"/>
    <n v="11"/>
    <n v="2"/>
    <n v="13"/>
    <n v="0"/>
    <n v="0"/>
    <n v="15"/>
    <n v="2"/>
    <n v="17"/>
    <n v="0"/>
    <n v="0"/>
    <n v="61"/>
    <n v="3"/>
    <n v="64"/>
    <n v="0"/>
    <n v="0"/>
    <n v="224"/>
    <n v="13"/>
    <n v="237"/>
    <n v="0"/>
    <n v="2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1300004"/>
    <x v="223"/>
    <n v="1"/>
    <x v="0"/>
    <n v="999"/>
    <s v="NO APLICA"/>
    <n v="2017"/>
    <n v="10"/>
    <n v="2"/>
    <s v="SEMESTRES"/>
    <n v="1"/>
    <s v="Activa"/>
    <n v="0"/>
    <m/>
    <s v="Educación Superior"/>
    <s v="Universidades Públicas Estatales"/>
    <s v="Universidades Públicas Estatales"/>
    <n v="2019"/>
    <n v="107"/>
    <n v="19"/>
    <n v="126"/>
    <n v="0"/>
    <n v="0"/>
    <n v="103"/>
    <n v="20"/>
    <n v="123"/>
    <n v="0"/>
    <n v="0"/>
    <n v="217"/>
    <n v="28"/>
    <n v="245"/>
    <n v="0"/>
    <n v="0"/>
    <n v="819"/>
    <n v="123"/>
    <n v="942"/>
    <n v="0"/>
    <n v="1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1300097"/>
    <x v="415"/>
    <n v="1"/>
    <x v="0"/>
    <n v="999"/>
    <s v="NO APLICA"/>
    <n v="2017"/>
    <n v="10"/>
    <n v="2"/>
    <s v="SEMESTRES"/>
    <n v="1"/>
    <s v="Activa"/>
    <n v="0"/>
    <m/>
    <s v="Educación Superior"/>
    <s v="Universidades Públicas Estatales"/>
    <s v="Universidades Públicas Estatales"/>
    <n v="2019"/>
    <n v="10"/>
    <n v="10"/>
    <n v="20"/>
    <n v="0"/>
    <n v="0"/>
    <n v="14"/>
    <n v="12"/>
    <n v="26"/>
    <n v="0"/>
    <n v="0"/>
    <n v="32"/>
    <n v="13"/>
    <n v="45"/>
    <n v="0"/>
    <n v="0"/>
    <n v="131"/>
    <n v="49"/>
    <n v="180"/>
    <n v="2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1400003"/>
    <x v="416"/>
    <n v="1"/>
    <x v="0"/>
    <n v="999"/>
    <s v="NO APLICA"/>
    <n v="2016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9"/>
    <n v="5"/>
    <n v="14"/>
    <n v="0"/>
    <n v="0"/>
    <n v="36"/>
    <n v="24"/>
    <n v="60"/>
    <n v="0"/>
    <n v="1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1500016"/>
    <x v="417"/>
    <n v="1"/>
    <x v="0"/>
    <n v="999"/>
    <s v="NO APLICA"/>
    <n v="2017"/>
    <n v="9"/>
    <n v="2"/>
    <s v="SEMESTRES"/>
    <n v="1"/>
    <s v="Activa"/>
    <n v="0"/>
    <m/>
    <s v="Educación Superior"/>
    <s v="Universidades Públicas Estatales"/>
    <s v="Universidades Públicas Estatales"/>
    <n v="2019"/>
    <n v="25"/>
    <n v="9"/>
    <n v="34"/>
    <n v="0"/>
    <n v="0"/>
    <n v="24"/>
    <n v="9"/>
    <n v="33"/>
    <n v="0"/>
    <n v="0"/>
    <n v="53"/>
    <n v="20"/>
    <n v="73"/>
    <n v="0"/>
    <n v="0"/>
    <n v="249"/>
    <n v="88"/>
    <n v="337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1500020"/>
    <x v="418"/>
    <n v="1"/>
    <x v="0"/>
    <n v="999"/>
    <s v="NO APLICA"/>
    <n v="2017"/>
    <n v="10"/>
    <n v="2"/>
    <s v="SEMESTRES"/>
    <n v="1"/>
    <s v="Activa"/>
    <n v="0"/>
    <m/>
    <s v="Educación Superior"/>
    <s v="Universidades Públicas Estatales"/>
    <s v="Universidades Públicas Estatales"/>
    <n v="2019"/>
    <n v="5"/>
    <n v="0"/>
    <n v="5"/>
    <n v="0"/>
    <n v="0"/>
    <n v="6"/>
    <n v="0"/>
    <n v="6"/>
    <n v="0"/>
    <n v="0"/>
    <n v="0"/>
    <n v="0"/>
    <n v="0"/>
    <n v="0"/>
    <n v="0"/>
    <n v="7"/>
    <n v="0"/>
    <n v="7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1600003"/>
    <x v="419"/>
    <n v="1"/>
    <x v="0"/>
    <n v="999"/>
    <s v="NO APLICA"/>
    <n v="2017"/>
    <n v="9"/>
    <n v="2"/>
    <s v="SEMESTRES"/>
    <n v="1"/>
    <s v="Activa"/>
    <n v="0"/>
    <m/>
    <s v="Educación Superior"/>
    <s v="Universidades Públicas Estatales"/>
    <s v="Universidades Públicas Estatales"/>
    <n v="2019"/>
    <n v="4"/>
    <n v="6"/>
    <n v="10"/>
    <n v="0"/>
    <n v="0"/>
    <n v="4"/>
    <n v="5"/>
    <n v="9"/>
    <n v="0"/>
    <n v="0"/>
    <n v="17"/>
    <n v="20"/>
    <n v="37"/>
    <n v="0"/>
    <n v="0"/>
    <n v="77"/>
    <n v="126"/>
    <n v="203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1700022"/>
    <x v="319"/>
    <n v="1"/>
    <x v="0"/>
    <n v="999"/>
    <s v="NO APLICA"/>
    <n v="2017"/>
    <n v="10"/>
    <n v="2"/>
    <s v="SEMESTRES"/>
    <n v="1"/>
    <s v="Activa"/>
    <n v="0"/>
    <m/>
    <s v="Educación Superior"/>
    <s v="Universidades Públicas Estatales"/>
    <s v="Universidades Públicas Estatales"/>
    <n v="2019"/>
    <n v="46"/>
    <n v="33"/>
    <n v="79"/>
    <n v="0"/>
    <n v="0"/>
    <n v="53"/>
    <n v="32"/>
    <n v="85"/>
    <n v="0"/>
    <n v="0"/>
    <n v="138"/>
    <n v="85"/>
    <n v="223"/>
    <n v="0"/>
    <n v="3"/>
    <n v="623"/>
    <n v="350"/>
    <n v="973"/>
    <n v="0"/>
    <n v="5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2000002"/>
    <x v="420"/>
    <n v="1"/>
    <x v="0"/>
    <n v="999"/>
    <s v="NO APLICA"/>
    <n v="2017"/>
    <n v="9"/>
    <n v="2"/>
    <s v="SEMESTRES"/>
    <n v="1"/>
    <s v="Activa"/>
    <n v="0"/>
    <m/>
    <s v="Educación Superior"/>
    <s v="Universidades Públicas Estatales"/>
    <s v="Universidades Públicas Estatales"/>
    <n v="2019"/>
    <n v="9"/>
    <n v="6"/>
    <n v="15"/>
    <n v="0"/>
    <n v="0"/>
    <n v="9"/>
    <n v="4"/>
    <n v="13"/>
    <n v="0"/>
    <n v="0"/>
    <n v="48"/>
    <n v="17"/>
    <n v="65"/>
    <n v="0"/>
    <n v="0"/>
    <n v="178"/>
    <n v="69"/>
    <n v="247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5"/>
    <x v="0"/>
    <n v="7"/>
    <x v="3"/>
    <n v="5073200005"/>
    <x v="97"/>
    <n v="1"/>
    <x v="0"/>
    <n v="999"/>
    <s v="NO APLICA"/>
    <n v="2017"/>
    <n v="9"/>
    <n v="2"/>
    <s v="SEMESTRES"/>
    <n v="1"/>
    <s v="Activa"/>
    <n v="0"/>
    <m/>
    <s v="Educación Superior"/>
    <s v="Universidades Públicas Estatales"/>
    <s v="Universidades Públicas Estatales"/>
    <n v="2019"/>
    <n v="37"/>
    <n v="16"/>
    <n v="53"/>
    <n v="0"/>
    <n v="0"/>
    <n v="37"/>
    <n v="16"/>
    <n v="53"/>
    <n v="0"/>
    <n v="0"/>
    <n v="84"/>
    <n v="25"/>
    <n v="109"/>
    <n v="0"/>
    <n v="1"/>
    <n v="372"/>
    <n v="125"/>
    <n v="497"/>
    <n v="0"/>
    <n v="3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1"/>
    <x v="4"/>
    <n v="7012400021"/>
    <x v="421"/>
    <n v="1"/>
    <x v="0"/>
    <n v="999"/>
    <s v="NO APLICA"/>
    <n v="2015"/>
    <n v="4"/>
    <n v="2"/>
    <s v="SEMESTRES"/>
    <n v="1"/>
    <s v="Activa"/>
    <n v="0"/>
    <m/>
    <s v="Educación Superior"/>
    <s v="Universidades Públicas Estatales"/>
    <s v="Universidades Públicas Estatales"/>
    <n v="2019"/>
    <n v="2"/>
    <n v="6"/>
    <n v="8"/>
    <n v="0"/>
    <n v="0"/>
    <n v="0"/>
    <n v="0"/>
    <n v="0"/>
    <n v="0"/>
    <n v="0"/>
    <n v="0"/>
    <n v="0"/>
    <n v="0"/>
    <n v="0"/>
    <n v="0"/>
    <n v="4"/>
    <n v="7"/>
    <n v="11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1"/>
    <x v="4"/>
    <n v="7012604063"/>
    <x v="422"/>
    <n v="1"/>
    <x v="0"/>
    <n v="999"/>
    <s v="NO APLICA"/>
    <n v="2017"/>
    <n v="4"/>
    <n v="2"/>
    <s v="SEMESTRES"/>
    <n v="1"/>
    <s v="Activa"/>
    <n v="0"/>
    <m/>
    <s v="Educación Superior"/>
    <s v="Universidades Públicas Estatales"/>
    <s v="Universidades Públicas Estatales"/>
    <n v="2019"/>
    <n v="4"/>
    <n v="2"/>
    <n v="6"/>
    <n v="0"/>
    <n v="0"/>
    <n v="0"/>
    <n v="0"/>
    <n v="0"/>
    <n v="0"/>
    <n v="0"/>
    <n v="3"/>
    <n v="4"/>
    <n v="7"/>
    <n v="0"/>
    <n v="0"/>
    <n v="22"/>
    <n v="14"/>
    <n v="36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5"/>
    <x v="7"/>
    <n v="7052200002"/>
    <x v="423"/>
    <n v="1"/>
    <x v="0"/>
    <n v="999"/>
    <s v="NO APLICA"/>
    <n v="2005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3"/>
    <n v="5"/>
    <n v="8"/>
    <n v="0"/>
    <n v="0"/>
    <n v="14"/>
    <n v="13"/>
    <n v="27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5"/>
    <x v="7"/>
    <n v="7053100011"/>
    <x v="424"/>
    <n v="1"/>
    <x v="0"/>
    <n v="999"/>
    <s v="NO APLICA"/>
    <n v="2002"/>
    <n v="4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6"/>
    <x v="5"/>
    <n v="7062200074"/>
    <x v="425"/>
    <n v="1"/>
    <x v="0"/>
    <n v="999"/>
    <s v="NO APLICA"/>
    <n v="2014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1"/>
    <n v="2"/>
    <n v="13"/>
    <n v="0"/>
    <n v="0"/>
    <n v="28"/>
    <n v="3"/>
    <n v="31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7"/>
    <x v="3"/>
    <n v="7071200013"/>
    <x v="426"/>
    <n v="1"/>
    <x v="0"/>
    <n v="999"/>
    <s v="NO APLICA"/>
    <n v="2015"/>
    <n v="4"/>
    <n v="2"/>
    <s v="SEMESTRES"/>
    <n v="1"/>
    <s v="Activa"/>
    <n v="0"/>
    <m/>
    <s v="Educación Superior"/>
    <s v="Universidades Públicas Estatales"/>
    <s v="Universidades Públicas Estatales"/>
    <n v="2019"/>
    <n v="2"/>
    <n v="1"/>
    <n v="3"/>
    <n v="0"/>
    <n v="0"/>
    <n v="0"/>
    <n v="0"/>
    <n v="0"/>
    <n v="0"/>
    <n v="0"/>
    <n v="5"/>
    <n v="1"/>
    <n v="6"/>
    <n v="0"/>
    <n v="0"/>
    <n v="15"/>
    <n v="4"/>
    <n v="19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7"/>
    <x v="3"/>
    <n v="7071600003"/>
    <x v="427"/>
    <n v="1"/>
    <x v="0"/>
    <n v="999"/>
    <s v="NO APLICA"/>
    <n v="2010"/>
    <n v="4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7"/>
    <x v="3"/>
    <n v="7071700007"/>
    <x v="296"/>
    <n v="1"/>
    <x v="0"/>
    <n v="999"/>
    <s v="NO APLICA"/>
    <n v="2008"/>
    <n v="4"/>
    <n v="2"/>
    <s v="SEMESTRES"/>
    <n v="1"/>
    <s v="Activa"/>
    <n v="0"/>
    <m/>
    <s v="Educación Superior"/>
    <s v="Universidades Públicas Estatales"/>
    <s v="Universidades Públicas Estatales"/>
    <n v="2019"/>
    <n v="7"/>
    <n v="4"/>
    <n v="11"/>
    <n v="0"/>
    <n v="0"/>
    <n v="0"/>
    <n v="0"/>
    <n v="0"/>
    <n v="0"/>
    <n v="0"/>
    <n v="3"/>
    <n v="4"/>
    <n v="7"/>
    <n v="0"/>
    <n v="0"/>
    <n v="15"/>
    <n v="27"/>
    <n v="42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7"/>
    <x v="3"/>
    <n v="7072000010"/>
    <x v="428"/>
    <n v="1"/>
    <x v="0"/>
    <n v="999"/>
    <s v="NO APLICA"/>
    <n v="2002"/>
    <n v="4"/>
    <n v="2"/>
    <s v="SEMESTRES"/>
    <n v="1"/>
    <s v="Activa"/>
    <n v="0"/>
    <m/>
    <s v="Educación Superior"/>
    <s v="Universidades Públicas Estatales"/>
    <s v="Universidades Públicas Estatales"/>
    <n v="2019"/>
    <n v="9"/>
    <n v="2"/>
    <n v="11"/>
    <n v="0"/>
    <n v="0"/>
    <n v="0"/>
    <n v="0"/>
    <n v="0"/>
    <n v="0"/>
    <n v="0"/>
    <n v="5"/>
    <n v="3"/>
    <n v="8"/>
    <n v="0"/>
    <n v="0"/>
    <n v="26"/>
    <n v="10"/>
    <n v="36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7"/>
    <x v="3"/>
    <n v="7073100101"/>
    <x v="429"/>
    <n v="1"/>
    <x v="0"/>
    <n v="999"/>
    <s v="NO APLICA"/>
    <n v="2016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5"/>
    <n v="2"/>
    <n v="7"/>
    <n v="0"/>
    <n v="0"/>
    <n v="7"/>
    <n v="4"/>
    <n v="11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7"/>
    <x v="2"/>
    <n v="7"/>
    <x v="3"/>
    <n v="7073200013"/>
    <x v="430"/>
    <n v="1"/>
    <x v="0"/>
    <n v="999"/>
    <s v="NO APLICA"/>
    <n v="2008"/>
    <n v="4"/>
    <n v="2"/>
    <s v="SEMESTRES"/>
    <n v="1"/>
    <s v="Activa"/>
    <n v="0"/>
    <m/>
    <s v="Educación Superior"/>
    <s v="Universidades Públicas Estatales"/>
    <s v="Universidades Públicas Estatales"/>
    <n v="2019"/>
    <n v="5"/>
    <n v="2"/>
    <n v="7"/>
    <n v="0"/>
    <n v="0"/>
    <n v="0"/>
    <n v="0"/>
    <n v="0"/>
    <n v="0"/>
    <n v="0"/>
    <n v="0"/>
    <n v="0"/>
    <n v="0"/>
    <n v="0"/>
    <n v="0"/>
    <n v="5"/>
    <n v="7"/>
    <n v="12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8"/>
    <x v="3"/>
    <n v="1"/>
    <x v="4"/>
    <n v="8012604002"/>
    <x v="431"/>
    <n v="1"/>
    <x v="0"/>
    <n v="999"/>
    <s v="NO APLICA"/>
    <n v="2016"/>
    <n v="6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5"/>
    <n v="2"/>
    <n v="7"/>
    <n v="0"/>
    <n v="0"/>
    <n v="28"/>
    <n v="20"/>
    <n v="48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8"/>
    <x v="3"/>
    <n v="5"/>
    <x v="7"/>
    <n v="8052200017"/>
    <x v="432"/>
    <n v="1"/>
    <x v="0"/>
    <n v="999"/>
    <s v="NO APLICA"/>
    <n v="2008"/>
    <n v="6"/>
    <n v="2"/>
    <s v="SEMESTRES"/>
    <n v="1"/>
    <s v="Activa"/>
    <n v="0"/>
    <m/>
    <s v="Educación Superior"/>
    <s v="Universidades Públicas Estatales"/>
    <s v="Universidades Públicas Estatales"/>
    <n v="2019"/>
    <n v="1"/>
    <n v="0"/>
    <n v="1"/>
    <n v="0"/>
    <n v="0"/>
    <n v="0"/>
    <n v="0"/>
    <n v="0"/>
    <n v="0"/>
    <n v="0"/>
    <n v="2"/>
    <n v="1"/>
    <n v="3"/>
    <n v="0"/>
    <n v="0"/>
    <n v="9"/>
    <n v="5"/>
    <n v="14"/>
    <n v="0"/>
    <n v="0"/>
  </r>
  <r>
    <s v="08MSU0245B"/>
    <x v="57"/>
    <s v="08USU4982I"/>
    <n v="4"/>
    <s v="DISCONTINUO"/>
    <x v="95"/>
    <n v="8"/>
    <s v="CHIHUAHUA"/>
    <n v="8"/>
    <s v="CHIHUAHUA"/>
    <n v="37"/>
    <x v="0"/>
    <n v="1"/>
    <s v="JUÁREZ"/>
    <s v="AVENIDA DEL CHARRO NORTE"/>
    <n v="610"/>
    <x v="1"/>
    <x v="4"/>
    <n v="4"/>
    <s v="SUPERIOR"/>
    <n v="1"/>
    <n v="8"/>
    <x v="3"/>
    <n v="7"/>
    <x v="3"/>
    <n v="8071000019"/>
    <x v="433"/>
    <n v="1"/>
    <x v="0"/>
    <n v="999"/>
    <s v="NO APLICA"/>
    <n v="2017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"/>
    <n v="0"/>
    <n v="1"/>
    <n v="0"/>
    <n v="0"/>
    <n v="8"/>
    <n v="2"/>
    <n v="10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5"/>
    <x v="0"/>
    <n v="5"/>
    <x v="7"/>
    <n v="5051100003"/>
    <x v="434"/>
    <n v="1"/>
    <x v="0"/>
    <n v="999"/>
    <s v="NO APLICA"/>
    <n v="2008"/>
    <n v="9"/>
    <n v="2"/>
    <s v="SEMESTRES"/>
    <n v="1"/>
    <s v="Activa"/>
    <n v="0"/>
    <m/>
    <s v="Educación Superior"/>
    <s v="Universidades Públicas Estatales"/>
    <s v="Universidades Públicas Estatales"/>
    <n v="2019"/>
    <n v="8"/>
    <n v="17"/>
    <n v="25"/>
    <n v="0"/>
    <n v="0"/>
    <n v="9"/>
    <n v="19"/>
    <n v="28"/>
    <n v="0"/>
    <n v="0"/>
    <n v="33"/>
    <n v="50"/>
    <n v="83"/>
    <n v="0"/>
    <n v="0"/>
    <n v="150"/>
    <n v="213"/>
    <n v="363"/>
    <n v="0"/>
    <n v="4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5"/>
    <x v="0"/>
    <n v="5"/>
    <x v="7"/>
    <n v="5051200025"/>
    <x v="435"/>
    <n v="1"/>
    <x v="0"/>
    <n v="999"/>
    <s v="NO APLICA"/>
    <n v="2017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31"/>
    <n v="44"/>
    <n v="75"/>
    <n v="0"/>
    <n v="1"/>
    <n v="87"/>
    <n v="119"/>
    <n v="206"/>
    <n v="0"/>
    <n v="1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5"/>
    <x v="0"/>
    <n v="5"/>
    <x v="7"/>
    <n v="5052200007"/>
    <x v="436"/>
    <n v="1"/>
    <x v="0"/>
    <n v="999"/>
    <s v="NO APLICA"/>
    <n v="2014"/>
    <n v="10"/>
    <n v="2"/>
    <s v="SEMESTRES"/>
    <n v="1"/>
    <s v="Activa"/>
    <n v="0"/>
    <m/>
    <s v="Educación Superior"/>
    <s v="Universidades Públicas Estatales"/>
    <s v="Universidades Públicas Estatales"/>
    <n v="2019"/>
    <n v="10"/>
    <n v="27"/>
    <n v="37"/>
    <n v="0"/>
    <n v="0"/>
    <n v="10"/>
    <n v="28"/>
    <n v="38"/>
    <n v="0"/>
    <n v="0"/>
    <n v="45"/>
    <n v="42"/>
    <n v="87"/>
    <n v="0"/>
    <n v="0"/>
    <n v="146"/>
    <n v="171"/>
    <n v="317"/>
    <n v="1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5"/>
    <x v="0"/>
    <n v="8"/>
    <x v="9"/>
    <n v="5082100003"/>
    <x v="437"/>
    <n v="1"/>
    <x v="0"/>
    <n v="999"/>
    <s v="NO APLICA"/>
    <n v="2010"/>
    <n v="10"/>
    <n v="2"/>
    <s v="SEMESTRES"/>
    <n v="1"/>
    <s v="Activa"/>
    <n v="0"/>
    <m/>
    <s v="Educación Superior"/>
    <s v="Universidades Públicas Estatales"/>
    <s v="Universidades Públicas Estatales"/>
    <n v="2019"/>
    <n v="38"/>
    <n v="66"/>
    <n v="104"/>
    <n v="0"/>
    <n v="0"/>
    <n v="39"/>
    <n v="48"/>
    <n v="87"/>
    <n v="0"/>
    <n v="0"/>
    <n v="61"/>
    <n v="95"/>
    <n v="156"/>
    <n v="0"/>
    <n v="0"/>
    <n v="439"/>
    <n v="683"/>
    <n v="1122"/>
    <n v="2"/>
    <n v="3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5"/>
    <x v="0"/>
    <n v="9"/>
    <x v="6"/>
    <n v="5091100006"/>
    <x v="438"/>
    <n v="1"/>
    <x v="0"/>
    <n v="999"/>
    <s v="NO APLICA"/>
    <n v="2014"/>
    <n v="10"/>
    <n v="2"/>
    <s v="SEMESTRES"/>
    <n v="1"/>
    <s v="Activa"/>
    <n v="0"/>
    <m/>
    <s v="Educación Superior"/>
    <s v="Universidades Públicas Estatales"/>
    <s v="Universidades Públicas Estatales"/>
    <n v="2019"/>
    <n v="67"/>
    <n v="52"/>
    <n v="119"/>
    <n v="0"/>
    <n v="0"/>
    <n v="111"/>
    <n v="96"/>
    <n v="207"/>
    <n v="0"/>
    <n v="0"/>
    <n v="42"/>
    <n v="33"/>
    <n v="75"/>
    <n v="0"/>
    <n v="0"/>
    <n v="815"/>
    <n v="768"/>
    <n v="1583"/>
    <n v="2"/>
    <n v="4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5"/>
    <x v="0"/>
    <n v="9"/>
    <x v="6"/>
    <n v="5092100006"/>
    <x v="185"/>
    <n v="1"/>
    <x v="0"/>
    <n v="999"/>
    <s v="NO APLICA"/>
    <n v="2004"/>
    <n v="8"/>
    <n v="2"/>
    <s v="SEMESTRES"/>
    <n v="1"/>
    <s v="Activa"/>
    <n v="0"/>
    <m/>
    <s v="Educación Superior"/>
    <s v="Universidades Públicas Estatales"/>
    <s v="Universidades Públicas Estatales"/>
    <n v="2019"/>
    <n v="15"/>
    <n v="60"/>
    <n v="75"/>
    <n v="0"/>
    <n v="0"/>
    <n v="17"/>
    <n v="94"/>
    <n v="111"/>
    <n v="0"/>
    <n v="0"/>
    <n v="53"/>
    <n v="137"/>
    <n v="190"/>
    <n v="0"/>
    <n v="1"/>
    <n v="334"/>
    <n v="936"/>
    <n v="1270"/>
    <n v="0"/>
    <n v="6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5"/>
    <x v="0"/>
    <n v="9"/>
    <x v="6"/>
    <n v="5093100001"/>
    <x v="183"/>
    <n v="1"/>
    <x v="0"/>
    <n v="999"/>
    <s v="NO APLICA"/>
    <n v="2013"/>
    <n v="10"/>
    <n v="2"/>
    <s v="SEMESTRES"/>
    <n v="1"/>
    <s v="Activa"/>
    <n v="0"/>
    <m/>
    <s v="Educación Superior"/>
    <s v="Universidades Públicas Estatales"/>
    <s v="Universidades Públicas Estatales"/>
    <n v="2019"/>
    <n v="41"/>
    <n v="62"/>
    <n v="103"/>
    <n v="0"/>
    <n v="0"/>
    <n v="68"/>
    <n v="104"/>
    <n v="172"/>
    <n v="0"/>
    <n v="0"/>
    <n v="33"/>
    <n v="72"/>
    <n v="105"/>
    <n v="0"/>
    <n v="0"/>
    <n v="448"/>
    <n v="839"/>
    <n v="1287"/>
    <n v="0"/>
    <n v="2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5"/>
    <x v="0"/>
    <n v="9"/>
    <x v="6"/>
    <n v="5094200006"/>
    <x v="186"/>
    <n v="1"/>
    <x v="0"/>
    <n v="999"/>
    <s v="NO APLICA"/>
    <n v="2005"/>
    <n v="10"/>
    <n v="2"/>
    <s v="SEMESTRES"/>
    <n v="1"/>
    <s v="Activa"/>
    <n v="0"/>
    <m/>
    <s v="Educación Superior"/>
    <s v="Universidades Públicas Estatales"/>
    <s v="Universidades Públicas Estatales"/>
    <n v="2019"/>
    <n v="1"/>
    <n v="23"/>
    <n v="24"/>
    <n v="0"/>
    <n v="0"/>
    <n v="1"/>
    <n v="24"/>
    <n v="25"/>
    <n v="0"/>
    <n v="0"/>
    <n v="49"/>
    <n v="127"/>
    <n v="176"/>
    <n v="0"/>
    <n v="0"/>
    <n v="166"/>
    <n v="554"/>
    <n v="720"/>
    <n v="1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5"/>
    <x v="0"/>
    <n v="9"/>
    <x v="6"/>
    <n v="5095400006"/>
    <x v="439"/>
    <n v="1"/>
    <x v="0"/>
    <n v="999"/>
    <s v="NO APLICA"/>
    <n v="2014"/>
    <n v="9"/>
    <n v="2"/>
    <s v="SEMESTRES"/>
    <n v="1"/>
    <s v="Activa"/>
    <n v="0"/>
    <m/>
    <s v="Educación Superior"/>
    <s v="Universidades Públicas Estatales"/>
    <s v="Universidades Públicas Estatales"/>
    <n v="2019"/>
    <n v="26"/>
    <n v="30"/>
    <n v="56"/>
    <n v="0"/>
    <n v="0"/>
    <n v="33"/>
    <n v="42"/>
    <n v="75"/>
    <n v="0"/>
    <n v="0"/>
    <n v="33"/>
    <n v="45"/>
    <n v="78"/>
    <n v="0"/>
    <n v="1"/>
    <n v="244"/>
    <n v="349"/>
    <n v="593"/>
    <n v="0"/>
    <n v="1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5"/>
    <x v="0"/>
    <n v="10"/>
    <x v="8"/>
    <n v="5101100041"/>
    <x v="440"/>
    <n v="1"/>
    <x v="0"/>
    <n v="999"/>
    <s v="NO APLICA"/>
    <n v="2012"/>
    <n v="8"/>
    <n v="2"/>
    <s v="SEMESTRES"/>
    <n v="1"/>
    <s v="Activa"/>
    <n v="0"/>
    <m/>
    <s v="Educación Superior"/>
    <s v="Universidades Públicas Estatales"/>
    <s v="Universidades Públicas Estatales"/>
    <n v="2019"/>
    <n v="42"/>
    <n v="15"/>
    <n v="57"/>
    <n v="0"/>
    <n v="0"/>
    <n v="41"/>
    <n v="16"/>
    <n v="57"/>
    <n v="0"/>
    <n v="0"/>
    <n v="109"/>
    <n v="47"/>
    <n v="156"/>
    <n v="0"/>
    <n v="0"/>
    <n v="641"/>
    <n v="255"/>
    <n v="896"/>
    <n v="0"/>
    <n v="1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8"/>
    <x v="9"/>
    <n v="6082100007"/>
    <x v="441"/>
    <n v="1"/>
    <x v="0"/>
    <n v="999"/>
    <s v="NO APLICA"/>
    <n v="2018"/>
    <n v="4"/>
    <n v="2"/>
    <s v="SEMESTRES"/>
    <n v="1"/>
    <s v="Activa"/>
    <n v="0"/>
    <m/>
    <s v="Educación Superior"/>
    <s v="Universidades Públicas Estatales"/>
    <s v="Universidades Públicas Estatales"/>
    <n v="2019"/>
    <n v="2"/>
    <n v="2"/>
    <n v="4"/>
    <n v="0"/>
    <n v="0"/>
    <n v="3"/>
    <n v="6"/>
    <n v="9"/>
    <n v="0"/>
    <n v="0"/>
    <n v="2"/>
    <n v="5"/>
    <n v="7"/>
    <n v="0"/>
    <n v="0"/>
    <n v="6"/>
    <n v="10"/>
    <n v="16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9"/>
    <x v="6"/>
    <n v="6091301004"/>
    <x v="109"/>
    <n v="1"/>
    <x v="0"/>
    <n v="999"/>
    <s v="NO APLICA"/>
    <n v="1994"/>
    <n v="3"/>
    <n v="1"/>
    <s v="AÑOS"/>
    <n v="1"/>
    <s v="Activa"/>
    <n v="0"/>
    <m/>
    <s v="Educación Superior"/>
    <s v="Universidades Públicas Estatales"/>
    <s v="Universidades Públicas Estatales"/>
    <n v="2019"/>
    <n v="1"/>
    <n v="2"/>
    <n v="3"/>
    <n v="0"/>
    <n v="0"/>
    <n v="0"/>
    <n v="0"/>
    <n v="0"/>
    <n v="0"/>
    <n v="0"/>
    <n v="0"/>
    <n v="0"/>
    <n v="0"/>
    <n v="0"/>
    <n v="0"/>
    <n v="12"/>
    <n v="9"/>
    <n v="21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9"/>
    <x v="6"/>
    <n v="6091305002"/>
    <x v="111"/>
    <n v="1"/>
    <x v="0"/>
    <n v="999"/>
    <s v="NO APLICA"/>
    <n v="1994"/>
    <n v="4"/>
    <n v="1"/>
    <s v="AÑO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16"/>
    <n v="6"/>
    <n v="22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9"/>
    <x v="6"/>
    <n v="6091315001"/>
    <x v="442"/>
    <n v="1"/>
    <x v="0"/>
    <n v="999"/>
    <s v="NO APLICA"/>
    <n v="2018"/>
    <n v="4"/>
    <n v="1"/>
    <s v="AÑO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9"/>
    <x v="6"/>
    <n v="6091316002"/>
    <x v="113"/>
    <n v="1"/>
    <x v="0"/>
    <n v="999"/>
    <s v="NO APLICA"/>
    <n v="1994"/>
    <n v="4"/>
    <n v="1"/>
    <s v="AÑOS"/>
    <n v="1"/>
    <s v="Activa"/>
    <n v="0"/>
    <m/>
    <s v="Educación Superior"/>
    <s v="Universidades Públicas Estatales"/>
    <s v="Universidades Públicas Estatales"/>
    <n v="2019"/>
    <n v="3"/>
    <n v="0"/>
    <n v="3"/>
    <n v="0"/>
    <n v="0"/>
    <n v="2"/>
    <n v="0"/>
    <n v="2"/>
    <n v="0"/>
    <n v="0"/>
    <n v="0"/>
    <n v="0"/>
    <n v="0"/>
    <n v="0"/>
    <n v="0"/>
    <n v="20"/>
    <n v="25"/>
    <n v="45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9"/>
    <x v="6"/>
    <n v="6091326001"/>
    <x v="443"/>
    <n v="1"/>
    <x v="0"/>
    <n v="999"/>
    <s v="NO APLICA"/>
    <n v="2009"/>
    <n v="3"/>
    <n v="1"/>
    <s v="AÑOS"/>
    <n v="1"/>
    <s v="Activa"/>
    <n v="0"/>
    <m/>
    <s v="Educación Superior"/>
    <s v="Universidades Públicas Estatales"/>
    <s v="Universidades Públicas Estatales"/>
    <n v="2019"/>
    <n v="19"/>
    <n v="20"/>
    <n v="39"/>
    <n v="0"/>
    <n v="0"/>
    <n v="19"/>
    <n v="20"/>
    <n v="39"/>
    <n v="0"/>
    <n v="0"/>
    <n v="0"/>
    <n v="0"/>
    <n v="0"/>
    <n v="0"/>
    <n v="0"/>
    <n v="45"/>
    <n v="67"/>
    <n v="112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9"/>
    <x v="6"/>
    <n v="6091337004"/>
    <x v="444"/>
    <n v="1"/>
    <x v="0"/>
    <n v="999"/>
    <s v="NO APLICA"/>
    <n v="2008"/>
    <n v="4"/>
    <n v="1"/>
    <s v="AÑOS"/>
    <n v="1"/>
    <s v="Activa"/>
    <n v="0"/>
    <m/>
    <s v="Educación Superior"/>
    <s v="Universidades Públicas Estatales"/>
    <s v="Universidades Públicas Estatales"/>
    <n v="2019"/>
    <n v="2"/>
    <n v="0"/>
    <n v="2"/>
    <n v="0"/>
    <n v="0"/>
    <n v="2"/>
    <n v="0"/>
    <n v="2"/>
    <n v="0"/>
    <n v="0"/>
    <n v="0"/>
    <n v="0"/>
    <n v="0"/>
    <n v="0"/>
    <n v="0"/>
    <n v="12"/>
    <n v="4"/>
    <n v="16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9"/>
    <x v="6"/>
    <n v="6091340002"/>
    <x v="121"/>
    <n v="1"/>
    <x v="0"/>
    <n v="999"/>
    <s v="NO APLICA"/>
    <n v="1994"/>
    <n v="3"/>
    <n v="1"/>
    <s v="AÑOS"/>
    <n v="1"/>
    <s v="Activa"/>
    <n v="0"/>
    <m/>
    <s v="Educación Superior"/>
    <s v="Universidades Públicas Estatales"/>
    <s v="Universidades Públicas Estatales"/>
    <n v="2019"/>
    <n v="2"/>
    <n v="0"/>
    <n v="2"/>
    <n v="0"/>
    <n v="0"/>
    <n v="2"/>
    <n v="0"/>
    <n v="2"/>
    <n v="0"/>
    <n v="0"/>
    <n v="0"/>
    <n v="0"/>
    <n v="0"/>
    <n v="0"/>
    <n v="0"/>
    <n v="3"/>
    <n v="10"/>
    <n v="13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9"/>
    <x v="6"/>
    <n v="6093202001"/>
    <x v="445"/>
    <n v="1"/>
    <x v="0"/>
    <n v="999"/>
    <s v="NO APLICA"/>
    <n v="2017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9"/>
    <x v="6"/>
    <n v="6093203005"/>
    <x v="446"/>
    <n v="1"/>
    <x v="0"/>
    <n v="999"/>
    <s v="NO APLICA"/>
    <n v="2017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9"/>
    <x v="6"/>
    <n v="6093204001"/>
    <x v="447"/>
    <n v="1"/>
    <x v="0"/>
    <n v="999"/>
    <s v="NO APLICA"/>
    <n v="2017"/>
    <n v="6"/>
    <n v="2"/>
    <s v="SEMESTRES"/>
    <n v="1"/>
    <s v="Activa"/>
    <n v="0"/>
    <m/>
    <s v="Educación Superior"/>
    <s v="Universidades Públicas Estatales"/>
    <s v="Universidades Públicas Estatales"/>
    <n v="2019"/>
    <n v="1"/>
    <n v="6"/>
    <n v="7"/>
    <n v="0"/>
    <n v="0"/>
    <n v="1"/>
    <n v="6"/>
    <n v="7"/>
    <n v="0"/>
    <n v="0"/>
    <n v="0"/>
    <n v="0"/>
    <n v="0"/>
    <n v="0"/>
    <n v="0"/>
    <n v="2"/>
    <n v="5"/>
    <n v="7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9"/>
    <x v="6"/>
    <n v="6093205004"/>
    <x v="448"/>
    <n v="1"/>
    <x v="0"/>
    <n v="999"/>
    <s v="NO APLICA"/>
    <n v="2017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9"/>
    <x v="6"/>
    <n v="6093206006"/>
    <x v="449"/>
    <n v="1"/>
    <x v="0"/>
    <n v="999"/>
    <s v="NO APLICA"/>
    <n v="1989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7"/>
    <x v="2"/>
    <n v="1"/>
    <x v="4"/>
    <n v="7012500004"/>
    <x v="450"/>
    <n v="1"/>
    <x v="0"/>
    <n v="999"/>
    <s v="NO APLICA"/>
    <n v="2006"/>
    <n v="4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7"/>
    <x v="2"/>
    <n v="5"/>
    <x v="7"/>
    <n v="7051200015"/>
    <x v="451"/>
    <n v="1"/>
    <x v="0"/>
    <n v="999"/>
    <s v="NO APLICA"/>
    <n v="2017"/>
    <n v="4"/>
    <n v="2"/>
    <s v="SEMESTRES"/>
    <n v="1"/>
    <s v="Activa"/>
    <n v="0"/>
    <m/>
    <s v="Educación Superior"/>
    <s v="Universidades Públicas Estatales"/>
    <s v="Universidades Públicas Estatales"/>
    <n v="2019"/>
    <n v="2"/>
    <n v="3"/>
    <n v="5"/>
    <n v="0"/>
    <n v="0"/>
    <n v="2"/>
    <n v="0"/>
    <n v="2"/>
    <n v="0"/>
    <n v="0"/>
    <n v="3"/>
    <n v="1"/>
    <n v="4"/>
    <n v="0"/>
    <n v="0"/>
    <n v="4"/>
    <n v="4"/>
    <n v="8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7"/>
    <x v="2"/>
    <n v="5"/>
    <x v="7"/>
    <n v="7051200016"/>
    <x v="452"/>
    <n v="1"/>
    <x v="0"/>
    <n v="999"/>
    <s v="NO APLICA"/>
    <n v="2015"/>
    <n v="4"/>
    <n v="2"/>
    <s v="SEMESTRES"/>
    <n v="1"/>
    <s v="Activa"/>
    <n v="0"/>
    <m/>
    <s v="Educación Superior"/>
    <s v="Universidades Públicas Estatales"/>
    <s v="Universidades Públicas Estatales"/>
    <n v="2019"/>
    <n v="3"/>
    <n v="4"/>
    <n v="7"/>
    <n v="0"/>
    <n v="0"/>
    <n v="1"/>
    <n v="5"/>
    <n v="6"/>
    <n v="0"/>
    <n v="0"/>
    <n v="2"/>
    <n v="6"/>
    <n v="8"/>
    <n v="0"/>
    <n v="0"/>
    <n v="3"/>
    <n v="9"/>
    <n v="12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7"/>
    <x v="2"/>
    <n v="8"/>
    <x v="9"/>
    <n v="7081100010"/>
    <x v="453"/>
    <n v="1"/>
    <x v="0"/>
    <n v="999"/>
    <s v="NO APLICA"/>
    <n v="2016"/>
    <n v="4"/>
    <n v="2"/>
    <s v="SEMESTRES"/>
    <n v="1"/>
    <s v="Activa"/>
    <n v="0"/>
    <m/>
    <s v="Educación Superior"/>
    <s v="Universidades Públicas Estatales"/>
    <s v="Universidades Públicas Estatales"/>
    <n v="2019"/>
    <n v="3"/>
    <n v="4"/>
    <n v="7"/>
    <n v="0"/>
    <n v="0"/>
    <n v="0"/>
    <n v="0"/>
    <n v="0"/>
    <n v="0"/>
    <n v="0"/>
    <n v="2"/>
    <n v="5"/>
    <n v="7"/>
    <n v="0"/>
    <n v="0"/>
    <n v="5"/>
    <n v="8"/>
    <n v="13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7"/>
    <x v="2"/>
    <n v="8"/>
    <x v="9"/>
    <n v="7082100010"/>
    <x v="454"/>
    <n v="1"/>
    <x v="0"/>
    <n v="999"/>
    <s v="NO APLICA"/>
    <n v="2010"/>
    <n v="4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7"/>
    <x v="2"/>
    <n v="9"/>
    <x v="6"/>
    <n v="7093100003"/>
    <x v="455"/>
    <n v="1"/>
    <x v="0"/>
    <n v="999"/>
    <s v="NO APLICA"/>
    <n v="2018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7"/>
    <x v="2"/>
    <n v="9"/>
    <x v="6"/>
    <n v="7095600015"/>
    <x v="456"/>
    <n v="1"/>
    <x v="0"/>
    <n v="999"/>
    <s v="NO APLICA"/>
    <n v="2006"/>
    <n v="4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7"/>
    <x v="2"/>
    <n v="9"/>
    <x v="6"/>
    <n v="7095600030"/>
    <x v="457"/>
    <n v="1"/>
    <x v="0"/>
    <n v="999"/>
    <s v="NO APLICA"/>
    <n v="2018"/>
    <n v="4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8"/>
    <x v="3"/>
    <n v="5"/>
    <x v="7"/>
    <n v="8051200015"/>
    <x v="458"/>
    <n v="1"/>
    <x v="0"/>
    <n v="999"/>
    <s v="NO APLICA"/>
    <n v="2016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1"/>
    <n v="1"/>
    <n v="0"/>
    <n v="0"/>
    <n v="4"/>
    <n v="1"/>
    <n v="5"/>
    <n v="0"/>
    <n v="0"/>
    <n v="3"/>
    <n v="1"/>
    <n v="4"/>
    <n v="0"/>
    <n v="0"/>
    <n v="8"/>
    <n v="4"/>
    <n v="12"/>
    <n v="0"/>
    <n v="0"/>
  </r>
  <r>
    <s v="08MSU0245B"/>
    <x v="57"/>
    <s v="08USU4983H"/>
    <n v="4"/>
    <s v="DISCONTINUO"/>
    <x v="96"/>
    <n v="8"/>
    <s v="CHIHUAHUA"/>
    <n v="8"/>
    <s v="CHIHUAHUA"/>
    <n v="37"/>
    <x v="0"/>
    <n v="1"/>
    <s v="JUÁREZ"/>
    <s v="AVENIDA BENJAMIN FRANKLIN"/>
    <n v="4650"/>
    <x v="1"/>
    <x v="4"/>
    <n v="4"/>
    <s v="SUPERIOR"/>
    <n v="1"/>
    <n v="6"/>
    <x v="1"/>
    <n v="9"/>
    <x v="6"/>
    <n v="6091327002"/>
    <x v="117"/>
    <n v="1"/>
    <x v="0"/>
    <n v="999"/>
    <s v="NO APLICA"/>
    <n v="2006"/>
    <n v="4"/>
    <n v="1"/>
    <s v="AÑO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14"/>
    <n v="6"/>
    <n v="20"/>
    <n v="0"/>
    <n v="0"/>
  </r>
  <r>
    <s v="08MSU0245B"/>
    <x v="57"/>
    <s v="08USU4984G"/>
    <n v="4"/>
    <s v="DISCONTINUO"/>
    <x v="97"/>
    <n v="8"/>
    <s v="CHIHUAHUA"/>
    <n v="8"/>
    <s v="CHIHUAHUA"/>
    <n v="50"/>
    <x v="3"/>
    <n v="1"/>
    <s v="NUEVO CASAS GRANDES"/>
    <s v="AVENIDA UNIVERSIDAD SECCION HIDALGO"/>
    <n v="3003"/>
    <x v="1"/>
    <x v="4"/>
    <n v="4"/>
    <s v="SUPERIOR"/>
    <n v="1"/>
    <n v="5"/>
    <x v="0"/>
    <n v="1"/>
    <x v="4"/>
    <n v="5011500002"/>
    <x v="387"/>
    <n v="1"/>
    <x v="0"/>
    <n v="999"/>
    <s v="NO APLICA"/>
    <n v="2008"/>
    <n v="9"/>
    <n v="2"/>
    <s v="SEMESTRES"/>
    <n v="1"/>
    <s v="Activa"/>
    <n v="0"/>
    <m/>
    <s v="Educación Superior"/>
    <s v="Universidades Públicas Estatales"/>
    <s v="Universidades Públicas Estatales"/>
    <n v="2019"/>
    <n v="11"/>
    <n v="35"/>
    <n v="46"/>
    <n v="0"/>
    <n v="0"/>
    <n v="14"/>
    <n v="50"/>
    <n v="64"/>
    <n v="0"/>
    <n v="0"/>
    <n v="14"/>
    <n v="39"/>
    <n v="53"/>
    <n v="0"/>
    <n v="1"/>
    <n v="66"/>
    <n v="178"/>
    <n v="244"/>
    <n v="2"/>
    <n v="1"/>
  </r>
  <r>
    <s v="08MSU0245B"/>
    <x v="57"/>
    <s v="08USU4984G"/>
    <n v="4"/>
    <s v="DISCONTINUO"/>
    <x v="97"/>
    <n v="8"/>
    <s v="CHIHUAHUA"/>
    <n v="8"/>
    <s v="CHIHUAHUA"/>
    <n v="50"/>
    <x v="3"/>
    <n v="1"/>
    <s v="NUEVO CASAS GRANDES"/>
    <s v="AVENIDA UNIVERSIDAD SECCION HIDALGO"/>
    <n v="3003"/>
    <x v="1"/>
    <x v="4"/>
    <n v="4"/>
    <s v="SUPERIOR"/>
    <n v="1"/>
    <n v="5"/>
    <x v="0"/>
    <n v="3"/>
    <x v="1"/>
    <n v="5031100007"/>
    <x v="31"/>
    <n v="1"/>
    <x v="0"/>
    <n v="999"/>
    <s v="NO APLICA"/>
    <n v="2015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0"/>
    <n v="31"/>
    <n v="41"/>
    <n v="0"/>
    <n v="0"/>
    <n v="37"/>
    <n v="147"/>
    <n v="184"/>
    <n v="2"/>
    <n v="0"/>
  </r>
  <r>
    <s v="08MSU0245B"/>
    <x v="57"/>
    <s v="08USU4984G"/>
    <n v="4"/>
    <s v="DISCONTINUO"/>
    <x v="97"/>
    <n v="8"/>
    <s v="CHIHUAHUA"/>
    <n v="8"/>
    <s v="CHIHUAHUA"/>
    <n v="50"/>
    <x v="3"/>
    <n v="1"/>
    <s v="NUEVO CASAS GRANDES"/>
    <s v="AVENIDA UNIVERSIDAD SECCION HIDALGO"/>
    <n v="3003"/>
    <x v="1"/>
    <x v="4"/>
    <n v="4"/>
    <s v="SUPERIOR"/>
    <n v="1"/>
    <n v="5"/>
    <x v="0"/>
    <n v="3"/>
    <x v="1"/>
    <n v="5031100026"/>
    <x v="362"/>
    <n v="1"/>
    <x v="0"/>
    <n v="999"/>
    <s v="NO APLICA"/>
    <n v="2009"/>
    <n v="8"/>
    <n v="2"/>
    <s v="SEMESTRES"/>
    <n v="3"/>
    <s v="Liquidacion"/>
    <n v="0"/>
    <m/>
    <s v="Educación Superior"/>
    <s v="Universidades Públicas Estatales"/>
    <s v="Universidades Públicas Estatales"/>
    <n v="2019"/>
    <n v="0"/>
    <n v="0"/>
    <n v="0"/>
    <n v="0"/>
    <n v="0"/>
    <n v="1"/>
    <n v="2"/>
    <n v="3"/>
    <n v="0"/>
    <n v="0"/>
    <n v="0"/>
    <n v="0"/>
    <n v="0"/>
    <n v="0"/>
    <n v="0"/>
    <n v="0"/>
    <n v="0"/>
    <n v="0"/>
    <n v="0"/>
    <n v="0"/>
  </r>
  <r>
    <s v="08MSU0245B"/>
    <x v="57"/>
    <s v="08USU4984G"/>
    <n v="4"/>
    <s v="DISCONTINUO"/>
    <x v="97"/>
    <n v="8"/>
    <s v="CHIHUAHUA"/>
    <n v="8"/>
    <s v="CHIHUAHUA"/>
    <n v="50"/>
    <x v="3"/>
    <n v="1"/>
    <s v="NUEVO CASAS GRANDES"/>
    <s v="AVENIDA UNIVERSIDAD SECCION HIDALGO"/>
    <n v="3003"/>
    <x v="1"/>
    <x v="4"/>
    <n v="4"/>
    <s v="SUPERIOR"/>
    <n v="1"/>
    <n v="5"/>
    <x v="0"/>
    <n v="3"/>
    <x v="1"/>
    <n v="5031500010"/>
    <x v="266"/>
    <n v="1"/>
    <x v="0"/>
    <n v="999"/>
    <s v="NO APLICA"/>
    <n v="2014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19"/>
    <n v="19"/>
    <n v="0"/>
    <n v="0"/>
    <n v="0"/>
    <n v="24"/>
    <n v="24"/>
    <n v="0"/>
    <n v="0"/>
    <n v="0"/>
    <n v="17"/>
    <n v="17"/>
    <n v="0"/>
    <n v="0"/>
    <n v="6"/>
    <n v="72"/>
    <n v="78"/>
    <n v="1"/>
    <n v="0"/>
  </r>
  <r>
    <s v="08MSU0245B"/>
    <x v="57"/>
    <s v="08USU4984G"/>
    <n v="4"/>
    <s v="DISCONTINUO"/>
    <x v="97"/>
    <n v="8"/>
    <s v="CHIHUAHUA"/>
    <n v="8"/>
    <s v="CHIHUAHUA"/>
    <n v="50"/>
    <x v="3"/>
    <n v="1"/>
    <s v="NUEVO CASAS GRANDES"/>
    <s v="AVENIDA UNIVERSIDAD SECCION HIDALGO"/>
    <n v="3003"/>
    <x v="1"/>
    <x v="4"/>
    <n v="4"/>
    <s v="SUPERIOR"/>
    <n v="1"/>
    <n v="5"/>
    <x v="0"/>
    <n v="4"/>
    <x v="2"/>
    <n v="5041100008"/>
    <x v="459"/>
    <n v="1"/>
    <x v="0"/>
    <n v="999"/>
    <s v="NO APLICA"/>
    <n v="2009"/>
    <n v="9"/>
    <n v="2"/>
    <s v="SEMESTRES"/>
    <n v="1"/>
    <s v="Activa"/>
    <n v="0"/>
    <m/>
    <s v="Educación Superior"/>
    <s v="Universidades Públicas Estatales"/>
    <s v="Universidades Públicas Estatales"/>
    <n v="2019"/>
    <n v="14"/>
    <n v="5"/>
    <n v="19"/>
    <n v="0"/>
    <n v="0"/>
    <n v="15"/>
    <n v="5"/>
    <n v="20"/>
    <n v="0"/>
    <n v="0"/>
    <n v="44"/>
    <n v="16"/>
    <n v="60"/>
    <n v="1"/>
    <n v="0"/>
    <n v="114"/>
    <n v="41"/>
    <n v="155"/>
    <n v="2"/>
    <n v="0"/>
  </r>
  <r>
    <s v="08MSU0245B"/>
    <x v="57"/>
    <s v="08USU4984G"/>
    <n v="4"/>
    <s v="DISCONTINUO"/>
    <x v="97"/>
    <n v="8"/>
    <s v="CHIHUAHUA"/>
    <n v="8"/>
    <s v="CHIHUAHUA"/>
    <n v="50"/>
    <x v="3"/>
    <n v="1"/>
    <s v="NUEVO CASAS GRANDES"/>
    <s v="AVENIDA UNIVERSIDAD SECCION HIDALGO"/>
    <n v="3003"/>
    <x v="1"/>
    <x v="4"/>
    <n v="4"/>
    <s v="SUPERIOR"/>
    <n v="1"/>
    <n v="5"/>
    <x v="0"/>
    <n v="4"/>
    <x v="2"/>
    <n v="5041200028"/>
    <x v="40"/>
    <n v="1"/>
    <x v="0"/>
    <n v="999"/>
    <s v="NO APLICA"/>
    <n v="2006"/>
    <n v="9"/>
    <n v="2"/>
    <s v="SEMESTRES"/>
    <n v="1"/>
    <s v="Activa"/>
    <n v="0"/>
    <m/>
    <s v="Educación Superior"/>
    <s v="Universidades Públicas Estatales"/>
    <s v="Universidades Públicas Estatales"/>
    <n v="2019"/>
    <n v="5"/>
    <n v="13"/>
    <n v="18"/>
    <n v="0"/>
    <n v="0"/>
    <n v="5"/>
    <n v="13"/>
    <n v="18"/>
    <n v="0"/>
    <n v="0"/>
    <n v="13"/>
    <n v="11"/>
    <n v="24"/>
    <n v="1"/>
    <n v="0"/>
    <n v="46"/>
    <n v="39"/>
    <n v="85"/>
    <n v="1"/>
    <n v="0"/>
  </r>
  <r>
    <s v="08MSU0245B"/>
    <x v="57"/>
    <s v="08USU4984G"/>
    <n v="4"/>
    <s v="DISCONTINUO"/>
    <x v="97"/>
    <n v="8"/>
    <s v="CHIHUAHUA"/>
    <n v="8"/>
    <s v="CHIHUAHUA"/>
    <n v="50"/>
    <x v="3"/>
    <n v="1"/>
    <s v="NUEVO CASAS GRANDES"/>
    <s v="AVENIDA UNIVERSIDAD SECCION HIDALGO"/>
    <n v="3003"/>
    <x v="1"/>
    <x v="4"/>
    <n v="4"/>
    <s v="SUPERIOR"/>
    <n v="1"/>
    <n v="5"/>
    <x v="0"/>
    <n v="4"/>
    <x v="2"/>
    <n v="5042100055"/>
    <x v="16"/>
    <n v="1"/>
    <x v="0"/>
    <n v="999"/>
    <s v="NO APLICA"/>
    <n v="2016"/>
    <n v="9"/>
    <n v="2"/>
    <s v="SEMESTRES"/>
    <n v="1"/>
    <s v="Activ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11"/>
    <n v="21"/>
    <n v="32"/>
    <n v="0"/>
    <n v="0"/>
    <n v="28"/>
    <n v="51"/>
    <n v="79"/>
    <n v="0"/>
    <n v="0"/>
  </r>
  <r>
    <s v="08MSU0245B"/>
    <x v="57"/>
    <s v="08USU4984G"/>
    <n v="4"/>
    <s v="DISCONTINUO"/>
    <x v="97"/>
    <n v="8"/>
    <s v="CHIHUAHUA"/>
    <n v="8"/>
    <s v="CHIHUAHUA"/>
    <n v="50"/>
    <x v="3"/>
    <n v="1"/>
    <s v="NUEVO CASAS GRANDES"/>
    <s v="AVENIDA UNIVERSIDAD SECCION HIDALGO"/>
    <n v="3003"/>
    <x v="1"/>
    <x v="4"/>
    <n v="4"/>
    <s v="SUPERIOR"/>
    <n v="1"/>
    <n v="5"/>
    <x v="0"/>
    <n v="8"/>
    <x v="9"/>
    <n v="5082100003"/>
    <x v="437"/>
    <n v="1"/>
    <x v="0"/>
    <n v="999"/>
    <s v="NO APLICA"/>
    <n v="2009"/>
    <n v="10"/>
    <n v="2"/>
    <s v="SEMESTRES"/>
    <n v="1"/>
    <s v="Activa"/>
    <n v="0"/>
    <m/>
    <s v="Educación Superior"/>
    <s v="Universidades Públicas Estatales"/>
    <s v="Universidades Públicas Estatales"/>
    <n v="2019"/>
    <n v="12"/>
    <n v="6"/>
    <n v="18"/>
    <n v="0"/>
    <n v="0"/>
    <n v="9"/>
    <n v="9"/>
    <n v="18"/>
    <n v="0"/>
    <n v="0"/>
    <n v="0"/>
    <n v="0"/>
    <n v="0"/>
    <n v="0"/>
    <n v="0"/>
    <n v="2"/>
    <n v="0"/>
    <n v="2"/>
    <n v="0"/>
    <n v="0"/>
  </r>
  <r>
    <s v="08MSU0245B"/>
    <x v="57"/>
    <s v="08USU4984G"/>
    <n v="4"/>
    <s v="DISCONTINUO"/>
    <x v="97"/>
    <n v="8"/>
    <s v="CHIHUAHUA"/>
    <n v="8"/>
    <s v="CHIHUAHUA"/>
    <n v="50"/>
    <x v="3"/>
    <n v="1"/>
    <s v="NUEVO CASAS GRANDES"/>
    <s v="AVENIDA UNIVERSIDAD SECCION HIDALGO"/>
    <n v="3003"/>
    <x v="1"/>
    <x v="4"/>
    <n v="4"/>
    <s v="SUPERIOR"/>
    <n v="1"/>
    <n v="5"/>
    <x v="0"/>
    <n v="9"/>
    <x v="6"/>
    <n v="5092100006"/>
    <x v="185"/>
    <n v="1"/>
    <x v="0"/>
    <n v="999"/>
    <s v="NO APLICA"/>
    <n v="2008"/>
    <n v="8"/>
    <n v="2"/>
    <s v="SEMESTRES"/>
    <n v="1"/>
    <s v="Activa"/>
    <n v="0"/>
    <m/>
    <s v="Educación Superior"/>
    <s v="Universidades Públicas Estatales"/>
    <s v="Universidades Públicas Estatales"/>
    <n v="2019"/>
    <n v="5"/>
    <n v="1"/>
    <n v="6"/>
    <n v="0"/>
    <n v="0"/>
    <n v="12"/>
    <n v="20"/>
    <n v="32"/>
    <n v="0"/>
    <n v="0"/>
    <n v="20"/>
    <n v="46"/>
    <n v="66"/>
    <n v="0"/>
    <n v="0"/>
    <n v="82"/>
    <n v="183"/>
    <n v="265"/>
    <n v="0"/>
    <n v="0"/>
  </r>
  <r>
    <s v="08MSU0245B"/>
    <x v="57"/>
    <s v="08USU4984G"/>
    <n v="4"/>
    <s v="DISCONTINUO"/>
    <x v="97"/>
    <n v="8"/>
    <s v="CHIHUAHUA"/>
    <n v="8"/>
    <s v="CHIHUAHUA"/>
    <n v="50"/>
    <x v="3"/>
    <n v="1"/>
    <s v="NUEVO CASAS GRANDES"/>
    <s v="AVENIDA UNIVERSIDAD SECCION HIDALGO"/>
    <n v="3003"/>
    <x v="1"/>
    <x v="4"/>
    <n v="4"/>
    <s v="SUPERIOR"/>
    <n v="1"/>
    <n v="5"/>
    <x v="0"/>
    <n v="9"/>
    <x v="6"/>
    <n v="5094200006"/>
    <x v="186"/>
    <n v="1"/>
    <x v="0"/>
    <n v="999"/>
    <s v="NO APLICA"/>
    <n v="2009"/>
    <n v="10"/>
    <n v="2"/>
    <s v="SEMESTRES"/>
    <n v="1"/>
    <s v="Activa"/>
    <n v="0"/>
    <m/>
    <s v="Educación Superior"/>
    <s v="Universidades Públicas Estatales"/>
    <s v="Universidades Públicas Estatales"/>
    <n v="2019"/>
    <n v="3"/>
    <n v="9"/>
    <n v="12"/>
    <n v="0"/>
    <n v="0"/>
    <n v="3"/>
    <n v="10"/>
    <n v="13"/>
    <n v="0"/>
    <n v="0"/>
    <n v="4"/>
    <n v="15"/>
    <n v="19"/>
    <n v="0"/>
    <n v="0"/>
    <n v="18"/>
    <n v="53"/>
    <n v="71"/>
    <n v="0"/>
    <n v="0"/>
  </r>
  <r>
    <s v="08MSU0245B"/>
    <x v="57"/>
    <s v="08USU4996L"/>
    <n v="4"/>
    <s v="DISCONTINUO"/>
    <x v="98"/>
    <n v="8"/>
    <s v="CHIHUAHUA"/>
    <n v="8"/>
    <s v="CHIHUAHUA"/>
    <n v="17"/>
    <x v="8"/>
    <n v="1"/>
    <s v="CUAUHTÉMOC"/>
    <s v="PRIVADA DEL ROBLE"/>
    <n v="100"/>
    <x v="1"/>
    <x v="4"/>
    <n v="4"/>
    <s v="SUPERIOR"/>
    <n v="1"/>
    <n v="5"/>
    <x v="0"/>
    <n v="1"/>
    <x v="4"/>
    <n v="5011500002"/>
    <x v="387"/>
    <n v="1"/>
    <x v="0"/>
    <n v="999"/>
    <s v="NO APLICA"/>
    <n v="2007"/>
    <n v="9"/>
    <n v="2"/>
    <s v="SEMESTRES"/>
    <n v="1"/>
    <s v="Activa"/>
    <n v="0"/>
    <m/>
    <s v="Educación Superior"/>
    <s v="Universidades Públicas Estatales"/>
    <s v="Universidades Públicas Estatales"/>
    <n v="2019"/>
    <n v="5"/>
    <n v="21"/>
    <n v="26"/>
    <n v="0"/>
    <n v="0"/>
    <n v="4"/>
    <n v="20"/>
    <n v="24"/>
    <n v="0"/>
    <n v="0"/>
    <n v="17"/>
    <n v="48"/>
    <n v="65"/>
    <n v="0"/>
    <n v="0"/>
    <n v="48"/>
    <n v="189"/>
    <n v="237"/>
    <n v="0"/>
    <n v="0"/>
  </r>
  <r>
    <s v="08MSU0245B"/>
    <x v="57"/>
    <s v="08USU4996L"/>
    <n v="4"/>
    <s v="DISCONTINUO"/>
    <x v="98"/>
    <n v="8"/>
    <s v="CHIHUAHUA"/>
    <n v="8"/>
    <s v="CHIHUAHUA"/>
    <n v="17"/>
    <x v="8"/>
    <n v="1"/>
    <s v="CUAUHTÉMOC"/>
    <s v="PRIVADA DEL ROBLE"/>
    <n v="100"/>
    <x v="1"/>
    <x v="4"/>
    <n v="4"/>
    <s v="SUPERIOR"/>
    <n v="1"/>
    <n v="5"/>
    <x v="0"/>
    <n v="2"/>
    <x v="0"/>
    <n v="5022000001"/>
    <x v="460"/>
    <n v="1"/>
    <x v="0"/>
    <n v="999"/>
    <s v="NO APLICA"/>
    <n v="2012"/>
    <n v="8"/>
    <n v="2"/>
    <s v="SEMESTRES"/>
    <n v="1"/>
    <s v="Activa"/>
    <n v="0"/>
    <m/>
    <s v="Educación Superior"/>
    <s v="Universidades Públicas Estatales"/>
    <s v="Universidades Públicas Estatales"/>
    <n v="2019"/>
    <n v="3"/>
    <n v="9"/>
    <n v="12"/>
    <n v="0"/>
    <n v="0"/>
    <n v="4"/>
    <n v="7"/>
    <n v="11"/>
    <n v="0"/>
    <n v="0"/>
    <n v="8"/>
    <n v="26"/>
    <n v="34"/>
    <n v="0"/>
    <n v="0"/>
    <n v="23"/>
    <n v="83"/>
    <n v="106"/>
    <n v="0"/>
    <n v="1"/>
  </r>
  <r>
    <s v="08MSU0245B"/>
    <x v="57"/>
    <s v="08USU4996L"/>
    <n v="4"/>
    <s v="DISCONTINUO"/>
    <x v="98"/>
    <n v="8"/>
    <s v="CHIHUAHUA"/>
    <n v="8"/>
    <s v="CHIHUAHUA"/>
    <n v="17"/>
    <x v="8"/>
    <n v="1"/>
    <s v="CUAUHTÉMOC"/>
    <s v="PRIVADA DEL ROBLE"/>
    <n v="100"/>
    <x v="1"/>
    <x v="4"/>
    <n v="4"/>
    <s v="SUPERIOR"/>
    <n v="1"/>
    <n v="5"/>
    <x v="0"/>
    <n v="5"/>
    <x v="7"/>
    <n v="5052300017"/>
    <x v="461"/>
    <n v="1"/>
    <x v="0"/>
    <n v="999"/>
    <s v="NO APLICA"/>
    <n v="2019"/>
    <n v="8"/>
    <n v="2"/>
    <s v="SEMESTRES"/>
    <n v="1"/>
    <s v="Activa"/>
    <n v="0"/>
    <m/>
    <s v="Educación Superior"/>
    <s v="Universidades Públicas Estatales"/>
    <s v="Universidades Públicas Estatales"/>
    <n v="2019"/>
    <n v="1"/>
    <n v="0"/>
    <n v="1"/>
    <n v="0"/>
    <n v="0"/>
    <n v="6"/>
    <n v="2"/>
    <n v="8"/>
    <n v="0"/>
    <n v="0"/>
    <n v="11"/>
    <n v="3"/>
    <n v="14"/>
    <n v="0"/>
    <n v="0"/>
    <n v="39"/>
    <n v="25"/>
    <n v="64"/>
    <n v="0"/>
    <n v="0"/>
  </r>
  <r>
    <s v="08MSU0245B"/>
    <x v="57"/>
    <s v="08USU4996L"/>
    <n v="4"/>
    <s v="DISCONTINUO"/>
    <x v="98"/>
    <n v="8"/>
    <s v="CHIHUAHUA"/>
    <n v="8"/>
    <s v="CHIHUAHUA"/>
    <n v="17"/>
    <x v="8"/>
    <n v="1"/>
    <s v="CUAUHTÉMOC"/>
    <s v="PRIVADA DEL ROBLE"/>
    <n v="100"/>
    <x v="1"/>
    <x v="4"/>
    <n v="4"/>
    <s v="SUPERIOR"/>
    <n v="1"/>
    <n v="5"/>
    <x v="0"/>
    <n v="7"/>
    <x v="3"/>
    <n v="5071300088"/>
    <x v="462"/>
    <n v="1"/>
    <x v="0"/>
    <n v="999"/>
    <s v="NO APLICA"/>
    <n v="2014"/>
    <n v="9"/>
    <n v="2"/>
    <s v="SEMESTRES"/>
    <n v="1"/>
    <s v="Activa"/>
    <n v="0"/>
    <m/>
    <s v="Educación Superior"/>
    <s v="Universidades Públicas Estatales"/>
    <s v="Universidades Públicas Estatales"/>
    <n v="2019"/>
    <n v="21"/>
    <n v="0"/>
    <n v="21"/>
    <n v="0"/>
    <n v="0"/>
    <n v="23"/>
    <n v="1"/>
    <n v="24"/>
    <n v="0"/>
    <n v="0"/>
    <n v="25"/>
    <n v="1"/>
    <n v="26"/>
    <n v="0"/>
    <n v="0"/>
    <n v="65"/>
    <n v="16"/>
    <n v="81"/>
    <n v="0"/>
    <n v="1"/>
  </r>
  <r>
    <s v="08MSU0245B"/>
    <x v="57"/>
    <s v="08USU4996L"/>
    <n v="4"/>
    <s v="DISCONTINUO"/>
    <x v="98"/>
    <n v="8"/>
    <s v="CHIHUAHUA"/>
    <n v="8"/>
    <s v="CHIHUAHUA"/>
    <n v="17"/>
    <x v="8"/>
    <n v="1"/>
    <s v="CUAUHTÉMOC"/>
    <s v="PRIVADA DEL ROBLE"/>
    <n v="100"/>
    <x v="1"/>
    <x v="4"/>
    <n v="4"/>
    <s v="SUPERIOR"/>
    <n v="1"/>
    <n v="5"/>
    <x v="0"/>
    <n v="7"/>
    <x v="3"/>
    <n v="5071300089"/>
    <x v="463"/>
    <n v="1"/>
    <x v="0"/>
    <n v="999"/>
    <s v="NO APLICA"/>
    <n v="2014"/>
    <n v="9"/>
    <n v="2"/>
    <s v="SEMESTRES"/>
    <n v="2"/>
    <s v="Latencia"/>
    <n v="0"/>
    <m/>
    <s v="Educación Superior"/>
    <s v="Universidades Públicas Estatales"/>
    <s v="Universidades Públicas Estat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45B"/>
    <x v="57"/>
    <s v="08USU4996L"/>
    <n v="4"/>
    <s v="DISCONTINUO"/>
    <x v="98"/>
    <n v="8"/>
    <s v="CHIHUAHUA"/>
    <n v="8"/>
    <s v="CHIHUAHUA"/>
    <n v="17"/>
    <x v="8"/>
    <n v="1"/>
    <s v="CUAUHTÉMOC"/>
    <s v="PRIVADA DEL ROBLE"/>
    <n v="100"/>
    <x v="1"/>
    <x v="4"/>
    <n v="4"/>
    <s v="SUPERIOR"/>
    <n v="1"/>
    <n v="5"/>
    <x v="0"/>
    <n v="9"/>
    <x v="6"/>
    <n v="5091100006"/>
    <x v="438"/>
    <n v="1"/>
    <x v="0"/>
    <n v="999"/>
    <s v="NO APLICA"/>
    <n v="2011"/>
    <n v="10"/>
    <n v="2"/>
    <s v="SEMESTRES"/>
    <n v="1"/>
    <s v="Activa"/>
    <n v="0"/>
    <m/>
    <s v="Educación Superior"/>
    <s v="Universidades Públicas Estatales"/>
    <s v="Universidades Públicas Estatales"/>
    <n v="2019"/>
    <n v="6"/>
    <n v="4"/>
    <n v="10"/>
    <n v="0"/>
    <n v="0"/>
    <n v="15"/>
    <n v="15"/>
    <n v="30"/>
    <n v="0"/>
    <n v="0"/>
    <n v="12"/>
    <n v="25"/>
    <n v="37"/>
    <n v="0"/>
    <n v="0"/>
    <n v="75"/>
    <n v="80"/>
    <n v="155"/>
    <n v="0"/>
    <n v="0"/>
  </r>
  <r>
    <s v="08MSU0245B"/>
    <x v="57"/>
    <s v="08USU4996L"/>
    <n v="4"/>
    <s v="DISCONTINUO"/>
    <x v="98"/>
    <n v="8"/>
    <s v="CHIHUAHUA"/>
    <n v="8"/>
    <s v="CHIHUAHUA"/>
    <n v="17"/>
    <x v="8"/>
    <n v="1"/>
    <s v="CUAUHTÉMOC"/>
    <s v="PRIVADA DEL ROBLE"/>
    <n v="100"/>
    <x v="1"/>
    <x v="4"/>
    <n v="4"/>
    <s v="SUPERIOR"/>
    <n v="1"/>
    <n v="5"/>
    <x v="0"/>
    <n v="9"/>
    <x v="6"/>
    <n v="5092100006"/>
    <x v="185"/>
    <n v="1"/>
    <x v="0"/>
    <n v="999"/>
    <s v="NO APLICA"/>
    <n v="2009"/>
    <n v="8"/>
    <n v="2"/>
    <s v="SEMESTRES"/>
    <n v="1"/>
    <s v="Activa"/>
    <n v="0"/>
    <m/>
    <s v="Educación Superior"/>
    <s v="Universidades Públicas Estatales"/>
    <s v="Universidades Públicas Estatales"/>
    <n v="2019"/>
    <n v="1"/>
    <n v="0"/>
    <n v="1"/>
    <n v="0"/>
    <n v="0"/>
    <n v="4"/>
    <n v="8"/>
    <n v="12"/>
    <n v="0"/>
    <n v="0"/>
    <n v="30"/>
    <n v="47"/>
    <n v="77"/>
    <n v="0"/>
    <n v="0"/>
    <n v="63"/>
    <n v="147"/>
    <n v="210"/>
    <n v="0"/>
    <n v="0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1"/>
    <x v="4"/>
    <n v="5011500002"/>
    <x v="387"/>
    <n v="1"/>
    <x v="0"/>
    <n v="999"/>
    <s v="NO APLICA"/>
    <n v="2007"/>
    <n v="9"/>
    <n v="2"/>
    <s v="SEMESTRES"/>
    <n v="1"/>
    <s v="Activa"/>
    <n v="0"/>
    <m/>
    <s v="Educación Superior"/>
    <s v="Universidades Públicas Estatales"/>
    <s v="Universidades Públicas Estatales"/>
    <n v="2019"/>
    <n v="11"/>
    <n v="65"/>
    <n v="76"/>
    <n v="0"/>
    <n v="0"/>
    <n v="10"/>
    <n v="65"/>
    <n v="75"/>
    <n v="0"/>
    <n v="0"/>
    <n v="18"/>
    <n v="88"/>
    <n v="106"/>
    <n v="0"/>
    <n v="0"/>
    <n v="98"/>
    <n v="439"/>
    <n v="537"/>
    <n v="0"/>
    <n v="0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1"/>
    <x v="4"/>
    <n v="5012603030"/>
    <x v="464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6"/>
    <n v="17"/>
    <n v="23"/>
    <n v="0"/>
    <n v="0"/>
    <n v="6"/>
    <n v="18"/>
    <n v="24"/>
    <n v="0"/>
    <n v="0"/>
    <n v="19"/>
    <n v="15"/>
    <n v="34"/>
    <n v="0"/>
    <n v="0"/>
    <n v="47"/>
    <n v="87"/>
    <n v="134"/>
    <n v="0"/>
    <n v="0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3"/>
    <x v="1"/>
    <n v="5031100007"/>
    <x v="31"/>
    <n v="1"/>
    <x v="0"/>
    <n v="999"/>
    <s v="NO APLICA"/>
    <n v="2015"/>
    <n v="9"/>
    <n v="2"/>
    <s v="SEMESTRES"/>
    <n v="1"/>
    <s v="Activa"/>
    <n v="0"/>
    <m/>
    <s v="Educación Superior"/>
    <s v="Universidades Públicas Estatales"/>
    <s v="Universidades Públicas Estatales"/>
    <n v="2019"/>
    <n v="8"/>
    <n v="44"/>
    <n v="52"/>
    <n v="0"/>
    <n v="0"/>
    <n v="7"/>
    <n v="45"/>
    <n v="52"/>
    <n v="0"/>
    <n v="0"/>
    <n v="26"/>
    <n v="55"/>
    <n v="81"/>
    <n v="0"/>
    <n v="0"/>
    <n v="143"/>
    <n v="337"/>
    <n v="480"/>
    <n v="0"/>
    <n v="0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3"/>
    <x v="1"/>
    <n v="5031500008"/>
    <x v="465"/>
    <n v="1"/>
    <x v="0"/>
    <n v="999"/>
    <s v="NO APLICA"/>
    <n v="2011"/>
    <n v="8"/>
    <n v="2"/>
    <s v="SEMESTRES"/>
    <n v="1"/>
    <s v="Activa"/>
    <n v="0"/>
    <m/>
    <s v="Educación Superior"/>
    <s v="Universidades Públicas Estatales"/>
    <s v="Universidades Públicas Estatales"/>
    <n v="2019"/>
    <n v="4"/>
    <n v="21"/>
    <n v="25"/>
    <n v="0"/>
    <n v="0"/>
    <n v="4"/>
    <n v="22"/>
    <n v="26"/>
    <n v="0"/>
    <n v="0"/>
    <n v="3"/>
    <n v="10"/>
    <n v="13"/>
    <n v="0"/>
    <n v="0"/>
    <n v="17"/>
    <n v="67"/>
    <n v="84"/>
    <n v="1"/>
    <n v="0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3"/>
    <x v="1"/>
    <n v="5031500010"/>
    <x v="266"/>
    <n v="1"/>
    <x v="0"/>
    <n v="999"/>
    <s v="NO APLICA"/>
    <n v="2014"/>
    <n v="8"/>
    <n v="2"/>
    <s v="SEMESTRES"/>
    <n v="1"/>
    <s v="Activa"/>
    <n v="0"/>
    <m/>
    <s v="Educación Superior"/>
    <s v="Universidades Públicas Estatales"/>
    <s v="Universidades Públicas Estatales"/>
    <n v="2019"/>
    <n v="0"/>
    <n v="42"/>
    <n v="42"/>
    <n v="0"/>
    <n v="0"/>
    <n v="0"/>
    <n v="42"/>
    <n v="42"/>
    <n v="0"/>
    <n v="0"/>
    <n v="7"/>
    <n v="49"/>
    <n v="56"/>
    <n v="0"/>
    <n v="1"/>
    <n v="37"/>
    <n v="301"/>
    <n v="338"/>
    <n v="0"/>
    <n v="1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3"/>
    <x v="1"/>
    <n v="5032100038"/>
    <x v="164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1"/>
    <n v="4"/>
    <n v="5"/>
    <n v="0"/>
    <n v="0"/>
    <n v="1"/>
    <n v="5"/>
    <n v="6"/>
    <n v="0"/>
    <n v="0"/>
    <n v="19"/>
    <n v="17"/>
    <n v="36"/>
    <n v="0"/>
    <n v="0"/>
    <n v="59"/>
    <n v="61"/>
    <n v="120"/>
    <n v="0"/>
    <n v="0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3"/>
    <x v="1"/>
    <n v="5033100011"/>
    <x v="1"/>
    <n v="1"/>
    <x v="0"/>
    <n v="999"/>
    <s v="NO APLICA"/>
    <n v="2005"/>
    <n v="9"/>
    <n v="2"/>
    <s v="SEMESTRES"/>
    <n v="1"/>
    <s v="Activa"/>
    <n v="0"/>
    <m/>
    <s v="Educación Superior"/>
    <s v="Universidades Públicas Estatales"/>
    <s v="Universidades Públicas Estatales"/>
    <n v="2019"/>
    <n v="15"/>
    <n v="37"/>
    <n v="52"/>
    <n v="0"/>
    <n v="0"/>
    <n v="15"/>
    <n v="40"/>
    <n v="55"/>
    <n v="0"/>
    <n v="0"/>
    <n v="45"/>
    <n v="64"/>
    <n v="109"/>
    <n v="0"/>
    <n v="0"/>
    <n v="230"/>
    <n v="349"/>
    <n v="579"/>
    <n v="0"/>
    <n v="0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4"/>
    <x v="2"/>
    <n v="5041100025"/>
    <x v="2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15"/>
    <n v="30"/>
    <n v="45"/>
    <n v="0"/>
    <n v="0"/>
    <n v="15"/>
    <n v="33"/>
    <n v="48"/>
    <n v="0"/>
    <n v="0"/>
    <n v="54"/>
    <n v="98"/>
    <n v="152"/>
    <n v="0"/>
    <n v="0"/>
    <n v="198"/>
    <n v="327"/>
    <n v="525"/>
    <n v="0"/>
    <n v="0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4"/>
    <x v="2"/>
    <n v="5041200050"/>
    <x v="466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9"/>
    <n v="10"/>
    <n v="19"/>
    <n v="0"/>
    <n v="0"/>
    <n v="11"/>
    <n v="12"/>
    <n v="23"/>
    <n v="0"/>
    <n v="0"/>
    <n v="20"/>
    <n v="32"/>
    <n v="52"/>
    <n v="0"/>
    <n v="0"/>
    <n v="82"/>
    <n v="146"/>
    <n v="228"/>
    <n v="0"/>
    <n v="0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4"/>
    <x v="2"/>
    <n v="5041400026"/>
    <x v="29"/>
    <n v="1"/>
    <x v="0"/>
    <n v="999"/>
    <s v="NO APLICA"/>
    <n v="2016"/>
    <n v="9"/>
    <n v="2"/>
    <s v="SEMESTRES"/>
    <n v="1"/>
    <s v="Activa"/>
    <n v="0"/>
    <m/>
    <s v="Educación Superior"/>
    <s v="Universidades Públicas Estatales"/>
    <s v="Universidades Públicas Estatales"/>
    <n v="2019"/>
    <n v="4"/>
    <n v="18"/>
    <n v="22"/>
    <n v="0"/>
    <n v="0"/>
    <n v="4"/>
    <n v="18"/>
    <n v="22"/>
    <n v="0"/>
    <n v="0"/>
    <n v="23"/>
    <n v="44"/>
    <n v="67"/>
    <n v="0"/>
    <n v="1"/>
    <n v="101"/>
    <n v="179"/>
    <n v="280"/>
    <n v="0"/>
    <n v="1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4"/>
    <x v="2"/>
    <n v="5042100055"/>
    <x v="16"/>
    <n v="1"/>
    <x v="0"/>
    <n v="999"/>
    <s v="NO APLICA"/>
    <n v="2016"/>
    <n v="9"/>
    <n v="2"/>
    <s v="SEMESTRES"/>
    <n v="1"/>
    <s v="Activa"/>
    <n v="0"/>
    <m/>
    <s v="Educación Superior"/>
    <s v="Universidades Públicas Estatales"/>
    <s v="Universidades Públicas Estatales"/>
    <n v="2019"/>
    <n v="21"/>
    <n v="33"/>
    <n v="54"/>
    <n v="0"/>
    <n v="0"/>
    <n v="23"/>
    <n v="33"/>
    <n v="56"/>
    <n v="0"/>
    <n v="0"/>
    <n v="38"/>
    <n v="69"/>
    <n v="107"/>
    <n v="0"/>
    <n v="0"/>
    <n v="230"/>
    <n v="351"/>
    <n v="581"/>
    <n v="0"/>
    <n v="0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6"/>
    <x v="5"/>
    <n v="5061300016"/>
    <x v="131"/>
    <n v="1"/>
    <x v="0"/>
    <n v="999"/>
    <s v="NO APLICA"/>
    <n v="2011"/>
    <n v="9"/>
    <n v="2"/>
    <s v="SEMESTRES"/>
    <n v="1"/>
    <s v="Activa"/>
    <n v="0"/>
    <m/>
    <s v="Educación Superior"/>
    <s v="Universidades Públicas Estatales"/>
    <s v="Universidades Públicas Estatales"/>
    <n v="2019"/>
    <n v="8"/>
    <n v="0"/>
    <n v="8"/>
    <n v="0"/>
    <n v="0"/>
    <n v="9"/>
    <n v="0"/>
    <n v="9"/>
    <n v="0"/>
    <n v="0"/>
    <n v="41"/>
    <n v="5"/>
    <n v="46"/>
    <n v="0"/>
    <n v="0"/>
    <n v="138"/>
    <n v="21"/>
    <n v="159"/>
    <n v="0"/>
    <n v="0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6"/>
    <x v="5"/>
    <n v="5061300046"/>
    <x v="21"/>
    <n v="1"/>
    <x v="0"/>
    <n v="999"/>
    <s v="NO APLICA"/>
    <n v="2017"/>
    <n v="9"/>
    <n v="2"/>
    <s v="SEMESTRES"/>
    <n v="1"/>
    <s v="Activa"/>
    <n v="0"/>
    <m/>
    <s v="Educación Superior"/>
    <s v="Universidades Públicas Estatales"/>
    <s v="Universidades Públicas Estatales"/>
    <n v="2019"/>
    <n v="14"/>
    <n v="6"/>
    <n v="20"/>
    <n v="0"/>
    <n v="0"/>
    <n v="15"/>
    <n v="6"/>
    <n v="21"/>
    <n v="0"/>
    <n v="0"/>
    <n v="60"/>
    <n v="10"/>
    <n v="70"/>
    <n v="0"/>
    <n v="0"/>
    <n v="244"/>
    <n v="48"/>
    <n v="292"/>
    <n v="0"/>
    <n v="0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7"/>
    <x v="3"/>
    <n v="5071300004"/>
    <x v="223"/>
    <n v="1"/>
    <x v="0"/>
    <n v="999"/>
    <s v="NO APLICA"/>
    <n v="2017"/>
    <n v="10"/>
    <n v="2"/>
    <s v="SEMESTRES"/>
    <n v="1"/>
    <s v="Activa"/>
    <n v="0"/>
    <m/>
    <s v="Educación Superior"/>
    <s v="Universidades Públicas Estatales"/>
    <s v="Universidades Públicas Estatales"/>
    <n v="2019"/>
    <n v="18"/>
    <n v="1"/>
    <n v="19"/>
    <n v="0"/>
    <n v="0"/>
    <n v="17"/>
    <n v="1"/>
    <n v="18"/>
    <n v="0"/>
    <n v="0"/>
    <n v="76"/>
    <n v="9"/>
    <n v="85"/>
    <n v="0"/>
    <n v="0"/>
    <n v="298"/>
    <n v="46"/>
    <n v="344"/>
    <n v="0"/>
    <n v="0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7"/>
    <x v="3"/>
    <n v="5071500020"/>
    <x v="418"/>
    <n v="1"/>
    <x v="0"/>
    <n v="999"/>
    <s v="NO APLICA"/>
    <n v="2017"/>
    <n v="10"/>
    <n v="2"/>
    <s v="SEMESTRES"/>
    <n v="1"/>
    <s v="Activa"/>
    <n v="0"/>
    <m/>
    <s v="Educación Superior"/>
    <s v="Universidades Públicas Estatales"/>
    <s v="Universidades Públicas Estatales"/>
    <n v="2019"/>
    <n v="23"/>
    <n v="3"/>
    <n v="26"/>
    <n v="0"/>
    <n v="0"/>
    <n v="25"/>
    <n v="3"/>
    <n v="28"/>
    <n v="0"/>
    <n v="0"/>
    <n v="97"/>
    <n v="4"/>
    <n v="101"/>
    <n v="0"/>
    <n v="1"/>
    <n v="392"/>
    <n v="21"/>
    <n v="413"/>
    <n v="0"/>
    <n v="1"/>
  </r>
  <r>
    <s v="08MSU0245B"/>
    <x v="57"/>
    <s v="08USU4999I"/>
    <n v="4"/>
    <s v="DISCONTINUO"/>
    <x v="99"/>
    <n v="8"/>
    <s v="CHIHUAHUA"/>
    <n v="8"/>
    <s v="CHIHUAHUA"/>
    <n v="37"/>
    <x v="0"/>
    <n v="1"/>
    <s v="JUÁREZ"/>
    <s v="AVENIDA DEL DESIERTO"/>
    <n v="18100"/>
    <x v="1"/>
    <x v="4"/>
    <n v="4"/>
    <s v="SUPERIOR"/>
    <n v="1"/>
    <n v="5"/>
    <x v="0"/>
    <n v="7"/>
    <x v="3"/>
    <n v="5071700022"/>
    <x v="319"/>
    <n v="1"/>
    <x v="0"/>
    <n v="999"/>
    <s v="NO APLICA"/>
    <n v="2009"/>
    <n v="10"/>
    <n v="2"/>
    <s v="SEMESTRES"/>
    <n v="1"/>
    <s v="Activa"/>
    <n v="0"/>
    <m/>
    <s v="Educación Superior"/>
    <s v="Universidades Públicas Estatales"/>
    <s v="Universidades Públicas Estatales"/>
    <n v="2019"/>
    <n v="11"/>
    <n v="4"/>
    <n v="15"/>
    <n v="0"/>
    <n v="0"/>
    <n v="12"/>
    <n v="3"/>
    <n v="15"/>
    <n v="0"/>
    <n v="0"/>
    <n v="64"/>
    <n v="36"/>
    <n v="100"/>
    <n v="0"/>
    <n v="0"/>
    <n v="281"/>
    <n v="159"/>
    <n v="440"/>
    <n v="0"/>
    <n v="0"/>
  </r>
  <r>
    <s v="08MSU0253K"/>
    <x v="58"/>
    <s v="08DUP0001B"/>
    <n v="4"/>
    <s v="DISCONTINUO"/>
    <x v="100"/>
    <n v="8"/>
    <s v="CHIHUAHUA"/>
    <n v="8"/>
    <s v="CHIHUAHUA"/>
    <n v="19"/>
    <x v="1"/>
    <n v="1"/>
    <s v="CHIHUAHUA"/>
    <s v="AVENIDA MIRADOR"/>
    <n v="4522"/>
    <x v="1"/>
    <x v="2"/>
    <n v="4"/>
    <s v="SUPERIOR"/>
    <n v="1"/>
    <n v="5"/>
    <x v="0"/>
    <n v="1"/>
    <x v="4"/>
    <n v="5012100002"/>
    <x v="345"/>
    <n v="3"/>
    <x v="2"/>
    <n v="999"/>
    <s v="NO APLICA"/>
    <n v="2015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3"/>
    <n v="3"/>
    <n v="0"/>
    <n v="0"/>
    <n v="0"/>
    <n v="0"/>
    <n v="0"/>
    <n v="0"/>
    <n v="0"/>
    <n v="0"/>
    <n v="24"/>
    <n v="24"/>
    <n v="0"/>
    <n v="0"/>
    <n v="0"/>
    <n v="66"/>
    <n v="66"/>
    <n v="0"/>
    <n v="0"/>
  </r>
  <r>
    <s v="08MSU0253K"/>
    <x v="58"/>
    <s v="08DUP0001B"/>
    <n v="4"/>
    <s v="DISCONTINUO"/>
    <x v="100"/>
    <n v="8"/>
    <s v="CHIHUAHUA"/>
    <n v="8"/>
    <s v="CHIHUAHUA"/>
    <n v="19"/>
    <x v="1"/>
    <n v="1"/>
    <s v="CHIHUAHUA"/>
    <s v="AVENIDA MIRADOR"/>
    <n v="4522"/>
    <x v="1"/>
    <x v="2"/>
    <n v="4"/>
    <s v="SUPERIOR"/>
    <n v="1"/>
    <n v="5"/>
    <x v="0"/>
    <n v="1"/>
    <x v="4"/>
    <n v="5012200006"/>
    <x v="346"/>
    <n v="3"/>
    <x v="2"/>
    <n v="999"/>
    <s v="NO APLICA"/>
    <n v="2015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1"/>
    <n v="1"/>
    <n v="0"/>
    <n v="0"/>
    <n v="0"/>
    <n v="3"/>
    <n v="3"/>
    <n v="0"/>
    <n v="0"/>
    <n v="5"/>
    <n v="17"/>
    <n v="22"/>
    <n v="0"/>
    <n v="0"/>
    <n v="20"/>
    <n v="63"/>
    <n v="83"/>
    <n v="0"/>
    <n v="0"/>
  </r>
  <r>
    <s v="08MSU0253K"/>
    <x v="58"/>
    <s v="08DUP0001B"/>
    <n v="4"/>
    <s v="DISCONTINUO"/>
    <x v="100"/>
    <n v="8"/>
    <s v="CHIHUAHUA"/>
    <n v="8"/>
    <s v="CHIHUAHUA"/>
    <n v="19"/>
    <x v="1"/>
    <n v="1"/>
    <s v="CHIHUAHUA"/>
    <s v="AVENIDA MIRADOR"/>
    <n v="4522"/>
    <x v="1"/>
    <x v="2"/>
    <n v="4"/>
    <s v="SUPERIOR"/>
    <n v="1"/>
    <n v="7"/>
    <x v="2"/>
    <n v="1"/>
    <x v="4"/>
    <n v="7012400012"/>
    <x v="467"/>
    <n v="3"/>
    <x v="2"/>
    <n v="999"/>
    <s v="NO APLICA"/>
    <n v="2015"/>
    <n v="4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9"/>
    <n v="18"/>
    <n v="27"/>
    <n v="0"/>
    <n v="0"/>
    <n v="28"/>
    <n v="33"/>
    <n v="61"/>
    <n v="0"/>
    <n v="0"/>
  </r>
  <r>
    <s v="08MSU0253K"/>
    <x v="58"/>
    <s v="08DUP0003Z"/>
    <n v="4"/>
    <s v="DISCONTINUO"/>
    <x v="101"/>
    <n v="8"/>
    <s v="CHIHUAHUA"/>
    <n v="8"/>
    <s v="CHIHUAHUA"/>
    <n v="19"/>
    <x v="1"/>
    <n v="1"/>
    <s v="CHIHUAHUA"/>
    <s v="AVENIDA MIRADOR"/>
    <n v="4522"/>
    <x v="1"/>
    <x v="2"/>
    <n v="4"/>
    <s v="SUPERIOR"/>
    <n v="1"/>
    <n v="5"/>
    <x v="0"/>
    <n v="1"/>
    <x v="4"/>
    <n v="5011100015"/>
    <x v="265"/>
    <n v="1"/>
    <x v="0"/>
    <n v="999"/>
    <s v="NO APLICA"/>
    <n v="2017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9"/>
    <n v="78"/>
    <n v="87"/>
    <n v="0"/>
    <n v="0"/>
    <n v="25"/>
    <n v="226"/>
    <n v="251"/>
    <n v="0"/>
    <n v="0"/>
  </r>
  <r>
    <s v="08MSU0253K"/>
    <x v="58"/>
    <s v="08DUP0003Z"/>
    <n v="4"/>
    <s v="DISCONTINUO"/>
    <x v="101"/>
    <n v="8"/>
    <s v="CHIHUAHUA"/>
    <n v="8"/>
    <s v="CHIHUAHUA"/>
    <n v="19"/>
    <x v="1"/>
    <n v="1"/>
    <s v="CHIHUAHUA"/>
    <s v="AVENIDA MIRADOR"/>
    <n v="4522"/>
    <x v="1"/>
    <x v="2"/>
    <n v="4"/>
    <s v="SUPERIOR"/>
    <n v="1"/>
    <n v="5"/>
    <x v="0"/>
    <n v="1"/>
    <x v="4"/>
    <n v="5011300009"/>
    <x v="468"/>
    <n v="1"/>
    <x v="0"/>
    <n v="999"/>
    <s v="NO APLICA"/>
    <n v="2002"/>
    <n v="8"/>
    <n v="2"/>
    <s v="SEMESTRES"/>
    <n v="1"/>
    <s v="Activa"/>
    <n v="0"/>
    <m/>
    <s v="Educación Superior"/>
    <s v="Universidades Públicas Federales"/>
    <s v="Universidades Públicas Federales"/>
    <n v="2019"/>
    <n v="6"/>
    <n v="75"/>
    <n v="81"/>
    <n v="0"/>
    <n v="0"/>
    <n v="2"/>
    <n v="21"/>
    <n v="23"/>
    <n v="0"/>
    <n v="0"/>
    <n v="2"/>
    <n v="50"/>
    <n v="52"/>
    <n v="0"/>
    <n v="0"/>
    <n v="14"/>
    <n v="221"/>
    <n v="235"/>
    <n v="0"/>
    <n v="0"/>
  </r>
  <r>
    <s v="08MSU0253K"/>
    <x v="58"/>
    <s v="08DUP0003Z"/>
    <n v="4"/>
    <s v="DISCONTINUO"/>
    <x v="101"/>
    <n v="8"/>
    <s v="CHIHUAHUA"/>
    <n v="8"/>
    <s v="CHIHUAHUA"/>
    <n v="19"/>
    <x v="1"/>
    <n v="1"/>
    <s v="CHIHUAHUA"/>
    <s v="AVENIDA MIRADOR"/>
    <n v="4522"/>
    <x v="1"/>
    <x v="2"/>
    <n v="4"/>
    <s v="SUPERIOR"/>
    <n v="1"/>
    <n v="7"/>
    <x v="2"/>
    <n v="1"/>
    <x v="4"/>
    <n v="7012000031"/>
    <x v="469"/>
    <n v="2"/>
    <x v="1"/>
    <n v="999"/>
    <s v="NO APLICA"/>
    <n v="1991"/>
    <n v="4"/>
    <n v="2"/>
    <s v="SEMESTRES"/>
    <n v="1"/>
    <s v="Activa"/>
    <n v="0"/>
    <m/>
    <s v="Educación Superior"/>
    <s v="Universidades Públicas Federales"/>
    <s v="Universidades Públicas Federales"/>
    <n v="2019"/>
    <n v="4"/>
    <n v="21"/>
    <n v="25"/>
    <n v="0"/>
    <n v="0"/>
    <n v="0"/>
    <n v="1"/>
    <n v="1"/>
    <n v="0"/>
    <n v="0"/>
    <n v="9"/>
    <n v="31"/>
    <n v="40"/>
    <n v="0"/>
    <n v="0"/>
    <n v="12"/>
    <n v="45"/>
    <n v="57"/>
    <n v="0"/>
    <n v="0"/>
  </r>
  <r>
    <s v="08MSU0253K"/>
    <x v="58"/>
    <s v="08DUP0003Z"/>
    <n v="4"/>
    <s v="DISCONTINUO"/>
    <x v="101"/>
    <n v="8"/>
    <s v="CHIHUAHUA"/>
    <n v="8"/>
    <s v="CHIHUAHUA"/>
    <n v="19"/>
    <x v="1"/>
    <n v="1"/>
    <s v="CHIHUAHUA"/>
    <s v="AVENIDA MIRADOR"/>
    <n v="4522"/>
    <x v="1"/>
    <x v="2"/>
    <n v="4"/>
    <s v="SUPERIOR"/>
    <n v="1"/>
    <n v="7"/>
    <x v="2"/>
    <n v="1"/>
    <x v="4"/>
    <n v="7012300004"/>
    <x v="470"/>
    <n v="1"/>
    <x v="0"/>
    <n v="999"/>
    <s v="NO APLICA"/>
    <n v="2010"/>
    <n v="6"/>
    <n v="5"/>
    <s v="CUATRIMESTRES"/>
    <n v="1"/>
    <s v="Activa"/>
    <n v="0"/>
    <m/>
    <s v="Educación Superior"/>
    <s v="Universidades Públicas Federales"/>
    <s v="Universidades Públicas Federales"/>
    <n v="2019"/>
    <n v="3"/>
    <n v="19"/>
    <n v="22"/>
    <n v="0"/>
    <n v="0"/>
    <n v="2"/>
    <n v="2"/>
    <n v="4"/>
    <n v="0"/>
    <n v="0"/>
    <n v="1"/>
    <n v="14"/>
    <n v="15"/>
    <n v="0"/>
    <n v="0"/>
    <n v="5"/>
    <n v="27"/>
    <n v="32"/>
    <n v="0"/>
    <n v="0"/>
  </r>
  <r>
    <s v="08MSU0253K"/>
    <x v="58"/>
    <s v="08DUP0003Z"/>
    <n v="4"/>
    <s v="DISCONTINUO"/>
    <x v="101"/>
    <n v="8"/>
    <s v="CHIHUAHUA"/>
    <n v="8"/>
    <s v="CHIHUAHUA"/>
    <n v="19"/>
    <x v="1"/>
    <n v="1"/>
    <s v="CHIHUAHUA"/>
    <s v="AVENIDA MIRADOR"/>
    <n v="4522"/>
    <x v="1"/>
    <x v="2"/>
    <n v="4"/>
    <s v="SUPERIOR"/>
    <n v="1"/>
    <n v="8"/>
    <x v="3"/>
    <n v="1"/>
    <x v="4"/>
    <n v="8011500003"/>
    <x v="341"/>
    <n v="1"/>
    <x v="0"/>
    <n v="999"/>
    <s v="NO APLICA"/>
    <n v="2013"/>
    <n v="6"/>
    <n v="2"/>
    <s v="SEMESTRES"/>
    <n v="1"/>
    <s v="Activa"/>
    <n v="0"/>
    <m/>
    <s v="Educación Superior"/>
    <s v="Universidades Públicas Federales"/>
    <s v="Universidades Públicas Federales"/>
    <n v="2019"/>
    <n v="2"/>
    <n v="1"/>
    <n v="3"/>
    <n v="0"/>
    <n v="0"/>
    <n v="0"/>
    <n v="0"/>
    <n v="0"/>
    <n v="0"/>
    <n v="0"/>
    <n v="2"/>
    <n v="11"/>
    <n v="13"/>
    <n v="0"/>
    <n v="0"/>
    <n v="5"/>
    <n v="12"/>
    <n v="17"/>
    <n v="0"/>
    <n v="0"/>
  </r>
  <r>
    <s v="08MSU0253K"/>
    <x v="58"/>
    <s v="08DUP0004Z"/>
    <n v="4"/>
    <s v="DISCONTINUO"/>
    <x v="102"/>
    <n v="8"/>
    <s v="CHIHUAHUA"/>
    <n v="8"/>
    <s v="CHIHUAHUA"/>
    <n v="37"/>
    <x v="0"/>
    <n v="1"/>
    <s v="JUÁREZ"/>
    <s v="CAMINO VIEJO A SAN JOSE"/>
    <n v="8370"/>
    <x v="1"/>
    <x v="2"/>
    <n v="4"/>
    <s v="SUPERIOR"/>
    <n v="1"/>
    <n v="5"/>
    <x v="0"/>
    <n v="1"/>
    <x v="4"/>
    <n v="5011100015"/>
    <x v="265"/>
    <n v="1"/>
    <x v="0"/>
    <n v="999"/>
    <s v="NO APLICA"/>
    <n v="2017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6"/>
    <n v="60"/>
    <n v="66"/>
    <n v="0"/>
    <n v="0"/>
    <n v="13"/>
    <n v="156"/>
    <n v="169"/>
    <n v="0"/>
    <n v="0"/>
  </r>
  <r>
    <s v="08MSU0253K"/>
    <x v="58"/>
    <s v="08DUP0004Z"/>
    <n v="4"/>
    <s v="DISCONTINUO"/>
    <x v="102"/>
    <n v="8"/>
    <s v="CHIHUAHUA"/>
    <n v="8"/>
    <s v="CHIHUAHUA"/>
    <n v="37"/>
    <x v="0"/>
    <n v="1"/>
    <s v="JUÁREZ"/>
    <s v="CAMINO VIEJO A SAN JOSE"/>
    <n v="8370"/>
    <x v="1"/>
    <x v="2"/>
    <n v="4"/>
    <s v="SUPERIOR"/>
    <n v="1"/>
    <n v="5"/>
    <x v="0"/>
    <n v="1"/>
    <x v="4"/>
    <n v="5011300009"/>
    <x v="468"/>
    <n v="1"/>
    <x v="0"/>
    <n v="999"/>
    <s v="NO APLICA"/>
    <n v="2002"/>
    <n v="8"/>
    <n v="2"/>
    <s v="SEMESTRES"/>
    <n v="1"/>
    <s v="Activa"/>
    <n v="0"/>
    <m/>
    <s v="Educación Superior"/>
    <s v="Universidades Públicas Federales"/>
    <s v="Universidades Públicas Federales"/>
    <n v="2019"/>
    <n v="5"/>
    <n v="33"/>
    <n v="38"/>
    <n v="0"/>
    <n v="0"/>
    <n v="13"/>
    <n v="47"/>
    <n v="60"/>
    <n v="0"/>
    <n v="0"/>
    <n v="5"/>
    <n v="65"/>
    <n v="70"/>
    <n v="0"/>
    <n v="0"/>
    <n v="18"/>
    <n v="185"/>
    <n v="203"/>
    <n v="0"/>
    <n v="0"/>
  </r>
  <r>
    <s v="08MSU0253K"/>
    <x v="58"/>
    <s v="08DUP0004Z"/>
    <n v="4"/>
    <s v="DISCONTINUO"/>
    <x v="102"/>
    <n v="8"/>
    <s v="CHIHUAHUA"/>
    <n v="8"/>
    <s v="CHIHUAHUA"/>
    <n v="37"/>
    <x v="0"/>
    <n v="1"/>
    <s v="JUÁREZ"/>
    <s v="CAMINO VIEJO A SAN JOSE"/>
    <n v="8370"/>
    <x v="1"/>
    <x v="2"/>
    <n v="4"/>
    <s v="SUPERIOR"/>
    <n v="1"/>
    <n v="7"/>
    <x v="2"/>
    <n v="1"/>
    <x v="4"/>
    <n v="7011200075"/>
    <x v="471"/>
    <n v="1"/>
    <x v="0"/>
    <n v="999"/>
    <s v="NO APLICA"/>
    <n v="2001"/>
    <n v="4"/>
    <n v="2"/>
    <s v="SEMESTRES"/>
    <n v="1"/>
    <s v="Activa"/>
    <n v="0"/>
    <m/>
    <s v="Educación Superior"/>
    <s v="Universidades Públicas Federales"/>
    <s v="Universidades Públicas Federales"/>
    <n v="2019"/>
    <n v="7"/>
    <n v="23"/>
    <n v="30"/>
    <n v="0"/>
    <n v="0"/>
    <n v="0"/>
    <n v="0"/>
    <n v="0"/>
    <n v="0"/>
    <n v="0"/>
    <n v="6"/>
    <n v="39"/>
    <n v="45"/>
    <n v="0"/>
    <n v="0"/>
    <n v="20"/>
    <n v="64"/>
    <n v="84"/>
    <n v="0"/>
    <n v="0"/>
  </r>
  <r>
    <s v="08MSU0253K"/>
    <x v="58"/>
    <s v="08DUP0004Z"/>
    <n v="4"/>
    <s v="DISCONTINUO"/>
    <x v="102"/>
    <n v="8"/>
    <s v="CHIHUAHUA"/>
    <n v="8"/>
    <s v="CHIHUAHUA"/>
    <n v="37"/>
    <x v="0"/>
    <n v="1"/>
    <s v="JUÁREZ"/>
    <s v="CAMINO VIEJO A SAN JOSE"/>
    <n v="8370"/>
    <x v="1"/>
    <x v="2"/>
    <n v="4"/>
    <s v="SUPERIOR"/>
    <n v="1"/>
    <n v="7"/>
    <x v="2"/>
    <n v="1"/>
    <x v="4"/>
    <n v="7012000032"/>
    <x v="472"/>
    <n v="1"/>
    <x v="0"/>
    <n v="999"/>
    <s v="NO APLICA"/>
    <n v="1994"/>
    <n v="4"/>
    <n v="2"/>
    <s v="SEMESTRES"/>
    <n v="1"/>
    <s v="Activa"/>
    <n v="0"/>
    <m/>
    <s v="Educación Superior"/>
    <s v="Universidades Públicas Federales"/>
    <s v="Universidades Públicas Federales"/>
    <n v="2019"/>
    <n v="8"/>
    <n v="16"/>
    <n v="24"/>
    <n v="0"/>
    <n v="0"/>
    <n v="0"/>
    <n v="0"/>
    <n v="0"/>
    <n v="0"/>
    <n v="0"/>
    <n v="6"/>
    <n v="21"/>
    <n v="27"/>
    <n v="0"/>
    <n v="0"/>
    <n v="9"/>
    <n v="35"/>
    <n v="44"/>
    <n v="0"/>
    <n v="0"/>
  </r>
  <r>
    <s v="08MSU0253K"/>
    <x v="58"/>
    <s v="08DUP0004Z"/>
    <n v="4"/>
    <s v="DISCONTINUO"/>
    <x v="102"/>
    <n v="8"/>
    <s v="CHIHUAHUA"/>
    <n v="8"/>
    <s v="CHIHUAHUA"/>
    <n v="37"/>
    <x v="0"/>
    <n v="1"/>
    <s v="JUÁREZ"/>
    <s v="CAMINO VIEJO A SAN JOSE"/>
    <n v="8370"/>
    <x v="1"/>
    <x v="2"/>
    <n v="4"/>
    <s v="SUPERIOR"/>
    <n v="1"/>
    <n v="7"/>
    <x v="2"/>
    <n v="1"/>
    <x v="4"/>
    <n v="7012300004"/>
    <x v="470"/>
    <n v="1"/>
    <x v="0"/>
    <n v="999"/>
    <s v="NO APLICA"/>
    <n v="2010"/>
    <n v="6"/>
    <n v="5"/>
    <s v="CUATRIMESTRES"/>
    <n v="1"/>
    <s v="Activa"/>
    <n v="0"/>
    <m/>
    <s v="Educación Superior"/>
    <s v="Universidades Públicas Federales"/>
    <s v="Universidades Públicas Federales"/>
    <n v="2019"/>
    <n v="4"/>
    <n v="21"/>
    <n v="25"/>
    <n v="0"/>
    <n v="0"/>
    <n v="2"/>
    <n v="4"/>
    <n v="6"/>
    <n v="0"/>
    <n v="0"/>
    <n v="8"/>
    <n v="35"/>
    <n v="43"/>
    <n v="0"/>
    <n v="0"/>
    <n v="18"/>
    <n v="76"/>
    <n v="94"/>
    <n v="0"/>
    <n v="0"/>
  </r>
  <r>
    <s v="08MSU0253K"/>
    <x v="58"/>
    <s v="08DUP0005Y"/>
    <n v="4"/>
    <s v="DISCONTINUO"/>
    <x v="103"/>
    <n v="8"/>
    <s v="CHIHUAHUA"/>
    <n v="8"/>
    <s v="CHIHUAHUA"/>
    <n v="32"/>
    <x v="5"/>
    <n v="1"/>
    <s v="HIDALGO DEL PARRAL"/>
    <s v="CALLE SALVADOR ALLENDE"/>
    <n v="0"/>
    <x v="1"/>
    <x v="2"/>
    <n v="4"/>
    <s v="SUPERIOR"/>
    <n v="1"/>
    <n v="5"/>
    <x v="0"/>
    <n v="1"/>
    <x v="4"/>
    <n v="5011100015"/>
    <x v="265"/>
    <n v="1"/>
    <x v="0"/>
    <n v="999"/>
    <s v="NO APLICA"/>
    <n v="2017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12"/>
    <n v="58"/>
    <n v="70"/>
    <n v="0"/>
    <n v="0"/>
    <n v="20"/>
    <n v="114"/>
    <n v="134"/>
    <n v="12"/>
    <n v="0"/>
  </r>
  <r>
    <s v="08MSU0253K"/>
    <x v="58"/>
    <s v="08DUP0005Y"/>
    <n v="4"/>
    <s v="DISCONTINUO"/>
    <x v="103"/>
    <n v="8"/>
    <s v="CHIHUAHUA"/>
    <n v="8"/>
    <s v="CHIHUAHUA"/>
    <n v="32"/>
    <x v="5"/>
    <n v="1"/>
    <s v="HIDALGO DEL PARRAL"/>
    <s v="CALLE SALVADOR ALLENDE"/>
    <n v="0"/>
    <x v="1"/>
    <x v="2"/>
    <n v="4"/>
    <s v="SUPERIOR"/>
    <n v="1"/>
    <n v="5"/>
    <x v="0"/>
    <n v="1"/>
    <x v="4"/>
    <n v="5011300009"/>
    <x v="468"/>
    <n v="1"/>
    <x v="0"/>
    <n v="999"/>
    <s v="NO APLICA"/>
    <n v="2002"/>
    <n v="8"/>
    <n v="2"/>
    <s v="SEMESTRES"/>
    <n v="1"/>
    <s v="Activa"/>
    <n v="0"/>
    <m/>
    <s v="Educación Superior"/>
    <s v="Universidades Públicas Federales"/>
    <s v="Universidades Públicas Federales"/>
    <n v="2019"/>
    <n v="6"/>
    <n v="35"/>
    <n v="41"/>
    <n v="0"/>
    <n v="0"/>
    <n v="0"/>
    <n v="3"/>
    <n v="3"/>
    <n v="0"/>
    <n v="0"/>
    <n v="9"/>
    <n v="20"/>
    <n v="29"/>
    <n v="0"/>
    <n v="0"/>
    <n v="19"/>
    <n v="78"/>
    <n v="97"/>
    <n v="18"/>
    <n v="0"/>
  </r>
  <r>
    <s v="08MSU0253K"/>
    <x v="58"/>
    <s v="08DUP0005Y"/>
    <n v="4"/>
    <s v="DISCONTINUO"/>
    <x v="103"/>
    <n v="8"/>
    <s v="CHIHUAHUA"/>
    <n v="8"/>
    <s v="CHIHUAHUA"/>
    <n v="32"/>
    <x v="5"/>
    <n v="1"/>
    <s v="HIDALGO DEL PARRAL"/>
    <s v="CALLE SALVADOR ALLENDE"/>
    <n v="0"/>
    <x v="1"/>
    <x v="2"/>
    <n v="4"/>
    <s v="SUPERIOR"/>
    <n v="1"/>
    <n v="7"/>
    <x v="2"/>
    <n v="1"/>
    <x v="4"/>
    <n v="7011500003"/>
    <x v="303"/>
    <n v="1"/>
    <x v="0"/>
    <n v="999"/>
    <s v="NO APLICA"/>
    <n v="2001"/>
    <n v="4"/>
    <n v="2"/>
    <s v="SEMESTRES"/>
    <n v="1"/>
    <s v="Activa"/>
    <n v="0"/>
    <m/>
    <s v="Educación Superior"/>
    <s v="Universidades Públicas Federales"/>
    <s v="Universidades Públicas Federales"/>
    <n v="2019"/>
    <n v="5"/>
    <n v="9"/>
    <n v="14"/>
    <n v="1"/>
    <n v="0"/>
    <n v="1"/>
    <n v="0"/>
    <n v="1"/>
    <n v="0"/>
    <n v="0"/>
    <n v="11"/>
    <n v="47"/>
    <n v="58"/>
    <n v="2"/>
    <n v="0"/>
    <n v="19"/>
    <n v="64"/>
    <n v="83"/>
    <n v="5"/>
    <n v="0"/>
  </r>
  <r>
    <s v="08MSU0253K"/>
    <x v="58"/>
    <s v="08DUP0005Y"/>
    <n v="4"/>
    <s v="DISCONTINUO"/>
    <x v="103"/>
    <n v="8"/>
    <s v="CHIHUAHUA"/>
    <n v="8"/>
    <s v="CHIHUAHUA"/>
    <n v="32"/>
    <x v="5"/>
    <n v="1"/>
    <s v="HIDALGO DEL PARRAL"/>
    <s v="CALLE SALVADOR ALLENDE"/>
    <n v="0"/>
    <x v="1"/>
    <x v="2"/>
    <n v="4"/>
    <s v="SUPERIOR"/>
    <n v="1"/>
    <n v="7"/>
    <x v="2"/>
    <n v="1"/>
    <x v="4"/>
    <n v="7012300004"/>
    <x v="470"/>
    <n v="1"/>
    <x v="0"/>
    <n v="999"/>
    <s v="NO APLICA"/>
    <n v="2010"/>
    <n v="6"/>
    <n v="5"/>
    <s v="CUATRIMESTRES"/>
    <n v="1"/>
    <s v="Activa"/>
    <n v="0"/>
    <m/>
    <s v="Educación Superior"/>
    <s v="Universidades Públicas Federales"/>
    <s v="Universidades Públicas Federales"/>
    <n v="2019"/>
    <n v="5"/>
    <n v="14"/>
    <n v="19"/>
    <n v="0"/>
    <n v="0"/>
    <n v="0"/>
    <n v="1"/>
    <n v="1"/>
    <n v="0"/>
    <n v="0"/>
    <n v="4"/>
    <n v="22"/>
    <n v="26"/>
    <n v="0"/>
    <n v="0"/>
    <n v="8"/>
    <n v="29"/>
    <n v="37"/>
    <n v="1"/>
    <n v="0"/>
  </r>
  <r>
    <s v="08MSU0253K"/>
    <x v="58"/>
    <s v="08DUP0005Y"/>
    <n v="4"/>
    <s v="DISCONTINUO"/>
    <x v="103"/>
    <n v="8"/>
    <s v="CHIHUAHUA"/>
    <n v="8"/>
    <s v="CHIHUAHUA"/>
    <n v="32"/>
    <x v="5"/>
    <n v="1"/>
    <s v="HIDALGO DEL PARRAL"/>
    <s v="CALLE SALVADOR ALLENDE"/>
    <n v="0"/>
    <x v="1"/>
    <x v="2"/>
    <n v="4"/>
    <s v="SUPERIOR"/>
    <n v="1"/>
    <n v="8"/>
    <x v="3"/>
    <n v="1"/>
    <x v="4"/>
    <n v="8011500003"/>
    <x v="341"/>
    <n v="1"/>
    <x v="0"/>
    <n v="999"/>
    <s v="NO APLICA"/>
    <n v="2013"/>
    <n v="6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3"/>
    <n v="6"/>
    <n v="9"/>
    <n v="0"/>
    <n v="0"/>
    <n v="4"/>
    <n v="9"/>
    <n v="13"/>
    <n v="1"/>
    <n v="0"/>
  </r>
  <r>
    <s v="08MSU0253K"/>
    <x v="58"/>
    <s v="08DUP0006X"/>
    <n v="4"/>
    <s v="DISCONTINUO"/>
    <x v="104"/>
    <n v="8"/>
    <s v="CHIHUAHUA"/>
    <n v="8"/>
    <s v="CHIHUAHUA"/>
    <n v="27"/>
    <x v="9"/>
    <n v="1"/>
    <s v="GUACHOCHI"/>
    <s v="CALLE PASCUAL OROZCO"/>
    <n v="23"/>
    <x v="1"/>
    <x v="2"/>
    <n v="4"/>
    <s v="SUPERIOR"/>
    <n v="1"/>
    <n v="5"/>
    <x v="0"/>
    <n v="1"/>
    <x v="4"/>
    <n v="5011100015"/>
    <x v="265"/>
    <n v="1"/>
    <x v="0"/>
    <n v="999"/>
    <s v="NO APLICA"/>
    <n v="2017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0"/>
    <n v="0"/>
    <n v="0"/>
    <n v="0"/>
    <n v="0"/>
    <n v="9"/>
    <n v="16"/>
    <n v="25"/>
    <n v="0"/>
    <n v="3"/>
  </r>
  <r>
    <s v="08MSU0253K"/>
    <x v="58"/>
    <s v="08DUP0006X"/>
    <n v="4"/>
    <s v="DISCONTINUO"/>
    <x v="104"/>
    <n v="8"/>
    <s v="CHIHUAHUA"/>
    <n v="8"/>
    <s v="CHIHUAHUA"/>
    <n v="27"/>
    <x v="9"/>
    <n v="1"/>
    <s v="GUACHOCHI"/>
    <s v="CALLE PASCUAL OROZCO"/>
    <n v="23"/>
    <x v="1"/>
    <x v="2"/>
    <n v="4"/>
    <s v="SUPERIOR"/>
    <n v="1"/>
    <n v="5"/>
    <x v="0"/>
    <n v="1"/>
    <x v="4"/>
    <n v="5011100022"/>
    <x v="473"/>
    <n v="1"/>
    <x v="0"/>
    <n v="999"/>
    <s v="NO APLICA"/>
    <n v="2013"/>
    <n v="8"/>
    <n v="5"/>
    <s v="CUATRIMESTRES"/>
    <n v="1"/>
    <s v="Activa"/>
    <n v="0"/>
    <m/>
    <s v="Educación Superior"/>
    <s v="Universidades Públicas Federales"/>
    <s v="Universidades Públicas Federales"/>
    <n v="2019"/>
    <n v="0"/>
    <n v="1"/>
    <n v="1"/>
    <n v="0"/>
    <n v="0"/>
    <n v="0"/>
    <n v="11"/>
    <n v="11"/>
    <n v="0"/>
    <n v="0"/>
    <n v="0"/>
    <n v="0"/>
    <n v="0"/>
    <n v="0"/>
    <n v="0"/>
    <n v="0"/>
    <n v="1"/>
    <n v="1"/>
    <n v="0"/>
    <n v="0"/>
  </r>
  <r>
    <s v="08MSU0253K"/>
    <x v="58"/>
    <s v="08DUP0006X"/>
    <n v="4"/>
    <s v="DISCONTINUO"/>
    <x v="104"/>
    <n v="8"/>
    <s v="CHIHUAHUA"/>
    <n v="8"/>
    <s v="CHIHUAHUA"/>
    <n v="27"/>
    <x v="9"/>
    <n v="1"/>
    <s v="GUACHOCHI"/>
    <s v="CALLE PASCUAL OROZCO"/>
    <n v="23"/>
    <x v="1"/>
    <x v="2"/>
    <n v="4"/>
    <s v="SUPERIOR"/>
    <n v="1"/>
    <n v="5"/>
    <x v="0"/>
    <n v="1"/>
    <x v="4"/>
    <n v="5011300009"/>
    <x v="468"/>
    <n v="1"/>
    <x v="0"/>
    <n v="999"/>
    <s v="NO APLICA"/>
    <n v="2002"/>
    <n v="8"/>
    <n v="2"/>
    <s v="SEMESTRES"/>
    <n v="1"/>
    <s v="Activa"/>
    <n v="0"/>
    <m/>
    <s v="Educación Superior"/>
    <s v="Universidades Públicas Federales"/>
    <s v="Universidades Públicas Federales"/>
    <n v="2019"/>
    <n v="2"/>
    <n v="15"/>
    <n v="17"/>
    <n v="0"/>
    <n v="0"/>
    <n v="0"/>
    <n v="2"/>
    <n v="2"/>
    <n v="0"/>
    <n v="0"/>
    <n v="10"/>
    <n v="28"/>
    <n v="38"/>
    <n v="0"/>
    <n v="2"/>
    <n v="15"/>
    <n v="49"/>
    <n v="64"/>
    <n v="0"/>
    <n v="6"/>
  </r>
  <r>
    <s v="08MSU0253K"/>
    <x v="58"/>
    <s v="08DUP0006X"/>
    <n v="4"/>
    <s v="DISCONTINUO"/>
    <x v="104"/>
    <n v="8"/>
    <s v="CHIHUAHUA"/>
    <n v="8"/>
    <s v="CHIHUAHUA"/>
    <n v="27"/>
    <x v="9"/>
    <n v="1"/>
    <s v="GUACHOCHI"/>
    <s v="CALLE PASCUAL OROZCO"/>
    <n v="23"/>
    <x v="1"/>
    <x v="2"/>
    <n v="4"/>
    <s v="SUPERIOR"/>
    <n v="1"/>
    <n v="5"/>
    <x v="0"/>
    <n v="1"/>
    <x v="4"/>
    <n v="5012100003"/>
    <x v="474"/>
    <n v="1"/>
    <x v="0"/>
    <n v="999"/>
    <s v="NO APLICA"/>
    <n v="1990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</r>
  <r>
    <s v="08MSU0253K"/>
    <x v="58"/>
    <s v="08DUP0006X"/>
    <n v="4"/>
    <s v="DISCONTINUO"/>
    <x v="104"/>
    <n v="8"/>
    <s v="CHIHUAHUA"/>
    <n v="8"/>
    <s v="CHIHUAHUA"/>
    <n v="27"/>
    <x v="9"/>
    <n v="1"/>
    <s v="GUACHOCHI"/>
    <s v="CALLE PASCUAL OROZCO"/>
    <n v="23"/>
    <x v="1"/>
    <x v="2"/>
    <n v="4"/>
    <s v="SUPERIOR"/>
    <n v="1"/>
    <n v="5"/>
    <x v="0"/>
    <n v="1"/>
    <x v="4"/>
    <n v="5012200007"/>
    <x v="475"/>
    <n v="1"/>
    <x v="0"/>
    <n v="999"/>
    <s v="NO APLICA"/>
    <n v="1990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7"/>
    <n v="7"/>
    <n v="0"/>
    <n v="1"/>
    <n v="0"/>
    <n v="0"/>
    <n v="0"/>
    <n v="0"/>
    <n v="0"/>
    <n v="5"/>
    <n v="8"/>
    <n v="13"/>
    <n v="0"/>
    <n v="1"/>
  </r>
  <r>
    <s v="08MSU0253K"/>
    <x v="58"/>
    <s v="08DUP0006X"/>
    <n v="4"/>
    <s v="DISCONTINUO"/>
    <x v="104"/>
    <n v="8"/>
    <s v="CHIHUAHUA"/>
    <n v="8"/>
    <s v="CHIHUAHUA"/>
    <n v="27"/>
    <x v="9"/>
    <n v="1"/>
    <s v="GUACHOCHI"/>
    <s v="CALLE PASCUAL OROZCO"/>
    <n v="23"/>
    <x v="1"/>
    <x v="2"/>
    <n v="4"/>
    <s v="SUPERIOR"/>
    <n v="1"/>
    <n v="7"/>
    <x v="2"/>
    <n v="1"/>
    <x v="4"/>
    <n v="7011000011"/>
    <x v="476"/>
    <n v="1"/>
    <x v="0"/>
    <n v="999"/>
    <s v="NO APLICA"/>
    <n v="2009"/>
    <n v="4"/>
    <n v="2"/>
    <s v="SEMESTRES"/>
    <n v="1"/>
    <s v="Activa"/>
    <n v="0"/>
    <m/>
    <s v="Educación Superior"/>
    <s v="Universidades Públicas Federales"/>
    <s v="Universidades Públicas Federales"/>
    <n v="2019"/>
    <n v="4"/>
    <n v="11"/>
    <n v="15"/>
    <n v="0"/>
    <n v="1"/>
    <n v="0"/>
    <n v="2"/>
    <n v="2"/>
    <n v="0"/>
    <n v="0"/>
    <n v="5"/>
    <n v="18"/>
    <n v="23"/>
    <n v="0"/>
    <n v="3"/>
    <n v="6"/>
    <n v="26"/>
    <n v="32"/>
    <n v="0"/>
    <n v="5"/>
  </r>
  <r>
    <s v="08MSU0253K"/>
    <x v="58"/>
    <s v="08DUP0006X"/>
    <n v="4"/>
    <s v="DISCONTINUO"/>
    <x v="104"/>
    <n v="8"/>
    <s v="CHIHUAHUA"/>
    <n v="8"/>
    <s v="CHIHUAHUA"/>
    <n v="27"/>
    <x v="9"/>
    <n v="1"/>
    <s v="GUACHOCHI"/>
    <s v="CALLE PASCUAL OROZCO"/>
    <n v="23"/>
    <x v="1"/>
    <x v="2"/>
    <n v="4"/>
    <s v="SUPERIOR"/>
    <n v="1"/>
    <n v="7"/>
    <x v="2"/>
    <n v="1"/>
    <x v="4"/>
    <n v="7011500003"/>
    <x v="303"/>
    <n v="1"/>
    <x v="0"/>
    <n v="999"/>
    <s v="NO APLICA"/>
    <n v="2000"/>
    <n v="4"/>
    <n v="2"/>
    <s v="SEMESTRES"/>
    <n v="1"/>
    <s v="Activa"/>
    <n v="0"/>
    <m/>
    <s v="Educación Superior"/>
    <s v="Universidades Públicas Federales"/>
    <s v="Universidades Públicas Federales"/>
    <n v="2019"/>
    <n v="5"/>
    <n v="20"/>
    <n v="25"/>
    <n v="0"/>
    <n v="0"/>
    <n v="0"/>
    <n v="0"/>
    <n v="0"/>
    <n v="0"/>
    <n v="0"/>
    <n v="4"/>
    <n v="21"/>
    <n v="25"/>
    <n v="0"/>
    <n v="4"/>
    <n v="6"/>
    <n v="31"/>
    <n v="37"/>
    <n v="0"/>
    <n v="4"/>
  </r>
  <r>
    <s v="08MSU0253K"/>
    <x v="58"/>
    <s v="08DUP0007W"/>
    <n v="4"/>
    <s v="DISCONTINUO"/>
    <x v="105"/>
    <n v="8"/>
    <s v="CHIHUAHUA"/>
    <n v="8"/>
    <s v="CHIHUAHUA"/>
    <n v="9"/>
    <x v="14"/>
    <n v="34"/>
    <s v="CREEL"/>
    <s v="AVENIDA ADOLFO LOPEZ MATEOS"/>
    <n v="0"/>
    <x v="1"/>
    <x v="2"/>
    <n v="4"/>
    <s v="SUPERIOR"/>
    <n v="1"/>
    <n v="5"/>
    <x v="0"/>
    <n v="1"/>
    <x v="4"/>
    <n v="5011100022"/>
    <x v="473"/>
    <n v="2"/>
    <x v="1"/>
    <n v="999"/>
    <s v="NO APLICA"/>
    <n v="2013"/>
    <n v="8"/>
    <n v="5"/>
    <s v="CUATRIMESTRES"/>
    <n v="3"/>
    <s v="Liquidacion"/>
    <n v="0"/>
    <m/>
    <s v="Educación Superior"/>
    <s v="Universidades Públicas Federales"/>
    <s v="Universidades Públicas Federales"/>
    <n v="2019"/>
    <n v="0"/>
    <n v="0"/>
    <n v="0"/>
    <n v="0"/>
    <n v="0"/>
    <n v="3"/>
    <n v="5"/>
    <n v="8"/>
    <n v="0"/>
    <n v="0"/>
    <n v="0"/>
    <n v="0"/>
    <n v="0"/>
    <n v="0"/>
    <n v="0"/>
    <n v="0"/>
    <n v="0"/>
    <n v="0"/>
    <n v="0"/>
    <n v="0"/>
  </r>
  <r>
    <s v="08MSU0253K"/>
    <x v="58"/>
    <s v="08DUP0007W"/>
    <n v="4"/>
    <s v="DISCONTINUO"/>
    <x v="105"/>
    <n v="8"/>
    <s v="CHIHUAHUA"/>
    <n v="8"/>
    <s v="CHIHUAHUA"/>
    <n v="9"/>
    <x v="14"/>
    <n v="34"/>
    <s v="CREEL"/>
    <s v="AVENIDA ADOLFO LOPEZ MATEOS"/>
    <n v="0"/>
    <x v="1"/>
    <x v="2"/>
    <n v="4"/>
    <s v="SUPERIOR"/>
    <n v="1"/>
    <n v="5"/>
    <x v="0"/>
    <n v="1"/>
    <x v="4"/>
    <n v="5011300009"/>
    <x v="468"/>
    <n v="1"/>
    <x v="0"/>
    <n v="999"/>
    <s v="NO APLICA"/>
    <n v="2002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11"/>
    <n v="24"/>
    <n v="35"/>
    <n v="0"/>
    <n v="2"/>
    <n v="37"/>
    <n v="55"/>
    <n v="92"/>
    <n v="1"/>
    <n v="11"/>
  </r>
  <r>
    <s v="08MSU0253K"/>
    <x v="58"/>
    <s v="08DUP0007W"/>
    <n v="4"/>
    <s v="DISCONTINUO"/>
    <x v="105"/>
    <n v="8"/>
    <s v="CHIHUAHUA"/>
    <n v="8"/>
    <s v="CHIHUAHUA"/>
    <n v="9"/>
    <x v="14"/>
    <n v="34"/>
    <s v="CREEL"/>
    <s v="AVENIDA ADOLFO LOPEZ MATEOS"/>
    <n v="0"/>
    <x v="1"/>
    <x v="2"/>
    <n v="4"/>
    <s v="SUPERIOR"/>
    <n v="1"/>
    <n v="5"/>
    <x v="0"/>
    <n v="1"/>
    <x v="4"/>
    <n v="5012200010"/>
    <x v="477"/>
    <n v="1"/>
    <x v="0"/>
    <n v="999"/>
    <s v="NO APLICA"/>
    <n v="1990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9"/>
    <n v="17"/>
    <n v="26"/>
    <n v="0"/>
    <n v="0"/>
    <n v="8"/>
    <n v="31"/>
    <n v="39"/>
    <n v="0"/>
    <n v="5"/>
    <n v="14"/>
    <n v="72"/>
    <n v="86"/>
    <n v="0"/>
    <n v="12"/>
  </r>
  <r>
    <s v="08MSU0253K"/>
    <x v="58"/>
    <s v="08DUP0007W"/>
    <n v="4"/>
    <s v="DISCONTINUO"/>
    <x v="105"/>
    <n v="8"/>
    <s v="CHIHUAHUA"/>
    <n v="8"/>
    <s v="CHIHUAHUA"/>
    <n v="9"/>
    <x v="14"/>
    <n v="34"/>
    <s v="CREEL"/>
    <s v="AVENIDA ADOLFO LOPEZ MATEOS"/>
    <n v="0"/>
    <x v="1"/>
    <x v="2"/>
    <n v="4"/>
    <s v="SUPERIOR"/>
    <n v="1"/>
    <n v="7"/>
    <x v="2"/>
    <n v="1"/>
    <x v="4"/>
    <n v="7012300004"/>
    <x v="470"/>
    <n v="1"/>
    <x v="0"/>
    <n v="999"/>
    <s v="NO APLICA"/>
    <n v="2010"/>
    <n v="6"/>
    <n v="5"/>
    <s v="CUATRIMESTRES"/>
    <n v="1"/>
    <s v="Activa"/>
    <n v="0"/>
    <m/>
    <s v="Educación Superior"/>
    <s v="Universidades Públicas Federales"/>
    <s v="Universidades Públicas Federales"/>
    <n v="2019"/>
    <n v="10"/>
    <n v="29"/>
    <n v="39"/>
    <n v="0"/>
    <n v="0"/>
    <n v="0"/>
    <n v="0"/>
    <n v="0"/>
    <n v="0"/>
    <n v="0"/>
    <n v="14"/>
    <n v="76"/>
    <n v="90"/>
    <n v="0"/>
    <n v="2"/>
    <n v="24"/>
    <n v="97"/>
    <n v="121"/>
    <n v="0"/>
    <n v="2"/>
  </r>
  <r>
    <s v="08MSU0253K"/>
    <x v="58"/>
    <s v="08DUP0008V"/>
    <n v="4"/>
    <s v="DISCONTINUO"/>
    <x v="106"/>
    <n v="8"/>
    <s v="CHIHUAHUA"/>
    <n v="8"/>
    <s v="CHIHUAHUA"/>
    <n v="17"/>
    <x v="8"/>
    <n v="1"/>
    <s v="CUAUHTÉMOC"/>
    <s v="CALLE FRANCISCO MUJICA/CESARIO VALLES"/>
    <n v="0"/>
    <x v="1"/>
    <x v="2"/>
    <n v="4"/>
    <s v="SUPERIOR"/>
    <n v="1"/>
    <n v="5"/>
    <x v="0"/>
    <n v="1"/>
    <x v="4"/>
    <n v="5011100015"/>
    <x v="265"/>
    <n v="1"/>
    <x v="0"/>
    <n v="999"/>
    <s v="NO APLICA"/>
    <n v="2017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15"/>
    <n v="59"/>
    <n v="74"/>
    <n v="0"/>
    <n v="0"/>
    <n v="29"/>
    <n v="134"/>
    <n v="163"/>
    <n v="0"/>
    <n v="0"/>
  </r>
  <r>
    <s v="08MSU0253K"/>
    <x v="58"/>
    <s v="08DUP0008V"/>
    <n v="4"/>
    <s v="DISCONTINUO"/>
    <x v="106"/>
    <n v="8"/>
    <s v="CHIHUAHUA"/>
    <n v="8"/>
    <s v="CHIHUAHUA"/>
    <n v="17"/>
    <x v="8"/>
    <n v="1"/>
    <s v="CUAUHTÉMOC"/>
    <s v="CALLE FRANCISCO MUJICA/CESARIO VALLES"/>
    <n v="0"/>
    <x v="1"/>
    <x v="2"/>
    <n v="4"/>
    <s v="SUPERIOR"/>
    <n v="1"/>
    <n v="5"/>
    <x v="0"/>
    <n v="1"/>
    <x v="4"/>
    <n v="5011300009"/>
    <x v="468"/>
    <n v="1"/>
    <x v="0"/>
    <n v="999"/>
    <s v="NO APLICA"/>
    <n v="2002"/>
    <n v="8"/>
    <n v="2"/>
    <s v="SEMESTRES"/>
    <n v="1"/>
    <s v="Activa"/>
    <n v="0"/>
    <m/>
    <s v="Educación Superior"/>
    <s v="Universidades Públicas Federales"/>
    <s v="Universidades Públicas Federales"/>
    <n v="2019"/>
    <n v="5"/>
    <n v="29"/>
    <n v="34"/>
    <n v="0"/>
    <n v="0"/>
    <n v="0"/>
    <n v="6"/>
    <n v="6"/>
    <n v="0"/>
    <n v="0"/>
    <n v="4"/>
    <n v="10"/>
    <n v="14"/>
    <n v="0"/>
    <n v="0"/>
    <n v="9"/>
    <n v="48"/>
    <n v="57"/>
    <n v="0"/>
    <n v="0"/>
  </r>
  <r>
    <s v="08MSU0253K"/>
    <x v="58"/>
    <s v="08DUP0008V"/>
    <n v="4"/>
    <s v="DISCONTINUO"/>
    <x v="106"/>
    <n v="8"/>
    <s v="CHIHUAHUA"/>
    <n v="8"/>
    <s v="CHIHUAHUA"/>
    <n v="17"/>
    <x v="8"/>
    <n v="1"/>
    <s v="CUAUHTÉMOC"/>
    <s v="CALLE FRANCISCO MUJICA/CESARIO VALLES"/>
    <n v="0"/>
    <x v="1"/>
    <x v="2"/>
    <n v="4"/>
    <s v="SUPERIOR"/>
    <n v="1"/>
    <n v="5"/>
    <x v="0"/>
    <n v="1"/>
    <x v="4"/>
    <n v="5012200006"/>
    <x v="346"/>
    <n v="3"/>
    <x v="2"/>
    <n v="999"/>
    <s v="NO APLICA"/>
    <n v="2015"/>
    <n v="8"/>
    <n v="2"/>
    <s v="SEMESTRES"/>
    <n v="1"/>
    <s v="Activa"/>
    <n v="0"/>
    <m/>
    <s v="Educación Superior"/>
    <s v="Universidades Públicas Federales"/>
    <s v="Universidades Públicas Federales"/>
    <n v="2019"/>
    <n v="7"/>
    <n v="15"/>
    <n v="22"/>
    <n v="0"/>
    <n v="1"/>
    <n v="0"/>
    <n v="0"/>
    <n v="0"/>
    <n v="0"/>
    <n v="0"/>
    <n v="2"/>
    <n v="21"/>
    <n v="23"/>
    <n v="0"/>
    <n v="0"/>
    <n v="2"/>
    <n v="21"/>
    <n v="23"/>
    <n v="0"/>
    <n v="0"/>
  </r>
  <r>
    <s v="08MSU0253K"/>
    <x v="58"/>
    <s v="08DUP0008V"/>
    <n v="4"/>
    <s v="DISCONTINUO"/>
    <x v="106"/>
    <n v="8"/>
    <s v="CHIHUAHUA"/>
    <n v="8"/>
    <s v="CHIHUAHUA"/>
    <n v="17"/>
    <x v="8"/>
    <n v="1"/>
    <s v="CUAUHTÉMOC"/>
    <s v="CALLE FRANCISCO MUJICA/CESARIO VALLES"/>
    <n v="0"/>
    <x v="1"/>
    <x v="2"/>
    <n v="4"/>
    <s v="SUPERIOR"/>
    <n v="1"/>
    <n v="7"/>
    <x v="2"/>
    <n v="1"/>
    <x v="4"/>
    <n v="7012000031"/>
    <x v="469"/>
    <n v="1"/>
    <x v="0"/>
    <n v="999"/>
    <s v="NO APLICA"/>
    <n v="1991"/>
    <n v="4"/>
    <n v="2"/>
    <s v="SEMESTRES"/>
    <n v="1"/>
    <s v="Activa"/>
    <n v="0"/>
    <m/>
    <s v="Educación Superior"/>
    <s v="Universidades Públicas Federales"/>
    <s v="Universidades Públicas Federales"/>
    <n v="2019"/>
    <n v="3"/>
    <n v="7"/>
    <n v="10"/>
    <n v="0"/>
    <n v="0"/>
    <n v="0"/>
    <n v="2"/>
    <n v="2"/>
    <n v="0"/>
    <n v="0"/>
    <n v="3"/>
    <n v="14"/>
    <n v="17"/>
    <n v="0"/>
    <n v="0"/>
    <n v="8"/>
    <n v="25"/>
    <n v="33"/>
    <n v="0"/>
    <n v="0"/>
  </r>
  <r>
    <s v="08MSU0253K"/>
    <x v="58"/>
    <s v="08DUP0008V"/>
    <n v="4"/>
    <s v="DISCONTINUO"/>
    <x v="106"/>
    <n v="8"/>
    <s v="CHIHUAHUA"/>
    <n v="8"/>
    <s v="CHIHUAHUA"/>
    <n v="17"/>
    <x v="8"/>
    <n v="1"/>
    <s v="CUAUHTÉMOC"/>
    <s v="CALLE FRANCISCO MUJICA/CESARIO VALLES"/>
    <n v="0"/>
    <x v="1"/>
    <x v="2"/>
    <n v="4"/>
    <s v="SUPERIOR"/>
    <n v="1"/>
    <n v="7"/>
    <x v="2"/>
    <n v="1"/>
    <x v="4"/>
    <n v="7012300004"/>
    <x v="470"/>
    <n v="1"/>
    <x v="0"/>
    <n v="999"/>
    <s v="NO APLICA"/>
    <n v="2010"/>
    <n v="6"/>
    <n v="5"/>
    <s v="CUATRI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2"/>
    <n v="2"/>
    <n v="0"/>
    <n v="0"/>
    <n v="0"/>
    <n v="0"/>
    <n v="0"/>
    <n v="0"/>
    <n v="0"/>
    <n v="1"/>
    <n v="0"/>
    <n v="1"/>
    <n v="0"/>
    <n v="0"/>
  </r>
  <r>
    <s v="08MSU0253K"/>
    <x v="58"/>
    <s v="08DUP0008V"/>
    <n v="4"/>
    <s v="DISCONTINUO"/>
    <x v="106"/>
    <n v="8"/>
    <s v="CHIHUAHUA"/>
    <n v="8"/>
    <s v="CHIHUAHUA"/>
    <n v="17"/>
    <x v="8"/>
    <n v="1"/>
    <s v="CUAUHTÉMOC"/>
    <s v="CALLE FRANCISCO MUJICA/CESARIO VALLES"/>
    <n v="0"/>
    <x v="1"/>
    <x v="2"/>
    <n v="4"/>
    <s v="SUPERIOR"/>
    <n v="1"/>
    <n v="8"/>
    <x v="3"/>
    <n v="1"/>
    <x v="4"/>
    <n v="8011500003"/>
    <x v="341"/>
    <n v="1"/>
    <x v="0"/>
    <n v="999"/>
    <s v="NO APLICA"/>
    <n v="2013"/>
    <n v="6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1"/>
    <n v="3"/>
    <n v="4"/>
    <n v="0"/>
    <n v="0"/>
    <n v="1"/>
    <n v="5"/>
    <n v="6"/>
    <n v="0"/>
    <n v="0"/>
  </r>
  <r>
    <s v="08MSU0253K"/>
    <x v="58"/>
    <s v="08DUP0009U"/>
    <n v="4"/>
    <s v="DISCONTINUO"/>
    <x v="107"/>
    <n v="8"/>
    <s v="CHIHUAHUA"/>
    <n v="8"/>
    <s v="CHIHUAHUA"/>
    <n v="50"/>
    <x v="3"/>
    <n v="1"/>
    <s v="NUEVO CASAS GRANDES"/>
    <s v="CALLE DAMIAN CARMONA"/>
    <n v="3400"/>
    <x v="1"/>
    <x v="2"/>
    <n v="4"/>
    <s v="SUPERIOR"/>
    <n v="1"/>
    <n v="5"/>
    <x v="0"/>
    <n v="1"/>
    <x v="4"/>
    <n v="5011100015"/>
    <x v="265"/>
    <n v="1"/>
    <x v="0"/>
    <n v="999"/>
    <s v="NO APLICA"/>
    <n v="2017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3"/>
    <n v="22"/>
    <n v="25"/>
    <n v="0"/>
    <n v="0"/>
    <n v="8"/>
    <n v="40"/>
    <n v="48"/>
    <n v="0"/>
    <n v="0"/>
  </r>
  <r>
    <s v="08MSU0253K"/>
    <x v="58"/>
    <s v="08DUP0009U"/>
    <n v="4"/>
    <s v="DISCONTINUO"/>
    <x v="107"/>
    <n v="8"/>
    <s v="CHIHUAHUA"/>
    <n v="8"/>
    <s v="CHIHUAHUA"/>
    <n v="50"/>
    <x v="3"/>
    <n v="1"/>
    <s v="NUEVO CASAS GRANDES"/>
    <s v="CALLE DAMIAN CARMONA"/>
    <n v="3400"/>
    <x v="1"/>
    <x v="2"/>
    <n v="4"/>
    <s v="SUPERIOR"/>
    <n v="1"/>
    <n v="5"/>
    <x v="0"/>
    <n v="1"/>
    <x v="4"/>
    <n v="5011300009"/>
    <x v="468"/>
    <n v="1"/>
    <x v="0"/>
    <n v="999"/>
    <s v="NO APLICA"/>
    <n v="2002"/>
    <n v="8"/>
    <n v="2"/>
    <s v="SEMESTRES"/>
    <n v="1"/>
    <s v="Activa"/>
    <n v="0"/>
    <m/>
    <s v="Educación Superior"/>
    <s v="Universidades Públicas Federales"/>
    <s v="Universidades Públicas Federales"/>
    <n v="2019"/>
    <n v="5"/>
    <n v="11"/>
    <n v="16"/>
    <n v="0"/>
    <n v="0"/>
    <n v="10"/>
    <n v="23"/>
    <n v="33"/>
    <n v="0"/>
    <n v="0"/>
    <n v="1"/>
    <n v="11"/>
    <n v="12"/>
    <n v="0"/>
    <n v="0"/>
    <n v="7"/>
    <n v="41"/>
    <n v="48"/>
    <n v="0"/>
    <n v="0"/>
  </r>
  <r>
    <s v="08MSU0253K"/>
    <x v="58"/>
    <s v="08DUP0009U"/>
    <n v="4"/>
    <s v="DISCONTINUO"/>
    <x v="107"/>
    <n v="8"/>
    <s v="CHIHUAHUA"/>
    <n v="8"/>
    <s v="CHIHUAHUA"/>
    <n v="50"/>
    <x v="3"/>
    <n v="1"/>
    <s v="NUEVO CASAS GRANDES"/>
    <s v="CALLE DAMIAN CARMONA"/>
    <n v="3400"/>
    <x v="1"/>
    <x v="2"/>
    <n v="4"/>
    <s v="SUPERIOR"/>
    <n v="1"/>
    <n v="7"/>
    <x v="2"/>
    <n v="1"/>
    <x v="4"/>
    <n v="7011200075"/>
    <x v="471"/>
    <n v="1"/>
    <x v="0"/>
    <n v="999"/>
    <s v="NO APLICA"/>
    <n v="2007"/>
    <n v="4"/>
    <n v="2"/>
    <s v="SEMESTRES"/>
    <n v="1"/>
    <s v="Activa"/>
    <n v="0"/>
    <m/>
    <s v="Educación Superior"/>
    <s v="Universidades Públicas Federales"/>
    <s v="Universidades Públicas Federales"/>
    <n v="2019"/>
    <n v="2"/>
    <n v="10"/>
    <n v="12"/>
    <n v="0"/>
    <n v="0"/>
    <n v="0"/>
    <n v="0"/>
    <n v="0"/>
    <n v="0"/>
    <n v="0"/>
    <n v="0"/>
    <n v="0"/>
    <n v="0"/>
    <n v="0"/>
    <n v="0"/>
    <n v="5"/>
    <n v="5"/>
    <n v="10"/>
    <n v="0"/>
    <n v="0"/>
  </r>
  <r>
    <s v="08MSU0253K"/>
    <x v="58"/>
    <s v="08DUP0009U"/>
    <n v="4"/>
    <s v="DISCONTINUO"/>
    <x v="107"/>
    <n v="8"/>
    <s v="CHIHUAHUA"/>
    <n v="8"/>
    <s v="CHIHUAHUA"/>
    <n v="50"/>
    <x v="3"/>
    <n v="1"/>
    <s v="NUEVO CASAS GRANDES"/>
    <s v="CALLE DAMIAN CARMONA"/>
    <n v="3400"/>
    <x v="1"/>
    <x v="2"/>
    <n v="4"/>
    <s v="SUPERIOR"/>
    <n v="1"/>
    <n v="7"/>
    <x v="2"/>
    <n v="1"/>
    <x v="4"/>
    <n v="7012000031"/>
    <x v="469"/>
    <n v="1"/>
    <x v="0"/>
    <n v="999"/>
    <s v="NO APLICA"/>
    <n v="2007"/>
    <n v="4"/>
    <n v="2"/>
    <s v="SEMESTRES"/>
    <n v="1"/>
    <s v="Activa"/>
    <n v="0"/>
    <m/>
    <s v="Educación Superior"/>
    <s v="Universidades Públicas Federales"/>
    <s v="Universidades Públicas Federales"/>
    <n v="2019"/>
    <n v="4"/>
    <n v="28"/>
    <n v="32"/>
    <n v="0"/>
    <n v="0"/>
    <n v="0"/>
    <n v="1"/>
    <n v="1"/>
    <n v="0"/>
    <n v="0"/>
    <n v="11"/>
    <n v="18"/>
    <n v="29"/>
    <n v="0"/>
    <n v="0"/>
    <n v="13"/>
    <n v="36"/>
    <n v="49"/>
    <n v="0"/>
    <n v="0"/>
  </r>
  <r>
    <s v="08MSU0253K"/>
    <x v="58"/>
    <s v="08DUP0009U"/>
    <n v="4"/>
    <s v="DISCONTINUO"/>
    <x v="107"/>
    <n v="8"/>
    <s v="CHIHUAHUA"/>
    <n v="8"/>
    <s v="CHIHUAHUA"/>
    <n v="50"/>
    <x v="3"/>
    <n v="1"/>
    <s v="NUEVO CASAS GRANDES"/>
    <s v="CALLE DAMIAN CARMONA"/>
    <n v="3400"/>
    <x v="1"/>
    <x v="2"/>
    <n v="4"/>
    <s v="SUPERIOR"/>
    <n v="1"/>
    <n v="7"/>
    <x v="2"/>
    <n v="1"/>
    <x v="4"/>
    <n v="7012400012"/>
    <x v="467"/>
    <n v="1"/>
    <x v="0"/>
    <n v="999"/>
    <s v="NO APLICA"/>
    <n v="2014"/>
    <n v="6"/>
    <n v="5"/>
    <s v="CUATRIMESTRES"/>
    <n v="1"/>
    <s v="Activa"/>
    <n v="0"/>
    <m/>
    <s v="Educación Superior"/>
    <s v="Universidades Públicas Federales"/>
    <s v="Universidades Públicas Federales"/>
    <n v="2019"/>
    <n v="2"/>
    <n v="9"/>
    <n v="11"/>
    <n v="0"/>
    <n v="0"/>
    <n v="0"/>
    <n v="0"/>
    <n v="0"/>
    <n v="0"/>
    <n v="0"/>
    <n v="0"/>
    <n v="0"/>
    <n v="0"/>
    <n v="0"/>
    <n v="0"/>
    <n v="4"/>
    <n v="7"/>
    <n v="11"/>
    <n v="0"/>
    <n v="0"/>
  </r>
  <r>
    <s v="08MSU0253K"/>
    <x v="58"/>
    <s v="08DUP0010J"/>
    <n v="4"/>
    <s v="DISCONTINUO"/>
    <x v="108"/>
    <n v="8"/>
    <s v="CHIHUAHUA"/>
    <n v="8"/>
    <s v="CHIHUAHUA"/>
    <n v="40"/>
    <x v="10"/>
    <n v="1"/>
    <s v="MADERA"/>
    <s v="PROLONGACIÓN 3A"/>
    <n v="0"/>
    <x v="1"/>
    <x v="2"/>
    <n v="4"/>
    <s v="SUPERIOR"/>
    <n v="1"/>
    <n v="5"/>
    <x v="0"/>
    <n v="1"/>
    <x v="4"/>
    <n v="5011100015"/>
    <x v="265"/>
    <n v="1"/>
    <x v="0"/>
    <n v="999"/>
    <s v="NO APLICA"/>
    <n v="2017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3"/>
    <n v="23"/>
    <n v="26"/>
    <n v="0"/>
    <n v="0"/>
    <n v="11"/>
    <n v="73"/>
    <n v="84"/>
    <n v="0"/>
    <n v="0"/>
  </r>
  <r>
    <s v="08MSU0253K"/>
    <x v="58"/>
    <s v="08DUP0010J"/>
    <n v="4"/>
    <s v="DISCONTINUO"/>
    <x v="108"/>
    <n v="8"/>
    <s v="CHIHUAHUA"/>
    <n v="8"/>
    <s v="CHIHUAHUA"/>
    <n v="40"/>
    <x v="10"/>
    <n v="1"/>
    <s v="MADERA"/>
    <s v="PROLONGACIÓN 3A"/>
    <n v="0"/>
    <x v="1"/>
    <x v="2"/>
    <n v="4"/>
    <s v="SUPERIOR"/>
    <n v="1"/>
    <n v="5"/>
    <x v="0"/>
    <n v="1"/>
    <x v="4"/>
    <n v="5011300009"/>
    <x v="468"/>
    <n v="1"/>
    <x v="0"/>
    <n v="999"/>
    <s v="NO APLICA"/>
    <n v="2002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5"/>
    <n v="6"/>
    <n v="11"/>
    <n v="0"/>
    <n v="0"/>
    <n v="0"/>
    <n v="0"/>
    <n v="0"/>
    <n v="0"/>
    <n v="0"/>
    <n v="4"/>
    <n v="8"/>
    <n v="12"/>
    <n v="0"/>
    <n v="0"/>
  </r>
  <r>
    <s v="08MSU0253K"/>
    <x v="58"/>
    <s v="08DUP0010J"/>
    <n v="4"/>
    <s v="DISCONTINUO"/>
    <x v="108"/>
    <n v="8"/>
    <s v="CHIHUAHUA"/>
    <n v="8"/>
    <s v="CHIHUAHUA"/>
    <n v="40"/>
    <x v="10"/>
    <n v="1"/>
    <s v="MADERA"/>
    <s v="PROLONGACIÓN 3A"/>
    <n v="0"/>
    <x v="1"/>
    <x v="2"/>
    <n v="4"/>
    <s v="SUPERIOR"/>
    <n v="1"/>
    <n v="7"/>
    <x v="2"/>
    <n v="1"/>
    <x v="4"/>
    <n v="7012000031"/>
    <x v="469"/>
    <n v="1"/>
    <x v="0"/>
    <n v="999"/>
    <s v="NO APLICA"/>
    <n v="1991"/>
    <n v="4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7"/>
    <n v="18"/>
    <n v="25"/>
    <n v="0"/>
    <n v="0"/>
    <n v="15"/>
    <n v="31"/>
    <n v="46"/>
    <n v="0"/>
    <n v="0"/>
  </r>
  <r>
    <s v="08MSU0253K"/>
    <x v="58"/>
    <s v="08DUP0010J"/>
    <n v="4"/>
    <s v="DISCONTINUO"/>
    <x v="108"/>
    <n v="8"/>
    <s v="CHIHUAHUA"/>
    <n v="8"/>
    <s v="CHIHUAHUA"/>
    <n v="40"/>
    <x v="10"/>
    <n v="1"/>
    <s v="MADERA"/>
    <s v="PROLONGACIÓN 3A"/>
    <n v="0"/>
    <x v="1"/>
    <x v="2"/>
    <n v="4"/>
    <s v="SUPERIOR"/>
    <n v="1"/>
    <n v="7"/>
    <x v="2"/>
    <n v="1"/>
    <x v="4"/>
    <n v="7012400012"/>
    <x v="467"/>
    <n v="1"/>
    <x v="0"/>
    <n v="999"/>
    <s v="NO APLICA"/>
    <n v="2014"/>
    <n v="6"/>
    <n v="5"/>
    <s v="CUATRIMESTRES"/>
    <n v="1"/>
    <s v="Activa"/>
    <n v="0"/>
    <m/>
    <s v="Educación Superior"/>
    <s v="Universidades Públicas Federales"/>
    <s v="Universidades Públicas Federales"/>
    <n v="2019"/>
    <n v="5"/>
    <n v="5"/>
    <n v="1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253K"/>
    <x v="58"/>
    <s v="08DUP0011I"/>
    <n v="4"/>
    <s v="DISCONTINUO"/>
    <x v="109"/>
    <n v="8"/>
    <s v="CHIHUAHUA"/>
    <n v="8"/>
    <s v="CHIHUAHUA"/>
    <n v="21"/>
    <x v="4"/>
    <n v="1"/>
    <s v="DELICIAS"/>
    <s v="AVENIDA RIO FLORIDO ORIENTE "/>
    <n v="400"/>
    <x v="1"/>
    <x v="2"/>
    <n v="4"/>
    <s v="SUPERIOR"/>
    <n v="1"/>
    <n v="5"/>
    <x v="0"/>
    <n v="1"/>
    <x v="4"/>
    <n v="5011100015"/>
    <x v="265"/>
    <n v="1"/>
    <x v="0"/>
    <n v="999"/>
    <s v="NO APLICA"/>
    <n v="2017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18"/>
    <n v="123"/>
    <n v="141"/>
    <n v="0"/>
    <n v="0"/>
    <n v="36"/>
    <n v="255"/>
    <n v="291"/>
    <n v="0"/>
    <n v="0"/>
  </r>
  <r>
    <s v="08MSU0253K"/>
    <x v="58"/>
    <s v="08DUP0011I"/>
    <n v="4"/>
    <s v="DISCONTINUO"/>
    <x v="109"/>
    <n v="8"/>
    <s v="CHIHUAHUA"/>
    <n v="8"/>
    <s v="CHIHUAHUA"/>
    <n v="21"/>
    <x v="4"/>
    <n v="1"/>
    <s v="DELICIAS"/>
    <s v="AVENIDA RIO FLORIDO ORIENTE "/>
    <n v="400"/>
    <x v="1"/>
    <x v="2"/>
    <n v="4"/>
    <s v="SUPERIOR"/>
    <n v="1"/>
    <n v="5"/>
    <x v="0"/>
    <n v="1"/>
    <x v="4"/>
    <n v="5011300009"/>
    <x v="468"/>
    <n v="1"/>
    <x v="0"/>
    <n v="999"/>
    <s v="NO APLICA"/>
    <n v="2002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1"/>
    <n v="4"/>
    <n v="5"/>
    <n v="0"/>
    <n v="0"/>
    <n v="0"/>
    <n v="0"/>
    <n v="0"/>
    <n v="0"/>
    <n v="0"/>
    <n v="1"/>
    <n v="15"/>
    <n v="16"/>
    <n v="0"/>
    <n v="0"/>
  </r>
  <r>
    <s v="08MSU0253K"/>
    <x v="58"/>
    <s v="08DUP0011I"/>
    <n v="4"/>
    <s v="DISCONTINUO"/>
    <x v="109"/>
    <n v="8"/>
    <s v="CHIHUAHUA"/>
    <n v="8"/>
    <s v="CHIHUAHUA"/>
    <n v="21"/>
    <x v="4"/>
    <n v="1"/>
    <s v="DELICIAS"/>
    <s v="AVENIDA RIO FLORIDO ORIENTE "/>
    <n v="400"/>
    <x v="1"/>
    <x v="2"/>
    <n v="4"/>
    <s v="SUPERIOR"/>
    <n v="1"/>
    <n v="7"/>
    <x v="2"/>
    <n v="1"/>
    <x v="4"/>
    <n v="7012000031"/>
    <x v="469"/>
    <n v="1"/>
    <x v="0"/>
    <n v="999"/>
    <s v="NO APLICA"/>
    <n v="2007"/>
    <n v="4"/>
    <n v="2"/>
    <s v="SEMESTRES"/>
    <n v="1"/>
    <s v="Activa"/>
    <n v="0"/>
    <m/>
    <s v="Educación Superior"/>
    <s v="Universidades Públicas Federales"/>
    <s v="Universidades Públicas Federales"/>
    <n v="2019"/>
    <n v="2"/>
    <n v="8"/>
    <n v="10"/>
    <n v="0"/>
    <n v="0"/>
    <n v="0"/>
    <n v="5"/>
    <n v="5"/>
    <n v="0"/>
    <n v="0"/>
    <n v="4"/>
    <n v="15"/>
    <n v="19"/>
    <n v="0"/>
    <n v="0"/>
    <n v="5"/>
    <n v="20"/>
    <n v="25"/>
    <n v="0"/>
    <n v="0"/>
  </r>
  <r>
    <s v="08MSU0253K"/>
    <x v="58"/>
    <s v="08DUP0011I"/>
    <n v="4"/>
    <s v="DISCONTINUO"/>
    <x v="109"/>
    <n v="8"/>
    <s v="CHIHUAHUA"/>
    <n v="8"/>
    <s v="CHIHUAHUA"/>
    <n v="21"/>
    <x v="4"/>
    <n v="1"/>
    <s v="DELICIAS"/>
    <s v="AVENIDA RIO FLORIDO ORIENTE "/>
    <n v="400"/>
    <x v="1"/>
    <x v="2"/>
    <n v="4"/>
    <s v="SUPERIOR"/>
    <n v="1"/>
    <n v="7"/>
    <x v="2"/>
    <n v="1"/>
    <x v="4"/>
    <n v="7012300004"/>
    <x v="470"/>
    <n v="1"/>
    <x v="0"/>
    <n v="999"/>
    <s v="NO APLICA"/>
    <n v="2010"/>
    <n v="6"/>
    <n v="5"/>
    <s v="CUATRIMESTRES"/>
    <n v="1"/>
    <s v="Activa"/>
    <n v="0"/>
    <m/>
    <s v="Educación Superior"/>
    <s v="Universidades Públicas Federales"/>
    <s v="Universidades Públicas Federales"/>
    <n v="2019"/>
    <n v="3"/>
    <n v="5"/>
    <n v="8"/>
    <n v="0"/>
    <n v="0"/>
    <n v="0"/>
    <n v="1"/>
    <n v="1"/>
    <n v="0"/>
    <n v="0"/>
    <n v="2"/>
    <n v="16"/>
    <n v="18"/>
    <n v="0"/>
    <n v="0"/>
    <n v="4"/>
    <n v="29"/>
    <n v="33"/>
    <n v="0"/>
    <n v="0"/>
  </r>
  <r>
    <s v="08MSU0253K"/>
    <x v="58"/>
    <s v="08DUP0011I"/>
    <n v="4"/>
    <s v="DISCONTINUO"/>
    <x v="109"/>
    <n v="8"/>
    <s v="CHIHUAHUA"/>
    <n v="8"/>
    <s v="CHIHUAHUA"/>
    <n v="21"/>
    <x v="4"/>
    <n v="1"/>
    <s v="DELICIAS"/>
    <s v="AVENIDA RIO FLORIDO ORIENTE "/>
    <n v="400"/>
    <x v="1"/>
    <x v="2"/>
    <n v="4"/>
    <s v="SUPERIOR"/>
    <n v="1"/>
    <n v="8"/>
    <x v="3"/>
    <n v="1"/>
    <x v="4"/>
    <n v="8011500003"/>
    <x v="341"/>
    <n v="1"/>
    <x v="0"/>
    <n v="999"/>
    <s v="NO APLICA"/>
    <n v="2013"/>
    <n v="6"/>
    <n v="2"/>
    <s v="SEMESTRES"/>
    <n v="3"/>
    <s v="Liquidacion"/>
    <n v="0"/>
    <m/>
    <s v="Educación Superior"/>
    <s v="Universidades Públicas Federales"/>
    <s v="Universidades Públicas Federales"/>
    <n v="2019"/>
    <n v="0"/>
    <n v="0"/>
    <n v="0"/>
    <n v="0"/>
    <n v="0"/>
    <n v="0"/>
    <n v="1"/>
    <n v="1"/>
    <n v="0"/>
    <n v="0"/>
    <n v="0"/>
    <n v="0"/>
    <n v="0"/>
    <n v="0"/>
    <n v="0"/>
    <n v="1"/>
    <n v="10"/>
    <n v="11"/>
    <n v="0"/>
    <n v="0"/>
  </r>
  <r>
    <s v="08MSU0253K"/>
    <x v="58"/>
    <s v="08DUP0012H"/>
    <n v="4"/>
    <s v="DISCONTINUO"/>
    <x v="110"/>
    <n v="8"/>
    <s v="CHIHUAHUA"/>
    <n v="8"/>
    <s v="CHIHUAHUA"/>
    <n v="11"/>
    <x v="7"/>
    <n v="1"/>
    <s v="SANTA ROSALÍA DE CAMARGO"/>
    <s v="CALLE ANGEL TRIAS"/>
    <n v="1"/>
    <x v="1"/>
    <x v="2"/>
    <n v="4"/>
    <s v="SUPERIOR"/>
    <n v="1"/>
    <n v="5"/>
    <x v="0"/>
    <n v="1"/>
    <x v="4"/>
    <n v="5011100015"/>
    <x v="265"/>
    <n v="1"/>
    <x v="0"/>
    <n v="999"/>
    <s v="NO APLICA"/>
    <n v="2017"/>
    <n v="8"/>
    <n v="2"/>
    <s v="SE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8"/>
    <n v="48"/>
    <n v="56"/>
    <n v="0"/>
    <n v="0"/>
    <n v="15"/>
    <n v="101"/>
    <n v="116"/>
    <n v="0"/>
    <n v="0"/>
  </r>
  <r>
    <s v="08MSU0253K"/>
    <x v="58"/>
    <s v="08DUP0012H"/>
    <n v="4"/>
    <s v="DISCONTINUO"/>
    <x v="110"/>
    <n v="8"/>
    <s v="CHIHUAHUA"/>
    <n v="8"/>
    <s v="CHIHUAHUA"/>
    <n v="11"/>
    <x v="7"/>
    <n v="1"/>
    <s v="SANTA ROSALÍA DE CAMARGO"/>
    <s v="CALLE ANGEL TRIAS"/>
    <n v="1"/>
    <x v="1"/>
    <x v="2"/>
    <n v="4"/>
    <s v="SUPERIOR"/>
    <n v="1"/>
    <n v="5"/>
    <x v="0"/>
    <n v="1"/>
    <x v="4"/>
    <n v="5011300009"/>
    <x v="468"/>
    <n v="1"/>
    <x v="0"/>
    <n v="999"/>
    <s v="NO APLICA"/>
    <n v="2002"/>
    <n v="8"/>
    <n v="2"/>
    <s v="SEMESTRES"/>
    <n v="1"/>
    <s v="Activa"/>
    <n v="0"/>
    <m/>
    <s v="Educación Superior"/>
    <s v="Universidades Públicas Federales"/>
    <s v="Universidades Públicas Federales"/>
    <n v="2019"/>
    <n v="5"/>
    <n v="38"/>
    <n v="43"/>
    <n v="0"/>
    <n v="0"/>
    <n v="0"/>
    <n v="5"/>
    <n v="5"/>
    <n v="0"/>
    <n v="0"/>
    <n v="0"/>
    <n v="0"/>
    <n v="0"/>
    <n v="0"/>
    <n v="0"/>
    <n v="5"/>
    <n v="20"/>
    <n v="25"/>
    <n v="0"/>
    <n v="0"/>
  </r>
  <r>
    <s v="08MSU0253K"/>
    <x v="58"/>
    <s v="08DUP0012H"/>
    <n v="4"/>
    <s v="DISCONTINUO"/>
    <x v="110"/>
    <n v="8"/>
    <s v="CHIHUAHUA"/>
    <n v="8"/>
    <s v="CHIHUAHUA"/>
    <n v="11"/>
    <x v="7"/>
    <n v="1"/>
    <s v="SANTA ROSALÍA DE CAMARGO"/>
    <s v="CALLE ANGEL TRIAS"/>
    <n v="1"/>
    <x v="1"/>
    <x v="2"/>
    <n v="4"/>
    <s v="SUPERIOR"/>
    <n v="1"/>
    <n v="7"/>
    <x v="2"/>
    <n v="1"/>
    <x v="4"/>
    <n v="7012300004"/>
    <x v="470"/>
    <n v="1"/>
    <x v="0"/>
    <n v="999"/>
    <s v="NO APLICA"/>
    <n v="2010"/>
    <n v="0"/>
    <n v="999"/>
    <s v="NO APLICA"/>
    <n v="1"/>
    <s v="Activa"/>
    <n v="0"/>
    <m/>
    <s v="Educación Superior"/>
    <s v="Universidades Públicas Federales"/>
    <s v="Universidades Públicas Federales"/>
    <n v="2019"/>
    <n v="4"/>
    <n v="4"/>
    <n v="8"/>
    <n v="0"/>
    <n v="0"/>
    <n v="1"/>
    <n v="3"/>
    <n v="4"/>
    <n v="0"/>
    <n v="0"/>
    <n v="11"/>
    <n v="45"/>
    <n v="56"/>
    <n v="0"/>
    <n v="0"/>
    <n v="17"/>
    <n v="86"/>
    <n v="103"/>
    <n v="0"/>
    <n v="0"/>
  </r>
  <r>
    <s v="08MSU0253K"/>
    <x v="58"/>
    <s v="08DUP0013G"/>
    <n v="4"/>
    <s v="DISCONTINUO"/>
    <x v="111"/>
    <n v="8"/>
    <s v="CHIHUAHUA"/>
    <n v="8"/>
    <s v="CHIHUAHUA"/>
    <n v="29"/>
    <x v="12"/>
    <n v="1"/>
    <s v="GUADALUPE Y CALVO"/>
    <s v="CAMINO AL CECYT"/>
    <n v="0"/>
    <x v="1"/>
    <x v="2"/>
    <n v="4"/>
    <s v="SUPERIOR"/>
    <n v="1"/>
    <n v="5"/>
    <x v="0"/>
    <n v="1"/>
    <x v="4"/>
    <n v="5011100022"/>
    <x v="473"/>
    <n v="1"/>
    <x v="0"/>
    <n v="999"/>
    <s v="NO APLICA"/>
    <n v="2013"/>
    <n v="8"/>
    <n v="5"/>
    <s v="CUATRIMESTRES"/>
    <n v="1"/>
    <s v="Activa"/>
    <n v="0"/>
    <m/>
    <s v="Educación Superior"/>
    <s v="Universidades Públicas Federales"/>
    <s v="Universidades Públicas Federales"/>
    <n v="2019"/>
    <n v="0"/>
    <n v="1"/>
    <n v="1"/>
    <n v="0"/>
    <n v="0"/>
    <n v="0"/>
    <n v="11"/>
    <n v="11"/>
    <n v="0"/>
    <n v="0"/>
    <n v="0"/>
    <n v="0"/>
    <n v="0"/>
    <n v="0"/>
    <n v="0"/>
    <n v="0"/>
    <n v="1"/>
    <n v="1"/>
    <n v="0"/>
    <n v="0"/>
  </r>
  <r>
    <s v="08MSU0253K"/>
    <x v="58"/>
    <s v="08DUP0013G"/>
    <n v="4"/>
    <s v="DISCONTINUO"/>
    <x v="111"/>
    <n v="8"/>
    <s v="CHIHUAHUA"/>
    <n v="8"/>
    <s v="CHIHUAHUA"/>
    <n v="29"/>
    <x v="12"/>
    <n v="1"/>
    <s v="GUADALUPE Y CALVO"/>
    <s v="CAMINO AL CECYT"/>
    <n v="0"/>
    <x v="1"/>
    <x v="2"/>
    <n v="4"/>
    <s v="SUPERIOR"/>
    <n v="1"/>
    <n v="7"/>
    <x v="2"/>
    <n v="1"/>
    <x v="4"/>
    <n v="7012300004"/>
    <x v="470"/>
    <n v="1"/>
    <x v="0"/>
    <n v="999"/>
    <s v="NO APLICA"/>
    <n v="2010"/>
    <n v="6"/>
    <n v="5"/>
    <s v="CUATRIMESTRES"/>
    <n v="1"/>
    <s v="Activa"/>
    <n v="0"/>
    <m/>
    <s v="Educación Superior"/>
    <s v="Universidades Públicas Federales"/>
    <s v="Universidades Públicas Federales"/>
    <n v="2019"/>
    <n v="0"/>
    <n v="0"/>
    <n v="0"/>
    <n v="0"/>
    <n v="0"/>
    <n v="0"/>
    <n v="0"/>
    <n v="0"/>
    <n v="0"/>
    <n v="0"/>
    <n v="18"/>
    <n v="43"/>
    <n v="61"/>
    <n v="0"/>
    <n v="3"/>
    <n v="28"/>
    <n v="62"/>
    <n v="90"/>
    <n v="0"/>
    <n v="3"/>
  </r>
  <r>
    <s v="08MSU0600B"/>
    <x v="59"/>
    <s v="08DIT0003R"/>
    <n v="4"/>
    <s v="DISCONTINUO"/>
    <x v="112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n v="4"/>
    <s v="SUPERIOR"/>
    <n v="1"/>
    <n v="5"/>
    <x v="0"/>
    <n v="4"/>
    <x v="2"/>
    <n v="5041400008"/>
    <x v="19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3"/>
    <n v="5"/>
    <n v="8"/>
    <n v="0"/>
    <n v="0"/>
    <n v="3"/>
    <n v="9"/>
    <n v="12"/>
    <n v="0"/>
    <n v="0"/>
    <n v="20"/>
    <n v="39"/>
    <n v="59"/>
    <n v="0"/>
    <n v="0"/>
    <n v="49"/>
    <n v="124"/>
    <n v="173"/>
    <n v="0"/>
    <n v="0"/>
  </r>
  <r>
    <s v="08MSU0600B"/>
    <x v="59"/>
    <s v="08DIT0003R"/>
    <n v="4"/>
    <s v="DISCONTINUO"/>
    <x v="112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n v="4"/>
    <s v="SUPERIOR"/>
    <n v="1"/>
    <n v="5"/>
    <x v="0"/>
    <n v="4"/>
    <x v="2"/>
    <n v="5042000002"/>
    <x v="30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14"/>
    <n v="32"/>
    <n v="46"/>
    <n v="0"/>
    <n v="0"/>
    <n v="5"/>
    <n v="22"/>
    <n v="27"/>
    <n v="0"/>
    <n v="0"/>
    <n v="31"/>
    <n v="35"/>
    <n v="66"/>
    <n v="0"/>
    <n v="0"/>
    <n v="110"/>
    <n v="157"/>
    <n v="267"/>
    <n v="0"/>
    <n v="0"/>
  </r>
  <r>
    <s v="08MSU0600B"/>
    <x v="59"/>
    <s v="08DIT0003R"/>
    <n v="4"/>
    <s v="DISCONTINUO"/>
    <x v="112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n v="4"/>
    <s v="SUPERIOR"/>
    <n v="1"/>
    <n v="5"/>
    <x v="0"/>
    <n v="4"/>
    <x v="2"/>
    <n v="5042100050"/>
    <x v="20"/>
    <n v="1"/>
    <x v="0"/>
    <n v="999"/>
    <s v="NO APLICA"/>
    <n v="2009"/>
    <n v="12"/>
    <n v="2"/>
    <s v="SEMESTRES"/>
    <n v="1"/>
    <s v="Activa"/>
    <n v="0"/>
    <m/>
    <s v="Educación Superior"/>
    <s v="Tecnológico Nacional de México"/>
    <s v="Institutos Tecnológicos Federales"/>
    <n v="2019"/>
    <n v="14"/>
    <n v="11"/>
    <n v="25"/>
    <n v="0"/>
    <n v="0"/>
    <n v="11"/>
    <n v="20"/>
    <n v="31"/>
    <n v="0"/>
    <n v="0"/>
    <n v="30"/>
    <n v="56"/>
    <n v="86"/>
    <n v="0"/>
    <n v="0"/>
    <n v="116"/>
    <n v="160"/>
    <n v="276"/>
    <n v="0"/>
    <n v="0"/>
  </r>
  <r>
    <s v="08MSU0600B"/>
    <x v="59"/>
    <s v="08DIT0003R"/>
    <n v="4"/>
    <s v="DISCONTINUO"/>
    <x v="112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n v="4"/>
    <s v="SUPERIOR"/>
    <n v="1"/>
    <n v="5"/>
    <x v="0"/>
    <n v="6"/>
    <x v="5"/>
    <n v="5061300046"/>
    <x v="21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17"/>
    <n v="2"/>
    <n v="19"/>
    <n v="0"/>
    <n v="0"/>
    <n v="11"/>
    <n v="5"/>
    <n v="16"/>
    <n v="0"/>
    <n v="0"/>
    <n v="42"/>
    <n v="7"/>
    <n v="49"/>
    <n v="0"/>
    <n v="0"/>
    <n v="139"/>
    <n v="31"/>
    <n v="170"/>
    <n v="0"/>
    <n v="0"/>
  </r>
  <r>
    <s v="08MSU0600B"/>
    <x v="59"/>
    <s v="08DIT0003R"/>
    <n v="4"/>
    <s v="DISCONTINUO"/>
    <x v="112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n v="4"/>
    <s v="SUPERIOR"/>
    <n v="1"/>
    <n v="5"/>
    <x v="0"/>
    <n v="6"/>
    <x v="5"/>
    <n v="5062200093"/>
    <x v="64"/>
    <n v="1"/>
    <x v="0"/>
    <n v="999"/>
    <s v="NO APLICA"/>
    <n v="2010"/>
    <n v="12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10"/>
    <n v="1"/>
    <n v="11"/>
    <n v="0"/>
    <n v="0"/>
    <n v="0"/>
    <n v="0"/>
    <n v="0"/>
    <n v="0"/>
    <n v="0"/>
    <n v="0"/>
    <n v="0"/>
    <n v="0"/>
    <n v="0"/>
    <n v="0"/>
  </r>
  <r>
    <s v="08MSU0600B"/>
    <x v="59"/>
    <s v="08DIT0003R"/>
    <n v="4"/>
    <s v="DISCONTINUO"/>
    <x v="112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n v="4"/>
    <s v="SUPERIOR"/>
    <n v="1"/>
    <n v="5"/>
    <x v="0"/>
    <n v="7"/>
    <x v="3"/>
    <n v="5071300014"/>
    <x v="22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30"/>
    <n v="3"/>
    <n v="33"/>
    <n v="0"/>
    <n v="0"/>
    <n v="20"/>
    <n v="1"/>
    <n v="21"/>
    <n v="0"/>
    <n v="0"/>
    <n v="37"/>
    <n v="6"/>
    <n v="43"/>
    <n v="0"/>
    <n v="0"/>
    <n v="193"/>
    <n v="30"/>
    <n v="223"/>
    <n v="0"/>
    <n v="0"/>
  </r>
  <r>
    <s v="08MSU0600B"/>
    <x v="59"/>
    <s v="08DIT0003R"/>
    <n v="4"/>
    <s v="DISCONTINUO"/>
    <x v="112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n v="4"/>
    <s v="SUPERIOR"/>
    <n v="1"/>
    <n v="5"/>
    <x v="0"/>
    <n v="7"/>
    <x v="3"/>
    <n v="5071300028"/>
    <x v="27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31"/>
    <n v="2"/>
    <n v="33"/>
    <n v="0"/>
    <n v="0"/>
    <n v="28"/>
    <n v="0"/>
    <n v="28"/>
    <n v="0"/>
    <n v="0"/>
    <n v="77"/>
    <n v="6"/>
    <n v="83"/>
    <n v="0"/>
    <n v="0"/>
    <n v="211"/>
    <n v="12"/>
    <n v="223"/>
    <n v="0"/>
    <n v="0"/>
  </r>
  <r>
    <s v="08MSU0600B"/>
    <x v="59"/>
    <s v="08DIT0003R"/>
    <n v="4"/>
    <s v="DISCONTINUO"/>
    <x v="112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n v="4"/>
    <s v="SUPERIOR"/>
    <n v="1"/>
    <n v="5"/>
    <x v="0"/>
    <n v="7"/>
    <x v="3"/>
    <n v="5071400015"/>
    <x v="279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21"/>
    <n v="42"/>
    <n v="63"/>
    <n v="0"/>
    <n v="0"/>
    <n v="15"/>
    <n v="25"/>
    <n v="40"/>
    <n v="0"/>
    <n v="0"/>
    <n v="44"/>
    <n v="56"/>
    <n v="100"/>
    <n v="0"/>
    <n v="0"/>
    <n v="181"/>
    <n v="251"/>
    <n v="432"/>
    <n v="0"/>
    <n v="0"/>
  </r>
  <r>
    <s v="08MSU0600B"/>
    <x v="59"/>
    <s v="08DIT0003R"/>
    <n v="4"/>
    <s v="DISCONTINUO"/>
    <x v="112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n v="4"/>
    <s v="SUPERIOR"/>
    <n v="1"/>
    <n v="5"/>
    <x v="0"/>
    <n v="7"/>
    <x v="3"/>
    <n v="5071700019"/>
    <x v="24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42"/>
    <n v="32"/>
    <n v="74"/>
    <n v="0"/>
    <n v="0"/>
    <n v="33"/>
    <n v="13"/>
    <n v="46"/>
    <n v="0"/>
    <n v="0"/>
    <n v="86"/>
    <n v="32"/>
    <n v="118"/>
    <n v="0"/>
    <n v="0"/>
    <n v="358"/>
    <n v="201"/>
    <n v="559"/>
    <n v="0"/>
    <n v="0"/>
  </r>
  <r>
    <s v="08MSU0600B"/>
    <x v="59"/>
    <s v="08DIT0003R"/>
    <n v="4"/>
    <s v="DISCONTINUO"/>
    <x v="112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n v="4"/>
    <s v="SUPERIOR"/>
    <n v="1"/>
    <n v="5"/>
    <x v="0"/>
    <n v="7"/>
    <x v="3"/>
    <n v="5071700019"/>
    <x v="24"/>
    <n v="2"/>
    <x v="1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2"/>
    <n v="10"/>
    <n v="12"/>
    <n v="0"/>
    <n v="0"/>
    <n v="0"/>
    <n v="0"/>
    <n v="0"/>
    <n v="0"/>
    <n v="0"/>
    <n v="26"/>
    <n v="56"/>
    <n v="82"/>
    <n v="0"/>
    <n v="0"/>
    <n v="61"/>
    <n v="95"/>
    <n v="156"/>
    <n v="0"/>
    <n v="0"/>
  </r>
  <r>
    <s v="08MSU0600B"/>
    <x v="59"/>
    <s v="08DIT0003R"/>
    <n v="4"/>
    <s v="DISCONTINUO"/>
    <x v="112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n v="4"/>
    <s v="SUPERIOR"/>
    <n v="1"/>
    <n v="5"/>
    <x v="0"/>
    <n v="7"/>
    <x v="3"/>
    <n v="5072400030"/>
    <x v="478"/>
    <n v="1"/>
    <x v="0"/>
    <n v="999"/>
    <s v="NO APLICA"/>
    <n v="2013"/>
    <n v="12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73"/>
    <n v="49"/>
    <n v="122"/>
    <n v="0"/>
    <n v="0"/>
    <n v="252"/>
    <n v="121"/>
    <n v="373"/>
    <n v="0"/>
    <n v="0"/>
  </r>
  <r>
    <s v="08MSU0600B"/>
    <x v="59"/>
    <s v="08DIT0003R"/>
    <n v="4"/>
    <s v="DISCONTINUO"/>
    <x v="112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n v="4"/>
    <s v="SUPERIOR"/>
    <n v="1"/>
    <n v="5"/>
    <x v="0"/>
    <n v="7"/>
    <x v="3"/>
    <n v="5073100005"/>
    <x v="309"/>
    <n v="1"/>
    <x v="0"/>
    <n v="999"/>
    <s v="NO APLICA"/>
    <n v="2011"/>
    <n v="12"/>
    <n v="2"/>
    <s v="SEMESTRES"/>
    <n v="1"/>
    <s v="Activa"/>
    <n v="0"/>
    <m/>
    <s v="Educación Superior"/>
    <s v="Tecnológico Nacional de México"/>
    <s v="Institutos Tecnológicos Federales"/>
    <n v="2019"/>
    <n v="34"/>
    <n v="30"/>
    <n v="64"/>
    <n v="0"/>
    <n v="0"/>
    <n v="35"/>
    <n v="19"/>
    <n v="54"/>
    <n v="0"/>
    <n v="0"/>
    <n v="48"/>
    <n v="30"/>
    <n v="78"/>
    <n v="0"/>
    <n v="0"/>
    <n v="176"/>
    <n v="143"/>
    <n v="319"/>
    <n v="0"/>
    <n v="0"/>
  </r>
  <r>
    <s v="08MSU0600B"/>
    <x v="59"/>
    <s v="08DIT0003R"/>
    <n v="4"/>
    <s v="DISCONTINUO"/>
    <x v="112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n v="4"/>
    <s v="SUPERIOR"/>
    <n v="1"/>
    <n v="7"/>
    <x v="2"/>
    <n v="4"/>
    <x v="2"/>
    <n v="7042000002"/>
    <x v="154"/>
    <n v="1"/>
    <x v="0"/>
    <n v="999"/>
    <s v="NO APLICA"/>
    <n v="2011"/>
    <n v="4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</r>
  <r>
    <s v="08MSU0642A"/>
    <x v="60"/>
    <s v="08PSU4977L"/>
    <n v="4"/>
    <s v="DISCONTINUO"/>
    <x v="113"/>
    <n v="8"/>
    <s v="CHIHUAHUA"/>
    <n v="8"/>
    <s v="CHIHUAHUA"/>
    <n v="19"/>
    <x v="1"/>
    <n v="1"/>
    <s v="CHIHUAHUA"/>
    <s v="CAMINO UNIVERSIDAD LA SALLE EJIDO LABOR DE TERRAZAS"/>
    <n v="8805"/>
    <x v="0"/>
    <x v="0"/>
    <n v="4"/>
    <s v="SUPERIOR"/>
    <n v="1"/>
    <n v="7"/>
    <x v="2"/>
    <n v="3"/>
    <x v="1"/>
    <n v="7031100031"/>
    <x v="479"/>
    <n v="1"/>
    <x v="0"/>
    <n v="999"/>
    <s v="NO APLICA"/>
    <n v="2013"/>
    <n v="4"/>
    <n v="2"/>
    <s v="SEMESTRES"/>
    <n v="1"/>
    <s v="Activa"/>
    <n v="0"/>
    <m/>
    <s v="Educación Superior"/>
    <s v="Universidades Particulares"/>
    <s v="Universidades Particulares"/>
    <n v="2019"/>
    <n v="1"/>
    <n v="2"/>
    <n v="3"/>
    <n v="0"/>
    <n v="0"/>
    <n v="0"/>
    <n v="0"/>
    <n v="0"/>
    <n v="0"/>
    <n v="0"/>
    <n v="0"/>
    <n v="2"/>
    <n v="2"/>
    <n v="0"/>
    <n v="0"/>
    <n v="2"/>
    <n v="3"/>
    <n v="5"/>
    <n v="0"/>
    <n v="0"/>
  </r>
  <r>
    <s v="08MSU0642A"/>
    <x v="60"/>
    <s v="08PSU4977L"/>
    <n v="4"/>
    <s v="DISCONTINUO"/>
    <x v="113"/>
    <n v="8"/>
    <s v="CHIHUAHUA"/>
    <n v="8"/>
    <s v="CHIHUAHUA"/>
    <n v="19"/>
    <x v="1"/>
    <n v="1"/>
    <s v="CHIHUAHUA"/>
    <s v="CAMINO UNIVERSIDAD LA SALLE EJIDO LABOR DE TERRAZAS"/>
    <n v="8805"/>
    <x v="0"/>
    <x v="0"/>
    <n v="4"/>
    <s v="SUPERIOR"/>
    <n v="1"/>
    <n v="7"/>
    <x v="2"/>
    <n v="3"/>
    <x v="1"/>
    <n v="7031100057"/>
    <x v="480"/>
    <n v="1"/>
    <x v="0"/>
    <n v="999"/>
    <s v="NO APLICA"/>
    <n v="2013"/>
    <n v="4"/>
    <n v="2"/>
    <s v="SEMESTRES"/>
    <n v="1"/>
    <s v="Activa"/>
    <n v="0"/>
    <m/>
    <s v="Educación Superior"/>
    <s v="Universidades Particulares"/>
    <s v="Universidades Particulares"/>
    <n v="2019"/>
    <n v="1"/>
    <n v="0"/>
    <n v="1"/>
    <n v="0"/>
    <n v="0"/>
    <n v="0"/>
    <n v="0"/>
    <n v="0"/>
    <n v="0"/>
    <n v="0"/>
    <n v="0"/>
    <n v="1"/>
    <n v="1"/>
    <n v="0"/>
    <n v="0"/>
    <n v="0"/>
    <n v="3"/>
    <n v="3"/>
    <n v="0"/>
    <n v="0"/>
  </r>
  <r>
    <s v="08MSU0680D"/>
    <x v="61"/>
    <s v="08DIT0004Q"/>
    <n v="4"/>
    <s v="DISCONTINUO"/>
    <x v="114"/>
    <n v="8"/>
    <s v="CHIHUAHUA"/>
    <n v="8"/>
    <s v="CHIHUAHUA"/>
    <n v="21"/>
    <x v="4"/>
    <n v="1"/>
    <s v="DELICIAS"/>
    <s v="CALLE PASEO TECNOLOGICO CARRETERA DELICIAS-ROSETILLA KILOMETRO 3.5"/>
    <n v="0"/>
    <x v="1"/>
    <x v="1"/>
    <n v="4"/>
    <s v="SUPERIOR"/>
    <n v="1"/>
    <n v="5"/>
    <x v="0"/>
    <n v="7"/>
    <x v="3"/>
    <n v="5071300028"/>
    <x v="27"/>
    <n v="1"/>
    <x v="0"/>
    <n v="999"/>
    <s v="NO APLICA"/>
    <n v="2005"/>
    <n v="12"/>
    <n v="2"/>
    <s v="SEMESTRES"/>
    <n v="2"/>
    <s v="Latenci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0D"/>
    <x v="61"/>
    <s v="08DIT0004Q"/>
    <n v="4"/>
    <s v="DISCONTINUO"/>
    <x v="114"/>
    <n v="8"/>
    <s v="CHIHUAHUA"/>
    <n v="8"/>
    <s v="CHIHUAHUA"/>
    <n v="21"/>
    <x v="4"/>
    <n v="1"/>
    <s v="DELICIAS"/>
    <s v="CALLE PASEO TECNOLOGICO CARRETERA DELICIAS-ROSETILLA KILOMETRO 3.5"/>
    <n v="0"/>
    <x v="1"/>
    <x v="1"/>
    <n v="4"/>
    <s v="SUPERIOR"/>
    <n v="1"/>
    <n v="5"/>
    <x v="0"/>
    <n v="7"/>
    <x v="3"/>
    <n v="5071300030"/>
    <x v="23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47"/>
    <n v="3"/>
    <n v="50"/>
    <n v="0"/>
    <n v="0"/>
    <n v="32"/>
    <n v="3"/>
    <n v="35"/>
    <n v="0"/>
    <n v="0"/>
    <n v="66"/>
    <n v="10"/>
    <n v="76"/>
    <n v="0"/>
    <n v="0"/>
    <n v="336"/>
    <n v="41"/>
    <n v="377"/>
    <n v="42"/>
    <n v="0"/>
  </r>
  <r>
    <s v="08MSU0680D"/>
    <x v="61"/>
    <s v="08DIT0004Q"/>
    <n v="4"/>
    <s v="DISCONTINUO"/>
    <x v="114"/>
    <n v="8"/>
    <s v="CHIHUAHUA"/>
    <n v="8"/>
    <s v="CHIHUAHUA"/>
    <n v="21"/>
    <x v="4"/>
    <n v="1"/>
    <s v="DELICIAS"/>
    <s v="CALLE PASEO TECNOLOGICO CARRETERA DELICIAS-ROSETILLA KILOMETRO 3.5"/>
    <n v="0"/>
    <x v="1"/>
    <x v="1"/>
    <n v="4"/>
    <s v="SUPERIOR"/>
    <n v="1"/>
    <n v="5"/>
    <x v="0"/>
    <n v="7"/>
    <x v="3"/>
    <n v="5071200010"/>
    <x v="66"/>
    <n v="1"/>
    <x v="0"/>
    <n v="999"/>
    <s v="NO APLICA"/>
    <n v="2014"/>
    <n v="12"/>
    <n v="2"/>
    <s v="SEMESTRES"/>
    <n v="1"/>
    <s v="Activa"/>
    <n v="0"/>
    <m/>
    <s v="Educación Superior"/>
    <s v="Tecnológico Nacional de México"/>
    <s v="Institutos Tecnológicos Federales"/>
    <n v="2019"/>
    <n v="1"/>
    <n v="1"/>
    <n v="2"/>
    <n v="0"/>
    <n v="0"/>
    <n v="1"/>
    <n v="0"/>
    <n v="1"/>
    <n v="0"/>
    <n v="0"/>
    <n v="33"/>
    <n v="10"/>
    <n v="43"/>
    <n v="0"/>
    <n v="0"/>
    <n v="99"/>
    <n v="52"/>
    <n v="151"/>
    <n v="28"/>
    <n v="0"/>
  </r>
  <r>
    <s v="08MSU0680D"/>
    <x v="61"/>
    <s v="08DIT0004Q"/>
    <n v="4"/>
    <s v="DISCONTINUO"/>
    <x v="114"/>
    <n v="8"/>
    <s v="CHIHUAHUA"/>
    <n v="8"/>
    <s v="CHIHUAHUA"/>
    <n v="21"/>
    <x v="4"/>
    <n v="1"/>
    <s v="DELICIAS"/>
    <s v="CALLE PASEO TECNOLOGICO CARRETERA DELICIAS-ROSETILLA KILOMETRO 3.5"/>
    <n v="0"/>
    <x v="1"/>
    <x v="1"/>
    <n v="4"/>
    <s v="SUPERIOR"/>
    <n v="1"/>
    <n v="5"/>
    <x v="0"/>
    <n v="4"/>
    <x v="2"/>
    <n v="5042100050"/>
    <x v="20"/>
    <n v="1"/>
    <x v="0"/>
    <n v="999"/>
    <s v="NO APLICA"/>
    <n v="2009"/>
    <n v="12"/>
    <n v="2"/>
    <s v="SEMESTRES"/>
    <n v="1"/>
    <s v="Activa"/>
    <n v="0"/>
    <m/>
    <s v="Educación Superior"/>
    <s v="Tecnológico Nacional de México"/>
    <s v="Institutos Tecnológicos Federales"/>
    <n v="2019"/>
    <n v="6"/>
    <n v="28"/>
    <n v="34"/>
    <n v="0"/>
    <n v="0"/>
    <n v="8"/>
    <n v="26"/>
    <n v="34"/>
    <n v="0"/>
    <n v="0"/>
    <n v="23"/>
    <n v="32"/>
    <n v="55"/>
    <n v="0"/>
    <n v="0"/>
    <n v="178"/>
    <n v="292"/>
    <n v="470"/>
    <n v="75"/>
    <n v="0"/>
  </r>
  <r>
    <s v="08MSU0680D"/>
    <x v="61"/>
    <s v="08DIT0004Q"/>
    <n v="4"/>
    <s v="DISCONTINUO"/>
    <x v="114"/>
    <n v="8"/>
    <s v="CHIHUAHUA"/>
    <n v="8"/>
    <s v="CHIHUAHUA"/>
    <n v="21"/>
    <x v="4"/>
    <n v="1"/>
    <s v="DELICIAS"/>
    <s v="CALLE PASEO TECNOLOGICO CARRETERA DELICIAS-ROSETILLA KILOMETRO 3.5"/>
    <n v="0"/>
    <x v="1"/>
    <x v="1"/>
    <n v="4"/>
    <s v="SUPERIOR"/>
    <n v="1"/>
    <n v="5"/>
    <x v="0"/>
    <n v="6"/>
    <x v="5"/>
    <n v="5061300046"/>
    <x v="21"/>
    <n v="1"/>
    <x v="0"/>
    <n v="999"/>
    <s v="NO APLICA"/>
    <n v="2004"/>
    <n v="12"/>
    <n v="2"/>
    <s v="SEMESTRES"/>
    <n v="2"/>
    <s v="Latenci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0D"/>
    <x v="61"/>
    <s v="08DIT0004Q"/>
    <n v="4"/>
    <s v="DISCONTINUO"/>
    <x v="114"/>
    <n v="8"/>
    <s v="CHIHUAHUA"/>
    <n v="8"/>
    <s v="CHIHUAHUA"/>
    <n v="21"/>
    <x v="4"/>
    <n v="1"/>
    <s v="DELICIAS"/>
    <s v="CALLE PASEO TECNOLOGICO CARRETERA DELICIAS-ROSETILLA KILOMETRO 3.5"/>
    <n v="0"/>
    <x v="1"/>
    <x v="1"/>
    <n v="4"/>
    <s v="SUPERIOR"/>
    <n v="1"/>
    <n v="5"/>
    <x v="0"/>
    <n v="6"/>
    <x v="5"/>
    <n v="5061300046"/>
    <x v="21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20"/>
    <n v="4"/>
    <n v="24"/>
    <n v="0"/>
    <n v="0"/>
    <n v="20"/>
    <n v="3"/>
    <n v="23"/>
    <n v="0"/>
    <n v="0"/>
    <n v="35"/>
    <n v="14"/>
    <n v="49"/>
    <n v="0"/>
    <n v="0"/>
    <n v="193"/>
    <n v="51"/>
    <n v="244"/>
    <n v="52"/>
    <n v="0"/>
  </r>
  <r>
    <s v="08MSU0680D"/>
    <x v="61"/>
    <s v="08DIT0004Q"/>
    <n v="4"/>
    <s v="DISCONTINUO"/>
    <x v="114"/>
    <n v="8"/>
    <s v="CHIHUAHUA"/>
    <n v="8"/>
    <s v="CHIHUAHUA"/>
    <n v="21"/>
    <x v="4"/>
    <n v="1"/>
    <s v="DELICIAS"/>
    <s v="CALLE PASEO TECNOLOGICO CARRETERA DELICIAS-ROSETILLA KILOMETRO 3.5"/>
    <n v="0"/>
    <x v="1"/>
    <x v="1"/>
    <n v="4"/>
    <s v="SUPERIOR"/>
    <n v="1"/>
    <n v="5"/>
    <x v="0"/>
    <n v="6"/>
    <x v="5"/>
    <n v="5061000007"/>
    <x v="229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4"/>
    <n v="6"/>
    <n v="10"/>
    <n v="0"/>
    <n v="0"/>
    <n v="5"/>
    <n v="4"/>
    <n v="9"/>
    <n v="0"/>
    <n v="0"/>
    <n v="0"/>
    <n v="0"/>
    <n v="0"/>
    <n v="0"/>
    <n v="0"/>
    <n v="12"/>
    <n v="3"/>
    <n v="15"/>
    <n v="4"/>
    <n v="0"/>
  </r>
  <r>
    <s v="08MSU0680D"/>
    <x v="61"/>
    <s v="08DIT0004Q"/>
    <n v="4"/>
    <s v="DISCONTINUO"/>
    <x v="114"/>
    <n v="8"/>
    <s v="CHIHUAHUA"/>
    <n v="8"/>
    <s v="CHIHUAHUA"/>
    <n v="21"/>
    <x v="4"/>
    <n v="1"/>
    <s v="DELICIAS"/>
    <s v="CALLE PASEO TECNOLOGICO CARRETERA DELICIAS-ROSETILLA KILOMETRO 3.5"/>
    <n v="0"/>
    <x v="1"/>
    <x v="1"/>
    <n v="4"/>
    <s v="SUPERIOR"/>
    <n v="1"/>
    <n v="5"/>
    <x v="0"/>
    <n v="7"/>
    <x v="3"/>
    <n v="5071700019"/>
    <x v="24"/>
    <n v="1"/>
    <x v="0"/>
    <n v="999"/>
    <s v="NO APLICA"/>
    <n v="2010"/>
    <n v="12"/>
    <n v="2"/>
    <s v="SEMESTRES"/>
    <n v="1"/>
    <s v="Activa"/>
    <n v="0"/>
    <m/>
    <s v="Educación Superior"/>
    <s v="Tecnológico Nacional de México"/>
    <s v="Institutos Tecnológicos Federales"/>
    <n v="2019"/>
    <n v="40"/>
    <n v="11"/>
    <n v="51"/>
    <n v="0"/>
    <n v="0"/>
    <n v="37"/>
    <n v="21"/>
    <n v="58"/>
    <n v="0"/>
    <n v="0"/>
    <n v="75"/>
    <n v="50"/>
    <n v="125"/>
    <n v="0"/>
    <n v="0"/>
    <n v="362"/>
    <n v="242"/>
    <n v="604"/>
    <n v="65"/>
    <n v="0"/>
  </r>
  <r>
    <s v="08MSU0680D"/>
    <x v="61"/>
    <s v="08DIT0004Q"/>
    <n v="4"/>
    <s v="DISCONTINUO"/>
    <x v="114"/>
    <n v="8"/>
    <s v="CHIHUAHUA"/>
    <n v="8"/>
    <s v="CHIHUAHUA"/>
    <n v="21"/>
    <x v="4"/>
    <n v="1"/>
    <s v="DELICIAS"/>
    <s v="CALLE PASEO TECNOLOGICO CARRETERA DELICIAS-ROSETILLA KILOMETRO 3.5"/>
    <n v="0"/>
    <x v="1"/>
    <x v="1"/>
    <n v="4"/>
    <s v="SUPERIOR"/>
    <n v="1"/>
    <n v="5"/>
    <x v="0"/>
    <n v="7"/>
    <x v="3"/>
    <n v="5071700019"/>
    <x v="24"/>
    <n v="1"/>
    <x v="0"/>
    <n v="999"/>
    <s v="NO APLICA"/>
    <n v="2016"/>
    <n v="12"/>
    <n v="2"/>
    <s v="SEMESTRES"/>
    <n v="2"/>
    <s v="Latenci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0D"/>
    <x v="61"/>
    <s v="08DIT0004Q"/>
    <n v="4"/>
    <s v="DISCONTINUO"/>
    <x v="114"/>
    <n v="8"/>
    <s v="CHIHUAHUA"/>
    <n v="8"/>
    <s v="CHIHUAHUA"/>
    <n v="21"/>
    <x v="4"/>
    <n v="1"/>
    <s v="DELICIAS"/>
    <s v="CALLE PASEO TECNOLOGICO CARRETERA DELICIAS-ROSETILLA KILOMETRO 3.5"/>
    <n v="0"/>
    <x v="1"/>
    <x v="1"/>
    <n v="4"/>
    <s v="SUPERIOR"/>
    <n v="1"/>
    <n v="5"/>
    <x v="0"/>
    <n v="7"/>
    <x v="3"/>
    <n v="5071700019"/>
    <x v="24"/>
    <n v="3"/>
    <x v="2"/>
    <n v="999"/>
    <s v="NO APLICA"/>
    <n v="2010"/>
    <n v="16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12"/>
    <n v="10"/>
    <n v="22"/>
    <n v="0"/>
    <n v="0"/>
    <n v="32"/>
    <n v="28"/>
    <n v="60"/>
    <n v="5"/>
    <n v="0"/>
  </r>
  <r>
    <s v="08MSU0680D"/>
    <x v="61"/>
    <s v="08DIT0004Q"/>
    <n v="4"/>
    <s v="DISCONTINUO"/>
    <x v="114"/>
    <n v="8"/>
    <s v="CHIHUAHUA"/>
    <n v="8"/>
    <s v="CHIHUAHUA"/>
    <n v="21"/>
    <x v="4"/>
    <n v="1"/>
    <s v="DELICIAS"/>
    <s v="CALLE PASEO TECNOLOGICO CARRETERA DELICIAS-ROSETILLA KILOMETRO 3.5"/>
    <n v="0"/>
    <x v="1"/>
    <x v="1"/>
    <n v="4"/>
    <s v="SUPERIOR"/>
    <n v="1"/>
    <n v="5"/>
    <x v="0"/>
    <n v="6"/>
    <x v="5"/>
    <n v="5062200026"/>
    <x v="308"/>
    <n v="1"/>
    <x v="0"/>
    <n v="999"/>
    <s v="NO APLICA"/>
    <n v="2010"/>
    <n v="12"/>
    <n v="2"/>
    <s v="SEMESTRES"/>
    <n v="2"/>
    <s v="Latenci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0D"/>
    <x v="61"/>
    <s v="08DIT0004Q"/>
    <n v="4"/>
    <s v="DISCONTINUO"/>
    <x v="114"/>
    <n v="8"/>
    <s v="CHIHUAHUA"/>
    <n v="8"/>
    <s v="CHIHUAHUA"/>
    <n v="21"/>
    <x v="4"/>
    <n v="1"/>
    <s v="DELICIAS"/>
    <s v="CALLE PASEO TECNOLOGICO CARRETERA DELICIAS-ROSETILLA KILOMETRO 3.5"/>
    <n v="0"/>
    <x v="1"/>
    <x v="1"/>
    <n v="4"/>
    <s v="SUPERIOR"/>
    <n v="1"/>
    <n v="5"/>
    <x v="0"/>
    <n v="6"/>
    <x v="5"/>
    <n v="5061300046"/>
    <x v="21"/>
    <n v="3"/>
    <x v="2"/>
    <n v="999"/>
    <s v="NO APLICA"/>
    <n v="2010"/>
    <n v="16"/>
    <n v="2"/>
    <s v="SEMESTRES"/>
    <n v="2"/>
    <s v="Latenci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3A"/>
    <x v="62"/>
    <s v="08OSU0001E"/>
    <n v="4"/>
    <s v="DISCONTINUO"/>
    <x v="115"/>
    <n v="8"/>
    <s v="CHIHUAHUA"/>
    <n v="8"/>
    <s v="CHIHUAHUA"/>
    <n v="19"/>
    <x v="1"/>
    <n v="1"/>
    <s v="CHIHUAHUA"/>
    <s v="CALLE KILOMETRO 3.5 CARRETERA CHIHUAHUA A ALDAMA"/>
    <n v="0"/>
    <x v="1"/>
    <x v="3"/>
    <n v="4"/>
    <s v="SUPERIOR"/>
    <n v="1"/>
    <n v="5"/>
    <x v="0"/>
    <n v="3"/>
    <x v="1"/>
    <n v="5033100037"/>
    <x v="481"/>
    <n v="1"/>
    <x v="0"/>
    <n v="999"/>
    <s v="NO APLICA"/>
    <n v="2005"/>
    <n v="6"/>
    <n v="2"/>
    <s v="SEMESTRES"/>
    <n v="1"/>
    <s v="Activa"/>
    <n v="0"/>
    <m/>
    <s v="Educación Superior"/>
    <s v="Otras Instituciones Públicas"/>
    <s v="Otras Instituciones Públicas"/>
    <n v="2019"/>
    <n v="12"/>
    <n v="4"/>
    <n v="16"/>
    <n v="0"/>
    <n v="0"/>
    <n v="0"/>
    <n v="0"/>
    <n v="0"/>
    <n v="0"/>
    <n v="0"/>
    <n v="0"/>
    <n v="0"/>
    <n v="0"/>
    <n v="0"/>
    <n v="0"/>
    <n v="22"/>
    <n v="3"/>
    <n v="25"/>
    <n v="0"/>
    <n v="0"/>
  </r>
  <r>
    <s v="08MSU0683A"/>
    <x v="62"/>
    <s v="08OSU0001E"/>
    <n v="4"/>
    <s v="DISCONTINUO"/>
    <x v="115"/>
    <n v="8"/>
    <s v="CHIHUAHUA"/>
    <n v="8"/>
    <s v="CHIHUAHUA"/>
    <n v="19"/>
    <x v="1"/>
    <n v="1"/>
    <s v="CHIHUAHUA"/>
    <s v="CALLE KILOMETRO 3.5 CARRETERA CHIHUAHUA A ALDAMA"/>
    <n v="0"/>
    <x v="1"/>
    <x v="3"/>
    <n v="4"/>
    <s v="SUPERIOR"/>
    <n v="1"/>
    <n v="5"/>
    <x v="0"/>
    <n v="3"/>
    <x v="1"/>
    <n v="5033200018"/>
    <x v="482"/>
    <n v="1"/>
    <x v="0"/>
    <n v="999"/>
    <s v="NO APLICA"/>
    <n v="2012"/>
    <n v="6"/>
    <n v="2"/>
    <s v="SEMESTRES"/>
    <n v="1"/>
    <s v="Activa"/>
    <n v="0"/>
    <m/>
    <s v="Educación Superior"/>
    <s v="Otras Instituciones Públicas"/>
    <s v="Otras Instituciones Públicas"/>
    <n v="2019"/>
    <n v="26"/>
    <n v="12"/>
    <n v="38"/>
    <n v="0"/>
    <n v="0"/>
    <n v="0"/>
    <n v="0"/>
    <n v="0"/>
    <n v="0"/>
    <n v="0"/>
    <n v="35"/>
    <n v="23"/>
    <n v="58"/>
    <n v="0"/>
    <n v="0"/>
    <n v="126"/>
    <n v="67"/>
    <n v="193"/>
    <n v="0"/>
    <n v="0"/>
  </r>
  <r>
    <s v="08MSU0683A"/>
    <x v="62"/>
    <s v="08OSU0001E"/>
    <n v="4"/>
    <s v="DISCONTINUO"/>
    <x v="115"/>
    <n v="8"/>
    <s v="CHIHUAHUA"/>
    <n v="8"/>
    <s v="CHIHUAHUA"/>
    <n v="19"/>
    <x v="1"/>
    <n v="1"/>
    <s v="CHIHUAHUA"/>
    <s v="CALLE KILOMETRO 3.5 CARRETERA CHIHUAHUA A ALDAMA"/>
    <n v="0"/>
    <x v="1"/>
    <x v="3"/>
    <n v="4"/>
    <s v="SUPERIOR"/>
    <n v="1"/>
    <n v="5"/>
    <x v="0"/>
    <n v="10"/>
    <x v="8"/>
    <n v="5102100003"/>
    <x v="483"/>
    <n v="2"/>
    <x v="1"/>
    <n v="999"/>
    <s v="NO APLICA"/>
    <n v="2008"/>
    <n v="10"/>
    <n v="5"/>
    <s v="CUATRIMESTRES"/>
    <n v="1"/>
    <s v="Activa"/>
    <n v="0"/>
    <m/>
    <s v="Educación Superior"/>
    <s v="Otras Instituciones Públicas"/>
    <s v="Otras Instituciones Públicas"/>
    <n v="2019"/>
    <n v="0"/>
    <n v="0"/>
    <n v="0"/>
    <n v="0"/>
    <n v="0"/>
    <n v="0"/>
    <n v="0"/>
    <n v="0"/>
    <n v="0"/>
    <n v="0"/>
    <n v="0"/>
    <n v="0"/>
    <n v="0"/>
    <n v="0"/>
    <n v="0"/>
    <n v="9"/>
    <n v="3"/>
    <n v="12"/>
    <n v="0"/>
    <n v="0"/>
  </r>
  <r>
    <s v="08MSU0683A"/>
    <x v="62"/>
    <s v="08OSU0001E"/>
    <n v="4"/>
    <s v="DISCONTINUO"/>
    <x v="115"/>
    <n v="8"/>
    <s v="CHIHUAHUA"/>
    <n v="8"/>
    <s v="CHIHUAHUA"/>
    <n v="19"/>
    <x v="1"/>
    <n v="1"/>
    <s v="CHIHUAHUA"/>
    <s v="CALLE KILOMETRO 3.5 CARRETERA CHIHUAHUA A ALDAMA"/>
    <n v="0"/>
    <x v="1"/>
    <x v="3"/>
    <n v="4"/>
    <s v="SUPERIOR"/>
    <n v="1"/>
    <n v="7"/>
    <x v="2"/>
    <n v="3"/>
    <x v="1"/>
    <n v="7033100001"/>
    <x v="484"/>
    <n v="2"/>
    <x v="1"/>
    <n v="999"/>
    <s v="NO APLICA"/>
    <n v="2015"/>
    <n v="4"/>
    <n v="2"/>
    <s v="SEMESTRES"/>
    <n v="1"/>
    <s v="Activa"/>
    <n v="0"/>
    <m/>
    <s v="Educación Superior"/>
    <s v="Otras Instituciones Públicas"/>
    <s v="Otras Instituciones Públicas"/>
    <n v="2019"/>
    <n v="46"/>
    <n v="62"/>
    <n v="108"/>
    <n v="0"/>
    <n v="0"/>
    <n v="0"/>
    <n v="0"/>
    <n v="0"/>
    <n v="0"/>
    <n v="0"/>
    <n v="23"/>
    <n v="10"/>
    <n v="33"/>
    <n v="0"/>
    <n v="0"/>
    <n v="98"/>
    <n v="104"/>
    <n v="202"/>
    <n v="0"/>
    <n v="0"/>
  </r>
  <r>
    <s v="08MSU0683A"/>
    <x v="62"/>
    <s v="08OSU0001E"/>
    <n v="4"/>
    <s v="DISCONTINUO"/>
    <x v="115"/>
    <n v="8"/>
    <s v="CHIHUAHUA"/>
    <n v="8"/>
    <s v="CHIHUAHUA"/>
    <n v="19"/>
    <x v="1"/>
    <n v="1"/>
    <s v="CHIHUAHUA"/>
    <s v="CALLE KILOMETRO 3.5 CARRETERA CHIHUAHUA A ALDAMA"/>
    <n v="0"/>
    <x v="1"/>
    <x v="3"/>
    <n v="4"/>
    <s v="SUPERIOR"/>
    <n v="1"/>
    <n v="7"/>
    <x v="2"/>
    <n v="4"/>
    <x v="2"/>
    <n v="7042300056"/>
    <x v="485"/>
    <n v="1"/>
    <x v="0"/>
    <n v="999"/>
    <s v="NO APLICA"/>
    <n v="2012"/>
    <n v="4"/>
    <n v="2"/>
    <s v="SEMESTRES"/>
    <n v="1"/>
    <s v="Activa"/>
    <n v="0"/>
    <m/>
    <s v="Educación Superior"/>
    <s v="Otras Instituciones Públicas"/>
    <s v="Otras Instituciones Públicas"/>
    <n v="2019"/>
    <n v="18"/>
    <n v="6"/>
    <n v="24"/>
    <n v="0"/>
    <n v="0"/>
    <n v="0"/>
    <n v="0"/>
    <n v="0"/>
    <n v="0"/>
    <n v="0"/>
    <n v="0"/>
    <n v="0"/>
    <n v="0"/>
    <n v="0"/>
    <n v="0"/>
    <n v="18"/>
    <n v="11"/>
    <n v="29"/>
    <n v="0"/>
    <n v="0"/>
  </r>
  <r>
    <s v="08MSU0683A"/>
    <x v="62"/>
    <s v="08OSU0001E"/>
    <n v="4"/>
    <s v="DISCONTINUO"/>
    <x v="115"/>
    <n v="8"/>
    <s v="CHIHUAHUA"/>
    <n v="8"/>
    <s v="CHIHUAHUA"/>
    <n v="19"/>
    <x v="1"/>
    <n v="1"/>
    <s v="CHIHUAHUA"/>
    <s v="CALLE KILOMETRO 3.5 CARRETERA CHIHUAHUA A ALDAMA"/>
    <n v="0"/>
    <x v="1"/>
    <x v="3"/>
    <n v="4"/>
    <s v="SUPERIOR"/>
    <n v="1"/>
    <n v="7"/>
    <x v="2"/>
    <n v="10"/>
    <x v="8"/>
    <n v="7104100004"/>
    <x v="486"/>
    <n v="1"/>
    <x v="0"/>
    <n v="999"/>
    <s v="NO APLICA"/>
    <n v="0"/>
    <n v="4"/>
    <n v="2"/>
    <s v="SEMESTRES"/>
    <n v="2"/>
    <s v="Latencia"/>
    <n v="0"/>
    <m/>
    <s v="Educación Superior"/>
    <s v="Otras Instituciones Públicas"/>
    <s v="Otras Instituciones Públ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5"/>
    <x v="0"/>
    <n v="1"/>
    <x v="4"/>
    <n v="5011100004"/>
    <x v="487"/>
    <n v="1"/>
    <x v="0"/>
    <n v="999"/>
    <s v="NO APLICA"/>
    <n v="2006"/>
    <n v="8"/>
    <n v="5"/>
    <s v="CUATRIMESTRES"/>
    <n v="1"/>
    <s v="Activa"/>
    <n v="0"/>
    <m/>
    <s v="Educación Superior"/>
    <s v="Universidades Particulares"/>
    <s v="Universidades Particulares"/>
    <n v="2019"/>
    <n v="1"/>
    <n v="14"/>
    <n v="15"/>
    <n v="0"/>
    <n v="0"/>
    <n v="0"/>
    <n v="0"/>
    <n v="0"/>
    <n v="0"/>
    <n v="0"/>
    <n v="9"/>
    <n v="90"/>
    <n v="99"/>
    <n v="0"/>
    <n v="0"/>
    <n v="32"/>
    <n v="255"/>
    <n v="287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5"/>
    <x v="0"/>
    <n v="1"/>
    <x v="4"/>
    <n v="5011100015"/>
    <x v="265"/>
    <n v="1"/>
    <x v="0"/>
    <n v="999"/>
    <s v="NO APLICA"/>
    <n v="2005"/>
    <n v="9"/>
    <n v="5"/>
    <s v="CUATRIMESTRES"/>
    <n v="1"/>
    <s v="Activa"/>
    <n v="0"/>
    <m/>
    <s v="Educación Superior"/>
    <s v="Universidades Particulares"/>
    <s v="Universidades Particulares"/>
    <n v="2019"/>
    <n v="1"/>
    <n v="14"/>
    <n v="15"/>
    <n v="0"/>
    <n v="0"/>
    <n v="1"/>
    <n v="14"/>
    <n v="15"/>
    <n v="0"/>
    <n v="0"/>
    <n v="5"/>
    <n v="28"/>
    <n v="33"/>
    <n v="0"/>
    <n v="0"/>
    <n v="57"/>
    <n v="257"/>
    <n v="314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5"/>
    <x v="0"/>
    <n v="3"/>
    <x v="1"/>
    <n v="5031100002"/>
    <x v="488"/>
    <n v="1"/>
    <x v="0"/>
    <n v="999"/>
    <s v="NO APLICA"/>
    <n v="1996"/>
    <n v="4"/>
    <n v="5"/>
    <s v="CUATRIMESTRES"/>
    <n v="1"/>
    <s v="Activa"/>
    <n v="0"/>
    <m/>
    <s v="Educación Superior"/>
    <s v="Universidades Particulares"/>
    <s v="Universidades Particulares"/>
    <n v="2019"/>
    <n v="8"/>
    <n v="49"/>
    <n v="57"/>
    <n v="0"/>
    <n v="0"/>
    <n v="0"/>
    <n v="0"/>
    <n v="0"/>
    <n v="0"/>
    <n v="0"/>
    <n v="52"/>
    <n v="84"/>
    <n v="136"/>
    <n v="0"/>
    <n v="0"/>
    <n v="119"/>
    <n v="197"/>
    <n v="316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5"/>
    <x v="0"/>
    <n v="3"/>
    <x v="1"/>
    <n v="5031100007"/>
    <x v="31"/>
    <n v="1"/>
    <x v="0"/>
    <n v="999"/>
    <s v="NO APLICA"/>
    <n v="1996"/>
    <n v="4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22"/>
    <n v="71"/>
    <n v="93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5"/>
    <x v="0"/>
    <n v="3"/>
    <x v="1"/>
    <n v="5033100011"/>
    <x v="1"/>
    <n v="1"/>
    <x v="0"/>
    <n v="999"/>
    <s v="NO APLICA"/>
    <n v="2005"/>
    <n v="9"/>
    <n v="5"/>
    <s v="CUATRIMESTRES"/>
    <n v="1"/>
    <s v="Activa"/>
    <n v="0"/>
    <m/>
    <s v="Educación Superior"/>
    <s v="Universidades Particulares"/>
    <s v="Universidades Particulares"/>
    <n v="2019"/>
    <n v="13"/>
    <n v="10"/>
    <n v="23"/>
    <n v="0"/>
    <n v="0"/>
    <n v="13"/>
    <n v="10"/>
    <n v="23"/>
    <n v="0"/>
    <n v="0"/>
    <n v="49"/>
    <n v="42"/>
    <n v="91"/>
    <n v="0"/>
    <n v="0"/>
    <n v="203"/>
    <n v="207"/>
    <n v="410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5"/>
    <x v="0"/>
    <n v="3"/>
    <x v="1"/>
    <n v="5033200006"/>
    <x v="267"/>
    <n v="1"/>
    <x v="0"/>
    <n v="999"/>
    <s v="NO APLICA"/>
    <n v="1996"/>
    <n v="4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74"/>
    <n v="105"/>
    <n v="179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5"/>
    <x v="0"/>
    <n v="4"/>
    <x v="2"/>
    <n v="5041400032"/>
    <x v="14"/>
    <n v="1"/>
    <x v="0"/>
    <n v="999"/>
    <s v="NO APLICA"/>
    <n v="1996"/>
    <n v="8"/>
    <n v="5"/>
    <s v="CUATRIMESTRES"/>
    <n v="1"/>
    <s v="Activa"/>
    <n v="0"/>
    <m/>
    <s v="Educación Superior"/>
    <s v="Universidades Particulares"/>
    <s v="Universidades Particulares"/>
    <n v="2019"/>
    <n v="5"/>
    <n v="16"/>
    <n v="21"/>
    <n v="0"/>
    <n v="0"/>
    <n v="0"/>
    <n v="0"/>
    <n v="0"/>
    <n v="0"/>
    <n v="0"/>
    <n v="16"/>
    <n v="27"/>
    <n v="43"/>
    <n v="0"/>
    <n v="0"/>
    <n v="54"/>
    <n v="108"/>
    <n v="162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5"/>
    <x v="0"/>
    <n v="4"/>
    <x v="2"/>
    <n v="5042100055"/>
    <x v="16"/>
    <n v="1"/>
    <x v="0"/>
    <n v="999"/>
    <s v="NO APLICA"/>
    <n v="2005"/>
    <n v="9"/>
    <n v="5"/>
    <s v="CUATRIMESTRES"/>
    <n v="1"/>
    <s v="Activa"/>
    <n v="0"/>
    <m/>
    <s v="Educación Superior"/>
    <s v="Universidades Particulares"/>
    <s v="Universidades Particulares"/>
    <n v="2019"/>
    <n v="12"/>
    <n v="31"/>
    <n v="43"/>
    <n v="0"/>
    <n v="0"/>
    <n v="12"/>
    <n v="31"/>
    <n v="43"/>
    <n v="0"/>
    <n v="0"/>
    <n v="62"/>
    <n v="95"/>
    <n v="157"/>
    <n v="0"/>
    <n v="0"/>
    <n v="264"/>
    <n v="396"/>
    <n v="660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5"/>
    <x v="0"/>
    <n v="6"/>
    <x v="5"/>
    <n v="5061300025"/>
    <x v="18"/>
    <n v="1"/>
    <x v="0"/>
    <n v="999"/>
    <s v="NO APLICA"/>
    <n v="1996"/>
    <n v="8"/>
    <n v="5"/>
    <s v="CUATRIMESTRES"/>
    <n v="1"/>
    <s v="Activa"/>
    <n v="0"/>
    <m/>
    <s v="Educación Superior"/>
    <s v="Universidades Particulares"/>
    <s v="Universidades Particulares"/>
    <n v="2019"/>
    <n v="4"/>
    <n v="3"/>
    <n v="7"/>
    <n v="0"/>
    <n v="0"/>
    <n v="0"/>
    <n v="0"/>
    <n v="0"/>
    <n v="0"/>
    <n v="0"/>
    <n v="15"/>
    <n v="4"/>
    <n v="19"/>
    <n v="0"/>
    <n v="0"/>
    <n v="37"/>
    <n v="13"/>
    <n v="50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5"/>
    <x v="0"/>
    <n v="7"/>
    <x v="3"/>
    <n v="5071700029"/>
    <x v="290"/>
    <n v="1"/>
    <x v="0"/>
    <n v="999"/>
    <s v="NO APLICA"/>
    <n v="2005"/>
    <n v="9"/>
    <n v="5"/>
    <s v="CUATRIMESTRES"/>
    <n v="1"/>
    <s v="Activa"/>
    <n v="0"/>
    <m/>
    <s v="Educación Superior"/>
    <s v="Universidades Particulares"/>
    <s v="Universidades Particulares"/>
    <n v="2019"/>
    <n v="25"/>
    <n v="13"/>
    <n v="38"/>
    <n v="0"/>
    <n v="0"/>
    <n v="25"/>
    <n v="13"/>
    <n v="38"/>
    <n v="0"/>
    <n v="0"/>
    <n v="117"/>
    <n v="52"/>
    <n v="169"/>
    <n v="0"/>
    <n v="0"/>
    <n v="496"/>
    <n v="226"/>
    <n v="722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5"/>
    <x v="0"/>
    <n v="10"/>
    <x v="8"/>
    <n v="5101500006"/>
    <x v="286"/>
    <n v="1"/>
    <x v="0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9"/>
    <n v="8"/>
    <n v="27"/>
    <n v="0"/>
    <n v="0"/>
    <n v="58"/>
    <n v="35"/>
    <n v="93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7"/>
    <x v="2"/>
    <n v="1"/>
    <x v="4"/>
    <n v="7011200033"/>
    <x v="268"/>
    <n v="1"/>
    <x v="0"/>
    <n v="999"/>
    <s v="NO APLICA"/>
    <n v="2016"/>
    <n v="0"/>
    <n v="999"/>
    <s v="NO APLICA"/>
    <n v="1"/>
    <s v="Activa"/>
    <n v="0"/>
    <m/>
    <s v="Educación Superior"/>
    <s v="Universidades Particulares"/>
    <s v="Universidades Particulares"/>
    <n v="2019"/>
    <n v="0"/>
    <n v="14"/>
    <n v="14"/>
    <n v="0"/>
    <n v="0"/>
    <n v="0"/>
    <n v="14"/>
    <n v="14"/>
    <n v="0"/>
    <n v="0"/>
    <n v="7"/>
    <n v="29"/>
    <n v="36"/>
    <n v="0"/>
    <n v="0"/>
    <n v="10"/>
    <n v="75"/>
    <n v="85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7"/>
    <x v="2"/>
    <n v="3"/>
    <x v="1"/>
    <n v="7033100029"/>
    <x v="489"/>
    <n v="1"/>
    <x v="0"/>
    <n v="999"/>
    <s v="NO APLICA"/>
    <n v="2006"/>
    <n v="6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5"/>
    <n v="22"/>
    <n v="37"/>
    <n v="0"/>
    <n v="0"/>
    <n v="22"/>
    <n v="47"/>
    <n v="69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7"/>
    <x v="2"/>
    <n v="3"/>
    <x v="1"/>
    <n v="7033200003"/>
    <x v="269"/>
    <n v="1"/>
    <x v="0"/>
    <n v="999"/>
    <s v="NO APLICA"/>
    <n v="2006"/>
    <n v="6"/>
    <n v="5"/>
    <s v="CUATRIMESTRES"/>
    <n v="1"/>
    <s v="Activa"/>
    <n v="0"/>
    <m/>
    <s v="Educación Superior"/>
    <s v="Universidades Particulares"/>
    <s v="Universidades Particulares"/>
    <n v="2019"/>
    <n v="6"/>
    <n v="5"/>
    <n v="11"/>
    <n v="0"/>
    <n v="0"/>
    <n v="0"/>
    <n v="0"/>
    <n v="0"/>
    <n v="0"/>
    <n v="0"/>
    <n v="25"/>
    <n v="12"/>
    <n v="37"/>
    <n v="0"/>
    <n v="0"/>
    <n v="70"/>
    <n v="86"/>
    <n v="156"/>
    <n v="0"/>
    <n v="0"/>
  </r>
  <r>
    <s v="08MSU0684Z"/>
    <x v="63"/>
    <s v="08PSU4997Z"/>
    <n v="4"/>
    <s v="DISCONTINUO"/>
    <x v="116"/>
    <n v="8"/>
    <s v="CHIHUAHUA"/>
    <n v="8"/>
    <s v="CHIHUAHUA"/>
    <n v="37"/>
    <x v="0"/>
    <n v="1"/>
    <s v="JUÁREZ"/>
    <s v="CALLE SIMONA BARBA"/>
    <n v="6100"/>
    <x v="0"/>
    <x v="0"/>
    <n v="4"/>
    <s v="SUPERIOR"/>
    <n v="1"/>
    <n v="7"/>
    <x v="2"/>
    <n v="4"/>
    <x v="2"/>
    <n v="7042100154"/>
    <x v="490"/>
    <n v="1"/>
    <x v="0"/>
    <n v="999"/>
    <s v="NO APLICA"/>
    <n v="2006"/>
    <n v="0"/>
    <n v="999"/>
    <s v="NO APLICA"/>
    <n v="1"/>
    <s v="Activa"/>
    <n v="0"/>
    <m/>
    <s v="Educación Superior"/>
    <s v="Universidades Particulares"/>
    <s v="Universidades Particulares"/>
    <n v="2019"/>
    <n v="7"/>
    <n v="3"/>
    <n v="10"/>
    <n v="0"/>
    <n v="0"/>
    <n v="0"/>
    <n v="0"/>
    <n v="0"/>
    <n v="0"/>
    <n v="0"/>
    <n v="34"/>
    <n v="48"/>
    <n v="82"/>
    <n v="0"/>
    <n v="0"/>
    <n v="133"/>
    <n v="123"/>
    <n v="256"/>
    <n v="0"/>
    <n v="0"/>
  </r>
  <r>
    <s v="08MSU0684Z"/>
    <x v="63"/>
    <s v="08PSU5035B"/>
    <n v="4"/>
    <s v="DISCONTINUO"/>
    <x v="117"/>
    <n v="8"/>
    <s v="CHIHUAHUA"/>
    <n v="8"/>
    <s v="CHIHUAHUA"/>
    <n v="11"/>
    <x v="7"/>
    <n v="1"/>
    <s v="SANTA ROSALÍA DE CAMARGO"/>
    <s v="CALLE 5 DE MAYO"/>
    <n v="206"/>
    <x v="0"/>
    <x v="0"/>
    <n v="4"/>
    <s v="SUPERIOR"/>
    <n v="1"/>
    <n v="5"/>
    <x v="0"/>
    <n v="1"/>
    <x v="4"/>
    <n v="5011100015"/>
    <x v="265"/>
    <n v="1"/>
    <x v="0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4"/>
    <n v="9"/>
    <n v="13"/>
    <n v="0"/>
    <n v="0"/>
    <n v="1"/>
    <n v="18"/>
    <n v="19"/>
    <n v="0"/>
    <n v="0"/>
    <n v="0"/>
    <n v="0"/>
    <n v="0"/>
    <n v="0"/>
    <n v="0"/>
    <n v="13"/>
    <n v="18"/>
    <n v="31"/>
    <n v="0"/>
    <n v="0"/>
  </r>
  <r>
    <s v="08MSU0684Z"/>
    <x v="63"/>
    <s v="08PSU5035B"/>
    <n v="4"/>
    <s v="DISCONTINUO"/>
    <x v="117"/>
    <n v="8"/>
    <s v="CHIHUAHUA"/>
    <n v="8"/>
    <s v="CHIHUAHUA"/>
    <n v="11"/>
    <x v="7"/>
    <n v="1"/>
    <s v="SANTA ROSALÍA DE CAMARGO"/>
    <s v="CALLE 5 DE MAYO"/>
    <n v="206"/>
    <x v="0"/>
    <x v="0"/>
    <n v="4"/>
    <s v="SUPERIOR"/>
    <n v="1"/>
    <n v="5"/>
    <x v="0"/>
    <n v="3"/>
    <x v="1"/>
    <n v="5031100026"/>
    <x v="362"/>
    <n v="1"/>
    <x v="0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4"/>
    <n v="9"/>
    <n v="13"/>
    <n v="0"/>
    <n v="0"/>
    <n v="2"/>
    <n v="4"/>
    <n v="6"/>
    <n v="0"/>
    <n v="0"/>
    <n v="0"/>
    <n v="0"/>
    <n v="0"/>
    <n v="0"/>
    <n v="0"/>
    <n v="13"/>
    <n v="18"/>
    <n v="31"/>
    <n v="0"/>
    <n v="0"/>
  </r>
  <r>
    <s v="08MSU0684Z"/>
    <x v="63"/>
    <s v="08PSU5035B"/>
    <n v="4"/>
    <s v="DISCONTINUO"/>
    <x v="117"/>
    <n v="8"/>
    <s v="CHIHUAHUA"/>
    <n v="8"/>
    <s v="CHIHUAHUA"/>
    <n v="11"/>
    <x v="7"/>
    <n v="1"/>
    <s v="SANTA ROSALÍA DE CAMARGO"/>
    <s v="CALLE 5 DE MAYO"/>
    <n v="206"/>
    <x v="0"/>
    <x v="0"/>
    <n v="4"/>
    <s v="SUPERIOR"/>
    <n v="1"/>
    <n v="5"/>
    <x v="0"/>
    <n v="3"/>
    <x v="1"/>
    <n v="5033100011"/>
    <x v="1"/>
    <n v="1"/>
    <x v="0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7"/>
    <n v="21"/>
    <n v="28"/>
    <n v="0"/>
    <n v="0"/>
    <n v="1"/>
    <n v="4"/>
    <n v="5"/>
    <n v="0"/>
    <n v="0"/>
    <n v="7"/>
    <n v="16"/>
    <n v="23"/>
    <n v="0"/>
    <n v="0"/>
    <n v="16"/>
    <n v="37"/>
    <n v="53"/>
    <n v="0"/>
    <n v="0"/>
  </r>
  <r>
    <s v="08MSU0684Z"/>
    <x v="63"/>
    <s v="08PSU5035B"/>
    <n v="4"/>
    <s v="DISCONTINUO"/>
    <x v="117"/>
    <n v="8"/>
    <s v="CHIHUAHUA"/>
    <n v="8"/>
    <s v="CHIHUAHUA"/>
    <n v="11"/>
    <x v="7"/>
    <n v="1"/>
    <s v="SANTA ROSALÍA DE CAMARGO"/>
    <s v="CALLE 5 DE MAYO"/>
    <n v="206"/>
    <x v="0"/>
    <x v="0"/>
    <n v="4"/>
    <s v="SUPERIOR"/>
    <n v="1"/>
    <n v="5"/>
    <x v="0"/>
    <n v="3"/>
    <x v="1"/>
    <n v="5033200006"/>
    <x v="267"/>
    <n v="1"/>
    <x v="0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5"/>
    <n v="6"/>
    <n v="11"/>
    <n v="0"/>
    <n v="0"/>
    <n v="5"/>
    <n v="5"/>
    <n v="10"/>
    <n v="0"/>
    <n v="0"/>
    <n v="13"/>
    <n v="6"/>
    <n v="19"/>
    <n v="0"/>
    <n v="0"/>
    <n v="47"/>
    <n v="22"/>
    <n v="69"/>
    <n v="0"/>
    <n v="0"/>
  </r>
  <r>
    <s v="08MSU0684Z"/>
    <x v="63"/>
    <s v="08PSU5035B"/>
    <n v="4"/>
    <s v="DISCONTINUO"/>
    <x v="117"/>
    <n v="8"/>
    <s v="CHIHUAHUA"/>
    <n v="8"/>
    <s v="CHIHUAHUA"/>
    <n v="11"/>
    <x v="7"/>
    <n v="1"/>
    <s v="SANTA ROSALÍA DE CAMARGO"/>
    <s v="CALLE 5 DE MAYO"/>
    <n v="206"/>
    <x v="0"/>
    <x v="0"/>
    <n v="4"/>
    <s v="SUPERIOR"/>
    <n v="1"/>
    <n v="5"/>
    <x v="0"/>
    <n v="4"/>
    <x v="2"/>
    <n v="5042100055"/>
    <x v="16"/>
    <n v="1"/>
    <x v="0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2"/>
    <n v="7"/>
    <n v="9"/>
    <n v="0"/>
    <n v="0"/>
    <n v="0"/>
    <n v="1"/>
    <n v="1"/>
    <n v="0"/>
    <n v="0"/>
    <n v="5"/>
    <n v="5"/>
    <n v="10"/>
    <n v="0"/>
    <n v="0"/>
    <n v="9"/>
    <n v="15"/>
    <n v="24"/>
    <n v="0"/>
    <n v="0"/>
  </r>
  <r>
    <s v="08MSU0684Z"/>
    <x v="63"/>
    <s v="08PSU5035B"/>
    <n v="4"/>
    <s v="DISCONTINUO"/>
    <x v="117"/>
    <n v="8"/>
    <s v="CHIHUAHUA"/>
    <n v="8"/>
    <s v="CHIHUAHUA"/>
    <n v="11"/>
    <x v="7"/>
    <n v="1"/>
    <s v="SANTA ROSALÍA DE CAMARGO"/>
    <s v="CALLE 5 DE MAYO"/>
    <n v="206"/>
    <x v="0"/>
    <x v="0"/>
    <n v="4"/>
    <s v="SUPERIOR"/>
    <n v="1"/>
    <n v="5"/>
    <x v="0"/>
    <n v="7"/>
    <x v="3"/>
    <n v="5071700027"/>
    <x v="491"/>
    <n v="1"/>
    <x v="0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19"/>
    <n v="8"/>
    <n v="27"/>
    <n v="0"/>
    <n v="0"/>
    <n v="9"/>
    <n v="2"/>
    <n v="11"/>
    <n v="0"/>
    <n v="0"/>
    <n v="17"/>
    <n v="5"/>
    <n v="22"/>
    <n v="0"/>
    <n v="0"/>
    <n v="57"/>
    <n v="20"/>
    <n v="77"/>
    <n v="0"/>
    <n v="0"/>
  </r>
  <r>
    <s v="08MSU0684Z"/>
    <x v="63"/>
    <s v="08PSU5035B"/>
    <n v="4"/>
    <s v="DISCONTINUO"/>
    <x v="117"/>
    <n v="8"/>
    <s v="CHIHUAHUA"/>
    <n v="8"/>
    <s v="CHIHUAHUA"/>
    <n v="11"/>
    <x v="7"/>
    <n v="1"/>
    <s v="SANTA ROSALÍA DE CAMARGO"/>
    <s v="CALLE 5 DE MAYO"/>
    <n v="206"/>
    <x v="0"/>
    <x v="0"/>
    <n v="4"/>
    <s v="SUPERIOR"/>
    <n v="1"/>
    <n v="5"/>
    <x v="0"/>
    <n v="7"/>
    <x v="3"/>
    <n v="5073100009"/>
    <x v="34"/>
    <n v="1"/>
    <x v="0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5"/>
    <n v="3"/>
    <n v="8"/>
    <n v="0"/>
    <n v="0"/>
    <n v="15"/>
    <n v="6"/>
    <n v="21"/>
    <n v="0"/>
    <n v="0"/>
  </r>
  <r>
    <s v="08MSU0684Z"/>
    <x v="63"/>
    <s v="08PSU5036A"/>
    <n v="4"/>
    <s v="DISCONTINUO"/>
    <x v="118"/>
    <n v="8"/>
    <s v="CHIHUAHUA"/>
    <n v="8"/>
    <s v="CHIHUAHUA"/>
    <n v="17"/>
    <x v="8"/>
    <n v="1"/>
    <s v="CUAUHTÉMOC"/>
    <s v="CALLE REFORMA"/>
    <n v="1212"/>
    <x v="0"/>
    <x v="0"/>
    <n v="4"/>
    <s v="SUPERIOR"/>
    <n v="1"/>
    <n v="5"/>
    <x v="0"/>
    <n v="1"/>
    <x v="4"/>
    <n v="5011100015"/>
    <x v="265"/>
    <n v="1"/>
    <x v="0"/>
    <n v="999"/>
    <s v="NO APLICA"/>
    <n v="2013"/>
    <n v="9"/>
    <n v="5"/>
    <s v="CUATRIMESTRES"/>
    <n v="1"/>
    <s v="Activa"/>
    <n v="0"/>
    <m/>
    <s v="Educación Superior"/>
    <s v="Universidades Particulares"/>
    <s v="Universidades Particulares"/>
    <n v="2019"/>
    <n v="15"/>
    <n v="51"/>
    <n v="66"/>
    <n v="0"/>
    <n v="0"/>
    <n v="14"/>
    <n v="61"/>
    <n v="75"/>
    <n v="0"/>
    <n v="0"/>
    <n v="0"/>
    <n v="0"/>
    <n v="0"/>
    <n v="0"/>
    <n v="0"/>
    <n v="12"/>
    <n v="75"/>
    <n v="87"/>
    <n v="1"/>
    <n v="0"/>
  </r>
  <r>
    <s v="08MSU0684Z"/>
    <x v="63"/>
    <s v="08PSU5036A"/>
    <n v="4"/>
    <s v="DISCONTINUO"/>
    <x v="118"/>
    <n v="8"/>
    <s v="CHIHUAHUA"/>
    <n v="8"/>
    <s v="CHIHUAHUA"/>
    <n v="17"/>
    <x v="8"/>
    <n v="1"/>
    <s v="CUAUHTÉMOC"/>
    <s v="CALLE REFORMA"/>
    <n v="1212"/>
    <x v="0"/>
    <x v="0"/>
    <n v="4"/>
    <s v="SUPERIOR"/>
    <n v="1"/>
    <n v="5"/>
    <x v="0"/>
    <n v="1"/>
    <x v="4"/>
    <n v="5011100015"/>
    <x v="265"/>
    <n v="1"/>
    <x v="0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8"/>
    <n v="77"/>
    <n v="95"/>
    <n v="0"/>
    <n v="0"/>
    <n v="30"/>
    <n v="146"/>
    <n v="176"/>
    <n v="1"/>
    <n v="0"/>
  </r>
  <r>
    <s v="08MSU0684Z"/>
    <x v="63"/>
    <s v="08PSU5036A"/>
    <n v="4"/>
    <s v="DISCONTINUO"/>
    <x v="118"/>
    <n v="8"/>
    <s v="CHIHUAHUA"/>
    <n v="8"/>
    <s v="CHIHUAHUA"/>
    <n v="17"/>
    <x v="8"/>
    <n v="1"/>
    <s v="CUAUHTÉMOC"/>
    <s v="CALLE REFORMA"/>
    <n v="1212"/>
    <x v="0"/>
    <x v="0"/>
    <n v="4"/>
    <s v="SUPERIOR"/>
    <n v="1"/>
    <n v="5"/>
    <x v="0"/>
    <n v="2"/>
    <x v="0"/>
    <n v="5021500028"/>
    <x v="0"/>
    <n v="1"/>
    <x v="0"/>
    <n v="999"/>
    <s v="NO APLICA"/>
    <n v="2017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3"/>
    <n v="4"/>
    <n v="7"/>
    <n v="1"/>
    <n v="0"/>
    <n v="8"/>
    <n v="12"/>
    <n v="20"/>
    <n v="1"/>
    <n v="0"/>
  </r>
  <r>
    <s v="08MSU0684Z"/>
    <x v="63"/>
    <s v="08PSU5036A"/>
    <n v="4"/>
    <s v="DISCONTINUO"/>
    <x v="118"/>
    <n v="8"/>
    <s v="CHIHUAHUA"/>
    <n v="8"/>
    <s v="CHIHUAHUA"/>
    <n v="17"/>
    <x v="8"/>
    <n v="1"/>
    <s v="CUAUHTÉMOC"/>
    <s v="CALLE REFORMA"/>
    <n v="1212"/>
    <x v="0"/>
    <x v="0"/>
    <n v="4"/>
    <s v="SUPERIOR"/>
    <n v="1"/>
    <n v="5"/>
    <x v="0"/>
    <n v="3"/>
    <x v="1"/>
    <n v="5031100026"/>
    <x v="362"/>
    <n v="1"/>
    <x v="0"/>
    <n v="999"/>
    <s v="NO APLICA"/>
    <n v="2013"/>
    <n v="9"/>
    <n v="5"/>
    <s v="CUATRIMESTRES"/>
    <n v="1"/>
    <s v="Activa"/>
    <n v="0"/>
    <m/>
    <s v="Educación Superior"/>
    <s v="Universidades Particulares"/>
    <s v="Universidades Particulares"/>
    <n v="2019"/>
    <n v="29"/>
    <n v="51"/>
    <n v="80"/>
    <n v="0"/>
    <n v="0"/>
    <n v="11"/>
    <n v="27"/>
    <n v="38"/>
    <n v="0"/>
    <n v="0"/>
    <n v="0"/>
    <n v="0"/>
    <n v="0"/>
    <n v="0"/>
    <n v="0"/>
    <n v="25"/>
    <n v="54"/>
    <n v="79"/>
    <n v="1"/>
    <n v="0"/>
  </r>
  <r>
    <s v="08MSU0684Z"/>
    <x v="63"/>
    <s v="08PSU5036A"/>
    <n v="4"/>
    <s v="DISCONTINUO"/>
    <x v="118"/>
    <n v="8"/>
    <s v="CHIHUAHUA"/>
    <n v="8"/>
    <s v="CHIHUAHUA"/>
    <n v="17"/>
    <x v="8"/>
    <n v="1"/>
    <s v="CUAUHTÉMOC"/>
    <s v="CALLE REFORMA"/>
    <n v="1212"/>
    <x v="0"/>
    <x v="0"/>
    <n v="4"/>
    <s v="SUPERIOR"/>
    <n v="1"/>
    <n v="5"/>
    <x v="0"/>
    <n v="3"/>
    <x v="1"/>
    <n v="5031500010"/>
    <x v="266"/>
    <n v="1"/>
    <x v="0"/>
    <n v="999"/>
    <s v="NO APLICA"/>
    <n v="2017"/>
    <n v="9"/>
    <n v="5"/>
    <s v="CUATRIMESTRES"/>
    <n v="1"/>
    <s v="Activa"/>
    <n v="0"/>
    <m/>
    <s v="Educación Superior"/>
    <s v="Universidades Particulares"/>
    <s v="Universidades Particulares"/>
    <n v="2019"/>
    <n v="1"/>
    <n v="11"/>
    <n v="12"/>
    <n v="0"/>
    <n v="0"/>
    <n v="0"/>
    <n v="0"/>
    <n v="0"/>
    <n v="0"/>
    <n v="0"/>
    <n v="6"/>
    <n v="32"/>
    <n v="38"/>
    <n v="1"/>
    <n v="0"/>
    <n v="11"/>
    <n v="70"/>
    <n v="81"/>
    <n v="1"/>
    <n v="0"/>
  </r>
  <r>
    <s v="08MSU0684Z"/>
    <x v="63"/>
    <s v="08PSU5036A"/>
    <n v="4"/>
    <s v="DISCONTINUO"/>
    <x v="118"/>
    <n v="8"/>
    <s v="CHIHUAHUA"/>
    <n v="8"/>
    <s v="CHIHUAHUA"/>
    <n v="17"/>
    <x v="8"/>
    <n v="1"/>
    <s v="CUAUHTÉMOC"/>
    <s v="CALLE REFORMA"/>
    <n v="1212"/>
    <x v="0"/>
    <x v="0"/>
    <n v="4"/>
    <s v="SUPERIOR"/>
    <n v="1"/>
    <n v="5"/>
    <x v="0"/>
    <n v="3"/>
    <x v="1"/>
    <n v="5033100011"/>
    <x v="1"/>
    <n v="1"/>
    <x v="0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25"/>
    <n v="22"/>
    <n v="47"/>
    <n v="1"/>
    <n v="0"/>
    <n v="21"/>
    <n v="40"/>
    <n v="61"/>
    <n v="2"/>
    <n v="1"/>
    <n v="17"/>
    <n v="32"/>
    <n v="49"/>
    <n v="0"/>
    <n v="0"/>
    <n v="33"/>
    <n v="51"/>
    <n v="84"/>
    <n v="0"/>
    <n v="0"/>
  </r>
  <r>
    <s v="08MSU0684Z"/>
    <x v="63"/>
    <s v="08PSU5036A"/>
    <n v="4"/>
    <s v="DISCONTINUO"/>
    <x v="118"/>
    <n v="8"/>
    <s v="CHIHUAHUA"/>
    <n v="8"/>
    <s v="CHIHUAHUA"/>
    <n v="17"/>
    <x v="8"/>
    <n v="1"/>
    <s v="CUAUHTÉMOC"/>
    <s v="CALLE REFORMA"/>
    <n v="1212"/>
    <x v="0"/>
    <x v="0"/>
    <n v="4"/>
    <s v="SUPERIOR"/>
    <n v="1"/>
    <n v="5"/>
    <x v="0"/>
    <n v="3"/>
    <x v="1"/>
    <n v="5033200006"/>
    <x v="267"/>
    <n v="1"/>
    <x v="0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29"/>
    <n v="13"/>
    <n v="42"/>
    <n v="0"/>
    <n v="0"/>
    <n v="11"/>
    <n v="12"/>
    <n v="23"/>
    <n v="0"/>
    <n v="0"/>
    <n v="48"/>
    <n v="24"/>
    <n v="72"/>
    <n v="0"/>
    <n v="0"/>
    <n v="101"/>
    <n v="56"/>
    <n v="157"/>
    <n v="0"/>
    <n v="0"/>
  </r>
  <r>
    <s v="08MSU0684Z"/>
    <x v="63"/>
    <s v="08PSU5036A"/>
    <n v="4"/>
    <s v="DISCONTINUO"/>
    <x v="118"/>
    <n v="8"/>
    <s v="CHIHUAHUA"/>
    <n v="8"/>
    <s v="CHIHUAHUA"/>
    <n v="17"/>
    <x v="8"/>
    <n v="1"/>
    <s v="CUAUHTÉMOC"/>
    <s v="CALLE REFORMA"/>
    <n v="1212"/>
    <x v="0"/>
    <x v="0"/>
    <n v="4"/>
    <s v="SUPERIOR"/>
    <n v="1"/>
    <n v="5"/>
    <x v="0"/>
    <n v="4"/>
    <x v="2"/>
    <n v="5042100055"/>
    <x v="16"/>
    <n v="1"/>
    <x v="0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24"/>
    <n v="20"/>
    <n v="44"/>
    <n v="0"/>
    <n v="0"/>
    <n v="3"/>
    <n v="27"/>
    <n v="30"/>
    <n v="0"/>
    <n v="0"/>
    <n v="24"/>
    <n v="34"/>
    <n v="58"/>
    <n v="0"/>
    <n v="0"/>
    <n v="70"/>
    <n v="108"/>
    <n v="178"/>
    <n v="0"/>
    <n v="0"/>
  </r>
  <r>
    <s v="08MSU0684Z"/>
    <x v="63"/>
    <s v="08PSU5036A"/>
    <n v="4"/>
    <s v="DISCONTINUO"/>
    <x v="118"/>
    <n v="8"/>
    <s v="CHIHUAHUA"/>
    <n v="8"/>
    <s v="CHIHUAHUA"/>
    <n v="17"/>
    <x v="8"/>
    <n v="1"/>
    <s v="CUAUHTÉMOC"/>
    <s v="CALLE REFORMA"/>
    <n v="1212"/>
    <x v="0"/>
    <x v="0"/>
    <n v="4"/>
    <s v="SUPERIOR"/>
    <n v="1"/>
    <n v="5"/>
    <x v="0"/>
    <n v="7"/>
    <x v="3"/>
    <n v="5071700027"/>
    <x v="491"/>
    <n v="1"/>
    <x v="0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16"/>
    <n v="8"/>
    <n v="24"/>
    <n v="0"/>
    <n v="0"/>
    <n v="4"/>
    <n v="5"/>
    <n v="9"/>
    <n v="0"/>
    <n v="0"/>
    <n v="27"/>
    <n v="15"/>
    <n v="42"/>
    <n v="0"/>
    <n v="0"/>
    <n v="90"/>
    <n v="37"/>
    <n v="127"/>
    <n v="0"/>
    <n v="0"/>
  </r>
  <r>
    <s v="08MSU0684Z"/>
    <x v="63"/>
    <s v="08PSU5036A"/>
    <n v="4"/>
    <s v="DISCONTINUO"/>
    <x v="118"/>
    <n v="8"/>
    <s v="CHIHUAHUA"/>
    <n v="8"/>
    <s v="CHIHUAHUA"/>
    <n v="17"/>
    <x v="8"/>
    <n v="1"/>
    <s v="CUAUHTÉMOC"/>
    <s v="CALLE REFORMA"/>
    <n v="1212"/>
    <x v="0"/>
    <x v="0"/>
    <n v="4"/>
    <s v="SUPERIOR"/>
    <n v="1"/>
    <n v="5"/>
    <x v="0"/>
    <n v="7"/>
    <x v="3"/>
    <n v="5073100009"/>
    <x v="34"/>
    <n v="1"/>
    <x v="0"/>
    <n v="999"/>
    <s v="NO APLICA"/>
    <n v="2017"/>
    <n v="9"/>
    <n v="5"/>
    <s v="CUATRIMESTRES"/>
    <n v="1"/>
    <s v="Activa"/>
    <n v="0"/>
    <m/>
    <s v="Educación Superior"/>
    <s v="Universidades Particulares"/>
    <s v="Universidades Particulares"/>
    <n v="2019"/>
    <n v="5"/>
    <n v="1"/>
    <n v="6"/>
    <n v="0"/>
    <n v="0"/>
    <n v="0"/>
    <n v="0"/>
    <n v="0"/>
    <n v="0"/>
    <n v="0"/>
    <n v="9"/>
    <n v="0"/>
    <n v="9"/>
    <n v="0"/>
    <n v="0"/>
    <n v="18"/>
    <n v="4"/>
    <n v="22"/>
    <n v="0"/>
    <n v="0"/>
  </r>
  <r>
    <s v="08MSU0684Z"/>
    <x v="63"/>
    <s v="08PSU5036A"/>
    <n v="4"/>
    <s v="DISCONTINUO"/>
    <x v="118"/>
    <n v="8"/>
    <s v="CHIHUAHUA"/>
    <n v="8"/>
    <s v="CHIHUAHUA"/>
    <n v="17"/>
    <x v="8"/>
    <n v="1"/>
    <s v="CUAUHTÉMOC"/>
    <s v="CALLE REFORMA"/>
    <n v="1212"/>
    <x v="0"/>
    <x v="0"/>
    <n v="4"/>
    <s v="SUPERIOR"/>
    <n v="1"/>
    <n v="5"/>
    <x v="0"/>
    <n v="10"/>
    <x v="8"/>
    <n v="5101500006"/>
    <x v="286"/>
    <n v="1"/>
    <x v="0"/>
    <n v="999"/>
    <s v="NO APLICA"/>
    <n v="2015"/>
    <n v="9"/>
    <n v="5"/>
    <s v="CUATRIMESTRES"/>
    <n v="1"/>
    <s v="Activa"/>
    <n v="0"/>
    <m/>
    <s v="Educación Superior"/>
    <s v="Universidades Particulares"/>
    <s v="Universidades Particulares"/>
    <n v="2019"/>
    <n v="0"/>
    <n v="9"/>
    <n v="9"/>
    <n v="0"/>
    <n v="0"/>
    <n v="0"/>
    <n v="0"/>
    <n v="0"/>
    <n v="0"/>
    <n v="0"/>
    <n v="6"/>
    <n v="5"/>
    <n v="11"/>
    <n v="0"/>
    <n v="0"/>
    <n v="15"/>
    <n v="23"/>
    <n v="38"/>
    <n v="0"/>
    <n v="0"/>
  </r>
  <r>
    <s v="08MSU0684Z"/>
    <x v="63"/>
    <s v="08PSU5037Z"/>
    <n v="4"/>
    <s v="DISCONTINUO"/>
    <x v="119"/>
    <n v="8"/>
    <s v="CHIHUAHUA"/>
    <n v="8"/>
    <s v="CHIHUAHUA"/>
    <n v="3"/>
    <x v="16"/>
    <n v="1"/>
    <s v="VALLE DE IGNACIO ALLENDE"/>
    <s v="CALLE TALAMANTES"/>
    <n v="0"/>
    <x v="0"/>
    <x v="0"/>
    <n v="4"/>
    <s v="SUPERIOR"/>
    <n v="1"/>
    <n v="5"/>
    <x v="0"/>
    <n v="1"/>
    <x v="4"/>
    <n v="5011100015"/>
    <x v="265"/>
    <n v="1"/>
    <x v="0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3"/>
    <n v="40"/>
    <n v="43"/>
    <n v="0"/>
    <n v="0"/>
    <n v="14"/>
    <n v="42"/>
    <n v="56"/>
    <n v="0"/>
    <n v="0"/>
    <n v="0"/>
    <n v="0"/>
    <n v="0"/>
    <n v="0"/>
    <n v="0"/>
    <n v="6"/>
    <n v="31"/>
    <n v="37"/>
    <n v="0"/>
    <n v="0"/>
  </r>
  <r>
    <s v="08MSU0684Z"/>
    <x v="63"/>
    <s v="08PSU5037Z"/>
    <n v="4"/>
    <s v="DISCONTINUO"/>
    <x v="119"/>
    <n v="8"/>
    <s v="CHIHUAHUA"/>
    <n v="8"/>
    <s v="CHIHUAHUA"/>
    <n v="3"/>
    <x v="16"/>
    <n v="1"/>
    <s v="VALLE DE IGNACIO ALLENDE"/>
    <s v="CALLE TALAMANTES"/>
    <n v="0"/>
    <x v="0"/>
    <x v="0"/>
    <n v="4"/>
    <s v="SUPERIOR"/>
    <n v="1"/>
    <n v="5"/>
    <x v="0"/>
    <n v="1"/>
    <x v="4"/>
    <n v="5011100015"/>
    <x v="265"/>
    <n v="1"/>
    <x v="0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6"/>
    <n v="37"/>
    <n v="43"/>
    <n v="0"/>
    <n v="0"/>
    <n v="23"/>
    <n v="77"/>
    <n v="100"/>
    <n v="0"/>
    <n v="0"/>
  </r>
  <r>
    <s v="08MSU0684Z"/>
    <x v="63"/>
    <s v="08PSU5037Z"/>
    <n v="4"/>
    <s v="DISCONTINUO"/>
    <x v="119"/>
    <n v="8"/>
    <s v="CHIHUAHUA"/>
    <n v="8"/>
    <s v="CHIHUAHUA"/>
    <n v="3"/>
    <x v="16"/>
    <n v="1"/>
    <s v="VALLE DE IGNACIO ALLENDE"/>
    <s v="CALLE TALAMANTES"/>
    <n v="0"/>
    <x v="0"/>
    <x v="0"/>
    <n v="4"/>
    <s v="SUPERIOR"/>
    <n v="1"/>
    <n v="5"/>
    <x v="0"/>
    <n v="2"/>
    <x v="0"/>
    <n v="5021500028"/>
    <x v="0"/>
    <n v="1"/>
    <x v="0"/>
    <n v="999"/>
    <s v="NO APLICA"/>
    <n v="2017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</r>
  <r>
    <s v="08MSU0684Z"/>
    <x v="63"/>
    <s v="08PSU5037Z"/>
    <n v="4"/>
    <s v="DISCONTINUO"/>
    <x v="119"/>
    <n v="8"/>
    <s v="CHIHUAHUA"/>
    <n v="8"/>
    <s v="CHIHUAHUA"/>
    <n v="3"/>
    <x v="16"/>
    <n v="1"/>
    <s v="VALLE DE IGNACIO ALLENDE"/>
    <s v="CALLE TALAMANTES"/>
    <n v="0"/>
    <x v="0"/>
    <x v="0"/>
    <n v="4"/>
    <s v="SUPERIOR"/>
    <n v="1"/>
    <n v="5"/>
    <x v="0"/>
    <n v="3"/>
    <x v="1"/>
    <n v="5031100026"/>
    <x v="362"/>
    <n v="1"/>
    <x v="0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7"/>
    <n v="30"/>
    <n v="37"/>
    <n v="0"/>
    <n v="0"/>
    <n v="6"/>
    <n v="20"/>
    <n v="26"/>
    <n v="0"/>
    <n v="0"/>
    <n v="0"/>
    <n v="0"/>
    <n v="0"/>
    <n v="0"/>
    <n v="0"/>
    <n v="26"/>
    <n v="87"/>
    <n v="113"/>
    <n v="0"/>
    <n v="0"/>
  </r>
  <r>
    <s v="08MSU0684Z"/>
    <x v="63"/>
    <s v="08PSU5037Z"/>
    <n v="4"/>
    <s v="DISCONTINUO"/>
    <x v="119"/>
    <n v="8"/>
    <s v="CHIHUAHUA"/>
    <n v="8"/>
    <s v="CHIHUAHUA"/>
    <n v="3"/>
    <x v="16"/>
    <n v="1"/>
    <s v="VALLE DE IGNACIO ALLENDE"/>
    <s v="CALLE TALAMANTES"/>
    <n v="0"/>
    <x v="0"/>
    <x v="0"/>
    <n v="4"/>
    <s v="SUPERIOR"/>
    <n v="1"/>
    <n v="5"/>
    <x v="0"/>
    <n v="3"/>
    <x v="1"/>
    <n v="5031500010"/>
    <x v="266"/>
    <n v="1"/>
    <x v="0"/>
    <n v="999"/>
    <s v="NO APLICA"/>
    <n v="2017"/>
    <n v="9"/>
    <n v="5"/>
    <s v="CUATRIMESTRES"/>
    <n v="1"/>
    <s v="Activa"/>
    <n v="0"/>
    <m/>
    <s v="Educación Superior"/>
    <s v="Universidades Particulares"/>
    <s v="Universidades Particulares"/>
    <n v="2019"/>
    <n v="2"/>
    <n v="12"/>
    <n v="14"/>
    <n v="0"/>
    <n v="0"/>
    <n v="0"/>
    <n v="0"/>
    <n v="0"/>
    <n v="0"/>
    <n v="0"/>
    <n v="1"/>
    <n v="28"/>
    <n v="29"/>
    <n v="0"/>
    <n v="0"/>
    <n v="6"/>
    <n v="79"/>
    <n v="85"/>
    <n v="0"/>
    <n v="1"/>
  </r>
  <r>
    <s v="08MSU0684Z"/>
    <x v="63"/>
    <s v="08PSU5037Z"/>
    <n v="4"/>
    <s v="DISCONTINUO"/>
    <x v="119"/>
    <n v="8"/>
    <s v="CHIHUAHUA"/>
    <n v="8"/>
    <s v="CHIHUAHUA"/>
    <n v="3"/>
    <x v="16"/>
    <n v="1"/>
    <s v="VALLE DE IGNACIO ALLENDE"/>
    <s v="CALLE TALAMANTES"/>
    <n v="0"/>
    <x v="0"/>
    <x v="0"/>
    <n v="4"/>
    <s v="SUPERIOR"/>
    <n v="1"/>
    <n v="5"/>
    <x v="0"/>
    <n v="3"/>
    <x v="1"/>
    <n v="5033100011"/>
    <x v="1"/>
    <n v="1"/>
    <x v="0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15"/>
    <n v="16"/>
    <n v="31"/>
    <n v="0"/>
    <n v="0"/>
    <n v="33"/>
    <n v="45"/>
    <n v="78"/>
    <n v="0"/>
    <n v="0"/>
    <n v="15"/>
    <n v="12"/>
    <n v="27"/>
    <n v="0"/>
    <n v="0"/>
    <n v="28"/>
    <n v="28"/>
    <n v="56"/>
    <n v="0"/>
    <n v="0"/>
  </r>
  <r>
    <s v="08MSU0684Z"/>
    <x v="63"/>
    <s v="08PSU5037Z"/>
    <n v="4"/>
    <s v="DISCONTINUO"/>
    <x v="119"/>
    <n v="8"/>
    <s v="CHIHUAHUA"/>
    <n v="8"/>
    <s v="CHIHUAHUA"/>
    <n v="3"/>
    <x v="16"/>
    <n v="1"/>
    <s v="VALLE DE IGNACIO ALLENDE"/>
    <s v="CALLE TALAMANTES"/>
    <n v="0"/>
    <x v="0"/>
    <x v="0"/>
    <n v="4"/>
    <s v="SUPERIOR"/>
    <n v="1"/>
    <n v="5"/>
    <x v="0"/>
    <n v="3"/>
    <x v="1"/>
    <n v="5033200006"/>
    <x v="267"/>
    <n v="1"/>
    <x v="0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40"/>
    <n v="31"/>
    <n v="71"/>
    <n v="0"/>
    <n v="0"/>
    <n v="0"/>
    <n v="0"/>
    <n v="0"/>
    <n v="0"/>
    <n v="0"/>
    <n v="22"/>
    <n v="27"/>
    <n v="49"/>
    <n v="0"/>
    <n v="0"/>
    <n v="71"/>
    <n v="60"/>
    <n v="131"/>
    <n v="0"/>
    <n v="0"/>
  </r>
  <r>
    <s v="08MSU0684Z"/>
    <x v="63"/>
    <s v="08PSU5037Z"/>
    <n v="4"/>
    <s v="DISCONTINUO"/>
    <x v="119"/>
    <n v="8"/>
    <s v="CHIHUAHUA"/>
    <n v="8"/>
    <s v="CHIHUAHUA"/>
    <n v="3"/>
    <x v="16"/>
    <n v="1"/>
    <s v="VALLE DE IGNACIO ALLENDE"/>
    <s v="CALLE TALAMANTES"/>
    <n v="0"/>
    <x v="0"/>
    <x v="0"/>
    <n v="4"/>
    <s v="SUPERIOR"/>
    <n v="1"/>
    <n v="5"/>
    <x v="0"/>
    <n v="4"/>
    <x v="2"/>
    <n v="5042100055"/>
    <x v="16"/>
    <n v="1"/>
    <x v="0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9"/>
    <n v="22"/>
    <n v="31"/>
    <n v="0"/>
    <n v="0"/>
    <n v="4"/>
    <n v="9"/>
    <n v="13"/>
    <n v="0"/>
    <n v="0"/>
    <n v="21"/>
    <n v="35"/>
    <n v="56"/>
    <n v="0"/>
    <n v="0"/>
    <n v="71"/>
    <n v="113"/>
    <n v="184"/>
    <n v="0"/>
    <n v="1"/>
  </r>
  <r>
    <s v="08MSU0684Z"/>
    <x v="63"/>
    <s v="08PSU5037Z"/>
    <n v="4"/>
    <s v="DISCONTINUO"/>
    <x v="119"/>
    <n v="8"/>
    <s v="CHIHUAHUA"/>
    <n v="8"/>
    <s v="CHIHUAHUA"/>
    <n v="3"/>
    <x v="16"/>
    <n v="1"/>
    <s v="VALLE DE IGNACIO ALLENDE"/>
    <s v="CALLE TALAMANTES"/>
    <n v="0"/>
    <x v="0"/>
    <x v="0"/>
    <n v="4"/>
    <s v="SUPERIOR"/>
    <n v="1"/>
    <n v="5"/>
    <x v="0"/>
    <n v="7"/>
    <x v="3"/>
    <n v="5071700027"/>
    <x v="491"/>
    <n v="1"/>
    <x v="0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11"/>
    <n v="2"/>
    <n v="13"/>
    <n v="0"/>
    <n v="0"/>
    <n v="9"/>
    <n v="3"/>
    <n v="12"/>
    <n v="0"/>
    <n v="0"/>
    <n v="46"/>
    <n v="9"/>
    <n v="55"/>
    <n v="0"/>
    <n v="0"/>
    <n v="128"/>
    <n v="36"/>
    <n v="164"/>
    <n v="0"/>
    <n v="0"/>
  </r>
  <r>
    <s v="08MSU0684Z"/>
    <x v="63"/>
    <s v="08PSU5037Z"/>
    <n v="4"/>
    <s v="DISCONTINUO"/>
    <x v="119"/>
    <n v="8"/>
    <s v="CHIHUAHUA"/>
    <n v="8"/>
    <s v="CHIHUAHUA"/>
    <n v="3"/>
    <x v="16"/>
    <n v="1"/>
    <s v="VALLE DE IGNACIO ALLENDE"/>
    <s v="CALLE TALAMANTES"/>
    <n v="0"/>
    <x v="0"/>
    <x v="0"/>
    <n v="4"/>
    <s v="SUPERIOR"/>
    <n v="1"/>
    <n v="5"/>
    <x v="0"/>
    <n v="7"/>
    <x v="3"/>
    <n v="5073100009"/>
    <x v="34"/>
    <n v="1"/>
    <x v="0"/>
    <n v="999"/>
    <s v="NO APLICA"/>
    <n v="2017"/>
    <n v="9"/>
    <n v="5"/>
    <s v="CUATRIMESTRES"/>
    <n v="1"/>
    <s v="Activa"/>
    <n v="0"/>
    <m/>
    <s v="Educación Superior"/>
    <s v="Universidades Particulares"/>
    <s v="Universidades Particulares"/>
    <n v="2019"/>
    <n v="1"/>
    <n v="2"/>
    <n v="3"/>
    <n v="0"/>
    <n v="0"/>
    <n v="0"/>
    <n v="0"/>
    <n v="0"/>
    <n v="0"/>
    <n v="0"/>
    <n v="6"/>
    <n v="1"/>
    <n v="7"/>
    <n v="0"/>
    <n v="0"/>
    <n v="14"/>
    <n v="3"/>
    <n v="17"/>
    <n v="0"/>
    <n v="0"/>
  </r>
  <r>
    <s v="08MSU0684Z"/>
    <x v="63"/>
    <s v="08PSU5037Z"/>
    <n v="4"/>
    <s v="DISCONTINUO"/>
    <x v="119"/>
    <n v="8"/>
    <s v="CHIHUAHUA"/>
    <n v="8"/>
    <s v="CHIHUAHUA"/>
    <n v="3"/>
    <x v="16"/>
    <n v="1"/>
    <s v="VALLE DE IGNACIO ALLENDE"/>
    <s v="CALLE TALAMANTES"/>
    <n v="0"/>
    <x v="0"/>
    <x v="0"/>
    <n v="4"/>
    <s v="SUPERIOR"/>
    <n v="1"/>
    <n v="5"/>
    <x v="0"/>
    <n v="10"/>
    <x v="8"/>
    <n v="5101500006"/>
    <x v="286"/>
    <n v="1"/>
    <x v="0"/>
    <n v="999"/>
    <s v="NO APLICA"/>
    <n v="2015"/>
    <n v="9"/>
    <n v="5"/>
    <s v="CUATRIMESTRES"/>
    <n v="1"/>
    <s v="Activa"/>
    <n v="0"/>
    <m/>
    <s v="Educación Superior"/>
    <s v="Universidades Particulares"/>
    <s v="Universidades Particulares"/>
    <n v="2019"/>
    <n v="2"/>
    <n v="0"/>
    <n v="2"/>
    <n v="0"/>
    <n v="0"/>
    <n v="0"/>
    <n v="0"/>
    <n v="0"/>
    <n v="0"/>
    <n v="0"/>
    <n v="16"/>
    <n v="13"/>
    <n v="29"/>
    <n v="0"/>
    <n v="0"/>
    <n v="30"/>
    <n v="23"/>
    <n v="53"/>
    <n v="0"/>
    <n v="0"/>
  </r>
  <r>
    <s v="08MSU0684Z"/>
    <x v="63"/>
    <s v="08PSU5044J"/>
    <n v="4"/>
    <s v="DISCONTINUO"/>
    <x v="120"/>
    <n v="8"/>
    <s v="CHIHUAHUA"/>
    <n v="8"/>
    <s v="CHIHUAHUA"/>
    <n v="27"/>
    <x v="9"/>
    <n v="1"/>
    <s v="GUACHOCHI"/>
    <s v="AVENIDA LAS GARZAS"/>
    <n v="48"/>
    <x v="0"/>
    <x v="0"/>
    <n v="4"/>
    <s v="SUPERIOR"/>
    <n v="1"/>
    <n v="5"/>
    <x v="0"/>
    <n v="1"/>
    <x v="4"/>
    <n v="5011100004"/>
    <x v="487"/>
    <n v="1"/>
    <x v="0"/>
    <n v="999"/>
    <s v="NO APLICA"/>
    <n v="2012"/>
    <n v="8"/>
    <n v="5"/>
    <s v="CUATRIMESTRES"/>
    <n v="1"/>
    <s v="Activa"/>
    <n v="0"/>
    <m/>
    <s v="Educación Superior"/>
    <s v="Universidades Particulares"/>
    <s v="Universidades Particulares"/>
    <n v="2019"/>
    <n v="5"/>
    <n v="11"/>
    <n v="16"/>
    <n v="0"/>
    <n v="1"/>
    <n v="7"/>
    <n v="19"/>
    <n v="26"/>
    <n v="0"/>
    <n v="0"/>
    <n v="3"/>
    <n v="12"/>
    <n v="15"/>
    <n v="0"/>
    <n v="2"/>
    <n v="6"/>
    <n v="31"/>
    <n v="37"/>
    <n v="0"/>
    <n v="4"/>
  </r>
  <r>
    <s v="08MSU0684Z"/>
    <x v="63"/>
    <s v="08PSU5044J"/>
    <n v="4"/>
    <s v="DISCONTINUO"/>
    <x v="120"/>
    <n v="8"/>
    <s v="CHIHUAHUA"/>
    <n v="8"/>
    <s v="CHIHUAHUA"/>
    <n v="27"/>
    <x v="9"/>
    <n v="1"/>
    <s v="GUACHOCHI"/>
    <s v="AVENIDA LAS GARZAS"/>
    <n v="48"/>
    <x v="0"/>
    <x v="0"/>
    <n v="4"/>
    <s v="SUPERIOR"/>
    <n v="1"/>
    <n v="5"/>
    <x v="0"/>
    <n v="3"/>
    <x v="1"/>
    <n v="5031100026"/>
    <x v="362"/>
    <n v="1"/>
    <x v="0"/>
    <n v="999"/>
    <s v="NO APLICA"/>
    <n v="2012"/>
    <n v="9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4Z"/>
    <x v="63"/>
    <s v="08PSU5044J"/>
    <n v="4"/>
    <s v="DISCONTINUO"/>
    <x v="120"/>
    <n v="8"/>
    <s v="CHIHUAHUA"/>
    <n v="8"/>
    <s v="CHIHUAHUA"/>
    <n v="27"/>
    <x v="9"/>
    <n v="1"/>
    <s v="GUACHOCHI"/>
    <s v="AVENIDA LAS GARZAS"/>
    <n v="48"/>
    <x v="0"/>
    <x v="0"/>
    <n v="4"/>
    <s v="SUPERIOR"/>
    <n v="1"/>
    <n v="5"/>
    <x v="0"/>
    <n v="3"/>
    <x v="1"/>
    <n v="5033200006"/>
    <x v="267"/>
    <n v="1"/>
    <x v="0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5"/>
    <n v="4"/>
    <n v="9"/>
    <n v="0"/>
    <n v="0"/>
    <n v="7"/>
    <n v="5"/>
    <n v="12"/>
    <n v="0"/>
    <n v="0"/>
    <n v="10"/>
    <n v="7"/>
    <n v="17"/>
    <n v="0"/>
    <n v="0"/>
    <n v="27"/>
    <n v="14"/>
    <n v="41"/>
    <n v="0"/>
    <n v="0"/>
  </r>
  <r>
    <s v="08MSU0685Z"/>
    <x v="64"/>
    <s v="08PSU5001L"/>
    <n v="4"/>
    <s v="DISCONTINUO"/>
    <x v="121"/>
    <n v="8"/>
    <s v="CHIHUAHUA"/>
    <n v="8"/>
    <s v="CHIHUAHUA"/>
    <n v="50"/>
    <x v="3"/>
    <n v="1"/>
    <s v="NUEVO CASAS GRANDES"/>
    <s v="AVENIDA BENITO JUAREZ"/>
    <n v="2610"/>
    <x v="0"/>
    <x v="0"/>
    <n v="4"/>
    <s v="SUPERIOR"/>
    <n v="1"/>
    <n v="5"/>
    <x v="0"/>
    <n v="1"/>
    <x v="4"/>
    <n v="5012701011"/>
    <x v="492"/>
    <n v="1"/>
    <x v="0"/>
    <n v="999"/>
    <s v="NO APLICA"/>
    <n v="2014"/>
    <n v="7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685Z"/>
    <x v="64"/>
    <s v="08PSU5001L"/>
    <n v="4"/>
    <s v="DISCONTINUO"/>
    <x v="121"/>
    <n v="8"/>
    <s v="CHIHUAHUA"/>
    <n v="8"/>
    <s v="CHIHUAHUA"/>
    <n v="50"/>
    <x v="3"/>
    <n v="1"/>
    <s v="NUEVO CASAS GRANDES"/>
    <s v="AVENIDA BENITO JUAREZ"/>
    <n v="2610"/>
    <x v="0"/>
    <x v="0"/>
    <n v="4"/>
    <s v="SUPERIOR"/>
    <n v="1"/>
    <n v="5"/>
    <x v="0"/>
    <n v="2"/>
    <x v="0"/>
    <n v="5021500035"/>
    <x v="493"/>
    <n v="1"/>
    <x v="0"/>
    <n v="999"/>
    <s v="NO APLICA"/>
    <n v="2014"/>
    <n v="7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</r>
  <r>
    <s v="08MSU0685Z"/>
    <x v="64"/>
    <s v="08PSU5001L"/>
    <n v="4"/>
    <s v="DISCONTINUO"/>
    <x v="121"/>
    <n v="8"/>
    <s v="CHIHUAHUA"/>
    <n v="8"/>
    <s v="CHIHUAHUA"/>
    <n v="50"/>
    <x v="3"/>
    <n v="1"/>
    <s v="NUEVO CASAS GRANDES"/>
    <s v="AVENIDA BENITO JUAREZ"/>
    <n v="2610"/>
    <x v="0"/>
    <x v="0"/>
    <n v="4"/>
    <s v="SUPERIOR"/>
    <n v="1"/>
    <n v="5"/>
    <x v="0"/>
    <n v="3"/>
    <x v="1"/>
    <n v="5031100019"/>
    <x v="494"/>
    <n v="1"/>
    <x v="0"/>
    <n v="999"/>
    <s v="NO APLICA"/>
    <n v="2008"/>
    <n v="9"/>
    <n v="2"/>
    <s v="SEMESTRES"/>
    <n v="1"/>
    <s v="Activa"/>
    <n v="0"/>
    <m/>
    <s v="Educación Superior"/>
    <s v="Universidades Particulares"/>
    <s v="Universidades Particulares"/>
    <n v="2019"/>
    <n v="1"/>
    <n v="0"/>
    <n v="1"/>
    <n v="0"/>
    <n v="0"/>
    <n v="0"/>
    <n v="1"/>
    <n v="1"/>
    <n v="0"/>
    <n v="0"/>
    <n v="1"/>
    <n v="0"/>
    <n v="1"/>
    <n v="0"/>
    <n v="0"/>
    <n v="2"/>
    <n v="1"/>
    <n v="3"/>
    <n v="0"/>
    <n v="0"/>
  </r>
  <r>
    <s v="08MSU0685Z"/>
    <x v="64"/>
    <s v="08PSU5001L"/>
    <n v="4"/>
    <s v="DISCONTINUO"/>
    <x v="121"/>
    <n v="8"/>
    <s v="CHIHUAHUA"/>
    <n v="8"/>
    <s v="CHIHUAHUA"/>
    <n v="50"/>
    <x v="3"/>
    <n v="1"/>
    <s v="NUEVO CASAS GRANDES"/>
    <s v="AVENIDA BENITO JUAREZ"/>
    <n v="2610"/>
    <x v="0"/>
    <x v="0"/>
    <n v="4"/>
    <s v="SUPERIOR"/>
    <n v="1"/>
    <n v="5"/>
    <x v="0"/>
    <n v="3"/>
    <x v="1"/>
    <n v="5033200006"/>
    <x v="267"/>
    <n v="1"/>
    <x v="0"/>
    <n v="999"/>
    <s v="NO APLICA"/>
    <n v="2010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3"/>
    <n v="8"/>
    <n v="11"/>
    <n v="0"/>
    <n v="0"/>
    <n v="8"/>
    <n v="14"/>
    <n v="22"/>
    <n v="0"/>
    <n v="0"/>
  </r>
  <r>
    <s v="08MSU0685Z"/>
    <x v="64"/>
    <s v="08PSU5001L"/>
    <n v="4"/>
    <s v="DISCONTINUO"/>
    <x v="121"/>
    <n v="8"/>
    <s v="CHIHUAHUA"/>
    <n v="8"/>
    <s v="CHIHUAHUA"/>
    <n v="50"/>
    <x v="3"/>
    <n v="1"/>
    <s v="NUEVO CASAS GRANDES"/>
    <s v="AVENIDA BENITO JUAREZ"/>
    <n v="2610"/>
    <x v="0"/>
    <x v="0"/>
    <n v="4"/>
    <s v="SUPERIOR"/>
    <n v="1"/>
    <n v="5"/>
    <x v="0"/>
    <n v="7"/>
    <x v="3"/>
    <n v="5071100005"/>
    <x v="243"/>
    <n v="1"/>
    <x v="0"/>
    <n v="999"/>
    <s v="NO APLICA"/>
    <n v="2014"/>
    <n v="7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2"/>
    <n v="4"/>
    <n v="6"/>
    <n v="0"/>
    <n v="0"/>
    <n v="2"/>
    <n v="4"/>
    <n v="6"/>
    <n v="0"/>
    <n v="0"/>
  </r>
  <r>
    <s v="08MSU0685Z"/>
    <x v="64"/>
    <s v="08PSU5001L"/>
    <n v="4"/>
    <s v="DISCONTINUO"/>
    <x v="121"/>
    <n v="8"/>
    <s v="CHIHUAHUA"/>
    <n v="8"/>
    <s v="CHIHUAHUA"/>
    <n v="50"/>
    <x v="3"/>
    <n v="1"/>
    <s v="NUEVO CASAS GRANDES"/>
    <s v="AVENIDA BENITO JUAREZ"/>
    <n v="2610"/>
    <x v="0"/>
    <x v="0"/>
    <n v="4"/>
    <s v="SUPERIOR"/>
    <n v="1"/>
    <n v="5"/>
    <x v="0"/>
    <n v="10"/>
    <x v="8"/>
    <n v="5101100058"/>
    <x v="495"/>
    <n v="1"/>
    <x v="0"/>
    <n v="999"/>
    <s v="NO APLICA"/>
    <n v="2014"/>
    <n v="8"/>
    <n v="2"/>
    <s v="SEMESTRES"/>
    <n v="1"/>
    <s v="Activa"/>
    <n v="0"/>
    <m/>
    <s v="Educación Superior"/>
    <s v="Universidades Particulares"/>
    <s v="Universidades Particulares"/>
    <n v="2019"/>
    <n v="3"/>
    <n v="1"/>
    <n v="4"/>
    <n v="0"/>
    <n v="0"/>
    <n v="0"/>
    <n v="0"/>
    <n v="0"/>
    <n v="0"/>
    <n v="0"/>
    <n v="0"/>
    <n v="0"/>
    <n v="0"/>
    <n v="0"/>
    <n v="0"/>
    <n v="2"/>
    <n v="1"/>
    <n v="3"/>
    <n v="0"/>
    <n v="0"/>
  </r>
  <r>
    <s v="08MSU0686Y"/>
    <x v="65"/>
    <s v="08PSU5002K"/>
    <n v="4"/>
    <s v="DISCONTINUO"/>
    <x v="122"/>
    <n v="8"/>
    <s v="CHIHUAHUA"/>
    <n v="8"/>
    <s v="CHIHUAHUA"/>
    <n v="19"/>
    <x v="1"/>
    <n v="1"/>
    <s v="CHIHUAHUA"/>
    <s v="CALLE EFREN ORNELAS"/>
    <n v="1406"/>
    <x v="0"/>
    <x v="0"/>
    <n v="4"/>
    <s v="SUPERIOR"/>
    <n v="1"/>
    <n v="7"/>
    <x v="2"/>
    <n v="1"/>
    <x v="4"/>
    <n v="7011100019"/>
    <x v="299"/>
    <n v="1"/>
    <x v="0"/>
    <n v="999"/>
    <s v="NO APLICA"/>
    <n v="2009"/>
    <n v="6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6Y"/>
    <x v="65"/>
    <s v="08PSU5002K"/>
    <n v="4"/>
    <s v="DISCONTINUO"/>
    <x v="122"/>
    <n v="8"/>
    <s v="CHIHUAHUA"/>
    <n v="8"/>
    <s v="CHIHUAHUA"/>
    <n v="19"/>
    <x v="1"/>
    <n v="1"/>
    <s v="CHIHUAHUA"/>
    <s v="CALLE EFREN ORNELAS"/>
    <n v="1406"/>
    <x v="0"/>
    <x v="0"/>
    <n v="4"/>
    <s v="SUPERIOR"/>
    <n v="1"/>
    <n v="7"/>
    <x v="2"/>
    <n v="1"/>
    <x v="4"/>
    <n v="7011100019"/>
    <x v="299"/>
    <n v="2"/>
    <x v="1"/>
    <n v="999"/>
    <s v="NO APLICA"/>
    <n v="2010"/>
    <n v="6"/>
    <n v="5"/>
    <s v="CUATRIMESTRES"/>
    <n v="1"/>
    <s v="Activa"/>
    <n v="0"/>
    <m/>
    <s v="Educación Superior"/>
    <s v="Universidades Particulares"/>
    <s v="Universidades Particulares"/>
    <n v="2019"/>
    <n v="4"/>
    <n v="3"/>
    <n v="7"/>
    <n v="0"/>
    <n v="0"/>
    <n v="4"/>
    <n v="3"/>
    <n v="7"/>
    <n v="0"/>
    <n v="0"/>
    <n v="2"/>
    <n v="10"/>
    <n v="12"/>
    <n v="0"/>
    <n v="0"/>
    <n v="11"/>
    <n v="26"/>
    <n v="37"/>
    <n v="0"/>
    <n v="0"/>
  </r>
  <r>
    <s v="08MSU0686Y"/>
    <x v="65"/>
    <s v="08PSU5002K"/>
    <n v="4"/>
    <s v="DISCONTINUO"/>
    <x v="122"/>
    <n v="8"/>
    <s v="CHIHUAHUA"/>
    <n v="8"/>
    <s v="CHIHUAHUA"/>
    <n v="19"/>
    <x v="1"/>
    <n v="1"/>
    <s v="CHIHUAHUA"/>
    <s v="CALLE EFREN ORNELAS"/>
    <n v="1406"/>
    <x v="0"/>
    <x v="0"/>
    <n v="4"/>
    <s v="SUPERIOR"/>
    <n v="1"/>
    <n v="8"/>
    <x v="3"/>
    <n v="1"/>
    <x v="4"/>
    <n v="8011100012"/>
    <x v="496"/>
    <n v="1"/>
    <x v="0"/>
    <n v="999"/>
    <s v="NO APLICA"/>
    <n v="2010"/>
    <n v="6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6Y"/>
    <x v="65"/>
    <s v="08PSU5002K"/>
    <n v="4"/>
    <s v="DISCONTINUO"/>
    <x v="122"/>
    <n v="8"/>
    <s v="CHIHUAHUA"/>
    <n v="8"/>
    <s v="CHIHUAHUA"/>
    <n v="19"/>
    <x v="1"/>
    <n v="1"/>
    <s v="CHIHUAHUA"/>
    <s v="CALLE EFREN ORNELAS"/>
    <n v="1406"/>
    <x v="0"/>
    <x v="0"/>
    <n v="4"/>
    <s v="SUPERIOR"/>
    <n v="1"/>
    <n v="8"/>
    <x v="3"/>
    <n v="1"/>
    <x v="4"/>
    <n v="8011100012"/>
    <x v="496"/>
    <n v="2"/>
    <x v="1"/>
    <n v="999"/>
    <s v="NO APLICA"/>
    <n v="2016"/>
    <n v="3"/>
    <n v="1"/>
    <s v="AÑOS"/>
    <n v="1"/>
    <s v="Activa"/>
    <n v="0"/>
    <m/>
    <s v="Educación Superior"/>
    <s v="Universidades Particulares"/>
    <s v="Universidades Particulares"/>
    <n v="2019"/>
    <n v="2"/>
    <n v="4"/>
    <n v="6"/>
    <n v="0"/>
    <n v="0"/>
    <n v="2"/>
    <n v="4"/>
    <n v="6"/>
    <n v="0"/>
    <n v="0"/>
    <n v="3"/>
    <n v="11"/>
    <n v="14"/>
    <n v="0"/>
    <n v="0"/>
    <n v="16"/>
    <n v="16"/>
    <n v="32"/>
    <n v="0"/>
    <n v="0"/>
  </r>
  <r>
    <s v="08MSU0687X"/>
    <x v="66"/>
    <s v="08ESU0002X"/>
    <n v="4"/>
    <s v="DISCONTINUO"/>
    <x v="123"/>
    <n v="8"/>
    <s v="CHIHUAHUA"/>
    <n v="8"/>
    <s v="CHIHUAHUA"/>
    <n v="19"/>
    <x v="1"/>
    <n v="1"/>
    <s v="CHIHUAHUA"/>
    <s v="CALLE MANUEL DOBLADO"/>
    <n v="4501"/>
    <x v="1"/>
    <x v="3"/>
    <n v="4"/>
    <s v="SUPERIOR"/>
    <n v="1"/>
    <n v="5"/>
    <x v="0"/>
    <n v="2"/>
    <x v="0"/>
    <n v="5021300004"/>
    <x v="497"/>
    <n v="1"/>
    <x v="0"/>
    <n v="999"/>
    <s v="NO APLICA"/>
    <n v="2015"/>
    <n v="10"/>
    <n v="2"/>
    <s v="SEMESTRES"/>
    <n v="1"/>
    <s v="Activa"/>
    <n v="0"/>
    <m/>
    <s v="Educación Superior"/>
    <s v="Otras Instituciones Públicas"/>
    <s v="Otras Instituciones Públicas"/>
    <n v="2019"/>
    <n v="1"/>
    <n v="0"/>
    <n v="1"/>
    <n v="0"/>
    <n v="0"/>
    <n v="0"/>
    <n v="0"/>
    <n v="0"/>
    <n v="0"/>
    <n v="0"/>
    <n v="5"/>
    <n v="5"/>
    <n v="10"/>
    <n v="0"/>
    <n v="0"/>
    <n v="10"/>
    <n v="11"/>
    <n v="21"/>
    <n v="0"/>
    <n v="0"/>
  </r>
  <r>
    <s v="08MSU0687X"/>
    <x v="66"/>
    <s v="08ESU0002X"/>
    <n v="4"/>
    <s v="DISCONTINUO"/>
    <x v="123"/>
    <n v="8"/>
    <s v="CHIHUAHUA"/>
    <n v="8"/>
    <s v="CHIHUAHUA"/>
    <n v="19"/>
    <x v="1"/>
    <n v="1"/>
    <s v="CHIHUAHUA"/>
    <s v="CALLE MANUEL DOBLADO"/>
    <n v="4501"/>
    <x v="1"/>
    <x v="3"/>
    <n v="4"/>
    <s v="SUPERIOR"/>
    <n v="1"/>
    <n v="5"/>
    <x v="0"/>
    <n v="2"/>
    <x v="0"/>
    <n v="5021300009"/>
    <x v="498"/>
    <n v="1"/>
    <x v="0"/>
    <n v="999"/>
    <s v="NO APLICA"/>
    <n v="2016"/>
    <n v="10"/>
    <n v="2"/>
    <s v="SEMESTRES"/>
    <n v="1"/>
    <s v="Activa"/>
    <n v="0"/>
    <m/>
    <s v="Educación Superior"/>
    <s v="Otras Instituciones Públicas"/>
    <s v="Otras Instituciones Públicas"/>
    <n v="2019"/>
    <n v="1"/>
    <n v="0"/>
    <n v="1"/>
    <n v="0"/>
    <n v="0"/>
    <n v="0"/>
    <n v="0"/>
    <n v="0"/>
    <n v="0"/>
    <n v="0"/>
    <n v="1"/>
    <n v="0"/>
    <n v="1"/>
    <n v="0"/>
    <n v="0"/>
    <n v="6"/>
    <n v="1"/>
    <n v="7"/>
    <n v="0"/>
    <n v="0"/>
  </r>
  <r>
    <s v="08MSU0687X"/>
    <x v="66"/>
    <s v="08ESU0002X"/>
    <n v="4"/>
    <s v="DISCONTINUO"/>
    <x v="123"/>
    <n v="8"/>
    <s v="CHIHUAHUA"/>
    <n v="8"/>
    <s v="CHIHUAHUA"/>
    <n v="19"/>
    <x v="1"/>
    <n v="1"/>
    <s v="CHIHUAHUA"/>
    <s v="CALLE MANUEL DOBLADO"/>
    <n v="4501"/>
    <x v="1"/>
    <x v="3"/>
    <n v="4"/>
    <s v="SUPERIOR"/>
    <n v="1"/>
    <n v="5"/>
    <x v="0"/>
    <n v="2"/>
    <x v="0"/>
    <n v="5021300063"/>
    <x v="179"/>
    <n v="1"/>
    <x v="0"/>
    <n v="999"/>
    <s v="NO APLICA"/>
    <n v="2015"/>
    <n v="10"/>
    <n v="2"/>
    <s v="SEMESTRES"/>
    <n v="1"/>
    <s v="Activa"/>
    <n v="0"/>
    <m/>
    <s v="Educación Superior"/>
    <s v="Otras Instituciones Públicas"/>
    <s v="Otras Instituciones Públicas"/>
    <n v="2019"/>
    <n v="0"/>
    <n v="1"/>
    <n v="1"/>
    <n v="0"/>
    <n v="0"/>
    <n v="0"/>
    <n v="0"/>
    <n v="0"/>
    <n v="0"/>
    <n v="0"/>
    <n v="1"/>
    <n v="1"/>
    <n v="2"/>
    <n v="0"/>
    <n v="0"/>
    <n v="19"/>
    <n v="10"/>
    <n v="29"/>
    <n v="0"/>
    <n v="0"/>
  </r>
  <r>
    <s v="08MSU0687X"/>
    <x v="66"/>
    <s v="08ESU0002X"/>
    <n v="4"/>
    <s v="DISCONTINUO"/>
    <x v="123"/>
    <n v="8"/>
    <s v="CHIHUAHUA"/>
    <n v="8"/>
    <s v="CHIHUAHUA"/>
    <n v="19"/>
    <x v="1"/>
    <n v="1"/>
    <s v="CHIHUAHUA"/>
    <s v="CALLE MANUEL DOBLADO"/>
    <n v="4501"/>
    <x v="1"/>
    <x v="3"/>
    <n v="4"/>
    <s v="SUPERIOR"/>
    <n v="1"/>
    <n v="5"/>
    <x v="0"/>
    <n v="2"/>
    <x v="0"/>
    <n v="5021300086"/>
    <x v="499"/>
    <n v="1"/>
    <x v="0"/>
    <n v="999"/>
    <s v="NO APLICA"/>
    <n v="2016"/>
    <n v="10"/>
    <n v="2"/>
    <s v="SEMESTRES"/>
    <n v="1"/>
    <s v="Activa"/>
    <n v="0"/>
    <m/>
    <s v="Educación Superior"/>
    <s v="Otras Instituciones Públicas"/>
    <s v="Otras Instituciones Públicas"/>
    <n v="2019"/>
    <n v="0"/>
    <n v="1"/>
    <n v="1"/>
    <n v="0"/>
    <n v="0"/>
    <n v="0"/>
    <n v="0"/>
    <n v="0"/>
    <n v="0"/>
    <n v="0"/>
    <n v="0"/>
    <n v="1"/>
    <n v="1"/>
    <n v="0"/>
    <n v="0"/>
    <n v="0"/>
    <n v="2"/>
    <n v="2"/>
    <n v="0"/>
    <n v="0"/>
  </r>
  <r>
    <s v="08MSU0687X"/>
    <x v="66"/>
    <s v="08ESU0002X"/>
    <n v="4"/>
    <s v="DISCONTINUO"/>
    <x v="123"/>
    <n v="8"/>
    <s v="CHIHUAHUA"/>
    <n v="8"/>
    <s v="CHIHUAHUA"/>
    <n v="19"/>
    <x v="1"/>
    <n v="1"/>
    <s v="CHIHUAHUA"/>
    <s v="CALLE MANUEL DOBLADO"/>
    <n v="4501"/>
    <x v="1"/>
    <x v="3"/>
    <n v="4"/>
    <s v="SUPERIOR"/>
    <n v="1"/>
    <n v="5"/>
    <x v="0"/>
    <n v="2"/>
    <x v="0"/>
    <n v="5021300087"/>
    <x v="500"/>
    <n v="1"/>
    <x v="0"/>
    <n v="999"/>
    <s v="NO APLICA"/>
    <n v="2008"/>
    <n v="10"/>
    <n v="2"/>
    <s v="SEMESTRES"/>
    <n v="3"/>
    <s v="Liquidacion"/>
    <n v="0"/>
    <m/>
    <s v="Educación Superior"/>
    <s v="Otras Instituciones Públicas"/>
    <s v="Otras Instituciones Públicas"/>
    <n v="20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0687X"/>
    <x v="66"/>
    <s v="08ESU0002X"/>
    <n v="4"/>
    <s v="DISCONTINUO"/>
    <x v="123"/>
    <n v="8"/>
    <s v="CHIHUAHUA"/>
    <n v="8"/>
    <s v="CHIHUAHUA"/>
    <n v="19"/>
    <x v="1"/>
    <n v="1"/>
    <s v="CHIHUAHUA"/>
    <s v="CALLE MANUEL DOBLADO"/>
    <n v="4501"/>
    <x v="1"/>
    <x v="3"/>
    <n v="4"/>
    <s v="SUPERIOR"/>
    <n v="1"/>
    <n v="5"/>
    <x v="0"/>
    <n v="2"/>
    <x v="0"/>
    <n v="5021300089"/>
    <x v="501"/>
    <n v="1"/>
    <x v="0"/>
    <n v="999"/>
    <s v="NO APLICA"/>
    <n v="2016"/>
    <n v="10"/>
    <n v="2"/>
    <s v="SEMESTRES"/>
    <n v="1"/>
    <s v="Activa"/>
    <n v="0"/>
    <m/>
    <s v="Educación Superior"/>
    <s v="Otras Instituciones Públicas"/>
    <s v="Otras Instituciones Públicas"/>
    <n v="2019"/>
    <n v="0"/>
    <n v="0"/>
    <n v="0"/>
    <n v="0"/>
    <n v="0"/>
    <n v="3"/>
    <n v="0"/>
    <n v="3"/>
    <n v="0"/>
    <n v="0"/>
    <n v="1"/>
    <n v="1"/>
    <n v="2"/>
    <n v="0"/>
    <n v="0"/>
    <n v="3"/>
    <n v="1"/>
    <n v="4"/>
    <n v="0"/>
    <n v="0"/>
  </r>
  <r>
    <s v="08MSU0687X"/>
    <x v="66"/>
    <s v="08ESU0002X"/>
    <n v="4"/>
    <s v="DISCONTINUO"/>
    <x v="123"/>
    <n v="8"/>
    <s v="CHIHUAHUA"/>
    <n v="8"/>
    <s v="CHIHUAHUA"/>
    <n v="19"/>
    <x v="1"/>
    <n v="1"/>
    <s v="CHIHUAHUA"/>
    <s v="CALLE MANUEL DOBLADO"/>
    <n v="4501"/>
    <x v="1"/>
    <x v="3"/>
    <n v="4"/>
    <s v="SUPERIOR"/>
    <n v="1"/>
    <n v="5"/>
    <x v="0"/>
    <n v="2"/>
    <x v="0"/>
    <n v="5021300090"/>
    <x v="502"/>
    <n v="1"/>
    <x v="0"/>
    <n v="999"/>
    <s v="NO APLICA"/>
    <n v="2016"/>
    <n v="10"/>
    <n v="2"/>
    <s v="SEMESTRES"/>
    <n v="1"/>
    <s v="Activa"/>
    <n v="0"/>
    <m/>
    <s v="Educación Superior"/>
    <s v="Otras Instituciones Públicas"/>
    <s v="Otras Instituciones Públicas"/>
    <n v="2019"/>
    <n v="1"/>
    <n v="0"/>
    <n v="1"/>
    <n v="0"/>
    <n v="0"/>
    <n v="1"/>
    <n v="0"/>
    <n v="1"/>
    <n v="0"/>
    <n v="0"/>
    <n v="1"/>
    <n v="0"/>
    <n v="1"/>
    <n v="0"/>
    <n v="0"/>
    <n v="2"/>
    <n v="0"/>
    <n v="2"/>
    <n v="0"/>
    <n v="0"/>
  </r>
  <r>
    <s v="08MSU0687X"/>
    <x v="66"/>
    <s v="08ESU0002X"/>
    <n v="4"/>
    <s v="DISCONTINUO"/>
    <x v="123"/>
    <n v="8"/>
    <s v="CHIHUAHUA"/>
    <n v="8"/>
    <s v="CHIHUAHUA"/>
    <n v="19"/>
    <x v="1"/>
    <n v="1"/>
    <s v="CHIHUAHUA"/>
    <s v="CALLE MANUEL DOBLADO"/>
    <n v="4501"/>
    <x v="1"/>
    <x v="3"/>
    <n v="4"/>
    <s v="SUPERIOR"/>
    <n v="1"/>
    <n v="5"/>
    <x v="0"/>
    <n v="2"/>
    <x v="0"/>
    <n v="5021300091"/>
    <x v="503"/>
    <n v="1"/>
    <x v="0"/>
    <n v="999"/>
    <s v="NO APLICA"/>
    <n v="2016"/>
    <n v="10"/>
    <n v="2"/>
    <s v="SEMESTRES"/>
    <n v="1"/>
    <s v="Activa"/>
    <n v="0"/>
    <m/>
    <s v="Educación Superior"/>
    <s v="Otras Instituciones Públicas"/>
    <s v="Otras Instituciones Públicas"/>
    <n v="2019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</r>
  <r>
    <s v="08MSU0687X"/>
    <x v="66"/>
    <s v="08ESU0002X"/>
    <n v="4"/>
    <s v="DISCONTINUO"/>
    <x v="123"/>
    <n v="8"/>
    <s v="CHIHUAHUA"/>
    <n v="8"/>
    <s v="CHIHUAHUA"/>
    <n v="19"/>
    <x v="1"/>
    <n v="1"/>
    <s v="CHIHUAHUA"/>
    <s v="CALLE MANUEL DOBLADO"/>
    <n v="4501"/>
    <x v="1"/>
    <x v="3"/>
    <n v="4"/>
    <s v="SUPERIOR"/>
    <n v="1"/>
    <n v="5"/>
    <x v="0"/>
    <n v="2"/>
    <x v="0"/>
    <n v="5021300092"/>
    <x v="504"/>
    <n v="1"/>
    <x v="0"/>
    <n v="999"/>
    <s v="NO APLICA"/>
    <n v="2016"/>
    <n v="10"/>
    <n v="2"/>
    <s v="SEMESTRES"/>
    <n v="1"/>
    <s v="Activa"/>
    <n v="0"/>
    <m/>
    <s v="Educación Superior"/>
    <s v="Otras Instituciones Públicas"/>
    <s v="Otras Instituciones Públicas"/>
    <n v="2019"/>
    <n v="0"/>
    <n v="0"/>
    <n v="0"/>
    <n v="0"/>
    <n v="0"/>
    <n v="1"/>
    <n v="0"/>
    <n v="1"/>
    <n v="0"/>
    <n v="0"/>
    <n v="0"/>
    <n v="0"/>
    <n v="0"/>
    <n v="0"/>
    <n v="0"/>
    <n v="1"/>
    <n v="5"/>
    <n v="6"/>
    <n v="0"/>
    <n v="0"/>
  </r>
  <r>
    <s v="08MSU0687X"/>
    <x v="66"/>
    <s v="08ESU0002X"/>
    <n v="4"/>
    <s v="DISCONTINUO"/>
    <x v="123"/>
    <n v="8"/>
    <s v="CHIHUAHUA"/>
    <n v="8"/>
    <s v="CHIHUAHUA"/>
    <n v="19"/>
    <x v="1"/>
    <n v="1"/>
    <s v="CHIHUAHUA"/>
    <s v="CALLE MANUEL DOBLADO"/>
    <n v="4501"/>
    <x v="1"/>
    <x v="3"/>
    <n v="4"/>
    <s v="SUPERIOR"/>
    <n v="1"/>
    <n v="5"/>
    <x v="0"/>
    <n v="2"/>
    <x v="0"/>
    <n v="5021300126"/>
    <x v="505"/>
    <n v="1"/>
    <x v="0"/>
    <n v="999"/>
    <s v="NO APLICA"/>
    <n v="2016"/>
    <n v="10"/>
    <n v="2"/>
    <s v="SEMESTRES"/>
    <n v="3"/>
    <s v="Liquidacion"/>
    <n v="0"/>
    <m/>
    <s v="Educación Superior"/>
    <s v="Otras Instituciones Públicas"/>
    <s v="Otras Instituciones Públicas"/>
    <n v="2019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8W"/>
    <x v="67"/>
    <s v="08PSU5003J"/>
    <n v="4"/>
    <s v="DISCONTINUO"/>
    <x v="124"/>
    <n v="8"/>
    <s v="CHIHUAHUA"/>
    <n v="8"/>
    <s v="CHIHUAHUA"/>
    <n v="21"/>
    <x v="4"/>
    <n v="1"/>
    <s v="DELICIAS"/>
    <s v="CALLE 2A NORTE"/>
    <n v="413"/>
    <x v="0"/>
    <x v="0"/>
    <n v="4"/>
    <s v="SUPERIOR"/>
    <n v="1"/>
    <n v="5"/>
    <x v="0"/>
    <n v="2"/>
    <x v="0"/>
    <n v="5021500028"/>
    <x v="0"/>
    <n v="1"/>
    <x v="0"/>
    <n v="999"/>
    <s v="NO APLICA"/>
    <n v="2007"/>
    <n v="9"/>
    <n v="5"/>
    <s v="CUATRIMESTRES"/>
    <n v="1"/>
    <s v="Activa"/>
    <n v="0"/>
    <m/>
    <s v="Educación Superior"/>
    <s v="Universidades Particulares"/>
    <s v="Universidades Particulares"/>
    <n v="2019"/>
    <n v="5"/>
    <n v="2"/>
    <n v="7"/>
    <n v="0"/>
    <n v="0"/>
    <n v="4"/>
    <n v="2"/>
    <n v="6"/>
    <n v="0"/>
    <n v="0"/>
    <n v="13"/>
    <n v="6"/>
    <n v="19"/>
    <n v="0"/>
    <n v="0"/>
    <n v="23"/>
    <n v="20"/>
    <n v="43"/>
    <n v="0"/>
    <n v="0"/>
  </r>
  <r>
    <s v="08MSU0688W"/>
    <x v="67"/>
    <s v="08PSU5003J"/>
    <n v="4"/>
    <s v="DISCONTINUO"/>
    <x v="124"/>
    <n v="8"/>
    <s v="CHIHUAHUA"/>
    <n v="8"/>
    <s v="CHIHUAHUA"/>
    <n v="21"/>
    <x v="4"/>
    <n v="1"/>
    <s v="DELICIAS"/>
    <s v="CALLE 2A NORTE"/>
    <n v="413"/>
    <x v="0"/>
    <x v="0"/>
    <n v="4"/>
    <s v="SUPERIOR"/>
    <n v="1"/>
    <n v="5"/>
    <x v="0"/>
    <n v="4"/>
    <x v="2"/>
    <n v="5041100038"/>
    <x v="506"/>
    <n v="1"/>
    <x v="0"/>
    <n v="999"/>
    <s v="NO APLICA"/>
    <n v="2007"/>
    <n v="9"/>
    <n v="5"/>
    <s v="CUATRIMESTRES"/>
    <n v="1"/>
    <s v="Activa"/>
    <n v="0"/>
    <m/>
    <s v="Educación Superior"/>
    <s v="Universidades Particulares"/>
    <s v="Universidades Particulares"/>
    <n v="2019"/>
    <n v="4"/>
    <n v="7"/>
    <n v="11"/>
    <n v="0"/>
    <n v="0"/>
    <n v="1"/>
    <n v="2"/>
    <n v="3"/>
    <n v="0"/>
    <n v="0"/>
    <n v="0"/>
    <n v="0"/>
    <n v="0"/>
    <n v="0"/>
    <n v="0"/>
    <n v="23"/>
    <n v="33"/>
    <n v="56"/>
    <n v="0"/>
    <n v="0"/>
  </r>
  <r>
    <s v="08MSU0688W"/>
    <x v="67"/>
    <s v="08PSU5003J"/>
    <n v="4"/>
    <s v="DISCONTINUO"/>
    <x v="124"/>
    <n v="8"/>
    <s v="CHIHUAHUA"/>
    <n v="8"/>
    <s v="CHIHUAHUA"/>
    <n v="21"/>
    <x v="4"/>
    <n v="1"/>
    <s v="DELICIAS"/>
    <s v="CALLE 2A NORTE"/>
    <n v="413"/>
    <x v="0"/>
    <x v="0"/>
    <n v="4"/>
    <s v="SUPERIOR"/>
    <n v="1"/>
    <n v="5"/>
    <x v="0"/>
    <n v="7"/>
    <x v="3"/>
    <n v="5073100009"/>
    <x v="34"/>
    <n v="1"/>
    <x v="0"/>
    <n v="999"/>
    <s v="NO APLICA"/>
    <n v="2007"/>
    <n v="9"/>
    <n v="5"/>
    <s v="CUATRIMESTRES"/>
    <n v="1"/>
    <s v="Activa"/>
    <n v="0"/>
    <m/>
    <s v="Educación Superior"/>
    <s v="Universidades Particulares"/>
    <s v="Universidades Particulares"/>
    <n v="2019"/>
    <n v="19"/>
    <n v="7"/>
    <n v="26"/>
    <n v="0"/>
    <n v="0"/>
    <n v="5"/>
    <n v="1"/>
    <n v="6"/>
    <n v="0"/>
    <n v="0"/>
    <n v="45"/>
    <n v="11"/>
    <n v="56"/>
    <n v="0"/>
    <n v="0"/>
    <n v="76"/>
    <n v="28"/>
    <n v="104"/>
    <n v="0"/>
    <n v="0"/>
  </r>
  <r>
    <s v="08MSU0688W"/>
    <x v="67"/>
    <s v="08PSU5003J"/>
    <n v="4"/>
    <s v="DISCONTINUO"/>
    <x v="124"/>
    <n v="8"/>
    <s v="CHIHUAHUA"/>
    <n v="8"/>
    <s v="CHIHUAHUA"/>
    <n v="21"/>
    <x v="4"/>
    <n v="1"/>
    <s v="DELICIAS"/>
    <s v="CALLE 2A NORTE"/>
    <n v="413"/>
    <x v="0"/>
    <x v="0"/>
    <n v="4"/>
    <s v="SUPERIOR"/>
    <n v="1"/>
    <n v="5"/>
    <x v="0"/>
    <n v="9"/>
    <x v="6"/>
    <n v="5092100006"/>
    <x v="185"/>
    <n v="1"/>
    <x v="0"/>
    <n v="999"/>
    <s v="NO APLICA"/>
    <n v="2014"/>
    <n v="9"/>
    <n v="5"/>
    <s v="CUATRIMESTRES"/>
    <n v="1"/>
    <s v="Activa"/>
    <n v="0"/>
    <m/>
    <s v="Educación Superior"/>
    <s v="Universidades Particulares"/>
    <s v="Universidades Particulares"/>
    <n v="2019"/>
    <n v="8"/>
    <n v="12"/>
    <n v="20"/>
    <n v="0"/>
    <n v="0"/>
    <n v="0"/>
    <n v="0"/>
    <n v="0"/>
    <n v="0"/>
    <n v="0"/>
    <n v="34"/>
    <n v="77"/>
    <n v="111"/>
    <n v="0"/>
    <n v="0"/>
    <n v="67"/>
    <n v="128"/>
    <n v="195"/>
    <n v="0"/>
    <n v="0"/>
  </r>
  <r>
    <s v="08MSU0688W"/>
    <x v="67"/>
    <s v="08PSU5003J"/>
    <n v="4"/>
    <s v="DISCONTINUO"/>
    <x v="124"/>
    <n v="8"/>
    <s v="CHIHUAHUA"/>
    <n v="8"/>
    <s v="CHIHUAHUA"/>
    <n v="21"/>
    <x v="4"/>
    <n v="1"/>
    <s v="DELICIAS"/>
    <s v="CALLE 2A NORTE"/>
    <n v="413"/>
    <x v="0"/>
    <x v="0"/>
    <n v="4"/>
    <s v="SUPERIOR"/>
    <n v="1"/>
    <n v="5"/>
    <x v="0"/>
    <n v="9"/>
    <x v="6"/>
    <n v="5094200006"/>
    <x v="186"/>
    <n v="1"/>
    <x v="0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2"/>
    <n v="3"/>
    <n v="5"/>
    <n v="0"/>
    <n v="0"/>
    <n v="0"/>
    <n v="0"/>
    <n v="0"/>
    <n v="0"/>
    <n v="0"/>
    <n v="9"/>
    <n v="22"/>
    <n v="31"/>
    <n v="0"/>
    <n v="0"/>
    <n v="18"/>
    <n v="52"/>
    <n v="70"/>
    <n v="0"/>
    <n v="0"/>
  </r>
  <r>
    <s v="08MSU0689V"/>
    <x v="68"/>
    <s v="08PSU5004I"/>
    <n v="4"/>
    <s v="DISCONTINUO"/>
    <x v="125"/>
    <n v="8"/>
    <s v="CHIHUAHUA"/>
    <n v="8"/>
    <s v="CHIHUAHUA"/>
    <n v="19"/>
    <x v="1"/>
    <n v="1"/>
    <s v="CHIHUAHUA"/>
    <s v="CALLE JOSE MARIA IGLESIAS"/>
    <n v="4901"/>
    <x v="0"/>
    <x v="0"/>
    <n v="4"/>
    <s v="SUPERIOR"/>
    <n v="1"/>
    <n v="5"/>
    <x v="0"/>
    <n v="2"/>
    <x v="0"/>
    <n v="5021500028"/>
    <x v="0"/>
    <n v="1"/>
    <x v="0"/>
    <n v="999"/>
    <s v="NO APLICA"/>
    <n v="2008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9"/>
    <n v="8"/>
    <n v="17"/>
    <n v="0"/>
    <n v="0"/>
    <n v="22"/>
    <n v="19"/>
    <n v="41"/>
    <n v="0"/>
    <n v="0"/>
  </r>
  <r>
    <s v="08MSU0689V"/>
    <x v="68"/>
    <s v="08PSU5004I"/>
    <n v="4"/>
    <s v="DISCONTINUO"/>
    <x v="125"/>
    <n v="8"/>
    <s v="CHIHUAHUA"/>
    <n v="8"/>
    <s v="CHIHUAHUA"/>
    <n v="19"/>
    <x v="1"/>
    <n v="1"/>
    <s v="CHIHUAHUA"/>
    <s v="CALLE JOSE MARIA IGLESIAS"/>
    <n v="4901"/>
    <x v="0"/>
    <x v="0"/>
    <n v="4"/>
    <s v="SUPERIOR"/>
    <n v="1"/>
    <n v="5"/>
    <x v="0"/>
    <n v="3"/>
    <x v="1"/>
    <n v="5032100004"/>
    <x v="36"/>
    <n v="1"/>
    <x v="0"/>
    <n v="999"/>
    <s v="NO APLICA"/>
    <n v="2008"/>
    <n v="10"/>
    <n v="5"/>
    <s v="CUATRIMESTRES"/>
    <n v="1"/>
    <s v="Activa"/>
    <n v="0"/>
    <m/>
    <s v="Educación Superior"/>
    <s v="Universidades Particulares"/>
    <s v="Universidades Particulares"/>
    <n v="2019"/>
    <n v="5"/>
    <n v="6"/>
    <n v="11"/>
    <n v="0"/>
    <n v="0"/>
    <n v="0"/>
    <n v="0"/>
    <n v="0"/>
    <n v="0"/>
    <n v="0"/>
    <n v="0"/>
    <n v="0"/>
    <n v="0"/>
    <n v="0"/>
    <n v="0"/>
    <n v="0"/>
    <n v="2"/>
    <n v="2"/>
    <n v="0"/>
    <n v="0"/>
  </r>
  <r>
    <s v="08MSU0689V"/>
    <x v="68"/>
    <s v="08PSU5004I"/>
    <n v="4"/>
    <s v="DISCONTINUO"/>
    <x v="125"/>
    <n v="8"/>
    <s v="CHIHUAHUA"/>
    <n v="8"/>
    <s v="CHIHUAHUA"/>
    <n v="19"/>
    <x v="1"/>
    <n v="1"/>
    <s v="CHIHUAHUA"/>
    <s v="CALLE JOSE MARIA IGLESIAS"/>
    <n v="4901"/>
    <x v="0"/>
    <x v="0"/>
    <n v="4"/>
    <s v="SUPERIOR"/>
    <n v="1"/>
    <n v="5"/>
    <x v="0"/>
    <n v="3"/>
    <x v="1"/>
    <n v="5033100011"/>
    <x v="1"/>
    <n v="1"/>
    <x v="0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1"/>
    <n v="1"/>
    <n v="2"/>
    <n v="0"/>
    <n v="0"/>
    <n v="5"/>
    <n v="13"/>
    <n v="18"/>
    <n v="0"/>
    <n v="0"/>
    <n v="10"/>
    <n v="25"/>
    <n v="35"/>
    <n v="0"/>
    <n v="0"/>
  </r>
  <r>
    <s v="08MSU0689V"/>
    <x v="68"/>
    <s v="08PSU5004I"/>
    <n v="4"/>
    <s v="DISCONTINUO"/>
    <x v="125"/>
    <n v="8"/>
    <s v="CHIHUAHUA"/>
    <n v="8"/>
    <s v="CHIHUAHUA"/>
    <n v="19"/>
    <x v="1"/>
    <n v="1"/>
    <s v="CHIHUAHUA"/>
    <s v="CALLE JOSE MARIA IGLESIAS"/>
    <n v="4901"/>
    <x v="0"/>
    <x v="0"/>
    <n v="4"/>
    <s v="SUPERIOR"/>
    <n v="1"/>
    <n v="5"/>
    <x v="0"/>
    <n v="4"/>
    <x v="2"/>
    <n v="5041100038"/>
    <x v="506"/>
    <n v="1"/>
    <x v="0"/>
    <n v="999"/>
    <s v="NO APLICA"/>
    <n v="2008"/>
    <n v="10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</r>
  <r>
    <s v="08MSU0689V"/>
    <x v="68"/>
    <s v="08PSU5004I"/>
    <n v="4"/>
    <s v="DISCONTINUO"/>
    <x v="125"/>
    <n v="8"/>
    <s v="CHIHUAHUA"/>
    <n v="8"/>
    <s v="CHIHUAHUA"/>
    <n v="19"/>
    <x v="1"/>
    <n v="1"/>
    <s v="CHIHUAHUA"/>
    <s v="CALLE JOSE MARIA IGLESIAS"/>
    <n v="4901"/>
    <x v="0"/>
    <x v="0"/>
    <n v="4"/>
    <s v="SUPERIOR"/>
    <n v="1"/>
    <n v="5"/>
    <x v="0"/>
    <n v="4"/>
    <x v="2"/>
    <n v="5042100055"/>
    <x v="16"/>
    <n v="1"/>
    <x v="0"/>
    <n v="999"/>
    <s v="NO APLICA"/>
    <n v="2012"/>
    <n v="9"/>
    <n v="5"/>
    <s v="CUATRIMESTRES"/>
    <n v="3"/>
    <s v="Liquidacion"/>
    <n v="0"/>
    <m/>
    <s v="Educación Superior"/>
    <s v="Universidades Particulares"/>
    <s v="Universidades Particulares"/>
    <n v="2019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</r>
  <r>
    <s v="08MSU0689V"/>
    <x v="68"/>
    <s v="08PSU5004I"/>
    <n v="4"/>
    <s v="DISCONTINUO"/>
    <x v="125"/>
    <n v="8"/>
    <s v="CHIHUAHUA"/>
    <n v="8"/>
    <s v="CHIHUAHUA"/>
    <n v="19"/>
    <x v="1"/>
    <n v="1"/>
    <s v="CHIHUAHUA"/>
    <s v="CALLE JOSE MARIA IGLESIAS"/>
    <n v="4901"/>
    <x v="0"/>
    <x v="0"/>
    <n v="4"/>
    <s v="SUPERIOR"/>
    <n v="1"/>
    <n v="5"/>
    <x v="0"/>
    <n v="4"/>
    <x v="2"/>
    <n v="5042100118"/>
    <x v="17"/>
    <n v="1"/>
    <x v="0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1"/>
    <n v="1"/>
    <n v="0"/>
    <n v="0"/>
    <n v="5"/>
    <n v="7"/>
    <n v="12"/>
    <n v="0"/>
    <n v="0"/>
    <n v="9"/>
    <n v="19"/>
    <n v="28"/>
    <n v="0"/>
    <n v="0"/>
  </r>
  <r>
    <s v="08MSU0690K"/>
    <x v="69"/>
    <s v="08PSU5005H"/>
    <n v="4"/>
    <s v="DISCONTINUO"/>
    <x v="126"/>
    <n v="8"/>
    <s v="CHIHUAHUA"/>
    <n v="8"/>
    <s v="CHIHUAHUA"/>
    <n v="19"/>
    <x v="1"/>
    <n v="1"/>
    <s v="CHIHUAHUA"/>
    <s v="CALLE ANASTACIO BUSTAMANTE"/>
    <n v="2502"/>
    <x v="0"/>
    <x v="0"/>
    <n v="4"/>
    <s v="SUPERIOR"/>
    <n v="1"/>
    <n v="5"/>
    <x v="0"/>
    <n v="10"/>
    <x v="8"/>
    <n v="5101500014"/>
    <x v="507"/>
    <n v="1"/>
    <x v="0"/>
    <n v="999"/>
    <s v="NO APLICA"/>
    <n v="2008"/>
    <n v="10"/>
    <n v="5"/>
    <s v="CUATRIMESTRES"/>
    <n v="1"/>
    <s v="Activa"/>
    <n v="0"/>
    <m/>
    <s v="Educación Superior"/>
    <s v="Universidades Particulares"/>
    <s v="Universidades Particulares"/>
    <n v="2019"/>
    <n v="7"/>
    <n v="11"/>
    <n v="18"/>
    <n v="0"/>
    <n v="0"/>
    <n v="0"/>
    <n v="0"/>
    <n v="0"/>
    <n v="0"/>
    <n v="0"/>
    <n v="8"/>
    <n v="12"/>
    <n v="20"/>
    <n v="0"/>
    <n v="0"/>
    <n v="8"/>
    <n v="12"/>
    <n v="20"/>
    <n v="0"/>
    <n v="0"/>
  </r>
  <r>
    <s v="08MSU0691J"/>
    <x v="70"/>
    <s v="08PSU5006G"/>
    <n v="4"/>
    <s v="DISCONTINUO"/>
    <x v="127"/>
    <n v="8"/>
    <s v="CHIHUAHUA"/>
    <n v="8"/>
    <s v="CHIHUAHUA"/>
    <n v="19"/>
    <x v="1"/>
    <n v="1"/>
    <s v="CHIHUAHUA"/>
    <s v="AVENIDA TEOFILO BORUNDA"/>
    <n v="2905"/>
    <x v="0"/>
    <x v="0"/>
    <n v="4"/>
    <s v="SUPERIOR"/>
    <n v="1"/>
    <n v="5"/>
    <x v="0"/>
    <n v="1"/>
    <x v="4"/>
    <n v="5011500002"/>
    <x v="387"/>
    <n v="2"/>
    <x v="1"/>
    <n v="999"/>
    <s v="NO APLICA"/>
    <n v="2009"/>
    <n v="10"/>
    <n v="5"/>
    <s v="CUATRIMESTRES"/>
    <n v="1"/>
    <s v="Activa"/>
    <n v="0"/>
    <m/>
    <s v="Educación Superior"/>
    <s v="Universidades Particulares"/>
    <s v="Universidades Particulares"/>
    <n v="2019"/>
    <n v="5"/>
    <n v="58"/>
    <n v="63"/>
    <n v="0"/>
    <n v="0"/>
    <n v="6"/>
    <n v="31"/>
    <n v="37"/>
    <n v="0"/>
    <n v="0"/>
    <n v="0"/>
    <n v="0"/>
    <n v="0"/>
    <n v="0"/>
    <n v="0"/>
    <n v="19"/>
    <n v="132"/>
    <n v="151"/>
    <n v="0"/>
    <n v="0"/>
  </r>
  <r>
    <s v="08MSU0691J"/>
    <x v="70"/>
    <s v="08PSU5006G"/>
    <n v="4"/>
    <s v="DISCONTINUO"/>
    <x v="127"/>
    <n v="8"/>
    <s v="CHIHUAHUA"/>
    <n v="8"/>
    <s v="CHIHUAHUA"/>
    <n v="19"/>
    <x v="1"/>
    <n v="1"/>
    <s v="CHIHUAHUA"/>
    <s v="AVENIDA TEOFILO BORUNDA"/>
    <n v="2905"/>
    <x v="0"/>
    <x v="0"/>
    <n v="4"/>
    <s v="SUPERIOR"/>
    <n v="1"/>
    <n v="5"/>
    <x v="0"/>
    <n v="2"/>
    <x v="0"/>
    <n v="5021500028"/>
    <x v="0"/>
    <n v="1"/>
    <x v="0"/>
    <n v="999"/>
    <s v="NO APLICA"/>
    <n v="2010"/>
    <n v="10"/>
    <n v="5"/>
    <s v="CUATRIMESTRES"/>
    <n v="1"/>
    <s v="Activa"/>
    <n v="0"/>
    <m/>
    <s v="Educación Superior"/>
    <s v="Universidades Particulares"/>
    <s v="Universidades Particulares"/>
    <n v="2019"/>
    <n v="4"/>
    <n v="1"/>
    <n v="5"/>
    <n v="0"/>
    <n v="0"/>
    <n v="0"/>
    <n v="0"/>
    <n v="0"/>
    <n v="0"/>
    <n v="0"/>
    <n v="0"/>
    <n v="0"/>
    <n v="0"/>
    <n v="0"/>
    <n v="0"/>
    <n v="13"/>
    <n v="7"/>
    <n v="20"/>
    <n v="0"/>
    <n v="0"/>
  </r>
  <r>
    <s v="08MSU0691J"/>
    <x v="70"/>
    <s v="08PSU5006G"/>
    <n v="4"/>
    <s v="DISCONTINUO"/>
    <x v="127"/>
    <n v="8"/>
    <s v="CHIHUAHUA"/>
    <n v="8"/>
    <s v="CHIHUAHUA"/>
    <n v="19"/>
    <x v="1"/>
    <n v="1"/>
    <s v="CHIHUAHUA"/>
    <s v="AVENIDA TEOFILO BORUNDA"/>
    <n v="2905"/>
    <x v="0"/>
    <x v="0"/>
    <n v="4"/>
    <s v="SUPERIOR"/>
    <n v="1"/>
    <n v="5"/>
    <x v="0"/>
    <n v="2"/>
    <x v="0"/>
    <n v="5021600039"/>
    <x v="508"/>
    <n v="1"/>
    <x v="0"/>
    <n v="999"/>
    <s v="NO APLICA"/>
    <n v="2010"/>
    <n v="10"/>
    <n v="5"/>
    <s v="CUATRIMESTRES"/>
    <n v="1"/>
    <s v="Activa"/>
    <n v="0"/>
    <m/>
    <s v="Educación Superior"/>
    <s v="Universidades Particulares"/>
    <s v="Universidades Particulares"/>
    <n v="2019"/>
    <n v="0"/>
    <n v="3"/>
    <n v="3"/>
    <n v="0"/>
    <n v="0"/>
    <n v="0"/>
    <n v="0"/>
    <n v="0"/>
    <n v="0"/>
    <n v="0"/>
    <n v="0"/>
    <n v="0"/>
    <n v="0"/>
    <n v="0"/>
    <n v="0"/>
    <n v="3"/>
    <n v="17"/>
    <n v="20"/>
    <n v="0"/>
    <n v="0"/>
  </r>
  <r>
    <s v="08MSU0691J"/>
    <x v="70"/>
    <s v="08PSU5006G"/>
    <n v="4"/>
    <s v="DISCONTINUO"/>
    <x v="127"/>
    <n v="8"/>
    <s v="CHIHUAHUA"/>
    <n v="8"/>
    <s v="CHIHUAHUA"/>
    <n v="19"/>
    <x v="1"/>
    <n v="1"/>
    <s v="CHIHUAHUA"/>
    <s v="AVENIDA TEOFILO BORUNDA"/>
    <n v="2905"/>
    <x v="0"/>
    <x v="0"/>
    <n v="4"/>
    <s v="SUPERIOR"/>
    <n v="1"/>
    <n v="5"/>
    <x v="0"/>
    <n v="3"/>
    <x v="1"/>
    <n v="5031100026"/>
    <x v="362"/>
    <n v="1"/>
    <x v="0"/>
    <n v="999"/>
    <s v="NO APLICA"/>
    <n v="2009"/>
    <n v="10"/>
    <n v="5"/>
    <s v="CUATRIMESTRES"/>
    <n v="1"/>
    <s v="Activa"/>
    <n v="0"/>
    <m/>
    <s v="Educación Superior"/>
    <s v="Universidades Particulares"/>
    <s v="Universidades Particulares"/>
    <n v="2019"/>
    <n v="0"/>
    <n v="6"/>
    <n v="6"/>
    <n v="0"/>
    <n v="0"/>
    <n v="1"/>
    <n v="5"/>
    <n v="6"/>
    <n v="0"/>
    <n v="0"/>
    <n v="2"/>
    <n v="7"/>
    <n v="9"/>
    <n v="0"/>
    <n v="0"/>
    <n v="18"/>
    <n v="35"/>
    <n v="53"/>
    <n v="0"/>
    <n v="0"/>
  </r>
  <r>
    <s v="08MSU0691J"/>
    <x v="70"/>
    <s v="08PSU5006G"/>
    <n v="4"/>
    <s v="DISCONTINUO"/>
    <x v="127"/>
    <n v="8"/>
    <s v="CHIHUAHUA"/>
    <n v="8"/>
    <s v="CHIHUAHUA"/>
    <n v="19"/>
    <x v="1"/>
    <n v="1"/>
    <s v="CHIHUAHUA"/>
    <s v="AVENIDA TEOFILO BORUNDA"/>
    <n v="2905"/>
    <x v="0"/>
    <x v="0"/>
    <n v="4"/>
    <s v="SUPERIOR"/>
    <n v="1"/>
    <n v="5"/>
    <x v="0"/>
    <n v="3"/>
    <x v="1"/>
    <n v="5032100020"/>
    <x v="509"/>
    <n v="1"/>
    <x v="0"/>
    <n v="999"/>
    <s v="NO APLICA"/>
    <n v="0"/>
    <n v="10"/>
    <n v="5"/>
    <s v="CUATRIMESTRES"/>
    <n v="3"/>
    <s v="Liquidacion"/>
    <n v="0"/>
    <m/>
    <s v="Educación Superior"/>
    <s v="Universidades Particulares"/>
    <s v="Universidades Particulares"/>
    <n v="2019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691J"/>
    <x v="70"/>
    <s v="08PSU5006G"/>
    <n v="4"/>
    <s v="DISCONTINUO"/>
    <x v="127"/>
    <n v="8"/>
    <s v="CHIHUAHUA"/>
    <n v="8"/>
    <s v="CHIHUAHUA"/>
    <n v="19"/>
    <x v="1"/>
    <n v="1"/>
    <s v="CHIHUAHUA"/>
    <s v="AVENIDA TEOFILO BORUNDA"/>
    <n v="2905"/>
    <x v="0"/>
    <x v="0"/>
    <n v="4"/>
    <s v="SUPERIOR"/>
    <n v="1"/>
    <n v="5"/>
    <x v="0"/>
    <n v="3"/>
    <x v="1"/>
    <n v="5033100011"/>
    <x v="1"/>
    <n v="1"/>
    <x v="0"/>
    <n v="999"/>
    <s v="NO APLICA"/>
    <n v="2009"/>
    <n v="10"/>
    <n v="5"/>
    <s v="CUATRIMESTRES"/>
    <n v="1"/>
    <s v="Activa"/>
    <n v="0"/>
    <m/>
    <s v="Educación Superior"/>
    <s v="Universidades Particulares"/>
    <s v="Universidades Particulares"/>
    <n v="2019"/>
    <n v="10"/>
    <n v="22"/>
    <n v="32"/>
    <n v="0"/>
    <n v="0"/>
    <n v="7"/>
    <n v="5"/>
    <n v="12"/>
    <n v="0"/>
    <n v="0"/>
    <n v="0"/>
    <n v="0"/>
    <n v="0"/>
    <n v="0"/>
    <n v="0"/>
    <n v="30"/>
    <n v="36"/>
    <n v="66"/>
    <n v="0"/>
    <n v="0"/>
  </r>
  <r>
    <s v="08MSU0691J"/>
    <x v="70"/>
    <s v="08PSU5006G"/>
    <n v="4"/>
    <s v="DISCONTINUO"/>
    <x v="127"/>
    <n v="8"/>
    <s v="CHIHUAHUA"/>
    <n v="8"/>
    <s v="CHIHUAHUA"/>
    <n v="19"/>
    <x v="1"/>
    <n v="1"/>
    <s v="CHIHUAHUA"/>
    <s v="AVENIDA TEOFILO BORUNDA"/>
    <n v="2905"/>
    <x v="0"/>
    <x v="0"/>
    <n v="4"/>
    <s v="SUPERIOR"/>
    <n v="1"/>
    <n v="5"/>
    <x v="0"/>
    <n v="4"/>
    <x v="2"/>
    <n v="5041100032"/>
    <x v="237"/>
    <n v="1"/>
    <x v="0"/>
    <n v="999"/>
    <s v="NO APLICA"/>
    <n v="2009"/>
    <n v="10"/>
    <n v="5"/>
    <s v="CUATRIMESTRES"/>
    <n v="1"/>
    <s v="Activa"/>
    <n v="0"/>
    <m/>
    <s v="Educación Superior"/>
    <s v="Universidades Particulares"/>
    <s v="Universidades Particulares"/>
    <n v="2019"/>
    <n v="0"/>
    <n v="2"/>
    <n v="2"/>
    <n v="0"/>
    <n v="0"/>
    <n v="0"/>
    <n v="0"/>
    <n v="0"/>
    <n v="0"/>
    <n v="0"/>
    <n v="0"/>
    <n v="0"/>
    <n v="0"/>
    <n v="0"/>
    <n v="0"/>
    <n v="17"/>
    <n v="26"/>
    <n v="43"/>
    <n v="0"/>
    <n v="0"/>
  </r>
  <r>
    <s v="08MSU0691J"/>
    <x v="70"/>
    <s v="08PSU5006G"/>
    <n v="4"/>
    <s v="DISCONTINUO"/>
    <x v="127"/>
    <n v="8"/>
    <s v="CHIHUAHUA"/>
    <n v="8"/>
    <s v="CHIHUAHUA"/>
    <n v="19"/>
    <x v="1"/>
    <n v="1"/>
    <s v="CHIHUAHUA"/>
    <s v="AVENIDA TEOFILO BORUNDA"/>
    <n v="2905"/>
    <x v="0"/>
    <x v="0"/>
    <n v="4"/>
    <s v="SUPERIOR"/>
    <n v="1"/>
    <n v="5"/>
    <x v="0"/>
    <n v="4"/>
    <x v="2"/>
    <n v="5041200053"/>
    <x v="510"/>
    <n v="1"/>
    <x v="0"/>
    <n v="999"/>
    <s v="NO APLICA"/>
    <n v="0"/>
    <n v="10"/>
    <n v="5"/>
    <s v="CUATRIMESTRES"/>
    <n v="3"/>
    <s v="Liquidacion"/>
    <n v="0"/>
    <m/>
    <s v="Educación Superior"/>
    <s v="Universidades Particulares"/>
    <s v="Universidades Particulares"/>
    <n v="2019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0691J"/>
    <x v="70"/>
    <s v="08PSU5006G"/>
    <n v="4"/>
    <s v="DISCONTINUO"/>
    <x v="127"/>
    <n v="8"/>
    <s v="CHIHUAHUA"/>
    <n v="8"/>
    <s v="CHIHUAHUA"/>
    <n v="19"/>
    <x v="1"/>
    <n v="1"/>
    <s v="CHIHUAHUA"/>
    <s v="AVENIDA TEOFILO BORUNDA"/>
    <n v="2905"/>
    <x v="0"/>
    <x v="0"/>
    <n v="4"/>
    <s v="SUPERIOR"/>
    <n v="1"/>
    <n v="5"/>
    <x v="0"/>
    <n v="4"/>
    <x v="2"/>
    <n v="5042100055"/>
    <x v="16"/>
    <n v="1"/>
    <x v="0"/>
    <n v="999"/>
    <s v="NO APLICA"/>
    <n v="2009"/>
    <n v="10"/>
    <n v="5"/>
    <s v="CUATRIMESTRES"/>
    <n v="1"/>
    <s v="Activa"/>
    <n v="0"/>
    <m/>
    <s v="Educación Superior"/>
    <s v="Universidades Particulares"/>
    <s v="Universidades Particulares"/>
    <n v="2019"/>
    <n v="3"/>
    <n v="9"/>
    <n v="12"/>
    <n v="0"/>
    <n v="0"/>
    <n v="1"/>
    <n v="1"/>
    <n v="2"/>
    <n v="0"/>
    <n v="0"/>
    <n v="0"/>
    <n v="0"/>
    <n v="0"/>
    <n v="0"/>
    <n v="0"/>
    <n v="19"/>
    <n v="13"/>
    <n v="32"/>
    <n v="0"/>
    <n v="0"/>
  </r>
  <r>
    <s v="08MSU0691J"/>
    <x v="70"/>
    <s v="08PSU5006G"/>
    <n v="4"/>
    <s v="DISCONTINUO"/>
    <x v="127"/>
    <n v="8"/>
    <s v="CHIHUAHUA"/>
    <n v="8"/>
    <s v="CHIHUAHUA"/>
    <n v="19"/>
    <x v="1"/>
    <n v="1"/>
    <s v="CHIHUAHUA"/>
    <s v="AVENIDA TEOFILO BORUNDA"/>
    <n v="2905"/>
    <x v="0"/>
    <x v="0"/>
    <n v="4"/>
    <s v="SUPERIOR"/>
    <n v="1"/>
    <n v="5"/>
    <x v="0"/>
    <n v="6"/>
    <x v="5"/>
    <n v="5061300046"/>
    <x v="21"/>
    <n v="1"/>
    <x v="0"/>
    <n v="999"/>
    <s v="NO APLICA"/>
    <n v="2010"/>
    <n v="10"/>
    <n v="5"/>
    <s v="CUATRIMESTRES"/>
    <n v="1"/>
    <s v="Activa"/>
    <n v="0"/>
    <m/>
    <s v="Educación Superior"/>
    <s v="Universidades Particulares"/>
    <s v="Universidades Particulares"/>
    <n v="2019"/>
    <n v="1"/>
    <n v="0"/>
    <n v="1"/>
    <n v="0"/>
    <n v="0"/>
    <n v="0"/>
    <n v="0"/>
    <n v="0"/>
    <n v="0"/>
    <n v="0"/>
    <n v="0"/>
    <n v="0"/>
    <n v="0"/>
    <n v="0"/>
    <n v="0"/>
    <n v="8"/>
    <n v="1"/>
    <n v="9"/>
    <n v="0"/>
    <n v="0"/>
  </r>
  <r>
    <s v="08MSU0693H"/>
    <x v="71"/>
    <s v="08PSU5008E"/>
    <n v="4"/>
    <s v="DISCONTINUO"/>
    <x v="128"/>
    <n v="8"/>
    <s v="CHIHUAHUA"/>
    <n v="8"/>
    <s v="CHIHUAHUA"/>
    <n v="37"/>
    <x v="0"/>
    <n v="1"/>
    <s v="JUÁREZ"/>
    <s v="AVENIDA DE LA RAZA"/>
    <n v="4528"/>
    <x v="0"/>
    <x v="0"/>
    <n v="4"/>
    <s v="SUPERIOR"/>
    <n v="1"/>
    <n v="5"/>
    <x v="0"/>
    <n v="10"/>
    <x v="8"/>
    <n v="5101500006"/>
    <x v="286"/>
    <n v="1"/>
    <x v="0"/>
    <n v="999"/>
    <s v="NO APLICA"/>
    <n v="2009"/>
    <n v="8"/>
    <n v="2"/>
    <s v="SEMESTRES"/>
    <n v="1"/>
    <s v="Activa"/>
    <n v="0"/>
    <m/>
    <s v="Educación Superior"/>
    <s v="Universidades Particulares"/>
    <s v="Universidades Particulares"/>
    <n v="2019"/>
    <n v="4"/>
    <n v="6"/>
    <n v="10"/>
    <n v="0"/>
    <n v="0"/>
    <n v="3"/>
    <n v="2"/>
    <n v="5"/>
    <n v="0"/>
    <n v="0"/>
    <n v="2"/>
    <n v="5"/>
    <n v="7"/>
    <n v="0"/>
    <n v="0"/>
    <n v="8"/>
    <n v="15"/>
    <n v="23"/>
    <n v="0"/>
    <n v="0"/>
  </r>
  <r>
    <s v="08MSU0694G"/>
    <x v="72"/>
    <s v="08PSU5009D"/>
    <n v="4"/>
    <s v="DISCONTINUO"/>
    <x v="129"/>
    <n v="8"/>
    <s v="CHIHUAHUA"/>
    <n v="8"/>
    <s v="CHIHUAHUA"/>
    <n v="19"/>
    <x v="1"/>
    <n v="1"/>
    <s v="CHIHUAHUA"/>
    <s v="CALLE ALDAMA"/>
    <n v="810"/>
    <x v="0"/>
    <x v="0"/>
    <n v="4"/>
    <s v="SUPERIOR"/>
    <n v="1"/>
    <n v="5"/>
    <x v="0"/>
    <n v="7"/>
    <x v="3"/>
    <n v="5073100009"/>
    <x v="34"/>
    <n v="1"/>
    <x v="0"/>
    <n v="999"/>
    <s v="NO APLICA"/>
    <n v="2008"/>
    <n v="16"/>
    <n v="3"/>
    <s v="TRIMESTRES"/>
    <n v="1"/>
    <s v="Activa"/>
    <n v="0"/>
    <m/>
    <s v="Educación Superior"/>
    <s v="Universidades Particulares"/>
    <s v="Universidades Particulares"/>
    <n v="2019"/>
    <n v="2"/>
    <n v="0"/>
    <n v="2"/>
    <n v="0"/>
    <n v="0"/>
    <n v="2"/>
    <n v="0"/>
    <n v="2"/>
    <n v="0"/>
    <n v="0"/>
    <n v="1"/>
    <n v="2"/>
    <n v="3"/>
    <n v="0"/>
    <n v="0"/>
    <n v="12"/>
    <n v="11"/>
    <n v="23"/>
    <n v="0"/>
    <n v="0"/>
  </r>
  <r>
    <s v="08MSU0695F"/>
    <x v="73"/>
    <s v="08EPO0001Q"/>
    <n v="4"/>
    <s v="DISCONTINUO"/>
    <x v="130"/>
    <n v="8"/>
    <s v="CHIHUAHUA"/>
    <n v="8"/>
    <s v="CHIHUAHUA"/>
    <n v="19"/>
    <x v="1"/>
    <n v="1"/>
    <s v="CHIHUAHUA"/>
    <s v="AVENIDA TEOFILO BORUNDA ORTIZ"/>
    <n v="13200"/>
    <x v="1"/>
    <x v="3"/>
    <n v="4"/>
    <s v="SUPERIOR"/>
    <n v="1"/>
    <n v="5"/>
    <x v="0"/>
    <n v="4"/>
    <x v="2"/>
    <n v="5042100090"/>
    <x v="511"/>
    <n v="1"/>
    <x v="0"/>
    <n v="999"/>
    <s v="NO APLICA"/>
    <n v="2010"/>
    <n v="10"/>
    <n v="5"/>
    <s v="CUATRIMESTRES"/>
    <n v="3"/>
    <s v="Liquidacion"/>
    <n v="0"/>
    <m/>
    <s v="Educación Superior"/>
    <s v="Coordinación General de Universidades Tecnológicas y Politécnicas"/>
    <s v="Universidades Politécnicas"/>
    <n v="2019"/>
    <n v="14"/>
    <n v="7"/>
    <n v="21"/>
    <n v="0"/>
    <n v="0"/>
    <n v="0"/>
    <n v="0"/>
    <n v="0"/>
    <n v="0"/>
    <n v="0"/>
    <n v="0"/>
    <n v="0"/>
    <n v="0"/>
    <n v="0"/>
    <n v="0"/>
    <n v="16"/>
    <n v="23"/>
    <n v="39"/>
    <n v="0"/>
    <n v="0"/>
  </r>
  <r>
    <s v="08MSU0695F"/>
    <x v="73"/>
    <s v="08EPO0001Q"/>
    <n v="4"/>
    <s v="DISCONTINUO"/>
    <x v="130"/>
    <n v="8"/>
    <s v="CHIHUAHUA"/>
    <n v="8"/>
    <s v="CHIHUAHUA"/>
    <n v="19"/>
    <x v="1"/>
    <n v="1"/>
    <s v="CHIHUAHUA"/>
    <s v="AVENIDA TEOFILO BORUNDA ORTIZ"/>
    <n v="13200"/>
    <x v="1"/>
    <x v="3"/>
    <n v="4"/>
    <s v="SUPERIOR"/>
    <n v="1"/>
    <n v="5"/>
    <x v="0"/>
    <n v="4"/>
    <x v="2"/>
    <n v="5042100092"/>
    <x v="512"/>
    <n v="1"/>
    <x v="0"/>
    <n v="999"/>
    <s v="NO APLICA"/>
    <n v="2018"/>
    <n v="10"/>
    <n v="5"/>
    <s v="CUATRIMESTRES"/>
    <n v="1"/>
    <s v="Activa"/>
    <n v="0"/>
    <m/>
    <s v="Educación Superior"/>
    <s v="Coordinación General de Universidades Tecnológicas y Politécnicas"/>
    <s v="Universidades Politécnicas"/>
    <n v="2019"/>
    <n v="14"/>
    <n v="7"/>
    <n v="21"/>
    <n v="0"/>
    <n v="0"/>
    <n v="0"/>
    <n v="0"/>
    <n v="0"/>
    <n v="0"/>
    <n v="0"/>
    <n v="33"/>
    <n v="24"/>
    <n v="57"/>
    <n v="0"/>
    <n v="0"/>
    <n v="49"/>
    <n v="51"/>
    <n v="100"/>
    <n v="0"/>
    <n v="0"/>
  </r>
  <r>
    <s v="08MSU0695F"/>
    <x v="73"/>
    <s v="08EPO0001Q"/>
    <n v="4"/>
    <s v="DISCONTINUO"/>
    <x v="130"/>
    <n v="8"/>
    <s v="CHIHUAHUA"/>
    <n v="8"/>
    <s v="CHIHUAHUA"/>
    <n v="19"/>
    <x v="1"/>
    <n v="1"/>
    <s v="CHIHUAHUA"/>
    <s v="AVENIDA TEOFILO BORUNDA ORTIZ"/>
    <n v="13200"/>
    <x v="1"/>
    <x v="3"/>
    <n v="4"/>
    <s v="SUPERIOR"/>
    <n v="1"/>
    <n v="5"/>
    <x v="0"/>
    <n v="7"/>
    <x v="3"/>
    <n v="5071500016"/>
    <x v="417"/>
    <n v="1"/>
    <x v="0"/>
    <n v="999"/>
    <s v="NO APLICA"/>
    <n v="2009"/>
    <n v="10"/>
    <n v="5"/>
    <s v="CUATRIMESTRES"/>
    <n v="1"/>
    <s v="Activa"/>
    <n v="0"/>
    <m/>
    <s v="Educación Superior"/>
    <s v="Coordinación General de Universidades Tecnológicas y Politécnicas"/>
    <s v="Universidades Politécnicas"/>
    <n v="2019"/>
    <n v="68"/>
    <n v="30"/>
    <n v="98"/>
    <n v="0"/>
    <n v="0"/>
    <n v="0"/>
    <n v="0"/>
    <n v="0"/>
    <n v="0"/>
    <n v="0"/>
    <n v="163"/>
    <n v="40"/>
    <n v="203"/>
    <n v="0"/>
    <n v="0"/>
    <n v="332"/>
    <n v="90"/>
    <n v="422"/>
    <n v="0"/>
    <n v="0"/>
  </r>
  <r>
    <s v="08MSU0695F"/>
    <x v="73"/>
    <s v="08EPO0001Q"/>
    <n v="4"/>
    <s v="DISCONTINUO"/>
    <x v="130"/>
    <n v="8"/>
    <s v="CHIHUAHUA"/>
    <n v="8"/>
    <s v="CHIHUAHUA"/>
    <n v="19"/>
    <x v="1"/>
    <n v="1"/>
    <s v="CHIHUAHUA"/>
    <s v="AVENIDA TEOFILO BORUNDA ORTIZ"/>
    <n v="13200"/>
    <x v="1"/>
    <x v="3"/>
    <n v="4"/>
    <s v="SUPERIOR"/>
    <n v="1"/>
    <n v="5"/>
    <x v="0"/>
    <n v="7"/>
    <x v="3"/>
    <n v="5071500021"/>
    <x v="513"/>
    <n v="1"/>
    <x v="0"/>
    <n v="999"/>
    <s v="NO APLICA"/>
    <n v="2009"/>
    <n v="10"/>
    <n v="5"/>
    <s v="CUATRIMESTRES"/>
    <n v="1"/>
    <s v="Activa"/>
    <n v="0"/>
    <m/>
    <s v="Educación Superior"/>
    <s v="Coordinación General de Universidades Tecnológicas y Politécnicas"/>
    <s v="Universidades Politécnicas"/>
    <n v="2019"/>
    <n v="69"/>
    <n v="5"/>
    <n v="74"/>
    <n v="0"/>
    <n v="0"/>
    <n v="0"/>
    <n v="0"/>
    <n v="0"/>
    <n v="0"/>
    <n v="0"/>
    <n v="128"/>
    <n v="8"/>
    <n v="136"/>
    <n v="0"/>
    <n v="0"/>
    <n v="318"/>
    <n v="24"/>
    <n v="342"/>
    <n v="0"/>
    <n v="0"/>
  </r>
  <r>
    <s v="08MSU0695F"/>
    <x v="73"/>
    <s v="08EPO0001Q"/>
    <n v="4"/>
    <s v="DISCONTINUO"/>
    <x v="130"/>
    <n v="8"/>
    <s v="CHIHUAHUA"/>
    <n v="8"/>
    <s v="CHIHUAHUA"/>
    <n v="19"/>
    <x v="1"/>
    <n v="1"/>
    <s v="CHIHUAHUA"/>
    <s v="AVENIDA TEOFILO BORUNDA ORTIZ"/>
    <n v="13200"/>
    <x v="1"/>
    <x v="3"/>
    <n v="4"/>
    <s v="SUPERIOR"/>
    <n v="1"/>
    <n v="5"/>
    <x v="0"/>
    <n v="7"/>
    <x v="3"/>
    <n v="5071600012"/>
    <x v="514"/>
    <n v="1"/>
    <x v="0"/>
    <n v="999"/>
    <s v="NO APLICA"/>
    <n v="2012"/>
    <n v="10"/>
    <n v="5"/>
    <s v="CUATRIMESTRES"/>
    <n v="1"/>
    <s v="Activa"/>
    <n v="0"/>
    <m/>
    <s v="Educación Superior"/>
    <s v="Coordinación General de Universidades Tecnológicas y Politécnicas"/>
    <s v="Universidades Politécnicas"/>
    <n v="2019"/>
    <n v="6"/>
    <n v="9"/>
    <n v="15"/>
    <n v="0"/>
    <n v="0"/>
    <n v="0"/>
    <n v="0"/>
    <n v="0"/>
    <n v="0"/>
    <n v="0"/>
    <n v="13"/>
    <n v="10"/>
    <n v="23"/>
    <n v="0"/>
    <n v="0"/>
    <n v="29"/>
    <n v="43"/>
    <n v="72"/>
    <n v="0"/>
    <n v="0"/>
  </r>
  <r>
    <s v="08MSU0697D"/>
    <x v="74"/>
    <s v="08PSU5011S"/>
    <n v="4"/>
    <s v="DISCONTINUO"/>
    <x v="131"/>
    <n v="8"/>
    <s v="CHIHUAHUA"/>
    <n v="8"/>
    <s v="CHIHUAHUA"/>
    <n v="19"/>
    <x v="1"/>
    <n v="1"/>
    <s v="CHIHUAHUA"/>
    <s v="CALLE CORONADO"/>
    <n v="2405"/>
    <x v="0"/>
    <x v="0"/>
    <n v="4"/>
    <s v="SUPERIOR"/>
    <n v="1"/>
    <n v="4"/>
    <x v="4"/>
    <n v="1"/>
    <x v="4"/>
    <n v="4011100001"/>
    <x v="515"/>
    <n v="1"/>
    <x v="0"/>
    <n v="999"/>
    <s v="NO APLICA"/>
    <n v="2008"/>
    <n v="4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97D"/>
    <x v="74"/>
    <s v="08PSU5011S"/>
    <n v="4"/>
    <s v="DISCONTINUO"/>
    <x v="131"/>
    <n v="8"/>
    <s v="CHIHUAHUA"/>
    <n v="8"/>
    <s v="CHIHUAHUA"/>
    <n v="19"/>
    <x v="1"/>
    <n v="1"/>
    <s v="CHIHUAHUA"/>
    <s v="CALLE CORONADO"/>
    <n v="2405"/>
    <x v="0"/>
    <x v="0"/>
    <n v="4"/>
    <s v="SUPERIOR"/>
    <n v="1"/>
    <n v="5"/>
    <x v="0"/>
    <n v="1"/>
    <x v="4"/>
    <n v="5012603040"/>
    <x v="516"/>
    <n v="1"/>
    <x v="0"/>
    <n v="999"/>
    <s v="NO APLICA"/>
    <n v="2015"/>
    <n v="9"/>
    <n v="5"/>
    <s v="CUATRIMESTRES"/>
    <n v="3"/>
    <s v="Liquidacion"/>
    <n v="0"/>
    <m/>
    <s v="Educación Superior"/>
    <s v="Universidades Particulares"/>
    <s v="Universidades Particulares"/>
    <n v="2019"/>
    <n v="5"/>
    <n v="7"/>
    <n v="12"/>
    <n v="0"/>
    <n v="0"/>
    <n v="0"/>
    <n v="0"/>
    <n v="0"/>
    <n v="0"/>
    <n v="0"/>
    <n v="0"/>
    <n v="0"/>
    <n v="0"/>
    <n v="0"/>
    <n v="0"/>
    <n v="9"/>
    <n v="17"/>
    <n v="26"/>
    <n v="0"/>
    <n v="0"/>
  </r>
  <r>
    <s v="08MSU0698C"/>
    <x v="75"/>
    <s v="08PSU5012R"/>
    <n v="4"/>
    <s v="DISCONTINUO"/>
    <x v="132"/>
    <n v="8"/>
    <s v="CHIHUAHUA"/>
    <n v="8"/>
    <s v="CHIHUAHUA"/>
    <n v="19"/>
    <x v="1"/>
    <n v="1"/>
    <s v="CHIHUAHUA"/>
    <s v="CALLE MONTES ALTOS"/>
    <n v="6927"/>
    <x v="0"/>
    <x v="0"/>
    <n v="4"/>
    <s v="SUPERIOR"/>
    <n v="1"/>
    <n v="5"/>
    <x v="0"/>
    <n v="3"/>
    <x v="1"/>
    <n v="5032100039"/>
    <x v="517"/>
    <n v="2"/>
    <x v="1"/>
    <n v="999"/>
    <s v="NO APLICA"/>
    <n v="2011"/>
    <n v="8"/>
    <n v="5"/>
    <s v="CUATRIMESTRES"/>
    <n v="1"/>
    <s v="Activa"/>
    <n v="17"/>
    <s v="Falta de alumnos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98C"/>
    <x v="75"/>
    <s v="08PSU5012R"/>
    <n v="4"/>
    <s v="DISCONTINUO"/>
    <x v="132"/>
    <n v="8"/>
    <s v="CHIHUAHUA"/>
    <n v="8"/>
    <s v="CHIHUAHUA"/>
    <n v="19"/>
    <x v="1"/>
    <n v="1"/>
    <s v="CHIHUAHUA"/>
    <s v="CALLE MONTES ALTOS"/>
    <n v="6927"/>
    <x v="0"/>
    <x v="0"/>
    <n v="4"/>
    <s v="SUPERIOR"/>
    <n v="1"/>
    <n v="5"/>
    <x v="0"/>
    <n v="3"/>
    <x v="1"/>
    <n v="5032100046"/>
    <x v="518"/>
    <n v="2"/>
    <x v="1"/>
    <n v="999"/>
    <s v="NO APLICA"/>
    <n v="2016"/>
    <n v="8"/>
    <n v="5"/>
    <s v="CUATRIMESTRES"/>
    <n v="1"/>
    <s v="Activa"/>
    <n v="17"/>
    <s v="Falta de alumnos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99B"/>
    <x v="76"/>
    <s v="08PSU5013Q"/>
    <n v="4"/>
    <s v="DISCONTINUO"/>
    <x v="133"/>
    <n v="8"/>
    <s v="CHIHUAHUA"/>
    <n v="8"/>
    <s v="CHIHUAHUA"/>
    <n v="37"/>
    <x v="0"/>
    <n v="1"/>
    <s v="JUÁREZ"/>
    <s v="CALLE GUATEMALA"/>
    <n v="725"/>
    <x v="0"/>
    <x v="0"/>
    <n v="4"/>
    <s v="SUPERIOR"/>
    <n v="1"/>
    <n v="5"/>
    <x v="0"/>
    <n v="1"/>
    <x v="4"/>
    <n v="5012701011"/>
    <x v="492"/>
    <n v="1"/>
    <x v="0"/>
    <n v="999"/>
    <s v="NO APLICA"/>
    <n v="2008"/>
    <n v="9"/>
    <n v="2"/>
    <s v="SEMESTRES"/>
    <n v="1"/>
    <s v="Activa"/>
    <n v="0"/>
    <m/>
    <s v="Educación Superior"/>
    <s v="Universidades Particulares"/>
    <s v="Universidades Particulares"/>
    <n v="2019"/>
    <n v="0"/>
    <n v="4"/>
    <n v="4"/>
    <n v="0"/>
    <n v="0"/>
    <n v="0"/>
    <n v="0"/>
    <n v="0"/>
    <n v="0"/>
    <n v="0"/>
    <n v="0"/>
    <n v="0"/>
    <n v="0"/>
    <n v="0"/>
    <n v="0"/>
    <n v="0"/>
    <n v="4"/>
    <n v="4"/>
    <n v="0"/>
    <n v="0"/>
  </r>
  <r>
    <s v="08MSU0699B"/>
    <x v="76"/>
    <s v="08PSU5013Q"/>
    <n v="4"/>
    <s v="DISCONTINUO"/>
    <x v="133"/>
    <n v="8"/>
    <s v="CHIHUAHUA"/>
    <n v="8"/>
    <s v="CHIHUAHUA"/>
    <n v="37"/>
    <x v="0"/>
    <n v="1"/>
    <s v="JUÁREZ"/>
    <s v="CALLE GUATEMALA"/>
    <n v="725"/>
    <x v="0"/>
    <x v="0"/>
    <n v="4"/>
    <s v="SUPERIOR"/>
    <n v="1"/>
    <n v="5"/>
    <x v="0"/>
    <n v="9"/>
    <x v="6"/>
    <n v="5094100010"/>
    <x v="106"/>
    <n v="1"/>
    <x v="0"/>
    <n v="999"/>
    <s v="NO APLICA"/>
    <n v="2008"/>
    <n v="8"/>
    <n v="2"/>
    <s v="SEMESTRES"/>
    <n v="1"/>
    <s v="Activa"/>
    <n v="0"/>
    <m/>
    <s v="Educación Superior"/>
    <s v="Universidades Particulares"/>
    <s v="Universidades Particulares"/>
    <n v="2019"/>
    <n v="5"/>
    <n v="10"/>
    <n v="15"/>
    <n v="0"/>
    <n v="0"/>
    <n v="0"/>
    <n v="0"/>
    <n v="0"/>
    <n v="0"/>
    <n v="0"/>
    <n v="23"/>
    <n v="24"/>
    <n v="47"/>
    <n v="0"/>
    <n v="0"/>
    <n v="79"/>
    <n v="137"/>
    <n v="216"/>
    <n v="0"/>
    <n v="0"/>
  </r>
  <r>
    <s v="08MSU0701Z"/>
    <x v="77"/>
    <s v="08PSU5015O"/>
    <n v="4"/>
    <s v="DISCONTINUO"/>
    <x v="134"/>
    <n v="8"/>
    <s v="CHIHUAHUA"/>
    <n v="8"/>
    <s v="CHIHUAHUA"/>
    <n v="19"/>
    <x v="1"/>
    <n v="1"/>
    <s v="CHIHUAHUA"/>
    <s v="PRIVADA DE LOMITA"/>
    <n v="1613"/>
    <x v="0"/>
    <x v="0"/>
    <n v="4"/>
    <s v="SUPERIOR"/>
    <n v="1"/>
    <n v="7"/>
    <x v="2"/>
    <n v="1"/>
    <x v="4"/>
    <n v="7012000018"/>
    <x v="287"/>
    <n v="1"/>
    <x v="0"/>
    <n v="999"/>
    <s v="NO APLICA"/>
    <n v="2009"/>
    <n v="4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</r>
  <r>
    <s v="08MSU0701Z"/>
    <x v="77"/>
    <s v="08PSU5015O"/>
    <n v="4"/>
    <s v="DISCONTINUO"/>
    <x v="134"/>
    <n v="8"/>
    <s v="CHIHUAHUA"/>
    <n v="8"/>
    <s v="CHIHUAHUA"/>
    <n v="19"/>
    <x v="1"/>
    <n v="1"/>
    <s v="CHIHUAHUA"/>
    <s v="PRIVADA DE LOMITA"/>
    <n v="1613"/>
    <x v="0"/>
    <x v="0"/>
    <n v="4"/>
    <s v="SUPERIOR"/>
    <n v="1"/>
    <n v="7"/>
    <x v="2"/>
    <n v="3"/>
    <x v="1"/>
    <n v="7031100001"/>
    <x v="519"/>
    <n v="1"/>
    <x v="0"/>
    <n v="999"/>
    <s v="NO APLICA"/>
    <n v="2009"/>
    <n v="4"/>
    <n v="5"/>
    <s v="CUATRIMESTRES"/>
    <n v="1"/>
    <s v="Activa"/>
    <n v="0"/>
    <m/>
    <s v="Educación Superior"/>
    <s v="Universidades Particulares"/>
    <s v="Universidades Particulares"/>
    <n v="2019"/>
    <n v="1"/>
    <n v="19"/>
    <n v="20"/>
    <n v="0"/>
    <n v="0"/>
    <n v="0"/>
    <n v="1"/>
    <n v="1"/>
    <n v="0"/>
    <n v="0"/>
    <n v="0"/>
    <n v="6"/>
    <n v="6"/>
    <n v="0"/>
    <n v="0"/>
    <n v="1"/>
    <n v="29"/>
    <n v="30"/>
    <n v="0"/>
    <n v="0"/>
  </r>
  <r>
    <s v="08MSU0701Z"/>
    <x v="77"/>
    <s v="08PSU5015O"/>
    <n v="4"/>
    <s v="DISCONTINUO"/>
    <x v="134"/>
    <n v="8"/>
    <s v="CHIHUAHUA"/>
    <n v="8"/>
    <s v="CHIHUAHUA"/>
    <n v="19"/>
    <x v="1"/>
    <n v="1"/>
    <s v="CHIHUAHUA"/>
    <s v="PRIVADA DE LOMITA"/>
    <n v="1613"/>
    <x v="0"/>
    <x v="0"/>
    <n v="4"/>
    <s v="SUPERIOR"/>
    <n v="1"/>
    <n v="7"/>
    <x v="2"/>
    <n v="4"/>
    <x v="2"/>
    <n v="7042300069"/>
    <x v="520"/>
    <n v="1"/>
    <x v="0"/>
    <n v="999"/>
    <s v="NO APLICA"/>
    <n v="2013"/>
    <n v="4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1Z"/>
    <x v="77"/>
    <s v="08PSU5050U"/>
    <n v="4"/>
    <s v="DISCONTINUO"/>
    <x v="134"/>
    <n v="8"/>
    <s v="CHIHUAHUA"/>
    <n v="8"/>
    <s v="CHIHUAHUA"/>
    <n v="37"/>
    <x v="0"/>
    <n v="1"/>
    <s v="JUÁREZ"/>
    <s v="AVENIDA PLUTARCO ELÍAS CALLES"/>
    <n v="1289"/>
    <x v="0"/>
    <x v="0"/>
    <n v="4"/>
    <s v="SUPERIOR"/>
    <n v="1"/>
    <n v="7"/>
    <x v="2"/>
    <n v="1"/>
    <x v="4"/>
    <n v="7012000018"/>
    <x v="287"/>
    <n v="2"/>
    <x v="1"/>
    <n v="999"/>
    <s v="NO APLICA"/>
    <n v="2014"/>
    <n v="4"/>
    <n v="5"/>
    <s v="CUATRIMESTRES"/>
    <n v="1"/>
    <s v="Activa"/>
    <n v="0"/>
    <m/>
    <s v="Educación Superior"/>
    <s v="Universidades Particulares"/>
    <s v="Universidades Particulares"/>
    <n v="2019"/>
    <n v="1"/>
    <n v="3"/>
    <n v="4"/>
    <n v="0"/>
    <n v="0"/>
    <n v="0"/>
    <n v="0"/>
    <n v="0"/>
    <n v="0"/>
    <n v="0"/>
    <n v="1"/>
    <n v="0"/>
    <n v="1"/>
    <n v="0"/>
    <n v="0"/>
    <n v="1"/>
    <n v="0"/>
    <n v="1"/>
    <n v="0"/>
    <n v="0"/>
  </r>
  <r>
    <s v="08MSU0701Z"/>
    <x v="77"/>
    <s v="08PSU5050U"/>
    <n v="4"/>
    <s v="DISCONTINUO"/>
    <x v="134"/>
    <n v="8"/>
    <s v="CHIHUAHUA"/>
    <n v="8"/>
    <s v="CHIHUAHUA"/>
    <n v="37"/>
    <x v="0"/>
    <n v="1"/>
    <s v="JUÁREZ"/>
    <s v="AVENIDA PLUTARCO ELÍAS CALLES"/>
    <n v="1289"/>
    <x v="0"/>
    <x v="0"/>
    <n v="4"/>
    <s v="SUPERIOR"/>
    <n v="1"/>
    <n v="7"/>
    <x v="2"/>
    <n v="3"/>
    <x v="1"/>
    <n v="7031100001"/>
    <x v="519"/>
    <n v="2"/>
    <x v="1"/>
    <n v="999"/>
    <s v="NO APLICA"/>
    <n v="2014"/>
    <n v="4"/>
    <n v="5"/>
    <s v="CUATRIMESTRES"/>
    <n v="1"/>
    <s v="Activa"/>
    <n v="0"/>
    <m/>
    <s v="Educación Superior"/>
    <s v="Universidades Particulares"/>
    <s v="Universidades Particulares"/>
    <n v="2019"/>
    <n v="1"/>
    <n v="9"/>
    <n v="10"/>
    <n v="0"/>
    <n v="0"/>
    <n v="0"/>
    <n v="0"/>
    <n v="0"/>
    <n v="0"/>
    <n v="0"/>
    <n v="1"/>
    <n v="9"/>
    <n v="10"/>
    <n v="0"/>
    <n v="0"/>
    <n v="1"/>
    <n v="9"/>
    <n v="10"/>
    <n v="0"/>
    <n v="0"/>
  </r>
  <r>
    <s v="08MSU0702Z"/>
    <x v="78"/>
    <s v="08EUT0003L"/>
    <n v="4"/>
    <s v="DISCONTINUO"/>
    <x v="135"/>
    <n v="8"/>
    <s v="CHIHUAHUA"/>
    <n v="8"/>
    <s v="CHIHUAHUA"/>
    <n v="27"/>
    <x v="9"/>
    <n v="1"/>
    <s v="GUACHOCHI"/>
    <s v="CALLE BELISARIO DOMINGUEZ"/>
    <n v="23"/>
    <x v="1"/>
    <x v="3"/>
    <n v="4"/>
    <s v="SUPERIOR"/>
    <n v="1"/>
    <n v="4"/>
    <x v="4"/>
    <n v="7"/>
    <x v="3"/>
    <n v="4071600002"/>
    <x v="521"/>
    <n v="1"/>
    <x v="0"/>
    <n v="999"/>
    <s v="NO APLICA"/>
    <n v="2011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5"/>
    <n v="7"/>
    <n v="12"/>
    <n v="0"/>
    <n v="2"/>
    <n v="0"/>
    <n v="0"/>
    <n v="0"/>
    <n v="0"/>
    <n v="0"/>
    <n v="15"/>
    <n v="6"/>
    <n v="21"/>
    <n v="0"/>
    <n v="11"/>
    <n v="21"/>
    <n v="8"/>
    <n v="29"/>
    <n v="0"/>
    <n v="19"/>
  </r>
  <r>
    <s v="08MSU0702Z"/>
    <x v="78"/>
    <s v="08EUT0003L"/>
    <n v="4"/>
    <s v="DISCONTINUO"/>
    <x v="135"/>
    <n v="8"/>
    <s v="CHIHUAHUA"/>
    <n v="8"/>
    <s v="CHIHUAHUA"/>
    <n v="27"/>
    <x v="9"/>
    <n v="1"/>
    <s v="GUACHOCHI"/>
    <s v="CALLE BELISARIO DOMINGUEZ"/>
    <n v="23"/>
    <x v="1"/>
    <x v="3"/>
    <n v="4"/>
    <s v="SUPERIOR"/>
    <n v="1"/>
    <n v="4"/>
    <x v="4"/>
    <n v="8"/>
    <x v="9"/>
    <n v="4081100009"/>
    <x v="522"/>
    <n v="1"/>
    <x v="0"/>
    <n v="999"/>
    <s v="NO APLICA"/>
    <n v="2012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7"/>
    <n v="4"/>
    <n v="11"/>
    <n v="0"/>
    <n v="0"/>
    <n v="0"/>
    <n v="0"/>
    <n v="0"/>
    <n v="0"/>
    <n v="0"/>
    <n v="14"/>
    <n v="6"/>
    <n v="20"/>
    <n v="0"/>
    <n v="4"/>
    <n v="22"/>
    <n v="13"/>
    <n v="35"/>
    <n v="0"/>
    <n v="7"/>
  </r>
  <r>
    <s v="08MSU0702Z"/>
    <x v="78"/>
    <s v="08EUT0003L"/>
    <n v="4"/>
    <s v="DISCONTINUO"/>
    <x v="135"/>
    <n v="8"/>
    <s v="CHIHUAHUA"/>
    <n v="8"/>
    <s v="CHIHUAHUA"/>
    <n v="27"/>
    <x v="9"/>
    <n v="1"/>
    <s v="GUACHOCHI"/>
    <s v="CALLE BELISARIO DOMINGUEZ"/>
    <n v="23"/>
    <x v="1"/>
    <x v="3"/>
    <n v="4"/>
    <s v="SUPERIOR"/>
    <n v="1"/>
    <n v="4"/>
    <x v="4"/>
    <n v="8"/>
    <x v="9"/>
    <n v="4081300001"/>
    <x v="523"/>
    <n v="1"/>
    <x v="0"/>
    <n v="999"/>
    <s v="NO APLICA"/>
    <n v="2011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2"/>
    <n v="10"/>
    <n v="22"/>
    <n v="0"/>
    <n v="4"/>
    <n v="0"/>
    <n v="0"/>
    <n v="0"/>
    <n v="0"/>
    <n v="0"/>
    <n v="19"/>
    <n v="12"/>
    <n v="31"/>
    <n v="0"/>
    <n v="11"/>
    <n v="42"/>
    <n v="18"/>
    <n v="60"/>
    <n v="0"/>
    <n v="29"/>
  </r>
  <r>
    <s v="08MSU0702Z"/>
    <x v="78"/>
    <s v="08EUT0003L"/>
    <n v="4"/>
    <s v="DISCONTINUO"/>
    <x v="135"/>
    <n v="8"/>
    <s v="CHIHUAHUA"/>
    <n v="8"/>
    <s v="CHIHUAHUA"/>
    <n v="27"/>
    <x v="9"/>
    <n v="1"/>
    <s v="GUACHOCHI"/>
    <s v="CALLE BELISARIO DOMINGUEZ"/>
    <n v="23"/>
    <x v="1"/>
    <x v="3"/>
    <n v="4"/>
    <s v="SUPERIOR"/>
    <n v="1"/>
    <n v="4"/>
    <x v="4"/>
    <n v="9"/>
    <x v="6"/>
    <n v="4092100003"/>
    <x v="524"/>
    <n v="1"/>
    <x v="0"/>
    <n v="999"/>
    <s v="NO APLICA"/>
    <n v="2016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8"/>
    <n v="28"/>
    <n v="36"/>
    <n v="0"/>
    <n v="6"/>
    <n v="0"/>
    <n v="0"/>
    <n v="0"/>
    <n v="0"/>
    <n v="0"/>
    <n v="14"/>
    <n v="56"/>
    <n v="70"/>
    <n v="0"/>
    <n v="9"/>
    <n v="27"/>
    <n v="76"/>
    <n v="103"/>
    <n v="0"/>
    <n v="17"/>
  </r>
  <r>
    <s v="08MSU0702Z"/>
    <x v="78"/>
    <s v="08EUT0003L"/>
    <n v="4"/>
    <s v="DISCONTINUO"/>
    <x v="135"/>
    <n v="8"/>
    <s v="CHIHUAHUA"/>
    <n v="8"/>
    <s v="CHIHUAHUA"/>
    <n v="27"/>
    <x v="9"/>
    <n v="1"/>
    <s v="GUACHOCHI"/>
    <s v="CALLE BELISARIO DOMINGUEZ"/>
    <n v="23"/>
    <x v="1"/>
    <x v="3"/>
    <n v="4"/>
    <s v="SUPERIOR"/>
    <n v="1"/>
    <n v="4"/>
    <x v="4"/>
    <n v="10"/>
    <x v="8"/>
    <n v="4101600015"/>
    <x v="525"/>
    <n v="1"/>
    <x v="0"/>
    <n v="999"/>
    <s v="NO APLICA"/>
    <n v="2014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4"/>
    <n v="6"/>
    <n v="10"/>
    <n v="0"/>
    <n v="3"/>
    <n v="0"/>
    <n v="0"/>
    <n v="0"/>
    <n v="0"/>
    <n v="0"/>
    <n v="10"/>
    <n v="15"/>
    <n v="25"/>
    <n v="0"/>
    <n v="6"/>
    <n v="14"/>
    <n v="20"/>
    <n v="34"/>
    <n v="0"/>
    <n v="8"/>
  </r>
  <r>
    <s v="08MSU0702Z"/>
    <x v="78"/>
    <s v="08EUT0003L"/>
    <n v="4"/>
    <s v="DISCONTINUO"/>
    <x v="135"/>
    <n v="8"/>
    <s v="CHIHUAHUA"/>
    <n v="8"/>
    <s v="CHIHUAHUA"/>
    <n v="27"/>
    <x v="9"/>
    <n v="1"/>
    <s v="GUACHOCHI"/>
    <s v="CALLE BELISARIO DOMINGUEZ"/>
    <n v="23"/>
    <x v="1"/>
    <x v="3"/>
    <n v="4"/>
    <s v="SUPERIOR"/>
    <n v="1"/>
    <n v="5"/>
    <x v="0"/>
    <n v="4"/>
    <x v="2"/>
    <n v="5042200034"/>
    <x v="526"/>
    <n v="1"/>
    <x v="0"/>
    <n v="999"/>
    <s v="NO APLICA"/>
    <n v="2011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"/>
    <n v="3"/>
    <n v="6"/>
    <n v="0"/>
    <n v="2"/>
    <n v="0"/>
    <n v="0"/>
    <n v="0"/>
    <n v="0"/>
    <n v="0"/>
    <n v="6"/>
    <n v="5"/>
    <n v="11"/>
    <n v="0"/>
    <n v="6"/>
    <n v="10"/>
    <n v="12"/>
    <n v="22"/>
    <n v="0"/>
    <n v="9"/>
  </r>
  <r>
    <s v="08MSU0702Z"/>
    <x v="78"/>
    <s v="08EUT0003L"/>
    <n v="4"/>
    <s v="DISCONTINUO"/>
    <x v="135"/>
    <n v="8"/>
    <s v="CHIHUAHUA"/>
    <n v="8"/>
    <s v="CHIHUAHUA"/>
    <n v="27"/>
    <x v="9"/>
    <n v="1"/>
    <s v="GUACHOCHI"/>
    <s v="CALLE BELISARIO DOMINGUEZ"/>
    <n v="23"/>
    <x v="1"/>
    <x v="3"/>
    <n v="4"/>
    <s v="SUPERIOR"/>
    <n v="1"/>
    <n v="5"/>
    <x v="0"/>
    <n v="7"/>
    <x v="3"/>
    <n v="5071600012"/>
    <x v="514"/>
    <n v="1"/>
    <x v="0"/>
    <n v="999"/>
    <s v="NO APLICA"/>
    <n v="2011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"/>
    <n v="8"/>
    <n v="11"/>
    <n v="0"/>
    <n v="2"/>
    <n v="0"/>
    <n v="0"/>
    <n v="0"/>
    <n v="0"/>
    <n v="0"/>
    <n v="2"/>
    <n v="6"/>
    <n v="8"/>
    <n v="0"/>
    <n v="5"/>
    <n v="7"/>
    <n v="14"/>
    <n v="21"/>
    <n v="0"/>
    <n v="10"/>
  </r>
  <r>
    <s v="08MSU0702Z"/>
    <x v="78"/>
    <s v="08EUT0003L"/>
    <n v="4"/>
    <s v="DISCONTINUO"/>
    <x v="135"/>
    <n v="8"/>
    <s v="CHIHUAHUA"/>
    <n v="8"/>
    <s v="CHIHUAHUA"/>
    <n v="27"/>
    <x v="9"/>
    <n v="1"/>
    <s v="GUACHOCHI"/>
    <s v="CALLE BELISARIO DOMINGUEZ"/>
    <n v="23"/>
    <x v="1"/>
    <x v="3"/>
    <n v="4"/>
    <s v="SUPERIOR"/>
    <n v="1"/>
    <n v="5"/>
    <x v="0"/>
    <n v="8"/>
    <x v="9"/>
    <n v="5081100073"/>
    <x v="527"/>
    <n v="1"/>
    <x v="0"/>
    <n v="999"/>
    <s v="NO APLICA"/>
    <n v="2013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9"/>
    <n v="3"/>
    <n v="12"/>
    <n v="0"/>
    <n v="2"/>
    <n v="0"/>
    <n v="0"/>
    <n v="0"/>
    <n v="0"/>
    <n v="0"/>
    <n v="0"/>
    <n v="0"/>
    <n v="0"/>
    <n v="0"/>
    <n v="0"/>
    <n v="14"/>
    <n v="12"/>
    <n v="26"/>
    <n v="0"/>
    <n v="11"/>
  </r>
  <r>
    <s v="08MSU0702Z"/>
    <x v="78"/>
    <s v="08EUT0003L"/>
    <n v="4"/>
    <s v="DISCONTINUO"/>
    <x v="135"/>
    <n v="8"/>
    <s v="CHIHUAHUA"/>
    <n v="8"/>
    <s v="CHIHUAHUA"/>
    <n v="27"/>
    <x v="9"/>
    <n v="1"/>
    <s v="GUACHOCHI"/>
    <s v="CALLE BELISARIO DOMINGUEZ"/>
    <n v="23"/>
    <x v="1"/>
    <x v="3"/>
    <n v="4"/>
    <s v="SUPERIOR"/>
    <n v="1"/>
    <n v="5"/>
    <x v="0"/>
    <n v="8"/>
    <x v="9"/>
    <n v="5081300014"/>
    <x v="528"/>
    <n v="1"/>
    <x v="0"/>
    <n v="999"/>
    <s v="NO APLICA"/>
    <n v="2013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23"/>
    <n v="17"/>
    <n v="40"/>
    <n v="0"/>
    <n v="9"/>
    <n v="0"/>
    <n v="0"/>
    <n v="0"/>
    <n v="0"/>
    <n v="0"/>
    <n v="16"/>
    <n v="12"/>
    <n v="28"/>
    <n v="0"/>
    <n v="8"/>
    <n v="36"/>
    <n v="21"/>
    <n v="57"/>
    <n v="0"/>
    <n v="16"/>
  </r>
  <r>
    <s v="08MSU0702Z"/>
    <x v="78"/>
    <s v="08EUT0003L"/>
    <n v="4"/>
    <s v="DISCONTINUO"/>
    <x v="135"/>
    <n v="8"/>
    <s v="CHIHUAHUA"/>
    <n v="8"/>
    <s v="CHIHUAHUA"/>
    <n v="27"/>
    <x v="9"/>
    <n v="1"/>
    <s v="GUACHOCHI"/>
    <s v="CALLE BELISARIO DOMINGUEZ"/>
    <n v="23"/>
    <x v="1"/>
    <x v="3"/>
    <n v="4"/>
    <s v="SUPERIOR"/>
    <n v="1"/>
    <n v="5"/>
    <x v="0"/>
    <n v="9"/>
    <x v="6"/>
    <n v="5092100006"/>
    <x v="185"/>
    <n v="1"/>
    <x v="0"/>
    <n v="999"/>
    <s v="NO APLICA"/>
    <n v="2018"/>
    <n v="5"/>
    <n v="5"/>
    <s v="CUATRIMESTRES"/>
    <n v="2"/>
    <s v="Latenci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3Y"/>
    <x v="79"/>
    <s v="08OSU0003C"/>
    <n v="4"/>
    <s v="DISCONTINUO"/>
    <x v="136"/>
    <n v="8"/>
    <s v="CHIHUAHUA"/>
    <n v="8"/>
    <s v="CHIHUAHUA"/>
    <n v="19"/>
    <x v="1"/>
    <n v="1"/>
    <s v="CHIHUAHUA"/>
    <s v="CALLE PASEO BOLIVAR"/>
    <n v="800"/>
    <x v="1"/>
    <x v="3"/>
    <n v="4"/>
    <s v="SUPERIOR"/>
    <n v="1"/>
    <n v="6"/>
    <x v="1"/>
    <n v="3"/>
    <x v="1"/>
    <n v="6033100003"/>
    <x v="529"/>
    <n v="1"/>
    <x v="0"/>
    <n v="999"/>
    <s v="NO APLICA"/>
    <n v="2014"/>
    <n v="2"/>
    <n v="2"/>
    <s v="SEMESTRES"/>
    <n v="2"/>
    <s v="Latencia"/>
    <n v="0"/>
    <m/>
    <s v="Educación Superior"/>
    <s v="Otras Instituciones Públicas"/>
    <s v="Otras Instituciones Públ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3Y"/>
    <x v="79"/>
    <s v="08OSU0003C"/>
    <n v="4"/>
    <s v="DISCONTINUO"/>
    <x v="136"/>
    <n v="8"/>
    <s v="CHIHUAHUA"/>
    <n v="8"/>
    <s v="CHIHUAHUA"/>
    <n v="19"/>
    <x v="1"/>
    <n v="1"/>
    <s v="CHIHUAHUA"/>
    <s v="CALLE PASEO BOLIVAR"/>
    <n v="800"/>
    <x v="1"/>
    <x v="3"/>
    <n v="4"/>
    <s v="SUPERIOR"/>
    <n v="1"/>
    <n v="6"/>
    <x v="1"/>
    <n v="3"/>
    <x v="1"/>
    <n v="6033100003"/>
    <x v="529"/>
    <n v="1"/>
    <x v="0"/>
    <n v="999"/>
    <s v="NO APLICA"/>
    <n v="2015"/>
    <n v="2"/>
    <n v="2"/>
    <s v="SEMESTRES"/>
    <n v="3"/>
    <s v="Liquidacion"/>
    <n v="0"/>
    <m/>
    <s v="Educación Superior"/>
    <s v="Otras Instituciones Públicas"/>
    <s v="Otras Instituciones Públicas"/>
    <n v="2019"/>
    <n v="0"/>
    <n v="0"/>
    <n v="0"/>
    <n v="0"/>
    <n v="0"/>
    <n v="21"/>
    <n v="13"/>
    <n v="34"/>
    <n v="0"/>
    <n v="0"/>
    <n v="0"/>
    <n v="0"/>
    <n v="0"/>
    <n v="0"/>
    <n v="0"/>
    <n v="0"/>
    <n v="0"/>
    <n v="0"/>
    <n v="0"/>
    <n v="0"/>
  </r>
  <r>
    <s v="08MSU0703Y"/>
    <x v="79"/>
    <s v="08OSU0003C"/>
    <n v="4"/>
    <s v="DISCONTINUO"/>
    <x v="136"/>
    <n v="8"/>
    <s v="CHIHUAHUA"/>
    <n v="8"/>
    <s v="CHIHUAHUA"/>
    <n v="19"/>
    <x v="1"/>
    <n v="1"/>
    <s v="CHIHUAHUA"/>
    <s v="CALLE PASEO BOLIVAR"/>
    <n v="800"/>
    <x v="1"/>
    <x v="3"/>
    <n v="4"/>
    <s v="SUPERIOR"/>
    <n v="1"/>
    <n v="6"/>
    <x v="1"/>
    <n v="3"/>
    <x v="1"/>
    <n v="6033100085"/>
    <x v="530"/>
    <n v="1"/>
    <x v="0"/>
    <n v="999"/>
    <s v="NO APLICA"/>
    <n v="2014"/>
    <n v="3"/>
    <n v="5"/>
    <s v="CUATRIMESTRES"/>
    <n v="2"/>
    <s v="Latencia"/>
    <n v="0"/>
    <m/>
    <s v="Educación Superior"/>
    <s v="Otras Instituciones Públicas"/>
    <s v="Otras Instituciones Públ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3Y"/>
    <x v="79"/>
    <s v="08OSU0003C"/>
    <n v="4"/>
    <s v="DISCONTINUO"/>
    <x v="136"/>
    <n v="8"/>
    <s v="CHIHUAHUA"/>
    <n v="8"/>
    <s v="CHIHUAHUA"/>
    <n v="19"/>
    <x v="1"/>
    <n v="1"/>
    <s v="CHIHUAHUA"/>
    <s v="CALLE PASEO BOLIVAR"/>
    <n v="800"/>
    <x v="1"/>
    <x v="3"/>
    <n v="4"/>
    <s v="SUPERIOR"/>
    <n v="1"/>
    <n v="7"/>
    <x v="2"/>
    <n v="3"/>
    <x v="1"/>
    <n v="7033100034"/>
    <x v="531"/>
    <n v="1"/>
    <x v="0"/>
    <n v="999"/>
    <s v="NO APLICA"/>
    <n v="2014"/>
    <n v="4"/>
    <n v="2"/>
    <s v="SEMESTRES"/>
    <n v="2"/>
    <s v="Latencia"/>
    <n v="0"/>
    <m/>
    <s v="Educación Superior"/>
    <s v="Otras Instituciones Públicas"/>
    <s v="Otras Instituciones Públ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3Y"/>
    <x v="79"/>
    <s v="08OSU0003C"/>
    <n v="4"/>
    <s v="DISCONTINUO"/>
    <x v="136"/>
    <n v="8"/>
    <s v="CHIHUAHUA"/>
    <n v="8"/>
    <s v="CHIHUAHUA"/>
    <n v="19"/>
    <x v="1"/>
    <n v="1"/>
    <s v="CHIHUAHUA"/>
    <s v="CALLE PASEO BOLIVAR"/>
    <n v="800"/>
    <x v="1"/>
    <x v="3"/>
    <n v="4"/>
    <s v="SUPERIOR"/>
    <n v="1"/>
    <n v="7"/>
    <x v="2"/>
    <n v="3"/>
    <x v="1"/>
    <n v="7033100078"/>
    <x v="532"/>
    <n v="1"/>
    <x v="0"/>
    <n v="999"/>
    <s v="NO APLICA"/>
    <n v="2014"/>
    <n v="4"/>
    <n v="2"/>
    <s v="SEMESTRES"/>
    <n v="2"/>
    <s v="Latencia"/>
    <n v="0"/>
    <m/>
    <s v="Educación Superior"/>
    <s v="Otras Instituciones Públicas"/>
    <s v="Otras Instituciones Públ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3Y"/>
    <x v="79"/>
    <s v="08OSU0003C"/>
    <n v="4"/>
    <s v="DISCONTINUO"/>
    <x v="136"/>
    <n v="8"/>
    <s v="CHIHUAHUA"/>
    <n v="8"/>
    <s v="CHIHUAHUA"/>
    <n v="19"/>
    <x v="1"/>
    <n v="1"/>
    <s v="CHIHUAHUA"/>
    <s v="CALLE PASEO BOLIVAR"/>
    <n v="800"/>
    <x v="1"/>
    <x v="3"/>
    <n v="4"/>
    <s v="SUPERIOR"/>
    <n v="1"/>
    <n v="8"/>
    <x v="3"/>
    <n v="3"/>
    <x v="1"/>
    <n v="8033100015"/>
    <x v="533"/>
    <n v="1"/>
    <x v="0"/>
    <n v="999"/>
    <s v="NO APLICA"/>
    <n v="2014"/>
    <n v="6"/>
    <n v="2"/>
    <s v="SEMESTRES"/>
    <n v="2"/>
    <s v="Latencia"/>
    <n v="0"/>
    <m/>
    <s v="Educación Superior"/>
    <s v="Otras Instituciones Públicas"/>
    <s v="Otras Instituciones Públ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3Y"/>
    <x v="79"/>
    <s v="08OSU0003C"/>
    <n v="4"/>
    <s v="DISCONTINUO"/>
    <x v="136"/>
    <n v="8"/>
    <s v="CHIHUAHUA"/>
    <n v="8"/>
    <s v="CHIHUAHUA"/>
    <n v="19"/>
    <x v="1"/>
    <n v="1"/>
    <s v="CHIHUAHUA"/>
    <s v="CALLE PASEO BOLIVAR"/>
    <n v="800"/>
    <x v="1"/>
    <x v="3"/>
    <n v="4"/>
    <s v="SUPERIOR"/>
    <n v="1"/>
    <n v="7"/>
    <x v="2"/>
    <n v="3"/>
    <x v="1"/>
    <n v="7033100156"/>
    <x v="534"/>
    <n v="1"/>
    <x v="0"/>
    <n v="999"/>
    <s v="NO APLICA"/>
    <n v="2015"/>
    <n v="4"/>
    <n v="2"/>
    <s v="SEMESTRES"/>
    <n v="3"/>
    <s v="Liquidacion"/>
    <n v="0"/>
    <m/>
    <s v="Educación Superior"/>
    <s v="Otras Instituciones Públicas"/>
    <s v="Otras Instituciones Públicas"/>
    <n v="2019"/>
    <n v="0"/>
    <n v="0"/>
    <n v="0"/>
    <n v="0"/>
    <n v="0"/>
    <n v="2"/>
    <n v="4"/>
    <n v="6"/>
    <n v="0"/>
    <n v="0"/>
    <n v="0"/>
    <n v="0"/>
    <n v="0"/>
    <n v="0"/>
    <n v="0"/>
    <n v="0"/>
    <n v="0"/>
    <n v="0"/>
    <n v="0"/>
    <n v="0"/>
  </r>
  <r>
    <s v="08MSU0703Y"/>
    <x v="79"/>
    <s v="08OSU0004B"/>
    <n v="4"/>
    <s v="DISCONTINUO"/>
    <x v="137"/>
    <n v="8"/>
    <s v="CHIHUAHUA"/>
    <n v="8"/>
    <s v="CHIHUAHUA"/>
    <n v="37"/>
    <x v="0"/>
    <n v="1"/>
    <s v="JUÁREZ"/>
    <s v="AVENIDA UNIVERSIDAD"/>
    <n v="0"/>
    <x v="1"/>
    <x v="3"/>
    <n v="4"/>
    <s v="SUPERIOR"/>
    <n v="1"/>
    <n v="6"/>
    <x v="1"/>
    <n v="3"/>
    <x v="1"/>
    <n v="6033100003"/>
    <x v="529"/>
    <n v="1"/>
    <x v="0"/>
    <n v="999"/>
    <s v="NO APLICA"/>
    <n v="2014"/>
    <n v="2"/>
    <n v="2"/>
    <s v="SEMESTRES"/>
    <n v="2"/>
    <s v="Latencia"/>
    <n v="0"/>
    <m/>
    <s v="Educación Superior"/>
    <s v="Otras Instituciones Públicas"/>
    <s v="Otras Instituciones Públ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3Y"/>
    <x v="79"/>
    <s v="08OSU0004B"/>
    <n v="4"/>
    <s v="DISCONTINUO"/>
    <x v="137"/>
    <n v="8"/>
    <s v="CHIHUAHUA"/>
    <n v="8"/>
    <s v="CHIHUAHUA"/>
    <n v="37"/>
    <x v="0"/>
    <n v="1"/>
    <s v="JUÁREZ"/>
    <s v="AVENIDA UNIVERSIDAD"/>
    <n v="0"/>
    <x v="1"/>
    <x v="3"/>
    <n v="4"/>
    <s v="SUPERIOR"/>
    <n v="1"/>
    <n v="6"/>
    <x v="1"/>
    <n v="3"/>
    <x v="1"/>
    <n v="6033100003"/>
    <x v="529"/>
    <n v="1"/>
    <x v="0"/>
    <n v="999"/>
    <s v="NO APLICA"/>
    <n v="2015"/>
    <n v="2"/>
    <n v="2"/>
    <s v="SEMESTRES"/>
    <n v="3"/>
    <s v="Liquidacion"/>
    <n v="0"/>
    <m/>
    <s v="Educación Superior"/>
    <s v="Otras Instituciones Públicas"/>
    <s v="Otras Instituciones Públicas"/>
    <n v="2019"/>
    <n v="0"/>
    <n v="0"/>
    <n v="0"/>
    <n v="0"/>
    <n v="0"/>
    <n v="15"/>
    <n v="14"/>
    <n v="29"/>
    <n v="0"/>
    <n v="0"/>
    <n v="0"/>
    <n v="0"/>
    <n v="0"/>
    <n v="0"/>
    <n v="0"/>
    <n v="0"/>
    <n v="0"/>
    <n v="0"/>
    <n v="0"/>
    <n v="0"/>
  </r>
  <r>
    <s v="08MSU0703Y"/>
    <x v="79"/>
    <s v="08OSU0004B"/>
    <n v="4"/>
    <s v="DISCONTINUO"/>
    <x v="137"/>
    <n v="8"/>
    <s v="CHIHUAHUA"/>
    <n v="8"/>
    <s v="CHIHUAHUA"/>
    <n v="37"/>
    <x v="0"/>
    <n v="1"/>
    <s v="JUÁREZ"/>
    <s v="AVENIDA UNIVERSIDAD"/>
    <n v="0"/>
    <x v="1"/>
    <x v="3"/>
    <n v="4"/>
    <s v="SUPERIOR"/>
    <n v="1"/>
    <n v="6"/>
    <x v="1"/>
    <n v="3"/>
    <x v="1"/>
    <n v="6033100085"/>
    <x v="530"/>
    <n v="1"/>
    <x v="0"/>
    <n v="999"/>
    <s v="NO APLICA"/>
    <n v="2014"/>
    <n v="3"/>
    <n v="5"/>
    <s v="CUATRIMESTRES"/>
    <n v="2"/>
    <s v="Latencia"/>
    <n v="0"/>
    <m/>
    <s v="Educación Superior"/>
    <s v="Otras Instituciones Públicas"/>
    <s v="Otras Instituciones Públ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3Y"/>
    <x v="79"/>
    <s v="08OSU0004B"/>
    <n v="4"/>
    <s v="DISCONTINUO"/>
    <x v="137"/>
    <n v="8"/>
    <s v="CHIHUAHUA"/>
    <n v="8"/>
    <s v="CHIHUAHUA"/>
    <n v="37"/>
    <x v="0"/>
    <n v="1"/>
    <s v="JUÁREZ"/>
    <s v="AVENIDA UNIVERSIDAD"/>
    <n v="0"/>
    <x v="1"/>
    <x v="3"/>
    <n v="4"/>
    <s v="SUPERIOR"/>
    <n v="1"/>
    <n v="7"/>
    <x v="2"/>
    <n v="3"/>
    <x v="1"/>
    <n v="7033100034"/>
    <x v="531"/>
    <n v="1"/>
    <x v="0"/>
    <n v="999"/>
    <s v="NO APLICA"/>
    <n v="2014"/>
    <n v="4"/>
    <n v="2"/>
    <s v="SEMESTRES"/>
    <n v="2"/>
    <s v="Latencia"/>
    <n v="0"/>
    <m/>
    <s v="Educación Superior"/>
    <s v="Otras Instituciones Públicas"/>
    <s v="Otras Instituciones Públ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3Y"/>
    <x v="79"/>
    <s v="08OSU0004B"/>
    <n v="4"/>
    <s v="DISCONTINUO"/>
    <x v="137"/>
    <n v="8"/>
    <s v="CHIHUAHUA"/>
    <n v="8"/>
    <s v="CHIHUAHUA"/>
    <n v="37"/>
    <x v="0"/>
    <n v="1"/>
    <s v="JUÁREZ"/>
    <s v="AVENIDA UNIVERSIDAD"/>
    <n v="0"/>
    <x v="1"/>
    <x v="3"/>
    <n v="4"/>
    <s v="SUPERIOR"/>
    <n v="1"/>
    <n v="7"/>
    <x v="2"/>
    <n v="3"/>
    <x v="1"/>
    <n v="7033100078"/>
    <x v="532"/>
    <n v="1"/>
    <x v="0"/>
    <n v="999"/>
    <s v="NO APLICA"/>
    <n v="2014"/>
    <n v="4"/>
    <n v="2"/>
    <s v="SEMESTRES"/>
    <n v="2"/>
    <s v="Latencia"/>
    <n v="0"/>
    <m/>
    <s v="Educación Superior"/>
    <s v="Otras Instituciones Públicas"/>
    <s v="Otras Instituciones Públ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3Y"/>
    <x v="79"/>
    <s v="08OSU0004B"/>
    <n v="4"/>
    <s v="DISCONTINUO"/>
    <x v="137"/>
    <n v="8"/>
    <s v="CHIHUAHUA"/>
    <n v="8"/>
    <s v="CHIHUAHUA"/>
    <n v="37"/>
    <x v="0"/>
    <n v="1"/>
    <s v="JUÁREZ"/>
    <s v="AVENIDA UNIVERSIDAD"/>
    <n v="0"/>
    <x v="1"/>
    <x v="3"/>
    <n v="4"/>
    <s v="SUPERIOR"/>
    <n v="1"/>
    <n v="8"/>
    <x v="3"/>
    <n v="3"/>
    <x v="1"/>
    <n v="8033100015"/>
    <x v="533"/>
    <n v="1"/>
    <x v="0"/>
    <n v="999"/>
    <s v="NO APLICA"/>
    <n v="2016"/>
    <n v="6"/>
    <n v="2"/>
    <s v="SEMESTRES"/>
    <n v="3"/>
    <s v="Liquidacion"/>
    <n v="0"/>
    <m/>
    <s v="Educación Superior"/>
    <s v="Otras Instituciones Públicas"/>
    <s v="Otras Instituciones Públicas"/>
    <n v="2019"/>
    <n v="20"/>
    <n v="11"/>
    <n v="3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4X"/>
    <x v="80"/>
    <s v="08PSU5014P"/>
    <n v="4"/>
    <s v="DISCONTINUO"/>
    <x v="138"/>
    <n v="8"/>
    <s v="CHIHUAHUA"/>
    <n v="8"/>
    <s v="CHIHUAHUA"/>
    <n v="19"/>
    <x v="1"/>
    <n v="1"/>
    <s v="CHIHUAHUA"/>
    <s v="CALLE MORELOS"/>
    <n v="1002"/>
    <x v="0"/>
    <x v="0"/>
    <n v="4"/>
    <s v="SUPERIOR"/>
    <n v="1"/>
    <n v="7"/>
    <x v="2"/>
    <n v="1"/>
    <x v="4"/>
    <n v="7011500003"/>
    <x v="303"/>
    <n v="1"/>
    <x v="0"/>
    <n v="999"/>
    <s v="NO APLICA"/>
    <n v="2015"/>
    <n v="8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3"/>
    <n v="3"/>
    <n v="6"/>
    <n v="0"/>
    <n v="0"/>
    <n v="7"/>
    <n v="6"/>
    <n v="13"/>
    <n v="0"/>
    <n v="0"/>
  </r>
  <r>
    <s v="08MSU0704X"/>
    <x v="80"/>
    <s v="08PSU5014P"/>
    <n v="4"/>
    <s v="DISCONTINUO"/>
    <x v="138"/>
    <n v="8"/>
    <s v="CHIHUAHUA"/>
    <n v="8"/>
    <s v="CHIHUAHUA"/>
    <n v="19"/>
    <x v="1"/>
    <n v="1"/>
    <s v="CHIHUAHUA"/>
    <s v="CALLE MORELOS"/>
    <n v="1002"/>
    <x v="0"/>
    <x v="0"/>
    <n v="4"/>
    <s v="SUPERIOR"/>
    <n v="1"/>
    <n v="8"/>
    <x v="3"/>
    <n v="1"/>
    <x v="4"/>
    <n v="8011500014"/>
    <x v="535"/>
    <n v="1"/>
    <x v="0"/>
    <n v="999"/>
    <s v="NO APLICA"/>
    <n v="2015"/>
    <n v="8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2"/>
    <n v="2"/>
    <n v="4"/>
    <n v="0"/>
    <n v="0"/>
    <n v="5"/>
    <n v="5"/>
    <n v="10"/>
    <n v="0"/>
    <n v="0"/>
  </r>
  <r>
    <s v="08MSU0704X"/>
    <x v="80"/>
    <s v="08PSU5017M"/>
    <n v="4"/>
    <s v="DISCONTINUO"/>
    <x v="139"/>
    <n v="8"/>
    <s v="CHIHUAHUA"/>
    <n v="8"/>
    <s v="CHIHUAHUA"/>
    <n v="29"/>
    <x v="12"/>
    <n v="1"/>
    <s v="GUADALUPE Y CALVO"/>
    <s v="CALLE PROLOGACION DE LA MANUEL BERNARDO AGUIRRE"/>
    <n v="0"/>
    <x v="0"/>
    <x v="0"/>
    <n v="4"/>
    <s v="SUPERIOR"/>
    <n v="1"/>
    <n v="7"/>
    <x v="2"/>
    <n v="1"/>
    <x v="4"/>
    <n v="7011500003"/>
    <x v="303"/>
    <n v="1"/>
    <x v="0"/>
    <n v="999"/>
    <s v="NO APLICA"/>
    <n v="2008"/>
    <n v="2"/>
    <n v="1"/>
    <s v="AÑOS"/>
    <n v="1"/>
    <s v="Activa"/>
    <n v="17"/>
    <s v="Falta de alumnos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4X"/>
    <x v="80"/>
    <s v="08PSU5018L"/>
    <n v="4"/>
    <s v="DISCONTINUO"/>
    <x v="140"/>
    <n v="8"/>
    <s v="CHIHUAHUA"/>
    <n v="8"/>
    <s v="CHIHUAHUA"/>
    <n v="27"/>
    <x v="9"/>
    <n v="1"/>
    <s v="GUACHOCHI"/>
    <s v="CALLE BELIZARIO DOMINGUEZ"/>
    <n v="0"/>
    <x v="0"/>
    <x v="0"/>
    <n v="4"/>
    <s v="SUPERIOR"/>
    <n v="1"/>
    <n v="7"/>
    <x v="2"/>
    <n v="1"/>
    <x v="4"/>
    <n v="7011500003"/>
    <x v="303"/>
    <n v="1"/>
    <x v="0"/>
    <n v="999"/>
    <s v="NO APLICA"/>
    <n v="2015"/>
    <n v="8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"/>
    <n v="1"/>
    <n v="2"/>
    <n v="0"/>
    <n v="0"/>
    <n v="5"/>
    <n v="7"/>
    <n v="12"/>
    <n v="0"/>
    <n v="0"/>
  </r>
  <r>
    <s v="08MSU0704X"/>
    <x v="80"/>
    <s v="08PSU5019K"/>
    <n v="4"/>
    <s v="DISCONTINUO"/>
    <x v="141"/>
    <n v="8"/>
    <s v="CHIHUAHUA"/>
    <n v="8"/>
    <s v="CHIHUAHUA"/>
    <n v="32"/>
    <x v="5"/>
    <n v="1"/>
    <s v="HIDALGO DEL PARRAL"/>
    <s v="CALLE MANUEL MERINO"/>
    <n v="16"/>
    <x v="0"/>
    <x v="0"/>
    <n v="4"/>
    <s v="SUPERIOR"/>
    <n v="1"/>
    <n v="8"/>
    <x v="3"/>
    <n v="1"/>
    <x v="4"/>
    <n v="8011500014"/>
    <x v="535"/>
    <n v="1"/>
    <x v="0"/>
    <n v="999"/>
    <s v="NO APLICA"/>
    <n v="2010"/>
    <n v="8"/>
    <n v="5"/>
    <s v="CUATRIMESTRES"/>
    <n v="1"/>
    <s v="Activa"/>
    <n v="0"/>
    <m/>
    <s v="Educación Superior"/>
    <s v="Universidades Particulares"/>
    <s v="Universidades Particulares"/>
    <n v="2019"/>
    <n v="0"/>
    <n v="1"/>
    <n v="1"/>
    <n v="0"/>
    <n v="0"/>
    <n v="0"/>
    <n v="1"/>
    <n v="1"/>
    <n v="0"/>
    <n v="0"/>
    <n v="0"/>
    <n v="2"/>
    <n v="2"/>
    <n v="0"/>
    <n v="0"/>
    <n v="0"/>
    <n v="6"/>
    <n v="6"/>
    <n v="0"/>
    <n v="0"/>
  </r>
  <r>
    <s v="08MSU0705W"/>
    <x v="81"/>
    <s v="08PSU5020Z"/>
    <n v="4"/>
    <s v="DISCONTINUO"/>
    <x v="142"/>
    <n v="8"/>
    <s v="CHIHUAHUA"/>
    <n v="8"/>
    <s v="CHIHUAHUA"/>
    <n v="19"/>
    <x v="1"/>
    <n v="1"/>
    <s v="CHIHUAHUA"/>
    <s v="CAMINO UNIVERSIDAD LA SALLE"/>
    <n v="8805"/>
    <x v="0"/>
    <x v="0"/>
    <n v="4"/>
    <s v="SUPERIOR"/>
    <n v="1"/>
    <n v="5"/>
    <x v="0"/>
    <n v="3"/>
    <x v="1"/>
    <n v="5031100007"/>
    <x v="31"/>
    <n v="1"/>
    <x v="0"/>
    <n v="999"/>
    <s v="NO APLICA"/>
    <n v="1973"/>
    <n v="9"/>
    <n v="2"/>
    <s v="SEMESTRES"/>
    <n v="1"/>
    <s v="Activa"/>
    <n v="0"/>
    <m/>
    <s v="Educación Superior"/>
    <s v="Universidades Particulares"/>
    <s v="Universidades Particulares"/>
    <n v="2019"/>
    <n v="2"/>
    <n v="12"/>
    <n v="14"/>
    <n v="0"/>
    <n v="0"/>
    <n v="3"/>
    <n v="16"/>
    <n v="19"/>
    <n v="0"/>
    <n v="0"/>
    <n v="6"/>
    <n v="27"/>
    <n v="33"/>
    <n v="0"/>
    <n v="0"/>
    <n v="45"/>
    <n v="136"/>
    <n v="181"/>
    <n v="2"/>
    <n v="0"/>
  </r>
  <r>
    <s v="08MSU0707U"/>
    <x v="82"/>
    <s v="08PSU5025V"/>
    <n v="4"/>
    <s v="DISCONTINUO"/>
    <x v="143"/>
    <n v="8"/>
    <s v="CHIHUAHUA"/>
    <n v="8"/>
    <s v="CHIHUAHUA"/>
    <n v="32"/>
    <x v="5"/>
    <n v="1"/>
    <s v="HIDALGO DEL PARRAL"/>
    <s v="CALLE OJINAGA"/>
    <n v="40"/>
    <x v="0"/>
    <x v="0"/>
    <n v="4"/>
    <s v="SUPERIOR"/>
    <n v="1"/>
    <n v="5"/>
    <x v="0"/>
    <n v="3"/>
    <x v="1"/>
    <n v="5033200013"/>
    <x v="536"/>
    <n v="1"/>
    <x v="0"/>
    <n v="999"/>
    <s v="NO APLICA"/>
    <n v="2010"/>
    <n v="9"/>
    <n v="5"/>
    <s v="CUATRIMESTRES"/>
    <n v="1"/>
    <s v="Activa"/>
    <n v="0"/>
    <m/>
    <s v="Educación Superior"/>
    <s v="Universidades Particulares"/>
    <s v="Universidades Particulares"/>
    <n v="2019"/>
    <n v="5"/>
    <n v="5"/>
    <n v="10"/>
    <n v="0"/>
    <n v="0"/>
    <n v="3"/>
    <n v="11"/>
    <n v="14"/>
    <n v="0"/>
    <n v="0"/>
    <n v="3"/>
    <n v="3"/>
    <n v="6"/>
    <n v="0"/>
    <n v="0"/>
    <n v="13"/>
    <n v="10"/>
    <n v="23"/>
    <n v="0"/>
    <n v="0"/>
  </r>
  <r>
    <s v="08MSU0707U"/>
    <x v="82"/>
    <s v="08PSU5025V"/>
    <n v="4"/>
    <s v="DISCONTINUO"/>
    <x v="143"/>
    <n v="8"/>
    <s v="CHIHUAHUA"/>
    <n v="8"/>
    <s v="CHIHUAHUA"/>
    <n v="32"/>
    <x v="5"/>
    <n v="1"/>
    <s v="HIDALGO DEL PARRAL"/>
    <s v="CALLE OJINAGA"/>
    <n v="40"/>
    <x v="0"/>
    <x v="0"/>
    <n v="4"/>
    <s v="SUPERIOR"/>
    <n v="1"/>
    <n v="5"/>
    <x v="0"/>
    <n v="7"/>
    <x v="3"/>
    <n v="5073100005"/>
    <x v="309"/>
    <n v="1"/>
    <x v="0"/>
    <n v="999"/>
    <s v="NO APLICA"/>
    <n v="2010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1"/>
    <n v="0"/>
    <n v="1"/>
    <n v="0"/>
    <n v="0"/>
    <n v="1"/>
    <n v="2"/>
    <n v="3"/>
    <n v="0"/>
    <n v="0"/>
    <n v="5"/>
    <n v="2"/>
    <n v="7"/>
    <n v="0"/>
    <n v="0"/>
  </r>
  <r>
    <s v="08MSU0707U"/>
    <x v="82"/>
    <s v="08PSU5025V"/>
    <n v="4"/>
    <s v="DISCONTINUO"/>
    <x v="143"/>
    <n v="8"/>
    <s v="CHIHUAHUA"/>
    <n v="8"/>
    <s v="CHIHUAHUA"/>
    <n v="32"/>
    <x v="5"/>
    <n v="1"/>
    <s v="HIDALGO DEL PARRAL"/>
    <s v="CALLE OJINAGA"/>
    <n v="40"/>
    <x v="0"/>
    <x v="0"/>
    <n v="4"/>
    <s v="SUPERIOR"/>
    <n v="1"/>
    <n v="5"/>
    <x v="0"/>
    <n v="9"/>
    <x v="6"/>
    <n v="5094200008"/>
    <x v="537"/>
    <n v="1"/>
    <x v="0"/>
    <n v="999"/>
    <s v="NO APLICA"/>
    <n v="2010"/>
    <n v="9"/>
    <n v="5"/>
    <s v="CUATRIMESTRES"/>
    <n v="1"/>
    <s v="Activa"/>
    <n v="0"/>
    <m/>
    <s v="Educación Superior"/>
    <s v="Universidades Particulares"/>
    <s v="Universidades Particulares"/>
    <n v="2019"/>
    <n v="0"/>
    <n v="3"/>
    <n v="3"/>
    <n v="0"/>
    <n v="0"/>
    <n v="1"/>
    <n v="8"/>
    <n v="9"/>
    <n v="0"/>
    <n v="0"/>
    <n v="1"/>
    <n v="6"/>
    <n v="7"/>
    <n v="0"/>
    <n v="0"/>
    <n v="1"/>
    <n v="10"/>
    <n v="11"/>
    <n v="0"/>
    <n v="0"/>
  </r>
  <r>
    <s v="08MSU0708T"/>
    <x v="83"/>
    <s v="08ESU0003W"/>
    <n v="4"/>
    <s v="DISCONTINUO"/>
    <x v="144"/>
    <n v="8"/>
    <s v="CHIHUAHUA"/>
    <n v="8"/>
    <s v="CHIHUAHUA"/>
    <n v="37"/>
    <x v="0"/>
    <n v="1"/>
    <s v="JUÁREZ"/>
    <s v="CALLE PARTIDO DIAZ"/>
    <n v="4723"/>
    <x v="1"/>
    <x v="3"/>
    <n v="4"/>
    <s v="SUPERIOR"/>
    <n v="1"/>
    <n v="7"/>
    <x v="2"/>
    <n v="3"/>
    <x v="1"/>
    <n v="7031000009"/>
    <x v="538"/>
    <n v="1"/>
    <x v="0"/>
    <n v="999"/>
    <s v="NO APLICA"/>
    <n v="2007"/>
    <n v="4"/>
    <n v="2"/>
    <s v="SEMESTRES"/>
    <n v="2"/>
    <s v="Latencia"/>
    <n v="0"/>
    <m/>
    <s v="Educación Superior"/>
    <s v="Universidades Públicas Estatales con Apoyo Solidario"/>
    <s v="Universidades Públicas Estatales con Apoyo Solidario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8T"/>
    <x v="83"/>
    <s v="08ESU0003W"/>
    <n v="4"/>
    <s v="DISCONTINUO"/>
    <x v="144"/>
    <n v="8"/>
    <s v="CHIHUAHUA"/>
    <n v="8"/>
    <s v="CHIHUAHUA"/>
    <n v="37"/>
    <x v="0"/>
    <n v="1"/>
    <s v="JUÁREZ"/>
    <s v="CALLE PARTIDO DIAZ"/>
    <n v="4723"/>
    <x v="1"/>
    <x v="3"/>
    <n v="4"/>
    <s v="SUPERIOR"/>
    <n v="1"/>
    <n v="8"/>
    <x v="3"/>
    <n v="1"/>
    <x v="4"/>
    <n v="8011200037"/>
    <x v="539"/>
    <n v="1"/>
    <x v="0"/>
    <n v="999"/>
    <s v="NO APLICA"/>
    <n v="2016"/>
    <n v="5"/>
    <n v="2"/>
    <s v="SEMESTRES"/>
    <n v="1"/>
    <s v="Activa"/>
    <n v="0"/>
    <m/>
    <s v="Educación Superior"/>
    <s v="Universidades Públicas Estatales con Apoyo Solidario"/>
    <s v="Universidades Públicas Estatales con Apoyo Solidario"/>
    <n v="2019"/>
    <n v="1"/>
    <n v="2"/>
    <n v="3"/>
    <n v="0"/>
    <n v="0"/>
    <n v="4"/>
    <n v="5"/>
    <n v="9"/>
    <n v="0"/>
    <n v="0"/>
    <n v="5"/>
    <n v="6"/>
    <n v="11"/>
    <n v="0"/>
    <n v="0"/>
    <n v="5"/>
    <n v="6"/>
    <n v="11"/>
    <n v="0"/>
    <n v="0"/>
  </r>
  <r>
    <s v="08MSU0708T"/>
    <x v="83"/>
    <s v="08ESU0003W"/>
    <n v="4"/>
    <s v="DISCONTINUO"/>
    <x v="144"/>
    <n v="8"/>
    <s v="CHIHUAHUA"/>
    <n v="8"/>
    <s v="CHIHUAHUA"/>
    <n v="37"/>
    <x v="0"/>
    <n v="1"/>
    <s v="JUÁREZ"/>
    <s v="CALLE PARTIDO DIAZ"/>
    <n v="4723"/>
    <x v="1"/>
    <x v="3"/>
    <n v="4"/>
    <s v="SUPERIOR"/>
    <n v="1"/>
    <n v="7"/>
    <x v="2"/>
    <n v="3"/>
    <x v="1"/>
    <n v="7031000045"/>
    <x v="540"/>
    <n v="1"/>
    <x v="0"/>
    <n v="999"/>
    <s v="NO APLICA"/>
    <n v="2017"/>
    <n v="4"/>
    <n v="2"/>
    <s v="SEMESTRES"/>
    <n v="1"/>
    <s v="Activa"/>
    <n v="0"/>
    <m/>
    <s v="Educación Superior"/>
    <s v="Universidades Públicas Estatales con Apoyo Solidario"/>
    <s v="Universidades Públicas Estatales con Apoyo Solidario"/>
    <n v="2019"/>
    <n v="1"/>
    <n v="2"/>
    <n v="3"/>
    <n v="0"/>
    <n v="0"/>
    <n v="0"/>
    <n v="0"/>
    <n v="0"/>
    <n v="0"/>
    <n v="0"/>
    <n v="1"/>
    <n v="2"/>
    <n v="3"/>
    <n v="0"/>
    <n v="0"/>
    <n v="1"/>
    <n v="2"/>
    <n v="3"/>
    <n v="0"/>
    <n v="0"/>
  </r>
  <r>
    <s v="08MSU0708T"/>
    <x v="83"/>
    <s v="08ESU0003W"/>
    <n v="4"/>
    <s v="DISCONTINUO"/>
    <x v="144"/>
    <n v="8"/>
    <s v="CHIHUAHUA"/>
    <n v="8"/>
    <s v="CHIHUAHUA"/>
    <n v="37"/>
    <x v="0"/>
    <n v="1"/>
    <s v="JUÁREZ"/>
    <s v="CALLE PARTIDO DIAZ"/>
    <n v="4723"/>
    <x v="1"/>
    <x v="3"/>
    <n v="4"/>
    <s v="SUPERIOR"/>
    <n v="1"/>
    <n v="7"/>
    <x v="2"/>
    <n v="3"/>
    <x v="1"/>
    <n v="7031300097"/>
    <x v="541"/>
    <n v="1"/>
    <x v="0"/>
    <n v="999"/>
    <s v="NO APLICA"/>
    <n v="2018"/>
    <n v="4"/>
    <n v="2"/>
    <s v="SEMESTRES"/>
    <n v="1"/>
    <s v="Activa"/>
    <n v="0"/>
    <m/>
    <s v="Educación Superior"/>
    <s v="Universidades Públicas Estatales con Apoyo Solidario"/>
    <s v="Universidades Públicas Estatales con Apoyo Solidario"/>
    <n v="2019"/>
    <n v="0"/>
    <n v="0"/>
    <n v="0"/>
    <n v="0"/>
    <n v="0"/>
    <n v="0"/>
    <n v="0"/>
    <n v="0"/>
    <n v="0"/>
    <n v="0"/>
    <n v="5"/>
    <n v="3"/>
    <n v="8"/>
    <n v="0"/>
    <n v="0"/>
    <n v="5"/>
    <n v="3"/>
    <n v="8"/>
    <n v="0"/>
    <n v="0"/>
  </r>
  <r>
    <s v="08MSU0709S"/>
    <x v="84"/>
    <s v="08PSU5026U"/>
    <n v="4"/>
    <s v="DISCONTINUO"/>
    <x v="145"/>
    <n v="8"/>
    <s v="CHIHUAHUA"/>
    <n v="8"/>
    <s v="CHIHUAHUA"/>
    <n v="19"/>
    <x v="1"/>
    <n v="1"/>
    <s v="CHIHUAHUA"/>
    <s v="CALLE BLAS CANO DE LOS RIOS"/>
    <n v="703"/>
    <x v="0"/>
    <x v="0"/>
    <n v="4"/>
    <s v="SUPERIOR"/>
    <n v="1"/>
    <n v="7"/>
    <x v="2"/>
    <n v="4"/>
    <x v="2"/>
    <n v="7042100024"/>
    <x v="542"/>
    <n v="2"/>
    <x v="1"/>
    <n v="999"/>
    <s v="NO APLICA"/>
    <n v="2010"/>
    <n v="6"/>
    <n v="5"/>
    <s v="CUATRIMESTRES"/>
    <n v="2"/>
    <s v="Latencia"/>
    <n v="17"/>
    <s v="Falta de alumnos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0H"/>
    <x v="85"/>
    <s v="08PSU5027T"/>
    <n v="4"/>
    <s v="DISCONTINUO"/>
    <x v="146"/>
    <n v="8"/>
    <s v="CHIHUAHUA"/>
    <n v="8"/>
    <s v="CHIHUAHUA"/>
    <n v="19"/>
    <x v="1"/>
    <n v="1"/>
    <s v="CHIHUAHUA"/>
    <s v="PERIFÉRICO DE LA JUVENTUD"/>
    <n v="2900"/>
    <x v="0"/>
    <x v="0"/>
    <n v="4"/>
    <s v="SUPERIOR"/>
    <n v="1"/>
    <n v="5"/>
    <x v="0"/>
    <n v="3"/>
    <x v="1"/>
    <n v="5032100023"/>
    <x v="543"/>
    <n v="1"/>
    <x v="0"/>
    <n v="999"/>
    <s v="NO APLICA"/>
    <n v="2012"/>
    <n v="8"/>
    <n v="2"/>
    <s v="SEMESTRES"/>
    <n v="1"/>
    <s v="Activa"/>
    <n v="0"/>
    <m/>
    <s v="Educación Superior"/>
    <s v="Universidades Particulares"/>
    <s v="Universidades Particulares"/>
    <n v="2019"/>
    <n v="1"/>
    <n v="40"/>
    <n v="41"/>
    <n v="0"/>
    <n v="0"/>
    <n v="0"/>
    <n v="23"/>
    <n v="23"/>
    <n v="0"/>
    <n v="0"/>
    <n v="1"/>
    <n v="31"/>
    <n v="32"/>
    <n v="0"/>
    <n v="0"/>
    <n v="2"/>
    <n v="91"/>
    <n v="93"/>
    <n v="0"/>
    <n v="0"/>
  </r>
  <r>
    <s v="08MSU0711G"/>
    <x v="86"/>
    <s v="08PSU5028S"/>
    <n v="4"/>
    <s v="DISCONTINUO"/>
    <x v="147"/>
    <n v="8"/>
    <s v="CHIHUAHUA"/>
    <n v="8"/>
    <s v="CHIHUAHUA"/>
    <n v="19"/>
    <x v="1"/>
    <n v="1"/>
    <s v="CHIHUAHUA"/>
    <s v="PRIVADA DE BARTOLOME ORTIZ DE CAMPOS"/>
    <n v="2105"/>
    <x v="0"/>
    <x v="0"/>
    <n v="4"/>
    <s v="SUPERIOR"/>
    <n v="1"/>
    <n v="7"/>
    <x v="2"/>
    <n v="1"/>
    <x v="4"/>
    <n v="7011000018"/>
    <x v="544"/>
    <n v="1"/>
    <x v="0"/>
    <n v="999"/>
    <s v="NO APLICA"/>
    <n v="2011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1"/>
    <n v="1"/>
    <n v="2"/>
    <n v="0"/>
    <n v="0"/>
    <n v="0"/>
    <n v="0"/>
    <n v="0"/>
    <n v="0"/>
    <n v="0"/>
    <n v="1"/>
    <n v="1"/>
    <n v="2"/>
    <n v="0"/>
    <n v="0"/>
  </r>
  <r>
    <s v="08MSU0711G"/>
    <x v="86"/>
    <s v="08PSU5028S"/>
    <n v="4"/>
    <s v="DISCONTINUO"/>
    <x v="147"/>
    <n v="8"/>
    <s v="CHIHUAHUA"/>
    <n v="8"/>
    <s v="CHIHUAHUA"/>
    <n v="19"/>
    <x v="1"/>
    <n v="1"/>
    <s v="CHIHUAHUA"/>
    <s v="PRIVADA DE BARTOLOME ORTIZ DE CAMPOS"/>
    <n v="2105"/>
    <x v="0"/>
    <x v="0"/>
    <n v="4"/>
    <s v="SUPERIOR"/>
    <n v="1"/>
    <n v="7"/>
    <x v="2"/>
    <n v="3"/>
    <x v="1"/>
    <n v="7031100080"/>
    <x v="545"/>
    <n v="1"/>
    <x v="0"/>
    <n v="999"/>
    <s v="NO APLICA"/>
    <n v="2011"/>
    <n v="4"/>
    <n v="2"/>
    <s v="SEMESTRES"/>
    <n v="1"/>
    <s v="Activa"/>
    <n v="0"/>
    <m/>
    <s v="Educación Superior"/>
    <s v="Universidades Particulares"/>
    <s v="Universidades Particulares"/>
    <n v="2019"/>
    <n v="5"/>
    <n v="2"/>
    <n v="7"/>
    <n v="0"/>
    <n v="0"/>
    <n v="5"/>
    <n v="2"/>
    <n v="7"/>
    <n v="0"/>
    <n v="0"/>
    <n v="0"/>
    <n v="0"/>
    <n v="0"/>
    <n v="0"/>
    <n v="0"/>
    <n v="5"/>
    <n v="2"/>
    <n v="7"/>
    <n v="0"/>
    <n v="0"/>
  </r>
  <r>
    <s v="08MSU0711G"/>
    <x v="86"/>
    <s v="08PSU5028S"/>
    <n v="4"/>
    <s v="DISCONTINUO"/>
    <x v="147"/>
    <n v="8"/>
    <s v="CHIHUAHUA"/>
    <n v="8"/>
    <s v="CHIHUAHUA"/>
    <n v="19"/>
    <x v="1"/>
    <n v="1"/>
    <s v="CHIHUAHUA"/>
    <s v="PRIVADA DE BARTOLOME ORTIZ DE CAMPOS"/>
    <n v="2105"/>
    <x v="0"/>
    <x v="0"/>
    <n v="4"/>
    <s v="SUPERIOR"/>
    <n v="1"/>
    <n v="8"/>
    <x v="3"/>
    <n v="1"/>
    <x v="4"/>
    <n v="8011000003"/>
    <x v="546"/>
    <n v="1"/>
    <x v="0"/>
    <n v="999"/>
    <s v="NO APLICA"/>
    <n v="2011"/>
    <n v="6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2"/>
    <n v="2"/>
    <n v="4"/>
    <n v="0"/>
    <n v="0"/>
    <n v="0"/>
    <n v="0"/>
    <n v="0"/>
    <n v="0"/>
    <n v="0"/>
    <n v="2"/>
    <n v="2"/>
    <n v="4"/>
    <n v="0"/>
    <n v="0"/>
  </r>
  <r>
    <s v="08MSU0711G"/>
    <x v="86"/>
    <s v="08PSU5028S"/>
    <n v="4"/>
    <s v="DISCONTINUO"/>
    <x v="147"/>
    <n v="8"/>
    <s v="CHIHUAHUA"/>
    <n v="8"/>
    <s v="CHIHUAHUA"/>
    <n v="19"/>
    <x v="1"/>
    <n v="1"/>
    <s v="CHIHUAHUA"/>
    <s v="PRIVADA DE BARTOLOME ORTIZ DE CAMPOS"/>
    <n v="2105"/>
    <x v="0"/>
    <x v="0"/>
    <n v="4"/>
    <s v="SUPERIOR"/>
    <n v="1"/>
    <n v="8"/>
    <x v="3"/>
    <n v="3"/>
    <x v="1"/>
    <n v="8031100010"/>
    <x v="547"/>
    <n v="1"/>
    <x v="0"/>
    <n v="999"/>
    <s v="NO APLICA"/>
    <n v="2011"/>
    <n v="6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7"/>
    <n v="5"/>
    <n v="12"/>
    <n v="0"/>
    <n v="0"/>
    <n v="0"/>
    <n v="0"/>
    <n v="0"/>
    <n v="0"/>
    <n v="0"/>
    <n v="7"/>
    <n v="5"/>
    <n v="12"/>
    <n v="0"/>
    <n v="0"/>
  </r>
  <r>
    <s v="08MSU0711G"/>
    <x v="86"/>
    <s v="08PSU5045I"/>
    <n v="4"/>
    <s v="DISCONTINUO"/>
    <x v="148"/>
    <n v="8"/>
    <s v="CHIHUAHUA"/>
    <n v="8"/>
    <s v="CHIHUAHUA"/>
    <n v="17"/>
    <x v="8"/>
    <n v="1"/>
    <s v="CUAUHTÉMOC"/>
    <s v="CALLE PEDRO MORENO"/>
    <n v="1965"/>
    <x v="0"/>
    <x v="0"/>
    <n v="4"/>
    <s v="SUPERIOR"/>
    <n v="1"/>
    <n v="7"/>
    <x v="2"/>
    <n v="1"/>
    <x v="4"/>
    <n v="7011000018"/>
    <x v="544"/>
    <n v="1"/>
    <x v="0"/>
    <n v="999"/>
    <s v="NO APLICA"/>
    <n v="2011"/>
    <n v="4"/>
    <n v="2"/>
    <s v="SEMESTRES"/>
    <n v="1"/>
    <s v="Activa"/>
    <n v="17"/>
    <s v="Falta de alumnos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1G"/>
    <x v="86"/>
    <s v="08PSU5045I"/>
    <n v="4"/>
    <s v="DISCONTINUO"/>
    <x v="148"/>
    <n v="8"/>
    <s v="CHIHUAHUA"/>
    <n v="8"/>
    <s v="CHIHUAHUA"/>
    <n v="17"/>
    <x v="8"/>
    <n v="1"/>
    <s v="CUAUHTÉMOC"/>
    <s v="CALLE PEDRO MORENO"/>
    <n v="1965"/>
    <x v="0"/>
    <x v="0"/>
    <n v="4"/>
    <s v="SUPERIOR"/>
    <n v="1"/>
    <n v="7"/>
    <x v="2"/>
    <n v="3"/>
    <x v="1"/>
    <n v="7031100080"/>
    <x v="545"/>
    <n v="1"/>
    <x v="0"/>
    <n v="999"/>
    <s v="NO APLICA"/>
    <n v="2011"/>
    <n v="4"/>
    <n v="2"/>
    <s v="SEMESTRES"/>
    <n v="1"/>
    <s v="Activa"/>
    <n v="17"/>
    <s v="Falta de alumnos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2F"/>
    <x v="87"/>
    <s v="08EUT0004K"/>
    <n v="4"/>
    <s v="DISCONTINUO"/>
    <x v="149"/>
    <n v="8"/>
    <s v="CHIHUAHUA"/>
    <n v="8"/>
    <s v="CHIHUAHUA"/>
    <n v="32"/>
    <x v="5"/>
    <n v="1"/>
    <s v="HIDALGO DEL PARRAL"/>
    <s v="CALLE ANILLO PERIMETRAL LUIS DONALDO COLOSIO"/>
    <n v="0"/>
    <x v="1"/>
    <x v="3"/>
    <n v="4"/>
    <s v="SUPERIOR"/>
    <n v="1"/>
    <n v="4"/>
    <x v="4"/>
    <n v="4"/>
    <x v="2"/>
    <n v="4042100009"/>
    <x v="548"/>
    <n v="1"/>
    <x v="0"/>
    <n v="999"/>
    <s v="NO APLICA"/>
    <n v="2009"/>
    <n v="6"/>
    <n v="5"/>
    <s v="CUATRIMESTRES"/>
    <n v="2"/>
    <s v="Latenci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2F"/>
    <x v="87"/>
    <s v="08EUT0004K"/>
    <n v="4"/>
    <s v="DISCONTINUO"/>
    <x v="149"/>
    <n v="8"/>
    <s v="CHIHUAHUA"/>
    <n v="8"/>
    <s v="CHIHUAHUA"/>
    <n v="32"/>
    <x v="5"/>
    <n v="1"/>
    <s v="HIDALGO DEL PARRAL"/>
    <s v="CALLE ANILLO PERIMETRAL LUIS DONALDO COLOSIO"/>
    <n v="0"/>
    <x v="1"/>
    <x v="3"/>
    <n v="4"/>
    <s v="SUPERIOR"/>
    <n v="1"/>
    <n v="4"/>
    <x v="4"/>
    <n v="4"/>
    <x v="2"/>
    <n v="4042100018"/>
    <x v="549"/>
    <n v="1"/>
    <x v="0"/>
    <n v="999"/>
    <s v="NO APLICA"/>
    <n v="2017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"/>
    <n v="14"/>
    <n v="17"/>
    <n v="0"/>
    <n v="0"/>
    <n v="3"/>
    <n v="14"/>
    <n v="17"/>
    <n v="0"/>
    <n v="0"/>
    <n v="13"/>
    <n v="41"/>
    <n v="54"/>
    <n v="0"/>
    <n v="0"/>
    <n v="26"/>
    <n v="62"/>
    <n v="88"/>
    <n v="0"/>
    <n v="0"/>
  </r>
  <r>
    <s v="08MSU0712F"/>
    <x v="87"/>
    <s v="08EUT0004K"/>
    <n v="4"/>
    <s v="DISCONTINUO"/>
    <x v="149"/>
    <n v="8"/>
    <s v="CHIHUAHUA"/>
    <n v="8"/>
    <s v="CHIHUAHUA"/>
    <n v="32"/>
    <x v="5"/>
    <n v="1"/>
    <s v="HIDALGO DEL PARRAL"/>
    <s v="CALLE ANILLO PERIMETRAL LUIS DONALDO COLOSIO"/>
    <n v="0"/>
    <x v="1"/>
    <x v="3"/>
    <n v="4"/>
    <s v="SUPERIOR"/>
    <n v="1"/>
    <n v="4"/>
    <x v="4"/>
    <n v="6"/>
    <x v="5"/>
    <n v="4062100007"/>
    <x v="212"/>
    <n v="1"/>
    <x v="0"/>
    <n v="999"/>
    <s v="NO APLICA"/>
    <n v="2009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20"/>
    <n v="8"/>
    <n v="28"/>
    <n v="0"/>
    <n v="0"/>
    <n v="20"/>
    <n v="8"/>
    <n v="28"/>
    <n v="0"/>
    <n v="0"/>
    <n v="0"/>
    <n v="0"/>
    <n v="0"/>
    <n v="0"/>
    <n v="0"/>
    <n v="4"/>
    <n v="2"/>
    <n v="6"/>
    <n v="1"/>
    <n v="0"/>
  </r>
  <r>
    <s v="08MSU0712F"/>
    <x v="87"/>
    <s v="08EUT0004K"/>
    <n v="4"/>
    <s v="DISCONTINUO"/>
    <x v="149"/>
    <n v="8"/>
    <s v="CHIHUAHUA"/>
    <n v="8"/>
    <s v="CHIHUAHUA"/>
    <n v="32"/>
    <x v="5"/>
    <n v="1"/>
    <s v="HIDALGO DEL PARRAL"/>
    <s v="CALLE ANILLO PERIMETRAL LUIS DONALDO COLOSIO"/>
    <n v="0"/>
    <x v="1"/>
    <x v="3"/>
    <n v="4"/>
    <s v="SUPERIOR"/>
    <n v="1"/>
    <n v="4"/>
    <x v="4"/>
    <n v="6"/>
    <x v="5"/>
    <n v="4062300002"/>
    <x v="224"/>
    <n v="1"/>
    <x v="0"/>
    <n v="999"/>
    <s v="NO APLICA"/>
    <n v="2018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20"/>
    <n v="5"/>
    <n v="25"/>
    <n v="5"/>
    <n v="0"/>
    <n v="37"/>
    <n v="10"/>
    <n v="47"/>
    <n v="6"/>
    <n v="0"/>
  </r>
  <r>
    <s v="08MSU0712F"/>
    <x v="87"/>
    <s v="08EUT0004K"/>
    <n v="4"/>
    <s v="DISCONTINUO"/>
    <x v="149"/>
    <n v="8"/>
    <s v="CHIHUAHUA"/>
    <n v="8"/>
    <s v="CHIHUAHUA"/>
    <n v="32"/>
    <x v="5"/>
    <n v="1"/>
    <s v="HIDALGO DEL PARRAL"/>
    <s v="CALLE ANILLO PERIMETRAL LUIS DONALDO COLOSIO"/>
    <n v="0"/>
    <x v="1"/>
    <x v="3"/>
    <n v="4"/>
    <s v="SUPERIOR"/>
    <n v="1"/>
    <n v="4"/>
    <x v="4"/>
    <n v="7"/>
    <x v="3"/>
    <n v="4071100014"/>
    <x v="550"/>
    <n v="1"/>
    <x v="0"/>
    <n v="999"/>
    <s v="NO APLICA"/>
    <n v="2015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83"/>
    <n v="8"/>
    <n v="91"/>
    <n v="0"/>
    <n v="0"/>
    <n v="83"/>
    <n v="8"/>
    <n v="91"/>
    <n v="0"/>
    <n v="0"/>
    <n v="94"/>
    <n v="11"/>
    <n v="105"/>
    <n v="2"/>
    <n v="4"/>
    <n v="159"/>
    <n v="17"/>
    <n v="176"/>
    <n v="2"/>
    <n v="0"/>
  </r>
  <r>
    <s v="08MSU0712F"/>
    <x v="87"/>
    <s v="08EUT0004K"/>
    <n v="4"/>
    <s v="DISCONTINUO"/>
    <x v="149"/>
    <n v="8"/>
    <s v="CHIHUAHUA"/>
    <n v="8"/>
    <s v="CHIHUAHUA"/>
    <n v="32"/>
    <x v="5"/>
    <n v="1"/>
    <s v="HIDALGO DEL PARRAL"/>
    <s v="CALLE ANILLO PERIMETRAL LUIS DONALDO COLOSIO"/>
    <n v="0"/>
    <x v="1"/>
    <x v="3"/>
    <n v="4"/>
    <s v="SUPERIOR"/>
    <n v="1"/>
    <n v="4"/>
    <x v="4"/>
    <n v="7"/>
    <x v="3"/>
    <n v="4072000001"/>
    <x v="57"/>
    <n v="1"/>
    <x v="0"/>
    <n v="999"/>
    <s v="NO APLICA"/>
    <n v="2016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7"/>
    <n v="14"/>
    <n v="31"/>
    <n v="0"/>
    <n v="0"/>
    <n v="17"/>
    <n v="14"/>
    <n v="31"/>
    <n v="0"/>
    <n v="0"/>
    <n v="15"/>
    <n v="29"/>
    <n v="44"/>
    <n v="1"/>
    <n v="1"/>
    <n v="20"/>
    <n v="44"/>
    <n v="64"/>
    <n v="1"/>
    <n v="1"/>
  </r>
  <r>
    <s v="08MSU0712F"/>
    <x v="87"/>
    <s v="08EUT0004K"/>
    <n v="4"/>
    <s v="DISCONTINUO"/>
    <x v="149"/>
    <n v="8"/>
    <s v="CHIHUAHUA"/>
    <n v="8"/>
    <s v="CHIHUAHUA"/>
    <n v="32"/>
    <x v="5"/>
    <n v="1"/>
    <s v="HIDALGO DEL PARRAL"/>
    <s v="CALLE ANILLO PERIMETRAL LUIS DONALDO COLOSIO"/>
    <n v="0"/>
    <x v="1"/>
    <x v="3"/>
    <n v="4"/>
    <s v="SUPERIOR"/>
    <n v="1"/>
    <n v="4"/>
    <x v="4"/>
    <n v="7"/>
    <x v="3"/>
    <n v="4072400006"/>
    <x v="551"/>
    <n v="1"/>
    <x v="0"/>
    <n v="999"/>
    <s v="NO APLICA"/>
    <n v="2016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27"/>
    <n v="12"/>
    <n v="39"/>
    <n v="0"/>
    <n v="0"/>
    <n v="27"/>
    <n v="12"/>
    <n v="39"/>
    <n v="0"/>
    <n v="0"/>
    <n v="80"/>
    <n v="60"/>
    <n v="140"/>
    <n v="8"/>
    <n v="1"/>
    <n v="142"/>
    <n v="86"/>
    <n v="228"/>
    <n v="8"/>
    <n v="2"/>
  </r>
  <r>
    <s v="08MSU0712F"/>
    <x v="87"/>
    <s v="08EUT0004K"/>
    <n v="4"/>
    <s v="DISCONTINUO"/>
    <x v="149"/>
    <n v="8"/>
    <s v="CHIHUAHUA"/>
    <n v="8"/>
    <s v="CHIHUAHUA"/>
    <n v="32"/>
    <x v="5"/>
    <n v="1"/>
    <s v="HIDALGO DEL PARRAL"/>
    <s v="CALLE ANILLO PERIMETRAL LUIS DONALDO COLOSIO"/>
    <n v="0"/>
    <x v="1"/>
    <x v="3"/>
    <n v="4"/>
    <s v="SUPERIOR"/>
    <n v="1"/>
    <n v="5"/>
    <x v="0"/>
    <n v="4"/>
    <x v="2"/>
    <n v="5042100179"/>
    <x v="552"/>
    <n v="1"/>
    <x v="0"/>
    <n v="999"/>
    <s v="NO APLICA"/>
    <n v="2015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6"/>
    <n v="37"/>
    <n v="43"/>
    <n v="0"/>
    <n v="0"/>
    <n v="6"/>
    <n v="37"/>
    <n v="43"/>
    <n v="0"/>
    <n v="0"/>
    <n v="0"/>
    <n v="0"/>
    <n v="0"/>
    <n v="0"/>
    <n v="0"/>
    <n v="6"/>
    <n v="23"/>
    <n v="29"/>
    <n v="0"/>
    <n v="0"/>
  </r>
  <r>
    <s v="08MSU0712F"/>
    <x v="87"/>
    <s v="08EUT0004K"/>
    <n v="4"/>
    <s v="DISCONTINUO"/>
    <x v="149"/>
    <n v="8"/>
    <s v="CHIHUAHUA"/>
    <n v="8"/>
    <s v="CHIHUAHUA"/>
    <n v="32"/>
    <x v="5"/>
    <n v="1"/>
    <s v="HIDALGO DEL PARRAL"/>
    <s v="CALLE ANILLO PERIMETRAL LUIS DONALDO COLOSIO"/>
    <n v="0"/>
    <x v="1"/>
    <x v="3"/>
    <n v="4"/>
    <s v="SUPERIOR"/>
    <n v="1"/>
    <n v="5"/>
    <x v="0"/>
    <n v="6"/>
    <x v="5"/>
    <n v="5062100023"/>
    <x v="553"/>
    <n v="1"/>
    <x v="0"/>
    <n v="999"/>
    <s v="NO APLICA"/>
    <n v="2016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5"/>
    <n v="5"/>
    <n v="20"/>
    <n v="0"/>
    <n v="0"/>
    <n v="15"/>
    <n v="5"/>
    <n v="20"/>
    <n v="0"/>
    <n v="0"/>
    <n v="0"/>
    <n v="0"/>
    <n v="0"/>
    <n v="0"/>
    <n v="0"/>
    <n v="38"/>
    <n v="13"/>
    <n v="51"/>
    <n v="1"/>
    <n v="0"/>
  </r>
  <r>
    <s v="08MSU0712F"/>
    <x v="87"/>
    <s v="08EUT0004K"/>
    <n v="4"/>
    <s v="DISCONTINUO"/>
    <x v="149"/>
    <n v="8"/>
    <s v="CHIHUAHUA"/>
    <n v="8"/>
    <s v="CHIHUAHUA"/>
    <n v="32"/>
    <x v="5"/>
    <n v="1"/>
    <s v="HIDALGO DEL PARRAL"/>
    <s v="CALLE ANILLO PERIMETRAL LUIS DONALDO COLOSIO"/>
    <n v="0"/>
    <x v="1"/>
    <x v="3"/>
    <n v="4"/>
    <s v="SUPERIOR"/>
    <n v="1"/>
    <n v="5"/>
    <x v="0"/>
    <n v="7"/>
    <x v="3"/>
    <n v="5071100007"/>
    <x v="65"/>
    <n v="1"/>
    <x v="0"/>
    <n v="999"/>
    <s v="NO APLICA"/>
    <n v="2016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47"/>
    <n v="8"/>
    <n v="55"/>
    <n v="0"/>
    <n v="0"/>
    <n v="47"/>
    <n v="8"/>
    <n v="55"/>
    <n v="0"/>
    <n v="0"/>
    <n v="0"/>
    <n v="0"/>
    <n v="0"/>
    <n v="0"/>
    <n v="0"/>
    <n v="106"/>
    <n v="6"/>
    <n v="112"/>
    <n v="0"/>
    <n v="0"/>
  </r>
  <r>
    <s v="08MSU0712F"/>
    <x v="87"/>
    <s v="08EUT0004K"/>
    <n v="4"/>
    <s v="DISCONTINUO"/>
    <x v="149"/>
    <n v="8"/>
    <s v="CHIHUAHUA"/>
    <n v="8"/>
    <s v="CHIHUAHUA"/>
    <n v="32"/>
    <x v="5"/>
    <n v="1"/>
    <s v="HIDALGO DEL PARRAL"/>
    <s v="CALLE ANILLO PERIMETRAL LUIS DONALDO COLOSIO"/>
    <n v="0"/>
    <x v="1"/>
    <x v="3"/>
    <n v="4"/>
    <s v="SUPERIOR"/>
    <n v="1"/>
    <n v="5"/>
    <x v="0"/>
    <n v="7"/>
    <x v="3"/>
    <n v="5071700039"/>
    <x v="554"/>
    <n v="1"/>
    <x v="0"/>
    <n v="999"/>
    <s v="NO APLICA"/>
    <n v="2016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4"/>
    <n v="29"/>
    <n v="63"/>
    <n v="0"/>
    <n v="0"/>
    <n v="34"/>
    <n v="29"/>
    <n v="63"/>
    <n v="0"/>
    <n v="0"/>
    <n v="0"/>
    <n v="0"/>
    <n v="0"/>
    <n v="0"/>
    <n v="0"/>
    <n v="20"/>
    <n v="18"/>
    <n v="38"/>
    <n v="0"/>
    <n v="0"/>
  </r>
  <r>
    <s v="08MSU0712F"/>
    <x v="87"/>
    <s v="08EUT0004K"/>
    <n v="4"/>
    <s v="DISCONTINUO"/>
    <x v="149"/>
    <n v="8"/>
    <s v="CHIHUAHUA"/>
    <n v="8"/>
    <s v="CHIHUAHUA"/>
    <n v="32"/>
    <x v="5"/>
    <n v="1"/>
    <s v="HIDALGO DEL PARRAL"/>
    <s v="CALLE ANILLO PERIMETRAL LUIS DONALDO COLOSIO"/>
    <n v="0"/>
    <x v="1"/>
    <x v="3"/>
    <n v="4"/>
    <s v="SUPERIOR"/>
    <n v="1"/>
    <n v="5"/>
    <x v="0"/>
    <n v="7"/>
    <x v="3"/>
    <n v="5072400030"/>
    <x v="478"/>
    <n v="1"/>
    <x v="0"/>
    <n v="999"/>
    <s v="NO APLICA"/>
    <n v="2014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67"/>
    <n v="37"/>
    <n v="104"/>
    <n v="0"/>
    <n v="0"/>
  </r>
  <r>
    <s v="08MSU0712F"/>
    <x v="87"/>
    <s v="08EUT0004K"/>
    <n v="4"/>
    <s v="DISCONTINUO"/>
    <x v="149"/>
    <n v="8"/>
    <s v="CHIHUAHUA"/>
    <n v="8"/>
    <s v="CHIHUAHUA"/>
    <n v="32"/>
    <x v="5"/>
    <n v="1"/>
    <s v="HIDALGO DEL PARRAL"/>
    <s v="CALLE ANILLO PERIMETRAL LUIS DONALDO COLOSIO"/>
    <n v="0"/>
    <x v="1"/>
    <x v="3"/>
    <n v="4"/>
    <s v="SUPERIOR"/>
    <n v="1"/>
    <n v="5"/>
    <x v="0"/>
    <n v="4"/>
    <x v="2"/>
    <n v="5042000028"/>
    <x v="555"/>
    <n v="1"/>
    <x v="0"/>
    <n v="999"/>
    <s v="NO APLICA"/>
    <n v="2015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3"/>
    <n v="13"/>
    <n v="16"/>
    <n v="0"/>
    <n v="0"/>
  </r>
  <r>
    <s v="08MSU0712F"/>
    <x v="87"/>
    <s v="08EUT0006I"/>
    <n v="4"/>
    <s v="DISCONTINUO"/>
    <x v="150"/>
    <n v="8"/>
    <s v="CHIHUAHUA"/>
    <n v="8"/>
    <s v="CHIHUAHUA"/>
    <n v="7"/>
    <x v="17"/>
    <n v="1"/>
    <s v="MARIANO BALLEZA"/>
    <s v="CALLE LUCIO MEDINA"/>
    <n v="9"/>
    <x v="1"/>
    <x v="3"/>
    <n v="4"/>
    <s v="SUPERIOR"/>
    <n v="1"/>
    <n v="4"/>
    <x v="4"/>
    <n v="4"/>
    <x v="2"/>
    <n v="4042100009"/>
    <x v="548"/>
    <n v="1"/>
    <x v="0"/>
    <n v="999"/>
    <s v="NO APLICA"/>
    <n v="2016"/>
    <n v="6"/>
    <n v="5"/>
    <s v="CUATRIMESTRES"/>
    <n v="2"/>
    <s v="Latenci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2F"/>
    <x v="87"/>
    <s v="08EUT0006I"/>
    <n v="4"/>
    <s v="DISCONTINUO"/>
    <x v="150"/>
    <n v="8"/>
    <s v="CHIHUAHUA"/>
    <n v="8"/>
    <s v="CHIHUAHUA"/>
    <n v="7"/>
    <x v="17"/>
    <n v="1"/>
    <s v="MARIANO BALLEZA"/>
    <s v="CALLE LUCIO MEDINA"/>
    <n v="9"/>
    <x v="1"/>
    <x v="3"/>
    <n v="4"/>
    <s v="SUPERIOR"/>
    <n v="1"/>
    <n v="4"/>
    <x v="4"/>
    <n v="4"/>
    <x v="2"/>
    <n v="4042100018"/>
    <x v="549"/>
    <n v="1"/>
    <x v="0"/>
    <n v="999"/>
    <s v="NO APLICA"/>
    <n v="2017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4"/>
    <n v="7"/>
    <n v="11"/>
    <n v="0"/>
    <n v="1"/>
    <n v="4"/>
    <n v="7"/>
    <n v="11"/>
    <n v="0"/>
    <n v="1"/>
    <n v="11"/>
    <n v="7"/>
    <n v="18"/>
    <n v="0"/>
    <n v="0"/>
    <n v="11"/>
    <n v="7"/>
    <n v="18"/>
    <n v="0"/>
    <n v="0"/>
  </r>
  <r>
    <s v="08MSU0712F"/>
    <x v="87"/>
    <s v="08EUT0006I"/>
    <n v="4"/>
    <s v="DISCONTINUO"/>
    <x v="150"/>
    <n v="8"/>
    <s v="CHIHUAHUA"/>
    <n v="8"/>
    <s v="CHIHUAHUA"/>
    <n v="7"/>
    <x v="17"/>
    <n v="1"/>
    <s v="MARIANO BALLEZA"/>
    <s v="CALLE LUCIO MEDINA"/>
    <n v="9"/>
    <x v="1"/>
    <x v="3"/>
    <n v="4"/>
    <s v="SUPERIOR"/>
    <n v="1"/>
    <n v="4"/>
    <x v="4"/>
    <n v="6"/>
    <x v="5"/>
    <n v="4062300002"/>
    <x v="224"/>
    <n v="1"/>
    <x v="0"/>
    <n v="999"/>
    <s v="NO APLICA"/>
    <n v="2018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8"/>
    <n v="7"/>
    <n v="15"/>
    <n v="0"/>
    <n v="0"/>
    <n v="19"/>
    <n v="20"/>
    <n v="39"/>
    <n v="0"/>
    <n v="1"/>
  </r>
  <r>
    <s v="08MSU0712F"/>
    <x v="87"/>
    <s v="08EUT0006I"/>
    <n v="4"/>
    <s v="DISCONTINUO"/>
    <x v="150"/>
    <n v="8"/>
    <s v="CHIHUAHUA"/>
    <n v="8"/>
    <s v="CHIHUAHUA"/>
    <n v="7"/>
    <x v="17"/>
    <n v="1"/>
    <s v="MARIANO BALLEZA"/>
    <s v="CALLE LUCIO MEDINA"/>
    <n v="9"/>
    <x v="1"/>
    <x v="3"/>
    <n v="4"/>
    <s v="SUPERIOR"/>
    <n v="1"/>
    <n v="4"/>
    <x v="4"/>
    <n v="8"/>
    <x v="9"/>
    <n v="4081100009"/>
    <x v="522"/>
    <n v="1"/>
    <x v="0"/>
    <n v="999"/>
    <s v="NO APLICA"/>
    <n v="2016"/>
    <n v="6"/>
    <n v="5"/>
    <s v="CUATRIMESTRES"/>
    <n v="2"/>
    <s v="Latenci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2F"/>
    <x v="87"/>
    <s v="08EUT0006I"/>
    <n v="4"/>
    <s v="DISCONTINUO"/>
    <x v="150"/>
    <n v="8"/>
    <s v="CHIHUAHUA"/>
    <n v="8"/>
    <s v="CHIHUAHUA"/>
    <n v="7"/>
    <x v="17"/>
    <n v="1"/>
    <s v="MARIANO BALLEZA"/>
    <s v="CALLE LUCIO MEDINA"/>
    <n v="9"/>
    <x v="1"/>
    <x v="3"/>
    <n v="4"/>
    <s v="SUPERIOR"/>
    <n v="1"/>
    <n v="5"/>
    <x v="0"/>
    <n v="4"/>
    <x v="2"/>
    <n v="5042100179"/>
    <x v="552"/>
    <n v="1"/>
    <x v="0"/>
    <n v="999"/>
    <s v="NO APLICA"/>
    <n v="2016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6"/>
    <n v="8"/>
    <n v="14"/>
    <n v="0"/>
    <n v="0"/>
    <n v="6"/>
    <n v="8"/>
    <n v="14"/>
    <n v="0"/>
    <n v="0"/>
    <n v="0"/>
    <n v="0"/>
    <n v="0"/>
    <n v="0"/>
    <n v="0"/>
    <n v="2"/>
    <n v="6"/>
    <n v="8"/>
    <n v="0"/>
    <n v="1"/>
  </r>
  <r>
    <s v="08MSU0712F"/>
    <x v="87"/>
    <s v="08EUT0006I"/>
    <n v="4"/>
    <s v="DISCONTINUO"/>
    <x v="150"/>
    <n v="8"/>
    <s v="CHIHUAHUA"/>
    <n v="8"/>
    <s v="CHIHUAHUA"/>
    <n v="7"/>
    <x v="17"/>
    <n v="1"/>
    <s v="MARIANO BALLEZA"/>
    <s v="CALLE LUCIO MEDINA"/>
    <n v="9"/>
    <x v="1"/>
    <x v="3"/>
    <n v="4"/>
    <s v="SUPERIOR"/>
    <n v="1"/>
    <n v="5"/>
    <x v="0"/>
    <n v="8"/>
    <x v="9"/>
    <n v="5081100073"/>
    <x v="527"/>
    <n v="1"/>
    <x v="0"/>
    <n v="999"/>
    <s v="NO APLICA"/>
    <n v="2016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4"/>
    <n v="7"/>
    <n v="11"/>
    <n v="0"/>
    <n v="0"/>
    <n v="4"/>
    <n v="7"/>
    <n v="11"/>
    <n v="0"/>
    <n v="0"/>
    <n v="0"/>
    <n v="0"/>
    <n v="0"/>
    <n v="0"/>
    <n v="0"/>
    <n v="3"/>
    <n v="0"/>
    <n v="3"/>
    <n v="0"/>
    <n v="0"/>
  </r>
  <r>
    <s v="08MSU0712F"/>
    <x v="87"/>
    <s v="08EUT0006I"/>
    <n v="4"/>
    <s v="DISCONTINUO"/>
    <x v="150"/>
    <n v="8"/>
    <s v="CHIHUAHUA"/>
    <n v="8"/>
    <s v="CHIHUAHUA"/>
    <n v="7"/>
    <x v="17"/>
    <n v="1"/>
    <s v="MARIANO BALLEZA"/>
    <s v="CALLE LUCIO MEDINA"/>
    <n v="9"/>
    <x v="1"/>
    <x v="3"/>
    <n v="4"/>
    <s v="SUPERIOR"/>
    <n v="1"/>
    <n v="5"/>
    <x v="0"/>
    <n v="4"/>
    <x v="2"/>
    <n v="5042000028"/>
    <x v="555"/>
    <n v="1"/>
    <x v="0"/>
    <n v="999"/>
    <s v="NO APLICA"/>
    <n v="2015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1"/>
  </r>
  <r>
    <s v="08MSU0713E"/>
    <x v="88"/>
    <s v="08EUT0005J"/>
    <n v="4"/>
    <s v="DISCONTINUO"/>
    <x v="151"/>
    <n v="8"/>
    <s v="CHIHUAHUA"/>
    <n v="8"/>
    <s v="CHIHUAHUA"/>
    <n v="48"/>
    <x v="18"/>
    <n v="65"/>
    <s v="SANTA ANA"/>
    <s v="CALLE KILOMETRO 1 CARRETERA SOTO MAYNEZ"/>
    <n v="0"/>
    <x v="1"/>
    <x v="3"/>
    <n v="4"/>
    <s v="SUPERIOR"/>
    <n v="1"/>
    <n v="4"/>
    <x v="4"/>
    <n v="4"/>
    <x v="2"/>
    <n v="4041200003"/>
    <x v="46"/>
    <n v="1"/>
    <x v="0"/>
    <n v="999"/>
    <s v="NO APLICA"/>
    <n v="2009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4"/>
    <n v="8"/>
    <n v="12"/>
    <n v="0"/>
    <n v="0"/>
    <n v="4"/>
    <n v="8"/>
    <n v="12"/>
    <n v="0"/>
    <n v="0"/>
    <n v="7"/>
    <n v="21"/>
    <n v="28"/>
    <n v="0"/>
    <n v="1"/>
    <n v="15"/>
    <n v="53"/>
    <n v="68"/>
    <n v="1"/>
    <n v="2"/>
  </r>
  <r>
    <s v="08MSU0713E"/>
    <x v="88"/>
    <s v="08EUT0005J"/>
    <n v="4"/>
    <s v="DISCONTINUO"/>
    <x v="151"/>
    <n v="8"/>
    <s v="CHIHUAHUA"/>
    <n v="8"/>
    <s v="CHIHUAHUA"/>
    <n v="48"/>
    <x v="18"/>
    <n v="65"/>
    <s v="SANTA ANA"/>
    <s v="CALLE KILOMETRO 1 CARRETERA SOTO MAYNEZ"/>
    <n v="0"/>
    <x v="1"/>
    <x v="3"/>
    <n v="4"/>
    <s v="SUPERIOR"/>
    <n v="1"/>
    <n v="4"/>
    <x v="4"/>
    <n v="7"/>
    <x v="3"/>
    <n v="4071100007"/>
    <x v="556"/>
    <n v="1"/>
    <x v="0"/>
    <n v="999"/>
    <s v="NO APLICA"/>
    <n v="2015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4"/>
    <n v="1"/>
    <n v="15"/>
    <n v="0"/>
    <n v="2"/>
    <n v="14"/>
    <n v="1"/>
    <n v="15"/>
    <n v="0"/>
    <n v="2"/>
    <n v="27"/>
    <n v="1"/>
    <n v="28"/>
    <n v="0"/>
    <n v="1"/>
    <n v="49"/>
    <n v="1"/>
    <n v="50"/>
    <n v="0"/>
    <n v="2"/>
  </r>
  <r>
    <s v="08MSU0713E"/>
    <x v="88"/>
    <s v="08EUT0005J"/>
    <n v="4"/>
    <s v="DISCONTINUO"/>
    <x v="151"/>
    <n v="8"/>
    <s v="CHIHUAHUA"/>
    <n v="8"/>
    <s v="CHIHUAHUA"/>
    <n v="48"/>
    <x v="18"/>
    <n v="65"/>
    <s v="SANTA ANA"/>
    <s v="CALLE KILOMETRO 1 CARRETERA SOTO MAYNEZ"/>
    <n v="0"/>
    <x v="1"/>
    <x v="3"/>
    <n v="4"/>
    <s v="SUPERIOR"/>
    <n v="1"/>
    <n v="4"/>
    <x v="4"/>
    <n v="8"/>
    <x v="9"/>
    <n v="4081100009"/>
    <x v="522"/>
    <n v="1"/>
    <x v="0"/>
    <n v="999"/>
    <s v="NO APLICA"/>
    <n v="2015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0"/>
    <n v="2"/>
    <n v="12"/>
    <n v="0"/>
    <n v="2"/>
    <n v="10"/>
    <n v="2"/>
    <n v="12"/>
    <n v="0"/>
    <n v="2"/>
    <n v="15"/>
    <n v="11"/>
    <n v="26"/>
    <n v="0"/>
    <n v="2"/>
    <n v="31"/>
    <n v="19"/>
    <n v="50"/>
    <n v="0"/>
    <n v="2"/>
  </r>
  <r>
    <s v="08MSU0713E"/>
    <x v="88"/>
    <s v="08EUT0005J"/>
    <n v="4"/>
    <s v="DISCONTINUO"/>
    <x v="151"/>
    <n v="8"/>
    <s v="CHIHUAHUA"/>
    <n v="8"/>
    <s v="CHIHUAHUA"/>
    <n v="48"/>
    <x v="18"/>
    <n v="65"/>
    <s v="SANTA ANA"/>
    <s v="CALLE KILOMETRO 1 CARRETERA SOTO MAYNEZ"/>
    <n v="0"/>
    <x v="1"/>
    <x v="3"/>
    <n v="4"/>
    <s v="SUPERIOR"/>
    <n v="1"/>
    <n v="5"/>
    <x v="0"/>
    <n v="4"/>
    <x v="2"/>
    <n v="5042100177"/>
    <x v="221"/>
    <n v="1"/>
    <x v="0"/>
    <n v="999"/>
    <s v="NO APLICA"/>
    <n v="2009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5"/>
    <n v="11"/>
    <n v="16"/>
    <n v="0"/>
    <n v="0"/>
    <n v="5"/>
    <n v="11"/>
    <n v="16"/>
    <n v="0"/>
    <n v="0"/>
    <n v="0"/>
    <n v="0"/>
    <n v="0"/>
    <n v="0"/>
    <n v="0"/>
    <n v="3"/>
    <n v="7"/>
    <n v="10"/>
    <n v="0"/>
    <n v="0"/>
  </r>
  <r>
    <s v="08MSU0713E"/>
    <x v="88"/>
    <s v="08EUT0005J"/>
    <n v="4"/>
    <s v="DISCONTINUO"/>
    <x v="151"/>
    <n v="8"/>
    <s v="CHIHUAHUA"/>
    <n v="8"/>
    <s v="CHIHUAHUA"/>
    <n v="48"/>
    <x v="18"/>
    <n v="65"/>
    <s v="SANTA ANA"/>
    <s v="CALLE KILOMETRO 1 CARRETERA SOTO MAYNEZ"/>
    <n v="0"/>
    <x v="1"/>
    <x v="3"/>
    <n v="4"/>
    <s v="SUPERIOR"/>
    <n v="1"/>
    <n v="5"/>
    <x v="0"/>
    <n v="7"/>
    <x v="3"/>
    <n v="5071100007"/>
    <x v="65"/>
    <n v="1"/>
    <x v="0"/>
    <n v="999"/>
    <s v="NO APLICA"/>
    <n v="2009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6"/>
    <n v="0"/>
    <n v="6"/>
    <n v="0"/>
    <n v="0"/>
    <n v="6"/>
    <n v="0"/>
    <n v="6"/>
    <n v="0"/>
    <n v="0"/>
    <n v="0"/>
    <n v="0"/>
    <n v="0"/>
    <n v="0"/>
    <n v="0"/>
    <n v="15"/>
    <n v="1"/>
    <n v="16"/>
    <n v="0"/>
    <n v="2"/>
  </r>
  <r>
    <s v="08MSU0713E"/>
    <x v="88"/>
    <s v="08EUT0005J"/>
    <n v="4"/>
    <s v="DISCONTINUO"/>
    <x v="151"/>
    <n v="8"/>
    <s v="CHIHUAHUA"/>
    <n v="8"/>
    <s v="CHIHUAHUA"/>
    <n v="48"/>
    <x v="18"/>
    <n v="65"/>
    <s v="SANTA ANA"/>
    <s v="CALLE KILOMETRO 1 CARRETERA SOTO MAYNEZ"/>
    <n v="0"/>
    <x v="1"/>
    <x v="3"/>
    <n v="4"/>
    <s v="SUPERIOR"/>
    <n v="1"/>
    <n v="5"/>
    <x v="0"/>
    <n v="8"/>
    <x v="9"/>
    <n v="5081100073"/>
    <x v="527"/>
    <n v="1"/>
    <x v="0"/>
    <n v="999"/>
    <s v="NO APLICA"/>
    <n v="2013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9"/>
    <n v="1"/>
    <n v="10"/>
    <n v="0"/>
    <n v="0"/>
    <n v="9"/>
    <n v="1"/>
    <n v="10"/>
    <n v="0"/>
    <n v="0"/>
    <n v="0"/>
    <n v="0"/>
    <n v="0"/>
    <n v="0"/>
    <n v="0"/>
    <n v="17"/>
    <n v="6"/>
    <n v="23"/>
    <n v="0"/>
    <n v="2"/>
  </r>
  <r>
    <s v="08MSU0713E"/>
    <x v="88"/>
    <s v="08EUT0005J"/>
    <n v="4"/>
    <s v="DISCONTINUO"/>
    <x v="151"/>
    <n v="8"/>
    <s v="CHIHUAHUA"/>
    <n v="8"/>
    <s v="CHIHUAHUA"/>
    <n v="48"/>
    <x v="18"/>
    <n v="65"/>
    <s v="SANTA ANA"/>
    <s v="CALLE KILOMETRO 1 CARRETERA SOTO MAYNEZ"/>
    <n v="0"/>
    <x v="1"/>
    <x v="3"/>
    <n v="4"/>
    <s v="SUPERIOR"/>
    <n v="1"/>
    <n v="5"/>
    <x v="0"/>
    <n v="4"/>
    <x v="2"/>
    <n v="5041100147"/>
    <x v="557"/>
    <n v="1"/>
    <x v="0"/>
    <n v="999"/>
    <s v="NO APLICA"/>
    <n v="2019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7"/>
    <n v="8"/>
    <n v="15"/>
    <n v="0"/>
    <n v="0"/>
    <n v="7"/>
    <n v="8"/>
    <n v="15"/>
    <n v="0"/>
    <n v="0"/>
  </r>
  <r>
    <s v="08MSU0713E"/>
    <x v="88"/>
    <s v="08EUT0011U"/>
    <n v="4"/>
    <s v="DISCONTINUO"/>
    <x v="152"/>
    <n v="8"/>
    <s v="CHIHUAHUA"/>
    <n v="8"/>
    <s v="CHIHUAHUA"/>
    <n v="40"/>
    <x v="10"/>
    <n v="1"/>
    <s v="MADERA"/>
    <s v="CALLE GUERRERO"/>
    <n v="0"/>
    <x v="1"/>
    <x v="3"/>
    <n v="4"/>
    <s v="SUPERIOR"/>
    <n v="1"/>
    <n v="4"/>
    <x v="4"/>
    <n v="4"/>
    <x v="2"/>
    <n v="4041200004"/>
    <x v="225"/>
    <n v="1"/>
    <x v="0"/>
    <n v="999"/>
    <s v="NO APLICA"/>
    <n v="2009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6"/>
    <n v="6"/>
    <n v="12"/>
    <n v="0"/>
    <n v="0"/>
    <n v="6"/>
    <n v="6"/>
    <n v="12"/>
    <n v="0"/>
    <n v="0"/>
    <n v="11"/>
    <n v="11"/>
    <n v="22"/>
    <n v="0"/>
    <n v="0"/>
    <n v="14"/>
    <n v="30"/>
    <n v="44"/>
    <n v="2"/>
    <n v="2"/>
  </r>
  <r>
    <s v="08MSU0713E"/>
    <x v="88"/>
    <s v="08EUT0011U"/>
    <n v="4"/>
    <s v="DISCONTINUO"/>
    <x v="152"/>
    <n v="8"/>
    <s v="CHIHUAHUA"/>
    <n v="8"/>
    <s v="CHIHUAHUA"/>
    <n v="40"/>
    <x v="10"/>
    <n v="1"/>
    <s v="MADERA"/>
    <s v="CALLE GUERRERO"/>
    <n v="0"/>
    <x v="1"/>
    <x v="3"/>
    <n v="4"/>
    <s v="SUPERIOR"/>
    <n v="1"/>
    <n v="4"/>
    <x v="4"/>
    <n v="7"/>
    <x v="3"/>
    <n v="4071100007"/>
    <x v="556"/>
    <n v="1"/>
    <x v="0"/>
    <n v="999"/>
    <s v="NO APLICA"/>
    <n v="2015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1"/>
    <n v="1"/>
    <n v="0"/>
    <n v="0"/>
    <n v="0"/>
    <n v="1"/>
    <n v="1"/>
    <n v="0"/>
    <n v="0"/>
    <n v="17"/>
    <n v="9"/>
    <n v="26"/>
    <n v="0"/>
    <n v="0"/>
    <n v="44"/>
    <n v="14"/>
    <n v="58"/>
    <n v="1"/>
    <n v="5"/>
  </r>
  <r>
    <s v="08MSU0716B"/>
    <x v="89"/>
    <s v="08EUT0007H"/>
    <n v="4"/>
    <s v="DISCONTINUO"/>
    <x v="153"/>
    <n v="8"/>
    <s v="CHIHUAHUA"/>
    <n v="8"/>
    <s v="CHIHUAHUA"/>
    <n v="13"/>
    <x v="19"/>
    <n v="1"/>
    <s v="CASAS GRANDES"/>
    <s v="CALLE ALLENDE"/>
    <n v="0"/>
    <x v="1"/>
    <x v="3"/>
    <n v="4"/>
    <s v="SUPERIOR"/>
    <n v="1"/>
    <n v="4"/>
    <x v="4"/>
    <n v="4"/>
    <x v="2"/>
    <n v="4041100005"/>
    <x v="558"/>
    <n v="1"/>
    <x v="0"/>
    <n v="999"/>
    <s v="NO APLICA"/>
    <n v="2009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23"/>
    <n v="66"/>
    <n v="89"/>
    <n v="0"/>
    <n v="0"/>
    <n v="0"/>
    <n v="0"/>
    <n v="0"/>
    <n v="0"/>
    <n v="0"/>
    <n v="43"/>
    <n v="45"/>
    <n v="88"/>
    <n v="0"/>
    <n v="0"/>
    <n v="91"/>
    <n v="119"/>
    <n v="210"/>
    <n v="1"/>
    <n v="0"/>
  </r>
  <r>
    <s v="08MSU0716B"/>
    <x v="89"/>
    <s v="08EUT0007H"/>
    <n v="4"/>
    <s v="DISCONTINUO"/>
    <x v="153"/>
    <n v="8"/>
    <s v="CHIHUAHUA"/>
    <n v="8"/>
    <s v="CHIHUAHUA"/>
    <n v="13"/>
    <x v="19"/>
    <n v="1"/>
    <s v="CASAS GRANDES"/>
    <s v="CALLE ALLENDE"/>
    <n v="0"/>
    <x v="1"/>
    <x v="3"/>
    <n v="4"/>
    <s v="SUPERIOR"/>
    <n v="1"/>
    <n v="4"/>
    <x v="4"/>
    <n v="6"/>
    <x v="5"/>
    <n v="4062100007"/>
    <x v="212"/>
    <n v="1"/>
    <x v="0"/>
    <n v="999"/>
    <s v="NO APLICA"/>
    <n v="2009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5"/>
    <n v="10"/>
    <n v="25"/>
    <n v="0"/>
    <n v="0"/>
    <n v="0"/>
    <n v="0"/>
    <n v="0"/>
    <n v="0"/>
    <n v="0"/>
    <n v="17"/>
    <n v="6"/>
    <n v="23"/>
    <n v="1"/>
    <n v="0"/>
    <n v="50"/>
    <n v="22"/>
    <n v="72"/>
    <n v="1"/>
    <n v="0"/>
  </r>
  <r>
    <s v="08MSU0716B"/>
    <x v="89"/>
    <s v="08EUT0007H"/>
    <n v="4"/>
    <s v="DISCONTINUO"/>
    <x v="153"/>
    <n v="8"/>
    <s v="CHIHUAHUA"/>
    <n v="8"/>
    <s v="CHIHUAHUA"/>
    <n v="13"/>
    <x v="19"/>
    <n v="1"/>
    <s v="CASAS GRANDES"/>
    <s v="CALLE ALLENDE"/>
    <n v="0"/>
    <x v="1"/>
    <x v="3"/>
    <n v="4"/>
    <s v="SUPERIOR"/>
    <n v="1"/>
    <n v="4"/>
    <x v="4"/>
    <n v="8"/>
    <x v="9"/>
    <n v="4081100009"/>
    <x v="522"/>
    <n v="1"/>
    <x v="0"/>
    <n v="999"/>
    <s v="NO APLICA"/>
    <n v="2015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9"/>
    <n v="12"/>
    <n v="31"/>
    <n v="0"/>
    <n v="0"/>
    <n v="0"/>
    <n v="0"/>
    <n v="0"/>
    <n v="0"/>
    <n v="0"/>
    <n v="64"/>
    <n v="36"/>
    <n v="100"/>
    <n v="0"/>
    <n v="0"/>
    <n v="104"/>
    <n v="57"/>
    <n v="161"/>
    <n v="0"/>
    <n v="0"/>
  </r>
  <r>
    <s v="08MSU0716B"/>
    <x v="89"/>
    <s v="08EUT0007H"/>
    <n v="4"/>
    <s v="DISCONTINUO"/>
    <x v="153"/>
    <n v="8"/>
    <s v="CHIHUAHUA"/>
    <n v="8"/>
    <s v="CHIHUAHUA"/>
    <n v="13"/>
    <x v="19"/>
    <n v="1"/>
    <s v="CASAS GRANDES"/>
    <s v="CALLE ALLENDE"/>
    <n v="0"/>
    <x v="1"/>
    <x v="3"/>
    <n v="4"/>
    <s v="SUPERIOR"/>
    <n v="1"/>
    <n v="5"/>
    <x v="0"/>
    <n v="4"/>
    <x v="2"/>
    <n v="5042100177"/>
    <x v="221"/>
    <n v="1"/>
    <x v="0"/>
    <n v="999"/>
    <s v="NO APLICA"/>
    <n v="2009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12"/>
    <n v="28"/>
    <n v="40"/>
    <n v="0"/>
    <n v="0"/>
    <n v="45"/>
    <n v="107"/>
    <n v="152"/>
    <n v="0"/>
    <n v="0"/>
  </r>
  <r>
    <s v="08MSU0716B"/>
    <x v="89"/>
    <s v="08EUT0007H"/>
    <n v="4"/>
    <s v="DISCONTINUO"/>
    <x v="153"/>
    <n v="8"/>
    <s v="CHIHUAHUA"/>
    <n v="8"/>
    <s v="CHIHUAHUA"/>
    <n v="13"/>
    <x v="19"/>
    <n v="1"/>
    <s v="CASAS GRANDES"/>
    <s v="CALLE ALLENDE"/>
    <n v="0"/>
    <x v="1"/>
    <x v="3"/>
    <n v="4"/>
    <s v="SUPERIOR"/>
    <n v="1"/>
    <n v="5"/>
    <x v="0"/>
    <n v="6"/>
    <x v="5"/>
    <n v="5062200092"/>
    <x v="222"/>
    <n v="1"/>
    <x v="0"/>
    <n v="999"/>
    <s v="NO APLICA"/>
    <n v="2011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7"/>
    <n v="2"/>
    <n v="9"/>
    <n v="0"/>
    <n v="0"/>
    <n v="34"/>
    <n v="19"/>
    <n v="53"/>
    <n v="0"/>
    <n v="0"/>
  </r>
  <r>
    <s v="08MSU0716B"/>
    <x v="89"/>
    <s v="08EUT0007H"/>
    <n v="4"/>
    <s v="DISCONTINUO"/>
    <x v="153"/>
    <n v="8"/>
    <s v="CHIHUAHUA"/>
    <n v="8"/>
    <s v="CHIHUAHUA"/>
    <n v="13"/>
    <x v="19"/>
    <n v="1"/>
    <s v="CASAS GRANDES"/>
    <s v="CALLE ALLENDE"/>
    <n v="0"/>
    <x v="1"/>
    <x v="3"/>
    <n v="4"/>
    <s v="SUPERIOR"/>
    <n v="1"/>
    <n v="5"/>
    <x v="0"/>
    <n v="8"/>
    <x v="9"/>
    <n v="5081100073"/>
    <x v="527"/>
    <n v="1"/>
    <x v="0"/>
    <n v="999"/>
    <s v="NO APLICA"/>
    <n v="2013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8"/>
    <n v="4"/>
    <n v="12"/>
    <n v="0"/>
    <n v="0"/>
    <n v="59"/>
    <n v="28"/>
    <n v="87"/>
    <n v="0"/>
    <n v="0"/>
  </r>
  <r>
    <s v="08MSU0717A"/>
    <x v="90"/>
    <s v="08EUT0008G"/>
    <n v="4"/>
    <s v="DISCONTINUO"/>
    <x v="154"/>
    <n v="8"/>
    <s v="CHIHUAHUA"/>
    <n v="8"/>
    <s v="CHIHUAHUA"/>
    <n v="19"/>
    <x v="1"/>
    <n v="1"/>
    <s v="CHIHUAHUA"/>
    <s v="CALLE KILOMETRO 3 CARRETERA CHIHUAHUA A ALDAMA"/>
    <n v="0"/>
    <x v="1"/>
    <x v="3"/>
    <n v="4"/>
    <s v="SUPERIOR"/>
    <n v="1"/>
    <n v="4"/>
    <x v="4"/>
    <n v="4"/>
    <x v="2"/>
    <n v="4041100010"/>
    <x v="559"/>
    <n v="1"/>
    <x v="0"/>
    <n v="999"/>
    <s v="NO APLICA"/>
    <n v="2009"/>
    <n v="6"/>
    <n v="5"/>
    <s v="CUATRIMESTRES"/>
    <n v="3"/>
    <s v="Liquidacion"/>
    <n v="0"/>
    <m/>
    <s v="Educación Superior"/>
    <s v="Coordinación General de Universidades Tecnológicas y Politécnicas"/>
    <s v="Universidades Tecnológicas"/>
    <n v="2019"/>
    <n v="16"/>
    <n v="15"/>
    <n v="31"/>
    <n v="0"/>
    <n v="0"/>
    <n v="14"/>
    <n v="15"/>
    <n v="29"/>
    <n v="0"/>
    <n v="0"/>
    <n v="0"/>
    <n v="0"/>
    <n v="0"/>
    <n v="0"/>
    <n v="0"/>
    <n v="0"/>
    <n v="0"/>
    <n v="0"/>
    <n v="0"/>
    <n v="0"/>
  </r>
  <r>
    <s v="08MSU0717A"/>
    <x v="90"/>
    <s v="08EUT0008G"/>
    <n v="4"/>
    <s v="DISCONTINUO"/>
    <x v="154"/>
    <n v="8"/>
    <s v="CHIHUAHUA"/>
    <n v="8"/>
    <s v="CHIHUAHUA"/>
    <n v="19"/>
    <x v="1"/>
    <n v="1"/>
    <s v="CHIHUAHUA"/>
    <s v="CALLE KILOMETRO 3 CARRETERA CHIHUAHUA A ALDAMA"/>
    <n v="0"/>
    <x v="1"/>
    <x v="3"/>
    <n v="4"/>
    <s v="SUPERIOR"/>
    <n v="1"/>
    <n v="4"/>
    <x v="4"/>
    <n v="4"/>
    <x v="2"/>
    <n v="4042000002"/>
    <x v="560"/>
    <n v="1"/>
    <x v="0"/>
    <n v="999"/>
    <s v="NO APLICA"/>
    <n v="2017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26"/>
    <n v="38"/>
    <n v="64"/>
    <n v="0"/>
    <n v="0"/>
    <n v="26"/>
    <n v="38"/>
    <n v="64"/>
    <n v="0"/>
    <n v="0"/>
    <n v="57"/>
    <n v="54"/>
    <n v="111"/>
    <n v="0"/>
    <n v="0"/>
    <n v="89"/>
    <n v="99"/>
    <n v="188"/>
    <n v="0"/>
    <n v="0"/>
  </r>
  <r>
    <s v="08MSU0717A"/>
    <x v="90"/>
    <s v="08EUT0008G"/>
    <n v="4"/>
    <s v="DISCONTINUO"/>
    <x v="154"/>
    <n v="8"/>
    <s v="CHIHUAHUA"/>
    <n v="8"/>
    <s v="CHIHUAHUA"/>
    <n v="19"/>
    <x v="1"/>
    <n v="1"/>
    <s v="CHIHUAHUA"/>
    <s v="CALLE KILOMETRO 3 CARRETERA CHIHUAHUA A ALDAMA"/>
    <n v="0"/>
    <x v="1"/>
    <x v="3"/>
    <n v="4"/>
    <s v="SUPERIOR"/>
    <n v="1"/>
    <n v="4"/>
    <x v="4"/>
    <n v="5"/>
    <x v="7"/>
    <n v="4052200002"/>
    <x v="48"/>
    <n v="1"/>
    <x v="0"/>
    <n v="999"/>
    <s v="NO APLICA"/>
    <n v="2015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5"/>
    <n v="9"/>
    <n v="14"/>
    <n v="0"/>
    <n v="0"/>
    <n v="5"/>
    <n v="9"/>
    <n v="14"/>
    <n v="0"/>
    <n v="0"/>
    <n v="14"/>
    <n v="10"/>
    <n v="24"/>
    <n v="0"/>
    <n v="0"/>
    <n v="25"/>
    <n v="17"/>
    <n v="42"/>
    <n v="0"/>
    <n v="0"/>
  </r>
  <r>
    <s v="08MSU0717A"/>
    <x v="90"/>
    <s v="08EUT0008G"/>
    <n v="4"/>
    <s v="DISCONTINUO"/>
    <x v="154"/>
    <n v="8"/>
    <s v="CHIHUAHUA"/>
    <n v="8"/>
    <s v="CHIHUAHUA"/>
    <n v="19"/>
    <x v="1"/>
    <n v="1"/>
    <s v="CHIHUAHUA"/>
    <s v="CALLE KILOMETRO 3 CARRETERA CHIHUAHUA A ALDAMA"/>
    <n v="0"/>
    <x v="1"/>
    <x v="3"/>
    <n v="4"/>
    <s v="SUPERIOR"/>
    <n v="1"/>
    <n v="4"/>
    <x v="4"/>
    <n v="7"/>
    <x v="3"/>
    <n v="4071300010"/>
    <x v="561"/>
    <n v="1"/>
    <x v="0"/>
    <n v="999"/>
    <s v="NO APLICA"/>
    <n v="2015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7"/>
    <n v="0"/>
    <n v="17"/>
    <n v="0"/>
    <n v="0"/>
    <n v="17"/>
    <n v="0"/>
    <n v="17"/>
    <n v="0"/>
    <n v="0"/>
    <n v="59"/>
    <n v="14"/>
    <n v="73"/>
    <n v="0"/>
    <n v="0"/>
    <n v="88"/>
    <n v="15"/>
    <n v="103"/>
    <n v="0"/>
    <n v="0"/>
  </r>
  <r>
    <s v="08MSU0717A"/>
    <x v="90"/>
    <s v="08EUT0008G"/>
    <n v="4"/>
    <s v="DISCONTINUO"/>
    <x v="154"/>
    <n v="8"/>
    <s v="CHIHUAHUA"/>
    <n v="8"/>
    <s v="CHIHUAHUA"/>
    <n v="19"/>
    <x v="1"/>
    <n v="1"/>
    <s v="CHIHUAHUA"/>
    <s v="CALLE KILOMETRO 3 CARRETERA CHIHUAHUA A ALDAMA"/>
    <n v="0"/>
    <x v="1"/>
    <x v="3"/>
    <n v="4"/>
    <s v="SUPERIOR"/>
    <n v="1"/>
    <n v="4"/>
    <x v="4"/>
    <n v="7"/>
    <x v="3"/>
    <n v="4071300010"/>
    <x v="561"/>
    <n v="2"/>
    <x v="1"/>
    <n v="999"/>
    <s v="NO APLICA"/>
    <n v="2015"/>
    <n v="9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15"/>
    <n v="0"/>
    <n v="15"/>
    <n v="0"/>
    <n v="0"/>
  </r>
  <r>
    <s v="08MSU0717A"/>
    <x v="90"/>
    <s v="08EUT0008G"/>
    <n v="4"/>
    <s v="DISCONTINUO"/>
    <x v="154"/>
    <n v="8"/>
    <s v="CHIHUAHUA"/>
    <n v="8"/>
    <s v="CHIHUAHUA"/>
    <n v="19"/>
    <x v="1"/>
    <n v="1"/>
    <s v="CHIHUAHUA"/>
    <s v="CALLE KILOMETRO 3 CARRETERA CHIHUAHUA A ALDAMA"/>
    <n v="0"/>
    <x v="1"/>
    <x v="3"/>
    <n v="4"/>
    <s v="SUPERIOR"/>
    <n v="1"/>
    <n v="4"/>
    <x v="4"/>
    <n v="10"/>
    <x v="8"/>
    <n v="4101500006"/>
    <x v="562"/>
    <n v="1"/>
    <x v="0"/>
    <n v="999"/>
    <s v="NO APLICA"/>
    <n v="2011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29"/>
    <n v="25"/>
    <n v="54"/>
    <n v="0"/>
    <n v="0"/>
    <n v="29"/>
    <n v="23"/>
    <n v="52"/>
    <n v="0"/>
    <n v="0"/>
    <n v="77"/>
    <n v="58"/>
    <n v="135"/>
    <n v="0"/>
    <n v="0"/>
    <n v="108"/>
    <n v="89"/>
    <n v="197"/>
    <n v="0"/>
    <n v="0"/>
  </r>
  <r>
    <s v="08MSU0717A"/>
    <x v="90"/>
    <s v="08EUT0008G"/>
    <n v="4"/>
    <s v="DISCONTINUO"/>
    <x v="154"/>
    <n v="8"/>
    <s v="CHIHUAHUA"/>
    <n v="8"/>
    <s v="CHIHUAHUA"/>
    <n v="19"/>
    <x v="1"/>
    <n v="1"/>
    <s v="CHIHUAHUA"/>
    <s v="CALLE KILOMETRO 3 CARRETERA CHIHUAHUA A ALDAMA"/>
    <n v="0"/>
    <x v="1"/>
    <x v="3"/>
    <n v="4"/>
    <s v="SUPERIOR"/>
    <n v="1"/>
    <n v="5"/>
    <x v="0"/>
    <n v="4"/>
    <x v="2"/>
    <n v="5041100106"/>
    <x v="61"/>
    <n v="1"/>
    <x v="0"/>
    <n v="999"/>
    <s v="NO APLICA"/>
    <n v="2009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3"/>
    <n v="44"/>
    <n v="77"/>
    <n v="0"/>
    <n v="0"/>
    <n v="28"/>
    <n v="40"/>
    <n v="68"/>
    <n v="0"/>
    <n v="0"/>
    <n v="0"/>
    <n v="0"/>
    <n v="0"/>
    <n v="0"/>
    <n v="0"/>
    <n v="45"/>
    <n v="49"/>
    <n v="94"/>
    <n v="0"/>
    <n v="0"/>
  </r>
  <r>
    <s v="08MSU0717A"/>
    <x v="90"/>
    <s v="08EUT0008G"/>
    <n v="4"/>
    <s v="DISCONTINUO"/>
    <x v="154"/>
    <n v="8"/>
    <s v="CHIHUAHUA"/>
    <n v="8"/>
    <s v="CHIHUAHUA"/>
    <n v="19"/>
    <x v="1"/>
    <n v="1"/>
    <s v="CHIHUAHUA"/>
    <s v="CALLE KILOMETRO 3 CARRETERA CHIHUAHUA A ALDAMA"/>
    <n v="0"/>
    <x v="1"/>
    <x v="3"/>
    <n v="4"/>
    <s v="SUPERIOR"/>
    <n v="1"/>
    <n v="5"/>
    <x v="0"/>
    <n v="5"/>
    <x v="7"/>
    <n v="5052200002"/>
    <x v="63"/>
    <n v="1"/>
    <x v="0"/>
    <n v="999"/>
    <s v="NO APLICA"/>
    <n v="2013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5"/>
    <n v="8"/>
    <n v="23"/>
    <n v="0"/>
    <n v="0"/>
    <n v="15"/>
    <n v="8"/>
    <n v="23"/>
    <n v="0"/>
    <n v="0"/>
    <n v="7"/>
    <n v="10"/>
    <n v="17"/>
    <n v="0"/>
    <n v="0"/>
    <n v="16"/>
    <n v="14"/>
    <n v="30"/>
    <n v="0"/>
    <n v="0"/>
  </r>
  <r>
    <s v="08MSU0717A"/>
    <x v="90"/>
    <s v="08EUT0008G"/>
    <n v="4"/>
    <s v="DISCONTINUO"/>
    <x v="154"/>
    <n v="8"/>
    <s v="CHIHUAHUA"/>
    <n v="8"/>
    <s v="CHIHUAHUA"/>
    <n v="19"/>
    <x v="1"/>
    <n v="1"/>
    <s v="CHIHUAHUA"/>
    <s v="CALLE KILOMETRO 3 CARRETERA CHIHUAHUA A ALDAMA"/>
    <n v="0"/>
    <x v="1"/>
    <x v="3"/>
    <n v="4"/>
    <s v="SUPERIOR"/>
    <n v="1"/>
    <n v="5"/>
    <x v="0"/>
    <n v="7"/>
    <x v="3"/>
    <n v="5071300004"/>
    <x v="223"/>
    <n v="1"/>
    <x v="0"/>
    <n v="999"/>
    <s v="NO APLICA"/>
    <n v="2015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20"/>
    <n v="1"/>
    <n v="21"/>
    <n v="0"/>
    <n v="0"/>
    <n v="20"/>
    <n v="1"/>
    <n v="21"/>
    <n v="0"/>
    <n v="0"/>
    <n v="24"/>
    <n v="0"/>
    <n v="24"/>
    <n v="0"/>
    <n v="0"/>
    <n v="43"/>
    <n v="3"/>
    <n v="46"/>
    <n v="0"/>
    <n v="0"/>
  </r>
  <r>
    <s v="08MSU0717A"/>
    <x v="90"/>
    <s v="08EUT0008G"/>
    <n v="4"/>
    <s v="DISCONTINUO"/>
    <x v="154"/>
    <n v="8"/>
    <s v="CHIHUAHUA"/>
    <n v="8"/>
    <s v="CHIHUAHUA"/>
    <n v="19"/>
    <x v="1"/>
    <n v="1"/>
    <s v="CHIHUAHUA"/>
    <s v="CALLE KILOMETRO 3 CARRETERA CHIHUAHUA A ALDAMA"/>
    <n v="0"/>
    <x v="1"/>
    <x v="3"/>
    <n v="4"/>
    <s v="SUPERIOR"/>
    <n v="1"/>
    <n v="5"/>
    <x v="0"/>
    <n v="10"/>
    <x v="8"/>
    <n v="5101500006"/>
    <x v="286"/>
    <n v="1"/>
    <x v="0"/>
    <n v="999"/>
    <s v="NO APLICA"/>
    <n v="2013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66"/>
    <n v="57"/>
    <n v="123"/>
    <n v="0"/>
    <n v="0"/>
    <n v="60"/>
    <n v="54"/>
    <n v="114"/>
    <n v="0"/>
    <n v="0"/>
    <n v="25"/>
    <n v="22"/>
    <n v="47"/>
    <n v="0"/>
    <n v="0"/>
    <n v="50"/>
    <n v="64"/>
    <n v="114"/>
    <n v="0"/>
    <n v="0"/>
  </r>
  <r>
    <s v="08MSU0717A"/>
    <x v="90"/>
    <s v="08EUT0008G"/>
    <n v="4"/>
    <s v="DISCONTINUO"/>
    <x v="154"/>
    <n v="8"/>
    <s v="CHIHUAHUA"/>
    <n v="8"/>
    <s v="CHIHUAHUA"/>
    <n v="19"/>
    <x v="1"/>
    <n v="1"/>
    <s v="CHIHUAHUA"/>
    <s v="CALLE KILOMETRO 3 CARRETERA CHIHUAHUA A ALDAMA"/>
    <n v="0"/>
    <x v="1"/>
    <x v="3"/>
    <n v="4"/>
    <s v="SUPERIOR"/>
    <n v="1"/>
    <n v="5"/>
    <x v="0"/>
    <n v="6"/>
    <x v="5"/>
    <n v="5061000016"/>
    <x v="563"/>
    <n v="1"/>
    <x v="0"/>
    <n v="999"/>
    <s v="NO APLICA"/>
    <n v="2019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25"/>
    <n v="35"/>
    <n v="60"/>
    <n v="0"/>
    <n v="0"/>
    <n v="25"/>
    <n v="35"/>
    <n v="60"/>
    <n v="0"/>
    <n v="0"/>
  </r>
  <r>
    <s v="08MSU0718Z"/>
    <x v="91"/>
    <s v="08EUT0009F"/>
    <n v="4"/>
    <s v="DISCONTINUO"/>
    <x v="155"/>
    <n v="8"/>
    <s v="CHIHUAHUA"/>
    <n v="8"/>
    <s v="CHIHUAHUA"/>
    <n v="37"/>
    <x v="0"/>
    <n v="1"/>
    <s v="JUÁREZ"/>
    <s v="CALLE LUCIO"/>
    <n v="1052"/>
    <x v="1"/>
    <x v="3"/>
    <n v="4"/>
    <s v="SUPERIOR"/>
    <n v="1"/>
    <n v="4"/>
    <x v="4"/>
    <n v="4"/>
    <x v="2"/>
    <n v="4041100012"/>
    <x v="564"/>
    <n v="1"/>
    <x v="0"/>
    <n v="999"/>
    <s v="NO APLICA"/>
    <n v="2011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50"/>
    <n v="61"/>
    <n v="111"/>
    <n v="0"/>
    <n v="0"/>
    <n v="48"/>
    <n v="58"/>
    <n v="106"/>
    <n v="0"/>
    <n v="0"/>
    <n v="38"/>
    <n v="47"/>
    <n v="85"/>
    <n v="0"/>
    <n v="0"/>
    <n v="91"/>
    <n v="113"/>
    <n v="204"/>
    <n v="0"/>
    <n v="0"/>
  </r>
  <r>
    <s v="08MSU0718Z"/>
    <x v="91"/>
    <s v="08EUT0009F"/>
    <n v="4"/>
    <s v="DISCONTINUO"/>
    <x v="155"/>
    <n v="8"/>
    <s v="CHIHUAHUA"/>
    <n v="8"/>
    <s v="CHIHUAHUA"/>
    <n v="37"/>
    <x v="0"/>
    <n v="1"/>
    <s v="JUÁREZ"/>
    <s v="CALLE LUCIO"/>
    <n v="1052"/>
    <x v="1"/>
    <x v="3"/>
    <n v="4"/>
    <s v="SUPERIOR"/>
    <n v="1"/>
    <n v="4"/>
    <x v="4"/>
    <n v="4"/>
    <x v="2"/>
    <n v="4042100005"/>
    <x v="565"/>
    <n v="1"/>
    <x v="0"/>
    <n v="999"/>
    <s v="NO APLICA"/>
    <n v="2012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"/>
    <n v="15"/>
    <n v="18"/>
    <n v="0"/>
    <n v="0"/>
    <n v="3"/>
    <n v="15"/>
    <n v="18"/>
    <n v="0"/>
    <n v="0"/>
    <n v="22"/>
    <n v="35"/>
    <n v="57"/>
    <n v="0"/>
    <n v="0"/>
    <n v="40"/>
    <n v="58"/>
    <n v="98"/>
    <n v="0"/>
    <n v="0"/>
  </r>
  <r>
    <s v="08MSU0718Z"/>
    <x v="91"/>
    <s v="08EUT0009F"/>
    <n v="4"/>
    <s v="DISCONTINUO"/>
    <x v="155"/>
    <n v="8"/>
    <s v="CHIHUAHUA"/>
    <n v="8"/>
    <s v="CHIHUAHUA"/>
    <n v="37"/>
    <x v="0"/>
    <n v="1"/>
    <s v="JUÁREZ"/>
    <s v="CALLE LUCIO"/>
    <n v="1052"/>
    <x v="1"/>
    <x v="3"/>
    <n v="4"/>
    <s v="SUPERIOR"/>
    <n v="1"/>
    <n v="4"/>
    <x v="4"/>
    <n v="6"/>
    <x v="5"/>
    <n v="4062200006"/>
    <x v="566"/>
    <n v="1"/>
    <x v="0"/>
    <n v="999"/>
    <s v="NO APLICA"/>
    <n v="2012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4"/>
    <n v="4"/>
    <n v="18"/>
    <n v="0"/>
    <n v="0"/>
    <n v="14"/>
    <n v="4"/>
    <n v="18"/>
    <n v="0"/>
    <n v="0"/>
    <n v="22"/>
    <n v="9"/>
    <n v="31"/>
    <n v="0"/>
    <n v="0"/>
    <n v="40"/>
    <n v="19"/>
    <n v="59"/>
    <n v="0"/>
    <n v="0"/>
  </r>
  <r>
    <s v="08MSU0718Z"/>
    <x v="91"/>
    <s v="08EUT0009F"/>
    <n v="4"/>
    <s v="DISCONTINUO"/>
    <x v="155"/>
    <n v="8"/>
    <s v="CHIHUAHUA"/>
    <n v="8"/>
    <s v="CHIHUAHUA"/>
    <n v="37"/>
    <x v="0"/>
    <n v="1"/>
    <s v="JUÁREZ"/>
    <s v="CALLE LUCIO"/>
    <n v="1052"/>
    <x v="1"/>
    <x v="3"/>
    <n v="4"/>
    <s v="SUPERIOR"/>
    <n v="1"/>
    <n v="4"/>
    <x v="4"/>
    <n v="7"/>
    <x v="3"/>
    <n v="4071300002"/>
    <x v="567"/>
    <n v="1"/>
    <x v="0"/>
    <n v="999"/>
    <s v="NO APLICA"/>
    <n v="2014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9"/>
    <n v="1"/>
    <n v="20"/>
    <n v="0"/>
    <n v="0"/>
    <n v="19"/>
    <n v="1"/>
    <n v="20"/>
    <n v="0"/>
    <n v="0"/>
    <n v="36"/>
    <n v="9"/>
    <n v="45"/>
    <n v="0"/>
    <n v="0"/>
    <n v="95"/>
    <n v="17"/>
    <n v="112"/>
    <n v="0"/>
    <n v="0"/>
  </r>
  <r>
    <s v="08MSU0718Z"/>
    <x v="91"/>
    <s v="08EUT0009F"/>
    <n v="4"/>
    <s v="DISCONTINUO"/>
    <x v="155"/>
    <n v="8"/>
    <s v="CHIHUAHUA"/>
    <n v="8"/>
    <s v="CHIHUAHUA"/>
    <n v="37"/>
    <x v="0"/>
    <n v="1"/>
    <s v="JUÁREZ"/>
    <s v="CALLE LUCIO"/>
    <n v="1052"/>
    <x v="1"/>
    <x v="3"/>
    <n v="4"/>
    <s v="SUPERIOR"/>
    <n v="1"/>
    <n v="4"/>
    <x v="4"/>
    <n v="7"/>
    <x v="3"/>
    <n v="4071700005"/>
    <x v="568"/>
    <n v="1"/>
    <x v="0"/>
    <n v="999"/>
    <s v="NO APLICA"/>
    <n v="2012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20"/>
    <n v="21"/>
    <n v="41"/>
    <n v="0"/>
    <n v="0"/>
    <n v="20"/>
    <n v="19"/>
    <n v="39"/>
    <n v="0"/>
    <n v="0"/>
    <n v="49"/>
    <n v="26"/>
    <n v="75"/>
    <n v="0"/>
    <n v="0"/>
    <n v="148"/>
    <n v="78"/>
    <n v="226"/>
    <n v="0"/>
    <n v="0"/>
  </r>
  <r>
    <s v="08MSU0718Z"/>
    <x v="91"/>
    <s v="08EUT0009F"/>
    <n v="4"/>
    <s v="DISCONTINUO"/>
    <x v="155"/>
    <n v="8"/>
    <s v="CHIHUAHUA"/>
    <n v="8"/>
    <s v="CHIHUAHUA"/>
    <n v="37"/>
    <x v="0"/>
    <n v="1"/>
    <s v="JUÁREZ"/>
    <s v="CALLE LUCIO"/>
    <n v="1052"/>
    <x v="1"/>
    <x v="3"/>
    <n v="4"/>
    <s v="SUPERIOR"/>
    <n v="1"/>
    <n v="5"/>
    <x v="0"/>
    <n v="4"/>
    <x v="2"/>
    <n v="5041100106"/>
    <x v="61"/>
    <n v="1"/>
    <x v="0"/>
    <n v="999"/>
    <s v="NO APLICA"/>
    <n v="2014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2"/>
    <n v="19"/>
    <n v="31"/>
    <n v="0"/>
    <n v="0"/>
    <n v="12"/>
    <n v="18"/>
    <n v="30"/>
    <n v="0"/>
    <n v="0"/>
    <n v="15"/>
    <n v="20"/>
    <n v="35"/>
    <n v="0"/>
    <n v="0"/>
    <n v="78"/>
    <n v="92"/>
    <n v="170"/>
    <n v="0"/>
    <n v="0"/>
  </r>
  <r>
    <s v="08MSU0718Z"/>
    <x v="91"/>
    <s v="08EUT0009F"/>
    <n v="4"/>
    <s v="DISCONTINUO"/>
    <x v="155"/>
    <n v="8"/>
    <s v="CHIHUAHUA"/>
    <n v="8"/>
    <s v="CHIHUAHUA"/>
    <n v="37"/>
    <x v="0"/>
    <n v="1"/>
    <s v="JUÁREZ"/>
    <s v="CALLE LUCIO"/>
    <n v="1052"/>
    <x v="1"/>
    <x v="3"/>
    <n v="4"/>
    <s v="SUPERIOR"/>
    <n v="1"/>
    <n v="5"/>
    <x v="0"/>
    <n v="4"/>
    <x v="2"/>
    <n v="5042100179"/>
    <x v="552"/>
    <n v="1"/>
    <x v="0"/>
    <n v="999"/>
    <s v="NO APLICA"/>
    <n v="2015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15"/>
    <n v="9"/>
    <n v="24"/>
    <n v="0"/>
    <n v="0"/>
    <n v="15"/>
    <n v="9"/>
    <n v="24"/>
    <n v="0"/>
    <n v="0"/>
  </r>
  <r>
    <s v="08MSU0718Z"/>
    <x v="91"/>
    <s v="08EUT0009F"/>
    <n v="4"/>
    <s v="DISCONTINUO"/>
    <x v="155"/>
    <n v="8"/>
    <s v="CHIHUAHUA"/>
    <n v="8"/>
    <s v="CHIHUAHUA"/>
    <n v="37"/>
    <x v="0"/>
    <n v="1"/>
    <s v="JUÁREZ"/>
    <s v="CALLE LUCIO"/>
    <n v="1052"/>
    <x v="1"/>
    <x v="3"/>
    <n v="4"/>
    <s v="SUPERIOR"/>
    <n v="1"/>
    <n v="5"/>
    <x v="0"/>
    <n v="6"/>
    <x v="5"/>
    <n v="5062200111"/>
    <x v="569"/>
    <n v="1"/>
    <x v="0"/>
    <n v="999"/>
    <s v="NO APLICA"/>
    <n v="2009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14"/>
    <n v="4"/>
    <n v="18"/>
    <n v="0"/>
    <n v="0"/>
    <n v="14"/>
    <n v="4"/>
    <n v="18"/>
    <n v="0"/>
    <n v="0"/>
    <n v="13"/>
    <n v="5"/>
    <n v="18"/>
    <n v="0"/>
    <n v="0"/>
    <n v="23"/>
    <n v="14"/>
    <n v="37"/>
    <n v="0"/>
    <n v="0"/>
  </r>
  <r>
    <s v="08MSU0718Z"/>
    <x v="91"/>
    <s v="08EUT0009F"/>
    <n v="4"/>
    <s v="DISCONTINUO"/>
    <x v="155"/>
    <n v="8"/>
    <s v="CHIHUAHUA"/>
    <n v="8"/>
    <s v="CHIHUAHUA"/>
    <n v="37"/>
    <x v="0"/>
    <n v="1"/>
    <s v="JUÁREZ"/>
    <s v="CALLE LUCIO"/>
    <n v="1052"/>
    <x v="1"/>
    <x v="3"/>
    <n v="4"/>
    <s v="SUPERIOR"/>
    <n v="1"/>
    <n v="5"/>
    <x v="0"/>
    <n v="7"/>
    <x v="3"/>
    <n v="5071300004"/>
    <x v="223"/>
    <n v="1"/>
    <x v="0"/>
    <n v="999"/>
    <s v="NO APLICA"/>
    <n v="2009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20"/>
    <n v="2"/>
    <n v="22"/>
    <n v="0"/>
    <n v="0"/>
    <n v="63"/>
    <n v="11"/>
    <n v="74"/>
    <n v="0"/>
    <n v="0"/>
  </r>
  <r>
    <s v="08MSU0718Z"/>
    <x v="91"/>
    <s v="08EUT0009F"/>
    <n v="4"/>
    <s v="DISCONTINUO"/>
    <x v="155"/>
    <n v="8"/>
    <s v="CHIHUAHUA"/>
    <n v="8"/>
    <s v="CHIHUAHUA"/>
    <n v="37"/>
    <x v="0"/>
    <n v="1"/>
    <s v="JUÁREZ"/>
    <s v="CALLE LUCIO"/>
    <n v="1052"/>
    <x v="1"/>
    <x v="3"/>
    <n v="4"/>
    <s v="SUPERIOR"/>
    <n v="1"/>
    <n v="5"/>
    <x v="0"/>
    <n v="7"/>
    <x v="3"/>
    <n v="5071700019"/>
    <x v="24"/>
    <n v="1"/>
    <x v="0"/>
    <n v="999"/>
    <s v="NO APLICA"/>
    <n v="2014"/>
    <n v="11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8"/>
    <n v="7"/>
    <n v="15"/>
    <n v="0"/>
    <n v="0"/>
    <n v="4"/>
    <n v="3"/>
    <n v="7"/>
    <n v="0"/>
    <n v="0"/>
    <n v="28"/>
    <n v="20"/>
    <n v="48"/>
    <n v="0"/>
    <n v="0"/>
    <n v="85"/>
    <n v="64"/>
    <n v="149"/>
    <n v="0"/>
    <n v="0"/>
  </r>
  <r>
    <s v="08MSU0719Z"/>
    <x v="92"/>
    <s v="08EUT0010V"/>
    <n v="4"/>
    <s v="DISCONTINUO"/>
    <x v="156"/>
    <n v="8"/>
    <s v="CHIHUAHUA"/>
    <n v="8"/>
    <s v="CHIHUAHUA"/>
    <n v="11"/>
    <x v="7"/>
    <n v="1"/>
    <s v="SANTA ROSALÍA DE CAMARGO"/>
    <s v="CALLE GREGORIO M. SOLIS"/>
    <n v="1410"/>
    <x v="1"/>
    <x v="3"/>
    <n v="4"/>
    <s v="SUPERIOR"/>
    <n v="1"/>
    <n v="4"/>
    <x v="4"/>
    <n v="4"/>
    <x v="2"/>
    <n v="4041200004"/>
    <x v="225"/>
    <n v="1"/>
    <x v="0"/>
    <n v="999"/>
    <s v="NO APLICA"/>
    <n v="2015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22"/>
    <n v="29"/>
    <n v="51"/>
    <n v="0"/>
    <n v="0"/>
    <n v="0"/>
    <n v="0"/>
    <n v="0"/>
    <n v="0"/>
    <n v="0"/>
    <n v="44"/>
    <n v="64"/>
    <n v="108"/>
    <n v="1"/>
    <n v="0"/>
    <n v="83"/>
    <n v="110"/>
    <n v="193"/>
    <n v="1"/>
    <n v="0"/>
  </r>
  <r>
    <s v="08MSU0719Z"/>
    <x v="92"/>
    <s v="08EUT0010V"/>
    <n v="4"/>
    <s v="DISCONTINUO"/>
    <x v="156"/>
    <n v="8"/>
    <s v="CHIHUAHUA"/>
    <n v="8"/>
    <s v="CHIHUAHUA"/>
    <n v="11"/>
    <x v="7"/>
    <n v="1"/>
    <s v="SANTA ROSALÍA DE CAMARGO"/>
    <s v="CALLE GREGORIO M. SOLIS"/>
    <n v="1410"/>
    <x v="1"/>
    <x v="3"/>
    <n v="4"/>
    <s v="SUPERIOR"/>
    <n v="1"/>
    <n v="4"/>
    <x v="4"/>
    <n v="7"/>
    <x v="3"/>
    <n v="4071100005"/>
    <x v="53"/>
    <n v="1"/>
    <x v="0"/>
    <n v="999"/>
    <s v="NO APLICA"/>
    <n v="2014"/>
    <n v="6"/>
    <n v="5"/>
    <s v="CUATRIMESTRES"/>
    <n v="2"/>
    <s v="Latenci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9Z"/>
    <x v="92"/>
    <s v="08EUT0010V"/>
    <n v="4"/>
    <s v="DISCONTINUO"/>
    <x v="156"/>
    <n v="8"/>
    <s v="CHIHUAHUA"/>
    <n v="8"/>
    <s v="CHIHUAHUA"/>
    <n v="11"/>
    <x v="7"/>
    <n v="1"/>
    <s v="SANTA ROSALÍA DE CAMARGO"/>
    <s v="CALLE GREGORIO M. SOLIS"/>
    <n v="1410"/>
    <x v="1"/>
    <x v="3"/>
    <n v="4"/>
    <s v="SUPERIOR"/>
    <n v="1"/>
    <n v="4"/>
    <x v="4"/>
    <n v="7"/>
    <x v="3"/>
    <n v="4071300002"/>
    <x v="567"/>
    <n v="1"/>
    <x v="0"/>
    <n v="999"/>
    <s v="NO APLICA"/>
    <n v="2015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60"/>
    <n v="1"/>
    <n v="61"/>
    <n v="0"/>
    <n v="0"/>
    <n v="0"/>
    <n v="0"/>
    <n v="0"/>
    <n v="0"/>
    <n v="0"/>
    <n v="117"/>
    <n v="20"/>
    <n v="137"/>
    <n v="3"/>
    <n v="0"/>
    <n v="196"/>
    <n v="29"/>
    <n v="225"/>
    <n v="3"/>
    <n v="0"/>
  </r>
  <r>
    <s v="08MSU0719Z"/>
    <x v="92"/>
    <s v="08EUT0010V"/>
    <n v="4"/>
    <s v="DISCONTINUO"/>
    <x v="156"/>
    <n v="8"/>
    <s v="CHIHUAHUA"/>
    <n v="8"/>
    <s v="CHIHUAHUA"/>
    <n v="11"/>
    <x v="7"/>
    <n v="1"/>
    <s v="SANTA ROSALÍA DE CAMARGO"/>
    <s v="CALLE GREGORIO M. SOLIS"/>
    <n v="1410"/>
    <x v="1"/>
    <x v="3"/>
    <n v="4"/>
    <s v="SUPERIOR"/>
    <n v="1"/>
    <n v="4"/>
    <x v="4"/>
    <n v="7"/>
    <x v="3"/>
    <n v="4072100005"/>
    <x v="570"/>
    <n v="1"/>
    <x v="0"/>
    <n v="999"/>
    <s v="NO APLICA"/>
    <n v="2013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"/>
    <n v="5"/>
    <n v="8"/>
    <n v="0"/>
    <n v="0"/>
    <n v="0"/>
    <n v="0"/>
    <n v="0"/>
    <n v="0"/>
    <n v="0"/>
    <n v="11"/>
    <n v="12"/>
    <n v="23"/>
    <n v="0"/>
    <n v="0"/>
    <n v="13"/>
    <n v="22"/>
    <n v="35"/>
    <n v="0"/>
    <n v="0"/>
  </r>
  <r>
    <s v="08MSU0719Z"/>
    <x v="92"/>
    <s v="08EUT0010V"/>
    <n v="4"/>
    <s v="DISCONTINUO"/>
    <x v="156"/>
    <n v="8"/>
    <s v="CHIHUAHUA"/>
    <n v="8"/>
    <s v="CHIHUAHUA"/>
    <n v="11"/>
    <x v="7"/>
    <n v="1"/>
    <s v="SANTA ROSALÍA DE CAMARGO"/>
    <s v="CALLE GREGORIO M. SOLIS"/>
    <n v="1410"/>
    <x v="1"/>
    <x v="3"/>
    <n v="4"/>
    <s v="SUPERIOR"/>
    <n v="1"/>
    <n v="4"/>
    <x v="4"/>
    <n v="8"/>
    <x v="9"/>
    <n v="4081100009"/>
    <x v="522"/>
    <n v="1"/>
    <x v="0"/>
    <n v="999"/>
    <s v="NO APLICA"/>
    <n v="2015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6"/>
    <n v="16"/>
    <n v="52"/>
    <n v="0"/>
    <n v="0"/>
    <n v="0"/>
    <n v="0"/>
    <n v="0"/>
    <n v="0"/>
    <n v="0"/>
    <n v="59"/>
    <n v="23"/>
    <n v="82"/>
    <n v="0"/>
    <n v="0"/>
    <n v="113"/>
    <n v="42"/>
    <n v="155"/>
    <n v="0"/>
    <n v="0"/>
  </r>
  <r>
    <s v="08MSU0719Z"/>
    <x v="92"/>
    <s v="08EUT0010V"/>
    <n v="4"/>
    <s v="DISCONTINUO"/>
    <x v="156"/>
    <n v="8"/>
    <s v="CHIHUAHUA"/>
    <n v="8"/>
    <s v="CHIHUAHUA"/>
    <n v="11"/>
    <x v="7"/>
    <n v="1"/>
    <s v="SANTA ROSALÍA DE CAMARGO"/>
    <s v="CALLE GREGORIO M. SOLIS"/>
    <n v="1410"/>
    <x v="1"/>
    <x v="3"/>
    <n v="4"/>
    <s v="SUPERIOR"/>
    <n v="1"/>
    <n v="4"/>
    <x v="4"/>
    <n v="9"/>
    <x v="6"/>
    <n v="4094100009"/>
    <x v="571"/>
    <n v="1"/>
    <x v="0"/>
    <n v="999"/>
    <s v="NO APLICA"/>
    <n v="2014"/>
    <n v="6"/>
    <n v="5"/>
    <s v="CUATRIMESTRES"/>
    <n v="2"/>
    <s v="Latenci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9Z"/>
    <x v="92"/>
    <s v="08EUT0010V"/>
    <n v="4"/>
    <s v="DISCONTINUO"/>
    <x v="156"/>
    <n v="8"/>
    <s v="CHIHUAHUA"/>
    <n v="8"/>
    <s v="CHIHUAHUA"/>
    <n v="11"/>
    <x v="7"/>
    <n v="1"/>
    <s v="SANTA ROSALÍA DE CAMARGO"/>
    <s v="CALLE GREGORIO M. SOLIS"/>
    <n v="1410"/>
    <x v="1"/>
    <x v="3"/>
    <n v="4"/>
    <s v="SUPERIOR"/>
    <n v="1"/>
    <n v="4"/>
    <x v="4"/>
    <n v="10"/>
    <x v="8"/>
    <n v="4101600015"/>
    <x v="525"/>
    <n v="1"/>
    <x v="0"/>
    <n v="999"/>
    <s v="NO APLICA"/>
    <n v="2012"/>
    <n v="6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2"/>
    <n v="6"/>
    <n v="8"/>
    <n v="0"/>
    <n v="0"/>
    <n v="0"/>
    <n v="0"/>
    <n v="0"/>
    <n v="0"/>
    <n v="0"/>
    <n v="11"/>
    <n v="29"/>
    <n v="40"/>
    <n v="1"/>
    <n v="0"/>
    <n v="15"/>
    <n v="45"/>
    <n v="60"/>
    <n v="1"/>
    <n v="0"/>
  </r>
  <r>
    <s v="08MSU0719Z"/>
    <x v="92"/>
    <s v="08EUT0010V"/>
    <n v="4"/>
    <s v="DISCONTINUO"/>
    <x v="156"/>
    <n v="8"/>
    <s v="CHIHUAHUA"/>
    <n v="8"/>
    <s v="CHIHUAHUA"/>
    <n v="11"/>
    <x v="7"/>
    <n v="1"/>
    <s v="SANTA ROSALÍA DE CAMARGO"/>
    <s v="CALLE GREGORIO M. SOLIS"/>
    <n v="1410"/>
    <x v="1"/>
    <x v="3"/>
    <n v="4"/>
    <s v="SUPERIOR"/>
    <n v="1"/>
    <n v="5"/>
    <x v="0"/>
    <n v="4"/>
    <x v="2"/>
    <n v="5042100177"/>
    <x v="221"/>
    <n v="1"/>
    <x v="0"/>
    <n v="999"/>
    <s v="NO APLICA"/>
    <n v="2014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20"/>
    <n v="47"/>
    <n v="67"/>
    <n v="0"/>
    <n v="0"/>
    <n v="0"/>
    <n v="0"/>
    <n v="0"/>
    <n v="0"/>
    <n v="0"/>
    <n v="0"/>
    <n v="0"/>
    <n v="0"/>
    <n v="0"/>
    <n v="0"/>
    <n v="33"/>
    <n v="47"/>
    <n v="80"/>
    <n v="0"/>
    <n v="0"/>
  </r>
  <r>
    <s v="08MSU0719Z"/>
    <x v="92"/>
    <s v="08EUT0010V"/>
    <n v="4"/>
    <s v="DISCONTINUO"/>
    <x v="156"/>
    <n v="8"/>
    <s v="CHIHUAHUA"/>
    <n v="8"/>
    <s v="CHIHUAHUA"/>
    <n v="11"/>
    <x v="7"/>
    <n v="1"/>
    <s v="SANTA ROSALÍA DE CAMARGO"/>
    <s v="CALLE GREGORIO M. SOLIS"/>
    <n v="1410"/>
    <x v="1"/>
    <x v="3"/>
    <n v="4"/>
    <s v="SUPERIOR"/>
    <n v="1"/>
    <n v="5"/>
    <x v="0"/>
    <n v="4"/>
    <x v="2"/>
    <n v="5042200034"/>
    <x v="526"/>
    <n v="1"/>
    <x v="0"/>
    <n v="999"/>
    <s v="NO APLICA"/>
    <n v="2014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"/>
    <n v="16"/>
    <n v="19"/>
    <n v="0"/>
    <n v="0"/>
    <n v="0"/>
    <n v="0"/>
    <n v="0"/>
    <n v="0"/>
    <n v="0"/>
    <n v="0"/>
    <n v="0"/>
    <n v="0"/>
    <n v="0"/>
    <n v="0"/>
    <n v="5"/>
    <n v="18"/>
    <n v="23"/>
    <n v="0"/>
    <n v="0"/>
  </r>
  <r>
    <s v="08MSU0719Z"/>
    <x v="92"/>
    <s v="08EUT0010V"/>
    <n v="4"/>
    <s v="DISCONTINUO"/>
    <x v="156"/>
    <n v="8"/>
    <s v="CHIHUAHUA"/>
    <n v="8"/>
    <s v="CHIHUAHUA"/>
    <n v="11"/>
    <x v="7"/>
    <n v="1"/>
    <s v="SANTA ROSALÍA DE CAMARGO"/>
    <s v="CALLE GREGORIO M. SOLIS"/>
    <n v="1410"/>
    <x v="1"/>
    <x v="3"/>
    <n v="4"/>
    <s v="SUPERIOR"/>
    <n v="1"/>
    <n v="5"/>
    <x v="0"/>
    <n v="7"/>
    <x v="3"/>
    <n v="5071300004"/>
    <x v="223"/>
    <n v="1"/>
    <x v="0"/>
    <n v="999"/>
    <s v="NO APLICA"/>
    <n v="2014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66"/>
    <n v="1"/>
    <n v="67"/>
    <n v="0"/>
    <n v="0"/>
    <n v="0"/>
    <n v="0"/>
    <n v="0"/>
    <n v="0"/>
    <n v="0"/>
    <n v="0"/>
    <n v="0"/>
    <n v="0"/>
    <n v="0"/>
    <n v="0"/>
    <n v="153"/>
    <n v="12"/>
    <n v="165"/>
    <n v="1"/>
    <n v="0"/>
  </r>
  <r>
    <s v="08MSU0719Z"/>
    <x v="92"/>
    <s v="08EUT0010V"/>
    <n v="4"/>
    <s v="DISCONTINUO"/>
    <x v="156"/>
    <n v="8"/>
    <s v="CHIHUAHUA"/>
    <n v="8"/>
    <s v="CHIHUAHUA"/>
    <n v="11"/>
    <x v="7"/>
    <n v="1"/>
    <s v="SANTA ROSALÍA DE CAMARGO"/>
    <s v="CALLE GREGORIO M. SOLIS"/>
    <n v="1410"/>
    <x v="1"/>
    <x v="3"/>
    <n v="4"/>
    <s v="SUPERIOR"/>
    <n v="1"/>
    <n v="5"/>
    <x v="0"/>
    <n v="7"/>
    <x v="3"/>
    <n v="5072100013"/>
    <x v="572"/>
    <n v="1"/>
    <x v="0"/>
    <n v="999"/>
    <s v="NO APLICA"/>
    <n v="2017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3"/>
    <n v="11"/>
    <n v="14"/>
    <n v="0"/>
    <n v="0"/>
    <n v="0"/>
    <n v="0"/>
    <n v="0"/>
    <n v="0"/>
    <n v="0"/>
    <n v="0"/>
    <n v="0"/>
    <n v="0"/>
    <n v="0"/>
    <n v="0"/>
    <n v="5"/>
    <n v="16"/>
    <n v="21"/>
    <n v="0"/>
    <n v="0"/>
  </r>
  <r>
    <s v="08MSU0719Z"/>
    <x v="92"/>
    <s v="08EUT0010V"/>
    <n v="4"/>
    <s v="DISCONTINUO"/>
    <x v="156"/>
    <n v="8"/>
    <s v="CHIHUAHUA"/>
    <n v="8"/>
    <s v="CHIHUAHUA"/>
    <n v="11"/>
    <x v="7"/>
    <n v="1"/>
    <s v="SANTA ROSALÍA DE CAMARGO"/>
    <s v="CALLE GREGORIO M. SOLIS"/>
    <n v="1410"/>
    <x v="1"/>
    <x v="3"/>
    <n v="4"/>
    <s v="SUPERIOR"/>
    <n v="1"/>
    <n v="5"/>
    <x v="0"/>
    <n v="8"/>
    <x v="9"/>
    <n v="5081100073"/>
    <x v="527"/>
    <n v="1"/>
    <x v="0"/>
    <n v="999"/>
    <s v="NO APLICA"/>
    <n v="2017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7"/>
    <n v="7"/>
    <n v="14"/>
    <n v="0"/>
    <n v="0"/>
    <n v="0"/>
    <n v="0"/>
    <n v="0"/>
    <n v="0"/>
    <n v="0"/>
    <n v="0"/>
    <n v="0"/>
    <n v="0"/>
    <n v="0"/>
    <n v="0"/>
    <n v="70"/>
    <n v="21"/>
    <n v="91"/>
    <n v="1"/>
    <n v="0"/>
  </r>
  <r>
    <s v="08MSU0719Z"/>
    <x v="92"/>
    <s v="08EUT0010V"/>
    <n v="4"/>
    <s v="DISCONTINUO"/>
    <x v="156"/>
    <n v="8"/>
    <s v="CHIHUAHUA"/>
    <n v="8"/>
    <s v="CHIHUAHUA"/>
    <n v="11"/>
    <x v="7"/>
    <n v="1"/>
    <s v="SANTA ROSALÍA DE CAMARGO"/>
    <s v="CALLE GREGORIO M. SOLIS"/>
    <n v="1410"/>
    <x v="1"/>
    <x v="3"/>
    <n v="4"/>
    <s v="SUPERIOR"/>
    <n v="1"/>
    <n v="5"/>
    <x v="0"/>
    <n v="4"/>
    <x v="2"/>
    <n v="5041100147"/>
    <x v="557"/>
    <n v="1"/>
    <x v="0"/>
    <n v="999"/>
    <s v="NO APLICA"/>
    <n v="2019"/>
    <n v="5"/>
    <n v="5"/>
    <s v="CUATRIMESTRES"/>
    <n v="1"/>
    <s v="Activa"/>
    <n v="0"/>
    <m/>
    <s v="Educación Superior"/>
    <s v="Coordinación General de Universidades Tecnológicas y Politécnicas"/>
    <s v="Universidades Tecnológicas"/>
    <n v="2019"/>
    <n v="0"/>
    <n v="0"/>
    <n v="0"/>
    <n v="0"/>
    <n v="0"/>
    <n v="0"/>
    <n v="0"/>
    <n v="0"/>
    <n v="0"/>
    <n v="0"/>
    <n v="0"/>
    <n v="0"/>
    <n v="0"/>
    <n v="0"/>
    <n v="0"/>
    <n v="14"/>
    <n v="20"/>
    <n v="34"/>
    <n v="0"/>
    <n v="0"/>
  </r>
  <r>
    <s v="08MSU0720O"/>
    <x v="93"/>
    <s v="08PSU5031F"/>
    <n v="4"/>
    <s v="DISCONTINUO"/>
    <x v="157"/>
    <n v="8"/>
    <s v="CHIHUAHUA"/>
    <n v="8"/>
    <s v="CHIHUAHUA"/>
    <n v="37"/>
    <x v="0"/>
    <n v="1"/>
    <s v="JUÁREZ"/>
    <s v="AVENIDA MANUEL J. CLOUTHIER (JILOTEPEC)"/>
    <n v="10111"/>
    <x v="0"/>
    <x v="0"/>
    <n v="4"/>
    <s v="SUPERIOR"/>
    <n v="1"/>
    <n v="5"/>
    <x v="0"/>
    <n v="3"/>
    <x v="1"/>
    <n v="5033100011"/>
    <x v="1"/>
    <n v="2"/>
    <x v="1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8"/>
    <n v="13"/>
    <n v="21"/>
    <n v="0"/>
    <n v="0"/>
    <n v="0"/>
    <n v="0"/>
    <n v="0"/>
    <n v="0"/>
    <n v="0"/>
    <n v="15"/>
    <n v="18"/>
    <n v="33"/>
    <n v="0"/>
    <n v="0"/>
    <n v="15"/>
    <n v="18"/>
    <n v="33"/>
    <n v="0"/>
    <n v="0"/>
  </r>
  <r>
    <s v="08MSU0720O"/>
    <x v="93"/>
    <s v="08PSU5031F"/>
    <n v="4"/>
    <s v="DISCONTINUO"/>
    <x v="157"/>
    <n v="8"/>
    <s v="CHIHUAHUA"/>
    <n v="8"/>
    <s v="CHIHUAHUA"/>
    <n v="37"/>
    <x v="0"/>
    <n v="1"/>
    <s v="JUÁREZ"/>
    <s v="AVENIDA MANUEL J. CLOUTHIER (JILOTEPEC)"/>
    <n v="10111"/>
    <x v="0"/>
    <x v="0"/>
    <n v="4"/>
    <s v="SUPERIOR"/>
    <n v="1"/>
    <n v="5"/>
    <x v="0"/>
    <n v="4"/>
    <x v="2"/>
    <n v="5041400032"/>
    <x v="14"/>
    <n v="2"/>
    <x v="1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19"/>
    <n v="23"/>
    <n v="42"/>
    <n v="0"/>
    <n v="0"/>
    <n v="5"/>
    <n v="16"/>
    <n v="21"/>
    <n v="0"/>
    <n v="0"/>
    <n v="55"/>
    <n v="77"/>
    <n v="132"/>
    <n v="0"/>
    <n v="0"/>
    <n v="55"/>
    <n v="77"/>
    <n v="132"/>
    <n v="0"/>
    <n v="0"/>
  </r>
  <r>
    <s v="08MSU0720O"/>
    <x v="93"/>
    <s v="08PSU5031F"/>
    <n v="4"/>
    <s v="DISCONTINUO"/>
    <x v="157"/>
    <n v="8"/>
    <s v="CHIHUAHUA"/>
    <n v="8"/>
    <s v="CHIHUAHUA"/>
    <n v="37"/>
    <x v="0"/>
    <n v="1"/>
    <s v="JUÁREZ"/>
    <s v="AVENIDA MANUEL J. CLOUTHIER (JILOTEPEC)"/>
    <n v="10111"/>
    <x v="0"/>
    <x v="0"/>
    <n v="4"/>
    <s v="SUPERIOR"/>
    <n v="1"/>
    <n v="5"/>
    <x v="0"/>
    <n v="4"/>
    <x v="2"/>
    <n v="5042100055"/>
    <x v="16"/>
    <n v="2"/>
    <x v="1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1"/>
    <n v="29"/>
    <n v="30"/>
    <n v="0"/>
    <n v="0"/>
    <n v="0"/>
    <n v="0"/>
    <n v="0"/>
    <n v="0"/>
    <n v="0"/>
    <n v="16"/>
    <n v="42"/>
    <n v="58"/>
    <n v="0"/>
    <n v="0"/>
    <n v="16"/>
    <n v="42"/>
    <n v="58"/>
    <n v="0"/>
    <n v="0"/>
  </r>
  <r>
    <s v="08MSU0722M"/>
    <x v="94"/>
    <s v="08PSU5033D"/>
    <n v="4"/>
    <s v="DISCONTINUO"/>
    <x v="158"/>
    <n v="8"/>
    <s v="CHIHUAHUA"/>
    <n v="8"/>
    <s v="CHIHUAHUA"/>
    <n v="19"/>
    <x v="1"/>
    <n v="1"/>
    <s v="CHIHUAHUA"/>
    <s v="AVENIDA UNIVERSIDAD"/>
    <n v="3101"/>
    <x v="0"/>
    <x v="0"/>
    <n v="4"/>
    <s v="SUPERIOR"/>
    <n v="1"/>
    <n v="5"/>
    <x v="0"/>
    <n v="8"/>
    <x v="9"/>
    <n v="5082100003"/>
    <x v="437"/>
    <n v="1"/>
    <x v="0"/>
    <n v="999"/>
    <s v="NO APLICA"/>
    <n v="2013"/>
    <n v="10"/>
    <n v="2"/>
    <s v="SEMESTRES"/>
    <n v="1"/>
    <s v="Activa"/>
    <n v="0"/>
    <m/>
    <s v="Educación Superior"/>
    <s v="Universidades Particulares"/>
    <s v="Universidades Particulares"/>
    <n v="2019"/>
    <n v="10"/>
    <n v="10"/>
    <n v="20"/>
    <n v="0"/>
    <n v="0"/>
    <n v="6"/>
    <n v="1"/>
    <n v="7"/>
    <n v="0"/>
    <n v="0"/>
    <n v="23"/>
    <n v="28"/>
    <n v="51"/>
    <n v="0"/>
    <n v="0"/>
    <n v="53"/>
    <n v="74"/>
    <n v="127"/>
    <n v="0"/>
    <n v="0"/>
  </r>
  <r>
    <s v="08MSU0723L"/>
    <x v="95"/>
    <s v="08PSU5034C"/>
    <n v="4"/>
    <s v="DISCONTINUO"/>
    <x v="159"/>
    <n v="8"/>
    <s v="CHIHUAHUA"/>
    <n v="8"/>
    <s v="CHIHUAHUA"/>
    <n v="19"/>
    <x v="1"/>
    <n v="1"/>
    <s v="CHIHUAHUA"/>
    <s v="CALLE CORREGIDORA"/>
    <n v="901"/>
    <x v="0"/>
    <x v="0"/>
    <n v="4"/>
    <s v="SUPERIOR"/>
    <n v="1"/>
    <n v="5"/>
    <x v="0"/>
    <n v="3"/>
    <x v="1"/>
    <n v="5031100007"/>
    <x v="31"/>
    <n v="2"/>
    <x v="1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4"/>
    <n v="30"/>
    <n v="34"/>
    <n v="0"/>
    <n v="0"/>
    <n v="4"/>
    <n v="16"/>
    <n v="20"/>
    <n v="0"/>
    <n v="0"/>
    <n v="13"/>
    <n v="25"/>
    <n v="38"/>
    <n v="0"/>
    <n v="0"/>
    <n v="44"/>
    <n v="168"/>
    <n v="212"/>
    <n v="0"/>
    <n v="0"/>
  </r>
  <r>
    <s v="08MSU0725J"/>
    <x v="96"/>
    <s v="08PSU5038Z"/>
    <n v="4"/>
    <s v="DISCONTINUO"/>
    <x v="160"/>
    <n v="8"/>
    <s v="CHIHUAHUA"/>
    <n v="8"/>
    <s v="CHIHUAHUA"/>
    <n v="19"/>
    <x v="1"/>
    <n v="1"/>
    <s v="CHIHUAHUA"/>
    <s v="CALLE GONZÁLEZ ORTEGA"/>
    <n v="4107"/>
    <x v="0"/>
    <x v="0"/>
    <n v="4"/>
    <s v="SUPERIOR"/>
    <n v="1"/>
    <n v="5"/>
    <x v="0"/>
    <n v="3"/>
    <x v="1"/>
    <n v="5033100011"/>
    <x v="1"/>
    <n v="3"/>
    <x v="2"/>
    <n v="999"/>
    <s v="NO APLICA"/>
    <n v="2015"/>
    <n v="12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6"/>
    <n v="4"/>
    <n v="10"/>
    <n v="0"/>
    <n v="0"/>
    <n v="8"/>
    <n v="14"/>
    <n v="22"/>
    <n v="0"/>
    <n v="0"/>
  </r>
  <r>
    <s v="08MSU0725J"/>
    <x v="96"/>
    <s v="08PSU5038Z"/>
    <n v="4"/>
    <s v="DISCONTINUO"/>
    <x v="160"/>
    <n v="8"/>
    <s v="CHIHUAHUA"/>
    <n v="8"/>
    <s v="CHIHUAHUA"/>
    <n v="19"/>
    <x v="1"/>
    <n v="1"/>
    <s v="CHIHUAHUA"/>
    <s v="CALLE GONZÁLEZ ORTEGA"/>
    <n v="4107"/>
    <x v="0"/>
    <x v="0"/>
    <n v="4"/>
    <s v="SUPERIOR"/>
    <n v="1"/>
    <n v="5"/>
    <x v="0"/>
    <n v="4"/>
    <x v="2"/>
    <n v="5042100174"/>
    <x v="5"/>
    <n v="3"/>
    <x v="2"/>
    <n v="999"/>
    <s v="NO APLICA"/>
    <n v="2015"/>
    <n v="12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</r>
  <r>
    <s v="08MSU0725J"/>
    <x v="96"/>
    <s v="08PSU5038Z"/>
    <n v="4"/>
    <s v="DISCONTINUO"/>
    <x v="160"/>
    <n v="8"/>
    <s v="CHIHUAHUA"/>
    <n v="8"/>
    <s v="CHIHUAHUA"/>
    <n v="19"/>
    <x v="1"/>
    <n v="1"/>
    <s v="CHIHUAHUA"/>
    <s v="CALLE GONZÁLEZ ORTEGA"/>
    <n v="4107"/>
    <x v="0"/>
    <x v="0"/>
    <n v="4"/>
    <s v="SUPERIOR"/>
    <n v="1"/>
    <n v="5"/>
    <x v="0"/>
    <n v="7"/>
    <x v="3"/>
    <n v="5071700004"/>
    <x v="7"/>
    <n v="3"/>
    <x v="2"/>
    <n v="999"/>
    <s v="NO APLICA"/>
    <n v="2015"/>
    <n v="12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7"/>
    <n v="9"/>
    <n v="26"/>
    <n v="0"/>
    <n v="0"/>
    <n v="89"/>
    <n v="27"/>
    <n v="116"/>
    <n v="0"/>
    <n v="0"/>
  </r>
  <r>
    <s v="08MSU0725J"/>
    <x v="96"/>
    <s v="08PSU5038Z"/>
    <n v="4"/>
    <s v="DISCONTINUO"/>
    <x v="160"/>
    <n v="8"/>
    <s v="CHIHUAHUA"/>
    <n v="8"/>
    <s v="CHIHUAHUA"/>
    <n v="19"/>
    <x v="1"/>
    <n v="1"/>
    <s v="CHIHUAHUA"/>
    <s v="CALLE GONZÁLEZ ORTEGA"/>
    <n v="4107"/>
    <x v="0"/>
    <x v="0"/>
    <n v="4"/>
    <s v="SUPERIOR"/>
    <n v="1"/>
    <n v="5"/>
    <x v="0"/>
    <n v="9"/>
    <x v="6"/>
    <n v="5094100001"/>
    <x v="249"/>
    <n v="1"/>
    <x v="0"/>
    <n v="999"/>
    <s v="NO APLICA"/>
    <n v="2014"/>
    <n v="8"/>
    <n v="2"/>
    <s v="SEMESTRES"/>
    <n v="1"/>
    <s v="Activa"/>
    <n v="0"/>
    <m/>
    <s v="Educación Superior"/>
    <s v="Universidades Particulares"/>
    <s v="Universidades Particulares"/>
    <n v="2019"/>
    <n v="2"/>
    <n v="6"/>
    <n v="8"/>
    <n v="0"/>
    <n v="0"/>
    <n v="0"/>
    <n v="0"/>
    <n v="0"/>
    <n v="0"/>
    <n v="0"/>
    <n v="21"/>
    <n v="29"/>
    <n v="50"/>
    <n v="1"/>
    <n v="0"/>
    <n v="79"/>
    <n v="146"/>
    <n v="225"/>
    <n v="1"/>
    <n v="0"/>
  </r>
  <r>
    <s v="08MSU0726I"/>
    <x v="97"/>
    <s v="08PSU5039Y"/>
    <n v="4"/>
    <s v="DISCONTINUO"/>
    <x v="161"/>
    <n v="8"/>
    <s v="CHIHUAHUA"/>
    <n v="8"/>
    <s v="CHIHUAHUA"/>
    <n v="19"/>
    <x v="1"/>
    <n v="1"/>
    <s v="CHIHUAHUA"/>
    <s v="CALLE BAHIA DE SAN QUINTIN"/>
    <n v="8502"/>
    <x v="0"/>
    <x v="0"/>
    <n v="4"/>
    <s v="SUPERIOR"/>
    <n v="1"/>
    <n v="6"/>
    <x v="1"/>
    <n v="3"/>
    <x v="1"/>
    <n v="6033200013"/>
    <x v="573"/>
    <n v="2"/>
    <x v="1"/>
    <n v="999"/>
    <s v="NO APLICA"/>
    <n v="2013"/>
    <n v="2"/>
    <n v="2"/>
    <s v="SEMESTRES"/>
    <n v="1"/>
    <s v="Activa"/>
    <n v="0"/>
    <m/>
    <s v="Educación Superior"/>
    <s v="Universidades Particulares"/>
    <s v="Universidades Particulares"/>
    <n v="2019"/>
    <n v="4"/>
    <n v="29"/>
    <n v="33"/>
    <n v="0"/>
    <n v="1"/>
    <n v="1"/>
    <n v="4"/>
    <n v="5"/>
    <n v="0"/>
    <n v="0"/>
    <n v="5"/>
    <n v="16"/>
    <n v="21"/>
    <n v="0"/>
    <n v="0"/>
    <n v="5"/>
    <n v="16"/>
    <n v="21"/>
    <n v="0"/>
    <n v="0"/>
  </r>
  <r>
    <s v="08MSU0727H"/>
    <x v="98"/>
    <s v="08PSU5042L"/>
    <n v="4"/>
    <s v="DISCONTINUO"/>
    <x v="162"/>
    <n v="8"/>
    <s v="CHIHUAHUA"/>
    <n v="8"/>
    <s v="CHIHUAHUA"/>
    <n v="19"/>
    <x v="1"/>
    <n v="1"/>
    <s v="CHIHUAHUA"/>
    <s v="PERIFÉRICO DE LA JUVENTUD"/>
    <n v="8713"/>
    <x v="0"/>
    <x v="0"/>
    <n v="4"/>
    <s v="SUPERIOR"/>
    <n v="1"/>
    <n v="5"/>
    <x v="0"/>
    <n v="1"/>
    <x v="4"/>
    <n v="5011100004"/>
    <x v="487"/>
    <n v="1"/>
    <x v="0"/>
    <n v="999"/>
    <s v="NO APLICA"/>
    <n v="2013"/>
    <n v="8"/>
    <n v="2"/>
    <s v="SEMESTRES"/>
    <n v="1"/>
    <s v="Activa"/>
    <n v="7"/>
    <s v="Causa administrativa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28G"/>
    <x v="99"/>
    <s v="08PSU5046H"/>
    <n v="4"/>
    <s v="DISCONTINUO"/>
    <x v="163"/>
    <n v="8"/>
    <s v="CHIHUAHUA"/>
    <n v="8"/>
    <s v="CHIHUAHUA"/>
    <n v="17"/>
    <x v="8"/>
    <n v="1"/>
    <s v="CUAUHTÉMOC"/>
    <s v="CALLE KILOMETRO 2 CARRETERA A GUERRERO"/>
    <n v="8025"/>
    <x v="0"/>
    <x v="0"/>
    <n v="4"/>
    <s v="SUPERIOR"/>
    <n v="1"/>
    <n v="5"/>
    <x v="0"/>
    <n v="3"/>
    <x v="1"/>
    <n v="5031200031"/>
    <x v="389"/>
    <n v="1"/>
    <x v="0"/>
    <n v="999"/>
    <s v="NO APLICA"/>
    <n v="2013"/>
    <n v="8"/>
    <n v="2"/>
    <s v="SEMESTRES"/>
    <n v="1"/>
    <s v="Activa"/>
    <n v="17"/>
    <s v="Falta de alumnos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3"/>
    <x v="1"/>
    <n v="5031100007"/>
    <x v="31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4"/>
    <n v="21"/>
    <n v="25"/>
    <n v="0"/>
    <n v="0"/>
    <n v="6"/>
    <n v="19"/>
    <n v="25"/>
    <n v="0"/>
    <n v="0"/>
    <n v="4"/>
    <n v="14"/>
    <n v="18"/>
    <n v="0"/>
    <n v="0"/>
    <n v="16"/>
    <n v="75"/>
    <n v="91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3"/>
    <x v="1"/>
    <n v="5033100011"/>
    <x v="1"/>
    <n v="1"/>
    <x v="0"/>
    <n v="999"/>
    <s v="NO APLICA"/>
    <n v="2016"/>
    <n v="9"/>
    <n v="2"/>
    <s v="SEMESTRES"/>
    <n v="1"/>
    <s v="Activa"/>
    <n v="0"/>
    <m/>
    <s v="Educación Superior"/>
    <s v="Universidades Particulares"/>
    <s v="Universidades Particulares"/>
    <n v="2019"/>
    <n v="5"/>
    <n v="4"/>
    <n v="9"/>
    <n v="0"/>
    <n v="0"/>
    <n v="5"/>
    <n v="7"/>
    <n v="12"/>
    <n v="0"/>
    <n v="0"/>
    <n v="15"/>
    <n v="15"/>
    <n v="30"/>
    <n v="0"/>
    <n v="0"/>
    <n v="56"/>
    <n v="56"/>
    <n v="112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3"/>
    <x v="1"/>
    <n v="5033100011"/>
    <x v="1"/>
    <n v="2"/>
    <x v="1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2"/>
    <n v="6"/>
    <n v="8"/>
    <n v="0"/>
    <n v="0"/>
    <n v="6"/>
    <n v="6"/>
    <n v="12"/>
    <n v="0"/>
    <n v="0"/>
    <n v="10"/>
    <n v="7"/>
    <n v="17"/>
    <n v="0"/>
    <n v="0"/>
    <n v="41"/>
    <n v="30"/>
    <n v="71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4"/>
    <x v="2"/>
    <n v="5041100013"/>
    <x v="574"/>
    <n v="1"/>
    <x v="0"/>
    <n v="999"/>
    <s v="NO APLICA"/>
    <n v="2015"/>
    <n v="9"/>
    <n v="2"/>
    <s v="SEMESTRES"/>
    <n v="1"/>
    <s v="Activa"/>
    <n v="0"/>
    <m/>
    <s v="Educación Superior"/>
    <s v="Universidades Particulares"/>
    <s v="Universidades Particulares"/>
    <n v="2019"/>
    <n v="16"/>
    <n v="8"/>
    <n v="24"/>
    <n v="0"/>
    <n v="0"/>
    <n v="3"/>
    <n v="4"/>
    <n v="7"/>
    <n v="0"/>
    <n v="0"/>
    <n v="17"/>
    <n v="30"/>
    <n v="47"/>
    <n v="0"/>
    <n v="0"/>
    <n v="82"/>
    <n v="101"/>
    <n v="183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4"/>
    <x v="2"/>
    <n v="5041100112"/>
    <x v="575"/>
    <n v="1"/>
    <x v="0"/>
    <n v="999"/>
    <s v="NO APLICA"/>
    <n v="2014"/>
    <n v="9"/>
    <n v="2"/>
    <s v="SEMESTRES"/>
    <n v="1"/>
    <s v="Activa"/>
    <n v="0"/>
    <m/>
    <s v="Educación Superior"/>
    <s v="Universidades Particulares"/>
    <s v="Universidades Particulares"/>
    <n v="2019"/>
    <n v="2"/>
    <n v="5"/>
    <n v="7"/>
    <n v="0"/>
    <n v="0"/>
    <n v="0"/>
    <n v="3"/>
    <n v="3"/>
    <n v="0"/>
    <n v="0"/>
    <n v="0"/>
    <n v="0"/>
    <n v="0"/>
    <n v="0"/>
    <n v="0"/>
    <n v="6"/>
    <n v="23"/>
    <n v="29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4"/>
    <x v="2"/>
    <n v="5041200028"/>
    <x v="40"/>
    <n v="1"/>
    <x v="0"/>
    <n v="999"/>
    <s v="NO APLICA"/>
    <n v="2015"/>
    <n v="9"/>
    <n v="2"/>
    <s v="SEMESTRES"/>
    <n v="1"/>
    <s v="Activa"/>
    <n v="0"/>
    <m/>
    <s v="Educación Superior"/>
    <s v="Universidades Particulares"/>
    <s v="Universidades Particulares"/>
    <n v="2019"/>
    <n v="3"/>
    <n v="2"/>
    <n v="5"/>
    <n v="0"/>
    <n v="0"/>
    <n v="1"/>
    <n v="1"/>
    <n v="2"/>
    <n v="0"/>
    <n v="0"/>
    <n v="8"/>
    <n v="3"/>
    <n v="11"/>
    <n v="0"/>
    <n v="0"/>
    <n v="39"/>
    <n v="44"/>
    <n v="83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4"/>
    <x v="2"/>
    <n v="5041200084"/>
    <x v="576"/>
    <n v="2"/>
    <x v="1"/>
    <n v="999"/>
    <s v="NO APLICA"/>
    <n v="2016"/>
    <n v="9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28"/>
    <n v="4"/>
    <n v="32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4"/>
    <x v="2"/>
    <n v="5041200109"/>
    <x v="577"/>
    <n v="2"/>
    <x v="1"/>
    <n v="999"/>
    <s v="NO APLICA"/>
    <n v="2013"/>
    <n v="9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4"/>
    <x v="2"/>
    <n v="5042000002"/>
    <x v="30"/>
    <n v="2"/>
    <x v="1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4"/>
    <n v="0"/>
    <n v="4"/>
    <n v="0"/>
    <n v="0"/>
    <n v="2"/>
    <n v="0"/>
    <n v="2"/>
    <n v="0"/>
    <n v="0"/>
    <n v="3"/>
    <n v="2"/>
    <n v="5"/>
    <n v="0"/>
    <n v="0"/>
    <n v="25"/>
    <n v="19"/>
    <n v="44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4"/>
    <x v="2"/>
    <n v="5042200005"/>
    <x v="333"/>
    <n v="1"/>
    <x v="0"/>
    <n v="999"/>
    <s v="NO APLICA"/>
    <n v="2015"/>
    <n v="9"/>
    <n v="2"/>
    <s v="SEMESTRES"/>
    <n v="1"/>
    <s v="Activa"/>
    <n v="0"/>
    <m/>
    <s v="Educación Superior"/>
    <s v="Universidades Particulares"/>
    <s v="Universidades Particulares"/>
    <n v="2019"/>
    <n v="0"/>
    <n v="2"/>
    <n v="2"/>
    <n v="0"/>
    <n v="0"/>
    <n v="0"/>
    <n v="7"/>
    <n v="7"/>
    <n v="0"/>
    <n v="0"/>
    <n v="0"/>
    <n v="0"/>
    <n v="0"/>
    <n v="0"/>
    <n v="0"/>
    <n v="14"/>
    <n v="31"/>
    <n v="45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4"/>
    <x v="2"/>
    <n v="5042400035"/>
    <x v="578"/>
    <n v="1"/>
    <x v="0"/>
    <n v="999"/>
    <s v="NO APLICA"/>
    <n v="2012"/>
    <n v="9"/>
    <n v="2"/>
    <s v="SEMESTRES"/>
    <n v="1"/>
    <s v="Activa"/>
    <n v="0"/>
    <m/>
    <s v="Educación Superior"/>
    <s v="Universidades Particulares"/>
    <s v="Universidades Particulares"/>
    <n v="2019"/>
    <n v="3"/>
    <n v="0"/>
    <n v="3"/>
    <n v="0"/>
    <n v="0"/>
    <n v="4"/>
    <n v="0"/>
    <n v="4"/>
    <n v="0"/>
    <n v="0"/>
    <n v="0"/>
    <n v="0"/>
    <n v="0"/>
    <n v="0"/>
    <n v="0"/>
    <n v="9"/>
    <n v="0"/>
    <n v="9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10"/>
    <x v="8"/>
    <n v="5101500048"/>
    <x v="579"/>
    <n v="1"/>
    <x v="0"/>
    <n v="999"/>
    <s v="NO APLICA"/>
    <n v="2016"/>
    <n v="9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4"/>
    <n v="13"/>
    <n v="17"/>
    <n v="0"/>
    <n v="0"/>
    <n v="10"/>
    <n v="25"/>
    <n v="35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7"/>
    <x v="3"/>
    <n v="5071300004"/>
    <x v="223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4"/>
    <n v="0"/>
    <n v="4"/>
    <n v="0"/>
    <n v="0"/>
    <n v="6"/>
    <n v="0"/>
    <n v="6"/>
    <n v="0"/>
    <n v="0"/>
    <n v="10"/>
    <n v="2"/>
    <n v="12"/>
    <n v="0"/>
    <n v="0"/>
    <n v="59"/>
    <n v="9"/>
    <n v="68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7"/>
    <x v="3"/>
    <n v="5071700027"/>
    <x v="491"/>
    <n v="2"/>
    <x v="1"/>
    <n v="999"/>
    <s v="NO APLICA"/>
    <n v="2012"/>
    <n v="9"/>
    <n v="5"/>
    <s v="CUATRIMESTRES"/>
    <n v="1"/>
    <s v="Activa"/>
    <n v="0"/>
    <m/>
    <s v="Educación Superior"/>
    <s v="Universidades Particulares"/>
    <s v="Universidades Particulares"/>
    <n v="2019"/>
    <n v="9"/>
    <n v="0"/>
    <n v="9"/>
    <n v="0"/>
    <n v="0"/>
    <n v="3"/>
    <n v="0"/>
    <n v="3"/>
    <n v="0"/>
    <n v="0"/>
    <n v="3"/>
    <n v="0"/>
    <n v="3"/>
    <n v="0"/>
    <n v="0"/>
    <n v="26"/>
    <n v="4"/>
    <n v="30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7"/>
    <x v="3"/>
    <n v="5073100009"/>
    <x v="34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5"/>
    <n v="6"/>
    <n v="11"/>
    <n v="0"/>
    <n v="0"/>
    <n v="5"/>
    <n v="4"/>
    <n v="9"/>
    <n v="0"/>
    <n v="0"/>
    <n v="25"/>
    <n v="11"/>
    <n v="36"/>
    <n v="0"/>
    <n v="0"/>
    <n v="84"/>
    <n v="62"/>
    <n v="146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5"/>
    <x v="0"/>
    <n v="9"/>
    <x v="6"/>
    <n v="5094100001"/>
    <x v="249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2"/>
    <n v="6"/>
    <n v="8"/>
    <n v="0"/>
    <n v="0"/>
    <n v="1"/>
    <n v="3"/>
    <n v="4"/>
    <n v="0"/>
    <n v="0"/>
    <n v="8"/>
    <n v="16"/>
    <n v="24"/>
    <n v="0"/>
    <n v="0"/>
    <n v="38"/>
    <n v="68"/>
    <n v="106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7"/>
    <x v="2"/>
    <n v="1"/>
    <x v="4"/>
    <n v="7011500011"/>
    <x v="580"/>
    <n v="2"/>
    <x v="1"/>
    <n v="999"/>
    <s v="NO APLICA"/>
    <n v="2012"/>
    <n v="6"/>
    <n v="3"/>
    <s v="TRIMESTRES"/>
    <n v="1"/>
    <s v="Activa"/>
    <n v="0"/>
    <m/>
    <s v="Educación Superior"/>
    <s v="Universidades Particulares"/>
    <s v="Universidades Particulares"/>
    <n v="2019"/>
    <n v="5"/>
    <n v="6"/>
    <n v="11"/>
    <n v="0"/>
    <n v="0"/>
    <n v="4"/>
    <n v="10"/>
    <n v="14"/>
    <n v="0"/>
    <n v="0"/>
    <n v="10"/>
    <n v="34"/>
    <n v="44"/>
    <n v="0"/>
    <n v="0"/>
    <n v="19"/>
    <n v="62"/>
    <n v="81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7"/>
    <x v="2"/>
    <n v="3"/>
    <x v="1"/>
    <n v="7033100161"/>
    <x v="581"/>
    <n v="2"/>
    <x v="1"/>
    <n v="999"/>
    <s v="NO APLICA"/>
    <n v="2012"/>
    <n v="6"/>
    <n v="3"/>
    <s v="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7"/>
    <x v="2"/>
    <n v="4"/>
    <x v="2"/>
    <n v="7041200019"/>
    <x v="582"/>
    <n v="2"/>
    <x v="1"/>
    <n v="999"/>
    <s v="NO APLICA"/>
    <n v="2016"/>
    <n v="6"/>
    <n v="3"/>
    <s v="TRIMESTRES"/>
    <n v="1"/>
    <s v="Activa"/>
    <n v="0"/>
    <m/>
    <s v="Educación Superior"/>
    <s v="Universidades Particulares"/>
    <s v="Universidades Particulares"/>
    <n v="2019"/>
    <n v="2"/>
    <n v="2"/>
    <n v="4"/>
    <n v="0"/>
    <n v="0"/>
    <n v="0"/>
    <n v="1"/>
    <n v="1"/>
    <n v="0"/>
    <n v="0"/>
    <n v="2"/>
    <n v="3"/>
    <n v="5"/>
    <n v="0"/>
    <n v="0"/>
    <n v="3"/>
    <n v="7"/>
    <n v="10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7"/>
    <x v="2"/>
    <n v="4"/>
    <x v="2"/>
    <n v="7041300008"/>
    <x v="583"/>
    <n v="2"/>
    <x v="1"/>
    <n v="999"/>
    <s v="NO APLICA"/>
    <n v="2016"/>
    <n v="6"/>
    <n v="3"/>
    <s v="TRIMESTRES"/>
    <n v="1"/>
    <s v="Activa"/>
    <n v="0"/>
    <m/>
    <s v="Educación Superior"/>
    <s v="Universidades Particulares"/>
    <s v="Universidades Particulares"/>
    <n v="2019"/>
    <n v="4"/>
    <n v="1"/>
    <n v="5"/>
    <n v="0"/>
    <n v="0"/>
    <n v="3"/>
    <n v="0"/>
    <n v="3"/>
    <n v="0"/>
    <n v="0"/>
    <n v="1"/>
    <n v="0"/>
    <n v="1"/>
    <n v="0"/>
    <n v="0"/>
    <n v="1"/>
    <n v="0"/>
    <n v="1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7"/>
    <x v="2"/>
    <n v="4"/>
    <x v="2"/>
    <n v="7042100033"/>
    <x v="301"/>
    <n v="2"/>
    <x v="1"/>
    <n v="999"/>
    <s v="NO APLICA"/>
    <n v="2012"/>
    <n v="6"/>
    <n v="3"/>
    <s v="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1"/>
    <n v="0"/>
    <n v="1"/>
    <n v="0"/>
    <n v="0"/>
    <n v="0"/>
    <n v="0"/>
    <n v="0"/>
    <n v="0"/>
    <n v="0"/>
    <n v="1"/>
    <n v="1"/>
    <n v="2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7"/>
    <x v="2"/>
    <n v="4"/>
    <x v="2"/>
    <n v="7042100052"/>
    <x v="584"/>
    <n v="2"/>
    <x v="1"/>
    <n v="999"/>
    <s v="NO APLICA"/>
    <n v="2013"/>
    <n v="6"/>
    <n v="3"/>
    <s v="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7"/>
    <x v="2"/>
    <n v="4"/>
    <x v="2"/>
    <n v="7042100055"/>
    <x v="585"/>
    <n v="2"/>
    <x v="1"/>
    <n v="999"/>
    <s v="NO APLICA"/>
    <n v="2016"/>
    <n v="6"/>
    <n v="3"/>
    <s v="TRIMESTRES"/>
    <n v="1"/>
    <s v="Activa"/>
    <n v="0"/>
    <m/>
    <s v="Educación Superior"/>
    <s v="Universidades Particulares"/>
    <s v="Universidades Particulares"/>
    <n v="2019"/>
    <n v="0"/>
    <n v="2"/>
    <n v="2"/>
    <n v="0"/>
    <n v="0"/>
    <n v="2"/>
    <n v="0"/>
    <n v="2"/>
    <n v="0"/>
    <n v="0"/>
    <n v="2"/>
    <n v="1"/>
    <n v="3"/>
    <n v="0"/>
    <n v="0"/>
    <n v="3"/>
    <n v="3"/>
    <n v="6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7"/>
    <x v="2"/>
    <n v="4"/>
    <x v="2"/>
    <n v="7042500003"/>
    <x v="586"/>
    <n v="2"/>
    <x v="1"/>
    <n v="999"/>
    <s v="NO APLICA"/>
    <n v="2015"/>
    <n v="6"/>
    <n v="3"/>
    <s v="TRIMESTRES"/>
    <n v="1"/>
    <s v="Activa"/>
    <n v="0"/>
    <m/>
    <s v="Educación Superior"/>
    <s v="Universidades Particulares"/>
    <s v="Universidades Particulares"/>
    <n v="2019"/>
    <n v="0"/>
    <n v="2"/>
    <n v="2"/>
    <n v="0"/>
    <n v="0"/>
    <n v="1"/>
    <n v="0"/>
    <n v="1"/>
    <n v="0"/>
    <n v="0"/>
    <n v="0"/>
    <n v="4"/>
    <n v="4"/>
    <n v="0"/>
    <n v="0"/>
    <n v="2"/>
    <n v="11"/>
    <n v="13"/>
    <n v="0"/>
    <n v="0"/>
  </r>
  <r>
    <s v="08MSU0729F"/>
    <x v="100"/>
    <s v="08PSU5047G"/>
    <n v="4"/>
    <s v="DISCONTINUO"/>
    <x v="164"/>
    <n v="8"/>
    <s v="CHIHUAHUA"/>
    <n v="8"/>
    <s v="CHIHUAHUA"/>
    <n v="19"/>
    <x v="1"/>
    <n v="1"/>
    <s v="CHIHUAHUA"/>
    <s v="AVENIDA TEOFILO BORUNDA ORTIZ"/>
    <n v="14001"/>
    <x v="0"/>
    <x v="0"/>
    <n v="4"/>
    <s v="SUPERIOR"/>
    <n v="1"/>
    <n v="7"/>
    <x v="2"/>
    <n v="4"/>
    <x v="2"/>
    <n v="7042500077"/>
    <x v="587"/>
    <n v="1"/>
    <x v="0"/>
    <n v="999"/>
    <s v="NO APLICA"/>
    <n v="2012"/>
    <n v="7"/>
    <n v="3"/>
    <s v="TRIMESTRES"/>
    <n v="1"/>
    <s v="Activa"/>
    <n v="0"/>
    <m/>
    <s v="Educación Superior"/>
    <s v="Universidades Particulares"/>
    <s v="Universidades Particulares"/>
    <n v="2019"/>
    <n v="2"/>
    <n v="10"/>
    <n v="12"/>
    <n v="0"/>
    <n v="0"/>
    <n v="6"/>
    <n v="21"/>
    <n v="27"/>
    <n v="0"/>
    <n v="0"/>
    <n v="0"/>
    <n v="2"/>
    <n v="2"/>
    <n v="0"/>
    <n v="0"/>
    <n v="5"/>
    <n v="23"/>
    <n v="28"/>
    <n v="0"/>
    <n v="0"/>
  </r>
  <r>
    <s v="08MSU0730V"/>
    <x v="101"/>
    <s v="08PSU5048F"/>
    <n v="4"/>
    <s v="DISCONTINUO"/>
    <x v="165"/>
    <n v="8"/>
    <s v="CHIHUAHUA"/>
    <n v="8"/>
    <s v="CHIHUAHUA"/>
    <n v="37"/>
    <x v="0"/>
    <n v="1"/>
    <s v="JUÁREZ"/>
    <s v="CALLE PLAN DE AYALA"/>
    <n v="2803"/>
    <x v="0"/>
    <x v="0"/>
    <n v="4"/>
    <s v="SUPERIOR"/>
    <n v="1"/>
    <n v="7"/>
    <x v="2"/>
    <n v="1"/>
    <x v="4"/>
    <n v="7011100061"/>
    <x v="588"/>
    <n v="2"/>
    <x v="1"/>
    <n v="999"/>
    <s v="NO APLICA"/>
    <n v="2016"/>
    <n v="4"/>
    <n v="2"/>
    <s v="SEMESTRES"/>
    <n v="1"/>
    <s v="Activa"/>
    <n v="0"/>
    <m/>
    <s v="Educación Superior"/>
    <s v="Universidades Particulares"/>
    <s v="Universidades Particulares"/>
    <n v="2019"/>
    <n v="6"/>
    <n v="13"/>
    <n v="19"/>
    <n v="0"/>
    <n v="0"/>
    <n v="6"/>
    <n v="13"/>
    <n v="19"/>
    <n v="0"/>
    <n v="0"/>
    <n v="0"/>
    <n v="5"/>
    <n v="5"/>
    <n v="0"/>
    <n v="0"/>
    <n v="0"/>
    <n v="5"/>
    <n v="5"/>
    <n v="0"/>
    <n v="0"/>
  </r>
  <r>
    <s v="08MSU0730V"/>
    <x v="101"/>
    <s v="08PSU5048F"/>
    <n v="4"/>
    <s v="DISCONTINUO"/>
    <x v="165"/>
    <n v="8"/>
    <s v="CHIHUAHUA"/>
    <n v="8"/>
    <s v="CHIHUAHUA"/>
    <n v="37"/>
    <x v="0"/>
    <n v="1"/>
    <s v="JUÁREZ"/>
    <s v="CALLE PLAN DE AYALA"/>
    <n v="2803"/>
    <x v="0"/>
    <x v="0"/>
    <n v="4"/>
    <s v="SUPERIOR"/>
    <n v="1"/>
    <n v="8"/>
    <x v="3"/>
    <n v="1"/>
    <x v="4"/>
    <n v="8011000007"/>
    <x v="589"/>
    <n v="2"/>
    <x v="1"/>
    <n v="999"/>
    <s v="NO APLICA"/>
    <n v="2017"/>
    <n v="6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</r>
  <r>
    <s v="08MSU0731U"/>
    <x v="102"/>
    <s v="08PSU5049E"/>
    <n v="4"/>
    <s v="DISCONTINUO"/>
    <x v="166"/>
    <n v="8"/>
    <s v="CHIHUAHUA"/>
    <n v="8"/>
    <s v="CHIHUAHUA"/>
    <n v="37"/>
    <x v="0"/>
    <n v="1"/>
    <s v="JUÁREZ"/>
    <s v="CALLE OASIS DE MONGOLIA"/>
    <n v="2055"/>
    <x v="0"/>
    <x v="0"/>
    <n v="4"/>
    <s v="SUPERIOR"/>
    <n v="1"/>
    <n v="5"/>
    <x v="0"/>
    <n v="1"/>
    <x v="4"/>
    <n v="5011100015"/>
    <x v="265"/>
    <n v="1"/>
    <x v="0"/>
    <n v="999"/>
    <s v="NO APLICA"/>
    <n v="2017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"/>
    <n v="8"/>
    <n v="9"/>
    <n v="0"/>
    <n v="0"/>
    <n v="1"/>
    <n v="14"/>
    <n v="15"/>
    <n v="0"/>
    <n v="0"/>
  </r>
  <r>
    <s v="08MSU0731U"/>
    <x v="102"/>
    <s v="08PSU5049E"/>
    <n v="4"/>
    <s v="DISCONTINUO"/>
    <x v="166"/>
    <n v="8"/>
    <s v="CHIHUAHUA"/>
    <n v="8"/>
    <s v="CHIHUAHUA"/>
    <n v="37"/>
    <x v="0"/>
    <n v="1"/>
    <s v="JUÁREZ"/>
    <s v="CALLE OASIS DE MONGOLIA"/>
    <n v="2055"/>
    <x v="0"/>
    <x v="0"/>
    <n v="4"/>
    <s v="SUPERIOR"/>
    <n v="1"/>
    <n v="5"/>
    <x v="0"/>
    <n v="2"/>
    <x v="0"/>
    <n v="5021500028"/>
    <x v="0"/>
    <n v="1"/>
    <x v="0"/>
    <n v="999"/>
    <s v="NO APLICA"/>
    <n v="2014"/>
    <n v="8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31U"/>
    <x v="102"/>
    <s v="08PSU5049E"/>
    <n v="4"/>
    <s v="DISCONTINUO"/>
    <x v="166"/>
    <n v="8"/>
    <s v="CHIHUAHUA"/>
    <n v="8"/>
    <s v="CHIHUAHUA"/>
    <n v="37"/>
    <x v="0"/>
    <n v="1"/>
    <s v="JUÁREZ"/>
    <s v="CALLE OASIS DE MONGOLIA"/>
    <n v="2055"/>
    <x v="0"/>
    <x v="0"/>
    <n v="4"/>
    <s v="SUPERIOR"/>
    <n v="1"/>
    <n v="5"/>
    <x v="0"/>
    <n v="4"/>
    <x v="2"/>
    <n v="5042100164"/>
    <x v="590"/>
    <n v="1"/>
    <x v="0"/>
    <n v="999"/>
    <s v="NO APLICA"/>
    <n v="2014"/>
    <n v="8"/>
    <n v="2"/>
    <s v="SEMESTRES"/>
    <n v="1"/>
    <s v="Activa"/>
    <n v="0"/>
    <m/>
    <s v="Educación Superior"/>
    <s v="Universidades Particulares"/>
    <s v="Universidades Particulares"/>
    <n v="2019"/>
    <n v="1"/>
    <n v="4"/>
    <n v="5"/>
    <n v="0"/>
    <n v="0"/>
    <n v="0"/>
    <n v="0"/>
    <n v="0"/>
    <n v="0"/>
    <n v="0"/>
    <n v="3"/>
    <n v="5"/>
    <n v="8"/>
    <n v="0"/>
    <n v="0"/>
    <n v="5"/>
    <n v="7"/>
    <n v="12"/>
    <n v="0"/>
    <n v="0"/>
  </r>
  <r>
    <s v="08MSU0731U"/>
    <x v="102"/>
    <s v="08PSU5049E"/>
    <n v="4"/>
    <s v="DISCONTINUO"/>
    <x v="166"/>
    <n v="8"/>
    <s v="CHIHUAHUA"/>
    <n v="8"/>
    <s v="CHIHUAHUA"/>
    <n v="37"/>
    <x v="0"/>
    <n v="1"/>
    <s v="JUÁREZ"/>
    <s v="CALLE OASIS DE MONGOLIA"/>
    <n v="2055"/>
    <x v="0"/>
    <x v="0"/>
    <n v="4"/>
    <s v="SUPERIOR"/>
    <n v="1"/>
    <n v="5"/>
    <x v="0"/>
    <n v="6"/>
    <x v="5"/>
    <n v="5062200026"/>
    <x v="308"/>
    <n v="1"/>
    <x v="0"/>
    <n v="999"/>
    <s v="NO APLICA"/>
    <n v="2014"/>
    <n v="8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32T"/>
    <x v="103"/>
    <s v="08PSU5051T"/>
    <n v="4"/>
    <s v="DISCONTINUO"/>
    <x v="167"/>
    <n v="8"/>
    <s v="CHIHUAHUA"/>
    <n v="8"/>
    <s v="CHIHUAHUA"/>
    <n v="19"/>
    <x v="1"/>
    <n v="1"/>
    <s v="CHIHUAHUA"/>
    <s v="CALLE 28 A"/>
    <n v="607"/>
    <x v="0"/>
    <x v="0"/>
    <n v="4"/>
    <s v="SUPERIOR"/>
    <n v="1"/>
    <n v="6"/>
    <x v="1"/>
    <n v="9"/>
    <x v="6"/>
    <n v="6093204001"/>
    <x v="447"/>
    <n v="1"/>
    <x v="0"/>
    <n v="999"/>
    <s v="NO APLICA"/>
    <n v="2013"/>
    <n v="8"/>
    <n v="2"/>
    <s v="SEMESTRES"/>
    <n v="1"/>
    <s v="Activa"/>
    <n v="7"/>
    <s v="Causa administrativa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33S"/>
    <x v="104"/>
    <s v="08PSU5052S"/>
    <n v="4"/>
    <s v="DISCONTINUO"/>
    <x v="168"/>
    <n v="8"/>
    <s v="CHIHUAHUA"/>
    <n v="8"/>
    <s v="CHIHUAHUA"/>
    <n v="19"/>
    <x v="1"/>
    <n v="1"/>
    <s v="CHIHUAHUA"/>
    <s v="AVENIDA HOMERO"/>
    <n v="500"/>
    <x v="0"/>
    <x v="0"/>
    <n v="4"/>
    <s v="SUPERIOR"/>
    <n v="1"/>
    <n v="5"/>
    <x v="0"/>
    <n v="10"/>
    <x v="8"/>
    <n v="5101600004"/>
    <x v="591"/>
    <n v="1"/>
    <x v="0"/>
    <n v="999"/>
    <s v="NO APLICA"/>
    <n v="2011"/>
    <n v="8"/>
    <n v="2"/>
    <s v="SEMESTRES"/>
    <n v="1"/>
    <s v="Activa"/>
    <n v="7"/>
    <s v="Causa administrativa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34R"/>
    <x v="105"/>
    <s v="08PSU5053R"/>
    <n v="4"/>
    <s v="DISCONTINUO"/>
    <x v="169"/>
    <n v="8"/>
    <s v="CHIHUAHUA"/>
    <n v="8"/>
    <s v="CHIHUAHUA"/>
    <n v="19"/>
    <x v="1"/>
    <n v="1"/>
    <s v="CHIHUAHUA"/>
    <s v="AVENIDA ZARAGOZA"/>
    <n v="0"/>
    <x v="0"/>
    <x v="0"/>
    <n v="4"/>
    <s v="SUPERIOR"/>
    <n v="1"/>
    <n v="5"/>
    <x v="0"/>
    <n v="2"/>
    <x v="0"/>
    <n v="5021200039"/>
    <x v="592"/>
    <n v="2"/>
    <x v="1"/>
    <n v="999"/>
    <s v="NO APLICA"/>
    <n v="2015"/>
    <n v="5"/>
    <n v="1"/>
    <s v="AÑOS"/>
    <n v="1"/>
    <s v="Activa"/>
    <n v="0"/>
    <m/>
    <s v="Educación Superior"/>
    <s v="Universidades Particulares"/>
    <s v="Universidades Particulares"/>
    <n v="2019"/>
    <n v="21"/>
    <n v="15"/>
    <n v="36"/>
    <n v="0"/>
    <n v="0"/>
    <n v="12"/>
    <n v="6"/>
    <n v="18"/>
    <n v="0"/>
    <n v="0"/>
    <n v="9"/>
    <n v="11"/>
    <n v="20"/>
    <n v="0"/>
    <n v="0"/>
    <n v="45"/>
    <n v="49"/>
    <n v="94"/>
    <n v="0"/>
    <n v="0"/>
  </r>
  <r>
    <s v="08MSU0735Q"/>
    <x v="106"/>
    <s v="08PSU5054Q"/>
    <n v="4"/>
    <s v="DISCONTINUO"/>
    <x v="170"/>
    <n v="8"/>
    <s v="CHIHUAHUA"/>
    <n v="8"/>
    <s v="CHIHUAHUA"/>
    <n v="37"/>
    <x v="0"/>
    <n v="1"/>
    <s v="JUÁREZ"/>
    <s v="CALLE PUERTO DE PALOS"/>
    <n v="751"/>
    <x v="0"/>
    <x v="0"/>
    <n v="4"/>
    <s v="SUPERIOR"/>
    <n v="1"/>
    <n v="5"/>
    <x v="0"/>
    <n v="3"/>
    <x v="1"/>
    <n v="5033200006"/>
    <x v="267"/>
    <n v="2"/>
    <x v="1"/>
    <n v="999"/>
    <s v="NO APLICA"/>
    <n v="2015"/>
    <n v="9"/>
    <n v="5"/>
    <s v="CUATRIMESTRES"/>
    <n v="1"/>
    <s v="Activa"/>
    <n v="0"/>
    <m/>
    <s v="Educación Superior"/>
    <s v="Universidades Particulares"/>
    <s v="Universidades Particulares"/>
    <n v="2019"/>
    <n v="4"/>
    <n v="14"/>
    <n v="18"/>
    <n v="0"/>
    <n v="0"/>
    <n v="0"/>
    <n v="0"/>
    <n v="0"/>
    <n v="0"/>
    <n v="0"/>
    <n v="56"/>
    <n v="70"/>
    <n v="126"/>
    <n v="0"/>
    <n v="0"/>
    <n v="111"/>
    <n v="196"/>
    <n v="307"/>
    <n v="0"/>
    <n v="0"/>
  </r>
  <r>
    <s v="08MSU0735Q"/>
    <x v="106"/>
    <s v="08PSU5054Q"/>
    <n v="4"/>
    <s v="DISCONTINUO"/>
    <x v="170"/>
    <n v="8"/>
    <s v="CHIHUAHUA"/>
    <n v="8"/>
    <s v="CHIHUAHUA"/>
    <n v="37"/>
    <x v="0"/>
    <n v="1"/>
    <s v="JUÁREZ"/>
    <s v="CALLE PUERTO DE PALOS"/>
    <n v="751"/>
    <x v="0"/>
    <x v="0"/>
    <n v="4"/>
    <s v="SUPERIOR"/>
    <n v="1"/>
    <n v="5"/>
    <x v="0"/>
    <n v="4"/>
    <x v="2"/>
    <n v="5042000002"/>
    <x v="30"/>
    <n v="2"/>
    <x v="1"/>
    <n v="999"/>
    <s v="NO APLICA"/>
    <n v="2015"/>
    <n v="9"/>
    <n v="5"/>
    <s v="CUATRIMESTRES"/>
    <n v="1"/>
    <s v="Activa"/>
    <n v="0"/>
    <m/>
    <s v="Educación Superior"/>
    <s v="Universidades Particulares"/>
    <s v="Universidades Particulares"/>
    <n v="2019"/>
    <n v="5"/>
    <n v="9"/>
    <n v="14"/>
    <n v="0"/>
    <n v="0"/>
    <n v="0"/>
    <n v="0"/>
    <n v="0"/>
    <n v="0"/>
    <n v="0"/>
    <n v="96"/>
    <n v="213"/>
    <n v="309"/>
    <n v="0"/>
    <n v="0"/>
    <n v="165"/>
    <n v="361"/>
    <n v="526"/>
    <n v="0"/>
    <n v="0"/>
  </r>
  <r>
    <s v="08MSU0735Q"/>
    <x v="106"/>
    <s v="08PSU5054Q"/>
    <n v="4"/>
    <s v="DISCONTINUO"/>
    <x v="170"/>
    <n v="8"/>
    <s v="CHIHUAHUA"/>
    <n v="8"/>
    <s v="CHIHUAHUA"/>
    <n v="37"/>
    <x v="0"/>
    <n v="1"/>
    <s v="JUÁREZ"/>
    <s v="CALLE PUERTO DE PALOS"/>
    <n v="751"/>
    <x v="0"/>
    <x v="0"/>
    <n v="4"/>
    <s v="SUPERIOR"/>
    <n v="1"/>
    <n v="5"/>
    <x v="0"/>
    <n v="7"/>
    <x v="3"/>
    <n v="5071300030"/>
    <x v="23"/>
    <n v="2"/>
    <x v="1"/>
    <n v="999"/>
    <s v="NO APLICA"/>
    <n v="2015"/>
    <n v="10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68"/>
    <n v="11"/>
    <n v="79"/>
    <n v="0"/>
    <n v="0"/>
    <n v="296"/>
    <n v="25"/>
    <n v="321"/>
    <n v="0"/>
    <n v="0"/>
  </r>
  <r>
    <s v="08MSU0736P"/>
    <x v="107"/>
    <s v="08PSU5055P"/>
    <n v="4"/>
    <s v="DISCONTINUO"/>
    <x v="171"/>
    <n v="8"/>
    <s v="CHIHUAHUA"/>
    <n v="8"/>
    <s v="CHIHUAHUA"/>
    <n v="27"/>
    <x v="9"/>
    <n v="1"/>
    <s v="GUACHOCHI"/>
    <s v="CALLE BELISARIO DOMINGUEZ"/>
    <n v="604"/>
    <x v="0"/>
    <x v="0"/>
    <n v="4"/>
    <s v="SUPERIOR"/>
    <n v="1"/>
    <n v="5"/>
    <x v="0"/>
    <n v="6"/>
    <x v="5"/>
    <n v="5062200026"/>
    <x v="308"/>
    <n v="1"/>
    <x v="0"/>
    <n v="999"/>
    <s v="NO APLICA"/>
    <n v="2015"/>
    <n v="9"/>
    <n v="5"/>
    <s v="CUATRIMESTRES"/>
    <n v="1"/>
    <s v="Activa"/>
    <n v="0"/>
    <m/>
    <s v="Educación Superior"/>
    <s v="Universidades Particulares"/>
    <s v="Universidades Particulares"/>
    <n v="2019"/>
    <n v="0"/>
    <n v="3"/>
    <n v="3"/>
    <n v="0"/>
    <n v="0"/>
    <n v="0"/>
    <n v="0"/>
    <n v="0"/>
    <n v="0"/>
    <n v="0"/>
    <n v="8"/>
    <n v="8"/>
    <n v="16"/>
    <n v="0"/>
    <n v="0"/>
    <n v="10"/>
    <n v="12"/>
    <n v="22"/>
    <n v="0"/>
    <n v="0"/>
  </r>
  <r>
    <s v="08MSU0737O"/>
    <x v="108"/>
    <s v="08PSU5056O"/>
    <n v="4"/>
    <s v="DISCONTINUO"/>
    <x v="172"/>
    <n v="8"/>
    <s v="CHIHUAHUA"/>
    <n v="8"/>
    <s v="CHIHUAHUA"/>
    <n v="19"/>
    <x v="1"/>
    <n v="1"/>
    <s v="CHIHUAHUA"/>
    <s v="CALLE CARBONEL"/>
    <n v="1105"/>
    <x v="0"/>
    <x v="0"/>
    <n v="4"/>
    <s v="SUPERIOR"/>
    <n v="1"/>
    <n v="5"/>
    <x v="0"/>
    <n v="2"/>
    <x v="0"/>
    <n v="5021600024"/>
    <x v="593"/>
    <n v="1"/>
    <x v="0"/>
    <n v="999"/>
    <s v="NO APLICA"/>
    <n v="2014"/>
    <n v="8"/>
    <n v="2"/>
    <s v="SEMESTRES"/>
    <n v="1"/>
    <s v="Activa"/>
    <n v="0"/>
    <m/>
    <s v="Educación Superior"/>
    <s v="Universidades Particulares"/>
    <s v="Universidades Particulares"/>
    <n v="2019"/>
    <n v="0"/>
    <n v="3"/>
    <n v="3"/>
    <n v="0"/>
    <n v="0"/>
    <n v="0"/>
    <n v="0"/>
    <n v="0"/>
    <n v="0"/>
    <n v="0"/>
    <n v="2"/>
    <n v="8"/>
    <n v="10"/>
    <n v="0"/>
    <n v="0"/>
    <n v="2"/>
    <n v="8"/>
    <n v="10"/>
    <n v="0"/>
    <n v="0"/>
  </r>
  <r>
    <s v="08MSU0738N"/>
    <x v="109"/>
    <s v="08PSU5057N"/>
    <n v="4"/>
    <s v="DISCONTINUO"/>
    <x v="173"/>
    <n v="8"/>
    <s v="CHIHUAHUA"/>
    <n v="8"/>
    <s v="CHIHUAHUA"/>
    <n v="19"/>
    <x v="1"/>
    <n v="1"/>
    <s v="CHIHUAHUA"/>
    <s v="AVENIDA FRANCISCO VILLA"/>
    <n v="6907"/>
    <x v="0"/>
    <x v="0"/>
    <n v="4"/>
    <s v="SUPERIOR"/>
    <n v="1"/>
    <n v="6"/>
    <x v="1"/>
    <n v="3"/>
    <x v="1"/>
    <n v="6031000007"/>
    <x v="594"/>
    <n v="1"/>
    <x v="0"/>
    <n v="999"/>
    <s v="NO APLICA"/>
    <n v="2017"/>
    <n v="2"/>
    <n v="2"/>
    <s v="SEMESTRES"/>
    <n v="1"/>
    <s v="Activa"/>
    <n v="17"/>
    <s v="Falta de alumnos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39M"/>
    <x v="110"/>
    <s v="08PSU5058M"/>
    <n v="4"/>
    <s v="DISCONTINUO"/>
    <x v="174"/>
    <n v="8"/>
    <s v="CHIHUAHUA"/>
    <n v="8"/>
    <s v="CHIHUAHUA"/>
    <n v="19"/>
    <x v="1"/>
    <n v="1"/>
    <s v="CHIHUAHUA"/>
    <s v="CALLE FRANCISCO CARBONEL"/>
    <n v="4108"/>
    <x v="0"/>
    <x v="0"/>
    <n v="4"/>
    <s v="SUPERIOR"/>
    <n v="1"/>
    <n v="7"/>
    <x v="2"/>
    <n v="1"/>
    <x v="4"/>
    <n v="7011000041"/>
    <x v="595"/>
    <n v="1"/>
    <x v="0"/>
    <n v="999"/>
    <s v="NO APLICA"/>
    <n v="2015"/>
    <n v="2"/>
    <n v="1"/>
    <s v="AÑOS"/>
    <n v="1"/>
    <s v="Activa"/>
    <n v="7"/>
    <s v="Causa administrativa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40B"/>
    <x v="111"/>
    <s v="08PSU5059L"/>
    <n v="4"/>
    <s v="DISCONTINUO"/>
    <x v="175"/>
    <n v="8"/>
    <s v="CHIHUAHUA"/>
    <n v="8"/>
    <s v="CHIHUAHUA"/>
    <n v="21"/>
    <x v="4"/>
    <n v="1"/>
    <s v="DELICIAS"/>
    <s v="AVENIDA TERCERA PONIENTE"/>
    <n v="103"/>
    <x v="0"/>
    <x v="0"/>
    <n v="4"/>
    <s v="SUPERIOR"/>
    <n v="1"/>
    <n v="5"/>
    <x v="0"/>
    <n v="1"/>
    <x v="4"/>
    <n v="5012701011"/>
    <x v="492"/>
    <n v="1"/>
    <x v="0"/>
    <n v="999"/>
    <s v="NO APLICA"/>
    <n v="2015"/>
    <n v="9"/>
    <n v="5"/>
    <s v="CUATRIMESTRES"/>
    <n v="1"/>
    <s v="Activa"/>
    <n v="0"/>
    <m/>
    <s v="Educación Superior"/>
    <s v="Universidades Particulares"/>
    <s v="Universidades Particulares"/>
    <n v="2019"/>
    <n v="1"/>
    <n v="14"/>
    <n v="15"/>
    <n v="0"/>
    <n v="0"/>
    <n v="0"/>
    <n v="0"/>
    <n v="0"/>
    <n v="0"/>
    <n v="0"/>
    <n v="0"/>
    <n v="26"/>
    <n v="26"/>
    <n v="0"/>
    <n v="0"/>
    <n v="0"/>
    <n v="66"/>
    <n v="66"/>
    <n v="0"/>
    <n v="0"/>
  </r>
  <r>
    <s v="08MSU0741A"/>
    <x v="112"/>
    <s v="08PSU5060A"/>
    <n v="4"/>
    <s v="DISCONTINUO"/>
    <x v="176"/>
    <n v="8"/>
    <s v="CHIHUAHUA"/>
    <n v="8"/>
    <s v="CHIHUAHUA"/>
    <n v="32"/>
    <x v="5"/>
    <n v="1"/>
    <s v="HIDALGO DEL PARRAL"/>
    <s v="CALLE JESUS GARCIA"/>
    <n v="62"/>
    <x v="0"/>
    <x v="0"/>
    <n v="4"/>
    <s v="SUPERIOR"/>
    <n v="1"/>
    <n v="5"/>
    <x v="0"/>
    <n v="3"/>
    <x v="1"/>
    <n v="5031100007"/>
    <x v="31"/>
    <n v="1"/>
    <x v="0"/>
    <n v="999"/>
    <s v="NO APLICA"/>
    <n v="2014"/>
    <n v="9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6"/>
    <n v="15"/>
    <n v="21"/>
    <n v="0"/>
    <n v="0"/>
    <n v="30"/>
    <n v="77"/>
    <n v="107"/>
    <n v="0"/>
    <n v="0"/>
  </r>
  <r>
    <s v="08MSU0741A"/>
    <x v="112"/>
    <s v="08PSU5060A"/>
    <n v="4"/>
    <s v="DISCONTINUO"/>
    <x v="176"/>
    <n v="8"/>
    <s v="CHIHUAHUA"/>
    <n v="8"/>
    <s v="CHIHUAHUA"/>
    <n v="32"/>
    <x v="5"/>
    <n v="1"/>
    <s v="HIDALGO DEL PARRAL"/>
    <s v="CALLE JESUS GARCIA"/>
    <n v="62"/>
    <x v="0"/>
    <x v="0"/>
    <n v="4"/>
    <s v="SUPERIOR"/>
    <n v="1"/>
    <n v="5"/>
    <x v="0"/>
    <n v="3"/>
    <x v="1"/>
    <n v="5031300002"/>
    <x v="596"/>
    <n v="1"/>
    <x v="0"/>
    <n v="999"/>
    <s v="NO APLICA"/>
    <n v="2016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2"/>
    <n v="2"/>
    <n v="4"/>
    <n v="0"/>
    <n v="0"/>
    <n v="2"/>
    <n v="3"/>
    <n v="5"/>
    <n v="0"/>
    <n v="0"/>
  </r>
  <r>
    <s v="08MSU0742Z"/>
    <x v="113"/>
    <s v="08PSU5061Z"/>
    <n v="4"/>
    <s v="DISCONTINUO"/>
    <x v="177"/>
    <n v="8"/>
    <s v="CHIHUAHUA"/>
    <n v="8"/>
    <s v="CHIHUAHUA"/>
    <n v="19"/>
    <x v="1"/>
    <n v="1"/>
    <s v="CHIHUAHUA"/>
    <s v="CALLE ACETILENO"/>
    <n v="0"/>
    <x v="0"/>
    <x v="0"/>
    <n v="4"/>
    <s v="SUPERIOR"/>
    <n v="1"/>
    <n v="5"/>
    <x v="0"/>
    <n v="3"/>
    <x v="1"/>
    <n v="5031100007"/>
    <x v="31"/>
    <n v="1"/>
    <x v="0"/>
    <n v="999"/>
    <s v="NO APLICA"/>
    <n v="2015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6"/>
    <n v="18"/>
    <n v="24"/>
    <n v="0"/>
    <n v="0"/>
    <n v="24"/>
    <n v="68"/>
    <n v="92"/>
    <n v="0"/>
    <n v="0"/>
  </r>
  <r>
    <s v="08MSU0743Z"/>
    <x v="114"/>
    <s v="08PSU5062Z"/>
    <n v="4"/>
    <s v="DISCONTINUO"/>
    <x v="178"/>
    <n v="8"/>
    <s v="CHIHUAHUA"/>
    <n v="8"/>
    <s v="CHIHUAHUA"/>
    <n v="32"/>
    <x v="5"/>
    <n v="1"/>
    <s v="HIDALGO DEL PARRAL"/>
    <s v="CALLE EUGENIO CINTRON"/>
    <n v="30"/>
    <x v="0"/>
    <x v="0"/>
    <n v="4"/>
    <s v="SUPERIOR"/>
    <n v="1"/>
    <n v="5"/>
    <x v="0"/>
    <n v="9"/>
    <x v="6"/>
    <n v="5092100006"/>
    <x v="185"/>
    <n v="1"/>
    <x v="0"/>
    <n v="999"/>
    <s v="NO APLICA"/>
    <n v="2015"/>
    <n v="8"/>
    <n v="2"/>
    <s v="SEMESTRES"/>
    <n v="1"/>
    <s v="Activa"/>
    <n v="0"/>
    <m/>
    <s v="Educación Superior"/>
    <s v="Universidades Particulares"/>
    <s v="Universidades Particulares"/>
    <n v="2019"/>
    <n v="1"/>
    <n v="13"/>
    <n v="14"/>
    <n v="0"/>
    <n v="0"/>
    <n v="4"/>
    <n v="7"/>
    <n v="11"/>
    <n v="0"/>
    <n v="0"/>
    <n v="11"/>
    <n v="30"/>
    <n v="41"/>
    <n v="0"/>
    <n v="0"/>
    <n v="23"/>
    <n v="85"/>
    <n v="108"/>
    <n v="0"/>
    <n v="3"/>
  </r>
  <r>
    <s v="08MSU0744Y"/>
    <x v="115"/>
    <s v="08PSU5063Y"/>
    <n v="4"/>
    <s v="DISCONTINUO"/>
    <x v="179"/>
    <n v="8"/>
    <s v="CHIHUAHUA"/>
    <n v="8"/>
    <s v="CHIHUAHUA"/>
    <n v="37"/>
    <x v="0"/>
    <n v="1"/>
    <s v="JUÁREZ"/>
    <s v="CALLE PEDRO ROSALES DE LEON"/>
    <n v="7860"/>
    <x v="0"/>
    <x v="0"/>
    <n v="4"/>
    <s v="SUPERIOR"/>
    <n v="1"/>
    <n v="5"/>
    <x v="0"/>
    <n v="2"/>
    <x v="0"/>
    <n v="5022600002"/>
    <x v="163"/>
    <n v="1"/>
    <x v="0"/>
    <n v="999"/>
    <s v="NO APLICA"/>
    <n v="2015"/>
    <n v="8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12"/>
    <n v="0"/>
    <n v="12"/>
    <n v="0"/>
    <n v="0"/>
    <n v="44"/>
    <n v="0"/>
    <n v="44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4"/>
    <x v="2"/>
    <n v="5041200028"/>
    <x v="40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0"/>
    <n v="1"/>
    <n v="1"/>
    <n v="0"/>
    <n v="0"/>
    <n v="0"/>
    <n v="1"/>
    <n v="1"/>
    <n v="0"/>
    <n v="0"/>
    <n v="1"/>
    <n v="3"/>
    <n v="4"/>
    <n v="0"/>
    <n v="0"/>
    <n v="7"/>
    <n v="16"/>
    <n v="23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4"/>
    <x v="2"/>
    <n v="5041200041"/>
    <x v="597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2"/>
    <n v="5"/>
    <n v="7"/>
    <n v="0"/>
    <n v="0"/>
    <n v="2"/>
    <n v="5"/>
    <n v="7"/>
    <n v="0"/>
    <n v="0"/>
    <n v="0"/>
    <n v="0"/>
    <n v="0"/>
    <n v="0"/>
    <n v="0"/>
    <n v="0"/>
    <n v="4"/>
    <n v="4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4"/>
    <x v="2"/>
    <n v="5041300004"/>
    <x v="147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14"/>
    <n v="13"/>
    <n v="27"/>
    <n v="0"/>
    <n v="0"/>
    <n v="14"/>
    <n v="13"/>
    <n v="27"/>
    <n v="0"/>
    <n v="0"/>
    <n v="19"/>
    <n v="20"/>
    <n v="39"/>
    <n v="0"/>
    <n v="0"/>
    <n v="91"/>
    <n v="67"/>
    <n v="158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4"/>
    <x v="2"/>
    <n v="5042100055"/>
    <x v="16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5"/>
    <n v="7"/>
    <n v="12"/>
    <n v="0"/>
    <n v="0"/>
    <n v="5"/>
    <n v="7"/>
    <n v="12"/>
    <n v="0"/>
    <n v="0"/>
    <n v="6"/>
    <n v="3"/>
    <n v="9"/>
    <n v="0"/>
    <n v="0"/>
    <n v="56"/>
    <n v="69"/>
    <n v="125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4"/>
    <x v="2"/>
    <n v="5042100096"/>
    <x v="330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6"/>
    <n v="1"/>
    <n v="7"/>
    <n v="0"/>
    <n v="0"/>
    <n v="6"/>
    <n v="1"/>
    <n v="7"/>
    <n v="0"/>
    <n v="0"/>
    <n v="1"/>
    <n v="0"/>
    <n v="1"/>
    <n v="0"/>
    <n v="0"/>
    <n v="9"/>
    <n v="2"/>
    <n v="11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4"/>
    <x v="2"/>
    <n v="5042400014"/>
    <x v="598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15"/>
    <n v="4"/>
    <n v="19"/>
    <n v="0"/>
    <n v="0"/>
    <n v="15"/>
    <n v="4"/>
    <n v="19"/>
    <n v="0"/>
    <n v="0"/>
    <n v="9"/>
    <n v="3"/>
    <n v="12"/>
    <n v="0"/>
    <n v="0"/>
    <n v="89"/>
    <n v="19"/>
    <n v="108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5"/>
    <x v="7"/>
    <n v="5051200024"/>
    <x v="599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4"/>
    <n v="16"/>
    <n v="20"/>
    <n v="0"/>
    <n v="0"/>
    <n v="4"/>
    <n v="16"/>
    <n v="20"/>
    <n v="0"/>
    <n v="0"/>
    <n v="11"/>
    <n v="20"/>
    <n v="31"/>
    <n v="1"/>
    <n v="0"/>
    <n v="57"/>
    <n v="88"/>
    <n v="145"/>
    <n v="1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6"/>
    <x v="5"/>
    <n v="5062200091"/>
    <x v="600"/>
    <n v="1"/>
    <x v="0"/>
    <n v="999"/>
    <s v="NO APLICA"/>
    <n v="2016"/>
    <n v="9"/>
    <n v="2"/>
    <s v="SEMESTRES"/>
    <n v="1"/>
    <s v="Activa"/>
    <n v="0"/>
    <m/>
    <s v="Educación Superior"/>
    <s v="Universidades Particulares"/>
    <s v="Universidades Particulares"/>
    <n v="2019"/>
    <n v="6"/>
    <n v="1"/>
    <n v="7"/>
    <n v="0"/>
    <n v="0"/>
    <n v="6"/>
    <n v="1"/>
    <n v="7"/>
    <n v="0"/>
    <n v="0"/>
    <n v="11"/>
    <n v="1"/>
    <n v="12"/>
    <n v="0"/>
    <n v="0"/>
    <n v="61"/>
    <n v="7"/>
    <n v="68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7"/>
    <x v="3"/>
    <n v="5071000021"/>
    <x v="601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3"/>
    <n v="1"/>
    <n v="4"/>
    <n v="0"/>
    <n v="0"/>
    <n v="3"/>
    <n v="1"/>
    <n v="4"/>
    <n v="0"/>
    <n v="0"/>
    <n v="0"/>
    <n v="0"/>
    <n v="0"/>
    <n v="0"/>
    <n v="0"/>
    <n v="0"/>
    <n v="1"/>
    <n v="1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7"/>
    <x v="3"/>
    <n v="5071100019"/>
    <x v="379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2"/>
    <n v="9"/>
    <n v="11"/>
    <n v="0"/>
    <n v="0"/>
    <n v="2"/>
    <n v="9"/>
    <n v="11"/>
    <n v="0"/>
    <n v="0"/>
    <n v="0"/>
    <n v="0"/>
    <n v="0"/>
    <n v="0"/>
    <n v="0"/>
    <n v="0"/>
    <n v="3"/>
    <n v="3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7"/>
    <x v="3"/>
    <n v="5071300004"/>
    <x v="223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17"/>
    <n v="1"/>
    <n v="18"/>
    <n v="0"/>
    <n v="0"/>
    <n v="17"/>
    <n v="1"/>
    <n v="18"/>
    <n v="0"/>
    <n v="0"/>
    <n v="32"/>
    <n v="8"/>
    <n v="40"/>
    <n v="0"/>
    <n v="0"/>
    <n v="126"/>
    <n v="24"/>
    <n v="150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7"/>
    <x v="3"/>
    <n v="5071700022"/>
    <x v="319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8"/>
    <n v="6"/>
    <n v="14"/>
    <n v="0"/>
    <n v="0"/>
    <n v="8"/>
    <n v="6"/>
    <n v="14"/>
    <n v="0"/>
    <n v="0"/>
    <n v="6"/>
    <n v="5"/>
    <n v="11"/>
    <n v="0"/>
    <n v="0"/>
    <n v="50"/>
    <n v="32"/>
    <n v="82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7"/>
    <x v="3"/>
    <n v="5073100003"/>
    <x v="305"/>
    <n v="1"/>
    <x v="0"/>
    <n v="999"/>
    <s v="NO APLICA"/>
    <n v="2011"/>
    <n v="10"/>
    <n v="2"/>
    <s v="SEMESTRES"/>
    <n v="1"/>
    <s v="Activa"/>
    <n v="0"/>
    <m/>
    <s v="Educación Superior"/>
    <s v="Universidades Particulares"/>
    <s v="Universidades Particulares"/>
    <n v="2019"/>
    <n v="2"/>
    <n v="6"/>
    <n v="8"/>
    <n v="0"/>
    <n v="0"/>
    <n v="2"/>
    <n v="6"/>
    <n v="8"/>
    <n v="0"/>
    <n v="0"/>
    <n v="12"/>
    <n v="15"/>
    <n v="27"/>
    <n v="0"/>
    <n v="0"/>
    <n v="38"/>
    <n v="80"/>
    <n v="118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7"/>
    <x v="3"/>
    <n v="5073200005"/>
    <x v="97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16"/>
    <n v="4"/>
    <n v="20"/>
    <n v="0"/>
    <n v="0"/>
    <n v="16"/>
    <n v="4"/>
    <n v="20"/>
    <n v="0"/>
    <n v="0"/>
    <n v="4"/>
    <n v="2"/>
    <n v="6"/>
    <n v="0"/>
    <n v="0"/>
    <n v="63"/>
    <n v="15"/>
    <n v="78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9"/>
    <x v="6"/>
    <n v="5091100006"/>
    <x v="438"/>
    <n v="1"/>
    <x v="0"/>
    <n v="999"/>
    <s v="NO APLICA"/>
    <n v="2011"/>
    <n v="11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8"/>
    <n v="16"/>
    <n v="24"/>
    <n v="0"/>
    <n v="0"/>
    <n v="12"/>
    <n v="26"/>
    <n v="38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3"/>
    <x v="1"/>
    <n v="5031300014"/>
    <x v="196"/>
    <n v="1"/>
    <x v="0"/>
    <n v="999"/>
    <s v="NO APLICA"/>
    <n v="2011"/>
    <n v="9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3"/>
    <x v="1"/>
    <n v="5032100068"/>
    <x v="314"/>
    <n v="1"/>
    <x v="0"/>
    <n v="999"/>
    <s v="NO APLICA"/>
    <n v="2011"/>
    <n v="9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3"/>
    <x v="1"/>
    <n v="5033100011"/>
    <x v="1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7"/>
    <n v="9"/>
    <n v="16"/>
    <n v="0"/>
    <n v="0"/>
    <n v="7"/>
    <n v="9"/>
    <n v="16"/>
    <n v="0"/>
    <n v="0"/>
    <n v="9"/>
    <n v="11"/>
    <n v="20"/>
    <n v="0"/>
    <n v="0"/>
    <n v="53"/>
    <n v="59"/>
    <n v="112"/>
    <n v="0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5"/>
    <x v="0"/>
    <n v="4"/>
    <x v="2"/>
    <n v="5041100032"/>
    <x v="237"/>
    <n v="1"/>
    <x v="0"/>
    <n v="999"/>
    <s v="NO APLICA"/>
    <n v="2011"/>
    <n v="9"/>
    <n v="2"/>
    <s v="SEMESTRES"/>
    <n v="1"/>
    <s v="Activa"/>
    <n v="0"/>
    <m/>
    <s v="Educación Superior"/>
    <s v="Universidades Particulares"/>
    <s v="Universidades Particulares"/>
    <n v="2019"/>
    <n v="7"/>
    <n v="12"/>
    <n v="19"/>
    <n v="0"/>
    <n v="0"/>
    <n v="7"/>
    <n v="12"/>
    <n v="19"/>
    <n v="0"/>
    <n v="0"/>
    <n v="14"/>
    <n v="13"/>
    <n v="27"/>
    <n v="0"/>
    <n v="0"/>
    <n v="41"/>
    <n v="59"/>
    <n v="100"/>
    <n v="1"/>
    <n v="0"/>
  </r>
  <r>
    <s v="08MSU9960W"/>
    <x v="116"/>
    <s v="08PSU2922V"/>
    <n v="4"/>
    <s v="DISCONTINUO"/>
    <x v="180"/>
    <n v="8"/>
    <s v="CHIHUAHUA"/>
    <n v="8"/>
    <s v="CHIHUAHUA"/>
    <n v="19"/>
    <x v="1"/>
    <n v="1"/>
    <s v="CHIHUAHUA"/>
    <s v="CALLE HEROICO COLEGIO MILITAR"/>
    <n v="4700"/>
    <x v="0"/>
    <x v="0"/>
    <n v="4"/>
    <s v="SUPERIOR"/>
    <n v="1"/>
    <n v="7"/>
    <x v="2"/>
    <n v="4"/>
    <x v="2"/>
    <n v="7042000002"/>
    <x v="154"/>
    <n v="1"/>
    <x v="0"/>
    <n v="999"/>
    <s v="NO APLICA"/>
    <n v="2009"/>
    <n v="5"/>
    <n v="3"/>
    <s v="TRIMESTRES"/>
    <n v="1"/>
    <s v="Activa"/>
    <n v="0"/>
    <m/>
    <s v="Educación Superior"/>
    <s v="Universidades Particulares"/>
    <s v="Universidades Particulares"/>
    <n v="2019"/>
    <n v="1"/>
    <n v="0"/>
    <n v="1"/>
    <n v="0"/>
    <n v="0"/>
    <n v="1"/>
    <n v="0"/>
    <n v="1"/>
    <n v="0"/>
    <n v="0"/>
    <n v="0"/>
    <n v="0"/>
    <n v="0"/>
    <n v="0"/>
    <n v="0"/>
    <n v="0"/>
    <n v="1"/>
    <n v="1"/>
    <n v="0"/>
    <n v="0"/>
  </r>
  <r>
    <s v="08MSU9961V"/>
    <x v="117"/>
    <s v="08PSU5016N"/>
    <n v="4"/>
    <s v="DISCONTINUO"/>
    <x v="181"/>
    <n v="8"/>
    <s v="CHIHUAHUA"/>
    <n v="8"/>
    <s v="CHIHUAHUA"/>
    <n v="32"/>
    <x v="5"/>
    <n v="1"/>
    <s v="HIDALGO DEL PARRAL"/>
    <s v="PROLONGACIÓN OJINAGA "/>
    <n v="0"/>
    <x v="0"/>
    <x v="0"/>
    <n v="4"/>
    <s v="SUPERIOR"/>
    <n v="1"/>
    <n v="4"/>
    <x v="4"/>
    <n v="9"/>
    <x v="6"/>
    <n v="4095300005"/>
    <x v="602"/>
    <n v="1"/>
    <x v="0"/>
    <n v="999"/>
    <s v="NO APLICA"/>
    <n v="2009"/>
    <n v="5"/>
    <n v="2"/>
    <s v="SEMESTRES"/>
    <n v="1"/>
    <s v="Activa"/>
    <n v="7"/>
    <s v="Causa administrativa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70C"/>
    <x v="118"/>
    <s v="08PSU2924T"/>
    <n v="4"/>
    <s v="DISCONTINUO"/>
    <x v="182"/>
    <n v="8"/>
    <s v="CHIHUAHUA"/>
    <n v="8"/>
    <s v="CHIHUAHUA"/>
    <n v="19"/>
    <x v="1"/>
    <n v="1"/>
    <s v="CHIHUAHUA"/>
    <s v="CALLE ERNESTO TALAVERA"/>
    <n v="1612"/>
    <x v="0"/>
    <x v="0"/>
    <n v="4"/>
    <s v="SUPERIOR"/>
    <n v="1"/>
    <n v="7"/>
    <x v="2"/>
    <n v="1"/>
    <x v="4"/>
    <n v="7012702016"/>
    <x v="603"/>
    <n v="1"/>
    <x v="0"/>
    <n v="999"/>
    <s v="NO APLICA"/>
    <n v="1994"/>
    <n v="4"/>
    <n v="2"/>
    <s v="SEMESTRES"/>
    <n v="1"/>
    <s v="Activa"/>
    <n v="0"/>
    <m/>
    <s v="Educación Superior"/>
    <s v="Universidades Particulares"/>
    <s v="Universidades Particulares"/>
    <n v="2019"/>
    <n v="0"/>
    <n v="6"/>
    <n v="6"/>
    <n v="0"/>
    <n v="0"/>
    <n v="1"/>
    <n v="2"/>
    <n v="3"/>
    <n v="0"/>
    <n v="0"/>
    <n v="0"/>
    <n v="14"/>
    <n v="14"/>
    <n v="0"/>
    <n v="0"/>
    <n v="0"/>
    <n v="26"/>
    <n v="26"/>
    <n v="0"/>
    <n v="0"/>
  </r>
  <r>
    <s v="08MSU9970C"/>
    <x v="118"/>
    <s v="08PSU2924T"/>
    <n v="4"/>
    <s v="DISCONTINUO"/>
    <x v="182"/>
    <n v="8"/>
    <s v="CHIHUAHUA"/>
    <n v="8"/>
    <s v="CHIHUAHUA"/>
    <n v="19"/>
    <x v="1"/>
    <n v="1"/>
    <s v="CHIHUAHUA"/>
    <s v="CALLE ERNESTO TALAVERA"/>
    <n v="1612"/>
    <x v="0"/>
    <x v="0"/>
    <n v="4"/>
    <s v="SUPERIOR"/>
    <n v="1"/>
    <n v="7"/>
    <x v="2"/>
    <n v="3"/>
    <x v="1"/>
    <n v="7031100102"/>
    <x v="604"/>
    <n v="1"/>
    <x v="0"/>
    <n v="999"/>
    <s v="NO APLICA"/>
    <n v="1994"/>
    <n v="4"/>
    <n v="2"/>
    <s v="SEMESTRES"/>
    <n v="1"/>
    <s v="Activa"/>
    <n v="0"/>
    <m/>
    <s v="Educación Superior"/>
    <s v="Universidades Particulares"/>
    <s v="Universidades Particulares"/>
    <n v="2019"/>
    <n v="0"/>
    <n v="5"/>
    <n v="5"/>
    <n v="0"/>
    <n v="0"/>
    <n v="0"/>
    <n v="4"/>
    <n v="4"/>
    <n v="0"/>
    <n v="0"/>
    <n v="0"/>
    <n v="5"/>
    <n v="5"/>
    <n v="0"/>
    <n v="0"/>
    <n v="1"/>
    <n v="17"/>
    <n v="18"/>
    <n v="0"/>
    <n v="0"/>
  </r>
  <r>
    <s v="08MSU9970C"/>
    <x v="118"/>
    <s v="08PSU2924T"/>
    <n v="4"/>
    <s v="DISCONTINUO"/>
    <x v="182"/>
    <n v="8"/>
    <s v="CHIHUAHUA"/>
    <n v="8"/>
    <s v="CHIHUAHUA"/>
    <n v="19"/>
    <x v="1"/>
    <n v="1"/>
    <s v="CHIHUAHUA"/>
    <s v="CALLE ERNESTO TALAVERA"/>
    <n v="1612"/>
    <x v="0"/>
    <x v="0"/>
    <n v="4"/>
    <s v="SUPERIOR"/>
    <n v="1"/>
    <n v="7"/>
    <x v="2"/>
    <n v="2"/>
    <x v="0"/>
    <n v="7021000021"/>
    <x v="605"/>
    <n v="2"/>
    <x v="1"/>
    <n v="999"/>
    <s v="NO APLICA"/>
    <n v="2011"/>
    <n v="4"/>
    <n v="2"/>
    <s v="SEMESTRES"/>
    <n v="1"/>
    <s v="Activa"/>
    <n v="0"/>
    <m/>
    <s v="Educación Superior"/>
    <s v="Universidades Particulares"/>
    <s v="Universidades Particulares"/>
    <n v="2019"/>
    <n v="0"/>
    <n v="2"/>
    <n v="2"/>
    <n v="0"/>
    <n v="0"/>
    <n v="0"/>
    <n v="0"/>
    <n v="0"/>
    <n v="0"/>
    <n v="0"/>
    <n v="0"/>
    <n v="4"/>
    <n v="4"/>
    <n v="0"/>
    <n v="0"/>
    <n v="2"/>
    <n v="17"/>
    <n v="19"/>
    <n v="0"/>
    <n v="0"/>
  </r>
  <r>
    <s v="08MSU9971B"/>
    <x v="119"/>
    <s v="08PSU4984V"/>
    <n v="4"/>
    <s v="DISCONTINUO"/>
    <x v="183"/>
    <n v="8"/>
    <s v="CHIHUAHUA"/>
    <n v="8"/>
    <s v="CHIHUAHUA"/>
    <n v="37"/>
    <x v="0"/>
    <n v="1"/>
    <s v="JUÁREZ"/>
    <s v="CALLE PALACIO DE MITLA"/>
    <n v="1151"/>
    <x v="0"/>
    <x v="0"/>
    <n v="4"/>
    <s v="SUPERIOR"/>
    <n v="1"/>
    <n v="5"/>
    <x v="0"/>
    <n v="7"/>
    <x v="3"/>
    <n v="5071700045"/>
    <x v="606"/>
    <n v="1"/>
    <x v="0"/>
    <n v="999"/>
    <s v="NO APLICA"/>
    <n v="2004"/>
    <n v="9"/>
    <n v="5"/>
    <s v="CUATRIMESTRES"/>
    <n v="1"/>
    <s v="Activa"/>
    <n v="7"/>
    <s v="Causa administrativa"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72A"/>
    <x v="120"/>
    <s v="08PSU4985U"/>
    <n v="4"/>
    <s v="DISCONTINUO"/>
    <x v="184"/>
    <n v="8"/>
    <s v="CHIHUAHUA"/>
    <n v="8"/>
    <s v="CHIHUAHUA"/>
    <n v="19"/>
    <x v="1"/>
    <n v="1"/>
    <s v="CHIHUAHUA"/>
    <s v="CALLE DIVISION DEL NORTE"/>
    <n v="3102"/>
    <x v="0"/>
    <x v="0"/>
    <n v="4"/>
    <s v="SUPERIOR"/>
    <n v="1"/>
    <n v="5"/>
    <x v="0"/>
    <n v="2"/>
    <x v="0"/>
    <n v="5021500022"/>
    <x v="607"/>
    <n v="1"/>
    <x v="0"/>
    <n v="999"/>
    <s v="NO APLICA"/>
    <n v="2013"/>
    <n v="9"/>
    <n v="2"/>
    <s v="SEMESTRES"/>
    <n v="1"/>
    <s v="Activa"/>
    <n v="0"/>
    <m/>
    <s v="Educación Superior"/>
    <s v="Universidades Particulares"/>
    <s v="Universidades Particulares"/>
    <n v="2019"/>
    <n v="4"/>
    <n v="9"/>
    <n v="13"/>
    <n v="0"/>
    <n v="0"/>
    <n v="0"/>
    <n v="0"/>
    <n v="0"/>
    <n v="0"/>
    <n v="0"/>
    <n v="17"/>
    <n v="17"/>
    <n v="34"/>
    <n v="0"/>
    <n v="0"/>
    <n v="53"/>
    <n v="82"/>
    <n v="135"/>
    <n v="0"/>
    <n v="0"/>
  </r>
  <r>
    <s v="08MSU9977W"/>
    <x v="121"/>
    <s v="08PSU4992D"/>
    <n v="4"/>
    <s v="DISCONTINUO"/>
    <x v="185"/>
    <n v="8"/>
    <s v="CHIHUAHUA"/>
    <n v="8"/>
    <s v="CHIHUAHUA"/>
    <n v="19"/>
    <x v="1"/>
    <n v="1"/>
    <s v="CHIHUAHUA"/>
    <s v="AVENIDA FRANCISCO VILLA"/>
    <n v="3115"/>
    <x v="0"/>
    <x v="0"/>
    <n v="4"/>
    <s v="SUPERIOR"/>
    <n v="1"/>
    <n v="5"/>
    <x v="0"/>
    <n v="3"/>
    <x v="1"/>
    <n v="5031400006"/>
    <x v="608"/>
    <n v="1"/>
    <x v="0"/>
    <n v="999"/>
    <s v="NO APLICA"/>
    <n v="2012"/>
    <n v="8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10"/>
    <n v="11"/>
    <n v="0"/>
    <n v="0"/>
  </r>
  <r>
    <s v="08MSU9977W"/>
    <x v="121"/>
    <s v="08PSU4992D"/>
    <n v="4"/>
    <s v="DISCONTINUO"/>
    <x v="185"/>
    <n v="8"/>
    <s v="CHIHUAHUA"/>
    <n v="8"/>
    <s v="CHIHUAHUA"/>
    <n v="19"/>
    <x v="1"/>
    <n v="1"/>
    <s v="CHIHUAHUA"/>
    <s v="AVENIDA FRANCISCO VILLA"/>
    <n v="3115"/>
    <x v="0"/>
    <x v="0"/>
    <n v="4"/>
    <s v="SUPERIOR"/>
    <n v="1"/>
    <n v="7"/>
    <x v="2"/>
    <n v="4"/>
    <x v="2"/>
    <n v="7042100135"/>
    <x v="609"/>
    <n v="1"/>
    <x v="0"/>
    <n v="999"/>
    <s v="NO APLICA"/>
    <n v="2012"/>
    <n v="5"/>
    <n v="3"/>
    <s v="TRIMESTRES"/>
    <n v="1"/>
    <s v="Activa"/>
    <n v="0"/>
    <m/>
    <s v="Educación Superior"/>
    <s v="Universidades Particulares"/>
    <s v="Universidades Particulares"/>
    <n v="2019"/>
    <n v="4"/>
    <n v="10"/>
    <n v="14"/>
    <n v="0"/>
    <n v="0"/>
    <n v="0"/>
    <n v="0"/>
    <n v="0"/>
    <n v="0"/>
    <n v="0"/>
    <n v="4"/>
    <n v="6"/>
    <n v="10"/>
    <n v="0"/>
    <n v="0"/>
    <n v="18"/>
    <n v="21"/>
    <n v="39"/>
    <n v="0"/>
    <n v="0"/>
  </r>
  <r>
    <s v="08MSU9977W"/>
    <x v="121"/>
    <s v="08PSU4992D"/>
    <n v="4"/>
    <s v="DISCONTINUO"/>
    <x v="185"/>
    <n v="8"/>
    <s v="CHIHUAHUA"/>
    <n v="8"/>
    <s v="CHIHUAHUA"/>
    <n v="19"/>
    <x v="1"/>
    <n v="1"/>
    <s v="CHIHUAHUA"/>
    <s v="AVENIDA FRANCISCO VILLA"/>
    <n v="3115"/>
    <x v="0"/>
    <x v="0"/>
    <n v="4"/>
    <s v="SUPERIOR"/>
    <n v="1"/>
    <n v="8"/>
    <x v="3"/>
    <n v="1"/>
    <x v="4"/>
    <n v="8011200024"/>
    <x v="610"/>
    <n v="2"/>
    <x v="1"/>
    <n v="999"/>
    <s v="NO APLICA"/>
    <n v="2013"/>
    <n v="6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</r>
  <r>
    <s v="08MSU9977W"/>
    <x v="121"/>
    <s v="08PSU4993C"/>
    <n v="4"/>
    <s v="DISCONTINUO"/>
    <x v="186"/>
    <n v="8"/>
    <s v="CHIHUAHUA"/>
    <n v="8"/>
    <s v="CHIHUAHUA"/>
    <n v="21"/>
    <x v="4"/>
    <n v="1"/>
    <s v="DELICIAS"/>
    <s v="AVENIDA SEXTA NORTE"/>
    <n v="613"/>
    <x v="0"/>
    <x v="0"/>
    <n v="4"/>
    <s v="SUPERIOR"/>
    <n v="1"/>
    <n v="5"/>
    <x v="0"/>
    <n v="3"/>
    <x v="1"/>
    <n v="5031400006"/>
    <x v="608"/>
    <n v="1"/>
    <x v="0"/>
    <n v="999"/>
    <s v="NO APLICA"/>
    <n v="2013"/>
    <n v="8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1"/>
    <n v="17"/>
    <n v="28"/>
    <n v="0"/>
    <n v="0"/>
  </r>
  <r>
    <s v="08MSU9977W"/>
    <x v="121"/>
    <s v="08PSU4993C"/>
    <n v="4"/>
    <s v="DISCONTINUO"/>
    <x v="186"/>
    <n v="8"/>
    <s v="CHIHUAHUA"/>
    <n v="8"/>
    <s v="CHIHUAHUA"/>
    <n v="21"/>
    <x v="4"/>
    <n v="1"/>
    <s v="DELICIAS"/>
    <s v="AVENIDA SEXTA NORTE"/>
    <n v="613"/>
    <x v="0"/>
    <x v="0"/>
    <n v="4"/>
    <s v="SUPERIOR"/>
    <n v="1"/>
    <n v="7"/>
    <x v="2"/>
    <n v="4"/>
    <x v="2"/>
    <n v="7042100135"/>
    <x v="609"/>
    <n v="1"/>
    <x v="0"/>
    <n v="999"/>
    <s v="NO APLICA"/>
    <n v="2012"/>
    <n v="5"/>
    <n v="3"/>
    <s v="TRIMESTRES"/>
    <n v="1"/>
    <s v="Activa"/>
    <n v="0"/>
    <m/>
    <s v="Educación Superior"/>
    <s v="Universidades Particulares"/>
    <s v="Universidades Particulares"/>
    <n v="2019"/>
    <n v="7"/>
    <n v="41"/>
    <n v="48"/>
    <n v="0"/>
    <n v="0"/>
    <n v="12"/>
    <n v="39"/>
    <n v="51"/>
    <n v="0"/>
    <n v="0"/>
    <n v="3"/>
    <n v="19"/>
    <n v="22"/>
    <n v="0"/>
    <n v="0"/>
    <n v="18"/>
    <n v="63"/>
    <n v="81"/>
    <n v="0"/>
    <n v="0"/>
  </r>
  <r>
    <s v="08MSU9978V"/>
    <x v="122"/>
    <s v="08PSU4994B"/>
    <n v="4"/>
    <s v="DISCONTINUO"/>
    <x v="187"/>
    <n v="8"/>
    <s v="CHIHUAHUA"/>
    <n v="8"/>
    <s v="CHIHUAHUA"/>
    <n v="37"/>
    <x v="0"/>
    <n v="1"/>
    <s v="JUÁREZ"/>
    <s v="CALLE CANAL DE LA MANCHA"/>
    <n v="296"/>
    <x v="0"/>
    <x v="0"/>
    <n v="4"/>
    <s v="SUPERIOR"/>
    <n v="1"/>
    <n v="5"/>
    <x v="0"/>
    <n v="3"/>
    <x v="1"/>
    <n v="5033200019"/>
    <x v="611"/>
    <n v="1"/>
    <x v="0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8"/>
    <n v="8"/>
    <n v="16"/>
    <n v="0"/>
    <n v="0"/>
    <n v="13"/>
    <n v="11"/>
    <n v="24"/>
    <n v="0"/>
    <n v="0"/>
    <n v="19"/>
    <n v="19"/>
    <n v="38"/>
    <n v="0"/>
    <n v="0"/>
    <n v="51"/>
    <n v="56"/>
    <n v="107"/>
    <n v="0"/>
    <n v="0"/>
  </r>
  <r>
    <s v="08MSU9978V"/>
    <x v="122"/>
    <s v="08PSU4994B"/>
    <n v="4"/>
    <s v="DISCONTINUO"/>
    <x v="187"/>
    <n v="8"/>
    <s v="CHIHUAHUA"/>
    <n v="8"/>
    <s v="CHIHUAHUA"/>
    <n v="37"/>
    <x v="0"/>
    <n v="1"/>
    <s v="JUÁREZ"/>
    <s v="CALLE CANAL DE LA MANCHA"/>
    <n v="296"/>
    <x v="0"/>
    <x v="0"/>
    <n v="4"/>
    <s v="SUPERIOR"/>
    <n v="1"/>
    <n v="5"/>
    <x v="0"/>
    <n v="4"/>
    <x v="2"/>
    <n v="5042100117"/>
    <x v="239"/>
    <n v="1"/>
    <x v="0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5"/>
    <n v="16"/>
    <n v="21"/>
    <n v="0"/>
    <n v="0"/>
    <n v="6"/>
    <n v="24"/>
    <n v="30"/>
    <n v="0"/>
    <n v="0"/>
    <n v="11"/>
    <n v="42"/>
    <n v="53"/>
    <n v="0"/>
    <n v="0"/>
    <n v="31"/>
    <n v="108"/>
    <n v="139"/>
    <n v="0"/>
    <n v="0"/>
  </r>
  <r>
    <s v="08MSU9978V"/>
    <x v="122"/>
    <s v="08PSU4994B"/>
    <n v="4"/>
    <s v="DISCONTINUO"/>
    <x v="187"/>
    <n v="8"/>
    <s v="CHIHUAHUA"/>
    <n v="8"/>
    <s v="CHIHUAHUA"/>
    <n v="37"/>
    <x v="0"/>
    <n v="1"/>
    <s v="JUÁREZ"/>
    <s v="CALLE CANAL DE LA MANCHA"/>
    <n v="296"/>
    <x v="0"/>
    <x v="0"/>
    <n v="4"/>
    <s v="SUPERIOR"/>
    <n v="1"/>
    <n v="5"/>
    <x v="0"/>
    <n v="6"/>
    <x v="5"/>
    <n v="5061300046"/>
    <x v="21"/>
    <n v="1"/>
    <x v="0"/>
    <n v="999"/>
    <s v="NO APLICA"/>
    <n v="2006"/>
    <n v="9"/>
    <n v="5"/>
    <s v="CUATRIMESTRES"/>
    <n v="1"/>
    <s v="Activa"/>
    <n v="0"/>
    <m/>
    <s v="Educación Superior"/>
    <s v="Universidades Particulares"/>
    <s v="Universidades Particulares"/>
    <n v="2019"/>
    <n v="3"/>
    <n v="1"/>
    <n v="4"/>
    <n v="0"/>
    <n v="0"/>
    <n v="7"/>
    <n v="0"/>
    <n v="7"/>
    <n v="0"/>
    <n v="0"/>
    <n v="6"/>
    <n v="0"/>
    <n v="6"/>
    <n v="0"/>
    <n v="0"/>
    <n v="11"/>
    <n v="2"/>
    <n v="13"/>
    <n v="0"/>
    <n v="0"/>
  </r>
  <r>
    <s v="08MSU9978V"/>
    <x v="122"/>
    <s v="08PSU4994B"/>
    <n v="4"/>
    <s v="DISCONTINUO"/>
    <x v="187"/>
    <n v="8"/>
    <s v="CHIHUAHUA"/>
    <n v="8"/>
    <s v="CHIHUAHUA"/>
    <n v="37"/>
    <x v="0"/>
    <n v="1"/>
    <s v="JUÁREZ"/>
    <s v="CALLE CANAL DE LA MANCHA"/>
    <n v="296"/>
    <x v="0"/>
    <x v="0"/>
    <n v="4"/>
    <s v="SUPERIOR"/>
    <n v="1"/>
    <n v="5"/>
    <x v="0"/>
    <n v="7"/>
    <x v="3"/>
    <n v="5071000007"/>
    <x v="15"/>
    <n v="1"/>
    <x v="0"/>
    <n v="999"/>
    <s v="NO APLICA"/>
    <n v="2007"/>
    <n v="4"/>
    <n v="5"/>
    <s v="CUATRIMESTRES"/>
    <n v="1"/>
    <s v="Activa"/>
    <n v="0"/>
    <m/>
    <s v="Educación Superior"/>
    <s v="Universidades Particulares"/>
    <s v="Universidades Particulares"/>
    <n v="2019"/>
    <n v="55"/>
    <n v="22"/>
    <n v="77"/>
    <n v="0"/>
    <n v="0"/>
    <n v="55"/>
    <n v="22"/>
    <n v="77"/>
    <n v="0"/>
    <n v="0"/>
    <n v="48"/>
    <n v="19"/>
    <n v="67"/>
    <n v="0"/>
    <n v="0"/>
    <n v="79"/>
    <n v="37"/>
    <n v="116"/>
    <n v="0"/>
    <n v="0"/>
  </r>
  <r>
    <s v="08MSU9978V"/>
    <x v="122"/>
    <s v="08PSU4994B"/>
    <n v="4"/>
    <s v="DISCONTINUO"/>
    <x v="187"/>
    <n v="8"/>
    <s v="CHIHUAHUA"/>
    <n v="8"/>
    <s v="CHIHUAHUA"/>
    <n v="37"/>
    <x v="0"/>
    <n v="1"/>
    <s v="JUÁREZ"/>
    <s v="CALLE CANAL DE LA MANCHA"/>
    <n v="296"/>
    <x v="0"/>
    <x v="0"/>
    <n v="4"/>
    <s v="SUPERIOR"/>
    <n v="1"/>
    <n v="5"/>
    <x v="0"/>
    <n v="7"/>
    <x v="3"/>
    <n v="5071300014"/>
    <x v="22"/>
    <n v="1"/>
    <x v="0"/>
    <n v="999"/>
    <s v="NO APLICA"/>
    <n v="2011"/>
    <n v="9"/>
    <n v="5"/>
    <s v="CUATRIMESTRES"/>
    <n v="1"/>
    <s v="Activa"/>
    <n v="0"/>
    <m/>
    <s v="Educación Superior"/>
    <s v="Universidades Particulares"/>
    <s v="Universidades Particulares"/>
    <n v="2019"/>
    <n v="6"/>
    <n v="0"/>
    <n v="6"/>
    <n v="0"/>
    <n v="0"/>
    <n v="6"/>
    <n v="2"/>
    <n v="8"/>
    <n v="0"/>
    <n v="0"/>
    <n v="15"/>
    <n v="0"/>
    <n v="15"/>
    <n v="0"/>
    <n v="0"/>
    <n v="27"/>
    <n v="2"/>
    <n v="29"/>
    <n v="0"/>
    <n v="0"/>
  </r>
  <r>
    <s v="08MSU9978V"/>
    <x v="122"/>
    <s v="08PSU4994B"/>
    <n v="4"/>
    <s v="DISCONTINUO"/>
    <x v="187"/>
    <n v="8"/>
    <s v="CHIHUAHUA"/>
    <n v="8"/>
    <s v="CHIHUAHUA"/>
    <n v="37"/>
    <x v="0"/>
    <n v="1"/>
    <s v="JUÁREZ"/>
    <s v="CALLE CANAL DE LA MANCHA"/>
    <n v="296"/>
    <x v="0"/>
    <x v="0"/>
    <n v="4"/>
    <s v="SUPERIOR"/>
    <n v="1"/>
    <n v="5"/>
    <x v="0"/>
    <n v="7"/>
    <x v="3"/>
    <n v="5071700007"/>
    <x v="612"/>
    <n v="1"/>
    <x v="0"/>
    <n v="999"/>
    <s v="NO APLICA"/>
    <n v="2006"/>
    <n v="9"/>
    <n v="5"/>
    <s v="CUATRIMESTRES"/>
    <n v="1"/>
    <s v="Activa"/>
    <n v="0"/>
    <m/>
    <s v="Educación Superior"/>
    <s v="Universidades Particulares"/>
    <s v="Universidades Particulares"/>
    <n v="2019"/>
    <n v="13"/>
    <n v="5"/>
    <n v="18"/>
    <n v="0"/>
    <n v="0"/>
    <n v="19"/>
    <n v="11"/>
    <n v="30"/>
    <n v="0"/>
    <n v="0"/>
    <n v="8"/>
    <n v="7"/>
    <n v="15"/>
    <n v="0"/>
    <n v="0"/>
    <n v="42"/>
    <n v="23"/>
    <n v="65"/>
    <n v="0"/>
    <n v="0"/>
  </r>
  <r>
    <s v="08MSU9978V"/>
    <x v="122"/>
    <s v="08PSU4994B"/>
    <n v="4"/>
    <s v="DISCONTINUO"/>
    <x v="187"/>
    <n v="8"/>
    <s v="CHIHUAHUA"/>
    <n v="8"/>
    <s v="CHIHUAHUA"/>
    <n v="37"/>
    <x v="0"/>
    <n v="1"/>
    <s v="JUÁREZ"/>
    <s v="CALLE CANAL DE LA MANCHA"/>
    <n v="296"/>
    <x v="0"/>
    <x v="0"/>
    <n v="4"/>
    <s v="SUPERIOR"/>
    <n v="1"/>
    <n v="7"/>
    <x v="2"/>
    <n v="3"/>
    <x v="1"/>
    <n v="7033200047"/>
    <x v="613"/>
    <n v="1"/>
    <x v="0"/>
    <n v="999"/>
    <s v="NO APLICA"/>
    <n v="2014"/>
    <n v="9"/>
    <n v="5"/>
    <s v="CUATRIMESTRES"/>
    <n v="1"/>
    <s v="Activa"/>
    <n v="0"/>
    <m/>
    <s v="Educación Superior"/>
    <s v="Universidades Particulares"/>
    <s v="Universidades Particulares"/>
    <n v="2019"/>
    <n v="6"/>
    <n v="1"/>
    <n v="7"/>
    <n v="0"/>
    <n v="0"/>
    <n v="11"/>
    <n v="9"/>
    <n v="20"/>
    <n v="0"/>
    <n v="0"/>
    <n v="10"/>
    <n v="5"/>
    <n v="15"/>
    <n v="0"/>
    <n v="0"/>
    <n v="24"/>
    <n v="11"/>
    <n v="35"/>
    <n v="0"/>
    <n v="0"/>
  </r>
  <r>
    <s v="08MSU9978V"/>
    <x v="122"/>
    <s v="08PSU4994B"/>
    <n v="4"/>
    <s v="DISCONTINUO"/>
    <x v="187"/>
    <n v="8"/>
    <s v="CHIHUAHUA"/>
    <n v="8"/>
    <s v="CHIHUAHUA"/>
    <n v="37"/>
    <x v="0"/>
    <n v="1"/>
    <s v="JUÁREZ"/>
    <s v="CALLE CANAL DE LA MANCHA"/>
    <n v="296"/>
    <x v="0"/>
    <x v="0"/>
    <n v="4"/>
    <s v="SUPERIOR"/>
    <n v="1"/>
    <n v="7"/>
    <x v="2"/>
    <n v="4"/>
    <x v="2"/>
    <n v="7042500141"/>
    <x v="614"/>
    <n v="1"/>
    <x v="0"/>
    <n v="999"/>
    <s v="NO APLICA"/>
    <n v="2014"/>
    <n v="9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78V"/>
    <x v="122"/>
    <s v="08PSU4994B"/>
    <n v="4"/>
    <s v="DISCONTINUO"/>
    <x v="187"/>
    <n v="8"/>
    <s v="CHIHUAHUA"/>
    <n v="8"/>
    <s v="CHIHUAHUA"/>
    <n v="37"/>
    <x v="0"/>
    <n v="1"/>
    <s v="JUÁREZ"/>
    <s v="CALLE CANAL DE LA MANCHA"/>
    <n v="296"/>
    <x v="0"/>
    <x v="0"/>
    <n v="4"/>
    <s v="SUPERIOR"/>
    <n v="1"/>
    <n v="7"/>
    <x v="2"/>
    <n v="7"/>
    <x v="3"/>
    <n v="7072000023"/>
    <x v="615"/>
    <n v="1"/>
    <x v="0"/>
    <n v="999"/>
    <s v="NO APLICA"/>
    <n v="2014"/>
    <n v="9"/>
    <n v="5"/>
    <s v="CUATRI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79U"/>
    <x v="123"/>
    <s v="08PSU4998Y"/>
    <n v="4"/>
    <s v="DISCONTINUO"/>
    <x v="188"/>
    <n v="8"/>
    <s v="CHIHUAHUA"/>
    <n v="8"/>
    <s v="CHIHUAHUA"/>
    <n v="19"/>
    <x v="1"/>
    <n v="1"/>
    <s v="CHIHUAHUA"/>
    <s v="CALLE 1 DE MAYO"/>
    <n v="1802"/>
    <x v="0"/>
    <x v="0"/>
    <n v="4"/>
    <s v="SUPERIOR"/>
    <n v="1"/>
    <n v="5"/>
    <x v="0"/>
    <n v="10"/>
    <x v="8"/>
    <n v="5101500006"/>
    <x v="286"/>
    <n v="1"/>
    <x v="0"/>
    <n v="999"/>
    <s v="NO APLICA"/>
    <n v="2016"/>
    <n v="8"/>
    <n v="2"/>
    <s v="SEMESTRES"/>
    <n v="1"/>
    <s v="Activa"/>
    <n v="0"/>
    <m/>
    <s v="Educación Superior"/>
    <s v="Universidades Particulares"/>
    <s v="Universidades Particulares"/>
    <n v="2019"/>
    <n v="9"/>
    <n v="6"/>
    <n v="15"/>
    <n v="0"/>
    <n v="0"/>
    <n v="18"/>
    <n v="10"/>
    <n v="28"/>
    <n v="0"/>
    <n v="0"/>
    <n v="8"/>
    <n v="6"/>
    <n v="14"/>
    <n v="0"/>
    <n v="0"/>
    <n v="8"/>
    <n v="6"/>
    <n v="14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4"/>
    <x v="2"/>
    <n v="5041100115"/>
    <x v="292"/>
    <n v="1"/>
    <x v="0"/>
    <n v="999"/>
    <s v="NO APLICA"/>
    <n v="2010"/>
    <n v="9"/>
    <n v="2"/>
    <s v="SEMESTRES"/>
    <n v="3"/>
    <s v="Liquidacion"/>
    <n v="0"/>
    <m/>
    <s v="Educación Superior"/>
    <s v="Tecnológico Nacional de México"/>
    <s v="Institutos Tecnológicos Federales"/>
    <n v="2019"/>
    <n v="5"/>
    <n v="3"/>
    <n v="8"/>
    <n v="0"/>
    <n v="0"/>
    <n v="4"/>
    <n v="7"/>
    <n v="11"/>
    <n v="0"/>
    <n v="0"/>
    <n v="0"/>
    <n v="0"/>
    <n v="0"/>
    <n v="0"/>
    <n v="0"/>
    <n v="37"/>
    <n v="39"/>
    <n v="76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4"/>
    <x v="2"/>
    <n v="5041400008"/>
    <x v="19"/>
    <n v="1"/>
    <x v="0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11"/>
    <n v="39"/>
    <n v="50"/>
    <n v="0"/>
    <n v="0"/>
    <n v="10"/>
    <n v="24"/>
    <n v="34"/>
    <n v="0"/>
    <n v="0"/>
    <n v="35"/>
    <n v="77"/>
    <n v="112"/>
    <n v="0"/>
    <n v="0"/>
    <n v="85"/>
    <n v="242"/>
    <n v="327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4"/>
    <x v="2"/>
    <n v="5041400008"/>
    <x v="19"/>
    <n v="3"/>
    <x v="2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5"/>
    <n v="28"/>
    <n v="33"/>
    <n v="0"/>
    <n v="0"/>
    <n v="8"/>
    <n v="38"/>
    <n v="46"/>
    <n v="0"/>
    <n v="0"/>
    <n v="16"/>
    <n v="62"/>
    <n v="78"/>
    <n v="0"/>
    <n v="0"/>
    <n v="50"/>
    <n v="254"/>
    <n v="304"/>
    <n v="1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4"/>
    <x v="2"/>
    <n v="5041400026"/>
    <x v="29"/>
    <n v="1"/>
    <x v="0"/>
    <n v="999"/>
    <s v="NO APLICA"/>
    <n v="2004"/>
    <n v="9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4"/>
    <x v="2"/>
    <n v="5042000002"/>
    <x v="30"/>
    <n v="1"/>
    <x v="0"/>
    <n v="999"/>
    <s v="NO APLICA"/>
    <n v="2004"/>
    <n v="9"/>
    <n v="2"/>
    <s v="SEMESTRES"/>
    <n v="2"/>
    <s v="Latenci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4"/>
    <x v="2"/>
    <n v="5042000002"/>
    <x v="30"/>
    <n v="1"/>
    <x v="0"/>
    <n v="999"/>
    <s v="NO APLICA"/>
    <n v="2010"/>
    <n v="9"/>
    <n v="2"/>
    <s v="SEMESTRES"/>
    <n v="3"/>
    <s v="Liquidacion"/>
    <n v="0"/>
    <m/>
    <s v="Educación Superior"/>
    <s v="Tecnológico Nacional de México"/>
    <s v="Institutos Tecnológicos Federales"/>
    <n v="2019"/>
    <n v="21"/>
    <n v="21"/>
    <n v="42"/>
    <n v="0"/>
    <n v="0"/>
    <n v="14"/>
    <n v="27"/>
    <n v="41"/>
    <n v="0"/>
    <n v="0"/>
    <n v="0"/>
    <n v="0"/>
    <n v="0"/>
    <n v="0"/>
    <n v="0"/>
    <n v="30"/>
    <n v="83"/>
    <n v="113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4"/>
    <x v="2"/>
    <n v="5042100050"/>
    <x v="20"/>
    <n v="1"/>
    <x v="0"/>
    <n v="999"/>
    <s v="NO APLICA"/>
    <n v="2009"/>
    <n v="9"/>
    <n v="2"/>
    <s v="SEMESTRES"/>
    <n v="1"/>
    <s v="Activa"/>
    <n v="0"/>
    <m/>
    <s v="Educación Superior"/>
    <s v="Tecnológico Nacional de México"/>
    <s v="Institutos Tecnológicos Federales"/>
    <n v="2019"/>
    <n v="11"/>
    <n v="41"/>
    <n v="52"/>
    <n v="0"/>
    <n v="0"/>
    <n v="15"/>
    <n v="38"/>
    <n v="53"/>
    <n v="0"/>
    <n v="0"/>
    <n v="55"/>
    <n v="99"/>
    <n v="154"/>
    <n v="0"/>
    <n v="0"/>
    <n v="156"/>
    <n v="310"/>
    <n v="466"/>
    <n v="1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4"/>
    <x v="2"/>
    <n v="5042100050"/>
    <x v="20"/>
    <n v="3"/>
    <x v="2"/>
    <n v="999"/>
    <s v="NO APLICA"/>
    <n v="2009"/>
    <n v="9"/>
    <n v="2"/>
    <s v="SEMESTRES"/>
    <n v="1"/>
    <s v="Activa"/>
    <n v="0"/>
    <m/>
    <s v="Educación Superior"/>
    <s v="Tecnológico Nacional de México"/>
    <s v="Institutos Tecnológicos Federales"/>
    <n v="2019"/>
    <n v="18"/>
    <n v="44"/>
    <n v="62"/>
    <n v="0"/>
    <n v="0"/>
    <n v="19"/>
    <n v="51"/>
    <n v="70"/>
    <n v="0"/>
    <n v="0"/>
    <n v="21"/>
    <n v="54"/>
    <n v="75"/>
    <n v="0"/>
    <n v="0"/>
    <n v="81"/>
    <n v="243"/>
    <n v="324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6"/>
    <x v="5"/>
    <n v="5061300046"/>
    <x v="21"/>
    <n v="1"/>
    <x v="0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14"/>
    <n v="11"/>
    <n v="25"/>
    <n v="0"/>
    <n v="0"/>
    <n v="12"/>
    <n v="1"/>
    <n v="13"/>
    <n v="0"/>
    <n v="0"/>
    <n v="40"/>
    <n v="18"/>
    <n v="58"/>
    <n v="0"/>
    <n v="0"/>
    <n v="169"/>
    <n v="54"/>
    <n v="223"/>
    <n v="1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6"/>
    <x v="5"/>
    <n v="5061300046"/>
    <x v="21"/>
    <n v="3"/>
    <x v="2"/>
    <n v="999"/>
    <s v="NO APLICA"/>
    <n v="2010"/>
    <n v="9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4"/>
    <n v="1"/>
    <n v="5"/>
    <n v="0"/>
    <n v="0"/>
    <n v="0"/>
    <n v="0"/>
    <n v="0"/>
    <n v="0"/>
    <n v="0"/>
    <n v="4"/>
    <n v="2"/>
    <n v="6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6"/>
    <x v="5"/>
    <n v="5062200026"/>
    <x v="308"/>
    <n v="1"/>
    <x v="0"/>
    <n v="999"/>
    <s v="NO APLICA"/>
    <n v="2004"/>
    <n v="9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6"/>
    <x v="5"/>
    <n v="5062200113"/>
    <x v="616"/>
    <n v="1"/>
    <x v="0"/>
    <n v="999"/>
    <s v="NO APLICA"/>
    <n v="2010"/>
    <n v="9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7"/>
    <x v="3"/>
    <n v="5071300014"/>
    <x v="22"/>
    <n v="1"/>
    <x v="0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35"/>
    <n v="5"/>
    <n v="40"/>
    <n v="0"/>
    <n v="0"/>
    <n v="52"/>
    <n v="7"/>
    <n v="59"/>
    <n v="0"/>
    <n v="0"/>
    <n v="84"/>
    <n v="10"/>
    <n v="94"/>
    <n v="0"/>
    <n v="0"/>
    <n v="412"/>
    <n v="50"/>
    <n v="462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7"/>
    <x v="3"/>
    <n v="5071700019"/>
    <x v="24"/>
    <n v="1"/>
    <x v="0"/>
    <n v="999"/>
    <s v="NO APLICA"/>
    <n v="2004"/>
    <n v="9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7"/>
    <x v="3"/>
    <n v="5071700019"/>
    <x v="24"/>
    <n v="1"/>
    <x v="0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28"/>
    <n v="22"/>
    <n v="50"/>
    <n v="0"/>
    <n v="0"/>
    <n v="16"/>
    <n v="18"/>
    <n v="34"/>
    <n v="0"/>
    <n v="0"/>
    <n v="73"/>
    <n v="36"/>
    <n v="109"/>
    <n v="0"/>
    <n v="0"/>
    <n v="250"/>
    <n v="113"/>
    <n v="363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7"/>
    <x v="3"/>
    <n v="5071700019"/>
    <x v="24"/>
    <n v="3"/>
    <x v="2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39"/>
    <n v="16"/>
    <n v="55"/>
    <n v="0"/>
    <n v="0"/>
    <n v="52"/>
    <n v="26"/>
    <n v="78"/>
    <n v="0"/>
    <n v="0"/>
    <n v="75"/>
    <n v="42"/>
    <n v="117"/>
    <n v="0"/>
    <n v="0"/>
    <n v="267"/>
    <n v="171"/>
    <n v="438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7"/>
    <x v="3"/>
    <n v="5072100010"/>
    <x v="617"/>
    <n v="1"/>
    <x v="0"/>
    <n v="999"/>
    <s v="NO APLICA"/>
    <n v="2005"/>
    <n v="9"/>
    <n v="2"/>
    <s v="SEMESTRES"/>
    <n v="2"/>
    <s v="Latenci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7"/>
    <x v="3"/>
    <n v="5072100010"/>
    <x v="617"/>
    <n v="1"/>
    <x v="0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3"/>
    <n v="5"/>
    <n v="8"/>
    <n v="0"/>
    <n v="0"/>
    <n v="2"/>
    <n v="4"/>
    <n v="6"/>
    <n v="0"/>
    <n v="0"/>
    <n v="6"/>
    <n v="25"/>
    <n v="31"/>
    <n v="0"/>
    <n v="0"/>
    <n v="38"/>
    <n v="88"/>
    <n v="126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7"/>
    <x v="3"/>
    <n v="5073100005"/>
    <x v="309"/>
    <n v="1"/>
    <x v="0"/>
    <n v="999"/>
    <s v="NO APLICA"/>
    <n v="2010"/>
    <n v="9"/>
    <n v="2"/>
    <s v="SEMESTRES"/>
    <n v="1"/>
    <s v="Activa"/>
    <n v="0"/>
    <m/>
    <s v="Educación Superior"/>
    <s v="Tecnológico Nacional de México"/>
    <s v="Institutos Tecnológicos Federales"/>
    <n v="2019"/>
    <n v="29"/>
    <n v="38"/>
    <n v="67"/>
    <n v="0"/>
    <n v="0"/>
    <n v="16"/>
    <n v="37"/>
    <n v="53"/>
    <n v="0"/>
    <n v="0"/>
    <n v="35"/>
    <n v="32"/>
    <n v="67"/>
    <n v="0"/>
    <n v="0"/>
    <n v="226"/>
    <n v="167"/>
    <n v="393"/>
    <n v="1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4"/>
    <x v="2"/>
    <n v="5042100055"/>
    <x v="16"/>
    <n v="3"/>
    <x v="2"/>
    <n v="999"/>
    <s v="NO APLICA"/>
    <n v="1987"/>
    <n v="9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6"/>
    <x v="5"/>
    <n v="5062200026"/>
    <x v="308"/>
    <n v="1"/>
    <x v="0"/>
    <n v="999"/>
    <s v="NO APLICA"/>
    <n v="2010"/>
    <n v="9"/>
    <n v="2"/>
    <s v="SEMESTRES"/>
    <n v="2"/>
    <s v="Latenci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7"/>
    <x v="3"/>
    <n v="5071700019"/>
    <x v="24"/>
    <n v="1"/>
    <x v="0"/>
    <n v="999"/>
    <s v="NO APLICA"/>
    <n v="1993"/>
    <n v="9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4"/>
    <x v="2"/>
    <n v="5041400026"/>
    <x v="29"/>
    <n v="1"/>
    <x v="0"/>
    <n v="999"/>
    <s v="NO APLICA"/>
    <n v="1993"/>
    <n v="9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6"/>
    <x v="5"/>
    <n v="5061300046"/>
    <x v="21"/>
    <n v="1"/>
    <x v="0"/>
    <n v="999"/>
    <s v="NO APLICA"/>
    <n v="2004"/>
    <n v="9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5"/>
    <x v="0"/>
    <n v="7"/>
    <x v="3"/>
    <n v="5071700019"/>
    <x v="24"/>
    <n v="3"/>
    <x v="2"/>
    <n v="999"/>
    <s v="NO APLICA"/>
    <n v="2004"/>
    <n v="9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7"/>
    <x v="2"/>
    <n v="7"/>
    <x v="3"/>
    <n v="7071000006"/>
    <x v="142"/>
    <n v="1"/>
    <x v="0"/>
    <n v="999"/>
    <s v="NO APLICA"/>
    <n v="2011"/>
    <n v="4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7"/>
    <n v="0"/>
    <n v="7"/>
    <n v="0"/>
    <n v="0"/>
    <n v="9"/>
    <n v="2"/>
    <n v="11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7"/>
    <x v="2"/>
    <n v="4"/>
    <x v="2"/>
    <n v="7042400022"/>
    <x v="259"/>
    <n v="3"/>
    <x v="2"/>
    <n v="999"/>
    <s v="NO APLICA"/>
    <n v="2011"/>
    <n v="4"/>
    <n v="2"/>
    <s v="SEMESTRES"/>
    <n v="1"/>
    <s v="Activa"/>
    <n v="0"/>
    <m/>
    <s v="Educación Superior"/>
    <s v="Tecnológico Nacional de México"/>
    <s v="Institutos Tecnológicos Federales"/>
    <n v="2019"/>
    <n v="0"/>
    <n v="0"/>
    <n v="0"/>
    <n v="0"/>
    <n v="0"/>
    <n v="0"/>
    <n v="0"/>
    <n v="0"/>
    <n v="0"/>
    <n v="0"/>
    <n v="4"/>
    <n v="7"/>
    <n v="11"/>
    <n v="0"/>
    <n v="0"/>
    <n v="4"/>
    <n v="7"/>
    <n v="11"/>
    <n v="0"/>
    <n v="0"/>
  </r>
  <r>
    <s v="08MSU9980J"/>
    <x v="124"/>
    <s v="08DIT0013Y"/>
    <n v="4"/>
    <s v="DISCONTINUO"/>
    <x v="189"/>
    <n v="8"/>
    <s v="CHIHUAHUA"/>
    <n v="8"/>
    <s v="CHIHUAHUA"/>
    <n v="17"/>
    <x v="8"/>
    <n v="1"/>
    <s v="CUAUHTÉMOC"/>
    <s v="PERIFÉRICO GOMEZ MORIN "/>
    <n v="0"/>
    <x v="1"/>
    <x v="1"/>
    <n v="4"/>
    <s v="SUPERIOR"/>
    <n v="1"/>
    <n v="7"/>
    <x v="2"/>
    <n v="4"/>
    <x v="2"/>
    <n v="7042000002"/>
    <x v="154"/>
    <n v="1"/>
    <x v="0"/>
    <n v="999"/>
    <s v="NO APLICA"/>
    <n v="2011"/>
    <n v="4"/>
    <n v="2"/>
    <s v="SEMESTRES"/>
    <n v="3"/>
    <s v="Liquidacion"/>
    <n v="0"/>
    <m/>
    <s v="Educación Superior"/>
    <s v="Tecnológico Nacional de México"/>
    <s v="Institutos Tecnológicos Federales"/>
    <n v="2019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</r>
  <r>
    <s v="08MSU9981I"/>
    <x v="125"/>
    <s v="08PSU0064P"/>
    <n v="4"/>
    <s v="DISCONTINUO"/>
    <x v="190"/>
    <n v="8"/>
    <s v="CHIHUAHUA"/>
    <n v="8"/>
    <s v="CHIHUAHUA"/>
    <n v="17"/>
    <x v="8"/>
    <n v="1"/>
    <s v="CUAUHTÉMOC"/>
    <s v="CALLE KILOMETRO 0 + 220 METROS CARRETERA ALVARO OBREGON"/>
    <n v="0"/>
    <x v="0"/>
    <x v="0"/>
    <n v="4"/>
    <s v="SUPERIOR"/>
    <n v="1"/>
    <n v="5"/>
    <x v="0"/>
    <n v="9"/>
    <x v="6"/>
    <n v="5094200012"/>
    <x v="618"/>
    <n v="1"/>
    <x v="0"/>
    <n v="999"/>
    <s v="NO APLICA"/>
    <n v="2006"/>
    <n v="9"/>
    <n v="5"/>
    <s v="CUATRIMESTRES"/>
    <n v="1"/>
    <s v="Activa"/>
    <n v="0"/>
    <m/>
    <s v="Educación Superior"/>
    <s v="Universidades Particulares"/>
    <s v="Universidades Particulares"/>
    <n v="2019"/>
    <n v="1"/>
    <n v="15"/>
    <n v="16"/>
    <n v="0"/>
    <n v="0"/>
    <n v="1"/>
    <n v="15"/>
    <n v="16"/>
    <n v="0"/>
    <n v="0"/>
    <n v="1"/>
    <n v="15"/>
    <n v="16"/>
    <n v="0"/>
    <n v="0"/>
    <n v="1"/>
    <n v="15"/>
    <n v="16"/>
    <n v="0"/>
    <n v="0"/>
  </r>
  <r>
    <s v="08MSU9982H"/>
    <x v="126"/>
    <s v="08PSU0065O"/>
    <n v="4"/>
    <s v="DISCONTINUO"/>
    <x v="191"/>
    <n v="8"/>
    <s v="CHIHUAHUA"/>
    <n v="8"/>
    <s v="CHIHUAHUA"/>
    <n v="19"/>
    <x v="1"/>
    <n v="1"/>
    <s v="CHIHUAHUA"/>
    <s v="CALLE LUIS ECHEVERRIA ALVAREZ"/>
    <n v="205"/>
    <x v="0"/>
    <x v="0"/>
    <n v="4"/>
    <s v="SUPERIOR"/>
    <n v="1"/>
    <n v="5"/>
    <x v="0"/>
    <n v="4"/>
    <x v="2"/>
    <n v="5041200054"/>
    <x v="619"/>
    <n v="1"/>
    <x v="0"/>
    <n v="999"/>
    <s v="NO APLICA"/>
    <n v="2004"/>
    <n v="9"/>
    <n v="2"/>
    <s v="SEMESTRES"/>
    <n v="3"/>
    <s v="Liquidacion"/>
    <n v="0"/>
    <m/>
    <s v="Educación Superior"/>
    <s v="Universidades Particulares"/>
    <s v="Universidades Particulares"/>
    <n v="2019"/>
    <n v="5"/>
    <n v="8"/>
    <n v="13"/>
    <n v="0"/>
    <n v="0"/>
    <n v="0"/>
    <n v="0"/>
    <n v="0"/>
    <n v="0"/>
    <n v="0"/>
    <n v="0"/>
    <n v="0"/>
    <n v="0"/>
    <n v="0"/>
    <n v="0"/>
    <n v="1"/>
    <n v="7"/>
    <n v="8"/>
    <n v="0"/>
    <n v="0"/>
  </r>
  <r>
    <s v="08MSU9982H"/>
    <x v="126"/>
    <s v="08PSU0065O"/>
    <n v="4"/>
    <s v="DISCONTINUO"/>
    <x v="191"/>
    <n v="8"/>
    <s v="CHIHUAHUA"/>
    <n v="8"/>
    <s v="CHIHUAHUA"/>
    <n v="19"/>
    <x v="1"/>
    <n v="1"/>
    <s v="CHIHUAHUA"/>
    <s v="CALLE LUIS ECHEVERRIA ALVAREZ"/>
    <n v="205"/>
    <x v="0"/>
    <x v="0"/>
    <n v="4"/>
    <s v="SUPERIOR"/>
    <n v="1"/>
    <n v="5"/>
    <x v="0"/>
    <n v="7"/>
    <x v="3"/>
    <n v="5071100018"/>
    <x v="620"/>
    <n v="1"/>
    <x v="0"/>
    <n v="999"/>
    <s v="NO APLICA"/>
    <n v="2007"/>
    <n v="9"/>
    <n v="2"/>
    <s v="SEMESTRES"/>
    <n v="3"/>
    <s v="Liquidacion"/>
    <n v="0"/>
    <m/>
    <s v="Educación Superior"/>
    <s v="Universidades Particulares"/>
    <s v="Universidades Particulares"/>
    <n v="2019"/>
    <n v="5"/>
    <n v="4"/>
    <n v="9"/>
    <n v="0"/>
    <n v="0"/>
    <n v="0"/>
    <n v="0"/>
    <n v="0"/>
    <n v="0"/>
    <n v="0"/>
    <n v="0"/>
    <n v="0"/>
    <n v="0"/>
    <n v="0"/>
    <n v="0"/>
    <n v="6"/>
    <n v="5"/>
    <n v="11"/>
    <n v="0"/>
    <n v="0"/>
  </r>
  <r>
    <s v="08MSU9982H"/>
    <x v="126"/>
    <s v="08PSU0065O"/>
    <n v="4"/>
    <s v="DISCONTINUO"/>
    <x v="191"/>
    <n v="8"/>
    <s v="CHIHUAHUA"/>
    <n v="8"/>
    <s v="CHIHUAHUA"/>
    <n v="19"/>
    <x v="1"/>
    <n v="1"/>
    <s v="CHIHUAHUA"/>
    <s v="CALLE LUIS ECHEVERRIA ALVAREZ"/>
    <n v="205"/>
    <x v="0"/>
    <x v="0"/>
    <n v="4"/>
    <s v="SUPERIOR"/>
    <n v="1"/>
    <n v="5"/>
    <x v="0"/>
    <n v="7"/>
    <x v="3"/>
    <n v="5073100009"/>
    <x v="34"/>
    <n v="1"/>
    <x v="0"/>
    <n v="999"/>
    <s v="NO APLICA"/>
    <n v="2007"/>
    <n v="9"/>
    <n v="2"/>
    <s v="SEMESTRES"/>
    <n v="3"/>
    <s v="Liquidacion"/>
    <n v="0"/>
    <m/>
    <s v="Educación Superior"/>
    <s v="Universidades Particulares"/>
    <s v="Universidades Particulares"/>
    <n v="2019"/>
    <n v="5"/>
    <n v="2"/>
    <n v="7"/>
    <n v="0"/>
    <n v="0"/>
    <n v="5"/>
    <n v="4"/>
    <n v="9"/>
    <n v="0"/>
    <n v="0"/>
    <n v="0"/>
    <n v="0"/>
    <n v="0"/>
    <n v="0"/>
    <n v="0"/>
    <n v="17"/>
    <n v="18"/>
    <n v="35"/>
    <n v="0"/>
    <n v="0"/>
  </r>
  <r>
    <s v="08MSU9982H"/>
    <x v="126"/>
    <s v="08PSU0065O"/>
    <n v="4"/>
    <s v="DISCONTINUO"/>
    <x v="191"/>
    <n v="8"/>
    <s v="CHIHUAHUA"/>
    <n v="8"/>
    <s v="CHIHUAHUA"/>
    <n v="19"/>
    <x v="1"/>
    <n v="1"/>
    <s v="CHIHUAHUA"/>
    <s v="CALLE LUIS ECHEVERRIA ALVAREZ"/>
    <n v="205"/>
    <x v="0"/>
    <x v="0"/>
    <n v="4"/>
    <s v="SUPERIOR"/>
    <n v="1"/>
    <n v="5"/>
    <x v="0"/>
    <n v="9"/>
    <x v="6"/>
    <n v="5094200006"/>
    <x v="186"/>
    <n v="1"/>
    <x v="0"/>
    <n v="999"/>
    <s v="NO APLICA"/>
    <n v="2010"/>
    <n v="9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82H"/>
    <x v="126"/>
    <s v="08PSU0065O"/>
    <n v="4"/>
    <s v="DISCONTINUO"/>
    <x v="191"/>
    <n v="8"/>
    <s v="CHIHUAHUA"/>
    <n v="8"/>
    <s v="CHIHUAHUA"/>
    <n v="19"/>
    <x v="1"/>
    <n v="1"/>
    <s v="CHIHUAHUA"/>
    <s v="CALLE LUIS ECHEVERRIA ALVAREZ"/>
    <n v="205"/>
    <x v="0"/>
    <x v="0"/>
    <n v="4"/>
    <s v="SUPERIOR"/>
    <n v="1"/>
    <n v="5"/>
    <x v="0"/>
    <n v="10"/>
    <x v="8"/>
    <n v="5101500006"/>
    <x v="286"/>
    <n v="1"/>
    <x v="0"/>
    <n v="999"/>
    <s v="NO APLICA"/>
    <n v="2012"/>
    <n v="9"/>
    <n v="2"/>
    <s v="SEMESTRES"/>
    <n v="1"/>
    <s v="Activa"/>
    <n v="0"/>
    <m/>
    <s v="Educación Superior"/>
    <s v="Universidades Particulares"/>
    <s v="Universidades Particulares"/>
    <n v="2019"/>
    <n v="11"/>
    <n v="9"/>
    <n v="20"/>
    <n v="0"/>
    <n v="0"/>
    <n v="17"/>
    <n v="13"/>
    <n v="30"/>
    <n v="0"/>
    <n v="0"/>
    <n v="12"/>
    <n v="4"/>
    <n v="16"/>
    <n v="0"/>
    <n v="0"/>
    <n v="36"/>
    <n v="32"/>
    <n v="68"/>
    <n v="0"/>
    <n v="0"/>
  </r>
  <r>
    <s v="08MSU9982H"/>
    <x v="126"/>
    <s v="08PSU0065O"/>
    <n v="4"/>
    <s v="DISCONTINUO"/>
    <x v="191"/>
    <n v="8"/>
    <s v="CHIHUAHUA"/>
    <n v="8"/>
    <s v="CHIHUAHUA"/>
    <n v="19"/>
    <x v="1"/>
    <n v="1"/>
    <s v="CHIHUAHUA"/>
    <s v="CALLE LUIS ECHEVERRIA ALVAREZ"/>
    <n v="205"/>
    <x v="0"/>
    <x v="0"/>
    <n v="4"/>
    <s v="SUPERIOR"/>
    <n v="1"/>
    <n v="7"/>
    <x v="2"/>
    <n v="3"/>
    <x v="1"/>
    <n v="7033100014"/>
    <x v="621"/>
    <n v="1"/>
    <x v="0"/>
    <n v="999"/>
    <s v="NO APLICA"/>
    <n v="2004"/>
    <n v="2"/>
    <n v="1"/>
    <s v="AÑOS"/>
    <n v="1"/>
    <s v="Activa"/>
    <n v="0"/>
    <m/>
    <s v="Educación Superior"/>
    <s v="Universidades Particulares"/>
    <s v="Universidades Particulares"/>
    <n v="2019"/>
    <n v="17"/>
    <n v="8"/>
    <n v="25"/>
    <n v="0"/>
    <n v="0"/>
    <n v="17"/>
    <n v="8"/>
    <n v="25"/>
    <n v="0"/>
    <n v="0"/>
    <n v="8"/>
    <n v="10"/>
    <n v="18"/>
    <n v="0"/>
    <n v="0"/>
    <n v="33"/>
    <n v="25"/>
    <n v="58"/>
    <n v="0"/>
    <n v="0"/>
  </r>
  <r>
    <s v="08MSU9982H"/>
    <x v="126"/>
    <s v="08PSU0065O"/>
    <n v="4"/>
    <s v="DISCONTINUO"/>
    <x v="191"/>
    <n v="8"/>
    <s v="CHIHUAHUA"/>
    <n v="8"/>
    <s v="CHIHUAHUA"/>
    <n v="19"/>
    <x v="1"/>
    <n v="1"/>
    <s v="CHIHUAHUA"/>
    <s v="CALLE LUIS ECHEVERRIA ALVAREZ"/>
    <n v="205"/>
    <x v="0"/>
    <x v="0"/>
    <n v="4"/>
    <s v="SUPERIOR"/>
    <n v="1"/>
    <n v="7"/>
    <x v="2"/>
    <n v="7"/>
    <x v="3"/>
    <n v="7073100030"/>
    <x v="622"/>
    <n v="1"/>
    <x v="0"/>
    <n v="999"/>
    <s v="NO APLICA"/>
    <n v="2004"/>
    <n v="2"/>
    <n v="1"/>
    <s v="AÑOS"/>
    <n v="3"/>
    <s v="Liquidacion"/>
    <n v="0"/>
    <m/>
    <s v="Educación Superior"/>
    <s v="Universidades Particulares"/>
    <s v="Universidades Particulares"/>
    <n v="2019"/>
    <n v="10"/>
    <n v="7"/>
    <n v="17"/>
    <n v="0"/>
    <n v="0"/>
    <n v="10"/>
    <n v="7"/>
    <n v="17"/>
    <n v="0"/>
    <n v="0"/>
    <n v="0"/>
    <n v="0"/>
    <n v="0"/>
    <n v="0"/>
    <n v="0"/>
    <n v="0"/>
    <n v="0"/>
    <n v="0"/>
    <n v="0"/>
    <n v="0"/>
  </r>
  <r>
    <s v="08MSU9982H"/>
    <x v="126"/>
    <s v="08PSU0065O"/>
    <n v="4"/>
    <s v="DISCONTINUO"/>
    <x v="191"/>
    <n v="8"/>
    <s v="CHIHUAHUA"/>
    <n v="8"/>
    <s v="CHIHUAHUA"/>
    <n v="19"/>
    <x v="1"/>
    <n v="1"/>
    <s v="CHIHUAHUA"/>
    <s v="CALLE LUIS ECHEVERRIA ALVAREZ"/>
    <n v="205"/>
    <x v="0"/>
    <x v="0"/>
    <n v="4"/>
    <s v="SUPERIOR"/>
    <n v="1"/>
    <n v="8"/>
    <x v="3"/>
    <n v="1"/>
    <x v="4"/>
    <n v="8011500003"/>
    <x v="341"/>
    <n v="1"/>
    <x v="0"/>
    <n v="999"/>
    <s v="NO APLICA"/>
    <n v="2007"/>
    <n v="3"/>
    <n v="1"/>
    <s v="AÑO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84F"/>
    <x v="127"/>
    <s v="08PSU4980Z"/>
    <n v="4"/>
    <s v="DISCONTINUO"/>
    <x v="192"/>
    <n v="8"/>
    <s v="CHIHUAHUA"/>
    <n v="8"/>
    <s v="CHIHUAHUA"/>
    <n v="19"/>
    <x v="1"/>
    <n v="1"/>
    <s v="CHIHUAHUA"/>
    <s v="AVENIDA AGUSTIN MELGAR"/>
    <n v="4107"/>
    <x v="0"/>
    <x v="0"/>
    <n v="4"/>
    <s v="SUPERIOR"/>
    <n v="1"/>
    <n v="6"/>
    <x v="1"/>
    <n v="3"/>
    <x v="1"/>
    <n v="6031100021"/>
    <x v="623"/>
    <n v="2"/>
    <x v="1"/>
    <n v="999"/>
    <s v="NO APLICA"/>
    <n v="2003"/>
    <n v="3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</r>
  <r>
    <s v="08MSU9984F"/>
    <x v="127"/>
    <s v="08PSU4980Z"/>
    <n v="4"/>
    <s v="DISCONTINUO"/>
    <x v="192"/>
    <n v="8"/>
    <s v="CHIHUAHUA"/>
    <n v="8"/>
    <s v="CHIHUAHUA"/>
    <n v="19"/>
    <x v="1"/>
    <n v="1"/>
    <s v="CHIHUAHUA"/>
    <s v="AVENIDA AGUSTIN MELGAR"/>
    <n v="4107"/>
    <x v="0"/>
    <x v="0"/>
    <n v="4"/>
    <s v="SUPERIOR"/>
    <n v="1"/>
    <n v="7"/>
    <x v="2"/>
    <n v="3"/>
    <x v="1"/>
    <n v="7031100073"/>
    <x v="624"/>
    <n v="2"/>
    <x v="1"/>
    <n v="999"/>
    <s v="NO APLICA"/>
    <n v="2014"/>
    <n v="5"/>
    <n v="2"/>
    <s v="SEMESTRES"/>
    <n v="1"/>
    <s v="Activa"/>
    <n v="0"/>
    <m/>
    <s v="Educación Superior"/>
    <s v="Universidades Particulares"/>
    <s v="Universidades Particulares"/>
    <n v="2019"/>
    <n v="0"/>
    <n v="1"/>
    <n v="1"/>
    <n v="0"/>
    <n v="0"/>
    <n v="0"/>
    <n v="0"/>
    <n v="0"/>
    <n v="0"/>
    <n v="0"/>
    <n v="0"/>
    <n v="1"/>
    <n v="1"/>
    <n v="0"/>
    <n v="0"/>
    <n v="0"/>
    <n v="1"/>
    <n v="1"/>
    <n v="0"/>
    <n v="0"/>
  </r>
  <r>
    <s v="08MSU9985E"/>
    <x v="128"/>
    <s v="08PSU4981Y"/>
    <n v="4"/>
    <s v="DISCONTINUO"/>
    <x v="193"/>
    <n v="8"/>
    <s v="CHIHUAHUA"/>
    <n v="8"/>
    <s v="CHIHUAHUA"/>
    <n v="21"/>
    <x v="4"/>
    <n v="1"/>
    <s v="DELICIAS"/>
    <s v="CALLE 9A SUR FRACCION DE LA GRANJA 65 ZONA DE HUERTAS"/>
    <n v="0"/>
    <x v="0"/>
    <x v="0"/>
    <n v="4"/>
    <s v="SUPERIOR"/>
    <n v="1"/>
    <n v="5"/>
    <x v="0"/>
    <n v="4"/>
    <x v="2"/>
    <n v="5041200028"/>
    <x v="40"/>
    <n v="1"/>
    <x v="0"/>
    <n v="999"/>
    <s v="NO APLICA"/>
    <n v="2003"/>
    <n v="9"/>
    <n v="5"/>
    <s v="CUATRIMESTRES"/>
    <n v="1"/>
    <s v="Activa"/>
    <n v="0"/>
    <m/>
    <s v="Educación Superior"/>
    <s v="Universidades Particulares"/>
    <s v="Universidades Particulares"/>
    <n v="2019"/>
    <n v="4"/>
    <n v="2"/>
    <n v="6"/>
    <n v="0"/>
    <n v="0"/>
    <n v="0"/>
    <n v="0"/>
    <n v="0"/>
    <n v="0"/>
    <n v="0"/>
    <n v="6"/>
    <n v="2"/>
    <n v="8"/>
    <n v="0"/>
    <n v="0"/>
    <n v="11"/>
    <n v="3"/>
    <n v="14"/>
    <n v="0"/>
    <n v="0"/>
  </r>
  <r>
    <s v="08MSU9987C"/>
    <x v="129"/>
    <s v="08PSU0066N"/>
    <n v="4"/>
    <s v="DISCONTINUO"/>
    <x v="194"/>
    <n v="8"/>
    <s v="CHIHUAHUA"/>
    <n v="8"/>
    <s v="CHIHUAHUA"/>
    <n v="19"/>
    <x v="1"/>
    <n v="1"/>
    <s v="CHIHUAHUA"/>
    <s v="CALLE DE LAS AMERICAS "/>
    <n v="202"/>
    <x v="0"/>
    <x v="0"/>
    <n v="4"/>
    <s v="SUPERIOR"/>
    <n v="1"/>
    <n v="7"/>
    <x v="2"/>
    <n v="3"/>
    <x v="1"/>
    <n v="7031100155"/>
    <x v="625"/>
    <n v="2"/>
    <x v="1"/>
    <n v="999"/>
    <s v="NO APLICA"/>
    <n v="2007"/>
    <n v="4"/>
    <n v="2"/>
    <s v="SEMESTRES"/>
    <n v="3"/>
    <s v="Liquidacion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1"/>
    <n v="6"/>
    <n v="7"/>
    <n v="0"/>
    <n v="0"/>
  </r>
  <r>
    <s v="08MSU9988B"/>
    <x v="130"/>
    <s v="08PSU4986T"/>
    <n v="4"/>
    <s v="DISCONTINUO"/>
    <x v="195"/>
    <n v="8"/>
    <s v="CHIHUAHUA"/>
    <n v="8"/>
    <s v="CHIHUAHUA"/>
    <n v="19"/>
    <x v="1"/>
    <n v="1"/>
    <s v="CHIHUAHUA"/>
    <s v="CALLE ESTRADA BOCANEGRA"/>
    <n v="1700"/>
    <x v="0"/>
    <x v="0"/>
    <n v="4"/>
    <s v="SUPERIOR"/>
    <n v="1"/>
    <n v="7"/>
    <x v="2"/>
    <n v="3"/>
    <x v="1"/>
    <n v="7031100065"/>
    <x v="626"/>
    <n v="1"/>
    <x v="0"/>
    <n v="999"/>
    <s v="NO APLICA"/>
    <n v="0"/>
    <n v="0"/>
    <n v="999"/>
    <s v="NO APLICA"/>
    <n v="1"/>
    <s v="Activa"/>
    <n v="0"/>
    <m/>
    <s v="Educación Superior"/>
    <s v="Universidades Particulares"/>
    <s v="Universidades Particulares"/>
    <n v="2019"/>
    <n v="3"/>
    <n v="16"/>
    <n v="19"/>
    <n v="0"/>
    <n v="0"/>
    <n v="3"/>
    <n v="16"/>
    <n v="19"/>
    <n v="0"/>
    <n v="0"/>
    <n v="6"/>
    <n v="18"/>
    <n v="24"/>
    <n v="0"/>
    <n v="0"/>
    <n v="15"/>
    <n v="39"/>
    <n v="54"/>
    <n v="0"/>
    <n v="0"/>
  </r>
  <r>
    <s v="08MSU9988B"/>
    <x v="130"/>
    <s v="08PSU4986T"/>
    <n v="4"/>
    <s v="DISCONTINUO"/>
    <x v="195"/>
    <n v="8"/>
    <s v="CHIHUAHUA"/>
    <n v="8"/>
    <s v="CHIHUAHUA"/>
    <n v="19"/>
    <x v="1"/>
    <n v="1"/>
    <s v="CHIHUAHUA"/>
    <s v="CALLE ESTRADA BOCANEGRA"/>
    <n v="1700"/>
    <x v="0"/>
    <x v="0"/>
    <n v="4"/>
    <s v="SUPERIOR"/>
    <n v="1"/>
    <n v="7"/>
    <x v="2"/>
    <n v="3"/>
    <x v="1"/>
    <n v="7031200029"/>
    <x v="627"/>
    <n v="1"/>
    <x v="0"/>
    <n v="999"/>
    <s v="NO APLICA"/>
    <n v="2007"/>
    <n v="4"/>
    <n v="2"/>
    <s v="SEMESTRES"/>
    <n v="1"/>
    <s v="Activa"/>
    <n v="0"/>
    <m/>
    <s v="Educación Superior"/>
    <s v="Universidades Particulares"/>
    <s v="Universidades Particulares"/>
    <n v="2019"/>
    <n v="2"/>
    <n v="10"/>
    <n v="12"/>
    <n v="0"/>
    <n v="0"/>
    <n v="2"/>
    <n v="10"/>
    <n v="12"/>
    <n v="0"/>
    <n v="0"/>
    <n v="0"/>
    <n v="0"/>
    <n v="0"/>
    <n v="0"/>
    <n v="0"/>
    <n v="5"/>
    <n v="12"/>
    <n v="17"/>
    <n v="0"/>
    <n v="0"/>
  </r>
  <r>
    <s v="08MSU9991P"/>
    <x v="131"/>
    <s v="08PSU4987S"/>
    <n v="4"/>
    <s v="DISCONTINUO"/>
    <x v="196"/>
    <n v="8"/>
    <s v="CHIHUAHUA"/>
    <n v="8"/>
    <s v="CHIHUAHUA"/>
    <n v="19"/>
    <x v="1"/>
    <n v="1"/>
    <s v="CHIHUAHUA"/>
    <s v="CALLE RÓMULO ESCOBAR"/>
    <n v="1609"/>
    <x v="0"/>
    <x v="0"/>
    <n v="4"/>
    <s v="SUPERIOR"/>
    <n v="1"/>
    <n v="5"/>
    <x v="0"/>
    <n v="3"/>
    <x v="1"/>
    <n v="5031100072"/>
    <x v="628"/>
    <n v="1"/>
    <x v="0"/>
    <n v="999"/>
    <s v="NO APLICA"/>
    <n v="2010"/>
    <n v="9"/>
    <n v="2"/>
    <s v="SEMESTRES"/>
    <n v="1"/>
    <s v="Activa"/>
    <n v="0"/>
    <m/>
    <s v="Educación Superior"/>
    <s v="Universidades Particulares"/>
    <s v="Universidades Particulares"/>
    <n v="2019"/>
    <n v="1"/>
    <n v="14"/>
    <n v="15"/>
    <n v="0"/>
    <n v="0"/>
    <n v="2"/>
    <n v="5"/>
    <n v="7"/>
    <n v="0"/>
    <n v="0"/>
    <n v="5"/>
    <n v="15"/>
    <n v="20"/>
    <n v="0"/>
    <n v="0"/>
    <n v="9"/>
    <n v="35"/>
    <n v="44"/>
    <n v="0"/>
    <n v="0"/>
  </r>
  <r>
    <s v="08MSU9991P"/>
    <x v="131"/>
    <s v="08PSU4987S"/>
    <n v="4"/>
    <s v="DISCONTINUO"/>
    <x v="196"/>
    <n v="8"/>
    <s v="CHIHUAHUA"/>
    <n v="8"/>
    <s v="CHIHUAHUA"/>
    <n v="19"/>
    <x v="1"/>
    <n v="1"/>
    <s v="CHIHUAHUA"/>
    <s v="CALLE RÓMULO ESCOBAR"/>
    <n v="1609"/>
    <x v="0"/>
    <x v="0"/>
    <n v="4"/>
    <s v="SUPERIOR"/>
    <n v="1"/>
    <n v="6"/>
    <x v="1"/>
    <n v="1"/>
    <x v="4"/>
    <n v="6011500011"/>
    <x v="629"/>
    <n v="2"/>
    <x v="1"/>
    <n v="999"/>
    <s v="NO APLICA"/>
    <n v="2015"/>
    <n v="4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91P"/>
    <x v="131"/>
    <s v="08PSU4987S"/>
    <n v="4"/>
    <s v="DISCONTINUO"/>
    <x v="196"/>
    <n v="8"/>
    <s v="CHIHUAHUA"/>
    <n v="8"/>
    <s v="CHIHUAHUA"/>
    <n v="19"/>
    <x v="1"/>
    <n v="1"/>
    <s v="CHIHUAHUA"/>
    <s v="CALLE RÓMULO ESCOBAR"/>
    <n v="1609"/>
    <x v="0"/>
    <x v="0"/>
    <n v="4"/>
    <s v="SUPERIOR"/>
    <n v="1"/>
    <n v="6"/>
    <x v="1"/>
    <n v="3"/>
    <x v="1"/>
    <n v="6031100079"/>
    <x v="630"/>
    <n v="2"/>
    <x v="1"/>
    <n v="999"/>
    <s v="NO APLICA"/>
    <n v="2010"/>
    <n v="2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91P"/>
    <x v="131"/>
    <s v="08PSU4987S"/>
    <n v="4"/>
    <s v="DISCONTINUO"/>
    <x v="196"/>
    <n v="8"/>
    <s v="CHIHUAHUA"/>
    <n v="8"/>
    <s v="CHIHUAHUA"/>
    <n v="19"/>
    <x v="1"/>
    <n v="1"/>
    <s v="CHIHUAHUA"/>
    <s v="CALLE RÓMULO ESCOBAR"/>
    <n v="1609"/>
    <x v="0"/>
    <x v="0"/>
    <n v="4"/>
    <s v="SUPERIOR"/>
    <n v="1"/>
    <n v="6"/>
    <x v="1"/>
    <n v="3"/>
    <x v="1"/>
    <n v="6033100149"/>
    <x v="631"/>
    <n v="2"/>
    <x v="1"/>
    <n v="999"/>
    <s v="NO APLICA"/>
    <n v="2016"/>
    <n v="2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91P"/>
    <x v="131"/>
    <s v="08PSU4987S"/>
    <n v="4"/>
    <s v="DISCONTINUO"/>
    <x v="196"/>
    <n v="8"/>
    <s v="CHIHUAHUA"/>
    <n v="8"/>
    <s v="CHIHUAHUA"/>
    <n v="19"/>
    <x v="1"/>
    <n v="1"/>
    <s v="CHIHUAHUA"/>
    <s v="CALLE RÓMULO ESCOBAR"/>
    <n v="1609"/>
    <x v="0"/>
    <x v="0"/>
    <n v="4"/>
    <s v="SUPERIOR"/>
    <n v="1"/>
    <n v="7"/>
    <x v="2"/>
    <n v="1"/>
    <x v="4"/>
    <n v="7011500029"/>
    <x v="632"/>
    <n v="2"/>
    <x v="1"/>
    <n v="999"/>
    <s v="NO APLICA"/>
    <n v="2015"/>
    <n v="4"/>
    <n v="2"/>
    <s v="SEMESTRES"/>
    <n v="2"/>
    <s v="Latenci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91P"/>
    <x v="131"/>
    <s v="08PSU4987S"/>
    <n v="4"/>
    <s v="DISCONTINUO"/>
    <x v="196"/>
    <n v="8"/>
    <s v="CHIHUAHUA"/>
    <n v="8"/>
    <s v="CHIHUAHUA"/>
    <n v="19"/>
    <x v="1"/>
    <n v="1"/>
    <s v="CHIHUAHUA"/>
    <s v="CALLE RÓMULO ESCOBAR"/>
    <n v="1609"/>
    <x v="0"/>
    <x v="0"/>
    <n v="4"/>
    <s v="SUPERIOR"/>
    <n v="1"/>
    <n v="7"/>
    <x v="2"/>
    <n v="3"/>
    <x v="1"/>
    <n v="7031100066"/>
    <x v="633"/>
    <n v="2"/>
    <x v="1"/>
    <n v="999"/>
    <s v="NO APLICA"/>
    <n v="2006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2"/>
    <n v="25"/>
    <n v="27"/>
    <n v="0"/>
    <n v="0"/>
    <n v="5"/>
    <n v="9"/>
    <n v="14"/>
    <n v="0"/>
    <n v="0"/>
    <n v="10"/>
    <n v="26"/>
    <n v="36"/>
    <n v="0"/>
    <n v="0"/>
  </r>
  <r>
    <s v="08MSU9991P"/>
    <x v="131"/>
    <s v="08PSU4987S"/>
    <n v="4"/>
    <s v="DISCONTINUO"/>
    <x v="196"/>
    <n v="8"/>
    <s v="CHIHUAHUA"/>
    <n v="8"/>
    <s v="CHIHUAHUA"/>
    <n v="19"/>
    <x v="1"/>
    <n v="1"/>
    <s v="CHIHUAHUA"/>
    <s v="CALLE RÓMULO ESCOBAR"/>
    <n v="1609"/>
    <x v="0"/>
    <x v="0"/>
    <n v="4"/>
    <s v="SUPERIOR"/>
    <n v="1"/>
    <n v="7"/>
    <x v="2"/>
    <n v="3"/>
    <x v="1"/>
    <n v="7031100072"/>
    <x v="634"/>
    <n v="2"/>
    <x v="1"/>
    <n v="999"/>
    <s v="NO APLICA"/>
    <n v="2009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5"/>
    <n v="5"/>
    <n v="0"/>
    <n v="0"/>
    <n v="0"/>
    <n v="0"/>
    <n v="0"/>
    <n v="0"/>
    <n v="0"/>
    <n v="0"/>
    <n v="13"/>
    <n v="13"/>
    <n v="0"/>
    <n v="0"/>
  </r>
  <r>
    <s v="08MSU9991P"/>
    <x v="131"/>
    <s v="08PSU4987S"/>
    <n v="4"/>
    <s v="DISCONTINUO"/>
    <x v="196"/>
    <n v="8"/>
    <s v="CHIHUAHUA"/>
    <n v="8"/>
    <s v="CHIHUAHUA"/>
    <n v="19"/>
    <x v="1"/>
    <n v="1"/>
    <s v="CHIHUAHUA"/>
    <s v="CALLE RÓMULO ESCOBAR"/>
    <n v="1609"/>
    <x v="0"/>
    <x v="0"/>
    <n v="4"/>
    <s v="SUPERIOR"/>
    <n v="1"/>
    <n v="7"/>
    <x v="2"/>
    <n v="3"/>
    <x v="1"/>
    <n v="7031100234"/>
    <x v="635"/>
    <n v="2"/>
    <x v="1"/>
    <n v="999"/>
    <s v="NO APLICA"/>
    <n v="2010"/>
    <n v="4"/>
    <n v="2"/>
    <s v="SEMESTRES"/>
    <n v="3"/>
    <s v="Liquidacion"/>
    <n v="0"/>
    <m/>
    <s v="Educación Superior"/>
    <s v="Universidades Particulares"/>
    <s v="Universidades Particulares"/>
    <n v="2019"/>
    <n v="0"/>
    <n v="0"/>
    <n v="0"/>
    <n v="0"/>
    <n v="0"/>
    <n v="0"/>
    <n v="2"/>
    <n v="2"/>
    <n v="0"/>
    <n v="0"/>
    <n v="0"/>
    <n v="0"/>
    <n v="0"/>
    <n v="0"/>
    <n v="0"/>
    <n v="1"/>
    <n v="12"/>
    <n v="13"/>
    <n v="0"/>
    <n v="0"/>
  </r>
  <r>
    <s v="08MSU9991P"/>
    <x v="131"/>
    <s v="08PSU5021Z"/>
    <n v="4"/>
    <s v="DISCONTINUO"/>
    <x v="197"/>
    <n v="8"/>
    <s v="CHIHUAHUA"/>
    <n v="8"/>
    <s v="CHIHUAHUA"/>
    <n v="37"/>
    <x v="0"/>
    <n v="1"/>
    <s v="JUÁREZ"/>
    <s v="AVENIDA EJERCITO NACIONAL"/>
    <n v="4467"/>
    <x v="0"/>
    <x v="0"/>
    <n v="4"/>
    <s v="SUPERIOR"/>
    <n v="1"/>
    <n v="7"/>
    <x v="2"/>
    <n v="3"/>
    <x v="1"/>
    <n v="7031100066"/>
    <x v="633"/>
    <n v="2"/>
    <x v="1"/>
    <n v="999"/>
    <s v="NO APLICA"/>
    <n v="2009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3"/>
    <n v="9"/>
    <n v="12"/>
    <n v="0"/>
    <n v="0"/>
    <n v="3"/>
    <n v="19"/>
    <n v="22"/>
    <n v="0"/>
    <n v="0"/>
    <n v="5"/>
    <n v="30"/>
    <n v="35"/>
    <n v="0"/>
    <n v="0"/>
  </r>
  <r>
    <s v="08MSU9992O"/>
    <x v="132"/>
    <s v="08PSU4996Z"/>
    <n v="4"/>
    <s v="DISCONTINUO"/>
    <x v="198"/>
    <n v="8"/>
    <s v="CHIHUAHUA"/>
    <n v="8"/>
    <s v="CHIHUAHUA"/>
    <n v="37"/>
    <x v="0"/>
    <n v="1"/>
    <s v="JUÁREZ"/>
    <s v="CALLE SINGAPUR"/>
    <n v="7204"/>
    <x v="0"/>
    <x v="0"/>
    <n v="4"/>
    <s v="SUPERIOR"/>
    <n v="1"/>
    <n v="7"/>
    <x v="2"/>
    <n v="3"/>
    <x v="1"/>
    <n v="7031100107"/>
    <x v="42"/>
    <n v="1"/>
    <x v="0"/>
    <n v="999"/>
    <s v="NO APLICA"/>
    <n v="0"/>
    <n v="5"/>
    <n v="2"/>
    <s v="SEMESTRES"/>
    <n v="3"/>
    <s v="Liquidacion"/>
    <n v="0"/>
    <m/>
    <s v="Educación Superior"/>
    <s v="Universidades Particulares"/>
    <s v="Universidades Particulares"/>
    <n v="2019"/>
    <n v="3"/>
    <n v="9"/>
    <n v="1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93N"/>
    <x v="133"/>
    <s v="08PSU4999X"/>
    <n v="4"/>
    <s v="DISCONTINUO"/>
    <x v="199"/>
    <n v="8"/>
    <s v="CHIHUAHUA"/>
    <n v="8"/>
    <s v="CHIHUAHUA"/>
    <n v="37"/>
    <x v="0"/>
    <n v="1"/>
    <s v="JUÁREZ"/>
    <s v="PROLONGACIÓN AVENIDA TOMAS FERNANDEZ"/>
    <n v="11201"/>
    <x v="0"/>
    <x v="0"/>
    <n v="4"/>
    <s v="SUPERIOR"/>
    <n v="1"/>
    <n v="5"/>
    <x v="0"/>
    <n v="3"/>
    <x v="1"/>
    <n v="5033200006"/>
    <x v="267"/>
    <n v="1"/>
    <x v="0"/>
    <n v="999"/>
    <s v="NO APLICA"/>
    <n v="2011"/>
    <n v="10"/>
    <n v="5"/>
    <s v="CUATRIMESTRES"/>
    <n v="3"/>
    <s v="Liquidacion"/>
    <n v="0"/>
    <m/>
    <s v="Educación Superior"/>
    <s v="Universidades Particulares"/>
    <s v="Universidades Particulares"/>
    <n v="2019"/>
    <n v="2"/>
    <n v="3"/>
    <n v="5"/>
    <n v="0"/>
    <n v="0"/>
    <n v="6"/>
    <n v="12"/>
    <n v="18"/>
    <n v="0"/>
    <n v="0"/>
    <n v="0"/>
    <n v="0"/>
    <n v="0"/>
    <n v="0"/>
    <n v="0"/>
    <n v="5"/>
    <n v="12"/>
    <n v="17"/>
    <n v="0"/>
    <n v="0"/>
  </r>
  <r>
    <s v="08MSU9993N"/>
    <x v="133"/>
    <s v="08PSU4999X"/>
    <n v="4"/>
    <s v="DISCONTINUO"/>
    <x v="199"/>
    <n v="8"/>
    <s v="CHIHUAHUA"/>
    <n v="8"/>
    <s v="CHIHUAHUA"/>
    <n v="37"/>
    <x v="0"/>
    <n v="1"/>
    <s v="JUÁREZ"/>
    <s v="PROLONGACIÓN AVENIDA TOMAS FERNANDEZ"/>
    <n v="11201"/>
    <x v="0"/>
    <x v="0"/>
    <n v="4"/>
    <s v="SUPERIOR"/>
    <n v="1"/>
    <n v="5"/>
    <x v="0"/>
    <n v="4"/>
    <x v="2"/>
    <n v="5041200054"/>
    <x v="619"/>
    <n v="1"/>
    <x v="0"/>
    <n v="999"/>
    <s v="NO APLICA"/>
    <n v="2011"/>
    <n v="10"/>
    <n v="5"/>
    <s v="CUATRI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</r>
  <r>
    <s v="08MSU9993N"/>
    <x v="133"/>
    <s v="08PSU4999X"/>
    <n v="4"/>
    <s v="DISCONTINUO"/>
    <x v="199"/>
    <n v="8"/>
    <s v="CHIHUAHUA"/>
    <n v="8"/>
    <s v="CHIHUAHUA"/>
    <n v="37"/>
    <x v="0"/>
    <n v="1"/>
    <s v="JUÁREZ"/>
    <s v="PROLONGACIÓN AVENIDA TOMAS FERNANDEZ"/>
    <n v="11201"/>
    <x v="0"/>
    <x v="0"/>
    <n v="4"/>
    <s v="SUPERIOR"/>
    <n v="1"/>
    <n v="5"/>
    <x v="0"/>
    <n v="9"/>
    <x v="6"/>
    <n v="5091100012"/>
    <x v="636"/>
    <n v="1"/>
    <x v="0"/>
    <n v="999"/>
    <s v="NO APLICA"/>
    <n v="2013"/>
    <n v="10"/>
    <n v="2"/>
    <s v="SEMESTRES"/>
    <n v="1"/>
    <s v="Activa"/>
    <n v="0"/>
    <m/>
    <s v="Educación Superior"/>
    <s v="Universidades Particulares"/>
    <s v="Universidades Particulares"/>
    <n v="2019"/>
    <n v="6"/>
    <n v="9"/>
    <n v="15"/>
    <n v="0"/>
    <n v="0"/>
    <n v="4"/>
    <n v="10"/>
    <n v="14"/>
    <n v="0"/>
    <n v="0"/>
    <n v="32"/>
    <n v="68"/>
    <n v="100"/>
    <n v="0"/>
    <n v="0"/>
    <n v="186"/>
    <n v="249"/>
    <n v="435"/>
    <n v="0"/>
    <n v="0"/>
  </r>
  <r>
    <s v="08MSU9993N"/>
    <x v="133"/>
    <s v="08PSU4999X"/>
    <n v="4"/>
    <s v="DISCONTINUO"/>
    <x v="199"/>
    <n v="8"/>
    <s v="CHIHUAHUA"/>
    <n v="8"/>
    <s v="CHIHUAHUA"/>
    <n v="37"/>
    <x v="0"/>
    <n v="1"/>
    <s v="JUÁREZ"/>
    <s v="PROLONGACIÓN AVENIDA TOMAS FERNANDEZ"/>
    <n v="11201"/>
    <x v="0"/>
    <x v="0"/>
    <n v="4"/>
    <s v="SUPERIOR"/>
    <n v="1"/>
    <n v="5"/>
    <x v="0"/>
    <n v="9"/>
    <x v="6"/>
    <n v="5094200006"/>
    <x v="186"/>
    <n v="1"/>
    <x v="0"/>
    <n v="999"/>
    <s v="NO APLICA"/>
    <n v="0"/>
    <n v="10"/>
    <n v="5"/>
    <s v="CUATRIMESTRES"/>
    <n v="3"/>
    <s v="Liquidacion"/>
    <n v="0"/>
    <m/>
    <s v="Educación Superior"/>
    <s v="Universidades Particulares"/>
    <s v="Universidades Particulares"/>
    <n v="2019"/>
    <n v="0"/>
    <n v="0"/>
    <n v="0"/>
    <n v="0"/>
    <n v="0"/>
    <n v="1"/>
    <n v="4"/>
    <n v="5"/>
    <n v="0"/>
    <n v="0"/>
    <n v="0"/>
    <n v="0"/>
    <n v="0"/>
    <n v="0"/>
    <n v="0"/>
    <n v="0"/>
    <n v="0"/>
    <n v="0"/>
    <n v="0"/>
    <n v="0"/>
  </r>
  <r>
    <s v="08MSU9993N"/>
    <x v="133"/>
    <s v="08PSU4999X"/>
    <n v="4"/>
    <s v="DISCONTINUO"/>
    <x v="199"/>
    <n v="8"/>
    <s v="CHIHUAHUA"/>
    <n v="8"/>
    <s v="CHIHUAHUA"/>
    <n v="37"/>
    <x v="0"/>
    <n v="1"/>
    <s v="JUÁREZ"/>
    <s v="PROLONGACIÓN AVENIDA TOMAS FERNANDEZ"/>
    <n v="11201"/>
    <x v="0"/>
    <x v="0"/>
    <n v="4"/>
    <s v="SUPERIOR"/>
    <n v="1"/>
    <n v="5"/>
    <x v="0"/>
    <n v="10"/>
    <x v="8"/>
    <n v="5101500006"/>
    <x v="286"/>
    <n v="1"/>
    <x v="0"/>
    <n v="999"/>
    <s v="NO APLICA"/>
    <n v="2012"/>
    <n v="9"/>
    <n v="2"/>
    <s v="SEMESTRES"/>
    <n v="1"/>
    <s v="Activa"/>
    <n v="0"/>
    <m/>
    <s v="Educación Superior"/>
    <s v="Universidades Particulares"/>
    <s v="Universidades Particulares"/>
    <n v="2019"/>
    <n v="3"/>
    <n v="9"/>
    <n v="12"/>
    <n v="0"/>
    <n v="0"/>
    <n v="11"/>
    <n v="9"/>
    <n v="20"/>
    <n v="0"/>
    <n v="0"/>
    <n v="18"/>
    <n v="14"/>
    <n v="32"/>
    <n v="0"/>
    <n v="0"/>
    <n v="49"/>
    <n v="60"/>
    <n v="109"/>
    <n v="0"/>
    <n v="0"/>
  </r>
  <r>
    <s v="08MSU9993N"/>
    <x v="133"/>
    <s v="08PSU4999X"/>
    <n v="4"/>
    <s v="DISCONTINUO"/>
    <x v="199"/>
    <n v="8"/>
    <s v="CHIHUAHUA"/>
    <n v="8"/>
    <s v="CHIHUAHUA"/>
    <n v="37"/>
    <x v="0"/>
    <n v="1"/>
    <s v="JUÁREZ"/>
    <s v="PROLONGACIÓN AVENIDA TOMAS FERNANDEZ"/>
    <n v="11201"/>
    <x v="0"/>
    <x v="0"/>
    <n v="4"/>
    <s v="SUPERIOR"/>
    <n v="1"/>
    <n v="5"/>
    <x v="0"/>
    <n v="10"/>
    <x v="8"/>
    <n v="5101500006"/>
    <x v="286"/>
    <n v="1"/>
    <x v="0"/>
    <n v="999"/>
    <s v="NO APLICA"/>
    <n v="2016"/>
    <n v="10"/>
    <n v="5"/>
    <s v="CUATRIMESTRES"/>
    <n v="1"/>
    <s v="Activa"/>
    <n v="0"/>
    <m/>
    <s v="Educación Superior"/>
    <s v="Universidades Particulares"/>
    <s v="Universidades Particulares"/>
    <n v="2019"/>
    <n v="7"/>
    <n v="3"/>
    <n v="10"/>
    <n v="0"/>
    <n v="0"/>
    <n v="3"/>
    <n v="1"/>
    <n v="4"/>
    <n v="0"/>
    <n v="0"/>
    <n v="14"/>
    <n v="8"/>
    <n v="22"/>
    <n v="0"/>
    <n v="0"/>
    <n v="39"/>
    <n v="21"/>
    <n v="60"/>
    <n v="0"/>
    <n v="0"/>
  </r>
  <r>
    <s v="08MSU9993N"/>
    <x v="133"/>
    <s v="08PSU4999X"/>
    <n v="4"/>
    <s v="DISCONTINUO"/>
    <x v="199"/>
    <n v="8"/>
    <s v="CHIHUAHUA"/>
    <n v="8"/>
    <s v="CHIHUAHUA"/>
    <n v="37"/>
    <x v="0"/>
    <n v="1"/>
    <s v="JUÁREZ"/>
    <s v="PROLONGACIÓN AVENIDA TOMAS FERNANDEZ"/>
    <n v="11201"/>
    <x v="0"/>
    <x v="0"/>
    <n v="4"/>
    <s v="SUPERIOR"/>
    <n v="1"/>
    <n v="7"/>
    <x v="2"/>
    <n v="1"/>
    <x v="4"/>
    <n v="7011500003"/>
    <x v="303"/>
    <n v="1"/>
    <x v="0"/>
    <n v="999"/>
    <s v="NO APLICA"/>
    <n v="2011"/>
    <n v="4"/>
    <n v="2"/>
    <s v="SEMESTRES"/>
    <n v="3"/>
    <s v="Liquidacion"/>
    <n v="0"/>
    <m/>
    <s v="Educación Superior"/>
    <s v="Universidades Particulares"/>
    <s v="Universidades Particulares"/>
    <n v="2019"/>
    <n v="0"/>
    <n v="0"/>
    <n v="0"/>
    <n v="0"/>
    <n v="0"/>
    <n v="2"/>
    <n v="8"/>
    <n v="10"/>
    <n v="0"/>
    <n v="0"/>
    <n v="0"/>
    <n v="0"/>
    <n v="0"/>
    <n v="0"/>
    <n v="0"/>
    <n v="0"/>
    <n v="0"/>
    <n v="0"/>
    <n v="0"/>
    <n v="0"/>
  </r>
  <r>
    <s v="08MSU9993N"/>
    <x v="133"/>
    <s v="08PSU4999X"/>
    <n v="4"/>
    <s v="DISCONTINUO"/>
    <x v="199"/>
    <n v="8"/>
    <s v="CHIHUAHUA"/>
    <n v="8"/>
    <s v="CHIHUAHUA"/>
    <n v="37"/>
    <x v="0"/>
    <n v="1"/>
    <s v="JUÁREZ"/>
    <s v="PROLONGACIÓN AVENIDA TOMAS FERNANDEZ"/>
    <n v="11201"/>
    <x v="0"/>
    <x v="0"/>
    <n v="4"/>
    <s v="SUPERIOR"/>
    <n v="1"/>
    <n v="7"/>
    <x v="2"/>
    <n v="3"/>
    <x v="1"/>
    <n v="7033100014"/>
    <x v="621"/>
    <n v="1"/>
    <x v="0"/>
    <n v="999"/>
    <s v="NO APLICA"/>
    <n v="2011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6"/>
    <n v="3"/>
    <n v="9"/>
    <n v="0"/>
    <n v="0"/>
    <n v="0"/>
    <n v="0"/>
    <n v="0"/>
    <n v="0"/>
    <n v="0"/>
    <n v="18"/>
    <n v="12"/>
    <n v="30"/>
    <n v="0"/>
    <n v="0"/>
  </r>
  <r>
    <s v="08MSU9993N"/>
    <x v="133"/>
    <s v="08PSU4999X"/>
    <n v="4"/>
    <s v="DISCONTINUO"/>
    <x v="199"/>
    <n v="8"/>
    <s v="CHIHUAHUA"/>
    <n v="8"/>
    <s v="CHIHUAHUA"/>
    <n v="37"/>
    <x v="0"/>
    <n v="1"/>
    <s v="JUÁREZ"/>
    <s v="PROLONGACIÓN AVENIDA TOMAS FERNANDEZ"/>
    <n v="11201"/>
    <x v="0"/>
    <x v="0"/>
    <n v="4"/>
    <s v="SUPERIOR"/>
    <n v="1"/>
    <n v="7"/>
    <x v="2"/>
    <n v="4"/>
    <x v="2"/>
    <n v="7041100030"/>
    <x v="637"/>
    <n v="1"/>
    <x v="0"/>
    <n v="999"/>
    <s v="NO APLICA"/>
    <n v="2011"/>
    <n v="4"/>
    <n v="2"/>
    <s v="SEMESTRES"/>
    <n v="1"/>
    <s v="Activa"/>
    <n v="0"/>
    <m/>
    <s v="Educación Superior"/>
    <s v="Universidades Particulares"/>
    <s v="Universidades Particulares"/>
    <n v="2019"/>
    <n v="0"/>
    <n v="0"/>
    <n v="0"/>
    <n v="0"/>
    <n v="0"/>
    <n v="7"/>
    <n v="4"/>
    <n v="11"/>
    <n v="0"/>
    <n v="0"/>
    <n v="0"/>
    <n v="0"/>
    <n v="0"/>
    <n v="0"/>
    <n v="0"/>
    <n v="10"/>
    <n v="14"/>
    <n v="24"/>
    <n v="0"/>
    <n v="0"/>
  </r>
  <r>
    <s v="08MSU9993N"/>
    <x v="133"/>
    <s v="08PSU4999X"/>
    <n v="4"/>
    <s v="DISCONTINUO"/>
    <x v="199"/>
    <n v="8"/>
    <s v="CHIHUAHUA"/>
    <n v="8"/>
    <s v="CHIHUAHUA"/>
    <n v="37"/>
    <x v="0"/>
    <n v="1"/>
    <s v="JUÁREZ"/>
    <s v="PROLONGACIÓN AVENIDA TOMAS FERNANDEZ"/>
    <n v="11201"/>
    <x v="0"/>
    <x v="0"/>
    <n v="4"/>
    <s v="SUPERIOR"/>
    <n v="1"/>
    <n v="7"/>
    <x v="2"/>
    <n v="4"/>
    <x v="2"/>
    <n v="7041200050"/>
    <x v="638"/>
    <n v="1"/>
    <x v="0"/>
    <n v="999"/>
    <s v="NO APLICA"/>
    <n v="2016"/>
    <n v="4"/>
    <n v="2"/>
    <s v="SEMESTRES"/>
    <n v="3"/>
    <s v="Liquidacion"/>
    <n v="0"/>
    <m/>
    <s v="Educación Superior"/>
    <s v="Universidades Particulares"/>
    <s v="Universidades Particulares"/>
    <n v="2019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</r>
  <r>
    <s v="08MSU9993N"/>
    <x v="133"/>
    <s v="08PSU4999X"/>
    <n v="4"/>
    <s v="DISCONTINUO"/>
    <x v="199"/>
    <n v="8"/>
    <s v="CHIHUAHUA"/>
    <n v="8"/>
    <s v="CHIHUAHUA"/>
    <n v="37"/>
    <x v="0"/>
    <n v="1"/>
    <s v="JUÁREZ"/>
    <s v="PROLONGACIÓN AVENIDA TOMAS FERNANDEZ"/>
    <n v="11201"/>
    <x v="0"/>
    <x v="0"/>
    <n v="4"/>
    <s v="SUPERIOR"/>
    <n v="1"/>
    <n v="8"/>
    <x v="3"/>
    <n v="1"/>
    <x v="4"/>
    <n v="8011500003"/>
    <x v="341"/>
    <n v="1"/>
    <x v="0"/>
    <n v="999"/>
    <s v="NO APLICA"/>
    <n v="2011"/>
    <n v="6"/>
    <n v="2"/>
    <s v="SEMESTRES"/>
    <n v="1"/>
    <s v="Activa"/>
    <n v="0"/>
    <m/>
    <s v="Educación Superior"/>
    <s v="Universidades Particulares"/>
    <s v="Universidades Particulares"/>
    <n v="2019"/>
    <n v="4"/>
    <n v="1"/>
    <n v="5"/>
    <n v="0"/>
    <n v="0"/>
    <n v="1"/>
    <n v="7"/>
    <n v="8"/>
    <n v="0"/>
    <n v="0"/>
    <n v="4"/>
    <n v="16"/>
    <n v="20"/>
    <n v="0"/>
    <n v="0"/>
    <n v="4"/>
    <n v="16"/>
    <n v="20"/>
    <n v="0"/>
    <n v="0"/>
  </r>
  <r>
    <s v="08MSU9993N"/>
    <x v="133"/>
    <s v="08PSU4999X"/>
    <n v="4"/>
    <s v="DISCONTINUO"/>
    <x v="199"/>
    <n v="8"/>
    <s v="CHIHUAHUA"/>
    <n v="8"/>
    <s v="CHIHUAHUA"/>
    <n v="37"/>
    <x v="0"/>
    <n v="1"/>
    <s v="JUÁREZ"/>
    <s v="PROLONGACIÓN AVENIDA TOMAS FERNANDEZ"/>
    <n v="11201"/>
    <x v="0"/>
    <x v="0"/>
    <n v="4"/>
    <s v="SUPERIOR"/>
    <n v="1"/>
    <n v="8"/>
    <x v="3"/>
    <n v="3"/>
    <x v="1"/>
    <n v="8033100009"/>
    <x v="103"/>
    <n v="1"/>
    <x v="0"/>
    <n v="999"/>
    <s v="NO APLICA"/>
    <n v="2011"/>
    <n v="6"/>
    <n v="2"/>
    <s v="SEMESTRES"/>
    <n v="3"/>
    <s v="Liquidacion"/>
    <n v="0"/>
    <m/>
    <s v="Educación Superior"/>
    <s v="Universidades Particulares"/>
    <s v="Universidades Particulares"/>
    <n v="2019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</r>
  <r>
    <s v="08MSU9994M"/>
    <x v="134"/>
    <s v="08PSU5000M"/>
    <n v="4"/>
    <s v="DISCONTINUO"/>
    <x v="200"/>
    <n v="8"/>
    <s v="CHIHUAHUA"/>
    <n v="8"/>
    <s v="CHIHUAHUA"/>
    <n v="9"/>
    <x v="14"/>
    <n v="169"/>
    <s v="SAN JUANITO"/>
    <s v="CALLE SAN JUANITO"/>
    <n v="0"/>
    <x v="0"/>
    <x v="0"/>
    <n v="4"/>
    <s v="SUPERIOR"/>
    <n v="1"/>
    <n v="5"/>
    <x v="0"/>
    <n v="9"/>
    <x v="6"/>
    <n v="5094200012"/>
    <x v="618"/>
    <n v="1"/>
    <x v="0"/>
    <n v="999"/>
    <s v="NO APLICA"/>
    <n v="2007"/>
    <n v="9"/>
    <n v="5"/>
    <s v="CUATRIMESTRES"/>
    <n v="1"/>
    <s v="Activa"/>
    <n v="0"/>
    <m/>
    <s v="Educación Superior"/>
    <s v="Universidades Particulares"/>
    <s v="Universidades Particulares"/>
    <n v="2019"/>
    <n v="0"/>
    <n v="8"/>
    <n v="8"/>
    <n v="0"/>
    <n v="0"/>
    <n v="0"/>
    <n v="8"/>
    <n v="8"/>
    <n v="0"/>
    <n v="0"/>
    <n v="1"/>
    <n v="7"/>
    <n v="8"/>
    <n v="0"/>
    <n v="0"/>
    <n v="1"/>
    <n v="7"/>
    <n v="8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6"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x v="0"/>
    <n v="0"/>
    <m/>
    <n v="2019"/>
    <n v="640"/>
    <n v="56"/>
    <n v="63"/>
    <n v="119"/>
    <n v="0"/>
    <n v="33"/>
    <n v="19"/>
    <n v="52"/>
    <n v="20"/>
    <n v="40"/>
    <n v="60"/>
  </r>
  <r>
    <s v="08MSU0002F"/>
    <x v="0"/>
    <s v="08PSU0007Y"/>
    <n v="4"/>
    <s v="DISCONTINUO"/>
    <x v="0"/>
    <n v="8"/>
    <s v="CHIHUAHUA"/>
    <n v="8"/>
    <s v="CHIHUAHUA"/>
    <n v="37"/>
    <x v="0"/>
    <n v="1"/>
    <s v="JUÁREZ"/>
    <s v="CAMINO VIEJO A SAN JOSE"/>
    <n v="10051"/>
    <x v="0"/>
    <x v="0"/>
    <x v="1"/>
    <n v="0"/>
    <m/>
    <n v="2019"/>
    <n v="73"/>
    <n v="1"/>
    <n v="0"/>
    <n v="1"/>
    <n v="0"/>
    <n v="1"/>
    <n v="0"/>
    <n v="1"/>
    <n v="0"/>
    <n v="0"/>
    <n v="0"/>
  </r>
  <r>
    <s v="08MSU0003E"/>
    <x v="1"/>
    <s v="08PSU0009W"/>
    <n v="4"/>
    <s v="DISCONTINUO"/>
    <x v="1"/>
    <n v="8"/>
    <s v="CHIHUAHUA"/>
    <n v="8"/>
    <s v="CHIHUAHUA"/>
    <n v="19"/>
    <x v="1"/>
    <n v="1"/>
    <s v="CHIHUAHUA"/>
    <s v="CALLE DECIMA"/>
    <n v="1000"/>
    <x v="0"/>
    <x v="0"/>
    <x v="0"/>
    <n v="0"/>
    <m/>
    <n v="2019"/>
    <n v="244"/>
    <n v="17"/>
    <n v="6"/>
    <n v="23"/>
    <n v="0"/>
    <n v="17"/>
    <n v="6"/>
    <n v="23"/>
    <n v="0"/>
    <n v="0"/>
    <n v="0"/>
  </r>
  <r>
    <s v="08MSU0005C"/>
    <x v="2"/>
    <s v="08DIT0015W"/>
    <n v="4"/>
    <s v="DISCONTINUO"/>
    <x v="2"/>
    <n v="8"/>
    <s v="CHIHUAHUA"/>
    <n v="8"/>
    <s v="CHIHUAHUA"/>
    <n v="36"/>
    <x v="2"/>
    <n v="1"/>
    <s v="JOSÉ MARIANO JIMÉNEZ"/>
    <s v="AVENIDA TECNOLOGICO"/>
    <n v="0"/>
    <x v="1"/>
    <x v="1"/>
    <x v="0"/>
    <n v="0"/>
    <m/>
    <n v="2019"/>
    <n v="783"/>
    <n v="23"/>
    <n v="16"/>
    <n v="39"/>
    <n v="0"/>
    <n v="23"/>
    <n v="16"/>
    <n v="39"/>
    <n v="0"/>
    <n v="0"/>
    <n v="0"/>
  </r>
  <r>
    <s v="08MSU0005C"/>
    <x v="2"/>
    <s v="08DIT0015W"/>
    <n v="4"/>
    <s v="DISCONTINUO"/>
    <x v="2"/>
    <n v="8"/>
    <s v="CHIHUAHUA"/>
    <n v="8"/>
    <s v="CHIHUAHUA"/>
    <n v="36"/>
    <x v="2"/>
    <n v="1"/>
    <s v="JOSÉ MARIANO JIMÉNEZ"/>
    <s v="AVENIDA TECNOLOGICO"/>
    <n v="0"/>
    <x v="1"/>
    <x v="1"/>
    <x v="1"/>
    <n v="0"/>
    <m/>
    <n v="2019"/>
    <n v="126"/>
    <n v="4"/>
    <n v="4"/>
    <n v="8"/>
    <n v="0"/>
    <n v="4"/>
    <n v="4"/>
    <n v="8"/>
    <n v="0"/>
    <n v="0"/>
    <n v="0"/>
  </r>
  <r>
    <s v="08MSU0006B"/>
    <x v="3"/>
    <s v="08DSU0001Z"/>
    <n v="4"/>
    <s v="DISCONTINUO"/>
    <x v="3"/>
    <n v="8"/>
    <s v="CHIHUAHUA"/>
    <n v="8"/>
    <s v="CHIHUAHUA"/>
    <n v="19"/>
    <x v="1"/>
    <n v="1"/>
    <s v="CHIHUAHUA"/>
    <s v="CALLE LUCIO CABAÑAS"/>
    <n v="27"/>
    <x v="1"/>
    <x v="2"/>
    <x v="1"/>
    <n v="0"/>
    <m/>
    <n v="2019"/>
    <n v="231"/>
    <n v="14"/>
    <n v="20"/>
    <n v="34"/>
    <n v="0"/>
    <n v="0"/>
    <n v="0"/>
    <n v="0"/>
    <n v="14"/>
    <n v="20"/>
    <n v="34"/>
  </r>
  <r>
    <s v="08MSU0007A"/>
    <x v="4"/>
    <s v="08EIT0001S"/>
    <n v="4"/>
    <s v="DISCONTINUO"/>
    <x v="4"/>
    <n v="8"/>
    <s v="CHIHUAHUA"/>
    <n v="8"/>
    <s v="CHIHUAHUA"/>
    <n v="50"/>
    <x v="3"/>
    <n v="1"/>
    <s v="NUEVO CASAS GRANDES"/>
    <s v="AVENIDA TECNOLOGICO"/>
    <n v="7100"/>
    <x v="1"/>
    <x v="3"/>
    <x v="0"/>
    <n v="0"/>
    <m/>
    <n v="2019"/>
    <n v="1169"/>
    <n v="45"/>
    <n v="25"/>
    <n v="70"/>
    <n v="1"/>
    <n v="45"/>
    <n v="25"/>
    <n v="70"/>
    <n v="0"/>
    <n v="0"/>
    <n v="0"/>
  </r>
  <r>
    <s v="08MSU0007A"/>
    <x v="4"/>
    <s v="08EIT0001S"/>
    <n v="4"/>
    <s v="DISCONTINUO"/>
    <x v="4"/>
    <n v="8"/>
    <s v="CHIHUAHUA"/>
    <n v="8"/>
    <s v="CHIHUAHUA"/>
    <n v="50"/>
    <x v="3"/>
    <n v="1"/>
    <s v="NUEVO CASAS GRANDES"/>
    <s v="AVENIDA TECNOLOGICO"/>
    <n v="7100"/>
    <x v="1"/>
    <x v="3"/>
    <x v="1"/>
    <n v="0"/>
    <m/>
    <n v="2019"/>
    <n v="49"/>
    <n v="14"/>
    <n v="14"/>
    <n v="28"/>
    <n v="0"/>
    <n v="14"/>
    <n v="14"/>
    <n v="28"/>
    <n v="0"/>
    <n v="0"/>
    <n v="0"/>
  </r>
  <r>
    <s v="08MSU0008Z"/>
    <x v="5"/>
    <s v="08PSU0004A"/>
    <n v="4"/>
    <s v="DISCONTINUO"/>
    <x v="5"/>
    <n v="8"/>
    <s v="CHIHUAHUA"/>
    <n v="8"/>
    <s v="CHIHUAHUA"/>
    <n v="37"/>
    <x v="0"/>
    <n v="1"/>
    <s v="JUÁREZ"/>
    <s v="CALLE DAMIAN CARMONA SUR"/>
    <n v="676"/>
    <x v="0"/>
    <x v="0"/>
    <x v="0"/>
    <n v="0"/>
    <m/>
    <n v="2019"/>
    <n v="301"/>
    <n v="11"/>
    <n v="8"/>
    <n v="19"/>
    <n v="0"/>
    <n v="11"/>
    <n v="8"/>
    <n v="19"/>
    <n v="4"/>
    <n v="2"/>
    <n v="6"/>
  </r>
  <r>
    <s v="08MSU0010O"/>
    <x v="6"/>
    <s v="08PSU0002C"/>
    <n v="4"/>
    <s v="DISCONTINUO"/>
    <x v="6"/>
    <n v="8"/>
    <s v="CHIHUAHUA"/>
    <n v="8"/>
    <s v="CHIHUAHUA"/>
    <n v="19"/>
    <x v="1"/>
    <n v="1"/>
    <s v="CHIHUAHUA"/>
    <s v="AVENIDA MISION DEL BOSQUE"/>
    <n v="10701"/>
    <x v="0"/>
    <x v="0"/>
    <x v="0"/>
    <n v="0"/>
    <m/>
    <n v="2019"/>
    <n v="401"/>
    <n v="63"/>
    <n v="26"/>
    <n v="89"/>
    <n v="0"/>
    <n v="56"/>
    <n v="20"/>
    <n v="76"/>
    <n v="7"/>
    <n v="6"/>
    <n v="13"/>
  </r>
  <r>
    <s v="08MSU0012M"/>
    <x v="7"/>
    <s v="08PSU0052K"/>
    <n v="4"/>
    <s v="DISCONTINUO"/>
    <x v="7"/>
    <n v="8"/>
    <s v="CHIHUAHUA"/>
    <n v="8"/>
    <s v="CHIHUAHUA"/>
    <n v="21"/>
    <x v="4"/>
    <n v="1"/>
    <s v="DELICIAS"/>
    <s v="CALLE 17 1/2 NORTE"/>
    <n v="1727"/>
    <x v="0"/>
    <x v="0"/>
    <x v="0"/>
    <n v="0"/>
    <m/>
    <n v="2019"/>
    <n v="230"/>
    <n v="25"/>
    <n v="28"/>
    <n v="53"/>
    <n v="0"/>
    <n v="23"/>
    <n v="27"/>
    <n v="50"/>
    <n v="0"/>
    <n v="0"/>
    <n v="0"/>
  </r>
  <r>
    <s v="08MSU0013L"/>
    <x v="8"/>
    <s v="08PSU0053J"/>
    <n v="4"/>
    <s v="DISCONTINUO"/>
    <x v="8"/>
    <n v="8"/>
    <s v="CHIHUAHUA"/>
    <n v="8"/>
    <s v="CHIHUAHUA"/>
    <n v="19"/>
    <x v="1"/>
    <n v="1"/>
    <s v="CHIHUAHUA"/>
    <s v="CALLE GENERAL RINCON"/>
    <n v="4501"/>
    <x v="0"/>
    <x v="0"/>
    <x v="1"/>
    <n v="0"/>
    <m/>
    <n v="2019"/>
    <n v="735"/>
    <n v="39"/>
    <n v="12"/>
    <n v="51"/>
    <n v="0"/>
    <n v="39"/>
    <n v="12"/>
    <n v="51"/>
    <n v="0"/>
    <n v="0"/>
    <n v="0"/>
  </r>
  <r>
    <s v="08MSU0014K"/>
    <x v="9"/>
    <s v="08PSU0054I"/>
    <n v="4"/>
    <s v="DISCONTINUO"/>
    <x v="9"/>
    <n v="8"/>
    <s v="CHIHUAHUA"/>
    <n v="8"/>
    <s v="CHIHUAHUA"/>
    <n v="19"/>
    <x v="1"/>
    <n v="1"/>
    <s v="CHIHUAHUA"/>
    <s v="CALLE RIO DE JANEIRO"/>
    <n v="911"/>
    <x v="0"/>
    <x v="0"/>
    <x v="1"/>
    <n v="0"/>
    <m/>
    <n v="2019"/>
    <n v="32"/>
    <n v="2"/>
    <n v="12"/>
    <n v="14"/>
    <n v="0"/>
    <n v="0"/>
    <n v="0"/>
    <n v="0"/>
    <n v="2"/>
    <n v="12"/>
    <n v="14"/>
  </r>
  <r>
    <s v="08MSU0015J"/>
    <x v="10"/>
    <s v="08PSU0055H"/>
    <n v="4"/>
    <s v="DISCONTINUO"/>
    <x v="10"/>
    <n v="8"/>
    <s v="CHIHUAHUA"/>
    <n v="8"/>
    <s v="CHIHUAHUA"/>
    <n v="37"/>
    <x v="0"/>
    <n v="1"/>
    <s v="JUÁREZ"/>
    <s v="BOULEVARD TOMAS FERNANDEZ"/>
    <n v="8310"/>
    <x v="0"/>
    <x v="0"/>
    <x v="0"/>
    <n v="0"/>
    <m/>
    <n v="2019"/>
    <n v="111"/>
    <n v="17"/>
    <n v="13"/>
    <n v="30"/>
    <n v="0"/>
    <n v="17"/>
    <n v="13"/>
    <n v="30"/>
    <n v="0"/>
    <n v="0"/>
    <n v="0"/>
  </r>
  <r>
    <s v="08MSU0015J"/>
    <x v="10"/>
    <s v="08PSU0055H"/>
    <n v="4"/>
    <s v="DISCONTINUO"/>
    <x v="10"/>
    <n v="8"/>
    <s v="CHIHUAHUA"/>
    <n v="8"/>
    <s v="CHIHUAHUA"/>
    <n v="37"/>
    <x v="0"/>
    <n v="1"/>
    <s v="JUÁREZ"/>
    <s v="BOULEVARD TOMAS FERNANDEZ"/>
    <n v="8310"/>
    <x v="0"/>
    <x v="0"/>
    <x v="1"/>
    <n v="0"/>
    <m/>
    <n v="2019"/>
    <n v="50"/>
    <n v="10"/>
    <n v="2"/>
    <n v="12"/>
    <n v="0"/>
    <n v="10"/>
    <n v="2"/>
    <n v="12"/>
    <n v="0"/>
    <n v="0"/>
    <n v="0"/>
  </r>
  <r>
    <s v="08MSU0016I"/>
    <x v="11"/>
    <s v="08EUT0001N"/>
    <n v="4"/>
    <s v="DISCONTINUO"/>
    <x v="11"/>
    <n v="8"/>
    <s v="CHIHUAHUA"/>
    <n v="8"/>
    <s v="CHIHUAHUA"/>
    <n v="37"/>
    <x v="0"/>
    <n v="1"/>
    <s v="JUÁREZ"/>
    <s v="AVENIDA UNIVERSIDAD"/>
    <n v="3051"/>
    <x v="1"/>
    <x v="3"/>
    <x v="0"/>
    <n v="0"/>
    <m/>
    <n v="2019"/>
    <n v="8230"/>
    <n v="302"/>
    <n v="233"/>
    <n v="535"/>
    <n v="12"/>
    <n v="302"/>
    <n v="233"/>
    <n v="535"/>
    <n v="0"/>
    <n v="0"/>
    <n v="0"/>
  </r>
  <r>
    <s v="08MSU0017H"/>
    <x v="12"/>
    <s v="08USU0030K"/>
    <n v="4"/>
    <s v="DISCONTINUO"/>
    <x v="12"/>
    <n v="8"/>
    <s v="CHIHUAHUA"/>
    <n v="8"/>
    <s v="CHIHUAHUA"/>
    <n v="32"/>
    <x v="5"/>
    <n v="1"/>
    <s v="HIDALGO DEL PARRAL"/>
    <s v="AVENIDA NIÑOS HÉROES"/>
    <n v="0"/>
    <x v="1"/>
    <x v="4"/>
    <x v="0"/>
    <n v="0"/>
    <m/>
    <n v="2019"/>
    <n v="229"/>
    <n v="9"/>
    <n v="11"/>
    <n v="20"/>
    <n v="0"/>
    <n v="9"/>
    <n v="11"/>
    <n v="20"/>
    <n v="0"/>
    <n v="2"/>
    <n v="2"/>
  </r>
  <r>
    <s v="08MSU0017H"/>
    <x v="12"/>
    <s v="08USU0637Y"/>
    <n v="4"/>
    <s v="DISCONTINUO"/>
    <x v="13"/>
    <n v="8"/>
    <s v="CHIHUAHUA"/>
    <n v="8"/>
    <s v="CHIHUAHUA"/>
    <n v="19"/>
    <x v="1"/>
    <n v="1"/>
    <s v="CHIHUAHUA"/>
    <s v="PERIFÉRICO FRANCISCO R ALMADA KILOMETRO 1 AP POSTAL 105"/>
    <n v="0"/>
    <x v="1"/>
    <x v="4"/>
    <x v="0"/>
    <n v="0"/>
    <m/>
    <n v="2019"/>
    <n v="813"/>
    <n v="60"/>
    <n v="28"/>
    <n v="88"/>
    <n v="0"/>
    <n v="60"/>
    <n v="28"/>
    <n v="88"/>
    <n v="24"/>
    <n v="13"/>
    <n v="37"/>
  </r>
  <r>
    <s v="08MSU0017H"/>
    <x v="12"/>
    <s v="08USU0640L"/>
    <n v="4"/>
    <s v="DISCONTINUO"/>
    <x v="14"/>
    <n v="8"/>
    <s v="CHIHUAHUA"/>
    <n v="8"/>
    <s v="CHIHUAHUA"/>
    <n v="19"/>
    <x v="1"/>
    <n v="1"/>
    <s v="CHIHUAHUA"/>
    <s v="CIRCUITO UNIVERSITARIO NUEVO CAMPUS"/>
    <n v="1"/>
    <x v="1"/>
    <x v="4"/>
    <x v="0"/>
    <n v="0"/>
    <m/>
    <n v="2019"/>
    <n v="1727"/>
    <n v="62"/>
    <n v="69"/>
    <n v="131"/>
    <n v="3"/>
    <n v="62"/>
    <n v="69"/>
    <n v="131"/>
    <n v="21"/>
    <n v="16"/>
    <n v="37"/>
  </r>
  <r>
    <s v="08MSU0017H"/>
    <x v="12"/>
    <s v="08USU1917O"/>
    <n v="4"/>
    <s v="DISCONTINUO"/>
    <x v="15"/>
    <n v="8"/>
    <s v="CHIHUAHUA"/>
    <n v="8"/>
    <s v="CHIHUAHUA"/>
    <n v="19"/>
    <x v="1"/>
    <n v="1"/>
    <s v="CHIHUAHUA"/>
    <s v="CIRCUITO VIAL UNIVERSITARIO CAMPUS UNIVERSITARIO"/>
    <n v="0"/>
    <x v="1"/>
    <x v="4"/>
    <x v="0"/>
    <n v="0"/>
    <m/>
    <n v="2019"/>
    <n v="1485"/>
    <n v="78"/>
    <n v="55"/>
    <n v="133"/>
    <n v="0"/>
    <n v="54"/>
    <n v="39"/>
    <n v="93"/>
    <n v="24"/>
    <n v="16"/>
    <n v="40"/>
  </r>
  <r>
    <s v="08MSU0017H"/>
    <x v="12"/>
    <s v="08USU1918N"/>
    <n v="4"/>
    <s v="DISCONTINUO"/>
    <x v="16"/>
    <n v="8"/>
    <s v="CHIHUAHUA"/>
    <n v="8"/>
    <s v="CHIHUAHUA"/>
    <n v="32"/>
    <x v="5"/>
    <n v="1"/>
    <s v="HIDALGO DEL PARRAL"/>
    <s v="AVENIDA LUIS TERCERO ELIZALDE"/>
    <n v="0"/>
    <x v="1"/>
    <x v="4"/>
    <x v="0"/>
    <n v="0"/>
    <m/>
    <n v="2019"/>
    <n v="409"/>
    <n v="16"/>
    <n v="16"/>
    <n v="32"/>
    <n v="0"/>
    <n v="5"/>
    <n v="5"/>
    <n v="10"/>
    <n v="0"/>
    <n v="0"/>
    <n v="0"/>
  </r>
  <r>
    <s v="08MSU0017H"/>
    <x v="12"/>
    <s v="08USU1919M"/>
    <n v="4"/>
    <s v="DISCONTINUO"/>
    <x v="17"/>
    <n v="8"/>
    <s v="CHIHUAHUA"/>
    <n v="8"/>
    <s v="CHIHUAHUA"/>
    <n v="32"/>
    <x v="5"/>
    <n v="1"/>
    <s v="HIDALGO DEL PARRAL"/>
    <s v="CALLE MOHINORA "/>
    <n v="0"/>
    <x v="1"/>
    <x v="4"/>
    <x v="0"/>
    <n v="0"/>
    <m/>
    <n v="2019"/>
    <n v="26"/>
    <n v="5"/>
    <n v="2"/>
    <n v="7"/>
    <n v="0"/>
    <n v="5"/>
    <n v="2"/>
    <n v="7"/>
    <n v="0"/>
    <n v="0"/>
    <n v="0"/>
  </r>
  <r>
    <s v="08MSU0017H"/>
    <x v="12"/>
    <s v="08USU1920B"/>
    <n v="4"/>
    <s v="DISCONTINUO"/>
    <x v="18"/>
    <n v="8"/>
    <s v="CHIHUAHUA"/>
    <n v="8"/>
    <s v="CHIHUAHUA"/>
    <n v="19"/>
    <x v="1"/>
    <n v="1"/>
    <s v="CHIHUAHUA"/>
    <s v="CIRCUITO UNIVERSITARIO CAMPUS 1"/>
    <n v="0"/>
    <x v="1"/>
    <x v="4"/>
    <x v="0"/>
    <n v="0"/>
    <m/>
    <n v="2019"/>
    <n v="757"/>
    <n v="21"/>
    <n v="25"/>
    <n v="46"/>
    <n v="0"/>
    <n v="21"/>
    <n v="25"/>
    <n v="46"/>
    <n v="0"/>
    <n v="0"/>
    <n v="0"/>
  </r>
  <r>
    <s v="08MSU0017H"/>
    <x v="12"/>
    <s v="08USU1921A"/>
    <n v="4"/>
    <s v="DISCONTINUO"/>
    <x v="19"/>
    <n v="8"/>
    <s v="CHIHUAHUA"/>
    <n v="8"/>
    <s v="CHIHUAHUA"/>
    <n v="52"/>
    <x v="6"/>
    <n v="1"/>
    <s v="MANUEL OJINAGA"/>
    <s v="AVENIDA MENDEZ"/>
    <n v="0"/>
    <x v="1"/>
    <x v="4"/>
    <x v="0"/>
    <n v="0"/>
    <m/>
    <n v="2019"/>
    <n v="15"/>
    <n v="2"/>
    <n v="4"/>
    <n v="6"/>
    <n v="0"/>
    <n v="2"/>
    <n v="4"/>
    <n v="6"/>
    <n v="0"/>
    <n v="0"/>
    <n v="0"/>
  </r>
  <r>
    <s v="08MSU0017H"/>
    <x v="12"/>
    <s v="08USU1923Z"/>
    <n v="4"/>
    <s v="DISCONTINUO"/>
    <x v="20"/>
    <n v="8"/>
    <s v="CHIHUAHUA"/>
    <n v="8"/>
    <s v="CHIHUAHUA"/>
    <n v="32"/>
    <x v="5"/>
    <n v="1"/>
    <s v="HIDALGO DEL PARRAL"/>
    <s v="AVENIDA NIÑOS HÉROES"/>
    <n v="0"/>
    <x v="1"/>
    <x v="4"/>
    <x v="0"/>
    <n v="0"/>
    <m/>
    <n v="2019"/>
    <n v="128"/>
    <n v="8"/>
    <n v="0"/>
    <n v="8"/>
    <n v="0"/>
    <n v="8"/>
    <n v="0"/>
    <n v="8"/>
    <n v="0"/>
    <n v="0"/>
    <n v="0"/>
  </r>
  <r>
    <s v="08MSU0017H"/>
    <x v="12"/>
    <s v="08USU4051Y"/>
    <n v="4"/>
    <s v="DISCONTINUO"/>
    <x v="21"/>
    <n v="8"/>
    <s v="CHIHUAHUA"/>
    <n v="8"/>
    <s v="CHIHUAHUA"/>
    <n v="19"/>
    <x v="1"/>
    <n v="1"/>
    <s v="CHIHUAHUA"/>
    <s v="CALLE CIUDAD UNIVERSITARIA CAMPUS 1"/>
    <n v="0"/>
    <x v="1"/>
    <x v="4"/>
    <x v="0"/>
    <n v="0"/>
    <m/>
    <n v="2019"/>
    <n v="2146"/>
    <n v="207"/>
    <n v="78"/>
    <n v="285"/>
    <n v="0"/>
    <n v="207"/>
    <n v="78"/>
    <n v="285"/>
    <n v="12"/>
    <n v="3"/>
    <n v="15"/>
  </r>
  <r>
    <s v="08MSU0017H"/>
    <x v="12"/>
    <s v="08USU4051Y"/>
    <n v="4"/>
    <s v="DISCONTINUO"/>
    <x v="21"/>
    <n v="8"/>
    <s v="CHIHUAHUA"/>
    <n v="8"/>
    <s v="CHIHUAHUA"/>
    <n v="19"/>
    <x v="1"/>
    <n v="1"/>
    <s v="CHIHUAHUA"/>
    <s v="CALLE CIUDAD UNIVERSITARIA CAMPUS 1"/>
    <n v="0"/>
    <x v="1"/>
    <x v="4"/>
    <x v="1"/>
    <n v="0"/>
    <m/>
    <n v="2019"/>
    <n v="215"/>
    <n v="22"/>
    <n v="17"/>
    <n v="39"/>
    <n v="0"/>
    <n v="22"/>
    <n v="10"/>
    <n v="32"/>
    <n v="0"/>
    <n v="0"/>
    <n v="0"/>
  </r>
  <r>
    <s v="08MSU0017H"/>
    <x v="12"/>
    <s v="08USU4052X"/>
    <n v="4"/>
    <s v="DISCONTINUO"/>
    <x v="22"/>
    <n v="8"/>
    <s v="CHIHUAHUA"/>
    <n v="8"/>
    <s v="CHIHUAHUA"/>
    <n v="19"/>
    <x v="1"/>
    <n v="1"/>
    <s v="CHIHUAHUA"/>
    <s v="CALLE CAMPUS UNIVERSITARIO II"/>
    <n v="0"/>
    <x v="1"/>
    <x v="4"/>
    <x v="0"/>
    <n v="0"/>
    <m/>
    <n v="2019"/>
    <n v="2662"/>
    <n v="207"/>
    <n v="119"/>
    <n v="326"/>
    <n v="0"/>
    <n v="197"/>
    <n v="112"/>
    <n v="309"/>
    <n v="10"/>
    <n v="7"/>
    <n v="17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x v="0"/>
    <n v="0"/>
    <m/>
    <n v="2019"/>
    <n v="2840"/>
    <n v="178"/>
    <n v="91"/>
    <n v="269"/>
    <n v="0"/>
    <n v="178"/>
    <n v="91"/>
    <n v="269"/>
    <n v="33"/>
    <n v="13"/>
    <n v="46"/>
  </r>
  <r>
    <s v="08MSU0017H"/>
    <x v="12"/>
    <s v="08USU4053W"/>
    <n v="4"/>
    <s v="DISCONTINUO"/>
    <x v="23"/>
    <n v="8"/>
    <s v="CHIHUAHUA"/>
    <n v="8"/>
    <s v="CHIHUAHUA"/>
    <n v="19"/>
    <x v="1"/>
    <n v="1"/>
    <s v="CHIHUAHUA"/>
    <s v="CIRCUITO VIAL UNIVERSITARIO CAMPUS UNIVERSITARIO"/>
    <n v="0"/>
    <x v="1"/>
    <x v="4"/>
    <x v="1"/>
    <n v="0"/>
    <m/>
    <n v="2019"/>
    <n v="90"/>
    <n v="17"/>
    <n v="23"/>
    <n v="40"/>
    <n v="0"/>
    <n v="16"/>
    <n v="23"/>
    <n v="39"/>
    <n v="1"/>
    <n v="0"/>
    <n v="1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x v="0"/>
    <n v="0"/>
    <m/>
    <n v="2019"/>
    <n v="4088"/>
    <n v="218"/>
    <n v="95"/>
    <n v="313"/>
    <n v="4"/>
    <n v="169"/>
    <n v="85"/>
    <n v="254"/>
    <n v="49"/>
    <n v="10"/>
    <n v="59"/>
  </r>
  <r>
    <s v="08MSU0017H"/>
    <x v="12"/>
    <s v="08USU4054V"/>
    <n v="4"/>
    <s v="DISCONTINUO"/>
    <x v="24"/>
    <n v="8"/>
    <s v="CHIHUAHUA"/>
    <n v="8"/>
    <s v="CHIHUAHUA"/>
    <n v="19"/>
    <x v="1"/>
    <n v="1"/>
    <s v="CHIHUAHUA"/>
    <s v="CIRCUITO VIAL UNIVERSITARIO CAMPUS UNIVERSITARIO"/>
    <n v="0"/>
    <x v="1"/>
    <x v="4"/>
    <x v="1"/>
    <n v="0"/>
    <m/>
    <n v="2019"/>
    <n v="517"/>
    <n v="26"/>
    <n v="24"/>
    <n v="50"/>
    <n v="1"/>
    <n v="19"/>
    <n v="19"/>
    <n v="38"/>
    <n v="7"/>
    <n v="5"/>
    <n v="12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x v="0"/>
    <n v="0"/>
    <m/>
    <n v="2019"/>
    <n v="834"/>
    <n v="72"/>
    <n v="58"/>
    <n v="130"/>
    <n v="0"/>
    <n v="61"/>
    <n v="54"/>
    <n v="115"/>
    <n v="11"/>
    <n v="4"/>
    <n v="15"/>
  </r>
  <r>
    <s v="08MSU0017H"/>
    <x v="12"/>
    <s v="08USU4055U"/>
    <n v="4"/>
    <s v="DISCONTINUO"/>
    <x v="25"/>
    <n v="8"/>
    <s v="CHIHUAHUA"/>
    <n v="8"/>
    <s v="CHIHUAHUA"/>
    <n v="19"/>
    <x v="1"/>
    <n v="1"/>
    <s v="CHIHUAHUA"/>
    <s v="CALLE CIUDAD UNIVERSITARIA APARTADO POSTAL"/>
    <n v="0"/>
    <x v="1"/>
    <x v="4"/>
    <x v="1"/>
    <n v="0"/>
    <m/>
    <n v="2019"/>
    <n v="211"/>
    <n v="9"/>
    <n v="8"/>
    <n v="17"/>
    <n v="0"/>
    <n v="7"/>
    <n v="5"/>
    <n v="12"/>
    <n v="0"/>
    <n v="0"/>
    <n v="0"/>
  </r>
  <r>
    <s v="08MSU0017H"/>
    <x v="12"/>
    <s v="08USU4056T"/>
    <n v="4"/>
    <s v="DISCONTINUO"/>
    <x v="26"/>
    <n v="8"/>
    <s v="CHIHUAHUA"/>
    <n v="8"/>
    <s v="CHIHUAHUA"/>
    <n v="19"/>
    <x v="1"/>
    <n v="1"/>
    <s v="CHIHUAHUA"/>
    <s v="CALLE CIUDAD UNIVERSITARIA CAMPUS 1 APARTADO POSTAL 24"/>
    <n v="0"/>
    <x v="1"/>
    <x v="4"/>
    <x v="0"/>
    <n v="0"/>
    <m/>
    <n v="2019"/>
    <n v="563"/>
    <n v="51"/>
    <n v="38"/>
    <n v="89"/>
    <n v="0"/>
    <n v="50"/>
    <n v="37"/>
    <n v="87"/>
    <n v="9"/>
    <n v="23"/>
    <n v="32"/>
  </r>
  <r>
    <s v="08MSU0017H"/>
    <x v="12"/>
    <s v="08USU4064B"/>
    <n v="4"/>
    <s v="DISCONTINUO"/>
    <x v="27"/>
    <n v="8"/>
    <s v="CHIHUAHUA"/>
    <n v="8"/>
    <s v="CHIHUAHUA"/>
    <n v="19"/>
    <x v="1"/>
    <n v="1"/>
    <s v="CHIHUAHUA"/>
    <s v="CALLE CIUDAD UNIVERSITARIA APARTADO POSTAL 324"/>
    <n v="0"/>
    <x v="1"/>
    <x v="4"/>
    <x v="0"/>
    <n v="0"/>
    <m/>
    <n v="2019"/>
    <n v="617"/>
    <n v="71"/>
    <n v="50"/>
    <n v="121"/>
    <n v="0"/>
    <n v="71"/>
    <n v="50"/>
    <n v="121"/>
    <n v="8"/>
    <n v="2"/>
    <n v="10"/>
  </r>
  <r>
    <s v="08MSU0017H"/>
    <x v="12"/>
    <s v="08USU4079D"/>
    <n v="4"/>
    <s v="DISCONTINUO"/>
    <x v="28"/>
    <n v="8"/>
    <s v="CHIHUAHUA"/>
    <n v="8"/>
    <s v="CHIHUAHUA"/>
    <n v="19"/>
    <x v="1"/>
    <n v="1"/>
    <s v="CHIHUAHUA"/>
    <s v="CALLE CIUDAD UNIVERSITARIA CAMPUS I"/>
    <n v="0"/>
    <x v="1"/>
    <x v="4"/>
    <x v="0"/>
    <n v="0"/>
    <m/>
    <n v="2019"/>
    <n v="1463"/>
    <n v="91"/>
    <n v="88"/>
    <n v="179"/>
    <n v="2"/>
    <n v="89"/>
    <n v="84"/>
    <n v="173"/>
    <n v="22"/>
    <n v="25"/>
    <n v="47"/>
  </r>
  <r>
    <s v="08MSU0017H"/>
    <x v="12"/>
    <s v="08USU4827Q"/>
    <n v="4"/>
    <s v="DISCONTINUO"/>
    <x v="29"/>
    <n v="8"/>
    <s v="CHIHUAHUA"/>
    <n v="8"/>
    <s v="CHIHUAHUA"/>
    <n v="19"/>
    <x v="1"/>
    <n v="1"/>
    <s v="CHIHUAHUA"/>
    <s v="CIRCUITO VIAL UNIVERSITARIO CAMPUS UNIVERSITARIO"/>
    <n v="2"/>
    <x v="1"/>
    <x v="4"/>
    <x v="0"/>
    <n v="0"/>
    <m/>
    <n v="2019"/>
    <n v="1208"/>
    <n v="48"/>
    <n v="106"/>
    <n v="154"/>
    <n v="0"/>
    <n v="45"/>
    <n v="95"/>
    <n v="140"/>
    <n v="8"/>
    <n v="16"/>
    <n v="24"/>
  </r>
  <r>
    <s v="08MSU0017H"/>
    <x v="12"/>
    <s v="08USU4827Q"/>
    <n v="4"/>
    <s v="DISCONTINUO"/>
    <x v="29"/>
    <n v="8"/>
    <s v="CHIHUAHUA"/>
    <n v="8"/>
    <s v="CHIHUAHUA"/>
    <n v="19"/>
    <x v="1"/>
    <n v="1"/>
    <s v="CHIHUAHUA"/>
    <s v="CIRCUITO VIAL UNIVERSITARIO CAMPUS UNIVERSITARIO"/>
    <n v="2"/>
    <x v="1"/>
    <x v="4"/>
    <x v="1"/>
    <n v="0"/>
    <m/>
    <n v="2019"/>
    <n v="72"/>
    <n v="1"/>
    <n v="5"/>
    <n v="6"/>
    <n v="0"/>
    <n v="1"/>
    <n v="5"/>
    <n v="6"/>
    <n v="0"/>
    <n v="0"/>
    <n v="0"/>
  </r>
  <r>
    <s v="08MSU0017H"/>
    <x v="12"/>
    <s v="08USU4978W"/>
    <n v="4"/>
    <s v="DISCONTINUO"/>
    <x v="30"/>
    <n v="8"/>
    <s v="CHIHUAHUA"/>
    <n v="8"/>
    <s v="CHIHUAHUA"/>
    <n v="21"/>
    <x v="4"/>
    <n v="1"/>
    <s v="DELICIAS"/>
    <s v="CALLE CARRETERA DELICIAS-ROSALES KILOMETRO 2.5 A.P.225 CIUDAD UNIVERSIT"/>
    <n v="0"/>
    <x v="1"/>
    <x v="4"/>
    <x v="0"/>
    <n v="0"/>
    <m/>
    <n v="2019"/>
    <n v="704"/>
    <n v="44"/>
    <n v="19"/>
    <n v="63"/>
    <n v="0"/>
    <n v="42"/>
    <n v="18"/>
    <n v="60"/>
    <n v="15"/>
    <n v="6"/>
    <n v="21"/>
  </r>
  <r>
    <s v="08MSU0017H"/>
    <x v="12"/>
    <s v="08USU4985F"/>
    <n v="4"/>
    <s v="DISCONTINUO"/>
    <x v="31"/>
    <n v="8"/>
    <s v="CHIHUAHUA"/>
    <n v="8"/>
    <s v="CHIHUAHUA"/>
    <n v="21"/>
    <x v="4"/>
    <n v="1"/>
    <s v="DELICIAS"/>
    <s v="CALLE 6A PONIENTE"/>
    <n v="0"/>
    <x v="1"/>
    <x v="4"/>
    <x v="0"/>
    <n v="0"/>
    <m/>
    <n v="2019"/>
    <n v="717"/>
    <n v="27"/>
    <n v="22"/>
    <n v="49"/>
    <n v="0"/>
    <n v="27"/>
    <n v="22"/>
    <n v="49"/>
    <n v="7"/>
    <n v="6"/>
    <n v="13"/>
  </r>
  <r>
    <s v="08MSU0017H"/>
    <x v="12"/>
    <s v="08USU4986E"/>
    <n v="4"/>
    <s v="DISCONTINUO"/>
    <x v="32"/>
    <n v="8"/>
    <s v="CHIHUAHUA"/>
    <n v="8"/>
    <s v="CHIHUAHUA"/>
    <n v="11"/>
    <x v="7"/>
    <n v="1"/>
    <s v="SANTA ROSALÍA DE CAMARGO"/>
    <s v="CALLE OCTAVA"/>
    <n v="0"/>
    <x v="1"/>
    <x v="4"/>
    <x v="0"/>
    <n v="0"/>
    <m/>
    <n v="2019"/>
    <n v="160"/>
    <n v="4"/>
    <n v="10"/>
    <n v="14"/>
    <n v="0"/>
    <n v="4"/>
    <n v="10"/>
    <n v="14"/>
    <n v="0"/>
    <n v="1"/>
    <n v="1"/>
  </r>
  <r>
    <s v="08MSU0017H"/>
    <x v="12"/>
    <s v="08USU4987D"/>
    <n v="4"/>
    <s v="DISCONTINUO"/>
    <x v="33"/>
    <n v="8"/>
    <s v="CHIHUAHUA"/>
    <n v="8"/>
    <s v="CHIHUAHUA"/>
    <n v="17"/>
    <x v="8"/>
    <n v="1"/>
    <s v="CUAUHTÉMOC"/>
    <s v="AVENIDA PRESA LA AMISTAD"/>
    <n v="2015"/>
    <x v="1"/>
    <x v="4"/>
    <x v="0"/>
    <n v="0"/>
    <m/>
    <n v="2019"/>
    <n v="229"/>
    <n v="17"/>
    <n v="10"/>
    <n v="27"/>
    <n v="0"/>
    <n v="17"/>
    <n v="10"/>
    <n v="27"/>
    <n v="0"/>
    <n v="0"/>
    <n v="0"/>
  </r>
  <r>
    <s v="08MSU0017H"/>
    <x v="12"/>
    <s v="08USU4988C"/>
    <n v="4"/>
    <s v="DISCONTINUO"/>
    <x v="34"/>
    <n v="8"/>
    <s v="CHIHUAHUA"/>
    <n v="8"/>
    <s v="CHIHUAHUA"/>
    <n v="52"/>
    <x v="6"/>
    <n v="1"/>
    <s v="MANUEL OJINAGA"/>
    <s v="AVENIDA HIDALGO"/>
    <n v="0"/>
    <x v="1"/>
    <x v="4"/>
    <x v="1"/>
    <n v="0"/>
    <m/>
    <n v="2019"/>
    <n v="10"/>
    <n v="2"/>
    <n v="2"/>
    <n v="4"/>
    <n v="0"/>
    <n v="2"/>
    <n v="2"/>
    <n v="4"/>
    <n v="0"/>
    <n v="0"/>
    <n v="0"/>
  </r>
  <r>
    <s v="08MSU0017H"/>
    <x v="12"/>
    <s v="08USU4989B"/>
    <n v="4"/>
    <s v="DISCONTINUO"/>
    <x v="35"/>
    <n v="8"/>
    <s v="CHIHUAHUA"/>
    <n v="8"/>
    <s v="CHIHUAHUA"/>
    <n v="27"/>
    <x v="9"/>
    <n v="1"/>
    <s v="GUACHOCHI"/>
    <s v="AVENIDA DE LAS PALMAS "/>
    <n v="0"/>
    <x v="1"/>
    <x v="4"/>
    <x v="1"/>
    <n v="0"/>
    <m/>
    <n v="2019"/>
    <n v="16"/>
    <n v="2"/>
    <n v="3"/>
    <n v="5"/>
    <n v="0"/>
    <n v="2"/>
    <n v="3"/>
    <n v="5"/>
    <n v="0"/>
    <n v="0"/>
    <n v="0"/>
  </r>
  <r>
    <s v="08MSU0017H"/>
    <x v="12"/>
    <s v="08USU4990R"/>
    <n v="4"/>
    <s v="DISCONTINUO"/>
    <x v="36"/>
    <n v="8"/>
    <s v="CHIHUAHUA"/>
    <n v="8"/>
    <s v="CHIHUAHUA"/>
    <n v="40"/>
    <x v="10"/>
    <n v="1"/>
    <s v="MADERA"/>
    <s v="PROLONGACIÓN VICENTE GUERRERO "/>
    <n v="0"/>
    <x v="1"/>
    <x v="4"/>
    <x v="1"/>
    <n v="0"/>
    <m/>
    <n v="2019"/>
    <n v="9"/>
    <n v="2"/>
    <n v="3"/>
    <n v="5"/>
    <n v="0"/>
    <n v="2"/>
    <n v="3"/>
    <n v="5"/>
    <n v="0"/>
    <n v="0"/>
    <n v="0"/>
  </r>
  <r>
    <s v="08MSU0017H"/>
    <x v="12"/>
    <s v="08USU4991Q"/>
    <n v="4"/>
    <s v="DISCONTINUO"/>
    <x v="37"/>
    <n v="8"/>
    <s v="CHIHUAHUA"/>
    <n v="8"/>
    <s v="CHIHUAHUA"/>
    <n v="37"/>
    <x v="0"/>
    <n v="1"/>
    <s v="JUÁREZ"/>
    <s v="CALLE HENRY DUNANT"/>
    <n v="4612"/>
    <x v="1"/>
    <x v="4"/>
    <x v="0"/>
    <n v="0"/>
    <m/>
    <n v="2019"/>
    <n v="85"/>
    <n v="14"/>
    <n v="4"/>
    <n v="18"/>
    <n v="0"/>
    <n v="11"/>
    <n v="1"/>
    <n v="12"/>
    <n v="3"/>
    <n v="3"/>
    <n v="6"/>
  </r>
  <r>
    <s v="08MSU0017H"/>
    <x v="12"/>
    <s v="08USU4992P"/>
    <n v="4"/>
    <s v="DISCONTINUO"/>
    <x v="38"/>
    <n v="8"/>
    <s v="CHIHUAHUA"/>
    <n v="8"/>
    <s v="CHIHUAHUA"/>
    <n v="32"/>
    <x v="5"/>
    <n v="1"/>
    <s v="HIDALGO DEL PARRAL"/>
    <s v="AVENIDA NIÑOS HEROES"/>
    <n v="0"/>
    <x v="1"/>
    <x v="4"/>
    <x v="0"/>
    <n v="0"/>
    <m/>
    <n v="2019"/>
    <n v="127"/>
    <n v="10"/>
    <n v="5"/>
    <n v="15"/>
    <n v="0"/>
    <n v="10"/>
    <n v="4"/>
    <n v="14"/>
    <n v="0"/>
    <n v="1"/>
    <n v="1"/>
  </r>
  <r>
    <s v="08MSU0017H"/>
    <x v="12"/>
    <s v="08USU4993O"/>
    <n v="4"/>
    <s v="DISCONTINUO"/>
    <x v="39"/>
    <n v="8"/>
    <s v="CHIHUAHUA"/>
    <n v="8"/>
    <s v="CHIHUAHUA"/>
    <n v="32"/>
    <x v="5"/>
    <n v="1"/>
    <s v="HIDALGO DEL PARRAL"/>
    <s v="AVENIDA NIÑOS HÉROES"/>
    <n v="0"/>
    <x v="1"/>
    <x v="4"/>
    <x v="0"/>
    <n v="0"/>
    <m/>
    <n v="2019"/>
    <n v="436"/>
    <n v="8"/>
    <n v="30"/>
    <n v="38"/>
    <n v="0"/>
    <n v="8"/>
    <n v="30"/>
    <n v="38"/>
    <n v="0"/>
    <n v="0"/>
    <n v="0"/>
  </r>
  <r>
    <s v="08MSU0017H"/>
    <x v="12"/>
    <s v="08USU4994N"/>
    <n v="4"/>
    <s v="DISCONTINUO"/>
    <x v="40"/>
    <n v="8"/>
    <s v="CHIHUAHUA"/>
    <n v="8"/>
    <s v="CHIHUAHUA"/>
    <n v="31"/>
    <x v="11"/>
    <n v="1"/>
    <s v="VICENTE GUERRERO"/>
    <s v="CALLE JOSE ESPEJO "/>
    <n v="0"/>
    <x v="1"/>
    <x v="4"/>
    <x v="1"/>
    <n v="0"/>
    <m/>
    <n v="2019"/>
    <n v="2"/>
    <n v="2"/>
    <n v="2"/>
    <n v="4"/>
    <n v="0"/>
    <n v="2"/>
    <n v="2"/>
    <n v="4"/>
    <n v="0"/>
    <n v="0"/>
    <n v="0"/>
  </r>
  <r>
    <s v="08MSU0017H"/>
    <x v="12"/>
    <s v="08USU4995M"/>
    <n v="4"/>
    <s v="DISCONTINUO"/>
    <x v="41"/>
    <n v="8"/>
    <s v="CHIHUAHUA"/>
    <n v="8"/>
    <s v="CHIHUAHUA"/>
    <n v="29"/>
    <x v="12"/>
    <n v="1"/>
    <s v="GUADALUPE Y CALVO"/>
    <s v="CALLE PRADERAS"/>
    <n v="0"/>
    <x v="1"/>
    <x v="4"/>
    <x v="1"/>
    <n v="0"/>
    <m/>
    <n v="2019"/>
    <n v="1"/>
    <n v="1"/>
    <n v="0"/>
    <n v="1"/>
    <n v="0"/>
    <n v="1"/>
    <n v="0"/>
    <n v="1"/>
    <n v="0"/>
    <n v="0"/>
    <n v="0"/>
  </r>
  <r>
    <s v="08MSU0017H"/>
    <x v="12"/>
    <s v="08USU4997K"/>
    <n v="4"/>
    <s v="DISCONTINUO"/>
    <x v="42"/>
    <n v="8"/>
    <s v="CHIHUAHUA"/>
    <n v="8"/>
    <s v="CHIHUAHUA"/>
    <n v="32"/>
    <x v="5"/>
    <n v="1"/>
    <s v="HIDALGO DEL PARRAL"/>
    <s v="CIRCUITO UNIVERSITARIO CAMPUS PARRAL"/>
    <n v="0"/>
    <x v="1"/>
    <x v="4"/>
    <x v="0"/>
    <n v="0"/>
    <m/>
    <n v="2019"/>
    <n v="348"/>
    <n v="29"/>
    <n v="12"/>
    <n v="41"/>
    <n v="0"/>
    <n v="29"/>
    <n v="12"/>
    <n v="41"/>
    <n v="0"/>
    <n v="0"/>
    <n v="0"/>
  </r>
  <r>
    <s v="08MSU0017H"/>
    <x v="12"/>
    <s v="08USU4998J"/>
    <n v="4"/>
    <s v="DISCONTINUO"/>
    <x v="43"/>
    <n v="8"/>
    <s v="CHIHUAHUA"/>
    <n v="8"/>
    <s v="CHIHUAHUA"/>
    <n v="19"/>
    <x v="1"/>
    <n v="1"/>
    <s v="CHIHUAHUA"/>
    <s v="CALLE CIUDAD UNIVERSITARIA "/>
    <n v="0"/>
    <x v="1"/>
    <x v="4"/>
    <x v="0"/>
    <n v="0"/>
    <m/>
    <n v="2019"/>
    <n v="1544"/>
    <n v="54"/>
    <n v="30"/>
    <n v="84"/>
    <n v="0"/>
    <n v="54"/>
    <n v="30"/>
    <n v="84"/>
    <n v="20"/>
    <n v="8"/>
    <n v="28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x v="0"/>
    <n v="0"/>
    <m/>
    <n v="2019"/>
    <n v="1053"/>
    <n v="91"/>
    <n v="33"/>
    <n v="124"/>
    <n v="0"/>
    <n v="69"/>
    <n v="27"/>
    <n v="96"/>
    <n v="10"/>
    <n v="7"/>
    <n v="17"/>
  </r>
  <r>
    <s v="08MSU0017H"/>
    <x v="12"/>
    <s v="08USU9999Q"/>
    <n v="4"/>
    <s v="DISCONTINUO"/>
    <x v="44"/>
    <n v="8"/>
    <s v="CHIHUAHUA"/>
    <n v="8"/>
    <s v="CHIHUAHUA"/>
    <n v="37"/>
    <x v="0"/>
    <n v="1"/>
    <s v="JUÁREZ"/>
    <s v="CALLE HENRY DUNANT"/>
    <n v="4612"/>
    <x v="1"/>
    <x v="4"/>
    <x v="1"/>
    <n v="0"/>
    <m/>
    <n v="2019"/>
    <n v="413"/>
    <n v="66"/>
    <n v="29"/>
    <n v="95"/>
    <n v="0"/>
    <n v="35"/>
    <n v="20"/>
    <n v="55"/>
    <n v="36"/>
    <n v="25"/>
    <n v="61"/>
  </r>
  <r>
    <s v="08MSU0018G"/>
    <x v="13"/>
    <s v="08DSU0002Y"/>
    <n v="4"/>
    <s v="DISCONTINUO"/>
    <x v="45"/>
    <n v="8"/>
    <s v="CHIHUAHUA"/>
    <n v="8"/>
    <s v="CHIHUAHUA"/>
    <n v="19"/>
    <x v="1"/>
    <n v="1"/>
    <s v="CHIHUAHUA"/>
    <s v="CALLE MIGUEL DE CERVANTES"/>
    <n v="120"/>
    <x v="1"/>
    <x v="1"/>
    <x v="0"/>
    <n v="0"/>
    <m/>
    <n v="2019"/>
    <n v="206"/>
    <n v="108"/>
    <n v="39"/>
    <n v="147"/>
    <n v="0"/>
    <n v="0"/>
    <n v="0"/>
    <n v="0"/>
    <n v="76"/>
    <n v="25"/>
    <n v="101"/>
  </r>
  <r>
    <s v="08MSU0019F"/>
    <x v="14"/>
    <s v="08PSU0056G"/>
    <n v="4"/>
    <s v="DISCONTINUO"/>
    <x v="46"/>
    <n v="8"/>
    <s v="CHIHUAHUA"/>
    <n v="8"/>
    <s v="CHIHUAHUA"/>
    <n v="19"/>
    <x v="1"/>
    <n v="1"/>
    <s v="CHIHUAHUA"/>
    <s v="CALLE ALDAMA"/>
    <n v="805"/>
    <x v="0"/>
    <x v="0"/>
    <x v="0"/>
    <n v="0"/>
    <m/>
    <n v="2019"/>
    <n v="26"/>
    <n v="7"/>
    <n v="6"/>
    <n v="13"/>
    <n v="0"/>
    <n v="6"/>
    <n v="5"/>
    <n v="11"/>
    <n v="0"/>
    <n v="0"/>
    <n v="0"/>
  </r>
  <r>
    <s v="08MSU0019F"/>
    <x v="14"/>
    <s v="08PSU0056G"/>
    <n v="4"/>
    <s v="DISCONTINUO"/>
    <x v="46"/>
    <n v="8"/>
    <s v="CHIHUAHUA"/>
    <n v="8"/>
    <s v="CHIHUAHUA"/>
    <n v="19"/>
    <x v="1"/>
    <n v="1"/>
    <s v="CHIHUAHUA"/>
    <s v="CALLE ALDAMA"/>
    <n v="805"/>
    <x v="0"/>
    <x v="0"/>
    <x v="1"/>
    <n v="0"/>
    <m/>
    <n v="2019"/>
    <n v="139"/>
    <n v="25"/>
    <n v="14"/>
    <n v="39"/>
    <n v="0"/>
    <n v="25"/>
    <n v="14"/>
    <n v="39"/>
    <n v="7"/>
    <n v="2"/>
    <n v="9"/>
  </r>
  <r>
    <s v="08MSU0020V"/>
    <x v="15"/>
    <s v="08PSU0057F"/>
    <n v="4"/>
    <s v="DISCONTINUO"/>
    <x v="47"/>
    <n v="8"/>
    <s v="CHIHUAHUA"/>
    <n v="8"/>
    <s v="CHIHUAHUA"/>
    <n v="19"/>
    <x v="1"/>
    <n v="1"/>
    <s v="CHIHUAHUA"/>
    <s v="CALLE PASEO SIMON BOLIVAR"/>
    <n v="112"/>
    <x v="0"/>
    <x v="0"/>
    <x v="0"/>
    <n v="0"/>
    <m/>
    <n v="2019"/>
    <n v="502"/>
    <n v="7"/>
    <n v="11"/>
    <n v="18"/>
    <n v="0"/>
    <n v="7"/>
    <n v="11"/>
    <n v="18"/>
    <n v="0"/>
    <n v="0"/>
    <n v="0"/>
  </r>
  <r>
    <s v="08MSU0021U"/>
    <x v="16"/>
    <s v="08PSU0058E"/>
    <n v="4"/>
    <s v="DISCONTINUO"/>
    <x v="48"/>
    <n v="8"/>
    <s v="CHIHUAHUA"/>
    <n v="8"/>
    <s v="CHIHUAHUA"/>
    <n v="37"/>
    <x v="0"/>
    <n v="1"/>
    <s v="JUÁREZ"/>
    <s v="AVENIDA VALENTIN FUENTES"/>
    <n v="2110"/>
    <x v="0"/>
    <x v="0"/>
    <x v="0"/>
    <n v="0"/>
    <m/>
    <n v="2019"/>
    <n v="987"/>
    <n v="40"/>
    <n v="17"/>
    <n v="57"/>
    <n v="0"/>
    <n v="40"/>
    <n v="17"/>
    <n v="57"/>
    <n v="0"/>
    <n v="0"/>
    <n v="0"/>
  </r>
  <r>
    <s v="08MSU0022T"/>
    <x v="17"/>
    <s v="08PSU0059D"/>
    <n v="4"/>
    <s v="DISCONTINUO"/>
    <x v="49"/>
    <n v="8"/>
    <s v="CHIHUAHUA"/>
    <n v="8"/>
    <s v="CHIHUAHUA"/>
    <n v="19"/>
    <x v="1"/>
    <n v="1"/>
    <s v="CHIHUAHUA"/>
    <s v="CALLE JOSE MARIA MORELOS"/>
    <n v="501"/>
    <x v="0"/>
    <x v="0"/>
    <x v="0"/>
    <n v="0"/>
    <m/>
    <n v="2019"/>
    <n v="318"/>
    <n v="7"/>
    <n v="7"/>
    <n v="14"/>
    <n v="0"/>
    <n v="7"/>
    <n v="7"/>
    <n v="14"/>
    <n v="0"/>
    <n v="0"/>
    <n v="0"/>
  </r>
  <r>
    <s v="08MSU0023S"/>
    <x v="18"/>
    <s v="08PSU0060T"/>
    <n v="4"/>
    <s v="DISCONTINUO"/>
    <x v="50"/>
    <n v="8"/>
    <s v="CHIHUAHUA"/>
    <n v="8"/>
    <s v="CHIHUAHUA"/>
    <n v="37"/>
    <x v="0"/>
    <n v="1"/>
    <s v="JUÁREZ"/>
    <s v="AVENIDA PLUTARCO ELIAS CALLES"/>
    <n v="651"/>
    <x v="0"/>
    <x v="0"/>
    <x v="0"/>
    <n v="0"/>
    <m/>
    <n v="2019"/>
    <n v="4"/>
    <n v="3"/>
    <n v="2"/>
    <n v="5"/>
    <n v="0"/>
    <n v="3"/>
    <n v="2"/>
    <n v="5"/>
    <n v="0"/>
    <n v="0"/>
    <n v="0"/>
  </r>
  <r>
    <s v="08MSU0024R"/>
    <x v="19"/>
    <s v="08PSU0061S"/>
    <n v="4"/>
    <s v="DISCONTINUO"/>
    <x v="51"/>
    <n v="8"/>
    <s v="CHIHUAHUA"/>
    <n v="8"/>
    <s v="CHIHUAHUA"/>
    <n v="19"/>
    <x v="1"/>
    <n v="1"/>
    <s v="CHIHUAHUA"/>
    <s v="RETORNO HACIENDAS DEL VALLE"/>
    <n v="6721"/>
    <x v="0"/>
    <x v="0"/>
    <x v="1"/>
    <n v="0"/>
    <m/>
    <n v="2019"/>
    <n v="38"/>
    <n v="6"/>
    <n v="6"/>
    <n v="12"/>
    <n v="0"/>
    <n v="6"/>
    <n v="6"/>
    <n v="12"/>
    <n v="0"/>
    <n v="0"/>
    <n v="0"/>
  </r>
  <r>
    <s v="08MSU0025Q"/>
    <x v="20"/>
    <s v="08PSU0062R"/>
    <n v="4"/>
    <s v="DISCONTINUO"/>
    <x v="52"/>
    <n v="8"/>
    <s v="CHIHUAHUA"/>
    <n v="8"/>
    <s v="CHIHUAHUA"/>
    <n v="19"/>
    <x v="1"/>
    <n v="1"/>
    <s v="CHIHUAHUA"/>
    <s v="CALLE SOR JUANA INES DE LA CRUZ"/>
    <n v="2306"/>
    <x v="0"/>
    <x v="0"/>
    <x v="0"/>
    <n v="0"/>
    <m/>
    <n v="2019"/>
    <n v="75"/>
    <n v="8"/>
    <n v="6"/>
    <n v="14"/>
    <n v="0"/>
    <n v="8"/>
    <n v="6"/>
    <n v="14"/>
    <n v="0"/>
    <n v="0"/>
    <n v="0"/>
  </r>
  <r>
    <s v="08MSU0027O"/>
    <x v="21"/>
    <s v="08EUT0002M"/>
    <n v="4"/>
    <s v="DISCONTINUO"/>
    <x v="53"/>
    <n v="8"/>
    <s v="CHIHUAHUA"/>
    <n v="8"/>
    <s v="CHIHUAHUA"/>
    <n v="19"/>
    <x v="1"/>
    <n v="1"/>
    <s v="CHIHUAHUA"/>
    <s v="AVENIDA MONTES AMERICANOS"/>
    <n v="9501"/>
    <x v="1"/>
    <x v="3"/>
    <x v="0"/>
    <n v="0"/>
    <m/>
    <n v="2019"/>
    <n v="4953"/>
    <n v="168"/>
    <n v="116"/>
    <n v="284"/>
    <n v="0"/>
    <n v="168"/>
    <n v="116"/>
    <n v="284"/>
    <n v="0"/>
    <n v="0"/>
    <n v="0"/>
  </r>
  <r>
    <s v="08MSU0027O"/>
    <x v="21"/>
    <s v="08EUT0012T"/>
    <n v="4"/>
    <s v="DISCONTINUO"/>
    <x v="54"/>
    <n v="8"/>
    <s v="CHIHUAHUA"/>
    <n v="8"/>
    <s v="CHIHUAHUA"/>
    <n v="52"/>
    <x v="6"/>
    <n v="1"/>
    <s v="MANUEL OJINAGA"/>
    <s v="AVENIDA INDEPENDENCIA"/>
    <n v="500"/>
    <x v="1"/>
    <x v="3"/>
    <x v="0"/>
    <n v="0"/>
    <m/>
    <n v="2019"/>
    <n v="152"/>
    <n v="13"/>
    <n v="5"/>
    <n v="18"/>
    <n v="0"/>
    <n v="11"/>
    <n v="3"/>
    <n v="14"/>
    <n v="0"/>
    <n v="0"/>
    <n v="0"/>
  </r>
  <r>
    <s v="08MSU0027O"/>
    <x v="21"/>
    <s v="08EUT0013S"/>
    <n v="4"/>
    <s v="DISCONTINUO"/>
    <x v="55"/>
    <n v="8"/>
    <s v="CHIHUAHUA"/>
    <n v="8"/>
    <s v="CHIHUAHUA"/>
    <n v="17"/>
    <x v="8"/>
    <n v="1"/>
    <s v="CUAUHTÉMOC"/>
    <s v="AVENIDA RIO PLATA"/>
    <n v="0"/>
    <x v="1"/>
    <x v="3"/>
    <x v="0"/>
    <n v="0"/>
    <m/>
    <n v="2019"/>
    <n v="122"/>
    <n v="4"/>
    <n v="9"/>
    <n v="13"/>
    <n v="0"/>
    <n v="4"/>
    <n v="9"/>
    <n v="13"/>
    <n v="0"/>
    <n v="0"/>
    <n v="0"/>
  </r>
  <r>
    <s v="08MSU0028N"/>
    <x v="22"/>
    <s v="08PSU0001D"/>
    <n v="4"/>
    <s v="DISCONTINUO"/>
    <x v="56"/>
    <n v="8"/>
    <s v="CHIHUAHUA"/>
    <n v="8"/>
    <s v="CHIHUAHUA"/>
    <n v="19"/>
    <x v="1"/>
    <n v="1"/>
    <s v="CHIHUAHUA"/>
    <s v="CALLE GOMEZ FARIAS"/>
    <n v="9"/>
    <x v="0"/>
    <x v="0"/>
    <x v="0"/>
    <n v="0"/>
    <m/>
    <n v="2019"/>
    <n v="150"/>
    <n v="6"/>
    <n v="9"/>
    <n v="15"/>
    <n v="0"/>
    <n v="6"/>
    <n v="9"/>
    <n v="15"/>
    <n v="0"/>
    <n v="0"/>
    <n v="0"/>
  </r>
  <r>
    <s v="08MSU0029M"/>
    <x v="23"/>
    <s v="08PSU0005Z"/>
    <n v="4"/>
    <s v="DISCONTINUO"/>
    <x v="57"/>
    <n v="8"/>
    <s v="CHIHUAHUA"/>
    <n v="8"/>
    <s v="CHIHUAHUA"/>
    <n v="19"/>
    <x v="1"/>
    <n v="1"/>
    <s v="CHIHUAHUA"/>
    <s v="PROLONGACIÓN LOMAS DE MAJALCA"/>
    <n v="11201"/>
    <x v="0"/>
    <x v="0"/>
    <x v="0"/>
    <n v="0"/>
    <m/>
    <n v="2019"/>
    <n v="1588"/>
    <n v="172"/>
    <n v="131"/>
    <n v="303"/>
    <n v="0"/>
    <n v="141"/>
    <n v="113"/>
    <n v="254"/>
    <n v="32"/>
    <n v="18"/>
    <n v="50"/>
  </r>
  <r>
    <s v="08MSU0030B"/>
    <x v="24"/>
    <s v="08PSU0010L"/>
    <n v="4"/>
    <s v="DISCONTINUO"/>
    <x v="58"/>
    <n v="8"/>
    <s v="CHIHUAHUA"/>
    <n v="8"/>
    <s v="CHIHUAHUA"/>
    <n v="19"/>
    <x v="1"/>
    <n v="1"/>
    <s v="CHIHUAHUA"/>
    <s v="CALLE HACIENDA DE CÓRDOVA"/>
    <n v="7304"/>
    <x v="0"/>
    <x v="0"/>
    <x v="0"/>
    <n v="0"/>
    <m/>
    <n v="2019"/>
    <n v="746"/>
    <n v="30"/>
    <n v="21"/>
    <n v="51"/>
    <n v="0"/>
    <n v="30"/>
    <n v="21"/>
    <n v="51"/>
    <n v="0"/>
    <n v="0"/>
    <n v="0"/>
  </r>
  <r>
    <s v="08MSU0031A"/>
    <x v="25"/>
    <s v="08PSU0012J"/>
    <n v="4"/>
    <s v="DISCONTINUO"/>
    <x v="59"/>
    <n v="8"/>
    <s v="CHIHUAHUA"/>
    <n v="8"/>
    <s v="CHIHUAHUA"/>
    <n v="37"/>
    <x v="0"/>
    <n v="1"/>
    <s v="JUÁREZ"/>
    <s v="CALZADA DEL RIO"/>
    <n v="9950"/>
    <x v="0"/>
    <x v="0"/>
    <x v="1"/>
    <n v="0"/>
    <m/>
    <n v="2019"/>
    <n v="223"/>
    <n v="19"/>
    <n v="14"/>
    <n v="33"/>
    <n v="0"/>
    <n v="8"/>
    <n v="4"/>
    <n v="12"/>
    <n v="0"/>
    <n v="0"/>
    <n v="0"/>
  </r>
  <r>
    <s v="08MSU0032Z"/>
    <x v="26"/>
    <s v="08PSU0013I"/>
    <n v="4"/>
    <s v="DISCONTINUO"/>
    <x v="60"/>
    <n v="8"/>
    <s v="CHIHUAHUA"/>
    <n v="8"/>
    <s v="CHIHUAHUA"/>
    <n v="37"/>
    <x v="0"/>
    <n v="1"/>
    <s v="JUÁREZ"/>
    <s v="AVENIDA RAFAEL PEREZ SERNA"/>
    <n v="1828"/>
    <x v="0"/>
    <x v="0"/>
    <x v="1"/>
    <n v="0"/>
    <m/>
    <n v="2019"/>
    <n v="74"/>
    <n v="9"/>
    <n v="7"/>
    <n v="16"/>
    <n v="0"/>
    <n v="8"/>
    <n v="7"/>
    <n v="15"/>
    <n v="0"/>
    <n v="1"/>
    <n v="1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x v="0"/>
    <n v="0"/>
    <m/>
    <n v="2019"/>
    <n v="4644"/>
    <n v="167"/>
    <n v="88"/>
    <n v="255"/>
    <n v="0"/>
    <n v="141"/>
    <n v="83"/>
    <n v="224"/>
    <n v="26"/>
    <n v="5"/>
    <n v="31"/>
  </r>
  <r>
    <s v="08MSU0033Z"/>
    <x v="27"/>
    <s v="08DIT0002S"/>
    <n v="4"/>
    <s v="DISCONTINUO"/>
    <x v="61"/>
    <n v="8"/>
    <s v="CHIHUAHUA"/>
    <n v="8"/>
    <s v="CHIHUAHUA"/>
    <n v="19"/>
    <x v="1"/>
    <n v="1"/>
    <s v="CHIHUAHUA"/>
    <s v="AVENIDA TECNOLÓGICO"/>
    <n v="2909"/>
    <x v="1"/>
    <x v="1"/>
    <x v="1"/>
    <n v="0"/>
    <m/>
    <n v="2019"/>
    <n v="196"/>
    <n v="22"/>
    <n v="11"/>
    <n v="33"/>
    <n v="0"/>
    <n v="22"/>
    <n v="11"/>
    <n v="33"/>
    <n v="0"/>
    <n v="0"/>
    <n v="0"/>
  </r>
  <r>
    <s v="08MSU0034Y"/>
    <x v="28"/>
    <s v="08PSU4978K"/>
    <n v="4"/>
    <s v="DISCONTINUO"/>
    <x v="62"/>
    <n v="8"/>
    <s v="CHIHUAHUA"/>
    <n v="8"/>
    <s v="CHIHUAHUA"/>
    <n v="19"/>
    <x v="1"/>
    <n v="1"/>
    <s v="CHIHUAHUA"/>
    <s v="AVENIDA UNIVERSIDAD"/>
    <n v="2739"/>
    <x v="0"/>
    <x v="0"/>
    <x v="0"/>
    <n v="0"/>
    <m/>
    <n v="2019"/>
    <n v="23"/>
    <n v="10"/>
    <n v="5"/>
    <n v="15"/>
    <n v="0"/>
    <n v="0"/>
    <n v="0"/>
    <n v="0"/>
    <n v="10"/>
    <n v="5"/>
    <n v="15"/>
  </r>
  <r>
    <s v="08MSU0035X"/>
    <x v="29"/>
    <s v="08PSU0014H"/>
    <n v="4"/>
    <s v="DISCONTINUO"/>
    <x v="63"/>
    <n v="8"/>
    <s v="CHIHUAHUA"/>
    <n v="8"/>
    <s v="CHIHUAHUA"/>
    <n v="37"/>
    <x v="0"/>
    <n v="1"/>
    <s v="JUÁREZ"/>
    <s v="CALLE COSTA RICA"/>
    <n v="945"/>
    <x v="0"/>
    <x v="0"/>
    <x v="0"/>
    <n v="0"/>
    <m/>
    <n v="2019"/>
    <n v="24"/>
    <n v="8"/>
    <n v="4"/>
    <n v="12"/>
    <n v="0"/>
    <n v="8"/>
    <n v="4"/>
    <n v="12"/>
    <n v="0"/>
    <n v="0"/>
    <n v="0"/>
  </r>
  <r>
    <s v="08MSU0036W"/>
    <x v="30"/>
    <s v="08PSU0015G"/>
    <n v="4"/>
    <s v="DISCONTINUO"/>
    <x v="64"/>
    <n v="8"/>
    <s v="CHIHUAHUA"/>
    <n v="8"/>
    <s v="CHIHUAHUA"/>
    <n v="17"/>
    <x v="8"/>
    <n v="1"/>
    <s v="CUAUHTÉMOC"/>
    <s v="CALLE KILOMETRO 2 CARRETERA CUAUHTEMOC-ANAHUAC"/>
    <n v="0"/>
    <x v="0"/>
    <x v="0"/>
    <x v="0"/>
    <n v="0"/>
    <m/>
    <n v="2019"/>
    <n v="25"/>
    <n v="5"/>
    <n v="10"/>
    <n v="15"/>
    <n v="0"/>
    <n v="0"/>
    <n v="0"/>
    <n v="0"/>
    <n v="5"/>
    <n v="10"/>
    <n v="15"/>
  </r>
  <r>
    <s v="08MSU0036W"/>
    <x v="30"/>
    <s v="08PSU0015G"/>
    <n v="4"/>
    <s v="DISCONTINUO"/>
    <x v="64"/>
    <n v="8"/>
    <s v="CHIHUAHUA"/>
    <n v="8"/>
    <s v="CHIHUAHUA"/>
    <n v="17"/>
    <x v="8"/>
    <n v="1"/>
    <s v="CUAUHTÉMOC"/>
    <s v="CALLE KILOMETRO 2 CARRETERA CUAUHTEMOC-ANAHUAC"/>
    <n v="0"/>
    <x v="0"/>
    <x v="0"/>
    <x v="1"/>
    <n v="0"/>
    <m/>
    <n v="2019"/>
    <n v="146"/>
    <n v="16"/>
    <n v="10"/>
    <n v="26"/>
    <n v="0"/>
    <n v="15"/>
    <n v="10"/>
    <n v="25"/>
    <n v="0"/>
    <n v="0"/>
    <n v="0"/>
  </r>
  <r>
    <s v="08MSU0037V"/>
    <x v="31"/>
    <s v="08PSU0016F"/>
    <n v="4"/>
    <s v="DISCONTINUO"/>
    <x v="65"/>
    <n v="8"/>
    <s v="CHIHUAHUA"/>
    <n v="8"/>
    <s v="CHIHUAHUA"/>
    <n v="19"/>
    <x v="1"/>
    <n v="1"/>
    <s v="CHIHUAHUA"/>
    <s v="CALLE IGNACIO RAMÍREZ"/>
    <n v="1003"/>
    <x v="0"/>
    <x v="0"/>
    <x v="0"/>
    <n v="0"/>
    <m/>
    <n v="2019"/>
    <n v="98"/>
    <n v="9"/>
    <n v="3"/>
    <n v="12"/>
    <n v="0"/>
    <n v="0"/>
    <n v="0"/>
    <n v="0"/>
    <n v="9"/>
    <n v="3"/>
    <n v="12"/>
  </r>
  <r>
    <s v="08MSU0038U"/>
    <x v="32"/>
    <s v="08PSU0017E"/>
    <n v="4"/>
    <s v="DISCONTINUO"/>
    <x v="66"/>
    <n v="8"/>
    <s v="CHIHUAHUA"/>
    <n v="8"/>
    <s v="CHIHUAHUA"/>
    <n v="37"/>
    <x v="0"/>
    <n v="1"/>
    <s v="JUÁREZ"/>
    <s v="CALLE JESUS RIVAS GUILLEN"/>
    <n v="658"/>
    <x v="0"/>
    <x v="0"/>
    <x v="0"/>
    <n v="0"/>
    <m/>
    <n v="2019"/>
    <n v="61"/>
    <n v="4"/>
    <n v="5"/>
    <n v="9"/>
    <n v="0"/>
    <n v="4"/>
    <n v="5"/>
    <n v="9"/>
    <n v="0"/>
    <n v="0"/>
    <n v="0"/>
  </r>
  <r>
    <s v="08MSU0039T"/>
    <x v="33"/>
    <s v="08PSU0018D"/>
    <n v="4"/>
    <s v="DISCONTINUO"/>
    <x v="67"/>
    <n v="8"/>
    <s v="CHIHUAHUA"/>
    <n v="8"/>
    <s v="CHIHUAHUA"/>
    <n v="50"/>
    <x v="3"/>
    <n v="1"/>
    <s v="NUEVO CASAS GRANDES"/>
    <s v="AVENIDA TECNOLOGICO"/>
    <n v="301"/>
    <x v="0"/>
    <x v="0"/>
    <x v="0"/>
    <n v="0"/>
    <m/>
    <n v="2019"/>
    <n v="358"/>
    <n v="22"/>
    <n v="6"/>
    <n v="28"/>
    <n v="0"/>
    <n v="22"/>
    <n v="6"/>
    <n v="28"/>
    <n v="0"/>
    <n v="0"/>
    <n v="0"/>
  </r>
  <r>
    <s v="08MSU0040I"/>
    <x v="34"/>
    <s v="08PSU0021R"/>
    <n v="4"/>
    <s v="DISCONTINUO"/>
    <x v="68"/>
    <n v="8"/>
    <s v="CHIHUAHUA"/>
    <n v="8"/>
    <s v="CHIHUAHUA"/>
    <n v="37"/>
    <x v="0"/>
    <n v="1"/>
    <s v="JUÁREZ"/>
    <s v="AVENIDA TECNOLÓGICO"/>
    <n v="6208"/>
    <x v="0"/>
    <x v="0"/>
    <x v="0"/>
    <n v="0"/>
    <m/>
    <n v="2019"/>
    <n v="19"/>
    <n v="7"/>
    <n v="3"/>
    <n v="10"/>
    <n v="0"/>
    <n v="7"/>
    <n v="3"/>
    <n v="10"/>
    <n v="0"/>
    <n v="0"/>
    <n v="0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x v="0"/>
    <n v="0"/>
    <m/>
    <n v="2019"/>
    <n v="7636"/>
    <n v="202"/>
    <n v="131"/>
    <n v="333"/>
    <n v="6"/>
    <n v="202"/>
    <n v="131"/>
    <n v="333"/>
    <n v="21"/>
    <n v="10"/>
    <n v="31"/>
  </r>
  <r>
    <s v="08MSU0041H"/>
    <x v="35"/>
    <s v="08DIT0014X"/>
    <n v="4"/>
    <s v="DISCONTINUO"/>
    <x v="69"/>
    <n v="8"/>
    <s v="CHIHUAHUA"/>
    <n v="8"/>
    <s v="CHIHUAHUA"/>
    <n v="37"/>
    <x v="0"/>
    <n v="1"/>
    <s v="JUÁREZ"/>
    <s v="AVENIDA TECNOLOGICO APARTADO POSTAL 1521"/>
    <n v="1340"/>
    <x v="1"/>
    <x v="1"/>
    <x v="1"/>
    <n v="0"/>
    <m/>
    <n v="2019"/>
    <n v="402"/>
    <n v="6"/>
    <n v="7"/>
    <n v="13"/>
    <n v="0"/>
    <n v="7"/>
    <n v="6"/>
    <n v="13"/>
    <n v="0"/>
    <n v="0"/>
    <n v="0"/>
  </r>
  <r>
    <s v="08MSU0042G"/>
    <x v="36"/>
    <s v="08PSU0024O"/>
    <n v="4"/>
    <s v="DISCONTINUO"/>
    <x v="70"/>
    <n v="8"/>
    <s v="CHIHUAHUA"/>
    <n v="8"/>
    <s v="CHIHUAHUA"/>
    <n v="32"/>
    <x v="5"/>
    <n v="1"/>
    <s v="HIDALGO DEL PARRAL"/>
    <s v="CALLE STALLFORTH"/>
    <n v="1"/>
    <x v="0"/>
    <x v="0"/>
    <x v="0"/>
    <n v="0"/>
    <m/>
    <n v="2019"/>
    <n v="28"/>
    <n v="4"/>
    <n v="2"/>
    <n v="6"/>
    <n v="0"/>
    <n v="0"/>
    <n v="0"/>
    <n v="0"/>
    <n v="4"/>
    <n v="2"/>
    <n v="6"/>
  </r>
  <r>
    <s v="08MSU0043F"/>
    <x v="37"/>
    <s v="08PSU0026M"/>
    <n v="4"/>
    <s v="DISCONTINUO"/>
    <x v="71"/>
    <n v="8"/>
    <s v="CHIHUAHUA"/>
    <n v="8"/>
    <s v="CHIHUAHUA"/>
    <n v="37"/>
    <x v="0"/>
    <n v="1"/>
    <s v="JUÁREZ"/>
    <s v="AVENIDA PASEO DE LA VICTORIA"/>
    <n v="3651"/>
    <x v="0"/>
    <x v="0"/>
    <x v="1"/>
    <n v="0"/>
    <m/>
    <n v="2019"/>
    <n v="7"/>
    <n v="4"/>
    <n v="2"/>
    <n v="6"/>
    <n v="0"/>
    <n v="0"/>
    <n v="0"/>
    <n v="0"/>
    <n v="4"/>
    <n v="2"/>
    <n v="6"/>
  </r>
  <r>
    <s v="08MSU0046C"/>
    <x v="38"/>
    <s v="08PSU0029J"/>
    <n v="4"/>
    <s v="DISCONTINUO"/>
    <x v="72"/>
    <n v="8"/>
    <s v="CHIHUAHUA"/>
    <n v="8"/>
    <s v="CHIHUAHUA"/>
    <n v="19"/>
    <x v="1"/>
    <n v="1"/>
    <s v="CHIHUAHUA"/>
    <s v="CALLE ERNESTO TALAVERA"/>
    <n v="1201"/>
    <x v="0"/>
    <x v="0"/>
    <x v="0"/>
    <n v="0"/>
    <m/>
    <n v="2019"/>
    <n v="27"/>
    <n v="20"/>
    <n v="0"/>
    <n v="20"/>
    <n v="0"/>
    <n v="20"/>
    <n v="0"/>
    <n v="20"/>
    <n v="0"/>
    <n v="0"/>
    <n v="0"/>
  </r>
  <r>
    <s v="08MSU0050P"/>
    <x v="39"/>
    <s v="08PSU3533L"/>
    <n v="4"/>
    <s v="DISCONTINUO"/>
    <x v="73"/>
    <n v="8"/>
    <s v="CHIHUAHUA"/>
    <n v="8"/>
    <s v="CHIHUAHUA"/>
    <n v="19"/>
    <x v="1"/>
    <n v="1"/>
    <s v="CHIHUAHUA"/>
    <s v="AVENIDA INSTITUTO POLITECNICO NACIONAL"/>
    <n v="2710"/>
    <x v="0"/>
    <x v="0"/>
    <x v="0"/>
    <n v="0"/>
    <m/>
    <n v="2019"/>
    <n v="27"/>
    <n v="8"/>
    <n v="10"/>
    <n v="18"/>
    <n v="0"/>
    <n v="8"/>
    <n v="8"/>
    <n v="16"/>
    <n v="0"/>
    <n v="0"/>
    <n v="0"/>
  </r>
  <r>
    <s v="08MSU0060W"/>
    <x v="40"/>
    <s v="08ESU4080B"/>
    <n v="4"/>
    <s v="DISCONTINUO"/>
    <x v="74"/>
    <n v="8"/>
    <s v="CHIHUAHUA"/>
    <n v="8"/>
    <s v="CHIHUAHUA"/>
    <n v="19"/>
    <x v="1"/>
    <n v="1"/>
    <s v="CHIHUAHUA"/>
    <s v="CALLE JUSTINIANI"/>
    <n v="4500"/>
    <x v="1"/>
    <x v="3"/>
    <x v="0"/>
    <n v="0"/>
    <m/>
    <n v="2019"/>
    <n v="386"/>
    <n v="7"/>
    <n v="21"/>
    <n v="28"/>
    <n v="0"/>
    <n v="7"/>
    <n v="21"/>
    <n v="28"/>
    <n v="0"/>
    <n v="0"/>
    <n v="0"/>
  </r>
  <r>
    <s v="08MSU0070C"/>
    <x v="41"/>
    <s v="08DIT0012Z"/>
    <n v="4"/>
    <s v="DISCONTINUO"/>
    <x v="75"/>
    <n v="8"/>
    <s v="CHIHUAHUA"/>
    <n v="8"/>
    <s v="CHIHUAHUA"/>
    <n v="19"/>
    <x v="1"/>
    <n v="1"/>
    <s v="CHIHUAHUA"/>
    <s v="AVENIDA DE LAS INDUSTRIAS"/>
    <n v="11101"/>
    <x v="1"/>
    <x v="1"/>
    <x v="0"/>
    <n v="0"/>
    <m/>
    <n v="2019"/>
    <n v="3573"/>
    <n v="112"/>
    <n v="76"/>
    <n v="188"/>
    <n v="0"/>
    <n v="112"/>
    <n v="76"/>
    <n v="188"/>
    <n v="7"/>
    <n v="3"/>
    <n v="10"/>
  </r>
  <r>
    <s v="08MSU0080J"/>
    <x v="42"/>
    <s v="08PSU9990N"/>
    <n v="4"/>
    <s v="DISCONTINUO"/>
    <x v="76"/>
    <n v="8"/>
    <s v="CHIHUAHUA"/>
    <n v="8"/>
    <s v="CHIHUAHUA"/>
    <n v="19"/>
    <x v="1"/>
    <n v="1"/>
    <s v="CHIHUAHUA"/>
    <s v="CALLE DIVISION DEL NORTE"/>
    <n v="3102"/>
    <x v="0"/>
    <x v="0"/>
    <x v="0"/>
    <n v="0"/>
    <m/>
    <n v="2019"/>
    <n v="73"/>
    <n v="4"/>
    <n v="2"/>
    <n v="6"/>
    <n v="0"/>
    <n v="4"/>
    <n v="2"/>
    <n v="6"/>
    <n v="1"/>
    <n v="0"/>
    <n v="1"/>
  </r>
  <r>
    <s v="08MSU0090Q"/>
    <x v="43"/>
    <s v="08PSU3942P"/>
    <n v="4"/>
    <s v="DISCONTINUO"/>
    <x v="77"/>
    <n v="8"/>
    <s v="CHIHUAHUA"/>
    <n v="8"/>
    <s v="CHIHUAHUA"/>
    <n v="19"/>
    <x v="1"/>
    <n v="1"/>
    <s v="CHIHUAHUA"/>
    <s v="CALLE ANTONIO DE MONTES"/>
    <n v="1302"/>
    <x v="0"/>
    <x v="0"/>
    <x v="0"/>
    <n v="0"/>
    <m/>
    <n v="2019"/>
    <n v="144"/>
    <n v="10"/>
    <n v="10"/>
    <n v="20"/>
    <n v="0"/>
    <n v="10"/>
    <n v="10"/>
    <n v="20"/>
    <n v="0"/>
    <n v="0"/>
    <n v="0"/>
  </r>
  <r>
    <s v="08MSU0110N"/>
    <x v="44"/>
    <s v="08PSU2923U"/>
    <n v="4"/>
    <s v="DISCONTINUO"/>
    <x v="78"/>
    <n v="8"/>
    <s v="CHIHUAHUA"/>
    <n v="8"/>
    <s v="CHIHUAHUA"/>
    <n v="37"/>
    <x v="0"/>
    <n v="1"/>
    <s v="JUÁREZ"/>
    <s v="BOULEVARD TOMAS FERNANDEZ CAMPOS"/>
    <n v="8945"/>
    <x v="0"/>
    <x v="0"/>
    <x v="0"/>
    <n v="0"/>
    <m/>
    <n v="2019"/>
    <n v="124"/>
    <n v="23"/>
    <n v="18"/>
    <n v="41"/>
    <n v="0"/>
    <n v="23"/>
    <n v="18"/>
    <n v="41"/>
    <n v="0"/>
    <n v="0"/>
    <n v="0"/>
  </r>
  <r>
    <s v="08MSU0120U"/>
    <x v="45"/>
    <s v="08DAH0001F"/>
    <n v="4"/>
    <s v="DISCONTINUO"/>
    <x v="79"/>
    <n v="8"/>
    <s v="CHIHUAHUA"/>
    <n v="8"/>
    <s v="CHIHUAHUA"/>
    <n v="19"/>
    <x v="1"/>
    <n v="1"/>
    <s v="CHIHUAHUA"/>
    <s v="CALLE 5 DE FEBRERO E INSTITUTO POLITECNICO NACIONAL ( 28)"/>
    <n v="301"/>
    <x v="1"/>
    <x v="1"/>
    <x v="0"/>
    <n v="0"/>
    <m/>
    <n v="2019"/>
    <n v="166"/>
    <n v="18"/>
    <n v="13"/>
    <n v="31"/>
    <n v="0"/>
    <n v="18"/>
    <n v="13"/>
    <n v="31"/>
    <n v="8"/>
    <n v="5"/>
    <n v="13"/>
  </r>
  <r>
    <s v="08MSU0130A"/>
    <x v="46"/>
    <s v="08PSU0003B"/>
    <n v="4"/>
    <s v="DISCONTINUO"/>
    <x v="80"/>
    <n v="8"/>
    <s v="CHIHUAHUA"/>
    <n v="8"/>
    <s v="CHIHUAHUA"/>
    <n v="19"/>
    <x v="1"/>
    <n v="1"/>
    <s v="CHIHUAHUA"/>
    <s v="CALLE ALLENDE"/>
    <n v="2628"/>
    <x v="0"/>
    <x v="0"/>
    <x v="0"/>
    <n v="0"/>
    <m/>
    <n v="2019"/>
    <n v="873"/>
    <n v="77"/>
    <n v="45"/>
    <n v="122"/>
    <n v="0"/>
    <n v="77"/>
    <n v="45"/>
    <n v="122"/>
    <n v="10"/>
    <n v="12"/>
    <n v="22"/>
  </r>
  <r>
    <s v="08MSU0130A"/>
    <x v="46"/>
    <s v="08PSU0003B"/>
    <n v="4"/>
    <s v="DISCONTINUO"/>
    <x v="80"/>
    <n v="8"/>
    <s v="CHIHUAHUA"/>
    <n v="8"/>
    <s v="CHIHUAHUA"/>
    <n v="19"/>
    <x v="1"/>
    <n v="1"/>
    <s v="CHIHUAHUA"/>
    <s v="CALLE ALLENDE"/>
    <n v="2628"/>
    <x v="0"/>
    <x v="0"/>
    <x v="1"/>
    <n v="0"/>
    <m/>
    <n v="2019"/>
    <n v="985"/>
    <n v="47"/>
    <n v="43"/>
    <n v="90"/>
    <n v="0"/>
    <n v="42"/>
    <n v="38"/>
    <n v="80"/>
    <n v="42"/>
    <n v="38"/>
    <n v="80"/>
  </r>
  <r>
    <s v="08MSU0130A"/>
    <x v="46"/>
    <s v="08PSU5040N"/>
    <n v="4"/>
    <s v="DISCONTINUO"/>
    <x v="81"/>
    <n v="8"/>
    <s v="CHIHUAHUA"/>
    <n v="8"/>
    <s v="CHIHUAHUA"/>
    <n v="50"/>
    <x v="3"/>
    <n v="1"/>
    <s v="NUEVO CASAS GRANDES"/>
    <s v="CALLE MINERVA"/>
    <n v="1410"/>
    <x v="0"/>
    <x v="0"/>
    <x v="0"/>
    <n v="0"/>
    <m/>
    <n v="2019"/>
    <n v="207"/>
    <n v="24"/>
    <n v="9"/>
    <n v="33"/>
    <n v="0"/>
    <n v="19"/>
    <n v="5"/>
    <n v="24"/>
    <n v="5"/>
    <n v="4"/>
    <n v="9"/>
  </r>
  <r>
    <s v="08MSU0130A"/>
    <x v="46"/>
    <s v="08PSU5041M"/>
    <n v="4"/>
    <s v="DISCONTINUO"/>
    <x v="82"/>
    <n v="8"/>
    <s v="CHIHUAHUA"/>
    <n v="8"/>
    <s v="CHIHUAHUA"/>
    <n v="32"/>
    <x v="5"/>
    <n v="1"/>
    <s v="HIDALGO DEL PARRAL"/>
    <s v="CALLE ANILLO PERIMETRAL SUR LUIS DONALDO COLOSIO KM. 1920"/>
    <n v="0"/>
    <x v="0"/>
    <x v="0"/>
    <x v="0"/>
    <n v="0"/>
    <m/>
    <n v="2019"/>
    <n v="12"/>
    <n v="2"/>
    <n v="0"/>
    <n v="2"/>
    <n v="0"/>
    <n v="0"/>
    <n v="0"/>
    <n v="0"/>
    <n v="2"/>
    <n v="0"/>
    <n v="2"/>
  </r>
  <r>
    <s v="08MSU0140H"/>
    <x v="47"/>
    <s v="08ESU0001Y"/>
    <n v="4"/>
    <s v="DISCONTINUO"/>
    <x v="83"/>
    <n v="8"/>
    <s v="CHIHUAHUA"/>
    <n v="8"/>
    <s v="CHIHUAHUA"/>
    <n v="19"/>
    <x v="1"/>
    <n v="1"/>
    <s v="CHIHUAHUA"/>
    <s v="AVENIDA DIVISION DEL NORTE"/>
    <n v="3707"/>
    <x v="1"/>
    <x v="3"/>
    <x v="1"/>
    <n v="0"/>
    <m/>
    <n v="2019"/>
    <n v="52"/>
    <n v="3"/>
    <n v="3"/>
    <n v="6"/>
    <n v="0"/>
    <n v="0"/>
    <n v="0"/>
    <n v="0"/>
    <n v="3"/>
    <n v="3"/>
    <n v="6"/>
  </r>
  <r>
    <s v="08MSU0140H"/>
    <x v="47"/>
    <s v="08ESU0004V"/>
    <n v="4"/>
    <s v="DISCONTINUO"/>
    <x v="83"/>
    <n v="8"/>
    <s v="CHIHUAHUA"/>
    <n v="8"/>
    <s v="CHIHUAHUA"/>
    <n v="37"/>
    <x v="0"/>
    <n v="1"/>
    <s v="JUÁREZ"/>
    <s v="CALLE CONSTITUCION"/>
    <n v="0"/>
    <x v="1"/>
    <x v="3"/>
    <x v="1"/>
    <n v="0"/>
    <m/>
    <n v="2019"/>
    <n v="41"/>
    <n v="0"/>
    <n v="2"/>
    <n v="2"/>
    <n v="0"/>
    <n v="0"/>
    <n v="0"/>
    <n v="0"/>
    <n v="0"/>
    <n v="2"/>
    <n v="2"/>
  </r>
  <r>
    <s v="08MSU0160V"/>
    <x v="48"/>
    <s v="08DNL0001W"/>
    <n v="4"/>
    <s v="DISCONTINUO"/>
    <x v="84"/>
    <n v="8"/>
    <s v="CHIHUAHUA"/>
    <n v="8"/>
    <s v="CHIHUAHUA"/>
    <n v="32"/>
    <x v="5"/>
    <n v="1"/>
    <s v="HIDALGO DEL PARRAL"/>
    <s v="CALLE ANILLO PERIMETRAL LUIS DONALDO COLOSIO"/>
    <n v="0"/>
    <x v="1"/>
    <x v="2"/>
    <x v="0"/>
    <n v="0"/>
    <m/>
    <n v="2019"/>
    <n v="403"/>
    <n v="17"/>
    <n v="22"/>
    <n v="39"/>
    <n v="0"/>
    <n v="17"/>
    <n v="22"/>
    <n v="39"/>
    <n v="0"/>
    <n v="0"/>
    <n v="0"/>
  </r>
  <r>
    <s v="08MSU0170B"/>
    <x v="49"/>
    <s v="08DNL0002V"/>
    <n v="4"/>
    <s v="DISCONTINUO"/>
    <x v="85"/>
    <n v="8"/>
    <s v="CHIHUAHUA"/>
    <n v="8"/>
    <s v="CHIHUAHUA"/>
    <n v="62"/>
    <x v="13"/>
    <n v="1"/>
    <s v="SAUCILLO"/>
    <s v="CALLE KILOMETRO 2.5 CARRETERA LAS VARAS-SAUCILLO"/>
    <n v="0"/>
    <x v="1"/>
    <x v="2"/>
    <x v="0"/>
    <n v="0"/>
    <m/>
    <n v="2019"/>
    <n v="476"/>
    <n v="20"/>
    <n v="25"/>
    <n v="45"/>
    <n v="0"/>
    <n v="20"/>
    <n v="25"/>
    <n v="45"/>
    <n v="0"/>
    <n v="0"/>
    <n v="0"/>
  </r>
  <r>
    <s v="08MSU0180I"/>
    <x v="50"/>
    <s v="08ENL0001V"/>
    <n v="4"/>
    <s v="DISCONTINUO"/>
    <x v="86"/>
    <n v="8"/>
    <s v="CHIHUAHUA"/>
    <n v="8"/>
    <s v="CHIHUAHUA"/>
    <n v="19"/>
    <x v="1"/>
    <n v="1"/>
    <s v="CHIHUAHUA"/>
    <s v="CALLE RIO SACRAMENTO"/>
    <n v="0"/>
    <x v="1"/>
    <x v="3"/>
    <x v="0"/>
    <n v="0"/>
    <m/>
    <n v="2019"/>
    <n v="900"/>
    <n v="27"/>
    <n v="48"/>
    <n v="75"/>
    <n v="0"/>
    <n v="27"/>
    <n v="48"/>
    <n v="75"/>
    <n v="0"/>
    <n v="0"/>
    <n v="0"/>
  </r>
  <r>
    <s v="08MSU0190P"/>
    <x v="51"/>
    <s v="08ENL0002U"/>
    <n v="4"/>
    <s v="DISCONTINUO"/>
    <x v="87"/>
    <n v="8"/>
    <s v="CHIHUAHUA"/>
    <n v="8"/>
    <s v="CHIHUAHUA"/>
    <n v="19"/>
    <x v="1"/>
    <n v="1"/>
    <s v="CHIHUAHUA"/>
    <s v="CALLE 4A"/>
    <n v="2600"/>
    <x v="1"/>
    <x v="3"/>
    <x v="1"/>
    <n v="0"/>
    <m/>
    <n v="2019"/>
    <n v="58"/>
    <n v="4"/>
    <n v="2"/>
    <n v="6"/>
    <n v="0"/>
    <n v="4"/>
    <n v="2"/>
    <n v="6"/>
    <n v="0"/>
    <n v="0"/>
    <n v="0"/>
  </r>
  <r>
    <s v="08MSU0190P"/>
    <x v="51"/>
    <s v="08ENL0003T"/>
    <n v="4"/>
    <s v="DISCONTINUO"/>
    <x v="87"/>
    <n v="8"/>
    <s v="CHIHUAHUA"/>
    <n v="8"/>
    <s v="CHIHUAHUA"/>
    <n v="19"/>
    <x v="1"/>
    <n v="1"/>
    <s v="CHIHUAHUA"/>
    <s v="CALLE SUDAFRICA"/>
    <n v="1100"/>
    <x v="1"/>
    <x v="3"/>
    <x v="0"/>
    <n v="0"/>
    <m/>
    <n v="2019"/>
    <n v="382"/>
    <n v="25"/>
    <n v="18"/>
    <n v="43"/>
    <n v="0"/>
    <n v="25"/>
    <n v="18"/>
    <n v="43"/>
    <n v="0"/>
    <n v="0"/>
    <n v="0"/>
  </r>
  <r>
    <s v="08MSU0190P"/>
    <x v="51"/>
    <s v="08ENL0004S"/>
    <n v="4"/>
    <s v="DISCONTINUO"/>
    <x v="87"/>
    <n v="8"/>
    <s v="CHIHUAHUA"/>
    <n v="8"/>
    <s v="CHIHUAHUA"/>
    <n v="9"/>
    <x v="14"/>
    <n v="34"/>
    <s v="CREEL"/>
    <s v="AVENIDA ADOLFO LOPEZ MATEOS"/>
    <n v="0"/>
    <x v="1"/>
    <x v="3"/>
    <x v="1"/>
    <n v="0"/>
    <m/>
    <n v="2019"/>
    <n v="8"/>
    <n v="1"/>
    <n v="2"/>
    <n v="3"/>
    <n v="0"/>
    <n v="1"/>
    <n v="2"/>
    <n v="3"/>
    <n v="0"/>
    <n v="0"/>
    <n v="0"/>
  </r>
  <r>
    <s v="08MSU0190P"/>
    <x v="51"/>
    <s v="08ENL0005R"/>
    <n v="4"/>
    <s v="DISCONTINUO"/>
    <x v="87"/>
    <n v="8"/>
    <s v="CHIHUAHUA"/>
    <n v="8"/>
    <s v="CHIHUAHUA"/>
    <n v="50"/>
    <x v="3"/>
    <n v="1"/>
    <s v="NUEVO CASAS GRANDES"/>
    <s v="CALLE LAGUNA DE FIERRO"/>
    <n v="1601"/>
    <x v="1"/>
    <x v="3"/>
    <x v="0"/>
    <n v="0"/>
    <m/>
    <n v="2019"/>
    <n v="20"/>
    <n v="9"/>
    <n v="2"/>
    <n v="11"/>
    <n v="0"/>
    <n v="9"/>
    <n v="2"/>
    <n v="11"/>
    <n v="0"/>
    <n v="0"/>
    <n v="0"/>
  </r>
  <r>
    <s v="08MSU0190P"/>
    <x v="51"/>
    <s v="08ENL0005R"/>
    <n v="4"/>
    <s v="DISCONTINUO"/>
    <x v="87"/>
    <n v="8"/>
    <s v="CHIHUAHUA"/>
    <n v="8"/>
    <s v="CHIHUAHUA"/>
    <n v="50"/>
    <x v="3"/>
    <n v="1"/>
    <s v="NUEVO CASAS GRANDES"/>
    <s v="CALLE LAGUNA DE FIERRO"/>
    <n v="1601"/>
    <x v="1"/>
    <x v="3"/>
    <x v="1"/>
    <n v="0"/>
    <m/>
    <n v="2019"/>
    <n v="11"/>
    <n v="2"/>
    <n v="2"/>
    <n v="4"/>
    <n v="0"/>
    <n v="2"/>
    <n v="2"/>
    <n v="4"/>
    <n v="0"/>
    <n v="0"/>
    <n v="0"/>
  </r>
  <r>
    <s v="08MSU0190P"/>
    <x v="51"/>
    <s v="08ENL0006Q"/>
    <n v="4"/>
    <s v="DISCONTINUO"/>
    <x v="87"/>
    <n v="8"/>
    <s v="CHIHUAHUA"/>
    <n v="8"/>
    <s v="CHIHUAHUA"/>
    <n v="37"/>
    <x v="0"/>
    <n v="1"/>
    <s v="JUÁREZ"/>
    <s v="CALLE PLAN DE AYALA"/>
    <n v="0"/>
    <x v="1"/>
    <x v="3"/>
    <x v="0"/>
    <n v="0"/>
    <m/>
    <n v="2019"/>
    <n v="216"/>
    <n v="13"/>
    <n v="11"/>
    <n v="24"/>
    <n v="0"/>
    <n v="13"/>
    <n v="11"/>
    <n v="24"/>
    <n v="0"/>
    <n v="0"/>
    <n v="0"/>
  </r>
  <r>
    <s v="08MSU0190P"/>
    <x v="51"/>
    <s v="08ENL0006Q"/>
    <n v="4"/>
    <s v="DISCONTINUO"/>
    <x v="87"/>
    <n v="8"/>
    <s v="CHIHUAHUA"/>
    <n v="8"/>
    <s v="CHIHUAHUA"/>
    <n v="37"/>
    <x v="0"/>
    <n v="1"/>
    <s v="JUÁREZ"/>
    <s v="CALLE PLAN DE AYALA"/>
    <n v="0"/>
    <x v="1"/>
    <x v="3"/>
    <x v="1"/>
    <n v="0"/>
    <m/>
    <n v="2019"/>
    <n v="35"/>
    <n v="1"/>
    <n v="2"/>
    <n v="3"/>
    <n v="0"/>
    <n v="1"/>
    <n v="2"/>
    <n v="3"/>
    <n v="0"/>
    <n v="0"/>
    <n v="0"/>
  </r>
  <r>
    <s v="08MSU0190P"/>
    <x v="51"/>
    <s v="08ENL0007P"/>
    <n v="4"/>
    <s v="DISCONTINUO"/>
    <x v="87"/>
    <n v="8"/>
    <s v="CHIHUAHUA"/>
    <n v="8"/>
    <s v="CHIHUAHUA"/>
    <n v="32"/>
    <x v="5"/>
    <n v="1"/>
    <s v="HIDALGO DEL PARRAL"/>
    <s v="CALLE JOSE MARIA PINO SUAREZ"/>
    <n v="217"/>
    <x v="1"/>
    <x v="3"/>
    <x v="0"/>
    <n v="0"/>
    <m/>
    <n v="2019"/>
    <n v="68"/>
    <n v="2"/>
    <n v="4"/>
    <n v="6"/>
    <n v="0"/>
    <n v="2"/>
    <n v="4"/>
    <n v="6"/>
    <n v="0"/>
    <n v="0"/>
    <n v="0"/>
  </r>
  <r>
    <s v="08MSU0190P"/>
    <x v="51"/>
    <s v="08ENL0007P"/>
    <n v="4"/>
    <s v="DISCONTINUO"/>
    <x v="87"/>
    <n v="8"/>
    <s v="CHIHUAHUA"/>
    <n v="8"/>
    <s v="CHIHUAHUA"/>
    <n v="32"/>
    <x v="5"/>
    <n v="1"/>
    <s v="HIDALGO DEL PARRAL"/>
    <s v="CALLE JOSE MARIA PINO SUAREZ"/>
    <n v="217"/>
    <x v="1"/>
    <x v="3"/>
    <x v="1"/>
    <n v="0"/>
    <m/>
    <n v="2019"/>
    <n v="12"/>
    <n v="1"/>
    <n v="0"/>
    <n v="1"/>
    <n v="0"/>
    <n v="1"/>
    <n v="0"/>
    <n v="1"/>
    <n v="0"/>
    <n v="0"/>
    <n v="0"/>
  </r>
  <r>
    <s v="08MSU0210M"/>
    <x v="52"/>
    <s v="08PNL0001A"/>
    <n v="4"/>
    <s v="DISCONTINUO"/>
    <x v="88"/>
    <n v="8"/>
    <s v="CHIHUAHUA"/>
    <n v="8"/>
    <s v="CHIHUAHUA"/>
    <n v="9"/>
    <x v="14"/>
    <n v="34"/>
    <s v="CREEL"/>
    <s v="CALLE TARAHUMARA"/>
    <n v="71"/>
    <x v="0"/>
    <x v="0"/>
    <x v="0"/>
    <n v="0"/>
    <m/>
    <n v="2019"/>
    <n v="77"/>
    <n v="8"/>
    <n v="5"/>
    <n v="13"/>
    <n v="0"/>
    <n v="7"/>
    <n v="5"/>
    <n v="12"/>
    <n v="0"/>
    <n v="0"/>
    <n v="0"/>
  </r>
  <r>
    <s v="08MSU0211L"/>
    <x v="53"/>
    <s v="08PSU0063Q"/>
    <n v="4"/>
    <s v="DISCONTINUO"/>
    <x v="89"/>
    <n v="8"/>
    <s v="CHIHUAHUA"/>
    <n v="8"/>
    <s v="CHIHUAHUA"/>
    <n v="19"/>
    <x v="1"/>
    <n v="1"/>
    <s v="CHIHUAHUA"/>
    <s v="AVENIDA DIVISION DEL NORTE"/>
    <n v="3104"/>
    <x v="0"/>
    <x v="0"/>
    <x v="0"/>
    <n v="0"/>
    <m/>
    <n v="2019"/>
    <n v="782"/>
    <n v="63"/>
    <n v="43"/>
    <n v="106"/>
    <n v="0"/>
    <n v="37"/>
    <n v="24"/>
    <n v="61"/>
    <n v="26"/>
    <n v="19"/>
    <n v="45"/>
  </r>
  <r>
    <s v="08MSU0245B"/>
    <x v="54"/>
    <s v="08USU0013U"/>
    <n v="4"/>
    <s v="DISCONTINUO"/>
    <x v="90"/>
    <n v="8"/>
    <s v="CHIHUAHUA"/>
    <n v="8"/>
    <s v="CHIHUAHUA"/>
    <n v="37"/>
    <x v="0"/>
    <n v="1"/>
    <s v="JUÁREZ"/>
    <s v="AVENIDA DEL CHARRO NORTE"/>
    <n v="610"/>
    <x v="1"/>
    <x v="4"/>
    <x v="0"/>
    <n v="0"/>
    <m/>
    <n v="2019"/>
    <n v="3078"/>
    <n v="148"/>
    <n v="101"/>
    <n v="249"/>
    <n v="0"/>
    <n v="128"/>
    <n v="88"/>
    <n v="216"/>
    <n v="20"/>
    <n v="13"/>
    <n v="33"/>
  </r>
  <r>
    <s v="08MSU0245B"/>
    <x v="54"/>
    <s v="08USU4981J"/>
    <n v="4"/>
    <s v="DISCONTINUO"/>
    <x v="91"/>
    <n v="8"/>
    <s v="CHIHUAHUA"/>
    <n v="8"/>
    <s v="CHIHUAHUA"/>
    <n v="37"/>
    <x v="0"/>
    <n v="1"/>
    <s v="JUÁREZ"/>
    <s v="AVENIDA HEROICO COLEGIO MILITAR"/>
    <n v="0"/>
    <x v="1"/>
    <x v="4"/>
    <x v="0"/>
    <n v="0"/>
    <m/>
    <n v="2019"/>
    <n v="8942"/>
    <n v="317"/>
    <n v="250"/>
    <n v="567"/>
    <n v="0"/>
    <n v="262"/>
    <n v="227"/>
    <n v="489"/>
    <n v="51"/>
    <n v="27"/>
    <n v="78"/>
  </r>
  <r>
    <s v="08MSU0245B"/>
    <x v="54"/>
    <s v="08USU4981J"/>
    <n v="4"/>
    <s v="DISCONTINUO"/>
    <x v="91"/>
    <n v="8"/>
    <s v="CHIHUAHUA"/>
    <n v="8"/>
    <s v="CHIHUAHUA"/>
    <n v="37"/>
    <x v="0"/>
    <n v="1"/>
    <s v="JUÁREZ"/>
    <s v="AVENIDA HEROICO COLEGIO MILITAR"/>
    <n v="0"/>
    <x v="1"/>
    <x v="4"/>
    <x v="1"/>
    <n v="0"/>
    <m/>
    <n v="2019"/>
    <n v="5"/>
    <n v="2"/>
    <n v="4"/>
    <n v="6"/>
    <n v="0"/>
    <n v="0"/>
    <n v="0"/>
    <n v="0"/>
    <n v="3"/>
    <n v="3"/>
    <n v="6"/>
  </r>
  <r>
    <s v="08MSU0245B"/>
    <x v="54"/>
    <s v="08USU4982I"/>
    <n v="4"/>
    <s v="DISCONTINUO"/>
    <x v="92"/>
    <n v="8"/>
    <s v="CHIHUAHUA"/>
    <n v="8"/>
    <s v="CHIHUAHUA"/>
    <n v="37"/>
    <x v="0"/>
    <n v="1"/>
    <s v="JUÁREZ"/>
    <s v="AVENIDA DEL CHARRO NORTE"/>
    <n v="610"/>
    <x v="1"/>
    <x v="4"/>
    <x v="0"/>
    <n v="0"/>
    <m/>
    <n v="2019"/>
    <n v="5710"/>
    <n v="244"/>
    <n v="119"/>
    <n v="363"/>
    <n v="0"/>
    <n v="200"/>
    <n v="105"/>
    <n v="305"/>
    <n v="44"/>
    <n v="14"/>
    <n v="58"/>
  </r>
  <r>
    <s v="08MSU0245B"/>
    <x v="54"/>
    <s v="08USU4983H"/>
    <n v="4"/>
    <s v="DISCONTINUO"/>
    <x v="93"/>
    <n v="8"/>
    <s v="CHIHUAHUA"/>
    <n v="8"/>
    <s v="CHIHUAHUA"/>
    <n v="37"/>
    <x v="0"/>
    <n v="1"/>
    <s v="JUÁREZ"/>
    <s v="AVENIDA BENJAMIN FRANKLIN"/>
    <n v="4650"/>
    <x v="1"/>
    <x v="4"/>
    <x v="0"/>
    <n v="0"/>
    <m/>
    <n v="2019"/>
    <n v="8714"/>
    <n v="263"/>
    <n v="200"/>
    <n v="463"/>
    <n v="0"/>
    <n v="233"/>
    <n v="189"/>
    <n v="422"/>
    <n v="30"/>
    <n v="11"/>
    <n v="41"/>
  </r>
  <r>
    <s v="08MSU0245B"/>
    <x v="54"/>
    <s v="08USU4984G"/>
    <n v="4"/>
    <s v="DISCONTINUO"/>
    <x v="94"/>
    <n v="8"/>
    <s v="CHIHUAHUA"/>
    <n v="8"/>
    <s v="CHIHUAHUA"/>
    <n v="50"/>
    <x v="3"/>
    <n v="1"/>
    <s v="NUEVO CASAS GRANDES"/>
    <s v="AVENIDA UNIVERSIDAD SECCION HIDALGO"/>
    <n v="3003"/>
    <x v="1"/>
    <x v="4"/>
    <x v="0"/>
    <n v="0"/>
    <m/>
    <n v="2019"/>
    <n v="1163"/>
    <n v="44"/>
    <n v="57"/>
    <n v="101"/>
    <n v="0"/>
    <n v="44"/>
    <n v="57"/>
    <n v="101"/>
    <n v="0"/>
    <n v="0"/>
    <n v="0"/>
  </r>
  <r>
    <s v="08MSU0245B"/>
    <x v="54"/>
    <s v="08USU4996L"/>
    <n v="4"/>
    <s v="DISCONTINUO"/>
    <x v="95"/>
    <n v="8"/>
    <s v="CHIHUAHUA"/>
    <n v="8"/>
    <s v="CHIHUAHUA"/>
    <n v="17"/>
    <x v="8"/>
    <n v="1"/>
    <s v="CUAUHTÉMOC"/>
    <s v="PRIVADA DEL ROBLE"/>
    <n v="100"/>
    <x v="1"/>
    <x v="4"/>
    <x v="0"/>
    <n v="0"/>
    <m/>
    <n v="2019"/>
    <n v="853"/>
    <n v="39"/>
    <n v="36"/>
    <n v="75"/>
    <n v="0"/>
    <n v="39"/>
    <n v="36"/>
    <n v="75"/>
    <n v="0"/>
    <n v="0"/>
    <n v="0"/>
  </r>
  <r>
    <s v="08MSU0245B"/>
    <x v="54"/>
    <s v="08USU4999I"/>
    <n v="4"/>
    <s v="DISCONTINUO"/>
    <x v="96"/>
    <n v="8"/>
    <s v="CHIHUAHUA"/>
    <n v="8"/>
    <s v="CHIHUAHUA"/>
    <n v="37"/>
    <x v="0"/>
    <n v="1"/>
    <s v="JUÁREZ"/>
    <s v="AVENIDA DEL DESIERTO"/>
    <n v="18100"/>
    <x v="1"/>
    <x v="4"/>
    <x v="0"/>
    <n v="0"/>
    <m/>
    <n v="2019"/>
    <n v="5534"/>
    <n v="57"/>
    <n v="56"/>
    <n v="113"/>
    <n v="0"/>
    <n v="57"/>
    <n v="56"/>
    <n v="113"/>
    <n v="0"/>
    <n v="0"/>
    <n v="0"/>
  </r>
  <r>
    <s v="08MSU0253K"/>
    <x v="55"/>
    <s v="08DUP0001B"/>
    <n v="4"/>
    <s v="DISCONTINUO"/>
    <x v="97"/>
    <n v="8"/>
    <s v="CHIHUAHUA"/>
    <n v="8"/>
    <s v="CHIHUAHUA"/>
    <n v="19"/>
    <x v="1"/>
    <n v="1"/>
    <s v="CHIHUAHUA"/>
    <s v="AVENIDA MIRADOR"/>
    <n v="4522"/>
    <x v="1"/>
    <x v="2"/>
    <x v="1"/>
    <n v="0"/>
    <m/>
    <n v="2019"/>
    <n v="210"/>
    <n v="1"/>
    <n v="1"/>
    <n v="2"/>
    <n v="0"/>
    <n v="1"/>
    <n v="0"/>
    <n v="1"/>
    <n v="1"/>
    <n v="1"/>
    <n v="2"/>
  </r>
  <r>
    <s v="08MSU0253K"/>
    <x v="55"/>
    <s v="08DUP0003Z"/>
    <n v="4"/>
    <s v="DISCONTINUO"/>
    <x v="98"/>
    <n v="8"/>
    <s v="CHIHUAHUA"/>
    <n v="8"/>
    <s v="CHIHUAHUA"/>
    <n v="19"/>
    <x v="1"/>
    <n v="1"/>
    <s v="CHIHUAHUA"/>
    <s v="AVENIDA MIRADOR"/>
    <n v="4522"/>
    <x v="1"/>
    <x v="2"/>
    <x v="0"/>
    <n v="0"/>
    <m/>
    <n v="2019"/>
    <n v="535"/>
    <n v="26"/>
    <n v="22"/>
    <n v="48"/>
    <n v="0"/>
    <n v="12"/>
    <n v="13"/>
    <n v="25"/>
    <n v="7"/>
    <n v="7"/>
    <n v="14"/>
  </r>
  <r>
    <s v="08MSU0253K"/>
    <x v="55"/>
    <s v="08DUP0003Z"/>
    <n v="4"/>
    <s v="DISCONTINUO"/>
    <x v="98"/>
    <n v="8"/>
    <s v="CHIHUAHUA"/>
    <n v="8"/>
    <s v="CHIHUAHUA"/>
    <n v="19"/>
    <x v="1"/>
    <n v="1"/>
    <s v="CHIHUAHUA"/>
    <s v="AVENIDA MIRADOR"/>
    <n v="4522"/>
    <x v="1"/>
    <x v="2"/>
    <x v="1"/>
    <n v="0"/>
    <m/>
    <n v="2019"/>
    <n v="57"/>
    <n v="1"/>
    <n v="1"/>
    <n v="2"/>
    <n v="0"/>
    <n v="0"/>
    <n v="0"/>
    <n v="0"/>
    <n v="1"/>
    <n v="1"/>
    <n v="2"/>
  </r>
  <r>
    <s v="08MSU0253K"/>
    <x v="55"/>
    <s v="08DUP0004Z"/>
    <n v="4"/>
    <s v="DISCONTINUO"/>
    <x v="99"/>
    <n v="8"/>
    <s v="CHIHUAHUA"/>
    <n v="8"/>
    <s v="CHIHUAHUA"/>
    <n v="37"/>
    <x v="0"/>
    <n v="1"/>
    <s v="JUÁREZ"/>
    <s v="CAMINO VIEJO A SAN JOSE"/>
    <n v="8370"/>
    <x v="1"/>
    <x v="2"/>
    <x v="0"/>
    <n v="0"/>
    <m/>
    <n v="2019"/>
    <n v="594"/>
    <n v="21"/>
    <n v="16"/>
    <n v="37"/>
    <n v="0"/>
    <n v="6"/>
    <n v="11"/>
    <n v="17"/>
    <n v="14"/>
    <n v="6"/>
    <n v="20"/>
  </r>
  <r>
    <s v="08MSU0253K"/>
    <x v="55"/>
    <s v="08DUP0005Y"/>
    <n v="4"/>
    <s v="DISCONTINUO"/>
    <x v="100"/>
    <n v="8"/>
    <s v="CHIHUAHUA"/>
    <n v="8"/>
    <s v="CHIHUAHUA"/>
    <n v="32"/>
    <x v="5"/>
    <n v="1"/>
    <s v="HIDALGO DEL PARRAL"/>
    <s v="CALLE SALVADOR ALLENDE"/>
    <n v="0"/>
    <x v="1"/>
    <x v="2"/>
    <x v="0"/>
    <n v="0"/>
    <m/>
    <n v="2019"/>
    <n v="364"/>
    <n v="9"/>
    <n v="17"/>
    <n v="26"/>
    <n v="0"/>
    <n v="2"/>
    <n v="12"/>
    <n v="14"/>
    <n v="6"/>
    <n v="5"/>
    <n v="11"/>
  </r>
  <r>
    <s v="08MSU0253K"/>
    <x v="55"/>
    <s v="08DUP0006X"/>
    <n v="4"/>
    <s v="DISCONTINUO"/>
    <x v="101"/>
    <n v="8"/>
    <s v="CHIHUAHUA"/>
    <n v="8"/>
    <s v="CHIHUAHUA"/>
    <n v="27"/>
    <x v="9"/>
    <n v="1"/>
    <s v="GUACHOCHI"/>
    <s v="CALLE PASCUAL OROZCO"/>
    <n v="23"/>
    <x v="1"/>
    <x v="2"/>
    <x v="0"/>
    <n v="0"/>
    <m/>
    <n v="2019"/>
    <n v="173"/>
    <n v="9"/>
    <n v="15"/>
    <n v="24"/>
    <n v="0"/>
    <n v="5"/>
    <n v="9"/>
    <n v="14"/>
    <n v="4"/>
    <n v="8"/>
    <n v="12"/>
  </r>
  <r>
    <s v="08MSU0253K"/>
    <x v="55"/>
    <s v="08DUP0007W"/>
    <n v="4"/>
    <s v="DISCONTINUO"/>
    <x v="102"/>
    <n v="8"/>
    <s v="CHIHUAHUA"/>
    <n v="8"/>
    <s v="CHIHUAHUA"/>
    <n v="9"/>
    <x v="14"/>
    <n v="34"/>
    <s v="CREEL"/>
    <s v="AVENIDA ADOLFO LOPEZ MATEOS"/>
    <n v="0"/>
    <x v="1"/>
    <x v="2"/>
    <x v="0"/>
    <n v="0"/>
    <m/>
    <n v="2019"/>
    <n v="299"/>
    <n v="8"/>
    <n v="9"/>
    <n v="17"/>
    <n v="0"/>
    <n v="6"/>
    <n v="7"/>
    <n v="13"/>
    <n v="2"/>
    <n v="2"/>
    <n v="4"/>
  </r>
  <r>
    <s v="08MSU0253K"/>
    <x v="55"/>
    <s v="08DUP0007W"/>
    <n v="4"/>
    <s v="DISCONTINUO"/>
    <x v="102"/>
    <n v="8"/>
    <s v="CHIHUAHUA"/>
    <n v="8"/>
    <s v="CHIHUAHUA"/>
    <n v="9"/>
    <x v="14"/>
    <n v="34"/>
    <s v="CREEL"/>
    <s v="AVENIDA ADOLFO LOPEZ MATEOS"/>
    <n v="0"/>
    <x v="1"/>
    <x v="2"/>
    <x v="1"/>
    <n v="0"/>
    <m/>
    <n v="2019"/>
    <n v="0"/>
    <n v="0"/>
    <n v="2"/>
    <n v="2"/>
    <n v="0"/>
    <n v="0"/>
    <n v="2"/>
    <n v="2"/>
    <n v="0"/>
    <n v="0"/>
    <n v="0"/>
  </r>
  <r>
    <s v="08MSU0253K"/>
    <x v="55"/>
    <s v="08DUP0008V"/>
    <n v="4"/>
    <s v="DISCONTINUO"/>
    <x v="103"/>
    <n v="8"/>
    <s v="CHIHUAHUA"/>
    <n v="8"/>
    <s v="CHIHUAHUA"/>
    <n v="17"/>
    <x v="8"/>
    <n v="1"/>
    <s v="CUAUHTÉMOC"/>
    <s v="CALLE FRANCISCO MUJICA/CESARIO VALLES"/>
    <n v="0"/>
    <x v="1"/>
    <x v="2"/>
    <x v="0"/>
    <n v="0"/>
    <m/>
    <n v="2019"/>
    <n v="260"/>
    <n v="9"/>
    <n v="11"/>
    <n v="20"/>
    <n v="0"/>
    <n v="3"/>
    <n v="5"/>
    <n v="8"/>
    <n v="6"/>
    <n v="7"/>
    <n v="13"/>
  </r>
  <r>
    <s v="08MSU0253K"/>
    <x v="55"/>
    <s v="08DUP0008V"/>
    <n v="4"/>
    <s v="DISCONTINUO"/>
    <x v="103"/>
    <n v="8"/>
    <s v="CHIHUAHUA"/>
    <n v="8"/>
    <s v="CHIHUAHUA"/>
    <n v="17"/>
    <x v="8"/>
    <n v="1"/>
    <s v="CUAUHTÉMOC"/>
    <s v="CALLE FRANCISCO MUJICA/CESARIO VALLES"/>
    <n v="0"/>
    <x v="1"/>
    <x v="2"/>
    <x v="1"/>
    <n v="0"/>
    <m/>
    <n v="2019"/>
    <n v="23"/>
    <n v="2"/>
    <n v="1"/>
    <n v="3"/>
    <n v="0"/>
    <n v="2"/>
    <n v="1"/>
    <n v="3"/>
    <n v="0"/>
    <n v="0"/>
    <n v="0"/>
  </r>
  <r>
    <s v="08MSU0253K"/>
    <x v="55"/>
    <s v="08DUP0009U"/>
    <n v="4"/>
    <s v="DISCONTINUO"/>
    <x v="104"/>
    <n v="8"/>
    <s v="CHIHUAHUA"/>
    <n v="8"/>
    <s v="CHIHUAHUA"/>
    <n v="50"/>
    <x v="3"/>
    <n v="1"/>
    <s v="NUEVO CASAS GRANDES"/>
    <s v="CALLE DAMIAN CARMONA"/>
    <n v="3400"/>
    <x v="1"/>
    <x v="2"/>
    <x v="0"/>
    <n v="0"/>
    <m/>
    <n v="2019"/>
    <n v="166"/>
    <n v="9"/>
    <n v="9"/>
    <n v="18"/>
    <n v="0"/>
    <n v="1"/>
    <n v="3"/>
    <n v="4"/>
    <n v="8"/>
    <n v="8"/>
    <n v="16"/>
  </r>
  <r>
    <s v="08MSU0253K"/>
    <x v="55"/>
    <s v="08DUP0010J"/>
    <n v="4"/>
    <s v="DISCONTINUO"/>
    <x v="105"/>
    <n v="8"/>
    <s v="CHIHUAHUA"/>
    <n v="8"/>
    <s v="CHIHUAHUA"/>
    <n v="40"/>
    <x v="10"/>
    <n v="1"/>
    <s v="MADERA"/>
    <s v="PROLONGACIÓN 3A"/>
    <n v="0"/>
    <x v="1"/>
    <x v="2"/>
    <x v="0"/>
    <n v="0"/>
    <m/>
    <n v="2019"/>
    <n v="143"/>
    <n v="10"/>
    <n v="6"/>
    <n v="16"/>
    <n v="0"/>
    <n v="4"/>
    <n v="4"/>
    <n v="8"/>
    <n v="7"/>
    <n v="2"/>
    <n v="9"/>
  </r>
  <r>
    <s v="08MSU0253K"/>
    <x v="55"/>
    <s v="08DUP0011I"/>
    <n v="4"/>
    <s v="DISCONTINUO"/>
    <x v="106"/>
    <n v="8"/>
    <s v="CHIHUAHUA"/>
    <n v="8"/>
    <s v="CHIHUAHUA"/>
    <n v="21"/>
    <x v="4"/>
    <n v="1"/>
    <s v="DELICIAS"/>
    <s v="AVENIDA RIO FLORIDO ORIENTE "/>
    <n v="400"/>
    <x v="1"/>
    <x v="2"/>
    <x v="0"/>
    <n v="0"/>
    <m/>
    <n v="2019"/>
    <n v="376"/>
    <n v="9"/>
    <n v="19"/>
    <n v="28"/>
    <n v="0"/>
    <n v="5"/>
    <n v="7"/>
    <n v="12"/>
    <n v="8"/>
    <n v="14"/>
    <n v="22"/>
  </r>
  <r>
    <s v="08MSU0253K"/>
    <x v="55"/>
    <s v="08DUP0012H"/>
    <n v="4"/>
    <s v="DISCONTINUO"/>
    <x v="107"/>
    <n v="8"/>
    <s v="CHIHUAHUA"/>
    <n v="8"/>
    <s v="CHIHUAHUA"/>
    <n v="11"/>
    <x v="7"/>
    <n v="1"/>
    <s v="SANTA ROSALÍA DE CAMARGO"/>
    <s v="CALLE ANGEL TRIAS"/>
    <n v="1"/>
    <x v="1"/>
    <x v="2"/>
    <x v="0"/>
    <n v="0"/>
    <m/>
    <n v="2019"/>
    <n v="244"/>
    <n v="2"/>
    <n v="12"/>
    <n v="14"/>
    <n v="0"/>
    <n v="2"/>
    <n v="12"/>
    <n v="14"/>
    <n v="1"/>
    <n v="1"/>
    <n v="2"/>
  </r>
  <r>
    <s v="08MSU0253K"/>
    <x v="55"/>
    <s v="08DUP0013G"/>
    <n v="4"/>
    <s v="DISCONTINUO"/>
    <x v="108"/>
    <n v="8"/>
    <s v="CHIHUAHUA"/>
    <n v="8"/>
    <s v="CHIHUAHUA"/>
    <n v="29"/>
    <x v="12"/>
    <n v="1"/>
    <s v="GUADALUPE Y CALVO"/>
    <s v="CAMINO AL CECYT"/>
    <n v="0"/>
    <x v="1"/>
    <x v="2"/>
    <x v="0"/>
    <n v="0"/>
    <m/>
    <n v="2019"/>
    <n v="91"/>
    <n v="5"/>
    <n v="8"/>
    <n v="13"/>
    <n v="0"/>
    <n v="3"/>
    <n v="5"/>
    <n v="8"/>
    <n v="3"/>
    <n v="5"/>
    <n v="8"/>
  </r>
  <r>
    <s v="08MSU0600B"/>
    <x v="56"/>
    <s v="08DIT0003R"/>
    <n v="4"/>
    <s v="DISCONTINUO"/>
    <x v="109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x v="0"/>
    <n v="0"/>
    <m/>
    <n v="2019"/>
    <n v="3027"/>
    <n v="118"/>
    <n v="52"/>
    <n v="170"/>
    <n v="0"/>
    <n v="118"/>
    <n v="52"/>
    <n v="170"/>
    <n v="6"/>
    <n v="5"/>
    <n v="11"/>
  </r>
  <r>
    <s v="08MSU0600B"/>
    <x v="56"/>
    <s v="08DIT0003R"/>
    <n v="4"/>
    <s v="DISCONTINUO"/>
    <x v="109"/>
    <n v="8"/>
    <s v="CHIHUAHUA"/>
    <n v="8"/>
    <s v="CHIHUAHUA"/>
    <n v="32"/>
    <x v="5"/>
    <n v="1"/>
    <s v="HIDALGO DEL PARRAL"/>
    <s v="AVENIDA TECNOLOGICO CARRETERA PANAMERICANA KILOMETRO 1364"/>
    <n v="57"/>
    <x v="1"/>
    <x v="1"/>
    <x v="1"/>
    <n v="0"/>
    <m/>
    <n v="2019"/>
    <n v="156"/>
    <n v="4"/>
    <n v="9"/>
    <n v="13"/>
    <n v="0"/>
    <n v="4"/>
    <n v="9"/>
    <n v="13"/>
    <n v="0"/>
    <n v="0"/>
    <n v="0"/>
  </r>
  <r>
    <s v="08MSU0642A"/>
    <x v="57"/>
    <s v="08PSU4977L"/>
    <n v="4"/>
    <s v="DISCONTINUO"/>
    <x v="110"/>
    <n v="8"/>
    <s v="CHIHUAHUA"/>
    <n v="8"/>
    <s v="CHIHUAHUA"/>
    <n v="19"/>
    <x v="1"/>
    <n v="1"/>
    <s v="CHIHUAHUA"/>
    <s v="CAMINO UNIVERSIDAD LA SALLE EJIDO LABOR DE TERRAZAS"/>
    <n v="8805"/>
    <x v="0"/>
    <x v="0"/>
    <x v="0"/>
    <n v="0"/>
    <m/>
    <n v="2019"/>
    <n v="8"/>
    <n v="2"/>
    <n v="2"/>
    <n v="4"/>
    <n v="0"/>
    <n v="0"/>
    <n v="0"/>
    <n v="0"/>
    <n v="2"/>
    <n v="2"/>
    <n v="4"/>
  </r>
  <r>
    <s v="08MSU0680D"/>
    <x v="58"/>
    <s v="08DIT0004Q"/>
    <n v="4"/>
    <s v="DISCONTINUO"/>
    <x v="111"/>
    <n v="8"/>
    <s v="CHIHUAHUA"/>
    <n v="8"/>
    <s v="CHIHUAHUA"/>
    <n v="21"/>
    <x v="4"/>
    <n v="1"/>
    <s v="DELICIAS"/>
    <s v="CALLE PASEO TECNOLOGICO CARRETERA DELICIAS-ROSETILLA KILOMETRO 3.5"/>
    <n v="0"/>
    <x v="1"/>
    <x v="1"/>
    <x v="0"/>
    <n v="0"/>
    <m/>
    <n v="2019"/>
    <n v="1861"/>
    <n v="49"/>
    <n v="30"/>
    <n v="79"/>
    <n v="0"/>
    <n v="49"/>
    <n v="30"/>
    <n v="79"/>
    <n v="0"/>
    <n v="0"/>
    <n v="0"/>
  </r>
  <r>
    <s v="08MSU0680D"/>
    <x v="58"/>
    <s v="08DIT0004Q"/>
    <n v="4"/>
    <s v="DISCONTINUO"/>
    <x v="111"/>
    <n v="8"/>
    <s v="CHIHUAHUA"/>
    <n v="8"/>
    <s v="CHIHUAHUA"/>
    <n v="21"/>
    <x v="4"/>
    <n v="1"/>
    <s v="DELICIAS"/>
    <s v="CALLE PASEO TECNOLOGICO CARRETERA DELICIAS-ROSETILLA KILOMETRO 3.5"/>
    <n v="0"/>
    <x v="1"/>
    <x v="1"/>
    <x v="1"/>
    <n v="0"/>
    <m/>
    <n v="2019"/>
    <n v="60"/>
    <n v="3"/>
    <n v="1"/>
    <n v="4"/>
    <n v="0"/>
    <n v="3"/>
    <n v="1"/>
    <n v="4"/>
    <n v="0"/>
    <n v="0"/>
    <n v="0"/>
  </r>
  <r>
    <s v="08MSU0683A"/>
    <x v="59"/>
    <s v="08OSU0001E"/>
    <n v="4"/>
    <s v="DISCONTINUO"/>
    <x v="112"/>
    <n v="8"/>
    <s v="CHIHUAHUA"/>
    <n v="8"/>
    <s v="CHIHUAHUA"/>
    <n v="19"/>
    <x v="1"/>
    <n v="1"/>
    <s v="CHIHUAHUA"/>
    <s v="CALLE KILOMETRO 3.5 CARRETERA CHIHUAHUA A ALDAMA"/>
    <n v="0"/>
    <x v="1"/>
    <x v="3"/>
    <x v="0"/>
    <n v="0"/>
    <m/>
    <n v="2019"/>
    <n v="247"/>
    <n v="83"/>
    <n v="42"/>
    <n v="125"/>
    <n v="0"/>
    <n v="49"/>
    <n v="25"/>
    <n v="74"/>
    <n v="27"/>
    <n v="17"/>
    <n v="44"/>
  </r>
  <r>
    <s v="08MSU0683A"/>
    <x v="59"/>
    <s v="08OSU0001E"/>
    <n v="4"/>
    <s v="DISCONTINUO"/>
    <x v="112"/>
    <n v="8"/>
    <s v="CHIHUAHUA"/>
    <n v="8"/>
    <s v="CHIHUAHUA"/>
    <n v="19"/>
    <x v="1"/>
    <n v="1"/>
    <s v="CHIHUAHUA"/>
    <s v="CALLE KILOMETRO 3.5 CARRETERA CHIHUAHUA A ALDAMA"/>
    <n v="0"/>
    <x v="1"/>
    <x v="3"/>
    <x v="1"/>
    <n v="0"/>
    <m/>
    <n v="2019"/>
    <n v="214"/>
    <n v="28"/>
    <n v="14"/>
    <n v="42"/>
    <n v="0"/>
    <n v="5"/>
    <n v="1"/>
    <n v="6"/>
    <n v="14"/>
    <n v="19"/>
    <n v="33"/>
  </r>
  <r>
    <s v="08MSU0684Z"/>
    <x v="60"/>
    <s v="08PSU4997Z"/>
    <n v="4"/>
    <s v="DISCONTINUO"/>
    <x v="113"/>
    <n v="8"/>
    <s v="CHIHUAHUA"/>
    <n v="8"/>
    <s v="CHIHUAHUA"/>
    <n v="37"/>
    <x v="0"/>
    <n v="1"/>
    <s v="JUÁREZ"/>
    <s v="CALLE SIMONA BARBA"/>
    <n v="6100"/>
    <x v="0"/>
    <x v="0"/>
    <x v="0"/>
    <n v="0"/>
    <m/>
    <n v="2019"/>
    <n v="3852"/>
    <n v="55"/>
    <n v="41"/>
    <n v="96"/>
    <n v="0"/>
    <n v="44"/>
    <n v="27"/>
    <n v="71"/>
    <n v="6"/>
    <n v="10"/>
    <n v="16"/>
  </r>
  <r>
    <s v="08MSU0684Z"/>
    <x v="60"/>
    <s v="08PSU5035B"/>
    <n v="4"/>
    <s v="DISCONTINUO"/>
    <x v="114"/>
    <n v="8"/>
    <s v="CHIHUAHUA"/>
    <n v="8"/>
    <s v="CHIHUAHUA"/>
    <n v="11"/>
    <x v="7"/>
    <n v="1"/>
    <s v="SANTA ROSALÍA DE CAMARGO"/>
    <s v="CALLE 5 DE MAYO"/>
    <n v="206"/>
    <x v="0"/>
    <x v="0"/>
    <x v="0"/>
    <n v="0"/>
    <m/>
    <n v="2019"/>
    <n v="306"/>
    <n v="19"/>
    <n v="16"/>
    <n v="35"/>
    <n v="0"/>
    <n v="19"/>
    <n v="16"/>
    <n v="35"/>
    <n v="0"/>
    <n v="0"/>
    <n v="0"/>
  </r>
  <r>
    <s v="08MSU0684Z"/>
    <x v="60"/>
    <s v="08PSU5036A"/>
    <n v="4"/>
    <s v="DISCONTINUO"/>
    <x v="115"/>
    <n v="8"/>
    <s v="CHIHUAHUA"/>
    <n v="8"/>
    <s v="CHIHUAHUA"/>
    <n v="17"/>
    <x v="8"/>
    <n v="1"/>
    <s v="CUAUHTÉMOC"/>
    <s v="CALLE REFORMA"/>
    <n v="1212"/>
    <x v="0"/>
    <x v="0"/>
    <x v="0"/>
    <n v="0"/>
    <m/>
    <n v="2019"/>
    <n v="1049"/>
    <n v="32"/>
    <n v="33"/>
    <n v="65"/>
    <n v="0"/>
    <n v="32"/>
    <n v="33"/>
    <n v="65"/>
    <n v="0"/>
    <n v="0"/>
    <n v="0"/>
  </r>
  <r>
    <s v="08MSU0684Z"/>
    <x v="60"/>
    <s v="08PSU5037Z"/>
    <n v="4"/>
    <s v="DISCONTINUO"/>
    <x v="116"/>
    <n v="8"/>
    <s v="CHIHUAHUA"/>
    <n v="8"/>
    <s v="CHIHUAHUA"/>
    <n v="3"/>
    <x v="15"/>
    <n v="1"/>
    <s v="VALLE DE IGNACIO ALLENDE"/>
    <s v="CALLE TALAMANTES"/>
    <n v="0"/>
    <x v="0"/>
    <x v="0"/>
    <x v="0"/>
    <n v="0"/>
    <m/>
    <n v="2019"/>
    <n v="945"/>
    <n v="14"/>
    <n v="10"/>
    <n v="24"/>
    <n v="0"/>
    <n v="14"/>
    <n v="10"/>
    <n v="24"/>
    <n v="0"/>
    <n v="0"/>
    <n v="0"/>
  </r>
  <r>
    <s v="08MSU0684Z"/>
    <x v="60"/>
    <s v="08PSU5044J"/>
    <n v="4"/>
    <s v="DISCONTINUO"/>
    <x v="117"/>
    <n v="8"/>
    <s v="CHIHUAHUA"/>
    <n v="8"/>
    <s v="CHIHUAHUA"/>
    <n v="27"/>
    <x v="9"/>
    <n v="1"/>
    <s v="GUACHOCHI"/>
    <s v="AVENIDA LAS GARZAS"/>
    <n v="48"/>
    <x v="0"/>
    <x v="0"/>
    <x v="0"/>
    <n v="0"/>
    <m/>
    <n v="2019"/>
    <n v="78"/>
    <n v="10"/>
    <n v="6"/>
    <n v="16"/>
    <n v="0"/>
    <n v="10"/>
    <n v="6"/>
    <n v="16"/>
    <n v="0"/>
    <n v="0"/>
    <n v="0"/>
  </r>
  <r>
    <s v="08MSU0685Z"/>
    <x v="61"/>
    <s v="08PSU5001L"/>
    <n v="4"/>
    <s v="DISCONTINUO"/>
    <x v="118"/>
    <n v="8"/>
    <s v="CHIHUAHUA"/>
    <n v="8"/>
    <s v="CHIHUAHUA"/>
    <n v="50"/>
    <x v="3"/>
    <n v="1"/>
    <s v="NUEVO CASAS GRANDES"/>
    <s v="AVENIDA BENITO JUAREZ"/>
    <n v="2610"/>
    <x v="0"/>
    <x v="0"/>
    <x v="0"/>
    <n v="0"/>
    <m/>
    <n v="2019"/>
    <n v="40"/>
    <n v="10"/>
    <n v="3"/>
    <n v="13"/>
    <n v="0"/>
    <n v="10"/>
    <n v="3"/>
    <n v="13"/>
    <n v="0"/>
    <n v="0"/>
    <n v="0"/>
  </r>
  <r>
    <s v="08MSU0686Y"/>
    <x v="62"/>
    <s v="08PSU5002K"/>
    <n v="4"/>
    <s v="DISCONTINUO"/>
    <x v="119"/>
    <n v="8"/>
    <s v="CHIHUAHUA"/>
    <n v="8"/>
    <s v="CHIHUAHUA"/>
    <n v="19"/>
    <x v="1"/>
    <n v="1"/>
    <s v="CHIHUAHUA"/>
    <s v="CALLE EFREN ORNELAS"/>
    <n v="1406"/>
    <x v="0"/>
    <x v="0"/>
    <x v="1"/>
    <n v="0"/>
    <m/>
    <n v="2019"/>
    <n v="69"/>
    <n v="6"/>
    <n v="7"/>
    <n v="13"/>
    <n v="0"/>
    <n v="0"/>
    <n v="0"/>
    <n v="0"/>
    <n v="6"/>
    <n v="7"/>
    <n v="13"/>
  </r>
  <r>
    <s v="08MSU0687X"/>
    <x v="63"/>
    <s v="08ESU0002X"/>
    <n v="4"/>
    <s v="DISCONTINUO"/>
    <x v="120"/>
    <n v="8"/>
    <s v="CHIHUAHUA"/>
    <n v="8"/>
    <s v="CHIHUAHUA"/>
    <n v="19"/>
    <x v="1"/>
    <n v="1"/>
    <s v="CHIHUAHUA"/>
    <s v="CALLE MANUEL DOBLADO"/>
    <n v="4501"/>
    <x v="1"/>
    <x v="3"/>
    <x v="0"/>
    <n v="0"/>
    <m/>
    <n v="2019"/>
    <n v="76"/>
    <n v="24"/>
    <n v="12"/>
    <n v="36"/>
    <n v="0"/>
    <n v="10"/>
    <n v="10"/>
    <n v="20"/>
    <n v="0"/>
    <n v="0"/>
    <n v="0"/>
  </r>
  <r>
    <s v="08MSU0688W"/>
    <x v="64"/>
    <s v="08PSU5003J"/>
    <n v="4"/>
    <s v="DISCONTINUO"/>
    <x v="121"/>
    <n v="8"/>
    <s v="CHIHUAHUA"/>
    <n v="8"/>
    <s v="CHIHUAHUA"/>
    <n v="21"/>
    <x v="4"/>
    <n v="1"/>
    <s v="DELICIAS"/>
    <s v="CALLE 2A NORTE"/>
    <n v="413"/>
    <x v="0"/>
    <x v="0"/>
    <x v="0"/>
    <n v="0"/>
    <m/>
    <n v="2019"/>
    <n v="468"/>
    <n v="25"/>
    <n v="35"/>
    <n v="60"/>
    <n v="0"/>
    <n v="25"/>
    <n v="35"/>
    <n v="60"/>
    <n v="0"/>
    <n v="0"/>
    <n v="0"/>
  </r>
  <r>
    <s v="08MSU0689V"/>
    <x v="65"/>
    <s v="08PSU5004I"/>
    <n v="4"/>
    <s v="DISCONTINUO"/>
    <x v="122"/>
    <n v="8"/>
    <s v="CHIHUAHUA"/>
    <n v="8"/>
    <s v="CHIHUAHUA"/>
    <n v="19"/>
    <x v="1"/>
    <n v="1"/>
    <s v="CHIHUAHUA"/>
    <s v="CALLE JOSE MARIA IGLESIAS"/>
    <n v="4901"/>
    <x v="0"/>
    <x v="0"/>
    <x v="0"/>
    <n v="0"/>
    <m/>
    <n v="2019"/>
    <n v="112"/>
    <n v="14"/>
    <n v="17"/>
    <n v="31"/>
    <n v="0"/>
    <n v="14"/>
    <n v="17"/>
    <n v="31"/>
    <n v="0"/>
    <n v="0"/>
    <n v="0"/>
  </r>
  <r>
    <s v="08MSU0690K"/>
    <x v="66"/>
    <s v="08PSU5005H"/>
    <n v="4"/>
    <s v="DISCONTINUO"/>
    <x v="123"/>
    <n v="8"/>
    <s v="CHIHUAHUA"/>
    <n v="8"/>
    <s v="CHIHUAHUA"/>
    <n v="19"/>
    <x v="1"/>
    <n v="1"/>
    <s v="CHIHUAHUA"/>
    <s v="CALLE ANASTACIO BUSTAMANTE"/>
    <n v="2502"/>
    <x v="0"/>
    <x v="0"/>
    <x v="0"/>
    <n v="0"/>
    <m/>
    <n v="2019"/>
    <n v="20"/>
    <n v="20"/>
    <n v="9"/>
    <n v="29"/>
    <n v="0"/>
    <n v="14"/>
    <n v="8"/>
    <n v="22"/>
    <n v="0"/>
    <n v="0"/>
    <n v="0"/>
  </r>
  <r>
    <s v="08MSU0691J"/>
    <x v="67"/>
    <s v="08PSU5006G"/>
    <n v="4"/>
    <s v="DISCONTINUO"/>
    <x v="124"/>
    <n v="8"/>
    <s v="CHIHUAHUA"/>
    <n v="8"/>
    <s v="CHIHUAHUA"/>
    <n v="19"/>
    <x v="1"/>
    <n v="1"/>
    <s v="CHIHUAHUA"/>
    <s v="AVENIDA TEOFILO BORUNDA"/>
    <n v="2905"/>
    <x v="0"/>
    <x v="0"/>
    <x v="0"/>
    <n v="0"/>
    <m/>
    <n v="2019"/>
    <n v="244"/>
    <n v="25"/>
    <n v="18"/>
    <n v="43"/>
    <n v="0"/>
    <n v="1"/>
    <n v="0"/>
    <n v="1"/>
    <n v="0"/>
    <n v="0"/>
    <n v="0"/>
  </r>
  <r>
    <s v="08MSU0691J"/>
    <x v="67"/>
    <s v="08PSU5006G"/>
    <n v="4"/>
    <s v="DISCONTINUO"/>
    <x v="124"/>
    <n v="8"/>
    <s v="CHIHUAHUA"/>
    <n v="8"/>
    <s v="CHIHUAHUA"/>
    <n v="19"/>
    <x v="1"/>
    <n v="1"/>
    <s v="CHIHUAHUA"/>
    <s v="AVENIDA TEOFILO BORUNDA"/>
    <n v="2905"/>
    <x v="0"/>
    <x v="0"/>
    <x v="1"/>
    <n v="0"/>
    <m/>
    <n v="2019"/>
    <n v="151"/>
    <n v="1"/>
    <n v="0"/>
    <n v="1"/>
    <n v="0"/>
    <n v="1"/>
    <n v="0"/>
    <n v="1"/>
    <n v="0"/>
    <n v="0"/>
    <n v="0"/>
  </r>
  <r>
    <s v="08MSU0693H"/>
    <x v="68"/>
    <s v="08PSU5008E"/>
    <n v="4"/>
    <s v="DISCONTINUO"/>
    <x v="125"/>
    <n v="8"/>
    <s v="CHIHUAHUA"/>
    <n v="8"/>
    <s v="CHIHUAHUA"/>
    <n v="37"/>
    <x v="0"/>
    <n v="1"/>
    <s v="JUÁREZ"/>
    <s v="AVENIDA DE LA RAZA"/>
    <n v="4528"/>
    <x v="0"/>
    <x v="0"/>
    <x v="0"/>
    <n v="0"/>
    <m/>
    <n v="2019"/>
    <n v="23"/>
    <n v="7"/>
    <n v="7"/>
    <n v="14"/>
    <n v="0"/>
    <n v="7"/>
    <n v="7"/>
    <n v="14"/>
    <n v="0"/>
    <n v="0"/>
    <n v="0"/>
  </r>
  <r>
    <s v="08MSU0694G"/>
    <x v="69"/>
    <s v="08PSU5009D"/>
    <n v="4"/>
    <s v="DISCONTINUO"/>
    <x v="126"/>
    <n v="8"/>
    <s v="CHIHUAHUA"/>
    <n v="8"/>
    <s v="CHIHUAHUA"/>
    <n v="19"/>
    <x v="1"/>
    <n v="1"/>
    <s v="CHIHUAHUA"/>
    <s v="CALLE ALDAMA"/>
    <n v="810"/>
    <x v="0"/>
    <x v="0"/>
    <x v="0"/>
    <n v="0"/>
    <m/>
    <n v="2019"/>
    <n v="23"/>
    <n v="10"/>
    <n v="10"/>
    <n v="20"/>
    <n v="0"/>
    <n v="10"/>
    <n v="10"/>
    <n v="20"/>
    <n v="0"/>
    <n v="0"/>
    <n v="0"/>
  </r>
  <r>
    <s v="08MSU0695F"/>
    <x v="70"/>
    <s v="08EPO0001Q"/>
    <n v="4"/>
    <s v="DISCONTINUO"/>
    <x v="127"/>
    <n v="8"/>
    <s v="CHIHUAHUA"/>
    <n v="8"/>
    <s v="CHIHUAHUA"/>
    <n v="19"/>
    <x v="1"/>
    <n v="1"/>
    <s v="CHIHUAHUA"/>
    <s v="AVENIDA TEOFILO BORUNDA ORTIZ"/>
    <n v="13200"/>
    <x v="1"/>
    <x v="3"/>
    <x v="0"/>
    <n v="0"/>
    <m/>
    <n v="2019"/>
    <n v="975"/>
    <n v="38"/>
    <n v="29"/>
    <n v="67"/>
    <n v="0"/>
    <n v="38"/>
    <n v="29"/>
    <n v="67"/>
    <n v="0"/>
    <n v="0"/>
    <n v="0"/>
  </r>
  <r>
    <s v="08MSU0697D"/>
    <x v="71"/>
    <s v="08PSU5011S"/>
    <n v="4"/>
    <s v="DISCONTINUO"/>
    <x v="128"/>
    <n v="8"/>
    <s v="CHIHUAHUA"/>
    <n v="8"/>
    <s v="CHIHUAHUA"/>
    <n v="19"/>
    <x v="1"/>
    <n v="1"/>
    <s v="CHIHUAHUA"/>
    <s v="CALLE CORONADO"/>
    <n v="2405"/>
    <x v="0"/>
    <x v="0"/>
    <x v="0"/>
    <n v="0"/>
    <m/>
    <n v="2019"/>
    <n v="26"/>
    <n v="4"/>
    <n v="4"/>
    <n v="8"/>
    <n v="0"/>
    <n v="4"/>
    <n v="4"/>
    <n v="8"/>
    <n v="0"/>
    <n v="0"/>
    <n v="0"/>
  </r>
  <r>
    <s v="08MSU0699B"/>
    <x v="72"/>
    <s v="08PSU5013Q"/>
    <n v="4"/>
    <s v="DISCONTINUO"/>
    <x v="129"/>
    <n v="8"/>
    <s v="CHIHUAHUA"/>
    <n v="8"/>
    <s v="CHIHUAHUA"/>
    <n v="37"/>
    <x v="0"/>
    <n v="1"/>
    <s v="JUÁREZ"/>
    <s v="CALLE GUATEMALA"/>
    <n v="725"/>
    <x v="0"/>
    <x v="0"/>
    <x v="0"/>
    <n v="0"/>
    <m/>
    <n v="2019"/>
    <n v="220"/>
    <n v="17"/>
    <n v="13"/>
    <n v="30"/>
    <n v="0"/>
    <n v="17"/>
    <n v="13"/>
    <n v="30"/>
    <n v="0"/>
    <n v="0"/>
    <n v="0"/>
  </r>
  <r>
    <s v="08MSU0701Z"/>
    <x v="73"/>
    <s v="08PSU5015O"/>
    <n v="4"/>
    <s v="DISCONTINUO"/>
    <x v="130"/>
    <n v="8"/>
    <s v="CHIHUAHUA"/>
    <n v="8"/>
    <s v="CHIHUAHUA"/>
    <n v="19"/>
    <x v="1"/>
    <n v="1"/>
    <s v="CHIHUAHUA"/>
    <s v="PRIVADA DE LOMITA"/>
    <n v="1613"/>
    <x v="0"/>
    <x v="0"/>
    <x v="0"/>
    <n v="0"/>
    <m/>
    <n v="2019"/>
    <n v="40"/>
    <n v="9"/>
    <n v="7"/>
    <n v="16"/>
    <n v="0"/>
    <n v="0"/>
    <n v="0"/>
    <n v="0"/>
    <n v="9"/>
    <n v="7"/>
    <n v="16"/>
  </r>
  <r>
    <s v="08MSU0701Z"/>
    <x v="73"/>
    <s v="08PSU5050U"/>
    <n v="4"/>
    <s v="DISCONTINUO"/>
    <x v="130"/>
    <n v="8"/>
    <s v="CHIHUAHUA"/>
    <n v="8"/>
    <s v="CHIHUAHUA"/>
    <n v="37"/>
    <x v="0"/>
    <n v="1"/>
    <s v="JUÁREZ"/>
    <s v="AVENIDA PLUTARCO ELÍAS CALLES"/>
    <n v="1289"/>
    <x v="0"/>
    <x v="0"/>
    <x v="1"/>
    <n v="0"/>
    <m/>
    <n v="2019"/>
    <n v="11"/>
    <n v="5"/>
    <n v="6"/>
    <n v="11"/>
    <n v="0"/>
    <n v="0"/>
    <n v="0"/>
    <n v="0"/>
    <n v="5"/>
    <n v="6"/>
    <n v="11"/>
  </r>
  <r>
    <s v="08MSU0702Z"/>
    <x v="74"/>
    <s v="08EUT0003L"/>
    <n v="4"/>
    <s v="DISCONTINUO"/>
    <x v="131"/>
    <n v="8"/>
    <s v="CHIHUAHUA"/>
    <n v="8"/>
    <s v="CHIHUAHUA"/>
    <n v="27"/>
    <x v="9"/>
    <n v="1"/>
    <s v="GUACHOCHI"/>
    <s v="CALLE BELISARIO DOMINGUEZ"/>
    <n v="23"/>
    <x v="1"/>
    <x v="3"/>
    <x v="0"/>
    <n v="0"/>
    <m/>
    <n v="2019"/>
    <n v="387"/>
    <n v="17"/>
    <n v="14"/>
    <n v="31"/>
    <n v="0"/>
    <n v="15"/>
    <n v="12"/>
    <n v="27"/>
    <n v="0"/>
    <n v="0"/>
    <n v="0"/>
  </r>
  <r>
    <s v="08MSU0703Y"/>
    <x v="75"/>
    <s v="08OSU0003C"/>
    <n v="4"/>
    <s v="DISCONTINUO"/>
    <x v="132"/>
    <n v="8"/>
    <s v="CHIHUAHUA"/>
    <n v="8"/>
    <s v="CHIHUAHUA"/>
    <n v="19"/>
    <x v="1"/>
    <n v="1"/>
    <s v="CHIHUAHUA"/>
    <s v="CALLE PASEO BOLIVAR"/>
    <n v="800"/>
    <x v="1"/>
    <x v="3"/>
    <x v="0"/>
    <n v="0"/>
    <m/>
    <n v="2019"/>
    <n v="0"/>
    <n v="2"/>
    <n v="2"/>
    <n v="4"/>
    <n v="0"/>
    <n v="0"/>
    <n v="0"/>
    <n v="0"/>
    <n v="2"/>
    <n v="2"/>
    <n v="4"/>
  </r>
  <r>
    <s v="08MSU0703Y"/>
    <x v="75"/>
    <s v="08OSU0004B"/>
    <n v="4"/>
    <s v="DISCONTINUO"/>
    <x v="133"/>
    <n v="8"/>
    <s v="CHIHUAHUA"/>
    <n v="8"/>
    <s v="CHIHUAHUA"/>
    <n v="37"/>
    <x v="0"/>
    <n v="1"/>
    <s v="JUÁREZ"/>
    <s v="AVENIDA UNIVERSIDAD"/>
    <n v="0"/>
    <x v="1"/>
    <x v="3"/>
    <x v="0"/>
    <n v="0"/>
    <m/>
    <n v="2019"/>
    <n v="0"/>
    <n v="2"/>
    <n v="2"/>
    <n v="4"/>
    <n v="0"/>
    <n v="0"/>
    <n v="0"/>
    <n v="0"/>
    <n v="2"/>
    <n v="2"/>
    <n v="4"/>
  </r>
  <r>
    <s v="08MSU0704X"/>
    <x v="76"/>
    <s v="08PSU5014P"/>
    <n v="4"/>
    <s v="DISCONTINUO"/>
    <x v="134"/>
    <n v="8"/>
    <s v="CHIHUAHUA"/>
    <n v="8"/>
    <s v="CHIHUAHUA"/>
    <n v="19"/>
    <x v="1"/>
    <n v="1"/>
    <s v="CHIHUAHUA"/>
    <s v="CALLE MORELOS"/>
    <n v="1002"/>
    <x v="0"/>
    <x v="0"/>
    <x v="0"/>
    <n v="0"/>
    <m/>
    <n v="2019"/>
    <n v="23"/>
    <n v="0"/>
    <n v="2"/>
    <n v="2"/>
    <n v="0"/>
    <n v="0"/>
    <n v="0"/>
    <n v="0"/>
    <n v="0"/>
    <n v="2"/>
    <n v="2"/>
  </r>
  <r>
    <s v="08MSU0704X"/>
    <x v="76"/>
    <s v="08PSU5018L"/>
    <n v="4"/>
    <s v="DISCONTINUO"/>
    <x v="135"/>
    <n v="8"/>
    <s v="CHIHUAHUA"/>
    <n v="8"/>
    <s v="CHIHUAHUA"/>
    <n v="27"/>
    <x v="9"/>
    <n v="1"/>
    <s v="GUACHOCHI"/>
    <s v="CALLE BELIZARIO DOMINGUEZ"/>
    <n v="0"/>
    <x v="0"/>
    <x v="0"/>
    <x v="0"/>
    <n v="0"/>
    <m/>
    <n v="2019"/>
    <n v="12"/>
    <n v="1"/>
    <n v="1"/>
    <n v="2"/>
    <n v="0"/>
    <n v="0"/>
    <n v="0"/>
    <n v="0"/>
    <n v="1"/>
    <n v="1"/>
    <n v="2"/>
  </r>
  <r>
    <s v="08MSU0704X"/>
    <x v="76"/>
    <s v="08PSU5019K"/>
    <n v="4"/>
    <s v="DISCONTINUO"/>
    <x v="136"/>
    <n v="8"/>
    <s v="CHIHUAHUA"/>
    <n v="8"/>
    <s v="CHIHUAHUA"/>
    <n v="32"/>
    <x v="5"/>
    <n v="1"/>
    <s v="HIDALGO DEL PARRAL"/>
    <s v="CALLE MANUEL MERINO"/>
    <n v="16"/>
    <x v="0"/>
    <x v="0"/>
    <x v="0"/>
    <n v="0"/>
    <m/>
    <n v="2019"/>
    <n v="6"/>
    <n v="1"/>
    <n v="3"/>
    <n v="4"/>
    <n v="0"/>
    <n v="0"/>
    <n v="0"/>
    <n v="0"/>
    <n v="1"/>
    <n v="3"/>
    <n v="4"/>
  </r>
  <r>
    <s v="08MSU0705W"/>
    <x v="77"/>
    <s v="08PSU5020Z"/>
    <n v="4"/>
    <s v="DISCONTINUO"/>
    <x v="137"/>
    <n v="8"/>
    <s v="CHIHUAHUA"/>
    <n v="8"/>
    <s v="CHIHUAHUA"/>
    <n v="19"/>
    <x v="1"/>
    <n v="1"/>
    <s v="CHIHUAHUA"/>
    <s v="CAMINO UNIVERSIDAD LA SALLE"/>
    <n v="8805"/>
    <x v="0"/>
    <x v="0"/>
    <x v="0"/>
    <n v="0"/>
    <m/>
    <n v="2019"/>
    <n v="181"/>
    <n v="4"/>
    <n v="13"/>
    <n v="17"/>
    <n v="0"/>
    <n v="4"/>
    <n v="13"/>
    <n v="17"/>
    <n v="0"/>
    <n v="0"/>
    <n v="0"/>
  </r>
  <r>
    <s v="08MSU0707U"/>
    <x v="78"/>
    <s v="08PSU5025V"/>
    <n v="4"/>
    <s v="DISCONTINUO"/>
    <x v="138"/>
    <n v="8"/>
    <s v="CHIHUAHUA"/>
    <n v="8"/>
    <s v="CHIHUAHUA"/>
    <n v="32"/>
    <x v="5"/>
    <n v="1"/>
    <s v="HIDALGO DEL PARRAL"/>
    <s v="CALLE OJINAGA"/>
    <n v="40"/>
    <x v="0"/>
    <x v="0"/>
    <x v="0"/>
    <n v="0"/>
    <m/>
    <n v="2019"/>
    <n v="41"/>
    <n v="13"/>
    <n v="10"/>
    <n v="23"/>
    <n v="0"/>
    <n v="13"/>
    <n v="10"/>
    <n v="23"/>
    <n v="0"/>
    <n v="0"/>
    <n v="0"/>
  </r>
  <r>
    <s v="08MSU0708T"/>
    <x v="79"/>
    <s v="08ESU0003W"/>
    <n v="4"/>
    <s v="DISCONTINUO"/>
    <x v="139"/>
    <n v="8"/>
    <s v="CHIHUAHUA"/>
    <n v="8"/>
    <s v="CHIHUAHUA"/>
    <n v="37"/>
    <x v="0"/>
    <n v="1"/>
    <s v="JUÁREZ"/>
    <s v="CALLE PARTIDO DIAZ"/>
    <n v="4723"/>
    <x v="1"/>
    <x v="3"/>
    <x v="0"/>
    <n v="0"/>
    <m/>
    <n v="2019"/>
    <n v="22"/>
    <n v="4"/>
    <n v="4"/>
    <n v="8"/>
    <n v="0"/>
    <n v="0"/>
    <n v="0"/>
    <n v="0"/>
    <n v="4"/>
    <n v="4"/>
    <n v="8"/>
  </r>
  <r>
    <s v="08MSU0710H"/>
    <x v="80"/>
    <s v="08PSU5027T"/>
    <n v="4"/>
    <s v="DISCONTINUO"/>
    <x v="140"/>
    <n v="8"/>
    <s v="CHIHUAHUA"/>
    <n v="8"/>
    <s v="CHIHUAHUA"/>
    <n v="19"/>
    <x v="1"/>
    <n v="1"/>
    <s v="CHIHUAHUA"/>
    <s v="PERIFÉRICO DE LA JUVENTUD"/>
    <n v="2900"/>
    <x v="0"/>
    <x v="0"/>
    <x v="0"/>
    <n v="0"/>
    <m/>
    <n v="2019"/>
    <n v="93"/>
    <n v="8"/>
    <n v="23"/>
    <n v="31"/>
    <n v="0"/>
    <n v="7"/>
    <n v="23"/>
    <n v="30"/>
    <n v="0"/>
    <n v="0"/>
    <n v="0"/>
  </r>
  <r>
    <s v="08MSU0711G"/>
    <x v="81"/>
    <s v="08PSU5028S"/>
    <n v="4"/>
    <s v="DISCONTINUO"/>
    <x v="141"/>
    <n v="8"/>
    <s v="CHIHUAHUA"/>
    <n v="8"/>
    <s v="CHIHUAHUA"/>
    <n v="19"/>
    <x v="1"/>
    <n v="1"/>
    <s v="CHIHUAHUA"/>
    <s v="PRIVADA DE BARTOLOME ORTIZ DE CAMPOS"/>
    <n v="2105"/>
    <x v="0"/>
    <x v="0"/>
    <x v="0"/>
    <n v="0"/>
    <m/>
    <n v="2019"/>
    <n v="25"/>
    <n v="10"/>
    <n v="10"/>
    <n v="20"/>
    <n v="0"/>
    <n v="0"/>
    <n v="0"/>
    <n v="0"/>
    <n v="10"/>
    <n v="10"/>
    <n v="20"/>
  </r>
  <r>
    <s v="08MSU0712F"/>
    <x v="82"/>
    <s v="08EUT0004K"/>
    <n v="4"/>
    <s v="DISCONTINUO"/>
    <x v="142"/>
    <n v="8"/>
    <s v="CHIHUAHUA"/>
    <n v="8"/>
    <s v="CHIHUAHUA"/>
    <n v="32"/>
    <x v="5"/>
    <n v="1"/>
    <s v="HIDALGO DEL PARRAL"/>
    <s v="CALLE ANILLO PERIMETRAL LUIS DONALDO COLOSIO"/>
    <n v="0"/>
    <x v="1"/>
    <x v="3"/>
    <x v="0"/>
    <n v="0"/>
    <m/>
    <n v="2019"/>
    <n v="959"/>
    <n v="41"/>
    <n v="19"/>
    <n v="60"/>
    <n v="0"/>
    <n v="41"/>
    <n v="19"/>
    <n v="60"/>
    <n v="0"/>
    <n v="0"/>
    <n v="0"/>
  </r>
  <r>
    <s v="08MSU0712F"/>
    <x v="82"/>
    <s v="08EUT0006I"/>
    <n v="4"/>
    <s v="DISCONTINUO"/>
    <x v="143"/>
    <n v="8"/>
    <s v="CHIHUAHUA"/>
    <n v="8"/>
    <s v="CHIHUAHUA"/>
    <n v="7"/>
    <x v="16"/>
    <n v="1"/>
    <s v="MARIANO BALLEZA"/>
    <s v="CALLE LUCIO MEDINA"/>
    <n v="9"/>
    <x v="1"/>
    <x v="3"/>
    <x v="0"/>
    <n v="0"/>
    <m/>
    <n v="2019"/>
    <n v="79"/>
    <n v="4"/>
    <n v="5"/>
    <n v="9"/>
    <n v="0"/>
    <n v="4"/>
    <n v="5"/>
    <n v="9"/>
    <n v="0"/>
    <n v="0"/>
    <n v="0"/>
  </r>
  <r>
    <s v="08MSU0713E"/>
    <x v="83"/>
    <s v="08EUT0005J"/>
    <n v="4"/>
    <s v="DISCONTINUO"/>
    <x v="144"/>
    <n v="8"/>
    <s v="CHIHUAHUA"/>
    <n v="8"/>
    <s v="CHIHUAHUA"/>
    <n v="48"/>
    <x v="17"/>
    <n v="65"/>
    <s v="SANTA ANA"/>
    <s v="CALLE KILOMETRO 1 CARRETERA SOTO MAYNEZ"/>
    <n v="0"/>
    <x v="1"/>
    <x v="3"/>
    <x v="0"/>
    <n v="0"/>
    <m/>
    <n v="2019"/>
    <n v="232"/>
    <n v="7"/>
    <n v="9"/>
    <n v="16"/>
    <n v="0"/>
    <n v="7"/>
    <n v="9"/>
    <n v="16"/>
    <n v="0"/>
    <n v="0"/>
    <n v="0"/>
  </r>
  <r>
    <s v="08MSU0713E"/>
    <x v="83"/>
    <s v="08EUT0011U"/>
    <n v="4"/>
    <s v="DISCONTINUO"/>
    <x v="145"/>
    <n v="8"/>
    <s v="CHIHUAHUA"/>
    <n v="8"/>
    <s v="CHIHUAHUA"/>
    <n v="40"/>
    <x v="10"/>
    <n v="1"/>
    <s v="MADERA"/>
    <s v="CALLE GUERRERO"/>
    <n v="0"/>
    <x v="1"/>
    <x v="3"/>
    <x v="0"/>
    <n v="0"/>
    <m/>
    <n v="2019"/>
    <n v="102"/>
    <n v="3"/>
    <n v="3"/>
    <n v="6"/>
    <n v="0"/>
    <n v="3"/>
    <n v="3"/>
    <n v="6"/>
    <n v="0"/>
    <n v="0"/>
    <n v="0"/>
  </r>
  <r>
    <s v="08MSU0716B"/>
    <x v="84"/>
    <s v="08EUT0007H"/>
    <n v="4"/>
    <s v="DISCONTINUO"/>
    <x v="146"/>
    <n v="8"/>
    <s v="CHIHUAHUA"/>
    <n v="8"/>
    <s v="CHIHUAHUA"/>
    <n v="13"/>
    <x v="18"/>
    <n v="1"/>
    <s v="CASAS GRANDES"/>
    <s v="CALLE ALLENDE"/>
    <n v="0"/>
    <x v="1"/>
    <x v="3"/>
    <x v="0"/>
    <n v="0"/>
    <m/>
    <n v="2019"/>
    <n v="735"/>
    <n v="30"/>
    <n v="30"/>
    <n v="60"/>
    <n v="0"/>
    <n v="30"/>
    <n v="30"/>
    <n v="60"/>
    <n v="0"/>
    <n v="0"/>
    <n v="0"/>
  </r>
  <r>
    <s v="08MSU0717A"/>
    <x v="85"/>
    <s v="08EUT0008G"/>
    <n v="4"/>
    <s v="DISCONTINUO"/>
    <x v="147"/>
    <n v="8"/>
    <s v="CHIHUAHUA"/>
    <n v="8"/>
    <s v="CHIHUAHUA"/>
    <n v="19"/>
    <x v="1"/>
    <n v="1"/>
    <s v="CHIHUAHUA"/>
    <s v="CALLE KILOMETRO 3 CARRETERA CHIHUAHUA A ALDAMA"/>
    <n v="0"/>
    <x v="1"/>
    <x v="3"/>
    <x v="0"/>
    <n v="0"/>
    <m/>
    <n v="2019"/>
    <n v="874"/>
    <n v="25"/>
    <n v="31"/>
    <n v="56"/>
    <n v="0"/>
    <n v="4"/>
    <n v="12"/>
    <n v="16"/>
    <n v="0"/>
    <n v="0"/>
    <n v="0"/>
  </r>
  <r>
    <s v="08MSU0717A"/>
    <x v="85"/>
    <s v="08EUT0008G"/>
    <n v="4"/>
    <s v="DISCONTINUO"/>
    <x v="147"/>
    <n v="8"/>
    <s v="CHIHUAHUA"/>
    <n v="8"/>
    <s v="CHIHUAHUA"/>
    <n v="19"/>
    <x v="1"/>
    <n v="1"/>
    <s v="CHIHUAHUA"/>
    <s v="CALLE KILOMETRO 3 CARRETERA CHIHUAHUA A ALDAMA"/>
    <n v="0"/>
    <x v="1"/>
    <x v="3"/>
    <x v="1"/>
    <n v="0"/>
    <m/>
    <n v="2019"/>
    <n v="15"/>
    <n v="25"/>
    <n v="31"/>
    <n v="56"/>
    <n v="0"/>
    <n v="4"/>
    <n v="12"/>
    <n v="16"/>
    <n v="0"/>
    <n v="0"/>
    <n v="0"/>
  </r>
  <r>
    <s v="08MSU0718Z"/>
    <x v="86"/>
    <s v="08EUT0009F"/>
    <n v="4"/>
    <s v="DISCONTINUO"/>
    <x v="148"/>
    <n v="8"/>
    <s v="CHIHUAHUA"/>
    <n v="8"/>
    <s v="CHIHUAHUA"/>
    <n v="37"/>
    <x v="0"/>
    <n v="1"/>
    <s v="JUÁREZ"/>
    <s v="CALLE LUCIO"/>
    <n v="1052"/>
    <x v="1"/>
    <x v="3"/>
    <x v="0"/>
    <n v="0"/>
    <m/>
    <n v="2019"/>
    <n v="1153"/>
    <n v="36"/>
    <n v="36"/>
    <n v="72"/>
    <n v="0"/>
    <n v="36"/>
    <n v="36"/>
    <n v="72"/>
    <n v="0"/>
    <n v="0"/>
    <n v="0"/>
  </r>
  <r>
    <s v="08MSU0719Z"/>
    <x v="87"/>
    <s v="08EUT0010V"/>
    <n v="4"/>
    <s v="DISCONTINUO"/>
    <x v="149"/>
    <n v="8"/>
    <s v="CHIHUAHUA"/>
    <n v="8"/>
    <s v="CHIHUAHUA"/>
    <n v="11"/>
    <x v="7"/>
    <n v="1"/>
    <s v="SANTA ROSALÍA DE CAMARGO"/>
    <s v="CALLE GREGORIO M. SOLIS"/>
    <n v="1410"/>
    <x v="1"/>
    <x v="3"/>
    <x v="0"/>
    <n v="0"/>
    <m/>
    <n v="2019"/>
    <n v="1082"/>
    <n v="47"/>
    <n v="37"/>
    <n v="84"/>
    <n v="0"/>
    <n v="47"/>
    <n v="37"/>
    <n v="84"/>
    <n v="0"/>
    <n v="0"/>
    <n v="0"/>
  </r>
  <r>
    <s v="08MSU0720O"/>
    <x v="88"/>
    <s v="08PSU5031F"/>
    <n v="4"/>
    <s v="DISCONTINUO"/>
    <x v="150"/>
    <n v="8"/>
    <s v="CHIHUAHUA"/>
    <n v="8"/>
    <s v="CHIHUAHUA"/>
    <n v="37"/>
    <x v="0"/>
    <n v="1"/>
    <s v="JUÁREZ"/>
    <s v="AVENIDA MANUEL J. CLOUTHIER (JILOTEPEC)"/>
    <n v="10111"/>
    <x v="0"/>
    <x v="0"/>
    <x v="1"/>
    <n v="0"/>
    <m/>
    <n v="2019"/>
    <n v="223"/>
    <n v="24"/>
    <n v="4"/>
    <n v="28"/>
    <n v="0"/>
    <n v="24"/>
    <n v="4"/>
    <n v="28"/>
    <n v="0"/>
    <n v="0"/>
    <n v="0"/>
  </r>
  <r>
    <s v="08MSU0722M"/>
    <x v="89"/>
    <s v="08PSU5033D"/>
    <n v="4"/>
    <s v="DISCONTINUO"/>
    <x v="151"/>
    <n v="8"/>
    <s v="CHIHUAHUA"/>
    <n v="8"/>
    <s v="CHIHUAHUA"/>
    <n v="19"/>
    <x v="1"/>
    <n v="1"/>
    <s v="CHIHUAHUA"/>
    <s v="AVENIDA UNIVERSIDAD"/>
    <n v="3101"/>
    <x v="0"/>
    <x v="0"/>
    <x v="0"/>
    <n v="0"/>
    <m/>
    <n v="2019"/>
    <n v="127"/>
    <n v="16"/>
    <n v="15"/>
    <n v="31"/>
    <n v="0"/>
    <n v="16"/>
    <n v="15"/>
    <n v="31"/>
    <n v="0"/>
    <n v="0"/>
    <n v="0"/>
  </r>
  <r>
    <s v="08MSU0723L"/>
    <x v="90"/>
    <s v="08PSU5034C"/>
    <n v="4"/>
    <s v="DISCONTINUO"/>
    <x v="152"/>
    <n v="8"/>
    <s v="CHIHUAHUA"/>
    <n v="8"/>
    <s v="CHIHUAHUA"/>
    <n v="19"/>
    <x v="1"/>
    <n v="1"/>
    <s v="CHIHUAHUA"/>
    <s v="CALLE CORREGIDORA"/>
    <n v="901"/>
    <x v="0"/>
    <x v="0"/>
    <x v="1"/>
    <n v="0"/>
    <m/>
    <n v="2019"/>
    <n v="212"/>
    <n v="5"/>
    <n v="9"/>
    <n v="14"/>
    <n v="0"/>
    <n v="1"/>
    <n v="0"/>
    <n v="1"/>
    <n v="0"/>
    <n v="0"/>
    <n v="0"/>
  </r>
  <r>
    <s v="08MSU0725J"/>
    <x v="91"/>
    <s v="08PSU5038Z"/>
    <n v="4"/>
    <s v="DISCONTINUO"/>
    <x v="153"/>
    <n v="8"/>
    <s v="CHIHUAHUA"/>
    <n v="8"/>
    <s v="CHIHUAHUA"/>
    <n v="19"/>
    <x v="1"/>
    <n v="1"/>
    <s v="CHIHUAHUA"/>
    <s v="CALLE GONZÁLEZ ORTEGA"/>
    <n v="4107"/>
    <x v="0"/>
    <x v="0"/>
    <x v="0"/>
    <n v="0"/>
    <m/>
    <n v="2019"/>
    <n v="225"/>
    <n v="37"/>
    <n v="15"/>
    <n v="52"/>
    <n v="0"/>
    <n v="37"/>
    <n v="15"/>
    <n v="52"/>
    <n v="0"/>
    <n v="0"/>
    <n v="0"/>
  </r>
  <r>
    <s v="08MSU0725J"/>
    <x v="91"/>
    <s v="08PSU5038Z"/>
    <n v="4"/>
    <s v="DISCONTINUO"/>
    <x v="153"/>
    <n v="8"/>
    <s v="CHIHUAHUA"/>
    <n v="8"/>
    <s v="CHIHUAHUA"/>
    <n v="19"/>
    <x v="1"/>
    <n v="1"/>
    <s v="CHIHUAHUA"/>
    <s v="CALLE GONZÁLEZ ORTEGA"/>
    <n v="4107"/>
    <x v="0"/>
    <x v="0"/>
    <x v="1"/>
    <n v="0"/>
    <m/>
    <n v="2019"/>
    <n v="142"/>
    <n v="26"/>
    <n v="6"/>
    <n v="32"/>
    <n v="0"/>
    <n v="26"/>
    <n v="6"/>
    <n v="32"/>
    <n v="0"/>
    <n v="0"/>
    <n v="0"/>
  </r>
  <r>
    <s v="08MSU0726I"/>
    <x v="92"/>
    <s v="08PSU5039Y"/>
    <n v="4"/>
    <s v="DISCONTINUO"/>
    <x v="154"/>
    <n v="8"/>
    <s v="CHIHUAHUA"/>
    <n v="8"/>
    <s v="CHIHUAHUA"/>
    <n v="19"/>
    <x v="1"/>
    <n v="1"/>
    <s v="CHIHUAHUA"/>
    <s v="CALLE BAHIA DE SAN QUINTIN"/>
    <n v="8502"/>
    <x v="0"/>
    <x v="0"/>
    <x v="1"/>
    <n v="0"/>
    <m/>
    <n v="2019"/>
    <n v="21"/>
    <n v="2"/>
    <n v="5"/>
    <n v="7"/>
    <n v="0"/>
    <n v="0"/>
    <n v="0"/>
    <n v="0"/>
    <n v="2"/>
    <n v="5"/>
    <n v="7"/>
  </r>
  <r>
    <s v="08MSU0729F"/>
    <x v="93"/>
    <s v="08PSU5047G"/>
    <n v="4"/>
    <s v="DISCONTINUO"/>
    <x v="155"/>
    <n v="8"/>
    <s v="CHIHUAHUA"/>
    <n v="8"/>
    <s v="CHIHUAHUA"/>
    <n v="19"/>
    <x v="1"/>
    <n v="1"/>
    <s v="CHIHUAHUA"/>
    <s v="AVENIDA TEOFILO BORUNDA ORTIZ"/>
    <n v="14001"/>
    <x v="0"/>
    <x v="0"/>
    <x v="0"/>
    <n v="0"/>
    <m/>
    <n v="2019"/>
    <n v="935"/>
    <n v="48"/>
    <n v="46"/>
    <n v="94"/>
    <n v="0"/>
    <n v="46"/>
    <n v="45"/>
    <n v="91"/>
    <n v="26"/>
    <n v="15"/>
    <n v="41"/>
  </r>
  <r>
    <s v="08MSU0729F"/>
    <x v="93"/>
    <s v="08PSU5047G"/>
    <n v="4"/>
    <s v="DISCONTINUO"/>
    <x v="155"/>
    <n v="8"/>
    <s v="CHIHUAHUA"/>
    <n v="8"/>
    <s v="CHIHUAHUA"/>
    <n v="19"/>
    <x v="1"/>
    <n v="1"/>
    <s v="CHIHUAHUA"/>
    <s v="AVENIDA TEOFILO BORUNDA ORTIZ"/>
    <n v="14001"/>
    <x v="0"/>
    <x v="0"/>
    <x v="1"/>
    <n v="0"/>
    <m/>
    <n v="2019"/>
    <n v="290"/>
    <n v="48"/>
    <n v="46"/>
    <n v="94"/>
    <n v="0"/>
    <n v="46"/>
    <n v="43"/>
    <n v="89"/>
    <n v="26"/>
    <n v="15"/>
    <n v="41"/>
  </r>
  <r>
    <s v="08MSU0730V"/>
    <x v="94"/>
    <s v="08PSU5048F"/>
    <n v="4"/>
    <s v="DISCONTINUO"/>
    <x v="156"/>
    <n v="8"/>
    <s v="CHIHUAHUA"/>
    <n v="8"/>
    <s v="CHIHUAHUA"/>
    <n v="37"/>
    <x v="0"/>
    <n v="1"/>
    <s v="JUÁREZ"/>
    <s v="CALLE PLAN DE AYALA"/>
    <n v="2803"/>
    <x v="0"/>
    <x v="0"/>
    <x v="1"/>
    <n v="0"/>
    <m/>
    <n v="2019"/>
    <n v="11"/>
    <n v="7"/>
    <n v="7"/>
    <n v="14"/>
    <n v="0"/>
    <n v="0"/>
    <n v="0"/>
    <n v="0"/>
    <n v="7"/>
    <n v="7"/>
    <n v="14"/>
  </r>
  <r>
    <s v="08MSU0731U"/>
    <x v="95"/>
    <s v="08PSU5049E"/>
    <n v="4"/>
    <s v="DISCONTINUO"/>
    <x v="157"/>
    <n v="8"/>
    <s v="CHIHUAHUA"/>
    <n v="8"/>
    <s v="CHIHUAHUA"/>
    <n v="37"/>
    <x v="0"/>
    <n v="1"/>
    <s v="JUÁREZ"/>
    <s v="CALLE OASIS DE MONGOLIA"/>
    <n v="2055"/>
    <x v="0"/>
    <x v="0"/>
    <x v="0"/>
    <n v="0"/>
    <m/>
    <n v="2019"/>
    <n v="27"/>
    <n v="10"/>
    <n v="4"/>
    <n v="14"/>
    <n v="0"/>
    <n v="10"/>
    <n v="4"/>
    <n v="14"/>
    <n v="0"/>
    <n v="0"/>
    <n v="0"/>
  </r>
  <r>
    <s v="08MSU0734R"/>
    <x v="96"/>
    <s v="08PSU5053R"/>
    <n v="4"/>
    <s v="DISCONTINUO"/>
    <x v="158"/>
    <n v="8"/>
    <s v="CHIHUAHUA"/>
    <n v="8"/>
    <s v="CHIHUAHUA"/>
    <n v="19"/>
    <x v="1"/>
    <n v="1"/>
    <s v="CHIHUAHUA"/>
    <s v="AVENIDA ZARAGOZA"/>
    <n v="0"/>
    <x v="0"/>
    <x v="0"/>
    <x v="1"/>
    <n v="0"/>
    <m/>
    <n v="2019"/>
    <n v="94"/>
    <n v="6"/>
    <n v="4"/>
    <n v="10"/>
    <n v="0"/>
    <n v="1"/>
    <n v="1"/>
    <n v="2"/>
    <n v="0"/>
    <n v="0"/>
    <n v="0"/>
  </r>
  <r>
    <s v="08MSU0735Q"/>
    <x v="97"/>
    <s v="08PSU5054Q"/>
    <n v="4"/>
    <s v="DISCONTINUO"/>
    <x v="159"/>
    <n v="8"/>
    <s v="CHIHUAHUA"/>
    <n v="8"/>
    <s v="CHIHUAHUA"/>
    <n v="37"/>
    <x v="0"/>
    <n v="1"/>
    <s v="JUÁREZ"/>
    <s v="CALLE PUERTO DE PALOS"/>
    <n v="751"/>
    <x v="0"/>
    <x v="0"/>
    <x v="1"/>
    <n v="0"/>
    <m/>
    <n v="2019"/>
    <n v="1154"/>
    <n v="29"/>
    <n v="10"/>
    <n v="39"/>
    <n v="0"/>
    <n v="29"/>
    <n v="10"/>
    <n v="39"/>
    <n v="0"/>
    <n v="0"/>
    <n v="0"/>
  </r>
  <r>
    <s v="08MSU0736P"/>
    <x v="98"/>
    <s v="08PSU5055P"/>
    <n v="4"/>
    <s v="DISCONTINUO"/>
    <x v="160"/>
    <n v="8"/>
    <s v="CHIHUAHUA"/>
    <n v="8"/>
    <s v="CHIHUAHUA"/>
    <n v="27"/>
    <x v="9"/>
    <n v="1"/>
    <s v="GUACHOCHI"/>
    <s v="CALLE BELISARIO DOMINGUEZ"/>
    <n v="604"/>
    <x v="0"/>
    <x v="0"/>
    <x v="0"/>
    <n v="0"/>
    <m/>
    <n v="2019"/>
    <n v="22"/>
    <n v="2"/>
    <n v="3"/>
    <n v="5"/>
    <n v="0"/>
    <n v="2"/>
    <n v="3"/>
    <n v="5"/>
    <n v="0"/>
    <n v="0"/>
    <n v="0"/>
  </r>
  <r>
    <s v="08MSU0737O"/>
    <x v="99"/>
    <s v="08PSU5056O"/>
    <n v="4"/>
    <s v="DISCONTINUO"/>
    <x v="161"/>
    <n v="8"/>
    <s v="CHIHUAHUA"/>
    <n v="8"/>
    <s v="CHIHUAHUA"/>
    <n v="19"/>
    <x v="1"/>
    <n v="1"/>
    <s v="CHIHUAHUA"/>
    <s v="CALLE CARBONEL"/>
    <n v="1105"/>
    <x v="0"/>
    <x v="0"/>
    <x v="0"/>
    <n v="0"/>
    <m/>
    <n v="2019"/>
    <n v="10"/>
    <n v="9"/>
    <n v="10"/>
    <n v="19"/>
    <n v="0"/>
    <n v="9"/>
    <n v="10"/>
    <n v="19"/>
    <n v="0"/>
    <n v="0"/>
    <n v="0"/>
  </r>
  <r>
    <s v="08MSU0740B"/>
    <x v="100"/>
    <s v="08PSU5059L"/>
    <n v="4"/>
    <s v="DISCONTINUO"/>
    <x v="162"/>
    <n v="8"/>
    <s v="CHIHUAHUA"/>
    <n v="8"/>
    <s v="CHIHUAHUA"/>
    <n v="21"/>
    <x v="4"/>
    <n v="1"/>
    <s v="DELICIAS"/>
    <s v="AVENIDA TERCERA PONIENTE"/>
    <n v="103"/>
    <x v="0"/>
    <x v="0"/>
    <x v="0"/>
    <n v="0"/>
    <m/>
    <n v="2019"/>
    <n v="66"/>
    <n v="4"/>
    <n v="8"/>
    <n v="12"/>
    <n v="0"/>
    <n v="4"/>
    <n v="8"/>
    <n v="12"/>
    <n v="0"/>
    <n v="0"/>
    <n v="0"/>
  </r>
  <r>
    <s v="08MSU0741A"/>
    <x v="101"/>
    <s v="08PSU5060A"/>
    <n v="4"/>
    <s v="DISCONTINUO"/>
    <x v="163"/>
    <n v="8"/>
    <s v="CHIHUAHUA"/>
    <n v="8"/>
    <s v="CHIHUAHUA"/>
    <n v="32"/>
    <x v="5"/>
    <n v="1"/>
    <s v="HIDALGO DEL PARRAL"/>
    <s v="CALLE JESUS GARCIA"/>
    <n v="62"/>
    <x v="0"/>
    <x v="0"/>
    <x v="0"/>
    <n v="0"/>
    <m/>
    <n v="2019"/>
    <n v="112"/>
    <n v="10"/>
    <n v="4"/>
    <n v="14"/>
    <n v="0"/>
    <n v="10"/>
    <n v="4"/>
    <n v="14"/>
    <n v="0"/>
    <n v="0"/>
    <n v="0"/>
  </r>
  <r>
    <s v="08MSU0742Z"/>
    <x v="102"/>
    <s v="08PSU5061Z"/>
    <n v="4"/>
    <s v="DISCONTINUO"/>
    <x v="164"/>
    <n v="8"/>
    <s v="CHIHUAHUA"/>
    <n v="8"/>
    <s v="CHIHUAHUA"/>
    <n v="19"/>
    <x v="1"/>
    <n v="1"/>
    <s v="CHIHUAHUA"/>
    <s v="CALLE ACETILENO"/>
    <n v="0"/>
    <x v="0"/>
    <x v="0"/>
    <x v="0"/>
    <n v="0"/>
    <m/>
    <n v="2019"/>
    <n v="92"/>
    <n v="0"/>
    <n v="9"/>
    <n v="9"/>
    <n v="0"/>
    <n v="0"/>
    <n v="3"/>
    <n v="3"/>
    <n v="0"/>
    <n v="0"/>
    <n v="0"/>
  </r>
  <r>
    <s v="08MSU0743Z"/>
    <x v="103"/>
    <s v="08PSU5062Z"/>
    <n v="4"/>
    <s v="DISCONTINUO"/>
    <x v="165"/>
    <n v="8"/>
    <s v="CHIHUAHUA"/>
    <n v="8"/>
    <s v="CHIHUAHUA"/>
    <n v="32"/>
    <x v="5"/>
    <n v="1"/>
    <s v="HIDALGO DEL PARRAL"/>
    <s v="CALLE EUGENIO CINTRON"/>
    <n v="30"/>
    <x v="0"/>
    <x v="0"/>
    <x v="0"/>
    <n v="0"/>
    <m/>
    <n v="2019"/>
    <n v="108"/>
    <n v="5"/>
    <n v="15"/>
    <n v="20"/>
    <n v="0"/>
    <n v="5"/>
    <n v="15"/>
    <n v="20"/>
    <n v="0"/>
    <n v="0"/>
    <n v="0"/>
  </r>
  <r>
    <s v="08MSU0744Y"/>
    <x v="104"/>
    <s v="08PSU5063Y"/>
    <n v="4"/>
    <s v="DISCONTINUO"/>
    <x v="166"/>
    <n v="8"/>
    <s v="CHIHUAHUA"/>
    <n v="8"/>
    <s v="CHIHUAHUA"/>
    <n v="37"/>
    <x v="0"/>
    <n v="1"/>
    <s v="JUÁREZ"/>
    <s v="CALLE PEDRO ROSALES DE LEON"/>
    <n v="7860"/>
    <x v="0"/>
    <x v="0"/>
    <x v="0"/>
    <n v="0"/>
    <m/>
    <n v="2019"/>
    <n v="44"/>
    <n v="15"/>
    <n v="2"/>
    <n v="17"/>
    <n v="0"/>
    <n v="15"/>
    <n v="2"/>
    <n v="17"/>
    <n v="0"/>
    <n v="0"/>
    <n v="0"/>
  </r>
  <r>
    <s v="08MSU9960W"/>
    <x v="105"/>
    <s v="08PSU2922V"/>
    <n v="4"/>
    <s v="DISCONTINUO"/>
    <x v="167"/>
    <n v="8"/>
    <s v="CHIHUAHUA"/>
    <n v="8"/>
    <s v="CHIHUAHUA"/>
    <n v="19"/>
    <x v="1"/>
    <n v="1"/>
    <s v="CHIHUAHUA"/>
    <s v="CALLE HEROICO COLEGIO MILITAR"/>
    <n v="4700"/>
    <x v="0"/>
    <x v="0"/>
    <x v="0"/>
    <n v="0"/>
    <m/>
    <n v="2019"/>
    <n v="1325"/>
    <n v="99"/>
    <n v="103"/>
    <n v="202"/>
    <n v="0"/>
    <n v="99"/>
    <n v="103"/>
    <n v="202"/>
    <n v="1"/>
    <n v="0"/>
    <n v="1"/>
  </r>
  <r>
    <s v="08MSU9970C"/>
    <x v="106"/>
    <s v="08PSU2924T"/>
    <n v="4"/>
    <s v="DISCONTINUO"/>
    <x v="168"/>
    <n v="8"/>
    <s v="CHIHUAHUA"/>
    <n v="8"/>
    <s v="CHIHUAHUA"/>
    <n v="19"/>
    <x v="1"/>
    <n v="1"/>
    <s v="CHIHUAHUA"/>
    <s v="CALLE ERNESTO TALAVERA"/>
    <n v="1612"/>
    <x v="0"/>
    <x v="0"/>
    <x v="0"/>
    <n v="0"/>
    <m/>
    <n v="2019"/>
    <n v="44"/>
    <n v="2"/>
    <n v="11"/>
    <n v="13"/>
    <n v="0"/>
    <n v="0"/>
    <n v="0"/>
    <n v="0"/>
    <n v="2"/>
    <n v="11"/>
    <n v="13"/>
  </r>
  <r>
    <s v="08MSU9970C"/>
    <x v="106"/>
    <s v="08PSU2924T"/>
    <n v="4"/>
    <s v="DISCONTINUO"/>
    <x v="168"/>
    <n v="8"/>
    <s v="CHIHUAHUA"/>
    <n v="8"/>
    <s v="CHIHUAHUA"/>
    <n v="19"/>
    <x v="1"/>
    <n v="1"/>
    <s v="CHIHUAHUA"/>
    <s v="CALLE ERNESTO TALAVERA"/>
    <n v="1612"/>
    <x v="0"/>
    <x v="0"/>
    <x v="1"/>
    <n v="0"/>
    <m/>
    <n v="2019"/>
    <n v="19"/>
    <n v="2"/>
    <n v="11"/>
    <n v="13"/>
    <n v="0"/>
    <n v="0"/>
    <n v="0"/>
    <n v="0"/>
    <n v="2"/>
    <n v="11"/>
    <n v="13"/>
  </r>
  <r>
    <s v="08MSU9972A"/>
    <x v="107"/>
    <s v="08PSU4985U"/>
    <n v="4"/>
    <s v="DISCONTINUO"/>
    <x v="169"/>
    <n v="8"/>
    <s v="CHIHUAHUA"/>
    <n v="8"/>
    <s v="CHIHUAHUA"/>
    <n v="19"/>
    <x v="1"/>
    <n v="1"/>
    <s v="CHIHUAHUA"/>
    <s v="CALLE DIVISION DEL NORTE"/>
    <n v="3102"/>
    <x v="0"/>
    <x v="0"/>
    <x v="0"/>
    <n v="0"/>
    <m/>
    <n v="2019"/>
    <n v="135"/>
    <n v="2"/>
    <n v="8"/>
    <n v="10"/>
    <n v="0"/>
    <n v="2"/>
    <n v="8"/>
    <n v="10"/>
    <n v="0"/>
    <n v="0"/>
    <n v="0"/>
  </r>
  <r>
    <s v="08MSU9977W"/>
    <x v="108"/>
    <s v="08PSU4992D"/>
    <n v="4"/>
    <s v="DISCONTINUO"/>
    <x v="170"/>
    <n v="8"/>
    <s v="CHIHUAHUA"/>
    <n v="8"/>
    <s v="CHIHUAHUA"/>
    <n v="19"/>
    <x v="1"/>
    <n v="1"/>
    <s v="CHIHUAHUA"/>
    <s v="AVENIDA FRANCISCO VILLA"/>
    <n v="3115"/>
    <x v="0"/>
    <x v="0"/>
    <x v="0"/>
    <n v="0"/>
    <m/>
    <n v="2019"/>
    <n v="50"/>
    <n v="5"/>
    <n v="3"/>
    <n v="8"/>
    <n v="0"/>
    <n v="5"/>
    <n v="3"/>
    <n v="8"/>
    <n v="5"/>
    <n v="3"/>
    <n v="8"/>
  </r>
  <r>
    <s v="08MSU9977W"/>
    <x v="108"/>
    <s v="08PSU4992D"/>
    <n v="4"/>
    <s v="DISCONTINUO"/>
    <x v="170"/>
    <n v="8"/>
    <s v="CHIHUAHUA"/>
    <n v="8"/>
    <s v="CHIHUAHUA"/>
    <n v="19"/>
    <x v="1"/>
    <n v="1"/>
    <s v="CHIHUAHUA"/>
    <s v="AVENIDA FRANCISCO VILLA"/>
    <n v="3115"/>
    <x v="0"/>
    <x v="0"/>
    <x v="1"/>
    <n v="0"/>
    <m/>
    <n v="2019"/>
    <n v="7"/>
    <n v="5"/>
    <n v="3"/>
    <n v="8"/>
    <n v="0"/>
    <n v="0"/>
    <n v="0"/>
    <n v="0"/>
    <n v="5"/>
    <n v="3"/>
    <n v="8"/>
  </r>
  <r>
    <s v="08MSU9977W"/>
    <x v="108"/>
    <s v="08PSU4993C"/>
    <n v="4"/>
    <s v="DISCONTINUO"/>
    <x v="171"/>
    <n v="8"/>
    <s v="CHIHUAHUA"/>
    <n v="8"/>
    <s v="CHIHUAHUA"/>
    <n v="21"/>
    <x v="4"/>
    <n v="1"/>
    <s v="DELICIAS"/>
    <s v="AVENIDA SEXTA NORTE"/>
    <n v="613"/>
    <x v="0"/>
    <x v="0"/>
    <x v="0"/>
    <n v="0"/>
    <m/>
    <n v="2019"/>
    <n v="109"/>
    <n v="5"/>
    <n v="0"/>
    <n v="5"/>
    <n v="0"/>
    <n v="5"/>
    <n v="0"/>
    <n v="5"/>
    <n v="5"/>
    <n v="0"/>
    <n v="5"/>
  </r>
  <r>
    <s v="08MSU9978V"/>
    <x v="109"/>
    <s v="08PSU4994B"/>
    <n v="4"/>
    <s v="DISCONTINUO"/>
    <x v="172"/>
    <n v="8"/>
    <s v="CHIHUAHUA"/>
    <n v="8"/>
    <s v="CHIHUAHUA"/>
    <n v="37"/>
    <x v="0"/>
    <n v="1"/>
    <s v="JUÁREZ"/>
    <s v="CALLE CANAL DE LA MANCHA"/>
    <n v="296"/>
    <x v="0"/>
    <x v="0"/>
    <x v="0"/>
    <n v="0"/>
    <m/>
    <n v="2019"/>
    <n v="504"/>
    <n v="22"/>
    <n v="20"/>
    <n v="42"/>
    <n v="0"/>
    <n v="19"/>
    <n v="18"/>
    <n v="37"/>
    <n v="3"/>
    <n v="2"/>
    <n v="5"/>
  </r>
  <r>
    <s v="08MSU9979U"/>
    <x v="110"/>
    <s v="08PSU4998Y"/>
    <n v="4"/>
    <s v="DISCONTINUO"/>
    <x v="173"/>
    <n v="8"/>
    <s v="CHIHUAHUA"/>
    <n v="8"/>
    <s v="CHIHUAHUA"/>
    <n v="19"/>
    <x v="1"/>
    <n v="1"/>
    <s v="CHIHUAHUA"/>
    <s v="CALLE 1 DE MAYO"/>
    <n v="1802"/>
    <x v="0"/>
    <x v="0"/>
    <x v="0"/>
    <n v="0"/>
    <m/>
    <n v="2019"/>
    <n v="14"/>
    <n v="8"/>
    <n v="6"/>
    <n v="14"/>
    <n v="0"/>
    <n v="8"/>
    <n v="6"/>
    <n v="14"/>
    <n v="0"/>
    <n v="0"/>
    <n v="0"/>
  </r>
  <r>
    <s v="08MSU9980J"/>
    <x v="111"/>
    <s v="08DIT0013Y"/>
    <n v="4"/>
    <s v="DISCONTINUO"/>
    <x v="174"/>
    <n v="8"/>
    <s v="CHIHUAHUA"/>
    <n v="8"/>
    <s v="CHIHUAHUA"/>
    <n v="17"/>
    <x v="8"/>
    <n v="1"/>
    <s v="CUAUHTÉMOC"/>
    <s v="PERIFÉRICO GOMEZ MORIN "/>
    <n v="0"/>
    <x v="1"/>
    <x v="1"/>
    <x v="0"/>
    <n v="0"/>
    <m/>
    <n v="2019"/>
    <n v="2561"/>
    <n v="67"/>
    <n v="32"/>
    <n v="99"/>
    <n v="0"/>
    <n v="67"/>
    <n v="32"/>
    <n v="99"/>
    <n v="6"/>
    <n v="1"/>
    <n v="7"/>
  </r>
  <r>
    <s v="08MSU9980J"/>
    <x v="111"/>
    <s v="08DIT0013Y"/>
    <n v="4"/>
    <s v="DISCONTINUO"/>
    <x v="174"/>
    <n v="8"/>
    <s v="CHIHUAHUA"/>
    <n v="8"/>
    <s v="CHIHUAHUA"/>
    <n v="17"/>
    <x v="8"/>
    <n v="1"/>
    <s v="CUAUHTÉMOC"/>
    <s v="PERIFÉRICO GOMEZ MORIN "/>
    <n v="0"/>
    <x v="1"/>
    <x v="1"/>
    <x v="1"/>
    <n v="0"/>
    <m/>
    <n v="2019"/>
    <n v="1083"/>
    <n v="0"/>
    <n v="1"/>
    <n v="1"/>
    <n v="0"/>
    <n v="0"/>
    <n v="1"/>
    <n v="1"/>
    <n v="0"/>
    <n v="1"/>
    <n v="1"/>
  </r>
  <r>
    <s v="08MSU9981I"/>
    <x v="112"/>
    <s v="08PSU0064P"/>
    <n v="4"/>
    <s v="DISCONTINUO"/>
    <x v="175"/>
    <n v="8"/>
    <s v="CHIHUAHUA"/>
    <n v="8"/>
    <s v="CHIHUAHUA"/>
    <n v="17"/>
    <x v="8"/>
    <n v="1"/>
    <s v="CUAUHTÉMOC"/>
    <s v="CALLE KILOMETRO 0 + 220 METROS CARRETERA ALVARO OBREGON"/>
    <n v="0"/>
    <x v="0"/>
    <x v="0"/>
    <x v="0"/>
    <n v="0"/>
    <m/>
    <n v="2019"/>
    <n v="16"/>
    <n v="1"/>
    <n v="1"/>
    <n v="2"/>
    <n v="0"/>
    <n v="1"/>
    <n v="0"/>
    <n v="1"/>
    <n v="0"/>
    <n v="0"/>
    <n v="0"/>
  </r>
  <r>
    <s v="08MSU9982H"/>
    <x v="113"/>
    <s v="08PSU0065O"/>
    <n v="4"/>
    <s v="DISCONTINUO"/>
    <x v="176"/>
    <n v="8"/>
    <s v="CHIHUAHUA"/>
    <n v="8"/>
    <s v="CHIHUAHUA"/>
    <n v="19"/>
    <x v="1"/>
    <n v="1"/>
    <s v="CHIHUAHUA"/>
    <s v="CALLE LUIS ECHEVERRIA ALVAREZ"/>
    <n v="205"/>
    <x v="0"/>
    <x v="0"/>
    <x v="0"/>
    <n v="0"/>
    <m/>
    <n v="2019"/>
    <n v="180"/>
    <n v="41"/>
    <n v="23"/>
    <n v="64"/>
    <n v="0"/>
    <n v="30"/>
    <n v="22"/>
    <n v="52"/>
    <n v="11"/>
    <n v="1"/>
    <n v="12"/>
  </r>
  <r>
    <s v="08MSU9984F"/>
    <x v="114"/>
    <s v="08PSU4980Z"/>
    <n v="4"/>
    <s v="DISCONTINUO"/>
    <x v="177"/>
    <n v="8"/>
    <s v="CHIHUAHUA"/>
    <n v="8"/>
    <s v="CHIHUAHUA"/>
    <n v="19"/>
    <x v="1"/>
    <n v="1"/>
    <s v="CHIHUAHUA"/>
    <s v="AVENIDA AGUSTIN MELGAR"/>
    <n v="4107"/>
    <x v="0"/>
    <x v="0"/>
    <x v="1"/>
    <n v="0"/>
    <m/>
    <n v="2019"/>
    <n v="2"/>
    <n v="2"/>
    <n v="2"/>
    <n v="4"/>
    <n v="0"/>
    <n v="0"/>
    <n v="0"/>
    <n v="0"/>
    <n v="2"/>
    <n v="2"/>
    <n v="4"/>
  </r>
  <r>
    <s v="08MSU9985E"/>
    <x v="115"/>
    <s v="08PSU4981Y"/>
    <n v="4"/>
    <s v="DISCONTINUO"/>
    <x v="178"/>
    <n v="8"/>
    <s v="CHIHUAHUA"/>
    <n v="8"/>
    <s v="CHIHUAHUA"/>
    <n v="21"/>
    <x v="4"/>
    <n v="1"/>
    <s v="DELICIAS"/>
    <s v="CALLE 9A SUR FRACCION DE LA GRANJA 65 ZONA DE HUERTAS"/>
    <n v="0"/>
    <x v="0"/>
    <x v="0"/>
    <x v="0"/>
    <n v="0"/>
    <m/>
    <n v="2019"/>
    <n v="14"/>
    <n v="4"/>
    <n v="7"/>
    <n v="11"/>
    <n v="0"/>
    <n v="4"/>
    <n v="7"/>
    <n v="11"/>
    <n v="0"/>
    <n v="0"/>
    <n v="0"/>
  </r>
  <r>
    <s v="08MSU9987C"/>
    <x v="116"/>
    <s v="08PSU0066N"/>
    <n v="4"/>
    <s v="DISCONTINUO"/>
    <x v="179"/>
    <n v="8"/>
    <s v="CHIHUAHUA"/>
    <n v="8"/>
    <s v="CHIHUAHUA"/>
    <n v="19"/>
    <x v="1"/>
    <n v="1"/>
    <s v="CHIHUAHUA"/>
    <s v="CALLE DE LAS AMERICAS "/>
    <n v="202"/>
    <x v="0"/>
    <x v="0"/>
    <x v="1"/>
    <n v="0"/>
    <m/>
    <n v="2019"/>
    <n v="7"/>
    <n v="2"/>
    <n v="4"/>
    <n v="6"/>
    <n v="0"/>
    <n v="0"/>
    <n v="0"/>
    <n v="0"/>
    <n v="2"/>
    <n v="4"/>
    <n v="6"/>
  </r>
  <r>
    <s v="08MSU9988B"/>
    <x v="117"/>
    <s v="08PSU4986T"/>
    <n v="4"/>
    <s v="DISCONTINUO"/>
    <x v="180"/>
    <n v="8"/>
    <s v="CHIHUAHUA"/>
    <n v="8"/>
    <s v="CHIHUAHUA"/>
    <n v="19"/>
    <x v="1"/>
    <n v="1"/>
    <s v="CHIHUAHUA"/>
    <s v="CALLE ESTRADA BOCANEGRA"/>
    <n v="1700"/>
    <x v="0"/>
    <x v="0"/>
    <x v="0"/>
    <n v="0"/>
    <m/>
    <n v="2019"/>
    <n v="71"/>
    <n v="15"/>
    <n v="8"/>
    <n v="23"/>
    <n v="0"/>
    <n v="0"/>
    <n v="0"/>
    <n v="0"/>
    <n v="15"/>
    <n v="8"/>
    <n v="23"/>
  </r>
  <r>
    <s v="08MSU9991P"/>
    <x v="118"/>
    <s v="08PSU4987S"/>
    <n v="4"/>
    <s v="DISCONTINUO"/>
    <x v="181"/>
    <n v="8"/>
    <s v="CHIHUAHUA"/>
    <n v="8"/>
    <s v="CHIHUAHUA"/>
    <n v="19"/>
    <x v="1"/>
    <n v="1"/>
    <s v="CHIHUAHUA"/>
    <s v="CALLE RÓMULO ESCOBAR"/>
    <n v="1609"/>
    <x v="0"/>
    <x v="0"/>
    <x v="0"/>
    <n v="0"/>
    <m/>
    <n v="2019"/>
    <n v="44"/>
    <n v="10"/>
    <n v="12"/>
    <n v="22"/>
    <n v="0"/>
    <n v="10"/>
    <n v="9"/>
    <n v="19"/>
    <n v="0"/>
    <n v="0"/>
    <n v="0"/>
  </r>
  <r>
    <s v="08MSU9991P"/>
    <x v="118"/>
    <s v="08PSU4987S"/>
    <n v="4"/>
    <s v="DISCONTINUO"/>
    <x v="181"/>
    <n v="8"/>
    <s v="CHIHUAHUA"/>
    <n v="8"/>
    <s v="CHIHUAHUA"/>
    <n v="19"/>
    <x v="1"/>
    <n v="1"/>
    <s v="CHIHUAHUA"/>
    <s v="CALLE RÓMULO ESCOBAR"/>
    <n v="1609"/>
    <x v="0"/>
    <x v="0"/>
    <x v="1"/>
    <n v="0"/>
    <m/>
    <n v="2019"/>
    <n v="62"/>
    <n v="10"/>
    <n v="12"/>
    <n v="22"/>
    <n v="0"/>
    <n v="0"/>
    <n v="0"/>
    <n v="0"/>
    <n v="10"/>
    <n v="12"/>
    <n v="22"/>
  </r>
  <r>
    <s v="08MSU9991P"/>
    <x v="118"/>
    <s v="08PSU5021Z"/>
    <n v="4"/>
    <s v="DISCONTINUO"/>
    <x v="182"/>
    <n v="8"/>
    <s v="CHIHUAHUA"/>
    <n v="8"/>
    <s v="CHIHUAHUA"/>
    <n v="37"/>
    <x v="0"/>
    <n v="1"/>
    <s v="JUÁREZ"/>
    <s v="AVENIDA EJERCITO NACIONAL"/>
    <n v="4467"/>
    <x v="0"/>
    <x v="0"/>
    <x v="1"/>
    <n v="0"/>
    <m/>
    <n v="2019"/>
    <n v="35"/>
    <n v="5"/>
    <n v="6"/>
    <n v="11"/>
    <n v="0"/>
    <n v="0"/>
    <n v="0"/>
    <n v="0"/>
    <n v="5"/>
    <n v="5"/>
    <n v="10"/>
  </r>
  <r>
    <s v="08MSU9992O"/>
    <x v="119"/>
    <s v="08PSU4996Z"/>
    <n v="4"/>
    <s v="DISCONTINUO"/>
    <x v="183"/>
    <n v="8"/>
    <s v="CHIHUAHUA"/>
    <n v="8"/>
    <s v="CHIHUAHUA"/>
    <n v="37"/>
    <x v="0"/>
    <n v="1"/>
    <s v="JUÁREZ"/>
    <s v="CALLE SINGAPUR"/>
    <n v="7204"/>
    <x v="0"/>
    <x v="0"/>
    <x v="0"/>
    <n v="0"/>
    <m/>
    <n v="2019"/>
    <n v="0"/>
    <n v="0"/>
    <n v="3"/>
    <n v="3"/>
    <n v="0"/>
    <n v="0"/>
    <n v="0"/>
    <n v="0"/>
    <n v="0"/>
    <n v="3"/>
    <n v="3"/>
  </r>
  <r>
    <s v="08MSU9993N"/>
    <x v="120"/>
    <s v="08PSU4999X"/>
    <n v="4"/>
    <s v="DISCONTINUO"/>
    <x v="184"/>
    <n v="8"/>
    <s v="CHIHUAHUA"/>
    <n v="8"/>
    <s v="CHIHUAHUA"/>
    <n v="37"/>
    <x v="0"/>
    <n v="1"/>
    <s v="JUÁREZ"/>
    <s v="PROLONGACIÓN AVENIDA TOMAS FERNANDEZ"/>
    <n v="11201"/>
    <x v="0"/>
    <x v="0"/>
    <x v="0"/>
    <n v="0"/>
    <m/>
    <n v="2019"/>
    <n v="704"/>
    <n v="106"/>
    <n v="59"/>
    <n v="165"/>
    <n v="0"/>
    <n v="2"/>
    <n v="2"/>
    <n v="4"/>
    <n v="1"/>
    <n v="0"/>
    <n v="1"/>
  </r>
  <r>
    <s v="08MSU9994M"/>
    <x v="121"/>
    <s v="08PSU5000M"/>
    <n v="4"/>
    <s v="DISCONTINUO"/>
    <x v="185"/>
    <n v="8"/>
    <s v="CHIHUAHUA"/>
    <n v="8"/>
    <s v="CHIHUAHUA"/>
    <n v="9"/>
    <x v="14"/>
    <n v="169"/>
    <s v="SAN JUANITO"/>
    <s v="CALLE SAN JUANITO"/>
    <n v="0"/>
    <x v="0"/>
    <x v="0"/>
    <x v="0"/>
    <n v="0"/>
    <m/>
    <n v="2019"/>
    <n v="8"/>
    <n v="4"/>
    <n v="3"/>
    <n v="7"/>
    <n v="0"/>
    <n v="4"/>
    <n v="3"/>
    <n v="7"/>
    <n v="0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32">
  <r>
    <x v="0"/>
    <x v="0"/>
    <x v="0"/>
    <n v="2098"/>
    <n v="2232"/>
    <n v="5764"/>
    <n v="5809"/>
    <n v="7773"/>
    <n v="7657"/>
    <n v="15635"/>
    <n v="15698"/>
    <n v="31333"/>
  </r>
  <r>
    <x v="0"/>
    <x v="0"/>
    <x v="1"/>
    <n v="2101"/>
    <n v="2255"/>
    <n v="5879"/>
    <n v="5885"/>
    <n v="7625"/>
    <n v="7491"/>
    <n v="15605"/>
    <n v="15631"/>
    <n v="31236"/>
  </r>
  <r>
    <x v="0"/>
    <x v="0"/>
    <x v="2"/>
    <n v="2052"/>
    <n v="2280"/>
    <n v="5685"/>
    <n v="5644"/>
    <n v="7536"/>
    <n v="7370"/>
    <n v="15273"/>
    <n v="15294"/>
    <n v="30567"/>
  </r>
  <r>
    <x v="0"/>
    <x v="0"/>
    <x v="3"/>
    <n v="2208"/>
    <n v="2330"/>
    <n v="5583"/>
    <n v="5672"/>
    <n v="7227"/>
    <n v="7132"/>
    <n v="15018"/>
    <n v="15134"/>
    <n v="30152"/>
  </r>
  <r>
    <x v="0"/>
    <x v="0"/>
    <x v="4"/>
    <n v="2330"/>
    <n v="2571"/>
    <n v="5776"/>
    <n v="5715"/>
    <n v="7232"/>
    <n v="7205"/>
    <n v="15338"/>
    <n v="15491"/>
    <n v="30829"/>
  </r>
  <r>
    <x v="0"/>
    <x v="0"/>
    <x v="5"/>
    <n v="2175"/>
    <n v="2256"/>
    <n v="5596"/>
    <n v="5616"/>
    <n v="7278"/>
    <n v="7112"/>
    <n v="15049"/>
    <n v="14984"/>
    <n v="30033"/>
  </r>
  <r>
    <x v="0"/>
    <x v="0"/>
    <x v="6"/>
    <n v="2129"/>
    <n v="2289"/>
    <n v="5360"/>
    <n v="5281"/>
    <n v="7070"/>
    <n v="6882"/>
    <n v="14559"/>
    <n v="14452"/>
    <n v="29011"/>
  </r>
  <r>
    <x v="0"/>
    <x v="0"/>
    <x v="7"/>
    <n v="2147"/>
    <n v="2246"/>
    <n v="5321"/>
    <n v="5334"/>
    <n v="6875"/>
    <n v="6642"/>
    <n v="14343"/>
    <n v="14222"/>
    <n v="28565"/>
  </r>
  <r>
    <x v="0"/>
    <x v="0"/>
    <x v="8"/>
    <n v="2165"/>
    <n v="2204"/>
    <n v="5323"/>
    <n v="5234"/>
    <n v="6772"/>
    <n v="6442"/>
    <n v="14260"/>
    <n v="13880"/>
    <n v="28140"/>
  </r>
  <r>
    <x v="0"/>
    <x v="0"/>
    <x v="9"/>
    <n v="2183"/>
    <n v="2163"/>
    <n v="5303"/>
    <n v="5180"/>
    <n v="6668"/>
    <n v="6269"/>
    <n v="14154"/>
    <n v="13612"/>
    <n v="27766"/>
  </r>
  <r>
    <x v="0"/>
    <x v="0"/>
    <x v="10"/>
    <n v="2201"/>
    <n v="2122"/>
    <n v="5281"/>
    <n v="5127"/>
    <n v="6537"/>
    <n v="6101"/>
    <n v="14019"/>
    <n v="13350"/>
    <n v="27369"/>
  </r>
  <r>
    <x v="0"/>
    <x v="1"/>
    <x v="0"/>
    <n v="2098"/>
    <n v="2232"/>
    <n v="5764"/>
    <n v="5809"/>
    <n v="7773"/>
    <n v="7657"/>
    <n v="15635"/>
    <n v="15698"/>
    <n v="31333"/>
  </r>
  <r>
    <x v="0"/>
    <x v="1"/>
    <x v="1"/>
    <n v="2101"/>
    <n v="2255"/>
    <n v="5879"/>
    <n v="5885"/>
    <n v="7625"/>
    <n v="7491"/>
    <n v="15605"/>
    <n v="15631"/>
    <n v="31236"/>
  </r>
  <r>
    <x v="0"/>
    <x v="1"/>
    <x v="2"/>
    <n v="2052"/>
    <n v="2280"/>
    <n v="5685"/>
    <n v="5644"/>
    <n v="7536"/>
    <n v="7370"/>
    <n v="15273"/>
    <n v="15294"/>
    <n v="30567"/>
  </r>
  <r>
    <x v="0"/>
    <x v="1"/>
    <x v="3"/>
    <n v="2208"/>
    <n v="2330"/>
    <n v="5583"/>
    <n v="5672"/>
    <n v="7227"/>
    <n v="7132"/>
    <n v="15018"/>
    <n v="15134"/>
    <n v="30152"/>
  </r>
  <r>
    <x v="0"/>
    <x v="1"/>
    <x v="4"/>
    <n v="2330"/>
    <n v="2571"/>
    <n v="5776"/>
    <n v="5715"/>
    <n v="7232"/>
    <n v="7205"/>
    <n v="15338"/>
    <n v="15491"/>
    <n v="30829"/>
  </r>
  <r>
    <x v="0"/>
    <x v="1"/>
    <x v="5"/>
    <n v="2175"/>
    <n v="2256"/>
    <n v="5596"/>
    <n v="5616"/>
    <n v="7278"/>
    <n v="7112"/>
    <n v="15049"/>
    <n v="14984"/>
    <n v="30033"/>
  </r>
  <r>
    <x v="0"/>
    <x v="1"/>
    <x v="6"/>
    <n v="2129"/>
    <n v="2289"/>
    <n v="5360"/>
    <n v="5281"/>
    <n v="7070"/>
    <n v="6882"/>
    <n v="14559"/>
    <n v="14452"/>
    <n v="29011"/>
  </r>
  <r>
    <x v="0"/>
    <x v="1"/>
    <x v="7"/>
    <n v="2147"/>
    <n v="2246"/>
    <n v="5321"/>
    <n v="5334"/>
    <n v="6875"/>
    <n v="6642"/>
    <n v="14343"/>
    <n v="14222"/>
    <n v="28565"/>
  </r>
  <r>
    <x v="0"/>
    <x v="1"/>
    <x v="8"/>
    <n v="2165"/>
    <n v="2204"/>
    <n v="5323"/>
    <n v="5234"/>
    <n v="6772"/>
    <n v="6442"/>
    <n v="14260"/>
    <n v="13880"/>
    <n v="28140"/>
  </r>
  <r>
    <x v="0"/>
    <x v="1"/>
    <x v="9"/>
    <n v="2183"/>
    <n v="2163"/>
    <n v="5303"/>
    <n v="5180"/>
    <n v="6668"/>
    <n v="6269"/>
    <n v="14154"/>
    <n v="13612"/>
    <n v="27766"/>
  </r>
  <r>
    <x v="0"/>
    <x v="1"/>
    <x v="10"/>
    <n v="2201"/>
    <n v="2122"/>
    <n v="5281"/>
    <n v="5127"/>
    <n v="6537"/>
    <n v="6101"/>
    <n v="14019"/>
    <n v="13350"/>
    <n v="27369"/>
  </r>
  <r>
    <x v="1"/>
    <x v="2"/>
    <x v="0"/>
    <m/>
    <m/>
    <m/>
    <m/>
    <n v="2276"/>
    <n v="2353"/>
    <n v="2276"/>
    <n v="2353"/>
    <n v="4629"/>
  </r>
  <r>
    <x v="1"/>
    <x v="2"/>
    <x v="1"/>
    <m/>
    <m/>
    <m/>
    <m/>
    <n v="2161"/>
    <n v="2240"/>
    <n v="2161"/>
    <n v="2240"/>
    <n v="4401"/>
  </r>
  <r>
    <x v="1"/>
    <x v="2"/>
    <x v="2"/>
    <m/>
    <m/>
    <m/>
    <m/>
    <n v="2483"/>
    <n v="2556"/>
    <n v="2483"/>
    <n v="2556"/>
    <n v="5039"/>
  </r>
  <r>
    <x v="1"/>
    <x v="2"/>
    <x v="3"/>
    <m/>
    <m/>
    <m/>
    <m/>
    <n v="2524"/>
    <n v="2575"/>
    <n v="2524"/>
    <n v="2575"/>
    <n v="5099"/>
  </r>
  <r>
    <x v="1"/>
    <x v="2"/>
    <x v="4"/>
    <m/>
    <m/>
    <m/>
    <m/>
    <n v="2194"/>
    <n v="2371"/>
    <n v="2194"/>
    <n v="2371"/>
    <n v="4565"/>
  </r>
  <r>
    <x v="1"/>
    <x v="2"/>
    <x v="5"/>
    <m/>
    <m/>
    <m/>
    <m/>
    <n v="1726"/>
    <n v="1862"/>
    <n v="1726"/>
    <n v="1862"/>
    <n v="3588"/>
  </r>
  <r>
    <x v="1"/>
    <x v="2"/>
    <x v="6"/>
    <m/>
    <m/>
    <m/>
    <m/>
    <n v="1780"/>
    <n v="1810"/>
    <n v="1780"/>
    <n v="1810"/>
    <n v="3590"/>
  </r>
  <r>
    <x v="1"/>
    <x v="2"/>
    <x v="7"/>
    <m/>
    <m/>
    <m/>
    <m/>
    <n v="1929"/>
    <n v="1928"/>
    <n v="1929"/>
    <n v="1928"/>
    <n v="3857"/>
  </r>
  <r>
    <x v="1"/>
    <x v="2"/>
    <x v="8"/>
    <m/>
    <m/>
    <m/>
    <m/>
    <n v="2045"/>
    <n v="1986"/>
    <n v="2045"/>
    <n v="1986"/>
    <n v="4031"/>
  </r>
  <r>
    <x v="1"/>
    <x v="2"/>
    <x v="9"/>
    <m/>
    <m/>
    <m/>
    <m/>
    <n v="2147"/>
    <n v="2046"/>
    <n v="2147"/>
    <n v="2046"/>
    <n v="4193"/>
  </r>
  <r>
    <x v="1"/>
    <x v="2"/>
    <x v="10"/>
    <m/>
    <m/>
    <m/>
    <m/>
    <n v="2254"/>
    <n v="2107"/>
    <n v="2254"/>
    <n v="2107"/>
    <n v="4361"/>
  </r>
  <r>
    <x v="1"/>
    <x v="0"/>
    <x v="0"/>
    <n v="77"/>
    <n v="74"/>
    <n v="1"/>
    <n v="2"/>
    <n v="5"/>
    <n v="0"/>
    <n v="83"/>
    <n v="76"/>
    <n v="159"/>
  </r>
  <r>
    <x v="1"/>
    <x v="0"/>
    <x v="1"/>
    <n v="13"/>
    <n v="8"/>
    <n v="1"/>
    <n v="2"/>
    <n v="1"/>
    <n v="2"/>
    <n v="15"/>
    <n v="12"/>
    <n v="27"/>
  </r>
  <r>
    <x v="1"/>
    <x v="0"/>
    <x v="2"/>
    <n v="7"/>
    <n v="8"/>
    <n v="0"/>
    <n v="1"/>
    <n v="1"/>
    <n v="2"/>
    <n v="8"/>
    <n v="11"/>
    <n v="19"/>
  </r>
  <r>
    <x v="1"/>
    <x v="0"/>
    <x v="3"/>
    <n v="5"/>
    <n v="9"/>
    <n v="1"/>
    <n v="1"/>
    <n v="0"/>
    <n v="1"/>
    <n v="6"/>
    <n v="11"/>
    <n v="17"/>
  </r>
  <r>
    <x v="1"/>
    <x v="0"/>
    <x v="4"/>
    <n v="1"/>
    <n v="0"/>
    <n v="0"/>
    <n v="0"/>
    <n v="0"/>
    <n v="0"/>
    <n v="1"/>
    <n v="0"/>
    <n v="1"/>
  </r>
  <r>
    <x v="1"/>
    <x v="0"/>
    <x v="5"/>
    <n v="0"/>
    <n v="0"/>
    <n v="0"/>
    <n v="0"/>
    <n v="0"/>
    <n v="0"/>
    <n v="0"/>
    <n v="0"/>
    <n v="0"/>
  </r>
  <r>
    <x v="1"/>
    <x v="0"/>
    <x v="6"/>
    <n v="3"/>
    <n v="1"/>
    <n v="0"/>
    <n v="0"/>
    <n v="0"/>
    <n v="0"/>
    <n v="3"/>
    <n v="1"/>
    <n v="4"/>
  </r>
  <r>
    <x v="1"/>
    <x v="0"/>
    <x v="7"/>
    <n v="1"/>
    <n v="0"/>
    <n v="3"/>
    <n v="1"/>
    <n v="0"/>
    <n v="0"/>
    <n v="4"/>
    <n v="1"/>
    <n v="5"/>
  </r>
  <r>
    <x v="1"/>
    <x v="0"/>
    <x v="8"/>
    <m/>
    <m/>
    <m/>
    <m/>
    <m/>
    <m/>
    <n v="0"/>
    <n v="0"/>
    <n v="0"/>
  </r>
  <r>
    <x v="1"/>
    <x v="0"/>
    <x v="9"/>
    <m/>
    <m/>
    <m/>
    <m/>
    <m/>
    <m/>
    <n v="0"/>
    <n v="0"/>
    <n v="0"/>
  </r>
  <r>
    <x v="1"/>
    <x v="0"/>
    <x v="10"/>
    <m/>
    <m/>
    <m/>
    <m/>
    <m/>
    <m/>
    <n v="0"/>
    <n v="0"/>
    <n v="0"/>
  </r>
  <r>
    <x v="1"/>
    <x v="1"/>
    <x v="0"/>
    <n v="77"/>
    <n v="74"/>
    <n v="1"/>
    <n v="2"/>
    <n v="2281"/>
    <n v="2353"/>
    <n v="2359"/>
    <n v="2429"/>
    <n v="4788"/>
  </r>
  <r>
    <x v="1"/>
    <x v="1"/>
    <x v="1"/>
    <n v="13"/>
    <n v="8"/>
    <n v="1"/>
    <n v="2"/>
    <n v="2162"/>
    <n v="2242"/>
    <n v="2176"/>
    <n v="2252"/>
    <n v="4428"/>
  </r>
  <r>
    <x v="1"/>
    <x v="1"/>
    <x v="2"/>
    <n v="7"/>
    <n v="8"/>
    <n v="0"/>
    <n v="1"/>
    <n v="2484"/>
    <n v="2558"/>
    <n v="2491"/>
    <n v="2567"/>
    <n v="5058"/>
  </r>
  <r>
    <x v="1"/>
    <x v="1"/>
    <x v="3"/>
    <n v="5"/>
    <n v="9"/>
    <n v="1"/>
    <n v="1"/>
    <n v="2524"/>
    <n v="2576"/>
    <n v="2530"/>
    <n v="2586"/>
    <n v="5116"/>
  </r>
  <r>
    <x v="1"/>
    <x v="1"/>
    <x v="4"/>
    <n v="1"/>
    <n v="0"/>
    <n v="0"/>
    <n v="0"/>
    <n v="2194"/>
    <n v="2371"/>
    <n v="2195"/>
    <n v="2371"/>
    <n v="4566"/>
  </r>
  <r>
    <x v="1"/>
    <x v="1"/>
    <x v="5"/>
    <n v="0"/>
    <n v="0"/>
    <n v="0"/>
    <n v="0"/>
    <n v="1726"/>
    <n v="1862"/>
    <n v="1726"/>
    <n v="1862"/>
    <n v="3588"/>
  </r>
  <r>
    <x v="1"/>
    <x v="1"/>
    <x v="6"/>
    <n v="3"/>
    <n v="1"/>
    <n v="0"/>
    <n v="0"/>
    <n v="1780"/>
    <n v="1810"/>
    <n v="1783"/>
    <n v="1811"/>
    <n v="3594"/>
  </r>
  <r>
    <x v="1"/>
    <x v="1"/>
    <x v="7"/>
    <n v="1"/>
    <n v="0"/>
    <n v="3"/>
    <n v="1"/>
    <n v="1929"/>
    <n v="1928"/>
    <n v="1933"/>
    <n v="1929"/>
    <n v="3862"/>
  </r>
  <r>
    <x v="1"/>
    <x v="1"/>
    <x v="8"/>
    <n v="0"/>
    <n v="0"/>
    <n v="0"/>
    <n v="0"/>
    <n v="2045"/>
    <n v="1986"/>
    <n v="2045"/>
    <n v="1986"/>
    <n v="4031"/>
  </r>
  <r>
    <x v="1"/>
    <x v="1"/>
    <x v="9"/>
    <n v="0"/>
    <n v="0"/>
    <n v="0"/>
    <n v="0"/>
    <n v="2147"/>
    <n v="2046"/>
    <n v="2147"/>
    <n v="2046"/>
    <n v="4193"/>
  </r>
  <r>
    <x v="1"/>
    <x v="1"/>
    <x v="10"/>
    <n v="0"/>
    <n v="0"/>
    <n v="0"/>
    <n v="0"/>
    <n v="2254"/>
    <n v="2107"/>
    <n v="2254"/>
    <n v="2107"/>
    <n v="4361"/>
  </r>
  <r>
    <x v="2"/>
    <x v="3"/>
    <x v="0"/>
    <n v="141"/>
    <n v="121"/>
    <n v="107"/>
    <n v="117"/>
    <n v="135"/>
    <n v="121"/>
    <n v="383"/>
    <n v="359"/>
    <n v="742"/>
  </r>
  <r>
    <x v="2"/>
    <x v="3"/>
    <x v="1"/>
    <n v="135"/>
    <n v="107"/>
    <n v="138"/>
    <n v="114"/>
    <n v="92"/>
    <n v="117"/>
    <n v="365"/>
    <n v="338"/>
    <n v="703"/>
  </r>
  <r>
    <x v="2"/>
    <x v="3"/>
    <x v="2"/>
    <n v="140"/>
    <n v="123"/>
    <n v="123"/>
    <n v="96"/>
    <n v="129"/>
    <n v="89"/>
    <n v="392"/>
    <n v="308"/>
    <n v="700"/>
  </r>
  <r>
    <x v="2"/>
    <x v="3"/>
    <x v="3"/>
    <n v="140"/>
    <n v="156"/>
    <n v="133"/>
    <n v="118"/>
    <n v="105"/>
    <n v="93"/>
    <n v="378"/>
    <n v="367"/>
    <n v="745"/>
  </r>
  <r>
    <x v="2"/>
    <x v="3"/>
    <x v="4"/>
    <n v="119"/>
    <n v="103"/>
    <n v="111"/>
    <n v="128"/>
    <n v="107"/>
    <n v="99"/>
    <n v="337"/>
    <n v="330"/>
    <n v="667"/>
  </r>
  <r>
    <x v="2"/>
    <x v="3"/>
    <x v="5"/>
    <n v="136"/>
    <n v="111"/>
    <n v="127"/>
    <n v="121"/>
    <n v="138"/>
    <n v="144"/>
    <n v="401"/>
    <n v="376"/>
    <n v="777"/>
  </r>
  <r>
    <x v="2"/>
    <x v="3"/>
    <x v="6"/>
    <n v="133"/>
    <n v="164"/>
    <n v="120"/>
    <n v="100"/>
    <n v="128"/>
    <n v="113"/>
    <n v="381"/>
    <n v="377"/>
    <n v="758"/>
  </r>
  <r>
    <x v="2"/>
    <x v="3"/>
    <x v="7"/>
    <n v="123"/>
    <n v="133"/>
    <n v="85"/>
    <n v="123"/>
    <n v="120"/>
    <n v="99"/>
    <n v="328"/>
    <n v="355"/>
    <n v="683"/>
  </r>
  <r>
    <x v="2"/>
    <x v="3"/>
    <x v="8"/>
    <n v="116"/>
    <n v="121"/>
    <n v="79"/>
    <n v="104"/>
    <n v="102"/>
    <n v="109"/>
    <n v="297"/>
    <n v="334"/>
    <n v="631"/>
  </r>
  <r>
    <x v="2"/>
    <x v="3"/>
    <x v="9"/>
    <n v="112"/>
    <n v="119"/>
    <n v="74"/>
    <n v="98"/>
    <n v="103"/>
    <n v="93"/>
    <n v="289"/>
    <n v="310"/>
    <n v="599"/>
  </r>
  <r>
    <x v="2"/>
    <x v="3"/>
    <x v="10"/>
    <n v="108"/>
    <n v="125"/>
    <n v="72"/>
    <n v="96"/>
    <n v="104"/>
    <n v="87"/>
    <n v="284"/>
    <n v="308"/>
    <n v="592"/>
  </r>
  <r>
    <x v="2"/>
    <x v="0"/>
    <x v="0"/>
    <n v="2850"/>
    <n v="3146"/>
    <n v="12989"/>
    <n v="12828"/>
    <n v="21147"/>
    <n v="20690"/>
    <n v="36986"/>
    <n v="36664"/>
    <n v="73650"/>
  </r>
  <r>
    <x v="2"/>
    <x v="0"/>
    <x v="1"/>
    <n v="3065"/>
    <n v="3298"/>
    <n v="12761"/>
    <n v="12713"/>
    <n v="20905"/>
    <n v="20116"/>
    <n v="36731"/>
    <n v="36127"/>
    <n v="72858"/>
  </r>
  <r>
    <x v="2"/>
    <x v="0"/>
    <x v="2"/>
    <n v="3150"/>
    <n v="3221"/>
    <n v="12450"/>
    <n v="12151"/>
    <n v="20237"/>
    <n v="19642"/>
    <n v="35837"/>
    <n v="35014"/>
    <n v="70851"/>
  </r>
  <r>
    <x v="2"/>
    <x v="0"/>
    <x v="3"/>
    <n v="3233"/>
    <n v="3374"/>
    <n v="12491"/>
    <n v="12259"/>
    <n v="19696"/>
    <n v="18985"/>
    <n v="35420"/>
    <n v="34618"/>
    <n v="70038"/>
  </r>
  <r>
    <x v="2"/>
    <x v="0"/>
    <x v="4"/>
    <n v="3222"/>
    <n v="3437"/>
    <n v="12604"/>
    <n v="12341"/>
    <n v="19838"/>
    <n v="19017"/>
    <n v="35664"/>
    <n v="34795"/>
    <n v="70459"/>
  </r>
  <r>
    <x v="2"/>
    <x v="0"/>
    <x v="5"/>
    <n v="3331"/>
    <n v="3469"/>
    <n v="12270"/>
    <n v="12270"/>
    <n v="19704"/>
    <n v="18704"/>
    <n v="35305"/>
    <n v="34443"/>
    <n v="69748"/>
  </r>
  <r>
    <x v="2"/>
    <x v="0"/>
    <x v="6"/>
    <n v="3588"/>
    <n v="3966"/>
    <n v="12483"/>
    <n v="12487"/>
    <n v="19403"/>
    <n v="19099"/>
    <n v="35474"/>
    <n v="35552"/>
    <n v="71026"/>
  </r>
  <r>
    <x v="2"/>
    <x v="0"/>
    <x v="7"/>
    <n v="3512"/>
    <n v="3820"/>
    <n v="12832"/>
    <n v="12771"/>
    <n v="19659"/>
    <n v="19024"/>
    <n v="36003"/>
    <n v="35615"/>
    <n v="71618"/>
  </r>
  <r>
    <x v="2"/>
    <x v="0"/>
    <x v="8"/>
    <n v="3543"/>
    <n v="3832"/>
    <n v="12841"/>
    <n v="12797"/>
    <n v="20080"/>
    <n v="19074"/>
    <n v="36464"/>
    <n v="35703"/>
    <n v="72167"/>
  </r>
  <r>
    <x v="2"/>
    <x v="0"/>
    <x v="9"/>
    <n v="3610"/>
    <n v="3921"/>
    <n v="12972"/>
    <n v="12857"/>
    <n v="20159"/>
    <n v="19176"/>
    <n v="36741"/>
    <n v="35954"/>
    <n v="72695"/>
  </r>
  <r>
    <x v="2"/>
    <x v="0"/>
    <x v="10"/>
    <n v="3642"/>
    <n v="3973"/>
    <n v="13109"/>
    <n v="12999"/>
    <n v="20235"/>
    <n v="19266"/>
    <n v="36986"/>
    <n v="36238"/>
    <n v="73224"/>
  </r>
  <r>
    <x v="2"/>
    <x v="4"/>
    <x v="0"/>
    <n v="374"/>
    <n v="386"/>
    <n v="730"/>
    <n v="755"/>
    <n v="992"/>
    <n v="938"/>
    <n v="2096"/>
    <n v="2079"/>
    <n v="4175"/>
  </r>
  <r>
    <x v="2"/>
    <x v="4"/>
    <x v="1"/>
    <n v="370"/>
    <n v="374"/>
    <n v="712"/>
    <n v="745"/>
    <n v="937"/>
    <n v="948"/>
    <n v="2019"/>
    <n v="2067"/>
    <n v="4086"/>
  </r>
  <r>
    <x v="2"/>
    <x v="4"/>
    <x v="2"/>
    <n v="397"/>
    <n v="412"/>
    <n v="736"/>
    <n v="700"/>
    <n v="947"/>
    <n v="984"/>
    <n v="2080"/>
    <n v="2096"/>
    <n v="4176"/>
  </r>
  <r>
    <x v="2"/>
    <x v="4"/>
    <x v="3"/>
    <n v="502"/>
    <n v="481"/>
    <n v="769"/>
    <n v="768"/>
    <n v="943"/>
    <n v="929"/>
    <n v="2214"/>
    <n v="2178"/>
    <n v="4392"/>
  </r>
  <r>
    <x v="2"/>
    <x v="4"/>
    <x v="4"/>
    <n v="505"/>
    <n v="449"/>
    <n v="830"/>
    <n v="792"/>
    <n v="988"/>
    <n v="974"/>
    <n v="2323"/>
    <n v="2215"/>
    <n v="4538"/>
  </r>
  <r>
    <x v="2"/>
    <x v="4"/>
    <x v="5"/>
    <n v="470"/>
    <n v="417"/>
    <n v="830"/>
    <n v="733"/>
    <n v="1032"/>
    <n v="1000"/>
    <n v="2332"/>
    <n v="2150"/>
    <n v="4482"/>
  </r>
  <r>
    <x v="2"/>
    <x v="4"/>
    <x v="6"/>
    <n v="488"/>
    <n v="500"/>
    <n v="796"/>
    <n v="754"/>
    <n v="1021"/>
    <n v="921"/>
    <n v="2305"/>
    <n v="2175"/>
    <n v="4480"/>
  </r>
  <r>
    <x v="2"/>
    <x v="4"/>
    <x v="7"/>
    <n v="461"/>
    <n v="512"/>
    <n v="846"/>
    <n v="781"/>
    <n v="977"/>
    <n v="946"/>
    <n v="2284"/>
    <n v="2239"/>
    <n v="4523"/>
  </r>
  <r>
    <x v="2"/>
    <x v="4"/>
    <x v="8"/>
    <n v="454"/>
    <n v="524"/>
    <n v="818"/>
    <n v="795"/>
    <n v="996"/>
    <n v="972"/>
    <n v="2268"/>
    <n v="2291"/>
    <n v="4559"/>
  </r>
  <r>
    <x v="2"/>
    <x v="4"/>
    <x v="9"/>
    <n v="456"/>
    <n v="537"/>
    <n v="805"/>
    <n v="813"/>
    <n v="1004"/>
    <n v="982"/>
    <n v="2265"/>
    <n v="2332"/>
    <n v="4597"/>
  </r>
  <r>
    <x v="2"/>
    <x v="4"/>
    <x v="10"/>
    <n v="458"/>
    <n v="550"/>
    <n v="809"/>
    <n v="833"/>
    <n v="1012"/>
    <n v="996"/>
    <n v="2279"/>
    <n v="2379"/>
    <n v="4658"/>
  </r>
  <r>
    <x v="2"/>
    <x v="1"/>
    <x v="0"/>
    <n v="3365"/>
    <n v="3653"/>
    <n v="13826"/>
    <n v="13700"/>
    <n v="22274"/>
    <n v="21749"/>
    <n v="39465"/>
    <n v="39102"/>
    <n v="78567"/>
  </r>
  <r>
    <x v="2"/>
    <x v="1"/>
    <x v="1"/>
    <n v="3570"/>
    <n v="3779"/>
    <n v="13611"/>
    <n v="13572"/>
    <n v="21934"/>
    <n v="21181"/>
    <n v="39115"/>
    <n v="38532"/>
    <n v="77647"/>
  </r>
  <r>
    <x v="2"/>
    <x v="1"/>
    <x v="2"/>
    <n v="3687"/>
    <n v="3756"/>
    <n v="13309"/>
    <n v="12947"/>
    <n v="21313"/>
    <n v="20715"/>
    <n v="38309"/>
    <n v="37418"/>
    <n v="75727"/>
  </r>
  <r>
    <x v="2"/>
    <x v="1"/>
    <x v="3"/>
    <n v="3875"/>
    <n v="4011"/>
    <n v="13393"/>
    <n v="13145"/>
    <n v="20744"/>
    <n v="20007"/>
    <n v="38012"/>
    <n v="37163"/>
    <n v="75175"/>
  </r>
  <r>
    <x v="2"/>
    <x v="1"/>
    <x v="4"/>
    <n v="3846"/>
    <n v="3989"/>
    <n v="13545"/>
    <n v="13261"/>
    <n v="20933"/>
    <n v="20090"/>
    <n v="38324"/>
    <n v="37340"/>
    <n v="75664"/>
  </r>
  <r>
    <x v="2"/>
    <x v="1"/>
    <x v="5"/>
    <n v="3937"/>
    <n v="3997"/>
    <n v="13227"/>
    <n v="13124"/>
    <n v="20874"/>
    <n v="19848"/>
    <n v="38038"/>
    <n v="36969"/>
    <n v="75007"/>
  </r>
  <r>
    <x v="2"/>
    <x v="1"/>
    <x v="6"/>
    <n v="4209"/>
    <n v="4630"/>
    <n v="13399"/>
    <n v="13341"/>
    <n v="20552"/>
    <n v="20133"/>
    <n v="38160"/>
    <n v="38104"/>
    <n v="76264"/>
  </r>
  <r>
    <x v="2"/>
    <x v="1"/>
    <x v="7"/>
    <n v="4096"/>
    <n v="4465"/>
    <n v="13763"/>
    <n v="13675"/>
    <n v="20756"/>
    <n v="20069"/>
    <n v="38615"/>
    <n v="38209"/>
    <n v="76824"/>
  </r>
  <r>
    <x v="2"/>
    <x v="1"/>
    <x v="8"/>
    <n v="4113"/>
    <n v="4477"/>
    <n v="13738"/>
    <n v="13696"/>
    <n v="21178"/>
    <n v="20155"/>
    <n v="39029"/>
    <n v="38328"/>
    <n v="77357"/>
  </r>
  <r>
    <x v="2"/>
    <x v="1"/>
    <x v="9"/>
    <n v="4178"/>
    <n v="4577"/>
    <n v="13851"/>
    <n v="13768"/>
    <n v="21266"/>
    <n v="20251"/>
    <n v="39295"/>
    <n v="38596"/>
    <n v="77891"/>
  </r>
  <r>
    <x v="2"/>
    <x v="1"/>
    <x v="10"/>
    <n v="4208"/>
    <n v="4648"/>
    <n v="13990"/>
    <n v="13928"/>
    <n v="21351"/>
    <n v="20349"/>
    <n v="39549"/>
    <n v="38925"/>
    <n v="78474"/>
  </r>
  <r>
    <x v="3"/>
    <x v="0"/>
    <x v="0"/>
    <n v="1406"/>
    <n v="1463"/>
    <n v="2175"/>
    <n v="2112"/>
    <n v="2657"/>
    <n v="2510"/>
    <n v="6238"/>
    <n v="6085"/>
    <n v="12323"/>
  </r>
  <r>
    <x v="3"/>
    <x v="0"/>
    <x v="1"/>
    <n v="1386"/>
    <n v="1434"/>
    <n v="2207"/>
    <n v="2173"/>
    <n v="2603"/>
    <n v="2457"/>
    <n v="6196"/>
    <n v="6064"/>
    <n v="12260"/>
  </r>
  <r>
    <x v="3"/>
    <x v="0"/>
    <x v="2"/>
    <n v="1332"/>
    <n v="1287"/>
    <n v="2230"/>
    <n v="2284"/>
    <n v="2659"/>
    <n v="2587"/>
    <n v="6221"/>
    <n v="6158"/>
    <n v="12379"/>
  </r>
  <r>
    <x v="3"/>
    <x v="0"/>
    <x v="3"/>
    <n v="1316"/>
    <n v="1332"/>
    <n v="2338"/>
    <n v="2297"/>
    <n v="2713"/>
    <n v="2714"/>
    <n v="6367"/>
    <n v="6343"/>
    <n v="12710"/>
  </r>
  <r>
    <x v="3"/>
    <x v="0"/>
    <x v="4"/>
    <n v="1429"/>
    <n v="1430"/>
    <n v="2528"/>
    <n v="2481"/>
    <n v="2906"/>
    <n v="2769"/>
    <n v="6863"/>
    <n v="6680"/>
    <n v="13543"/>
  </r>
  <r>
    <x v="3"/>
    <x v="0"/>
    <x v="5"/>
    <n v="2460"/>
    <n v="2291"/>
    <n v="2551"/>
    <n v="2563"/>
    <n v="2898"/>
    <n v="2880"/>
    <n v="7909"/>
    <n v="7734"/>
    <n v="15643"/>
  </r>
  <r>
    <x v="3"/>
    <x v="0"/>
    <x v="6"/>
    <n v="2570"/>
    <n v="2440"/>
    <n v="2769"/>
    <n v="2500"/>
    <n v="2930"/>
    <n v="2919"/>
    <n v="8269"/>
    <n v="7859"/>
    <n v="16128"/>
  </r>
  <r>
    <x v="3"/>
    <x v="0"/>
    <x v="7"/>
    <n v="2595"/>
    <n v="2532"/>
    <n v="2775"/>
    <n v="2721"/>
    <n v="3267"/>
    <n v="2915"/>
    <n v="8637"/>
    <n v="8168"/>
    <n v="16805"/>
  </r>
  <r>
    <x v="3"/>
    <x v="0"/>
    <x v="8"/>
    <n v="2646"/>
    <n v="2653"/>
    <n v="2854"/>
    <n v="2824"/>
    <n v="3274"/>
    <n v="3173"/>
    <n v="8774"/>
    <n v="8650"/>
    <n v="17424"/>
  </r>
  <r>
    <x v="3"/>
    <x v="0"/>
    <x v="9"/>
    <n v="2698"/>
    <n v="2780"/>
    <n v="2910"/>
    <n v="2959"/>
    <n v="3367"/>
    <n v="3293"/>
    <n v="8975"/>
    <n v="9032"/>
    <n v="18007"/>
  </r>
  <r>
    <x v="3"/>
    <x v="0"/>
    <x v="10"/>
    <n v="2751"/>
    <n v="2913"/>
    <n v="2967"/>
    <n v="3100"/>
    <n v="3433"/>
    <n v="3450"/>
    <n v="9151"/>
    <n v="9463"/>
    <n v="18614"/>
  </r>
  <r>
    <x v="3"/>
    <x v="1"/>
    <x v="0"/>
    <n v="1406"/>
    <n v="1463"/>
    <n v="2175"/>
    <n v="2112"/>
    <n v="2657"/>
    <n v="2510"/>
    <n v="6238"/>
    <n v="6085"/>
    <n v="12323"/>
  </r>
  <r>
    <x v="3"/>
    <x v="1"/>
    <x v="1"/>
    <n v="1386"/>
    <n v="1434"/>
    <n v="2207"/>
    <n v="2173"/>
    <n v="2603"/>
    <n v="2457"/>
    <n v="6196"/>
    <n v="6064"/>
    <n v="12260"/>
  </r>
  <r>
    <x v="3"/>
    <x v="1"/>
    <x v="2"/>
    <n v="1332"/>
    <n v="1287"/>
    <n v="2230"/>
    <n v="2284"/>
    <n v="2659"/>
    <n v="2587"/>
    <n v="6221"/>
    <n v="6158"/>
    <n v="12379"/>
  </r>
  <r>
    <x v="3"/>
    <x v="1"/>
    <x v="3"/>
    <n v="1316"/>
    <n v="1332"/>
    <n v="2338"/>
    <n v="2297"/>
    <n v="2713"/>
    <n v="2714"/>
    <n v="6367"/>
    <n v="6343"/>
    <n v="12710"/>
  </r>
  <r>
    <x v="3"/>
    <x v="1"/>
    <x v="4"/>
    <n v="1429"/>
    <n v="1430"/>
    <n v="2528"/>
    <n v="2481"/>
    <n v="2906"/>
    <n v="2769"/>
    <n v="6863"/>
    <n v="6680"/>
    <n v="13543"/>
  </r>
  <r>
    <x v="3"/>
    <x v="1"/>
    <x v="5"/>
    <n v="2460"/>
    <n v="2291"/>
    <n v="2551"/>
    <n v="2563"/>
    <n v="2898"/>
    <n v="2880"/>
    <n v="7909"/>
    <n v="7734"/>
    <n v="15643"/>
  </r>
  <r>
    <x v="3"/>
    <x v="1"/>
    <x v="6"/>
    <n v="2570"/>
    <n v="2440"/>
    <n v="2769"/>
    <n v="2500"/>
    <n v="2930"/>
    <n v="2919"/>
    <n v="8269"/>
    <n v="7859"/>
    <n v="16128"/>
  </r>
  <r>
    <x v="3"/>
    <x v="1"/>
    <x v="7"/>
    <n v="2595"/>
    <n v="2532"/>
    <n v="2775"/>
    <n v="2721"/>
    <n v="3267"/>
    <n v="2915"/>
    <n v="8637"/>
    <n v="8168"/>
    <n v="16805"/>
  </r>
  <r>
    <x v="3"/>
    <x v="1"/>
    <x v="8"/>
    <n v="2646"/>
    <n v="2653"/>
    <n v="2854"/>
    <n v="2824"/>
    <n v="3274"/>
    <n v="3173"/>
    <n v="8774"/>
    <n v="8650"/>
    <n v="17424"/>
  </r>
  <r>
    <x v="3"/>
    <x v="1"/>
    <x v="9"/>
    <n v="2698"/>
    <n v="2780"/>
    <n v="2910"/>
    <n v="2959"/>
    <n v="3367"/>
    <n v="3293"/>
    <n v="8975"/>
    <n v="9032"/>
    <n v="18007"/>
  </r>
  <r>
    <x v="3"/>
    <x v="1"/>
    <x v="10"/>
    <n v="2751"/>
    <n v="2913"/>
    <n v="2967"/>
    <n v="3100"/>
    <n v="3433"/>
    <n v="3450"/>
    <n v="9151"/>
    <n v="9463"/>
    <n v="18614"/>
  </r>
  <r>
    <x v="4"/>
    <x v="1"/>
    <x v="0"/>
    <n v="6946"/>
    <n v="7422"/>
    <n v="21766"/>
    <n v="21623"/>
    <n v="34985"/>
    <n v="34269"/>
    <n v="63697"/>
    <n v="63314"/>
    <n v="127011"/>
  </r>
  <r>
    <x v="4"/>
    <x v="1"/>
    <x v="1"/>
    <n v="7070"/>
    <n v="7476"/>
    <n v="21698"/>
    <n v="21632"/>
    <n v="34324"/>
    <n v="33371"/>
    <n v="63092"/>
    <n v="62479"/>
    <n v="125571"/>
  </r>
  <r>
    <x v="4"/>
    <x v="1"/>
    <x v="2"/>
    <n v="7078"/>
    <n v="7331"/>
    <n v="21224"/>
    <n v="20876"/>
    <n v="33992"/>
    <n v="33230"/>
    <n v="62294"/>
    <n v="61437"/>
    <n v="123731"/>
  </r>
  <r>
    <x v="4"/>
    <x v="1"/>
    <x v="3"/>
    <n v="7404"/>
    <n v="7682"/>
    <n v="21315"/>
    <n v="21115"/>
    <n v="33208"/>
    <n v="32429"/>
    <n v="61927"/>
    <n v="61226"/>
    <n v="123153"/>
  </r>
  <r>
    <x v="4"/>
    <x v="1"/>
    <x v="4"/>
    <n v="7606"/>
    <n v="7990"/>
    <n v="21849"/>
    <n v="21457"/>
    <n v="33265"/>
    <n v="32435"/>
    <n v="62720"/>
    <n v="61882"/>
    <n v="124602"/>
  </r>
  <r>
    <x v="4"/>
    <x v="1"/>
    <x v="5"/>
    <n v="8572"/>
    <n v="8544"/>
    <n v="21374"/>
    <n v="21303"/>
    <n v="32776"/>
    <n v="31702"/>
    <n v="62722"/>
    <n v="61549"/>
    <n v="124271"/>
  </r>
  <r>
    <x v="4"/>
    <x v="1"/>
    <x v="6"/>
    <n v="8911"/>
    <n v="9360"/>
    <n v="21528"/>
    <n v="21122"/>
    <n v="32332"/>
    <n v="31744"/>
    <n v="62771"/>
    <n v="62226"/>
    <n v="124997"/>
  </r>
  <r>
    <x v="4"/>
    <x v="1"/>
    <x v="7"/>
    <n v="8839"/>
    <n v="9243"/>
    <n v="21862"/>
    <n v="21731"/>
    <n v="32827"/>
    <n v="31554"/>
    <n v="63528"/>
    <n v="62528"/>
    <n v="126056"/>
  </r>
  <r>
    <x v="4"/>
    <x v="1"/>
    <x v="8"/>
    <n v="8924"/>
    <n v="9334"/>
    <n v="21915"/>
    <n v="21754"/>
    <n v="33269"/>
    <n v="31756"/>
    <n v="64108"/>
    <n v="62844"/>
    <n v="126952"/>
  </r>
  <r>
    <x v="4"/>
    <x v="1"/>
    <x v="9"/>
    <n v="9059"/>
    <n v="9520"/>
    <n v="22064"/>
    <n v="21907"/>
    <n v="33448"/>
    <n v="31859"/>
    <n v="64571"/>
    <n v="63286"/>
    <n v="127857"/>
  </r>
  <r>
    <x v="4"/>
    <x v="1"/>
    <x v="10"/>
    <n v="9160"/>
    <n v="9683"/>
    <n v="22238"/>
    <n v="22155"/>
    <n v="33575"/>
    <n v="32007"/>
    <n v="64973"/>
    <n v="63845"/>
    <n v="12881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99">
  <r>
    <x v="0"/>
    <x v="0"/>
    <x v="0"/>
    <n v="8437"/>
    <n v="8059"/>
    <n v="8698"/>
    <n v="8213"/>
    <n v="8952"/>
    <n v="8591"/>
    <n v="8777"/>
    <n v="8507"/>
    <n v="8730"/>
    <n v="8449"/>
    <n v="9141"/>
    <n v="8566"/>
    <n v="9096"/>
    <n v="8564"/>
    <n v="9069"/>
    <n v="8539"/>
    <n v="53394"/>
    <n v="50890"/>
    <n v="104284"/>
  </r>
  <r>
    <x v="0"/>
    <x v="0"/>
    <x v="1"/>
    <n v="8257"/>
    <n v="8043"/>
    <n v="8436"/>
    <n v="8174"/>
    <n v="8666"/>
    <n v="8314"/>
    <n v="8813"/>
    <n v="8462"/>
    <n v="8760"/>
    <n v="8509"/>
    <n v="8580"/>
    <n v="8401"/>
    <n v="9027"/>
    <n v="8375"/>
    <n v="8976"/>
    <n v="8366"/>
    <n v="52282"/>
    <n v="50235"/>
    <n v="102517"/>
  </r>
  <r>
    <x v="0"/>
    <x v="0"/>
    <x v="2"/>
    <n v="8217"/>
    <n v="7934"/>
    <n v="8408"/>
    <n v="8052"/>
    <n v="8634"/>
    <n v="8336"/>
    <n v="8600"/>
    <n v="8176"/>
    <n v="8877"/>
    <n v="8463"/>
    <n v="8630"/>
    <n v="8316"/>
    <n v="8368"/>
    <n v="8265"/>
    <n v="8236"/>
    <n v="8189"/>
    <n v="51517"/>
    <n v="49608"/>
    <n v="101125"/>
  </r>
  <r>
    <x v="0"/>
    <x v="0"/>
    <x v="3"/>
    <n v="8134"/>
    <n v="7829"/>
    <n v="8344"/>
    <n v="7982"/>
    <n v="8560"/>
    <n v="8102"/>
    <n v="8578"/>
    <n v="8289"/>
    <n v="8676"/>
    <n v="8227"/>
    <n v="8725"/>
    <n v="8359"/>
    <n v="8500"/>
    <n v="8198"/>
    <n v="8279"/>
    <n v="8069"/>
    <n v="51383"/>
    <n v="49157"/>
    <n v="100540"/>
  </r>
  <r>
    <x v="0"/>
    <x v="0"/>
    <x v="4"/>
    <n v="7916"/>
    <n v="7581"/>
    <n v="8145"/>
    <n v="7734"/>
    <n v="8550"/>
    <n v="8184"/>
    <n v="8541"/>
    <n v="8031"/>
    <n v="8683"/>
    <n v="8410"/>
    <n v="8577"/>
    <n v="8227"/>
    <n v="8556"/>
    <n v="8291"/>
    <n v="8351"/>
    <n v="8155"/>
    <n v="51052"/>
    <n v="48877"/>
    <n v="99929"/>
  </r>
  <r>
    <x v="0"/>
    <x v="0"/>
    <x v="5"/>
    <n v="7740"/>
    <n v="7617"/>
    <n v="7985"/>
    <n v="7814"/>
    <n v="8279"/>
    <n v="7886"/>
    <n v="8460"/>
    <n v="8125"/>
    <n v="8723"/>
    <n v="8160"/>
    <n v="8530"/>
    <n v="8301"/>
    <n v="8415"/>
    <n v="8195"/>
    <n v="8208"/>
    <n v="8033"/>
    <n v="50392"/>
    <n v="48481"/>
    <n v="98873"/>
  </r>
  <r>
    <x v="0"/>
    <x v="0"/>
    <x v="6"/>
    <n v="7630"/>
    <n v="7459"/>
    <n v="7854"/>
    <n v="7614"/>
    <n v="8158"/>
    <n v="7864"/>
    <n v="8060"/>
    <n v="7691"/>
    <n v="8444"/>
    <n v="8157"/>
    <n v="8445"/>
    <n v="7976"/>
    <n v="8332"/>
    <n v="8166"/>
    <n v="8104"/>
    <n v="7965"/>
    <n v="49293"/>
    <n v="47468"/>
    <n v="96761"/>
  </r>
  <r>
    <x v="0"/>
    <x v="0"/>
    <x v="7"/>
    <n v="7361"/>
    <n v="7198"/>
    <n v="7598"/>
    <n v="7342"/>
    <n v="7855"/>
    <n v="7674"/>
    <n v="8134"/>
    <n v="7821"/>
    <n v="8016"/>
    <n v="7664"/>
    <n v="8274"/>
    <n v="8046"/>
    <n v="8253"/>
    <n v="7933"/>
    <n v="8027"/>
    <n v="7738"/>
    <n v="48130"/>
    <n v="46480"/>
    <n v="94610"/>
  </r>
  <r>
    <x v="0"/>
    <x v="0"/>
    <x v="8"/>
    <n v="7375"/>
    <n v="7049"/>
    <n v="7612"/>
    <n v="7190"/>
    <n v="7599"/>
    <n v="7400"/>
    <n v="7832"/>
    <n v="7632"/>
    <n v="8090"/>
    <n v="7794"/>
    <n v="7855"/>
    <n v="7560"/>
    <n v="8086"/>
    <n v="8003"/>
    <n v="7865"/>
    <n v="7806"/>
    <n v="47074"/>
    <n v="45579"/>
    <n v="92653"/>
  </r>
  <r>
    <x v="0"/>
    <x v="0"/>
    <x v="9"/>
    <n v="7414"/>
    <n v="7071"/>
    <n v="7636"/>
    <n v="7212"/>
    <n v="7613"/>
    <n v="7233"/>
    <n v="7523"/>
    <n v="7326"/>
    <n v="7754"/>
    <n v="7556"/>
    <n v="7927"/>
    <n v="7688"/>
    <n v="7676"/>
    <n v="7519"/>
    <n v="7466"/>
    <n v="7334"/>
    <n v="46129"/>
    <n v="44534"/>
    <n v="90663"/>
  </r>
  <r>
    <x v="0"/>
    <x v="0"/>
    <x v="10"/>
    <n v="7387"/>
    <n v="6721"/>
    <n v="7609"/>
    <n v="6788"/>
    <n v="7637"/>
    <n v="7219"/>
    <n v="7537"/>
    <n v="7146"/>
    <n v="7433"/>
    <n v="7253"/>
    <n v="7521"/>
    <n v="7405"/>
    <n v="7689"/>
    <n v="7596"/>
    <n v="7479"/>
    <n v="7409"/>
    <n v="45426"/>
    <n v="43407"/>
    <n v="88833"/>
  </r>
  <r>
    <x v="1"/>
    <x v="0"/>
    <x v="0"/>
    <n v="432"/>
    <n v="362"/>
    <n v="432"/>
    <n v="362"/>
    <n v="357"/>
    <n v="332"/>
    <n v="306"/>
    <n v="259"/>
    <n v="248"/>
    <n v="256"/>
    <n v="253"/>
    <n v="209"/>
    <n v="154"/>
    <n v="152"/>
    <n v="147"/>
    <n v="140"/>
    <n v="1750"/>
    <n v="1570"/>
    <n v="3320"/>
  </r>
  <r>
    <x v="1"/>
    <x v="0"/>
    <x v="1"/>
    <n v="413"/>
    <n v="358"/>
    <n v="413"/>
    <n v="358"/>
    <n v="324"/>
    <n v="298"/>
    <n v="358"/>
    <n v="348"/>
    <n v="252"/>
    <n v="233"/>
    <n v="255"/>
    <n v="226"/>
    <n v="221"/>
    <n v="165"/>
    <n v="208"/>
    <n v="185"/>
    <n v="1823"/>
    <n v="1628"/>
    <n v="3451"/>
  </r>
  <r>
    <x v="1"/>
    <x v="0"/>
    <x v="2"/>
    <n v="292"/>
    <n v="286"/>
    <n v="292"/>
    <n v="286"/>
    <n v="366"/>
    <n v="344"/>
    <n v="326"/>
    <n v="299"/>
    <n v="308"/>
    <n v="295"/>
    <n v="229"/>
    <n v="207"/>
    <n v="200"/>
    <n v="203"/>
    <n v="189"/>
    <n v="209"/>
    <n v="1721"/>
    <n v="1634"/>
    <n v="3355"/>
  </r>
  <r>
    <x v="1"/>
    <x v="0"/>
    <x v="3"/>
    <n v="273"/>
    <n v="245"/>
    <n v="273"/>
    <n v="245"/>
    <n v="308"/>
    <n v="302"/>
    <n v="288"/>
    <n v="256"/>
    <n v="283"/>
    <n v="252"/>
    <n v="273"/>
    <n v="273"/>
    <n v="207"/>
    <n v="190"/>
    <n v="175"/>
    <n v="195"/>
    <n v="1632"/>
    <n v="1518"/>
    <n v="3150"/>
  </r>
  <r>
    <x v="1"/>
    <x v="0"/>
    <x v="4"/>
    <n v="212"/>
    <n v="185"/>
    <n v="212"/>
    <n v="185"/>
    <n v="302"/>
    <n v="255"/>
    <n v="258"/>
    <n v="258"/>
    <n v="239"/>
    <n v="227"/>
    <n v="242"/>
    <n v="219"/>
    <n v="214"/>
    <n v="234"/>
    <n v="195"/>
    <n v="201"/>
    <n v="1467"/>
    <n v="1378"/>
    <n v="2845"/>
  </r>
  <r>
    <x v="1"/>
    <x v="0"/>
    <x v="5"/>
    <n v="150"/>
    <n v="162"/>
    <n v="150"/>
    <n v="162"/>
    <n v="230"/>
    <n v="209"/>
    <n v="256"/>
    <n v="236"/>
    <n v="187"/>
    <n v="215"/>
    <n v="196"/>
    <n v="205"/>
    <n v="203"/>
    <n v="175"/>
    <n v="165"/>
    <n v="154"/>
    <n v="1222"/>
    <n v="1202"/>
    <n v="2424"/>
  </r>
  <r>
    <x v="1"/>
    <x v="0"/>
    <x v="6"/>
    <n v="183"/>
    <n v="185"/>
    <n v="183"/>
    <n v="185"/>
    <n v="247"/>
    <n v="249"/>
    <n v="221"/>
    <n v="187"/>
    <n v="211"/>
    <n v="217"/>
    <n v="187"/>
    <n v="215"/>
    <n v="184"/>
    <n v="189"/>
    <n v="152"/>
    <n v="156"/>
    <n v="1233"/>
    <n v="1242"/>
    <n v="2475"/>
  </r>
  <r>
    <x v="1"/>
    <x v="0"/>
    <x v="7"/>
    <n v="158"/>
    <n v="142"/>
    <n v="158"/>
    <n v="142"/>
    <n v="186"/>
    <n v="185"/>
    <n v="215"/>
    <n v="206"/>
    <n v="186"/>
    <n v="154"/>
    <n v="206"/>
    <n v="190"/>
    <n v="159"/>
    <n v="184"/>
    <n v="131"/>
    <n v="152"/>
    <n v="1110"/>
    <n v="1061"/>
    <n v="2171"/>
  </r>
  <r>
    <x v="1"/>
    <x v="0"/>
    <x v="8"/>
    <n v="158"/>
    <n v="139"/>
    <n v="158"/>
    <n v="139"/>
    <n v="161"/>
    <n v="142"/>
    <n v="162"/>
    <n v="153"/>
    <n v="181"/>
    <n v="170"/>
    <n v="182"/>
    <n v="135"/>
    <n v="175"/>
    <n v="163"/>
    <n v="145"/>
    <n v="135"/>
    <n v="1019"/>
    <n v="902"/>
    <n v="1921"/>
  </r>
  <r>
    <x v="1"/>
    <x v="0"/>
    <x v="9"/>
    <n v="159"/>
    <n v="140"/>
    <n v="159"/>
    <n v="140"/>
    <n v="161"/>
    <n v="139"/>
    <n v="140"/>
    <n v="117"/>
    <n v="136"/>
    <n v="126"/>
    <n v="177"/>
    <n v="149"/>
    <n v="155"/>
    <n v="116"/>
    <n v="128"/>
    <n v="96"/>
    <n v="928"/>
    <n v="787"/>
    <n v="1715"/>
  </r>
  <r>
    <x v="1"/>
    <x v="0"/>
    <x v="10"/>
    <n v="134"/>
    <n v="128"/>
    <n v="134"/>
    <n v="128"/>
    <n v="153"/>
    <n v="134"/>
    <n v="135"/>
    <n v="110"/>
    <n v="113"/>
    <n v="92"/>
    <n v="128"/>
    <n v="106"/>
    <n v="145"/>
    <n v="124"/>
    <n v="120"/>
    <n v="102"/>
    <n v="808"/>
    <n v="694"/>
    <n v="1502"/>
  </r>
  <r>
    <x v="2"/>
    <x v="0"/>
    <x v="0"/>
    <n v="22520"/>
    <n v="21721"/>
    <n v="23154"/>
    <n v="22152"/>
    <n v="24603"/>
    <n v="23237"/>
    <n v="24168"/>
    <n v="22710"/>
    <n v="23861"/>
    <n v="22444"/>
    <n v="24142"/>
    <n v="23183"/>
    <n v="23174"/>
    <n v="22582"/>
    <n v="23640"/>
    <n v="22828"/>
    <n v="143102"/>
    <n v="136308"/>
    <n v="279410"/>
  </r>
  <r>
    <x v="2"/>
    <x v="0"/>
    <x v="1"/>
    <n v="22922"/>
    <n v="22523"/>
    <n v="23323"/>
    <n v="22841"/>
    <n v="23423"/>
    <n v="22246"/>
    <n v="24181"/>
    <n v="23085"/>
    <n v="24154"/>
    <n v="22475"/>
    <n v="23642"/>
    <n v="22285"/>
    <n v="23178"/>
    <n v="22790"/>
    <n v="23147"/>
    <n v="22673"/>
    <n v="141901"/>
    <n v="135722"/>
    <n v="277623"/>
  </r>
  <r>
    <x v="2"/>
    <x v="0"/>
    <x v="2"/>
    <n v="22310"/>
    <n v="21715"/>
    <n v="22813"/>
    <n v="22059"/>
    <n v="23645"/>
    <n v="23176"/>
    <n v="23269"/>
    <n v="22126"/>
    <n v="24063"/>
    <n v="22947"/>
    <n v="23774"/>
    <n v="22331"/>
    <n v="22859"/>
    <n v="21958"/>
    <n v="22661"/>
    <n v="21814"/>
    <n v="140423"/>
    <n v="134597"/>
    <n v="275020"/>
  </r>
  <r>
    <x v="2"/>
    <x v="0"/>
    <x v="3"/>
    <n v="21920"/>
    <n v="21290"/>
    <n v="22418"/>
    <n v="21659"/>
    <n v="23169"/>
    <n v="22449"/>
    <n v="23430"/>
    <n v="22957"/>
    <n v="23416"/>
    <n v="22275"/>
    <n v="23684"/>
    <n v="22763"/>
    <n v="23225"/>
    <n v="22099"/>
    <n v="22751"/>
    <n v="21737"/>
    <n v="139342"/>
    <n v="134202"/>
    <n v="273544"/>
  </r>
  <r>
    <x v="2"/>
    <x v="0"/>
    <x v="4"/>
    <n v="21319"/>
    <n v="20696"/>
    <n v="21821"/>
    <n v="21089"/>
    <n v="22839"/>
    <n v="22073"/>
    <n v="22959"/>
    <n v="22318"/>
    <n v="23728"/>
    <n v="23060"/>
    <n v="23014"/>
    <n v="22020"/>
    <n v="23275"/>
    <n v="22596"/>
    <n v="22982"/>
    <n v="22390"/>
    <n v="137636"/>
    <n v="133156"/>
    <n v="270792"/>
  </r>
  <r>
    <x v="2"/>
    <x v="0"/>
    <x v="5"/>
    <n v="21553"/>
    <n v="20955"/>
    <n v="22031"/>
    <n v="21351"/>
    <n v="22391"/>
    <n v="21499"/>
    <n v="22571"/>
    <n v="21986"/>
    <n v="23326"/>
    <n v="22455"/>
    <n v="23331"/>
    <n v="22789"/>
    <n v="22594"/>
    <n v="21845"/>
    <n v="22290"/>
    <n v="21593"/>
    <n v="136244"/>
    <n v="131925"/>
    <n v="268169"/>
  </r>
  <r>
    <x v="2"/>
    <x v="0"/>
    <x v="6"/>
    <n v="21443"/>
    <n v="20494"/>
    <n v="21972"/>
    <n v="20918"/>
    <n v="22452"/>
    <n v="21661"/>
    <n v="22237"/>
    <n v="21494"/>
    <n v="22899"/>
    <n v="22118"/>
    <n v="23136"/>
    <n v="22264"/>
    <n v="22919"/>
    <n v="22605"/>
    <n v="22635"/>
    <n v="22367"/>
    <n v="135615"/>
    <n v="131060"/>
    <n v="266675"/>
  </r>
  <r>
    <x v="2"/>
    <x v="0"/>
    <x v="7"/>
    <n v="21158"/>
    <n v="20653"/>
    <n v="21735"/>
    <n v="21068"/>
    <n v="22163"/>
    <n v="21270"/>
    <n v="22875"/>
    <n v="21944"/>
    <n v="22222"/>
    <n v="21511"/>
    <n v="22790"/>
    <n v="22016"/>
    <n v="22811"/>
    <n v="22166"/>
    <n v="22528"/>
    <n v="21933"/>
    <n v="134596"/>
    <n v="129975"/>
    <n v="264571"/>
  </r>
  <r>
    <x v="2"/>
    <x v="0"/>
    <x v="8"/>
    <n v="20959"/>
    <n v="20006"/>
    <n v="21531"/>
    <n v="20408"/>
    <n v="21952"/>
    <n v="21384"/>
    <n v="22385"/>
    <n v="21548"/>
    <n v="23104"/>
    <n v="22163"/>
    <n v="22444"/>
    <n v="21403"/>
    <n v="22470"/>
    <n v="21919"/>
    <n v="22192"/>
    <n v="21688"/>
    <n v="133886"/>
    <n v="128825"/>
    <n v="262711"/>
  </r>
  <r>
    <x v="2"/>
    <x v="0"/>
    <x v="9"/>
    <n v="21072"/>
    <n v="20071"/>
    <n v="21647"/>
    <n v="20474"/>
    <n v="21746"/>
    <n v="20714"/>
    <n v="22172"/>
    <n v="21598"/>
    <n v="22385"/>
    <n v="21548"/>
    <n v="23092"/>
    <n v="22052"/>
    <n v="22129"/>
    <n v="21309"/>
    <n v="21855"/>
    <n v="21085"/>
    <n v="133171"/>
    <n v="127695"/>
    <n v="260866"/>
  </r>
  <r>
    <x v="2"/>
    <x v="0"/>
    <x v="10"/>
    <n v="21152"/>
    <n v="20164"/>
    <n v="21575"/>
    <n v="20527"/>
    <n v="21647"/>
    <n v="20679"/>
    <n v="21746"/>
    <n v="20714"/>
    <n v="22061"/>
    <n v="21598"/>
    <n v="22374"/>
    <n v="21440"/>
    <n v="22768"/>
    <n v="21955"/>
    <n v="22486"/>
    <n v="21724"/>
    <n v="132171"/>
    <n v="126913"/>
    <n v="259084"/>
  </r>
  <r>
    <x v="2"/>
    <x v="1"/>
    <x v="0"/>
    <n v="1621"/>
    <n v="1568"/>
    <n v="1654"/>
    <n v="1591"/>
    <n v="1932"/>
    <n v="1877"/>
    <n v="1814"/>
    <n v="1746"/>
    <n v="1682"/>
    <n v="1521"/>
    <n v="1753"/>
    <n v="1495"/>
    <n v="1328"/>
    <n v="1341"/>
    <n v="1441"/>
    <n v="1434"/>
    <n v="10163"/>
    <n v="9571"/>
    <n v="19734"/>
  </r>
  <r>
    <x v="2"/>
    <x v="1"/>
    <x v="1"/>
    <n v="1578"/>
    <n v="1500"/>
    <n v="1631"/>
    <n v="1538"/>
    <n v="1665"/>
    <n v="1616"/>
    <n v="1894"/>
    <n v="1854"/>
    <n v="1720"/>
    <n v="1636"/>
    <n v="1707"/>
    <n v="1556"/>
    <n v="1464"/>
    <n v="1297"/>
    <n v="1418"/>
    <n v="1298"/>
    <n v="10081"/>
    <n v="9497"/>
    <n v="19578"/>
  </r>
  <r>
    <x v="2"/>
    <x v="1"/>
    <x v="2"/>
    <n v="1595"/>
    <n v="1534"/>
    <n v="1667"/>
    <n v="1598"/>
    <n v="1759"/>
    <n v="1604"/>
    <n v="1683"/>
    <n v="1653"/>
    <n v="1883"/>
    <n v="1850"/>
    <n v="1675"/>
    <n v="1601"/>
    <n v="1577"/>
    <n v="1432"/>
    <n v="1453"/>
    <n v="1350"/>
    <n v="10244"/>
    <n v="9738"/>
    <n v="19982"/>
  </r>
  <r>
    <x v="2"/>
    <x v="1"/>
    <x v="3"/>
    <n v="1530"/>
    <n v="1517"/>
    <n v="1609"/>
    <n v="1575"/>
    <n v="1777"/>
    <n v="1712"/>
    <n v="1742"/>
    <n v="1624"/>
    <n v="1782"/>
    <n v="1691"/>
    <n v="1731"/>
    <n v="1770"/>
    <n v="1551"/>
    <n v="1525"/>
    <n v="1279"/>
    <n v="1343"/>
    <n v="10192"/>
    <n v="9897"/>
    <n v="20089"/>
  </r>
  <r>
    <x v="2"/>
    <x v="1"/>
    <x v="4"/>
    <n v="1510"/>
    <n v="1450"/>
    <n v="1578"/>
    <n v="1520"/>
    <n v="1747"/>
    <n v="1661"/>
    <n v="1784"/>
    <n v="1691"/>
    <n v="1820"/>
    <n v="1637"/>
    <n v="1636"/>
    <n v="1640"/>
    <n v="1585"/>
    <n v="1661"/>
    <n v="1460"/>
    <n v="1552"/>
    <n v="10150"/>
    <n v="9810"/>
    <n v="19960"/>
  </r>
  <r>
    <x v="2"/>
    <x v="1"/>
    <x v="5"/>
    <n v="1590"/>
    <n v="1488"/>
    <n v="1665"/>
    <n v="1565"/>
    <n v="1694"/>
    <n v="1609"/>
    <n v="1717"/>
    <n v="1623"/>
    <n v="1834"/>
    <n v="1728"/>
    <n v="1682"/>
    <n v="1587"/>
    <n v="1544"/>
    <n v="1557"/>
    <n v="1409"/>
    <n v="1441"/>
    <n v="10136"/>
    <n v="9669"/>
    <n v="19805"/>
  </r>
  <r>
    <x v="2"/>
    <x v="1"/>
    <x v="6"/>
    <n v="1574"/>
    <n v="1490"/>
    <n v="1637"/>
    <n v="1557"/>
    <n v="1790"/>
    <n v="1658"/>
    <n v="1680"/>
    <n v="1648"/>
    <n v="1778"/>
    <n v="1641"/>
    <n v="1735"/>
    <n v="1652"/>
    <n v="1575"/>
    <n v="1523"/>
    <n v="1400"/>
    <n v="1395"/>
    <n v="10195"/>
    <n v="9679"/>
    <n v="19874"/>
  </r>
  <r>
    <x v="2"/>
    <x v="1"/>
    <x v="7"/>
    <n v="1606"/>
    <n v="1453"/>
    <n v="1684"/>
    <n v="1528"/>
    <n v="1719"/>
    <n v="1595"/>
    <n v="1854"/>
    <n v="1698"/>
    <n v="1671"/>
    <n v="1611"/>
    <n v="1683"/>
    <n v="1593"/>
    <n v="1660"/>
    <n v="1653"/>
    <n v="1476"/>
    <n v="1514"/>
    <n v="10271"/>
    <n v="9678"/>
    <n v="19949"/>
  </r>
  <r>
    <x v="2"/>
    <x v="1"/>
    <x v="8"/>
    <n v="1609"/>
    <n v="1423"/>
    <n v="1689"/>
    <n v="1508"/>
    <n v="1785"/>
    <n v="1589"/>
    <n v="1788"/>
    <n v="1633"/>
    <n v="1910"/>
    <n v="1715"/>
    <n v="1587"/>
    <n v="1564"/>
    <n v="1610"/>
    <n v="1593"/>
    <n v="1431"/>
    <n v="1459"/>
    <n v="10369"/>
    <n v="9602"/>
    <n v="19971"/>
  </r>
  <r>
    <x v="2"/>
    <x v="1"/>
    <x v="9"/>
    <n v="1572"/>
    <n v="1402"/>
    <n v="1651"/>
    <n v="1486"/>
    <n v="1790"/>
    <n v="1568"/>
    <n v="1856"/>
    <n v="1621"/>
    <n v="1824"/>
    <n v="1649"/>
    <n v="1815"/>
    <n v="1665"/>
    <n v="1518"/>
    <n v="1564"/>
    <n v="1349"/>
    <n v="1433"/>
    <n v="10454"/>
    <n v="9553"/>
    <n v="20007"/>
  </r>
  <r>
    <x v="2"/>
    <x v="1"/>
    <x v="10"/>
    <n v="1578"/>
    <n v="1440"/>
    <n v="1649"/>
    <n v="1512"/>
    <n v="1734"/>
    <n v="1516"/>
    <n v="1844"/>
    <n v="1584"/>
    <n v="1875"/>
    <n v="1621"/>
    <n v="1715"/>
    <n v="1601"/>
    <n v="1737"/>
    <n v="1665"/>
    <n v="1544"/>
    <n v="1525"/>
    <n v="10554"/>
    <n v="9499"/>
    <n v="20053"/>
  </r>
  <r>
    <x v="2"/>
    <x v="2"/>
    <x v="0"/>
    <n v="24141"/>
    <n v="23289"/>
    <n v="24808"/>
    <n v="23743"/>
    <n v="26535"/>
    <n v="25114"/>
    <n v="25982"/>
    <n v="24456"/>
    <n v="25543"/>
    <n v="23965"/>
    <n v="25895"/>
    <n v="24678"/>
    <n v="24502"/>
    <n v="23923"/>
    <n v="25081"/>
    <n v="24262"/>
    <n v="153265"/>
    <n v="145879"/>
    <n v="299144"/>
  </r>
  <r>
    <x v="2"/>
    <x v="2"/>
    <x v="1"/>
    <n v="24500"/>
    <n v="24023"/>
    <n v="24954"/>
    <n v="24379"/>
    <n v="25088"/>
    <n v="23862"/>
    <n v="26075"/>
    <n v="24939"/>
    <n v="25874"/>
    <n v="24111"/>
    <n v="25349"/>
    <n v="23841"/>
    <n v="24642"/>
    <n v="24087"/>
    <n v="24565"/>
    <n v="23971"/>
    <n v="151982"/>
    <n v="145219"/>
    <n v="297201"/>
  </r>
  <r>
    <x v="2"/>
    <x v="2"/>
    <x v="2"/>
    <n v="23905"/>
    <n v="23249"/>
    <n v="24480"/>
    <n v="23657"/>
    <n v="25404"/>
    <n v="24780"/>
    <n v="24952"/>
    <n v="23779"/>
    <n v="25946"/>
    <n v="24797"/>
    <n v="25449"/>
    <n v="23932"/>
    <n v="24436"/>
    <n v="23390"/>
    <n v="24114"/>
    <n v="23164"/>
    <n v="150667"/>
    <n v="144335"/>
    <n v="295002"/>
  </r>
  <r>
    <x v="2"/>
    <x v="2"/>
    <x v="3"/>
    <n v="23450"/>
    <n v="22807"/>
    <n v="24027"/>
    <n v="23234"/>
    <n v="24946"/>
    <n v="24161"/>
    <n v="25172"/>
    <n v="24581"/>
    <n v="25198"/>
    <n v="23966"/>
    <n v="25415"/>
    <n v="24533"/>
    <n v="24776"/>
    <n v="23624"/>
    <n v="24030"/>
    <n v="23080"/>
    <n v="149534"/>
    <n v="144099"/>
    <n v="293633"/>
  </r>
  <r>
    <x v="2"/>
    <x v="2"/>
    <x v="4"/>
    <n v="22829"/>
    <n v="22146"/>
    <n v="23399"/>
    <n v="22609"/>
    <n v="24586"/>
    <n v="23734"/>
    <n v="24743"/>
    <n v="24009"/>
    <n v="25548"/>
    <n v="24697"/>
    <n v="24650"/>
    <n v="23660"/>
    <n v="24860"/>
    <n v="24257"/>
    <n v="24442"/>
    <n v="23942"/>
    <n v="147786"/>
    <n v="142966"/>
    <n v="290752"/>
  </r>
  <r>
    <x v="2"/>
    <x v="2"/>
    <x v="5"/>
    <n v="23143"/>
    <n v="22443"/>
    <n v="23696"/>
    <n v="22916"/>
    <n v="24085"/>
    <n v="23108"/>
    <n v="24288"/>
    <n v="23609"/>
    <n v="25160"/>
    <n v="24183"/>
    <n v="25013"/>
    <n v="24376"/>
    <n v="24138"/>
    <n v="23402"/>
    <n v="23699"/>
    <n v="23034"/>
    <n v="146380"/>
    <n v="141594"/>
    <n v="287974"/>
  </r>
  <r>
    <x v="2"/>
    <x v="2"/>
    <x v="6"/>
    <n v="23017"/>
    <n v="21984"/>
    <n v="23609"/>
    <n v="22475"/>
    <n v="24242"/>
    <n v="23319"/>
    <n v="23917"/>
    <n v="23142"/>
    <n v="24677"/>
    <n v="23759"/>
    <n v="24871"/>
    <n v="23916"/>
    <n v="24494"/>
    <n v="24128"/>
    <n v="24035"/>
    <n v="23762"/>
    <n v="145810"/>
    <n v="140739"/>
    <n v="286549"/>
  </r>
  <r>
    <x v="2"/>
    <x v="2"/>
    <x v="7"/>
    <n v="22764"/>
    <n v="22106"/>
    <n v="23419"/>
    <n v="22596"/>
    <n v="23882"/>
    <n v="22865"/>
    <n v="24729"/>
    <n v="23642"/>
    <n v="23893"/>
    <n v="23122"/>
    <n v="24473"/>
    <n v="23609"/>
    <n v="24471"/>
    <n v="23819"/>
    <n v="24004"/>
    <n v="23447"/>
    <n v="144867"/>
    <n v="139653"/>
    <n v="284520"/>
  </r>
  <r>
    <x v="2"/>
    <x v="2"/>
    <x v="8"/>
    <n v="22568"/>
    <n v="21429"/>
    <n v="23220"/>
    <n v="21916"/>
    <n v="23737"/>
    <n v="22973"/>
    <n v="24173"/>
    <n v="23181"/>
    <n v="25014"/>
    <n v="23878"/>
    <n v="24031"/>
    <n v="22967"/>
    <n v="24080"/>
    <n v="23512"/>
    <n v="23623"/>
    <n v="23147"/>
    <n v="144255"/>
    <n v="138427"/>
    <n v="282682"/>
  </r>
  <r>
    <x v="2"/>
    <x v="2"/>
    <x v="9"/>
    <n v="22644"/>
    <n v="21473"/>
    <n v="23298"/>
    <n v="21960"/>
    <n v="23536"/>
    <n v="22282"/>
    <n v="24028"/>
    <n v="23219"/>
    <n v="24209"/>
    <n v="23197"/>
    <n v="24907"/>
    <n v="23717"/>
    <n v="23647"/>
    <n v="22873"/>
    <n v="23204"/>
    <n v="22518"/>
    <n v="143625"/>
    <n v="137248"/>
    <n v="280873"/>
  </r>
  <r>
    <x v="2"/>
    <x v="2"/>
    <x v="10"/>
    <n v="22730"/>
    <n v="21604"/>
    <n v="23224"/>
    <n v="22039"/>
    <n v="23381"/>
    <n v="22195"/>
    <n v="23590"/>
    <n v="22298"/>
    <n v="23936"/>
    <n v="23219"/>
    <n v="24089"/>
    <n v="23041"/>
    <n v="24505"/>
    <n v="23620"/>
    <n v="24030"/>
    <n v="23249"/>
    <n v="142725"/>
    <n v="136412"/>
    <n v="279137"/>
  </r>
  <r>
    <x v="3"/>
    <x v="0"/>
    <x v="0"/>
    <n v="2736"/>
    <n v="2696"/>
    <n v="2769"/>
    <n v="2723"/>
    <n v="2741"/>
    <n v="2621"/>
    <n v="2642"/>
    <n v="2538"/>
    <n v="2580"/>
    <n v="2302"/>
    <n v="2364"/>
    <n v="2329"/>
    <n v="2247"/>
    <n v="2175"/>
    <n v="2248"/>
    <n v="2142"/>
    <n v="15343"/>
    <n v="14688"/>
    <n v="30031"/>
  </r>
  <r>
    <x v="3"/>
    <x v="0"/>
    <x v="1"/>
    <n v="2910"/>
    <n v="2794"/>
    <n v="2948"/>
    <n v="2818"/>
    <n v="2701"/>
    <n v="2692"/>
    <n v="2695"/>
    <n v="2579"/>
    <n v="2593"/>
    <n v="2521"/>
    <n v="2440"/>
    <n v="2243"/>
    <n v="2272"/>
    <n v="2272"/>
    <n v="2271"/>
    <n v="2285"/>
    <n v="15649"/>
    <n v="15125"/>
    <n v="30774"/>
  </r>
  <r>
    <x v="3"/>
    <x v="0"/>
    <x v="2"/>
    <n v="2921"/>
    <n v="2779"/>
    <n v="2952"/>
    <n v="2803"/>
    <n v="2893"/>
    <n v="2746"/>
    <n v="2639"/>
    <n v="2694"/>
    <n v="2659"/>
    <n v="2584"/>
    <n v="2511"/>
    <n v="2447"/>
    <n v="2391"/>
    <n v="2204"/>
    <n v="2381"/>
    <n v="2199"/>
    <n v="16045"/>
    <n v="15478"/>
    <n v="31523"/>
  </r>
  <r>
    <x v="3"/>
    <x v="0"/>
    <x v="3"/>
    <n v="2984"/>
    <n v="2907"/>
    <n v="3020"/>
    <n v="2935"/>
    <n v="2888"/>
    <n v="2751"/>
    <n v="2852"/>
    <n v="2710"/>
    <n v="2594"/>
    <n v="2669"/>
    <n v="2562"/>
    <n v="2487"/>
    <n v="2458"/>
    <n v="2422"/>
    <n v="2462"/>
    <n v="2439"/>
    <n v="16374"/>
    <n v="15974"/>
    <n v="32348"/>
  </r>
  <r>
    <x v="3"/>
    <x v="0"/>
    <x v="4"/>
    <n v="3203"/>
    <n v="3194"/>
    <n v="3240"/>
    <n v="3216"/>
    <n v="3057"/>
    <n v="2933"/>
    <n v="2871"/>
    <n v="2782"/>
    <n v="2856"/>
    <n v="2735"/>
    <n v="2577"/>
    <n v="2622"/>
    <n v="2534"/>
    <n v="2468"/>
    <n v="2528"/>
    <n v="2466"/>
    <n v="17135"/>
    <n v="16756"/>
    <n v="33891"/>
  </r>
  <r>
    <x v="3"/>
    <x v="0"/>
    <x v="5"/>
    <n v="3426"/>
    <n v="3211"/>
    <n v="3462"/>
    <n v="3230"/>
    <n v="3182"/>
    <n v="3160"/>
    <n v="2975"/>
    <n v="2895"/>
    <n v="2834"/>
    <n v="2721"/>
    <n v="2825"/>
    <n v="2712"/>
    <n v="2550"/>
    <n v="2594"/>
    <n v="2536"/>
    <n v="2588"/>
    <n v="17828"/>
    <n v="17312"/>
    <n v="35140"/>
  </r>
  <r>
    <x v="3"/>
    <x v="0"/>
    <x v="6"/>
    <n v="3322"/>
    <n v="3351"/>
    <n v="3366"/>
    <n v="3372"/>
    <n v="3394"/>
    <n v="3133"/>
    <n v="3115"/>
    <n v="3076"/>
    <n v="2922"/>
    <n v="2834"/>
    <n v="2792"/>
    <n v="2714"/>
    <n v="2760"/>
    <n v="2680"/>
    <n v="2754"/>
    <n v="2671"/>
    <n v="18349"/>
    <n v="17809"/>
    <n v="36158"/>
  </r>
  <r>
    <x v="3"/>
    <x v="0"/>
    <x v="7"/>
    <n v="3377"/>
    <n v="3465"/>
    <n v="3418"/>
    <n v="3486"/>
    <n v="3354"/>
    <n v="3322"/>
    <n v="3308"/>
    <n v="3073"/>
    <n v="3009"/>
    <n v="3030"/>
    <n v="2840"/>
    <n v="2756"/>
    <n v="2718"/>
    <n v="2631"/>
    <n v="2712"/>
    <n v="2622"/>
    <n v="18647"/>
    <n v="18298"/>
    <n v="36945"/>
  </r>
  <r>
    <x v="3"/>
    <x v="0"/>
    <x v="8"/>
    <n v="3383"/>
    <n v="3393"/>
    <n v="3424"/>
    <n v="3414"/>
    <n v="3406"/>
    <n v="3434"/>
    <n v="3269"/>
    <n v="3258"/>
    <n v="3195"/>
    <n v="3027"/>
    <n v="2925"/>
    <n v="2947"/>
    <n v="2765"/>
    <n v="2672"/>
    <n v="2759"/>
    <n v="2663"/>
    <n v="18984"/>
    <n v="18752"/>
    <n v="37736"/>
  </r>
  <r>
    <x v="3"/>
    <x v="0"/>
    <x v="9"/>
    <n v="3401"/>
    <n v="3404"/>
    <n v="3442"/>
    <n v="3425"/>
    <n v="3412"/>
    <n v="3363"/>
    <n v="3320"/>
    <n v="3368"/>
    <n v="3158"/>
    <n v="3209"/>
    <n v="3105"/>
    <n v="2944"/>
    <n v="2847"/>
    <n v="2857"/>
    <n v="2841"/>
    <n v="2847"/>
    <n v="19284"/>
    <n v="19166"/>
    <n v="38450"/>
  </r>
  <r>
    <x v="3"/>
    <x v="0"/>
    <x v="10"/>
    <n v="3414"/>
    <n v="3420"/>
    <n v="3455"/>
    <n v="3441"/>
    <n v="3430"/>
    <n v="3374"/>
    <n v="3344"/>
    <n v="3299"/>
    <n v="3257"/>
    <n v="3334"/>
    <n v="3098"/>
    <n v="3180"/>
    <n v="3043"/>
    <n v="2885"/>
    <n v="3036"/>
    <n v="2875"/>
    <n v="19627"/>
    <n v="19513"/>
    <n v="39140"/>
  </r>
  <r>
    <x v="3"/>
    <x v="1"/>
    <x v="0"/>
    <n v="3"/>
    <n v="1"/>
    <n v="3"/>
    <n v="1"/>
    <n v="0"/>
    <n v="5"/>
    <n v="2"/>
    <n v="2"/>
    <n v="5"/>
    <n v="2"/>
    <n v="2"/>
    <n v="0"/>
    <n v="2"/>
    <n v="1"/>
    <n v="2"/>
    <n v="1"/>
    <n v="14"/>
    <n v="11"/>
    <n v="25"/>
  </r>
  <r>
    <x v="3"/>
    <x v="1"/>
    <x v="1"/>
    <n v="1"/>
    <n v="1"/>
    <n v="1"/>
    <n v="1"/>
    <n v="2"/>
    <n v="3"/>
    <n v="1"/>
    <n v="4"/>
    <n v="3"/>
    <n v="3"/>
    <n v="4"/>
    <n v="2"/>
    <n v="2"/>
    <n v="0"/>
    <n v="2"/>
    <n v="0"/>
    <n v="13"/>
    <n v="13"/>
    <n v="26"/>
  </r>
  <r>
    <x v="3"/>
    <x v="1"/>
    <x v="2"/>
    <n v="2"/>
    <n v="1"/>
    <n v="2"/>
    <n v="1"/>
    <n v="1"/>
    <n v="2"/>
    <n v="2"/>
    <n v="1"/>
    <n v="0"/>
    <n v="4"/>
    <n v="2"/>
    <n v="2"/>
    <n v="2"/>
    <n v="2"/>
    <n v="2"/>
    <n v="2"/>
    <n v="9"/>
    <n v="12"/>
    <n v="21"/>
  </r>
  <r>
    <x v="3"/>
    <x v="1"/>
    <x v="3"/>
    <n v="3"/>
    <n v="1"/>
    <n v="3"/>
    <n v="1"/>
    <n v="2"/>
    <n v="2"/>
    <n v="2"/>
    <n v="2"/>
    <n v="2"/>
    <n v="1"/>
    <n v="0"/>
    <n v="5"/>
    <n v="2"/>
    <n v="1"/>
    <n v="2"/>
    <n v="1"/>
    <n v="11"/>
    <n v="12"/>
    <n v="23"/>
  </r>
  <r>
    <x v="3"/>
    <x v="1"/>
    <x v="4"/>
    <n v="0"/>
    <n v="2"/>
    <n v="0"/>
    <n v="2"/>
    <n v="3"/>
    <n v="2"/>
    <n v="1"/>
    <n v="3"/>
    <n v="2"/>
    <n v="2"/>
    <n v="3"/>
    <n v="1"/>
    <n v="0"/>
    <n v="4"/>
    <n v="0"/>
    <n v="0"/>
    <n v="9"/>
    <n v="14"/>
    <n v="23"/>
  </r>
  <r>
    <x v="3"/>
    <x v="1"/>
    <x v="5"/>
    <n v="0"/>
    <n v="0"/>
    <n v="0"/>
    <n v="0"/>
    <n v="0"/>
    <n v="0"/>
    <n v="0"/>
    <n v="0"/>
    <n v="0"/>
    <n v="0"/>
    <n v="0"/>
    <n v="0"/>
    <n v="0"/>
    <n v="0"/>
    <n v="3"/>
    <n v="1"/>
    <n v="0"/>
    <n v="0"/>
    <n v="0"/>
  </r>
  <r>
    <x v="3"/>
    <x v="1"/>
    <x v="6"/>
    <n v="0"/>
    <n v="0"/>
    <n v="0"/>
    <n v="0"/>
    <n v="1"/>
    <n v="0"/>
    <n v="0"/>
    <n v="1"/>
    <n v="3"/>
    <n v="2"/>
    <n v="1"/>
    <n v="2"/>
    <n v="1"/>
    <n v="2"/>
    <n v="1"/>
    <n v="2"/>
    <n v="6"/>
    <n v="7"/>
    <n v="13"/>
  </r>
  <r>
    <x v="3"/>
    <x v="1"/>
    <x v="7"/>
    <n v="0"/>
    <n v="0"/>
    <n v="0"/>
    <n v="0"/>
    <n v="0"/>
    <n v="0"/>
    <n v="1"/>
    <n v="0"/>
    <n v="0"/>
    <n v="1"/>
    <n v="3"/>
    <n v="2"/>
    <n v="1"/>
    <n v="2"/>
    <n v="1"/>
    <n v="1"/>
    <n v="5"/>
    <n v="5"/>
    <n v="10"/>
  </r>
  <r>
    <x v="3"/>
    <x v="1"/>
    <x v="8"/>
    <n v="0"/>
    <n v="1"/>
    <n v="0"/>
    <n v="0"/>
    <n v="0"/>
    <n v="0"/>
    <n v="0"/>
    <n v="0"/>
    <n v="1"/>
    <n v="0"/>
    <n v="0"/>
    <n v="1"/>
    <n v="3"/>
    <n v="2"/>
    <n v="2"/>
    <n v="1"/>
    <n v="4"/>
    <n v="3"/>
    <n v="7"/>
  </r>
  <r>
    <x v="3"/>
    <x v="1"/>
    <x v="9"/>
    <n v="1"/>
    <n v="1"/>
    <n v="0"/>
    <n v="0"/>
    <n v="1"/>
    <n v="1"/>
    <n v="0"/>
    <n v="0"/>
    <n v="1"/>
    <n v="0"/>
    <n v="2"/>
    <n v="0"/>
    <n v="0"/>
    <n v="1"/>
    <n v="0"/>
    <n v="1"/>
    <n v="4"/>
    <n v="2"/>
    <n v="6"/>
  </r>
  <r>
    <x v="3"/>
    <x v="1"/>
    <x v="10"/>
    <n v="1"/>
    <n v="2"/>
    <n v="0"/>
    <n v="0"/>
    <n v="0"/>
    <n v="0"/>
    <n v="1"/>
    <n v="1"/>
    <n v="0"/>
    <n v="0"/>
    <n v="1"/>
    <n v="0"/>
    <n v="2"/>
    <n v="0"/>
    <n v="1"/>
    <n v="0"/>
    <n v="4"/>
    <n v="1"/>
    <n v="5"/>
  </r>
  <r>
    <x v="3"/>
    <x v="2"/>
    <x v="0"/>
    <n v="2739"/>
    <n v="2697"/>
    <n v="2772"/>
    <n v="2724"/>
    <n v="2741"/>
    <n v="2626"/>
    <n v="2644"/>
    <n v="2540"/>
    <n v="2585"/>
    <n v="2304"/>
    <n v="2366"/>
    <n v="2329"/>
    <n v="2249"/>
    <n v="2176"/>
    <n v="2250"/>
    <n v="2143"/>
    <n v="15357"/>
    <n v="14699"/>
    <n v="30056"/>
  </r>
  <r>
    <x v="3"/>
    <x v="2"/>
    <x v="1"/>
    <n v="2911"/>
    <n v="2795"/>
    <n v="2949"/>
    <n v="2819"/>
    <n v="2703"/>
    <n v="2695"/>
    <n v="2696"/>
    <n v="2583"/>
    <n v="2596"/>
    <n v="2524"/>
    <n v="2444"/>
    <n v="2245"/>
    <n v="2274"/>
    <n v="2272"/>
    <n v="2273"/>
    <n v="2285"/>
    <n v="15662"/>
    <n v="15138"/>
    <n v="30800"/>
  </r>
  <r>
    <x v="3"/>
    <x v="2"/>
    <x v="2"/>
    <n v="2923"/>
    <n v="2780"/>
    <n v="2954"/>
    <n v="2804"/>
    <n v="2894"/>
    <n v="2748"/>
    <n v="2641"/>
    <n v="2695"/>
    <n v="2659"/>
    <n v="2588"/>
    <n v="2513"/>
    <n v="2449"/>
    <n v="2393"/>
    <n v="2206"/>
    <n v="2383"/>
    <n v="2201"/>
    <n v="16054"/>
    <n v="15490"/>
    <n v="31544"/>
  </r>
  <r>
    <x v="3"/>
    <x v="2"/>
    <x v="3"/>
    <n v="2987"/>
    <n v="2908"/>
    <n v="3023"/>
    <n v="2936"/>
    <n v="2890"/>
    <n v="2753"/>
    <n v="2854"/>
    <n v="2712"/>
    <n v="2596"/>
    <n v="2670"/>
    <n v="2562"/>
    <n v="2492"/>
    <n v="2460"/>
    <n v="2423"/>
    <n v="2464"/>
    <n v="2440"/>
    <n v="16385"/>
    <n v="15986"/>
    <n v="32371"/>
  </r>
  <r>
    <x v="3"/>
    <x v="2"/>
    <x v="4"/>
    <n v="3203"/>
    <n v="3196"/>
    <n v="3240"/>
    <n v="3218"/>
    <n v="3060"/>
    <n v="2935"/>
    <n v="2872"/>
    <n v="2785"/>
    <n v="2858"/>
    <n v="2737"/>
    <n v="2580"/>
    <n v="2623"/>
    <n v="2534"/>
    <n v="2472"/>
    <n v="2528"/>
    <n v="2466"/>
    <n v="17144"/>
    <n v="16770"/>
    <n v="33914"/>
  </r>
  <r>
    <x v="3"/>
    <x v="2"/>
    <x v="5"/>
    <n v="3426"/>
    <n v="3211"/>
    <n v="3462"/>
    <n v="3230"/>
    <n v="3182"/>
    <n v="3160"/>
    <n v="2975"/>
    <n v="2895"/>
    <n v="2834"/>
    <n v="2721"/>
    <n v="2825"/>
    <n v="2712"/>
    <n v="2550"/>
    <n v="2594"/>
    <n v="2539"/>
    <n v="2589"/>
    <n v="17828"/>
    <n v="17312"/>
    <n v="35140"/>
  </r>
  <r>
    <x v="3"/>
    <x v="2"/>
    <x v="6"/>
    <n v="3322"/>
    <n v="3351"/>
    <n v="3366"/>
    <n v="3372"/>
    <n v="3395"/>
    <n v="3133"/>
    <n v="3115"/>
    <n v="3077"/>
    <n v="2925"/>
    <n v="2836"/>
    <n v="2793"/>
    <n v="2716"/>
    <n v="2761"/>
    <n v="2682"/>
    <n v="2755"/>
    <n v="2673"/>
    <n v="18355"/>
    <n v="17816"/>
    <n v="36171"/>
  </r>
  <r>
    <x v="3"/>
    <x v="2"/>
    <x v="7"/>
    <n v="3377"/>
    <n v="3465"/>
    <n v="3418"/>
    <n v="3486"/>
    <n v="3354"/>
    <n v="3322"/>
    <n v="3309"/>
    <n v="3073"/>
    <n v="3009"/>
    <n v="3031"/>
    <n v="2843"/>
    <n v="2758"/>
    <n v="2719"/>
    <n v="2633"/>
    <n v="2713"/>
    <n v="2623"/>
    <n v="18652"/>
    <n v="18303"/>
    <n v="36955"/>
  </r>
  <r>
    <x v="3"/>
    <x v="2"/>
    <x v="8"/>
    <n v="3383"/>
    <n v="3394"/>
    <n v="3424"/>
    <n v="3414"/>
    <n v="3406"/>
    <n v="3434"/>
    <n v="3269"/>
    <n v="3258"/>
    <n v="3196"/>
    <n v="3027"/>
    <n v="2925"/>
    <n v="2948"/>
    <n v="2768"/>
    <n v="2674"/>
    <n v="2761"/>
    <n v="2664"/>
    <n v="18988"/>
    <n v="18755"/>
    <n v="37743"/>
  </r>
  <r>
    <x v="3"/>
    <x v="2"/>
    <x v="9"/>
    <n v="3402"/>
    <n v="3405"/>
    <n v="3442"/>
    <n v="3425"/>
    <n v="3413"/>
    <n v="3364"/>
    <n v="3320"/>
    <n v="3368"/>
    <n v="3159"/>
    <n v="3209"/>
    <n v="3107"/>
    <n v="2944"/>
    <n v="2847"/>
    <n v="2858"/>
    <n v="2841"/>
    <n v="2848"/>
    <n v="19288"/>
    <n v="19168"/>
    <n v="38456"/>
  </r>
  <r>
    <x v="3"/>
    <x v="2"/>
    <x v="10"/>
    <n v="3415"/>
    <n v="3422"/>
    <n v="3455"/>
    <n v="3441"/>
    <n v="3430"/>
    <n v="3374"/>
    <n v="3345"/>
    <n v="3300"/>
    <n v="3257"/>
    <n v="3334"/>
    <n v="3099"/>
    <n v="3180"/>
    <n v="3045"/>
    <n v="2885"/>
    <n v="3037"/>
    <n v="2875"/>
    <n v="19631"/>
    <n v="19514"/>
    <n v="39145"/>
  </r>
  <r>
    <x v="4"/>
    <x v="2"/>
    <x v="0"/>
    <n v="35749"/>
    <n v="34407"/>
    <n v="36710"/>
    <n v="35042"/>
    <n v="38585"/>
    <n v="36663"/>
    <n v="37709"/>
    <n v="35762"/>
    <n v="37106"/>
    <n v="34974"/>
    <n v="37655"/>
    <n v="35782"/>
    <n v="36001"/>
    <n v="34815"/>
    <n v="36547"/>
    <n v="35084"/>
    <n v="223766"/>
    <n v="213038"/>
    <n v="436804"/>
  </r>
  <r>
    <x v="4"/>
    <x v="2"/>
    <x v="1"/>
    <n v="36081"/>
    <n v="35219"/>
    <n v="36752"/>
    <n v="35730"/>
    <n v="36781"/>
    <n v="35169"/>
    <n v="37942"/>
    <n v="36332"/>
    <n v="37482"/>
    <n v="35377"/>
    <n v="36628"/>
    <n v="34713"/>
    <n v="36164"/>
    <n v="34899"/>
    <n v="36022"/>
    <n v="34807"/>
    <n v="221749"/>
    <n v="212220"/>
    <n v="433969"/>
  </r>
  <r>
    <x v="4"/>
    <x v="2"/>
    <x v="2"/>
    <n v="35337"/>
    <n v="34249"/>
    <n v="36134"/>
    <n v="34799"/>
    <n v="37298"/>
    <n v="36208"/>
    <n v="36519"/>
    <n v="34949"/>
    <n v="37790"/>
    <n v="36143"/>
    <n v="36821"/>
    <n v="34904"/>
    <n v="35397"/>
    <n v="34064"/>
    <n v="34922"/>
    <n v="33763"/>
    <n v="219959"/>
    <n v="211067"/>
    <n v="431026"/>
  </r>
  <r>
    <x v="4"/>
    <x v="2"/>
    <x v="3"/>
    <n v="34844"/>
    <n v="33789"/>
    <n v="35667"/>
    <n v="34397"/>
    <n v="36704"/>
    <n v="35318"/>
    <n v="36892"/>
    <n v="35838"/>
    <n v="36753"/>
    <n v="35115"/>
    <n v="36975"/>
    <n v="35657"/>
    <n v="35943"/>
    <n v="34435"/>
    <n v="34948"/>
    <n v="33784"/>
    <n v="218934"/>
    <n v="210760"/>
    <n v="429694"/>
  </r>
  <r>
    <x v="4"/>
    <x v="2"/>
    <x v="4"/>
    <n v="34160"/>
    <n v="33108"/>
    <n v="34996"/>
    <n v="33746"/>
    <n v="36498"/>
    <n v="35108"/>
    <n v="36414"/>
    <n v="35083"/>
    <n v="37328"/>
    <n v="36071"/>
    <n v="36049"/>
    <n v="34729"/>
    <n v="36164"/>
    <n v="35254"/>
    <n v="35516"/>
    <n v="34764"/>
    <n v="217449"/>
    <n v="209991"/>
    <n v="427440"/>
  </r>
  <r>
    <x v="4"/>
    <x v="2"/>
    <x v="5"/>
    <n v="34459"/>
    <n v="33433"/>
    <n v="35293"/>
    <n v="34122"/>
    <n v="35776"/>
    <n v="34363"/>
    <n v="35979"/>
    <n v="34865"/>
    <n v="36904"/>
    <n v="35279"/>
    <n v="36564"/>
    <n v="35594"/>
    <n v="35306"/>
    <n v="34366"/>
    <n v="34611"/>
    <n v="33810"/>
    <n v="215822"/>
    <n v="208589"/>
    <n v="424411"/>
  </r>
  <r>
    <x v="4"/>
    <x v="2"/>
    <x v="6"/>
    <n v="34152"/>
    <n v="32979"/>
    <n v="35012"/>
    <n v="33646"/>
    <n v="36042"/>
    <n v="34565"/>
    <n v="35313"/>
    <n v="34097"/>
    <n v="36257"/>
    <n v="34969"/>
    <n v="36296"/>
    <n v="34823"/>
    <n v="35771"/>
    <n v="35165"/>
    <n v="35046"/>
    <n v="34556"/>
    <n v="214691"/>
    <n v="207265"/>
    <n v="421956"/>
  </r>
  <r>
    <x v="4"/>
    <x v="2"/>
    <x v="7"/>
    <n v="33660"/>
    <n v="32911"/>
    <n v="34593"/>
    <n v="33566"/>
    <n v="35277"/>
    <n v="34046"/>
    <n v="36387"/>
    <n v="34742"/>
    <n v="35104"/>
    <n v="33971"/>
    <n v="35796"/>
    <n v="34603"/>
    <n v="35602"/>
    <n v="34569"/>
    <n v="34875"/>
    <n v="33960"/>
    <n v="212759"/>
    <n v="205497"/>
    <n v="418256"/>
  </r>
  <r>
    <x v="4"/>
    <x v="2"/>
    <x v="8"/>
    <n v="33484"/>
    <n v="32011"/>
    <n v="34414"/>
    <n v="32659"/>
    <n v="34903"/>
    <n v="33949"/>
    <n v="35436"/>
    <n v="34224"/>
    <n v="36481"/>
    <n v="34869"/>
    <n v="34993"/>
    <n v="33610"/>
    <n v="35109"/>
    <n v="34352"/>
    <n v="34394"/>
    <n v="33752"/>
    <n v="211336"/>
    <n v="203663"/>
    <n v="414999"/>
  </r>
  <r>
    <x v="4"/>
    <x v="2"/>
    <x v="9"/>
    <n v="33619"/>
    <n v="32089"/>
    <n v="34535"/>
    <n v="32737"/>
    <n v="34723"/>
    <n v="33018"/>
    <n v="35011"/>
    <n v="34030"/>
    <n v="35258"/>
    <n v="34088"/>
    <n v="36118"/>
    <n v="34498"/>
    <n v="34325"/>
    <n v="33366"/>
    <n v="33639"/>
    <n v="32796"/>
    <n v="209970"/>
    <n v="201737"/>
    <n v="411707"/>
  </r>
  <r>
    <x v="4"/>
    <x v="2"/>
    <x v="10"/>
    <n v="33666"/>
    <n v="31875"/>
    <n v="34422"/>
    <n v="32396"/>
    <n v="34601"/>
    <n v="32922"/>
    <n v="34607"/>
    <n v="32854"/>
    <n v="34739"/>
    <n v="33898"/>
    <n v="34837"/>
    <n v="33732"/>
    <n v="35384"/>
    <n v="34225"/>
    <n v="34666"/>
    <n v="33635"/>
    <n v="208590"/>
    <n v="200027"/>
    <n v="408617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43">
  <r>
    <x v="0"/>
    <x v="0"/>
    <x v="0"/>
    <n v="6419"/>
    <n v="6160"/>
    <n v="6651"/>
    <n v="6238"/>
    <n v="6270"/>
    <n v="6076"/>
    <n v="5751"/>
    <n v="5990"/>
    <n v="5281"/>
    <n v="5675"/>
    <n v="18672"/>
    <n v="18304"/>
    <n v="36976"/>
  </r>
  <r>
    <x v="0"/>
    <x v="0"/>
    <x v="1"/>
    <n v="6512"/>
    <n v="6364"/>
    <n v="6870"/>
    <n v="6493"/>
    <n v="6372"/>
    <n v="6115"/>
    <n v="5693"/>
    <n v="5723"/>
    <n v="5252"/>
    <n v="5435"/>
    <n v="18935"/>
    <n v="18331"/>
    <n v="37266"/>
  </r>
  <r>
    <x v="0"/>
    <x v="0"/>
    <x v="2"/>
    <n v="6565"/>
    <n v="6114"/>
    <n v="6809"/>
    <n v="6231"/>
    <n v="6410"/>
    <n v="6280"/>
    <n v="5865"/>
    <n v="5809"/>
    <n v="5367"/>
    <n v="5531"/>
    <n v="19084"/>
    <n v="18320"/>
    <n v="37404"/>
  </r>
  <r>
    <x v="0"/>
    <x v="0"/>
    <x v="3"/>
    <n v="6045"/>
    <n v="5891"/>
    <n v="6293"/>
    <n v="6002"/>
    <n v="6501"/>
    <n v="6085"/>
    <n v="5842"/>
    <n v="5890"/>
    <n v="5209"/>
    <n v="5515"/>
    <n v="18636"/>
    <n v="17977"/>
    <n v="36613"/>
  </r>
  <r>
    <x v="0"/>
    <x v="0"/>
    <x v="4"/>
    <n v="6102"/>
    <n v="5783"/>
    <n v="6316"/>
    <n v="5894"/>
    <n v="5909"/>
    <n v="5801"/>
    <n v="5771"/>
    <n v="5734"/>
    <n v="5141"/>
    <n v="5315"/>
    <n v="17996"/>
    <n v="17429"/>
    <n v="35425"/>
  </r>
  <r>
    <x v="0"/>
    <x v="0"/>
    <x v="5"/>
    <n v="6050"/>
    <n v="5975"/>
    <n v="6289"/>
    <n v="6077"/>
    <n v="6043"/>
    <n v="5758"/>
    <n v="5330"/>
    <n v="5462"/>
    <n v="4863"/>
    <n v="5162"/>
    <n v="17662"/>
    <n v="17297"/>
    <n v="34959"/>
  </r>
  <r>
    <x v="0"/>
    <x v="0"/>
    <x v="6"/>
    <n v="5824"/>
    <n v="5720"/>
    <n v="6119"/>
    <n v="5844"/>
    <n v="5974"/>
    <n v="5922"/>
    <n v="5451"/>
    <n v="5474"/>
    <n v="4956"/>
    <n v="5131"/>
    <n v="17544"/>
    <n v="17240"/>
    <n v="34784"/>
  </r>
  <r>
    <x v="0"/>
    <x v="0"/>
    <x v="7"/>
    <n v="5890"/>
    <n v="5585"/>
    <n v="6227"/>
    <n v="5719"/>
    <n v="5709"/>
    <n v="5665"/>
    <n v="5370"/>
    <n v="5509"/>
    <n v="4887"/>
    <n v="5178"/>
    <n v="17306"/>
    <n v="16893"/>
    <n v="34199"/>
  </r>
  <r>
    <x v="0"/>
    <x v="0"/>
    <x v="8"/>
    <n v="5801"/>
    <n v="5590"/>
    <n v="6149"/>
    <n v="5758"/>
    <n v="5853"/>
    <n v="5547"/>
    <n v="5138"/>
    <n v="5325"/>
    <n v="4676"/>
    <n v="5006"/>
    <n v="17140"/>
    <n v="16630"/>
    <n v="33770"/>
  </r>
  <r>
    <x v="0"/>
    <x v="0"/>
    <x v="9"/>
    <n v="5651"/>
    <n v="5390"/>
    <n v="5990"/>
    <n v="5552"/>
    <n v="5768"/>
    <n v="5574"/>
    <n v="5268"/>
    <n v="5214"/>
    <n v="4794"/>
    <n v="4901"/>
    <n v="17026"/>
    <n v="16340"/>
    <n v="33366"/>
  </r>
  <r>
    <x v="0"/>
    <x v="0"/>
    <x v="10"/>
    <n v="5780"/>
    <n v="5494"/>
    <n v="6011"/>
    <n v="5549"/>
    <n v="5601"/>
    <n v="5358"/>
    <n v="5191"/>
    <n v="5240"/>
    <n v="4724"/>
    <n v="4926"/>
    <n v="16803"/>
    <n v="16147"/>
    <n v="32950"/>
  </r>
  <r>
    <x v="0"/>
    <x v="1"/>
    <x v="0"/>
    <n v="173"/>
    <n v="167"/>
    <n v="179"/>
    <n v="167"/>
    <n v="149"/>
    <n v="176"/>
    <n v="156"/>
    <n v="159"/>
    <n v="153"/>
    <n v="153"/>
    <n v="484"/>
    <n v="502"/>
    <n v="986"/>
  </r>
  <r>
    <x v="0"/>
    <x v="1"/>
    <x v="1"/>
    <n v="167"/>
    <n v="188"/>
    <n v="172"/>
    <n v="189"/>
    <n v="166"/>
    <n v="158"/>
    <n v="137"/>
    <n v="171"/>
    <n v="134"/>
    <n v="166"/>
    <n v="475"/>
    <n v="518"/>
    <n v="993"/>
  </r>
  <r>
    <x v="0"/>
    <x v="1"/>
    <x v="2"/>
    <n v="163"/>
    <n v="182"/>
    <n v="165"/>
    <n v="182"/>
    <n v="162"/>
    <n v="177"/>
    <n v="158"/>
    <n v="159"/>
    <n v="145"/>
    <n v="157"/>
    <n v="485"/>
    <n v="518"/>
    <n v="1003"/>
  </r>
  <r>
    <x v="0"/>
    <x v="1"/>
    <x v="3"/>
    <n v="164"/>
    <n v="176"/>
    <n v="167"/>
    <n v="178"/>
    <n v="155"/>
    <n v="177"/>
    <n v="153"/>
    <n v="168"/>
    <n v="143"/>
    <n v="164"/>
    <n v="475"/>
    <n v="523"/>
    <n v="998"/>
  </r>
  <r>
    <x v="0"/>
    <x v="1"/>
    <x v="4"/>
    <n v="185"/>
    <n v="165"/>
    <n v="186"/>
    <n v="165"/>
    <n v="160"/>
    <n v="174"/>
    <n v="132"/>
    <n v="171"/>
    <n v="125"/>
    <n v="165"/>
    <n v="478"/>
    <n v="510"/>
    <n v="988"/>
  </r>
  <r>
    <x v="0"/>
    <x v="1"/>
    <x v="5"/>
    <n v="166"/>
    <n v="174"/>
    <n v="170"/>
    <n v="174"/>
    <n v="165"/>
    <n v="164"/>
    <n v="149"/>
    <n v="175"/>
    <n v="138"/>
    <n v="162"/>
    <n v="484"/>
    <n v="513"/>
    <n v="997"/>
  </r>
  <r>
    <x v="0"/>
    <x v="1"/>
    <x v="6"/>
    <n v="208"/>
    <n v="162"/>
    <n v="209"/>
    <n v="162"/>
    <n v="169"/>
    <n v="161"/>
    <n v="166"/>
    <n v="163"/>
    <n v="156"/>
    <n v="159"/>
    <n v="544"/>
    <n v="486"/>
    <n v="1030"/>
  </r>
  <r>
    <x v="0"/>
    <x v="1"/>
    <x v="7"/>
    <n v="174"/>
    <n v="171"/>
    <n v="176"/>
    <n v="173"/>
    <n v="202"/>
    <n v="161"/>
    <n v="166"/>
    <n v="158"/>
    <n v="156"/>
    <n v="154"/>
    <n v="544"/>
    <n v="492"/>
    <n v="1036"/>
  </r>
  <r>
    <x v="0"/>
    <x v="1"/>
    <x v="8"/>
    <n v="171"/>
    <n v="162"/>
    <n v="176"/>
    <n v="164"/>
    <n v="172"/>
    <n v="171"/>
    <n v="200"/>
    <n v="160"/>
    <n v="186"/>
    <n v="156"/>
    <n v="548"/>
    <n v="495"/>
    <n v="1043"/>
  </r>
  <r>
    <x v="0"/>
    <x v="1"/>
    <x v="9"/>
    <n v="168"/>
    <n v="166"/>
    <n v="173"/>
    <n v="169"/>
    <n v="174"/>
    <n v="164"/>
    <n v="173"/>
    <n v="170"/>
    <n v="161"/>
    <n v="165"/>
    <n v="520"/>
    <n v="503"/>
    <n v="1023"/>
  </r>
  <r>
    <x v="0"/>
    <x v="1"/>
    <x v="10"/>
    <n v="172"/>
    <n v="162"/>
    <n v="177"/>
    <n v="165"/>
    <n v="171"/>
    <n v="169"/>
    <n v="173"/>
    <n v="162"/>
    <n v="161"/>
    <n v="158"/>
    <n v="521"/>
    <n v="496"/>
    <n v="1017"/>
  </r>
  <r>
    <x v="0"/>
    <x v="2"/>
    <x v="0"/>
    <n v="1567"/>
    <n v="1538"/>
    <n v="1756"/>
    <n v="1641"/>
    <n v="1615"/>
    <n v="1437"/>
    <n v="1381"/>
    <n v="1340"/>
    <n v="1220"/>
    <n v="1199"/>
    <n v="4752"/>
    <n v="4418"/>
    <n v="9170"/>
  </r>
  <r>
    <x v="0"/>
    <x v="2"/>
    <x v="1"/>
    <n v="1510"/>
    <n v="1456"/>
    <n v="1700"/>
    <n v="1539"/>
    <n v="1558"/>
    <n v="1509"/>
    <n v="1431"/>
    <n v="1318"/>
    <n v="1276"/>
    <n v="1179"/>
    <n v="4689"/>
    <n v="4366"/>
    <n v="9055"/>
  </r>
  <r>
    <x v="0"/>
    <x v="2"/>
    <x v="2"/>
    <n v="1571"/>
    <n v="1431"/>
    <n v="1751"/>
    <n v="1535"/>
    <n v="1550"/>
    <n v="1460"/>
    <n v="1371"/>
    <n v="1406"/>
    <n v="1179"/>
    <n v="1233"/>
    <n v="4672"/>
    <n v="4401"/>
    <n v="9073"/>
  </r>
  <r>
    <x v="0"/>
    <x v="2"/>
    <x v="3"/>
    <n v="1498"/>
    <n v="1432"/>
    <n v="1678"/>
    <n v="1512"/>
    <n v="1578"/>
    <n v="1466"/>
    <n v="1349"/>
    <n v="1290"/>
    <n v="1167"/>
    <n v="1142"/>
    <n v="4605"/>
    <n v="4268"/>
    <n v="8873"/>
  </r>
  <r>
    <x v="0"/>
    <x v="2"/>
    <x v="4"/>
    <n v="1497"/>
    <n v="1422"/>
    <n v="1645"/>
    <n v="1526"/>
    <n v="1532"/>
    <n v="1391"/>
    <n v="1391"/>
    <n v="1307"/>
    <n v="1206"/>
    <n v="1181"/>
    <n v="4568"/>
    <n v="4224"/>
    <n v="8792"/>
  </r>
  <r>
    <x v="0"/>
    <x v="2"/>
    <x v="5"/>
    <n v="1558"/>
    <n v="1445"/>
    <n v="1747"/>
    <n v="1566"/>
    <n v="1611"/>
    <n v="1432"/>
    <n v="1385"/>
    <n v="1313"/>
    <n v="1155"/>
    <n v="1158"/>
    <n v="4743"/>
    <n v="4311"/>
    <n v="9054"/>
  </r>
  <r>
    <x v="0"/>
    <x v="2"/>
    <x v="6"/>
    <n v="1552"/>
    <n v="1439"/>
    <n v="1768"/>
    <n v="1548"/>
    <n v="1580"/>
    <n v="1450"/>
    <n v="1429"/>
    <n v="1285"/>
    <n v="1271"/>
    <n v="1168"/>
    <n v="4777"/>
    <n v="4283"/>
    <n v="9060"/>
  </r>
  <r>
    <x v="0"/>
    <x v="2"/>
    <x v="7"/>
    <n v="1515"/>
    <n v="1441"/>
    <n v="1753"/>
    <n v="1565"/>
    <n v="1596"/>
    <n v="1491"/>
    <n v="1423"/>
    <n v="1338"/>
    <n v="1266"/>
    <n v="1216"/>
    <n v="4772"/>
    <n v="4394"/>
    <n v="9166"/>
  </r>
  <r>
    <x v="0"/>
    <x v="2"/>
    <x v="8"/>
    <n v="1492"/>
    <n v="1442"/>
    <n v="1731"/>
    <n v="1572"/>
    <n v="1613"/>
    <n v="1471"/>
    <n v="1452"/>
    <n v="1387"/>
    <n v="1291"/>
    <n v="1261"/>
    <n v="4796"/>
    <n v="4430"/>
    <n v="9226"/>
  </r>
  <r>
    <x v="0"/>
    <x v="2"/>
    <x v="9"/>
    <n v="1480"/>
    <n v="1446"/>
    <n v="1739"/>
    <n v="1598"/>
    <n v="1618"/>
    <n v="1501"/>
    <n v="1476"/>
    <n v="1375"/>
    <n v="1313"/>
    <n v="1250"/>
    <n v="4833"/>
    <n v="4474"/>
    <n v="9307"/>
  </r>
  <r>
    <x v="0"/>
    <x v="2"/>
    <x v="10"/>
    <n v="1502"/>
    <n v="1483"/>
    <n v="1765"/>
    <n v="1616"/>
    <n v="1626"/>
    <n v="1502"/>
    <n v="1480"/>
    <n v="1396"/>
    <n v="1316"/>
    <n v="1269"/>
    <n v="4871"/>
    <n v="4514"/>
    <n v="9385"/>
  </r>
  <r>
    <x v="0"/>
    <x v="3"/>
    <x v="0"/>
    <n v="8159"/>
    <n v="7865"/>
    <n v="8586"/>
    <n v="8046"/>
    <n v="8034"/>
    <n v="7689"/>
    <n v="7288"/>
    <n v="7489"/>
    <n v="6654"/>
    <n v="7027"/>
    <n v="23908"/>
    <n v="23224"/>
    <n v="47132"/>
  </r>
  <r>
    <x v="0"/>
    <x v="3"/>
    <x v="1"/>
    <n v="8189"/>
    <n v="8008"/>
    <n v="8742"/>
    <n v="8221"/>
    <n v="8096"/>
    <n v="7782"/>
    <n v="7261"/>
    <n v="7212"/>
    <n v="6662"/>
    <n v="6780"/>
    <n v="24099"/>
    <n v="23215"/>
    <n v="47314"/>
  </r>
  <r>
    <x v="0"/>
    <x v="3"/>
    <x v="2"/>
    <n v="8299"/>
    <n v="7727"/>
    <n v="8725"/>
    <n v="7948"/>
    <n v="8122"/>
    <n v="7917"/>
    <n v="7394"/>
    <n v="7374"/>
    <n v="6691"/>
    <n v="6921"/>
    <n v="24241"/>
    <n v="23239"/>
    <n v="47480"/>
  </r>
  <r>
    <x v="0"/>
    <x v="3"/>
    <x v="3"/>
    <n v="7707"/>
    <n v="7499"/>
    <n v="8138"/>
    <n v="7692"/>
    <n v="8234"/>
    <n v="7728"/>
    <n v="7344"/>
    <n v="7348"/>
    <n v="6519"/>
    <n v="6821"/>
    <n v="23716"/>
    <n v="22768"/>
    <n v="46484"/>
  </r>
  <r>
    <x v="0"/>
    <x v="3"/>
    <x v="4"/>
    <n v="7784"/>
    <n v="7370"/>
    <n v="8147"/>
    <n v="7585"/>
    <n v="7601"/>
    <n v="7366"/>
    <n v="7294"/>
    <n v="7212"/>
    <n v="6472"/>
    <n v="6661"/>
    <n v="23042"/>
    <n v="22163"/>
    <n v="45205"/>
  </r>
  <r>
    <x v="0"/>
    <x v="3"/>
    <x v="5"/>
    <n v="7774"/>
    <n v="7594"/>
    <n v="8206"/>
    <n v="7817"/>
    <n v="7819"/>
    <n v="7354"/>
    <n v="6864"/>
    <n v="6950"/>
    <n v="6156"/>
    <n v="6482"/>
    <n v="22889"/>
    <n v="22121"/>
    <n v="45010"/>
  </r>
  <r>
    <x v="0"/>
    <x v="3"/>
    <x v="6"/>
    <n v="7584"/>
    <n v="7321"/>
    <n v="8096"/>
    <n v="7554"/>
    <n v="7723"/>
    <n v="7533"/>
    <n v="7046"/>
    <n v="6922"/>
    <n v="6383"/>
    <n v="6458"/>
    <n v="22865"/>
    <n v="22009"/>
    <n v="44874"/>
  </r>
  <r>
    <x v="0"/>
    <x v="3"/>
    <x v="7"/>
    <n v="7579"/>
    <n v="7197"/>
    <n v="8156"/>
    <n v="7457"/>
    <n v="7507"/>
    <n v="7317"/>
    <n v="6959"/>
    <n v="7005"/>
    <n v="6309"/>
    <n v="6548"/>
    <n v="22622"/>
    <n v="21779"/>
    <n v="44401"/>
  </r>
  <r>
    <x v="0"/>
    <x v="3"/>
    <x v="8"/>
    <n v="7464"/>
    <n v="7194"/>
    <n v="8056"/>
    <n v="7494"/>
    <n v="7638"/>
    <n v="7189"/>
    <n v="6790"/>
    <n v="6872"/>
    <n v="6153"/>
    <n v="6423"/>
    <n v="22484"/>
    <n v="21555"/>
    <n v="44039"/>
  </r>
  <r>
    <x v="0"/>
    <x v="3"/>
    <x v="9"/>
    <n v="7299"/>
    <n v="7002"/>
    <n v="7902"/>
    <n v="7319"/>
    <n v="7560"/>
    <n v="7239"/>
    <n v="6917"/>
    <n v="6759"/>
    <n v="6268"/>
    <n v="6316"/>
    <n v="22379"/>
    <n v="21317"/>
    <n v="43696"/>
  </r>
  <r>
    <x v="0"/>
    <x v="3"/>
    <x v="10"/>
    <n v="7454"/>
    <n v="7139"/>
    <n v="7953"/>
    <n v="7330"/>
    <n v="7398"/>
    <n v="7029"/>
    <n v="6844"/>
    <n v="6798"/>
    <n v="6201"/>
    <n v="6353"/>
    <n v="22195"/>
    <n v="21157"/>
    <n v="43352"/>
  </r>
  <r>
    <x v="1"/>
    <x v="4"/>
    <x v="0"/>
    <m/>
    <m/>
    <m/>
    <m/>
    <m/>
    <m/>
    <m/>
    <m/>
    <n v="62"/>
    <n v="98"/>
    <n v="0"/>
    <n v="0"/>
    <n v="0"/>
  </r>
  <r>
    <x v="1"/>
    <x v="4"/>
    <x v="1"/>
    <n v="295"/>
    <n v="349"/>
    <n v="295"/>
    <n v="349"/>
    <n v="187"/>
    <n v="218"/>
    <n v="105"/>
    <n v="131"/>
    <n v="91"/>
    <n v="122"/>
    <n v="587"/>
    <n v="698"/>
    <n v="1285"/>
  </r>
  <r>
    <x v="1"/>
    <x v="4"/>
    <x v="2"/>
    <n v="287"/>
    <n v="282"/>
    <n v="291"/>
    <n v="283"/>
    <n v="238"/>
    <n v="292"/>
    <n v="164"/>
    <n v="179"/>
    <n v="105"/>
    <n v="138"/>
    <n v="693"/>
    <n v="754"/>
    <n v="1447"/>
  </r>
  <r>
    <x v="1"/>
    <x v="4"/>
    <x v="3"/>
    <n v="211"/>
    <n v="236"/>
    <n v="218"/>
    <n v="238"/>
    <n v="213"/>
    <n v="231"/>
    <n v="163"/>
    <n v="209"/>
    <n v="96"/>
    <n v="137"/>
    <n v="594"/>
    <n v="678"/>
    <n v="1272"/>
  </r>
  <r>
    <x v="1"/>
    <x v="4"/>
    <x v="4"/>
    <n v="178"/>
    <n v="182"/>
    <n v="178"/>
    <n v="182"/>
    <n v="228"/>
    <n v="268"/>
    <n v="176"/>
    <n v="191"/>
    <n v="136"/>
    <n v="166"/>
    <n v="582"/>
    <n v="641"/>
    <n v="1223"/>
  </r>
  <r>
    <x v="1"/>
    <x v="4"/>
    <x v="5"/>
    <n v="136"/>
    <n v="158"/>
    <n v="137"/>
    <n v="158"/>
    <n v="168"/>
    <n v="174"/>
    <n v="158"/>
    <n v="193"/>
    <n v="133"/>
    <n v="161"/>
    <n v="463"/>
    <n v="525"/>
    <n v="988"/>
  </r>
  <r>
    <x v="1"/>
    <x v="4"/>
    <x v="6"/>
    <n v="202"/>
    <n v="224"/>
    <n v="202"/>
    <n v="224"/>
    <n v="232"/>
    <n v="247"/>
    <n v="152"/>
    <n v="176"/>
    <n v="111"/>
    <n v="125"/>
    <n v="586"/>
    <n v="647"/>
    <n v="1233"/>
  </r>
  <r>
    <x v="1"/>
    <x v="4"/>
    <x v="7"/>
    <n v="182"/>
    <n v="168"/>
    <n v="184"/>
    <n v="175"/>
    <n v="211"/>
    <n v="214"/>
    <n v="158"/>
    <n v="187"/>
    <n v="115"/>
    <n v="133"/>
    <n v="553"/>
    <n v="576"/>
    <n v="1129"/>
  </r>
  <r>
    <x v="1"/>
    <x v="4"/>
    <x v="8"/>
    <n v="199"/>
    <n v="224"/>
    <n v="199"/>
    <n v="224"/>
    <n v="192"/>
    <n v="167"/>
    <n v="144"/>
    <n v="162"/>
    <n v="105"/>
    <n v="115"/>
    <n v="535"/>
    <n v="553"/>
    <n v="1088"/>
  </r>
  <r>
    <x v="1"/>
    <x v="4"/>
    <x v="9"/>
    <n v="195"/>
    <n v="164"/>
    <n v="197"/>
    <n v="171"/>
    <n v="208"/>
    <n v="214"/>
    <n v="131"/>
    <n v="126"/>
    <n v="96"/>
    <n v="89"/>
    <n v="536"/>
    <n v="511"/>
    <n v="1047"/>
  </r>
  <r>
    <x v="1"/>
    <x v="4"/>
    <x v="10"/>
    <n v="173"/>
    <n v="168"/>
    <n v="173"/>
    <n v="168"/>
    <n v="205"/>
    <n v="162"/>
    <n v="139"/>
    <n v="156"/>
    <n v="102"/>
    <n v="111"/>
    <n v="517"/>
    <n v="486"/>
    <n v="1003"/>
  </r>
  <r>
    <x v="2"/>
    <x v="0"/>
    <x v="0"/>
    <n v="10269"/>
    <n v="10225"/>
    <n v="10572"/>
    <n v="10378"/>
    <n v="9545"/>
    <n v="9671"/>
    <n v="8836"/>
    <n v="9089"/>
    <n v="8018"/>
    <n v="8501"/>
    <n v="28953"/>
    <n v="29138"/>
    <n v="58091"/>
  </r>
  <r>
    <x v="2"/>
    <x v="0"/>
    <x v="1"/>
    <n v="10516"/>
    <n v="10081"/>
    <n v="10924"/>
    <n v="10235"/>
    <n v="9740"/>
    <n v="9892"/>
    <n v="8514"/>
    <n v="8989"/>
    <n v="7857"/>
    <n v="8478"/>
    <n v="29178"/>
    <n v="29116"/>
    <n v="58294"/>
  </r>
  <r>
    <x v="2"/>
    <x v="0"/>
    <x v="2"/>
    <n v="10133"/>
    <n v="10316"/>
    <n v="10454"/>
    <n v="10475"/>
    <n v="10002"/>
    <n v="9744"/>
    <n v="8917"/>
    <n v="9288"/>
    <n v="8220"/>
    <n v="8758"/>
    <n v="29373"/>
    <n v="29507"/>
    <n v="58880"/>
  </r>
  <r>
    <x v="2"/>
    <x v="0"/>
    <x v="3"/>
    <n v="9960"/>
    <n v="9899"/>
    <n v="10235"/>
    <n v="10062"/>
    <n v="9572"/>
    <n v="9936"/>
    <n v="9027"/>
    <n v="9047"/>
    <n v="8412"/>
    <n v="8591"/>
    <n v="28834"/>
    <n v="29045"/>
    <n v="57879"/>
  </r>
  <r>
    <x v="2"/>
    <x v="0"/>
    <x v="4"/>
    <n v="9812"/>
    <n v="9802"/>
    <n v="10072"/>
    <n v="9935"/>
    <n v="9499"/>
    <n v="9489"/>
    <n v="8617"/>
    <n v="9290"/>
    <n v="7984"/>
    <n v="8881"/>
    <n v="28188"/>
    <n v="28714"/>
    <n v="56902"/>
  </r>
  <r>
    <x v="2"/>
    <x v="0"/>
    <x v="5"/>
    <n v="10040"/>
    <n v="9978"/>
    <n v="10339"/>
    <n v="10127"/>
    <n v="9206"/>
    <n v="9457"/>
    <n v="8514"/>
    <n v="8857"/>
    <n v="7949"/>
    <n v="8511"/>
    <n v="28059"/>
    <n v="28441"/>
    <n v="56500"/>
  </r>
  <r>
    <x v="2"/>
    <x v="0"/>
    <x v="6"/>
    <n v="9644"/>
    <n v="9744"/>
    <n v="9973"/>
    <n v="9918"/>
    <n v="9769"/>
    <n v="9759"/>
    <n v="8386"/>
    <n v="8965"/>
    <n v="7824"/>
    <n v="8640"/>
    <n v="28128"/>
    <n v="28642"/>
    <n v="56770"/>
  </r>
  <r>
    <x v="2"/>
    <x v="0"/>
    <x v="7"/>
    <n v="9920"/>
    <n v="9990"/>
    <n v="10316"/>
    <n v="10172"/>
    <n v="9249"/>
    <n v="9553"/>
    <n v="8953"/>
    <n v="9264"/>
    <n v="8353"/>
    <n v="8928"/>
    <n v="28518"/>
    <n v="28989"/>
    <n v="57507"/>
  </r>
  <r>
    <x v="2"/>
    <x v="0"/>
    <x v="8"/>
    <n v="9871"/>
    <n v="9999"/>
    <n v="10315"/>
    <n v="10299"/>
    <n v="9800"/>
    <n v="9918"/>
    <n v="8555"/>
    <n v="9171"/>
    <n v="7982"/>
    <n v="8839"/>
    <n v="28670"/>
    <n v="29388"/>
    <n v="58058"/>
  </r>
  <r>
    <x v="2"/>
    <x v="0"/>
    <x v="9"/>
    <n v="9688"/>
    <n v="9761"/>
    <n v="10124"/>
    <n v="10054"/>
    <n v="9799"/>
    <n v="10042"/>
    <n v="9065"/>
    <n v="9521"/>
    <n v="8457"/>
    <n v="9176"/>
    <n v="28988"/>
    <n v="29617"/>
    <n v="58605"/>
  </r>
  <r>
    <x v="2"/>
    <x v="0"/>
    <x v="10"/>
    <n v="10003"/>
    <n v="10044"/>
    <n v="10473"/>
    <n v="10365"/>
    <n v="9739"/>
    <n v="9813"/>
    <n v="9084"/>
    <n v="9660"/>
    <n v="8475"/>
    <n v="9310"/>
    <n v="29296"/>
    <n v="29838"/>
    <n v="59134"/>
  </r>
  <r>
    <x v="2"/>
    <x v="1"/>
    <x v="0"/>
    <n v="11547"/>
    <n v="10902"/>
    <n v="11820"/>
    <n v="11044"/>
    <n v="10610"/>
    <n v="10519"/>
    <n v="9905"/>
    <n v="10029"/>
    <n v="8938"/>
    <n v="9352"/>
    <n v="32335"/>
    <n v="31592"/>
    <n v="63927"/>
  </r>
  <r>
    <x v="2"/>
    <x v="1"/>
    <x v="1"/>
    <n v="11707"/>
    <n v="11349"/>
    <n v="12095"/>
    <n v="11522"/>
    <n v="11024"/>
    <n v="10658"/>
    <n v="9577"/>
    <n v="9874"/>
    <n v="8854"/>
    <n v="9391"/>
    <n v="32696"/>
    <n v="32054"/>
    <n v="64750"/>
  </r>
  <r>
    <x v="2"/>
    <x v="1"/>
    <x v="2"/>
    <n v="11638"/>
    <n v="11305"/>
    <n v="11917"/>
    <n v="11418"/>
    <n v="11104"/>
    <n v="10950"/>
    <n v="10046"/>
    <n v="10031"/>
    <n v="9234"/>
    <n v="9521"/>
    <n v="33067"/>
    <n v="32399"/>
    <n v="65466"/>
  </r>
  <r>
    <x v="2"/>
    <x v="1"/>
    <x v="3"/>
    <n v="11185"/>
    <n v="10938"/>
    <n v="11400"/>
    <n v="11059"/>
    <n v="10986"/>
    <n v="10913"/>
    <n v="10062"/>
    <n v="10303"/>
    <n v="9238"/>
    <n v="9767"/>
    <n v="32448"/>
    <n v="32275"/>
    <n v="64723"/>
  </r>
  <r>
    <x v="2"/>
    <x v="1"/>
    <x v="4"/>
    <n v="11311"/>
    <n v="11028"/>
    <n v="11503"/>
    <n v="11133"/>
    <n v="10507"/>
    <n v="10509"/>
    <n v="9934"/>
    <n v="10209"/>
    <n v="9086"/>
    <n v="9688"/>
    <n v="31944"/>
    <n v="31851"/>
    <n v="63795"/>
  </r>
  <r>
    <x v="2"/>
    <x v="1"/>
    <x v="5"/>
    <n v="11108"/>
    <n v="10885"/>
    <n v="11369"/>
    <n v="11016"/>
    <n v="10634"/>
    <n v="10599"/>
    <n v="9418"/>
    <n v="9862"/>
    <n v="8832"/>
    <n v="9471"/>
    <n v="31421"/>
    <n v="31477"/>
    <n v="62898"/>
  </r>
  <r>
    <x v="2"/>
    <x v="1"/>
    <x v="6"/>
    <n v="11065"/>
    <n v="10745"/>
    <n v="11363"/>
    <n v="10885"/>
    <n v="10649"/>
    <n v="10709"/>
    <n v="9657"/>
    <n v="9964"/>
    <n v="9063"/>
    <n v="9603"/>
    <n v="31669"/>
    <n v="31558"/>
    <n v="63227"/>
  </r>
  <r>
    <x v="2"/>
    <x v="1"/>
    <x v="7"/>
    <n v="11186"/>
    <n v="11265"/>
    <n v="11469"/>
    <n v="11387"/>
    <n v="10528"/>
    <n v="10488"/>
    <n v="9741"/>
    <n v="10176"/>
    <n v="9142"/>
    <n v="9807"/>
    <n v="31738"/>
    <n v="32051"/>
    <n v="63789"/>
  </r>
  <r>
    <x v="2"/>
    <x v="1"/>
    <x v="8"/>
    <n v="11040"/>
    <n v="11321"/>
    <n v="11338"/>
    <n v="11491"/>
    <n v="10781"/>
    <n v="11045"/>
    <n v="9633"/>
    <n v="9964"/>
    <n v="9040"/>
    <n v="9603"/>
    <n v="31752"/>
    <n v="32500"/>
    <n v="64252"/>
  </r>
  <r>
    <x v="2"/>
    <x v="1"/>
    <x v="9"/>
    <n v="10798"/>
    <n v="11009"/>
    <n v="11090"/>
    <n v="11174"/>
    <n v="10680"/>
    <n v="11204"/>
    <n v="9972"/>
    <n v="10603"/>
    <n v="9359"/>
    <n v="10219"/>
    <n v="31742"/>
    <n v="32981"/>
    <n v="64723"/>
  </r>
  <r>
    <x v="2"/>
    <x v="1"/>
    <x v="10"/>
    <n v="11249"/>
    <n v="11359"/>
    <n v="11553"/>
    <n v="11529"/>
    <n v="10480"/>
    <n v="10951"/>
    <n v="9932"/>
    <n v="10756"/>
    <n v="9321"/>
    <n v="10366"/>
    <n v="31965"/>
    <n v="33236"/>
    <n v="65201"/>
  </r>
  <r>
    <x v="2"/>
    <x v="2"/>
    <x v="0"/>
    <n v="1304"/>
    <n v="1239"/>
    <n v="1426"/>
    <n v="1329"/>
    <n v="1159"/>
    <n v="1175"/>
    <n v="908"/>
    <n v="961"/>
    <n v="791"/>
    <n v="861"/>
    <n v="3493"/>
    <n v="3465"/>
    <n v="6958"/>
  </r>
  <r>
    <x v="2"/>
    <x v="2"/>
    <x v="1"/>
    <n v="1428"/>
    <n v="1393"/>
    <n v="1553"/>
    <n v="1471"/>
    <n v="1198"/>
    <n v="1165"/>
    <n v="984"/>
    <n v="1067"/>
    <n v="861"/>
    <n v="922"/>
    <n v="3735"/>
    <n v="3703"/>
    <n v="7438"/>
  </r>
  <r>
    <x v="2"/>
    <x v="2"/>
    <x v="2"/>
    <n v="1412"/>
    <n v="1283"/>
    <n v="1528"/>
    <n v="1357"/>
    <n v="1229"/>
    <n v="1274"/>
    <n v="1021"/>
    <n v="1014"/>
    <n v="900"/>
    <n v="898"/>
    <n v="3778"/>
    <n v="3645"/>
    <n v="7423"/>
  </r>
  <r>
    <x v="2"/>
    <x v="2"/>
    <x v="3"/>
    <n v="1441"/>
    <n v="1356"/>
    <n v="1555"/>
    <n v="1426"/>
    <n v="1303"/>
    <n v="1258"/>
    <n v="1062"/>
    <n v="1126"/>
    <n v="907"/>
    <n v="980"/>
    <n v="3920"/>
    <n v="3810"/>
    <n v="7730"/>
  </r>
  <r>
    <x v="2"/>
    <x v="2"/>
    <x v="4"/>
    <n v="1406"/>
    <n v="1386"/>
    <n v="1516"/>
    <n v="1475"/>
    <n v="1262"/>
    <n v="1287"/>
    <n v="1094"/>
    <n v="1127"/>
    <n v="914"/>
    <n v="985"/>
    <n v="3872"/>
    <n v="3889"/>
    <n v="7761"/>
  </r>
  <r>
    <x v="2"/>
    <x v="2"/>
    <x v="5"/>
    <n v="1513"/>
    <n v="1606"/>
    <n v="1679"/>
    <n v="1731"/>
    <n v="1284"/>
    <n v="1345"/>
    <n v="1075"/>
    <n v="1157"/>
    <n v="884"/>
    <n v="997"/>
    <n v="4038"/>
    <n v="4233"/>
    <n v="8271"/>
  </r>
  <r>
    <x v="2"/>
    <x v="2"/>
    <x v="6"/>
    <n v="1586"/>
    <n v="1507"/>
    <n v="1792"/>
    <n v="1655"/>
    <n v="1444"/>
    <n v="1485"/>
    <n v="1115"/>
    <n v="1212"/>
    <n v="944"/>
    <n v="1036"/>
    <n v="4351"/>
    <n v="4352"/>
    <n v="8703"/>
  </r>
  <r>
    <x v="2"/>
    <x v="2"/>
    <x v="7"/>
    <n v="1615"/>
    <n v="1520"/>
    <n v="1804"/>
    <n v="1648"/>
    <n v="1441"/>
    <n v="1408"/>
    <n v="1208"/>
    <n v="1278"/>
    <n v="1023"/>
    <n v="1099"/>
    <n v="4453"/>
    <n v="4334"/>
    <n v="8787"/>
  </r>
  <r>
    <x v="2"/>
    <x v="2"/>
    <x v="8"/>
    <n v="1562"/>
    <n v="1521"/>
    <n v="1718"/>
    <n v="1643"/>
    <n v="1515"/>
    <n v="1503"/>
    <n v="1239"/>
    <n v="1266"/>
    <n v="1049"/>
    <n v="1089"/>
    <n v="4472"/>
    <n v="4412"/>
    <n v="8884"/>
  </r>
  <r>
    <x v="2"/>
    <x v="2"/>
    <x v="9"/>
    <n v="1556"/>
    <n v="1480"/>
    <n v="1727"/>
    <n v="1613"/>
    <n v="1443"/>
    <n v="1498"/>
    <n v="1303"/>
    <n v="1351"/>
    <n v="1103"/>
    <n v="1162"/>
    <n v="4473"/>
    <n v="4462"/>
    <n v="8935"/>
  </r>
  <r>
    <x v="2"/>
    <x v="2"/>
    <x v="10"/>
    <n v="1601"/>
    <n v="1517"/>
    <n v="1793"/>
    <n v="1654"/>
    <n v="1468"/>
    <n v="1484"/>
    <n v="1241"/>
    <n v="1348"/>
    <n v="1051"/>
    <n v="1159"/>
    <n v="4502"/>
    <n v="4486"/>
    <n v="8988"/>
  </r>
  <r>
    <x v="2"/>
    <x v="3"/>
    <x v="0"/>
    <n v="23120"/>
    <n v="22366"/>
    <n v="23818"/>
    <n v="22751"/>
    <n v="21314"/>
    <n v="21365"/>
    <n v="19649"/>
    <n v="20079"/>
    <n v="17747"/>
    <n v="18714"/>
    <n v="64781"/>
    <n v="64195"/>
    <n v="128976"/>
  </r>
  <r>
    <x v="2"/>
    <x v="3"/>
    <x v="1"/>
    <n v="23651"/>
    <n v="22823"/>
    <n v="24572"/>
    <n v="23228"/>
    <n v="21962"/>
    <n v="21715"/>
    <n v="19075"/>
    <n v="19930"/>
    <n v="17572"/>
    <n v="18791"/>
    <n v="65609"/>
    <n v="64873"/>
    <n v="130482"/>
  </r>
  <r>
    <x v="2"/>
    <x v="3"/>
    <x v="2"/>
    <n v="23183"/>
    <n v="22904"/>
    <n v="23899"/>
    <n v="23250"/>
    <n v="22335"/>
    <n v="21968"/>
    <n v="19984"/>
    <n v="20333"/>
    <n v="18354"/>
    <n v="19177"/>
    <n v="66218"/>
    <n v="65551"/>
    <n v="131769"/>
  </r>
  <r>
    <x v="2"/>
    <x v="3"/>
    <x v="3"/>
    <n v="22586"/>
    <n v="22193"/>
    <n v="23190"/>
    <n v="22547"/>
    <n v="21861"/>
    <n v="22107"/>
    <n v="20151"/>
    <n v="20476"/>
    <n v="18557"/>
    <n v="19338"/>
    <n v="65202"/>
    <n v="65130"/>
    <n v="130332"/>
  </r>
  <r>
    <x v="2"/>
    <x v="3"/>
    <x v="4"/>
    <n v="22529"/>
    <n v="22216"/>
    <n v="23091"/>
    <n v="22543"/>
    <n v="21268"/>
    <n v="21285"/>
    <n v="19645"/>
    <n v="20626"/>
    <n v="17984"/>
    <n v="19554"/>
    <n v="64004"/>
    <n v="64454"/>
    <n v="128458"/>
  </r>
  <r>
    <x v="2"/>
    <x v="3"/>
    <x v="5"/>
    <n v="22661"/>
    <n v="22469"/>
    <n v="23387"/>
    <n v="22874"/>
    <n v="21124"/>
    <n v="21401"/>
    <n v="19007"/>
    <n v="19876"/>
    <n v="17665"/>
    <n v="18979"/>
    <n v="63518"/>
    <n v="64151"/>
    <n v="127669"/>
  </r>
  <r>
    <x v="2"/>
    <x v="3"/>
    <x v="6"/>
    <n v="22295"/>
    <n v="21996"/>
    <n v="23128"/>
    <n v="22458"/>
    <n v="21862"/>
    <n v="21953"/>
    <n v="19158"/>
    <n v="20141"/>
    <n v="17831"/>
    <n v="19279"/>
    <n v="64148"/>
    <n v="64552"/>
    <n v="128700"/>
  </r>
  <r>
    <x v="2"/>
    <x v="3"/>
    <x v="7"/>
    <n v="22721"/>
    <n v="22775"/>
    <n v="23589"/>
    <n v="23207"/>
    <n v="21218"/>
    <n v="21449"/>
    <n v="19902"/>
    <n v="20718"/>
    <n v="18518"/>
    <n v="19834"/>
    <n v="64709"/>
    <n v="65374"/>
    <n v="130083"/>
  </r>
  <r>
    <x v="2"/>
    <x v="3"/>
    <x v="8"/>
    <n v="22473"/>
    <n v="22841"/>
    <n v="23371"/>
    <n v="23433"/>
    <n v="22096"/>
    <n v="22466"/>
    <n v="19427"/>
    <n v="20401"/>
    <n v="18071"/>
    <n v="19531"/>
    <n v="64894"/>
    <n v="66300"/>
    <n v="131194"/>
  </r>
  <r>
    <x v="2"/>
    <x v="3"/>
    <x v="9"/>
    <n v="22042"/>
    <n v="22250"/>
    <n v="22941"/>
    <n v="22841"/>
    <n v="21922"/>
    <n v="22744"/>
    <n v="20340"/>
    <n v="21475"/>
    <n v="18919"/>
    <n v="20557"/>
    <n v="65203"/>
    <n v="67060"/>
    <n v="132263"/>
  </r>
  <r>
    <x v="2"/>
    <x v="3"/>
    <x v="10"/>
    <n v="22853"/>
    <n v="22920"/>
    <n v="23819"/>
    <n v="23548"/>
    <n v="21687"/>
    <n v="22248"/>
    <n v="20257"/>
    <n v="21764"/>
    <n v="18847"/>
    <n v="20835"/>
    <n v="65763"/>
    <n v="67560"/>
    <n v="133323"/>
  </r>
  <r>
    <x v="3"/>
    <x v="0"/>
    <x v="0"/>
    <n v="2021"/>
    <n v="2048"/>
    <n v="2062"/>
    <n v="2066"/>
    <n v="1882"/>
    <n v="1847"/>
    <n v="1685"/>
    <n v="1790"/>
    <n v="1670"/>
    <n v="1789"/>
    <n v="5629"/>
    <n v="5703"/>
    <n v="11332"/>
  </r>
  <r>
    <x v="3"/>
    <x v="0"/>
    <x v="1"/>
    <n v="2040"/>
    <n v="1981"/>
    <n v="2073"/>
    <n v="2001"/>
    <n v="1957"/>
    <n v="2005"/>
    <n v="1770"/>
    <n v="1780"/>
    <n v="1725"/>
    <n v="1757"/>
    <n v="5800"/>
    <n v="5786"/>
    <n v="11586"/>
  </r>
  <r>
    <x v="3"/>
    <x v="0"/>
    <x v="2"/>
    <n v="2130"/>
    <n v="2044"/>
    <n v="2171"/>
    <n v="2064"/>
    <n v="2022"/>
    <n v="2001"/>
    <n v="1851"/>
    <n v="1921"/>
    <n v="1784"/>
    <n v="1890"/>
    <n v="6044"/>
    <n v="5986"/>
    <n v="12030"/>
  </r>
  <r>
    <x v="3"/>
    <x v="0"/>
    <x v="3"/>
    <n v="2167"/>
    <n v="2075"/>
    <n v="2194"/>
    <n v="2084"/>
    <n v="2092"/>
    <n v="2029"/>
    <n v="1945"/>
    <n v="1956"/>
    <n v="1911"/>
    <n v="1948"/>
    <n v="6231"/>
    <n v="6069"/>
    <n v="12300"/>
  </r>
  <r>
    <x v="3"/>
    <x v="0"/>
    <x v="4"/>
    <n v="2326"/>
    <n v="2229"/>
    <n v="2352"/>
    <n v="2243"/>
    <n v="2197"/>
    <n v="2063"/>
    <n v="1996"/>
    <n v="1969"/>
    <n v="1975"/>
    <n v="1964"/>
    <n v="6545"/>
    <n v="6275"/>
    <n v="12820"/>
  </r>
  <r>
    <x v="3"/>
    <x v="0"/>
    <x v="5"/>
    <n v="2290"/>
    <n v="2269"/>
    <n v="2319"/>
    <n v="2290"/>
    <n v="2272"/>
    <n v="2225"/>
    <n v="2061"/>
    <n v="1984"/>
    <n v="2023"/>
    <n v="1968"/>
    <n v="6652"/>
    <n v="6499"/>
    <n v="13151"/>
  </r>
  <r>
    <x v="3"/>
    <x v="0"/>
    <x v="6"/>
    <n v="2314"/>
    <n v="2379"/>
    <n v="2355"/>
    <n v="2401"/>
    <n v="2275"/>
    <n v="2271"/>
    <n v="2099"/>
    <n v="2118"/>
    <n v="2092"/>
    <n v="2144"/>
    <n v="6729"/>
    <n v="6790"/>
    <n v="13519"/>
  </r>
  <r>
    <x v="3"/>
    <x v="0"/>
    <x v="7"/>
    <n v="2529"/>
    <n v="2474"/>
    <n v="2576"/>
    <n v="2498"/>
    <n v="2286"/>
    <n v="2394"/>
    <n v="2142"/>
    <n v="2177"/>
    <n v="2135"/>
    <n v="2204"/>
    <n v="7004"/>
    <n v="7069"/>
    <n v="14073"/>
  </r>
  <r>
    <x v="3"/>
    <x v="0"/>
    <x v="8"/>
    <n v="2491"/>
    <n v="2476"/>
    <n v="2537"/>
    <n v="2501"/>
    <n v="2501"/>
    <n v="2491"/>
    <n v="2152"/>
    <n v="2279"/>
    <n v="2145"/>
    <n v="2307"/>
    <n v="7190"/>
    <n v="7271"/>
    <n v="14461"/>
  </r>
  <r>
    <x v="3"/>
    <x v="0"/>
    <x v="9"/>
    <n v="2436"/>
    <n v="2408"/>
    <n v="2509"/>
    <n v="2456"/>
    <n v="2512"/>
    <n v="2494"/>
    <n v="2376"/>
    <n v="2416"/>
    <n v="2368"/>
    <n v="2446"/>
    <n v="7397"/>
    <n v="7366"/>
    <n v="14763"/>
  </r>
  <r>
    <x v="3"/>
    <x v="0"/>
    <x v="10"/>
    <n v="2527"/>
    <n v="2494"/>
    <n v="2641"/>
    <n v="2569"/>
    <n v="2496"/>
    <n v="2456"/>
    <n v="2424"/>
    <n v="2457"/>
    <n v="2416"/>
    <n v="2487"/>
    <n v="7561"/>
    <n v="7482"/>
    <n v="15043"/>
  </r>
  <r>
    <x v="3"/>
    <x v="1"/>
    <x v="0"/>
    <n v="61"/>
    <n v="136"/>
    <n v="63"/>
    <n v="141"/>
    <n v="52"/>
    <n v="123"/>
    <n v="42"/>
    <n v="88"/>
    <n v="38"/>
    <n v="79"/>
    <n v="157"/>
    <n v="352"/>
    <n v="509"/>
  </r>
  <r>
    <x v="3"/>
    <x v="1"/>
    <x v="1"/>
    <n v="52"/>
    <n v="119"/>
    <n v="55"/>
    <n v="121"/>
    <n v="57"/>
    <n v="130"/>
    <n v="39"/>
    <n v="105"/>
    <n v="39"/>
    <n v="100"/>
    <n v="151"/>
    <n v="356"/>
    <n v="507"/>
  </r>
  <r>
    <x v="3"/>
    <x v="1"/>
    <x v="2"/>
    <n v="39"/>
    <n v="120"/>
    <n v="44"/>
    <n v="122"/>
    <n v="50"/>
    <n v="121"/>
    <n v="56"/>
    <n v="116"/>
    <n v="51"/>
    <n v="114"/>
    <n v="150"/>
    <n v="359"/>
    <n v="509"/>
  </r>
  <r>
    <x v="3"/>
    <x v="1"/>
    <x v="3"/>
    <n v="67"/>
    <n v="108"/>
    <n v="69"/>
    <n v="109"/>
    <n v="36"/>
    <n v="107"/>
    <n v="44"/>
    <n v="112"/>
    <n v="42"/>
    <n v="107"/>
    <n v="149"/>
    <n v="328"/>
    <n v="477"/>
  </r>
  <r>
    <x v="3"/>
    <x v="1"/>
    <x v="4"/>
    <n v="65"/>
    <n v="119"/>
    <n v="66"/>
    <n v="121"/>
    <n v="74"/>
    <n v="102"/>
    <n v="38"/>
    <n v="99"/>
    <n v="35"/>
    <n v="98"/>
    <n v="178"/>
    <n v="322"/>
    <n v="500"/>
  </r>
  <r>
    <x v="3"/>
    <x v="1"/>
    <x v="5"/>
    <n v="66"/>
    <n v="105"/>
    <n v="68"/>
    <n v="107"/>
    <n v="66"/>
    <n v="103"/>
    <n v="70"/>
    <n v="93"/>
    <n v="61"/>
    <n v="89"/>
    <n v="204"/>
    <n v="303"/>
    <n v="507"/>
  </r>
  <r>
    <x v="3"/>
    <x v="1"/>
    <x v="6"/>
    <n v="69"/>
    <n v="87"/>
    <n v="70"/>
    <n v="87"/>
    <n v="55"/>
    <n v="88"/>
    <n v="55"/>
    <n v="85"/>
    <n v="52"/>
    <n v="83"/>
    <n v="180"/>
    <n v="260"/>
    <n v="440"/>
  </r>
  <r>
    <x v="3"/>
    <x v="1"/>
    <x v="7"/>
    <n v="49"/>
    <n v="87"/>
    <n v="54"/>
    <n v="88"/>
    <n v="63"/>
    <n v="81"/>
    <n v="44"/>
    <n v="79"/>
    <n v="42"/>
    <n v="77"/>
    <n v="161"/>
    <n v="248"/>
    <n v="409"/>
  </r>
  <r>
    <x v="3"/>
    <x v="1"/>
    <x v="8"/>
    <n v="68"/>
    <n v="87"/>
    <n v="69"/>
    <n v="87"/>
    <n v="44"/>
    <n v="72"/>
    <n v="53"/>
    <n v="67"/>
    <n v="50"/>
    <n v="65"/>
    <n v="166"/>
    <n v="226"/>
    <n v="392"/>
  </r>
  <r>
    <x v="3"/>
    <x v="1"/>
    <x v="9"/>
    <n v="47"/>
    <n v="85"/>
    <n v="52"/>
    <n v="86"/>
    <n v="62"/>
    <n v="81"/>
    <n v="35"/>
    <n v="65"/>
    <n v="33"/>
    <n v="63"/>
    <n v="149"/>
    <n v="232"/>
    <n v="381"/>
  </r>
  <r>
    <x v="3"/>
    <x v="1"/>
    <x v="10"/>
    <n v="49"/>
    <n v="87"/>
    <n v="50"/>
    <n v="87"/>
    <n v="42"/>
    <n v="71"/>
    <n v="52"/>
    <n v="67"/>
    <n v="49"/>
    <n v="65"/>
    <n v="144"/>
    <n v="225"/>
    <n v="369"/>
  </r>
  <r>
    <x v="3"/>
    <x v="3"/>
    <x v="0"/>
    <n v="2082"/>
    <n v="2184"/>
    <n v="2125"/>
    <n v="2207"/>
    <n v="1934"/>
    <n v="1970"/>
    <n v="1727"/>
    <n v="1878"/>
    <n v="1708"/>
    <n v="1868"/>
    <n v="5786"/>
    <n v="6055"/>
    <n v="11841"/>
  </r>
  <r>
    <x v="3"/>
    <x v="3"/>
    <x v="1"/>
    <n v="2092"/>
    <n v="2100"/>
    <n v="2128"/>
    <n v="2122"/>
    <n v="2014"/>
    <n v="2135"/>
    <n v="1809"/>
    <n v="1885"/>
    <n v="1764"/>
    <n v="1857"/>
    <n v="5951"/>
    <n v="6142"/>
    <n v="12093"/>
  </r>
  <r>
    <x v="3"/>
    <x v="3"/>
    <x v="2"/>
    <n v="2169"/>
    <n v="2164"/>
    <n v="2215"/>
    <n v="2186"/>
    <n v="2072"/>
    <n v="2122"/>
    <n v="1907"/>
    <n v="2037"/>
    <n v="1835"/>
    <n v="2004"/>
    <n v="6194"/>
    <n v="6345"/>
    <n v="12539"/>
  </r>
  <r>
    <x v="3"/>
    <x v="3"/>
    <x v="3"/>
    <n v="2234"/>
    <n v="2183"/>
    <n v="2263"/>
    <n v="2193"/>
    <n v="2128"/>
    <n v="2136"/>
    <n v="1989"/>
    <n v="2068"/>
    <n v="1953"/>
    <n v="2055"/>
    <n v="6380"/>
    <n v="6397"/>
    <n v="12777"/>
  </r>
  <r>
    <x v="3"/>
    <x v="3"/>
    <x v="4"/>
    <n v="2391"/>
    <n v="2348"/>
    <n v="2418"/>
    <n v="2364"/>
    <n v="2271"/>
    <n v="2165"/>
    <n v="2034"/>
    <n v="2068"/>
    <n v="2010"/>
    <n v="2062"/>
    <n v="6723"/>
    <n v="6597"/>
    <n v="13320"/>
  </r>
  <r>
    <x v="3"/>
    <x v="3"/>
    <x v="5"/>
    <n v="2356"/>
    <n v="2374"/>
    <n v="2387"/>
    <n v="2397"/>
    <n v="2338"/>
    <n v="2328"/>
    <n v="2131"/>
    <n v="2077"/>
    <n v="2084"/>
    <n v="2057"/>
    <n v="6856"/>
    <n v="6802"/>
    <n v="13658"/>
  </r>
  <r>
    <x v="3"/>
    <x v="3"/>
    <x v="6"/>
    <n v="2383"/>
    <n v="2466"/>
    <n v="2425"/>
    <n v="2488"/>
    <n v="2330"/>
    <n v="2359"/>
    <n v="2154"/>
    <n v="2203"/>
    <n v="2144"/>
    <n v="2227"/>
    <n v="6909"/>
    <n v="7050"/>
    <n v="13959"/>
  </r>
  <r>
    <x v="3"/>
    <x v="3"/>
    <x v="7"/>
    <n v="2578"/>
    <n v="2561"/>
    <n v="2630"/>
    <n v="2586"/>
    <n v="2349"/>
    <n v="2475"/>
    <n v="2186"/>
    <n v="2256"/>
    <n v="2177"/>
    <n v="2281"/>
    <n v="7165"/>
    <n v="7317"/>
    <n v="14482"/>
  </r>
  <r>
    <x v="3"/>
    <x v="3"/>
    <x v="8"/>
    <n v="2559"/>
    <n v="2563"/>
    <n v="2606"/>
    <n v="2588"/>
    <n v="2545"/>
    <n v="2563"/>
    <n v="2205"/>
    <n v="2346"/>
    <n v="2195"/>
    <n v="2372"/>
    <n v="7356"/>
    <n v="7497"/>
    <n v="14853"/>
  </r>
  <r>
    <x v="3"/>
    <x v="3"/>
    <x v="9"/>
    <n v="2483"/>
    <n v="2493"/>
    <n v="2561"/>
    <n v="2542"/>
    <n v="2574"/>
    <n v="2575"/>
    <n v="2411"/>
    <n v="2481"/>
    <n v="2401"/>
    <n v="2509"/>
    <n v="7546"/>
    <n v="7598"/>
    <n v="15144"/>
  </r>
  <r>
    <x v="3"/>
    <x v="3"/>
    <x v="10"/>
    <n v="2576"/>
    <n v="2581"/>
    <n v="2691"/>
    <n v="2656"/>
    <n v="2538"/>
    <n v="2527"/>
    <n v="2476"/>
    <n v="2524"/>
    <n v="2465"/>
    <n v="2552"/>
    <n v="7705"/>
    <n v="7707"/>
    <n v="15412"/>
  </r>
  <r>
    <x v="4"/>
    <x v="3"/>
    <x v="0"/>
    <n v="33361"/>
    <n v="32415"/>
    <n v="34529"/>
    <n v="33004"/>
    <n v="31282"/>
    <n v="31024"/>
    <n v="28664"/>
    <n v="29446"/>
    <n v="26171"/>
    <n v="27707"/>
    <n v="94475"/>
    <n v="93474"/>
    <n v="187949"/>
  </r>
  <r>
    <x v="4"/>
    <x v="3"/>
    <x v="1"/>
    <n v="34227"/>
    <n v="33280"/>
    <n v="35737"/>
    <n v="33920"/>
    <n v="32259"/>
    <n v="31850"/>
    <n v="28250"/>
    <n v="29158"/>
    <n v="26089"/>
    <n v="27550"/>
    <n v="96246"/>
    <n v="94928"/>
    <n v="191174"/>
  </r>
  <r>
    <x v="4"/>
    <x v="3"/>
    <x v="2"/>
    <n v="33938"/>
    <n v="33077"/>
    <n v="35130"/>
    <n v="33667"/>
    <n v="32767"/>
    <n v="32299"/>
    <n v="29449"/>
    <n v="29923"/>
    <n v="26985"/>
    <n v="28240"/>
    <n v="97346"/>
    <n v="95889"/>
    <n v="193235"/>
  </r>
  <r>
    <x v="4"/>
    <x v="3"/>
    <x v="3"/>
    <n v="32738"/>
    <n v="32111"/>
    <n v="33809"/>
    <n v="32670"/>
    <n v="32436"/>
    <n v="32202"/>
    <n v="29647"/>
    <n v="30101"/>
    <n v="27125"/>
    <n v="28351"/>
    <n v="95892"/>
    <n v="94973"/>
    <n v="190865"/>
  </r>
  <r>
    <x v="4"/>
    <x v="3"/>
    <x v="4"/>
    <n v="32882"/>
    <n v="32116"/>
    <n v="33834"/>
    <n v="32674"/>
    <n v="31368"/>
    <n v="31084"/>
    <n v="29149"/>
    <n v="30097"/>
    <n v="26602"/>
    <n v="28443"/>
    <n v="94351"/>
    <n v="93855"/>
    <n v="188206"/>
  </r>
  <r>
    <x v="4"/>
    <x v="3"/>
    <x v="5"/>
    <n v="32927"/>
    <n v="32595"/>
    <n v="34117"/>
    <n v="33246"/>
    <n v="31449"/>
    <n v="31257"/>
    <n v="28160"/>
    <n v="29096"/>
    <n v="26038"/>
    <n v="27679"/>
    <n v="93726"/>
    <n v="93599"/>
    <n v="187325"/>
  </r>
  <r>
    <x v="4"/>
    <x v="3"/>
    <x v="6"/>
    <n v="32464"/>
    <n v="32007"/>
    <n v="33851"/>
    <n v="32724"/>
    <n v="32147"/>
    <n v="32092"/>
    <n v="28510"/>
    <n v="29442"/>
    <n v="26469"/>
    <n v="28089"/>
    <n v="94508"/>
    <n v="94258"/>
    <n v="188766"/>
  </r>
  <r>
    <x v="4"/>
    <x v="3"/>
    <x v="7"/>
    <n v="33060"/>
    <n v="32701"/>
    <n v="34559"/>
    <n v="33425"/>
    <n v="31285"/>
    <n v="31455"/>
    <n v="29205"/>
    <n v="30166"/>
    <n v="27119"/>
    <n v="28796"/>
    <n v="95049"/>
    <n v="95046"/>
    <n v="190095"/>
  </r>
  <r>
    <x v="4"/>
    <x v="3"/>
    <x v="8"/>
    <n v="32695"/>
    <n v="32822"/>
    <n v="34232"/>
    <n v="33739"/>
    <n v="32471"/>
    <n v="32385"/>
    <n v="28566"/>
    <n v="29781"/>
    <n v="26524"/>
    <n v="28441"/>
    <n v="95269"/>
    <n v="95905"/>
    <n v="191174"/>
  </r>
  <r>
    <x v="4"/>
    <x v="3"/>
    <x v="9"/>
    <n v="32019"/>
    <n v="31909"/>
    <n v="33601"/>
    <n v="32873"/>
    <n v="32264"/>
    <n v="32772"/>
    <n v="29799"/>
    <n v="30841"/>
    <n v="27684"/>
    <n v="29471"/>
    <n v="95664"/>
    <n v="96486"/>
    <n v="192150"/>
  </r>
  <r>
    <x v="4"/>
    <x v="3"/>
    <x v="10"/>
    <n v="33056"/>
    <n v="32808"/>
    <n v="34636"/>
    <n v="33702"/>
    <n v="31828"/>
    <n v="31966"/>
    <n v="29716"/>
    <n v="31242"/>
    <n v="27615"/>
    <n v="29851"/>
    <n v="96180"/>
    <n v="96910"/>
    <n v="1930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outline="1" outlineData="1" compactData="0" multipleFieldFilters="0">
  <location ref="A3:AK40" firstHeaderRow="0" firstDataRow="1" firstDataCol="3"/>
  <pivotFields count="104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5">
        <item x="3"/>
        <item x="0"/>
        <item x="2"/>
        <item n="PARTICULAR" x="1"/>
        <item t="default"/>
      </items>
    </pivotField>
    <pivotField compact="0" showAll="0"/>
    <pivotField compact="0" showAll="0"/>
    <pivotField compact="0" showAll="0"/>
    <pivotField axis="axisRow" compact="0" showAll="0">
      <items count="5">
        <item m="1" x="3"/>
        <item x="0"/>
        <item x="1"/>
        <item x="2"/>
        <item t="default"/>
      </items>
    </pivotField>
    <pivotField compact="0" showAll="0"/>
    <pivotField axis="axisRow" compact="0" showAll="0">
      <items count="10">
        <item x="0"/>
        <item x="1"/>
        <item m="1" x="6"/>
        <item x="3"/>
        <item m="1" x="8"/>
        <item m="1" x="7"/>
        <item x="2"/>
        <item x="4"/>
        <item x="5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</pivotFields>
  <rowFields count="3">
    <field x="19"/>
    <field x="15"/>
    <field x="21"/>
  </rowFields>
  <rowItems count="37">
    <i>
      <x v="1"/>
    </i>
    <i r="1">
      <x/>
    </i>
    <i r="2">
      <x v="1"/>
    </i>
    <i r="1">
      <x v="1"/>
    </i>
    <i r="2">
      <x/>
    </i>
    <i r="2">
      <x v="1"/>
    </i>
    <i r="1">
      <x v="2"/>
    </i>
    <i r="2">
      <x v="1"/>
    </i>
    <i r="2">
      <x v="3"/>
    </i>
    <i r="2">
      <x v="7"/>
    </i>
    <i r="1">
      <x v="3"/>
    </i>
    <i r="2">
      <x v="1"/>
    </i>
    <i>
      <x v="2"/>
    </i>
    <i r="1">
      <x/>
    </i>
    <i r="2">
      <x v="1"/>
    </i>
    <i r="1">
      <x v="1"/>
    </i>
    <i r="2">
      <x/>
    </i>
    <i r="1">
      <x v="2"/>
    </i>
    <i r="2">
      <x v="1"/>
    </i>
    <i r="2">
      <x v="3"/>
    </i>
    <i r="1">
      <x v="3"/>
    </i>
    <i r="2">
      <x v="1"/>
    </i>
    <i r="2">
      <x v="3"/>
    </i>
    <i>
      <x v="3"/>
    </i>
    <i r="1">
      <x/>
    </i>
    <i r="2">
      <x v="1"/>
    </i>
    <i r="2">
      <x v="6"/>
    </i>
    <i r="2">
      <x v="8"/>
    </i>
    <i r="1">
      <x v="1"/>
    </i>
    <i r="2">
      <x/>
    </i>
    <i r="1">
      <x v="2"/>
    </i>
    <i r="2">
      <x v="1"/>
    </i>
    <i r="2">
      <x v="6"/>
    </i>
    <i r="2">
      <x v="8"/>
    </i>
    <i r="1">
      <x v="3"/>
    </i>
    <i r="2">
      <x v="1"/>
    </i>
    <i r="2">
      <x v="8"/>
    </i>
  </rowItems>
  <colFields count="1">
    <field x="-2"/>
  </colFields>
  <colItems count="3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</colItems>
  <dataFields count="34">
    <dataField name=" MAT HOM 1" fld="40" baseField="0" baseItem="0"/>
    <dataField name=" MAT MUJ 1" fld="41" baseField="0" baseItem="0"/>
    <dataField name="MAT TOT 1" fld="42" baseField="0" baseItem="0"/>
    <dataField name=" MAT HOM 2" fld="43" baseField="0" baseItem="0"/>
    <dataField name=" MAT MUJ 2" fld="44" baseField="0" baseItem="0"/>
    <dataField name="MAT TOT 2" fld="45" baseField="0" baseItem="0"/>
    <dataField name=" MAT HOM 3" fld="46" baseField="0" baseItem="0"/>
    <dataField name=" MAT MUJ 3" fld="47" baseField="0" baseItem="0"/>
    <dataField name="MAT TOT 3" fld="48" baseField="0" baseItem="0"/>
    <dataField name=" MAT HOM 4" fld="49" baseField="0" baseItem="0"/>
    <dataField name=" MAT MUJ 4" fld="50" baseField="0" baseItem="0"/>
    <dataField name="MAT TOT 4" fld="51" baseField="0" baseItem="0"/>
    <dataField name=" MAT HOM 5" fld="52" baseField="0" baseItem="0"/>
    <dataField name=" MAT MUJ 5" fld="53" baseField="0" baseItem="0"/>
    <dataField name="MAT TOT 5" fld="54" baseField="0" baseItem="0"/>
    <dataField name=" MAT HOM 6" fld="55" baseField="0" baseItem="0"/>
    <dataField name=" MAT MUJ 6" fld="56" baseField="0" baseItem="0"/>
    <dataField name="MAT TOT 6" fld="57" baseField="0" baseItem="0"/>
    <dataField name="MAT HOM TOTAL" fld="58" baseField="0" baseItem="0"/>
    <dataField name="MAT MUJ TOTAL" fld="59" baseField="0" baseItem="0"/>
    <dataField name="MATRÍCULA TOTAL" fld="60" baseField="0" baseItem="0"/>
    <dataField name="GPOS 1" fld="61" baseField="0" baseItem="0"/>
    <dataField name="GPOS 2" fld="62" baseField="0" baseItem="0"/>
    <dataField name="GPOS 3" fld="63" baseField="0" baseItem="0"/>
    <dataField name="GPOS 4" fld="64" baseField="0" baseItem="0"/>
    <dataField name="GPOS 5" fld="65" baseField="0" baseItem="0"/>
    <dataField name="GPOS 6" fld="66" baseField="0" baseItem="0"/>
    <dataField name="GPOS MAS DE UN GDO" fld="67" baseField="0" baseItem="0"/>
    <dataField name=" TOTALGPOS" fld="68" baseField="0" baseItem="0"/>
    <dataField name="DOCENTES HOM" fld="92" baseField="0" baseItem="0"/>
    <dataField name="DOCENTES MUJ" fld="93" baseField="0" baseItem="0"/>
    <dataField name="TOTAL DOCENTES" fld="101" baseField="0" baseItem="0"/>
    <dataField name="AULAS EXISTENTES" fld="102" baseField="0" baseItem="0"/>
    <dataField name="AULAS EN USO" fld="103" baseField="0" baseItem="0"/>
  </dataFields>
  <formats count="10">
    <format dxfId="100">
      <pivotArea outline="0" collapsedLevelsAreSubtotals="1" fieldPosition="0"/>
    </format>
    <format dxfId="99">
      <pivotArea dataOnly="0" labelOnly="1" outline="0" fieldPosition="0">
        <references count="1">
          <reference field="4294967294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98">
      <pivotArea outline="0" collapsedLevelsAreSubtotals="1" fieldPosition="0"/>
    </format>
    <format dxfId="97">
      <pivotArea dataOnly="0" labelOnly="1" outline="0" fieldPosition="0">
        <references count="1">
          <reference field="4294967294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96">
      <pivotArea type="all" dataOnly="0" outline="0" fieldPosition="0"/>
    </format>
    <format dxfId="95">
      <pivotArea field="19" type="button" dataOnly="0" labelOnly="1" outline="0" axis="axisRow" fieldPosition="0"/>
    </format>
    <format dxfId="94">
      <pivotArea field="15" type="button" dataOnly="0" labelOnly="1" outline="0" axis="axisRow" fieldPosition="1"/>
    </format>
    <format dxfId="93">
      <pivotArea field="21" type="button" dataOnly="0" labelOnly="1" outline="0" axis="axisRow" fieldPosition="2"/>
    </format>
    <format dxfId="92">
      <pivotArea dataOnly="0" labelOnly="1" outline="0" fieldPosition="0">
        <references count="1">
          <reference field="4294967294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91">
      <pivotArea type="all" dataOnly="0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8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outline="1" outlineData="1" compactData="0" multipleFieldFilters="0">
  <location ref="A3:L28" firstHeaderRow="0" firstDataRow="1" firstDataCol="3"/>
  <pivotFields count="104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5">
        <item x="2"/>
        <item x="0"/>
        <item x="3"/>
        <item x="1"/>
        <item t="default"/>
      </items>
    </pivotField>
    <pivotField compact="0" showAll="0"/>
    <pivotField compact="0" showAll="0"/>
    <pivotField compact="0" showAll="0"/>
    <pivotField axis="axisRow" compact="0" showAll="0">
      <items count="5">
        <item h="1" x="3"/>
        <item h="1" x="0"/>
        <item x="2"/>
        <item x="1"/>
        <item t="default"/>
      </items>
    </pivotField>
    <pivotField compact="0" showAll="0"/>
    <pivotField axis="axisRow" compact="0" showAll="0">
      <items count="8">
        <item x="0"/>
        <item x="1"/>
        <item x="3"/>
        <item x="4"/>
        <item x="5"/>
        <item n="TÉCNICA" x="6"/>
        <item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3">
    <field x="19"/>
    <field x="15"/>
    <field x="21"/>
  </rowFields>
  <rowItems count="25">
    <i>
      <x v="2"/>
    </i>
    <i r="1">
      <x/>
    </i>
    <i r="2">
      <x v="1"/>
    </i>
    <i r="1">
      <x v="1"/>
    </i>
    <i r="2">
      <x/>
    </i>
    <i r="1">
      <x v="2"/>
    </i>
    <i r="2">
      <x v="1"/>
    </i>
    <i r="2">
      <x v="3"/>
    </i>
    <i r="1">
      <x v="3"/>
    </i>
    <i r="2">
      <x v="1"/>
    </i>
    <i r="2">
      <x v="3"/>
    </i>
    <i>
      <x v="3"/>
    </i>
    <i r="1">
      <x/>
    </i>
    <i r="2">
      <x v="1"/>
    </i>
    <i r="2">
      <x v="5"/>
    </i>
    <i r="2">
      <x v="6"/>
    </i>
    <i r="1">
      <x v="1"/>
    </i>
    <i r="2">
      <x/>
    </i>
    <i r="1">
      <x v="2"/>
    </i>
    <i r="2">
      <x v="1"/>
    </i>
    <i r="2">
      <x v="5"/>
    </i>
    <i r="2">
      <x v="6"/>
    </i>
    <i r="1">
      <x v="3"/>
    </i>
    <i r="2">
      <x v="1"/>
    </i>
    <i r="2">
      <x v="5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EXISTENCIA HOM" fld="31" baseField="0" baseItem="0"/>
    <dataField name="EXISTENCIA MUJ " fld="32" baseField="0" baseItem="0"/>
    <dataField name="EXISTENCIA TOTAL" fld="33" baseField="0" baseItem="0"/>
    <dataField name="PROMOVIDOS HOM" fld="34" baseField="0" baseItem="0"/>
    <dataField name="PROMOVIDOS MUJ" fld="35" baseField="0" baseItem="0"/>
    <dataField name="PROMOVIDOS TOTAL" fld="36" baseField="0" baseItem="0"/>
    <dataField name="EGRESADOS HOM" fld="37" baseField="0" baseItem="0"/>
    <dataField name="EGRESADOS MUJ" fld="38" baseField="0" baseItem="0"/>
    <dataField name="EGRESADOS TOTAL" fld="39" baseField="0" baseItem="0"/>
  </dataFields>
  <formats count="10">
    <format dxfId="90">
      <pivotArea outline="0" collapsedLevelsAreSubtotals="1" fieldPosition="0"/>
    </format>
    <format dxfId="8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8">
      <pivotArea outline="0" collapsedLevelsAreSubtotals="1" fieldPosition="0"/>
    </format>
    <format dxfId="8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6">
      <pivotArea type="all" dataOnly="0" outline="0" fieldPosition="0"/>
    </format>
    <format dxfId="85">
      <pivotArea field="19" type="button" dataOnly="0" labelOnly="1" outline="0" axis="axisRow" fieldPosition="0"/>
    </format>
    <format dxfId="84">
      <pivotArea field="15" type="button" dataOnly="0" labelOnly="1" outline="0" axis="axisRow" fieldPosition="1"/>
    </format>
    <format dxfId="83">
      <pivotArea field="21" type="button" dataOnly="0" labelOnly="1" outline="0" axis="axisRow" fieldPosition="2"/>
    </format>
    <format dxfId="8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1">
      <pivotArea type="all" dataOnly="0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7" cacheId="9" applyNumberFormats="0" applyBorderFormats="0" applyFontFormats="0" applyPatternFormats="0" applyAlignmentFormats="0" applyWidthHeightFormats="1" dataCaption="Valores" updatedVersion="4" minRefreshableVersion="3" itemPrintTitles="1" createdVersion="4" indent="0" compact="0" outline="1" outlineData="1" compactData="0" multipleFieldFilters="0">
  <location ref="A10:Q1071" firstHeaderRow="0" firstDataRow="1" firstDataCol="5" rowPageCount="3" colPageCount="1"/>
  <pivotFields count="63">
    <pivotField compact="0" showAll="0"/>
    <pivotField axis="axisRow" compact="0" showAll="0" defaultSubtotal="0">
      <items count="135">
        <item x="49"/>
        <item x="24"/>
        <item x="84"/>
        <item x="127"/>
        <item x="118"/>
        <item x="119"/>
        <item x="128"/>
        <item x="14"/>
        <item x="15"/>
        <item x="50"/>
        <item x="7"/>
        <item x="68"/>
        <item x="67"/>
        <item x="13"/>
        <item x="3"/>
        <item x="80"/>
        <item x="19"/>
        <item x="101"/>
        <item x="110"/>
        <item x="36"/>
        <item x="22"/>
        <item x="18"/>
        <item x="20"/>
        <item x="16"/>
        <item x="93"/>
        <item x="56"/>
        <item x="34"/>
        <item x="121"/>
        <item x="99"/>
        <item x="66"/>
        <item x="29"/>
        <item x="38"/>
        <item x="41"/>
        <item x="83"/>
        <item x="81"/>
        <item x="45"/>
        <item x="47"/>
        <item x="114"/>
        <item x="104"/>
        <item x="42"/>
        <item x="62"/>
        <item x="60"/>
        <item x="54"/>
        <item x="44"/>
        <item x="5"/>
        <item x="17"/>
        <item x="120"/>
        <item x="113"/>
        <item x="111"/>
        <item x="53"/>
        <item x="130"/>
        <item x="98"/>
        <item x="103"/>
        <item x="33"/>
        <item x="129"/>
        <item x="108"/>
        <item x="107"/>
        <item x="31"/>
        <item x="25"/>
        <item x="1"/>
        <item x="32"/>
        <item x="64"/>
        <item x="105"/>
        <item x="131"/>
        <item x="40"/>
        <item x="79"/>
        <item x="112"/>
        <item x="109"/>
        <item x="65"/>
        <item x="97"/>
        <item x="123"/>
        <item x="86"/>
        <item x="77"/>
        <item x="75"/>
        <item x="85"/>
        <item x="115"/>
        <item x="106"/>
        <item x="9"/>
        <item x="132"/>
        <item x="71"/>
        <item x="6"/>
        <item x="69"/>
        <item x="122"/>
        <item x="117"/>
        <item x="74"/>
        <item x="102"/>
        <item x="27"/>
        <item x="43"/>
        <item x="124"/>
        <item x="2"/>
        <item x="35"/>
        <item x="61"/>
        <item x="28"/>
        <item x="59"/>
        <item x="4"/>
        <item x="95"/>
        <item x="39"/>
        <item x="72"/>
        <item x="116"/>
        <item x="46"/>
        <item x="51"/>
        <item x="52"/>
        <item x="55"/>
        <item x="26"/>
        <item x="57"/>
        <item x="12"/>
        <item x="63"/>
        <item x="96"/>
        <item x="126"/>
        <item x="133"/>
        <item x="8"/>
        <item x="70"/>
        <item x="100"/>
        <item x="82"/>
        <item x="10"/>
        <item x="23"/>
        <item x="76"/>
        <item x="125"/>
        <item x="134"/>
        <item x="58"/>
        <item x="73"/>
        <item x="48"/>
        <item x="0"/>
        <item x="30"/>
        <item x="92"/>
        <item x="21"/>
        <item x="90"/>
        <item x="11"/>
        <item x="88"/>
        <item x="78"/>
        <item x="89"/>
        <item x="87"/>
        <item x="91"/>
        <item x="94"/>
        <item x="37"/>
      </items>
    </pivotField>
    <pivotField compact="0" showAll="0"/>
    <pivotField compact="0" showAll="0"/>
    <pivotField compact="0" showAll="0"/>
    <pivotField axis="axisRow" compact="0" showAll="0" defaultSubtotal="0">
      <items count="201">
        <item x="85"/>
        <item x="58"/>
        <item x="117"/>
        <item x="118"/>
        <item x="120"/>
        <item x="119"/>
        <item x="145"/>
        <item x="192"/>
        <item x="182"/>
        <item x="183"/>
        <item x="193"/>
        <item x="46"/>
        <item x="47"/>
        <item x="86"/>
        <item x="7"/>
        <item x="125"/>
        <item x="124"/>
        <item x="45"/>
        <item x="3"/>
        <item x="138"/>
        <item x="140"/>
        <item x="139"/>
        <item x="141"/>
        <item x="51"/>
        <item x="165"/>
        <item x="174"/>
        <item x="70"/>
        <item x="35"/>
        <item x="36"/>
        <item x="34"/>
        <item x="56"/>
        <item x="50"/>
        <item x="41"/>
        <item x="40"/>
        <item x="52"/>
        <item x="48"/>
        <item x="157"/>
        <item x="92"/>
        <item x="68"/>
        <item x="185"/>
        <item x="186"/>
        <item x="163"/>
        <item x="123"/>
        <item x="63"/>
        <item x="72"/>
        <item x="75"/>
        <item x="97"/>
        <item x="99"/>
        <item x="98"/>
        <item x="144"/>
        <item x="142"/>
        <item x="79"/>
        <item x="81"/>
        <item x="178"/>
        <item x="168"/>
        <item x="76"/>
        <item x="115"/>
        <item x="113"/>
        <item x="87"/>
        <item x="91"/>
        <item x="88"/>
        <item x="90"/>
        <item x="78"/>
        <item x="5"/>
        <item x="49"/>
        <item x="184"/>
        <item x="177"/>
        <item x="33"/>
        <item x="17"/>
        <item x="27"/>
        <item x="30"/>
        <item x="26"/>
        <item x="15"/>
        <item x="37"/>
        <item x="43"/>
        <item x="44"/>
        <item x="14"/>
        <item x="32"/>
        <item x="31"/>
        <item x="38"/>
        <item x="24"/>
        <item x="16"/>
        <item x="21"/>
        <item x="18"/>
        <item x="12"/>
        <item x="19"/>
        <item x="39"/>
        <item x="29"/>
        <item x="25"/>
        <item x="20"/>
        <item x="23"/>
        <item x="42"/>
        <item x="22"/>
        <item x="28"/>
        <item x="13"/>
        <item x="175"/>
        <item x="89"/>
        <item x="195"/>
        <item x="93"/>
        <item x="162"/>
        <item x="167"/>
        <item x="96"/>
        <item x="94"/>
        <item x="194"/>
        <item x="172"/>
        <item x="171"/>
        <item x="65"/>
        <item x="59"/>
        <item x="1"/>
        <item x="66"/>
        <item x="121"/>
        <item x="169"/>
        <item x="196"/>
        <item x="197"/>
        <item x="74"/>
        <item x="136"/>
        <item x="137"/>
        <item x="95"/>
        <item x="176"/>
        <item x="173"/>
        <item x="122"/>
        <item x="161"/>
        <item x="188"/>
        <item x="147"/>
        <item x="148"/>
        <item x="134"/>
        <item x="132"/>
        <item x="146"/>
        <item x="179"/>
        <item x="170"/>
        <item x="9"/>
        <item x="198"/>
        <item x="128"/>
        <item x="6"/>
        <item x="126"/>
        <item x="187"/>
        <item x="181"/>
        <item x="131"/>
        <item x="166"/>
        <item x="61"/>
        <item x="77"/>
        <item x="189"/>
        <item x="2"/>
        <item x="69"/>
        <item x="114"/>
        <item x="62"/>
        <item x="112"/>
        <item x="4"/>
        <item x="159"/>
        <item x="73"/>
        <item x="129"/>
        <item x="180"/>
        <item x="80"/>
        <item x="60"/>
        <item x="55"/>
        <item x="152"/>
        <item x="54"/>
        <item x="116"/>
        <item x="67"/>
        <item x="160"/>
        <item x="191"/>
        <item x="199"/>
        <item x="8"/>
        <item x="127"/>
        <item x="164"/>
        <item x="143"/>
        <item x="10"/>
        <item x="57"/>
        <item x="133"/>
        <item x="190"/>
        <item x="200"/>
        <item x="110"/>
        <item x="101"/>
        <item x="105"/>
        <item x="106"/>
        <item x="109"/>
        <item x="104"/>
        <item x="111"/>
        <item x="102"/>
        <item x="108"/>
        <item x="107"/>
        <item x="103"/>
        <item x="100"/>
        <item x="130"/>
        <item x="83"/>
        <item x="84"/>
        <item x="0"/>
        <item x="82"/>
        <item x="64"/>
        <item x="156"/>
        <item x="53"/>
        <item x="154"/>
        <item x="11"/>
        <item x="151"/>
        <item x="135"/>
        <item x="153"/>
        <item x="149"/>
        <item x="150"/>
        <item x="155"/>
        <item x="158"/>
        <item x="71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 defaultSubtotal="0">
      <items count="20">
        <item x="16"/>
        <item x="17"/>
        <item x="14"/>
        <item x="7"/>
        <item x="19"/>
        <item x="1"/>
        <item x="15"/>
        <item x="8"/>
        <item x="4"/>
        <item x="9"/>
        <item x="12"/>
        <item x="11"/>
        <item x="5"/>
        <item x="2"/>
        <item x="0"/>
        <item x="10"/>
        <item x="18"/>
        <item x="3"/>
        <item x="6"/>
        <item x="13"/>
      </items>
    </pivotField>
    <pivotField compact="0" showAll="0"/>
    <pivotField compact="0" showAll="0"/>
    <pivotField compact="0" showAll="0"/>
    <pivotField compact="0" showAll="0"/>
    <pivotField axis="axisPage" compact="0" showAll="0">
      <items count="3">
        <item x="0"/>
        <item x="1"/>
        <item t="default"/>
      </items>
    </pivotField>
    <pivotField axis="axisPage" compact="0" showAll="0">
      <items count="6">
        <item x="4"/>
        <item x="3"/>
        <item x="1"/>
        <item x="2"/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7">
        <item x="4"/>
        <item m="1" x="5"/>
        <item x="0"/>
        <item x="1"/>
        <item x="2"/>
        <item x="3"/>
        <item t="default"/>
      </items>
    </pivotField>
    <pivotField compact="0" showAll="0"/>
    <pivotField axis="axisPage" compact="0" showAll="0">
      <items count="11">
        <item x="2"/>
        <item x="9"/>
        <item x="0"/>
        <item x="6"/>
        <item x="7"/>
        <item x="1"/>
        <item x="4"/>
        <item x="3"/>
        <item x="8"/>
        <item x="5"/>
        <item t="default"/>
      </items>
    </pivotField>
    <pivotField compact="0" showAll="0"/>
    <pivotField compact="0" showAll="0" defaultSubtotal="0"/>
    <pivotField compact="0" showAll="0"/>
    <pivotField axis="axisRow" compact="0" showAll="0">
      <items count="4">
        <item x="0"/>
        <item x="1"/>
        <item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</pivotFields>
  <rowFields count="5">
    <field x="22"/>
    <field x="11"/>
    <field x="1"/>
    <field x="5"/>
    <field x="28"/>
  </rowFields>
  <rowItems count="1061">
    <i>
      <x/>
    </i>
    <i r="1">
      <x v="1"/>
    </i>
    <i r="2">
      <x v="131"/>
    </i>
    <i r="3">
      <x v="197"/>
    </i>
    <i r="4">
      <x/>
    </i>
    <i r="1">
      <x v="3"/>
    </i>
    <i r="2">
      <x v="124"/>
    </i>
    <i r="3">
      <x v="189"/>
    </i>
    <i r="4">
      <x/>
    </i>
    <i r="1">
      <x v="4"/>
    </i>
    <i r="2">
      <x v="130"/>
    </i>
    <i r="3">
      <x v="195"/>
    </i>
    <i r="4">
      <x/>
    </i>
    <i r="1">
      <x v="5"/>
    </i>
    <i r="2">
      <x v="25"/>
    </i>
    <i r="3">
      <x v="37"/>
    </i>
    <i r="4">
      <x/>
    </i>
    <i r="2">
      <x v="39"/>
    </i>
    <i r="3">
      <x v="55"/>
    </i>
    <i r="4">
      <x/>
    </i>
    <i r="2">
      <x v="84"/>
    </i>
    <i r="3">
      <x v="137"/>
    </i>
    <i r="4">
      <x/>
    </i>
    <i r="2">
      <x v="125"/>
    </i>
    <i r="3">
      <x v="190"/>
    </i>
    <i r="4">
      <x/>
    </i>
    <i r="2">
      <x v="126"/>
    </i>
    <i r="3">
      <x v="191"/>
    </i>
    <i r="4">
      <x/>
    </i>
    <i r="4">
      <x v="1"/>
    </i>
    <i r="1">
      <x v="7"/>
    </i>
    <i r="2">
      <x v="125"/>
    </i>
    <i r="3">
      <x v="154"/>
    </i>
    <i r="4">
      <x/>
    </i>
    <i r="1">
      <x v="9"/>
    </i>
    <i r="2">
      <x v="129"/>
    </i>
    <i r="3">
      <x v="194"/>
    </i>
    <i r="4">
      <x/>
    </i>
    <i r="1">
      <x v="12"/>
    </i>
    <i r="2">
      <x v="83"/>
    </i>
    <i r="3">
      <x v="136"/>
    </i>
    <i r="4">
      <x/>
    </i>
    <i r="2">
      <x v="131"/>
    </i>
    <i r="3">
      <x v="196"/>
    </i>
    <i r="4">
      <x/>
    </i>
    <i r="1">
      <x v="14"/>
    </i>
    <i r="2">
      <x v="127"/>
    </i>
    <i r="3">
      <x v="192"/>
    </i>
    <i r="4">
      <x/>
    </i>
    <i r="2">
      <x v="132"/>
    </i>
    <i r="3">
      <x v="198"/>
    </i>
    <i r="4">
      <x/>
    </i>
    <i r="1">
      <x v="15"/>
    </i>
    <i r="2">
      <x v="128"/>
    </i>
    <i r="3">
      <x v="155"/>
    </i>
    <i r="4">
      <x/>
    </i>
    <i r="1">
      <x v="16"/>
    </i>
    <i r="2">
      <x v="128"/>
    </i>
    <i r="3">
      <x v="193"/>
    </i>
    <i r="4">
      <x/>
    </i>
    <i r="1">
      <x v="18"/>
    </i>
    <i r="2">
      <x v="125"/>
    </i>
    <i r="3">
      <x v="156"/>
    </i>
    <i r="4">
      <x/>
    </i>
    <i>
      <x v="2"/>
    </i>
    <i r="1">
      <x/>
    </i>
    <i r="2">
      <x v="106"/>
    </i>
    <i r="3">
      <x v="5"/>
    </i>
    <i r="4">
      <x/>
    </i>
    <i r="1">
      <x v="1"/>
    </i>
    <i r="2">
      <x v="131"/>
    </i>
    <i r="3">
      <x v="197"/>
    </i>
    <i r="4">
      <x/>
    </i>
    <i r="1">
      <x v="2"/>
    </i>
    <i r="2">
      <x v="42"/>
    </i>
    <i r="3">
      <x v="61"/>
    </i>
    <i r="4">
      <x v="1"/>
    </i>
    <i r="2">
      <x v="102"/>
    </i>
    <i r="3">
      <x v="59"/>
    </i>
    <i r="4">
      <x/>
    </i>
    <i r="2">
      <x v="118"/>
    </i>
    <i r="3">
      <x v="170"/>
    </i>
    <i r="4">
      <x/>
    </i>
    <i r="2">
      <x v="119"/>
    </i>
    <i r="3">
      <x v="173"/>
    </i>
    <i r="4">
      <x/>
    </i>
    <i r="4">
      <x v="1"/>
    </i>
    <i r="1">
      <x v="3"/>
    </i>
    <i r="2">
      <x v="105"/>
    </i>
    <i r="3">
      <x v="77"/>
    </i>
    <i r="4">
      <x/>
    </i>
    <i r="2">
      <x v="106"/>
    </i>
    <i r="3">
      <x v="2"/>
    </i>
    <i r="4">
      <x/>
    </i>
    <i r="2">
      <x v="119"/>
    </i>
    <i r="3">
      <x v="171"/>
    </i>
    <i r="4">
      <x/>
    </i>
    <i r="2">
      <x v="124"/>
    </i>
    <i r="3">
      <x v="189"/>
    </i>
    <i r="4">
      <x/>
    </i>
    <i r="1">
      <x v="4"/>
    </i>
    <i r="2">
      <x v="130"/>
    </i>
    <i r="3">
      <x v="195"/>
    </i>
    <i r="4">
      <x/>
    </i>
    <i r="1">
      <x v="5"/>
    </i>
    <i r="2">
      <x v="1"/>
    </i>
    <i r="3">
      <x v="1"/>
    </i>
    <i r="4">
      <x/>
    </i>
    <i r="2">
      <x v="7"/>
    </i>
    <i r="3">
      <x v="11"/>
    </i>
    <i r="4">
      <x/>
    </i>
    <i r="4">
      <x v="1"/>
    </i>
    <i r="2">
      <x v="8"/>
    </i>
    <i r="3">
      <x v="12"/>
    </i>
    <i r="4">
      <x/>
    </i>
    <i r="2">
      <x v="11"/>
    </i>
    <i r="3">
      <x v="15"/>
    </i>
    <i r="4">
      <x/>
    </i>
    <i r="2">
      <x v="16"/>
    </i>
    <i r="3">
      <x v="23"/>
    </i>
    <i r="4">
      <x v="1"/>
    </i>
    <i r="2">
      <x v="20"/>
    </i>
    <i r="3">
      <x v="30"/>
    </i>
    <i r="4">
      <x/>
    </i>
    <i r="2">
      <x v="22"/>
    </i>
    <i r="3">
      <x v="34"/>
    </i>
    <i r="4">
      <x/>
    </i>
    <i r="2">
      <x v="25"/>
    </i>
    <i r="3">
      <x v="37"/>
    </i>
    <i r="4">
      <x/>
    </i>
    <i r="2">
      <x v="27"/>
    </i>
    <i r="3">
      <x v="39"/>
    </i>
    <i r="4">
      <x/>
    </i>
    <i r="2">
      <x v="29"/>
    </i>
    <i r="3">
      <x v="42"/>
    </i>
    <i r="4">
      <x/>
    </i>
    <i r="2">
      <x v="32"/>
    </i>
    <i r="3">
      <x v="45"/>
    </i>
    <i r="4">
      <x/>
    </i>
    <i r="2">
      <x v="34"/>
    </i>
    <i r="3">
      <x v="50"/>
    </i>
    <i r="4">
      <x/>
    </i>
    <i r="2">
      <x v="35"/>
    </i>
    <i r="3">
      <x v="51"/>
    </i>
    <i r="4">
      <x/>
    </i>
    <i r="2">
      <x v="36"/>
    </i>
    <i r="3">
      <x v="52"/>
    </i>
    <i r="4">
      <x/>
    </i>
    <i r="2">
      <x v="38"/>
    </i>
    <i r="3">
      <x v="54"/>
    </i>
    <i r="4">
      <x/>
    </i>
    <i r="2">
      <x v="39"/>
    </i>
    <i r="3">
      <x v="55"/>
    </i>
    <i r="4">
      <x/>
    </i>
    <i r="2">
      <x v="40"/>
    </i>
    <i r="3">
      <x v="56"/>
    </i>
    <i r="4">
      <x/>
    </i>
    <i r="4">
      <x v="1"/>
    </i>
    <i r="2">
      <x v="42"/>
    </i>
    <i r="3">
      <x v="61"/>
    </i>
    <i r="4">
      <x/>
    </i>
    <i r="4">
      <x v="1"/>
    </i>
    <i r="2">
      <x v="43"/>
    </i>
    <i r="3">
      <x v="62"/>
    </i>
    <i r="4">
      <x/>
    </i>
    <i r="2">
      <x v="45"/>
    </i>
    <i r="3">
      <x v="64"/>
    </i>
    <i r="4">
      <x/>
    </i>
    <i r="2">
      <x v="46"/>
    </i>
    <i r="3">
      <x v="65"/>
    </i>
    <i r="4">
      <x/>
    </i>
    <i r="2">
      <x v="47"/>
    </i>
    <i r="3">
      <x v="66"/>
    </i>
    <i r="4">
      <x/>
    </i>
    <i r="2">
      <x v="49"/>
    </i>
    <i r="3">
      <x v="96"/>
    </i>
    <i r="4">
      <x/>
    </i>
    <i r="2">
      <x v="51"/>
    </i>
    <i r="3">
      <x v="99"/>
    </i>
    <i r="4">
      <x/>
    </i>
    <i r="2">
      <x v="55"/>
    </i>
    <i r="3">
      <x v="104"/>
    </i>
    <i r="4">
      <x/>
    </i>
    <i r="2">
      <x v="59"/>
    </i>
    <i r="3">
      <x v="108"/>
    </i>
    <i r="4">
      <x/>
    </i>
    <i r="2">
      <x v="62"/>
    </i>
    <i r="3">
      <x v="111"/>
    </i>
    <i r="4">
      <x v="1"/>
    </i>
    <i r="2">
      <x v="63"/>
    </i>
    <i r="3">
      <x v="112"/>
    </i>
    <i r="4">
      <x/>
    </i>
    <i r="2">
      <x v="64"/>
    </i>
    <i r="3">
      <x v="114"/>
    </i>
    <i r="4">
      <x/>
    </i>
    <i r="2">
      <x v="70"/>
    </i>
    <i r="3">
      <x v="122"/>
    </i>
    <i r="4">
      <x/>
    </i>
    <i r="2">
      <x v="73"/>
    </i>
    <i r="3">
      <x v="126"/>
    </i>
    <i r="4">
      <x v="1"/>
    </i>
    <i r="2">
      <x v="74"/>
    </i>
    <i r="3">
      <x v="127"/>
    </i>
    <i r="4">
      <x/>
    </i>
    <i r="2">
      <x v="80"/>
    </i>
    <i r="3">
      <x v="133"/>
    </i>
    <i r="4">
      <x/>
    </i>
    <i r="2">
      <x v="81"/>
    </i>
    <i r="3">
      <x v="134"/>
    </i>
    <i r="4">
      <x/>
    </i>
    <i r="2">
      <x v="84"/>
    </i>
    <i r="3">
      <x v="137"/>
    </i>
    <i r="4">
      <x/>
    </i>
    <i r="2">
      <x v="86"/>
    </i>
    <i r="3">
      <x v="139"/>
    </i>
    <i r="4">
      <x/>
    </i>
    <i r="4">
      <x v="2"/>
    </i>
    <i r="2">
      <x v="87"/>
    </i>
    <i r="3">
      <x v="140"/>
    </i>
    <i r="4">
      <x/>
    </i>
    <i r="2">
      <x v="95"/>
    </i>
    <i r="3">
      <x v="148"/>
    </i>
    <i r="4">
      <x v="1"/>
    </i>
    <i r="2">
      <x v="96"/>
    </i>
    <i r="3">
      <x v="149"/>
    </i>
    <i r="4">
      <x/>
    </i>
    <i r="4">
      <x v="1"/>
    </i>
    <i r="2">
      <x v="97"/>
    </i>
    <i r="3">
      <x v="150"/>
    </i>
    <i r="4">
      <x/>
    </i>
    <i r="2">
      <x v="98"/>
    </i>
    <i r="3">
      <x v="151"/>
    </i>
    <i r="4">
      <x/>
    </i>
    <i r="2">
      <x v="105"/>
    </i>
    <i r="3">
      <x v="69"/>
    </i>
    <i r="4">
      <x/>
    </i>
    <i r="3">
      <x v="71"/>
    </i>
    <i r="4">
      <x/>
    </i>
    <i r="3">
      <x v="72"/>
    </i>
    <i r="4">
      <x/>
    </i>
    <i r="3">
      <x v="74"/>
    </i>
    <i r="4">
      <x/>
    </i>
    <i r="3">
      <x v="76"/>
    </i>
    <i r="4">
      <x/>
    </i>
    <i r="3">
      <x v="80"/>
    </i>
    <i r="4">
      <x/>
    </i>
    <i r="4">
      <x v="2"/>
    </i>
    <i r="3">
      <x v="82"/>
    </i>
    <i r="4">
      <x/>
    </i>
    <i r="4">
      <x v="2"/>
    </i>
    <i r="3">
      <x v="83"/>
    </i>
    <i r="4">
      <x/>
    </i>
    <i r="3">
      <x v="87"/>
    </i>
    <i r="4">
      <x/>
    </i>
    <i r="4">
      <x v="2"/>
    </i>
    <i r="3">
      <x v="88"/>
    </i>
    <i r="4">
      <x/>
    </i>
    <i r="4">
      <x v="2"/>
    </i>
    <i r="3">
      <x v="90"/>
    </i>
    <i r="4">
      <x/>
    </i>
    <i r="4">
      <x v="2"/>
    </i>
    <i r="3">
      <x v="92"/>
    </i>
    <i r="4">
      <x/>
    </i>
    <i r="3">
      <x v="93"/>
    </i>
    <i r="4">
      <x/>
    </i>
    <i r="3">
      <x v="94"/>
    </i>
    <i r="4">
      <x/>
    </i>
    <i r="2">
      <x v="107"/>
    </i>
    <i r="3">
      <x v="159"/>
    </i>
    <i r="4">
      <x/>
    </i>
    <i r="4">
      <x v="2"/>
    </i>
    <i r="2">
      <x v="108"/>
    </i>
    <i r="3">
      <x v="160"/>
    </i>
    <i r="4">
      <x/>
    </i>
    <i r="2">
      <x v="110"/>
    </i>
    <i r="3">
      <x v="162"/>
    </i>
    <i r="4">
      <x/>
    </i>
    <i r="4">
      <x v="1"/>
    </i>
    <i r="2">
      <x v="111"/>
    </i>
    <i r="3">
      <x v="163"/>
    </i>
    <i r="4">
      <x/>
    </i>
    <i r="4">
      <x v="1"/>
    </i>
    <i r="2">
      <x v="112"/>
    </i>
    <i r="3">
      <x v="164"/>
    </i>
    <i r="4">
      <x/>
    </i>
    <i r="4">
      <x v="1"/>
    </i>
    <i r="2">
      <x v="115"/>
    </i>
    <i r="3">
      <x v="167"/>
    </i>
    <i r="4">
      <x/>
    </i>
    <i r="2">
      <x v="119"/>
    </i>
    <i r="3">
      <x v="172"/>
    </i>
    <i r="4">
      <x/>
    </i>
    <i r="3">
      <x v="182"/>
    </i>
    <i r="4">
      <x v="2"/>
    </i>
    <i r="2">
      <x v="120"/>
    </i>
    <i r="3">
      <x v="183"/>
    </i>
    <i r="4">
      <x/>
    </i>
    <i r="2">
      <x v="121"/>
    </i>
    <i r="3">
      <x v="187"/>
    </i>
    <i r="4">
      <x/>
    </i>
    <i r="4">
      <x v="1"/>
    </i>
    <i r="2">
      <x v="125"/>
    </i>
    <i r="3">
      <x v="190"/>
    </i>
    <i r="4">
      <x/>
    </i>
    <i r="2">
      <x v="126"/>
    </i>
    <i r="3">
      <x v="191"/>
    </i>
    <i r="4">
      <x/>
    </i>
    <i r="2">
      <x v="133"/>
    </i>
    <i r="3">
      <x v="199"/>
    </i>
    <i r="4">
      <x/>
    </i>
    <i r="1">
      <x v="6"/>
    </i>
    <i r="2">
      <x v="42"/>
    </i>
    <i r="3">
      <x v="61"/>
    </i>
    <i r="4">
      <x v="1"/>
    </i>
    <i r="1">
      <x v="7"/>
    </i>
    <i r="2">
      <x v="28"/>
    </i>
    <i r="3">
      <x v="41"/>
    </i>
    <i r="4">
      <x/>
    </i>
    <i r="2">
      <x v="42"/>
    </i>
    <i r="3">
      <x v="61"/>
    </i>
    <i r="4">
      <x v="1"/>
    </i>
    <i r="2">
      <x v="88"/>
    </i>
    <i r="3">
      <x v="141"/>
    </i>
    <i r="4">
      <x/>
    </i>
    <i r="4">
      <x v="2"/>
    </i>
    <i r="2">
      <x v="104"/>
    </i>
    <i r="3">
      <x v="48"/>
    </i>
    <i r="4">
      <x/>
    </i>
    <i r="2">
      <x v="105"/>
    </i>
    <i r="3">
      <x v="67"/>
    </i>
    <i r="4">
      <x/>
    </i>
    <i r="2">
      <x v="106"/>
    </i>
    <i r="3">
      <x v="3"/>
    </i>
    <i r="4">
      <x/>
    </i>
    <i r="2">
      <x v="117"/>
    </i>
    <i r="3">
      <x v="169"/>
    </i>
    <i r="4">
      <x/>
    </i>
    <i r="2">
      <x v="119"/>
    </i>
    <i r="3">
      <x v="174"/>
    </i>
    <i r="4">
      <x/>
    </i>
    <i r="4">
      <x v="2"/>
    </i>
    <i r="2">
      <x v="123"/>
    </i>
    <i r="3">
      <x v="188"/>
    </i>
    <i r="4">
      <x v="1"/>
    </i>
    <i r="2">
      <x v="125"/>
    </i>
    <i r="3">
      <x v="154"/>
    </i>
    <i r="4">
      <x/>
    </i>
    <i r="1">
      <x v="8"/>
    </i>
    <i r="2">
      <x v="6"/>
    </i>
    <i r="3">
      <x v="10"/>
    </i>
    <i r="4">
      <x/>
    </i>
    <i r="2">
      <x v="10"/>
    </i>
    <i r="3">
      <x v="14"/>
    </i>
    <i r="4">
      <x/>
    </i>
    <i r="2">
      <x v="12"/>
    </i>
    <i r="3">
      <x v="16"/>
    </i>
    <i r="4">
      <x/>
    </i>
    <i r="2">
      <x v="27"/>
    </i>
    <i r="3">
      <x v="40"/>
    </i>
    <i r="4">
      <x/>
    </i>
    <i r="2">
      <x v="48"/>
    </i>
    <i r="3">
      <x v="95"/>
    </i>
    <i r="4">
      <x/>
    </i>
    <i r="2">
      <x v="91"/>
    </i>
    <i r="3">
      <x v="144"/>
    </i>
    <i r="4">
      <x/>
    </i>
    <i r="4">
      <x v="2"/>
    </i>
    <i r="2">
      <x v="105"/>
    </i>
    <i r="3">
      <x v="70"/>
    </i>
    <i r="4">
      <x/>
    </i>
    <i r="3">
      <x v="78"/>
    </i>
    <i r="4">
      <x/>
    </i>
    <i r="2">
      <x v="119"/>
    </i>
    <i r="3">
      <x v="175"/>
    </i>
    <i r="4">
      <x/>
    </i>
    <i r="1">
      <x v="9"/>
    </i>
    <i r="2">
      <x v="56"/>
    </i>
    <i r="3">
      <x v="105"/>
    </i>
    <i r="4">
      <x/>
    </i>
    <i r="2">
      <x v="105"/>
    </i>
    <i r="3">
      <x v="27"/>
    </i>
    <i r="4">
      <x v="2"/>
    </i>
    <i r="2">
      <x v="106"/>
    </i>
    <i r="3">
      <x v="4"/>
    </i>
    <i r="4">
      <x/>
    </i>
    <i r="2">
      <x v="119"/>
    </i>
    <i r="3">
      <x v="176"/>
    </i>
    <i r="4">
      <x/>
    </i>
    <i r="2">
      <x v="129"/>
    </i>
    <i r="3">
      <x v="194"/>
    </i>
    <i r="4">
      <x/>
    </i>
    <i r="1">
      <x v="10"/>
    </i>
    <i r="2">
      <x v="105"/>
    </i>
    <i r="3">
      <x v="32"/>
    </i>
    <i r="4">
      <x v="2"/>
    </i>
    <i r="2">
      <x v="119"/>
    </i>
    <i r="3">
      <x v="177"/>
    </i>
    <i r="4">
      <x/>
    </i>
    <i r="1">
      <x v="11"/>
    </i>
    <i r="2">
      <x v="105"/>
    </i>
    <i r="3">
      <x v="33"/>
    </i>
    <i r="4">
      <x v="2"/>
    </i>
    <i r="1">
      <x v="12"/>
    </i>
    <i r="2">
      <x v="9"/>
    </i>
    <i r="3">
      <x v="13"/>
    </i>
    <i r="4">
      <x/>
    </i>
    <i r="2">
      <x v="37"/>
    </i>
    <i r="3">
      <x v="53"/>
    </i>
    <i r="4">
      <x/>
    </i>
    <i r="2">
      <x v="42"/>
    </i>
    <i r="3">
      <x v="61"/>
    </i>
    <i r="4">
      <x/>
    </i>
    <i r="4">
      <x v="1"/>
    </i>
    <i r="2">
      <x v="66"/>
    </i>
    <i r="3">
      <x v="118"/>
    </i>
    <i r="4">
      <x/>
    </i>
    <i r="2">
      <x v="93"/>
    </i>
    <i r="3">
      <x v="146"/>
    </i>
    <i r="4">
      <x/>
    </i>
    <i r="4">
      <x v="1"/>
    </i>
    <i r="2">
      <x v="100"/>
    </i>
    <i r="3">
      <x v="58"/>
    </i>
    <i r="4">
      <x/>
    </i>
    <i r="2">
      <x v="105"/>
    </i>
    <i r="3">
      <x v="68"/>
    </i>
    <i r="4">
      <x/>
    </i>
    <i r="3">
      <x v="79"/>
    </i>
    <i r="4">
      <x/>
    </i>
    <i r="3">
      <x v="81"/>
    </i>
    <i r="4">
      <x/>
    </i>
    <i r="3">
      <x v="84"/>
    </i>
    <i r="4">
      <x/>
    </i>
    <i r="3">
      <x v="86"/>
    </i>
    <i r="4">
      <x/>
    </i>
    <i r="3">
      <x v="89"/>
    </i>
    <i r="4">
      <x/>
    </i>
    <i r="3">
      <x v="91"/>
    </i>
    <i r="4">
      <x/>
    </i>
    <i r="2">
      <x v="113"/>
    </i>
    <i r="3">
      <x v="165"/>
    </i>
    <i r="4">
      <x/>
    </i>
    <i r="2">
      <x v="119"/>
    </i>
    <i r="3">
      <x v="181"/>
    </i>
    <i r="4">
      <x/>
    </i>
    <i r="2">
      <x v="131"/>
    </i>
    <i r="3">
      <x v="196"/>
    </i>
    <i r="4">
      <x/>
    </i>
    <i r="1">
      <x v="13"/>
    </i>
    <i r="2">
      <x v="89"/>
    </i>
    <i r="3">
      <x v="142"/>
    </i>
    <i r="4">
      <x/>
    </i>
    <i r="4">
      <x v="2"/>
    </i>
    <i r="1">
      <x v="14"/>
    </i>
    <i r="2">
      <x v="5"/>
    </i>
    <i r="3">
      <x v="9"/>
    </i>
    <i r="4">
      <x/>
    </i>
    <i r="2">
      <x v="21"/>
    </i>
    <i r="3">
      <x v="31"/>
    </i>
    <i r="4">
      <x/>
    </i>
    <i r="2">
      <x v="23"/>
    </i>
    <i r="3">
      <x v="35"/>
    </i>
    <i r="4">
      <x/>
    </i>
    <i r="2">
      <x v="24"/>
    </i>
    <i r="3">
      <x v="36"/>
    </i>
    <i r="4">
      <x v="1"/>
    </i>
    <i r="2">
      <x v="26"/>
    </i>
    <i r="3">
      <x v="38"/>
    </i>
    <i r="4">
      <x/>
    </i>
    <i r="2">
      <x v="30"/>
    </i>
    <i r="3">
      <x v="43"/>
    </i>
    <i r="4">
      <x/>
    </i>
    <i r="2">
      <x v="42"/>
    </i>
    <i r="3">
      <x v="61"/>
    </i>
    <i r="4">
      <x/>
    </i>
    <i r="4">
      <x v="1"/>
    </i>
    <i r="2">
      <x v="44"/>
    </i>
    <i r="3">
      <x v="63"/>
    </i>
    <i r="4">
      <x/>
    </i>
    <i r="2">
      <x v="58"/>
    </i>
    <i r="3">
      <x v="107"/>
    </i>
    <i r="4">
      <x v="1"/>
    </i>
    <i r="2">
      <x v="60"/>
    </i>
    <i r="3">
      <x v="109"/>
    </i>
    <i r="4">
      <x/>
    </i>
    <i r="2">
      <x v="75"/>
    </i>
    <i r="3">
      <x v="128"/>
    </i>
    <i r="4">
      <x/>
    </i>
    <i r="2">
      <x v="76"/>
    </i>
    <i r="3">
      <x v="129"/>
    </i>
    <i r="4">
      <x v="1"/>
    </i>
    <i r="2">
      <x v="79"/>
    </i>
    <i r="3">
      <x v="132"/>
    </i>
    <i r="4">
      <x/>
    </i>
    <i r="2">
      <x v="82"/>
    </i>
    <i r="3">
      <x v="135"/>
    </i>
    <i r="4">
      <x/>
    </i>
    <i r="2">
      <x v="85"/>
    </i>
    <i r="3">
      <x v="138"/>
    </i>
    <i r="4">
      <x/>
    </i>
    <i r="2">
      <x v="90"/>
    </i>
    <i r="3">
      <x v="143"/>
    </i>
    <i r="4">
      <x/>
    </i>
    <i r="4">
      <x v="1"/>
    </i>
    <i r="4">
      <x v="2"/>
    </i>
    <i r="2">
      <x v="99"/>
    </i>
    <i r="3">
      <x v="152"/>
    </i>
    <i r="4">
      <x/>
    </i>
    <i r="2">
      <x v="103"/>
    </i>
    <i r="3">
      <x v="153"/>
    </i>
    <i r="4">
      <x v="1"/>
    </i>
    <i r="2">
      <x v="104"/>
    </i>
    <i r="3">
      <x v="47"/>
    </i>
    <i r="4">
      <x/>
    </i>
    <i r="3">
      <x v="98"/>
    </i>
    <i r="4">
      <x/>
    </i>
    <i r="3">
      <x v="101"/>
    </i>
    <i r="4">
      <x/>
    </i>
    <i r="3">
      <x v="102"/>
    </i>
    <i r="4">
      <x/>
    </i>
    <i r="3">
      <x v="117"/>
    </i>
    <i r="4">
      <x/>
    </i>
    <i r="2">
      <x v="105"/>
    </i>
    <i r="3">
      <x v="73"/>
    </i>
    <i r="4">
      <x/>
    </i>
    <i r="3">
      <x v="75"/>
    </i>
    <i r="4">
      <x/>
    </i>
    <i r="4">
      <x v="2"/>
    </i>
    <i r="2">
      <x v="106"/>
    </i>
    <i r="3">
      <x v="157"/>
    </i>
    <i r="4">
      <x/>
    </i>
    <i r="2">
      <x v="109"/>
    </i>
    <i r="3">
      <x v="161"/>
    </i>
    <i r="4">
      <x/>
    </i>
    <i r="2">
      <x v="114"/>
    </i>
    <i r="3">
      <x v="166"/>
    </i>
    <i r="4">
      <x/>
    </i>
    <i r="4">
      <x v="1"/>
    </i>
    <i r="2">
      <x v="116"/>
    </i>
    <i r="3">
      <x v="168"/>
    </i>
    <i r="4">
      <x/>
    </i>
    <i r="2">
      <x v="119"/>
    </i>
    <i r="3">
      <x v="178"/>
    </i>
    <i r="4">
      <x/>
    </i>
    <i r="2">
      <x v="122"/>
    </i>
    <i r="3">
      <x v="186"/>
    </i>
    <i r="4">
      <x/>
    </i>
    <i r="4">
      <x v="1"/>
    </i>
    <i r="2">
      <x v="127"/>
    </i>
    <i r="3">
      <x v="192"/>
    </i>
    <i r="4">
      <x/>
    </i>
    <i r="2">
      <x v="132"/>
    </i>
    <i r="3">
      <x v="198"/>
    </i>
    <i r="4">
      <x/>
    </i>
    <i r="1">
      <x v="15"/>
    </i>
    <i r="2">
      <x v="105"/>
    </i>
    <i r="3">
      <x v="28"/>
    </i>
    <i r="4">
      <x v="2"/>
    </i>
    <i r="2">
      <x v="119"/>
    </i>
    <i r="3">
      <x v="179"/>
    </i>
    <i r="4">
      <x/>
    </i>
    <i r="1">
      <x v="16"/>
    </i>
    <i r="2">
      <x v="128"/>
    </i>
    <i r="3">
      <x v="193"/>
    </i>
    <i r="4">
      <x/>
    </i>
    <i r="1">
      <x v="17"/>
    </i>
    <i r="2">
      <x v="42"/>
    </i>
    <i r="3">
      <x v="61"/>
    </i>
    <i r="4">
      <x/>
    </i>
    <i r="4">
      <x v="1"/>
    </i>
    <i r="2">
      <x v="53"/>
    </i>
    <i r="3">
      <x v="158"/>
    </i>
    <i r="4">
      <x/>
    </i>
    <i r="2">
      <x v="61"/>
    </i>
    <i r="3">
      <x v="110"/>
    </i>
    <i r="4">
      <x/>
    </i>
    <i r="2">
      <x v="94"/>
    </i>
    <i r="3">
      <x v="147"/>
    </i>
    <i r="4">
      <x/>
    </i>
    <i r="4">
      <x v="1"/>
    </i>
    <i r="4">
      <x v="2"/>
    </i>
    <i r="2">
      <x v="104"/>
    </i>
    <i r="3">
      <x v="46"/>
    </i>
    <i r="4">
      <x/>
    </i>
    <i r="2">
      <x v="119"/>
    </i>
    <i r="3">
      <x v="180"/>
    </i>
    <i r="4">
      <x/>
    </i>
    <i r="2">
      <x v="121"/>
    </i>
    <i r="3">
      <x v="184"/>
    </i>
    <i r="4">
      <x/>
    </i>
    <i r="1">
      <x v="18"/>
    </i>
    <i r="2">
      <x v="105"/>
    </i>
    <i r="3">
      <x v="29"/>
    </i>
    <i r="4">
      <x v="2"/>
    </i>
    <i r="3">
      <x v="85"/>
    </i>
    <i r="4">
      <x/>
    </i>
    <i r="2">
      <x v="125"/>
    </i>
    <i r="3">
      <x v="156"/>
    </i>
    <i r="4">
      <x/>
    </i>
    <i r="1">
      <x v="19"/>
    </i>
    <i r="2">
      <x v="101"/>
    </i>
    <i r="3">
      <x v="60"/>
    </i>
    <i r="4">
      <x/>
    </i>
    <i>
      <x v="3"/>
    </i>
    <i r="1">
      <x v="5"/>
    </i>
    <i r="2">
      <x v="3"/>
    </i>
    <i r="3">
      <x v="7"/>
    </i>
    <i r="4">
      <x v="1"/>
    </i>
    <i r="2">
      <x v="25"/>
    </i>
    <i r="3">
      <x v="37"/>
    </i>
    <i r="4">
      <x/>
    </i>
    <i r="4">
      <x v="1"/>
    </i>
    <i r="2">
      <x v="52"/>
    </i>
    <i r="3">
      <x v="100"/>
    </i>
    <i r="4">
      <x/>
    </i>
    <i r="2">
      <x v="63"/>
    </i>
    <i r="3">
      <x v="112"/>
    </i>
    <i r="4">
      <x v="1"/>
    </i>
    <i r="2">
      <x v="65"/>
    </i>
    <i r="3">
      <x v="115"/>
    </i>
    <i r="4">
      <x/>
    </i>
    <i r="2">
      <x v="67"/>
    </i>
    <i r="3">
      <x v="119"/>
    </i>
    <i r="4">
      <x/>
    </i>
    <i r="2">
      <x v="69"/>
    </i>
    <i r="3">
      <x v="121"/>
    </i>
    <i r="4">
      <x v="1"/>
    </i>
    <i r="2">
      <x v="105"/>
    </i>
    <i r="3">
      <x v="90"/>
    </i>
    <i r="4">
      <x/>
    </i>
    <i r="3">
      <x v="92"/>
    </i>
    <i r="4">
      <x/>
    </i>
    <i r="2">
      <x v="115"/>
    </i>
    <i r="3">
      <x v="167"/>
    </i>
    <i r="4">
      <x/>
    </i>
    <i r="1">
      <x v="14"/>
    </i>
    <i r="2">
      <x v="26"/>
    </i>
    <i r="3">
      <x v="38"/>
    </i>
    <i r="4">
      <x v="1"/>
    </i>
    <i r="2">
      <x v="65"/>
    </i>
    <i r="3">
      <x v="116"/>
    </i>
    <i r="4">
      <x/>
    </i>
    <i r="2">
      <x v="104"/>
    </i>
    <i r="3">
      <x v="101"/>
    </i>
    <i r="4">
      <x/>
    </i>
    <i r="2">
      <x v="122"/>
    </i>
    <i r="3">
      <x v="186"/>
    </i>
    <i r="4">
      <x/>
    </i>
    <i>
      <x v="4"/>
    </i>
    <i r="1">
      <x v="2"/>
    </i>
    <i r="2">
      <x v="119"/>
    </i>
    <i r="3">
      <x v="173"/>
    </i>
    <i r="4">
      <x/>
    </i>
    <i r="1">
      <x v="3"/>
    </i>
    <i r="2">
      <x v="105"/>
    </i>
    <i r="3">
      <x v="77"/>
    </i>
    <i r="4">
      <x/>
    </i>
    <i r="2">
      <x v="119"/>
    </i>
    <i r="3">
      <x v="171"/>
    </i>
    <i r="4">
      <x/>
    </i>
    <i r="1">
      <x v="5"/>
    </i>
    <i r="2">
      <x/>
    </i>
    <i r="3">
      <x/>
    </i>
    <i r="4">
      <x v="1"/>
    </i>
    <i r="2">
      <x v="1"/>
    </i>
    <i r="3">
      <x v="1"/>
    </i>
    <i r="4">
      <x/>
    </i>
    <i r="2">
      <x v="2"/>
    </i>
    <i r="3">
      <x v="6"/>
    </i>
    <i r="4">
      <x v="1"/>
    </i>
    <i r="2">
      <x v="3"/>
    </i>
    <i r="3">
      <x v="7"/>
    </i>
    <i r="4">
      <x v="1"/>
    </i>
    <i r="2">
      <x v="4"/>
    </i>
    <i r="3">
      <x v="8"/>
    </i>
    <i r="4">
      <x/>
    </i>
    <i r="4">
      <x v="1"/>
    </i>
    <i r="2">
      <x v="7"/>
    </i>
    <i r="3">
      <x v="11"/>
    </i>
    <i r="4">
      <x v="1"/>
    </i>
    <i r="2">
      <x v="13"/>
    </i>
    <i r="3">
      <x v="17"/>
    </i>
    <i r="4">
      <x/>
    </i>
    <i r="2">
      <x v="14"/>
    </i>
    <i r="3">
      <x v="18"/>
    </i>
    <i r="4">
      <x v="1"/>
    </i>
    <i r="2">
      <x v="15"/>
    </i>
    <i r="3">
      <x v="19"/>
    </i>
    <i r="4">
      <x/>
    </i>
    <i r="2">
      <x v="18"/>
    </i>
    <i r="3">
      <x v="25"/>
    </i>
    <i r="4">
      <x/>
    </i>
    <i r="2">
      <x v="25"/>
    </i>
    <i r="3">
      <x v="37"/>
    </i>
    <i r="4">
      <x/>
    </i>
    <i r="2">
      <x v="27"/>
    </i>
    <i r="3">
      <x v="39"/>
    </i>
    <i r="4">
      <x/>
    </i>
    <i r="2">
      <x v="31"/>
    </i>
    <i r="3">
      <x v="44"/>
    </i>
    <i r="4">
      <x v="1"/>
    </i>
    <i r="2">
      <x v="36"/>
    </i>
    <i r="3">
      <x v="52"/>
    </i>
    <i r="4">
      <x/>
    </i>
    <i r="2">
      <x v="40"/>
    </i>
    <i r="3">
      <x v="56"/>
    </i>
    <i r="4">
      <x/>
    </i>
    <i r="4">
      <x v="1"/>
    </i>
    <i r="2">
      <x v="41"/>
    </i>
    <i r="3">
      <x v="57"/>
    </i>
    <i r="4">
      <x/>
    </i>
    <i r="2">
      <x v="43"/>
    </i>
    <i r="3">
      <x v="62"/>
    </i>
    <i r="4">
      <x/>
    </i>
    <i r="2">
      <x v="50"/>
    </i>
    <i r="3">
      <x v="97"/>
    </i>
    <i r="4">
      <x/>
    </i>
    <i r="2">
      <x v="54"/>
    </i>
    <i r="3">
      <x v="103"/>
    </i>
    <i r="4">
      <x v="1"/>
    </i>
    <i r="2">
      <x v="57"/>
    </i>
    <i r="3">
      <x v="106"/>
    </i>
    <i r="4">
      <x/>
    </i>
    <i r="2">
      <x v="63"/>
    </i>
    <i r="3">
      <x v="112"/>
    </i>
    <i r="4">
      <x v="1"/>
    </i>
    <i r="2">
      <x v="65"/>
    </i>
    <i r="3">
      <x v="115"/>
    </i>
    <i r="4">
      <x/>
    </i>
    <i r="2">
      <x v="68"/>
    </i>
    <i r="3">
      <x v="120"/>
    </i>
    <i r="4">
      <x/>
    </i>
    <i r="4">
      <x v="1"/>
    </i>
    <i r="2">
      <x v="71"/>
    </i>
    <i r="3">
      <x v="123"/>
    </i>
    <i r="4">
      <x/>
    </i>
    <i r="2">
      <x v="72"/>
    </i>
    <i r="3">
      <x v="125"/>
    </i>
    <i r="4">
      <x/>
    </i>
    <i r="2">
      <x v="77"/>
    </i>
    <i r="3">
      <x v="130"/>
    </i>
    <i r="4">
      <x v="1"/>
    </i>
    <i r="2">
      <x v="80"/>
    </i>
    <i r="3">
      <x v="133"/>
    </i>
    <i r="4">
      <x/>
    </i>
    <i r="2">
      <x v="86"/>
    </i>
    <i r="3">
      <x v="139"/>
    </i>
    <i r="4">
      <x/>
    </i>
    <i r="2">
      <x v="87"/>
    </i>
    <i r="3">
      <x v="140"/>
    </i>
    <i r="4">
      <x/>
    </i>
    <i r="2">
      <x v="92"/>
    </i>
    <i r="3">
      <x v="145"/>
    </i>
    <i r="4">
      <x/>
    </i>
    <i r="2">
      <x v="96"/>
    </i>
    <i r="3">
      <x v="149"/>
    </i>
    <i r="4">
      <x/>
    </i>
    <i r="2">
      <x v="98"/>
    </i>
    <i r="3">
      <x v="151"/>
    </i>
    <i r="4">
      <x/>
    </i>
    <i r="2">
      <x v="105"/>
    </i>
    <i r="3">
      <x v="69"/>
    </i>
    <i r="4">
      <x/>
    </i>
    <i r="3">
      <x v="71"/>
    </i>
    <i r="4">
      <x/>
    </i>
    <i r="3">
      <x v="72"/>
    </i>
    <i r="4">
      <x/>
    </i>
    <i r="3">
      <x v="74"/>
    </i>
    <i r="4">
      <x/>
    </i>
    <i r="3">
      <x v="76"/>
    </i>
    <i r="4">
      <x/>
    </i>
    <i r="3">
      <x v="80"/>
    </i>
    <i r="4">
      <x/>
    </i>
    <i r="4">
      <x v="2"/>
    </i>
    <i r="3">
      <x v="82"/>
    </i>
    <i r="4">
      <x/>
    </i>
    <i r="3">
      <x v="87"/>
    </i>
    <i r="4">
      <x/>
    </i>
    <i r="3">
      <x v="88"/>
    </i>
    <i r="4">
      <x/>
    </i>
    <i r="3">
      <x v="90"/>
    </i>
    <i r="4">
      <x/>
    </i>
    <i r="4">
      <x v="2"/>
    </i>
    <i r="3">
      <x v="92"/>
    </i>
    <i r="4">
      <x/>
    </i>
    <i r="3">
      <x v="93"/>
    </i>
    <i r="4">
      <x/>
    </i>
    <i r="3">
      <x v="94"/>
    </i>
    <i r="4">
      <x/>
    </i>
    <i r="2">
      <x v="108"/>
    </i>
    <i r="3">
      <x v="160"/>
    </i>
    <i r="4">
      <x/>
    </i>
    <i r="2">
      <x v="112"/>
    </i>
    <i r="3">
      <x v="164"/>
    </i>
    <i r="4">
      <x/>
    </i>
    <i r="4">
      <x v="1"/>
    </i>
    <i r="2">
      <x v="115"/>
    </i>
    <i r="3">
      <x v="167"/>
    </i>
    <i r="4">
      <x/>
    </i>
    <i r="2">
      <x v="119"/>
    </i>
    <i r="3">
      <x v="172"/>
    </i>
    <i r="4">
      <x/>
    </i>
    <i r="4">
      <x v="1"/>
    </i>
    <i r="3">
      <x v="182"/>
    </i>
    <i r="4">
      <x v="2"/>
    </i>
    <i r="2">
      <x v="121"/>
    </i>
    <i r="3">
      <x v="187"/>
    </i>
    <i r="4">
      <x/>
    </i>
    <i r="4">
      <x v="2"/>
    </i>
    <i r="1">
      <x v="7"/>
    </i>
    <i r="2">
      <x v="71"/>
    </i>
    <i r="3">
      <x v="124"/>
    </i>
    <i r="4">
      <x/>
    </i>
    <i r="2">
      <x v="88"/>
    </i>
    <i r="3">
      <x v="141"/>
    </i>
    <i r="4">
      <x/>
    </i>
    <i r="4">
      <x v="2"/>
    </i>
    <i r="2">
      <x v="119"/>
    </i>
    <i r="3">
      <x v="174"/>
    </i>
    <i r="4">
      <x/>
    </i>
    <i r="2">
      <x v="123"/>
    </i>
    <i r="3">
      <x v="188"/>
    </i>
    <i r="4">
      <x/>
    </i>
    <i r="1">
      <x v="8"/>
    </i>
    <i r="2">
      <x v="27"/>
    </i>
    <i r="3">
      <x v="40"/>
    </i>
    <i r="4">
      <x/>
    </i>
    <i r="2">
      <x v="105"/>
    </i>
    <i r="3">
      <x v="70"/>
    </i>
    <i r="4">
      <x/>
    </i>
    <i r="3">
      <x v="78"/>
    </i>
    <i r="4">
      <x/>
    </i>
    <i r="2">
      <x v="119"/>
    </i>
    <i r="3">
      <x v="175"/>
    </i>
    <i r="4">
      <x/>
    </i>
    <i r="1">
      <x v="9"/>
    </i>
    <i r="2">
      <x v="15"/>
    </i>
    <i r="3">
      <x v="20"/>
    </i>
    <i r="4">
      <x/>
    </i>
    <i r="2">
      <x v="119"/>
    </i>
    <i r="3">
      <x v="176"/>
    </i>
    <i r="4">
      <x/>
    </i>
    <i r="1">
      <x v="10"/>
    </i>
    <i r="2">
      <x v="15"/>
    </i>
    <i r="3">
      <x v="21"/>
    </i>
    <i r="4">
      <x/>
    </i>
    <i r="2">
      <x v="119"/>
    </i>
    <i r="3">
      <x v="177"/>
    </i>
    <i r="4">
      <x/>
    </i>
    <i r="1">
      <x v="12"/>
    </i>
    <i r="2">
      <x v="9"/>
    </i>
    <i r="3">
      <x v="13"/>
    </i>
    <i r="4">
      <x/>
    </i>
    <i r="2">
      <x v="19"/>
    </i>
    <i r="3">
      <x v="26"/>
    </i>
    <i r="4">
      <x/>
    </i>
    <i r="2">
      <x v="93"/>
    </i>
    <i r="3">
      <x v="146"/>
    </i>
    <i r="4">
      <x/>
    </i>
    <i r="2">
      <x v="105"/>
    </i>
    <i r="3">
      <x v="79"/>
    </i>
    <i r="4">
      <x/>
    </i>
    <i r="3">
      <x v="84"/>
    </i>
    <i r="4">
      <x/>
    </i>
    <i r="2">
      <x v="119"/>
    </i>
    <i r="3">
      <x v="181"/>
    </i>
    <i r="4">
      <x/>
    </i>
    <i r="2">
      <x v="121"/>
    </i>
    <i r="3">
      <x v="185"/>
    </i>
    <i r="4">
      <x/>
    </i>
    <i r="1">
      <x v="14"/>
    </i>
    <i r="2">
      <x/>
    </i>
    <i r="3">
      <x/>
    </i>
    <i r="4">
      <x v="1"/>
    </i>
    <i r="2">
      <x v="17"/>
    </i>
    <i r="3">
      <x v="24"/>
    </i>
    <i r="4">
      <x v="1"/>
    </i>
    <i r="2">
      <x v="33"/>
    </i>
    <i r="3">
      <x v="49"/>
    </i>
    <i r="4">
      <x/>
    </i>
    <i r="2">
      <x v="44"/>
    </i>
    <i r="3">
      <x v="63"/>
    </i>
    <i r="4">
      <x/>
    </i>
    <i r="2">
      <x v="63"/>
    </i>
    <i r="3">
      <x v="113"/>
    </i>
    <i r="4">
      <x v="1"/>
    </i>
    <i r="2">
      <x v="65"/>
    </i>
    <i r="3">
      <x v="116"/>
    </i>
    <i r="4">
      <x/>
    </i>
    <i r="2">
      <x v="72"/>
    </i>
    <i r="3">
      <x v="125"/>
    </i>
    <i r="4">
      <x v="1"/>
    </i>
    <i r="2">
      <x v="78"/>
    </i>
    <i r="3">
      <x v="131"/>
    </i>
    <i r="4">
      <x/>
    </i>
    <i r="2">
      <x v="82"/>
    </i>
    <i r="3">
      <x v="135"/>
    </i>
    <i r="4">
      <x/>
    </i>
    <i r="2">
      <x v="90"/>
    </i>
    <i r="3">
      <x v="143"/>
    </i>
    <i r="4">
      <x/>
    </i>
    <i r="2">
      <x v="103"/>
    </i>
    <i r="3">
      <x v="153"/>
    </i>
    <i r="4">
      <x v="1"/>
    </i>
    <i r="2">
      <x v="104"/>
    </i>
    <i r="3">
      <x v="98"/>
    </i>
    <i r="4">
      <x/>
    </i>
    <i r="3">
      <x v="101"/>
    </i>
    <i r="4">
      <x/>
    </i>
    <i r="3">
      <x v="102"/>
    </i>
    <i r="4">
      <x/>
    </i>
    <i r="4">
      <x v="2"/>
    </i>
    <i r="3">
      <x v="117"/>
    </i>
    <i r="4">
      <x/>
    </i>
    <i r="2">
      <x v="105"/>
    </i>
    <i r="3">
      <x v="73"/>
    </i>
    <i r="4">
      <x/>
    </i>
    <i r="3">
      <x v="75"/>
    </i>
    <i r="4">
      <x/>
    </i>
    <i r="4">
      <x v="2"/>
    </i>
    <i r="2">
      <x v="106"/>
    </i>
    <i r="3">
      <x v="157"/>
    </i>
    <i r="4">
      <x/>
    </i>
    <i r="2">
      <x v="109"/>
    </i>
    <i r="3">
      <x v="161"/>
    </i>
    <i r="4">
      <x/>
    </i>
    <i r="2">
      <x v="119"/>
    </i>
    <i r="3">
      <x v="178"/>
    </i>
    <i r="4">
      <x/>
    </i>
    <i r="2">
      <x v="122"/>
    </i>
    <i r="3">
      <x v="186"/>
    </i>
    <i r="4">
      <x/>
    </i>
    <i r="2">
      <x v="134"/>
    </i>
    <i r="3">
      <x v="200"/>
    </i>
    <i r="4">
      <x v="2"/>
    </i>
    <i r="1">
      <x v="15"/>
    </i>
    <i r="2">
      <x v="119"/>
    </i>
    <i r="3">
      <x v="179"/>
    </i>
    <i r="4">
      <x/>
    </i>
    <i r="1">
      <x v="17"/>
    </i>
    <i r="2">
      <x v="119"/>
    </i>
    <i r="3">
      <x v="180"/>
    </i>
    <i r="4">
      <x/>
    </i>
    <i r="2">
      <x v="121"/>
    </i>
    <i r="3">
      <x v="184"/>
    </i>
    <i r="4">
      <x/>
    </i>
    <i>
      <x v="5"/>
    </i>
    <i r="1">
      <x v="5"/>
    </i>
    <i r="2">
      <x v="13"/>
    </i>
    <i r="3">
      <x v="17"/>
    </i>
    <i r="4">
      <x/>
    </i>
    <i r="2">
      <x v="14"/>
    </i>
    <i r="3">
      <x v="18"/>
    </i>
    <i r="4">
      <x v="1"/>
    </i>
    <i r="2">
      <x v="15"/>
    </i>
    <i r="3">
      <x v="19"/>
    </i>
    <i r="4">
      <x/>
    </i>
    <i r="2">
      <x v="25"/>
    </i>
    <i r="3">
      <x v="37"/>
    </i>
    <i r="4">
      <x/>
    </i>
    <i r="2">
      <x v="27"/>
    </i>
    <i r="3">
      <x v="39"/>
    </i>
    <i r="4">
      <x v="1"/>
    </i>
    <i r="2">
      <x v="65"/>
    </i>
    <i r="3">
      <x v="115"/>
    </i>
    <i r="4">
      <x/>
    </i>
    <i r="2">
      <x v="68"/>
    </i>
    <i r="3">
      <x v="120"/>
    </i>
    <i r="4">
      <x/>
    </i>
    <i r="4">
      <x v="1"/>
    </i>
    <i r="2">
      <x v="71"/>
    </i>
    <i r="3">
      <x v="123"/>
    </i>
    <i r="4">
      <x/>
    </i>
    <i r="2">
      <x v="77"/>
    </i>
    <i r="3">
      <x v="130"/>
    </i>
    <i r="4">
      <x v="1"/>
    </i>
    <i r="2">
      <x v="86"/>
    </i>
    <i r="3">
      <x v="139"/>
    </i>
    <i r="4">
      <x/>
    </i>
    <i r="2">
      <x v="87"/>
    </i>
    <i r="3">
      <x v="140"/>
    </i>
    <i r="4">
      <x/>
    </i>
    <i r="2">
      <x v="105"/>
    </i>
    <i r="3">
      <x v="71"/>
    </i>
    <i r="4">
      <x/>
    </i>
    <i r="3">
      <x v="72"/>
    </i>
    <i r="4">
      <x/>
    </i>
    <i r="3">
      <x v="76"/>
    </i>
    <i r="4">
      <x/>
    </i>
    <i r="3">
      <x v="80"/>
    </i>
    <i r="4">
      <x/>
    </i>
    <i r="3">
      <x v="82"/>
    </i>
    <i r="4">
      <x/>
    </i>
    <i r="3">
      <x v="88"/>
    </i>
    <i r="4">
      <x/>
    </i>
    <i r="3">
      <x v="90"/>
    </i>
    <i r="4">
      <x/>
    </i>
    <i r="3">
      <x v="94"/>
    </i>
    <i r="4">
      <x/>
    </i>
    <i r="2">
      <x v="108"/>
    </i>
    <i r="3">
      <x v="160"/>
    </i>
    <i r="4">
      <x/>
    </i>
    <i r="2">
      <x v="119"/>
    </i>
    <i r="3">
      <x v="172"/>
    </i>
    <i r="4">
      <x/>
    </i>
    <i r="2">
      <x v="121"/>
    </i>
    <i r="3">
      <x v="187"/>
    </i>
    <i r="4">
      <x v="2"/>
    </i>
    <i r="1">
      <x v="7"/>
    </i>
    <i r="2">
      <x v="105"/>
    </i>
    <i r="3">
      <x v="67"/>
    </i>
    <i r="4">
      <x/>
    </i>
    <i r="2">
      <x v="119"/>
    </i>
    <i r="3">
      <x v="174"/>
    </i>
    <i r="4">
      <x/>
    </i>
    <i r="1">
      <x v="8"/>
    </i>
    <i r="2">
      <x v="105"/>
    </i>
    <i r="3">
      <x v="78"/>
    </i>
    <i r="4">
      <x/>
    </i>
    <i r="2">
      <x v="119"/>
    </i>
    <i r="3">
      <x v="175"/>
    </i>
    <i r="4">
      <x/>
    </i>
    <i r="1">
      <x v="12"/>
    </i>
    <i r="2">
      <x v="15"/>
    </i>
    <i r="3">
      <x v="22"/>
    </i>
    <i r="4">
      <x/>
    </i>
    <i r="2">
      <x v="19"/>
    </i>
    <i r="3">
      <x v="26"/>
    </i>
    <i r="4">
      <x/>
    </i>
    <i r="2">
      <x v="119"/>
    </i>
    <i r="3">
      <x v="181"/>
    </i>
    <i r="4">
      <x/>
    </i>
    <i r="1">
      <x v="14"/>
    </i>
    <i r="2">
      <x v="17"/>
    </i>
    <i r="3">
      <x v="24"/>
    </i>
    <i r="4">
      <x v="1"/>
    </i>
    <i r="2">
      <x v="33"/>
    </i>
    <i r="3">
      <x v="49"/>
    </i>
    <i r="4">
      <x/>
    </i>
    <i r="2">
      <x v="65"/>
    </i>
    <i r="3">
      <x v="116"/>
    </i>
    <i r="4">
      <x/>
    </i>
    <i r="2">
      <x v="90"/>
    </i>
    <i r="3">
      <x v="143"/>
    </i>
    <i r="4">
      <x/>
    </i>
    <i r="2">
      <x v="104"/>
    </i>
    <i r="3">
      <x v="98"/>
    </i>
    <i r="4">
      <x/>
    </i>
    <i r="3">
      <x v="101"/>
    </i>
    <i r="4">
      <x/>
    </i>
    <i r="3">
      <x v="102"/>
    </i>
    <i r="4">
      <x/>
    </i>
    <i r="3">
      <x v="117"/>
    </i>
    <i r="4">
      <x/>
    </i>
    <i r="2">
      <x v="109"/>
    </i>
    <i r="3">
      <x v="161"/>
    </i>
    <i r="4">
      <x/>
    </i>
    <i r="1">
      <x v="17"/>
    </i>
    <i r="2">
      <x v="121"/>
    </i>
    <i r="3">
      <x v="184"/>
    </i>
    <i r="4">
      <x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3">
    <pageField fld="16" hier="-1"/>
    <pageField fld="17" hier="-1"/>
    <pageField fld="24" hier="-1"/>
  </pageFields>
  <dataFields count="12">
    <dataField name=" MATRÍCULA TOTAL" fld="60" baseField="0" baseItem="0"/>
    <dataField name=" MATRÍCULA HOMBRES" fld="58" baseField="0" baseItem="0"/>
    <dataField name=" MATRÍCULA MUJERES" fld="59" baseField="0" baseItem="0"/>
    <dataField name=" TOTAL NUEVO INGRESO" fld="55" baseField="0" baseItem="0"/>
    <dataField name=" NUEVO INGRESO HOMBRES" fld="53" baseField="0" baseItem="0"/>
    <dataField name=" NUEVO INGRESO MUJERES" fld="54" baseField="0" baseItem="0"/>
    <dataField name=" TOTAL EGRESADOS" fld="45" baseField="0" baseItem="0"/>
    <dataField name=" EGRESADOS HOMBRES" fld="43" baseField="0" baseItem="0"/>
    <dataField name=" EGRESADOS MUJERES" fld="44" baseField="0" baseItem="0"/>
    <dataField name=" TOTAL TITULADOS " fld="50" baseField="0" baseItem="0"/>
    <dataField name=" TITULADOS HOMBRES" fld="48" baseField="0" baseItem="0"/>
    <dataField name=" TITULADOS MUJERES" fld="49" baseField="0" baseItem="0"/>
  </dataFields>
  <formats count="10">
    <format dxfId="32">
      <pivotArea field="22" type="button" dataOnly="0" labelOnly="1" outline="0" axis="axisRow" fieldPosition="0"/>
    </format>
    <format dxfId="31">
      <pivotArea field="11" type="button" dataOnly="0" labelOnly="1" outline="0" axis="axisRow" fieldPosition="1"/>
    </format>
    <format dxfId="30">
      <pivotArea field="1" type="button" dataOnly="0" labelOnly="1" outline="0" axis="axisRow" fieldPosition="2"/>
    </format>
    <format dxfId="29">
      <pivotArea field="5" type="button" dataOnly="0" labelOnly="1" outline="0" axis="axisRow" fieldPosition="3"/>
    </format>
    <format dxfId="28">
      <pivotArea field="28" type="button" dataOnly="0" labelOnly="1" outline="0" axis="axisRow" fieldPosition="4"/>
    </format>
    <format dxfId="2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">
      <pivotArea field="28" type="button" dataOnly="0" labelOnly="1" outline="0" axis="axisRow" fieldPosition="4"/>
    </format>
    <format dxfId="2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2" cacheId="10" applyNumberFormats="0" applyBorderFormats="0" applyFontFormats="0" applyPatternFormats="0" applyAlignmentFormats="0" applyWidthHeightFormats="1" dataCaption="Valores" updatedVersion="4" minRefreshableVersion="3" itemPrintTitles="1" createdVersion="4" indent="0" compact="0" outline="1" outlineData="1" compactData="0" multipleFieldFilters="0">
  <location ref="A8:O611" firstHeaderRow="0" firstDataRow="1" firstDataCol="4" rowPageCount="2" colPageCount="1"/>
  <pivotFields count="33">
    <pivotField compact="0" showAll="0"/>
    <pivotField axis="axisRow" compact="0" showAll="0">
      <items count="123">
        <item x="47"/>
        <item x="24"/>
        <item x="114"/>
        <item x="106"/>
        <item x="115"/>
        <item x="14"/>
        <item x="15"/>
        <item x="7"/>
        <item x="65"/>
        <item x="64"/>
        <item x="13"/>
        <item x="3"/>
        <item x="76"/>
        <item x="19"/>
        <item x="94"/>
        <item x="36"/>
        <item x="22"/>
        <item x="18"/>
        <item x="20"/>
        <item x="16"/>
        <item x="88"/>
        <item x="53"/>
        <item x="34"/>
        <item x="108"/>
        <item x="63"/>
        <item x="29"/>
        <item x="39"/>
        <item x="79"/>
        <item x="77"/>
        <item x="43"/>
        <item x="45"/>
        <item x="103"/>
        <item x="40"/>
        <item x="59"/>
        <item x="57"/>
        <item x="51"/>
        <item x="42"/>
        <item x="5"/>
        <item x="17"/>
        <item x="107"/>
        <item x="102"/>
        <item x="100"/>
        <item x="50"/>
        <item x="117"/>
        <item x="33"/>
        <item x="116"/>
        <item x="99"/>
        <item x="98"/>
        <item x="31"/>
        <item x="25"/>
        <item x="1"/>
        <item x="32"/>
        <item x="61"/>
        <item x="96"/>
        <item x="118"/>
        <item x="38"/>
        <item x="75"/>
        <item x="101"/>
        <item x="62"/>
        <item x="92"/>
        <item x="110"/>
        <item x="81"/>
        <item x="73"/>
        <item x="80"/>
        <item x="104"/>
        <item x="97"/>
        <item x="9"/>
        <item x="119"/>
        <item x="68"/>
        <item x="6"/>
        <item x="66"/>
        <item x="109"/>
        <item x="71"/>
        <item x="95"/>
        <item x="27"/>
        <item x="41"/>
        <item x="111"/>
        <item x="2"/>
        <item x="35"/>
        <item x="58"/>
        <item x="28"/>
        <item x="56"/>
        <item x="4"/>
        <item x="90"/>
        <item x="69"/>
        <item x="105"/>
        <item x="44"/>
        <item x="48"/>
        <item x="49"/>
        <item x="52"/>
        <item x="26"/>
        <item x="54"/>
        <item x="12"/>
        <item x="60"/>
        <item x="91"/>
        <item x="113"/>
        <item x="120"/>
        <item x="8"/>
        <item x="67"/>
        <item x="93"/>
        <item x="78"/>
        <item x="10"/>
        <item x="23"/>
        <item x="72"/>
        <item x="112"/>
        <item x="121"/>
        <item x="55"/>
        <item x="70"/>
        <item x="46"/>
        <item x="0"/>
        <item x="30"/>
        <item x="87"/>
        <item x="21"/>
        <item x="85"/>
        <item x="11"/>
        <item x="83"/>
        <item x="74"/>
        <item x="84"/>
        <item x="82"/>
        <item x="86"/>
        <item x="89"/>
        <item x="37"/>
        <item t="default"/>
      </items>
    </pivotField>
    <pivotField compact="0" showAll="0"/>
    <pivotField compact="0" showAll="0"/>
    <pivotField compact="0" showAll="0"/>
    <pivotField axis="axisRow" compact="0" showAll="0">
      <items count="187">
        <item x="83"/>
        <item x="58"/>
        <item x="114"/>
        <item x="115"/>
        <item x="117"/>
        <item x="116"/>
        <item x="177"/>
        <item x="168"/>
        <item x="178"/>
        <item x="46"/>
        <item x="47"/>
        <item x="7"/>
        <item x="122"/>
        <item x="121"/>
        <item x="45"/>
        <item x="3"/>
        <item x="134"/>
        <item x="135"/>
        <item x="136"/>
        <item x="51"/>
        <item x="156"/>
        <item x="70"/>
        <item x="35"/>
        <item x="36"/>
        <item x="34"/>
        <item x="56"/>
        <item x="50"/>
        <item x="41"/>
        <item x="40"/>
        <item x="52"/>
        <item x="48"/>
        <item x="150"/>
        <item x="89"/>
        <item x="68"/>
        <item x="170"/>
        <item x="171"/>
        <item x="120"/>
        <item x="63"/>
        <item x="73"/>
        <item x="94"/>
        <item x="96"/>
        <item x="95"/>
        <item x="139"/>
        <item x="137"/>
        <item x="77"/>
        <item x="79"/>
        <item x="165"/>
        <item x="74"/>
        <item x="112"/>
        <item x="110"/>
        <item x="84"/>
        <item x="88"/>
        <item x="85"/>
        <item x="87"/>
        <item x="76"/>
        <item x="5"/>
        <item x="49"/>
        <item x="169"/>
        <item x="164"/>
        <item x="33"/>
        <item x="17"/>
        <item x="27"/>
        <item x="30"/>
        <item x="26"/>
        <item x="15"/>
        <item x="37"/>
        <item x="43"/>
        <item x="44"/>
        <item x="14"/>
        <item x="32"/>
        <item x="31"/>
        <item x="38"/>
        <item x="24"/>
        <item x="16"/>
        <item x="21"/>
        <item x="18"/>
        <item x="12"/>
        <item x="19"/>
        <item x="39"/>
        <item x="29"/>
        <item x="25"/>
        <item x="20"/>
        <item x="23"/>
        <item x="42"/>
        <item x="22"/>
        <item x="28"/>
        <item x="13"/>
        <item x="162"/>
        <item x="86"/>
        <item x="180"/>
        <item x="90"/>
        <item x="93"/>
        <item x="91"/>
        <item x="179"/>
        <item x="161"/>
        <item x="160"/>
        <item x="65"/>
        <item x="59"/>
        <item x="1"/>
        <item x="66"/>
        <item x="118"/>
        <item x="158"/>
        <item x="181"/>
        <item x="182"/>
        <item x="72"/>
        <item x="132"/>
        <item x="133"/>
        <item x="92"/>
        <item x="163"/>
        <item x="119"/>
        <item x="154"/>
        <item x="173"/>
        <item x="141"/>
        <item x="130"/>
        <item x="140"/>
        <item x="166"/>
        <item x="159"/>
        <item x="9"/>
        <item x="183"/>
        <item x="125"/>
        <item x="6"/>
        <item x="123"/>
        <item x="172"/>
        <item x="128"/>
        <item x="157"/>
        <item x="61"/>
        <item x="75"/>
        <item x="174"/>
        <item x="2"/>
        <item x="69"/>
        <item x="111"/>
        <item x="62"/>
        <item x="109"/>
        <item x="4"/>
        <item x="152"/>
        <item x="126"/>
        <item x="167"/>
        <item x="78"/>
        <item x="60"/>
        <item x="55"/>
        <item x="145"/>
        <item x="54"/>
        <item x="113"/>
        <item x="67"/>
        <item x="153"/>
        <item x="176"/>
        <item x="184"/>
        <item x="8"/>
        <item x="124"/>
        <item x="155"/>
        <item x="138"/>
        <item x="10"/>
        <item x="57"/>
        <item x="129"/>
        <item x="175"/>
        <item x="185"/>
        <item x="107"/>
        <item x="98"/>
        <item x="102"/>
        <item x="103"/>
        <item x="106"/>
        <item x="101"/>
        <item x="108"/>
        <item x="99"/>
        <item x="105"/>
        <item x="104"/>
        <item x="100"/>
        <item x="97"/>
        <item x="127"/>
        <item x="81"/>
        <item x="82"/>
        <item x="0"/>
        <item x="80"/>
        <item x="64"/>
        <item x="149"/>
        <item x="53"/>
        <item x="147"/>
        <item x="11"/>
        <item x="144"/>
        <item x="131"/>
        <item x="146"/>
        <item x="142"/>
        <item x="143"/>
        <item x="148"/>
        <item x="151"/>
        <item x="7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0">
        <item x="15"/>
        <item x="16"/>
        <item x="14"/>
        <item x="7"/>
        <item x="18"/>
        <item x="1"/>
        <item x="8"/>
        <item x="4"/>
        <item x="9"/>
        <item x="12"/>
        <item x="11"/>
        <item x="5"/>
        <item x="2"/>
        <item x="0"/>
        <item x="10"/>
        <item x="17"/>
        <item x="3"/>
        <item x="6"/>
        <item x="13"/>
        <item t="default"/>
      </items>
    </pivotField>
    <pivotField compact="0" showAll="0"/>
    <pivotField compact="0" showAll="0"/>
    <pivotField compact="0" showAll="0"/>
    <pivotField compact="0" showAll="0"/>
    <pivotField axis="axisPage" compact="0" showAll="0">
      <items count="3">
        <item x="0"/>
        <item x="1"/>
        <item t="default"/>
      </items>
    </pivotField>
    <pivotField axis="axisPage" compact="0" showAll="0">
      <items count="6">
        <item x="4"/>
        <item x="3"/>
        <item x="1"/>
        <item x="2"/>
        <item x="0"/>
        <item t="default"/>
      </items>
    </pivotField>
    <pivotField axis="axisRow" compact="0" showAll="0">
      <items count="3">
        <item x="0"/>
        <item x="1"/>
        <item t="default"/>
      </items>
    </pivotField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</pivotFields>
  <rowFields count="4">
    <field x="11"/>
    <field x="1"/>
    <field x="5"/>
    <field x="18"/>
  </rowFields>
  <rowItems count="603">
    <i>
      <x/>
    </i>
    <i r="1">
      <x v="93"/>
    </i>
    <i r="2">
      <x v="5"/>
    </i>
    <i r="3">
      <x/>
    </i>
    <i>
      <x v="1"/>
    </i>
    <i r="1">
      <x v="118"/>
    </i>
    <i r="2">
      <x v="182"/>
    </i>
    <i r="3">
      <x/>
    </i>
    <i>
      <x v="2"/>
    </i>
    <i r="1">
      <x v="35"/>
    </i>
    <i r="2">
      <x v="53"/>
    </i>
    <i r="3">
      <x v="1"/>
    </i>
    <i r="1">
      <x v="89"/>
    </i>
    <i r="2">
      <x v="51"/>
    </i>
    <i r="3">
      <x/>
    </i>
    <i r="1">
      <x v="105"/>
    </i>
    <i r="2">
      <x v="155"/>
    </i>
    <i r="3">
      <x/>
    </i>
    <i r="1">
      <x v="106"/>
    </i>
    <i r="2">
      <x v="158"/>
    </i>
    <i r="3">
      <x/>
    </i>
    <i r="3">
      <x v="1"/>
    </i>
    <i>
      <x v="3"/>
    </i>
    <i r="1">
      <x v="92"/>
    </i>
    <i r="2">
      <x v="69"/>
    </i>
    <i r="3">
      <x/>
    </i>
    <i r="1">
      <x v="93"/>
    </i>
    <i r="2">
      <x v="2"/>
    </i>
    <i r="3">
      <x/>
    </i>
    <i r="1">
      <x v="106"/>
    </i>
    <i r="2">
      <x v="156"/>
    </i>
    <i r="3">
      <x/>
    </i>
    <i r="1">
      <x v="111"/>
    </i>
    <i r="2">
      <x v="174"/>
    </i>
    <i r="3">
      <x/>
    </i>
    <i>
      <x v="4"/>
    </i>
    <i r="1">
      <x v="117"/>
    </i>
    <i r="2">
      <x v="180"/>
    </i>
    <i r="3">
      <x/>
    </i>
    <i>
      <x v="5"/>
    </i>
    <i r="1">
      <x/>
    </i>
    <i r="2">
      <x/>
    </i>
    <i r="3">
      <x v="1"/>
    </i>
    <i r="1">
      <x v="1"/>
    </i>
    <i r="2">
      <x v="1"/>
    </i>
    <i r="3">
      <x/>
    </i>
    <i r="1">
      <x v="2"/>
    </i>
    <i r="2">
      <x v="6"/>
    </i>
    <i r="3">
      <x v="1"/>
    </i>
    <i r="1">
      <x v="3"/>
    </i>
    <i r="2">
      <x v="7"/>
    </i>
    <i r="3">
      <x/>
    </i>
    <i r="3">
      <x v="1"/>
    </i>
    <i r="1">
      <x v="5"/>
    </i>
    <i r="2">
      <x v="9"/>
    </i>
    <i r="3">
      <x/>
    </i>
    <i r="3">
      <x v="1"/>
    </i>
    <i r="1">
      <x v="6"/>
    </i>
    <i r="2">
      <x v="10"/>
    </i>
    <i r="3">
      <x/>
    </i>
    <i r="1">
      <x v="8"/>
    </i>
    <i r="2">
      <x v="12"/>
    </i>
    <i r="3">
      <x/>
    </i>
    <i r="1">
      <x v="10"/>
    </i>
    <i r="2">
      <x v="14"/>
    </i>
    <i r="3">
      <x/>
    </i>
    <i r="1">
      <x v="11"/>
    </i>
    <i r="2">
      <x v="15"/>
    </i>
    <i r="3">
      <x v="1"/>
    </i>
    <i r="1">
      <x v="12"/>
    </i>
    <i r="2">
      <x v="16"/>
    </i>
    <i r="3">
      <x/>
    </i>
    <i r="1">
      <x v="13"/>
    </i>
    <i r="2">
      <x v="19"/>
    </i>
    <i r="3">
      <x v="1"/>
    </i>
    <i r="1">
      <x v="16"/>
    </i>
    <i r="2">
      <x v="25"/>
    </i>
    <i r="3">
      <x/>
    </i>
    <i r="1">
      <x v="18"/>
    </i>
    <i r="2">
      <x v="29"/>
    </i>
    <i r="3">
      <x/>
    </i>
    <i r="1">
      <x v="21"/>
    </i>
    <i r="2">
      <x v="32"/>
    </i>
    <i r="3">
      <x/>
    </i>
    <i r="1">
      <x v="23"/>
    </i>
    <i r="2">
      <x v="34"/>
    </i>
    <i r="3">
      <x/>
    </i>
    <i r="3">
      <x v="1"/>
    </i>
    <i r="1">
      <x v="24"/>
    </i>
    <i r="2">
      <x v="36"/>
    </i>
    <i r="3">
      <x/>
    </i>
    <i r="1">
      <x v="26"/>
    </i>
    <i r="2">
      <x v="38"/>
    </i>
    <i r="3">
      <x/>
    </i>
    <i r="1">
      <x v="28"/>
    </i>
    <i r="2">
      <x v="43"/>
    </i>
    <i r="3">
      <x/>
    </i>
    <i r="1">
      <x v="29"/>
    </i>
    <i r="2">
      <x v="44"/>
    </i>
    <i r="3">
      <x/>
    </i>
    <i r="1">
      <x v="30"/>
    </i>
    <i r="2">
      <x v="45"/>
    </i>
    <i r="3">
      <x/>
    </i>
    <i r="1">
      <x v="32"/>
    </i>
    <i r="2">
      <x v="47"/>
    </i>
    <i r="3">
      <x/>
    </i>
    <i r="1">
      <x v="33"/>
    </i>
    <i r="2">
      <x v="48"/>
    </i>
    <i r="3">
      <x/>
    </i>
    <i r="3">
      <x v="1"/>
    </i>
    <i r="1">
      <x v="34"/>
    </i>
    <i r="2">
      <x v="49"/>
    </i>
    <i r="3">
      <x/>
    </i>
    <i r="1">
      <x v="35"/>
    </i>
    <i r="2">
      <x v="53"/>
    </i>
    <i r="3">
      <x/>
    </i>
    <i r="3">
      <x v="1"/>
    </i>
    <i r="1">
      <x v="36"/>
    </i>
    <i r="2">
      <x v="54"/>
    </i>
    <i r="3">
      <x/>
    </i>
    <i r="1">
      <x v="38"/>
    </i>
    <i r="2">
      <x v="56"/>
    </i>
    <i r="3">
      <x/>
    </i>
    <i r="1">
      <x v="39"/>
    </i>
    <i r="2">
      <x v="57"/>
    </i>
    <i r="3">
      <x/>
    </i>
    <i r="1">
      <x v="40"/>
    </i>
    <i r="2">
      <x v="58"/>
    </i>
    <i r="3">
      <x/>
    </i>
    <i r="1">
      <x v="42"/>
    </i>
    <i r="2">
      <x v="88"/>
    </i>
    <i r="3">
      <x/>
    </i>
    <i r="1">
      <x v="43"/>
    </i>
    <i r="2">
      <x v="89"/>
    </i>
    <i r="3">
      <x/>
    </i>
    <i r="1">
      <x v="45"/>
    </i>
    <i r="2">
      <x v="93"/>
    </i>
    <i r="3">
      <x v="1"/>
    </i>
    <i r="1">
      <x v="46"/>
    </i>
    <i r="2">
      <x v="94"/>
    </i>
    <i r="3">
      <x/>
    </i>
    <i r="1">
      <x v="48"/>
    </i>
    <i r="2">
      <x v="96"/>
    </i>
    <i r="3">
      <x/>
    </i>
    <i r="1">
      <x v="50"/>
    </i>
    <i r="2">
      <x v="98"/>
    </i>
    <i r="3">
      <x/>
    </i>
    <i r="1">
      <x v="53"/>
    </i>
    <i r="2">
      <x v="101"/>
    </i>
    <i r="3">
      <x v="1"/>
    </i>
    <i r="1">
      <x v="54"/>
    </i>
    <i r="2">
      <x v="102"/>
    </i>
    <i r="3">
      <x/>
    </i>
    <i r="3">
      <x v="1"/>
    </i>
    <i r="1">
      <x v="55"/>
    </i>
    <i r="2">
      <x v="104"/>
    </i>
    <i r="3">
      <x/>
    </i>
    <i r="1">
      <x v="56"/>
    </i>
    <i r="2">
      <x v="105"/>
    </i>
    <i r="3">
      <x/>
    </i>
    <i r="1">
      <x v="58"/>
    </i>
    <i r="2">
      <x v="109"/>
    </i>
    <i r="3">
      <x v="1"/>
    </i>
    <i r="1">
      <x v="59"/>
    </i>
    <i r="2">
      <x v="110"/>
    </i>
    <i r="3">
      <x v="1"/>
    </i>
    <i r="1">
      <x v="60"/>
    </i>
    <i r="2">
      <x v="111"/>
    </i>
    <i r="3">
      <x/>
    </i>
    <i r="1">
      <x v="61"/>
    </i>
    <i r="2">
      <x v="112"/>
    </i>
    <i r="3">
      <x/>
    </i>
    <i r="1">
      <x v="62"/>
    </i>
    <i r="2">
      <x v="113"/>
    </i>
    <i r="3">
      <x/>
    </i>
    <i r="1">
      <x v="63"/>
    </i>
    <i r="2">
      <x v="114"/>
    </i>
    <i r="3">
      <x/>
    </i>
    <i r="1">
      <x v="66"/>
    </i>
    <i r="2">
      <x v="117"/>
    </i>
    <i r="3">
      <x v="1"/>
    </i>
    <i r="1">
      <x v="69"/>
    </i>
    <i r="2">
      <x v="120"/>
    </i>
    <i r="3">
      <x/>
    </i>
    <i r="1">
      <x v="70"/>
    </i>
    <i r="2">
      <x v="121"/>
    </i>
    <i r="3">
      <x/>
    </i>
    <i r="1">
      <x v="72"/>
    </i>
    <i r="2">
      <x v="123"/>
    </i>
    <i r="3">
      <x/>
    </i>
    <i r="1">
      <x v="74"/>
    </i>
    <i r="2">
      <x v="125"/>
    </i>
    <i r="3">
      <x/>
    </i>
    <i r="3">
      <x v="1"/>
    </i>
    <i r="1">
      <x v="75"/>
    </i>
    <i r="2">
      <x v="126"/>
    </i>
    <i r="3">
      <x/>
    </i>
    <i r="1">
      <x v="80"/>
    </i>
    <i r="2">
      <x v="131"/>
    </i>
    <i r="3">
      <x/>
    </i>
    <i r="1">
      <x v="83"/>
    </i>
    <i r="2">
      <x v="134"/>
    </i>
    <i r="3">
      <x v="1"/>
    </i>
    <i r="1">
      <x v="84"/>
    </i>
    <i r="2">
      <x v="135"/>
    </i>
    <i r="3">
      <x/>
    </i>
    <i r="1">
      <x v="85"/>
    </i>
    <i r="2">
      <x v="136"/>
    </i>
    <i r="3">
      <x/>
    </i>
    <i r="1">
      <x v="92"/>
    </i>
    <i r="2">
      <x v="61"/>
    </i>
    <i r="3">
      <x/>
    </i>
    <i r="2">
      <x v="63"/>
    </i>
    <i r="3">
      <x/>
    </i>
    <i r="2">
      <x v="64"/>
    </i>
    <i r="3">
      <x/>
    </i>
    <i r="2">
      <x v="66"/>
    </i>
    <i r="3">
      <x/>
    </i>
    <i r="2">
      <x v="68"/>
    </i>
    <i r="3">
      <x/>
    </i>
    <i r="2">
      <x v="72"/>
    </i>
    <i r="3">
      <x/>
    </i>
    <i r="3">
      <x v="1"/>
    </i>
    <i r="2">
      <x v="74"/>
    </i>
    <i r="3">
      <x/>
    </i>
    <i r="3">
      <x v="1"/>
    </i>
    <i r="2">
      <x v="75"/>
    </i>
    <i r="3">
      <x/>
    </i>
    <i r="2">
      <x v="79"/>
    </i>
    <i r="3">
      <x/>
    </i>
    <i r="3">
      <x v="1"/>
    </i>
    <i r="2">
      <x v="80"/>
    </i>
    <i r="3">
      <x/>
    </i>
    <i r="3">
      <x v="1"/>
    </i>
    <i r="2">
      <x v="82"/>
    </i>
    <i r="3">
      <x/>
    </i>
    <i r="3">
      <x v="1"/>
    </i>
    <i r="2">
      <x v="84"/>
    </i>
    <i r="3">
      <x/>
    </i>
    <i r="2">
      <x v="85"/>
    </i>
    <i r="3">
      <x/>
    </i>
    <i r="2">
      <x v="86"/>
    </i>
    <i r="3">
      <x/>
    </i>
    <i r="1">
      <x v="94"/>
    </i>
    <i r="2">
      <x v="144"/>
    </i>
    <i r="3">
      <x/>
    </i>
    <i r="3">
      <x v="1"/>
    </i>
    <i r="1">
      <x v="95"/>
    </i>
    <i r="2">
      <x v="145"/>
    </i>
    <i r="3">
      <x/>
    </i>
    <i r="1">
      <x v="97"/>
    </i>
    <i r="2">
      <x v="147"/>
    </i>
    <i r="3">
      <x v="1"/>
    </i>
    <i r="1">
      <x v="98"/>
    </i>
    <i r="2">
      <x v="148"/>
    </i>
    <i r="3">
      <x/>
    </i>
    <i r="3">
      <x v="1"/>
    </i>
    <i r="1">
      <x v="99"/>
    </i>
    <i r="2">
      <x v="149"/>
    </i>
    <i r="3">
      <x/>
    </i>
    <i r="3">
      <x v="1"/>
    </i>
    <i r="1">
      <x v="102"/>
    </i>
    <i r="2">
      <x v="152"/>
    </i>
    <i r="3">
      <x/>
    </i>
    <i r="1">
      <x v="106"/>
    </i>
    <i r="2">
      <x v="157"/>
    </i>
    <i r="3">
      <x/>
    </i>
    <i r="3">
      <x v="1"/>
    </i>
    <i r="2">
      <x v="167"/>
    </i>
    <i r="3">
      <x v="1"/>
    </i>
    <i r="1">
      <x v="107"/>
    </i>
    <i r="2">
      <x v="168"/>
    </i>
    <i r="3">
      <x/>
    </i>
    <i r="1">
      <x v="108"/>
    </i>
    <i r="2">
      <x v="172"/>
    </i>
    <i r="3">
      <x/>
    </i>
    <i r="3">
      <x v="1"/>
    </i>
    <i r="1">
      <x v="112"/>
    </i>
    <i r="2">
      <x v="175"/>
    </i>
    <i r="3">
      <x/>
    </i>
    <i r="1">
      <x v="113"/>
    </i>
    <i r="2">
      <x v="176"/>
    </i>
    <i r="3">
      <x/>
    </i>
    <i r="3">
      <x v="1"/>
    </i>
    <i r="1">
      <x v="120"/>
    </i>
    <i r="2">
      <x v="184"/>
    </i>
    <i r="3">
      <x/>
    </i>
    <i>
      <x v="6"/>
    </i>
    <i r="1">
      <x v="76"/>
    </i>
    <i r="2">
      <x v="127"/>
    </i>
    <i r="3">
      <x/>
    </i>
    <i r="3">
      <x v="1"/>
    </i>
    <i r="1">
      <x v="91"/>
    </i>
    <i r="2">
      <x v="41"/>
    </i>
    <i r="3">
      <x/>
    </i>
    <i r="1">
      <x v="92"/>
    </i>
    <i r="2">
      <x v="59"/>
    </i>
    <i r="3">
      <x/>
    </i>
    <i r="1">
      <x v="93"/>
    </i>
    <i r="2">
      <x v="3"/>
    </i>
    <i r="3">
      <x/>
    </i>
    <i r="1">
      <x v="104"/>
    </i>
    <i r="2">
      <x v="154"/>
    </i>
    <i r="3">
      <x/>
    </i>
    <i r="1">
      <x v="106"/>
    </i>
    <i r="2">
      <x v="159"/>
    </i>
    <i r="3">
      <x/>
    </i>
    <i r="3">
      <x v="1"/>
    </i>
    <i r="1">
      <x v="110"/>
    </i>
    <i r="2">
      <x v="173"/>
    </i>
    <i r="3">
      <x/>
    </i>
    <i r="3">
      <x v="1"/>
    </i>
    <i r="1">
      <x v="112"/>
    </i>
    <i r="2">
      <x v="139"/>
    </i>
    <i r="3">
      <x/>
    </i>
    <i>
      <x v="7"/>
    </i>
    <i r="1">
      <x v="4"/>
    </i>
    <i r="2">
      <x v="8"/>
    </i>
    <i r="3">
      <x/>
    </i>
    <i r="1">
      <x v="7"/>
    </i>
    <i r="2">
      <x v="11"/>
    </i>
    <i r="3">
      <x/>
    </i>
    <i r="1">
      <x v="9"/>
    </i>
    <i r="2">
      <x v="13"/>
    </i>
    <i r="3">
      <x/>
    </i>
    <i r="1">
      <x v="23"/>
    </i>
    <i r="2">
      <x v="35"/>
    </i>
    <i r="3">
      <x/>
    </i>
    <i r="1">
      <x v="41"/>
    </i>
    <i r="2">
      <x v="87"/>
    </i>
    <i r="3">
      <x/>
    </i>
    <i r="1">
      <x v="79"/>
    </i>
    <i r="2">
      <x v="130"/>
    </i>
    <i r="3">
      <x/>
    </i>
    <i r="3">
      <x v="1"/>
    </i>
    <i r="1">
      <x v="92"/>
    </i>
    <i r="2">
      <x v="62"/>
    </i>
    <i r="3">
      <x/>
    </i>
    <i r="2">
      <x v="70"/>
    </i>
    <i r="3">
      <x/>
    </i>
    <i r="1">
      <x v="106"/>
    </i>
    <i r="2">
      <x v="160"/>
    </i>
    <i r="3">
      <x/>
    </i>
    <i>
      <x v="8"/>
    </i>
    <i r="1">
      <x v="12"/>
    </i>
    <i r="2">
      <x v="17"/>
    </i>
    <i r="3">
      <x/>
    </i>
    <i r="1">
      <x v="47"/>
    </i>
    <i r="2">
      <x v="95"/>
    </i>
    <i r="3">
      <x/>
    </i>
    <i r="1">
      <x v="92"/>
    </i>
    <i r="2">
      <x v="22"/>
    </i>
    <i r="3">
      <x v="1"/>
    </i>
    <i r="1">
      <x v="93"/>
    </i>
    <i r="2">
      <x v="4"/>
    </i>
    <i r="3">
      <x/>
    </i>
    <i r="1">
      <x v="106"/>
    </i>
    <i r="2">
      <x v="161"/>
    </i>
    <i r="3">
      <x/>
    </i>
    <i r="1">
      <x v="116"/>
    </i>
    <i r="2">
      <x v="179"/>
    </i>
    <i r="3">
      <x/>
    </i>
    <i>
      <x v="9"/>
    </i>
    <i r="1">
      <x v="92"/>
    </i>
    <i r="2">
      <x v="27"/>
    </i>
    <i r="3">
      <x v="1"/>
    </i>
    <i r="1">
      <x v="106"/>
    </i>
    <i r="2">
      <x v="162"/>
    </i>
    <i r="3">
      <x/>
    </i>
    <i>
      <x v="10"/>
    </i>
    <i r="1">
      <x v="92"/>
    </i>
    <i r="2">
      <x v="28"/>
    </i>
    <i r="3">
      <x v="1"/>
    </i>
    <i>
      <x v="11"/>
    </i>
    <i r="1">
      <x v="12"/>
    </i>
    <i r="2">
      <x v="18"/>
    </i>
    <i r="3">
      <x/>
    </i>
    <i r="1">
      <x v="15"/>
    </i>
    <i r="2">
      <x v="21"/>
    </i>
    <i r="3">
      <x/>
    </i>
    <i r="1">
      <x v="31"/>
    </i>
    <i r="2">
      <x v="46"/>
    </i>
    <i r="3">
      <x/>
    </i>
    <i r="1">
      <x v="35"/>
    </i>
    <i r="2">
      <x v="53"/>
    </i>
    <i r="3">
      <x/>
    </i>
    <i r="3">
      <x v="1"/>
    </i>
    <i r="1">
      <x v="57"/>
    </i>
    <i r="2">
      <x v="108"/>
    </i>
    <i r="3">
      <x/>
    </i>
    <i r="1">
      <x v="81"/>
    </i>
    <i r="2">
      <x v="132"/>
    </i>
    <i r="3">
      <x/>
    </i>
    <i r="3">
      <x v="1"/>
    </i>
    <i r="1">
      <x v="87"/>
    </i>
    <i r="2">
      <x v="50"/>
    </i>
    <i r="3">
      <x/>
    </i>
    <i r="1">
      <x v="92"/>
    </i>
    <i r="2">
      <x v="60"/>
    </i>
    <i r="3">
      <x/>
    </i>
    <i r="2">
      <x v="71"/>
    </i>
    <i r="3">
      <x/>
    </i>
    <i r="2">
      <x v="73"/>
    </i>
    <i r="3">
      <x/>
    </i>
    <i r="2">
      <x v="76"/>
    </i>
    <i r="3">
      <x/>
    </i>
    <i r="2">
      <x v="78"/>
    </i>
    <i r="3">
      <x/>
    </i>
    <i r="2">
      <x v="81"/>
    </i>
    <i r="3">
      <x/>
    </i>
    <i r="2">
      <x v="83"/>
    </i>
    <i r="3">
      <x/>
    </i>
    <i r="1">
      <x v="100"/>
    </i>
    <i r="2">
      <x v="150"/>
    </i>
    <i r="3">
      <x/>
    </i>
    <i r="1">
      <x v="106"/>
    </i>
    <i r="2">
      <x v="166"/>
    </i>
    <i r="3">
      <x/>
    </i>
    <i r="1">
      <x v="108"/>
    </i>
    <i r="2">
      <x v="170"/>
    </i>
    <i r="3">
      <x/>
    </i>
    <i r="1">
      <x v="118"/>
    </i>
    <i r="2">
      <x v="181"/>
    </i>
    <i r="3">
      <x/>
    </i>
    <i>
      <x v="12"/>
    </i>
    <i r="1">
      <x v="77"/>
    </i>
    <i r="2">
      <x v="128"/>
    </i>
    <i r="3">
      <x/>
    </i>
    <i r="3">
      <x v="1"/>
    </i>
    <i>
      <x v="13"/>
    </i>
    <i r="1">
      <x/>
    </i>
    <i r="2">
      <x/>
    </i>
    <i r="3">
      <x v="1"/>
    </i>
    <i r="1">
      <x v="14"/>
    </i>
    <i r="2">
      <x v="20"/>
    </i>
    <i r="3">
      <x v="1"/>
    </i>
    <i r="1">
      <x v="17"/>
    </i>
    <i r="2">
      <x v="26"/>
    </i>
    <i r="3">
      <x/>
    </i>
    <i r="1">
      <x v="19"/>
    </i>
    <i r="2">
      <x v="30"/>
    </i>
    <i r="3">
      <x/>
    </i>
    <i r="1">
      <x v="20"/>
    </i>
    <i r="2">
      <x v="31"/>
    </i>
    <i r="3">
      <x v="1"/>
    </i>
    <i r="1">
      <x v="22"/>
    </i>
    <i r="2">
      <x v="33"/>
    </i>
    <i r="3">
      <x/>
    </i>
    <i r="1">
      <x v="25"/>
    </i>
    <i r="2">
      <x v="37"/>
    </i>
    <i r="3">
      <x/>
    </i>
    <i r="1">
      <x v="27"/>
    </i>
    <i r="2">
      <x v="42"/>
    </i>
    <i r="3">
      <x/>
    </i>
    <i r="1">
      <x v="35"/>
    </i>
    <i r="2">
      <x v="53"/>
    </i>
    <i r="3">
      <x/>
    </i>
    <i r="3">
      <x v="1"/>
    </i>
    <i r="1">
      <x v="37"/>
    </i>
    <i r="2">
      <x v="55"/>
    </i>
    <i r="3">
      <x/>
    </i>
    <i r="1">
      <x v="49"/>
    </i>
    <i r="2">
      <x v="97"/>
    </i>
    <i r="3">
      <x v="1"/>
    </i>
    <i r="1">
      <x v="51"/>
    </i>
    <i r="2">
      <x v="99"/>
    </i>
    <i r="3">
      <x/>
    </i>
    <i r="1">
      <x v="54"/>
    </i>
    <i r="2">
      <x v="103"/>
    </i>
    <i r="3">
      <x v="1"/>
    </i>
    <i r="1">
      <x v="56"/>
    </i>
    <i r="2">
      <x v="106"/>
    </i>
    <i r="3">
      <x/>
    </i>
    <i r="1">
      <x v="62"/>
    </i>
    <i r="2">
      <x v="113"/>
    </i>
    <i r="3">
      <x v="1"/>
    </i>
    <i r="1">
      <x v="64"/>
    </i>
    <i r="2">
      <x v="115"/>
    </i>
    <i r="3">
      <x/>
    </i>
    <i r="1">
      <x v="65"/>
    </i>
    <i r="2">
      <x v="116"/>
    </i>
    <i r="3">
      <x v="1"/>
    </i>
    <i r="1">
      <x v="67"/>
    </i>
    <i r="2">
      <x v="118"/>
    </i>
    <i r="3">
      <x/>
    </i>
    <i r="1">
      <x v="68"/>
    </i>
    <i r="2">
      <x v="119"/>
    </i>
    <i r="3">
      <x/>
    </i>
    <i r="1">
      <x v="71"/>
    </i>
    <i r="2">
      <x v="122"/>
    </i>
    <i r="3">
      <x/>
    </i>
    <i r="1">
      <x v="73"/>
    </i>
    <i r="2">
      <x v="124"/>
    </i>
    <i r="3">
      <x/>
    </i>
    <i r="1">
      <x v="78"/>
    </i>
    <i r="2">
      <x v="129"/>
    </i>
    <i r="3">
      <x/>
    </i>
    <i r="3">
      <x v="1"/>
    </i>
    <i r="1">
      <x v="86"/>
    </i>
    <i r="2">
      <x v="137"/>
    </i>
    <i r="3">
      <x/>
    </i>
    <i r="1">
      <x v="90"/>
    </i>
    <i r="2">
      <x v="138"/>
    </i>
    <i r="3">
      <x v="1"/>
    </i>
    <i r="1">
      <x v="91"/>
    </i>
    <i r="2">
      <x v="40"/>
    </i>
    <i r="3">
      <x/>
    </i>
    <i r="2">
      <x v="90"/>
    </i>
    <i r="3">
      <x/>
    </i>
    <i r="2">
      <x v="91"/>
    </i>
    <i r="3">
      <x/>
    </i>
    <i r="2">
      <x v="92"/>
    </i>
    <i r="3">
      <x/>
    </i>
    <i r="3">
      <x v="1"/>
    </i>
    <i r="2">
      <x v="107"/>
    </i>
    <i r="3">
      <x/>
    </i>
    <i r="1">
      <x v="92"/>
    </i>
    <i r="2">
      <x v="65"/>
    </i>
    <i r="3">
      <x/>
    </i>
    <i r="2">
      <x v="67"/>
    </i>
    <i r="3">
      <x/>
    </i>
    <i r="3">
      <x v="1"/>
    </i>
    <i r="1">
      <x v="93"/>
    </i>
    <i r="2">
      <x v="142"/>
    </i>
    <i r="3">
      <x/>
    </i>
    <i r="1">
      <x v="96"/>
    </i>
    <i r="2">
      <x v="146"/>
    </i>
    <i r="3">
      <x/>
    </i>
    <i r="1">
      <x v="101"/>
    </i>
    <i r="2">
      <x v="151"/>
    </i>
    <i r="3">
      <x/>
    </i>
    <i r="3">
      <x v="1"/>
    </i>
    <i r="1">
      <x v="103"/>
    </i>
    <i r="2">
      <x v="153"/>
    </i>
    <i r="3">
      <x/>
    </i>
    <i r="1">
      <x v="106"/>
    </i>
    <i r="2">
      <x v="163"/>
    </i>
    <i r="3">
      <x/>
    </i>
    <i r="1">
      <x v="109"/>
    </i>
    <i r="2">
      <x v="171"/>
    </i>
    <i r="3">
      <x/>
    </i>
    <i r="3">
      <x v="1"/>
    </i>
    <i r="1">
      <x v="114"/>
    </i>
    <i r="2">
      <x v="177"/>
    </i>
    <i r="3">
      <x/>
    </i>
    <i r="1">
      <x v="119"/>
    </i>
    <i r="2">
      <x v="183"/>
    </i>
    <i r="3">
      <x/>
    </i>
    <i r="1">
      <x v="121"/>
    </i>
    <i r="2">
      <x v="185"/>
    </i>
    <i r="3">
      <x v="1"/>
    </i>
    <i>
      <x v="14"/>
    </i>
    <i r="1">
      <x v="92"/>
    </i>
    <i r="2">
      <x v="23"/>
    </i>
    <i r="3">
      <x v="1"/>
    </i>
    <i r="1">
      <x v="106"/>
    </i>
    <i r="2">
      <x v="164"/>
    </i>
    <i r="3">
      <x/>
    </i>
    <i r="1">
      <x v="115"/>
    </i>
    <i r="2">
      <x v="140"/>
    </i>
    <i r="3">
      <x/>
    </i>
    <i>
      <x v="15"/>
    </i>
    <i r="1">
      <x v="115"/>
    </i>
    <i r="2">
      <x v="178"/>
    </i>
    <i r="3">
      <x/>
    </i>
    <i>
      <x v="16"/>
    </i>
    <i r="1">
      <x v="35"/>
    </i>
    <i r="2">
      <x v="53"/>
    </i>
    <i r="3">
      <x/>
    </i>
    <i r="3">
      <x v="1"/>
    </i>
    <i r="1">
      <x v="44"/>
    </i>
    <i r="2">
      <x v="143"/>
    </i>
    <i r="3">
      <x/>
    </i>
    <i r="1">
      <x v="52"/>
    </i>
    <i r="2">
      <x v="100"/>
    </i>
    <i r="3">
      <x/>
    </i>
    <i r="1">
      <x v="82"/>
    </i>
    <i r="2">
      <x v="133"/>
    </i>
    <i r="3">
      <x/>
    </i>
    <i r="3">
      <x v="1"/>
    </i>
    <i r="1">
      <x v="91"/>
    </i>
    <i r="2">
      <x v="39"/>
    </i>
    <i r="3">
      <x/>
    </i>
    <i r="1">
      <x v="106"/>
    </i>
    <i r="2">
      <x v="165"/>
    </i>
    <i r="3">
      <x/>
    </i>
    <i r="1">
      <x v="108"/>
    </i>
    <i r="2">
      <x v="169"/>
    </i>
    <i r="3">
      <x/>
    </i>
    <i>
      <x v="17"/>
    </i>
    <i r="1">
      <x v="92"/>
    </i>
    <i r="2">
      <x v="24"/>
    </i>
    <i r="3">
      <x v="1"/>
    </i>
    <i r="2">
      <x v="77"/>
    </i>
    <i r="3">
      <x/>
    </i>
    <i r="1">
      <x v="112"/>
    </i>
    <i r="2">
      <x v="141"/>
    </i>
    <i r="3">
      <x/>
    </i>
    <i>
      <x v="18"/>
    </i>
    <i r="1">
      <x v="88"/>
    </i>
    <i r="2">
      <x v="52"/>
    </i>
    <i r="3"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2">
    <pageField fld="16" hier="-1"/>
    <pageField fld="17" hier="-1"/>
  </pageFields>
  <dataFields count="11">
    <dataField name=" MATRÍCULA TOTAL" fld="22" baseField="0" baseItem="0"/>
    <dataField name=" DOCENTES HOMBRES" fld="23" baseField="0" baseItem="0"/>
    <dataField name=" DOCENTES MUJERES" fld="24" baseField="0" baseItem="0"/>
    <dataField name=" TOTAL DOCENTES" fld="25" baseField="0" baseItem="0"/>
    <dataField name=" DOCENTES LICENCIATURA HOMBRES" fld="27" baseField="0" baseItem="0"/>
    <dataField name=" DOCENTES LICENCIATURA MUJERES" fld="28" baseField="0" baseItem="0"/>
    <dataField name=" DOCENTES LICENCIATURA" fld="29" baseField="0" baseItem="0"/>
    <dataField name=" DOCENTES POSGRADO HOMBRES" fld="30" baseField="0" baseItem="0"/>
    <dataField name=" DOCENTES POSGRADO MUJERES" fld="31" baseField="0" baseItem="0"/>
    <dataField name=" DOCENTES POSGRADO" fld="32" baseField="0" baseItem="0"/>
    <dataField name=" DOCENTES CON DISCAPACIDAD" fld="26" baseField="0" baseItem="0"/>
  </dataFields>
  <formats count="10">
    <format dxfId="22">
      <pivotArea field="11" type="button" dataOnly="0" labelOnly="1" outline="0" axis="axisRow" fieldPosition="0"/>
    </format>
    <format dxfId="21">
      <pivotArea field="1" type="button" dataOnly="0" labelOnly="1" outline="0" axis="axisRow" fieldPosition="1"/>
    </format>
    <format dxfId="20">
      <pivotArea field="5" type="button" dataOnly="0" labelOnly="1" outline="0" axis="axisRow" fieldPosition="2"/>
    </format>
    <format dxfId="19">
      <pivotArea field="18" type="button" dataOnly="0" labelOnly="1" outline="0" axis="axisRow" fieldPosition="3"/>
    </format>
    <format dxfId="1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">
      <pivotArea field="18" type="button" dataOnly="0" labelOnly="1" outline="0" axis="axisRow" fieldPosition="3"/>
    </format>
    <format dxfId="1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">
      <pivotArea type="all" dataOnly="0" outline="0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" cacheId="11" applyNumberFormats="0" applyBorderFormats="0" applyFontFormats="0" applyPatternFormats="0" applyAlignmentFormats="0" applyWidthHeightFormats="1" dataCaption="Datos" showMissing="0" updatedVersion="4" minRefreshableVersion="3" showMemberPropertyTips="0" rowGrandTotals="0" itemPrintTitles="1" createdVersion="4" indent="0" compact="0" outline="1" outlineData="1" compactData="0" gridDropZones="1">
  <location ref="A4:L70" firstHeaderRow="1" firstDataRow="2" firstDataCol="3"/>
  <pivotFields count="12">
    <pivotField axis="axisRow" compact="0" showAll="0" insertBlankRow="1" includeNewItemsInFilter="1" defaultSubtotal="0">
      <items count="5">
        <item n="ENTIDAD" x="4"/>
        <item x="0"/>
        <item x="1"/>
        <item x="2"/>
        <item x="3"/>
      </items>
    </pivotField>
    <pivotField axis="axisRow" compact="0" showAll="0" insertBlankRow="1" includeNewItemsInFilter="1" defaultSubtotal="0">
      <items count="5">
        <item x="1"/>
        <item x="3"/>
        <item x="2"/>
        <item x="0"/>
        <item x="4"/>
      </items>
    </pivotField>
    <pivotField axis="axisRow" compact="0" showAll="0" insertBlankRow="1" includeNewItemsInFilter="1">
      <items count="18">
        <item h="1" m="1" x="14"/>
        <item h="1" m="1" x="16"/>
        <item h="1" m="1" x="13"/>
        <item h="1" m="1" x="12"/>
        <item h="1" m="1" x="15"/>
        <item h="1" m="1" x="11"/>
        <item h="1" x="0"/>
        <item h="1" x="1"/>
        <item h="1" x="2"/>
        <item h="1" x="3"/>
        <item h="1" x="4"/>
        <item h="1" x="5"/>
        <item x="6"/>
        <item x="7"/>
        <item x="8"/>
        <item h="1" x="9"/>
        <item h="1" x="10"/>
        <item t="default"/>
      </items>
    </pivotField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numFmtId="3" showAll="0" insertBlankRow="1" includeNewItemsInFilter="1" defaultSubtotal="0"/>
  </pivotFields>
  <rowFields count="3">
    <field x="0"/>
    <field x="1"/>
    <field x="2"/>
  </rowFields>
  <rowItems count="65">
    <i>
      <x/>
    </i>
    <i r="1">
      <x/>
    </i>
    <i r="2">
      <x v="12"/>
    </i>
    <i r="2">
      <x v="13"/>
    </i>
    <i r="2">
      <x v="14"/>
    </i>
    <i t="blank" r="1">
      <x/>
    </i>
    <i>
      <x v="1"/>
    </i>
    <i r="1">
      <x/>
    </i>
    <i r="2">
      <x v="12"/>
    </i>
    <i r="2">
      <x v="13"/>
    </i>
    <i r="2">
      <x v="14"/>
    </i>
    <i t="blank" r="1">
      <x/>
    </i>
    <i r="1">
      <x v="3"/>
    </i>
    <i r="2">
      <x v="12"/>
    </i>
    <i r="2">
      <x v="13"/>
    </i>
    <i r="2">
      <x v="14"/>
    </i>
    <i t="blank" r="1">
      <x v="3"/>
    </i>
    <i>
      <x v="2"/>
    </i>
    <i r="1">
      <x/>
    </i>
    <i r="2">
      <x v="12"/>
    </i>
    <i r="2">
      <x v="13"/>
    </i>
    <i r="2">
      <x v="14"/>
    </i>
    <i t="blank" r="1">
      <x/>
    </i>
    <i r="1">
      <x v="2"/>
    </i>
    <i r="2">
      <x v="12"/>
    </i>
    <i r="2">
      <x v="13"/>
    </i>
    <i r="2">
      <x v="14"/>
    </i>
    <i t="blank" r="1">
      <x v="2"/>
    </i>
    <i r="1">
      <x v="3"/>
    </i>
    <i r="2">
      <x v="12"/>
    </i>
    <i r="2">
      <x v="13"/>
    </i>
    <i r="2">
      <x v="14"/>
    </i>
    <i t="blank" r="1">
      <x v="3"/>
    </i>
    <i>
      <x v="3"/>
    </i>
    <i r="1">
      <x/>
    </i>
    <i r="2">
      <x v="12"/>
    </i>
    <i r="2">
      <x v="13"/>
    </i>
    <i r="2">
      <x v="14"/>
    </i>
    <i t="blank" r="1">
      <x/>
    </i>
    <i r="1">
      <x v="1"/>
    </i>
    <i r="2">
      <x v="12"/>
    </i>
    <i r="2">
      <x v="13"/>
    </i>
    <i r="2">
      <x v="14"/>
    </i>
    <i t="blank" r="1">
      <x v="1"/>
    </i>
    <i r="1">
      <x v="3"/>
    </i>
    <i r="2">
      <x v="12"/>
    </i>
    <i r="2">
      <x v="13"/>
    </i>
    <i r="2">
      <x v="14"/>
    </i>
    <i t="blank" r="1">
      <x v="3"/>
    </i>
    <i r="1">
      <x v="4"/>
    </i>
    <i r="2">
      <x v="12"/>
    </i>
    <i r="2">
      <x v="13"/>
    </i>
    <i r="2">
      <x v="14"/>
    </i>
    <i t="blank" r="1">
      <x v="4"/>
    </i>
    <i>
      <x v="4"/>
    </i>
    <i r="1">
      <x/>
    </i>
    <i r="2">
      <x v="12"/>
    </i>
    <i r="2">
      <x v="13"/>
    </i>
    <i r="2">
      <x v="14"/>
    </i>
    <i t="blank" r="1">
      <x/>
    </i>
    <i r="1">
      <x v="3"/>
    </i>
    <i r="2">
      <x v="12"/>
    </i>
    <i r="2">
      <x v="13"/>
    </i>
    <i r="2">
      <x v="14"/>
    </i>
    <i t="blank" r="1">
      <x v="3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HOM 1o" fld="3" baseField="0" baseItem="0"/>
    <dataField name="MUJ 1o" fld="4" baseField="0" baseItem="0"/>
    <dataField name="HOM 2o" fld="5" baseField="0" baseItem="0"/>
    <dataField name="MUJ 2o" fld="6" baseField="0" baseItem="0"/>
    <dataField name="HOM 3o" fld="7" baseField="0" baseItem="0"/>
    <dataField name="MUJ 3o" fld="8" baseField="0" baseItem="0"/>
    <dataField name="HOM TOTAL" fld="9" baseField="0" baseItem="0"/>
    <dataField name="MUJ TOTAL" fld="10" baseField="0" baseItem="0"/>
    <dataField name="MAT TOTAL" fld="11" baseField="0" baseItem="0"/>
  </dataFields>
  <formats count="3">
    <format dxfId="12">
      <pivotArea outline="0" fieldPosition="0"/>
    </format>
    <format dxfId="11">
      <pivotArea type="all" dataOnly="0" outline="0" fieldPosition="0"/>
    </format>
    <format dxfId="10">
      <pivotArea dataOnly="0" labelOnly="1" outline="0" fieldPosition="0">
        <references count="1">
          <reference field="4294967294" count="3">
            <x v="6"/>
            <x v="7"/>
            <x v="8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1" cacheId="12" applyNumberFormats="0" applyBorderFormats="0" applyFontFormats="0" applyPatternFormats="0" applyAlignmentFormats="0" applyWidthHeightFormats="1" dataCaption="Datos" updatedVersion="4" minRefreshableVersion="3" showMemberPropertyTips="0" rowGrandTotals="0" itemPrintTitles="1" createdVersion="4" indent="0" compact="0" outline="1" outlineData="1" compactData="0" gridDropZones="1">
  <location ref="A4:V55" firstHeaderRow="1" firstDataRow="2" firstDataCol="3"/>
  <pivotFields count="22">
    <pivotField axis="axisRow" compact="0" showAll="0" insertBlankRow="1" includeNewItemsInFilter="1" defaultSubtotal="0">
      <items count="5">
        <item x="4"/>
        <item x="0"/>
        <item x="1"/>
        <item x="2"/>
        <item x="3"/>
      </items>
    </pivotField>
    <pivotField axis="axisRow" compact="0" showAll="0" insertBlankRow="1" includeNewItemsInFilter="1" defaultSubtotal="0">
      <items count="3">
        <item x="2"/>
        <item x="0"/>
        <item x="1"/>
      </items>
    </pivotField>
    <pivotField axis="axisRow" compact="0" showAll="0" includeNewItemsInFilter="1">
      <items count="12">
        <item h="1" x="0"/>
        <item h="1" x="1"/>
        <item h="1" x="2"/>
        <item h="1" x="3"/>
        <item h="1" x="4"/>
        <item h="1" x="5"/>
        <item x="6"/>
        <item x="7"/>
        <item x="8"/>
        <item h="1" x="9"/>
        <item h="1" x="10"/>
        <item t="default"/>
      </items>
    </pivotField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showAll="0" includeNewItemsInFilter="1" defaultSubtotal="0"/>
  </pivotFields>
  <rowFields count="3">
    <field x="0"/>
    <field x="1"/>
    <field x="2"/>
  </rowFields>
  <rowItems count="50">
    <i>
      <x/>
    </i>
    <i r="1">
      <x/>
    </i>
    <i r="2">
      <x v="6"/>
    </i>
    <i r="2">
      <x v="7"/>
    </i>
    <i r="2">
      <x v="8"/>
    </i>
    <i t="blank" r="1">
      <x/>
    </i>
    <i>
      <x v="1"/>
    </i>
    <i r="1">
      <x v="1"/>
    </i>
    <i r="2">
      <x v="6"/>
    </i>
    <i r="2">
      <x v="7"/>
    </i>
    <i r="2">
      <x v="8"/>
    </i>
    <i t="blank" r="1">
      <x v="1"/>
    </i>
    <i>
      <x v="2"/>
    </i>
    <i r="1">
      <x v="1"/>
    </i>
    <i r="2">
      <x v="6"/>
    </i>
    <i r="2">
      <x v="7"/>
    </i>
    <i r="2">
      <x v="8"/>
    </i>
    <i t="blank" r="1">
      <x v="1"/>
    </i>
    <i>
      <x v="3"/>
    </i>
    <i r="1">
      <x/>
    </i>
    <i r="2">
      <x v="6"/>
    </i>
    <i r="2">
      <x v="7"/>
    </i>
    <i r="2">
      <x v="8"/>
    </i>
    <i t="blank" r="1">
      <x/>
    </i>
    <i r="1">
      <x v="1"/>
    </i>
    <i r="2">
      <x v="6"/>
    </i>
    <i r="2">
      <x v="7"/>
    </i>
    <i r="2">
      <x v="8"/>
    </i>
    <i t="blank" r="1">
      <x v="1"/>
    </i>
    <i r="1">
      <x v="2"/>
    </i>
    <i r="2">
      <x v="6"/>
    </i>
    <i r="2">
      <x v="7"/>
    </i>
    <i r="2">
      <x v="8"/>
    </i>
    <i t="blank" r="1">
      <x v="2"/>
    </i>
    <i>
      <x v="4"/>
    </i>
    <i r="1">
      <x/>
    </i>
    <i r="2">
      <x v="6"/>
    </i>
    <i r="2">
      <x v="7"/>
    </i>
    <i r="2">
      <x v="8"/>
    </i>
    <i t="blank" r="1">
      <x/>
    </i>
    <i r="1">
      <x v="1"/>
    </i>
    <i r="2">
      <x v="6"/>
    </i>
    <i r="2">
      <x v="7"/>
    </i>
    <i r="2">
      <x v="8"/>
    </i>
    <i t="blank" r="1">
      <x v="1"/>
    </i>
    <i r="1">
      <x v="2"/>
    </i>
    <i r="2">
      <x v="6"/>
    </i>
    <i r="2">
      <x v="7"/>
    </i>
    <i r="2">
      <x v="8"/>
    </i>
    <i t="blank" r="1">
      <x v="2"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HOM NVO ING 1o" fld="3" baseField="0" baseItem="0" numFmtId="3"/>
    <dataField name="MUJ NVO ING 1o" fld="4" baseField="0" baseItem="0" numFmtId="3"/>
    <dataField name="HOM 1o" fld="5" baseField="0" baseItem="0" numFmtId="3"/>
    <dataField name="MUJ 1o" fld="6" baseField="0" baseItem="0" numFmtId="3"/>
    <dataField name="HOM 2o" fld="7" baseField="0" baseItem="0" numFmtId="3"/>
    <dataField name="MUJ 2o" fld="8" baseField="0" baseItem="0" numFmtId="3"/>
    <dataField name="HOM 3o" fld="9" baseField="0" baseItem="0" numFmtId="3"/>
    <dataField name="MUJ 3o" fld="10" baseField="0" baseItem="0" numFmtId="3"/>
    <dataField name="HOM 4o" fld="11" baseField="0" baseItem="0" numFmtId="3"/>
    <dataField name="MUJ 4o" fld="12" baseField="0" baseItem="0" numFmtId="3"/>
    <dataField name="HOM 5o" fld="13" baseField="0" baseItem="0" numFmtId="3"/>
    <dataField name="MUJ 5o" fld="14" baseField="0" baseItem="0" numFmtId="3"/>
    <dataField name="HOM 6o" fld="15" baseField="0" baseItem="0" numFmtId="3"/>
    <dataField name="MUJ 6o" fld="16" baseField="0" baseItem="0" numFmtId="3"/>
    <dataField name="HOM EGRESADOS" fld="17" baseField="0" baseItem="0" numFmtId="3"/>
    <dataField name="MUJ EGRESADAS" fld="18" baseField="0" baseItem="0" numFmtId="3"/>
    <dataField name="HOM TOTAL" fld="19" baseField="0" baseItem="0" numFmtId="3"/>
    <dataField name="MUJ  TOTAL" fld="20" baseField="0" baseItem="0" numFmtId="3"/>
    <dataField name="MAT TOTAL" fld="21" baseField="0" baseItem="0" numFmtId="3"/>
  </dataFields>
  <formats count="5">
    <format dxfId="9">
      <pivotArea outline="0" fieldPosition="0">
        <references count="1">
          <reference field="4294967294" count="1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8">
      <pivotArea type="all" dataOnly="0" outline="0" fieldPosition="0"/>
    </format>
    <format dxfId="7">
      <pivotArea outline="0" fieldPosition="0">
        <references count="1">
          <reference field="4294967294" count="1" selected="0">
            <x v="18"/>
          </reference>
        </references>
      </pivotArea>
    </format>
    <format dxfId="6">
      <pivotArea type="all" dataOnly="0" outline="0" fieldPosition="0"/>
    </format>
    <format dxfId="5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a dinámica1" cacheId="13" applyNumberFormats="0" applyBorderFormats="0" applyFontFormats="0" applyPatternFormats="0" applyAlignmentFormats="0" applyWidthHeightFormats="1" dataCaption="Datos" updatedVersion="4" minRefreshableVersion="3" showMemberPropertyTips="0" rowGrandTotals="0" itemPrintTitles="1" createdVersion="4" indent="0" compact="0" outline="1" outlineData="1" compactData="0" gridDropZones="1">
  <location ref="A4:P75" firstHeaderRow="1" firstDataRow="2" firstDataCol="3"/>
  <pivotFields count="16">
    <pivotField axis="axisRow" compact="0" showAll="0" insertBlankRow="1" includeNewItemsInFilter="1" defaultSubtotal="0">
      <items count="5">
        <item x="4"/>
        <item x="0"/>
        <item x="2"/>
        <item x="1"/>
        <item x="3"/>
      </items>
    </pivotField>
    <pivotField axis="axisRow" compact="0" showAll="0" insertBlankRow="1" includeNewItemsInFilter="1" defaultSubtotal="0">
      <items count="5">
        <item x="3"/>
        <item x="0"/>
        <item x="1"/>
        <item x="2"/>
        <item x="4"/>
      </items>
    </pivotField>
    <pivotField axis="axisRow" compact="0" showAll="0" includeNewItemsInFilter="1">
      <items count="12">
        <item h="1" x="0"/>
        <item h="1" x="1"/>
        <item h="1" x="2"/>
        <item h="1" x="3"/>
        <item h="1" x="4"/>
        <item h="1" x="5"/>
        <item x="6"/>
        <item x="7"/>
        <item x="8"/>
        <item h="1" x="9"/>
        <item h="1" x="10"/>
        <item t="default"/>
      </items>
    </pivotField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 defaultSubtotal="0"/>
  </pivotFields>
  <rowFields count="3">
    <field x="0"/>
    <field x="1"/>
    <field x="2"/>
  </rowFields>
  <rowItems count="70">
    <i>
      <x/>
    </i>
    <i r="1">
      <x/>
    </i>
    <i r="2">
      <x v="6"/>
    </i>
    <i r="2">
      <x v="7"/>
    </i>
    <i r="2">
      <x v="8"/>
    </i>
    <i t="blank" r="1">
      <x/>
    </i>
    <i>
      <x v="1"/>
    </i>
    <i r="1">
      <x/>
    </i>
    <i r="2">
      <x v="6"/>
    </i>
    <i r="2">
      <x v="7"/>
    </i>
    <i r="2">
      <x v="8"/>
    </i>
    <i t="blank" r="1">
      <x/>
    </i>
    <i r="1">
      <x v="1"/>
    </i>
    <i r="2">
      <x v="6"/>
    </i>
    <i r="2">
      <x v="7"/>
    </i>
    <i r="2">
      <x v="8"/>
    </i>
    <i t="blank" r="1">
      <x v="1"/>
    </i>
    <i r="1">
      <x v="2"/>
    </i>
    <i r="2">
      <x v="6"/>
    </i>
    <i r="2">
      <x v="7"/>
    </i>
    <i r="2">
      <x v="8"/>
    </i>
    <i t="blank" r="1">
      <x v="2"/>
    </i>
    <i r="1">
      <x v="3"/>
    </i>
    <i r="2">
      <x v="6"/>
    </i>
    <i r="2">
      <x v="7"/>
    </i>
    <i r="2">
      <x v="8"/>
    </i>
    <i t="blank" r="1">
      <x v="3"/>
    </i>
    <i>
      <x v="2"/>
    </i>
    <i r="1">
      <x/>
    </i>
    <i r="2">
      <x v="6"/>
    </i>
    <i r="2">
      <x v="7"/>
    </i>
    <i r="2">
      <x v="8"/>
    </i>
    <i t="blank" r="1">
      <x/>
    </i>
    <i r="1">
      <x v="1"/>
    </i>
    <i r="2">
      <x v="6"/>
    </i>
    <i r="2">
      <x v="7"/>
    </i>
    <i r="2">
      <x v="8"/>
    </i>
    <i t="blank" r="1">
      <x v="1"/>
    </i>
    <i r="1">
      <x v="2"/>
    </i>
    <i r="2">
      <x v="6"/>
    </i>
    <i r="2">
      <x v="7"/>
    </i>
    <i r="2">
      <x v="8"/>
    </i>
    <i t="blank" r="1">
      <x v="2"/>
    </i>
    <i r="1">
      <x v="3"/>
    </i>
    <i r="2">
      <x v="6"/>
    </i>
    <i r="2">
      <x v="7"/>
    </i>
    <i r="2">
      <x v="8"/>
    </i>
    <i t="blank" r="1">
      <x v="3"/>
    </i>
    <i>
      <x v="3"/>
    </i>
    <i r="1">
      <x v="4"/>
    </i>
    <i r="2">
      <x v="6"/>
    </i>
    <i r="2">
      <x v="7"/>
    </i>
    <i r="2">
      <x v="8"/>
    </i>
    <i t="blank" r="1">
      <x v="4"/>
    </i>
    <i>
      <x v="4"/>
    </i>
    <i r="1">
      <x/>
    </i>
    <i r="2">
      <x v="6"/>
    </i>
    <i r="2">
      <x v="7"/>
    </i>
    <i r="2">
      <x v="8"/>
    </i>
    <i t="blank" r="1">
      <x/>
    </i>
    <i r="1">
      <x v="1"/>
    </i>
    <i r="2">
      <x v="6"/>
    </i>
    <i r="2">
      <x v="7"/>
    </i>
    <i r="2">
      <x v="8"/>
    </i>
    <i t="blank" r="1">
      <x v="1"/>
    </i>
    <i r="1">
      <x v="2"/>
    </i>
    <i r="2">
      <x v="6"/>
    </i>
    <i r="2">
      <x v="7"/>
    </i>
    <i r="2">
      <x v="8"/>
    </i>
    <i t="blank" r="1">
      <x v="2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HOM NVO ING 1o" fld="3" baseField="0" baseItem="0" numFmtId="3"/>
    <dataField name="MUJ NVO ING 1o" fld="4" baseField="0" baseItem="0" numFmtId="3"/>
    <dataField name="HOM 1o" fld="5" baseField="0" baseItem="0" numFmtId="3"/>
    <dataField name="MUJ 1o" fld="6" baseField="0" baseItem="0" numFmtId="3"/>
    <dataField name="HOM 2o" fld="7" baseField="0" baseItem="0" numFmtId="3"/>
    <dataField name="MUJ 2o" fld="8" baseField="0" baseItem="0" numFmtId="3"/>
    <dataField name="HOM 3o" fld="9" baseField="0" baseItem="0" numFmtId="3"/>
    <dataField name="MUJ 3o" fld="10" baseField="0" baseItem="0" numFmtId="3"/>
    <dataField name="HOM EGRESADOS" fld="11" baseField="0" baseItem="0" numFmtId="3"/>
    <dataField name="MUJ EGRESADAS" fld="12" baseField="0" baseItem="0" numFmtId="3"/>
    <dataField name="HOM TOTAL" fld="13" baseField="0" baseItem="0" numFmtId="3"/>
    <dataField name="MUJ   TOTAL" fld="14" baseField="0" baseItem="0" numFmtId="3"/>
    <dataField name="MAT TOTAL" fld="15" baseField="0" baseItem="0" numFmtId="3"/>
  </dataFields>
  <formats count="5">
    <format dxfId="4">
      <pivotArea type="all" dataOnly="0" outline="0" fieldPosition="0"/>
    </format>
    <format dxfId="3"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outline="0" fieldPosition="0">
        <references count="1">
          <reference field="4294967294" count="1" selected="0">
            <x v="12"/>
          </reference>
        </references>
      </pivotArea>
    </format>
    <format dxfId="1">
      <pivotArea type="all" dataOnly="0" outline="0" fieldPosition="0"/>
    </format>
    <format dxfId="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DatosxEscuela1819" displayName="DatosxEscuela1819" ref="A5:AS639" totalsRowShown="0" headerRowDxfId="80" dataDxfId="79" tableBorderDxfId="78">
  <autoFilter ref="A5:AS639"/>
  <tableColumns count="45">
    <tableColumn id="1" name="MUNICIPIO" dataDxfId="77"/>
    <tableColumn id="2" name="CVEESCUELA" dataDxfId="76"/>
    <tableColumn id="3" name="ESCUELA" dataDxfId="75"/>
    <tableColumn id="4" name="TURNO" dataDxfId="74"/>
    <tableColumn id="5" name="SUBSISTEMA" dataDxfId="73"/>
    <tableColumn id="6" name="SOSTENIMIENTO" dataDxfId="72"/>
    <tableColumn id="7" name="NIVEL" dataDxfId="71"/>
    <tableColumn id="8" name="SERVICIO" dataDxfId="70"/>
    <tableColumn id="9" name="MODALIDAD" dataDxfId="69"/>
    <tableColumn id="10" name="HOM NVO ING 1o" dataDxfId="68"/>
    <tableColumn id="11" name="MUJ NVO ING 1o" dataDxfId="67"/>
    <tableColumn id="12" name="TOT NVO ING 1o" dataDxfId="66"/>
    <tableColumn id="13" name="HOM 1o" dataDxfId="65"/>
    <tableColumn id="14" name="MUJ 1o" dataDxfId="64"/>
    <tableColumn id="15" name="TOT 1o" dataDxfId="63"/>
    <tableColumn id="16" name="GPOS 1o" dataDxfId="62"/>
    <tableColumn id="17" name="HOM 2o" dataDxfId="61"/>
    <tableColumn id="18" name="MUJ 2o" dataDxfId="60"/>
    <tableColumn id="19" name="TOT 2o" dataDxfId="59"/>
    <tableColumn id="20" name="GPOS 2o" dataDxfId="58"/>
    <tableColumn id="21" name="HOM 3o" dataDxfId="57"/>
    <tableColumn id="22" name="MUJ 3o" dataDxfId="56"/>
    <tableColumn id="23" name="TOT 3o" dataDxfId="55"/>
    <tableColumn id="24" name="GPOS 3o" dataDxfId="54"/>
    <tableColumn id="25" name="HOM 4o" dataDxfId="53"/>
    <tableColumn id="26" name="MUJ 4o" dataDxfId="52"/>
    <tableColumn id="27" name="TOT 4o" dataDxfId="51"/>
    <tableColumn id="28" name="GPOS 4o" dataDxfId="50"/>
    <tableColumn id="29" name="HOM 5o" dataDxfId="49"/>
    <tableColumn id="30" name="MUJ 5o" dataDxfId="48"/>
    <tableColumn id="31" name="TOT 5o" dataDxfId="47"/>
    <tableColumn id="32" name="GPOS 5o" dataDxfId="46"/>
    <tableColumn id="33" name="HOM TOTAL" dataDxfId="45"/>
    <tableColumn id="34" name="MUJ TOTAL" dataDxfId="44"/>
    <tableColumn id="35" name="TOTAL" dataDxfId="43"/>
    <tableColumn id="36" name="TOTAL GPOS" dataDxfId="42"/>
    <tableColumn id="37" name="HOM EGRESADOS" dataDxfId="41"/>
    <tableColumn id="38" name="MUJ EGRESADAS" dataDxfId="40"/>
    <tableColumn id="39" name="TOT EGRESADOS" dataDxfId="39"/>
    <tableColumn id="40" name="HOM TITULADOS" dataDxfId="38"/>
    <tableColumn id="41" name="MUJ TITULADOS" dataDxfId="37"/>
    <tableColumn id="42" name="TOT TITULADOS" dataDxfId="36"/>
    <tableColumn id="43" name="HOM DOCENTES" dataDxfId="35"/>
    <tableColumn id="44" name="MUJ DOCENTES" dataDxfId="34"/>
    <tableColumn id="45" name="TOTAL DOCENTES" dataDxfId="3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6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ivotTable" Target="../pivotTables/pivotTable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/>
  </sheetViews>
  <sheetFormatPr baseColWidth="10" defaultRowHeight="12.75" x14ac:dyDescent="0.2"/>
  <cols>
    <col min="1" max="1" width="12" style="73"/>
    <col min="2" max="2" width="48.33203125" style="73" bestFit="1" customWidth="1"/>
    <col min="3" max="3" width="17" style="73" bestFit="1" customWidth="1"/>
    <col min="4" max="16384" width="12" style="73"/>
  </cols>
  <sheetData>
    <row r="1" spans="1:3" s="740" customFormat="1" ht="15" x14ac:dyDescent="0.25">
      <c r="A1" s="740" t="s">
        <v>2275</v>
      </c>
    </row>
    <row r="3" spans="1:3" x14ac:dyDescent="0.2">
      <c r="A3" s="73" t="s">
        <v>2276</v>
      </c>
      <c r="B3" s="73" t="s">
        <v>2274</v>
      </c>
      <c r="C3" s="73" t="s">
        <v>2273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4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baseColWidth="10" defaultRowHeight="11.25" x14ac:dyDescent="0.2"/>
  <cols>
    <col min="1" max="1" width="3.5" style="2" bestFit="1" customWidth="1"/>
    <col min="2" max="2" width="3.33203125" style="2" customWidth="1"/>
    <col min="3" max="3" width="28.33203125" style="2" customWidth="1"/>
    <col min="4" max="4" width="1" style="49" customWidth="1"/>
    <col min="5" max="7" width="10.83203125" style="24" customWidth="1"/>
    <col min="8" max="8" width="1" style="42" customWidth="1"/>
    <col min="9" max="9" width="10.83203125" style="24" customWidth="1"/>
    <col min="10" max="10" width="1" style="42" customWidth="1"/>
    <col min="11" max="11" width="9.33203125" style="24" customWidth="1"/>
    <col min="12" max="12" width="1" style="42" customWidth="1"/>
    <col min="13" max="15" width="9.83203125" style="24" customWidth="1"/>
    <col min="16" max="16" width="1" style="42" customWidth="1"/>
    <col min="17" max="17" width="8.83203125" style="24" customWidth="1"/>
    <col min="18" max="18" width="3.83203125" style="2" customWidth="1"/>
    <col min="19" max="19" width="4.1640625" style="2" bestFit="1" customWidth="1"/>
    <col min="20" max="20" width="3.33203125" style="2" customWidth="1"/>
    <col min="21" max="21" width="4.5" style="2" customWidth="1"/>
    <col min="22" max="16384" width="12" style="2"/>
  </cols>
  <sheetData>
    <row r="1" spans="1:20" ht="18" customHeight="1" x14ac:dyDescent="0.25">
      <c r="A1" s="625" t="s">
        <v>0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1"/>
      <c r="S1" s="1"/>
      <c r="T1" s="1"/>
    </row>
    <row r="2" spans="1:20" s="3" customFormat="1" ht="5.0999999999999996" customHeight="1" x14ac:dyDescent="0.2">
      <c r="B2" s="4"/>
      <c r="C2" s="4"/>
      <c r="D2" s="5"/>
      <c r="E2" s="6"/>
      <c r="F2" s="6"/>
      <c r="G2" s="6"/>
      <c r="H2" s="7"/>
      <c r="I2" s="6"/>
      <c r="J2" s="7"/>
      <c r="K2" s="6"/>
      <c r="L2" s="7"/>
      <c r="M2" s="6"/>
      <c r="N2" s="6"/>
      <c r="O2" s="6"/>
      <c r="P2" s="7"/>
      <c r="Q2" s="6"/>
      <c r="R2" s="4"/>
      <c r="S2" s="4"/>
      <c r="T2" s="8"/>
    </row>
    <row r="3" spans="1:20" s="3" customFormat="1" ht="10.5" customHeight="1" x14ac:dyDescent="0.2">
      <c r="B3" s="4"/>
      <c r="C3" s="4"/>
      <c r="D3" s="5"/>
      <c r="E3" s="626" t="s">
        <v>1</v>
      </c>
      <c r="F3" s="626"/>
      <c r="G3" s="626"/>
      <c r="H3" s="9"/>
      <c r="I3" s="627" t="s">
        <v>2</v>
      </c>
      <c r="J3" s="9"/>
      <c r="K3" s="10"/>
      <c r="L3" s="9"/>
      <c r="M3" s="626" t="s">
        <v>3</v>
      </c>
      <c r="N3" s="626"/>
      <c r="O3" s="626"/>
      <c r="P3" s="9"/>
      <c r="Q3" s="10"/>
      <c r="R3" s="4"/>
      <c r="S3" s="4"/>
      <c r="T3" s="8"/>
    </row>
    <row r="4" spans="1:20" x14ac:dyDescent="0.2">
      <c r="B4" s="11"/>
      <c r="C4" s="8"/>
      <c r="D4" s="12"/>
      <c r="E4" s="13" t="s">
        <v>4</v>
      </c>
      <c r="F4" s="13" t="s">
        <v>5</v>
      </c>
      <c r="G4" s="13" t="s">
        <v>6</v>
      </c>
      <c r="H4" s="14"/>
      <c r="I4" s="627"/>
      <c r="J4" s="14"/>
      <c r="K4" s="13" t="s">
        <v>7</v>
      </c>
      <c r="L4" s="14"/>
      <c r="M4" s="13" t="s">
        <v>4</v>
      </c>
      <c r="N4" s="13" t="s">
        <v>5</v>
      </c>
      <c r="O4" s="13" t="s">
        <v>6</v>
      </c>
      <c r="P4" s="15"/>
      <c r="Q4" s="13" t="s">
        <v>8</v>
      </c>
      <c r="R4" s="8"/>
      <c r="S4" s="8"/>
      <c r="T4" s="8"/>
    </row>
    <row r="5" spans="1:20" ht="5.0999999999999996" customHeight="1" x14ac:dyDescent="0.2">
      <c r="B5" s="11"/>
      <c r="C5" s="8"/>
      <c r="D5" s="12"/>
      <c r="E5" s="16"/>
      <c r="F5" s="16"/>
      <c r="G5" s="17"/>
      <c r="H5" s="18"/>
      <c r="I5" s="17"/>
      <c r="J5" s="18"/>
      <c r="K5" s="17"/>
      <c r="L5" s="18"/>
      <c r="M5" s="16"/>
      <c r="N5" s="16"/>
      <c r="O5" s="17"/>
      <c r="P5" s="18"/>
      <c r="Q5" s="17"/>
      <c r="R5" s="8"/>
      <c r="S5" s="8"/>
      <c r="T5" s="8"/>
    </row>
    <row r="6" spans="1:20" s="3" customFormat="1" ht="10.5" customHeight="1" x14ac:dyDescent="0.2">
      <c r="A6" s="628" t="s">
        <v>9</v>
      </c>
      <c r="B6" s="19" t="s">
        <v>10</v>
      </c>
      <c r="C6" s="19"/>
      <c r="D6" s="5"/>
      <c r="E6" s="20">
        <f t="shared" ref="E6:Q6" si="0">SUM(E7:E10)</f>
        <v>63528</v>
      </c>
      <c r="F6" s="20">
        <f t="shared" si="0"/>
        <v>62528</v>
      </c>
      <c r="G6" s="20">
        <f t="shared" si="0"/>
        <v>126056</v>
      </c>
      <c r="H6" s="9"/>
      <c r="I6" s="20" t="s">
        <v>11</v>
      </c>
      <c r="J6" s="9"/>
      <c r="K6" s="20">
        <f t="shared" si="0"/>
        <v>5570</v>
      </c>
      <c r="L6" s="9"/>
      <c r="M6" s="20">
        <f t="shared" si="0"/>
        <v>138</v>
      </c>
      <c r="N6" s="20">
        <f t="shared" si="0"/>
        <v>5408</v>
      </c>
      <c r="O6" s="20">
        <f t="shared" si="0"/>
        <v>5546</v>
      </c>
      <c r="P6" s="9"/>
      <c r="Q6" s="20">
        <f t="shared" si="0"/>
        <v>2125</v>
      </c>
      <c r="R6" s="4"/>
      <c r="S6" s="4"/>
    </row>
    <row r="7" spans="1:20" x14ac:dyDescent="0.2">
      <c r="A7" s="628"/>
      <c r="B7" s="8"/>
      <c r="C7" s="8" t="s">
        <v>12</v>
      </c>
      <c r="D7" s="12"/>
      <c r="E7" s="21">
        <v>14343</v>
      </c>
      <c r="F7" s="21">
        <v>14222</v>
      </c>
      <c r="G7" s="21">
        <f>SUM(E7:F7)</f>
        <v>28565</v>
      </c>
      <c r="H7" s="14"/>
      <c r="I7" s="21"/>
      <c r="J7" s="14"/>
      <c r="K7" s="21">
        <v>1300</v>
      </c>
      <c r="L7" s="14"/>
      <c r="M7" s="14">
        <v>9</v>
      </c>
      <c r="N7" s="14">
        <v>1291</v>
      </c>
      <c r="O7" s="21">
        <f>SUM(M7:N7)</f>
        <v>1300</v>
      </c>
      <c r="P7" s="14"/>
      <c r="Q7" s="21">
        <v>287</v>
      </c>
      <c r="R7" s="8"/>
      <c r="S7" s="8"/>
    </row>
    <row r="8" spans="1:20" x14ac:dyDescent="0.2">
      <c r="A8" s="628"/>
      <c r="B8" s="8"/>
      <c r="C8" s="8" t="s">
        <v>13</v>
      </c>
      <c r="D8" s="12"/>
      <c r="E8" s="21">
        <v>1933</v>
      </c>
      <c r="F8" s="21">
        <v>1929</v>
      </c>
      <c r="G8" s="21">
        <f>SUM(E8:F8)</f>
        <v>3862</v>
      </c>
      <c r="H8" s="14"/>
      <c r="I8" s="21"/>
      <c r="J8" s="14"/>
      <c r="K8" s="21">
        <v>485</v>
      </c>
      <c r="L8" s="14"/>
      <c r="M8" s="14">
        <v>52</v>
      </c>
      <c r="N8" s="14">
        <v>422</v>
      </c>
      <c r="O8" s="21">
        <f>SUM(M8:N8)</f>
        <v>474</v>
      </c>
      <c r="P8" s="14"/>
      <c r="Q8" s="21">
        <v>484</v>
      </c>
      <c r="R8" s="8"/>
      <c r="S8" s="8"/>
    </row>
    <row r="9" spans="1:20" x14ac:dyDescent="0.2">
      <c r="A9" s="628"/>
      <c r="B9" s="8"/>
      <c r="C9" s="8" t="s">
        <v>14</v>
      </c>
      <c r="D9" s="12"/>
      <c r="E9" s="21">
        <v>38615</v>
      </c>
      <c r="F9" s="21">
        <v>38209</v>
      </c>
      <c r="G9" s="21">
        <f>SUM(E9:F9)</f>
        <v>76824</v>
      </c>
      <c r="H9" s="14"/>
      <c r="I9" s="21"/>
      <c r="J9" s="14"/>
      <c r="K9" s="21">
        <v>3084</v>
      </c>
      <c r="L9" s="14"/>
      <c r="M9" s="14">
        <v>68</v>
      </c>
      <c r="N9" s="14">
        <v>3003</v>
      </c>
      <c r="O9" s="21">
        <f>SUM(M9:N9)</f>
        <v>3071</v>
      </c>
      <c r="P9" s="14"/>
      <c r="Q9" s="21">
        <v>1007</v>
      </c>
      <c r="R9" s="8"/>
      <c r="S9" s="8"/>
    </row>
    <row r="10" spans="1:20" x14ac:dyDescent="0.2">
      <c r="A10" s="628"/>
      <c r="B10" s="8"/>
      <c r="C10" s="8" t="s">
        <v>15</v>
      </c>
      <c r="D10" s="12"/>
      <c r="E10" s="21">
        <v>8637</v>
      </c>
      <c r="F10" s="21">
        <v>8168</v>
      </c>
      <c r="G10" s="21">
        <f>SUM(E10:F10)</f>
        <v>16805</v>
      </c>
      <c r="H10" s="14"/>
      <c r="I10" s="21"/>
      <c r="J10" s="14"/>
      <c r="K10" s="21">
        <v>701</v>
      </c>
      <c r="L10" s="14"/>
      <c r="M10" s="14">
        <v>9</v>
      </c>
      <c r="N10" s="14">
        <v>692</v>
      </c>
      <c r="O10" s="21">
        <f>SUM(M10:N10)</f>
        <v>701</v>
      </c>
      <c r="P10" s="14"/>
      <c r="Q10" s="21">
        <v>347</v>
      </c>
      <c r="R10" s="8"/>
      <c r="S10" s="8"/>
    </row>
    <row r="11" spans="1:20" ht="5.0999999999999996" customHeight="1" x14ac:dyDescent="0.2">
      <c r="A11" s="628"/>
      <c r="B11" s="12"/>
      <c r="C11" s="22"/>
      <c r="D11" s="22"/>
      <c r="E11" s="23"/>
      <c r="F11" s="23"/>
      <c r="H11" s="23"/>
      <c r="J11" s="23"/>
      <c r="L11" s="23"/>
      <c r="M11" s="23"/>
      <c r="N11" s="23"/>
      <c r="P11" s="23"/>
      <c r="R11" s="8"/>
      <c r="S11" s="8"/>
    </row>
    <row r="12" spans="1:20" s="3" customFormat="1" x14ac:dyDescent="0.2">
      <c r="A12" s="628"/>
      <c r="B12" s="19" t="s">
        <v>16</v>
      </c>
      <c r="C12" s="19"/>
      <c r="D12" s="5"/>
      <c r="E12" s="20">
        <f>SUM(E13:E16)</f>
        <v>212759</v>
      </c>
      <c r="F12" s="20">
        <f>SUM(F13:F16)</f>
        <v>205497</v>
      </c>
      <c r="G12" s="20">
        <f>SUM(G13:G16)</f>
        <v>418256</v>
      </c>
      <c r="H12" s="7"/>
      <c r="I12" s="20">
        <f>SUM(H13:I16)</f>
        <v>69602</v>
      </c>
      <c r="J12" s="7"/>
      <c r="K12" s="20">
        <f t="shared" ref="K12:Q12" si="1">SUM(K13:K16)</f>
        <v>16746</v>
      </c>
      <c r="L12" s="9"/>
      <c r="M12" s="20">
        <f t="shared" si="1"/>
        <v>4313</v>
      </c>
      <c r="N12" s="20">
        <f t="shared" si="1"/>
        <v>12437</v>
      </c>
      <c r="O12" s="20">
        <f t="shared" si="1"/>
        <v>16750</v>
      </c>
      <c r="P12" s="9"/>
      <c r="Q12" s="20">
        <f t="shared" si="1"/>
        <v>2686</v>
      </c>
      <c r="R12" s="4"/>
      <c r="S12" s="4"/>
    </row>
    <row r="13" spans="1:20" x14ac:dyDescent="0.2">
      <c r="A13" s="628"/>
      <c r="B13" s="8"/>
      <c r="C13" s="8" t="s">
        <v>12</v>
      </c>
      <c r="D13" s="12"/>
      <c r="E13" s="21">
        <v>48130</v>
      </c>
      <c r="F13" s="21">
        <v>46480</v>
      </c>
      <c r="G13" s="21">
        <f>SUM(E13:F13)</f>
        <v>94610</v>
      </c>
      <c r="H13" s="18"/>
      <c r="I13" s="21">
        <v>16069</v>
      </c>
      <c r="J13" s="18"/>
      <c r="K13" s="21">
        <v>3930</v>
      </c>
      <c r="L13" s="14"/>
      <c r="M13" s="14">
        <v>1012</v>
      </c>
      <c r="N13" s="14">
        <v>2918</v>
      </c>
      <c r="O13" s="21">
        <f>SUM(M13:N13)</f>
        <v>3930</v>
      </c>
      <c r="P13" s="14"/>
      <c r="Q13" s="21">
        <v>497</v>
      </c>
      <c r="R13" s="8"/>
      <c r="S13" s="8"/>
    </row>
    <row r="14" spans="1:20" x14ac:dyDescent="0.2">
      <c r="A14" s="628"/>
      <c r="B14" s="8"/>
      <c r="C14" s="8" t="s">
        <v>13</v>
      </c>
      <c r="D14" s="12"/>
      <c r="E14" s="21">
        <v>1110</v>
      </c>
      <c r="F14" s="21">
        <v>1061</v>
      </c>
      <c r="G14" s="21">
        <f>SUM(E14:F14)</f>
        <v>2171</v>
      </c>
      <c r="H14" s="18"/>
      <c r="I14" s="21">
        <v>308</v>
      </c>
      <c r="J14" s="18"/>
      <c r="K14" s="21">
        <v>233</v>
      </c>
      <c r="L14" s="14"/>
      <c r="M14" s="14">
        <v>54</v>
      </c>
      <c r="N14" s="14">
        <v>188</v>
      </c>
      <c r="O14" s="21">
        <f>SUM(M14:N14)</f>
        <v>242</v>
      </c>
      <c r="P14" s="14"/>
      <c r="Q14" s="21">
        <v>233</v>
      </c>
      <c r="R14" s="8"/>
      <c r="S14" s="8"/>
    </row>
    <row r="15" spans="1:20" x14ac:dyDescent="0.2">
      <c r="A15" s="628"/>
      <c r="B15" s="8"/>
      <c r="C15" s="8" t="s">
        <v>14</v>
      </c>
      <c r="D15" s="12"/>
      <c r="E15" s="21">
        <v>144867</v>
      </c>
      <c r="F15" s="21">
        <v>139653</v>
      </c>
      <c r="G15" s="21">
        <f>SUM(E15:F15)</f>
        <v>284520</v>
      </c>
      <c r="H15" s="18"/>
      <c r="I15" s="21">
        <v>47797</v>
      </c>
      <c r="J15" s="18"/>
      <c r="K15" s="21">
        <v>11221</v>
      </c>
      <c r="L15" s="14"/>
      <c r="M15" s="14">
        <v>3094</v>
      </c>
      <c r="N15" s="14">
        <v>8122</v>
      </c>
      <c r="O15" s="21">
        <f>SUM(M15:N15)</f>
        <v>11216</v>
      </c>
      <c r="P15" s="14"/>
      <c r="Q15" s="21">
        <v>1712</v>
      </c>
      <c r="R15" s="8"/>
      <c r="S15" s="8"/>
    </row>
    <row r="16" spans="1:20" x14ac:dyDescent="0.2">
      <c r="A16" s="628"/>
      <c r="B16" s="8"/>
      <c r="C16" s="8" t="s">
        <v>15</v>
      </c>
      <c r="D16" s="12"/>
      <c r="E16" s="21">
        <v>18652</v>
      </c>
      <c r="F16" s="21">
        <v>18303</v>
      </c>
      <c r="G16" s="21">
        <f>SUM(E16:F16)</f>
        <v>36955</v>
      </c>
      <c r="H16" s="18"/>
      <c r="I16" s="21">
        <v>5428</v>
      </c>
      <c r="J16" s="18"/>
      <c r="K16" s="21">
        <v>1362</v>
      </c>
      <c r="L16" s="14"/>
      <c r="M16" s="14">
        <v>153</v>
      </c>
      <c r="N16" s="14">
        <v>1209</v>
      </c>
      <c r="O16" s="21">
        <f>SUM(M16:N16)</f>
        <v>1362</v>
      </c>
      <c r="P16" s="14"/>
      <c r="Q16" s="21">
        <v>244</v>
      </c>
      <c r="R16" s="8"/>
      <c r="S16" s="8"/>
    </row>
    <row r="17" spans="1:19" ht="5.0999999999999996" customHeight="1" x14ac:dyDescent="0.2">
      <c r="A17" s="628"/>
      <c r="B17" s="12"/>
      <c r="C17" s="22"/>
      <c r="D17" s="22"/>
      <c r="E17" s="23"/>
      <c r="F17" s="23"/>
      <c r="H17" s="23"/>
      <c r="J17" s="23"/>
      <c r="L17" s="23"/>
      <c r="M17" s="23"/>
      <c r="N17" s="23"/>
      <c r="P17" s="23"/>
      <c r="R17" s="8"/>
      <c r="S17" s="8"/>
    </row>
    <row r="18" spans="1:19" s="3" customFormat="1" x14ac:dyDescent="0.2">
      <c r="A18" s="628"/>
      <c r="B18" s="19" t="s">
        <v>17</v>
      </c>
      <c r="C18" s="19"/>
      <c r="D18" s="5"/>
      <c r="E18" s="20">
        <f t="shared" ref="E18:Q18" si="2">SUM(E19:E22)</f>
        <v>95049</v>
      </c>
      <c r="F18" s="20">
        <f t="shared" si="2"/>
        <v>95046</v>
      </c>
      <c r="G18" s="20">
        <f t="shared" si="2"/>
        <v>190095</v>
      </c>
      <c r="H18" s="7"/>
      <c r="I18" s="20">
        <f>SUM(I19:I22)</f>
        <v>54558</v>
      </c>
      <c r="J18" s="7"/>
      <c r="K18" s="20">
        <f t="shared" si="2"/>
        <v>6516</v>
      </c>
      <c r="L18" s="9"/>
      <c r="M18" s="20">
        <f t="shared" si="2"/>
        <v>4686</v>
      </c>
      <c r="N18" s="20">
        <f t="shared" si="2"/>
        <v>5723</v>
      </c>
      <c r="O18" s="20">
        <f t="shared" si="2"/>
        <v>10409</v>
      </c>
      <c r="P18" s="9"/>
      <c r="Q18" s="20">
        <f t="shared" si="2"/>
        <v>952</v>
      </c>
      <c r="R18" s="4"/>
      <c r="S18" s="4"/>
    </row>
    <row r="19" spans="1:19" x14ac:dyDescent="0.2">
      <c r="A19" s="628"/>
      <c r="B19" s="8"/>
      <c r="C19" s="8" t="s">
        <v>12</v>
      </c>
      <c r="D19" s="12"/>
      <c r="E19" s="21">
        <v>22622</v>
      </c>
      <c r="F19" s="21">
        <v>21779</v>
      </c>
      <c r="G19" s="21">
        <f>SUM(E19:F19)</f>
        <v>44401</v>
      </c>
      <c r="H19" s="18"/>
      <c r="I19" s="21">
        <v>12841</v>
      </c>
      <c r="J19" s="18"/>
      <c r="K19" s="21">
        <v>1688</v>
      </c>
      <c r="L19" s="14"/>
      <c r="M19" s="14">
        <v>1090</v>
      </c>
      <c r="N19" s="14">
        <v>1269</v>
      </c>
      <c r="O19" s="21">
        <f>SUM(M19:N19)</f>
        <v>2359</v>
      </c>
      <c r="P19" s="14"/>
      <c r="Q19" s="21">
        <v>237</v>
      </c>
      <c r="R19" s="8"/>
      <c r="S19" s="8"/>
    </row>
    <row r="20" spans="1:19" x14ac:dyDescent="0.2">
      <c r="A20" s="628"/>
      <c r="B20" s="8"/>
      <c r="C20" s="12" t="s">
        <v>13</v>
      </c>
      <c r="D20" s="12"/>
      <c r="E20" s="21">
        <v>553</v>
      </c>
      <c r="F20" s="21">
        <v>576</v>
      </c>
      <c r="G20" s="21">
        <f>SUM(E20:F20)</f>
        <v>1129</v>
      </c>
      <c r="H20" s="18"/>
      <c r="I20" s="21">
        <v>236</v>
      </c>
      <c r="J20" s="18"/>
      <c r="K20" s="21">
        <v>108</v>
      </c>
      <c r="L20" s="14"/>
      <c r="M20" s="14">
        <v>37</v>
      </c>
      <c r="N20" s="14">
        <v>75</v>
      </c>
      <c r="O20" s="21">
        <f>SUM(M20:N20)</f>
        <v>112</v>
      </c>
      <c r="P20" s="14"/>
      <c r="Q20" s="21">
        <v>108</v>
      </c>
      <c r="R20" s="8"/>
      <c r="S20" s="8"/>
    </row>
    <row r="21" spans="1:19" x14ac:dyDescent="0.2">
      <c r="A21" s="628"/>
      <c r="B21" s="8"/>
      <c r="C21" s="8" t="s">
        <v>14</v>
      </c>
      <c r="D21" s="12"/>
      <c r="E21" s="21">
        <v>64709</v>
      </c>
      <c r="F21" s="21">
        <v>65374</v>
      </c>
      <c r="G21" s="21">
        <f>SUM(E21:F21)</f>
        <v>130083</v>
      </c>
      <c r="H21" s="18"/>
      <c r="I21" s="21">
        <v>37110</v>
      </c>
      <c r="J21" s="18"/>
      <c r="K21" s="21">
        <v>4084</v>
      </c>
      <c r="L21" s="14"/>
      <c r="M21" s="14">
        <v>2967</v>
      </c>
      <c r="N21" s="14">
        <v>3462</v>
      </c>
      <c r="O21" s="21">
        <f>SUM(M21:N21)</f>
        <v>6429</v>
      </c>
      <c r="P21" s="14"/>
      <c r="Q21" s="21">
        <v>477</v>
      </c>
      <c r="R21" s="8"/>
      <c r="S21" s="8"/>
    </row>
    <row r="22" spans="1:19" x14ac:dyDescent="0.2">
      <c r="A22" s="628"/>
      <c r="B22" s="8"/>
      <c r="C22" s="8" t="s">
        <v>15</v>
      </c>
      <c r="D22" s="12"/>
      <c r="E22" s="21">
        <v>7165</v>
      </c>
      <c r="F22" s="21">
        <v>7317</v>
      </c>
      <c r="G22" s="21">
        <f>SUM(E22:F22)</f>
        <v>14482</v>
      </c>
      <c r="H22" s="18"/>
      <c r="I22" s="21">
        <v>4371</v>
      </c>
      <c r="J22" s="18"/>
      <c r="K22" s="21">
        <v>636</v>
      </c>
      <c r="L22" s="14"/>
      <c r="M22" s="14">
        <v>592</v>
      </c>
      <c r="N22" s="14">
        <v>917</v>
      </c>
      <c r="O22" s="21">
        <f>SUM(M22:N22)</f>
        <v>1509</v>
      </c>
      <c r="P22" s="14"/>
      <c r="Q22" s="21">
        <v>130</v>
      </c>
      <c r="R22" s="8"/>
      <c r="S22" s="8"/>
    </row>
    <row r="23" spans="1:19" ht="5.0999999999999996" customHeight="1" x14ac:dyDescent="0.2">
      <c r="A23" s="628"/>
      <c r="B23" s="12"/>
      <c r="C23" s="22"/>
      <c r="D23" s="22"/>
      <c r="E23" s="25"/>
      <c r="F23" s="25"/>
      <c r="G23" s="26"/>
      <c r="H23" s="23"/>
      <c r="J23" s="23"/>
      <c r="L23" s="23"/>
      <c r="M23" s="23"/>
      <c r="N23" s="23"/>
      <c r="P23" s="23"/>
      <c r="R23" s="8"/>
      <c r="S23" s="8"/>
    </row>
    <row r="24" spans="1:19" s="27" customFormat="1" x14ac:dyDescent="0.2">
      <c r="A24" s="628"/>
      <c r="B24" s="19" t="s">
        <v>18</v>
      </c>
      <c r="C24" s="19"/>
      <c r="D24" s="5"/>
      <c r="E24" s="20">
        <f>SUM(E6,E12,E18)</f>
        <v>371336</v>
      </c>
      <c r="F24" s="20">
        <f>SUM(F6,F12,F18)</f>
        <v>363071</v>
      </c>
      <c r="G24" s="20">
        <f>SUM(G6,G12,G18)</f>
        <v>734407</v>
      </c>
      <c r="H24" s="9"/>
      <c r="I24" s="20">
        <f>SUM(I6,I12,I18)</f>
        <v>124160</v>
      </c>
      <c r="J24" s="9"/>
      <c r="K24" s="20">
        <f>SUM(K6,K12,K18)</f>
        <v>28832</v>
      </c>
      <c r="L24" s="9"/>
      <c r="M24" s="20">
        <f>SUM(M6,M12,M18)</f>
        <v>9137</v>
      </c>
      <c r="N24" s="20">
        <f>SUM(N6,N12,N18)</f>
        <v>23568</v>
      </c>
      <c r="O24" s="20">
        <f>SUM(O6,O12,O18)</f>
        <v>32705</v>
      </c>
      <c r="P24" s="9"/>
      <c r="Q24" s="20">
        <f>SUM(Q6,Q12,Q18)</f>
        <v>5763</v>
      </c>
    </row>
    <row r="25" spans="1:19" ht="8.1" customHeight="1" x14ac:dyDescent="0.2">
      <c r="B25" s="8"/>
      <c r="C25" s="8"/>
      <c r="D25" s="28"/>
      <c r="E25" s="16"/>
      <c r="F25" s="16"/>
      <c r="G25" s="16"/>
      <c r="H25" s="18"/>
      <c r="I25" s="29"/>
      <c r="J25" s="18"/>
      <c r="K25" s="29"/>
      <c r="L25" s="18"/>
      <c r="M25" s="16"/>
      <c r="N25" s="16"/>
      <c r="O25" s="16"/>
      <c r="P25" s="18"/>
      <c r="Q25" s="16"/>
    </row>
    <row r="26" spans="1:19" s="3" customFormat="1" x14ac:dyDescent="0.2">
      <c r="A26" s="624" t="s">
        <v>19</v>
      </c>
      <c r="B26" s="30" t="s">
        <v>20</v>
      </c>
      <c r="C26" s="30"/>
      <c r="D26" s="5"/>
      <c r="E26" s="31">
        <f>SUM(E27:E30)</f>
        <v>69699</v>
      </c>
      <c r="F26" s="31">
        <f>SUM(F27:F30)</f>
        <v>76272</v>
      </c>
      <c r="G26" s="31">
        <f>SUM(G27:G30)</f>
        <v>145971</v>
      </c>
      <c r="H26" s="9"/>
      <c r="I26" s="31">
        <f>SUM(I27:I30)</f>
        <v>37029</v>
      </c>
      <c r="J26" s="9"/>
      <c r="K26" s="31">
        <f>SUM(K27:K30)</f>
        <v>4863</v>
      </c>
      <c r="L26" s="9"/>
      <c r="M26" s="31">
        <f>SUM(M27:M30)</f>
        <v>5261</v>
      </c>
      <c r="N26" s="31">
        <f>SUM(N27:N30)</f>
        <v>5695</v>
      </c>
      <c r="O26" s="31">
        <f>SUM(O27:O30)</f>
        <v>10956</v>
      </c>
      <c r="P26" s="9"/>
      <c r="Q26" s="31">
        <f>SUM(Q27:Q30)</f>
        <v>607</v>
      </c>
      <c r="R26" s="4"/>
      <c r="S26" s="4"/>
    </row>
    <row r="27" spans="1:19" x14ac:dyDescent="0.2">
      <c r="A27" s="624"/>
      <c r="B27" s="8"/>
      <c r="C27" s="8" t="s">
        <v>21</v>
      </c>
      <c r="D27" s="12"/>
      <c r="E27" s="32">
        <v>62</v>
      </c>
      <c r="F27" s="32">
        <v>119</v>
      </c>
      <c r="G27" s="21">
        <f>SUM(E27:F27)</f>
        <v>181</v>
      </c>
      <c r="H27" s="33"/>
      <c r="I27" s="34">
        <v>51</v>
      </c>
      <c r="J27" s="33"/>
      <c r="K27" s="34">
        <v>7</v>
      </c>
      <c r="L27" s="33"/>
      <c r="M27" s="34">
        <v>10</v>
      </c>
      <c r="N27" s="34">
        <v>30</v>
      </c>
      <c r="O27" s="21">
        <f>SUM(M27:N27)</f>
        <v>40</v>
      </c>
      <c r="P27" s="33"/>
      <c r="Q27" s="35">
        <v>1</v>
      </c>
      <c r="R27" s="8"/>
      <c r="S27" s="8"/>
    </row>
    <row r="28" spans="1:19" ht="10.5" customHeight="1" x14ac:dyDescent="0.2">
      <c r="A28" s="624"/>
      <c r="B28" s="8"/>
      <c r="C28" s="8" t="s">
        <v>12</v>
      </c>
      <c r="D28" s="12"/>
      <c r="E28" s="32">
        <v>39682</v>
      </c>
      <c r="F28" s="32">
        <v>43863</v>
      </c>
      <c r="G28" s="21">
        <f>SUM(E28:F28)</f>
        <v>83545</v>
      </c>
      <c r="H28" s="33"/>
      <c r="I28" s="34">
        <v>21642</v>
      </c>
      <c r="J28" s="33"/>
      <c r="K28" s="34">
        <v>2812</v>
      </c>
      <c r="L28" s="33"/>
      <c r="M28" s="34">
        <v>2598</v>
      </c>
      <c r="N28" s="34">
        <v>2820</v>
      </c>
      <c r="O28" s="21">
        <f>SUM(M28:N28)</f>
        <v>5418</v>
      </c>
      <c r="P28" s="33"/>
      <c r="Q28" s="35">
        <v>364</v>
      </c>
      <c r="R28" s="36"/>
      <c r="S28" s="8"/>
    </row>
    <row r="29" spans="1:19" ht="10.5" customHeight="1" x14ac:dyDescent="0.2">
      <c r="A29" s="624"/>
      <c r="B29" s="8"/>
      <c r="C29" s="8" t="s">
        <v>13</v>
      </c>
      <c r="D29" s="12"/>
      <c r="E29" s="32">
        <v>16997</v>
      </c>
      <c r="F29" s="32">
        <v>17013</v>
      </c>
      <c r="G29" s="21">
        <f>SUM(E29:F29)</f>
        <v>34010</v>
      </c>
      <c r="H29" s="33"/>
      <c r="I29" s="34">
        <v>8266</v>
      </c>
      <c r="J29" s="33"/>
      <c r="K29" s="34">
        <v>845</v>
      </c>
      <c r="L29" s="33"/>
      <c r="M29" s="34">
        <v>1347</v>
      </c>
      <c r="N29" s="34">
        <v>1343</v>
      </c>
      <c r="O29" s="21">
        <f>SUM(M29:N29)</f>
        <v>2690</v>
      </c>
      <c r="P29" s="33"/>
      <c r="Q29" s="35">
        <v>44</v>
      </c>
      <c r="R29" s="8"/>
      <c r="S29" s="8"/>
    </row>
    <row r="30" spans="1:19" ht="10.5" customHeight="1" x14ac:dyDescent="0.2">
      <c r="A30" s="624"/>
      <c r="B30" s="8"/>
      <c r="C30" s="8" t="s">
        <v>15</v>
      </c>
      <c r="D30" s="12"/>
      <c r="E30" s="32">
        <v>12958</v>
      </c>
      <c r="F30" s="32">
        <v>15277</v>
      </c>
      <c r="G30" s="21">
        <f>SUM(E30:F30)</f>
        <v>28235</v>
      </c>
      <c r="H30" s="33"/>
      <c r="I30" s="34">
        <v>7070</v>
      </c>
      <c r="J30" s="33"/>
      <c r="K30" s="34">
        <v>1199</v>
      </c>
      <c r="L30" s="33"/>
      <c r="M30" s="34">
        <v>1306</v>
      </c>
      <c r="N30" s="34">
        <v>1502</v>
      </c>
      <c r="O30" s="21">
        <f>SUM(M30:N30)</f>
        <v>2808</v>
      </c>
      <c r="P30" s="33"/>
      <c r="Q30" s="35">
        <v>198</v>
      </c>
      <c r="R30" s="36"/>
      <c r="S30" s="8"/>
    </row>
    <row r="31" spans="1:19" ht="5.0999999999999996" customHeight="1" x14ac:dyDescent="0.2">
      <c r="A31" s="624"/>
      <c r="B31" s="12"/>
      <c r="C31" s="22"/>
      <c r="D31" s="22"/>
      <c r="E31" s="25"/>
      <c r="F31" s="25"/>
      <c r="G31" s="26"/>
      <c r="H31" s="25"/>
      <c r="I31" s="26"/>
      <c r="J31" s="25"/>
      <c r="K31" s="26"/>
      <c r="L31" s="25"/>
      <c r="M31" s="25"/>
      <c r="N31" s="25"/>
      <c r="O31" s="26"/>
      <c r="P31" s="25"/>
      <c r="Q31" s="26"/>
      <c r="R31" s="8"/>
      <c r="S31" s="8"/>
    </row>
    <row r="32" spans="1:19" ht="12.75" x14ac:dyDescent="0.2">
      <c r="A32" s="624"/>
      <c r="B32" s="30" t="s">
        <v>22</v>
      </c>
      <c r="C32" s="30"/>
      <c r="D32" s="5"/>
      <c r="E32" s="31">
        <f t="shared" ref="E32:Q32" si="3">SUM(E33:E36)</f>
        <v>7282</v>
      </c>
      <c r="F32" s="31">
        <f t="shared" si="3"/>
        <v>7194</v>
      </c>
      <c r="G32" s="31">
        <f t="shared" si="3"/>
        <v>14476</v>
      </c>
      <c r="H32" s="9"/>
      <c r="I32" s="31">
        <f>SUM(I33:I36)</f>
        <v>3189</v>
      </c>
      <c r="J32" s="9"/>
      <c r="K32" s="31">
        <f t="shared" si="3"/>
        <v>80</v>
      </c>
      <c r="L32" s="9"/>
      <c r="M32" s="31">
        <f t="shared" si="3"/>
        <v>107</v>
      </c>
      <c r="N32" s="31">
        <f t="shared" si="3"/>
        <v>124</v>
      </c>
      <c r="O32" s="31">
        <f t="shared" si="3"/>
        <v>231</v>
      </c>
      <c r="P32" s="9"/>
      <c r="Q32" s="31">
        <f t="shared" si="3"/>
        <v>27</v>
      </c>
      <c r="R32" s="8"/>
      <c r="S32" s="8"/>
    </row>
    <row r="33" spans="1:22" s="3" customFormat="1" x14ac:dyDescent="0.2">
      <c r="A33" s="624"/>
      <c r="B33" s="8"/>
      <c r="C33" s="8" t="s">
        <v>21</v>
      </c>
      <c r="D33" s="12"/>
      <c r="E33" s="34">
        <v>2</v>
      </c>
      <c r="F33" s="34">
        <v>28</v>
      </c>
      <c r="G33" s="21">
        <f>SUM(E33:F33)</f>
        <v>30</v>
      </c>
      <c r="H33" s="33"/>
      <c r="I33" s="34">
        <v>15</v>
      </c>
      <c r="J33" s="33"/>
      <c r="K33" s="34">
        <v>8</v>
      </c>
      <c r="L33" s="33"/>
      <c r="M33" s="34">
        <v>2</v>
      </c>
      <c r="N33" s="34">
        <v>7</v>
      </c>
      <c r="O33" s="21">
        <f>SUM(M33:N33)</f>
        <v>9</v>
      </c>
      <c r="P33" s="33"/>
      <c r="Q33" s="34">
        <v>1</v>
      </c>
      <c r="R33" s="4"/>
      <c r="S33" s="4"/>
    </row>
    <row r="34" spans="1:22" x14ac:dyDescent="0.2">
      <c r="A34" s="624"/>
      <c r="B34" s="37"/>
      <c r="C34" s="8" t="s">
        <v>12</v>
      </c>
      <c r="D34" s="12"/>
      <c r="E34" s="34">
        <v>6673</v>
      </c>
      <c r="F34" s="34">
        <v>6502</v>
      </c>
      <c r="G34" s="21">
        <f>SUM(E34:F34)</f>
        <v>13175</v>
      </c>
      <c r="H34" s="33"/>
      <c r="I34" s="34">
        <v>2880</v>
      </c>
      <c r="J34" s="33"/>
      <c r="K34" s="34">
        <v>0</v>
      </c>
      <c r="L34" s="33"/>
      <c r="M34" s="34">
        <v>20</v>
      </c>
      <c r="N34" s="34">
        <v>33</v>
      </c>
      <c r="O34" s="21">
        <f>SUM(M34:N34)</f>
        <v>53</v>
      </c>
      <c r="P34" s="33"/>
      <c r="Q34" s="34">
        <v>3</v>
      </c>
      <c r="R34" s="8"/>
      <c r="S34" s="8"/>
    </row>
    <row r="35" spans="1:22" ht="10.5" customHeight="1" x14ac:dyDescent="0.2">
      <c r="A35" s="624"/>
      <c r="B35" s="8"/>
      <c r="C35" s="8" t="s">
        <v>13</v>
      </c>
      <c r="D35" s="12"/>
      <c r="E35" s="34">
        <v>256</v>
      </c>
      <c r="F35" s="34">
        <v>226</v>
      </c>
      <c r="G35" s="21">
        <f>SUM(E35:F35)</f>
        <v>482</v>
      </c>
      <c r="H35" s="33"/>
      <c r="I35" s="34">
        <v>43</v>
      </c>
      <c r="J35" s="33"/>
      <c r="K35" s="34">
        <v>14</v>
      </c>
      <c r="L35" s="33"/>
      <c r="M35" s="34">
        <v>18</v>
      </c>
      <c r="N35" s="34">
        <v>48</v>
      </c>
      <c r="O35" s="21">
        <f>SUM(M35:N35)</f>
        <v>66</v>
      </c>
      <c r="P35" s="33"/>
      <c r="Q35" s="34">
        <v>12</v>
      </c>
      <c r="R35" s="8"/>
      <c r="S35" s="8"/>
    </row>
    <row r="36" spans="1:22" ht="10.5" customHeight="1" x14ac:dyDescent="0.2">
      <c r="A36" s="624"/>
      <c r="B36" s="8"/>
      <c r="C36" s="8" t="s">
        <v>15</v>
      </c>
      <c r="D36" s="12"/>
      <c r="E36" s="34">
        <v>351</v>
      </c>
      <c r="F36" s="34">
        <v>438</v>
      </c>
      <c r="G36" s="21">
        <f>SUM(E36:F36)</f>
        <v>789</v>
      </c>
      <c r="H36" s="33"/>
      <c r="I36" s="34">
        <v>251</v>
      </c>
      <c r="J36" s="33"/>
      <c r="K36" s="34">
        <v>58</v>
      </c>
      <c r="L36" s="33"/>
      <c r="M36" s="34">
        <v>67</v>
      </c>
      <c r="N36" s="34">
        <v>36</v>
      </c>
      <c r="O36" s="21">
        <f>SUM(M36:N36)</f>
        <v>103</v>
      </c>
      <c r="P36" s="33"/>
      <c r="Q36" s="34">
        <v>11</v>
      </c>
      <c r="R36" s="8"/>
      <c r="S36" s="8"/>
    </row>
    <row r="37" spans="1:22" ht="5.0999999999999996" customHeight="1" x14ac:dyDescent="0.2">
      <c r="A37" s="624"/>
      <c r="B37" s="12"/>
      <c r="C37" s="22"/>
      <c r="D37" s="22"/>
      <c r="E37" s="25"/>
      <c r="F37" s="25"/>
      <c r="G37" s="26"/>
      <c r="H37" s="25"/>
      <c r="I37" s="26"/>
      <c r="J37" s="25"/>
      <c r="K37" s="26"/>
      <c r="L37" s="25"/>
      <c r="M37" s="25"/>
      <c r="N37" s="25"/>
      <c r="O37" s="26"/>
      <c r="P37" s="25"/>
      <c r="Q37" s="26"/>
      <c r="R37" s="8"/>
      <c r="S37" s="8"/>
    </row>
    <row r="38" spans="1:22" s="27" customFormat="1" x14ac:dyDescent="0.2">
      <c r="A38" s="624"/>
      <c r="B38" s="30" t="s">
        <v>18</v>
      </c>
      <c r="C38" s="30"/>
      <c r="D38" s="5"/>
      <c r="E38" s="31">
        <f>SUM(E26,E32)</f>
        <v>76981</v>
      </c>
      <c r="F38" s="31">
        <f>SUM(F26,F32)</f>
        <v>83466</v>
      </c>
      <c r="G38" s="31">
        <f>SUM(G26,G32)</f>
        <v>160447</v>
      </c>
      <c r="H38" s="9"/>
      <c r="I38" s="31">
        <f>SUM(I26,I32)</f>
        <v>40218</v>
      </c>
      <c r="J38" s="9"/>
      <c r="K38" s="31">
        <f>SUM(K26,K32)</f>
        <v>4943</v>
      </c>
      <c r="L38" s="9"/>
      <c r="M38" s="31">
        <f>SUM(M26,M32)</f>
        <v>5368</v>
      </c>
      <c r="N38" s="31">
        <f>SUM(N26,N32)</f>
        <v>5819</v>
      </c>
      <c r="O38" s="31">
        <f>SUM(O26,O32)</f>
        <v>11187</v>
      </c>
      <c r="P38" s="9"/>
      <c r="Q38" s="31">
        <f>SUM(Q26,Q32)</f>
        <v>634</v>
      </c>
    </row>
    <row r="39" spans="1:22" ht="8.1" customHeight="1" x14ac:dyDescent="0.2">
      <c r="B39" s="5"/>
      <c r="C39" s="22"/>
      <c r="D39" s="22"/>
      <c r="E39" s="23"/>
      <c r="F39" s="23"/>
      <c r="H39" s="23"/>
      <c r="J39" s="23"/>
      <c r="L39" s="23"/>
      <c r="M39" s="23"/>
      <c r="N39" s="23"/>
      <c r="P39" s="23"/>
      <c r="R39" s="8"/>
      <c r="S39" s="8"/>
    </row>
    <row r="40" spans="1:22" ht="10.5" customHeight="1" x14ac:dyDescent="0.2">
      <c r="A40" s="629" t="s">
        <v>23</v>
      </c>
      <c r="B40" s="38" t="s">
        <v>20</v>
      </c>
      <c r="C40" s="39"/>
      <c r="D40" s="12"/>
      <c r="E40" s="40">
        <f>SUM(E41:E45)</f>
        <v>66204</v>
      </c>
      <c r="F40" s="40">
        <f>SUM(F41:F45)</f>
        <v>69431</v>
      </c>
      <c r="G40" s="40">
        <f>SUM(G41:G45)</f>
        <v>135635</v>
      </c>
      <c r="H40" s="18"/>
      <c r="I40" s="40">
        <f>SUM(I41:I45)</f>
        <v>21051</v>
      </c>
      <c r="J40" s="18"/>
      <c r="K40" s="40" t="s">
        <v>24</v>
      </c>
      <c r="L40" s="18"/>
      <c r="M40" s="40">
        <f>SUM(M41:M45)</f>
        <v>6394</v>
      </c>
      <c r="N40" s="40">
        <f>SUM(N41:N45)</f>
        <v>4625</v>
      </c>
      <c r="O40" s="40">
        <f>SUM(O41:O45)</f>
        <v>11019</v>
      </c>
      <c r="P40" s="18"/>
      <c r="Q40" s="40">
        <f>SUM(Q41:Q45)</f>
        <v>165</v>
      </c>
      <c r="R40" s="8"/>
      <c r="S40" s="8"/>
    </row>
    <row r="41" spans="1:22" ht="10.5" customHeight="1" x14ac:dyDescent="0.2">
      <c r="A41" s="629"/>
      <c r="B41" s="630"/>
      <c r="C41" s="8" t="s">
        <v>21</v>
      </c>
      <c r="D41" s="28"/>
      <c r="E41" s="34">
        <v>28315</v>
      </c>
      <c r="F41" s="34">
        <v>33092</v>
      </c>
      <c r="G41" s="21">
        <f>SUM(E41:F41)</f>
        <v>61407</v>
      </c>
      <c r="H41" s="18"/>
      <c r="I41" s="34">
        <v>7423</v>
      </c>
      <c r="J41" s="18"/>
      <c r="K41" s="15"/>
      <c r="L41" s="18"/>
      <c r="M41" s="14">
        <v>2958</v>
      </c>
      <c r="N41" s="14">
        <v>2038</v>
      </c>
      <c r="O41" s="21">
        <f>SUM(M41:N41)</f>
        <v>4996</v>
      </c>
      <c r="P41" s="18"/>
      <c r="Q41" s="34">
        <v>35</v>
      </c>
      <c r="R41" s="8"/>
      <c r="S41" s="8"/>
    </row>
    <row r="42" spans="1:22" x14ac:dyDescent="0.2">
      <c r="A42" s="629"/>
      <c r="B42" s="631"/>
      <c r="C42" s="8" t="s">
        <v>12</v>
      </c>
      <c r="D42" s="41"/>
      <c r="E42" s="34">
        <v>13798</v>
      </c>
      <c r="F42" s="34">
        <v>9723</v>
      </c>
      <c r="G42" s="21">
        <f>SUM(E42:F42)</f>
        <v>23521</v>
      </c>
      <c r="I42" s="34">
        <v>5880</v>
      </c>
      <c r="K42" s="15"/>
      <c r="M42" s="43">
        <v>932</v>
      </c>
      <c r="N42" s="43">
        <v>742</v>
      </c>
      <c r="O42" s="21">
        <f>SUM(M42:N42)</f>
        <v>1674</v>
      </c>
      <c r="Q42" s="34">
        <v>26</v>
      </c>
      <c r="R42" s="8"/>
      <c r="S42" s="8"/>
    </row>
    <row r="43" spans="1:22" x14ac:dyDescent="0.2">
      <c r="A43" s="629"/>
      <c r="B43" s="631"/>
      <c r="C43" s="8" t="s">
        <v>13</v>
      </c>
      <c r="D43" s="28"/>
      <c r="E43" s="34">
        <v>14122</v>
      </c>
      <c r="F43" s="34">
        <v>10335</v>
      </c>
      <c r="G43" s="21">
        <f>SUM(E43:F43)</f>
        <v>24457</v>
      </c>
      <c r="H43" s="18"/>
      <c r="I43" s="34">
        <v>2974</v>
      </c>
      <c r="J43" s="18"/>
      <c r="K43" s="15"/>
      <c r="L43" s="18"/>
      <c r="M43" s="14">
        <v>880</v>
      </c>
      <c r="N43" s="14">
        <v>487</v>
      </c>
      <c r="O43" s="21">
        <f>SUM(M43:N43)</f>
        <v>1367</v>
      </c>
      <c r="P43" s="18"/>
      <c r="Q43" s="34">
        <v>9</v>
      </c>
      <c r="R43" s="8"/>
      <c r="S43" s="8"/>
    </row>
    <row r="44" spans="1:22" x14ac:dyDescent="0.2">
      <c r="A44" s="629"/>
      <c r="B44" s="631"/>
      <c r="C44" s="8" t="s">
        <v>25</v>
      </c>
      <c r="D44" s="28"/>
      <c r="E44" s="34">
        <v>613</v>
      </c>
      <c r="F44" s="34">
        <v>3511</v>
      </c>
      <c r="G44" s="21">
        <f>SUM(E44:F44)</f>
        <v>4124</v>
      </c>
      <c r="H44" s="18"/>
      <c r="I44" s="34">
        <v>787</v>
      </c>
      <c r="J44" s="18"/>
      <c r="K44" s="15"/>
      <c r="L44" s="18"/>
      <c r="M44" s="14">
        <v>152</v>
      </c>
      <c r="N44" s="14">
        <v>200</v>
      </c>
      <c r="O44" s="21">
        <f>SUM(M44:N44)</f>
        <v>352</v>
      </c>
      <c r="P44" s="18"/>
      <c r="Q44" s="34">
        <v>13</v>
      </c>
      <c r="R44" s="8"/>
      <c r="S44" s="8"/>
    </row>
    <row r="45" spans="1:22" x14ac:dyDescent="0.2">
      <c r="A45" s="629"/>
      <c r="B45" s="631"/>
      <c r="C45" s="8" t="s">
        <v>15</v>
      </c>
      <c r="D45" s="28"/>
      <c r="E45" s="34">
        <v>9356</v>
      </c>
      <c r="F45" s="34">
        <v>12770</v>
      </c>
      <c r="G45" s="21">
        <f>SUM(E45:F45)</f>
        <v>22126</v>
      </c>
      <c r="H45" s="18"/>
      <c r="I45" s="34">
        <v>3987</v>
      </c>
      <c r="J45" s="18"/>
      <c r="K45" s="15"/>
      <c r="L45" s="18"/>
      <c r="M45" s="14">
        <v>1472</v>
      </c>
      <c r="N45" s="14">
        <v>1158</v>
      </c>
      <c r="O45" s="21">
        <f>SUM(M45:N45)</f>
        <v>2630</v>
      </c>
      <c r="P45" s="18"/>
      <c r="Q45" s="34">
        <v>82</v>
      </c>
      <c r="R45" s="8"/>
      <c r="S45" s="8"/>
    </row>
    <row r="46" spans="1:22" ht="5.0999999999999996" customHeight="1" x14ac:dyDescent="0.2">
      <c r="A46" s="629"/>
      <c r="B46" s="5"/>
      <c r="C46" s="22"/>
      <c r="D46" s="22"/>
      <c r="E46" s="25"/>
      <c r="F46" s="25"/>
      <c r="G46" s="26"/>
      <c r="H46" s="23"/>
      <c r="I46" s="26"/>
      <c r="J46" s="23"/>
      <c r="K46" s="26"/>
      <c r="L46" s="23"/>
      <c r="M46" s="25"/>
      <c r="N46" s="25"/>
      <c r="O46" s="26"/>
      <c r="P46" s="23"/>
      <c r="Q46" s="26"/>
      <c r="R46" s="8"/>
      <c r="S46" s="8"/>
      <c r="V46" s="2" t="s">
        <v>26</v>
      </c>
    </row>
    <row r="47" spans="1:22" ht="10.5" customHeight="1" x14ac:dyDescent="0.2">
      <c r="A47" s="629"/>
      <c r="B47" s="38" t="s">
        <v>27</v>
      </c>
      <c r="C47" s="39"/>
      <c r="D47" s="12"/>
      <c r="E47" s="40">
        <f>SUM(E48:E52)</f>
        <v>4126</v>
      </c>
      <c r="F47" s="40">
        <f>SUM(F48:F52)</f>
        <v>5486</v>
      </c>
      <c r="G47" s="40">
        <f>SUM(G48:G52)</f>
        <v>9612</v>
      </c>
      <c r="H47" s="18"/>
      <c r="I47" s="40">
        <f>SUM(I48:I52)</f>
        <v>1416</v>
      </c>
      <c r="J47" s="18"/>
      <c r="K47" s="40" t="s">
        <v>24</v>
      </c>
      <c r="L47" s="18"/>
      <c r="M47" s="40">
        <f>SUM(M48:M52)</f>
        <v>673</v>
      </c>
      <c r="N47" s="40">
        <f>SUM(N48:N52)</f>
        <v>531</v>
      </c>
      <c r="O47" s="40">
        <f>SUM(O48:O52)</f>
        <v>1204</v>
      </c>
      <c r="P47" s="18"/>
      <c r="Q47" s="40">
        <f>SUM(Q48:Q52)</f>
        <v>61</v>
      </c>
      <c r="R47" s="8"/>
      <c r="S47" s="8"/>
    </row>
    <row r="48" spans="1:22" x14ac:dyDescent="0.2">
      <c r="A48" s="629"/>
      <c r="B48" s="44"/>
      <c r="C48" s="8" t="s">
        <v>21</v>
      </c>
      <c r="D48" s="12"/>
      <c r="E48" s="34">
        <v>692</v>
      </c>
      <c r="F48" s="34">
        <v>869</v>
      </c>
      <c r="G48" s="21">
        <f>SUM(E48:F48)</f>
        <v>1561</v>
      </c>
      <c r="H48" s="18"/>
      <c r="I48" s="34">
        <v>76</v>
      </c>
      <c r="J48" s="18"/>
      <c r="K48" s="15"/>
      <c r="L48" s="18"/>
      <c r="M48" s="14">
        <v>156</v>
      </c>
      <c r="N48" s="14">
        <v>125</v>
      </c>
      <c r="O48" s="21">
        <f>SUM(M48:N48)</f>
        <v>281</v>
      </c>
      <c r="P48" s="45"/>
      <c r="Q48" s="34">
        <v>12</v>
      </c>
    </row>
    <row r="49" spans="1:19" x14ac:dyDescent="0.2">
      <c r="A49" s="629"/>
      <c r="B49" s="44"/>
      <c r="C49" s="8" t="s">
        <v>12</v>
      </c>
      <c r="D49" s="12"/>
      <c r="E49" s="34">
        <v>214</v>
      </c>
      <c r="F49" s="34">
        <v>281</v>
      </c>
      <c r="G49" s="21">
        <f>SUM(E49:F49)</f>
        <v>495</v>
      </c>
      <c r="H49" s="18"/>
      <c r="I49" s="34">
        <v>231</v>
      </c>
      <c r="J49" s="18"/>
      <c r="K49" s="15"/>
      <c r="L49" s="18"/>
      <c r="M49" s="14">
        <v>49</v>
      </c>
      <c r="N49" s="14">
        <v>59</v>
      </c>
      <c r="O49" s="21">
        <f>SUM(M49:N49)</f>
        <v>108</v>
      </c>
      <c r="P49" s="45"/>
      <c r="Q49" s="34">
        <v>10</v>
      </c>
    </row>
    <row r="50" spans="1:19" x14ac:dyDescent="0.2">
      <c r="A50" s="629"/>
      <c r="B50" s="44"/>
      <c r="C50" s="8" t="s">
        <v>13</v>
      </c>
      <c r="D50" s="12"/>
      <c r="E50" s="34">
        <v>937</v>
      </c>
      <c r="F50" s="34">
        <v>1086</v>
      </c>
      <c r="G50" s="21">
        <f>SUM(E50:F50)</f>
        <v>2023</v>
      </c>
      <c r="H50" s="18"/>
      <c r="I50" s="34">
        <v>196</v>
      </c>
      <c r="J50" s="18"/>
      <c r="K50" s="15"/>
      <c r="L50" s="18"/>
      <c r="M50" s="14">
        <v>40</v>
      </c>
      <c r="N50" s="14">
        <v>33</v>
      </c>
      <c r="O50" s="21">
        <f>SUM(M50:N50)</f>
        <v>73</v>
      </c>
      <c r="P50" s="45"/>
      <c r="Q50" s="34">
        <v>6</v>
      </c>
    </row>
    <row r="51" spans="1:19" x14ac:dyDescent="0.2">
      <c r="A51" s="629"/>
      <c r="B51" s="44"/>
      <c r="C51" s="8" t="s">
        <v>25</v>
      </c>
      <c r="D51" s="28"/>
      <c r="E51" s="34">
        <v>130</v>
      </c>
      <c r="F51" s="34">
        <v>391</v>
      </c>
      <c r="G51" s="21">
        <f>SUM(E51:F51)</f>
        <v>521</v>
      </c>
      <c r="H51" s="18"/>
      <c r="I51" s="34">
        <v>110</v>
      </c>
      <c r="J51" s="18"/>
      <c r="K51" s="15"/>
      <c r="L51" s="18"/>
      <c r="M51" s="14">
        <v>19</v>
      </c>
      <c r="N51" s="14">
        <v>25</v>
      </c>
      <c r="O51" s="21">
        <f>SUM(M51:N51)</f>
        <v>44</v>
      </c>
      <c r="P51" s="45"/>
      <c r="Q51" s="34">
        <v>5</v>
      </c>
    </row>
    <row r="52" spans="1:19" x14ac:dyDescent="0.2">
      <c r="A52" s="629"/>
      <c r="B52" s="44"/>
      <c r="C52" s="8" t="s">
        <v>15</v>
      </c>
      <c r="D52" s="41"/>
      <c r="E52" s="34">
        <v>2153</v>
      </c>
      <c r="F52" s="34">
        <v>2859</v>
      </c>
      <c r="G52" s="21">
        <f>SUM(E52:F52)</f>
        <v>5012</v>
      </c>
      <c r="H52" s="18"/>
      <c r="I52" s="34">
        <v>803</v>
      </c>
      <c r="J52" s="18"/>
      <c r="K52" s="15"/>
      <c r="L52" s="18"/>
      <c r="M52" s="14">
        <v>409</v>
      </c>
      <c r="N52" s="14">
        <v>289</v>
      </c>
      <c r="O52" s="21">
        <f>SUM(M52:N52)</f>
        <v>698</v>
      </c>
      <c r="P52" s="45"/>
      <c r="Q52" s="34">
        <v>28</v>
      </c>
    </row>
    <row r="53" spans="1:19" ht="5.0999999999999996" customHeight="1" x14ac:dyDescent="0.2">
      <c r="A53" s="629"/>
      <c r="B53" s="12"/>
      <c r="C53" s="22"/>
      <c r="D53" s="22"/>
      <c r="E53" s="25"/>
      <c r="F53" s="25"/>
      <c r="G53" s="21"/>
      <c r="H53" s="23"/>
      <c r="I53" s="34"/>
      <c r="J53" s="23"/>
      <c r="K53" s="21"/>
      <c r="L53" s="23"/>
      <c r="M53" s="25"/>
      <c r="N53" s="25"/>
      <c r="O53" s="21"/>
      <c r="P53" s="23"/>
      <c r="Q53" s="21"/>
      <c r="R53" s="8"/>
      <c r="S53" s="8"/>
    </row>
    <row r="54" spans="1:19" s="27" customFormat="1" x14ac:dyDescent="0.2">
      <c r="A54" s="629"/>
      <c r="B54" s="38" t="s">
        <v>18</v>
      </c>
      <c r="C54" s="39"/>
      <c r="D54" s="12"/>
      <c r="E54" s="40">
        <f>SUM(E40,E47)</f>
        <v>70330</v>
      </c>
      <c r="F54" s="40">
        <f>SUM(F40,F47)</f>
        <v>74917</v>
      </c>
      <c r="G54" s="40">
        <f>SUM(G40,G47)</f>
        <v>145247</v>
      </c>
      <c r="H54" s="18"/>
      <c r="I54" s="40">
        <f>SUM(I40,I47)</f>
        <v>22467</v>
      </c>
      <c r="J54" s="18"/>
      <c r="K54" s="40" t="s">
        <v>24</v>
      </c>
      <c r="L54" s="18"/>
      <c r="M54" s="40">
        <f>SUM(M40,M47)</f>
        <v>7067</v>
      </c>
      <c r="N54" s="40">
        <f>SUM(N40,N47)</f>
        <v>5156</v>
      </c>
      <c r="O54" s="40">
        <f>SUM(O40,O47)</f>
        <v>12223</v>
      </c>
      <c r="P54" s="18"/>
      <c r="Q54" s="40">
        <f>SUM(Q40,Q47)</f>
        <v>226</v>
      </c>
    </row>
    <row r="55" spans="1:19" ht="8.1" customHeight="1" x14ac:dyDescent="0.2">
      <c r="B55" s="5"/>
      <c r="C55" s="22"/>
      <c r="D55" s="22"/>
      <c r="E55" s="23"/>
      <c r="F55" s="23"/>
      <c r="H55" s="23"/>
      <c r="J55" s="23"/>
      <c r="L55" s="23"/>
      <c r="M55" s="23"/>
      <c r="N55" s="23"/>
      <c r="P55" s="23"/>
      <c r="R55" s="8"/>
      <c r="S55" s="8"/>
    </row>
    <row r="56" spans="1:19" x14ac:dyDescent="0.2">
      <c r="A56" s="632" t="s">
        <v>28</v>
      </c>
      <c r="B56" s="46" t="s">
        <v>29</v>
      </c>
      <c r="C56" s="46"/>
      <c r="D56" s="5"/>
      <c r="E56" s="47">
        <f t="shared" ref="E56:Q56" si="4">SUM(E57:E60)</f>
        <v>5292</v>
      </c>
      <c r="F56" s="47">
        <f t="shared" si="4"/>
        <v>5126</v>
      </c>
      <c r="G56" s="47">
        <f t="shared" si="4"/>
        <v>10418</v>
      </c>
      <c r="H56" s="9"/>
      <c r="I56" s="47" t="s">
        <v>11</v>
      </c>
      <c r="J56" s="9"/>
      <c r="K56" s="47">
        <f t="shared" si="4"/>
        <v>611</v>
      </c>
      <c r="L56" s="9"/>
      <c r="M56" s="47">
        <f t="shared" si="4"/>
        <v>0</v>
      </c>
      <c r="N56" s="47">
        <f t="shared" si="4"/>
        <v>182</v>
      </c>
      <c r="O56" s="47">
        <f t="shared" si="4"/>
        <v>182</v>
      </c>
      <c r="P56" s="9"/>
      <c r="Q56" s="47">
        <f t="shared" si="4"/>
        <v>98</v>
      </c>
    </row>
    <row r="57" spans="1:19" x14ac:dyDescent="0.2">
      <c r="A57" s="632"/>
      <c r="B57" s="8"/>
      <c r="C57" s="8" t="s">
        <v>12</v>
      </c>
      <c r="D57" s="12"/>
      <c r="E57" s="21">
        <v>41</v>
      </c>
      <c r="F57" s="21">
        <v>42</v>
      </c>
      <c r="G57" s="21">
        <f>SUM(E57:F57)</f>
        <v>83</v>
      </c>
      <c r="H57" s="14"/>
      <c r="I57" s="15"/>
      <c r="J57" s="14"/>
      <c r="K57" s="15">
        <v>7</v>
      </c>
      <c r="L57" s="14"/>
      <c r="M57" s="21">
        <v>0</v>
      </c>
      <c r="N57" s="21">
        <v>3</v>
      </c>
      <c r="O57" s="21">
        <f>SUM(M57:N57)</f>
        <v>3</v>
      </c>
      <c r="P57" s="14"/>
      <c r="Q57" s="21">
        <v>3</v>
      </c>
    </row>
    <row r="58" spans="1:19" x14ac:dyDescent="0.2">
      <c r="A58" s="632"/>
      <c r="B58" s="8"/>
      <c r="C58" s="8" t="s">
        <v>13</v>
      </c>
      <c r="D58" s="12"/>
      <c r="E58" s="21">
        <v>478</v>
      </c>
      <c r="F58" s="21">
        <v>464</v>
      </c>
      <c r="G58" s="21">
        <f>SUM(E58:F58)</f>
        <v>942</v>
      </c>
      <c r="H58" s="14"/>
      <c r="I58" s="15"/>
      <c r="J58" s="14"/>
      <c r="K58" s="15">
        <v>68</v>
      </c>
      <c r="L58" s="14"/>
      <c r="M58" s="21">
        <v>0</v>
      </c>
      <c r="N58" s="21">
        <v>16</v>
      </c>
      <c r="O58" s="21">
        <f>SUM(M58:N58)</f>
        <v>16</v>
      </c>
      <c r="P58" s="14"/>
      <c r="Q58" s="21">
        <v>10</v>
      </c>
    </row>
    <row r="59" spans="1:19" x14ac:dyDescent="0.2">
      <c r="A59" s="632"/>
      <c r="B59" s="8"/>
      <c r="C59" s="8" t="s">
        <v>25</v>
      </c>
      <c r="D59" s="12"/>
      <c r="E59" s="21">
        <v>301</v>
      </c>
      <c r="F59" s="21">
        <v>308</v>
      </c>
      <c r="G59" s="21">
        <f>SUM(E59:F59)</f>
        <v>609</v>
      </c>
      <c r="H59" s="14"/>
      <c r="I59" s="15"/>
      <c r="J59" s="14"/>
      <c r="K59" s="15">
        <v>50</v>
      </c>
      <c r="L59" s="14"/>
      <c r="M59" s="21">
        <v>0</v>
      </c>
      <c r="N59" s="21">
        <v>29</v>
      </c>
      <c r="O59" s="21">
        <f>SUM(M59:N59)</f>
        <v>29</v>
      </c>
      <c r="P59" s="14"/>
      <c r="Q59" s="21">
        <v>11</v>
      </c>
    </row>
    <row r="60" spans="1:19" x14ac:dyDescent="0.2">
      <c r="A60" s="632"/>
      <c r="B60" s="8"/>
      <c r="C60" s="8" t="s">
        <v>15</v>
      </c>
      <c r="D60" s="12"/>
      <c r="E60" s="21">
        <v>4472</v>
      </c>
      <c r="F60" s="21">
        <v>4312</v>
      </c>
      <c r="G60" s="21">
        <f>SUM(E60:F60)</f>
        <v>8784</v>
      </c>
      <c r="H60" s="14"/>
      <c r="I60" s="15"/>
      <c r="J60" s="14"/>
      <c r="K60" s="15">
        <v>486</v>
      </c>
      <c r="L60" s="14"/>
      <c r="M60" s="21">
        <v>0</v>
      </c>
      <c r="N60" s="21">
        <v>134</v>
      </c>
      <c r="O60" s="21">
        <f>SUM(M60:N60)</f>
        <v>134</v>
      </c>
      <c r="P60" s="14"/>
      <c r="Q60" s="21">
        <v>74</v>
      </c>
    </row>
    <row r="61" spans="1:19" ht="5.0999999999999996" customHeight="1" x14ac:dyDescent="0.2">
      <c r="A61" s="632"/>
      <c r="B61" s="5"/>
      <c r="C61" s="22"/>
      <c r="D61" s="22"/>
      <c r="E61" s="23"/>
      <c r="F61" s="23"/>
      <c r="H61" s="23"/>
      <c r="I61" s="29"/>
      <c r="J61" s="23"/>
      <c r="K61" s="29"/>
      <c r="L61" s="23"/>
      <c r="M61" s="23"/>
      <c r="N61" s="23"/>
      <c r="P61" s="23"/>
    </row>
    <row r="62" spans="1:19" x14ac:dyDescent="0.2">
      <c r="A62" s="632"/>
      <c r="B62" s="46" t="s">
        <v>30</v>
      </c>
      <c r="C62" s="46"/>
      <c r="D62" s="5"/>
      <c r="E62" s="47">
        <f t="shared" ref="E62:Q62" si="5">SUM(E63:E63)</f>
        <v>4154</v>
      </c>
      <c r="F62" s="47">
        <f t="shared" si="5"/>
        <v>4024</v>
      </c>
      <c r="G62" s="47">
        <f t="shared" si="5"/>
        <v>8178</v>
      </c>
      <c r="H62" s="9"/>
      <c r="I62" s="47" t="s">
        <v>11</v>
      </c>
      <c r="J62" s="9"/>
      <c r="K62" s="47">
        <f t="shared" si="5"/>
        <v>676</v>
      </c>
      <c r="L62" s="9"/>
      <c r="M62" s="47">
        <f t="shared" si="5"/>
        <v>0</v>
      </c>
      <c r="N62" s="47">
        <f t="shared" si="5"/>
        <v>676</v>
      </c>
      <c r="O62" s="47">
        <f t="shared" si="5"/>
        <v>676</v>
      </c>
      <c r="P62" s="9"/>
      <c r="Q62" s="47">
        <f t="shared" si="5"/>
        <v>72</v>
      </c>
    </row>
    <row r="63" spans="1:19" x14ac:dyDescent="0.2">
      <c r="A63" s="632"/>
      <c r="B63" s="8"/>
      <c r="C63" s="8" t="s">
        <v>25</v>
      </c>
      <c r="D63" s="12"/>
      <c r="E63" s="21">
        <v>4154</v>
      </c>
      <c r="F63" s="21">
        <v>4024</v>
      </c>
      <c r="G63" s="21">
        <f>SUM(E63:F63)</f>
        <v>8178</v>
      </c>
      <c r="H63" s="14"/>
      <c r="I63" s="15"/>
      <c r="J63" s="14"/>
      <c r="K63" s="15">
        <v>676</v>
      </c>
      <c r="L63" s="14"/>
      <c r="M63" s="21">
        <v>0</v>
      </c>
      <c r="N63" s="21">
        <v>676</v>
      </c>
      <c r="O63" s="21">
        <f>SUM(M63:N63)</f>
        <v>676</v>
      </c>
      <c r="P63" s="14"/>
      <c r="Q63" s="21">
        <v>72</v>
      </c>
    </row>
    <row r="64" spans="1:19" ht="5.0999999999999996" customHeight="1" x14ac:dyDescent="0.2">
      <c r="A64" s="632"/>
      <c r="B64" s="5"/>
      <c r="C64" s="22"/>
      <c r="D64" s="12"/>
      <c r="E64" s="25"/>
      <c r="F64" s="25"/>
      <c r="G64" s="26"/>
      <c r="H64" s="14"/>
      <c r="I64" s="14"/>
      <c r="J64" s="14"/>
      <c r="K64" s="14"/>
      <c r="L64" s="14"/>
      <c r="M64" s="25"/>
      <c r="N64" s="25"/>
      <c r="O64" s="26"/>
      <c r="P64" s="14"/>
      <c r="Q64" s="26"/>
    </row>
    <row r="65" spans="1:19" x14ac:dyDescent="0.2">
      <c r="A65" s="632"/>
      <c r="B65" s="46" t="s">
        <v>31</v>
      </c>
      <c r="C65" s="46"/>
      <c r="D65" s="5"/>
      <c r="E65" s="47">
        <f t="shared" ref="E65:Q65" si="6">SUM(E66:E66)</f>
        <v>295</v>
      </c>
      <c r="F65" s="47">
        <f t="shared" si="6"/>
        <v>294</v>
      </c>
      <c r="G65" s="47">
        <f t="shared" si="6"/>
        <v>589</v>
      </c>
      <c r="H65" s="9"/>
      <c r="I65" s="47" t="s">
        <v>11</v>
      </c>
      <c r="J65" s="9"/>
      <c r="K65" s="47">
        <f t="shared" si="6"/>
        <v>37</v>
      </c>
      <c r="L65" s="9"/>
      <c r="M65" s="47">
        <f t="shared" si="6"/>
        <v>0</v>
      </c>
      <c r="N65" s="47">
        <f t="shared" si="6"/>
        <v>29</v>
      </c>
      <c r="O65" s="47">
        <f t="shared" si="6"/>
        <v>29</v>
      </c>
      <c r="P65" s="9"/>
      <c r="Q65" s="47">
        <f t="shared" si="6"/>
        <v>27</v>
      </c>
    </row>
    <row r="66" spans="1:19" x14ac:dyDescent="0.2">
      <c r="A66" s="632"/>
      <c r="B66" s="8"/>
      <c r="C66" s="8" t="s">
        <v>25</v>
      </c>
      <c r="D66" s="12"/>
      <c r="E66" s="21">
        <v>295</v>
      </c>
      <c r="F66" s="21">
        <v>294</v>
      </c>
      <c r="G66" s="21">
        <f>SUM(E66:F66)</f>
        <v>589</v>
      </c>
      <c r="H66" s="14"/>
      <c r="I66" s="15"/>
      <c r="J66" s="14"/>
      <c r="K66" s="15">
        <v>37</v>
      </c>
      <c r="L66" s="14"/>
      <c r="M66" s="21">
        <v>0</v>
      </c>
      <c r="N66" s="21">
        <v>29</v>
      </c>
      <c r="O66" s="21">
        <f>SUM(M66:N66)</f>
        <v>29</v>
      </c>
      <c r="P66" s="14"/>
      <c r="Q66" s="21">
        <v>27</v>
      </c>
    </row>
    <row r="67" spans="1:19" ht="5.0999999999999996" customHeight="1" x14ac:dyDescent="0.2">
      <c r="A67" s="632"/>
      <c r="B67" s="5"/>
      <c r="C67" s="22"/>
      <c r="D67" s="12"/>
      <c r="E67" s="23"/>
      <c r="F67" s="23"/>
      <c r="H67" s="18"/>
      <c r="I67" s="18"/>
      <c r="J67" s="18"/>
      <c r="K67" s="18"/>
      <c r="L67" s="18"/>
      <c r="M67" s="23"/>
      <c r="N67" s="23"/>
      <c r="P67" s="18"/>
    </row>
    <row r="68" spans="1:19" ht="12.75" x14ac:dyDescent="0.2">
      <c r="A68" s="632"/>
      <c r="B68" s="46" t="s">
        <v>32</v>
      </c>
      <c r="C68" s="46"/>
      <c r="D68" s="5"/>
      <c r="E68" s="47">
        <f>SUM(E69:E70)</f>
        <v>9865</v>
      </c>
      <c r="F68" s="47">
        <f>SUM(F69:F70)</f>
        <v>4892</v>
      </c>
      <c r="G68" s="47">
        <f>SUM(G69:G70)</f>
        <v>14757</v>
      </c>
      <c r="H68" s="9"/>
      <c r="I68" s="47" t="s">
        <v>11</v>
      </c>
      <c r="J68" s="9"/>
      <c r="K68" s="47" t="s">
        <v>11</v>
      </c>
      <c r="L68" s="9"/>
      <c r="M68" s="47">
        <f>SUM(M69:M70)</f>
        <v>128</v>
      </c>
      <c r="N68" s="47">
        <f>SUM(N69:N70)</f>
        <v>929</v>
      </c>
      <c r="O68" s="47">
        <f>SUM(O69:O70)</f>
        <v>1057</v>
      </c>
      <c r="P68" s="9"/>
      <c r="Q68" s="47">
        <f>SUM(Q69:Q70)</f>
        <v>179</v>
      </c>
    </row>
    <row r="69" spans="1:19" x14ac:dyDescent="0.2">
      <c r="A69" s="632"/>
      <c r="B69" s="8"/>
      <c r="C69" s="8" t="s">
        <v>12</v>
      </c>
      <c r="D69" s="12"/>
      <c r="E69" s="21">
        <v>2137</v>
      </c>
      <c r="F69" s="21">
        <v>1024</v>
      </c>
      <c r="G69" s="21">
        <f>SUM(E69:F69)</f>
        <v>3161</v>
      </c>
      <c r="H69" s="14"/>
      <c r="I69" s="15"/>
      <c r="J69" s="14"/>
      <c r="K69" s="15"/>
      <c r="L69" s="14"/>
      <c r="M69" s="21">
        <v>31</v>
      </c>
      <c r="N69" s="21">
        <v>271</v>
      </c>
      <c r="O69" s="21">
        <f>SUM(M69:N69)</f>
        <v>302</v>
      </c>
      <c r="P69" s="14"/>
      <c r="Q69" s="21">
        <v>41</v>
      </c>
    </row>
    <row r="70" spans="1:19" x14ac:dyDescent="0.2">
      <c r="A70" s="632"/>
      <c r="B70" s="8"/>
      <c r="C70" s="8" t="s">
        <v>25</v>
      </c>
      <c r="D70" s="22"/>
      <c r="E70" s="21">
        <v>7728</v>
      </c>
      <c r="F70" s="21">
        <v>3868</v>
      </c>
      <c r="G70" s="21">
        <f>SUM(E70:F70)</f>
        <v>11596</v>
      </c>
      <c r="H70" s="25"/>
      <c r="I70" s="15"/>
      <c r="J70" s="25"/>
      <c r="K70" s="15"/>
      <c r="L70" s="25"/>
      <c r="M70" s="21">
        <v>97</v>
      </c>
      <c r="N70" s="21">
        <v>658</v>
      </c>
      <c r="O70" s="21">
        <f>SUM(M70:N70)</f>
        <v>755</v>
      </c>
      <c r="P70" s="25"/>
      <c r="Q70" s="21">
        <v>138</v>
      </c>
    </row>
    <row r="71" spans="1:19" ht="5.0999999999999996" customHeight="1" x14ac:dyDescent="0.2">
      <c r="A71" s="632"/>
      <c r="B71" s="5"/>
      <c r="C71" s="22"/>
      <c r="D71" s="5"/>
      <c r="E71" s="23"/>
      <c r="F71" s="23"/>
      <c r="H71" s="7"/>
      <c r="I71" s="7"/>
      <c r="J71" s="7"/>
      <c r="K71" s="7"/>
      <c r="L71" s="7"/>
      <c r="M71" s="23"/>
      <c r="N71" s="23"/>
      <c r="P71" s="7"/>
    </row>
    <row r="72" spans="1:19" x14ac:dyDescent="0.2">
      <c r="A72" s="632"/>
      <c r="B72" s="46" t="s">
        <v>33</v>
      </c>
      <c r="C72" s="46"/>
      <c r="D72" s="5"/>
      <c r="E72" s="47">
        <f t="shared" ref="E72:Q72" si="7">SUM(E73:E75)</f>
        <v>1236</v>
      </c>
      <c r="F72" s="47">
        <f t="shared" si="7"/>
        <v>801</v>
      </c>
      <c r="G72" s="47">
        <f t="shared" si="7"/>
        <v>2037</v>
      </c>
      <c r="H72" s="9"/>
      <c r="I72" s="47" t="s">
        <v>11</v>
      </c>
      <c r="J72" s="9"/>
      <c r="K72" s="47">
        <f t="shared" si="7"/>
        <v>223</v>
      </c>
      <c r="L72" s="9"/>
      <c r="M72" s="47">
        <f t="shared" si="7"/>
        <v>66</v>
      </c>
      <c r="N72" s="47">
        <f t="shared" si="7"/>
        <v>250</v>
      </c>
      <c r="O72" s="47">
        <f t="shared" si="7"/>
        <v>316</v>
      </c>
      <c r="P72" s="9"/>
      <c r="Q72" s="47">
        <f t="shared" si="7"/>
        <v>42</v>
      </c>
    </row>
    <row r="73" spans="1:19" x14ac:dyDescent="0.2">
      <c r="A73" s="632"/>
      <c r="B73" s="8"/>
      <c r="C73" s="8" t="s">
        <v>12</v>
      </c>
      <c r="D73" s="12"/>
      <c r="E73" s="21">
        <v>296</v>
      </c>
      <c r="F73" s="21">
        <v>188</v>
      </c>
      <c r="G73" s="21">
        <f>SUM(E73:F73)</f>
        <v>484</v>
      </c>
      <c r="H73" s="14"/>
      <c r="I73" s="15"/>
      <c r="J73" s="14"/>
      <c r="K73" s="15">
        <v>38</v>
      </c>
      <c r="L73" s="14"/>
      <c r="M73" s="21">
        <v>12</v>
      </c>
      <c r="N73" s="21">
        <v>71</v>
      </c>
      <c r="O73" s="21">
        <f>SUM(M73:N73)</f>
        <v>83</v>
      </c>
      <c r="P73" s="14"/>
      <c r="Q73" s="21">
        <v>11</v>
      </c>
    </row>
    <row r="74" spans="1:19" x14ac:dyDescent="0.2">
      <c r="A74" s="632"/>
      <c r="B74" s="8"/>
      <c r="C74" s="8" t="s">
        <v>25</v>
      </c>
      <c r="D74" s="12"/>
      <c r="E74" s="21">
        <v>838</v>
      </c>
      <c r="F74" s="21">
        <v>543</v>
      </c>
      <c r="G74" s="21">
        <f>SUM(E74:F74)</f>
        <v>1381</v>
      </c>
      <c r="H74" s="14"/>
      <c r="I74" s="15"/>
      <c r="J74" s="14"/>
      <c r="K74" s="15">
        <v>170</v>
      </c>
      <c r="L74" s="14"/>
      <c r="M74" s="21">
        <v>51</v>
      </c>
      <c r="N74" s="21">
        <v>162</v>
      </c>
      <c r="O74" s="21">
        <f>SUM(M74:N74)</f>
        <v>213</v>
      </c>
      <c r="P74" s="14"/>
      <c r="Q74" s="21">
        <v>29</v>
      </c>
    </row>
    <row r="75" spans="1:19" x14ac:dyDescent="0.2">
      <c r="A75" s="632"/>
      <c r="B75" s="8"/>
      <c r="C75" s="8" t="s">
        <v>15</v>
      </c>
      <c r="D75" s="22"/>
      <c r="E75" s="21">
        <v>102</v>
      </c>
      <c r="F75" s="21">
        <v>70</v>
      </c>
      <c r="G75" s="21">
        <f>SUM(E75:F75)</f>
        <v>172</v>
      </c>
      <c r="H75" s="25"/>
      <c r="I75" s="15"/>
      <c r="J75" s="25"/>
      <c r="K75" s="15">
        <v>15</v>
      </c>
      <c r="L75" s="25"/>
      <c r="M75" s="21">
        <v>3</v>
      </c>
      <c r="N75" s="21">
        <v>17</v>
      </c>
      <c r="O75" s="21">
        <f>SUM(M75:N75)</f>
        <v>20</v>
      </c>
      <c r="P75" s="25"/>
      <c r="Q75" s="21">
        <v>2</v>
      </c>
    </row>
    <row r="76" spans="1:19" ht="5.0999999999999996" customHeight="1" x14ac:dyDescent="0.2">
      <c r="A76" s="632"/>
      <c r="B76" s="5"/>
      <c r="C76" s="22"/>
      <c r="D76" s="5"/>
      <c r="E76" s="23"/>
      <c r="F76" s="23"/>
      <c r="H76" s="7"/>
      <c r="I76" s="7"/>
      <c r="J76" s="7"/>
      <c r="K76" s="7"/>
      <c r="L76" s="7"/>
      <c r="M76" s="23"/>
      <c r="N76" s="23"/>
      <c r="P76" s="7"/>
    </row>
    <row r="77" spans="1:19" x14ac:dyDescent="0.2">
      <c r="A77" s="632"/>
      <c r="B77" s="46" t="s">
        <v>34</v>
      </c>
      <c r="C77" s="46"/>
      <c r="D77" s="5"/>
      <c r="E77" s="47">
        <f t="shared" ref="E77:Q77" si="8">SUM(E78:E81)</f>
        <v>53958</v>
      </c>
      <c r="F77" s="47">
        <f t="shared" si="8"/>
        <v>67733</v>
      </c>
      <c r="G77" s="47">
        <f t="shared" si="8"/>
        <v>121691</v>
      </c>
      <c r="H77" s="9"/>
      <c r="I77" s="47" t="s">
        <v>11</v>
      </c>
      <c r="J77" s="9"/>
      <c r="K77" s="47">
        <f t="shared" si="8"/>
        <v>9807</v>
      </c>
      <c r="L77" s="9"/>
      <c r="M77" s="47">
        <f t="shared" si="8"/>
        <v>876</v>
      </c>
      <c r="N77" s="47">
        <f t="shared" si="8"/>
        <v>1256</v>
      </c>
      <c r="O77" s="47">
        <f t="shared" si="8"/>
        <v>2132</v>
      </c>
      <c r="P77" s="9"/>
      <c r="Q77" s="47">
        <f t="shared" si="8"/>
        <v>107</v>
      </c>
    </row>
    <row r="78" spans="1:19" x14ac:dyDescent="0.2">
      <c r="A78" s="632"/>
      <c r="B78" s="633" t="s">
        <v>35</v>
      </c>
      <c r="C78" s="12" t="s">
        <v>21</v>
      </c>
      <c r="D78" s="12"/>
      <c r="E78" s="21">
        <v>87</v>
      </c>
      <c r="F78" s="21">
        <v>259</v>
      </c>
      <c r="G78" s="21">
        <f>SUM(E78:F78)</f>
        <v>346</v>
      </c>
      <c r="H78" s="14"/>
      <c r="I78" s="15"/>
      <c r="J78" s="14"/>
      <c r="K78" s="15">
        <v>26</v>
      </c>
      <c r="L78" s="14"/>
      <c r="M78" s="14">
        <v>10</v>
      </c>
      <c r="N78" s="14">
        <v>13</v>
      </c>
      <c r="O78" s="21">
        <f>SUM(M78:N78)</f>
        <v>23</v>
      </c>
      <c r="P78" s="14"/>
      <c r="Q78" s="14">
        <v>1</v>
      </c>
      <c r="S78" s="14"/>
    </row>
    <row r="79" spans="1:19" x14ac:dyDescent="0.2">
      <c r="A79" s="632"/>
      <c r="B79" s="633"/>
      <c r="C79" s="12" t="s">
        <v>12</v>
      </c>
      <c r="D79" s="12"/>
      <c r="E79" s="21">
        <v>37682</v>
      </c>
      <c r="F79" s="21">
        <v>58693</v>
      </c>
      <c r="G79" s="21">
        <f>SUM(E79:F79)</f>
        <v>96375</v>
      </c>
      <c r="H79" s="14"/>
      <c r="I79" s="15"/>
      <c r="J79" s="14"/>
      <c r="K79" s="15">
        <v>7907</v>
      </c>
      <c r="L79" s="14"/>
      <c r="M79" s="14">
        <v>619</v>
      </c>
      <c r="N79" s="14">
        <v>1024</v>
      </c>
      <c r="O79" s="21">
        <f>SUM(M79:N79)</f>
        <v>1643</v>
      </c>
      <c r="P79" s="14"/>
      <c r="Q79" s="14">
        <v>28</v>
      </c>
      <c r="S79" s="14"/>
    </row>
    <row r="80" spans="1:19" x14ac:dyDescent="0.2">
      <c r="A80" s="632"/>
      <c r="B80" s="633"/>
      <c r="C80" s="12" t="s">
        <v>13</v>
      </c>
      <c r="D80" s="22"/>
      <c r="E80" s="21">
        <v>13461</v>
      </c>
      <c r="F80" s="21">
        <v>5690</v>
      </c>
      <c r="G80" s="21">
        <f>SUM(E80:F80)</f>
        <v>19151</v>
      </c>
      <c r="H80" s="25"/>
      <c r="I80" s="15"/>
      <c r="J80" s="25"/>
      <c r="K80" s="15">
        <v>1528</v>
      </c>
      <c r="L80" s="25"/>
      <c r="M80" s="14">
        <v>99</v>
      </c>
      <c r="N80" s="14">
        <v>50</v>
      </c>
      <c r="O80" s="21">
        <f>SUM(M80:N80)</f>
        <v>149</v>
      </c>
      <c r="P80" s="25"/>
      <c r="Q80" s="14">
        <v>19</v>
      </c>
      <c r="S80" s="14"/>
    </row>
    <row r="81" spans="1:19" x14ac:dyDescent="0.2">
      <c r="A81" s="632"/>
      <c r="B81" s="633"/>
      <c r="C81" s="12" t="s">
        <v>15</v>
      </c>
      <c r="D81" s="5"/>
      <c r="E81" s="21">
        <v>2728</v>
      </c>
      <c r="F81" s="21">
        <v>3091</v>
      </c>
      <c r="G81" s="21">
        <f>SUM(E81:F81)</f>
        <v>5819</v>
      </c>
      <c r="H81" s="9"/>
      <c r="I81" s="15"/>
      <c r="J81" s="9"/>
      <c r="K81" s="15">
        <v>346</v>
      </c>
      <c r="L81" s="9"/>
      <c r="M81" s="14">
        <v>148</v>
      </c>
      <c r="N81" s="14">
        <v>169</v>
      </c>
      <c r="O81" s="21">
        <f>SUM(M81:N81)</f>
        <v>317</v>
      </c>
      <c r="P81" s="9"/>
      <c r="Q81" s="14">
        <v>59</v>
      </c>
      <c r="S81" s="14"/>
    </row>
    <row r="82" spans="1:19" ht="5.0999999999999996" customHeight="1" x14ac:dyDescent="0.2">
      <c r="A82" s="632"/>
      <c r="B82" s="5"/>
      <c r="C82" s="22"/>
      <c r="D82" s="12"/>
      <c r="E82" s="23"/>
      <c r="F82" s="23"/>
      <c r="H82" s="18"/>
      <c r="I82" s="18"/>
      <c r="J82" s="18"/>
      <c r="K82" s="18"/>
      <c r="L82" s="18"/>
      <c r="M82" s="23"/>
      <c r="N82" s="23"/>
      <c r="P82" s="18"/>
    </row>
    <row r="83" spans="1:19" x14ac:dyDescent="0.2">
      <c r="A83" s="632"/>
      <c r="B83" s="46" t="s">
        <v>36</v>
      </c>
      <c r="C83" s="46"/>
      <c r="D83" s="5"/>
      <c r="E83" s="47">
        <f>SUM(E84:E86)</f>
        <v>18842</v>
      </c>
      <c r="F83" s="47">
        <f>SUM(F84:F86)</f>
        <v>21102</v>
      </c>
      <c r="G83" s="47">
        <f>SUM(G84:G86)</f>
        <v>39944</v>
      </c>
      <c r="H83" s="9"/>
      <c r="I83" s="47">
        <f>SUM(I84:I86)</f>
        <v>26390</v>
      </c>
      <c r="J83" s="9"/>
      <c r="K83" s="47" t="s">
        <v>11</v>
      </c>
      <c r="L83" s="9"/>
      <c r="M83" s="47">
        <f>SUM(M84:M86)</f>
        <v>331</v>
      </c>
      <c r="N83" s="47">
        <f>SUM(N84:N86)</f>
        <v>842</v>
      </c>
      <c r="O83" s="47">
        <f>SUM(O84:O86)</f>
        <v>1173</v>
      </c>
      <c r="P83" s="9"/>
      <c r="Q83" s="47">
        <f>SUM(Q84:Q86)</f>
        <v>123</v>
      </c>
    </row>
    <row r="84" spans="1:19" ht="11.25" customHeight="1" x14ac:dyDescent="0.2">
      <c r="A84" s="632"/>
      <c r="B84" s="634">
        <v>2019</v>
      </c>
      <c r="C84" s="12" t="s">
        <v>37</v>
      </c>
      <c r="D84" s="12"/>
      <c r="E84" s="14">
        <v>6551</v>
      </c>
      <c r="F84" s="14">
        <v>8342</v>
      </c>
      <c r="G84" s="21">
        <f>SUM(E84:F84)</f>
        <v>14893</v>
      </c>
      <c r="H84" s="14"/>
      <c r="I84" s="15">
        <v>1860</v>
      </c>
      <c r="J84" s="14"/>
      <c r="K84" s="15"/>
      <c r="L84" s="14"/>
      <c r="M84" s="14">
        <v>114</v>
      </c>
      <c r="N84" s="14">
        <v>132</v>
      </c>
      <c r="O84" s="21">
        <f>SUM(M84:N84)</f>
        <v>246</v>
      </c>
      <c r="P84" s="14"/>
      <c r="Q84" s="14">
        <v>70</v>
      </c>
    </row>
    <row r="85" spans="1:19" ht="11.25" customHeight="1" x14ac:dyDescent="0.2">
      <c r="A85" s="632"/>
      <c r="B85" s="634"/>
      <c r="C85" s="12" t="s">
        <v>38</v>
      </c>
      <c r="D85" s="12"/>
      <c r="E85" s="14">
        <v>11664</v>
      </c>
      <c r="F85" s="14">
        <v>12137</v>
      </c>
      <c r="G85" s="21">
        <f>SUM(E85:F85)</f>
        <v>23801</v>
      </c>
      <c r="H85" s="14"/>
      <c r="I85" s="15">
        <v>24427</v>
      </c>
      <c r="J85" s="14"/>
      <c r="K85" s="15"/>
      <c r="L85" s="14"/>
      <c r="M85" s="14">
        <v>206</v>
      </c>
      <c r="N85" s="14">
        <v>655</v>
      </c>
      <c r="O85" s="21">
        <f>SUM(M85:N85)</f>
        <v>861</v>
      </c>
      <c r="P85" s="14"/>
      <c r="Q85" s="48" t="s">
        <v>24</v>
      </c>
    </row>
    <row r="86" spans="1:19" ht="11.25" customHeight="1" x14ac:dyDescent="0.2">
      <c r="A86" s="632"/>
      <c r="B86" s="634"/>
      <c r="C86" s="12" t="s">
        <v>39</v>
      </c>
      <c r="D86" s="12"/>
      <c r="E86" s="14">
        <v>627</v>
      </c>
      <c r="F86" s="14">
        <v>623</v>
      </c>
      <c r="G86" s="21">
        <f>SUM(E86:F86)</f>
        <v>1250</v>
      </c>
      <c r="H86" s="14"/>
      <c r="I86" s="15">
        <v>103</v>
      </c>
      <c r="J86" s="14"/>
      <c r="K86" s="15"/>
      <c r="L86" s="14"/>
      <c r="M86" s="14">
        <v>11</v>
      </c>
      <c r="N86" s="14">
        <v>55</v>
      </c>
      <c r="O86" s="21">
        <f>SUM(M86:N86)</f>
        <v>66</v>
      </c>
      <c r="P86" s="14"/>
      <c r="Q86" s="48">
        <v>53</v>
      </c>
    </row>
    <row r="87" spans="1:19" ht="5.0999999999999996" customHeight="1" x14ac:dyDescent="0.2">
      <c r="A87" s="632"/>
      <c r="B87" s="12"/>
      <c r="C87" s="8"/>
      <c r="E87" s="21"/>
      <c r="F87" s="21"/>
      <c r="G87" s="21"/>
      <c r="H87" s="43"/>
      <c r="I87" s="15"/>
      <c r="J87" s="43"/>
      <c r="K87" s="15"/>
      <c r="L87" s="43"/>
      <c r="M87" s="21"/>
      <c r="N87" s="21"/>
      <c r="O87" s="21"/>
      <c r="P87" s="43"/>
      <c r="Q87" s="21"/>
    </row>
    <row r="88" spans="1:19" s="27" customFormat="1" x14ac:dyDescent="0.2">
      <c r="A88" s="632"/>
      <c r="B88" s="46" t="s">
        <v>18</v>
      </c>
      <c r="C88" s="46"/>
      <c r="D88" s="5"/>
      <c r="E88" s="47">
        <f>SUM(E56,E62,E65, E68,E72,E77,E83)</f>
        <v>93642</v>
      </c>
      <c r="F88" s="47">
        <f>SUM(F56,F62,F65, F68,F72,F77,F83)</f>
        <v>103972</v>
      </c>
      <c r="G88" s="47">
        <f>SUM(G56,G62,G65, G68,G72,G77,G83)</f>
        <v>197614</v>
      </c>
      <c r="H88" s="9"/>
      <c r="I88" s="47">
        <f>I83</f>
        <v>26390</v>
      </c>
      <c r="J88" s="9"/>
      <c r="K88" s="47">
        <f>SUM(K56,K62,K65, K68,K72,K77,K83)</f>
        <v>11354</v>
      </c>
      <c r="L88" s="9"/>
      <c r="M88" s="47">
        <f>SUM(M56,M62,M65, M68,M72,M77,M83)</f>
        <v>1401</v>
      </c>
      <c r="N88" s="47">
        <f>SUM(N56,N62,N65, N68,N72,N77,N83)</f>
        <v>4164</v>
      </c>
      <c r="O88" s="47">
        <f>SUM(O56,O62,O65, O68,O72,O77,O83)</f>
        <v>5565</v>
      </c>
      <c r="P88" s="9"/>
      <c r="Q88" s="47">
        <f>SUM(Q56,Q62,Q65, Q68,Q72,Q77,Q83)</f>
        <v>648</v>
      </c>
    </row>
    <row r="89" spans="1:19" ht="8.1" customHeight="1" x14ac:dyDescent="0.2">
      <c r="B89" s="8"/>
      <c r="C89" s="8"/>
      <c r="D89" s="28"/>
      <c r="E89" s="16"/>
      <c r="F89" s="16"/>
      <c r="G89" s="16"/>
      <c r="H89" s="18"/>
      <c r="I89" s="29"/>
      <c r="J89" s="18"/>
      <c r="K89" s="29"/>
      <c r="L89" s="18"/>
      <c r="M89" s="16"/>
      <c r="N89" s="16"/>
      <c r="O89" s="16"/>
      <c r="P89" s="18"/>
      <c r="Q89" s="16"/>
    </row>
    <row r="90" spans="1:19" s="50" customFormat="1" ht="9" x14ac:dyDescent="0.15">
      <c r="B90" s="51" t="s">
        <v>40</v>
      </c>
      <c r="C90" s="50" t="s">
        <v>41</v>
      </c>
      <c r="D90" s="52"/>
      <c r="E90" s="53"/>
      <c r="F90" s="53"/>
      <c r="G90" s="53"/>
      <c r="H90" s="54"/>
      <c r="I90" s="53"/>
      <c r="J90" s="54"/>
      <c r="K90" s="53"/>
      <c r="L90" s="54"/>
      <c r="M90" s="53"/>
      <c r="N90" s="53"/>
      <c r="O90" s="53"/>
      <c r="P90" s="54"/>
      <c r="Q90" s="53"/>
    </row>
    <row r="91" spans="1:19" s="50" customFormat="1" ht="9" x14ac:dyDescent="0.15">
      <c r="B91" s="51" t="s">
        <v>42</v>
      </c>
      <c r="C91" s="50" t="s">
        <v>43</v>
      </c>
      <c r="D91" s="52"/>
      <c r="E91" s="53"/>
      <c r="F91" s="53"/>
      <c r="G91" s="53"/>
      <c r="H91" s="54"/>
      <c r="I91" s="53"/>
      <c r="J91" s="54"/>
      <c r="K91" s="53"/>
      <c r="L91" s="54"/>
      <c r="M91" s="53"/>
      <c r="N91" s="53"/>
      <c r="O91" s="53"/>
      <c r="P91" s="54"/>
      <c r="Q91" s="53"/>
    </row>
    <row r="92" spans="1:19" s="50" customFormat="1" ht="9" x14ac:dyDescent="0.15">
      <c r="B92" s="51" t="s">
        <v>44</v>
      </c>
      <c r="C92" s="50" t="s">
        <v>45</v>
      </c>
      <c r="D92" s="55"/>
      <c r="E92" s="56"/>
      <c r="F92" s="56"/>
      <c r="G92" s="57"/>
      <c r="H92" s="56"/>
      <c r="I92" s="57"/>
      <c r="J92" s="56"/>
      <c r="K92" s="57"/>
      <c r="L92" s="54"/>
      <c r="M92" s="53"/>
      <c r="N92" s="53"/>
      <c r="O92" s="57"/>
      <c r="P92" s="56"/>
      <c r="Q92" s="57"/>
    </row>
    <row r="93" spans="1:19" s="50" customFormat="1" ht="9" x14ac:dyDescent="0.15">
      <c r="B93" s="51" t="s">
        <v>46</v>
      </c>
      <c r="C93" s="50" t="s">
        <v>47</v>
      </c>
      <c r="D93" s="52"/>
      <c r="E93" s="53"/>
      <c r="F93" s="53"/>
      <c r="G93" s="53"/>
      <c r="H93" s="54"/>
      <c r="I93" s="53"/>
      <c r="J93" s="54"/>
      <c r="K93" s="53"/>
      <c r="L93" s="54"/>
      <c r="M93" s="53"/>
      <c r="N93" s="53"/>
      <c r="O93" s="53"/>
      <c r="P93" s="54"/>
      <c r="Q93" s="53"/>
    </row>
    <row r="94" spans="1:19" s="50" customFormat="1" ht="9" x14ac:dyDescent="0.15">
      <c r="B94" s="51" t="s">
        <v>48</v>
      </c>
      <c r="C94" s="50" t="s">
        <v>49</v>
      </c>
      <c r="D94" s="52"/>
      <c r="E94" s="53"/>
      <c r="F94" s="53"/>
      <c r="G94" s="53"/>
      <c r="H94" s="54"/>
      <c r="I94" s="53"/>
      <c r="J94" s="54"/>
      <c r="K94" s="53"/>
      <c r="L94" s="54"/>
      <c r="M94" s="53"/>
      <c r="N94" s="53"/>
      <c r="O94" s="53"/>
      <c r="P94" s="54"/>
      <c r="Q94" s="53"/>
    </row>
  </sheetData>
  <mergeCells count="11">
    <mergeCell ref="A40:A54"/>
    <mergeCell ref="B41:B45"/>
    <mergeCell ref="A56:A88"/>
    <mergeCell ref="B78:B81"/>
    <mergeCell ref="B84:B86"/>
    <mergeCell ref="A1:Q1"/>
    <mergeCell ref="E3:G3"/>
    <mergeCell ref="I3:I4"/>
    <mergeCell ref="M3:O3"/>
    <mergeCell ref="A6:A24"/>
    <mergeCell ref="A26:A38"/>
  </mergeCells>
  <printOptions horizontalCentered="1" verticalCentered="1"/>
  <pageMargins left="0" right="0" top="0" bottom="0" header="0" footer="0"/>
  <pageSetup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baseColWidth="10" defaultRowHeight="11.25" x14ac:dyDescent="0.2"/>
  <cols>
    <col min="1" max="1" width="3.5" style="2" bestFit="1" customWidth="1"/>
    <col min="2" max="2" width="3.33203125" style="2" customWidth="1"/>
    <col min="3" max="3" width="28.33203125" style="2" customWidth="1"/>
    <col min="4" max="4" width="1" style="49" customWidth="1"/>
    <col min="5" max="7" width="10.83203125" style="24" customWidth="1"/>
    <col min="8" max="8" width="1" style="42" customWidth="1"/>
    <col min="9" max="9" width="10.83203125" style="24" customWidth="1"/>
    <col min="10" max="10" width="1" style="42" customWidth="1"/>
    <col min="11" max="11" width="9.33203125" style="24" customWidth="1"/>
    <col min="12" max="12" width="1" style="42" customWidth="1"/>
    <col min="13" max="15" width="9.83203125" style="24" customWidth="1"/>
    <col min="16" max="16" width="1" style="42" customWidth="1"/>
    <col min="17" max="17" width="8.83203125" style="24" customWidth="1"/>
    <col min="18" max="18" width="3.83203125" style="2" customWidth="1"/>
    <col min="19" max="19" width="4.1640625" style="2" bestFit="1" customWidth="1"/>
    <col min="20" max="20" width="3.33203125" style="2" customWidth="1"/>
    <col min="21" max="21" width="4.5" style="2" customWidth="1"/>
    <col min="22" max="16384" width="12" style="2"/>
  </cols>
  <sheetData>
    <row r="1" spans="1:20" ht="18" customHeight="1" x14ac:dyDescent="0.25">
      <c r="A1" s="625" t="s">
        <v>50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1"/>
      <c r="S1" s="1"/>
      <c r="T1" s="1"/>
    </row>
    <row r="2" spans="1:20" s="3" customFormat="1" ht="5.0999999999999996" customHeight="1" x14ac:dyDescent="0.2">
      <c r="B2" s="4"/>
      <c r="C2" s="4"/>
      <c r="D2" s="5"/>
      <c r="E2" s="6"/>
      <c r="F2" s="6"/>
      <c r="G2" s="6"/>
      <c r="H2" s="7"/>
      <c r="I2" s="6"/>
      <c r="J2" s="7"/>
      <c r="K2" s="6"/>
      <c r="L2" s="7"/>
      <c r="M2" s="6"/>
      <c r="N2" s="6"/>
      <c r="O2" s="6"/>
      <c r="P2" s="7"/>
      <c r="Q2" s="6"/>
      <c r="R2" s="4"/>
      <c r="S2" s="4"/>
      <c r="T2" s="8"/>
    </row>
    <row r="3" spans="1:20" s="3" customFormat="1" ht="10.5" customHeight="1" x14ac:dyDescent="0.2">
      <c r="B3" s="4"/>
      <c r="C3" s="4"/>
      <c r="D3" s="5"/>
      <c r="E3" s="626" t="s">
        <v>1</v>
      </c>
      <c r="F3" s="626"/>
      <c r="G3" s="626"/>
      <c r="H3" s="9"/>
      <c r="I3" s="627" t="s">
        <v>2</v>
      </c>
      <c r="J3" s="9"/>
      <c r="K3" s="10"/>
      <c r="L3" s="9"/>
      <c r="M3" s="626" t="s">
        <v>3</v>
      </c>
      <c r="N3" s="626"/>
      <c r="O3" s="626"/>
      <c r="P3" s="9"/>
      <c r="Q3" s="10"/>
      <c r="R3" s="4"/>
      <c r="S3" s="4"/>
      <c r="T3" s="8"/>
    </row>
    <row r="4" spans="1:20" x14ac:dyDescent="0.2">
      <c r="B4" s="11"/>
      <c r="C4" s="8"/>
      <c r="D4" s="12"/>
      <c r="E4" s="13" t="s">
        <v>4</v>
      </c>
      <c r="F4" s="13" t="s">
        <v>5</v>
      </c>
      <c r="G4" s="13" t="s">
        <v>6</v>
      </c>
      <c r="H4" s="14"/>
      <c r="I4" s="627"/>
      <c r="J4" s="14"/>
      <c r="K4" s="13" t="s">
        <v>7</v>
      </c>
      <c r="L4" s="14"/>
      <c r="M4" s="13" t="s">
        <v>4</v>
      </c>
      <c r="N4" s="13" t="s">
        <v>5</v>
      </c>
      <c r="O4" s="13" t="s">
        <v>6</v>
      </c>
      <c r="P4" s="15"/>
      <c r="Q4" s="13" t="s">
        <v>8</v>
      </c>
      <c r="R4" s="8"/>
      <c r="S4" s="8"/>
      <c r="T4" s="8"/>
    </row>
    <row r="5" spans="1:20" ht="5.0999999999999996" customHeight="1" x14ac:dyDescent="0.2">
      <c r="B5" s="11"/>
      <c r="C5" s="8"/>
      <c r="D5" s="12"/>
      <c r="E5" s="16"/>
      <c r="F5" s="16"/>
      <c r="G5" s="17"/>
      <c r="H5" s="18"/>
      <c r="I5" s="17"/>
      <c r="J5" s="18"/>
      <c r="K5" s="17"/>
      <c r="L5" s="18"/>
      <c r="M5" s="16"/>
      <c r="N5" s="16"/>
      <c r="O5" s="17"/>
      <c r="P5" s="18"/>
      <c r="Q5" s="17"/>
      <c r="R5" s="8"/>
      <c r="S5" s="8"/>
      <c r="T5" s="8"/>
    </row>
    <row r="6" spans="1:20" s="3" customFormat="1" ht="10.5" customHeight="1" x14ac:dyDescent="0.2">
      <c r="A6" s="628" t="s">
        <v>9</v>
      </c>
      <c r="B6" s="19" t="s">
        <v>10</v>
      </c>
      <c r="C6" s="19"/>
      <c r="D6" s="5"/>
      <c r="E6" s="20">
        <f t="shared" ref="E6:Q6" si="0">SUM(E7:E10)</f>
        <v>63528</v>
      </c>
      <c r="F6" s="20">
        <f t="shared" si="0"/>
        <v>62528</v>
      </c>
      <c r="G6" s="20">
        <f t="shared" si="0"/>
        <v>126056</v>
      </c>
      <c r="H6" s="9"/>
      <c r="I6" s="20" t="s">
        <v>11</v>
      </c>
      <c r="J6" s="9"/>
      <c r="K6" s="20">
        <f t="shared" si="0"/>
        <v>5570</v>
      </c>
      <c r="L6" s="9"/>
      <c r="M6" s="20">
        <f t="shared" si="0"/>
        <v>138</v>
      </c>
      <c r="N6" s="20">
        <f t="shared" si="0"/>
        <v>5408</v>
      </c>
      <c r="O6" s="20">
        <f t="shared" si="0"/>
        <v>5546</v>
      </c>
      <c r="P6" s="9"/>
      <c r="Q6" s="20">
        <f t="shared" si="0"/>
        <v>2125</v>
      </c>
      <c r="R6" s="4"/>
      <c r="S6" s="4"/>
    </row>
    <row r="7" spans="1:20" x14ac:dyDescent="0.2">
      <c r="A7" s="628"/>
      <c r="B7" s="8"/>
      <c r="C7" s="8" t="s">
        <v>51</v>
      </c>
      <c r="D7" s="12"/>
      <c r="E7" s="21">
        <v>328</v>
      </c>
      <c r="F7" s="21">
        <v>355</v>
      </c>
      <c r="G7" s="21">
        <f>SUM(E7:F7)</f>
        <v>683</v>
      </c>
      <c r="H7" s="14"/>
      <c r="I7" s="21"/>
      <c r="J7" s="14"/>
      <c r="K7" s="21">
        <v>34</v>
      </c>
      <c r="L7" s="14"/>
      <c r="M7" s="14">
        <v>0</v>
      </c>
      <c r="N7" s="14">
        <v>21</v>
      </c>
      <c r="O7" s="21">
        <f>SUM(M7:N7)</f>
        <v>21</v>
      </c>
      <c r="P7" s="14"/>
      <c r="Q7" s="21">
        <v>10</v>
      </c>
      <c r="R7" s="8"/>
      <c r="S7" s="8"/>
    </row>
    <row r="8" spans="1:20" x14ac:dyDescent="0.2">
      <c r="A8" s="628"/>
      <c r="B8" s="8"/>
      <c r="C8" s="8" t="s">
        <v>52</v>
      </c>
      <c r="D8" s="12"/>
      <c r="E8" s="21">
        <v>58987</v>
      </c>
      <c r="F8" s="21">
        <v>58006</v>
      </c>
      <c r="G8" s="21">
        <f>SUM(E8:F8)</f>
        <v>116993</v>
      </c>
      <c r="H8" s="14"/>
      <c r="I8" s="21"/>
      <c r="J8" s="14"/>
      <c r="K8" s="21">
        <v>4824</v>
      </c>
      <c r="L8" s="14"/>
      <c r="M8" s="14">
        <v>81</v>
      </c>
      <c r="N8" s="14">
        <v>4743</v>
      </c>
      <c r="O8" s="21">
        <f>SUM(M8:N8)</f>
        <v>4824</v>
      </c>
      <c r="P8" s="14"/>
      <c r="Q8" s="21">
        <v>1460</v>
      </c>
      <c r="R8" s="8"/>
      <c r="S8" s="8"/>
    </row>
    <row r="9" spans="1:20" x14ac:dyDescent="0.2">
      <c r="A9" s="628"/>
      <c r="B9" s="8"/>
      <c r="C9" s="8" t="s">
        <v>53</v>
      </c>
      <c r="D9" s="12"/>
      <c r="E9" s="21">
        <v>2284</v>
      </c>
      <c r="F9" s="21">
        <v>2239</v>
      </c>
      <c r="G9" s="21">
        <f>SUM(E9:F9)</f>
        <v>4523</v>
      </c>
      <c r="H9" s="14"/>
      <c r="I9" s="21"/>
      <c r="J9" s="14"/>
      <c r="K9" s="21">
        <v>229</v>
      </c>
      <c r="L9" s="14"/>
      <c r="M9" s="14">
        <v>5</v>
      </c>
      <c r="N9" s="14">
        <v>224</v>
      </c>
      <c r="O9" s="21">
        <f>SUM(M9:N9)</f>
        <v>229</v>
      </c>
      <c r="P9" s="14"/>
      <c r="Q9" s="21">
        <v>172</v>
      </c>
      <c r="R9" s="8"/>
      <c r="S9" s="8"/>
    </row>
    <row r="10" spans="1:20" x14ac:dyDescent="0.2">
      <c r="A10" s="628"/>
      <c r="B10" s="8"/>
      <c r="C10" s="8" t="s">
        <v>54</v>
      </c>
      <c r="D10" s="12"/>
      <c r="E10" s="21">
        <v>1929</v>
      </c>
      <c r="F10" s="21">
        <v>1928</v>
      </c>
      <c r="G10" s="21">
        <f>SUM(E10:F10)</f>
        <v>3857</v>
      </c>
      <c r="H10" s="14"/>
      <c r="I10" s="21"/>
      <c r="J10" s="14"/>
      <c r="K10" s="21">
        <v>483</v>
      </c>
      <c r="L10" s="14"/>
      <c r="M10" s="14">
        <v>52</v>
      </c>
      <c r="N10" s="14">
        <v>420</v>
      </c>
      <c r="O10" s="21">
        <f>SUM(M10:N10)</f>
        <v>472</v>
      </c>
      <c r="P10" s="14"/>
      <c r="Q10" s="21">
        <v>483</v>
      </c>
      <c r="R10" s="8"/>
      <c r="S10" s="8"/>
    </row>
    <row r="11" spans="1:20" ht="5.0999999999999996" customHeight="1" x14ac:dyDescent="0.2">
      <c r="A11" s="628"/>
      <c r="B11" s="12"/>
      <c r="C11" s="22"/>
      <c r="D11" s="22"/>
      <c r="E11" s="23"/>
      <c r="F11" s="23"/>
      <c r="H11" s="23"/>
      <c r="J11" s="23"/>
      <c r="L11" s="23"/>
      <c r="M11" s="23"/>
      <c r="N11" s="23"/>
      <c r="P11" s="23"/>
      <c r="R11" s="8"/>
      <c r="S11" s="8"/>
    </row>
    <row r="12" spans="1:20" s="3" customFormat="1" x14ac:dyDescent="0.2">
      <c r="A12" s="628"/>
      <c r="B12" s="19" t="s">
        <v>16</v>
      </c>
      <c r="C12" s="19"/>
      <c r="D12" s="5"/>
      <c r="E12" s="20">
        <f>SUM(E13:E15)</f>
        <v>212759</v>
      </c>
      <c r="F12" s="20">
        <f>SUM(F13:F15)</f>
        <v>205497</v>
      </c>
      <c r="G12" s="20">
        <f>SUM(G13:G15)</f>
        <v>418256</v>
      </c>
      <c r="H12" s="7"/>
      <c r="I12" s="20">
        <f>SUM(H13:I15)</f>
        <v>69602</v>
      </c>
      <c r="J12" s="7"/>
      <c r="K12" s="20">
        <f>SUM(K13:K15)</f>
        <v>16746</v>
      </c>
      <c r="L12" s="9"/>
      <c r="M12" s="20">
        <f>SUM(M13:M15)</f>
        <v>4313</v>
      </c>
      <c r="N12" s="20">
        <f>SUM(N13:N15)</f>
        <v>12437</v>
      </c>
      <c r="O12" s="20">
        <f>SUM(O13:O15)</f>
        <v>16750</v>
      </c>
      <c r="P12" s="9"/>
      <c r="Q12" s="20">
        <f>SUM(Q13:Q15)</f>
        <v>2686</v>
      </c>
      <c r="R12" s="4"/>
      <c r="S12" s="4"/>
    </row>
    <row r="13" spans="1:20" x14ac:dyDescent="0.2">
      <c r="A13" s="628"/>
      <c r="B13" s="8"/>
      <c r="C13" s="8" t="s">
        <v>52</v>
      </c>
      <c r="D13" s="12"/>
      <c r="E13" s="21">
        <v>201373</v>
      </c>
      <c r="F13" s="21">
        <v>194753</v>
      </c>
      <c r="G13" s="21">
        <f>SUM(E13:F13)</f>
        <v>396126</v>
      </c>
      <c r="H13" s="18"/>
      <c r="I13" s="21">
        <v>66496</v>
      </c>
      <c r="J13" s="18"/>
      <c r="K13" s="21">
        <v>15561</v>
      </c>
      <c r="L13" s="14"/>
      <c r="M13" s="14">
        <v>3884</v>
      </c>
      <c r="N13" s="14">
        <v>11677</v>
      </c>
      <c r="O13" s="21">
        <f>SUM(M13:N13)</f>
        <v>15561</v>
      </c>
      <c r="P13" s="14"/>
      <c r="Q13" s="21">
        <v>2104</v>
      </c>
      <c r="R13" s="8"/>
      <c r="S13" s="8"/>
    </row>
    <row r="14" spans="1:20" x14ac:dyDescent="0.2">
      <c r="A14" s="628"/>
      <c r="B14" s="8"/>
      <c r="C14" s="8" t="s">
        <v>53</v>
      </c>
      <c r="D14" s="12"/>
      <c r="E14" s="21">
        <v>10276</v>
      </c>
      <c r="F14" s="21">
        <v>9683</v>
      </c>
      <c r="G14" s="21">
        <f>SUM(E14:F14)</f>
        <v>19959</v>
      </c>
      <c r="H14" s="18"/>
      <c r="I14" s="21">
        <v>2798</v>
      </c>
      <c r="J14" s="18"/>
      <c r="K14" s="21">
        <v>952</v>
      </c>
      <c r="L14" s="14"/>
      <c r="M14" s="14">
        <v>375</v>
      </c>
      <c r="N14" s="14">
        <v>572</v>
      </c>
      <c r="O14" s="21">
        <f>SUM(M14:N14)</f>
        <v>947</v>
      </c>
      <c r="P14" s="14"/>
      <c r="Q14" s="21">
        <v>349</v>
      </c>
      <c r="R14" s="8"/>
      <c r="S14" s="8"/>
    </row>
    <row r="15" spans="1:20" x14ac:dyDescent="0.2">
      <c r="A15" s="628"/>
      <c r="B15" s="8"/>
      <c r="C15" s="8" t="s">
        <v>54</v>
      </c>
      <c r="D15" s="12"/>
      <c r="E15" s="21">
        <v>1110</v>
      </c>
      <c r="F15" s="21">
        <v>1061</v>
      </c>
      <c r="G15" s="21">
        <f>SUM(E15:F15)</f>
        <v>2171</v>
      </c>
      <c r="H15" s="18"/>
      <c r="I15" s="21">
        <v>308</v>
      </c>
      <c r="J15" s="18"/>
      <c r="K15" s="21">
        <v>233</v>
      </c>
      <c r="L15" s="14"/>
      <c r="M15" s="14">
        <v>54</v>
      </c>
      <c r="N15" s="14">
        <v>188</v>
      </c>
      <c r="O15" s="21">
        <f>SUM(M15:N15)</f>
        <v>242</v>
      </c>
      <c r="P15" s="14"/>
      <c r="Q15" s="21">
        <v>233</v>
      </c>
      <c r="R15" s="8"/>
      <c r="S15" s="8"/>
    </row>
    <row r="16" spans="1:20" ht="5.0999999999999996" customHeight="1" x14ac:dyDescent="0.2">
      <c r="A16" s="628"/>
      <c r="B16" s="12"/>
      <c r="C16" s="22"/>
      <c r="D16" s="22"/>
      <c r="E16" s="25"/>
      <c r="F16" s="25"/>
      <c r="H16" s="23"/>
      <c r="J16" s="23"/>
      <c r="L16" s="23"/>
      <c r="M16" s="23"/>
      <c r="N16" s="23"/>
      <c r="P16" s="23"/>
      <c r="R16" s="8"/>
      <c r="S16" s="8"/>
    </row>
    <row r="17" spans="1:19" s="3" customFormat="1" x14ac:dyDescent="0.2">
      <c r="A17" s="628"/>
      <c r="B17" s="19" t="s">
        <v>17</v>
      </c>
      <c r="C17" s="19"/>
      <c r="D17" s="5"/>
      <c r="E17" s="20">
        <f>SUM(E18:E21)</f>
        <v>95049</v>
      </c>
      <c r="F17" s="20">
        <f>SUM(F18:F21)</f>
        <v>95046</v>
      </c>
      <c r="G17" s="20">
        <f>SUM(G18:G21)</f>
        <v>190095</v>
      </c>
      <c r="H17" s="7"/>
      <c r="I17" s="20">
        <f>SUM(I18:I21)</f>
        <v>54558</v>
      </c>
      <c r="J17" s="7"/>
      <c r="K17" s="20">
        <f>SUM(K18:K21)</f>
        <v>6516</v>
      </c>
      <c r="L17" s="9"/>
      <c r="M17" s="20">
        <f>SUM(M18:M21)</f>
        <v>4686</v>
      </c>
      <c r="N17" s="20">
        <f>SUM(N18:N21)</f>
        <v>5723</v>
      </c>
      <c r="O17" s="20">
        <f>SUM(O18:O21)</f>
        <v>10409</v>
      </c>
      <c r="P17" s="9"/>
      <c r="Q17" s="20">
        <f>SUM(Q18:Q21)</f>
        <v>952</v>
      </c>
      <c r="R17" s="4"/>
      <c r="S17" s="4"/>
    </row>
    <row r="18" spans="1:19" x14ac:dyDescent="0.2">
      <c r="A18" s="628"/>
      <c r="B18" s="8"/>
      <c r="C18" s="8" t="s">
        <v>52</v>
      </c>
      <c r="D18" s="58"/>
      <c r="E18" s="21">
        <v>52828</v>
      </c>
      <c r="F18" s="21">
        <v>52951</v>
      </c>
      <c r="G18" s="21">
        <f>SUM(E18:F18)</f>
        <v>105779</v>
      </c>
      <c r="H18" s="18"/>
      <c r="I18" s="21">
        <v>30787</v>
      </c>
      <c r="J18" s="18"/>
      <c r="K18" s="21">
        <v>3334</v>
      </c>
      <c r="L18" s="14"/>
      <c r="M18" s="14">
        <v>2667</v>
      </c>
      <c r="N18" s="14">
        <v>3460</v>
      </c>
      <c r="O18" s="21">
        <f>SUM(M18:N18)</f>
        <v>6127</v>
      </c>
      <c r="P18" s="14">
        <v>6139</v>
      </c>
      <c r="Q18" s="21">
        <v>347</v>
      </c>
      <c r="R18" s="8"/>
      <c r="S18" s="8"/>
    </row>
    <row r="19" spans="1:19" x14ac:dyDescent="0.2">
      <c r="A19" s="628"/>
      <c r="B19" s="8"/>
      <c r="C19" s="12" t="s">
        <v>55</v>
      </c>
      <c r="D19" s="58"/>
      <c r="E19" s="21">
        <v>32443</v>
      </c>
      <c r="F19" s="21">
        <v>32791</v>
      </c>
      <c r="G19" s="21">
        <f>SUM(E19:F19)</f>
        <v>65234</v>
      </c>
      <c r="H19" s="18"/>
      <c r="I19" s="21">
        <v>19116</v>
      </c>
      <c r="J19" s="18"/>
      <c r="K19" s="21">
        <v>1741</v>
      </c>
      <c r="L19" s="14"/>
      <c r="M19" s="14">
        <v>1420</v>
      </c>
      <c r="N19" s="14">
        <v>1715</v>
      </c>
      <c r="O19" s="21">
        <f>SUM(M19:N19)</f>
        <v>3135</v>
      </c>
      <c r="P19" s="14"/>
      <c r="Q19" s="21">
        <v>133</v>
      </c>
      <c r="R19" s="8"/>
      <c r="S19" s="8"/>
    </row>
    <row r="20" spans="1:19" x14ac:dyDescent="0.2">
      <c r="A20" s="628"/>
      <c r="B20" s="8"/>
      <c r="C20" s="8" t="s">
        <v>56</v>
      </c>
      <c r="D20" s="58"/>
      <c r="E20" s="21">
        <v>9225</v>
      </c>
      <c r="F20" s="21">
        <v>8728</v>
      </c>
      <c r="G20" s="21">
        <f>SUM(E20:F20)</f>
        <v>17953</v>
      </c>
      <c r="H20" s="18"/>
      <c r="I20" s="21">
        <v>4419</v>
      </c>
      <c r="J20" s="18"/>
      <c r="K20" s="21">
        <v>1333</v>
      </c>
      <c r="L20" s="14"/>
      <c r="M20" s="14">
        <v>562</v>
      </c>
      <c r="N20" s="14">
        <v>473</v>
      </c>
      <c r="O20" s="21">
        <f>SUM(M20:N20)</f>
        <v>1035</v>
      </c>
      <c r="P20" s="14"/>
      <c r="Q20" s="21">
        <v>364</v>
      </c>
      <c r="R20" s="8"/>
      <c r="S20" s="8"/>
    </row>
    <row r="21" spans="1:19" x14ac:dyDescent="0.2">
      <c r="A21" s="628"/>
      <c r="B21" s="8"/>
      <c r="C21" s="8" t="s">
        <v>54</v>
      </c>
      <c r="D21" s="58"/>
      <c r="E21" s="21">
        <v>553</v>
      </c>
      <c r="F21" s="21">
        <v>576</v>
      </c>
      <c r="G21" s="21">
        <f>SUM(E21:F21)</f>
        <v>1129</v>
      </c>
      <c r="H21" s="18"/>
      <c r="I21" s="21">
        <v>236</v>
      </c>
      <c r="J21" s="18"/>
      <c r="K21" s="21">
        <v>108</v>
      </c>
      <c r="L21" s="14"/>
      <c r="M21" s="14">
        <v>37</v>
      </c>
      <c r="N21" s="14">
        <v>75</v>
      </c>
      <c r="O21" s="21">
        <f>SUM(M21:N21)</f>
        <v>112</v>
      </c>
      <c r="P21" s="14"/>
      <c r="Q21" s="21">
        <v>108</v>
      </c>
      <c r="R21" s="8"/>
      <c r="S21" s="8"/>
    </row>
    <row r="22" spans="1:19" ht="5.0999999999999996" customHeight="1" x14ac:dyDescent="0.2">
      <c r="A22" s="628"/>
      <c r="B22" s="12"/>
      <c r="C22" s="22"/>
      <c r="D22" s="22"/>
      <c r="E22" s="23"/>
      <c r="F22" s="23"/>
      <c r="H22" s="23"/>
      <c r="J22" s="23"/>
      <c r="L22" s="23"/>
      <c r="M22" s="23"/>
      <c r="N22" s="23"/>
      <c r="P22" s="23"/>
      <c r="R22" s="8"/>
      <c r="S22" s="8"/>
    </row>
    <row r="23" spans="1:19" s="27" customFormat="1" x14ac:dyDescent="0.2">
      <c r="A23" s="628"/>
      <c r="B23" s="19" t="s">
        <v>18</v>
      </c>
      <c r="C23" s="19"/>
      <c r="D23" s="5"/>
      <c r="E23" s="20">
        <f>SUM(E6,E12,E17)</f>
        <v>371336</v>
      </c>
      <c r="F23" s="20">
        <f>SUM(F6,F12,F17)</f>
        <v>363071</v>
      </c>
      <c r="G23" s="20">
        <f>SUM(G6,G12,G17)</f>
        <v>734407</v>
      </c>
      <c r="H23" s="9"/>
      <c r="I23" s="20">
        <f>SUM(I6,I12,I17)</f>
        <v>124160</v>
      </c>
      <c r="J23" s="9"/>
      <c r="K23" s="20">
        <f>SUM(K6,K12,K17)</f>
        <v>28832</v>
      </c>
      <c r="L23" s="9"/>
      <c r="M23" s="20">
        <f>SUM(M6,M12,M17)</f>
        <v>9137</v>
      </c>
      <c r="N23" s="20">
        <f>SUM(N6,N12,N17)</f>
        <v>23568</v>
      </c>
      <c r="O23" s="20">
        <f>SUM(O6,O12,O17)</f>
        <v>32705</v>
      </c>
      <c r="P23" s="9"/>
      <c r="Q23" s="20">
        <f>SUM(Q6,Q12,Q17)</f>
        <v>5763</v>
      </c>
    </row>
    <row r="24" spans="1:19" ht="8.1" customHeight="1" x14ac:dyDescent="0.2">
      <c r="B24" s="8"/>
      <c r="C24" s="8"/>
      <c r="D24" s="28"/>
      <c r="E24" s="16"/>
      <c r="F24" s="16"/>
      <c r="G24" s="16"/>
      <c r="H24" s="18"/>
      <c r="I24" s="29"/>
      <c r="J24" s="18"/>
      <c r="K24" s="29"/>
      <c r="L24" s="18"/>
      <c r="M24" s="16"/>
      <c r="N24" s="16"/>
      <c r="O24" s="16"/>
      <c r="P24" s="18"/>
      <c r="Q24" s="16"/>
    </row>
    <row r="25" spans="1:19" s="3" customFormat="1" x14ac:dyDescent="0.2">
      <c r="A25" s="624" t="s">
        <v>19</v>
      </c>
      <c r="B25" s="30" t="s">
        <v>20</v>
      </c>
      <c r="C25" s="30"/>
      <c r="D25" s="5"/>
      <c r="E25" s="31">
        <f>SUM(E26:E29)</f>
        <v>69699</v>
      </c>
      <c r="F25" s="31">
        <f>SUM(F26:F29)</f>
        <v>76272</v>
      </c>
      <c r="G25" s="31">
        <f>SUM(G26:G29)</f>
        <v>145971</v>
      </c>
      <c r="H25" s="9"/>
      <c r="I25" s="31">
        <f>SUM(I26:I29)</f>
        <v>37029</v>
      </c>
      <c r="J25" s="9"/>
      <c r="K25" s="31">
        <f>SUM(K26:K29)</f>
        <v>4863</v>
      </c>
      <c r="L25" s="9"/>
      <c r="M25" s="31">
        <f>SUM(M26:M29)</f>
        <v>5261</v>
      </c>
      <c r="N25" s="31">
        <f>SUM(N26:N29)</f>
        <v>5695</v>
      </c>
      <c r="O25" s="31">
        <f>SUM(O26:O29)</f>
        <v>10956</v>
      </c>
      <c r="P25" s="9"/>
      <c r="Q25" s="31">
        <f>SUM(Q26:Q29)</f>
        <v>607</v>
      </c>
      <c r="R25" s="4"/>
      <c r="S25" s="4"/>
    </row>
    <row r="26" spans="1:19" x14ac:dyDescent="0.2">
      <c r="A26" s="624"/>
      <c r="B26" s="8"/>
      <c r="C26" s="8" t="s">
        <v>57</v>
      </c>
      <c r="D26" s="12"/>
      <c r="E26" s="32">
        <v>1048</v>
      </c>
      <c r="F26" s="32">
        <v>879</v>
      </c>
      <c r="G26" s="21">
        <f>SUM(E26:F26)</f>
        <v>1927</v>
      </c>
      <c r="H26" s="33"/>
      <c r="I26" s="34">
        <v>451</v>
      </c>
      <c r="J26" s="33"/>
      <c r="K26" s="34">
        <v>125</v>
      </c>
      <c r="L26" s="33"/>
      <c r="M26" s="34">
        <v>142</v>
      </c>
      <c r="N26" s="34">
        <v>128</v>
      </c>
      <c r="O26" s="21">
        <f>SUM(M26:N26)</f>
        <v>270</v>
      </c>
      <c r="P26" s="33"/>
      <c r="Q26" s="34">
        <v>21</v>
      </c>
      <c r="R26" s="8"/>
      <c r="S26" s="8"/>
    </row>
    <row r="27" spans="1:19" ht="10.5" customHeight="1" x14ac:dyDescent="0.2">
      <c r="A27" s="624"/>
      <c r="B27" s="8"/>
      <c r="C27" s="8" t="s">
        <v>58</v>
      </c>
      <c r="D27" s="12"/>
      <c r="E27" s="32">
        <v>37144</v>
      </c>
      <c r="F27" s="32">
        <v>44403</v>
      </c>
      <c r="G27" s="21">
        <f>SUM(E27:F27)</f>
        <v>81547</v>
      </c>
      <c r="H27" s="33"/>
      <c r="I27" s="34">
        <v>21223</v>
      </c>
      <c r="J27" s="33"/>
      <c r="K27" s="34">
        <v>2824</v>
      </c>
      <c r="L27" s="33"/>
      <c r="M27" s="34">
        <v>2307</v>
      </c>
      <c r="N27" s="34">
        <v>2529</v>
      </c>
      <c r="O27" s="21">
        <f>SUM(M27:N27)</f>
        <v>4836</v>
      </c>
      <c r="P27" s="59"/>
      <c r="Q27" s="33">
        <v>443</v>
      </c>
      <c r="R27" s="36"/>
      <c r="S27" s="8"/>
    </row>
    <row r="28" spans="1:19" ht="10.5" customHeight="1" x14ac:dyDescent="0.2">
      <c r="A28" s="624"/>
      <c r="B28" s="8"/>
      <c r="C28" s="8" t="s">
        <v>59</v>
      </c>
      <c r="D28" s="12"/>
      <c r="E28" s="32">
        <v>30248</v>
      </c>
      <c r="F28" s="32">
        <v>27946</v>
      </c>
      <c r="G28" s="21">
        <f>SUM(E28:F28)</f>
        <v>58194</v>
      </c>
      <c r="H28" s="33"/>
      <c r="I28" s="34">
        <v>14529</v>
      </c>
      <c r="J28" s="33"/>
      <c r="K28" s="34">
        <v>1728</v>
      </c>
      <c r="L28" s="33"/>
      <c r="M28" s="34">
        <v>2601</v>
      </c>
      <c r="N28" s="34">
        <v>2702</v>
      </c>
      <c r="O28" s="21">
        <f>SUM(M28:N28)</f>
        <v>5303</v>
      </c>
      <c r="P28" s="59"/>
      <c r="Q28" s="33">
        <v>113</v>
      </c>
      <c r="R28" s="8"/>
      <c r="S28" s="8"/>
    </row>
    <row r="29" spans="1:19" ht="10.5" customHeight="1" x14ac:dyDescent="0.2">
      <c r="A29" s="624"/>
      <c r="B29" s="8"/>
      <c r="C29" s="8" t="s">
        <v>60</v>
      </c>
      <c r="D29" s="12"/>
      <c r="E29" s="32">
        <v>1259</v>
      </c>
      <c r="F29" s="32">
        <v>3044</v>
      </c>
      <c r="G29" s="21">
        <f>SUM(E29:F29)</f>
        <v>4303</v>
      </c>
      <c r="H29" s="33"/>
      <c r="I29" s="34">
        <v>826</v>
      </c>
      <c r="J29" s="33"/>
      <c r="K29" s="34">
        <v>186</v>
      </c>
      <c r="L29" s="33"/>
      <c r="M29" s="34">
        <v>211</v>
      </c>
      <c r="N29" s="34">
        <v>336</v>
      </c>
      <c r="O29" s="21">
        <f>SUM(M29:N29)</f>
        <v>547</v>
      </c>
      <c r="P29" s="59"/>
      <c r="Q29" s="33">
        <v>30</v>
      </c>
      <c r="R29" s="36"/>
      <c r="S29" s="8"/>
    </row>
    <row r="30" spans="1:19" ht="5.0999999999999996" customHeight="1" x14ac:dyDescent="0.2">
      <c r="A30" s="624"/>
      <c r="B30" s="12"/>
      <c r="C30" s="22"/>
      <c r="D30" s="22"/>
      <c r="E30" s="25"/>
      <c r="F30" s="25"/>
      <c r="G30" s="26"/>
      <c r="H30" s="25"/>
      <c r="I30" s="26"/>
      <c r="J30" s="25"/>
      <c r="K30" s="26"/>
      <c r="L30" s="25"/>
      <c r="M30" s="25"/>
      <c r="N30" s="25"/>
      <c r="O30" s="26"/>
      <c r="P30" s="25"/>
      <c r="Q30" s="26"/>
      <c r="R30" s="8"/>
      <c r="S30" s="8"/>
    </row>
    <row r="31" spans="1:19" ht="12.75" x14ac:dyDescent="0.2">
      <c r="A31" s="624"/>
      <c r="B31" s="30" t="s">
        <v>22</v>
      </c>
      <c r="C31" s="30"/>
      <c r="D31" s="5"/>
      <c r="E31" s="31">
        <f t="shared" ref="E31:Q31" si="1">SUM(E32:E35)</f>
        <v>7282</v>
      </c>
      <c r="F31" s="31">
        <f t="shared" si="1"/>
        <v>7194</v>
      </c>
      <c r="G31" s="31">
        <f t="shared" si="1"/>
        <v>14476</v>
      </c>
      <c r="H31" s="9"/>
      <c r="I31" s="31">
        <f>SUM(I32:I35)</f>
        <v>3189</v>
      </c>
      <c r="J31" s="9"/>
      <c r="K31" s="31">
        <f t="shared" si="1"/>
        <v>80</v>
      </c>
      <c r="L31" s="9"/>
      <c r="M31" s="31">
        <f t="shared" si="1"/>
        <v>107</v>
      </c>
      <c r="N31" s="31">
        <f t="shared" si="1"/>
        <v>124</v>
      </c>
      <c r="O31" s="31">
        <f t="shared" si="1"/>
        <v>231</v>
      </c>
      <c r="P31" s="9"/>
      <c r="Q31" s="31">
        <f t="shared" si="1"/>
        <v>27</v>
      </c>
      <c r="R31" s="8"/>
      <c r="S31" s="8"/>
    </row>
    <row r="32" spans="1:19" s="3" customFormat="1" x14ac:dyDescent="0.2">
      <c r="A32" s="624"/>
      <c r="B32" s="8"/>
      <c r="C32" s="8" t="s">
        <v>57</v>
      </c>
      <c r="D32" s="12"/>
      <c r="E32" s="34">
        <v>46</v>
      </c>
      <c r="F32" s="34">
        <v>52</v>
      </c>
      <c r="G32" s="21">
        <f>SUM(E32:F32)</f>
        <v>98</v>
      </c>
      <c r="H32" s="33"/>
      <c r="I32" s="34">
        <v>44</v>
      </c>
      <c r="J32" s="33"/>
      <c r="K32" s="34">
        <v>13</v>
      </c>
      <c r="L32" s="33"/>
      <c r="M32" s="34">
        <v>14</v>
      </c>
      <c r="N32" s="34">
        <v>6</v>
      </c>
      <c r="O32" s="21">
        <f>SUM(M32:N32)</f>
        <v>20</v>
      </c>
      <c r="Q32" s="33">
        <v>3</v>
      </c>
      <c r="R32" s="4"/>
      <c r="S32" s="4"/>
    </row>
    <row r="33" spans="1:22" x14ac:dyDescent="0.2">
      <c r="A33" s="624"/>
      <c r="B33" s="37"/>
      <c r="C33" s="8" t="s">
        <v>58</v>
      </c>
      <c r="D33" s="12"/>
      <c r="E33" s="34">
        <v>7203</v>
      </c>
      <c r="F33" s="34">
        <v>7059</v>
      </c>
      <c r="G33" s="21">
        <f>SUM(E33:F33)</f>
        <v>14262</v>
      </c>
      <c r="H33" s="33"/>
      <c r="I33" s="34">
        <v>3108</v>
      </c>
      <c r="J33" s="33"/>
      <c r="K33" s="34">
        <v>54</v>
      </c>
      <c r="L33" s="33"/>
      <c r="M33" s="34">
        <v>83</v>
      </c>
      <c r="N33" s="34">
        <v>98</v>
      </c>
      <c r="O33" s="21">
        <f>SUM(M33:N33)</f>
        <v>181</v>
      </c>
      <c r="P33" s="59"/>
      <c r="Q33" s="33">
        <v>21</v>
      </c>
      <c r="R33" s="8"/>
      <c r="S33" s="8"/>
    </row>
    <row r="34" spans="1:22" ht="10.5" customHeight="1" x14ac:dyDescent="0.2">
      <c r="A34" s="624"/>
      <c r="B34" s="8"/>
      <c r="C34" s="8" t="s">
        <v>59</v>
      </c>
      <c r="D34" s="12"/>
      <c r="E34" s="34">
        <v>31</v>
      </c>
      <c r="F34" s="34">
        <v>55</v>
      </c>
      <c r="G34" s="21">
        <f>SUM(E34:F34)</f>
        <v>86</v>
      </c>
      <c r="H34" s="33"/>
      <c r="I34" s="34">
        <v>22</v>
      </c>
      <c r="J34" s="33"/>
      <c r="K34" s="34">
        <v>5</v>
      </c>
      <c r="L34" s="33"/>
      <c r="M34" s="34">
        <v>8</v>
      </c>
      <c r="N34" s="34">
        <v>13</v>
      </c>
      <c r="O34" s="21">
        <f>SUM(M34:N34)</f>
        <v>21</v>
      </c>
      <c r="P34" s="33"/>
      <c r="Q34" s="34">
        <v>2</v>
      </c>
      <c r="R34" s="8"/>
      <c r="S34" s="8"/>
    </row>
    <row r="35" spans="1:22" ht="10.5" customHeight="1" x14ac:dyDescent="0.2">
      <c r="A35" s="624"/>
      <c r="B35" s="8"/>
      <c r="C35" s="8" t="s">
        <v>60</v>
      </c>
      <c r="D35" s="12"/>
      <c r="E35" s="34">
        <v>2</v>
      </c>
      <c r="F35" s="34">
        <v>28</v>
      </c>
      <c r="G35" s="21">
        <f>SUM(E35:F35)</f>
        <v>30</v>
      </c>
      <c r="H35" s="33"/>
      <c r="I35" s="34">
        <v>15</v>
      </c>
      <c r="J35" s="33"/>
      <c r="K35" s="34">
        <v>8</v>
      </c>
      <c r="L35" s="33"/>
      <c r="M35" s="34">
        <v>2</v>
      </c>
      <c r="N35" s="34">
        <v>7</v>
      </c>
      <c r="O35" s="21">
        <f>SUM(M35:N35)</f>
        <v>9</v>
      </c>
      <c r="P35" s="33"/>
      <c r="Q35" s="34">
        <v>1</v>
      </c>
      <c r="R35" s="8"/>
      <c r="S35" s="8"/>
    </row>
    <row r="36" spans="1:22" ht="5.0999999999999996" customHeight="1" x14ac:dyDescent="0.2">
      <c r="A36" s="624"/>
      <c r="B36" s="12"/>
      <c r="C36" s="22"/>
      <c r="D36" s="22"/>
      <c r="E36" s="25"/>
      <c r="F36" s="25"/>
      <c r="G36" s="26"/>
      <c r="H36" s="25"/>
      <c r="I36" s="26"/>
      <c r="J36" s="25"/>
      <c r="K36" s="26"/>
      <c r="L36" s="25"/>
      <c r="M36" s="25"/>
      <c r="N36" s="25"/>
      <c r="O36" s="26"/>
      <c r="P36" s="25"/>
      <c r="Q36" s="26"/>
      <c r="R36" s="8"/>
      <c r="S36" s="8"/>
    </row>
    <row r="37" spans="1:22" s="27" customFormat="1" x14ac:dyDescent="0.2">
      <c r="A37" s="624"/>
      <c r="B37" s="30" t="s">
        <v>18</v>
      </c>
      <c r="C37" s="30"/>
      <c r="D37" s="5"/>
      <c r="E37" s="31">
        <f>SUM(E25,E31)</f>
        <v>76981</v>
      </c>
      <c r="F37" s="31">
        <f>SUM(F25,F31)</f>
        <v>83466</v>
      </c>
      <c r="G37" s="31">
        <f>SUM(G25,G31)</f>
        <v>160447</v>
      </c>
      <c r="H37" s="9"/>
      <c r="I37" s="31">
        <f>SUM(I25,I31)</f>
        <v>40218</v>
      </c>
      <c r="J37" s="9"/>
      <c r="K37" s="31">
        <f>SUM(K25,K31)</f>
        <v>4943</v>
      </c>
      <c r="L37" s="9"/>
      <c r="M37" s="31">
        <f>SUM(M25,M31)</f>
        <v>5368</v>
      </c>
      <c r="N37" s="31">
        <f>SUM(N25,N31)</f>
        <v>5819</v>
      </c>
      <c r="O37" s="31">
        <f>SUM(O25,O31)</f>
        <v>11187</v>
      </c>
      <c r="P37" s="9"/>
      <c r="Q37" s="31">
        <f>SUM(Q25,Q31)</f>
        <v>634</v>
      </c>
    </row>
    <row r="38" spans="1:22" ht="8.1" customHeight="1" x14ac:dyDescent="0.2">
      <c r="B38" s="5"/>
      <c r="C38" s="22"/>
      <c r="D38" s="22"/>
      <c r="E38" s="23"/>
      <c r="F38" s="23"/>
      <c r="H38" s="23"/>
      <c r="J38" s="23"/>
      <c r="L38" s="23"/>
      <c r="M38" s="23"/>
      <c r="N38" s="23"/>
      <c r="P38" s="23"/>
      <c r="R38" s="8"/>
      <c r="S38" s="8"/>
    </row>
    <row r="39" spans="1:22" ht="10.5" customHeight="1" x14ac:dyDescent="0.2">
      <c r="A39" s="629" t="s">
        <v>23</v>
      </c>
      <c r="B39" s="38" t="s">
        <v>20</v>
      </c>
      <c r="C39" s="39"/>
      <c r="D39" s="12"/>
      <c r="E39" s="60">
        <f>SUM(E40:E43)</f>
        <v>66204</v>
      </c>
      <c r="F39" s="60">
        <f>SUM(F40:F43)</f>
        <v>69431</v>
      </c>
      <c r="G39" s="60">
        <f>SUM(G40:G43)</f>
        <v>135635</v>
      </c>
      <c r="H39" s="61"/>
      <c r="I39" s="60">
        <f>SUM(I40:I43)</f>
        <v>21051</v>
      </c>
      <c r="J39" s="61"/>
      <c r="K39" s="60" t="s">
        <v>24</v>
      </c>
      <c r="L39" s="61"/>
      <c r="M39" s="60">
        <f>SUM(M40:M43)</f>
        <v>6394</v>
      </c>
      <c r="N39" s="60">
        <f>SUM(N40:N43)</f>
        <v>4625</v>
      </c>
      <c r="O39" s="60">
        <f>SUM(O40:O43)</f>
        <v>11019</v>
      </c>
      <c r="P39" s="61"/>
      <c r="Q39" s="60">
        <f>SUM(Q40:Q43)</f>
        <v>223</v>
      </c>
      <c r="R39" s="8"/>
      <c r="S39" s="8"/>
    </row>
    <row r="40" spans="1:22" ht="10.5" customHeight="1" x14ac:dyDescent="0.2">
      <c r="A40" s="629"/>
      <c r="B40" s="630"/>
      <c r="C40" s="12" t="s">
        <v>61</v>
      </c>
      <c r="D40" s="28"/>
      <c r="E40" s="61">
        <v>411</v>
      </c>
      <c r="F40" s="61">
        <v>2131</v>
      </c>
      <c r="G40" s="62">
        <f>SUM(E40:F40)</f>
        <v>2542</v>
      </c>
      <c r="H40" s="61"/>
      <c r="I40" s="63">
        <v>643</v>
      </c>
      <c r="J40" s="61"/>
      <c r="K40" s="63"/>
      <c r="L40" s="61"/>
      <c r="M40" s="61">
        <v>120</v>
      </c>
      <c r="N40" s="61">
        <v>135</v>
      </c>
      <c r="O40" s="62">
        <f>SUM(M40:N40)</f>
        <v>255</v>
      </c>
      <c r="P40" s="61"/>
      <c r="Q40" s="61">
        <v>8</v>
      </c>
      <c r="R40" s="8"/>
      <c r="S40" s="8"/>
    </row>
    <row r="41" spans="1:22" ht="12.75" x14ac:dyDescent="0.2">
      <c r="A41" s="629"/>
      <c r="B41" s="631"/>
      <c r="C41" s="12" t="s">
        <v>62</v>
      </c>
      <c r="D41" s="41"/>
      <c r="E41" s="64">
        <v>8034</v>
      </c>
      <c r="F41" s="64">
        <v>4820</v>
      </c>
      <c r="G41" s="62">
        <f>SUM(E41:F41)</f>
        <v>12854</v>
      </c>
      <c r="H41" s="64"/>
      <c r="I41" s="63">
        <v>2565</v>
      </c>
      <c r="J41" s="64"/>
      <c r="K41" s="63"/>
      <c r="L41" s="64"/>
      <c r="M41" s="64">
        <v>0</v>
      </c>
      <c r="N41" s="64">
        <v>0</v>
      </c>
      <c r="O41" s="62">
        <f>SUM(M41:N41)</f>
        <v>0</v>
      </c>
      <c r="P41" s="64"/>
      <c r="Q41" s="64">
        <v>0</v>
      </c>
      <c r="R41" s="8"/>
      <c r="S41" s="8"/>
    </row>
    <row r="42" spans="1:22" x14ac:dyDescent="0.2">
      <c r="A42" s="629"/>
      <c r="B42" s="631"/>
      <c r="C42" s="12" t="s">
        <v>63</v>
      </c>
      <c r="D42" s="28"/>
      <c r="E42" s="61">
        <v>55255</v>
      </c>
      <c r="F42" s="61">
        <v>59140</v>
      </c>
      <c r="G42" s="62">
        <f>SUM(E42:F42)</f>
        <v>114395</v>
      </c>
      <c r="H42" s="61"/>
      <c r="I42" s="63">
        <v>16154</v>
      </c>
      <c r="J42" s="61"/>
      <c r="K42" s="63"/>
      <c r="L42" s="61"/>
      <c r="M42" s="61">
        <v>5359</v>
      </c>
      <c r="N42" s="61">
        <v>3900</v>
      </c>
      <c r="O42" s="62">
        <f>SUM(M42:N42)</f>
        <v>9259</v>
      </c>
      <c r="P42" s="61"/>
      <c r="Q42" s="61">
        <v>139</v>
      </c>
      <c r="R42" s="8"/>
      <c r="S42" s="8"/>
    </row>
    <row r="43" spans="1:22" x14ac:dyDescent="0.2">
      <c r="A43" s="629"/>
      <c r="B43" s="631"/>
      <c r="C43" s="12" t="s">
        <v>64</v>
      </c>
      <c r="D43" s="28"/>
      <c r="E43" s="61">
        <v>2504</v>
      </c>
      <c r="F43" s="61">
        <v>3340</v>
      </c>
      <c r="G43" s="62">
        <f>SUM(E43:F43)</f>
        <v>5844</v>
      </c>
      <c r="H43" s="61"/>
      <c r="I43" s="63">
        <v>1689</v>
      </c>
      <c r="J43" s="61"/>
      <c r="K43" s="63"/>
      <c r="L43" s="61"/>
      <c r="M43" s="61">
        <v>915</v>
      </c>
      <c r="N43" s="61">
        <v>590</v>
      </c>
      <c r="O43" s="62">
        <f>SUM(M43:N43)</f>
        <v>1505</v>
      </c>
      <c r="P43" s="61"/>
      <c r="Q43" s="61">
        <v>76</v>
      </c>
      <c r="R43" s="8"/>
      <c r="S43" s="8"/>
    </row>
    <row r="44" spans="1:22" ht="5.0999999999999996" customHeight="1" x14ac:dyDescent="0.2">
      <c r="A44" s="629"/>
      <c r="B44" s="5"/>
      <c r="C44" s="22"/>
      <c r="D44" s="22"/>
      <c r="E44" s="65"/>
      <c r="F44" s="65"/>
      <c r="G44" s="66"/>
      <c r="H44" s="65"/>
      <c r="I44" s="66"/>
      <c r="J44" s="65"/>
      <c r="K44" s="66"/>
      <c r="L44" s="65"/>
      <c r="M44" s="65"/>
      <c r="N44" s="65"/>
      <c r="O44" s="66"/>
      <c r="P44" s="65"/>
      <c r="Q44" s="66"/>
      <c r="R44" s="8"/>
      <c r="S44" s="8"/>
      <c r="V44" s="2" t="s">
        <v>26</v>
      </c>
    </row>
    <row r="45" spans="1:22" ht="10.5" customHeight="1" x14ac:dyDescent="0.2">
      <c r="A45" s="629"/>
      <c r="B45" s="38" t="s">
        <v>27</v>
      </c>
      <c r="C45" s="39"/>
      <c r="D45" s="12"/>
      <c r="E45" s="60">
        <f>SUM(E46:E49)</f>
        <v>4126</v>
      </c>
      <c r="F45" s="60">
        <f>SUM(F46:F49)</f>
        <v>5486</v>
      </c>
      <c r="G45" s="60">
        <f>SUM(G46:G49)</f>
        <v>9612</v>
      </c>
      <c r="H45" s="61"/>
      <c r="I45" s="60">
        <f>SUM(I46:I49)</f>
        <v>1416</v>
      </c>
      <c r="J45" s="61"/>
      <c r="K45" s="60" t="s">
        <v>24</v>
      </c>
      <c r="L45" s="61"/>
      <c r="M45" s="60">
        <f>SUM(M46:M49)</f>
        <v>673</v>
      </c>
      <c r="N45" s="60">
        <f>SUM(N46:N49)</f>
        <v>531</v>
      </c>
      <c r="O45" s="60">
        <f>SUM(O46:O49)</f>
        <v>1204</v>
      </c>
      <c r="P45" s="61"/>
      <c r="Q45" s="60">
        <f>SUM(Q46:Q49)</f>
        <v>68</v>
      </c>
      <c r="R45" s="8"/>
      <c r="S45" s="8"/>
    </row>
    <row r="46" spans="1:22" x14ac:dyDescent="0.2">
      <c r="A46" s="629"/>
      <c r="B46" s="44"/>
      <c r="C46" s="12" t="s">
        <v>61</v>
      </c>
      <c r="D46" s="12"/>
      <c r="E46" s="67">
        <v>45</v>
      </c>
      <c r="F46" s="67">
        <v>79</v>
      </c>
      <c r="G46" s="62">
        <f>SUM(E46:F46)</f>
        <v>124</v>
      </c>
      <c r="H46" s="61"/>
      <c r="I46" s="67">
        <v>83</v>
      </c>
      <c r="J46" s="61"/>
      <c r="K46" s="63"/>
      <c r="L46" s="61"/>
      <c r="M46" s="61">
        <v>9</v>
      </c>
      <c r="N46" s="61">
        <v>8</v>
      </c>
      <c r="O46" s="62">
        <f>SUM(M46:N46)</f>
        <v>17</v>
      </c>
      <c r="P46" s="61"/>
      <c r="Q46" s="61">
        <v>5</v>
      </c>
    </row>
    <row r="47" spans="1:22" ht="12.75" x14ac:dyDescent="0.2">
      <c r="A47" s="629"/>
      <c r="B47" s="44"/>
      <c r="C47" s="12" t="s">
        <v>62</v>
      </c>
      <c r="D47" s="12"/>
      <c r="E47" s="67">
        <v>15</v>
      </c>
      <c r="F47" s="67">
        <v>0</v>
      </c>
      <c r="G47" s="62">
        <f>SUM(E47:F47)</f>
        <v>15</v>
      </c>
      <c r="H47" s="61"/>
      <c r="I47" s="67">
        <v>0</v>
      </c>
      <c r="J47" s="61"/>
      <c r="K47" s="63"/>
      <c r="L47" s="61"/>
      <c r="M47" s="61">
        <v>0</v>
      </c>
      <c r="N47" s="61">
        <v>0</v>
      </c>
      <c r="O47" s="62">
        <f>SUM(M47:N47)</f>
        <v>0</v>
      </c>
      <c r="P47" s="61"/>
      <c r="Q47" s="61">
        <v>0</v>
      </c>
    </row>
    <row r="48" spans="1:22" x14ac:dyDescent="0.2">
      <c r="A48" s="629"/>
      <c r="B48" s="44"/>
      <c r="C48" s="12" t="s">
        <v>63</v>
      </c>
      <c r="D48" s="28"/>
      <c r="E48" s="61">
        <v>3507</v>
      </c>
      <c r="F48" s="61">
        <v>4363</v>
      </c>
      <c r="G48" s="62">
        <f>SUM(E48:F48)</f>
        <v>7870</v>
      </c>
      <c r="H48" s="61"/>
      <c r="I48" s="63">
        <v>853</v>
      </c>
      <c r="J48" s="61"/>
      <c r="K48" s="63"/>
      <c r="L48" s="61"/>
      <c r="M48" s="61">
        <v>457</v>
      </c>
      <c r="N48" s="61">
        <v>311</v>
      </c>
      <c r="O48" s="62">
        <f>SUM(M48:N48)</f>
        <v>768</v>
      </c>
      <c r="P48" s="61"/>
      <c r="Q48" s="61">
        <v>39</v>
      </c>
    </row>
    <row r="49" spans="1:19" x14ac:dyDescent="0.2">
      <c r="A49" s="629"/>
      <c r="B49" s="44"/>
      <c r="C49" s="12" t="s">
        <v>64</v>
      </c>
      <c r="D49" s="41"/>
      <c r="E49" s="61">
        <v>559</v>
      </c>
      <c r="F49" s="61">
        <v>1044</v>
      </c>
      <c r="G49" s="62">
        <f>SUM(E49:F49)</f>
        <v>1603</v>
      </c>
      <c r="H49" s="61"/>
      <c r="I49" s="63">
        <v>480</v>
      </c>
      <c r="J49" s="61"/>
      <c r="K49" s="63"/>
      <c r="L49" s="61"/>
      <c r="M49" s="61">
        <v>207</v>
      </c>
      <c r="N49" s="61">
        <v>212</v>
      </c>
      <c r="O49" s="62">
        <f>SUM(M49:N49)</f>
        <v>419</v>
      </c>
      <c r="P49" s="61"/>
      <c r="Q49" s="61">
        <v>24</v>
      </c>
    </row>
    <row r="50" spans="1:19" ht="5.0999999999999996" customHeight="1" x14ac:dyDescent="0.2">
      <c r="A50" s="629"/>
      <c r="B50" s="12"/>
      <c r="C50" s="22"/>
      <c r="D50" s="22"/>
      <c r="E50" s="65"/>
      <c r="F50" s="65"/>
      <c r="G50" s="62"/>
      <c r="H50" s="65"/>
      <c r="I50" s="62"/>
      <c r="J50" s="65"/>
      <c r="K50" s="62"/>
      <c r="L50" s="65"/>
      <c r="M50" s="65"/>
      <c r="N50" s="65"/>
      <c r="O50" s="62"/>
      <c r="P50" s="65"/>
      <c r="Q50" s="62"/>
      <c r="R50" s="8"/>
      <c r="S50" s="8"/>
    </row>
    <row r="51" spans="1:19" s="27" customFormat="1" x14ac:dyDescent="0.2">
      <c r="A51" s="629"/>
      <c r="B51" s="38" t="s">
        <v>18</v>
      </c>
      <c r="C51" s="39"/>
      <c r="D51" s="12"/>
      <c r="E51" s="60">
        <f>SUM(E39,E45)</f>
        <v>70330</v>
      </c>
      <c r="F51" s="60">
        <f>SUM(F39,F45)</f>
        <v>74917</v>
      </c>
      <c r="G51" s="60">
        <f>SUM(G39,G45)</f>
        <v>145247</v>
      </c>
      <c r="H51" s="61"/>
      <c r="I51" s="60">
        <f>SUM(I39,I45)</f>
        <v>22467</v>
      </c>
      <c r="J51" s="61"/>
      <c r="K51" s="60" t="s">
        <v>24</v>
      </c>
      <c r="L51" s="61"/>
      <c r="M51" s="60">
        <f>SUM(M39,M45)</f>
        <v>7067</v>
      </c>
      <c r="N51" s="60">
        <f>SUM(N39,N45)</f>
        <v>5156</v>
      </c>
      <c r="O51" s="60">
        <f>SUM(O39,O45)</f>
        <v>12223</v>
      </c>
      <c r="P51" s="61"/>
      <c r="Q51" s="60">
        <f>SUM(Q39,Q45)</f>
        <v>291</v>
      </c>
    </row>
    <row r="52" spans="1:19" ht="8.1" customHeight="1" x14ac:dyDescent="0.2">
      <c r="B52" s="5"/>
      <c r="C52" s="22"/>
      <c r="D52" s="22"/>
      <c r="E52" s="23"/>
      <c r="F52" s="23"/>
      <c r="H52" s="23"/>
      <c r="J52" s="23"/>
      <c r="L52" s="23"/>
      <c r="M52" s="23"/>
      <c r="N52" s="23"/>
      <c r="P52" s="23"/>
      <c r="R52" s="8"/>
      <c r="S52" s="8"/>
    </row>
    <row r="53" spans="1:19" x14ac:dyDescent="0.2">
      <c r="A53" s="632" t="s">
        <v>28</v>
      </c>
      <c r="B53" s="46" t="s">
        <v>65</v>
      </c>
      <c r="C53" s="46"/>
      <c r="D53" s="5"/>
      <c r="E53" s="47">
        <f>SUM(E54:E56)</f>
        <v>9741</v>
      </c>
      <c r="F53" s="47">
        <f>SUM(F54:F56)</f>
        <v>9444</v>
      </c>
      <c r="G53" s="47">
        <f>SUM(G54:G56)</f>
        <v>19185</v>
      </c>
      <c r="H53" s="9"/>
      <c r="I53" s="47" t="s">
        <v>11</v>
      </c>
      <c r="J53" s="9"/>
      <c r="K53" s="47">
        <f>SUM(K54:K56)</f>
        <v>1324</v>
      </c>
      <c r="L53" s="9"/>
      <c r="M53" s="47">
        <f>SUM(M54:M56)</f>
        <v>0</v>
      </c>
      <c r="N53" s="47">
        <f>SUM(N54:N56)</f>
        <v>887</v>
      </c>
      <c r="O53" s="47">
        <f>SUM(O54:O56)</f>
        <v>887</v>
      </c>
      <c r="P53" s="9"/>
      <c r="Q53" s="47">
        <f>SUM(Q54:Q56)</f>
        <v>197</v>
      </c>
    </row>
    <row r="54" spans="1:19" x14ac:dyDescent="0.2">
      <c r="A54" s="632"/>
      <c r="B54" s="8"/>
      <c r="C54" s="8" t="s">
        <v>66</v>
      </c>
      <c r="D54" s="12"/>
      <c r="E54" s="21">
        <v>5292</v>
      </c>
      <c r="F54" s="21">
        <v>5126</v>
      </c>
      <c r="G54" s="21">
        <f>SUM(E54:F54)</f>
        <v>10418</v>
      </c>
      <c r="H54" s="14"/>
      <c r="I54" s="15"/>
      <c r="J54" s="14"/>
      <c r="K54" s="15">
        <v>611</v>
      </c>
      <c r="L54" s="14"/>
      <c r="M54" s="21">
        <v>0</v>
      </c>
      <c r="N54" s="21">
        <v>182</v>
      </c>
      <c r="O54" s="21">
        <f>SUM(M54:N54)</f>
        <v>182</v>
      </c>
      <c r="P54" s="14"/>
      <c r="Q54" s="21">
        <v>98</v>
      </c>
    </row>
    <row r="55" spans="1:19" x14ac:dyDescent="0.2">
      <c r="A55" s="632"/>
      <c r="B55" s="8"/>
      <c r="C55" s="8" t="s">
        <v>67</v>
      </c>
      <c r="D55" s="12"/>
      <c r="E55" s="21">
        <v>4154</v>
      </c>
      <c r="F55" s="21">
        <v>4024</v>
      </c>
      <c r="G55" s="21">
        <f>SUM(E55:F55)</f>
        <v>8178</v>
      </c>
      <c r="H55" s="14"/>
      <c r="I55" s="15"/>
      <c r="J55" s="14"/>
      <c r="K55" s="15">
        <v>676</v>
      </c>
      <c r="L55" s="14"/>
      <c r="M55" s="21">
        <v>0</v>
      </c>
      <c r="N55" s="21">
        <v>676</v>
      </c>
      <c r="O55" s="21">
        <f>SUM(M55:N55)</f>
        <v>676</v>
      </c>
      <c r="P55" s="14"/>
      <c r="Q55" s="21">
        <v>72</v>
      </c>
    </row>
    <row r="56" spans="1:19" x14ac:dyDescent="0.2">
      <c r="A56" s="632"/>
      <c r="B56" s="8"/>
      <c r="C56" s="8" t="s">
        <v>53</v>
      </c>
      <c r="D56" s="12"/>
      <c r="E56" s="21">
        <v>295</v>
      </c>
      <c r="F56" s="21">
        <v>294</v>
      </c>
      <c r="G56" s="21">
        <f>SUM(E56:F56)</f>
        <v>589</v>
      </c>
      <c r="H56" s="14"/>
      <c r="I56" s="15"/>
      <c r="J56" s="14"/>
      <c r="K56" s="15">
        <v>37</v>
      </c>
      <c r="L56" s="14"/>
      <c r="M56" s="21">
        <v>0</v>
      </c>
      <c r="N56" s="21">
        <v>29</v>
      </c>
      <c r="O56" s="21">
        <f>SUM(M56:N56)</f>
        <v>29</v>
      </c>
      <c r="P56" s="14"/>
      <c r="Q56" s="21">
        <v>27</v>
      </c>
    </row>
    <row r="57" spans="1:19" ht="5.0999999999999996" customHeight="1" x14ac:dyDescent="0.2">
      <c r="A57" s="632"/>
      <c r="B57" s="5"/>
      <c r="C57" s="22"/>
      <c r="D57" s="12"/>
      <c r="E57" s="23"/>
      <c r="F57" s="23"/>
      <c r="H57" s="18"/>
      <c r="I57" s="18"/>
      <c r="J57" s="18"/>
      <c r="K57" s="18"/>
      <c r="L57" s="18"/>
      <c r="M57" s="23"/>
      <c r="N57" s="23"/>
      <c r="P57" s="18"/>
    </row>
    <row r="58" spans="1:19" x14ac:dyDescent="0.2">
      <c r="A58" s="632"/>
      <c r="B58" s="46" t="s">
        <v>68</v>
      </c>
      <c r="C58" s="46"/>
      <c r="D58" s="5"/>
      <c r="E58" s="47">
        <f>SUM(E59:E60)</f>
        <v>11101</v>
      </c>
      <c r="F58" s="47">
        <f>SUM(F59:F60)</f>
        <v>5693</v>
      </c>
      <c r="G58" s="47">
        <f>SUM(G59:G60)</f>
        <v>16794</v>
      </c>
      <c r="H58" s="9"/>
      <c r="I58" s="47" t="s">
        <v>11</v>
      </c>
      <c r="J58" s="9"/>
      <c r="K58" s="47">
        <f>SUM(K59:K60)</f>
        <v>200</v>
      </c>
      <c r="L58" s="9"/>
      <c r="M58" s="47">
        <f>SUM(M59:M60)</f>
        <v>194</v>
      </c>
      <c r="N58" s="47">
        <f>SUM(N59:N60)</f>
        <v>1179</v>
      </c>
      <c r="O58" s="47">
        <f>SUM(O59:O60)</f>
        <v>1373</v>
      </c>
      <c r="P58" s="9"/>
      <c r="Q58" s="47">
        <f>SUM(Q59:Q60)</f>
        <v>221</v>
      </c>
    </row>
    <row r="59" spans="1:19" ht="12.75" x14ac:dyDescent="0.2">
      <c r="A59" s="632"/>
      <c r="B59" s="8"/>
      <c r="C59" s="8" t="s">
        <v>69</v>
      </c>
      <c r="D59" s="12"/>
      <c r="E59" s="21">
        <v>9865</v>
      </c>
      <c r="F59" s="21">
        <v>4892</v>
      </c>
      <c r="G59" s="21">
        <f>SUM(E59:F59)</f>
        <v>14757</v>
      </c>
      <c r="H59" s="14"/>
      <c r="I59" s="15"/>
      <c r="J59" s="14"/>
      <c r="K59" s="15" t="s">
        <v>11</v>
      </c>
      <c r="L59" s="14"/>
      <c r="M59" s="21">
        <v>128</v>
      </c>
      <c r="N59" s="21">
        <v>929</v>
      </c>
      <c r="O59" s="21">
        <f>SUM(M59:N59)</f>
        <v>1057</v>
      </c>
      <c r="P59" s="14"/>
      <c r="Q59" s="21">
        <v>179</v>
      </c>
    </row>
    <row r="60" spans="1:19" x14ac:dyDescent="0.2">
      <c r="A60" s="632"/>
      <c r="B60" s="8"/>
      <c r="C60" s="8" t="s">
        <v>33</v>
      </c>
      <c r="D60" s="22"/>
      <c r="E60" s="21">
        <v>1236</v>
      </c>
      <c r="F60" s="21">
        <v>801</v>
      </c>
      <c r="G60" s="21">
        <f>SUM(E60:F60)</f>
        <v>2037</v>
      </c>
      <c r="H60" s="25"/>
      <c r="I60" s="15"/>
      <c r="J60" s="25"/>
      <c r="K60" s="15">
        <v>200</v>
      </c>
      <c r="L60" s="25"/>
      <c r="M60" s="21">
        <v>66</v>
      </c>
      <c r="N60" s="21">
        <v>250</v>
      </c>
      <c r="O60" s="21">
        <f>SUM(M60:N60)</f>
        <v>316</v>
      </c>
      <c r="P60" s="25"/>
      <c r="Q60" s="21">
        <v>42</v>
      </c>
    </row>
    <row r="61" spans="1:19" ht="5.0999999999999996" customHeight="1" x14ac:dyDescent="0.2">
      <c r="A61" s="632"/>
      <c r="B61" s="5"/>
      <c r="C61" s="22"/>
      <c r="D61" s="5"/>
      <c r="E61" s="23"/>
      <c r="F61" s="23"/>
      <c r="H61" s="7"/>
      <c r="I61" s="7"/>
      <c r="J61" s="7"/>
      <c r="K61" s="7"/>
      <c r="L61" s="7"/>
      <c r="M61" s="23"/>
      <c r="N61" s="23"/>
      <c r="P61" s="7"/>
    </row>
    <row r="62" spans="1:19" x14ac:dyDescent="0.2">
      <c r="A62" s="632"/>
      <c r="B62" s="46" t="s">
        <v>70</v>
      </c>
      <c r="C62" s="46"/>
      <c r="D62" s="5"/>
      <c r="E62" s="47">
        <v>53958</v>
      </c>
      <c r="F62" s="47">
        <v>67733</v>
      </c>
      <c r="G62" s="47">
        <f>SUM(E62:F62)</f>
        <v>121691</v>
      </c>
      <c r="H62" s="9"/>
      <c r="I62" s="47" t="s">
        <v>11</v>
      </c>
      <c r="J62" s="9"/>
      <c r="K62" s="47">
        <v>9807</v>
      </c>
      <c r="L62" s="9"/>
      <c r="M62" s="47">
        <v>876</v>
      </c>
      <c r="N62" s="47">
        <v>1256</v>
      </c>
      <c r="O62" s="47">
        <f>SUM(M62:N62)</f>
        <v>2132</v>
      </c>
      <c r="P62" s="9"/>
      <c r="Q62" s="47">
        <v>107</v>
      </c>
    </row>
    <row r="63" spans="1:19" ht="5.0999999999999996" customHeight="1" x14ac:dyDescent="0.2">
      <c r="A63" s="632"/>
      <c r="B63" s="5"/>
      <c r="C63" s="22"/>
      <c r="D63" s="12"/>
      <c r="E63" s="25"/>
      <c r="F63" s="25"/>
      <c r="G63" s="26"/>
      <c r="H63" s="14"/>
      <c r="I63" s="14"/>
      <c r="J63" s="14"/>
      <c r="K63" s="14"/>
      <c r="L63" s="14"/>
      <c r="M63" s="25"/>
      <c r="N63" s="25"/>
      <c r="O63" s="26"/>
      <c r="P63" s="14"/>
      <c r="Q63" s="26"/>
    </row>
    <row r="64" spans="1:19" x14ac:dyDescent="0.2">
      <c r="A64" s="632"/>
      <c r="B64" s="46" t="s">
        <v>71</v>
      </c>
      <c r="C64" s="46"/>
      <c r="D64" s="5"/>
      <c r="E64" s="47">
        <f>SUM(E65:E67)</f>
        <v>18842</v>
      </c>
      <c r="F64" s="47">
        <f>SUM(F65:F67)</f>
        <v>21102</v>
      </c>
      <c r="G64" s="47">
        <f>SUM(G65:G67)</f>
        <v>39944</v>
      </c>
      <c r="H64" s="9"/>
      <c r="I64" s="47">
        <f>SUM(I65:I67)</f>
        <v>26390</v>
      </c>
      <c r="J64" s="9"/>
      <c r="K64" s="47" t="s">
        <v>11</v>
      </c>
      <c r="L64" s="9"/>
      <c r="M64" s="47">
        <f>SUM(M65:M67)</f>
        <v>331</v>
      </c>
      <c r="N64" s="47">
        <f>SUM(N65:N67)</f>
        <v>842</v>
      </c>
      <c r="O64" s="47">
        <f>SUM(O65:O67)</f>
        <v>1173</v>
      </c>
      <c r="P64" s="9"/>
      <c r="Q64" s="47">
        <f>SUM(Q65:Q67)</f>
        <v>123</v>
      </c>
    </row>
    <row r="65" spans="1:17" ht="11.25" customHeight="1" x14ac:dyDescent="0.2">
      <c r="A65" s="632"/>
      <c r="B65" s="635"/>
      <c r="C65" s="12" t="s">
        <v>37</v>
      </c>
      <c r="D65" s="12"/>
      <c r="E65" s="14">
        <v>6551</v>
      </c>
      <c r="F65" s="14">
        <v>8342</v>
      </c>
      <c r="G65" s="21">
        <f>SUM(E65:F65)</f>
        <v>14893</v>
      </c>
      <c r="H65" s="14"/>
      <c r="I65" s="15">
        <v>1860</v>
      </c>
      <c r="J65" s="14"/>
      <c r="K65" s="15"/>
      <c r="L65" s="14"/>
      <c r="M65" s="14">
        <v>114</v>
      </c>
      <c r="N65" s="14">
        <v>132</v>
      </c>
      <c r="O65" s="21">
        <f>SUM(M65:N65)</f>
        <v>246</v>
      </c>
      <c r="P65" s="14"/>
      <c r="Q65" s="14">
        <v>70</v>
      </c>
    </row>
    <row r="66" spans="1:17" ht="11.25" customHeight="1" x14ac:dyDescent="0.2">
      <c r="A66" s="632"/>
      <c r="B66" s="635"/>
      <c r="C66" s="12" t="s">
        <v>38</v>
      </c>
      <c r="D66" s="12"/>
      <c r="E66" s="14">
        <v>11664</v>
      </c>
      <c r="F66" s="14">
        <v>12137</v>
      </c>
      <c r="G66" s="21">
        <f>SUM(E66:F66)</f>
        <v>23801</v>
      </c>
      <c r="H66" s="14"/>
      <c r="I66" s="15">
        <v>24427</v>
      </c>
      <c r="J66" s="14"/>
      <c r="K66" s="15"/>
      <c r="L66" s="14"/>
      <c r="M66" s="14">
        <v>206</v>
      </c>
      <c r="N66" s="14">
        <v>655</v>
      </c>
      <c r="O66" s="21">
        <f>SUM(M66:N66)</f>
        <v>861</v>
      </c>
      <c r="P66" s="14"/>
      <c r="Q66" s="48" t="s">
        <v>24</v>
      </c>
    </row>
    <row r="67" spans="1:17" ht="11.25" customHeight="1" x14ac:dyDescent="0.2">
      <c r="A67" s="632"/>
      <c r="B67" s="635"/>
      <c r="C67" s="12" t="s">
        <v>39</v>
      </c>
      <c r="D67" s="12"/>
      <c r="E67" s="14">
        <v>627</v>
      </c>
      <c r="F67" s="14">
        <v>623</v>
      </c>
      <c r="G67" s="21">
        <f>SUM(E67:F67)</f>
        <v>1250</v>
      </c>
      <c r="H67" s="14"/>
      <c r="I67" s="15">
        <v>103</v>
      </c>
      <c r="J67" s="14"/>
      <c r="K67" s="15"/>
      <c r="L67" s="14"/>
      <c r="M67" s="14">
        <v>11</v>
      </c>
      <c r="N67" s="14">
        <v>55</v>
      </c>
      <c r="O67" s="21">
        <f>SUM(M67:N67)</f>
        <v>66</v>
      </c>
      <c r="P67" s="14"/>
      <c r="Q67" s="48">
        <v>53</v>
      </c>
    </row>
    <row r="68" spans="1:17" ht="5.0999999999999996" customHeight="1" x14ac:dyDescent="0.2">
      <c r="A68" s="632"/>
      <c r="B68" s="12"/>
      <c r="C68" s="8"/>
      <c r="E68" s="21"/>
      <c r="F68" s="21"/>
      <c r="G68" s="21"/>
      <c r="H68" s="43"/>
      <c r="I68" s="15"/>
      <c r="J68" s="43"/>
      <c r="K68" s="15"/>
      <c r="L68" s="43"/>
      <c r="M68" s="21"/>
      <c r="N68" s="21"/>
      <c r="O68" s="21"/>
      <c r="P68" s="43"/>
      <c r="Q68" s="21"/>
    </row>
    <row r="69" spans="1:17" s="27" customFormat="1" x14ac:dyDescent="0.2">
      <c r="A69" s="632"/>
      <c r="B69" s="46" t="s">
        <v>18</v>
      </c>
      <c r="C69" s="46"/>
      <c r="D69" s="5"/>
      <c r="E69" s="47">
        <f>SUM(E53, E58,E62,E64)</f>
        <v>93642</v>
      </c>
      <c r="F69" s="47">
        <f>SUM(F53, F58,F62,F64)</f>
        <v>103972</v>
      </c>
      <c r="G69" s="47">
        <f>SUM(G53, G58,G62,G64)</f>
        <v>197614</v>
      </c>
      <c r="H69" s="9"/>
      <c r="I69" s="47">
        <f>SUM(I53, I58,I62,I64)</f>
        <v>26390</v>
      </c>
      <c r="J69" s="9"/>
      <c r="K69" s="47">
        <f>SUM(K53, K58,K62,K64)</f>
        <v>11331</v>
      </c>
      <c r="L69" s="9"/>
      <c r="M69" s="47">
        <f>SUM(M53, M58,M62,M64)</f>
        <v>1401</v>
      </c>
      <c r="N69" s="47">
        <f>SUM(N53, N58,N62,N64)</f>
        <v>4164</v>
      </c>
      <c r="O69" s="47">
        <f>SUM(O53, O58,O62,O64)</f>
        <v>5565</v>
      </c>
      <c r="P69" s="9"/>
      <c r="Q69" s="47">
        <f>SUM(Q53, Q58,Q62,Q64)</f>
        <v>648</v>
      </c>
    </row>
    <row r="70" spans="1:17" ht="8.1" customHeight="1" x14ac:dyDescent="0.2">
      <c r="B70" s="8"/>
      <c r="C70" s="8"/>
      <c r="D70" s="28"/>
      <c r="E70" s="16"/>
      <c r="F70" s="16"/>
      <c r="G70" s="16"/>
      <c r="H70" s="18"/>
      <c r="I70" s="29"/>
      <c r="J70" s="18"/>
      <c r="K70" s="29"/>
      <c r="L70" s="18"/>
      <c r="M70" s="16"/>
      <c r="N70" s="16"/>
      <c r="O70" s="16"/>
      <c r="P70" s="18"/>
      <c r="Q70" s="16"/>
    </row>
    <row r="71" spans="1:17" s="50" customFormat="1" ht="9" x14ac:dyDescent="0.15">
      <c r="B71" s="51" t="s">
        <v>40</v>
      </c>
      <c r="C71" s="50" t="s">
        <v>41</v>
      </c>
      <c r="D71" s="52"/>
      <c r="E71" s="53"/>
      <c r="F71" s="53"/>
      <c r="G71" s="53"/>
      <c r="H71" s="54"/>
      <c r="I71" s="53"/>
      <c r="J71" s="54"/>
      <c r="K71" s="53"/>
      <c r="L71" s="54"/>
      <c r="M71" s="53"/>
      <c r="N71" s="53"/>
      <c r="O71" s="53"/>
      <c r="P71" s="54"/>
      <c r="Q71" s="53"/>
    </row>
    <row r="72" spans="1:17" s="50" customFormat="1" ht="9" x14ac:dyDescent="0.15">
      <c r="B72" s="51" t="s">
        <v>42</v>
      </c>
      <c r="C72" s="50" t="s">
        <v>43</v>
      </c>
      <c r="D72" s="52"/>
      <c r="E72" s="53"/>
      <c r="F72" s="53"/>
      <c r="G72" s="53"/>
      <c r="H72" s="54"/>
      <c r="I72" s="53"/>
      <c r="J72" s="54"/>
      <c r="K72" s="53"/>
      <c r="L72" s="54"/>
      <c r="M72" s="53"/>
      <c r="N72" s="53"/>
      <c r="O72" s="53"/>
      <c r="P72" s="54"/>
      <c r="Q72" s="53"/>
    </row>
    <row r="73" spans="1:17" s="50" customFormat="1" ht="9" x14ac:dyDescent="0.15">
      <c r="B73" s="51" t="s">
        <v>44</v>
      </c>
      <c r="C73" s="50" t="s">
        <v>45</v>
      </c>
      <c r="D73" s="55"/>
      <c r="E73" s="56"/>
      <c r="F73" s="56"/>
      <c r="G73" s="57"/>
      <c r="H73" s="56"/>
      <c r="I73" s="57"/>
      <c r="J73" s="56"/>
      <c r="K73" s="57"/>
      <c r="L73" s="54"/>
      <c r="M73" s="53"/>
      <c r="N73" s="53"/>
      <c r="O73" s="57"/>
      <c r="P73" s="56"/>
      <c r="Q73" s="57"/>
    </row>
    <row r="74" spans="1:17" s="50" customFormat="1" ht="9" x14ac:dyDescent="0.15">
      <c r="B74" s="51" t="s">
        <v>46</v>
      </c>
      <c r="C74" s="50" t="s">
        <v>47</v>
      </c>
      <c r="D74" s="52"/>
      <c r="E74" s="53"/>
      <c r="F74" s="53"/>
      <c r="G74" s="53"/>
      <c r="H74" s="54"/>
      <c r="I74" s="53"/>
      <c r="J74" s="54"/>
      <c r="K74" s="53"/>
      <c r="L74" s="54"/>
      <c r="M74" s="53"/>
      <c r="N74" s="53"/>
      <c r="O74" s="53"/>
      <c r="P74" s="54"/>
      <c r="Q74" s="53"/>
    </row>
    <row r="75" spans="1:17" s="50" customFormat="1" ht="9" x14ac:dyDescent="0.15">
      <c r="B75" s="51" t="s">
        <v>48</v>
      </c>
      <c r="C75" s="50" t="s">
        <v>49</v>
      </c>
      <c r="D75" s="52"/>
      <c r="E75" s="53"/>
      <c r="F75" s="53"/>
      <c r="G75" s="53"/>
      <c r="H75" s="54"/>
      <c r="I75" s="53"/>
      <c r="J75" s="54"/>
      <c r="K75" s="53"/>
      <c r="L75" s="54"/>
      <c r="M75" s="53"/>
      <c r="N75" s="53"/>
      <c r="O75" s="53"/>
      <c r="P75" s="54"/>
      <c r="Q75" s="53"/>
    </row>
    <row r="76" spans="1:17" x14ac:dyDescent="0.2">
      <c r="B76" s="37" t="s">
        <v>72</v>
      </c>
      <c r="C76" s="50" t="s">
        <v>73</v>
      </c>
    </row>
  </sheetData>
  <mergeCells count="10">
    <mergeCell ref="A39:A51"/>
    <mergeCell ref="B40:B43"/>
    <mergeCell ref="A53:A69"/>
    <mergeCell ref="B65:B67"/>
    <mergeCell ref="A1:Q1"/>
    <mergeCell ref="E3:G3"/>
    <mergeCell ref="I3:I4"/>
    <mergeCell ref="M3:O3"/>
    <mergeCell ref="A6:A23"/>
    <mergeCell ref="A25:A37"/>
  </mergeCells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workbookViewId="0"/>
  </sheetViews>
  <sheetFormatPr baseColWidth="10" defaultRowHeight="12.75" x14ac:dyDescent="0.2"/>
  <cols>
    <col min="1" max="1" width="7.83203125" style="68" customWidth="1"/>
    <col min="2" max="2" width="7.6640625" style="68" customWidth="1"/>
    <col min="3" max="3" width="25.1640625" style="68" bestFit="1" customWidth="1"/>
    <col min="4" max="37" width="13.6640625" style="69" customWidth="1"/>
    <col min="38" max="16384" width="12" style="68"/>
  </cols>
  <sheetData>
    <row r="1" spans="1:37" ht="15.75" x14ac:dyDescent="0.25">
      <c r="A1" s="289" t="s">
        <v>74</v>
      </c>
    </row>
    <row r="3" spans="1:37" s="70" customFormat="1" ht="25.5" x14ac:dyDescent="0.2">
      <c r="A3" s="71" t="s">
        <v>75</v>
      </c>
      <c r="B3" s="71" t="s">
        <v>76</v>
      </c>
      <c r="C3" s="71" t="s">
        <v>77</v>
      </c>
      <c r="D3" s="72" t="s">
        <v>78</v>
      </c>
      <c r="E3" s="72" t="s">
        <v>79</v>
      </c>
      <c r="F3" s="72" t="s">
        <v>80</v>
      </c>
      <c r="G3" s="72" t="s">
        <v>81</v>
      </c>
      <c r="H3" s="72" t="s">
        <v>82</v>
      </c>
      <c r="I3" s="72" t="s">
        <v>83</v>
      </c>
      <c r="J3" s="72" t="s">
        <v>84</v>
      </c>
      <c r="K3" s="72" t="s">
        <v>85</v>
      </c>
      <c r="L3" s="72" t="s">
        <v>86</v>
      </c>
      <c r="M3" s="72" t="s">
        <v>87</v>
      </c>
      <c r="N3" s="72" t="s">
        <v>88</v>
      </c>
      <c r="O3" s="72" t="s">
        <v>89</v>
      </c>
      <c r="P3" s="72" t="s">
        <v>90</v>
      </c>
      <c r="Q3" s="72" t="s">
        <v>91</v>
      </c>
      <c r="R3" s="72" t="s">
        <v>92</v>
      </c>
      <c r="S3" s="72" t="s">
        <v>93</v>
      </c>
      <c r="T3" s="72" t="s">
        <v>94</v>
      </c>
      <c r="U3" s="72" t="s">
        <v>95</v>
      </c>
      <c r="V3" s="72" t="s">
        <v>96</v>
      </c>
      <c r="W3" s="72" t="s">
        <v>97</v>
      </c>
      <c r="X3" s="72" t="s">
        <v>98</v>
      </c>
      <c r="Y3" s="72" t="s">
        <v>99</v>
      </c>
      <c r="Z3" s="72" t="s">
        <v>100</v>
      </c>
      <c r="AA3" s="72" t="s">
        <v>101</v>
      </c>
      <c r="AB3" s="72" t="s">
        <v>102</v>
      </c>
      <c r="AC3" s="72" t="s">
        <v>103</v>
      </c>
      <c r="AD3" s="72" t="s">
        <v>104</v>
      </c>
      <c r="AE3" s="72" t="s">
        <v>105</v>
      </c>
      <c r="AF3" s="72" t="s">
        <v>106</v>
      </c>
      <c r="AG3" s="72" t="s">
        <v>107</v>
      </c>
      <c r="AH3" s="72" t="s">
        <v>108</v>
      </c>
      <c r="AI3" s="72" t="s">
        <v>109</v>
      </c>
      <c r="AJ3" s="72" t="s">
        <v>110</v>
      </c>
      <c r="AK3" s="72" t="s">
        <v>111</v>
      </c>
    </row>
    <row r="4" spans="1:37" x14ac:dyDescent="0.2">
      <c r="A4" s="73" t="s">
        <v>10</v>
      </c>
      <c r="B4" s="73"/>
      <c r="C4" s="73"/>
      <c r="D4" s="74">
        <v>8839</v>
      </c>
      <c r="E4" s="74">
        <v>9243</v>
      </c>
      <c r="F4" s="74">
        <v>18082</v>
      </c>
      <c r="G4" s="74">
        <v>21862</v>
      </c>
      <c r="H4" s="74">
        <v>21731</v>
      </c>
      <c r="I4" s="74">
        <v>43593</v>
      </c>
      <c r="J4" s="74">
        <v>32827</v>
      </c>
      <c r="K4" s="74">
        <v>31554</v>
      </c>
      <c r="L4" s="74">
        <v>64381</v>
      </c>
      <c r="M4" s="74">
        <v>0</v>
      </c>
      <c r="N4" s="74">
        <v>0</v>
      </c>
      <c r="O4" s="74">
        <v>0</v>
      </c>
      <c r="P4" s="74">
        <v>0</v>
      </c>
      <c r="Q4" s="74">
        <v>0</v>
      </c>
      <c r="R4" s="74">
        <v>0</v>
      </c>
      <c r="S4" s="74">
        <v>0</v>
      </c>
      <c r="T4" s="74">
        <v>0</v>
      </c>
      <c r="U4" s="74">
        <v>0</v>
      </c>
      <c r="V4" s="74">
        <v>63528</v>
      </c>
      <c r="W4" s="74">
        <v>62528</v>
      </c>
      <c r="X4" s="74">
        <v>126056</v>
      </c>
      <c r="Y4" s="74">
        <v>501</v>
      </c>
      <c r="Z4" s="74">
        <v>1124</v>
      </c>
      <c r="AA4" s="74">
        <v>2571</v>
      </c>
      <c r="AB4" s="74">
        <v>0</v>
      </c>
      <c r="AC4" s="74">
        <v>0</v>
      </c>
      <c r="AD4" s="74">
        <v>0</v>
      </c>
      <c r="AE4" s="74">
        <v>1374</v>
      </c>
      <c r="AF4" s="74">
        <v>5570</v>
      </c>
      <c r="AG4" s="74">
        <v>138</v>
      </c>
      <c r="AH4" s="74">
        <v>5408</v>
      </c>
      <c r="AI4" s="74">
        <v>5546</v>
      </c>
      <c r="AJ4" s="74">
        <v>6297</v>
      </c>
      <c r="AK4" s="74">
        <v>5438</v>
      </c>
    </row>
    <row r="5" spans="1:37" x14ac:dyDescent="0.2">
      <c r="A5" s="73"/>
      <c r="B5" s="73" t="s">
        <v>12</v>
      </c>
      <c r="C5" s="73"/>
      <c r="D5" s="74">
        <v>2147</v>
      </c>
      <c r="E5" s="74">
        <v>2246</v>
      </c>
      <c r="F5" s="74">
        <v>4393</v>
      </c>
      <c r="G5" s="74">
        <v>5321</v>
      </c>
      <c r="H5" s="74">
        <v>5334</v>
      </c>
      <c r="I5" s="74">
        <v>10655</v>
      </c>
      <c r="J5" s="74">
        <v>6875</v>
      </c>
      <c r="K5" s="74">
        <v>6642</v>
      </c>
      <c r="L5" s="74">
        <v>13517</v>
      </c>
      <c r="M5" s="74">
        <v>0</v>
      </c>
      <c r="N5" s="74">
        <v>0</v>
      </c>
      <c r="O5" s="74">
        <v>0</v>
      </c>
      <c r="P5" s="74">
        <v>0</v>
      </c>
      <c r="Q5" s="74">
        <v>0</v>
      </c>
      <c r="R5" s="74">
        <v>0</v>
      </c>
      <c r="S5" s="74">
        <v>0</v>
      </c>
      <c r="T5" s="74">
        <v>0</v>
      </c>
      <c r="U5" s="74">
        <v>0</v>
      </c>
      <c r="V5" s="74">
        <v>14343</v>
      </c>
      <c r="W5" s="74">
        <v>14222</v>
      </c>
      <c r="X5" s="74">
        <v>28565</v>
      </c>
      <c r="Y5" s="74">
        <v>187</v>
      </c>
      <c r="Z5" s="74">
        <v>415</v>
      </c>
      <c r="AA5" s="74">
        <v>599</v>
      </c>
      <c r="AB5" s="74">
        <v>0</v>
      </c>
      <c r="AC5" s="74">
        <v>0</v>
      </c>
      <c r="AD5" s="74">
        <v>0</v>
      </c>
      <c r="AE5" s="74">
        <v>99</v>
      </c>
      <c r="AF5" s="74">
        <v>1300</v>
      </c>
      <c r="AG5" s="74">
        <v>9</v>
      </c>
      <c r="AH5" s="74">
        <v>1291</v>
      </c>
      <c r="AI5" s="74">
        <v>1300</v>
      </c>
      <c r="AJ5" s="74">
        <v>1424</v>
      </c>
      <c r="AK5" s="74">
        <v>1300</v>
      </c>
    </row>
    <row r="6" spans="1:37" x14ac:dyDescent="0.2">
      <c r="A6" s="73"/>
      <c r="B6" s="73"/>
      <c r="C6" s="73" t="s">
        <v>52</v>
      </c>
      <c r="D6" s="74">
        <v>2147</v>
      </c>
      <c r="E6" s="74">
        <v>2246</v>
      </c>
      <c r="F6" s="74">
        <v>4393</v>
      </c>
      <c r="G6" s="74">
        <v>5321</v>
      </c>
      <c r="H6" s="74">
        <v>5334</v>
      </c>
      <c r="I6" s="74">
        <v>10655</v>
      </c>
      <c r="J6" s="74">
        <v>6875</v>
      </c>
      <c r="K6" s="74">
        <v>6642</v>
      </c>
      <c r="L6" s="74">
        <v>13517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0</v>
      </c>
      <c r="S6" s="74">
        <v>0</v>
      </c>
      <c r="T6" s="74">
        <v>0</v>
      </c>
      <c r="U6" s="74">
        <v>0</v>
      </c>
      <c r="V6" s="74">
        <v>14343</v>
      </c>
      <c r="W6" s="74">
        <v>14222</v>
      </c>
      <c r="X6" s="74">
        <v>28565</v>
      </c>
      <c r="Y6" s="74">
        <v>187</v>
      </c>
      <c r="Z6" s="74">
        <v>415</v>
      </c>
      <c r="AA6" s="74">
        <v>599</v>
      </c>
      <c r="AB6" s="74">
        <v>0</v>
      </c>
      <c r="AC6" s="74">
        <v>0</v>
      </c>
      <c r="AD6" s="74">
        <v>0</v>
      </c>
      <c r="AE6" s="74">
        <v>99</v>
      </c>
      <c r="AF6" s="74">
        <v>1300</v>
      </c>
      <c r="AG6" s="74">
        <v>9</v>
      </c>
      <c r="AH6" s="74">
        <v>1291</v>
      </c>
      <c r="AI6" s="74">
        <v>1300</v>
      </c>
      <c r="AJ6" s="74">
        <v>1424</v>
      </c>
      <c r="AK6" s="74">
        <v>1300</v>
      </c>
    </row>
    <row r="7" spans="1:37" x14ac:dyDescent="0.2">
      <c r="A7" s="73"/>
      <c r="B7" s="73" t="s">
        <v>13</v>
      </c>
      <c r="C7" s="73"/>
      <c r="D7" s="74">
        <v>1</v>
      </c>
      <c r="E7" s="74">
        <v>0</v>
      </c>
      <c r="F7" s="74">
        <v>1</v>
      </c>
      <c r="G7" s="74">
        <v>3</v>
      </c>
      <c r="H7" s="74">
        <v>1</v>
      </c>
      <c r="I7" s="74">
        <v>4</v>
      </c>
      <c r="J7" s="74">
        <v>1929</v>
      </c>
      <c r="K7" s="74">
        <v>1928</v>
      </c>
      <c r="L7" s="74">
        <v>3857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1933</v>
      </c>
      <c r="W7" s="74">
        <v>1929</v>
      </c>
      <c r="X7" s="74">
        <v>3862</v>
      </c>
      <c r="Y7" s="74">
        <v>1</v>
      </c>
      <c r="Z7" s="74">
        <v>1</v>
      </c>
      <c r="AA7" s="74">
        <v>483</v>
      </c>
      <c r="AB7" s="74">
        <v>0</v>
      </c>
      <c r="AC7" s="74">
        <v>0</v>
      </c>
      <c r="AD7" s="74">
        <v>0</v>
      </c>
      <c r="AE7" s="74">
        <v>0</v>
      </c>
      <c r="AF7" s="74">
        <v>485</v>
      </c>
      <c r="AG7" s="74">
        <v>52</v>
      </c>
      <c r="AH7" s="74">
        <v>422</v>
      </c>
      <c r="AI7" s="74">
        <v>474</v>
      </c>
      <c r="AJ7" s="74">
        <v>3</v>
      </c>
      <c r="AK7" s="74">
        <v>2</v>
      </c>
    </row>
    <row r="8" spans="1:37" x14ac:dyDescent="0.2">
      <c r="A8" s="73"/>
      <c r="B8" s="73"/>
      <c r="C8" s="73" t="s">
        <v>112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1929</v>
      </c>
      <c r="K8" s="74">
        <v>1928</v>
      </c>
      <c r="L8" s="74">
        <v>3857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1929</v>
      </c>
      <c r="W8" s="74">
        <v>1928</v>
      </c>
      <c r="X8" s="74">
        <v>3857</v>
      </c>
      <c r="Y8" s="74">
        <v>0</v>
      </c>
      <c r="Z8" s="74">
        <v>0</v>
      </c>
      <c r="AA8" s="74">
        <v>483</v>
      </c>
      <c r="AB8" s="74">
        <v>0</v>
      </c>
      <c r="AC8" s="74">
        <v>0</v>
      </c>
      <c r="AD8" s="74">
        <v>0</v>
      </c>
      <c r="AE8" s="74">
        <v>0</v>
      </c>
      <c r="AF8" s="74">
        <v>483</v>
      </c>
      <c r="AG8" s="74">
        <v>52</v>
      </c>
      <c r="AH8" s="74">
        <v>420</v>
      </c>
      <c r="AI8" s="74">
        <v>472</v>
      </c>
      <c r="AJ8" s="74">
        <v>0</v>
      </c>
      <c r="AK8" s="74">
        <v>0</v>
      </c>
    </row>
    <row r="9" spans="1:37" x14ac:dyDescent="0.2">
      <c r="A9" s="73"/>
      <c r="B9" s="73"/>
      <c r="C9" s="73" t="s">
        <v>52</v>
      </c>
      <c r="D9" s="74">
        <v>1</v>
      </c>
      <c r="E9" s="74">
        <v>0</v>
      </c>
      <c r="F9" s="74">
        <v>1</v>
      </c>
      <c r="G9" s="74">
        <v>3</v>
      </c>
      <c r="H9" s="74">
        <v>1</v>
      </c>
      <c r="I9" s="74">
        <v>4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4</v>
      </c>
      <c r="W9" s="74">
        <v>1</v>
      </c>
      <c r="X9" s="74">
        <v>5</v>
      </c>
      <c r="Y9" s="74">
        <v>1</v>
      </c>
      <c r="Z9" s="74">
        <v>1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2</v>
      </c>
      <c r="AG9" s="74">
        <v>0</v>
      </c>
      <c r="AH9" s="74">
        <v>2</v>
      </c>
      <c r="AI9" s="74">
        <v>2</v>
      </c>
      <c r="AJ9" s="74">
        <v>3</v>
      </c>
      <c r="AK9" s="74">
        <v>2</v>
      </c>
    </row>
    <row r="10" spans="1:37" x14ac:dyDescent="0.2">
      <c r="A10" s="73"/>
      <c r="B10" s="73" t="s">
        <v>25</v>
      </c>
      <c r="C10" s="73"/>
      <c r="D10" s="74">
        <v>4096</v>
      </c>
      <c r="E10" s="74">
        <v>4465</v>
      </c>
      <c r="F10" s="74">
        <v>8561</v>
      </c>
      <c r="G10" s="74">
        <v>13763</v>
      </c>
      <c r="H10" s="74">
        <v>13675</v>
      </c>
      <c r="I10" s="74">
        <v>27438</v>
      </c>
      <c r="J10" s="74">
        <v>20756</v>
      </c>
      <c r="K10" s="74">
        <v>20069</v>
      </c>
      <c r="L10" s="74">
        <v>40825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38615</v>
      </c>
      <c r="W10" s="74">
        <v>38209</v>
      </c>
      <c r="X10" s="74">
        <v>76824</v>
      </c>
      <c r="Y10" s="74">
        <v>153</v>
      </c>
      <c r="Z10" s="74">
        <v>612</v>
      </c>
      <c r="AA10" s="74">
        <v>1361</v>
      </c>
      <c r="AB10" s="74">
        <v>0</v>
      </c>
      <c r="AC10" s="74">
        <v>0</v>
      </c>
      <c r="AD10" s="74">
        <v>0</v>
      </c>
      <c r="AE10" s="74">
        <v>958</v>
      </c>
      <c r="AF10" s="74">
        <v>3084</v>
      </c>
      <c r="AG10" s="74">
        <v>68</v>
      </c>
      <c r="AH10" s="74">
        <v>3003</v>
      </c>
      <c r="AI10" s="74">
        <v>3071</v>
      </c>
      <c r="AJ10" s="74">
        <v>3628</v>
      </c>
      <c r="AK10" s="74">
        <v>3121</v>
      </c>
    </row>
    <row r="11" spans="1:37" x14ac:dyDescent="0.2">
      <c r="A11" s="73"/>
      <c r="B11" s="73"/>
      <c r="C11" s="73" t="s">
        <v>52</v>
      </c>
      <c r="D11" s="74">
        <v>3512</v>
      </c>
      <c r="E11" s="74">
        <v>3820</v>
      </c>
      <c r="F11" s="74">
        <v>7332</v>
      </c>
      <c r="G11" s="74">
        <v>12832</v>
      </c>
      <c r="H11" s="74">
        <v>12771</v>
      </c>
      <c r="I11" s="74">
        <v>25603</v>
      </c>
      <c r="J11" s="74">
        <v>19659</v>
      </c>
      <c r="K11" s="74">
        <v>19024</v>
      </c>
      <c r="L11" s="74">
        <v>38683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36003</v>
      </c>
      <c r="W11" s="74">
        <v>35615</v>
      </c>
      <c r="X11" s="74">
        <v>71618</v>
      </c>
      <c r="Y11" s="74">
        <v>131</v>
      </c>
      <c r="Z11" s="74">
        <v>588</v>
      </c>
      <c r="AA11" s="74">
        <v>1307</v>
      </c>
      <c r="AB11" s="74">
        <v>0</v>
      </c>
      <c r="AC11" s="74">
        <v>0</v>
      </c>
      <c r="AD11" s="74">
        <v>0</v>
      </c>
      <c r="AE11" s="74">
        <v>795</v>
      </c>
      <c r="AF11" s="74">
        <v>2821</v>
      </c>
      <c r="AG11" s="74">
        <v>63</v>
      </c>
      <c r="AH11" s="74">
        <v>2758</v>
      </c>
      <c r="AI11" s="74">
        <v>2821</v>
      </c>
      <c r="AJ11" s="74">
        <v>3312</v>
      </c>
      <c r="AK11" s="74">
        <v>2839</v>
      </c>
    </row>
    <row r="12" spans="1:37" x14ac:dyDescent="0.2">
      <c r="A12" s="73"/>
      <c r="B12" s="73"/>
      <c r="C12" s="73" t="s">
        <v>53</v>
      </c>
      <c r="D12" s="74">
        <v>461</v>
      </c>
      <c r="E12" s="74">
        <v>512</v>
      </c>
      <c r="F12" s="74">
        <v>973</v>
      </c>
      <c r="G12" s="74">
        <v>846</v>
      </c>
      <c r="H12" s="74">
        <v>781</v>
      </c>
      <c r="I12" s="74">
        <v>1627</v>
      </c>
      <c r="J12" s="74">
        <v>977</v>
      </c>
      <c r="K12" s="74">
        <v>946</v>
      </c>
      <c r="L12" s="74">
        <v>1923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2284</v>
      </c>
      <c r="W12" s="74">
        <v>2239</v>
      </c>
      <c r="X12" s="74">
        <v>4523</v>
      </c>
      <c r="Y12" s="74">
        <v>10</v>
      </c>
      <c r="Z12" s="74">
        <v>13</v>
      </c>
      <c r="AA12" s="74">
        <v>43</v>
      </c>
      <c r="AB12" s="74">
        <v>0</v>
      </c>
      <c r="AC12" s="74">
        <v>0</v>
      </c>
      <c r="AD12" s="74">
        <v>0</v>
      </c>
      <c r="AE12" s="74">
        <v>163</v>
      </c>
      <c r="AF12" s="74">
        <v>229</v>
      </c>
      <c r="AG12" s="74">
        <v>5</v>
      </c>
      <c r="AH12" s="74">
        <v>224</v>
      </c>
      <c r="AI12" s="74">
        <v>229</v>
      </c>
      <c r="AJ12" s="74">
        <v>284</v>
      </c>
      <c r="AK12" s="74">
        <v>250</v>
      </c>
    </row>
    <row r="13" spans="1:37" x14ac:dyDescent="0.2">
      <c r="A13" s="73"/>
      <c r="B13" s="73"/>
      <c r="C13" s="73" t="s">
        <v>51</v>
      </c>
      <c r="D13" s="74">
        <v>123</v>
      </c>
      <c r="E13" s="74">
        <v>133</v>
      </c>
      <c r="F13" s="74">
        <v>256</v>
      </c>
      <c r="G13" s="74">
        <v>85</v>
      </c>
      <c r="H13" s="74">
        <v>123</v>
      </c>
      <c r="I13" s="74">
        <v>208</v>
      </c>
      <c r="J13" s="74">
        <v>120</v>
      </c>
      <c r="K13" s="74">
        <v>99</v>
      </c>
      <c r="L13" s="74">
        <v>219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328</v>
      </c>
      <c r="W13" s="74">
        <v>355</v>
      </c>
      <c r="X13" s="74">
        <v>683</v>
      </c>
      <c r="Y13" s="74">
        <v>12</v>
      </c>
      <c r="Z13" s="74">
        <v>11</v>
      </c>
      <c r="AA13" s="74">
        <v>11</v>
      </c>
      <c r="AB13" s="74">
        <v>0</v>
      </c>
      <c r="AC13" s="74">
        <v>0</v>
      </c>
      <c r="AD13" s="74">
        <v>0</v>
      </c>
      <c r="AE13" s="74">
        <v>0</v>
      </c>
      <c r="AF13" s="74">
        <v>34</v>
      </c>
      <c r="AG13" s="74">
        <v>0</v>
      </c>
      <c r="AH13" s="74">
        <v>21</v>
      </c>
      <c r="AI13" s="74">
        <v>21</v>
      </c>
      <c r="AJ13" s="74">
        <v>32</v>
      </c>
      <c r="AK13" s="74">
        <v>32</v>
      </c>
    </row>
    <row r="14" spans="1:37" x14ac:dyDescent="0.2">
      <c r="A14" s="73"/>
      <c r="B14" s="73" t="s">
        <v>15</v>
      </c>
      <c r="C14" s="73"/>
      <c r="D14" s="74">
        <v>2595</v>
      </c>
      <c r="E14" s="74">
        <v>2532</v>
      </c>
      <c r="F14" s="74">
        <v>5127</v>
      </c>
      <c r="G14" s="74">
        <v>2775</v>
      </c>
      <c r="H14" s="74">
        <v>2721</v>
      </c>
      <c r="I14" s="74">
        <v>5496</v>
      </c>
      <c r="J14" s="74">
        <v>3267</v>
      </c>
      <c r="K14" s="74">
        <v>2915</v>
      </c>
      <c r="L14" s="74">
        <v>6182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8637</v>
      </c>
      <c r="W14" s="74">
        <v>8168</v>
      </c>
      <c r="X14" s="74">
        <v>16805</v>
      </c>
      <c r="Y14" s="74">
        <v>160</v>
      </c>
      <c r="Z14" s="74">
        <v>96</v>
      </c>
      <c r="AA14" s="74">
        <v>128</v>
      </c>
      <c r="AB14" s="74">
        <v>0</v>
      </c>
      <c r="AC14" s="74">
        <v>0</v>
      </c>
      <c r="AD14" s="74">
        <v>0</v>
      </c>
      <c r="AE14" s="74">
        <v>317</v>
      </c>
      <c r="AF14" s="74">
        <v>701</v>
      </c>
      <c r="AG14" s="74">
        <v>9</v>
      </c>
      <c r="AH14" s="74">
        <v>692</v>
      </c>
      <c r="AI14" s="74">
        <v>701</v>
      </c>
      <c r="AJ14" s="74">
        <v>1242</v>
      </c>
      <c r="AK14" s="74">
        <v>1015</v>
      </c>
    </row>
    <row r="15" spans="1:37" x14ac:dyDescent="0.2">
      <c r="A15" s="73"/>
      <c r="B15" s="73"/>
      <c r="C15" s="73" t="s">
        <v>52</v>
      </c>
      <c r="D15" s="74">
        <v>2595</v>
      </c>
      <c r="E15" s="74">
        <v>2532</v>
      </c>
      <c r="F15" s="74">
        <v>5127</v>
      </c>
      <c r="G15" s="74">
        <v>2775</v>
      </c>
      <c r="H15" s="74">
        <v>2721</v>
      </c>
      <c r="I15" s="74">
        <v>5496</v>
      </c>
      <c r="J15" s="74">
        <v>3267</v>
      </c>
      <c r="K15" s="74">
        <v>2915</v>
      </c>
      <c r="L15" s="74">
        <v>6182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8637</v>
      </c>
      <c r="W15" s="74">
        <v>8168</v>
      </c>
      <c r="X15" s="74">
        <v>16805</v>
      </c>
      <c r="Y15" s="74">
        <v>160</v>
      </c>
      <c r="Z15" s="74">
        <v>96</v>
      </c>
      <c r="AA15" s="74">
        <v>128</v>
      </c>
      <c r="AB15" s="74">
        <v>0</v>
      </c>
      <c r="AC15" s="74">
        <v>0</v>
      </c>
      <c r="AD15" s="74">
        <v>0</v>
      </c>
      <c r="AE15" s="74">
        <v>317</v>
      </c>
      <c r="AF15" s="74">
        <v>701</v>
      </c>
      <c r="AG15" s="74">
        <v>9</v>
      </c>
      <c r="AH15" s="74">
        <v>692</v>
      </c>
      <c r="AI15" s="74">
        <v>701</v>
      </c>
      <c r="AJ15" s="74">
        <v>1242</v>
      </c>
      <c r="AK15" s="74">
        <v>1015</v>
      </c>
    </row>
    <row r="16" spans="1:37" x14ac:dyDescent="0.2">
      <c r="A16" s="73" t="s">
        <v>16</v>
      </c>
      <c r="B16" s="73"/>
      <c r="C16" s="73"/>
      <c r="D16" s="74">
        <v>34593</v>
      </c>
      <c r="E16" s="74">
        <v>33566</v>
      </c>
      <c r="F16" s="74">
        <v>68159</v>
      </c>
      <c r="G16" s="74">
        <v>35277</v>
      </c>
      <c r="H16" s="74">
        <v>34046</v>
      </c>
      <c r="I16" s="74">
        <v>69323</v>
      </c>
      <c r="J16" s="74">
        <v>36387</v>
      </c>
      <c r="K16" s="74">
        <v>34742</v>
      </c>
      <c r="L16" s="74">
        <v>71129</v>
      </c>
      <c r="M16" s="74">
        <v>35104</v>
      </c>
      <c r="N16" s="74">
        <v>33971</v>
      </c>
      <c r="O16" s="74">
        <v>69075</v>
      </c>
      <c r="P16" s="74">
        <v>35796</v>
      </c>
      <c r="Q16" s="74">
        <v>34603</v>
      </c>
      <c r="R16" s="74">
        <v>70399</v>
      </c>
      <c r="S16" s="74">
        <v>35602</v>
      </c>
      <c r="T16" s="74">
        <v>34569</v>
      </c>
      <c r="U16" s="74">
        <v>70171</v>
      </c>
      <c r="V16" s="74">
        <v>212759</v>
      </c>
      <c r="W16" s="74">
        <v>205497</v>
      </c>
      <c r="X16" s="74">
        <v>418256</v>
      </c>
      <c r="Y16" s="74">
        <v>2379</v>
      </c>
      <c r="Z16" s="74">
        <v>2372</v>
      </c>
      <c r="AA16" s="74">
        <v>2413</v>
      </c>
      <c r="AB16" s="74">
        <v>2386</v>
      </c>
      <c r="AC16" s="74">
        <v>2396</v>
      </c>
      <c r="AD16" s="74">
        <v>2404</v>
      </c>
      <c r="AE16" s="74">
        <v>2396</v>
      </c>
      <c r="AF16" s="74">
        <v>16746</v>
      </c>
      <c r="AG16" s="74">
        <v>4313</v>
      </c>
      <c r="AH16" s="74">
        <v>12437</v>
      </c>
      <c r="AI16" s="74">
        <v>16750</v>
      </c>
      <c r="AJ16" s="74">
        <v>19813</v>
      </c>
      <c r="AK16" s="74">
        <v>17354</v>
      </c>
    </row>
    <row r="17" spans="1:37" x14ac:dyDescent="0.2">
      <c r="A17" s="73"/>
      <c r="B17" s="73" t="s">
        <v>12</v>
      </c>
      <c r="C17" s="73"/>
      <c r="D17" s="74">
        <v>7598</v>
      </c>
      <c r="E17" s="74">
        <v>7342</v>
      </c>
      <c r="F17" s="74">
        <v>14940</v>
      </c>
      <c r="G17" s="74">
        <v>7855</v>
      </c>
      <c r="H17" s="74">
        <v>7674</v>
      </c>
      <c r="I17" s="74">
        <v>15529</v>
      </c>
      <c r="J17" s="74">
        <v>8134</v>
      </c>
      <c r="K17" s="74">
        <v>7821</v>
      </c>
      <c r="L17" s="74">
        <v>15955</v>
      </c>
      <c r="M17" s="74">
        <v>8016</v>
      </c>
      <c r="N17" s="74">
        <v>7664</v>
      </c>
      <c r="O17" s="74">
        <v>15680</v>
      </c>
      <c r="P17" s="74">
        <v>8274</v>
      </c>
      <c r="Q17" s="74">
        <v>8046</v>
      </c>
      <c r="R17" s="74">
        <v>16320</v>
      </c>
      <c r="S17" s="74">
        <v>8253</v>
      </c>
      <c r="T17" s="74">
        <v>7933</v>
      </c>
      <c r="U17" s="74">
        <v>16186</v>
      </c>
      <c r="V17" s="74">
        <v>48130</v>
      </c>
      <c r="W17" s="74">
        <v>46480</v>
      </c>
      <c r="X17" s="74">
        <v>94610</v>
      </c>
      <c r="Y17" s="74">
        <v>589</v>
      </c>
      <c r="Z17" s="74">
        <v>604</v>
      </c>
      <c r="AA17" s="74">
        <v>621</v>
      </c>
      <c r="AB17" s="74">
        <v>619</v>
      </c>
      <c r="AC17" s="74">
        <v>621</v>
      </c>
      <c r="AD17" s="74">
        <v>621</v>
      </c>
      <c r="AE17" s="74">
        <v>255</v>
      </c>
      <c r="AF17" s="74">
        <v>3930</v>
      </c>
      <c r="AG17" s="74">
        <v>1012</v>
      </c>
      <c r="AH17" s="74">
        <v>2918</v>
      </c>
      <c r="AI17" s="74">
        <v>3930</v>
      </c>
      <c r="AJ17" s="74">
        <v>4674</v>
      </c>
      <c r="AK17" s="74">
        <v>4038</v>
      </c>
    </row>
    <row r="18" spans="1:37" x14ac:dyDescent="0.2">
      <c r="A18" s="73"/>
      <c r="B18" s="73"/>
      <c r="C18" s="73" t="s">
        <v>52</v>
      </c>
      <c r="D18" s="74">
        <v>7598</v>
      </c>
      <c r="E18" s="74">
        <v>7342</v>
      </c>
      <c r="F18" s="74">
        <v>14940</v>
      </c>
      <c r="G18" s="74">
        <v>7855</v>
      </c>
      <c r="H18" s="74">
        <v>7674</v>
      </c>
      <c r="I18" s="74">
        <v>15529</v>
      </c>
      <c r="J18" s="74">
        <v>8134</v>
      </c>
      <c r="K18" s="74">
        <v>7821</v>
      </c>
      <c r="L18" s="74">
        <v>15955</v>
      </c>
      <c r="M18" s="74">
        <v>8016</v>
      </c>
      <c r="N18" s="74">
        <v>7664</v>
      </c>
      <c r="O18" s="74">
        <v>15680</v>
      </c>
      <c r="P18" s="74">
        <v>8274</v>
      </c>
      <c r="Q18" s="74">
        <v>8046</v>
      </c>
      <c r="R18" s="74">
        <v>16320</v>
      </c>
      <c r="S18" s="74">
        <v>8253</v>
      </c>
      <c r="T18" s="74">
        <v>7933</v>
      </c>
      <c r="U18" s="74">
        <v>16186</v>
      </c>
      <c r="V18" s="74">
        <v>48130</v>
      </c>
      <c r="W18" s="74">
        <v>46480</v>
      </c>
      <c r="X18" s="74">
        <v>94610</v>
      </c>
      <c r="Y18" s="74">
        <v>589</v>
      </c>
      <c r="Z18" s="74">
        <v>604</v>
      </c>
      <c r="AA18" s="74">
        <v>621</v>
      </c>
      <c r="AB18" s="74">
        <v>619</v>
      </c>
      <c r="AC18" s="74">
        <v>621</v>
      </c>
      <c r="AD18" s="74">
        <v>621</v>
      </c>
      <c r="AE18" s="74">
        <v>255</v>
      </c>
      <c r="AF18" s="74">
        <v>3930</v>
      </c>
      <c r="AG18" s="74">
        <v>1012</v>
      </c>
      <c r="AH18" s="74">
        <v>2918</v>
      </c>
      <c r="AI18" s="74">
        <v>3930</v>
      </c>
      <c r="AJ18" s="74">
        <v>4674</v>
      </c>
      <c r="AK18" s="74">
        <v>4038</v>
      </c>
    </row>
    <row r="19" spans="1:37" x14ac:dyDescent="0.2">
      <c r="A19" s="73"/>
      <c r="B19" s="73" t="s">
        <v>13</v>
      </c>
      <c r="C19" s="73"/>
      <c r="D19" s="74">
        <v>158</v>
      </c>
      <c r="E19" s="74">
        <v>142</v>
      </c>
      <c r="F19" s="74">
        <v>300</v>
      </c>
      <c r="G19" s="74">
        <v>186</v>
      </c>
      <c r="H19" s="74">
        <v>185</v>
      </c>
      <c r="I19" s="74">
        <v>371</v>
      </c>
      <c r="J19" s="74">
        <v>215</v>
      </c>
      <c r="K19" s="74">
        <v>206</v>
      </c>
      <c r="L19" s="74">
        <v>421</v>
      </c>
      <c r="M19" s="74">
        <v>186</v>
      </c>
      <c r="N19" s="74">
        <v>154</v>
      </c>
      <c r="O19" s="74">
        <v>340</v>
      </c>
      <c r="P19" s="74">
        <v>206</v>
      </c>
      <c r="Q19" s="74">
        <v>190</v>
      </c>
      <c r="R19" s="74">
        <v>396</v>
      </c>
      <c r="S19" s="74">
        <v>159</v>
      </c>
      <c r="T19" s="74">
        <v>184</v>
      </c>
      <c r="U19" s="74">
        <v>343</v>
      </c>
      <c r="V19" s="74">
        <v>1110</v>
      </c>
      <c r="W19" s="74">
        <v>1061</v>
      </c>
      <c r="X19" s="74">
        <v>2171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233</v>
      </c>
      <c r="AF19" s="74">
        <v>233</v>
      </c>
      <c r="AG19" s="74">
        <v>54</v>
      </c>
      <c r="AH19" s="74">
        <v>188</v>
      </c>
      <c r="AI19" s="74">
        <v>242</v>
      </c>
      <c r="AJ19" s="74">
        <v>0</v>
      </c>
      <c r="AK19" s="74">
        <v>0</v>
      </c>
    </row>
    <row r="20" spans="1:37" x14ac:dyDescent="0.2">
      <c r="A20" s="73"/>
      <c r="B20" s="73"/>
      <c r="C20" s="73" t="s">
        <v>112</v>
      </c>
      <c r="D20" s="74">
        <v>158</v>
      </c>
      <c r="E20" s="74">
        <v>142</v>
      </c>
      <c r="F20" s="74">
        <v>300</v>
      </c>
      <c r="G20" s="74">
        <v>186</v>
      </c>
      <c r="H20" s="74">
        <v>185</v>
      </c>
      <c r="I20" s="74">
        <v>371</v>
      </c>
      <c r="J20" s="74">
        <v>215</v>
      </c>
      <c r="K20" s="74">
        <v>206</v>
      </c>
      <c r="L20" s="74">
        <v>421</v>
      </c>
      <c r="M20" s="74">
        <v>186</v>
      </c>
      <c r="N20" s="74">
        <v>154</v>
      </c>
      <c r="O20" s="74">
        <v>340</v>
      </c>
      <c r="P20" s="74">
        <v>206</v>
      </c>
      <c r="Q20" s="74">
        <v>190</v>
      </c>
      <c r="R20" s="74">
        <v>396</v>
      </c>
      <c r="S20" s="74">
        <v>159</v>
      </c>
      <c r="T20" s="74">
        <v>184</v>
      </c>
      <c r="U20" s="74">
        <v>343</v>
      </c>
      <c r="V20" s="74">
        <v>1110</v>
      </c>
      <c r="W20" s="74">
        <v>1061</v>
      </c>
      <c r="X20" s="74">
        <v>2171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233</v>
      </c>
      <c r="AF20" s="74">
        <v>233</v>
      </c>
      <c r="AG20" s="74">
        <v>54</v>
      </c>
      <c r="AH20" s="74">
        <v>188</v>
      </c>
      <c r="AI20" s="74">
        <v>242</v>
      </c>
      <c r="AJ20" s="74">
        <v>0</v>
      </c>
      <c r="AK20" s="74">
        <v>0</v>
      </c>
    </row>
    <row r="21" spans="1:37" x14ac:dyDescent="0.2">
      <c r="A21" s="73"/>
      <c r="B21" s="73" t="s">
        <v>25</v>
      </c>
      <c r="C21" s="73"/>
      <c r="D21" s="74">
        <v>23419</v>
      </c>
      <c r="E21" s="74">
        <v>22596</v>
      </c>
      <c r="F21" s="74">
        <v>46015</v>
      </c>
      <c r="G21" s="74">
        <v>23882</v>
      </c>
      <c r="H21" s="74">
        <v>22865</v>
      </c>
      <c r="I21" s="74">
        <v>46747</v>
      </c>
      <c r="J21" s="74">
        <v>24729</v>
      </c>
      <c r="K21" s="74">
        <v>23642</v>
      </c>
      <c r="L21" s="74">
        <v>48371</v>
      </c>
      <c r="M21" s="74">
        <v>23893</v>
      </c>
      <c r="N21" s="74">
        <v>23122</v>
      </c>
      <c r="O21" s="74">
        <v>47015</v>
      </c>
      <c r="P21" s="74">
        <v>24473</v>
      </c>
      <c r="Q21" s="74">
        <v>23609</v>
      </c>
      <c r="R21" s="74">
        <v>48082</v>
      </c>
      <c r="S21" s="74">
        <v>24471</v>
      </c>
      <c r="T21" s="74">
        <v>23819</v>
      </c>
      <c r="U21" s="74">
        <v>48290</v>
      </c>
      <c r="V21" s="74">
        <v>144867</v>
      </c>
      <c r="W21" s="74">
        <v>139653</v>
      </c>
      <c r="X21" s="74">
        <v>284520</v>
      </c>
      <c r="Y21" s="74">
        <v>1641</v>
      </c>
      <c r="Z21" s="74">
        <v>1631</v>
      </c>
      <c r="AA21" s="74">
        <v>1657</v>
      </c>
      <c r="AB21" s="74">
        <v>1647</v>
      </c>
      <c r="AC21" s="74">
        <v>1657</v>
      </c>
      <c r="AD21" s="74">
        <v>1661</v>
      </c>
      <c r="AE21" s="74">
        <v>1327</v>
      </c>
      <c r="AF21" s="74">
        <v>11221</v>
      </c>
      <c r="AG21" s="74">
        <v>3094</v>
      </c>
      <c r="AH21" s="74">
        <v>8122</v>
      </c>
      <c r="AI21" s="74">
        <v>11216</v>
      </c>
      <c r="AJ21" s="74">
        <v>13059</v>
      </c>
      <c r="AK21" s="74">
        <v>11388</v>
      </c>
    </row>
    <row r="22" spans="1:37" x14ac:dyDescent="0.2">
      <c r="A22" s="73"/>
      <c r="B22" s="73"/>
      <c r="C22" s="73" t="s">
        <v>52</v>
      </c>
      <c r="D22" s="74">
        <v>21735</v>
      </c>
      <c r="E22" s="74">
        <v>21068</v>
      </c>
      <c r="F22" s="74">
        <v>42803</v>
      </c>
      <c r="G22" s="74">
        <v>22163</v>
      </c>
      <c r="H22" s="74">
        <v>21270</v>
      </c>
      <c r="I22" s="74">
        <v>43433</v>
      </c>
      <c r="J22" s="74">
        <v>22875</v>
      </c>
      <c r="K22" s="74">
        <v>21944</v>
      </c>
      <c r="L22" s="74">
        <v>44819</v>
      </c>
      <c r="M22" s="74">
        <v>22222</v>
      </c>
      <c r="N22" s="74">
        <v>21511</v>
      </c>
      <c r="O22" s="74">
        <v>43733</v>
      </c>
      <c r="P22" s="74">
        <v>22790</v>
      </c>
      <c r="Q22" s="74">
        <v>22016</v>
      </c>
      <c r="R22" s="74">
        <v>44806</v>
      </c>
      <c r="S22" s="74">
        <v>22811</v>
      </c>
      <c r="T22" s="74">
        <v>22166</v>
      </c>
      <c r="U22" s="74">
        <v>44977</v>
      </c>
      <c r="V22" s="74">
        <v>134596</v>
      </c>
      <c r="W22" s="74">
        <v>129975</v>
      </c>
      <c r="X22" s="74">
        <v>264571</v>
      </c>
      <c r="Y22" s="74">
        <v>1577</v>
      </c>
      <c r="Z22" s="74">
        <v>1568</v>
      </c>
      <c r="AA22" s="74">
        <v>1589</v>
      </c>
      <c r="AB22" s="74">
        <v>1581</v>
      </c>
      <c r="AC22" s="74">
        <v>1597</v>
      </c>
      <c r="AD22" s="74">
        <v>1590</v>
      </c>
      <c r="AE22" s="74">
        <v>768</v>
      </c>
      <c r="AF22" s="74">
        <v>10270</v>
      </c>
      <c r="AG22" s="74">
        <v>2719</v>
      </c>
      <c r="AH22" s="74">
        <v>7551</v>
      </c>
      <c r="AI22" s="74">
        <v>10270</v>
      </c>
      <c r="AJ22" s="74">
        <v>11965</v>
      </c>
      <c r="AK22" s="74">
        <v>10416</v>
      </c>
    </row>
    <row r="23" spans="1:37" x14ac:dyDescent="0.2">
      <c r="A23" s="73"/>
      <c r="B23" s="73"/>
      <c r="C23" s="73" t="s">
        <v>53</v>
      </c>
      <c r="D23" s="74">
        <v>1684</v>
      </c>
      <c r="E23" s="74">
        <v>1528</v>
      </c>
      <c r="F23" s="74">
        <v>3212</v>
      </c>
      <c r="G23" s="74">
        <v>1719</v>
      </c>
      <c r="H23" s="74">
        <v>1595</v>
      </c>
      <c r="I23" s="74">
        <v>3314</v>
      </c>
      <c r="J23" s="74">
        <v>1854</v>
      </c>
      <c r="K23" s="74">
        <v>1698</v>
      </c>
      <c r="L23" s="74">
        <v>3552</v>
      </c>
      <c r="M23" s="74">
        <v>1671</v>
      </c>
      <c r="N23" s="74">
        <v>1611</v>
      </c>
      <c r="O23" s="74">
        <v>3282</v>
      </c>
      <c r="P23" s="74">
        <v>1683</v>
      </c>
      <c r="Q23" s="74">
        <v>1593</v>
      </c>
      <c r="R23" s="74">
        <v>3276</v>
      </c>
      <c r="S23" s="74">
        <v>1660</v>
      </c>
      <c r="T23" s="74">
        <v>1653</v>
      </c>
      <c r="U23" s="74">
        <v>3313</v>
      </c>
      <c r="V23" s="74">
        <v>10271</v>
      </c>
      <c r="W23" s="74">
        <v>9678</v>
      </c>
      <c r="X23" s="74">
        <v>19949</v>
      </c>
      <c r="Y23" s="74">
        <v>64</v>
      </c>
      <c r="Z23" s="74">
        <v>63</v>
      </c>
      <c r="AA23" s="74">
        <v>68</v>
      </c>
      <c r="AB23" s="74">
        <v>66</v>
      </c>
      <c r="AC23" s="74">
        <v>60</v>
      </c>
      <c r="AD23" s="74">
        <v>71</v>
      </c>
      <c r="AE23" s="74">
        <v>559</v>
      </c>
      <c r="AF23" s="74">
        <v>951</v>
      </c>
      <c r="AG23" s="74">
        <v>375</v>
      </c>
      <c r="AH23" s="74">
        <v>571</v>
      </c>
      <c r="AI23" s="74">
        <v>946</v>
      </c>
      <c r="AJ23" s="74">
        <v>1094</v>
      </c>
      <c r="AK23" s="74">
        <v>972</v>
      </c>
    </row>
    <row r="24" spans="1:37" x14ac:dyDescent="0.2">
      <c r="A24" s="73"/>
      <c r="B24" s="73" t="s">
        <v>15</v>
      </c>
      <c r="C24" s="73"/>
      <c r="D24" s="74">
        <v>3418</v>
      </c>
      <c r="E24" s="74">
        <v>3486</v>
      </c>
      <c r="F24" s="74">
        <v>6904</v>
      </c>
      <c r="G24" s="74">
        <v>3354</v>
      </c>
      <c r="H24" s="74">
        <v>3322</v>
      </c>
      <c r="I24" s="74">
        <v>6676</v>
      </c>
      <c r="J24" s="74">
        <v>3309</v>
      </c>
      <c r="K24" s="74">
        <v>3073</v>
      </c>
      <c r="L24" s="74">
        <v>6382</v>
      </c>
      <c r="M24" s="74">
        <v>3009</v>
      </c>
      <c r="N24" s="74">
        <v>3031</v>
      </c>
      <c r="O24" s="74">
        <v>6040</v>
      </c>
      <c r="P24" s="74">
        <v>2843</v>
      </c>
      <c r="Q24" s="74">
        <v>2758</v>
      </c>
      <c r="R24" s="74">
        <v>5601</v>
      </c>
      <c r="S24" s="74">
        <v>2719</v>
      </c>
      <c r="T24" s="74">
        <v>2633</v>
      </c>
      <c r="U24" s="74">
        <v>5352</v>
      </c>
      <c r="V24" s="74">
        <v>18652</v>
      </c>
      <c r="W24" s="74">
        <v>18303</v>
      </c>
      <c r="X24" s="74">
        <v>36955</v>
      </c>
      <c r="Y24" s="74">
        <v>149</v>
      </c>
      <c r="Z24" s="74">
        <v>137</v>
      </c>
      <c r="AA24" s="74">
        <v>135</v>
      </c>
      <c r="AB24" s="74">
        <v>120</v>
      </c>
      <c r="AC24" s="74">
        <v>118</v>
      </c>
      <c r="AD24" s="74">
        <v>122</v>
      </c>
      <c r="AE24" s="74">
        <v>581</v>
      </c>
      <c r="AF24" s="74">
        <v>1362</v>
      </c>
      <c r="AG24" s="74">
        <v>153</v>
      </c>
      <c r="AH24" s="74">
        <v>1209</v>
      </c>
      <c r="AI24" s="74">
        <v>1362</v>
      </c>
      <c r="AJ24" s="74">
        <v>2080</v>
      </c>
      <c r="AK24" s="74">
        <v>1928</v>
      </c>
    </row>
    <row r="25" spans="1:37" x14ac:dyDescent="0.2">
      <c r="A25" s="73"/>
      <c r="B25" s="73"/>
      <c r="C25" s="73" t="s">
        <v>52</v>
      </c>
      <c r="D25" s="74">
        <v>3418</v>
      </c>
      <c r="E25" s="74">
        <v>3486</v>
      </c>
      <c r="F25" s="74">
        <v>6904</v>
      </c>
      <c r="G25" s="74">
        <v>3354</v>
      </c>
      <c r="H25" s="74">
        <v>3322</v>
      </c>
      <c r="I25" s="74">
        <v>6676</v>
      </c>
      <c r="J25" s="74">
        <v>3308</v>
      </c>
      <c r="K25" s="74">
        <v>3073</v>
      </c>
      <c r="L25" s="74">
        <v>6381</v>
      </c>
      <c r="M25" s="74">
        <v>3009</v>
      </c>
      <c r="N25" s="74">
        <v>3030</v>
      </c>
      <c r="O25" s="74">
        <v>6039</v>
      </c>
      <c r="P25" s="74">
        <v>2840</v>
      </c>
      <c r="Q25" s="74">
        <v>2756</v>
      </c>
      <c r="R25" s="74">
        <v>5596</v>
      </c>
      <c r="S25" s="74">
        <v>2718</v>
      </c>
      <c r="T25" s="74">
        <v>2631</v>
      </c>
      <c r="U25" s="74">
        <v>5349</v>
      </c>
      <c r="V25" s="74">
        <v>18647</v>
      </c>
      <c r="W25" s="74">
        <v>18298</v>
      </c>
      <c r="X25" s="74">
        <v>36945</v>
      </c>
      <c r="Y25" s="74">
        <v>149</v>
      </c>
      <c r="Z25" s="74">
        <v>137</v>
      </c>
      <c r="AA25" s="74">
        <v>135</v>
      </c>
      <c r="AB25" s="74">
        <v>120</v>
      </c>
      <c r="AC25" s="74">
        <v>118</v>
      </c>
      <c r="AD25" s="74">
        <v>122</v>
      </c>
      <c r="AE25" s="74">
        <v>580</v>
      </c>
      <c r="AF25" s="74">
        <v>1361</v>
      </c>
      <c r="AG25" s="74">
        <v>153</v>
      </c>
      <c r="AH25" s="74">
        <v>1208</v>
      </c>
      <c r="AI25" s="74">
        <v>1361</v>
      </c>
      <c r="AJ25" s="74">
        <v>2079</v>
      </c>
      <c r="AK25" s="74">
        <v>1927</v>
      </c>
    </row>
    <row r="26" spans="1:37" x14ac:dyDescent="0.2">
      <c r="A26" s="73"/>
      <c r="B26" s="73"/>
      <c r="C26" s="73" t="s">
        <v>53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1</v>
      </c>
      <c r="K26" s="74">
        <v>0</v>
      </c>
      <c r="L26" s="74">
        <v>1</v>
      </c>
      <c r="M26" s="74">
        <v>0</v>
      </c>
      <c r="N26" s="74">
        <v>1</v>
      </c>
      <c r="O26" s="74">
        <v>1</v>
      </c>
      <c r="P26" s="74">
        <v>3</v>
      </c>
      <c r="Q26" s="74">
        <v>2</v>
      </c>
      <c r="R26" s="74">
        <v>5</v>
      </c>
      <c r="S26" s="74">
        <v>1</v>
      </c>
      <c r="T26" s="74">
        <v>2</v>
      </c>
      <c r="U26" s="74">
        <v>3</v>
      </c>
      <c r="V26" s="74">
        <v>5</v>
      </c>
      <c r="W26" s="74">
        <v>5</v>
      </c>
      <c r="X26" s="74">
        <v>10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4">
        <v>0</v>
      </c>
      <c r="AE26" s="74">
        <v>1</v>
      </c>
      <c r="AF26" s="74">
        <v>1</v>
      </c>
      <c r="AG26" s="74">
        <v>0</v>
      </c>
      <c r="AH26" s="74">
        <v>1</v>
      </c>
      <c r="AI26" s="74">
        <v>1</v>
      </c>
      <c r="AJ26" s="74">
        <v>1</v>
      </c>
      <c r="AK26" s="74">
        <v>1</v>
      </c>
    </row>
    <row r="27" spans="1:37" x14ac:dyDescent="0.2">
      <c r="A27" s="73" t="s">
        <v>17</v>
      </c>
      <c r="B27" s="73"/>
      <c r="C27" s="73"/>
      <c r="D27" s="74">
        <v>34559</v>
      </c>
      <c r="E27" s="74">
        <v>33425</v>
      </c>
      <c r="F27" s="74">
        <v>67984</v>
      </c>
      <c r="G27" s="74">
        <v>31285</v>
      </c>
      <c r="H27" s="74">
        <v>31455</v>
      </c>
      <c r="I27" s="74">
        <v>62740</v>
      </c>
      <c r="J27" s="74">
        <v>29205</v>
      </c>
      <c r="K27" s="74">
        <v>30166</v>
      </c>
      <c r="L27" s="74">
        <v>59371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95049</v>
      </c>
      <c r="W27" s="74">
        <v>95046</v>
      </c>
      <c r="X27" s="74">
        <v>190095</v>
      </c>
      <c r="Y27" s="74">
        <v>2179</v>
      </c>
      <c r="Z27" s="74">
        <v>2133</v>
      </c>
      <c r="AA27" s="74">
        <v>2204</v>
      </c>
      <c r="AB27" s="74">
        <v>0</v>
      </c>
      <c r="AC27" s="74">
        <v>0</v>
      </c>
      <c r="AD27" s="74">
        <v>0</v>
      </c>
      <c r="AE27" s="74">
        <v>0</v>
      </c>
      <c r="AF27" s="74">
        <v>6516</v>
      </c>
      <c r="AG27" s="74">
        <v>4686</v>
      </c>
      <c r="AH27" s="74">
        <v>5723</v>
      </c>
      <c r="AI27" s="74">
        <v>10409</v>
      </c>
      <c r="AJ27" s="74">
        <v>7265</v>
      </c>
      <c r="AK27" s="74">
        <v>6618</v>
      </c>
    </row>
    <row r="28" spans="1:37" x14ac:dyDescent="0.2">
      <c r="A28" s="73"/>
      <c r="B28" s="73" t="s">
        <v>12</v>
      </c>
      <c r="C28" s="73"/>
      <c r="D28" s="74">
        <v>8156</v>
      </c>
      <c r="E28" s="74">
        <v>7457</v>
      </c>
      <c r="F28" s="74">
        <v>15613</v>
      </c>
      <c r="G28" s="74">
        <v>7507</v>
      </c>
      <c r="H28" s="74">
        <v>7317</v>
      </c>
      <c r="I28" s="74">
        <v>14824</v>
      </c>
      <c r="J28" s="74">
        <v>6959</v>
      </c>
      <c r="K28" s="74">
        <v>7005</v>
      </c>
      <c r="L28" s="74">
        <v>13964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22622</v>
      </c>
      <c r="W28" s="74">
        <v>21779</v>
      </c>
      <c r="X28" s="74">
        <v>44401</v>
      </c>
      <c r="Y28" s="74">
        <v>574</v>
      </c>
      <c r="Z28" s="74">
        <v>561</v>
      </c>
      <c r="AA28" s="74">
        <v>553</v>
      </c>
      <c r="AB28" s="74">
        <v>0</v>
      </c>
      <c r="AC28" s="74">
        <v>0</v>
      </c>
      <c r="AD28" s="74">
        <v>0</v>
      </c>
      <c r="AE28" s="74">
        <v>0</v>
      </c>
      <c r="AF28" s="74">
        <v>1688</v>
      </c>
      <c r="AG28" s="74">
        <v>1090</v>
      </c>
      <c r="AH28" s="74">
        <v>1269</v>
      </c>
      <c r="AI28" s="74">
        <v>2359</v>
      </c>
      <c r="AJ28" s="74">
        <v>1904</v>
      </c>
      <c r="AK28" s="74">
        <v>1754</v>
      </c>
    </row>
    <row r="29" spans="1:37" x14ac:dyDescent="0.2">
      <c r="A29" s="73"/>
      <c r="B29" s="73"/>
      <c r="C29" s="73" t="s">
        <v>52</v>
      </c>
      <c r="D29" s="74">
        <v>6227</v>
      </c>
      <c r="E29" s="74">
        <v>5719</v>
      </c>
      <c r="F29" s="74">
        <v>11946</v>
      </c>
      <c r="G29" s="74">
        <v>5709</v>
      </c>
      <c r="H29" s="74">
        <v>5665</v>
      </c>
      <c r="I29" s="74">
        <v>11374</v>
      </c>
      <c r="J29" s="74">
        <v>5370</v>
      </c>
      <c r="K29" s="74">
        <v>5509</v>
      </c>
      <c r="L29" s="74">
        <v>10879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17306</v>
      </c>
      <c r="W29" s="74">
        <v>16893</v>
      </c>
      <c r="X29" s="74">
        <v>34199</v>
      </c>
      <c r="Y29" s="74">
        <v>357</v>
      </c>
      <c r="Z29" s="74">
        <v>350</v>
      </c>
      <c r="AA29" s="74">
        <v>346</v>
      </c>
      <c r="AB29" s="74">
        <v>0</v>
      </c>
      <c r="AC29" s="74">
        <v>0</v>
      </c>
      <c r="AD29" s="74">
        <v>0</v>
      </c>
      <c r="AE29" s="74">
        <v>0</v>
      </c>
      <c r="AF29" s="74">
        <v>1053</v>
      </c>
      <c r="AG29" s="74">
        <v>781</v>
      </c>
      <c r="AH29" s="74">
        <v>999</v>
      </c>
      <c r="AI29" s="74">
        <v>1780</v>
      </c>
      <c r="AJ29" s="74">
        <v>1234</v>
      </c>
      <c r="AK29" s="74">
        <v>1162</v>
      </c>
    </row>
    <row r="30" spans="1:37" x14ac:dyDescent="0.2">
      <c r="A30" s="73"/>
      <c r="B30" s="73"/>
      <c r="C30" s="73" t="s">
        <v>56</v>
      </c>
      <c r="D30" s="74">
        <v>1753</v>
      </c>
      <c r="E30" s="74">
        <v>1565</v>
      </c>
      <c r="F30" s="74">
        <v>3318</v>
      </c>
      <c r="G30" s="74">
        <v>1596</v>
      </c>
      <c r="H30" s="74">
        <v>1491</v>
      </c>
      <c r="I30" s="74">
        <v>3087</v>
      </c>
      <c r="J30" s="74">
        <v>1423</v>
      </c>
      <c r="K30" s="74">
        <v>1338</v>
      </c>
      <c r="L30" s="74">
        <v>2761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4772</v>
      </c>
      <c r="W30" s="74">
        <v>4394</v>
      </c>
      <c r="X30" s="74">
        <v>9166</v>
      </c>
      <c r="Y30" s="74">
        <v>208</v>
      </c>
      <c r="Z30" s="74">
        <v>202</v>
      </c>
      <c r="AA30" s="74">
        <v>198</v>
      </c>
      <c r="AB30" s="74">
        <v>0</v>
      </c>
      <c r="AC30" s="74">
        <v>0</v>
      </c>
      <c r="AD30" s="74">
        <v>0</v>
      </c>
      <c r="AE30" s="74">
        <v>0</v>
      </c>
      <c r="AF30" s="74">
        <v>608</v>
      </c>
      <c r="AG30" s="74">
        <v>285</v>
      </c>
      <c r="AH30" s="74">
        <v>242</v>
      </c>
      <c r="AI30" s="74">
        <v>527</v>
      </c>
      <c r="AJ30" s="74">
        <v>643</v>
      </c>
      <c r="AK30" s="74">
        <v>565</v>
      </c>
    </row>
    <row r="31" spans="1:37" x14ac:dyDescent="0.2">
      <c r="A31" s="73"/>
      <c r="B31" s="73"/>
      <c r="C31" s="73" t="s">
        <v>55</v>
      </c>
      <c r="D31" s="74">
        <v>176</v>
      </c>
      <c r="E31" s="74">
        <v>173</v>
      </c>
      <c r="F31" s="74">
        <v>349</v>
      </c>
      <c r="G31" s="74">
        <v>202</v>
      </c>
      <c r="H31" s="74">
        <v>161</v>
      </c>
      <c r="I31" s="74">
        <v>363</v>
      </c>
      <c r="J31" s="74">
        <v>166</v>
      </c>
      <c r="K31" s="74">
        <v>158</v>
      </c>
      <c r="L31" s="74">
        <v>324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544</v>
      </c>
      <c r="W31" s="74">
        <v>492</v>
      </c>
      <c r="X31" s="74">
        <v>1036</v>
      </c>
      <c r="Y31" s="74">
        <v>9</v>
      </c>
      <c r="Z31" s="74">
        <v>9</v>
      </c>
      <c r="AA31" s="74">
        <v>9</v>
      </c>
      <c r="AB31" s="74">
        <v>0</v>
      </c>
      <c r="AC31" s="74">
        <v>0</v>
      </c>
      <c r="AD31" s="74">
        <v>0</v>
      </c>
      <c r="AE31" s="74">
        <v>0</v>
      </c>
      <c r="AF31" s="74">
        <v>27</v>
      </c>
      <c r="AG31" s="74">
        <v>24</v>
      </c>
      <c r="AH31" s="74">
        <v>28</v>
      </c>
      <c r="AI31" s="74">
        <v>52</v>
      </c>
      <c r="AJ31" s="74">
        <v>27</v>
      </c>
      <c r="AK31" s="74">
        <v>27</v>
      </c>
    </row>
    <row r="32" spans="1:37" x14ac:dyDescent="0.2">
      <c r="A32" s="73"/>
      <c r="B32" s="73" t="s">
        <v>13</v>
      </c>
      <c r="C32" s="73"/>
      <c r="D32" s="74">
        <v>184</v>
      </c>
      <c r="E32" s="74">
        <v>175</v>
      </c>
      <c r="F32" s="74">
        <v>359</v>
      </c>
      <c r="G32" s="74">
        <v>211</v>
      </c>
      <c r="H32" s="74">
        <v>214</v>
      </c>
      <c r="I32" s="74">
        <v>425</v>
      </c>
      <c r="J32" s="74">
        <v>158</v>
      </c>
      <c r="K32" s="74">
        <v>187</v>
      </c>
      <c r="L32" s="74">
        <v>345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553</v>
      </c>
      <c r="W32" s="74">
        <v>576</v>
      </c>
      <c r="X32" s="74">
        <v>1129</v>
      </c>
      <c r="Y32" s="74">
        <v>0</v>
      </c>
      <c r="Z32" s="74">
        <v>0</v>
      </c>
      <c r="AA32" s="74">
        <v>108</v>
      </c>
      <c r="AB32" s="74">
        <v>0</v>
      </c>
      <c r="AC32" s="74">
        <v>0</v>
      </c>
      <c r="AD32" s="74">
        <v>0</v>
      </c>
      <c r="AE32" s="74">
        <v>0</v>
      </c>
      <c r="AF32" s="74">
        <v>108</v>
      </c>
      <c r="AG32" s="74">
        <v>37</v>
      </c>
      <c r="AH32" s="74">
        <v>75</v>
      </c>
      <c r="AI32" s="74">
        <v>112</v>
      </c>
      <c r="AJ32" s="74">
        <v>0</v>
      </c>
      <c r="AK32" s="74">
        <v>0</v>
      </c>
    </row>
    <row r="33" spans="1:37" x14ac:dyDescent="0.2">
      <c r="A33" s="73"/>
      <c r="B33" s="73"/>
      <c r="C33" s="73" t="s">
        <v>112</v>
      </c>
      <c r="D33" s="74">
        <v>184</v>
      </c>
      <c r="E33" s="74">
        <v>175</v>
      </c>
      <c r="F33" s="74">
        <v>359</v>
      </c>
      <c r="G33" s="74">
        <v>211</v>
      </c>
      <c r="H33" s="74">
        <v>214</v>
      </c>
      <c r="I33" s="74">
        <v>425</v>
      </c>
      <c r="J33" s="74">
        <v>158</v>
      </c>
      <c r="K33" s="74">
        <v>187</v>
      </c>
      <c r="L33" s="74">
        <v>345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553</v>
      </c>
      <c r="W33" s="74">
        <v>576</v>
      </c>
      <c r="X33" s="74">
        <v>1129</v>
      </c>
      <c r="Y33" s="74">
        <v>0</v>
      </c>
      <c r="Z33" s="74">
        <v>0</v>
      </c>
      <c r="AA33" s="74">
        <v>108</v>
      </c>
      <c r="AB33" s="74">
        <v>0</v>
      </c>
      <c r="AC33" s="74">
        <v>0</v>
      </c>
      <c r="AD33" s="74">
        <v>0</v>
      </c>
      <c r="AE33" s="74">
        <v>0</v>
      </c>
      <c r="AF33" s="74">
        <v>108</v>
      </c>
      <c r="AG33" s="74">
        <v>37</v>
      </c>
      <c r="AH33" s="74">
        <v>75</v>
      </c>
      <c r="AI33" s="74">
        <v>112</v>
      </c>
      <c r="AJ33" s="74">
        <v>0</v>
      </c>
      <c r="AK33" s="74">
        <v>0</v>
      </c>
    </row>
    <row r="34" spans="1:37" x14ac:dyDescent="0.2">
      <c r="A34" s="73"/>
      <c r="B34" s="73" t="s">
        <v>25</v>
      </c>
      <c r="C34" s="73"/>
      <c r="D34" s="74">
        <v>23589</v>
      </c>
      <c r="E34" s="74">
        <v>23207</v>
      </c>
      <c r="F34" s="74">
        <v>46796</v>
      </c>
      <c r="G34" s="74">
        <v>21218</v>
      </c>
      <c r="H34" s="74">
        <v>21449</v>
      </c>
      <c r="I34" s="74">
        <v>42667</v>
      </c>
      <c r="J34" s="74">
        <v>19902</v>
      </c>
      <c r="K34" s="74">
        <v>20718</v>
      </c>
      <c r="L34" s="74">
        <v>40620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64709</v>
      </c>
      <c r="W34" s="74">
        <v>65374</v>
      </c>
      <c r="X34" s="74">
        <v>130083</v>
      </c>
      <c r="Y34" s="74">
        <v>1383</v>
      </c>
      <c r="Z34" s="74">
        <v>1361</v>
      </c>
      <c r="AA34" s="74">
        <v>1340</v>
      </c>
      <c r="AB34" s="74">
        <v>0</v>
      </c>
      <c r="AC34" s="74">
        <v>0</v>
      </c>
      <c r="AD34" s="74">
        <v>0</v>
      </c>
      <c r="AE34" s="74">
        <v>0</v>
      </c>
      <c r="AF34" s="74">
        <v>4084</v>
      </c>
      <c r="AG34" s="74">
        <v>2967</v>
      </c>
      <c r="AH34" s="74">
        <v>3462</v>
      </c>
      <c r="AI34" s="74">
        <v>6429</v>
      </c>
      <c r="AJ34" s="74">
        <v>4591</v>
      </c>
      <c r="AK34" s="74">
        <v>4188</v>
      </c>
    </row>
    <row r="35" spans="1:37" x14ac:dyDescent="0.2">
      <c r="A35" s="73"/>
      <c r="B35" s="73"/>
      <c r="C35" s="73" t="s">
        <v>52</v>
      </c>
      <c r="D35" s="74">
        <v>10316</v>
      </c>
      <c r="E35" s="74">
        <v>10172</v>
      </c>
      <c r="F35" s="74">
        <v>20488</v>
      </c>
      <c r="G35" s="74">
        <v>9249</v>
      </c>
      <c r="H35" s="74">
        <v>9553</v>
      </c>
      <c r="I35" s="74">
        <v>18802</v>
      </c>
      <c r="J35" s="74">
        <v>8953</v>
      </c>
      <c r="K35" s="74">
        <v>9264</v>
      </c>
      <c r="L35" s="74">
        <v>18217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28518</v>
      </c>
      <c r="W35" s="74">
        <v>28989</v>
      </c>
      <c r="X35" s="74">
        <v>57507</v>
      </c>
      <c r="Y35" s="74">
        <v>561</v>
      </c>
      <c r="Z35" s="74">
        <v>554</v>
      </c>
      <c r="AA35" s="74">
        <v>545</v>
      </c>
      <c r="AB35" s="74">
        <v>0</v>
      </c>
      <c r="AC35" s="74">
        <v>0</v>
      </c>
      <c r="AD35" s="74">
        <v>0</v>
      </c>
      <c r="AE35" s="74">
        <v>0</v>
      </c>
      <c r="AF35" s="74">
        <v>1660</v>
      </c>
      <c r="AG35" s="74">
        <v>1306</v>
      </c>
      <c r="AH35" s="74">
        <v>1569</v>
      </c>
      <c r="AI35" s="74">
        <v>2875</v>
      </c>
      <c r="AJ35" s="74">
        <v>1921</v>
      </c>
      <c r="AK35" s="74">
        <v>1789</v>
      </c>
    </row>
    <row r="36" spans="1:37" x14ac:dyDescent="0.2">
      <c r="A36" s="73"/>
      <c r="B36" s="73"/>
      <c r="C36" s="73" t="s">
        <v>56</v>
      </c>
      <c r="D36" s="74">
        <v>1804</v>
      </c>
      <c r="E36" s="74">
        <v>1648</v>
      </c>
      <c r="F36" s="74">
        <v>3452</v>
      </c>
      <c r="G36" s="74">
        <v>1441</v>
      </c>
      <c r="H36" s="74">
        <v>1408</v>
      </c>
      <c r="I36" s="74">
        <v>2849</v>
      </c>
      <c r="J36" s="74">
        <v>1208</v>
      </c>
      <c r="K36" s="74">
        <v>1278</v>
      </c>
      <c r="L36" s="74">
        <v>2486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4453</v>
      </c>
      <c r="W36" s="74">
        <v>4334</v>
      </c>
      <c r="X36" s="74">
        <v>8787</v>
      </c>
      <c r="Y36" s="74">
        <v>251</v>
      </c>
      <c r="Z36" s="74">
        <v>239</v>
      </c>
      <c r="AA36" s="74">
        <v>235</v>
      </c>
      <c r="AB36" s="74">
        <v>0</v>
      </c>
      <c r="AC36" s="74">
        <v>0</v>
      </c>
      <c r="AD36" s="74">
        <v>0</v>
      </c>
      <c r="AE36" s="74">
        <v>0</v>
      </c>
      <c r="AF36" s="74">
        <v>725</v>
      </c>
      <c r="AG36" s="74">
        <v>277</v>
      </c>
      <c r="AH36" s="74">
        <v>231</v>
      </c>
      <c r="AI36" s="74">
        <v>508</v>
      </c>
      <c r="AJ36" s="74">
        <v>673</v>
      </c>
      <c r="AK36" s="74">
        <v>573</v>
      </c>
    </row>
    <row r="37" spans="1:37" x14ac:dyDescent="0.2">
      <c r="A37" s="73"/>
      <c r="B37" s="73"/>
      <c r="C37" s="73" t="s">
        <v>55</v>
      </c>
      <c r="D37" s="74">
        <v>11469</v>
      </c>
      <c r="E37" s="74">
        <v>11387</v>
      </c>
      <c r="F37" s="74">
        <v>22856</v>
      </c>
      <c r="G37" s="74">
        <v>10528</v>
      </c>
      <c r="H37" s="74">
        <v>10488</v>
      </c>
      <c r="I37" s="74">
        <v>21016</v>
      </c>
      <c r="J37" s="74">
        <v>9741</v>
      </c>
      <c r="K37" s="74">
        <v>10176</v>
      </c>
      <c r="L37" s="74">
        <v>19917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31738</v>
      </c>
      <c r="W37" s="74">
        <v>32051</v>
      </c>
      <c r="X37" s="74">
        <v>63789</v>
      </c>
      <c r="Y37" s="74">
        <v>571</v>
      </c>
      <c r="Z37" s="74">
        <v>568</v>
      </c>
      <c r="AA37" s="74">
        <v>560</v>
      </c>
      <c r="AB37" s="74">
        <v>0</v>
      </c>
      <c r="AC37" s="74">
        <v>0</v>
      </c>
      <c r="AD37" s="74">
        <v>0</v>
      </c>
      <c r="AE37" s="74">
        <v>0</v>
      </c>
      <c r="AF37" s="74">
        <v>1699</v>
      </c>
      <c r="AG37" s="74">
        <v>1384</v>
      </c>
      <c r="AH37" s="74">
        <v>1662</v>
      </c>
      <c r="AI37" s="74">
        <v>3046</v>
      </c>
      <c r="AJ37" s="74">
        <v>1997</v>
      </c>
      <c r="AK37" s="74">
        <v>1826</v>
      </c>
    </row>
    <row r="38" spans="1:37" x14ac:dyDescent="0.2">
      <c r="A38" s="73"/>
      <c r="B38" s="73" t="s">
        <v>15</v>
      </c>
      <c r="C38" s="73"/>
      <c r="D38" s="74">
        <v>2630</v>
      </c>
      <c r="E38" s="74">
        <v>2586</v>
      </c>
      <c r="F38" s="74">
        <v>5216</v>
      </c>
      <c r="G38" s="74">
        <v>2349</v>
      </c>
      <c r="H38" s="74">
        <v>2475</v>
      </c>
      <c r="I38" s="74">
        <v>4824</v>
      </c>
      <c r="J38" s="74">
        <v>2186</v>
      </c>
      <c r="K38" s="74">
        <v>2256</v>
      </c>
      <c r="L38" s="74">
        <v>4442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7165</v>
      </c>
      <c r="W38" s="74">
        <v>7317</v>
      </c>
      <c r="X38" s="74">
        <v>14482</v>
      </c>
      <c r="Y38" s="74">
        <v>222</v>
      </c>
      <c r="Z38" s="74">
        <v>211</v>
      </c>
      <c r="AA38" s="74">
        <v>203</v>
      </c>
      <c r="AB38" s="74">
        <v>0</v>
      </c>
      <c r="AC38" s="74">
        <v>0</v>
      </c>
      <c r="AD38" s="74">
        <v>0</v>
      </c>
      <c r="AE38" s="74">
        <v>0</v>
      </c>
      <c r="AF38" s="74">
        <v>636</v>
      </c>
      <c r="AG38" s="74">
        <v>592</v>
      </c>
      <c r="AH38" s="74">
        <v>917</v>
      </c>
      <c r="AI38" s="74">
        <v>1509</v>
      </c>
      <c r="AJ38" s="74">
        <v>770</v>
      </c>
      <c r="AK38" s="74">
        <v>676</v>
      </c>
    </row>
    <row r="39" spans="1:37" x14ac:dyDescent="0.2">
      <c r="A39" s="73"/>
      <c r="B39" s="73"/>
      <c r="C39" s="73" t="s">
        <v>52</v>
      </c>
      <c r="D39" s="74">
        <v>2576</v>
      </c>
      <c r="E39" s="74">
        <v>2498</v>
      </c>
      <c r="F39" s="74">
        <v>5074</v>
      </c>
      <c r="G39" s="74">
        <v>2286</v>
      </c>
      <c r="H39" s="74">
        <v>2394</v>
      </c>
      <c r="I39" s="74">
        <v>4680</v>
      </c>
      <c r="J39" s="74">
        <v>2142</v>
      </c>
      <c r="K39" s="74">
        <v>2177</v>
      </c>
      <c r="L39" s="74">
        <v>4319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7004</v>
      </c>
      <c r="W39" s="74">
        <v>7069</v>
      </c>
      <c r="X39" s="74">
        <v>14073</v>
      </c>
      <c r="Y39" s="74">
        <v>217</v>
      </c>
      <c r="Z39" s="74">
        <v>206</v>
      </c>
      <c r="AA39" s="74">
        <v>198</v>
      </c>
      <c r="AB39" s="74">
        <v>0</v>
      </c>
      <c r="AC39" s="74">
        <v>0</v>
      </c>
      <c r="AD39" s="74">
        <v>0</v>
      </c>
      <c r="AE39" s="74">
        <v>0</v>
      </c>
      <c r="AF39" s="74">
        <v>621</v>
      </c>
      <c r="AG39" s="74">
        <v>580</v>
      </c>
      <c r="AH39" s="74">
        <v>892</v>
      </c>
      <c r="AI39" s="74">
        <v>1472</v>
      </c>
      <c r="AJ39" s="74">
        <v>752</v>
      </c>
      <c r="AK39" s="74">
        <v>661</v>
      </c>
    </row>
    <row r="40" spans="1:37" x14ac:dyDescent="0.2">
      <c r="A40" s="73"/>
      <c r="B40" s="73"/>
      <c r="C40" s="73" t="s">
        <v>55</v>
      </c>
      <c r="D40" s="74">
        <v>54</v>
      </c>
      <c r="E40" s="74">
        <v>88</v>
      </c>
      <c r="F40" s="74">
        <v>142</v>
      </c>
      <c r="G40" s="74">
        <v>63</v>
      </c>
      <c r="H40" s="74">
        <v>81</v>
      </c>
      <c r="I40" s="74">
        <v>144</v>
      </c>
      <c r="J40" s="74">
        <v>44</v>
      </c>
      <c r="K40" s="74">
        <v>79</v>
      </c>
      <c r="L40" s="74">
        <v>123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161</v>
      </c>
      <c r="W40" s="74">
        <v>248</v>
      </c>
      <c r="X40" s="74">
        <v>409</v>
      </c>
      <c r="Y40" s="74">
        <v>5</v>
      </c>
      <c r="Z40" s="74">
        <v>5</v>
      </c>
      <c r="AA40" s="74">
        <v>5</v>
      </c>
      <c r="AB40" s="74">
        <v>0</v>
      </c>
      <c r="AC40" s="74">
        <v>0</v>
      </c>
      <c r="AD40" s="74">
        <v>0</v>
      </c>
      <c r="AE40" s="74">
        <v>0</v>
      </c>
      <c r="AF40" s="74">
        <v>15</v>
      </c>
      <c r="AG40" s="74">
        <v>12</v>
      </c>
      <c r="AH40" s="74">
        <v>25</v>
      </c>
      <c r="AI40" s="74">
        <v>37</v>
      </c>
      <c r="AJ40" s="74">
        <v>18</v>
      </c>
      <c r="AK40" s="74">
        <v>15</v>
      </c>
    </row>
    <row r="41" spans="1:3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/>
  </sheetViews>
  <sheetFormatPr baseColWidth="10" defaultRowHeight="12.75" x14ac:dyDescent="0.2"/>
  <cols>
    <col min="1" max="1" width="8" style="68" customWidth="1"/>
    <col min="2" max="2" width="8.6640625" style="68" customWidth="1"/>
    <col min="3" max="3" width="21.83203125" style="68" customWidth="1"/>
    <col min="4" max="6" width="14.1640625" style="69" customWidth="1"/>
    <col min="7" max="9" width="14.83203125" style="69" customWidth="1"/>
    <col min="10" max="12" width="13.83203125" style="69" customWidth="1"/>
    <col min="13" max="16384" width="12" style="68"/>
  </cols>
  <sheetData>
    <row r="1" spans="1:12" ht="15.75" x14ac:dyDescent="0.25">
      <c r="A1" s="289" t="s">
        <v>113</v>
      </c>
    </row>
    <row r="3" spans="1:12" s="70" customFormat="1" ht="25.5" x14ac:dyDescent="0.2">
      <c r="A3" s="71" t="s">
        <v>75</v>
      </c>
      <c r="B3" s="71" t="s">
        <v>76</v>
      </c>
      <c r="C3" s="71" t="s">
        <v>77</v>
      </c>
      <c r="D3" s="72" t="s">
        <v>114</v>
      </c>
      <c r="E3" s="72" t="s">
        <v>115</v>
      </c>
      <c r="F3" s="72" t="s">
        <v>116</v>
      </c>
      <c r="G3" s="72" t="s">
        <v>117</v>
      </c>
      <c r="H3" s="72" t="s">
        <v>118</v>
      </c>
      <c r="I3" s="72" t="s">
        <v>119</v>
      </c>
      <c r="J3" s="72" t="s">
        <v>120</v>
      </c>
      <c r="K3" s="72" t="s">
        <v>121</v>
      </c>
      <c r="L3" s="72" t="s">
        <v>122</v>
      </c>
    </row>
    <row r="4" spans="1:12" x14ac:dyDescent="0.2">
      <c r="A4" s="73" t="s">
        <v>16</v>
      </c>
      <c r="B4" s="73"/>
      <c r="C4" s="73"/>
      <c r="D4" s="74">
        <v>211740</v>
      </c>
      <c r="E4" s="74">
        <v>205142</v>
      </c>
      <c r="F4" s="74">
        <v>416882</v>
      </c>
      <c r="G4" s="74">
        <v>210360</v>
      </c>
      <c r="H4" s="74">
        <v>204351</v>
      </c>
      <c r="I4" s="74">
        <v>414711</v>
      </c>
      <c r="J4" s="74">
        <v>35046</v>
      </c>
      <c r="K4" s="74">
        <v>34556</v>
      </c>
      <c r="L4" s="74">
        <v>69602</v>
      </c>
    </row>
    <row r="5" spans="1:12" x14ac:dyDescent="0.2">
      <c r="A5" s="73"/>
      <c r="B5" s="73" t="s">
        <v>12</v>
      </c>
      <c r="C5" s="73"/>
      <c r="D5" s="74">
        <v>48379</v>
      </c>
      <c r="E5" s="74">
        <v>46854</v>
      </c>
      <c r="F5" s="74">
        <v>95233</v>
      </c>
      <c r="G5" s="74">
        <v>48039</v>
      </c>
      <c r="H5" s="74">
        <v>46645</v>
      </c>
      <c r="I5" s="74">
        <v>94684</v>
      </c>
      <c r="J5" s="74">
        <v>8104</v>
      </c>
      <c r="K5" s="74">
        <v>7965</v>
      </c>
      <c r="L5" s="74">
        <v>16069</v>
      </c>
    </row>
    <row r="6" spans="1:12" x14ac:dyDescent="0.2">
      <c r="A6" s="73"/>
      <c r="B6" s="73"/>
      <c r="C6" s="73" t="s">
        <v>52</v>
      </c>
      <c r="D6" s="74">
        <v>48379</v>
      </c>
      <c r="E6" s="74">
        <v>46854</v>
      </c>
      <c r="F6" s="74">
        <v>95233</v>
      </c>
      <c r="G6" s="74">
        <v>48039</v>
      </c>
      <c r="H6" s="74">
        <v>46645</v>
      </c>
      <c r="I6" s="74">
        <v>94684</v>
      </c>
      <c r="J6" s="74">
        <v>8104</v>
      </c>
      <c r="K6" s="74">
        <v>7965</v>
      </c>
      <c r="L6" s="74">
        <v>16069</v>
      </c>
    </row>
    <row r="7" spans="1:12" x14ac:dyDescent="0.2">
      <c r="A7" s="73"/>
      <c r="B7" s="73" t="s">
        <v>13</v>
      </c>
      <c r="C7" s="73"/>
      <c r="D7" s="74">
        <v>1099</v>
      </c>
      <c r="E7" s="74">
        <v>1075</v>
      </c>
      <c r="F7" s="74">
        <v>2174</v>
      </c>
      <c r="G7" s="74">
        <v>1094</v>
      </c>
      <c r="H7" s="74">
        <v>1075</v>
      </c>
      <c r="I7" s="74">
        <v>2169</v>
      </c>
      <c r="J7" s="74">
        <v>152</v>
      </c>
      <c r="K7" s="74">
        <v>156</v>
      </c>
      <c r="L7" s="74">
        <v>308</v>
      </c>
    </row>
    <row r="8" spans="1:12" x14ac:dyDescent="0.2">
      <c r="A8" s="73"/>
      <c r="B8" s="73"/>
      <c r="C8" s="73" t="s">
        <v>112</v>
      </c>
      <c r="D8" s="74">
        <v>1099</v>
      </c>
      <c r="E8" s="74">
        <v>1075</v>
      </c>
      <c r="F8" s="74">
        <v>2174</v>
      </c>
      <c r="G8" s="74">
        <v>1094</v>
      </c>
      <c r="H8" s="74">
        <v>1075</v>
      </c>
      <c r="I8" s="74">
        <v>2169</v>
      </c>
      <c r="J8" s="74">
        <v>152</v>
      </c>
      <c r="K8" s="74">
        <v>156</v>
      </c>
      <c r="L8" s="74">
        <v>308</v>
      </c>
    </row>
    <row r="9" spans="1:12" x14ac:dyDescent="0.2">
      <c r="A9" s="73"/>
      <c r="B9" s="73" t="s">
        <v>25</v>
      </c>
      <c r="C9" s="73"/>
      <c r="D9" s="74">
        <v>144026</v>
      </c>
      <c r="E9" s="74">
        <v>139511</v>
      </c>
      <c r="F9" s="74">
        <v>283537</v>
      </c>
      <c r="G9" s="74">
        <v>143033</v>
      </c>
      <c r="H9" s="74">
        <v>138944</v>
      </c>
      <c r="I9" s="74">
        <v>281977</v>
      </c>
      <c r="J9" s="74">
        <v>24035</v>
      </c>
      <c r="K9" s="74">
        <v>23762</v>
      </c>
      <c r="L9" s="74">
        <v>47797</v>
      </c>
    </row>
    <row r="10" spans="1:12" x14ac:dyDescent="0.2">
      <c r="A10" s="73"/>
      <c r="B10" s="73"/>
      <c r="C10" s="73" t="s">
        <v>52</v>
      </c>
      <c r="D10" s="74">
        <v>134213</v>
      </c>
      <c r="E10" s="74">
        <v>130113</v>
      </c>
      <c r="F10" s="74">
        <v>264326</v>
      </c>
      <c r="G10" s="74">
        <v>133409</v>
      </c>
      <c r="H10" s="74">
        <v>129676</v>
      </c>
      <c r="I10" s="74">
        <v>263085</v>
      </c>
      <c r="J10" s="74">
        <v>22635</v>
      </c>
      <c r="K10" s="74">
        <v>22367</v>
      </c>
      <c r="L10" s="74">
        <v>45002</v>
      </c>
    </row>
    <row r="11" spans="1:12" x14ac:dyDescent="0.2">
      <c r="A11" s="73"/>
      <c r="B11" s="73"/>
      <c r="C11" s="73" t="s">
        <v>53</v>
      </c>
      <c r="D11" s="74">
        <v>9813</v>
      </c>
      <c r="E11" s="74">
        <v>9398</v>
      </c>
      <c r="F11" s="74">
        <v>19211</v>
      </c>
      <c r="G11" s="74">
        <v>9624</v>
      </c>
      <c r="H11" s="74">
        <v>9268</v>
      </c>
      <c r="I11" s="74">
        <v>18892</v>
      </c>
      <c r="J11" s="74">
        <v>1400</v>
      </c>
      <c r="K11" s="74">
        <v>1395</v>
      </c>
      <c r="L11" s="74">
        <v>2795</v>
      </c>
    </row>
    <row r="12" spans="1:12" x14ac:dyDescent="0.2">
      <c r="A12" s="73"/>
      <c r="B12" s="73" t="s">
        <v>123</v>
      </c>
      <c r="C12" s="73"/>
      <c r="D12" s="74">
        <v>18236</v>
      </c>
      <c r="E12" s="74">
        <v>17702</v>
      </c>
      <c r="F12" s="74">
        <v>35938</v>
      </c>
      <c r="G12" s="74">
        <v>18194</v>
      </c>
      <c r="H12" s="74">
        <v>17687</v>
      </c>
      <c r="I12" s="74">
        <v>35881</v>
      </c>
      <c r="J12" s="74">
        <v>2755</v>
      </c>
      <c r="K12" s="74">
        <v>2673</v>
      </c>
      <c r="L12" s="74">
        <v>5428</v>
      </c>
    </row>
    <row r="13" spans="1:12" x14ac:dyDescent="0.2">
      <c r="A13" s="73"/>
      <c r="B13" s="73"/>
      <c r="C13" s="73" t="s">
        <v>52</v>
      </c>
      <c r="D13" s="74">
        <v>18230</v>
      </c>
      <c r="E13" s="74">
        <v>17695</v>
      </c>
      <c r="F13" s="74">
        <v>35925</v>
      </c>
      <c r="G13" s="74">
        <v>18188</v>
      </c>
      <c r="H13" s="74">
        <v>17680</v>
      </c>
      <c r="I13" s="74">
        <v>35868</v>
      </c>
      <c r="J13" s="74">
        <v>2754</v>
      </c>
      <c r="K13" s="74">
        <v>2671</v>
      </c>
      <c r="L13" s="74">
        <v>5425</v>
      </c>
    </row>
    <row r="14" spans="1:12" x14ac:dyDescent="0.2">
      <c r="A14" s="73"/>
      <c r="B14" s="73"/>
      <c r="C14" s="73" t="s">
        <v>53</v>
      </c>
      <c r="D14" s="74">
        <v>6</v>
      </c>
      <c r="E14" s="74">
        <v>7</v>
      </c>
      <c r="F14" s="74">
        <v>13</v>
      </c>
      <c r="G14" s="74">
        <v>6</v>
      </c>
      <c r="H14" s="74">
        <v>7</v>
      </c>
      <c r="I14" s="74">
        <v>13</v>
      </c>
      <c r="J14" s="74">
        <v>1</v>
      </c>
      <c r="K14" s="74">
        <v>2</v>
      </c>
      <c r="L14" s="74">
        <v>3</v>
      </c>
    </row>
    <row r="15" spans="1:12" x14ac:dyDescent="0.2">
      <c r="A15" s="73" t="s">
        <v>17</v>
      </c>
      <c r="B15" s="73"/>
      <c r="C15" s="73"/>
      <c r="D15" s="74">
        <v>89871</v>
      </c>
      <c r="E15" s="74">
        <v>91367</v>
      </c>
      <c r="F15" s="74">
        <v>181238</v>
      </c>
      <c r="G15" s="74">
        <v>71609</v>
      </c>
      <c r="H15" s="74">
        <v>82418</v>
      </c>
      <c r="I15" s="74">
        <v>154027</v>
      </c>
      <c r="J15" s="74">
        <v>26469</v>
      </c>
      <c r="K15" s="74">
        <v>28089</v>
      </c>
      <c r="L15" s="74">
        <v>54558</v>
      </c>
    </row>
    <row r="16" spans="1:12" x14ac:dyDescent="0.2">
      <c r="A16" s="73"/>
      <c r="B16" s="73" t="s">
        <v>12</v>
      </c>
      <c r="C16" s="73"/>
      <c r="D16" s="74">
        <v>21557</v>
      </c>
      <c r="E16" s="74">
        <v>21104</v>
      </c>
      <c r="F16" s="74">
        <v>42661</v>
      </c>
      <c r="G16" s="74">
        <v>16064</v>
      </c>
      <c r="H16" s="74">
        <v>18363</v>
      </c>
      <c r="I16" s="74">
        <v>34427</v>
      </c>
      <c r="J16" s="74">
        <v>6383</v>
      </c>
      <c r="K16" s="74">
        <v>6458</v>
      </c>
      <c r="L16" s="74">
        <v>12841</v>
      </c>
    </row>
    <row r="17" spans="1:12" x14ac:dyDescent="0.2">
      <c r="A17" s="73"/>
      <c r="B17" s="73"/>
      <c r="C17" s="73" t="s">
        <v>52</v>
      </c>
      <c r="D17" s="74">
        <v>16547</v>
      </c>
      <c r="E17" s="74">
        <v>16581</v>
      </c>
      <c r="F17" s="74">
        <v>33128</v>
      </c>
      <c r="G17" s="74">
        <v>11810</v>
      </c>
      <c r="H17" s="74">
        <v>14173</v>
      </c>
      <c r="I17" s="74">
        <v>25983</v>
      </c>
      <c r="J17" s="74">
        <v>4956</v>
      </c>
      <c r="K17" s="74">
        <v>5131</v>
      </c>
      <c r="L17" s="74">
        <v>10087</v>
      </c>
    </row>
    <row r="18" spans="1:12" x14ac:dyDescent="0.2">
      <c r="A18" s="73"/>
      <c r="B18" s="73"/>
      <c r="C18" s="73" t="s">
        <v>55</v>
      </c>
      <c r="D18" s="74">
        <v>527</v>
      </c>
      <c r="E18" s="74">
        <v>475</v>
      </c>
      <c r="F18" s="74">
        <v>1002</v>
      </c>
      <c r="G18" s="74">
        <v>405</v>
      </c>
      <c r="H18" s="74">
        <v>440</v>
      </c>
      <c r="I18" s="74">
        <v>845</v>
      </c>
      <c r="J18" s="74">
        <v>156</v>
      </c>
      <c r="K18" s="74">
        <v>159</v>
      </c>
      <c r="L18" s="74">
        <v>315</v>
      </c>
    </row>
    <row r="19" spans="1:12" x14ac:dyDescent="0.2">
      <c r="A19" s="73"/>
      <c r="B19" s="73"/>
      <c r="C19" s="73" t="s">
        <v>56</v>
      </c>
      <c r="D19" s="74">
        <v>4483</v>
      </c>
      <c r="E19" s="74">
        <v>4048</v>
      </c>
      <c r="F19" s="74">
        <v>8531</v>
      </c>
      <c r="G19" s="74">
        <v>3849</v>
      </c>
      <c r="H19" s="74">
        <v>3750</v>
      </c>
      <c r="I19" s="74">
        <v>7599</v>
      </c>
      <c r="J19" s="74">
        <v>1271</v>
      </c>
      <c r="K19" s="74">
        <v>1168</v>
      </c>
      <c r="L19" s="74">
        <v>2439</v>
      </c>
    </row>
    <row r="20" spans="1:12" x14ac:dyDescent="0.2">
      <c r="A20" s="73"/>
      <c r="B20" s="73" t="s">
        <v>13</v>
      </c>
      <c r="C20" s="73"/>
      <c r="D20" s="74">
        <v>538</v>
      </c>
      <c r="E20" s="74">
        <v>592</v>
      </c>
      <c r="F20" s="74">
        <v>1130</v>
      </c>
      <c r="G20" s="74">
        <v>536</v>
      </c>
      <c r="H20" s="74">
        <v>591</v>
      </c>
      <c r="I20" s="74">
        <v>1127</v>
      </c>
      <c r="J20" s="74">
        <v>111</v>
      </c>
      <c r="K20" s="74">
        <v>125</v>
      </c>
      <c r="L20" s="74">
        <v>236</v>
      </c>
    </row>
    <row r="21" spans="1:12" x14ac:dyDescent="0.2">
      <c r="A21" s="73"/>
      <c r="B21" s="73"/>
      <c r="C21" s="73" t="s">
        <v>112</v>
      </c>
      <c r="D21" s="74">
        <v>538</v>
      </c>
      <c r="E21" s="74">
        <v>592</v>
      </c>
      <c r="F21" s="74">
        <v>1130</v>
      </c>
      <c r="G21" s="74">
        <v>536</v>
      </c>
      <c r="H21" s="74">
        <v>591</v>
      </c>
      <c r="I21" s="74">
        <v>1127</v>
      </c>
      <c r="J21" s="74">
        <v>111</v>
      </c>
      <c r="K21" s="74">
        <v>125</v>
      </c>
      <c r="L21" s="74">
        <v>236</v>
      </c>
    </row>
    <row r="22" spans="1:12" x14ac:dyDescent="0.2">
      <c r="A22" s="73"/>
      <c r="B22" s="73" t="s">
        <v>25</v>
      </c>
      <c r="C22" s="73"/>
      <c r="D22" s="74">
        <v>60816</v>
      </c>
      <c r="E22" s="74">
        <v>62513</v>
      </c>
      <c r="F22" s="74">
        <v>123329</v>
      </c>
      <c r="G22" s="74">
        <v>48925</v>
      </c>
      <c r="H22" s="74">
        <v>56734</v>
      </c>
      <c r="I22" s="74">
        <v>105659</v>
      </c>
      <c r="J22" s="74">
        <v>17831</v>
      </c>
      <c r="K22" s="74">
        <v>19279</v>
      </c>
      <c r="L22" s="74">
        <v>37110</v>
      </c>
    </row>
    <row r="23" spans="1:12" x14ac:dyDescent="0.2">
      <c r="A23" s="73"/>
      <c r="B23" s="73"/>
      <c r="C23" s="73" t="s">
        <v>52</v>
      </c>
      <c r="D23" s="74">
        <v>26734</v>
      </c>
      <c r="E23" s="74">
        <v>27854</v>
      </c>
      <c r="F23" s="74">
        <v>54588</v>
      </c>
      <c r="G23" s="74">
        <v>21707</v>
      </c>
      <c r="H23" s="74">
        <v>25499</v>
      </c>
      <c r="I23" s="74">
        <v>47206</v>
      </c>
      <c r="J23" s="74">
        <v>7824</v>
      </c>
      <c r="K23" s="74">
        <v>8640</v>
      </c>
      <c r="L23" s="74">
        <v>16464</v>
      </c>
    </row>
    <row r="24" spans="1:12" x14ac:dyDescent="0.2">
      <c r="A24" s="73"/>
      <c r="B24" s="73"/>
      <c r="C24" s="73" t="s">
        <v>55</v>
      </c>
      <c r="D24" s="74">
        <v>30299</v>
      </c>
      <c r="E24" s="74">
        <v>30788</v>
      </c>
      <c r="F24" s="74">
        <v>61087</v>
      </c>
      <c r="G24" s="74">
        <v>23960</v>
      </c>
      <c r="H24" s="74">
        <v>27689</v>
      </c>
      <c r="I24" s="74">
        <v>51649</v>
      </c>
      <c r="J24" s="74">
        <v>9063</v>
      </c>
      <c r="K24" s="74">
        <v>9603</v>
      </c>
      <c r="L24" s="74">
        <v>18666</v>
      </c>
    </row>
    <row r="25" spans="1:12" x14ac:dyDescent="0.2">
      <c r="A25" s="73"/>
      <c r="B25" s="73"/>
      <c r="C25" s="73" t="s">
        <v>56</v>
      </c>
      <c r="D25" s="74">
        <v>3783</v>
      </c>
      <c r="E25" s="74">
        <v>3871</v>
      </c>
      <c r="F25" s="74">
        <v>7654</v>
      </c>
      <c r="G25" s="74">
        <v>3258</v>
      </c>
      <c r="H25" s="74">
        <v>3546</v>
      </c>
      <c r="I25" s="74">
        <v>6804</v>
      </c>
      <c r="J25" s="74">
        <v>944</v>
      </c>
      <c r="K25" s="74">
        <v>1036</v>
      </c>
      <c r="L25" s="74">
        <v>1980</v>
      </c>
    </row>
    <row r="26" spans="1:12" x14ac:dyDescent="0.2">
      <c r="A26" s="73"/>
      <c r="B26" s="73" t="s">
        <v>123</v>
      </c>
      <c r="C26" s="73"/>
      <c r="D26" s="74">
        <v>6960</v>
      </c>
      <c r="E26" s="74">
        <v>7158</v>
      </c>
      <c r="F26" s="74">
        <v>14118</v>
      </c>
      <c r="G26" s="74">
        <v>6084</v>
      </c>
      <c r="H26" s="74">
        <v>6730</v>
      </c>
      <c r="I26" s="74">
        <v>12814</v>
      </c>
      <c r="J26" s="74">
        <v>2144</v>
      </c>
      <c r="K26" s="74">
        <v>2227</v>
      </c>
      <c r="L26" s="74">
        <v>4371</v>
      </c>
    </row>
    <row r="27" spans="1:12" x14ac:dyDescent="0.2">
      <c r="A27" s="73"/>
      <c r="B27" s="73"/>
      <c r="C27" s="73" t="s">
        <v>52</v>
      </c>
      <c r="D27" s="74">
        <v>6785</v>
      </c>
      <c r="E27" s="74">
        <v>6905</v>
      </c>
      <c r="F27" s="74">
        <v>13690</v>
      </c>
      <c r="G27" s="74">
        <v>5939</v>
      </c>
      <c r="H27" s="74">
        <v>6489</v>
      </c>
      <c r="I27" s="74">
        <v>12428</v>
      </c>
      <c r="J27" s="74">
        <v>2092</v>
      </c>
      <c r="K27" s="74">
        <v>2144</v>
      </c>
      <c r="L27" s="74">
        <v>4236</v>
      </c>
    </row>
    <row r="28" spans="1:12" x14ac:dyDescent="0.2">
      <c r="A28" s="73"/>
      <c r="B28" s="73"/>
      <c r="C28" s="73" t="s">
        <v>55</v>
      </c>
      <c r="D28" s="74">
        <v>175</v>
      </c>
      <c r="E28" s="74">
        <v>253</v>
      </c>
      <c r="F28" s="74">
        <v>428</v>
      </c>
      <c r="G28" s="74">
        <v>145</v>
      </c>
      <c r="H28" s="74">
        <v>241</v>
      </c>
      <c r="I28" s="74">
        <v>386</v>
      </c>
      <c r="J28" s="74">
        <v>52</v>
      </c>
      <c r="K28" s="74">
        <v>83</v>
      </c>
      <c r="L28" s="74">
        <v>135</v>
      </c>
    </row>
    <row r="29" spans="1:1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D30" s="68"/>
      <c r="E30" s="68"/>
      <c r="F30" s="68"/>
      <c r="G30" s="68"/>
      <c r="H30" s="68"/>
      <c r="I30" s="68"/>
      <c r="J30" s="68"/>
      <c r="K30" s="68"/>
      <c r="L30" s="68"/>
    </row>
    <row r="31" spans="1:12" x14ac:dyDescent="0.2">
      <c r="D31" s="68"/>
      <c r="E31" s="68"/>
      <c r="F31" s="68"/>
      <c r="G31" s="68"/>
      <c r="H31" s="68"/>
      <c r="I31" s="68"/>
      <c r="J31" s="68"/>
      <c r="K31" s="68"/>
      <c r="L31" s="68"/>
    </row>
    <row r="32" spans="1:12" x14ac:dyDescent="0.2">
      <c r="D32" s="68"/>
      <c r="E32" s="68"/>
      <c r="F32" s="68"/>
      <c r="G32" s="68"/>
      <c r="H32" s="68"/>
      <c r="I32" s="68"/>
      <c r="J32" s="68"/>
      <c r="K32" s="68"/>
      <c r="L32" s="68"/>
    </row>
    <row r="33" spans="4:12" x14ac:dyDescent="0.2">
      <c r="D33" s="68"/>
      <c r="E33" s="68"/>
      <c r="F33" s="68"/>
      <c r="G33" s="68"/>
      <c r="H33" s="68"/>
      <c r="I33" s="68"/>
      <c r="J33" s="68"/>
      <c r="K33" s="68"/>
      <c r="L33" s="68"/>
    </row>
    <row r="34" spans="4:12" x14ac:dyDescent="0.2">
      <c r="D34" s="68"/>
      <c r="E34" s="68"/>
      <c r="F34" s="68"/>
      <c r="G34" s="68"/>
      <c r="H34" s="68"/>
      <c r="I34" s="68"/>
      <c r="J34" s="68"/>
      <c r="K34" s="68"/>
      <c r="L34" s="68"/>
    </row>
    <row r="35" spans="4:12" x14ac:dyDescent="0.2">
      <c r="D35" s="68"/>
      <c r="E35" s="68"/>
      <c r="F35" s="68"/>
      <c r="G35" s="68"/>
      <c r="H35" s="68"/>
      <c r="I35" s="68"/>
      <c r="J35" s="68"/>
      <c r="K35" s="68"/>
      <c r="L35" s="68"/>
    </row>
    <row r="36" spans="4:12" x14ac:dyDescent="0.2">
      <c r="D36" s="68"/>
      <c r="E36" s="68"/>
      <c r="F36" s="68"/>
      <c r="G36" s="68"/>
      <c r="H36" s="68"/>
      <c r="I36" s="68"/>
      <c r="J36" s="68"/>
      <c r="K36" s="68"/>
      <c r="L36" s="68"/>
    </row>
    <row r="37" spans="4:12" x14ac:dyDescent="0.2">
      <c r="D37" s="68"/>
      <c r="E37" s="68"/>
      <c r="F37" s="68"/>
      <c r="G37" s="68"/>
      <c r="H37" s="68"/>
      <c r="I37" s="68"/>
      <c r="J37" s="68"/>
      <c r="K37" s="68"/>
      <c r="L37" s="68"/>
    </row>
    <row r="38" spans="4:12" x14ac:dyDescent="0.2">
      <c r="D38" s="68"/>
      <c r="E38" s="68"/>
      <c r="F38" s="68"/>
      <c r="G38" s="68"/>
      <c r="H38" s="68"/>
      <c r="I38" s="68"/>
      <c r="J38" s="68"/>
      <c r="K38" s="68"/>
      <c r="L38" s="68"/>
    </row>
    <row r="39" spans="4:12" x14ac:dyDescent="0.2">
      <c r="D39" s="68"/>
      <c r="E39" s="68"/>
      <c r="F39" s="68"/>
      <c r="G39" s="68"/>
      <c r="H39" s="68"/>
      <c r="I39" s="68"/>
      <c r="J39" s="68"/>
      <c r="K39" s="68"/>
      <c r="L39" s="68"/>
    </row>
    <row r="40" spans="4:12" x14ac:dyDescent="0.2">
      <c r="D40" s="68"/>
      <c r="E40" s="68"/>
      <c r="F40" s="68"/>
      <c r="G40" s="68"/>
      <c r="H40" s="68"/>
      <c r="I40" s="68"/>
      <c r="J40" s="68"/>
      <c r="K40" s="68"/>
      <c r="L40" s="68"/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3"/>
  <sheetViews>
    <sheetView workbookViewId="0">
      <pane ySplit="4" topLeftCell="A5" activePane="bottomLeft" state="frozen"/>
      <selection activeCell="A5" sqref="A5"/>
      <selection pane="bottomLeft" activeCell="A2" sqref="A2"/>
    </sheetView>
  </sheetViews>
  <sheetFormatPr baseColWidth="10" defaultRowHeight="15" x14ac:dyDescent="0.25"/>
  <cols>
    <col min="1" max="1" width="13.6640625" style="75" customWidth="1"/>
    <col min="2" max="2" width="71.5" style="75" bestFit="1" customWidth="1"/>
    <col min="3" max="3" width="12" style="75"/>
    <col min="4" max="4" width="40" style="75" bestFit="1" customWidth="1"/>
    <col min="5" max="5" width="22.33203125" style="75" bestFit="1" customWidth="1"/>
    <col min="6" max="6" width="12" style="75"/>
    <col min="7" max="7" width="26" style="75" bestFit="1" customWidth="1"/>
    <col min="8" max="8" width="12" style="75"/>
    <col min="9" max="9" width="40" style="75" bestFit="1" customWidth="1"/>
    <col min="10" max="11" width="12" style="75"/>
    <col min="12" max="12" width="26.6640625" style="75" bestFit="1" customWidth="1"/>
    <col min="13" max="13" width="39.5" style="75" bestFit="1" customWidth="1"/>
    <col min="14" max="16384" width="12" style="75"/>
  </cols>
  <sheetData>
    <row r="1" spans="1:90" ht="15.75" x14ac:dyDescent="0.25">
      <c r="A1" s="290" t="s">
        <v>124</v>
      </c>
    </row>
    <row r="2" spans="1:90" ht="15.75" x14ac:dyDescent="0.25">
      <c r="A2" s="290" t="s">
        <v>125</v>
      </c>
    </row>
    <row r="3" spans="1:90" s="83" customFormat="1" ht="21" customHeight="1" x14ac:dyDescent="0.2">
      <c r="A3" s="76"/>
      <c r="B3" s="77"/>
      <c r="C3" s="78"/>
      <c r="D3" s="77"/>
      <c r="E3" s="77"/>
      <c r="F3" s="77"/>
      <c r="G3" s="77"/>
      <c r="H3" s="77"/>
      <c r="I3" s="77"/>
      <c r="J3" s="79"/>
      <c r="K3" s="80"/>
      <c r="L3" s="81"/>
      <c r="M3" s="82"/>
      <c r="N3" s="82"/>
      <c r="O3" s="636" t="s">
        <v>126</v>
      </c>
      <c r="P3" s="637"/>
      <c r="Q3" s="638"/>
      <c r="R3" s="636" t="s">
        <v>127</v>
      </c>
      <c r="S3" s="637"/>
      <c r="T3" s="638"/>
      <c r="U3" s="639" t="s">
        <v>128</v>
      </c>
      <c r="V3" s="640"/>
      <c r="W3" s="641"/>
      <c r="X3" s="636" t="s">
        <v>129</v>
      </c>
      <c r="Y3" s="637"/>
      <c r="Z3" s="638"/>
      <c r="AA3" s="636" t="s">
        <v>130</v>
      </c>
      <c r="AB3" s="637"/>
      <c r="AC3" s="638"/>
      <c r="AD3" s="636" t="s">
        <v>131</v>
      </c>
      <c r="AE3" s="637"/>
      <c r="AF3" s="638"/>
      <c r="AG3" s="639" t="s">
        <v>132</v>
      </c>
      <c r="AH3" s="640"/>
      <c r="AI3" s="641"/>
      <c r="AJ3" s="639" t="s">
        <v>133</v>
      </c>
      <c r="AK3" s="640"/>
      <c r="AL3" s="641"/>
      <c r="AM3" s="639" t="s">
        <v>134</v>
      </c>
      <c r="AN3" s="640"/>
      <c r="AO3" s="641"/>
      <c r="AP3" s="636" t="s">
        <v>135</v>
      </c>
      <c r="AQ3" s="637"/>
      <c r="AR3" s="638"/>
      <c r="AS3" s="642" t="s">
        <v>136</v>
      </c>
      <c r="AT3" s="642"/>
      <c r="AU3" s="642"/>
      <c r="AV3" s="643" t="s">
        <v>137</v>
      </c>
      <c r="AW3" s="644"/>
      <c r="AX3" s="644"/>
      <c r="AY3" s="644"/>
      <c r="AZ3" s="644"/>
      <c r="BA3" s="644"/>
      <c r="BB3" s="644"/>
      <c r="BC3" s="645"/>
      <c r="BD3" s="646" t="s">
        <v>138</v>
      </c>
      <c r="BE3" s="647"/>
      <c r="BF3" s="648"/>
      <c r="BG3" s="636" t="s">
        <v>139</v>
      </c>
      <c r="BH3" s="638"/>
      <c r="BI3" s="636" t="s">
        <v>140</v>
      </c>
      <c r="BJ3" s="638"/>
      <c r="BK3" s="643" t="s">
        <v>141</v>
      </c>
      <c r="BL3" s="645"/>
      <c r="BM3" s="643" t="s">
        <v>142</v>
      </c>
      <c r="BN3" s="645"/>
      <c r="BO3" s="636" t="s">
        <v>143</v>
      </c>
      <c r="BP3" s="638"/>
      <c r="BQ3" s="643" t="s">
        <v>144</v>
      </c>
      <c r="BR3" s="644"/>
      <c r="BS3" s="645"/>
      <c r="BT3" s="636" t="s">
        <v>145</v>
      </c>
      <c r="BU3" s="637"/>
      <c r="BV3" s="637"/>
      <c r="BW3" s="637"/>
      <c r="BX3" s="637"/>
      <c r="BY3" s="637"/>
      <c r="BZ3" s="637"/>
      <c r="CA3" s="638"/>
      <c r="CB3" s="636" t="s">
        <v>146</v>
      </c>
      <c r="CC3" s="638"/>
      <c r="CD3" s="636" t="s">
        <v>147</v>
      </c>
      <c r="CE3" s="638"/>
      <c r="CF3" s="636" t="s">
        <v>148</v>
      </c>
      <c r="CG3" s="638"/>
      <c r="CH3" s="636" t="s">
        <v>149</v>
      </c>
      <c r="CI3" s="638"/>
      <c r="CJ3" s="636" t="s">
        <v>150</v>
      </c>
      <c r="CK3" s="638"/>
      <c r="CL3" s="649" t="s">
        <v>151</v>
      </c>
    </row>
    <row r="4" spans="1:90" s="90" customFormat="1" ht="22.5" x14ac:dyDescent="0.2">
      <c r="A4" s="84" t="s">
        <v>152</v>
      </c>
      <c r="B4" s="84" t="s">
        <v>153</v>
      </c>
      <c r="C4" s="84" t="s">
        <v>154</v>
      </c>
      <c r="D4" s="84" t="s">
        <v>155</v>
      </c>
      <c r="E4" s="84" t="s">
        <v>156</v>
      </c>
      <c r="F4" s="84" t="s">
        <v>157</v>
      </c>
      <c r="G4" s="84" t="s">
        <v>158</v>
      </c>
      <c r="H4" s="84" t="s">
        <v>159</v>
      </c>
      <c r="I4" s="84" t="s">
        <v>160</v>
      </c>
      <c r="J4" s="85" t="s">
        <v>161</v>
      </c>
      <c r="K4" s="86" t="s">
        <v>162</v>
      </c>
      <c r="L4" s="87" t="s">
        <v>163</v>
      </c>
      <c r="M4" s="84" t="s">
        <v>164</v>
      </c>
      <c r="N4" s="84" t="s">
        <v>165</v>
      </c>
      <c r="O4" s="87" t="s">
        <v>166</v>
      </c>
      <c r="P4" s="84" t="s">
        <v>167</v>
      </c>
      <c r="Q4" s="84" t="s">
        <v>168</v>
      </c>
      <c r="R4" s="84" t="s">
        <v>166</v>
      </c>
      <c r="S4" s="84" t="s">
        <v>167</v>
      </c>
      <c r="T4" s="84" t="s">
        <v>169</v>
      </c>
      <c r="U4" s="84" t="s">
        <v>4</v>
      </c>
      <c r="V4" s="84" t="s">
        <v>5</v>
      </c>
      <c r="W4" s="84" t="s">
        <v>18</v>
      </c>
      <c r="X4" s="84" t="s">
        <v>4</v>
      </c>
      <c r="Y4" s="84" t="s">
        <v>5</v>
      </c>
      <c r="Z4" s="84" t="s">
        <v>18</v>
      </c>
      <c r="AA4" s="84" t="s">
        <v>4</v>
      </c>
      <c r="AB4" s="84" t="s">
        <v>5</v>
      </c>
      <c r="AC4" s="84" t="s">
        <v>18</v>
      </c>
      <c r="AD4" s="84" t="s">
        <v>4</v>
      </c>
      <c r="AE4" s="84" t="s">
        <v>5</v>
      </c>
      <c r="AF4" s="84" t="s">
        <v>18</v>
      </c>
      <c r="AG4" s="84" t="s">
        <v>4</v>
      </c>
      <c r="AH4" s="84" t="s">
        <v>5</v>
      </c>
      <c r="AI4" s="84" t="s">
        <v>18</v>
      </c>
      <c r="AJ4" s="84" t="s">
        <v>4</v>
      </c>
      <c r="AK4" s="84" t="s">
        <v>5</v>
      </c>
      <c r="AL4" s="84" t="s">
        <v>18</v>
      </c>
      <c r="AM4" s="84" t="s">
        <v>4</v>
      </c>
      <c r="AN4" s="84" t="s">
        <v>5</v>
      </c>
      <c r="AO4" s="84" t="s">
        <v>18</v>
      </c>
      <c r="AP4" s="84" t="s">
        <v>4</v>
      </c>
      <c r="AQ4" s="84" t="s">
        <v>5</v>
      </c>
      <c r="AR4" s="84" t="s">
        <v>18</v>
      </c>
      <c r="AS4" s="84" t="s">
        <v>4</v>
      </c>
      <c r="AT4" s="84" t="s">
        <v>5</v>
      </c>
      <c r="AU4" s="84" t="s">
        <v>18</v>
      </c>
      <c r="AV4" s="84" t="s">
        <v>170</v>
      </c>
      <c r="AW4" s="84" t="s">
        <v>171</v>
      </c>
      <c r="AX4" s="84" t="s">
        <v>172</v>
      </c>
      <c r="AY4" s="84" t="s">
        <v>173</v>
      </c>
      <c r="AZ4" s="84" t="s">
        <v>174</v>
      </c>
      <c r="BA4" s="84" t="s">
        <v>175</v>
      </c>
      <c r="BB4" s="88" t="s">
        <v>176</v>
      </c>
      <c r="BC4" s="84" t="s">
        <v>18</v>
      </c>
      <c r="BD4" s="84" t="s">
        <v>177</v>
      </c>
      <c r="BE4" s="84" t="s">
        <v>178</v>
      </c>
      <c r="BF4" s="84" t="s">
        <v>179</v>
      </c>
      <c r="BG4" s="84" t="s">
        <v>4</v>
      </c>
      <c r="BH4" s="84" t="s">
        <v>5</v>
      </c>
      <c r="BI4" s="84" t="s">
        <v>4</v>
      </c>
      <c r="BJ4" s="84" t="s">
        <v>5</v>
      </c>
      <c r="BK4" s="84" t="s">
        <v>4</v>
      </c>
      <c r="BL4" s="84" t="s">
        <v>5</v>
      </c>
      <c r="BM4" s="84" t="s">
        <v>4</v>
      </c>
      <c r="BN4" s="84" t="s">
        <v>5</v>
      </c>
      <c r="BO4" s="89" t="s">
        <v>4</v>
      </c>
      <c r="BP4" s="89" t="s">
        <v>5</v>
      </c>
      <c r="BQ4" s="89" t="s">
        <v>4</v>
      </c>
      <c r="BR4" s="89" t="s">
        <v>5</v>
      </c>
      <c r="BS4" s="89" t="s">
        <v>180</v>
      </c>
      <c r="BT4" s="84" t="s">
        <v>170</v>
      </c>
      <c r="BU4" s="84" t="s">
        <v>171</v>
      </c>
      <c r="BV4" s="84" t="s">
        <v>172</v>
      </c>
      <c r="BW4" s="84" t="s">
        <v>173</v>
      </c>
      <c r="BX4" s="84" t="s">
        <v>174</v>
      </c>
      <c r="BY4" s="84" t="s">
        <v>175</v>
      </c>
      <c r="BZ4" s="88" t="s">
        <v>181</v>
      </c>
      <c r="CA4" s="88" t="s">
        <v>180</v>
      </c>
      <c r="CB4" s="84" t="s">
        <v>4</v>
      </c>
      <c r="CC4" s="84" t="s">
        <v>5</v>
      </c>
      <c r="CD4" s="84" t="s">
        <v>4</v>
      </c>
      <c r="CE4" s="84" t="s">
        <v>5</v>
      </c>
      <c r="CF4" s="84" t="s">
        <v>4</v>
      </c>
      <c r="CG4" s="84" t="s">
        <v>5</v>
      </c>
      <c r="CH4" s="84" t="s">
        <v>4</v>
      </c>
      <c r="CI4" s="84" t="s">
        <v>5</v>
      </c>
      <c r="CJ4" s="89" t="s">
        <v>4</v>
      </c>
      <c r="CK4" s="89" t="s">
        <v>5</v>
      </c>
      <c r="CL4" s="650"/>
    </row>
    <row r="5" spans="1:90" s="99" customFormat="1" x14ac:dyDescent="0.25">
      <c r="A5" s="91" t="s">
        <v>182</v>
      </c>
      <c r="B5" s="91" t="s">
        <v>183</v>
      </c>
      <c r="C5" s="92" t="s">
        <v>184</v>
      </c>
      <c r="D5" s="91" t="s">
        <v>185</v>
      </c>
      <c r="E5" s="91" t="s">
        <v>186</v>
      </c>
      <c r="F5" s="91" t="s">
        <v>187</v>
      </c>
      <c r="G5" s="91" t="s">
        <v>188</v>
      </c>
      <c r="H5" s="91" t="s">
        <v>189</v>
      </c>
      <c r="I5" s="91" t="s">
        <v>190</v>
      </c>
      <c r="J5" s="93" t="s">
        <v>191</v>
      </c>
      <c r="K5" s="94" t="s">
        <v>192</v>
      </c>
      <c r="L5" s="95" t="s">
        <v>193</v>
      </c>
      <c r="M5" s="96" t="s">
        <v>190</v>
      </c>
      <c r="N5" s="96" t="s">
        <v>26</v>
      </c>
      <c r="O5" s="97">
        <v>8</v>
      </c>
      <c r="P5" s="97">
        <v>3</v>
      </c>
      <c r="Q5" s="98">
        <v>11</v>
      </c>
      <c r="R5" s="98">
        <v>13</v>
      </c>
      <c r="S5" s="98">
        <v>0</v>
      </c>
      <c r="T5" s="98">
        <v>13</v>
      </c>
      <c r="U5" s="98">
        <v>11</v>
      </c>
      <c r="V5" s="98">
        <v>13</v>
      </c>
      <c r="W5" s="98">
        <v>24</v>
      </c>
      <c r="X5" s="98">
        <v>10</v>
      </c>
      <c r="Y5" s="98">
        <v>8</v>
      </c>
      <c r="Z5" s="98">
        <v>18</v>
      </c>
      <c r="AA5" s="98">
        <v>16</v>
      </c>
      <c r="AB5" s="98">
        <v>9</v>
      </c>
      <c r="AC5" s="98">
        <v>25</v>
      </c>
      <c r="AD5" s="98">
        <v>13</v>
      </c>
      <c r="AE5" s="98">
        <v>10</v>
      </c>
      <c r="AF5" s="98">
        <v>23</v>
      </c>
      <c r="AG5" s="98">
        <v>10</v>
      </c>
      <c r="AH5" s="98">
        <v>11</v>
      </c>
      <c r="AI5" s="98">
        <v>21</v>
      </c>
      <c r="AJ5" s="98">
        <v>11</v>
      </c>
      <c r="AK5" s="98">
        <v>9</v>
      </c>
      <c r="AL5" s="98">
        <v>20</v>
      </c>
      <c r="AM5" s="98">
        <v>71</v>
      </c>
      <c r="AN5" s="98">
        <v>60</v>
      </c>
      <c r="AO5" s="98">
        <v>131</v>
      </c>
      <c r="AP5" s="98">
        <v>3</v>
      </c>
      <c r="AQ5" s="98">
        <v>3</v>
      </c>
      <c r="AR5" s="98">
        <v>6</v>
      </c>
      <c r="AS5" s="98">
        <v>0</v>
      </c>
      <c r="AT5" s="98">
        <v>0</v>
      </c>
      <c r="AU5" s="98">
        <v>0</v>
      </c>
      <c r="AV5" s="98">
        <v>1</v>
      </c>
      <c r="AW5" s="98">
        <v>1</v>
      </c>
      <c r="AX5" s="98">
        <v>1</v>
      </c>
      <c r="AY5" s="98">
        <v>1</v>
      </c>
      <c r="AZ5" s="98">
        <v>1</v>
      </c>
      <c r="BA5" s="98">
        <v>1</v>
      </c>
      <c r="BB5" s="98">
        <v>0</v>
      </c>
      <c r="BC5" s="98">
        <v>6</v>
      </c>
      <c r="BD5" s="98">
        <v>7</v>
      </c>
      <c r="BE5" s="98">
        <v>7</v>
      </c>
      <c r="BF5" s="98">
        <v>0</v>
      </c>
      <c r="BG5" s="98">
        <v>0</v>
      </c>
      <c r="BH5" s="98">
        <v>0</v>
      </c>
      <c r="BI5" s="98">
        <v>0</v>
      </c>
      <c r="BJ5" s="98">
        <v>1</v>
      </c>
      <c r="BK5" s="98">
        <v>0</v>
      </c>
      <c r="BL5" s="98">
        <v>0</v>
      </c>
      <c r="BM5" s="98">
        <v>0</v>
      </c>
      <c r="BN5" s="98">
        <v>0</v>
      </c>
      <c r="BO5" s="98">
        <v>4</v>
      </c>
      <c r="BP5" s="98">
        <v>2</v>
      </c>
      <c r="BQ5" s="98">
        <v>4</v>
      </c>
      <c r="BR5" s="98">
        <v>2</v>
      </c>
      <c r="BS5" s="98">
        <v>6</v>
      </c>
      <c r="BT5" s="98">
        <v>1</v>
      </c>
      <c r="BU5" s="98">
        <v>1</v>
      </c>
      <c r="BV5" s="98">
        <v>1</v>
      </c>
      <c r="BW5" s="98">
        <v>1</v>
      </c>
      <c r="BX5" s="98">
        <v>1</v>
      </c>
      <c r="BY5" s="98">
        <v>1</v>
      </c>
      <c r="BZ5" s="98">
        <v>0</v>
      </c>
      <c r="CA5" s="98">
        <v>6</v>
      </c>
      <c r="CB5" s="98">
        <v>1</v>
      </c>
      <c r="CC5" s="98">
        <v>0</v>
      </c>
      <c r="CD5" s="98">
        <v>0</v>
      </c>
      <c r="CE5" s="98">
        <v>0</v>
      </c>
      <c r="CF5" s="98">
        <v>0</v>
      </c>
      <c r="CG5" s="98">
        <v>0</v>
      </c>
      <c r="CH5" s="98">
        <v>0</v>
      </c>
      <c r="CI5" s="98">
        <v>0</v>
      </c>
      <c r="CJ5" s="98">
        <v>0</v>
      </c>
      <c r="CK5" s="98">
        <v>0</v>
      </c>
      <c r="CL5" s="98">
        <v>8</v>
      </c>
    </row>
    <row r="6" spans="1:90" s="99" customFormat="1" x14ac:dyDescent="0.25">
      <c r="A6" s="91" t="s">
        <v>194</v>
      </c>
      <c r="B6" s="91" t="s">
        <v>195</v>
      </c>
      <c r="C6" s="92" t="s">
        <v>184</v>
      </c>
      <c r="D6" s="91" t="s">
        <v>185</v>
      </c>
      <c r="E6" s="91" t="s">
        <v>186</v>
      </c>
      <c r="F6" s="91" t="s">
        <v>196</v>
      </c>
      <c r="G6" s="91" t="s">
        <v>197</v>
      </c>
      <c r="H6" s="91" t="s">
        <v>198</v>
      </c>
      <c r="I6" s="91" t="s">
        <v>199</v>
      </c>
      <c r="J6" s="93" t="s">
        <v>200</v>
      </c>
      <c r="K6" s="94" t="s">
        <v>201</v>
      </c>
      <c r="L6" s="95" t="s">
        <v>202</v>
      </c>
      <c r="M6" s="96" t="s">
        <v>199</v>
      </c>
      <c r="N6" s="96" t="s">
        <v>26</v>
      </c>
      <c r="O6" s="97">
        <v>8</v>
      </c>
      <c r="P6" s="97">
        <v>0</v>
      </c>
      <c r="Q6" s="98">
        <v>8</v>
      </c>
      <c r="R6" s="98">
        <v>7</v>
      </c>
      <c r="S6" s="98">
        <v>0</v>
      </c>
      <c r="T6" s="98">
        <v>7</v>
      </c>
      <c r="U6" s="98">
        <v>8</v>
      </c>
      <c r="V6" s="98">
        <v>7</v>
      </c>
      <c r="W6" s="98">
        <v>15</v>
      </c>
      <c r="X6" s="98">
        <v>8</v>
      </c>
      <c r="Y6" s="98">
        <v>10</v>
      </c>
      <c r="Z6" s="98">
        <v>18</v>
      </c>
      <c r="AA6" s="98">
        <v>7</v>
      </c>
      <c r="AB6" s="98">
        <v>10</v>
      </c>
      <c r="AC6" s="98">
        <v>17</v>
      </c>
      <c r="AD6" s="98">
        <v>12</v>
      </c>
      <c r="AE6" s="98">
        <v>10</v>
      </c>
      <c r="AF6" s="98">
        <v>22</v>
      </c>
      <c r="AG6" s="98">
        <v>11</v>
      </c>
      <c r="AH6" s="98">
        <v>5</v>
      </c>
      <c r="AI6" s="98">
        <v>16</v>
      </c>
      <c r="AJ6" s="98">
        <v>12</v>
      </c>
      <c r="AK6" s="98">
        <v>14</v>
      </c>
      <c r="AL6" s="98">
        <v>26</v>
      </c>
      <c r="AM6" s="98">
        <v>58</v>
      </c>
      <c r="AN6" s="98">
        <v>56</v>
      </c>
      <c r="AO6" s="98">
        <v>114</v>
      </c>
      <c r="AP6" s="98">
        <v>8</v>
      </c>
      <c r="AQ6" s="98">
        <v>5</v>
      </c>
      <c r="AR6" s="98">
        <v>13</v>
      </c>
      <c r="AS6" s="98">
        <v>0</v>
      </c>
      <c r="AT6" s="98">
        <v>0</v>
      </c>
      <c r="AU6" s="98">
        <v>0</v>
      </c>
      <c r="AV6" s="98">
        <v>1</v>
      </c>
      <c r="AW6" s="98">
        <v>1</v>
      </c>
      <c r="AX6" s="98">
        <v>1</v>
      </c>
      <c r="AY6" s="98">
        <v>1</v>
      </c>
      <c r="AZ6" s="98">
        <v>1</v>
      </c>
      <c r="BA6" s="98">
        <v>1</v>
      </c>
      <c r="BB6" s="98">
        <v>0</v>
      </c>
      <c r="BC6" s="98">
        <v>6</v>
      </c>
      <c r="BD6" s="98">
        <v>8</v>
      </c>
      <c r="BE6" s="98">
        <v>6</v>
      </c>
      <c r="BF6" s="98">
        <v>0</v>
      </c>
      <c r="BG6" s="98">
        <v>0</v>
      </c>
      <c r="BH6" s="98">
        <v>0</v>
      </c>
      <c r="BI6" s="98">
        <v>1</v>
      </c>
      <c r="BJ6" s="98">
        <v>0</v>
      </c>
      <c r="BK6" s="98">
        <v>0</v>
      </c>
      <c r="BL6" s="98">
        <v>0</v>
      </c>
      <c r="BM6" s="98">
        <v>0</v>
      </c>
      <c r="BN6" s="98">
        <v>0</v>
      </c>
      <c r="BO6" s="98">
        <v>1</v>
      </c>
      <c r="BP6" s="98">
        <v>5</v>
      </c>
      <c r="BQ6" s="98">
        <v>1</v>
      </c>
      <c r="BR6" s="98">
        <v>5</v>
      </c>
      <c r="BS6" s="98">
        <v>6</v>
      </c>
      <c r="BT6" s="98">
        <v>1</v>
      </c>
      <c r="BU6" s="98">
        <v>1</v>
      </c>
      <c r="BV6" s="98">
        <v>1</v>
      </c>
      <c r="BW6" s="98">
        <v>1</v>
      </c>
      <c r="BX6" s="98">
        <v>1</v>
      </c>
      <c r="BY6" s="98">
        <v>1</v>
      </c>
      <c r="BZ6" s="98">
        <v>0</v>
      </c>
      <c r="CA6" s="98">
        <v>6</v>
      </c>
      <c r="CB6" s="98">
        <v>1</v>
      </c>
      <c r="CC6" s="98">
        <v>0</v>
      </c>
      <c r="CD6" s="98">
        <v>0</v>
      </c>
      <c r="CE6" s="98">
        <v>0</v>
      </c>
      <c r="CF6" s="98">
        <v>0</v>
      </c>
      <c r="CG6" s="98">
        <v>0</v>
      </c>
      <c r="CH6" s="98">
        <v>0</v>
      </c>
      <c r="CI6" s="98">
        <v>0</v>
      </c>
      <c r="CJ6" s="98">
        <v>1</v>
      </c>
      <c r="CK6" s="98">
        <v>0</v>
      </c>
      <c r="CL6" s="98">
        <v>9</v>
      </c>
    </row>
    <row r="7" spans="1:90" s="99" customFormat="1" x14ac:dyDescent="0.25">
      <c r="A7" s="91" t="s">
        <v>203</v>
      </c>
      <c r="B7" s="91" t="s">
        <v>204</v>
      </c>
      <c r="C7" s="92" t="s">
        <v>184</v>
      </c>
      <c r="D7" s="91" t="s">
        <v>185</v>
      </c>
      <c r="E7" s="91" t="s">
        <v>205</v>
      </c>
      <c r="F7" s="91" t="s">
        <v>206</v>
      </c>
      <c r="G7" s="91" t="s">
        <v>207</v>
      </c>
      <c r="H7" s="91" t="s">
        <v>208</v>
      </c>
      <c r="I7" s="91" t="s">
        <v>209</v>
      </c>
      <c r="J7" s="93" t="s">
        <v>210</v>
      </c>
      <c r="K7" s="94" t="s">
        <v>211</v>
      </c>
      <c r="L7" s="95" t="s">
        <v>212</v>
      </c>
      <c r="M7" s="96" t="s">
        <v>209</v>
      </c>
      <c r="N7" s="96" t="s">
        <v>26</v>
      </c>
      <c r="O7" s="97">
        <v>3</v>
      </c>
      <c r="P7" s="97">
        <v>0</v>
      </c>
      <c r="Q7" s="98">
        <v>3</v>
      </c>
      <c r="R7" s="98">
        <v>2</v>
      </c>
      <c r="S7" s="98">
        <v>0</v>
      </c>
      <c r="T7" s="98">
        <v>2</v>
      </c>
      <c r="U7" s="98">
        <v>3</v>
      </c>
      <c r="V7" s="98">
        <v>2</v>
      </c>
      <c r="W7" s="98">
        <v>5</v>
      </c>
      <c r="X7" s="98">
        <v>8</v>
      </c>
      <c r="Y7" s="98">
        <v>2</v>
      </c>
      <c r="Z7" s="98">
        <v>10</v>
      </c>
      <c r="AA7" s="98">
        <v>4</v>
      </c>
      <c r="AB7" s="98">
        <v>4</v>
      </c>
      <c r="AC7" s="98">
        <v>8</v>
      </c>
      <c r="AD7" s="98">
        <v>7</v>
      </c>
      <c r="AE7" s="98">
        <v>3</v>
      </c>
      <c r="AF7" s="98">
        <v>10</v>
      </c>
      <c r="AG7" s="98">
        <v>5</v>
      </c>
      <c r="AH7" s="98">
        <v>5</v>
      </c>
      <c r="AI7" s="98">
        <v>10</v>
      </c>
      <c r="AJ7" s="98">
        <v>4</v>
      </c>
      <c r="AK7" s="98">
        <v>4</v>
      </c>
      <c r="AL7" s="98">
        <v>8</v>
      </c>
      <c r="AM7" s="98">
        <v>31</v>
      </c>
      <c r="AN7" s="98">
        <v>20</v>
      </c>
      <c r="AO7" s="98">
        <v>51</v>
      </c>
      <c r="AP7" s="98">
        <v>2</v>
      </c>
      <c r="AQ7" s="98">
        <v>1</v>
      </c>
      <c r="AR7" s="98">
        <v>3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3</v>
      </c>
      <c r="BC7" s="98">
        <v>3</v>
      </c>
      <c r="BD7" s="98">
        <v>7</v>
      </c>
      <c r="BE7" s="98">
        <v>6</v>
      </c>
      <c r="BF7" s="98">
        <v>0</v>
      </c>
      <c r="BG7" s="98">
        <v>0</v>
      </c>
      <c r="BH7" s="98">
        <v>1</v>
      </c>
      <c r="BI7" s="98">
        <v>0</v>
      </c>
      <c r="BJ7" s="98">
        <v>0</v>
      </c>
      <c r="BK7" s="98">
        <v>0</v>
      </c>
      <c r="BL7" s="98">
        <v>0</v>
      </c>
      <c r="BM7" s="98">
        <v>0</v>
      </c>
      <c r="BN7" s="98">
        <v>0</v>
      </c>
      <c r="BO7" s="98">
        <v>1</v>
      </c>
      <c r="BP7" s="98">
        <v>1</v>
      </c>
      <c r="BQ7" s="98">
        <v>1</v>
      </c>
      <c r="BR7" s="98">
        <v>2</v>
      </c>
      <c r="BS7" s="98">
        <v>3</v>
      </c>
      <c r="BT7" s="98">
        <v>0</v>
      </c>
      <c r="BU7" s="98">
        <v>0</v>
      </c>
      <c r="BV7" s="98">
        <v>0</v>
      </c>
      <c r="BW7" s="98">
        <v>0</v>
      </c>
      <c r="BX7" s="98">
        <v>0</v>
      </c>
      <c r="BY7" s="98">
        <v>0</v>
      </c>
      <c r="BZ7" s="98">
        <v>3</v>
      </c>
      <c r="CA7" s="98">
        <v>3</v>
      </c>
      <c r="CB7" s="98">
        <v>1</v>
      </c>
      <c r="CC7" s="98">
        <v>0</v>
      </c>
      <c r="CD7" s="98">
        <v>0</v>
      </c>
      <c r="CE7" s="98">
        <v>0</v>
      </c>
      <c r="CF7" s="98">
        <v>0</v>
      </c>
      <c r="CG7" s="98">
        <v>0</v>
      </c>
      <c r="CH7" s="98">
        <v>1</v>
      </c>
      <c r="CI7" s="98">
        <v>0</v>
      </c>
      <c r="CJ7" s="98">
        <v>1</v>
      </c>
      <c r="CK7" s="98">
        <v>2</v>
      </c>
      <c r="CL7" s="98">
        <v>8</v>
      </c>
    </row>
    <row r="8" spans="1:90" s="99" customFormat="1" x14ac:dyDescent="0.25">
      <c r="A8" s="91" t="s">
        <v>213</v>
      </c>
      <c r="B8" s="91" t="s">
        <v>214</v>
      </c>
      <c r="C8" s="92" t="s">
        <v>184</v>
      </c>
      <c r="D8" s="91" t="s">
        <v>185</v>
      </c>
      <c r="E8" s="91" t="s">
        <v>186</v>
      </c>
      <c r="F8" s="91" t="s">
        <v>215</v>
      </c>
      <c r="G8" s="91" t="s">
        <v>216</v>
      </c>
      <c r="H8" s="91" t="s">
        <v>217</v>
      </c>
      <c r="I8" s="91" t="s">
        <v>218</v>
      </c>
      <c r="J8" s="93" t="s">
        <v>219</v>
      </c>
      <c r="K8" s="94" t="s">
        <v>220</v>
      </c>
      <c r="L8" s="95" t="s">
        <v>221</v>
      </c>
      <c r="M8" s="96" t="s">
        <v>218</v>
      </c>
      <c r="N8" s="96" t="s">
        <v>26</v>
      </c>
      <c r="O8" s="97">
        <v>10</v>
      </c>
      <c r="P8" s="97">
        <v>0</v>
      </c>
      <c r="Q8" s="98">
        <v>10</v>
      </c>
      <c r="R8" s="98">
        <v>10</v>
      </c>
      <c r="S8" s="98">
        <v>0</v>
      </c>
      <c r="T8" s="98">
        <v>10</v>
      </c>
      <c r="U8" s="98">
        <v>10</v>
      </c>
      <c r="V8" s="98">
        <v>10</v>
      </c>
      <c r="W8" s="98">
        <v>20</v>
      </c>
      <c r="X8" s="98">
        <v>15</v>
      </c>
      <c r="Y8" s="98">
        <v>12</v>
      </c>
      <c r="Z8" s="98">
        <v>27</v>
      </c>
      <c r="AA8" s="98">
        <v>11</v>
      </c>
      <c r="AB8" s="98">
        <v>15</v>
      </c>
      <c r="AC8" s="98">
        <v>26</v>
      </c>
      <c r="AD8" s="98">
        <v>17</v>
      </c>
      <c r="AE8" s="98">
        <v>14</v>
      </c>
      <c r="AF8" s="98">
        <v>31</v>
      </c>
      <c r="AG8" s="98">
        <v>17</v>
      </c>
      <c r="AH8" s="98">
        <v>8</v>
      </c>
      <c r="AI8" s="98">
        <v>25</v>
      </c>
      <c r="AJ8" s="98">
        <v>12</v>
      </c>
      <c r="AK8" s="98">
        <v>15</v>
      </c>
      <c r="AL8" s="98">
        <v>27</v>
      </c>
      <c r="AM8" s="98">
        <v>82</v>
      </c>
      <c r="AN8" s="98">
        <v>74</v>
      </c>
      <c r="AO8" s="98">
        <v>156</v>
      </c>
      <c r="AP8" s="98">
        <v>1</v>
      </c>
      <c r="AQ8" s="98">
        <v>5</v>
      </c>
      <c r="AR8" s="98">
        <v>6</v>
      </c>
      <c r="AS8" s="98">
        <v>7</v>
      </c>
      <c r="AT8" s="98">
        <v>4</v>
      </c>
      <c r="AU8" s="98">
        <v>11</v>
      </c>
      <c r="AV8" s="98">
        <v>1</v>
      </c>
      <c r="AW8" s="98">
        <v>1</v>
      </c>
      <c r="AX8" s="98">
        <v>1</v>
      </c>
      <c r="AY8" s="98">
        <v>1</v>
      </c>
      <c r="AZ8" s="98">
        <v>1</v>
      </c>
      <c r="BA8" s="98">
        <v>1</v>
      </c>
      <c r="BB8" s="98">
        <v>0</v>
      </c>
      <c r="BC8" s="98">
        <v>6</v>
      </c>
      <c r="BD8" s="98">
        <v>7</v>
      </c>
      <c r="BE8" s="98">
        <v>6</v>
      </c>
      <c r="BF8" s="98">
        <v>0</v>
      </c>
      <c r="BG8" s="98">
        <v>0</v>
      </c>
      <c r="BH8" s="98">
        <v>0</v>
      </c>
      <c r="BI8" s="98">
        <v>1</v>
      </c>
      <c r="BJ8" s="98">
        <v>0</v>
      </c>
      <c r="BK8" s="98">
        <v>0</v>
      </c>
      <c r="BL8" s="98">
        <v>0</v>
      </c>
      <c r="BM8" s="98">
        <v>0</v>
      </c>
      <c r="BN8" s="98">
        <v>0</v>
      </c>
      <c r="BO8" s="98">
        <v>1</v>
      </c>
      <c r="BP8" s="98">
        <v>5</v>
      </c>
      <c r="BQ8" s="98">
        <v>1</v>
      </c>
      <c r="BR8" s="98">
        <v>5</v>
      </c>
      <c r="BS8" s="98">
        <v>6</v>
      </c>
      <c r="BT8" s="98">
        <v>1</v>
      </c>
      <c r="BU8" s="98">
        <v>1</v>
      </c>
      <c r="BV8" s="98">
        <v>1</v>
      </c>
      <c r="BW8" s="98">
        <v>1</v>
      </c>
      <c r="BX8" s="98">
        <v>1</v>
      </c>
      <c r="BY8" s="98">
        <v>1</v>
      </c>
      <c r="BZ8" s="98">
        <v>0</v>
      </c>
      <c r="CA8" s="98">
        <v>6</v>
      </c>
      <c r="CB8" s="98">
        <v>1</v>
      </c>
      <c r="CC8" s="98">
        <v>0</v>
      </c>
      <c r="CD8" s="98">
        <v>0</v>
      </c>
      <c r="CE8" s="98">
        <v>0</v>
      </c>
      <c r="CF8" s="98">
        <v>0</v>
      </c>
      <c r="CG8" s="98">
        <v>1</v>
      </c>
      <c r="CH8" s="98">
        <v>0</v>
      </c>
      <c r="CI8" s="98">
        <v>1</v>
      </c>
      <c r="CJ8" s="98">
        <v>1</v>
      </c>
      <c r="CK8" s="98">
        <v>0</v>
      </c>
      <c r="CL8" s="98">
        <v>11</v>
      </c>
    </row>
    <row r="9" spans="1:90" s="99" customFormat="1" x14ac:dyDescent="0.25">
      <c r="A9" s="91" t="s">
        <v>222</v>
      </c>
      <c r="B9" s="91" t="s">
        <v>223</v>
      </c>
      <c r="C9" s="92" t="s">
        <v>184</v>
      </c>
      <c r="D9" s="91" t="s">
        <v>185</v>
      </c>
      <c r="E9" s="91" t="s">
        <v>186</v>
      </c>
      <c r="F9" s="91" t="s">
        <v>224</v>
      </c>
      <c r="G9" s="91" t="s">
        <v>225</v>
      </c>
      <c r="H9" s="91" t="s">
        <v>226</v>
      </c>
      <c r="I9" s="91" t="s">
        <v>227</v>
      </c>
      <c r="J9" s="93" t="s">
        <v>228</v>
      </c>
      <c r="K9" s="94" t="s">
        <v>229</v>
      </c>
      <c r="L9" s="95" t="s">
        <v>193</v>
      </c>
      <c r="M9" s="96" t="s">
        <v>227</v>
      </c>
      <c r="N9" s="96" t="s">
        <v>26</v>
      </c>
      <c r="O9" s="97">
        <v>12</v>
      </c>
      <c r="P9" s="97">
        <v>0</v>
      </c>
      <c r="Q9" s="98">
        <v>12</v>
      </c>
      <c r="R9" s="98">
        <v>5</v>
      </c>
      <c r="S9" s="98">
        <v>0</v>
      </c>
      <c r="T9" s="98">
        <v>5</v>
      </c>
      <c r="U9" s="98">
        <v>12</v>
      </c>
      <c r="V9" s="98">
        <v>5</v>
      </c>
      <c r="W9" s="98">
        <v>17</v>
      </c>
      <c r="X9" s="98">
        <v>15</v>
      </c>
      <c r="Y9" s="98">
        <v>4</v>
      </c>
      <c r="Z9" s="98">
        <v>19</v>
      </c>
      <c r="AA9" s="98">
        <v>10</v>
      </c>
      <c r="AB9" s="98">
        <v>9</v>
      </c>
      <c r="AC9" s="98">
        <v>19</v>
      </c>
      <c r="AD9" s="98">
        <v>9</v>
      </c>
      <c r="AE9" s="98">
        <v>12</v>
      </c>
      <c r="AF9" s="98">
        <v>21</v>
      </c>
      <c r="AG9" s="98">
        <v>7</v>
      </c>
      <c r="AH9" s="98">
        <v>16</v>
      </c>
      <c r="AI9" s="98">
        <v>23</v>
      </c>
      <c r="AJ9" s="98">
        <v>10</v>
      </c>
      <c r="AK9" s="98">
        <v>12</v>
      </c>
      <c r="AL9" s="98">
        <v>22</v>
      </c>
      <c r="AM9" s="98">
        <v>63</v>
      </c>
      <c r="AN9" s="98">
        <v>58</v>
      </c>
      <c r="AO9" s="98">
        <v>121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1</v>
      </c>
      <c r="AW9" s="98">
        <v>1</v>
      </c>
      <c r="AX9" s="98">
        <v>1</v>
      </c>
      <c r="AY9" s="98">
        <v>1</v>
      </c>
      <c r="AZ9" s="98">
        <v>1</v>
      </c>
      <c r="BA9" s="98">
        <v>1</v>
      </c>
      <c r="BB9" s="98">
        <v>0</v>
      </c>
      <c r="BC9" s="98">
        <v>6</v>
      </c>
      <c r="BD9" s="98">
        <v>6</v>
      </c>
      <c r="BE9" s="98">
        <v>6</v>
      </c>
      <c r="BF9" s="98">
        <v>0</v>
      </c>
      <c r="BG9" s="98">
        <v>0</v>
      </c>
      <c r="BH9" s="98">
        <v>0</v>
      </c>
      <c r="BI9" s="98">
        <v>1</v>
      </c>
      <c r="BJ9" s="98">
        <v>0</v>
      </c>
      <c r="BK9" s="98">
        <v>0</v>
      </c>
      <c r="BL9" s="98">
        <v>0</v>
      </c>
      <c r="BM9" s="98">
        <v>0</v>
      </c>
      <c r="BN9" s="98">
        <v>0</v>
      </c>
      <c r="BO9" s="98">
        <v>4</v>
      </c>
      <c r="BP9" s="98">
        <v>2</v>
      </c>
      <c r="BQ9" s="98">
        <v>4</v>
      </c>
      <c r="BR9" s="98">
        <v>2</v>
      </c>
      <c r="BS9" s="98">
        <v>6</v>
      </c>
      <c r="BT9" s="98">
        <v>1</v>
      </c>
      <c r="BU9" s="98">
        <v>1</v>
      </c>
      <c r="BV9" s="98">
        <v>1</v>
      </c>
      <c r="BW9" s="98">
        <v>1</v>
      </c>
      <c r="BX9" s="98">
        <v>1</v>
      </c>
      <c r="BY9" s="98">
        <v>1</v>
      </c>
      <c r="BZ9" s="98">
        <v>0</v>
      </c>
      <c r="CA9" s="98">
        <v>6</v>
      </c>
      <c r="CB9" s="98">
        <v>1</v>
      </c>
      <c r="CC9" s="98">
        <v>0</v>
      </c>
      <c r="CD9" s="98">
        <v>0</v>
      </c>
      <c r="CE9" s="98">
        <v>0</v>
      </c>
      <c r="CF9" s="98">
        <v>0</v>
      </c>
      <c r="CG9" s="98">
        <v>0</v>
      </c>
      <c r="CH9" s="98">
        <v>0</v>
      </c>
      <c r="CI9" s="98">
        <v>1</v>
      </c>
      <c r="CJ9" s="98">
        <v>1</v>
      </c>
      <c r="CK9" s="98">
        <v>0</v>
      </c>
      <c r="CL9" s="98">
        <v>10</v>
      </c>
    </row>
    <row r="10" spans="1:90" s="99" customFormat="1" x14ac:dyDescent="0.25">
      <c r="A10" s="91" t="s">
        <v>230</v>
      </c>
      <c r="B10" s="91" t="s">
        <v>231</v>
      </c>
      <c r="C10" s="92" t="s">
        <v>184</v>
      </c>
      <c r="D10" s="91" t="s">
        <v>185</v>
      </c>
      <c r="E10" s="91" t="s">
        <v>186</v>
      </c>
      <c r="F10" s="91" t="s">
        <v>232</v>
      </c>
      <c r="G10" s="91" t="s">
        <v>233</v>
      </c>
      <c r="H10" s="91" t="s">
        <v>234</v>
      </c>
      <c r="I10" s="91" t="s">
        <v>235</v>
      </c>
      <c r="J10" s="93" t="s">
        <v>236</v>
      </c>
      <c r="K10" s="94" t="s">
        <v>237</v>
      </c>
      <c r="L10" s="95" t="s">
        <v>238</v>
      </c>
      <c r="M10" s="96" t="s">
        <v>239</v>
      </c>
      <c r="N10" s="96" t="s">
        <v>26</v>
      </c>
      <c r="O10" s="97">
        <v>17</v>
      </c>
      <c r="P10" s="97">
        <v>1</v>
      </c>
      <c r="Q10" s="98">
        <v>18</v>
      </c>
      <c r="R10" s="98">
        <v>28</v>
      </c>
      <c r="S10" s="98">
        <v>1</v>
      </c>
      <c r="T10" s="98">
        <v>29</v>
      </c>
      <c r="U10" s="98">
        <v>18</v>
      </c>
      <c r="V10" s="98">
        <v>29</v>
      </c>
      <c r="W10" s="98">
        <v>47</v>
      </c>
      <c r="X10" s="98">
        <v>16</v>
      </c>
      <c r="Y10" s="98">
        <v>12</v>
      </c>
      <c r="Z10" s="98">
        <v>28</v>
      </c>
      <c r="AA10" s="98">
        <v>16</v>
      </c>
      <c r="AB10" s="98">
        <v>12</v>
      </c>
      <c r="AC10" s="98">
        <v>28</v>
      </c>
      <c r="AD10" s="98">
        <v>11</v>
      </c>
      <c r="AE10" s="98">
        <v>9</v>
      </c>
      <c r="AF10" s="98">
        <v>20</v>
      </c>
      <c r="AG10" s="98">
        <v>19</v>
      </c>
      <c r="AH10" s="98">
        <v>11</v>
      </c>
      <c r="AI10" s="98">
        <v>30</v>
      </c>
      <c r="AJ10" s="98">
        <v>15</v>
      </c>
      <c r="AK10" s="98">
        <v>12</v>
      </c>
      <c r="AL10" s="98">
        <v>27</v>
      </c>
      <c r="AM10" s="98">
        <v>95</v>
      </c>
      <c r="AN10" s="98">
        <v>85</v>
      </c>
      <c r="AO10" s="98">
        <v>180</v>
      </c>
      <c r="AP10" s="98">
        <v>0</v>
      </c>
      <c r="AQ10" s="98">
        <v>4</v>
      </c>
      <c r="AR10" s="98">
        <v>4</v>
      </c>
      <c r="AS10" s="98">
        <v>0</v>
      </c>
      <c r="AT10" s="98">
        <v>0</v>
      </c>
      <c r="AU10" s="98">
        <v>0</v>
      </c>
      <c r="AV10" s="98">
        <v>2</v>
      </c>
      <c r="AW10" s="98">
        <v>1</v>
      </c>
      <c r="AX10" s="98">
        <v>1</v>
      </c>
      <c r="AY10" s="98">
        <v>1</v>
      </c>
      <c r="AZ10" s="98">
        <v>1</v>
      </c>
      <c r="BA10" s="98">
        <v>1</v>
      </c>
      <c r="BB10" s="98">
        <v>0</v>
      </c>
      <c r="BC10" s="98">
        <v>7</v>
      </c>
      <c r="BD10" s="98">
        <v>7</v>
      </c>
      <c r="BE10" s="98">
        <v>7</v>
      </c>
      <c r="BF10" s="98">
        <v>0</v>
      </c>
      <c r="BG10" s="98">
        <v>0</v>
      </c>
      <c r="BH10" s="98">
        <v>0</v>
      </c>
      <c r="BI10" s="98">
        <v>1</v>
      </c>
      <c r="BJ10" s="98">
        <v>0</v>
      </c>
      <c r="BK10" s="98">
        <v>0</v>
      </c>
      <c r="BL10" s="98">
        <v>0</v>
      </c>
      <c r="BM10" s="98">
        <v>0</v>
      </c>
      <c r="BN10" s="98">
        <v>0</v>
      </c>
      <c r="BO10" s="98">
        <v>2</v>
      </c>
      <c r="BP10" s="98">
        <v>5</v>
      </c>
      <c r="BQ10" s="98">
        <v>2</v>
      </c>
      <c r="BR10" s="98">
        <v>5</v>
      </c>
      <c r="BS10" s="98">
        <v>7</v>
      </c>
      <c r="BT10" s="98">
        <v>2</v>
      </c>
      <c r="BU10" s="98">
        <v>1</v>
      </c>
      <c r="BV10" s="98">
        <v>1</v>
      </c>
      <c r="BW10" s="98">
        <v>1</v>
      </c>
      <c r="BX10" s="98">
        <v>1</v>
      </c>
      <c r="BY10" s="98">
        <v>1</v>
      </c>
      <c r="BZ10" s="98">
        <v>0</v>
      </c>
      <c r="CA10" s="98">
        <v>7</v>
      </c>
      <c r="CB10" s="98">
        <v>1</v>
      </c>
      <c r="CC10" s="98">
        <v>0</v>
      </c>
      <c r="CD10" s="98">
        <v>0</v>
      </c>
      <c r="CE10" s="98">
        <v>0</v>
      </c>
      <c r="CF10" s="98">
        <v>0</v>
      </c>
      <c r="CG10" s="98">
        <v>0</v>
      </c>
      <c r="CH10" s="98">
        <v>0</v>
      </c>
      <c r="CI10" s="98">
        <v>0</v>
      </c>
      <c r="CJ10" s="98">
        <v>1</v>
      </c>
      <c r="CK10" s="98">
        <v>0</v>
      </c>
      <c r="CL10" s="98">
        <v>10</v>
      </c>
    </row>
    <row r="11" spans="1:90" s="99" customFormat="1" x14ac:dyDescent="0.25">
      <c r="A11" s="91" t="s">
        <v>240</v>
      </c>
      <c r="B11" s="91" t="s">
        <v>241</v>
      </c>
      <c r="C11" s="92" t="s">
        <v>184</v>
      </c>
      <c r="D11" s="91" t="s">
        <v>185</v>
      </c>
      <c r="E11" s="91" t="s">
        <v>186</v>
      </c>
      <c r="F11" s="91" t="s">
        <v>187</v>
      </c>
      <c r="G11" s="91" t="s">
        <v>188</v>
      </c>
      <c r="H11" s="91" t="s">
        <v>242</v>
      </c>
      <c r="I11" s="91" t="s">
        <v>243</v>
      </c>
      <c r="J11" s="93" t="s">
        <v>191</v>
      </c>
      <c r="K11" s="94" t="s">
        <v>192</v>
      </c>
      <c r="L11" s="95" t="s">
        <v>193</v>
      </c>
      <c r="M11" s="96" t="s">
        <v>244</v>
      </c>
      <c r="N11" s="96" t="s">
        <v>245</v>
      </c>
      <c r="O11" s="97">
        <v>29</v>
      </c>
      <c r="P11" s="97">
        <v>0</v>
      </c>
      <c r="Q11" s="98">
        <v>29</v>
      </c>
      <c r="R11" s="98">
        <v>25</v>
      </c>
      <c r="S11" s="98">
        <v>0</v>
      </c>
      <c r="T11" s="98">
        <v>25</v>
      </c>
      <c r="U11" s="98">
        <v>29</v>
      </c>
      <c r="V11" s="98">
        <v>25</v>
      </c>
      <c r="W11" s="98">
        <v>54</v>
      </c>
      <c r="X11" s="98">
        <v>26</v>
      </c>
      <c r="Y11" s="98">
        <v>28</v>
      </c>
      <c r="Z11" s="98">
        <v>54</v>
      </c>
      <c r="AA11" s="98">
        <v>30</v>
      </c>
      <c r="AB11" s="98">
        <v>29</v>
      </c>
      <c r="AC11" s="98">
        <v>59</v>
      </c>
      <c r="AD11" s="98">
        <v>27</v>
      </c>
      <c r="AE11" s="98">
        <v>23</v>
      </c>
      <c r="AF11" s="98">
        <v>50</v>
      </c>
      <c r="AG11" s="98">
        <v>15</v>
      </c>
      <c r="AH11" s="98">
        <v>25</v>
      </c>
      <c r="AI11" s="98">
        <v>40</v>
      </c>
      <c r="AJ11" s="98">
        <v>29</v>
      </c>
      <c r="AK11" s="98">
        <v>28</v>
      </c>
      <c r="AL11" s="98">
        <v>57</v>
      </c>
      <c r="AM11" s="98">
        <v>156</v>
      </c>
      <c r="AN11" s="98">
        <v>158</v>
      </c>
      <c r="AO11" s="98">
        <v>314</v>
      </c>
      <c r="AP11" s="98">
        <v>10</v>
      </c>
      <c r="AQ11" s="98">
        <v>10</v>
      </c>
      <c r="AR11" s="98">
        <v>20</v>
      </c>
      <c r="AS11" s="98">
        <v>0</v>
      </c>
      <c r="AT11" s="98">
        <v>0</v>
      </c>
      <c r="AU11" s="98">
        <v>0</v>
      </c>
      <c r="AV11" s="98">
        <v>2</v>
      </c>
      <c r="AW11" s="98">
        <v>2</v>
      </c>
      <c r="AX11" s="98">
        <v>2</v>
      </c>
      <c r="AY11" s="98">
        <v>2</v>
      </c>
      <c r="AZ11" s="98">
        <v>2</v>
      </c>
      <c r="BA11" s="98">
        <v>2</v>
      </c>
      <c r="BB11" s="98">
        <v>0</v>
      </c>
      <c r="BC11" s="98">
        <v>12</v>
      </c>
      <c r="BD11" s="98">
        <v>15</v>
      </c>
      <c r="BE11" s="98">
        <v>15</v>
      </c>
      <c r="BF11" s="98">
        <v>0</v>
      </c>
      <c r="BG11" s="98">
        <v>0</v>
      </c>
      <c r="BH11" s="98">
        <v>0</v>
      </c>
      <c r="BI11" s="98">
        <v>0</v>
      </c>
      <c r="BJ11" s="98">
        <v>1</v>
      </c>
      <c r="BK11" s="98">
        <v>0</v>
      </c>
      <c r="BL11" s="98">
        <v>1</v>
      </c>
      <c r="BM11" s="98">
        <v>0</v>
      </c>
      <c r="BN11" s="98">
        <v>0</v>
      </c>
      <c r="BO11" s="98">
        <v>4</v>
      </c>
      <c r="BP11" s="98">
        <v>8</v>
      </c>
      <c r="BQ11" s="98">
        <v>4</v>
      </c>
      <c r="BR11" s="98">
        <v>8</v>
      </c>
      <c r="BS11" s="98">
        <v>12</v>
      </c>
      <c r="BT11" s="98">
        <v>2</v>
      </c>
      <c r="BU11" s="98">
        <v>2</v>
      </c>
      <c r="BV11" s="98">
        <v>2</v>
      </c>
      <c r="BW11" s="98">
        <v>2</v>
      </c>
      <c r="BX11" s="98">
        <v>2</v>
      </c>
      <c r="BY11" s="98">
        <v>2</v>
      </c>
      <c r="BZ11" s="98">
        <v>0</v>
      </c>
      <c r="CA11" s="98">
        <v>12</v>
      </c>
      <c r="CB11" s="98">
        <v>1</v>
      </c>
      <c r="CC11" s="98">
        <v>1</v>
      </c>
      <c r="CD11" s="98">
        <v>0</v>
      </c>
      <c r="CE11" s="98">
        <v>0</v>
      </c>
      <c r="CF11" s="98">
        <v>0</v>
      </c>
      <c r="CG11" s="98">
        <v>0</v>
      </c>
      <c r="CH11" s="98">
        <v>0</v>
      </c>
      <c r="CI11" s="98">
        <v>0</v>
      </c>
      <c r="CJ11" s="98">
        <v>0</v>
      </c>
      <c r="CK11" s="98">
        <v>1</v>
      </c>
      <c r="CL11" s="98">
        <v>17</v>
      </c>
    </row>
    <row r="12" spans="1:90" s="99" customFormat="1" x14ac:dyDescent="0.25">
      <c r="A12" s="91" t="s">
        <v>246</v>
      </c>
      <c r="B12" s="91" t="s">
        <v>247</v>
      </c>
      <c r="C12" s="92" t="s">
        <v>184</v>
      </c>
      <c r="D12" s="91" t="s">
        <v>185</v>
      </c>
      <c r="E12" s="91" t="s">
        <v>186</v>
      </c>
      <c r="F12" s="91" t="s">
        <v>248</v>
      </c>
      <c r="G12" s="91" t="s">
        <v>249</v>
      </c>
      <c r="H12" s="91" t="s">
        <v>250</v>
      </c>
      <c r="I12" s="91" t="s">
        <v>251</v>
      </c>
      <c r="J12" s="93" t="s">
        <v>191</v>
      </c>
      <c r="K12" s="94" t="s">
        <v>252</v>
      </c>
      <c r="L12" s="95" t="s">
        <v>193</v>
      </c>
      <c r="M12" s="96" t="s">
        <v>251</v>
      </c>
      <c r="N12" s="96" t="s">
        <v>26</v>
      </c>
      <c r="O12" s="97">
        <v>34</v>
      </c>
      <c r="P12" s="97">
        <v>1</v>
      </c>
      <c r="Q12" s="98">
        <v>35</v>
      </c>
      <c r="R12" s="98">
        <v>51</v>
      </c>
      <c r="S12" s="98">
        <v>0</v>
      </c>
      <c r="T12" s="98">
        <v>51</v>
      </c>
      <c r="U12" s="98">
        <v>35</v>
      </c>
      <c r="V12" s="98">
        <v>51</v>
      </c>
      <c r="W12" s="98">
        <v>86</v>
      </c>
      <c r="X12" s="98">
        <v>48</v>
      </c>
      <c r="Y12" s="98">
        <v>36</v>
      </c>
      <c r="Z12" s="98">
        <v>84</v>
      </c>
      <c r="AA12" s="98">
        <v>51</v>
      </c>
      <c r="AB12" s="98">
        <v>46</v>
      </c>
      <c r="AC12" s="98">
        <v>97</v>
      </c>
      <c r="AD12" s="98">
        <v>43</v>
      </c>
      <c r="AE12" s="98">
        <v>38</v>
      </c>
      <c r="AF12" s="98">
        <v>81</v>
      </c>
      <c r="AG12" s="98">
        <v>28</v>
      </c>
      <c r="AH12" s="98">
        <v>25</v>
      </c>
      <c r="AI12" s="98">
        <v>53</v>
      </c>
      <c r="AJ12" s="98">
        <v>48</v>
      </c>
      <c r="AK12" s="98">
        <v>39</v>
      </c>
      <c r="AL12" s="98">
        <v>87</v>
      </c>
      <c r="AM12" s="98">
        <v>253</v>
      </c>
      <c r="AN12" s="98">
        <v>235</v>
      </c>
      <c r="AO12" s="98">
        <v>488</v>
      </c>
      <c r="AP12" s="98">
        <v>2</v>
      </c>
      <c r="AQ12" s="98">
        <v>3</v>
      </c>
      <c r="AR12" s="98">
        <v>5</v>
      </c>
      <c r="AS12" s="98">
        <v>3</v>
      </c>
      <c r="AT12" s="98">
        <v>1</v>
      </c>
      <c r="AU12" s="98">
        <v>4</v>
      </c>
      <c r="AV12" s="98">
        <v>3</v>
      </c>
      <c r="AW12" s="98">
        <v>3</v>
      </c>
      <c r="AX12" s="98">
        <v>3</v>
      </c>
      <c r="AY12" s="98">
        <v>3</v>
      </c>
      <c r="AZ12" s="98">
        <v>2</v>
      </c>
      <c r="BA12" s="98">
        <v>3</v>
      </c>
      <c r="BB12" s="98">
        <v>0</v>
      </c>
      <c r="BC12" s="98">
        <v>17</v>
      </c>
      <c r="BD12" s="98">
        <v>18</v>
      </c>
      <c r="BE12" s="98">
        <v>18</v>
      </c>
      <c r="BF12" s="98">
        <v>1</v>
      </c>
      <c r="BG12" s="98">
        <v>0</v>
      </c>
      <c r="BH12" s="98">
        <v>0</v>
      </c>
      <c r="BI12" s="98">
        <v>0</v>
      </c>
      <c r="BJ12" s="98">
        <v>1</v>
      </c>
      <c r="BK12" s="98">
        <v>1</v>
      </c>
      <c r="BL12" s="98">
        <v>0</v>
      </c>
      <c r="BM12" s="98">
        <v>0</v>
      </c>
      <c r="BN12" s="98">
        <v>0</v>
      </c>
      <c r="BO12" s="98">
        <v>2</v>
      </c>
      <c r="BP12" s="98">
        <v>15</v>
      </c>
      <c r="BQ12" s="98">
        <v>2</v>
      </c>
      <c r="BR12" s="98">
        <v>15</v>
      </c>
      <c r="BS12" s="98">
        <v>17</v>
      </c>
      <c r="BT12" s="98">
        <v>3</v>
      </c>
      <c r="BU12" s="98">
        <v>3</v>
      </c>
      <c r="BV12" s="98">
        <v>3</v>
      </c>
      <c r="BW12" s="98">
        <v>3</v>
      </c>
      <c r="BX12" s="98">
        <v>2</v>
      </c>
      <c r="BY12" s="98">
        <v>3</v>
      </c>
      <c r="BZ12" s="98">
        <v>0</v>
      </c>
      <c r="CA12" s="98">
        <v>17</v>
      </c>
      <c r="CB12" s="98">
        <v>0</v>
      </c>
      <c r="CC12" s="98">
        <v>0</v>
      </c>
      <c r="CD12" s="98">
        <v>0</v>
      </c>
      <c r="CE12" s="98">
        <v>0</v>
      </c>
      <c r="CF12" s="98">
        <v>0</v>
      </c>
      <c r="CG12" s="98">
        <v>1</v>
      </c>
      <c r="CH12" s="98">
        <v>1</v>
      </c>
      <c r="CI12" s="98">
        <v>0</v>
      </c>
      <c r="CJ12" s="98">
        <v>1</v>
      </c>
      <c r="CK12" s="98">
        <v>0</v>
      </c>
      <c r="CL12" s="98">
        <v>22</v>
      </c>
    </row>
    <row r="13" spans="1:90" s="99" customFormat="1" x14ac:dyDescent="0.25">
      <c r="A13" s="91" t="s">
        <v>253</v>
      </c>
      <c r="B13" s="91" t="s">
        <v>254</v>
      </c>
      <c r="C13" s="92" t="s">
        <v>184</v>
      </c>
      <c r="D13" s="91" t="s">
        <v>185</v>
      </c>
      <c r="E13" s="91" t="s">
        <v>186</v>
      </c>
      <c r="F13" s="91" t="s">
        <v>255</v>
      </c>
      <c r="G13" s="91" t="s">
        <v>256</v>
      </c>
      <c r="H13" s="91" t="s">
        <v>257</v>
      </c>
      <c r="I13" s="91" t="s">
        <v>258</v>
      </c>
      <c r="J13" s="93" t="s">
        <v>259</v>
      </c>
      <c r="K13" s="94" t="s">
        <v>260</v>
      </c>
      <c r="L13" s="95" t="s">
        <v>261</v>
      </c>
      <c r="M13" s="96" t="s">
        <v>262</v>
      </c>
      <c r="N13" s="96" t="s">
        <v>26</v>
      </c>
      <c r="O13" s="97">
        <v>6</v>
      </c>
      <c r="P13" s="97">
        <v>0</v>
      </c>
      <c r="Q13" s="98">
        <v>6</v>
      </c>
      <c r="R13" s="98">
        <v>6</v>
      </c>
      <c r="S13" s="98">
        <v>0</v>
      </c>
      <c r="T13" s="98">
        <v>6</v>
      </c>
      <c r="U13" s="98">
        <v>6</v>
      </c>
      <c r="V13" s="98">
        <v>6</v>
      </c>
      <c r="W13" s="98">
        <v>12</v>
      </c>
      <c r="X13" s="98">
        <v>5</v>
      </c>
      <c r="Y13" s="98">
        <v>4</v>
      </c>
      <c r="Z13" s="98">
        <v>9</v>
      </c>
      <c r="AA13" s="98">
        <v>7</v>
      </c>
      <c r="AB13" s="98">
        <v>11</v>
      </c>
      <c r="AC13" s="98">
        <v>18</v>
      </c>
      <c r="AD13" s="98">
        <v>11</v>
      </c>
      <c r="AE13" s="98">
        <v>8</v>
      </c>
      <c r="AF13" s="98">
        <v>19</v>
      </c>
      <c r="AG13" s="98">
        <v>10</v>
      </c>
      <c r="AH13" s="98">
        <v>15</v>
      </c>
      <c r="AI13" s="98">
        <v>25</v>
      </c>
      <c r="AJ13" s="98">
        <v>8</v>
      </c>
      <c r="AK13" s="98">
        <v>7</v>
      </c>
      <c r="AL13" s="98">
        <v>15</v>
      </c>
      <c r="AM13" s="98">
        <v>47</v>
      </c>
      <c r="AN13" s="98">
        <v>51</v>
      </c>
      <c r="AO13" s="98">
        <v>98</v>
      </c>
      <c r="AP13" s="98">
        <v>10</v>
      </c>
      <c r="AQ13" s="98">
        <v>3</v>
      </c>
      <c r="AR13" s="98">
        <v>13</v>
      </c>
      <c r="AS13" s="98">
        <v>0</v>
      </c>
      <c r="AT13" s="98">
        <v>2</v>
      </c>
      <c r="AU13" s="98">
        <v>2</v>
      </c>
      <c r="AV13" s="98">
        <v>1</v>
      </c>
      <c r="AW13" s="98">
        <v>1</v>
      </c>
      <c r="AX13" s="98">
        <v>1</v>
      </c>
      <c r="AY13" s="98">
        <v>1</v>
      </c>
      <c r="AZ13" s="98">
        <v>1</v>
      </c>
      <c r="BA13" s="98">
        <v>1</v>
      </c>
      <c r="BB13" s="98">
        <v>0</v>
      </c>
      <c r="BC13" s="98">
        <v>6</v>
      </c>
      <c r="BD13" s="98">
        <v>6</v>
      </c>
      <c r="BE13" s="98">
        <v>6</v>
      </c>
      <c r="BF13" s="98">
        <v>0</v>
      </c>
      <c r="BG13" s="98">
        <v>0</v>
      </c>
      <c r="BH13" s="98">
        <v>0</v>
      </c>
      <c r="BI13" s="98">
        <v>1</v>
      </c>
      <c r="BJ13" s="98">
        <v>0</v>
      </c>
      <c r="BK13" s="98">
        <v>0</v>
      </c>
      <c r="BL13" s="98">
        <v>0</v>
      </c>
      <c r="BM13" s="98">
        <v>0</v>
      </c>
      <c r="BN13" s="98">
        <v>0</v>
      </c>
      <c r="BO13" s="98">
        <v>5</v>
      </c>
      <c r="BP13" s="98">
        <v>1</v>
      </c>
      <c r="BQ13" s="98">
        <v>5</v>
      </c>
      <c r="BR13" s="98">
        <v>1</v>
      </c>
      <c r="BS13" s="98">
        <v>6</v>
      </c>
      <c r="BT13" s="98">
        <v>1</v>
      </c>
      <c r="BU13" s="98">
        <v>1</v>
      </c>
      <c r="BV13" s="98">
        <v>1</v>
      </c>
      <c r="BW13" s="98">
        <v>1</v>
      </c>
      <c r="BX13" s="98">
        <v>1</v>
      </c>
      <c r="BY13" s="98">
        <v>1</v>
      </c>
      <c r="BZ13" s="98">
        <v>0</v>
      </c>
      <c r="CA13" s="98">
        <v>6</v>
      </c>
      <c r="CB13" s="98">
        <v>0</v>
      </c>
      <c r="CC13" s="98">
        <v>0</v>
      </c>
      <c r="CD13" s="98">
        <v>0</v>
      </c>
      <c r="CE13" s="98">
        <v>0</v>
      </c>
      <c r="CF13" s="98">
        <v>0</v>
      </c>
      <c r="CG13" s="98">
        <v>0</v>
      </c>
      <c r="CH13" s="98">
        <v>0</v>
      </c>
      <c r="CI13" s="98">
        <v>0</v>
      </c>
      <c r="CJ13" s="98">
        <v>0</v>
      </c>
      <c r="CK13" s="98">
        <v>0</v>
      </c>
      <c r="CL13" s="98">
        <v>7</v>
      </c>
    </row>
    <row r="14" spans="1:90" s="99" customFormat="1" x14ac:dyDescent="0.25">
      <c r="A14" s="91" t="s">
        <v>263</v>
      </c>
      <c r="B14" s="91" t="s">
        <v>264</v>
      </c>
      <c r="C14" s="92" t="s">
        <v>184</v>
      </c>
      <c r="D14" s="91" t="s">
        <v>185</v>
      </c>
      <c r="E14" s="91" t="s">
        <v>186</v>
      </c>
      <c r="F14" s="91" t="s">
        <v>265</v>
      </c>
      <c r="G14" s="91" t="s">
        <v>266</v>
      </c>
      <c r="H14" s="91" t="s">
        <v>267</v>
      </c>
      <c r="I14" s="91" t="s">
        <v>268</v>
      </c>
      <c r="J14" s="93" t="s">
        <v>269</v>
      </c>
      <c r="K14" s="94" t="s">
        <v>270</v>
      </c>
      <c r="L14" s="95" t="s">
        <v>212</v>
      </c>
      <c r="M14" s="96" t="s">
        <v>268</v>
      </c>
      <c r="N14" s="96" t="s">
        <v>26</v>
      </c>
      <c r="O14" s="97">
        <v>9</v>
      </c>
      <c r="P14" s="97">
        <v>0</v>
      </c>
      <c r="Q14" s="98">
        <v>9</v>
      </c>
      <c r="R14" s="98">
        <v>12</v>
      </c>
      <c r="S14" s="98">
        <v>0</v>
      </c>
      <c r="T14" s="98">
        <v>12</v>
      </c>
      <c r="U14" s="98">
        <v>9</v>
      </c>
      <c r="V14" s="98">
        <v>12</v>
      </c>
      <c r="W14" s="98">
        <v>21</v>
      </c>
      <c r="X14" s="98">
        <v>12</v>
      </c>
      <c r="Y14" s="98">
        <v>10</v>
      </c>
      <c r="Z14" s="98">
        <v>22</v>
      </c>
      <c r="AA14" s="98">
        <v>7</v>
      </c>
      <c r="AB14" s="98">
        <v>12</v>
      </c>
      <c r="AC14" s="98">
        <v>19</v>
      </c>
      <c r="AD14" s="98">
        <v>7</v>
      </c>
      <c r="AE14" s="98">
        <v>12</v>
      </c>
      <c r="AF14" s="98">
        <v>19</v>
      </c>
      <c r="AG14" s="98">
        <v>12</v>
      </c>
      <c r="AH14" s="98">
        <v>10</v>
      </c>
      <c r="AI14" s="98">
        <v>22</v>
      </c>
      <c r="AJ14" s="98">
        <v>12</v>
      </c>
      <c r="AK14" s="98">
        <v>6</v>
      </c>
      <c r="AL14" s="98">
        <v>18</v>
      </c>
      <c r="AM14" s="98">
        <v>59</v>
      </c>
      <c r="AN14" s="98">
        <v>62</v>
      </c>
      <c r="AO14" s="98">
        <v>121</v>
      </c>
      <c r="AP14" s="98">
        <v>5</v>
      </c>
      <c r="AQ14" s="98">
        <v>3</v>
      </c>
      <c r="AR14" s="98">
        <v>8</v>
      </c>
      <c r="AS14" s="98">
        <v>0</v>
      </c>
      <c r="AT14" s="98">
        <v>0</v>
      </c>
      <c r="AU14" s="98">
        <v>0</v>
      </c>
      <c r="AV14" s="98">
        <v>1</v>
      </c>
      <c r="AW14" s="98">
        <v>1</v>
      </c>
      <c r="AX14" s="98">
        <v>1</v>
      </c>
      <c r="AY14" s="98">
        <v>1</v>
      </c>
      <c r="AZ14" s="98">
        <v>1</v>
      </c>
      <c r="BA14" s="98">
        <v>1</v>
      </c>
      <c r="BB14" s="98">
        <v>0</v>
      </c>
      <c r="BC14" s="98">
        <v>6</v>
      </c>
      <c r="BD14" s="98">
        <v>12</v>
      </c>
      <c r="BE14" s="98">
        <v>12</v>
      </c>
      <c r="BF14" s="98">
        <v>6</v>
      </c>
      <c r="BG14" s="98">
        <v>0</v>
      </c>
      <c r="BH14" s="98">
        <v>0</v>
      </c>
      <c r="BI14" s="98">
        <v>1</v>
      </c>
      <c r="BJ14" s="98">
        <v>0</v>
      </c>
      <c r="BK14" s="98">
        <v>0</v>
      </c>
      <c r="BL14" s="98">
        <v>0</v>
      </c>
      <c r="BM14" s="98">
        <v>0</v>
      </c>
      <c r="BN14" s="98">
        <v>0</v>
      </c>
      <c r="BO14" s="98">
        <v>1</v>
      </c>
      <c r="BP14" s="98">
        <v>5</v>
      </c>
      <c r="BQ14" s="98">
        <v>1</v>
      </c>
      <c r="BR14" s="98">
        <v>5</v>
      </c>
      <c r="BS14" s="98">
        <v>6</v>
      </c>
      <c r="BT14" s="98">
        <v>1</v>
      </c>
      <c r="BU14" s="98">
        <v>1</v>
      </c>
      <c r="BV14" s="98">
        <v>1</v>
      </c>
      <c r="BW14" s="98">
        <v>1</v>
      </c>
      <c r="BX14" s="98">
        <v>1</v>
      </c>
      <c r="BY14" s="98">
        <v>1</v>
      </c>
      <c r="BZ14" s="98">
        <v>0</v>
      </c>
      <c r="CA14" s="98">
        <v>6</v>
      </c>
      <c r="CB14" s="98">
        <v>0</v>
      </c>
      <c r="CC14" s="98">
        <v>0</v>
      </c>
      <c r="CD14" s="98">
        <v>0</v>
      </c>
      <c r="CE14" s="98">
        <v>0</v>
      </c>
      <c r="CF14" s="98">
        <v>0</v>
      </c>
      <c r="CG14" s="98">
        <v>0</v>
      </c>
      <c r="CH14" s="98">
        <v>0</v>
      </c>
      <c r="CI14" s="98">
        <v>0</v>
      </c>
      <c r="CJ14" s="98">
        <v>0</v>
      </c>
      <c r="CK14" s="98">
        <v>0</v>
      </c>
      <c r="CL14" s="98">
        <v>7</v>
      </c>
    </row>
    <row r="15" spans="1:90" s="99" customFormat="1" x14ac:dyDescent="0.25">
      <c r="A15" s="91" t="s">
        <v>271</v>
      </c>
      <c r="B15" s="91" t="s">
        <v>272</v>
      </c>
      <c r="C15" s="92" t="s">
        <v>184</v>
      </c>
      <c r="D15" s="91" t="s">
        <v>185</v>
      </c>
      <c r="E15" s="91" t="s">
        <v>186</v>
      </c>
      <c r="F15" s="91" t="s">
        <v>273</v>
      </c>
      <c r="G15" s="91" t="s">
        <v>274</v>
      </c>
      <c r="H15" s="91" t="s">
        <v>275</v>
      </c>
      <c r="I15" s="91" t="s">
        <v>276</v>
      </c>
      <c r="J15" s="93" t="s">
        <v>277</v>
      </c>
      <c r="K15" s="94" t="s">
        <v>278</v>
      </c>
      <c r="L15" s="95" t="s">
        <v>238</v>
      </c>
      <c r="M15" s="96" t="s">
        <v>276</v>
      </c>
      <c r="N15" s="96" t="s">
        <v>26</v>
      </c>
      <c r="O15" s="97">
        <v>15</v>
      </c>
      <c r="P15" s="97">
        <v>0</v>
      </c>
      <c r="Q15" s="98">
        <v>15</v>
      </c>
      <c r="R15" s="98">
        <v>17</v>
      </c>
      <c r="S15" s="98">
        <v>0</v>
      </c>
      <c r="T15" s="98">
        <v>17</v>
      </c>
      <c r="U15" s="98">
        <v>15</v>
      </c>
      <c r="V15" s="98">
        <v>17</v>
      </c>
      <c r="W15" s="98">
        <v>32</v>
      </c>
      <c r="X15" s="98">
        <v>15</v>
      </c>
      <c r="Y15" s="98">
        <v>18</v>
      </c>
      <c r="Z15" s="98">
        <v>33</v>
      </c>
      <c r="AA15" s="98">
        <v>20</v>
      </c>
      <c r="AB15" s="98">
        <v>19</v>
      </c>
      <c r="AC15" s="98">
        <v>39</v>
      </c>
      <c r="AD15" s="98">
        <v>22</v>
      </c>
      <c r="AE15" s="98">
        <v>19</v>
      </c>
      <c r="AF15" s="98">
        <v>41</v>
      </c>
      <c r="AG15" s="98">
        <v>17</v>
      </c>
      <c r="AH15" s="98">
        <v>18</v>
      </c>
      <c r="AI15" s="98">
        <v>35</v>
      </c>
      <c r="AJ15" s="98">
        <v>12</v>
      </c>
      <c r="AK15" s="98">
        <v>24</v>
      </c>
      <c r="AL15" s="98">
        <v>36</v>
      </c>
      <c r="AM15" s="98">
        <v>101</v>
      </c>
      <c r="AN15" s="98">
        <v>115</v>
      </c>
      <c r="AO15" s="98">
        <v>216</v>
      </c>
      <c r="AP15" s="98">
        <v>3</v>
      </c>
      <c r="AQ15" s="98">
        <v>1</v>
      </c>
      <c r="AR15" s="98">
        <v>4</v>
      </c>
      <c r="AS15" s="98">
        <v>0</v>
      </c>
      <c r="AT15" s="98">
        <v>0</v>
      </c>
      <c r="AU15" s="98">
        <v>0</v>
      </c>
      <c r="AV15" s="98">
        <v>2</v>
      </c>
      <c r="AW15" s="98">
        <v>2</v>
      </c>
      <c r="AX15" s="98">
        <v>2</v>
      </c>
      <c r="AY15" s="98">
        <v>2</v>
      </c>
      <c r="AZ15" s="98">
        <v>2</v>
      </c>
      <c r="BA15" s="98">
        <v>2</v>
      </c>
      <c r="BB15" s="98">
        <v>0</v>
      </c>
      <c r="BC15" s="98">
        <v>12</v>
      </c>
      <c r="BD15" s="98">
        <v>12</v>
      </c>
      <c r="BE15" s="98">
        <v>12</v>
      </c>
      <c r="BF15" s="98">
        <v>0</v>
      </c>
      <c r="BG15" s="98">
        <v>0</v>
      </c>
      <c r="BH15" s="98">
        <v>0</v>
      </c>
      <c r="BI15" s="98">
        <v>0</v>
      </c>
      <c r="BJ15" s="98">
        <v>1</v>
      </c>
      <c r="BK15" s="98">
        <v>0</v>
      </c>
      <c r="BL15" s="98">
        <v>1</v>
      </c>
      <c r="BM15" s="98">
        <v>0</v>
      </c>
      <c r="BN15" s="98">
        <v>0</v>
      </c>
      <c r="BO15" s="98">
        <v>2</v>
      </c>
      <c r="BP15" s="98">
        <v>10</v>
      </c>
      <c r="BQ15" s="98">
        <v>2</v>
      </c>
      <c r="BR15" s="98">
        <v>10</v>
      </c>
      <c r="BS15" s="98">
        <v>12</v>
      </c>
      <c r="BT15" s="98">
        <v>2</v>
      </c>
      <c r="BU15" s="98">
        <v>2</v>
      </c>
      <c r="BV15" s="98">
        <v>2</v>
      </c>
      <c r="BW15" s="98">
        <v>2</v>
      </c>
      <c r="BX15" s="98">
        <v>2</v>
      </c>
      <c r="BY15" s="98">
        <v>2</v>
      </c>
      <c r="BZ15" s="98">
        <v>0</v>
      </c>
      <c r="CA15" s="98">
        <v>12</v>
      </c>
      <c r="CB15" s="98">
        <v>2</v>
      </c>
      <c r="CC15" s="98">
        <v>0</v>
      </c>
      <c r="CD15" s="98">
        <v>0</v>
      </c>
      <c r="CE15" s="98">
        <v>0</v>
      </c>
      <c r="CF15" s="98">
        <v>0</v>
      </c>
      <c r="CG15" s="98">
        <v>0</v>
      </c>
      <c r="CH15" s="98">
        <v>0</v>
      </c>
      <c r="CI15" s="98">
        <v>0</v>
      </c>
      <c r="CJ15" s="98">
        <v>0</v>
      </c>
      <c r="CK15" s="98">
        <v>1</v>
      </c>
      <c r="CL15" s="98">
        <v>17</v>
      </c>
    </row>
    <row r="16" spans="1:90" s="99" customFormat="1" x14ac:dyDescent="0.25">
      <c r="A16" s="91" t="s">
        <v>279</v>
      </c>
      <c r="B16" s="91" t="s">
        <v>280</v>
      </c>
      <c r="C16" s="92" t="s">
        <v>184</v>
      </c>
      <c r="D16" s="91" t="s">
        <v>185</v>
      </c>
      <c r="E16" s="91" t="s">
        <v>186</v>
      </c>
      <c r="F16" s="91" t="s">
        <v>281</v>
      </c>
      <c r="G16" s="91" t="s">
        <v>282</v>
      </c>
      <c r="H16" s="91" t="s">
        <v>283</v>
      </c>
      <c r="I16" s="91" t="s">
        <v>284</v>
      </c>
      <c r="J16" s="93" t="s">
        <v>269</v>
      </c>
      <c r="K16" s="94" t="s">
        <v>270</v>
      </c>
      <c r="L16" s="95" t="s">
        <v>212</v>
      </c>
      <c r="M16" s="96" t="s">
        <v>285</v>
      </c>
      <c r="N16" s="96" t="s">
        <v>26</v>
      </c>
      <c r="O16" s="97">
        <v>9</v>
      </c>
      <c r="P16" s="97">
        <v>0</v>
      </c>
      <c r="Q16" s="98">
        <v>9</v>
      </c>
      <c r="R16" s="98">
        <v>3</v>
      </c>
      <c r="S16" s="98">
        <v>0</v>
      </c>
      <c r="T16" s="98">
        <v>3</v>
      </c>
      <c r="U16" s="98">
        <v>9</v>
      </c>
      <c r="V16" s="98">
        <v>3</v>
      </c>
      <c r="W16" s="98">
        <v>12</v>
      </c>
      <c r="X16" s="98">
        <v>9</v>
      </c>
      <c r="Y16" s="98">
        <v>8</v>
      </c>
      <c r="Z16" s="98">
        <v>17</v>
      </c>
      <c r="AA16" s="98">
        <v>10</v>
      </c>
      <c r="AB16" s="98">
        <v>14</v>
      </c>
      <c r="AC16" s="98">
        <v>24</v>
      </c>
      <c r="AD16" s="98">
        <v>5</v>
      </c>
      <c r="AE16" s="98">
        <v>13</v>
      </c>
      <c r="AF16" s="98">
        <v>18</v>
      </c>
      <c r="AG16" s="98">
        <v>3</v>
      </c>
      <c r="AH16" s="98">
        <v>12</v>
      </c>
      <c r="AI16" s="98">
        <v>15</v>
      </c>
      <c r="AJ16" s="98">
        <v>9</v>
      </c>
      <c r="AK16" s="98">
        <v>11</v>
      </c>
      <c r="AL16" s="98">
        <v>20</v>
      </c>
      <c r="AM16" s="98">
        <v>45</v>
      </c>
      <c r="AN16" s="98">
        <v>61</v>
      </c>
      <c r="AO16" s="98">
        <v>106</v>
      </c>
      <c r="AP16" s="98">
        <v>7</v>
      </c>
      <c r="AQ16" s="98">
        <v>3</v>
      </c>
      <c r="AR16" s="98">
        <v>10</v>
      </c>
      <c r="AS16" s="98">
        <v>0</v>
      </c>
      <c r="AT16" s="98">
        <v>0</v>
      </c>
      <c r="AU16" s="98">
        <v>0</v>
      </c>
      <c r="AV16" s="98">
        <v>1</v>
      </c>
      <c r="AW16" s="98">
        <v>1</v>
      </c>
      <c r="AX16" s="98">
        <v>1</v>
      </c>
      <c r="AY16" s="98">
        <v>1</v>
      </c>
      <c r="AZ16" s="98">
        <v>1</v>
      </c>
      <c r="BA16" s="98">
        <v>1</v>
      </c>
      <c r="BB16" s="98">
        <v>0</v>
      </c>
      <c r="BC16" s="98">
        <v>6</v>
      </c>
      <c r="BD16" s="98">
        <v>8</v>
      </c>
      <c r="BE16" s="98">
        <v>6</v>
      </c>
      <c r="BF16" s="98">
        <v>0</v>
      </c>
      <c r="BG16" s="98">
        <v>0</v>
      </c>
      <c r="BH16" s="98">
        <v>0</v>
      </c>
      <c r="BI16" s="98">
        <v>1</v>
      </c>
      <c r="BJ16" s="98">
        <v>0</v>
      </c>
      <c r="BK16" s="98">
        <v>0</v>
      </c>
      <c r="BL16" s="98">
        <v>0</v>
      </c>
      <c r="BM16" s="98">
        <v>0</v>
      </c>
      <c r="BN16" s="98">
        <v>0</v>
      </c>
      <c r="BO16" s="98">
        <v>2</v>
      </c>
      <c r="BP16" s="98">
        <v>4</v>
      </c>
      <c r="BQ16" s="98">
        <v>2</v>
      </c>
      <c r="BR16" s="98">
        <v>4</v>
      </c>
      <c r="BS16" s="98">
        <v>6</v>
      </c>
      <c r="BT16" s="98">
        <v>1</v>
      </c>
      <c r="BU16" s="98">
        <v>1</v>
      </c>
      <c r="BV16" s="98">
        <v>1</v>
      </c>
      <c r="BW16" s="98">
        <v>1</v>
      </c>
      <c r="BX16" s="98">
        <v>1</v>
      </c>
      <c r="BY16" s="98">
        <v>1</v>
      </c>
      <c r="BZ16" s="98">
        <v>0</v>
      </c>
      <c r="CA16" s="98">
        <v>6</v>
      </c>
      <c r="CB16" s="98">
        <v>0</v>
      </c>
      <c r="CC16" s="98">
        <v>1</v>
      </c>
      <c r="CD16" s="98">
        <v>0</v>
      </c>
      <c r="CE16" s="98">
        <v>0</v>
      </c>
      <c r="CF16" s="98">
        <v>0</v>
      </c>
      <c r="CG16" s="98">
        <v>0</v>
      </c>
      <c r="CH16" s="98">
        <v>0</v>
      </c>
      <c r="CI16" s="98">
        <v>0</v>
      </c>
      <c r="CJ16" s="98">
        <v>1</v>
      </c>
      <c r="CK16" s="98">
        <v>0</v>
      </c>
      <c r="CL16" s="98">
        <v>9</v>
      </c>
    </row>
    <row r="17" spans="1:90" s="99" customFormat="1" x14ac:dyDescent="0.25">
      <c r="A17" s="91" t="s">
        <v>286</v>
      </c>
      <c r="B17" s="91" t="s">
        <v>287</v>
      </c>
      <c r="C17" s="92" t="s">
        <v>184</v>
      </c>
      <c r="D17" s="91" t="s">
        <v>185</v>
      </c>
      <c r="E17" s="91" t="s">
        <v>186</v>
      </c>
      <c r="F17" s="91" t="s">
        <v>288</v>
      </c>
      <c r="G17" s="91" t="s">
        <v>289</v>
      </c>
      <c r="H17" s="91" t="s">
        <v>198</v>
      </c>
      <c r="I17" s="91" t="s">
        <v>290</v>
      </c>
      <c r="J17" s="93" t="s">
        <v>291</v>
      </c>
      <c r="K17" s="94" t="s">
        <v>196</v>
      </c>
      <c r="L17" s="95" t="s">
        <v>212</v>
      </c>
      <c r="M17" s="96" t="s">
        <v>290</v>
      </c>
      <c r="N17" s="96" t="s">
        <v>26</v>
      </c>
      <c r="O17" s="97">
        <v>18</v>
      </c>
      <c r="P17" s="97">
        <v>0</v>
      </c>
      <c r="Q17" s="98">
        <v>18</v>
      </c>
      <c r="R17" s="98">
        <v>13</v>
      </c>
      <c r="S17" s="98">
        <v>0</v>
      </c>
      <c r="T17" s="98">
        <v>13</v>
      </c>
      <c r="U17" s="98">
        <v>18</v>
      </c>
      <c r="V17" s="98">
        <v>13</v>
      </c>
      <c r="W17" s="98">
        <v>31</v>
      </c>
      <c r="X17" s="98">
        <v>27</v>
      </c>
      <c r="Y17" s="98">
        <v>8</v>
      </c>
      <c r="Z17" s="98">
        <v>35</v>
      </c>
      <c r="AA17" s="98">
        <v>17</v>
      </c>
      <c r="AB17" s="98">
        <v>21</v>
      </c>
      <c r="AC17" s="98">
        <v>38</v>
      </c>
      <c r="AD17" s="98">
        <v>21</v>
      </c>
      <c r="AE17" s="98">
        <v>9</v>
      </c>
      <c r="AF17" s="98">
        <v>30</v>
      </c>
      <c r="AG17" s="98">
        <v>22</v>
      </c>
      <c r="AH17" s="98">
        <v>18</v>
      </c>
      <c r="AI17" s="98">
        <v>40</v>
      </c>
      <c r="AJ17" s="98">
        <v>11</v>
      </c>
      <c r="AK17" s="98">
        <v>16</v>
      </c>
      <c r="AL17" s="98">
        <v>27</v>
      </c>
      <c r="AM17" s="98">
        <v>116</v>
      </c>
      <c r="AN17" s="98">
        <v>85</v>
      </c>
      <c r="AO17" s="98">
        <v>201</v>
      </c>
      <c r="AP17" s="98">
        <v>19</v>
      </c>
      <c r="AQ17" s="98">
        <v>19</v>
      </c>
      <c r="AR17" s="98">
        <v>38</v>
      </c>
      <c r="AS17" s="98">
        <v>10</v>
      </c>
      <c r="AT17" s="98">
        <v>3</v>
      </c>
      <c r="AU17" s="98">
        <v>13</v>
      </c>
      <c r="AV17" s="98">
        <v>2</v>
      </c>
      <c r="AW17" s="98">
        <v>2</v>
      </c>
      <c r="AX17" s="98">
        <v>2</v>
      </c>
      <c r="AY17" s="98">
        <v>2</v>
      </c>
      <c r="AZ17" s="98">
        <v>2</v>
      </c>
      <c r="BA17" s="98">
        <v>1</v>
      </c>
      <c r="BB17" s="98">
        <v>0</v>
      </c>
      <c r="BC17" s="98">
        <v>11</v>
      </c>
      <c r="BD17" s="98">
        <v>12</v>
      </c>
      <c r="BE17" s="98">
        <v>11</v>
      </c>
      <c r="BF17" s="98">
        <v>0</v>
      </c>
      <c r="BG17" s="98">
        <v>0</v>
      </c>
      <c r="BH17" s="98">
        <v>0</v>
      </c>
      <c r="BI17" s="98">
        <v>0</v>
      </c>
      <c r="BJ17" s="98">
        <v>1</v>
      </c>
      <c r="BK17" s="98">
        <v>0</v>
      </c>
      <c r="BL17" s="98">
        <v>0</v>
      </c>
      <c r="BM17" s="98">
        <v>0</v>
      </c>
      <c r="BN17" s="98">
        <v>0</v>
      </c>
      <c r="BO17" s="98">
        <v>5</v>
      </c>
      <c r="BP17" s="98">
        <v>6</v>
      </c>
      <c r="BQ17" s="98">
        <v>5</v>
      </c>
      <c r="BR17" s="98">
        <v>6</v>
      </c>
      <c r="BS17" s="98">
        <v>11</v>
      </c>
      <c r="BT17" s="98">
        <v>2</v>
      </c>
      <c r="BU17" s="98">
        <v>2</v>
      </c>
      <c r="BV17" s="98">
        <v>2</v>
      </c>
      <c r="BW17" s="98">
        <v>2</v>
      </c>
      <c r="BX17" s="98">
        <v>2</v>
      </c>
      <c r="BY17" s="98">
        <v>1</v>
      </c>
      <c r="BZ17" s="98">
        <v>0</v>
      </c>
      <c r="CA17" s="98">
        <v>11</v>
      </c>
      <c r="CB17" s="98">
        <v>1</v>
      </c>
      <c r="CC17" s="98">
        <v>1</v>
      </c>
      <c r="CD17" s="98">
        <v>0</v>
      </c>
      <c r="CE17" s="98">
        <v>0</v>
      </c>
      <c r="CF17" s="98">
        <v>0</v>
      </c>
      <c r="CG17" s="98">
        <v>0</v>
      </c>
      <c r="CH17" s="98">
        <v>0</v>
      </c>
      <c r="CI17" s="98">
        <v>0</v>
      </c>
      <c r="CJ17" s="98">
        <v>1</v>
      </c>
      <c r="CK17" s="98">
        <v>0</v>
      </c>
      <c r="CL17" s="98">
        <v>15</v>
      </c>
    </row>
    <row r="18" spans="1:90" s="99" customFormat="1" x14ac:dyDescent="0.25">
      <c r="A18" s="91" t="s">
        <v>292</v>
      </c>
      <c r="B18" s="91" t="s">
        <v>293</v>
      </c>
      <c r="C18" s="92" t="s">
        <v>184</v>
      </c>
      <c r="D18" s="91" t="s">
        <v>185</v>
      </c>
      <c r="E18" s="91" t="s">
        <v>186</v>
      </c>
      <c r="F18" s="91" t="s">
        <v>294</v>
      </c>
      <c r="G18" s="91" t="s">
        <v>295</v>
      </c>
      <c r="H18" s="91" t="s">
        <v>242</v>
      </c>
      <c r="I18" s="91" t="s">
        <v>295</v>
      </c>
      <c r="J18" s="93" t="s">
        <v>291</v>
      </c>
      <c r="K18" s="94" t="s">
        <v>196</v>
      </c>
      <c r="L18" s="95" t="s">
        <v>212</v>
      </c>
      <c r="M18" s="96" t="s">
        <v>296</v>
      </c>
      <c r="N18" s="96" t="s">
        <v>297</v>
      </c>
      <c r="O18" s="97">
        <v>14</v>
      </c>
      <c r="P18" s="97">
        <v>2</v>
      </c>
      <c r="Q18" s="98">
        <v>16</v>
      </c>
      <c r="R18" s="98">
        <v>14</v>
      </c>
      <c r="S18" s="98">
        <v>2</v>
      </c>
      <c r="T18" s="98">
        <v>16</v>
      </c>
      <c r="U18" s="98">
        <v>16</v>
      </c>
      <c r="V18" s="98">
        <v>16</v>
      </c>
      <c r="W18" s="98">
        <v>32</v>
      </c>
      <c r="X18" s="98">
        <v>31</v>
      </c>
      <c r="Y18" s="98">
        <v>18</v>
      </c>
      <c r="Z18" s="98">
        <v>49</v>
      </c>
      <c r="AA18" s="98">
        <v>17</v>
      </c>
      <c r="AB18" s="98">
        <v>24</v>
      </c>
      <c r="AC18" s="98">
        <v>41</v>
      </c>
      <c r="AD18" s="98">
        <v>23</v>
      </c>
      <c r="AE18" s="98">
        <v>17</v>
      </c>
      <c r="AF18" s="98">
        <v>40</v>
      </c>
      <c r="AG18" s="98">
        <v>22</v>
      </c>
      <c r="AH18" s="98">
        <v>17</v>
      </c>
      <c r="AI18" s="98">
        <v>39</v>
      </c>
      <c r="AJ18" s="98">
        <v>21</v>
      </c>
      <c r="AK18" s="98">
        <v>21</v>
      </c>
      <c r="AL18" s="98">
        <v>42</v>
      </c>
      <c r="AM18" s="98">
        <v>130</v>
      </c>
      <c r="AN18" s="98">
        <v>113</v>
      </c>
      <c r="AO18" s="98">
        <v>243</v>
      </c>
      <c r="AP18" s="98">
        <v>25</v>
      </c>
      <c r="AQ18" s="98">
        <v>17</v>
      </c>
      <c r="AR18" s="98">
        <v>42</v>
      </c>
      <c r="AS18" s="98">
        <v>10</v>
      </c>
      <c r="AT18" s="98">
        <v>5</v>
      </c>
      <c r="AU18" s="98">
        <v>15</v>
      </c>
      <c r="AV18" s="98">
        <v>2</v>
      </c>
      <c r="AW18" s="98">
        <v>2</v>
      </c>
      <c r="AX18" s="98">
        <v>2</v>
      </c>
      <c r="AY18" s="98">
        <v>2</v>
      </c>
      <c r="AZ18" s="98">
        <v>2</v>
      </c>
      <c r="BA18" s="98">
        <v>2</v>
      </c>
      <c r="BB18" s="98">
        <v>0</v>
      </c>
      <c r="BC18" s="98">
        <v>12</v>
      </c>
      <c r="BD18" s="98">
        <v>12</v>
      </c>
      <c r="BE18" s="98">
        <v>12</v>
      </c>
      <c r="BF18" s="98">
        <v>0</v>
      </c>
      <c r="BG18" s="98">
        <v>0</v>
      </c>
      <c r="BH18" s="98">
        <v>0</v>
      </c>
      <c r="BI18" s="98">
        <v>0</v>
      </c>
      <c r="BJ18" s="98">
        <v>1</v>
      </c>
      <c r="BK18" s="98">
        <v>0</v>
      </c>
      <c r="BL18" s="98">
        <v>0</v>
      </c>
      <c r="BM18" s="98">
        <v>0</v>
      </c>
      <c r="BN18" s="98">
        <v>0</v>
      </c>
      <c r="BO18" s="98">
        <v>1</v>
      </c>
      <c r="BP18" s="98">
        <v>11</v>
      </c>
      <c r="BQ18" s="98">
        <v>1</v>
      </c>
      <c r="BR18" s="98">
        <v>11</v>
      </c>
      <c r="BS18" s="98">
        <v>12</v>
      </c>
      <c r="BT18" s="98">
        <v>2</v>
      </c>
      <c r="BU18" s="98">
        <v>2</v>
      </c>
      <c r="BV18" s="98">
        <v>2</v>
      </c>
      <c r="BW18" s="98">
        <v>2</v>
      </c>
      <c r="BX18" s="98">
        <v>2</v>
      </c>
      <c r="BY18" s="98">
        <v>2</v>
      </c>
      <c r="BZ18" s="98">
        <v>0</v>
      </c>
      <c r="CA18" s="98">
        <v>12</v>
      </c>
      <c r="CB18" s="98">
        <v>1</v>
      </c>
      <c r="CC18" s="98">
        <v>0</v>
      </c>
      <c r="CD18" s="98">
        <v>0</v>
      </c>
      <c r="CE18" s="98">
        <v>0</v>
      </c>
      <c r="CF18" s="98">
        <v>0</v>
      </c>
      <c r="CG18" s="98">
        <v>0</v>
      </c>
      <c r="CH18" s="98">
        <v>0</v>
      </c>
      <c r="CI18" s="98">
        <v>0</v>
      </c>
      <c r="CJ18" s="98">
        <v>3</v>
      </c>
      <c r="CK18" s="98">
        <v>0</v>
      </c>
      <c r="CL18" s="98">
        <v>17</v>
      </c>
    </row>
    <row r="19" spans="1:90" s="99" customFormat="1" x14ac:dyDescent="0.25">
      <c r="A19" s="91" t="s">
        <v>298</v>
      </c>
      <c r="B19" s="91" t="s">
        <v>299</v>
      </c>
      <c r="C19" s="92" t="s">
        <v>184</v>
      </c>
      <c r="D19" s="91" t="s">
        <v>185</v>
      </c>
      <c r="E19" s="91" t="s">
        <v>186</v>
      </c>
      <c r="F19" s="91" t="s">
        <v>300</v>
      </c>
      <c r="G19" s="91" t="s">
        <v>301</v>
      </c>
      <c r="H19" s="91" t="s">
        <v>302</v>
      </c>
      <c r="I19" s="91" t="s">
        <v>303</v>
      </c>
      <c r="J19" s="93" t="s">
        <v>304</v>
      </c>
      <c r="K19" s="94" t="s">
        <v>305</v>
      </c>
      <c r="L19" s="95" t="s">
        <v>221</v>
      </c>
      <c r="M19" s="96" t="s">
        <v>303</v>
      </c>
      <c r="N19" s="96" t="s">
        <v>26</v>
      </c>
      <c r="O19" s="97">
        <v>12</v>
      </c>
      <c r="P19" s="97">
        <v>0</v>
      </c>
      <c r="Q19" s="98">
        <v>12</v>
      </c>
      <c r="R19" s="98">
        <v>18</v>
      </c>
      <c r="S19" s="98">
        <v>0</v>
      </c>
      <c r="T19" s="98">
        <v>18</v>
      </c>
      <c r="U19" s="98">
        <v>12</v>
      </c>
      <c r="V19" s="98">
        <v>18</v>
      </c>
      <c r="W19" s="98">
        <v>30</v>
      </c>
      <c r="X19" s="98">
        <v>27</v>
      </c>
      <c r="Y19" s="98">
        <v>16</v>
      </c>
      <c r="Z19" s="98">
        <v>43</v>
      </c>
      <c r="AA19" s="98">
        <v>19</v>
      </c>
      <c r="AB19" s="98">
        <v>17</v>
      </c>
      <c r="AC19" s="98">
        <v>36</v>
      </c>
      <c r="AD19" s="98">
        <v>16</v>
      </c>
      <c r="AE19" s="98">
        <v>9</v>
      </c>
      <c r="AF19" s="98">
        <v>25</v>
      </c>
      <c r="AG19" s="98">
        <v>15</v>
      </c>
      <c r="AH19" s="98">
        <v>19</v>
      </c>
      <c r="AI19" s="98">
        <v>34</v>
      </c>
      <c r="AJ19" s="98">
        <v>12</v>
      </c>
      <c r="AK19" s="98">
        <v>16</v>
      </c>
      <c r="AL19" s="98">
        <v>28</v>
      </c>
      <c r="AM19" s="98">
        <v>101</v>
      </c>
      <c r="AN19" s="98">
        <v>95</v>
      </c>
      <c r="AO19" s="98">
        <v>196</v>
      </c>
      <c r="AP19" s="98">
        <v>7</v>
      </c>
      <c r="AQ19" s="98">
        <v>9</v>
      </c>
      <c r="AR19" s="98">
        <v>16</v>
      </c>
      <c r="AS19" s="98">
        <v>0</v>
      </c>
      <c r="AT19" s="98">
        <v>0</v>
      </c>
      <c r="AU19" s="98">
        <v>0</v>
      </c>
      <c r="AV19" s="98">
        <v>1</v>
      </c>
      <c r="AW19" s="98">
        <v>2</v>
      </c>
      <c r="AX19" s="98">
        <v>2</v>
      </c>
      <c r="AY19" s="98">
        <v>1</v>
      </c>
      <c r="AZ19" s="98">
        <v>1</v>
      </c>
      <c r="BA19" s="98">
        <v>1</v>
      </c>
      <c r="BB19" s="98">
        <v>0</v>
      </c>
      <c r="BC19" s="98">
        <v>8</v>
      </c>
      <c r="BD19" s="98">
        <v>9</v>
      </c>
      <c r="BE19" s="98">
        <v>8</v>
      </c>
      <c r="BF19" s="98">
        <v>0</v>
      </c>
      <c r="BG19" s="98">
        <v>0</v>
      </c>
      <c r="BH19" s="98">
        <v>0</v>
      </c>
      <c r="BI19" s="98">
        <v>1</v>
      </c>
      <c r="BJ19" s="98">
        <v>0</v>
      </c>
      <c r="BK19" s="98">
        <v>0</v>
      </c>
      <c r="BL19" s="98">
        <v>0</v>
      </c>
      <c r="BM19" s="98">
        <v>0</v>
      </c>
      <c r="BN19" s="98">
        <v>0</v>
      </c>
      <c r="BO19" s="98">
        <v>2</v>
      </c>
      <c r="BP19" s="98">
        <v>6</v>
      </c>
      <c r="BQ19" s="98">
        <v>2</v>
      </c>
      <c r="BR19" s="98">
        <v>6</v>
      </c>
      <c r="BS19" s="98">
        <v>8</v>
      </c>
      <c r="BT19" s="98">
        <v>1</v>
      </c>
      <c r="BU19" s="98">
        <v>2</v>
      </c>
      <c r="BV19" s="98">
        <v>2</v>
      </c>
      <c r="BW19" s="98">
        <v>1</v>
      </c>
      <c r="BX19" s="98">
        <v>1</v>
      </c>
      <c r="BY19" s="98">
        <v>1</v>
      </c>
      <c r="BZ19" s="98">
        <v>0</v>
      </c>
      <c r="CA19" s="98">
        <v>8</v>
      </c>
      <c r="CB19" s="98">
        <v>1</v>
      </c>
      <c r="CC19" s="98">
        <v>0</v>
      </c>
      <c r="CD19" s="98">
        <v>0</v>
      </c>
      <c r="CE19" s="98">
        <v>0</v>
      </c>
      <c r="CF19" s="98">
        <v>0</v>
      </c>
      <c r="CG19" s="98">
        <v>0</v>
      </c>
      <c r="CH19" s="98">
        <v>0</v>
      </c>
      <c r="CI19" s="98">
        <v>0</v>
      </c>
      <c r="CJ19" s="98">
        <v>0</v>
      </c>
      <c r="CK19" s="98">
        <v>0</v>
      </c>
      <c r="CL19" s="98">
        <v>10</v>
      </c>
    </row>
    <row r="20" spans="1:90" s="99" customFormat="1" x14ac:dyDescent="0.25">
      <c r="A20" s="91" t="s">
        <v>306</v>
      </c>
      <c r="B20" s="91" t="s">
        <v>307</v>
      </c>
      <c r="C20" s="92" t="s">
        <v>184</v>
      </c>
      <c r="D20" s="91" t="s">
        <v>185</v>
      </c>
      <c r="E20" s="91" t="s">
        <v>186</v>
      </c>
      <c r="F20" s="91" t="s">
        <v>308</v>
      </c>
      <c r="G20" s="91" t="s">
        <v>309</v>
      </c>
      <c r="H20" s="91" t="s">
        <v>234</v>
      </c>
      <c r="I20" s="91" t="s">
        <v>310</v>
      </c>
      <c r="J20" s="93" t="s">
        <v>311</v>
      </c>
      <c r="K20" s="94" t="s">
        <v>312</v>
      </c>
      <c r="L20" s="95" t="s">
        <v>313</v>
      </c>
      <c r="M20" s="96" t="s">
        <v>297</v>
      </c>
      <c r="N20" s="96" t="s">
        <v>26</v>
      </c>
      <c r="O20" s="97">
        <v>12</v>
      </c>
      <c r="P20" s="97">
        <v>0</v>
      </c>
      <c r="Q20" s="98">
        <v>12</v>
      </c>
      <c r="R20" s="98">
        <v>5</v>
      </c>
      <c r="S20" s="98">
        <v>0</v>
      </c>
      <c r="T20" s="98">
        <v>5</v>
      </c>
      <c r="U20" s="98">
        <v>12</v>
      </c>
      <c r="V20" s="98">
        <v>5</v>
      </c>
      <c r="W20" s="98">
        <v>17</v>
      </c>
      <c r="X20" s="98">
        <v>6</v>
      </c>
      <c r="Y20" s="98">
        <v>9</v>
      </c>
      <c r="Z20" s="98">
        <v>15</v>
      </c>
      <c r="AA20" s="98">
        <v>14</v>
      </c>
      <c r="AB20" s="98">
        <v>10</v>
      </c>
      <c r="AC20" s="98">
        <v>24</v>
      </c>
      <c r="AD20" s="98">
        <v>15</v>
      </c>
      <c r="AE20" s="98">
        <v>14</v>
      </c>
      <c r="AF20" s="98">
        <v>29</v>
      </c>
      <c r="AG20" s="98">
        <v>9</v>
      </c>
      <c r="AH20" s="98">
        <v>11</v>
      </c>
      <c r="AI20" s="98">
        <v>20</v>
      </c>
      <c r="AJ20" s="98">
        <v>12</v>
      </c>
      <c r="AK20" s="98">
        <v>19</v>
      </c>
      <c r="AL20" s="98">
        <v>31</v>
      </c>
      <c r="AM20" s="98">
        <v>68</v>
      </c>
      <c r="AN20" s="98">
        <v>68</v>
      </c>
      <c r="AO20" s="98">
        <v>136</v>
      </c>
      <c r="AP20" s="98">
        <v>3</v>
      </c>
      <c r="AQ20" s="98">
        <v>3</v>
      </c>
      <c r="AR20" s="98">
        <v>6</v>
      </c>
      <c r="AS20" s="98">
        <v>1</v>
      </c>
      <c r="AT20" s="98">
        <v>5</v>
      </c>
      <c r="AU20" s="98">
        <v>6</v>
      </c>
      <c r="AV20" s="98">
        <v>1</v>
      </c>
      <c r="AW20" s="98">
        <v>1</v>
      </c>
      <c r="AX20" s="98">
        <v>1</v>
      </c>
      <c r="AY20" s="98">
        <v>1</v>
      </c>
      <c r="AZ20" s="98">
        <v>1</v>
      </c>
      <c r="BA20" s="98">
        <v>1</v>
      </c>
      <c r="BB20" s="98">
        <v>0</v>
      </c>
      <c r="BC20" s="98">
        <v>6</v>
      </c>
      <c r="BD20" s="98">
        <v>8</v>
      </c>
      <c r="BE20" s="98">
        <v>8</v>
      </c>
      <c r="BF20" s="98">
        <v>0</v>
      </c>
      <c r="BG20" s="98">
        <v>0</v>
      </c>
      <c r="BH20" s="98">
        <v>0</v>
      </c>
      <c r="BI20" s="98">
        <v>0</v>
      </c>
      <c r="BJ20" s="98">
        <v>1</v>
      </c>
      <c r="BK20" s="98">
        <v>0</v>
      </c>
      <c r="BL20" s="98">
        <v>0</v>
      </c>
      <c r="BM20" s="98">
        <v>0</v>
      </c>
      <c r="BN20" s="98">
        <v>0</v>
      </c>
      <c r="BO20" s="98">
        <v>3</v>
      </c>
      <c r="BP20" s="98">
        <v>3</v>
      </c>
      <c r="BQ20" s="98">
        <v>3</v>
      </c>
      <c r="BR20" s="98">
        <v>3</v>
      </c>
      <c r="BS20" s="98">
        <v>6</v>
      </c>
      <c r="BT20" s="98">
        <v>1</v>
      </c>
      <c r="BU20" s="98">
        <v>1</v>
      </c>
      <c r="BV20" s="98">
        <v>1</v>
      </c>
      <c r="BW20" s="98">
        <v>1</v>
      </c>
      <c r="BX20" s="98">
        <v>1</v>
      </c>
      <c r="BY20" s="98">
        <v>1</v>
      </c>
      <c r="BZ20" s="98">
        <v>0</v>
      </c>
      <c r="CA20" s="98">
        <v>6</v>
      </c>
      <c r="CB20" s="98">
        <v>0</v>
      </c>
      <c r="CC20" s="98">
        <v>1</v>
      </c>
      <c r="CD20" s="98">
        <v>0</v>
      </c>
      <c r="CE20" s="98">
        <v>0</v>
      </c>
      <c r="CF20" s="98">
        <v>0</v>
      </c>
      <c r="CG20" s="98">
        <v>0</v>
      </c>
      <c r="CH20" s="98">
        <v>0</v>
      </c>
      <c r="CI20" s="98">
        <v>0</v>
      </c>
      <c r="CJ20" s="98">
        <v>0</v>
      </c>
      <c r="CK20" s="98">
        <v>0</v>
      </c>
      <c r="CL20" s="98">
        <v>8</v>
      </c>
    </row>
    <row r="21" spans="1:90" s="99" customFormat="1" x14ac:dyDescent="0.25">
      <c r="A21" s="91" t="s">
        <v>314</v>
      </c>
      <c r="B21" s="91" t="s">
        <v>272</v>
      </c>
      <c r="C21" s="92" t="s">
        <v>184</v>
      </c>
      <c r="D21" s="91" t="s">
        <v>185</v>
      </c>
      <c r="E21" s="91" t="s">
        <v>186</v>
      </c>
      <c r="F21" s="91" t="s">
        <v>315</v>
      </c>
      <c r="G21" s="91" t="s">
        <v>316</v>
      </c>
      <c r="H21" s="91" t="s">
        <v>317</v>
      </c>
      <c r="I21" s="91" t="s">
        <v>318</v>
      </c>
      <c r="J21" s="93" t="s">
        <v>259</v>
      </c>
      <c r="K21" s="94" t="s">
        <v>260</v>
      </c>
      <c r="L21" s="95" t="s">
        <v>261</v>
      </c>
      <c r="M21" s="96" t="s">
        <v>318</v>
      </c>
      <c r="N21" s="96" t="s">
        <v>26</v>
      </c>
      <c r="O21" s="97">
        <v>8</v>
      </c>
      <c r="P21" s="97">
        <v>0</v>
      </c>
      <c r="Q21" s="98">
        <v>8</v>
      </c>
      <c r="R21" s="98">
        <v>5</v>
      </c>
      <c r="S21" s="98">
        <v>0</v>
      </c>
      <c r="T21" s="98">
        <v>5</v>
      </c>
      <c r="U21" s="98">
        <v>8</v>
      </c>
      <c r="V21" s="98">
        <v>5</v>
      </c>
      <c r="W21" s="98">
        <v>13</v>
      </c>
      <c r="X21" s="98">
        <v>11</v>
      </c>
      <c r="Y21" s="98">
        <v>7</v>
      </c>
      <c r="Z21" s="98">
        <v>18</v>
      </c>
      <c r="AA21" s="98">
        <v>8</v>
      </c>
      <c r="AB21" s="98">
        <v>10</v>
      </c>
      <c r="AC21" s="98">
        <v>18</v>
      </c>
      <c r="AD21" s="98">
        <v>10</v>
      </c>
      <c r="AE21" s="98">
        <v>9</v>
      </c>
      <c r="AF21" s="98">
        <v>19</v>
      </c>
      <c r="AG21" s="98">
        <v>14</v>
      </c>
      <c r="AH21" s="98">
        <v>7</v>
      </c>
      <c r="AI21" s="98">
        <v>21</v>
      </c>
      <c r="AJ21" s="98">
        <v>16</v>
      </c>
      <c r="AK21" s="98">
        <v>10</v>
      </c>
      <c r="AL21" s="98">
        <v>26</v>
      </c>
      <c r="AM21" s="98">
        <v>67</v>
      </c>
      <c r="AN21" s="98">
        <v>48</v>
      </c>
      <c r="AO21" s="98">
        <v>115</v>
      </c>
      <c r="AP21" s="98">
        <v>4</v>
      </c>
      <c r="AQ21" s="98">
        <v>0</v>
      </c>
      <c r="AR21" s="98">
        <v>4</v>
      </c>
      <c r="AS21" s="98">
        <v>26</v>
      </c>
      <c r="AT21" s="98">
        <v>26</v>
      </c>
      <c r="AU21" s="98">
        <v>52</v>
      </c>
      <c r="AV21" s="98">
        <v>1</v>
      </c>
      <c r="AW21" s="98">
        <v>1</v>
      </c>
      <c r="AX21" s="98">
        <v>1</v>
      </c>
      <c r="AY21" s="98">
        <v>1</v>
      </c>
      <c r="AZ21" s="98">
        <v>1</v>
      </c>
      <c r="BA21" s="98">
        <v>1</v>
      </c>
      <c r="BB21" s="98">
        <v>0</v>
      </c>
      <c r="BC21" s="98">
        <v>6</v>
      </c>
      <c r="BD21" s="98">
        <v>7</v>
      </c>
      <c r="BE21" s="98">
        <v>6</v>
      </c>
      <c r="BF21" s="98">
        <v>1</v>
      </c>
      <c r="BG21" s="98">
        <v>0</v>
      </c>
      <c r="BH21" s="98">
        <v>0</v>
      </c>
      <c r="BI21" s="98">
        <v>0</v>
      </c>
      <c r="BJ21" s="98">
        <v>1</v>
      </c>
      <c r="BK21" s="98">
        <v>0</v>
      </c>
      <c r="BL21" s="98">
        <v>0</v>
      </c>
      <c r="BM21" s="98">
        <v>0</v>
      </c>
      <c r="BN21" s="98">
        <v>0</v>
      </c>
      <c r="BO21" s="98">
        <v>1</v>
      </c>
      <c r="BP21" s="98">
        <v>5</v>
      </c>
      <c r="BQ21" s="98">
        <v>1</v>
      </c>
      <c r="BR21" s="98">
        <v>5</v>
      </c>
      <c r="BS21" s="98">
        <v>6</v>
      </c>
      <c r="BT21" s="98">
        <v>1</v>
      </c>
      <c r="BU21" s="98">
        <v>1</v>
      </c>
      <c r="BV21" s="98">
        <v>1</v>
      </c>
      <c r="BW21" s="98">
        <v>1</v>
      </c>
      <c r="BX21" s="98">
        <v>1</v>
      </c>
      <c r="BY21" s="98">
        <v>1</v>
      </c>
      <c r="BZ21" s="98">
        <v>0</v>
      </c>
      <c r="CA21" s="98">
        <v>6</v>
      </c>
      <c r="CB21" s="98">
        <v>1</v>
      </c>
      <c r="CC21" s="98">
        <v>0</v>
      </c>
      <c r="CD21" s="98">
        <v>0</v>
      </c>
      <c r="CE21" s="98">
        <v>0</v>
      </c>
      <c r="CF21" s="98">
        <v>0</v>
      </c>
      <c r="CG21" s="98">
        <v>0</v>
      </c>
      <c r="CH21" s="98">
        <v>0</v>
      </c>
      <c r="CI21" s="98">
        <v>0</v>
      </c>
      <c r="CJ21" s="98">
        <v>1</v>
      </c>
      <c r="CK21" s="98">
        <v>0</v>
      </c>
      <c r="CL21" s="98">
        <v>9</v>
      </c>
    </row>
    <row r="22" spans="1:90" s="99" customFormat="1" x14ac:dyDescent="0.25">
      <c r="A22" s="91" t="s">
        <v>319</v>
      </c>
      <c r="B22" s="91" t="s">
        <v>320</v>
      </c>
      <c r="C22" s="92" t="s">
        <v>184</v>
      </c>
      <c r="D22" s="91" t="s">
        <v>185</v>
      </c>
      <c r="E22" s="91" t="s">
        <v>186</v>
      </c>
      <c r="F22" s="91" t="s">
        <v>321</v>
      </c>
      <c r="G22" s="91" t="s">
        <v>322</v>
      </c>
      <c r="H22" s="91" t="s">
        <v>323</v>
      </c>
      <c r="I22" s="91" t="s">
        <v>324</v>
      </c>
      <c r="J22" s="93" t="s">
        <v>325</v>
      </c>
      <c r="K22" s="94" t="s">
        <v>326</v>
      </c>
      <c r="L22" s="95" t="s">
        <v>313</v>
      </c>
      <c r="M22" s="96" t="s">
        <v>327</v>
      </c>
      <c r="N22" s="96" t="s">
        <v>328</v>
      </c>
      <c r="O22" s="97">
        <v>10</v>
      </c>
      <c r="P22" s="97">
        <v>0</v>
      </c>
      <c r="Q22" s="98">
        <v>10</v>
      </c>
      <c r="R22" s="98">
        <v>4</v>
      </c>
      <c r="S22" s="98">
        <v>0</v>
      </c>
      <c r="T22" s="98">
        <v>4</v>
      </c>
      <c r="U22" s="98">
        <v>10</v>
      </c>
      <c r="V22" s="98">
        <v>4</v>
      </c>
      <c r="W22" s="98">
        <v>14</v>
      </c>
      <c r="X22" s="98">
        <v>11</v>
      </c>
      <c r="Y22" s="98">
        <v>7</v>
      </c>
      <c r="Z22" s="98">
        <v>18</v>
      </c>
      <c r="AA22" s="98">
        <v>15</v>
      </c>
      <c r="AB22" s="98">
        <v>10</v>
      </c>
      <c r="AC22" s="98">
        <v>25</v>
      </c>
      <c r="AD22" s="98">
        <v>9</v>
      </c>
      <c r="AE22" s="98">
        <v>10</v>
      </c>
      <c r="AF22" s="98">
        <v>19</v>
      </c>
      <c r="AG22" s="98">
        <v>14</v>
      </c>
      <c r="AH22" s="98">
        <v>8</v>
      </c>
      <c r="AI22" s="98">
        <v>22</v>
      </c>
      <c r="AJ22" s="98">
        <v>5</v>
      </c>
      <c r="AK22" s="98">
        <v>8</v>
      </c>
      <c r="AL22" s="98">
        <v>13</v>
      </c>
      <c r="AM22" s="98">
        <v>64</v>
      </c>
      <c r="AN22" s="98">
        <v>47</v>
      </c>
      <c r="AO22" s="98">
        <v>111</v>
      </c>
      <c r="AP22" s="98">
        <v>3</v>
      </c>
      <c r="AQ22" s="98">
        <v>8</v>
      </c>
      <c r="AR22" s="98">
        <v>11</v>
      </c>
      <c r="AS22" s="98">
        <v>3</v>
      </c>
      <c r="AT22" s="98">
        <v>5</v>
      </c>
      <c r="AU22" s="98">
        <v>8</v>
      </c>
      <c r="AV22" s="98">
        <v>1</v>
      </c>
      <c r="AW22" s="98">
        <v>1</v>
      </c>
      <c r="AX22" s="98">
        <v>1</v>
      </c>
      <c r="AY22" s="98">
        <v>1</v>
      </c>
      <c r="AZ22" s="98">
        <v>1</v>
      </c>
      <c r="BA22" s="98">
        <v>1</v>
      </c>
      <c r="BB22" s="98">
        <v>0</v>
      </c>
      <c r="BC22" s="98">
        <v>6</v>
      </c>
      <c r="BD22" s="98">
        <v>6</v>
      </c>
      <c r="BE22" s="98">
        <v>6</v>
      </c>
      <c r="BF22" s="98">
        <v>0</v>
      </c>
      <c r="BG22" s="98">
        <v>0</v>
      </c>
      <c r="BH22" s="98">
        <v>0</v>
      </c>
      <c r="BI22" s="98">
        <v>1</v>
      </c>
      <c r="BJ22" s="98">
        <v>0</v>
      </c>
      <c r="BK22" s="98">
        <v>0</v>
      </c>
      <c r="BL22" s="98">
        <v>0</v>
      </c>
      <c r="BM22" s="98">
        <v>0</v>
      </c>
      <c r="BN22" s="98">
        <v>0</v>
      </c>
      <c r="BO22" s="98">
        <v>1</v>
      </c>
      <c r="BP22" s="98">
        <v>5</v>
      </c>
      <c r="BQ22" s="98">
        <v>1</v>
      </c>
      <c r="BR22" s="98">
        <v>5</v>
      </c>
      <c r="BS22" s="98">
        <v>6</v>
      </c>
      <c r="BT22" s="98">
        <v>1</v>
      </c>
      <c r="BU22" s="98">
        <v>1</v>
      </c>
      <c r="BV22" s="98">
        <v>1</v>
      </c>
      <c r="BW22" s="98">
        <v>1</v>
      </c>
      <c r="BX22" s="98">
        <v>1</v>
      </c>
      <c r="BY22" s="98">
        <v>1</v>
      </c>
      <c r="BZ22" s="98">
        <v>0</v>
      </c>
      <c r="CA22" s="98">
        <v>6</v>
      </c>
      <c r="CB22" s="98">
        <v>1</v>
      </c>
      <c r="CC22" s="98">
        <v>0</v>
      </c>
      <c r="CD22" s="98">
        <v>0</v>
      </c>
      <c r="CE22" s="98">
        <v>0</v>
      </c>
      <c r="CF22" s="98">
        <v>0</v>
      </c>
      <c r="CG22" s="98">
        <v>0</v>
      </c>
      <c r="CH22" s="98">
        <v>0</v>
      </c>
      <c r="CI22" s="98">
        <v>0</v>
      </c>
      <c r="CJ22" s="98">
        <v>1</v>
      </c>
      <c r="CK22" s="98">
        <v>0</v>
      </c>
      <c r="CL22" s="98">
        <v>9</v>
      </c>
    </row>
    <row r="23" spans="1:90" s="99" customFormat="1" x14ac:dyDescent="0.25">
      <c r="A23" s="91" t="s">
        <v>329</v>
      </c>
      <c r="B23" s="91" t="s">
        <v>330</v>
      </c>
      <c r="C23" s="92" t="s">
        <v>184</v>
      </c>
      <c r="D23" s="91" t="s">
        <v>185</v>
      </c>
      <c r="E23" s="91" t="s">
        <v>186</v>
      </c>
      <c r="F23" s="91" t="s">
        <v>331</v>
      </c>
      <c r="G23" s="91" t="s">
        <v>332</v>
      </c>
      <c r="H23" s="91" t="s">
        <v>333</v>
      </c>
      <c r="I23" s="91" t="s">
        <v>334</v>
      </c>
      <c r="J23" s="93" t="s">
        <v>335</v>
      </c>
      <c r="K23" s="94" t="s">
        <v>336</v>
      </c>
      <c r="L23" s="95" t="s">
        <v>337</v>
      </c>
      <c r="M23" s="96" t="s">
        <v>338</v>
      </c>
      <c r="N23" s="96" t="s">
        <v>334</v>
      </c>
      <c r="O23" s="97">
        <v>8</v>
      </c>
      <c r="P23" s="97">
        <v>1</v>
      </c>
      <c r="Q23" s="98">
        <v>9</v>
      </c>
      <c r="R23" s="98">
        <v>8</v>
      </c>
      <c r="S23" s="98">
        <v>4</v>
      </c>
      <c r="T23" s="98">
        <v>12</v>
      </c>
      <c r="U23" s="98">
        <v>9</v>
      </c>
      <c r="V23" s="98">
        <v>12</v>
      </c>
      <c r="W23" s="98">
        <v>21</v>
      </c>
      <c r="X23" s="98">
        <v>13</v>
      </c>
      <c r="Y23" s="98">
        <v>17</v>
      </c>
      <c r="Z23" s="98">
        <v>30</v>
      </c>
      <c r="AA23" s="98">
        <v>10</v>
      </c>
      <c r="AB23" s="98">
        <v>8</v>
      </c>
      <c r="AC23" s="98">
        <v>18</v>
      </c>
      <c r="AD23" s="98">
        <v>17</v>
      </c>
      <c r="AE23" s="98">
        <v>9</v>
      </c>
      <c r="AF23" s="98">
        <v>26</v>
      </c>
      <c r="AG23" s="98">
        <v>11</v>
      </c>
      <c r="AH23" s="98">
        <v>13</v>
      </c>
      <c r="AI23" s="98">
        <v>24</v>
      </c>
      <c r="AJ23" s="98">
        <v>24</v>
      </c>
      <c r="AK23" s="98">
        <v>18</v>
      </c>
      <c r="AL23" s="98">
        <v>42</v>
      </c>
      <c r="AM23" s="98">
        <v>84</v>
      </c>
      <c r="AN23" s="98">
        <v>77</v>
      </c>
      <c r="AO23" s="98">
        <v>161</v>
      </c>
      <c r="AP23" s="98">
        <v>11</v>
      </c>
      <c r="AQ23" s="98">
        <v>13</v>
      </c>
      <c r="AR23" s="98">
        <v>24</v>
      </c>
      <c r="AS23" s="98">
        <v>0</v>
      </c>
      <c r="AT23" s="98">
        <v>0</v>
      </c>
      <c r="AU23" s="98">
        <v>0</v>
      </c>
      <c r="AV23" s="98">
        <v>1</v>
      </c>
      <c r="AW23" s="98">
        <v>1</v>
      </c>
      <c r="AX23" s="98">
        <v>1</v>
      </c>
      <c r="AY23" s="98">
        <v>1</v>
      </c>
      <c r="AZ23" s="98">
        <v>1</v>
      </c>
      <c r="BA23" s="98">
        <v>2</v>
      </c>
      <c r="BB23" s="98">
        <v>0</v>
      </c>
      <c r="BC23" s="98">
        <v>7</v>
      </c>
      <c r="BD23" s="98">
        <v>12</v>
      </c>
      <c r="BE23" s="98">
        <v>7</v>
      </c>
      <c r="BF23" s="98">
        <v>0</v>
      </c>
      <c r="BG23" s="98">
        <v>0</v>
      </c>
      <c r="BH23" s="98">
        <v>0</v>
      </c>
      <c r="BI23" s="98">
        <v>1</v>
      </c>
      <c r="BJ23" s="98">
        <v>0</v>
      </c>
      <c r="BK23" s="98">
        <v>0</v>
      </c>
      <c r="BL23" s="98">
        <v>0</v>
      </c>
      <c r="BM23" s="98">
        <v>0</v>
      </c>
      <c r="BN23" s="98">
        <v>0</v>
      </c>
      <c r="BO23" s="98">
        <v>3</v>
      </c>
      <c r="BP23" s="98">
        <v>4</v>
      </c>
      <c r="BQ23" s="98">
        <v>3</v>
      </c>
      <c r="BR23" s="98">
        <v>4</v>
      </c>
      <c r="BS23" s="98">
        <v>7</v>
      </c>
      <c r="BT23" s="98">
        <v>1</v>
      </c>
      <c r="BU23" s="98">
        <v>1</v>
      </c>
      <c r="BV23" s="98">
        <v>1</v>
      </c>
      <c r="BW23" s="98">
        <v>1</v>
      </c>
      <c r="BX23" s="98">
        <v>1</v>
      </c>
      <c r="BY23" s="98">
        <v>2</v>
      </c>
      <c r="BZ23" s="98">
        <v>0</v>
      </c>
      <c r="CA23" s="98">
        <v>7</v>
      </c>
      <c r="CB23" s="98">
        <v>0</v>
      </c>
      <c r="CC23" s="98">
        <v>0</v>
      </c>
      <c r="CD23" s="98">
        <v>0</v>
      </c>
      <c r="CE23" s="98">
        <v>0</v>
      </c>
      <c r="CF23" s="98">
        <v>0</v>
      </c>
      <c r="CG23" s="98">
        <v>0</v>
      </c>
      <c r="CH23" s="98">
        <v>0</v>
      </c>
      <c r="CI23" s="98">
        <v>0</v>
      </c>
      <c r="CJ23" s="98">
        <v>1</v>
      </c>
      <c r="CK23" s="98">
        <v>0</v>
      </c>
      <c r="CL23" s="98">
        <v>9</v>
      </c>
    </row>
    <row r="24" spans="1:90" s="99" customFormat="1" x14ac:dyDescent="0.25">
      <c r="A24" s="91" t="s">
        <v>339</v>
      </c>
      <c r="B24" s="91" t="s">
        <v>231</v>
      </c>
      <c r="C24" s="92" t="s">
        <v>184</v>
      </c>
      <c r="D24" s="91" t="s">
        <v>185</v>
      </c>
      <c r="E24" s="91" t="s">
        <v>186</v>
      </c>
      <c r="F24" s="91" t="s">
        <v>340</v>
      </c>
      <c r="G24" s="91" t="s">
        <v>341</v>
      </c>
      <c r="H24" s="91" t="s">
        <v>342</v>
      </c>
      <c r="I24" s="91" t="s">
        <v>343</v>
      </c>
      <c r="J24" s="93" t="s">
        <v>219</v>
      </c>
      <c r="K24" s="94" t="s">
        <v>220</v>
      </c>
      <c r="L24" s="95" t="s">
        <v>221</v>
      </c>
      <c r="M24" s="96" t="s">
        <v>343</v>
      </c>
      <c r="N24" s="96" t="s">
        <v>26</v>
      </c>
      <c r="O24" s="97">
        <v>6</v>
      </c>
      <c r="P24" s="97">
        <v>0</v>
      </c>
      <c r="Q24" s="98">
        <v>6</v>
      </c>
      <c r="R24" s="98">
        <v>13</v>
      </c>
      <c r="S24" s="98">
        <v>0</v>
      </c>
      <c r="T24" s="98">
        <v>13</v>
      </c>
      <c r="U24" s="98">
        <v>6</v>
      </c>
      <c r="V24" s="98">
        <v>13</v>
      </c>
      <c r="W24" s="98">
        <v>19</v>
      </c>
      <c r="X24" s="98">
        <v>7</v>
      </c>
      <c r="Y24" s="98">
        <v>4</v>
      </c>
      <c r="Z24" s="98">
        <v>11</v>
      </c>
      <c r="AA24" s="98">
        <v>10</v>
      </c>
      <c r="AB24" s="98">
        <v>8</v>
      </c>
      <c r="AC24" s="98">
        <v>18</v>
      </c>
      <c r="AD24" s="98">
        <v>7</v>
      </c>
      <c r="AE24" s="98">
        <v>12</v>
      </c>
      <c r="AF24" s="98">
        <v>19</v>
      </c>
      <c r="AG24" s="98">
        <v>7</v>
      </c>
      <c r="AH24" s="98">
        <v>8</v>
      </c>
      <c r="AI24" s="98">
        <v>15</v>
      </c>
      <c r="AJ24" s="98">
        <v>7</v>
      </c>
      <c r="AK24" s="98">
        <v>9</v>
      </c>
      <c r="AL24" s="98">
        <v>16</v>
      </c>
      <c r="AM24" s="98">
        <v>44</v>
      </c>
      <c r="AN24" s="98">
        <v>54</v>
      </c>
      <c r="AO24" s="98">
        <v>98</v>
      </c>
      <c r="AP24" s="98">
        <v>2</v>
      </c>
      <c r="AQ24" s="98">
        <v>0</v>
      </c>
      <c r="AR24" s="98">
        <v>2</v>
      </c>
      <c r="AS24" s="98">
        <v>0</v>
      </c>
      <c r="AT24" s="98">
        <v>0</v>
      </c>
      <c r="AU24" s="98">
        <v>0</v>
      </c>
      <c r="AV24" s="98">
        <v>1</v>
      </c>
      <c r="AW24" s="98">
        <v>1</v>
      </c>
      <c r="AX24" s="98">
        <v>1</v>
      </c>
      <c r="AY24" s="98">
        <v>1</v>
      </c>
      <c r="AZ24" s="98">
        <v>1</v>
      </c>
      <c r="BA24" s="98">
        <v>1</v>
      </c>
      <c r="BB24" s="98">
        <v>0</v>
      </c>
      <c r="BC24" s="98">
        <v>6</v>
      </c>
      <c r="BD24" s="98">
        <v>6</v>
      </c>
      <c r="BE24" s="98">
        <v>6</v>
      </c>
      <c r="BF24" s="98">
        <v>0</v>
      </c>
      <c r="BG24" s="98">
        <v>0</v>
      </c>
      <c r="BH24" s="98">
        <v>0</v>
      </c>
      <c r="BI24" s="98">
        <v>1</v>
      </c>
      <c r="BJ24" s="98">
        <v>0</v>
      </c>
      <c r="BK24" s="98">
        <v>0</v>
      </c>
      <c r="BL24" s="98">
        <v>0</v>
      </c>
      <c r="BM24" s="98">
        <v>0</v>
      </c>
      <c r="BN24" s="98">
        <v>0</v>
      </c>
      <c r="BO24" s="98">
        <v>0</v>
      </c>
      <c r="BP24" s="98">
        <v>6</v>
      </c>
      <c r="BQ24" s="98">
        <v>0</v>
      </c>
      <c r="BR24" s="98">
        <v>6</v>
      </c>
      <c r="BS24" s="98">
        <v>6</v>
      </c>
      <c r="BT24" s="98">
        <v>1</v>
      </c>
      <c r="BU24" s="98">
        <v>1</v>
      </c>
      <c r="BV24" s="98">
        <v>1</v>
      </c>
      <c r="BW24" s="98">
        <v>1</v>
      </c>
      <c r="BX24" s="98">
        <v>1</v>
      </c>
      <c r="BY24" s="98">
        <v>1</v>
      </c>
      <c r="BZ24" s="98">
        <v>0</v>
      </c>
      <c r="CA24" s="98">
        <v>6</v>
      </c>
      <c r="CB24" s="98">
        <v>1</v>
      </c>
      <c r="CC24" s="98">
        <v>0</v>
      </c>
      <c r="CD24" s="98">
        <v>0</v>
      </c>
      <c r="CE24" s="98">
        <v>0</v>
      </c>
      <c r="CF24" s="98">
        <v>0</v>
      </c>
      <c r="CG24" s="98">
        <v>1</v>
      </c>
      <c r="CH24" s="98">
        <v>0</v>
      </c>
      <c r="CI24" s="98">
        <v>1</v>
      </c>
      <c r="CJ24" s="98">
        <v>1</v>
      </c>
      <c r="CK24" s="98">
        <v>0</v>
      </c>
      <c r="CL24" s="98">
        <v>11</v>
      </c>
    </row>
    <row r="25" spans="1:90" s="99" customFormat="1" x14ac:dyDescent="0.25">
      <c r="A25" s="91" t="s">
        <v>344</v>
      </c>
      <c r="B25" s="91" t="s">
        <v>345</v>
      </c>
      <c r="C25" s="92" t="s">
        <v>184</v>
      </c>
      <c r="D25" s="91" t="s">
        <v>185</v>
      </c>
      <c r="E25" s="91" t="s">
        <v>186</v>
      </c>
      <c r="F25" s="91" t="s">
        <v>346</v>
      </c>
      <c r="G25" s="91" t="s">
        <v>347</v>
      </c>
      <c r="H25" s="91" t="s">
        <v>208</v>
      </c>
      <c r="I25" s="91" t="s">
        <v>348</v>
      </c>
      <c r="J25" s="93" t="s">
        <v>200</v>
      </c>
      <c r="K25" s="94" t="s">
        <v>349</v>
      </c>
      <c r="L25" s="95" t="s">
        <v>350</v>
      </c>
      <c r="M25" s="96" t="s">
        <v>351</v>
      </c>
      <c r="N25" s="96" t="s">
        <v>26</v>
      </c>
      <c r="O25" s="97">
        <v>9</v>
      </c>
      <c r="P25" s="97">
        <v>2</v>
      </c>
      <c r="Q25" s="98">
        <v>11</v>
      </c>
      <c r="R25" s="98">
        <v>6</v>
      </c>
      <c r="S25" s="98">
        <v>1</v>
      </c>
      <c r="T25" s="98">
        <v>7</v>
      </c>
      <c r="U25" s="98">
        <v>11</v>
      </c>
      <c r="V25" s="98">
        <v>7</v>
      </c>
      <c r="W25" s="98">
        <v>18</v>
      </c>
      <c r="X25" s="98">
        <v>9</v>
      </c>
      <c r="Y25" s="98">
        <v>11</v>
      </c>
      <c r="Z25" s="98">
        <v>20</v>
      </c>
      <c r="AA25" s="98">
        <v>12</v>
      </c>
      <c r="AB25" s="98">
        <v>5</v>
      </c>
      <c r="AC25" s="98">
        <v>17</v>
      </c>
      <c r="AD25" s="98">
        <v>12</v>
      </c>
      <c r="AE25" s="98">
        <v>8</v>
      </c>
      <c r="AF25" s="98">
        <v>20</v>
      </c>
      <c r="AG25" s="98">
        <v>11</v>
      </c>
      <c r="AH25" s="98">
        <v>8</v>
      </c>
      <c r="AI25" s="98">
        <v>19</v>
      </c>
      <c r="AJ25" s="98">
        <v>9</v>
      </c>
      <c r="AK25" s="98">
        <v>8</v>
      </c>
      <c r="AL25" s="98">
        <v>17</v>
      </c>
      <c r="AM25" s="98">
        <v>64</v>
      </c>
      <c r="AN25" s="98">
        <v>47</v>
      </c>
      <c r="AO25" s="98">
        <v>111</v>
      </c>
      <c r="AP25" s="98">
        <v>3</v>
      </c>
      <c r="AQ25" s="98">
        <v>3</v>
      </c>
      <c r="AR25" s="98">
        <v>6</v>
      </c>
      <c r="AS25" s="98">
        <v>0</v>
      </c>
      <c r="AT25" s="98">
        <v>0</v>
      </c>
      <c r="AU25" s="98">
        <v>0</v>
      </c>
      <c r="AV25" s="98">
        <v>1</v>
      </c>
      <c r="AW25" s="98">
        <v>1</v>
      </c>
      <c r="AX25" s="98">
        <v>1</v>
      </c>
      <c r="AY25" s="98">
        <v>1</v>
      </c>
      <c r="AZ25" s="98">
        <v>1</v>
      </c>
      <c r="BA25" s="98">
        <v>1</v>
      </c>
      <c r="BB25" s="98">
        <v>0</v>
      </c>
      <c r="BC25" s="98">
        <v>6</v>
      </c>
      <c r="BD25" s="98">
        <v>6</v>
      </c>
      <c r="BE25" s="98">
        <v>6</v>
      </c>
      <c r="BF25" s="98">
        <v>0</v>
      </c>
      <c r="BG25" s="98">
        <v>0</v>
      </c>
      <c r="BH25" s="98">
        <v>0</v>
      </c>
      <c r="BI25" s="98">
        <v>0</v>
      </c>
      <c r="BJ25" s="98">
        <v>1</v>
      </c>
      <c r="BK25" s="98">
        <v>0</v>
      </c>
      <c r="BL25" s="98">
        <v>0</v>
      </c>
      <c r="BM25" s="98">
        <v>0</v>
      </c>
      <c r="BN25" s="98">
        <v>0</v>
      </c>
      <c r="BO25" s="98">
        <v>2</v>
      </c>
      <c r="BP25" s="98">
        <v>4</v>
      </c>
      <c r="BQ25" s="98">
        <v>2</v>
      </c>
      <c r="BR25" s="98">
        <v>4</v>
      </c>
      <c r="BS25" s="98">
        <v>6</v>
      </c>
      <c r="BT25" s="98">
        <v>1</v>
      </c>
      <c r="BU25" s="98">
        <v>1</v>
      </c>
      <c r="BV25" s="98">
        <v>1</v>
      </c>
      <c r="BW25" s="98">
        <v>1</v>
      </c>
      <c r="BX25" s="98">
        <v>1</v>
      </c>
      <c r="BY25" s="98">
        <v>1</v>
      </c>
      <c r="BZ25" s="98">
        <v>0</v>
      </c>
      <c r="CA25" s="98">
        <v>6</v>
      </c>
      <c r="CB25" s="98">
        <v>2</v>
      </c>
      <c r="CC25" s="98">
        <v>0</v>
      </c>
      <c r="CD25" s="98">
        <v>0</v>
      </c>
      <c r="CE25" s="98">
        <v>0</v>
      </c>
      <c r="CF25" s="98">
        <v>0</v>
      </c>
      <c r="CG25" s="98">
        <v>0</v>
      </c>
      <c r="CH25" s="98">
        <v>0</v>
      </c>
      <c r="CI25" s="98">
        <v>0</v>
      </c>
      <c r="CJ25" s="98">
        <v>1</v>
      </c>
      <c r="CK25" s="98">
        <v>0</v>
      </c>
      <c r="CL25" s="98">
        <v>10</v>
      </c>
    </row>
    <row r="26" spans="1:90" s="99" customFormat="1" x14ac:dyDescent="0.25">
      <c r="A26" s="91" t="s">
        <v>352</v>
      </c>
      <c r="B26" s="91" t="s">
        <v>353</v>
      </c>
      <c r="C26" s="92" t="s">
        <v>184</v>
      </c>
      <c r="D26" s="91" t="s">
        <v>185</v>
      </c>
      <c r="E26" s="91" t="s">
        <v>186</v>
      </c>
      <c r="F26" s="91" t="s">
        <v>211</v>
      </c>
      <c r="G26" s="91" t="s">
        <v>354</v>
      </c>
      <c r="H26" s="91" t="s">
        <v>355</v>
      </c>
      <c r="I26" s="91" t="s">
        <v>356</v>
      </c>
      <c r="J26" s="93" t="s">
        <v>200</v>
      </c>
      <c r="K26" s="94" t="s">
        <v>349</v>
      </c>
      <c r="L26" s="95" t="s">
        <v>350</v>
      </c>
      <c r="M26" s="96" t="s">
        <v>243</v>
      </c>
      <c r="N26" s="96" t="s">
        <v>26</v>
      </c>
      <c r="O26" s="97">
        <v>13</v>
      </c>
      <c r="P26" s="97">
        <v>0</v>
      </c>
      <c r="Q26" s="98">
        <v>13</v>
      </c>
      <c r="R26" s="98">
        <v>7</v>
      </c>
      <c r="S26" s="98">
        <v>0</v>
      </c>
      <c r="T26" s="98">
        <v>7</v>
      </c>
      <c r="U26" s="98">
        <v>13</v>
      </c>
      <c r="V26" s="98">
        <v>7</v>
      </c>
      <c r="W26" s="98">
        <v>20</v>
      </c>
      <c r="X26" s="98">
        <v>11</v>
      </c>
      <c r="Y26" s="98">
        <v>9</v>
      </c>
      <c r="Z26" s="98">
        <v>20</v>
      </c>
      <c r="AA26" s="98">
        <v>7</v>
      </c>
      <c r="AB26" s="98">
        <v>13</v>
      </c>
      <c r="AC26" s="98">
        <v>20</v>
      </c>
      <c r="AD26" s="98">
        <v>7</v>
      </c>
      <c r="AE26" s="98">
        <v>13</v>
      </c>
      <c r="AF26" s="98">
        <v>20</v>
      </c>
      <c r="AG26" s="98">
        <v>10</v>
      </c>
      <c r="AH26" s="98">
        <v>8</v>
      </c>
      <c r="AI26" s="98">
        <v>18</v>
      </c>
      <c r="AJ26" s="98">
        <v>9</v>
      </c>
      <c r="AK26" s="98">
        <v>4</v>
      </c>
      <c r="AL26" s="98">
        <v>13</v>
      </c>
      <c r="AM26" s="98">
        <v>57</v>
      </c>
      <c r="AN26" s="98">
        <v>54</v>
      </c>
      <c r="AO26" s="98">
        <v>111</v>
      </c>
      <c r="AP26" s="98">
        <v>6</v>
      </c>
      <c r="AQ26" s="98">
        <v>4</v>
      </c>
      <c r="AR26" s="98">
        <v>10</v>
      </c>
      <c r="AS26" s="98">
        <v>0</v>
      </c>
      <c r="AT26" s="98">
        <v>0</v>
      </c>
      <c r="AU26" s="98">
        <v>0</v>
      </c>
      <c r="AV26" s="98">
        <v>1</v>
      </c>
      <c r="AW26" s="98">
        <v>1</v>
      </c>
      <c r="AX26" s="98">
        <v>1</v>
      </c>
      <c r="AY26" s="98">
        <v>1</v>
      </c>
      <c r="AZ26" s="98">
        <v>1</v>
      </c>
      <c r="BA26" s="98">
        <v>1</v>
      </c>
      <c r="BB26" s="98">
        <v>0</v>
      </c>
      <c r="BC26" s="98">
        <v>6</v>
      </c>
      <c r="BD26" s="98">
        <v>7</v>
      </c>
      <c r="BE26" s="98">
        <v>6</v>
      </c>
      <c r="BF26" s="98">
        <v>0</v>
      </c>
      <c r="BG26" s="98">
        <v>0</v>
      </c>
      <c r="BH26" s="98">
        <v>0</v>
      </c>
      <c r="BI26" s="98">
        <v>0</v>
      </c>
      <c r="BJ26" s="98">
        <v>1</v>
      </c>
      <c r="BK26" s="98">
        <v>0</v>
      </c>
      <c r="BL26" s="98">
        <v>0</v>
      </c>
      <c r="BM26" s="98">
        <v>0</v>
      </c>
      <c r="BN26" s="98">
        <v>0</v>
      </c>
      <c r="BO26" s="98">
        <v>2</v>
      </c>
      <c r="BP26" s="98">
        <v>4</v>
      </c>
      <c r="BQ26" s="98">
        <v>2</v>
      </c>
      <c r="BR26" s="98">
        <v>4</v>
      </c>
      <c r="BS26" s="98">
        <v>6</v>
      </c>
      <c r="BT26" s="98">
        <v>1</v>
      </c>
      <c r="BU26" s="98">
        <v>1</v>
      </c>
      <c r="BV26" s="98">
        <v>1</v>
      </c>
      <c r="BW26" s="98">
        <v>1</v>
      </c>
      <c r="BX26" s="98">
        <v>1</v>
      </c>
      <c r="BY26" s="98">
        <v>1</v>
      </c>
      <c r="BZ26" s="98">
        <v>0</v>
      </c>
      <c r="CA26" s="98">
        <v>6</v>
      </c>
      <c r="CB26" s="98">
        <v>1</v>
      </c>
      <c r="CC26" s="98">
        <v>0</v>
      </c>
      <c r="CD26" s="98">
        <v>0</v>
      </c>
      <c r="CE26" s="98">
        <v>0</v>
      </c>
      <c r="CF26" s="98">
        <v>0</v>
      </c>
      <c r="CG26" s="98">
        <v>0</v>
      </c>
      <c r="CH26" s="98">
        <v>0</v>
      </c>
      <c r="CI26" s="98">
        <v>0</v>
      </c>
      <c r="CJ26" s="98">
        <v>0</v>
      </c>
      <c r="CK26" s="98">
        <v>0</v>
      </c>
      <c r="CL26" s="98">
        <v>8</v>
      </c>
    </row>
    <row r="27" spans="1:90" s="99" customFormat="1" x14ac:dyDescent="0.25">
      <c r="A27" s="91" t="s">
        <v>357</v>
      </c>
      <c r="B27" s="91" t="s">
        <v>358</v>
      </c>
      <c r="C27" s="92" t="s">
        <v>184</v>
      </c>
      <c r="D27" s="91" t="s">
        <v>185</v>
      </c>
      <c r="E27" s="91" t="s">
        <v>186</v>
      </c>
      <c r="F27" s="91" t="s">
        <v>359</v>
      </c>
      <c r="G27" s="91" t="s">
        <v>360</v>
      </c>
      <c r="H27" s="91" t="s">
        <v>242</v>
      </c>
      <c r="I27" s="91" t="s">
        <v>360</v>
      </c>
      <c r="J27" s="93" t="s">
        <v>311</v>
      </c>
      <c r="K27" s="94" t="s">
        <v>312</v>
      </c>
      <c r="L27" s="95" t="s">
        <v>313</v>
      </c>
      <c r="M27" s="96" t="s">
        <v>361</v>
      </c>
      <c r="N27" s="96" t="s">
        <v>245</v>
      </c>
      <c r="O27" s="97">
        <v>14</v>
      </c>
      <c r="P27" s="97">
        <v>0</v>
      </c>
      <c r="Q27" s="98">
        <v>14</v>
      </c>
      <c r="R27" s="98">
        <v>9</v>
      </c>
      <c r="S27" s="98">
        <v>0</v>
      </c>
      <c r="T27" s="98">
        <v>9</v>
      </c>
      <c r="U27" s="98">
        <v>14</v>
      </c>
      <c r="V27" s="98">
        <v>9</v>
      </c>
      <c r="W27" s="98">
        <v>23</v>
      </c>
      <c r="X27" s="98">
        <v>9</v>
      </c>
      <c r="Y27" s="98">
        <v>18</v>
      </c>
      <c r="Z27" s="98">
        <v>27</v>
      </c>
      <c r="AA27" s="98">
        <v>7</v>
      </c>
      <c r="AB27" s="98">
        <v>9</v>
      </c>
      <c r="AC27" s="98">
        <v>16</v>
      </c>
      <c r="AD27" s="98">
        <v>6</v>
      </c>
      <c r="AE27" s="98">
        <v>9</v>
      </c>
      <c r="AF27" s="98">
        <v>15</v>
      </c>
      <c r="AG27" s="98">
        <v>12</v>
      </c>
      <c r="AH27" s="98">
        <v>11</v>
      </c>
      <c r="AI27" s="98">
        <v>23</v>
      </c>
      <c r="AJ27" s="98">
        <v>9</v>
      </c>
      <c r="AK27" s="98">
        <v>15</v>
      </c>
      <c r="AL27" s="98">
        <v>24</v>
      </c>
      <c r="AM27" s="98">
        <v>57</v>
      </c>
      <c r="AN27" s="98">
        <v>71</v>
      </c>
      <c r="AO27" s="98">
        <v>128</v>
      </c>
      <c r="AP27" s="98">
        <v>2</v>
      </c>
      <c r="AQ27" s="98">
        <v>3</v>
      </c>
      <c r="AR27" s="98">
        <v>5</v>
      </c>
      <c r="AS27" s="98">
        <v>16</v>
      </c>
      <c r="AT27" s="98">
        <v>19</v>
      </c>
      <c r="AU27" s="98">
        <v>35</v>
      </c>
      <c r="AV27" s="98">
        <v>1</v>
      </c>
      <c r="AW27" s="98">
        <v>1</v>
      </c>
      <c r="AX27" s="98">
        <v>1</v>
      </c>
      <c r="AY27" s="98">
        <v>1</v>
      </c>
      <c r="AZ27" s="98">
        <v>1</v>
      </c>
      <c r="BA27" s="98">
        <v>1</v>
      </c>
      <c r="BB27" s="98">
        <v>0</v>
      </c>
      <c r="BC27" s="98">
        <v>6</v>
      </c>
      <c r="BD27" s="98">
        <v>9</v>
      </c>
      <c r="BE27" s="98">
        <v>8</v>
      </c>
      <c r="BF27" s="98">
        <v>0</v>
      </c>
      <c r="BG27" s="98">
        <v>1</v>
      </c>
      <c r="BH27" s="98">
        <v>0</v>
      </c>
      <c r="BI27" s="98">
        <v>0</v>
      </c>
      <c r="BJ27" s="98">
        <v>0</v>
      </c>
      <c r="BK27" s="98">
        <v>0</v>
      </c>
      <c r="BL27" s="98">
        <v>0</v>
      </c>
      <c r="BM27" s="98">
        <v>0</v>
      </c>
      <c r="BN27" s="98">
        <v>0</v>
      </c>
      <c r="BO27" s="98">
        <v>1</v>
      </c>
      <c r="BP27" s="98">
        <v>4</v>
      </c>
      <c r="BQ27" s="98">
        <v>2</v>
      </c>
      <c r="BR27" s="98">
        <v>4</v>
      </c>
      <c r="BS27" s="98">
        <v>6</v>
      </c>
      <c r="BT27" s="98">
        <v>1</v>
      </c>
      <c r="BU27" s="98">
        <v>1</v>
      </c>
      <c r="BV27" s="98">
        <v>1</v>
      </c>
      <c r="BW27" s="98">
        <v>1</v>
      </c>
      <c r="BX27" s="98">
        <v>1</v>
      </c>
      <c r="BY27" s="98">
        <v>1</v>
      </c>
      <c r="BZ27" s="98">
        <v>0</v>
      </c>
      <c r="CA27" s="98">
        <v>6</v>
      </c>
      <c r="CB27" s="98">
        <v>0</v>
      </c>
      <c r="CC27" s="98">
        <v>0</v>
      </c>
      <c r="CD27" s="98">
        <v>0</v>
      </c>
      <c r="CE27" s="98">
        <v>0</v>
      </c>
      <c r="CF27" s="98">
        <v>0</v>
      </c>
      <c r="CG27" s="98">
        <v>0</v>
      </c>
      <c r="CH27" s="98">
        <v>0</v>
      </c>
      <c r="CI27" s="98">
        <v>0</v>
      </c>
      <c r="CJ27" s="98">
        <v>1</v>
      </c>
      <c r="CK27" s="98">
        <v>0</v>
      </c>
      <c r="CL27" s="98">
        <v>7</v>
      </c>
    </row>
    <row r="28" spans="1:90" s="99" customFormat="1" x14ac:dyDescent="0.25">
      <c r="A28" s="91" t="s">
        <v>362</v>
      </c>
      <c r="B28" s="91" t="s">
        <v>363</v>
      </c>
      <c r="C28" s="92" t="s">
        <v>184</v>
      </c>
      <c r="D28" s="91" t="s">
        <v>185</v>
      </c>
      <c r="E28" s="91" t="s">
        <v>186</v>
      </c>
      <c r="F28" s="91" t="s">
        <v>281</v>
      </c>
      <c r="G28" s="91" t="s">
        <v>282</v>
      </c>
      <c r="H28" s="91" t="s">
        <v>364</v>
      </c>
      <c r="I28" s="91" t="s">
        <v>365</v>
      </c>
      <c r="J28" s="93" t="s">
        <v>291</v>
      </c>
      <c r="K28" s="94" t="s">
        <v>196</v>
      </c>
      <c r="L28" s="95" t="s">
        <v>212</v>
      </c>
      <c r="M28" s="96" t="s">
        <v>365</v>
      </c>
      <c r="N28" s="96" t="s">
        <v>26</v>
      </c>
      <c r="O28" s="97">
        <v>18</v>
      </c>
      <c r="P28" s="97">
        <v>0</v>
      </c>
      <c r="Q28" s="98">
        <v>18</v>
      </c>
      <c r="R28" s="98">
        <v>14</v>
      </c>
      <c r="S28" s="98">
        <v>1</v>
      </c>
      <c r="T28" s="98">
        <v>15</v>
      </c>
      <c r="U28" s="98">
        <v>18</v>
      </c>
      <c r="V28" s="98">
        <v>15</v>
      </c>
      <c r="W28" s="98">
        <v>33</v>
      </c>
      <c r="X28" s="98">
        <v>16</v>
      </c>
      <c r="Y28" s="98">
        <v>21</v>
      </c>
      <c r="Z28" s="98">
        <v>37</v>
      </c>
      <c r="AA28" s="98">
        <v>27</v>
      </c>
      <c r="AB28" s="98">
        <v>16</v>
      </c>
      <c r="AC28" s="98">
        <v>43</v>
      </c>
      <c r="AD28" s="98">
        <v>20</v>
      </c>
      <c r="AE28" s="98">
        <v>13</v>
      </c>
      <c r="AF28" s="98">
        <v>33</v>
      </c>
      <c r="AG28" s="98">
        <v>17</v>
      </c>
      <c r="AH28" s="98">
        <v>18</v>
      </c>
      <c r="AI28" s="98">
        <v>35</v>
      </c>
      <c r="AJ28" s="98">
        <v>19</v>
      </c>
      <c r="AK28" s="98">
        <v>17</v>
      </c>
      <c r="AL28" s="98">
        <v>36</v>
      </c>
      <c r="AM28" s="98">
        <v>117</v>
      </c>
      <c r="AN28" s="98">
        <v>100</v>
      </c>
      <c r="AO28" s="98">
        <v>217</v>
      </c>
      <c r="AP28" s="98">
        <v>5</v>
      </c>
      <c r="AQ28" s="98">
        <v>5</v>
      </c>
      <c r="AR28" s="98">
        <v>10</v>
      </c>
      <c r="AS28" s="98">
        <v>12</v>
      </c>
      <c r="AT28" s="98">
        <v>14</v>
      </c>
      <c r="AU28" s="98">
        <v>26</v>
      </c>
      <c r="AV28" s="98">
        <v>2</v>
      </c>
      <c r="AW28" s="98">
        <v>2</v>
      </c>
      <c r="AX28" s="98">
        <v>2</v>
      </c>
      <c r="AY28" s="98">
        <v>2</v>
      </c>
      <c r="AZ28" s="98">
        <v>2</v>
      </c>
      <c r="BA28" s="98">
        <v>2</v>
      </c>
      <c r="BB28" s="98">
        <v>0</v>
      </c>
      <c r="BC28" s="98">
        <v>12</v>
      </c>
      <c r="BD28" s="98">
        <v>15</v>
      </c>
      <c r="BE28" s="98">
        <v>15</v>
      </c>
      <c r="BF28" s="98">
        <v>3</v>
      </c>
      <c r="BG28" s="98">
        <v>0</v>
      </c>
      <c r="BH28" s="98">
        <v>0</v>
      </c>
      <c r="BI28" s="98">
        <v>0</v>
      </c>
      <c r="BJ28" s="98">
        <v>1</v>
      </c>
      <c r="BK28" s="98">
        <v>0</v>
      </c>
      <c r="BL28" s="98">
        <v>1</v>
      </c>
      <c r="BM28" s="98">
        <v>0</v>
      </c>
      <c r="BN28" s="98">
        <v>0</v>
      </c>
      <c r="BO28" s="98">
        <v>4</v>
      </c>
      <c r="BP28" s="98">
        <v>8</v>
      </c>
      <c r="BQ28" s="98">
        <v>4</v>
      </c>
      <c r="BR28" s="98">
        <v>8</v>
      </c>
      <c r="BS28" s="98">
        <v>12</v>
      </c>
      <c r="BT28" s="98">
        <v>2</v>
      </c>
      <c r="BU28" s="98">
        <v>2</v>
      </c>
      <c r="BV28" s="98">
        <v>2</v>
      </c>
      <c r="BW28" s="98">
        <v>2</v>
      </c>
      <c r="BX28" s="98">
        <v>2</v>
      </c>
      <c r="BY28" s="98">
        <v>2</v>
      </c>
      <c r="BZ28" s="98">
        <v>0</v>
      </c>
      <c r="CA28" s="98">
        <v>12</v>
      </c>
      <c r="CB28" s="98">
        <v>0</v>
      </c>
      <c r="CC28" s="98">
        <v>1</v>
      </c>
      <c r="CD28" s="98">
        <v>0</v>
      </c>
      <c r="CE28" s="98">
        <v>0</v>
      </c>
      <c r="CF28" s="98">
        <v>0</v>
      </c>
      <c r="CG28" s="98">
        <v>0</v>
      </c>
      <c r="CH28" s="98">
        <v>0</v>
      </c>
      <c r="CI28" s="98">
        <v>0</v>
      </c>
      <c r="CJ28" s="98">
        <v>0</v>
      </c>
      <c r="CK28" s="98">
        <v>2</v>
      </c>
      <c r="CL28" s="98">
        <v>17</v>
      </c>
    </row>
    <row r="29" spans="1:90" s="99" customFormat="1" x14ac:dyDescent="0.25">
      <c r="A29" s="91" t="s">
        <v>366</v>
      </c>
      <c r="B29" s="91" t="s">
        <v>367</v>
      </c>
      <c r="C29" s="92" t="s">
        <v>184</v>
      </c>
      <c r="D29" s="91" t="s">
        <v>185</v>
      </c>
      <c r="E29" s="91" t="s">
        <v>186</v>
      </c>
      <c r="F29" s="91" t="s">
        <v>368</v>
      </c>
      <c r="G29" s="91" t="s">
        <v>369</v>
      </c>
      <c r="H29" s="91" t="s">
        <v>242</v>
      </c>
      <c r="I29" s="91" t="s">
        <v>369</v>
      </c>
      <c r="J29" s="93" t="s">
        <v>210</v>
      </c>
      <c r="K29" s="94" t="s">
        <v>211</v>
      </c>
      <c r="L29" s="95" t="s">
        <v>212</v>
      </c>
      <c r="M29" s="96" t="s">
        <v>370</v>
      </c>
      <c r="N29" s="96" t="s">
        <v>370</v>
      </c>
      <c r="O29" s="97">
        <v>14</v>
      </c>
      <c r="P29" s="97">
        <v>0</v>
      </c>
      <c r="Q29" s="98">
        <v>14</v>
      </c>
      <c r="R29" s="98">
        <v>7</v>
      </c>
      <c r="S29" s="98">
        <v>0</v>
      </c>
      <c r="T29" s="98">
        <v>7</v>
      </c>
      <c r="U29" s="98">
        <v>14</v>
      </c>
      <c r="V29" s="98">
        <v>7</v>
      </c>
      <c r="W29" s="98">
        <v>21</v>
      </c>
      <c r="X29" s="98">
        <v>11</v>
      </c>
      <c r="Y29" s="98">
        <v>8</v>
      </c>
      <c r="Z29" s="98">
        <v>19</v>
      </c>
      <c r="AA29" s="98">
        <v>10</v>
      </c>
      <c r="AB29" s="98">
        <v>11</v>
      </c>
      <c r="AC29" s="98">
        <v>21</v>
      </c>
      <c r="AD29" s="98">
        <v>6</v>
      </c>
      <c r="AE29" s="98">
        <v>16</v>
      </c>
      <c r="AF29" s="98">
        <v>22</v>
      </c>
      <c r="AG29" s="98">
        <v>10</v>
      </c>
      <c r="AH29" s="98">
        <v>9</v>
      </c>
      <c r="AI29" s="98">
        <v>19</v>
      </c>
      <c r="AJ29" s="98">
        <v>11</v>
      </c>
      <c r="AK29" s="98">
        <v>15</v>
      </c>
      <c r="AL29" s="98">
        <v>26</v>
      </c>
      <c r="AM29" s="98">
        <v>62</v>
      </c>
      <c r="AN29" s="98">
        <v>66</v>
      </c>
      <c r="AO29" s="98">
        <v>128</v>
      </c>
      <c r="AP29" s="98">
        <v>5</v>
      </c>
      <c r="AQ29" s="98">
        <v>4</v>
      </c>
      <c r="AR29" s="98">
        <v>9</v>
      </c>
      <c r="AS29" s="98">
        <v>4</v>
      </c>
      <c r="AT29" s="98">
        <v>10</v>
      </c>
      <c r="AU29" s="98">
        <v>14</v>
      </c>
      <c r="AV29" s="98">
        <v>1</v>
      </c>
      <c r="AW29" s="98">
        <v>1</v>
      </c>
      <c r="AX29" s="98">
        <v>1</v>
      </c>
      <c r="AY29" s="98">
        <v>1</v>
      </c>
      <c r="AZ29" s="98">
        <v>1</v>
      </c>
      <c r="BA29" s="98">
        <v>1</v>
      </c>
      <c r="BB29" s="98">
        <v>0</v>
      </c>
      <c r="BC29" s="98">
        <v>6</v>
      </c>
      <c r="BD29" s="98">
        <v>6</v>
      </c>
      <c r="BE29" s="98">
        <v>6</v>
      </c>
      <c r="BF29" s="98">
        <v>0</v>
      </c>
      <c r="BG29" s="98">
        <v>0</v>
      </c>
      <c r="BH29" s="98">
        <v>0</v>
      </c>
      <c r="BI29" s="98">
        <v>1</v>
      </c>
      <c r="BJ29" s="98">
        <v>0</v>
      </c>
      <c r="BK29" s="98">
        <v>0</v>
      </c>
      <c r="BL29" s="98">
        <v>0</v>
      </c>
      <c r="BM29" s="98">
        <v>0</v>
      </c>
      <c r="BN29" s="98">
        <v>0</v>
      </c>
      <c r="BO29" s="98">
        <v>3</v>
      </c>
      <c r="BP29" s="98">
        <v>3</v>
      </c>
      <c r="BQ29" s="98">
        <v>3</v>
      </c>
      <c r="BR29" s="98">
        <v>3</v>
      </c>
      <c r="BS29" s="98">
        <v>6</v>
      </c>
      <c r="BT29" s="98">
        <v>1</v>
      </c>
      <c r="BU29" s="98">
        <v>1</v>
      </c>
      <c r="BV29" s="98">
        <v>1</v>
      </c>
      <c r="BW29" s="98">
        <v>1</v>
      </c>
      <c r="BX29" s="98">
        <v>1</v>
      </c>
      <c r="BY29" s="98">
        <v>1</v>
      </c>
      <c r="BZ29" s="98">
        <v>0</v>
      </c>
      <c r="CA29" s="98">
        <v>6</v>
      </c>
      <c r="CB29" s="98">
        <v>1</v>
      </c>
      <c r="CC29" s="98">
        <v>0</v>
      </c>
      <c r="CD29" s="98">
        <v>0</v>
      </c>
      <c r="CE29" s="98">
        <v>0</v>
      </c>
      <c r="CF29" s="98">
        <v>0</v>
      </c>
      <c r="CG29" s="98">
        <v>1</v>
      </c>
      <c r="CH29" s="98">
        <v>0</v>
      </c>
      <c r="CI29" s="98">
        <v>1</v>
      </c>
      <c r="CJ29" s="98">
        <v>3</v>
      </c>
      <c r="CK29" s="98">
        <v>1</v>
      </c>
      <c r="CL29" s="98">
        <v>14</v>
      </c>
    </row>
    <row r="30" spans="1:90" s="99" customFormat="1" x14ac:dyDescent="0.25">
      <c r="A30" s="91" t="s">
        <v>371</v>
      </c>
      <c r="B30" s="91" t="s">
        <v>231</v>
      </c>
      <c r="C30" s="92" t="s">
        <v>184</v>
      </c>
      <c r="D30" s="91" t="s">
        <v>185</v>
      </c>
      <c r="E30" s="91" t="s">
        <v>186</v>
      </c>
      <c r="F30" s="91" t="s">
        <v>265</v>
      </c>
      <c r="G30" s="91" t="s">
        <v>266</v>
      </c>
      <c r="H30" s="91" t="s">
        <v>242</v>
      </c>
      <c r="I30" s="91" t="s">
        <v>372</v>
      </c>
      <c r="J30" s="93" t="s">
        <v>269</v>
      </c>
      <c r="K30" s="94" t="s">
        <v>270</v>
      </c>
      <c r="L30" s="95" t="s">
        <v>212</v>
      </c>
      <c r="M30" s="96" t="s">
        <v>373</v>
      </c>
      <c r="N30" s="96" t="s">
        <v>374</v>
      </c>
      <c r="O30" s="97">
        <v>21</v>
      </c>
      <c r="P30" s="97">
        <v>0</v>
      </c>
      <c r="Q30" s="98">
        <v>21</v>
      </c>
      <c r="R30" s="98">
        <v>14</v>
      </c>
      <c r="S30" s="98">
        <v>0</v>
      </c>
      <c r="T30" s="98">
        <v>14</v>
      </c>
      <c r="U30" s="98">
        <v>21</v>
      </c>
      <c r="V30" s="98">
        <v>14</v>
      </c>
      <c r="W30" s="98">
        <v>35</v>
      </c>
      <c r="X30" s="98">
        <v>14</v>
      </c>
      <c r="Y30" s="98">
        <v>20</v>
      </c>
      <c r="Z30" s="98">
        <v>34</v>
      </c>
      <c r="AA30" s="98">
        <v>20</v>
      </c>
      <c r="AB30" s="98">
        <v>22</v>
      </c>
      <c r="AC30" s="98">
        <v>42</v>
      </c>
      <c r="AD30" s="98">
        <v>20</v>
      </c>
      <c r="AE30" s="98">
        <v>18</v>
      </c>
      <c r="AF30" s="98">
        <v>38</v>
      </c>
      <c r="AG30" s="98">
        <v>19</v>
      </c>
      <c r="AH30" s="98">
        <v>18</v>
      </c>
      <c r="AI30" s="98">
        <v>37</v>
      </c>
      <c r="AJ30" s="98">
        <v>26</v>
      </c>
      <c r="AK30" s="98">
        <v>24</v>
      </c>
      <c r="AL30" s="98">
        <v>50</v>
      </c>
      <c r="AM30" s="98">
        <v>120</v>
      </c>
      <c r="AN30" s="98">
        <v>116</v>
      </c>
      <c r="AO30" s="98">
        <v>236</v>
      </c>
      <c r="AP30" s="98">
        <v>10</v>
      </c>
      <c r="AQ30" s="98">
        <v>10</v>
      </c>
      <c r="AR30" s="98">
        <v>20</v>
      </c>
      <c r="AS30" s="98">
        <v>0</v>
      </c>
      <c r="AT30" s="98">
        <v>0</v>
      </c>
      <c r="AU30" s="98">
        <v>0</v>
      </c>
      <c r="AV30" s="98">
        <v>2</v>
      </c>
      <c r="AW30" s="98">
        <v>2</v>
      </c>
      <c r="AX30" s="98">
        <v>2</v>
      </c>
      <c r="AY30" s="98">
        <v>2</v>
      </c>
      <c r="AZ30" s="98">
        <v>2</v>
      </c>
      <c r="BA30" s="98">
        <v>2</v>
      </c>
      <c r="BB30" s="98">
        <v>0</v>
      </c>
      <c r="BC30" s="98">
        <v>12</v>
      </c>
      <c r="BD30" s="98">
        <v>12</v>
      </c>
      <c r="BE30" s="98">
        <v>12</v>
      </c>
      <c r="BF30" s="98">
        <v>0</v>
      </c>
      <c r="BG30" s="98">
        <v>0</v>
      </c>
      <c r="BH30" s="98">
        <v>0</v>
      </c>
      <c r="BI30" s="98">
        <v>0</v>
      </c>
      <c r="BJ30" s="98">
        <v>1</v>
      </c>
      <c r="BK30" s="98">
        <v>1</v>
      </c>
      <c r="BL30" s="98">
        <v>0</v>
      </c>
      <c r="BM30" s="98">
        <v>0</v>
      </c>
      <c r="BN30" s="98">
        <v>0</v>
      </c>
      <c r="BO30" s="98">
        <v>3</v>
      </c>
      <c r="BP30" s="98">
        <v>9</v>
      </c>
      <c r="BQ30" s="98">
        <v>3</v>
      </c>
      <c r="BR30" s="98">
        <v>9</v>
      </c>
      <c r="BS30" s="98">
        <v>12</v>
      </c>
      <c r="BT30" s="98">
        <v>2</v>
      </c>
      <c r="BU30" s="98">
        <v>2</v>
      </c>
      <c r="BV30" s="98">
        <v>2</v>
      </c>
      <c r="BW30" s="98">
        <v>2</v>
      </c>
      <c r="BX30" s="98">
        <v>2</v>
      </c>
      <c r="BY30" s="98">
        <v>2</v>
      </c>
      <c r="BZ30" s="98">
        <v>0</v>
      </c>
      <c r="CA30" s="98">
        <v>12</v>
      </c>
      <c r="CB30" s="98">
        <v>1</v>
      </c>
      <c r="CC30" s="98">
        <v>0</v>
      </c>
      <c r="CD30" s="98">
        <v>0</v>
      </c>
      <c r="CE30" s="98">
        <v>0</v>
      </c>
      <c r="CF30" s="98">
        <v>0</v>
      </c>
      <c r="CG30" s="98">
        <v>0</v>
      </c>
      <c r="CH30" s="98">
        <v>0</v>
      </c>
      <c r="CI30" s="98">
        <v>0</v>
      </c>
      <c r="CJ30" s="98">
        <v>1</v>
      </c>
      <c r="CK30" s="98">
        <v>0</v>
      </c>
      <c r="CL30" s="98">
        <v>16</v>
      </c>
    </row>
    <row r="31" spans="1:90" s="99" customFormat="1" x14ac:dyDescent="0.25">
      <c r="A31" s="91" t="s">
        <v>375</v>
      </c>
      <c r="B31" s="91" t="s">
        <v>376</v>
      </c>
      <c r="C31" s="92" t="s">
        <v>184</v>
      </c>
      <c r="D31" s="91" t="s">
        <v>185</v>
      </c>
      <c r="E31" s="91" t="s">
        <v>186</v>
      </c>
      <c r="F31" s="91" t="s">
        <v>281</v>
      </c>
      <c r="G31" s="91" t="s">
        <v>282</v>
      </c>
      <c r="H31" s="91" t="s">
        <v>377</v>
      </c>
      <c r="I31" s="91" t="s">
        <v>378</v>
      </c>
      <c r="J31" s="93" t="s">
        <v>379</v>
      </c>
      <c r="K31" s="94" t="s">
        <v>380</v>
      </c>
      <c r="L31" s="95" t="s">
        <v>212</v>
      </c>
      <c r="M31" s="96" t="s">
        <v>381</v>
      </c>
      <c r="N31" s="96" t="s">
        <v>26</v>
      </c>
      <c r="O31" s="97">
        <v>16</v>
      </c>
      <c r="P31" s="97">
        <v>1</v>
      </c>
      <c r="Q31" s="98">
        <v>17</v>
      </c>
      <c r="R31" s="98">
        <v>13</v>
      </c>
      <c r="S31" s="98">
        <v>0</v>
      </c>
      <c r="T31" s="98">
        <v>13</v>
      </c>
      <c r="U31" s="98">
        <v>17</v>
      </c>
      <c r="V31" s="98">
        <v>13</v>
      </c>
      <c r="W31" s="98">
        <v>30</v>
      </c>
      <c r="X31" s="98">
        <v>17</v>
      </c>
      <c r="Y31" s="98">
        <v>15</v>
      </c>
      <c r="Z31" s="98">
        <v>32</v>
      </c>
      <c r="AA31" s="98">
        <v>16</v>
      </c>
      <c r="AB31" s="98">
        <v>14</v>
      </c>
      <c r="AC31" s="98">
        <v>30</v>
      </c>
      <c r="AD31" s="98">
        <v>14</v>
      </c>
      <c r="AE31" s="98">
        <v>16</v>
      </c>
      <c r="AF31" s="98">
        <v>30</v>
      </c>
      <c r="AG31" s="98">
        <v>16</v>
      </c>
      <c r="AH31" s="98">
        <v>16</v>
      </c>
      <c r="AI31" s="98">
        <v>32</v>
      </c>
      <c r="AJ31" s="98">
        <v>22</v>
      </c>
      <c r="AK31" s="98">
        <v>14</v>
      </c>
      <c r="AL31" s="98">
        <v>36</v>
      </c>
      <c r="AM31" s="98">
        <v>102</v>
      </c>
      <c r="AN31" s="98">
        <v>88</v>
      </c>
      <c r="AO31" s="98">
        <v>190</v>
      </c>
      <c r="AP31" s="98">
        <v>1</v>
      </c>
      <c r="AQ31" s="98">
        <v>1</v>
      </c>
      <c r="AR31" s="98">
        <v>2</v>
      </c>
      <c r="AS31" s="98">
        <v>0</v>
      </c>
      <c r="AT31" s="98">
        <v>0</v>
      </c>
      <c r="AU31" s="98">
        <v>0</v>
      </c>
      <c r="AV31" s="98">
        <v>1</v>
      </c>
      <c r="AW31" s="98">
        <v>1</v>
      </c>
      <c r="AX31" s="98">
        <v>1</v>
      </c>
      <c r="AY31" s="98">
        <v>1</v>
      </c>
      <c r="AZ31" s="98">
        <v>1</v>
      </c>
      <c r="BA31" s="98">
        <v>2</v>
      </c>
      <c r="BB31" s="98">
        <v>0</v>
      </c>
      <c r="BC31" s="98">
        <v>7</v>
      </c>
      <c r="BD31" s="98">
        <v>7</v>
      </c>
      <c r="BE31" s="98">
        <v>7</v>
      </c>
      <c r="BF31" s="98">
        <v>0</v>
      </c>
      <c r="BG31" s="98">
        <v>0</v>
      </c>
      <c r="BH31" s="98">
        <v>0</v>
      </c>
      <c r="BI31" s="98">
        <v>1</v>
      </c>
      <c r="BJ31" s="98">
        <v>0</v>
      </c>
      <c r="BK31" s="98">
        <v>0</v>
      </c>
      <c r="BL31" s="98">
        <v>0</v>
      </c>
      <c r="BM31" s="98">
        <v>0</v>
      </c>
      <c r="BN31" s="98">
        <v>0</v>
      </c>
      <c r="BO31" s="98">
        <v>1</v>
      </c>
      <c r="BP31" s="98">
        <v>6</v>
      </c>
      <c r="BQ31" s="98">
        <v>1</v>
      </c>
      <c r="BR31" s="98">
        <v>6</v>
      </c>
      <c r="BS31" s="98">
        <v>7</v>
      </c>
      <c r="BT31" s="98">
        <v>1</v>
      </c>
      <c r="BU31" s="98">
        <v>1</v>
      </c>
      <c r="BV31" s="98">
        <v>1</v>
      </c>
      <c r="BW31" s="98">
        <v>1</v>
      </c>
      <c r="BX31" s="98">
        <v>1</v>
      </c>
      <c r="BY31" s="98">
        <v>2</v>
      </c>
      <c r="BZ31" s="98">
        <v>0</v>
      </c>
      <c r="CA31" s="98">
        <v>7</v>
      </c>
      <c r="CB31" s="98">
        <v>1</v>
      </c>
      <c r="CC31" s="98">
        <v>0</v>
      </c>
      <c r="CD31" s="98">
        <v>0</v>
      </c>
      <c r="CE31" s="98">
        <v>0</v>
      </c>
      <c r="CF31" s="98">
        <v>0</v>
      </c>
      <c r="CG31" s="98">
        <v>0</v>
      </c>
      <c r="CH31" s="98">
        <v>0</v>
      </c>
      <c r="CI31" s="98">
        <v>0</v>
      </c>
      <c r="CJ31" s="98">
        <v>0</v>
      </c>
      <c r="CK31" s="98">
        <v>1</v>
      </c>
      <c r="CL31" s="98">
        <v>10</v>
      </c>
    </row>
    <row r="32" spans="1:90" s="99" customFormat="1" x14ac:dyDescent="0.25">
      <c r="A32" s="91" t="s">
        <v>382</v>
      </c>
      <c r="B32" s="91" t="s">
        <v>383</v>
      </c>
      <c r="C32" s="92" t="s">
        <v>184</v>
      </c>
      <c r="D32" s="91" t="s">
        <v>185</v>
      </c>
      <c r="E32" s="91" t="s">
        <v>186</v>
      </c>
      <c r="F32" s="91" t="s">
        <v>384</v>
      </c>
      <c r="G32" s="91" t="s">
        <v>385</v>
      </c>
      <c r="H32" s="91" t="s">
        <v>242</v>
      </c>
      <c r="I32" s="91" t="s">
        <v>386</v>
      </c>
      <c r="J32" s="93" t="s">
        <v>304</v>
      </c>
      <c r="K32" s="94" t="s">
        <v>387</v>
      </c>
      <c r="L32" s="95" t="s">
        <v>221</v>
      </c>
      <c r="M32" s="96" t="s">
        <v>388</v>
      </c>
      <c r="N32" s="96" t="s">
        <v>389</v>
      </c>
      <c r="O32" s="97">
        <v>27</v>
      </c>
      <c r="P32" s="97">
        <v>2</v>
      </c>
      <c r="Q32" s="98">
        <v>29</v>
      </c>
      <c r="R32" s="98">
        <v>21</v>
      </c>
      <c r="S32" s="98">
        <v>0</v>
      </c>
      <c r="T32" s="98">
        <v>21</v>
      </c>
      <c r="U32" s="98">
        <v>29</v>
      </c>
      <c r="V32" s="98">
        <v>21</v>
      </c>
      <c r="W32" s="98">
        <v>50</v>
      </c>
      <c r="X32" s="98">
        <v>29</v>
      </c>
      <c r="Y32" s="98">
        <v>14</v>
      </c>
      <c r="Z32" s="98">
        <v>43</v>
      </c>
      <c r="AA32" s="98">
        <v>15</v>
      </c>
      <c r="AB32" s="98">
        <v>26</v>
      </c>
      <c r="AC32" s="98">
        <v>41</v>
      </c>
      <c r="AD32" s="98">
        <v>23</v>
      </c>
      <c r="AE32" s="98">
        <v>19</v>
      </c>
      <c r="AF32" s="98">
        <v>42</v>
      </c>
      <c r="AG32" s="98">
        <v>20</v>
      </c>
      <c r="AH32" s="98">
        <v>14</v>
      </c>
      <c r="AI32" s="98">
        <v>34</v>
      </c>
      <c r="AJ32" s="98">
        <v>26</v>
      </c>
      <c r="AK32" s="98">
        <v>24</v>
      </c>
      <c r="AL32" s="98">
        <v>50</v>
      </c>
      <c r="AM32" s="98">
        <v>142</v>
      </c>
      <c r="AN32" s="98">
        <v>118</v>
      </c>
      <c r="AO32" s="98">
        <v>260</v>
      </c>
      <c r="AP32" s="98">
        <v>10</v>
      </c>
      <c r="AQ32" s="98">
        <v>3</v>
      </c>
      <c r="AR32" s="98">
        <v>13</v>
      </c>
      <c r="AS32" s="98">
        <v>0</v>
      </c>
      <c r="AT32" s="98">
        <v>0</v>
      </c>
      <c r="AU32" s="98">
        <v>0</v>
      </c>
      <c r="AV32" s="98">
        <v>2</v>
      </c>
      <c r="AW32" s="98">
        <v>2</v>
      </c>
      <c r="AX32" s="98">
        <v>2</v>
      </c>
      <c r="AY32" s="98">
        <v>2</v>
      </c>
      <c r="AZ32" s="98">
        <v>2</v>
      </c>
      <c r="BA32" s="98">
        <v>2</v>
      </c>
      <c r="BB32" s="98">
        <v>0</v>
      </c>
      <c r="BC32" s="98">
        <v>12</v>
      </c>
      <c r="BD32" s="98">
        <v>14</v>
      </c>
      <c r="BE32" s="98">
        <v>12</v>
      </c>
      <c r="BF32" s="98">
        <v>2</v>
      </c>
      <c r="BG32" s="98">
        <v>0</v>
      </c>
      <c r="BH32" s="98">
        <v>0</v>
      </c>
      <c r="BI32" s="98">
        <v>0</v>
      </c>
      <c r="BJ32" s="98">
        <v>1</v>
      </c>
      <c r="BK32" s="98">
        <v>1</v>
      </c>
      <c r="BL32" s="98">
        <v>0</v>
      </c>
      <c r="BM32" s="98">
        <v>0</v>
      </c>
      <c r="BN32" s="98">
        <v>0</v>
      </c>
      <c r="BO32" s="98">
        <v>0</v>
      </c>
      <c r="BP32" s="98">
        <v>12</v>
      </c>
      <c r="BQ32" s="98">
        <v>0</v>
      </c>
      <c r="BR32" s="98">
        <v>12</v>
      </c>
      <c r="BS32" s="98">
        <v>12</v>
      </c>
      <c r="BT32" s="98">
        <v>2</v>
      </c>
      <c r="BU32" s="98">
        <v>2</v>
      </c>
      <c r="BV32" s="98">
        <v>2</v>
      </c>
      <c r="BW32" s="98">
        <v>2</v>
      </c>
      <c r="BX32" s="98">
        <v>2</v>
      </c>
      <c r="BY32" s="98">
        <v>2</v>
      </c>
      <c r="BZ32" s="98">
        <v>0</v>
      </c>
      <c r="CA32" s="98">
        <v>12</v>
      </c>
      <c r="CB32" s="98">
        <v>1</v>
      </c>
      <c r="CC32" s="98">
        <v>0</v>
      </c>
      <c r="CD32" s="98">
        <v>0</v>
      </c>
      <c r="CE32" s="98">
        <v>0</v>
      </c>
      <c r="CF32" s="98">
        <v>0</v>
      </c>
      <c r="CG32" s="98">
        <v>0</v>
      </c>
      <c r="CH32" s="98">
        <v>0</v>
      </c>
      <c r="CI32" s="98">
        <v>0</v>
      </c>
      <c r="CJ32" s="98">
        <v>1</v>
      </c>
      <c r="CK32" s="98">
        <v>0</v>
      </c>
      <c r="CL32" s="98">
        <v>16</v>
      </c>
    </row>
    <row r="33" spans="1:90" s="99" customFormat="1" x14ac:dyDescent="0.25">
      <c r="A33" s="91" t="s">
        <v>390</v>
      </c>
      <c r="B33" s="91" t="s">
        <v>391</v>
      </c>
      <c r="C33" s="92" t="s">
        <v>184</v>
      </c>
      <c r="D33" s="91" t="s">
        <v>185</v>
      </c>
      <c r="E33" s="91" t="s">
        <v>186</v>
      </c>
      <c r="F33" s="91" t="s">
        <v>359</v>
      </c>
      <c r="G33" s="91" t="s">
        <v>360</v>
      </c>
      <c r="H33" s="91" t="s">
        <v>392</v>
      </c>
      <c r="I33" s="91" t="s">
        <v>393</v>
      </c>
      <c r="J33" s="93" t="s">
        <v>311</v>
      </c>
      <c r="K33" s="94" t="s">
        <v>312</v>
      </c>
      <c r="L33" s="95" t="s">
        <v>313</v>
      </c>
      <c r="M33" s="96" t="s">
        <v>394</v>
      </c>
      <c r="N33" s="96" t="s">
        <v>26</v>
      </c>
      <c r="O33" s="97">
        <v>9</v>
      </c>
      <c r="P33" s="97">
        <v>1</v>
      </c>
      <c r="Q33" s="98">
        <v>10</v>
      </c>
      <c r="R33" s="98">
        <v>14</v>
      </c>
      <c r="S33" s="98">
        <v>0</v>
      </c>
      <c r="T33" s="98">
        <v>14</v>
      </c>
      <c r="U33" s="98">
        <v>10</v>
      </c>
      <c r="V33" s="98">
        <v>14</v>
      </c>
      <c r="W33" s="98">
        <v>24</v>
      </c>
      <c r="X33" s="98">
        <v>11</v>
      </c>
      <c r="Y33" s="98">
        <v>5</v>
      </c>
      <c r="Z33" s="98">
        <v>16</v>
      </c>
      <c r="AA33" s="98">
        <v>8</v>
      </c>
      <c r="AB33" s="98">
        <v>10</v>
      </c>
      <c r="AC33" s="98">
        <v>18</v>
      </c>
      <c r="AD33" s="98">
        <v>13</v>
      </c>
      <c r="AE33" s="98">
        <v>16</v>
      </c>
      <c r="AF33" s="98">
        <v>29</v>
      </c>
      <c r="AG33" s="98">
        <v>13</v>
      </c>
      <c r="AH33" s="98">
        <v>12</v>
      </c>
      <c r="AI33" s="98">
        <v>25</v>
      </c>
      <c r="AJ33" s="98">
        <v>16</v>
      </c>
      <c r="AK33" s="98">
        <v>13</v>
      </c>
      <c r="AL33" s="98">
        <v>29</v>
      </c>
      <c r="AM33" s="98">
        <v>71</v>
      </c>
      <c r="AN33" s="98">
        <v>70</v>
      </c>
      <c r="AO33" s="98">
        <v>141</v>
      </c>
      <c r="AP33" s="98">
        <v>7</v>
      </c>
      <c r="AQ33" s="98">
        <v>4</v>
      </c>
      <c r="AR33" s="98">
        <v>11</v>
      </c>
      <c r="AS33" s="98">
        <v>7</v>
      </c>
      <c r="AT33" s="98">
        <v>8</v>
      </c>
      <c r="AU33" s="98">
        <v>15</v>
      </c>
      <c r="AV33" s="98">
        <v>1</v>
      </c>
      <c r="AW33" s="98">
        <v>1</v>
      </c>
      <c r="AX33" s="98">
        <v>1</v>
      </c>
      <c r="AY33" s="98">
        <v>1</v>
      </c>
      <c r="AZ33" s="98">
        <v>1</v>
      </c>
      <c r="BA33" s="98">
        <v>1</v>
      </c>
      <c r="BB33" s="98">
        <v>0</v>
      </c>
      <c r="BC33" s="98">
        <v>6</v>
      </c>
      <c r="BD33" s="98">
        <v>9</v>
      </c>
      <c r="BE33" s="98">
        <v>6</v>
      </c>
      <c r="BF33" s="98">
        <v>0</v>
      </c>
      <c r="BG33" s="98">
        <v>0</v>
      </c>
      <c r="BH33" s="98">
        <v>0</v>
      </c>
      <c r="BI33" s="98">
        <v>1</v>
      </c>
      <c r="BJ33" s="98">
        <v>0</v>
      </c>
      <c r="BK33" s="98">
        <v>0</v>
      </c>
      <c r="BL33" s="98">
        <v>0</v>
      </c>
      <c r="BM33" s="98">
        <v>0</v>
      </c>
      <c r="BN33" s="98">
        <v>0</v>
      </c>
      <c r="BO33" s="98">
        <v>1</v>
      </c>
      <c r="BP33" s="98">
        <v>5</v>
      </c>
      <c r="BQ33" s="98">
        <v>1</v>
      </c>
      <c r="BR33" s="98">
        <v>5</v>
      </c>
      <c r="BS33" s="98">
        <v>6</v>
      </c>
      <c r="BT33" s="98">
        <v>1</v>
      </c>
      <c r="BU33" s="98">
        <v>1</v>
      </c>
      <c r="BV33" s="98">
        <v>1</v>
      </c>
      <c r="BW33" s="98">
        <v>1</v>
      </c>
      <c r="BX33" s="98">
        <v>1</v>
      </c>
      <c r="BY33" s="98">
        <v>1</v>
      </c>
      <c r="BZ33" s="98">
        <v>0</v>
      </c>
      <c r="CA33" s="98">
        <v>6</v>
      </c>
      <c r="CB33" s="98">
        <v>1</v>
      </c>
      <c r="CC33" s="98">
        <v>0</v>
      </c>
      <c r="CD33" s="98">
        <v>0</v>
      </c>
      <c r="CE33" s="98">
        <v>0</v>
      </c>
      <c r="CF33" s="98">
        <v>0</v>
      </c>
      <c r="CG33" s="98">
        <v>0</v>
      </c>
      <c r="CH33" s="98">
        <v>0</v>
      </c>
      <c r="CI33" s="98">
        <v>0</v>
      </c>
      <c r="CJ33" s="98">
        <v>0</v>
      </c>
      <c r="CK33" s="98">
        <v>0</v>
      </c>
      <c r="CL33" s="98">
        <v>8</v>
      </c>
    </row>
    <row r="34" spans="1:90" s="99" customFormat="1" x14ac:dyDescent="0.25">
      <c r="A34" s="91" t="s">
        <v>395</v>
      </c>
      <c r="B34" s="91" t="s">
        <v>396</v>
      </c>
      <c r="C34" s="92" t="s">
        <v>184</v>
      </c>
      <c r="D34" s="91" t="s">
        <v>185</v>
      </c>
      <c r="E34" s="91" t="s">
        <v>186</v>
      </c>
      <c r="F34" s="91" t="s">
        <v>397</v>
      </c>
      <c r="G34" s="91" t="s">
        <v>398</v>
      </c>
      <c r="H34" s="91" t="s">
        <v>242</v>
      </c>
      <c r="I34" s="91" t="s">
        <v>399</v>
      </c>
      <c r="J34" s="93" t="s">
        <v>291</v>
      </c>
      <c r="K34" s="94" t="s">
        <v>196</v>
      </c>
      <c r="L34" s="95" t="s">
        <v>212</v>
      </c>
      <c r="M34" s="96" t="s">
        <v>398</v>
      </c>
      <c r="N34" s="96" t="s">
        <v>26</v>
      </c>
      <c r="O34" s="97">
        <v>8</v>
      </c>
      <c r="P34" s="97">
        <v>0</v>
      </c>
      <c r="Q34" s="98">
        <v>8</v>
      </c>
      <c r="R34" s="98">
        <v>10</v>
      </c>
      <c r="S34" s="98">
        <v>0</v>
      </c>
      <c r="T34" s="98">
        <v>10</v>
      </c>
      <c r="U34" s="98">
        <v>8</v>
      </c>
      <c r="V34" s="98">
        <v>10</v>
      </c>
      <c r="W34" s="98">
        <v>18</v>
      </c>
      <c r="X34" s="98">
        <v>11</v>
      </c>
      <c r="Y34" s="98">
        <v>17</v>
      </c>
      <c r="Z34" s="98">
        <v>28</v>
      </c>
      <c r="AA34" s="98">
        <v>13</v>
      </c>
      <c r="AB34" s="98">
        <v>13</v>
      </c>
      <c r="AC34" s="98">
        <v>26</v>
      </c>
      <c r="AD34" s="98">
        <v>16</v>
      </c>
      <c r="AE34" s="98">
        <v>8</v>
      </c>
      <c r="AF34" s="98">
        <v>24</v>
      </c>
      <c r="AG34" s="98">
        <v>15</v>
      </c>
      <c r="AH34" s="98">
        <v>16</v>
      </c>
      <c r="AI34" s="98">
        <v>31</v>
      </c>
      <c r="AJ34" s="98">
        <v>15</v>
      </c>
      <c r="AK34" s="98">
        <v>15</v>
      </c>
      <c r="AL34" s="98">
        <v>30</v>
      </c>
      <c r="AM34" s="98">
        <v>78</v>
      </c>
      <c r="AN34" s="98">
        <v>79</v>
      </c>
      <c r="AO34" s="98">
        <v>157</v>
      </c>
      <c r="AP34" s="98">
        <v>3</v>
      </c>
      <c r="AQ34" s="98">
        <v>4</v>
      </c>
      <c r="AR34" s="98">
        <v>7</v>
      </c>
      <c r="AS34" s="98">
        <v>1</v>
      </c>
      <c r="AT34" s="98">
        <v>3</v>
      </c>
      <c r="AU34" s="98">
        <v>4</v>
      </c>
      <c r="AV34" s="98">
        <v>1</v>
      </c>
      <c r="AW34" s="98">
        <v>1</v>
      </c>
      <c r="AX34" s="98">
        <v>1</v>
      </c>
      <c r="AY34" s="98">
        <v>1</v>
      </c>
      <c r="AZ34" s="98">
        <v>2</v>
      </c>
      <c r="BA34" s="98">
        <v>1</v>
      </c>
      <c r="BB34" s="98">
        <v>0</v>
      </c>
      <c r="BC34" s="98">
        <v>7</v>
      </c>
      <c r="BD34" s="98">
        <v>7</v>
      </c>
      <c r="BE34" s="98">
        <v>7</v>
      </c>
      <c r="BF34" s="98">
        <v>7</v>
      </c>
      <c r="BG34" s="98">
        <v>0</v>
      </c>
      <c r="BH34" s="98">
        <v>0</v>
      </c>
      <c r="BI34" s="98">
        <v>0</v>
      </c>
      <c r="BJ34" s="98">
        <v>1</v>
      </c>
      <c r="BK34" s="98">
        <v>0</v>
      </c>
      <c r="BL34" s="98">
        <v>1</v>
      </c>
      <c r="BM34" s="98">
        <v>0</v>
      </c>
      <c r="BN34" s="98">
        <v>0</v>
      </c>
      <c r="BO34" s="98">
        <v>3</v>
      </c>
      <c r="BP34" s="98">
        <v>4</v>
      </c>
      <c r="BQ34" s="98">
        <v>3</v>
      </c>
      <c r="BR34" s="98">
        <v>4</v>
      </c>
      <c r="BS34" s="98">
        <v>7</v>
      </c>
      <c r="BT34" s="98">
        <v>1</v>
      </c>
      <c r="BU34" s="98">
        <v>1</v>
      </c>
      <c r="BV34" s="98">
        <v>1</v>
      </c>
      <c r="BW34" s="98">
        <v>1</v>
      </c>
      <c r="BX34" s="98">
        <v>2</v>
      </c>
      <c r="BY34" s="98">
        <v>1</v>
      </c>
      <c r="BZ34" s="98">
        <v>0</v>
      </c>
      <c r="CA34" s="98">
        <v>7</v>
      </c>
      <c r="CB34" s="98">
        <v>1</v>
      </c>
      <c r="CC34" s="98">
        <v>0</v>
      </c>
      <c r="CD34" s="98">
        <v>0</v>
      </c>
      <c r="CE34" s="98">
        <v>0</v>
      </c>
      <c r="CF34" s="98">
        <v>0</v>
      </c>
      <c r="CG34" s="98">
        <v>0</v>
      </c>
      <c r="CH34" s="98">
        <v>0</v>
      </c>
      <c r="CI34" s="98">
        <v>0</v>
      </c>
      <c r="CJ34" s="98">
        <v>2</v>
      </c>
      <c r="CK34" s="98">
        <v>0</v>
      </c>
      <c r="CL34" s="98">
        <v>12</v>
      </c>
    </row>
    <row r="35" spans="1:90" s="99" customFormat="1" x14ac:dyDescent="0.25">
      <c r="A35" s="91" t="s">
        <v>400</v>
      </c>
      <c r="B35" s="91" t="s">
        <v>401</v>
      </c>
      <c r="C35" s="92" t="s">
        <v>184</v>
      </c>
      <c r="D35" s="91" t="s">
        <v>185</v>
      </c>
      <c r="E35" s="91" t="s">
        <v>186</v>
      </c>
      <c r="F35" s="91" t="s">
        <v>402</v>
      </c>
      <c r="G35" s="91" t="s">
        <v>403</v>
      </c>
      <c r="H35" s="91" t="s">
        <v>342</v>
      </c>
      <c r="I35" s="91" t="s">
        <v>404</v>
      </c>
      <c r="J35" s="93" t="s">
        <v>236</v>
      </c>
      <c r="K35" s="94" t="s">
        <v>405</v>
      </c>
      <c r="L35" s="95" t="s">
        <v>238</v>
      </c>
      <c r="M35" s="96" t="s">
        <v>406</v>
      </c>
      <c r="N35" s="96" t="s">
        <v>26</v>
      </c>
      <c r="O35" s="97">
        <v>11</v>
      </c>
      <c r="P35" s="97">
        <v>0</v>
      </c>
      <c r="Q35" s="98">
        <v>11</v>
      </c>
      <c r="R35" s="98">
        <v>10</v>
      </c>
      <c r="S35" s="98">
        <v>0</v>
      </c>
      <c r="T35" s="98">
        <v>10</v>
      </c>
      <c r="U35" s="98">
        <v>11</v>
      </c>
      <c r="V35" s="98">
        <v>10</v>
      </c>
      <c r="W35" s="98">
        <v>21</v>
      </c>
      <c r="X35" s="98">
        <v>13</v>
      </c>
      <c r="Y35" s="98">
        <v>13</v>
      </c>
      <c r="Z35" s="98">
        <v>26</v>
      </c>
      <c r="AA35" s="98">
        <v>15</v>
      </c>
      <c r="AB35" s="98">
        <v>7</v>
      </c>
      <c r="AC35" s="98">
        <v>22</v>
      </c>
      <c r="AD35" s="98">
        <v>12</v>
      </c>
      <c r="AE35" s="98">
        <v>14</v>
      </c>
      <c r="AF35" s="98">
        <v>26</v>
      </c>
      <c r="AG35" s="98">
        <v>10</v>
      </c>
      <c r="AH35" s="98">
        <v>8</v>
      </c>
      <c r="AI35" s="98">
        <v>18</v>
      </c>
      <c r="AJ35" s="98">
        <v>14</v>
      </c>
      <c r="AK35" s="98">
        <v>13</v>
      </c>
      <c r="AL35" s="98">
        <v>27</v>
      </c>
      <c r="AM35" s="98">
        <v>75</v>
      </c>
      <c r="AN35" s="98">
        <v>65</v>
      </c>
      <c r="AO35" s="98">
        <v>140</v>
      </c>
      <c r="AP35" s="98">
        <v>14</v>
      </c>
      <c r="AQ35" s="98">
        <v>5</v>
      </c>
      <c r="AR35" s="98">
        <v>19</v>
      </c>
      <c r="AS35" s="98">
        <v>0</v>
      </c>
      <c r="AT35" s="98">
        <v>0</v>
      </c>
      <c r="AU35" s="98">
        <v>0</v>
      </c>
      <c r="AV35" s="98">
        <v>1</v>
      </c>
      <c r="AW35" s="98">
        <v>1</v>
      </c>
      <c r="AX35" s="98">
        <v>1</v>
      </c>
      <c r="AY35" s="98">
        <v>1</v>
      </c>
      <c r="AZ35" s="98">
        <v>1</v>
      </c>
      <c r="BA35" s="98">
        <v>1</v>
      </c>
      <c r="BB35" s="98">
        <v>0</v>
      </c>
      <c r="BC35" s="98">
        <v>6</v>
      </c>
      <c r="BD35" s="98">
        <v>8</v>
      </c>
      <c r="BE35" s="98">
        <v>8</v>
      </c>
      <c r="BF35" s="98">
        <v>0</v>
      </c>
      <c r="BG35" s="98">
        <v>0</v>
      </c>
      <c r="BH35" s="98">
        <v>0</v>
      </c>
      <c r="BI35" s="98">
        <v>1</v>
      </c>
      <c r="BJ35" s="98">
        <v>0</v>
      </c>
      <c r="BK35" s="98">
        <v>0</v>
      </c>
      <c r="BL35" s="98">
        <v>0</v>
      </c>
      <c r="BM35" s="98">
        <v>0</v>
      </c>
      <c r="BN35" s="98">
        <v>0</v>
      </c>
      <c r="BO35" s="98">
        <v>1</v>
      </c>
      <c r="BP35" s="98">
        <v>5</v>
      </c>
      <c r="BQ35" s="98">
        <v>1</v>
      </c>
      <c r="BR35" s="98">
        <v>5</v>
      </c>
      <c r="BS35" s="98">
        <v>6</v>
      </c>
      <c r="BT35" s="98">
        <v>1</v>
      </c>
      <c r="BU35" s="98">
        <v>1</v>
      </c>
      <c r="BV35" s="98">
        <v>1</v>
      </c>
      <c r="BW35" s="98">
        <v>1</v>
      </c>
      <c r="BX35" s="98">
        <v>1</v>
      </c>
      <c r="BY35" s="98">
        <v>1</v>
      </c>
      <c r="BZ35" s="98">
        <v>0</v>
      </c>
      <c r="CA35" s="98">
        <v>6</v>
      </c>
      <c r="CB35" s="98">
        <v>1</v>
      </c>
      <c r="CC35" s="98">
        <v>0</v>
      </c>
      <c r="CD35" s="98">
        <v>0</v>
      </c>
      <c r="CE35" s="98">
        <v>0</v>
      </c>
      <c r="CF35" s="98">
        <v>0</v>
      </c>
      <c r="CG35" s="98">
        <v>1</v>
      </c>
      <c r="CH35" s="98">
        <v>1</v>
      </c>
      <c r="CI35" s="98">
        <v>0</v>
      </c>
      <c r="CJ35" s="98">
        <v>4</v>
      </c>
      <c r="CK35" s="98">
        <v>1</v>
      </c>
      <c r="CL35" s="98">
        <v>15</v>
      </c>
    </row>
    <row r="36" spans="1:90" s="99" customFormat="1" x14ac:dyDescent="0.25">
      <c r="A36" s="91" t="s">
        <v>407</v>
      </c>
      <c r="B36" s="91" t="s">
        <v>231</v>
      </c>
      <c r="C36" s="92" t="s">
        <v>184</v>
      </c>
      <c r="D36" s="91" t="s">
        <v>185</v>
      </c>
      <c r="E36" s="91" t="s">
        <v>186</v>
      </c>
      <c r="F36" s="91" t="s">
        <v>408</v>
      </c>
      <c r="G36" s="91" t="s">
        <v>409</v>
      </c>
      <c r="H36" s="91" t="s">
        <v>410</v>
      </c>
      <c r="I36" s="91" t="s">
        <v>411</v>
      </c>
      <c r="J36" s="93" t="s">
        <v>412</v>
      </c>
      <c r="K36" s="94" t="s">
        <v>187</v>
      </c>
      <c r="L36" s="95" t="s">
        <v>212</v>
      </c>
      <c r="M36" s="96" t="s">
        <v>413</v>
      </c>
      <c r="N36" s="96" t="s">
        <v>26</v>
      </c>
      <c r="O36" s="97">
        <v>26</v>
      </c>
      <c r="P36" s="97">
        <v>0</v>
      </c>
      <c r="Q36" s="98">
        <v>26</v>
      </c>
      <c r="R36" s="98">
        <v>20</v>
      </c>
      <c r="S36" s="98">
        <v>0</v>
      </c>
      <c r="T36" s="98">
        <v>20</v>
      </c>
      <c r="U36" s="98">
        <v>26</v>
      </c>
      <c r="V36" s="98">
        <v>20</v>
      </c>
      <c r="W36" s="98">
        <v>46</v>
      </c>
      <c r="X36" s="98">
        <v>34</v>
      </c>
      <c r="Y36" s="98">
        <v>23</v>
      </c>
      <c r="Z36" s="98">
        <v>57</v>
      </c>
      <c r="AA36" s="98">
        <v>24</v>
      </c>
      <c r="AB36" s="98">
        <v>20</v>
      </c>
      <c r="AC36" s="98">
        <v>44</v>
      </c>
      <c r="AD36" s="98">
        <v>27</v>
      </c>
      <c r="AE36" s="98">
        <v>31</v>
      </c>
      <c r="AF36" s="98">
        <v>58</v>
      </c>
      <c r="AG36" s="98">
        <v>29</v>
      </c>
      <c r="AH36" s="98">
        <v>25</v>
      </c>
      <c r="AI36" s="98">
        <v>54</v>
      </c>
      <c r="AJ36" s="98">
        <v>25</v>
      </c>
      <c r="AK36" s="98">
        <v>29</v>
      </c>
      <c r="AL36" s="98">
        <v>54</v>
      </c>
      <c r="AM36" s="98">
        <v>165</v>
      </c>
      <c r="AN36" s="98">
        <v>148</v>
      </c>
      <c r="AO36" s="98">
        <v>313</v>
      </c>
      <c r="AP36" s="98">
        <v>4</v>
      </c>
      <c r="AQ36" s="98">
        <v>3</v>
      </c>
      <c r="AR36" s="98">
        <v>7</v>
      </c>
      <c r="AS36" s="98">
        <v>0</v>
      </c>
      <c r="AT36" s="98">
        <v>0</v>
      </c>
      <c r="AU36" s="98">
        <v>0</v>
      </c>
      <c r="AV36" s="98">
        <v>2</v>
      </c>
      <c r="AW36" s="98">
        <v>2</v>
      </c>
      <c r="AX36" s="98">
        <v>2</v>
      </c>
      <c r="AY36" s="98">
        <v>2</v>
      </c>
      <c r="AZ36" s="98">
        <v>2</v>
      </c>
      <c r="BA36" s="98">
        <v>2</v>
      </c>
      <c r="BB36" s="98">
        <v>0</v>
      </c>
      <c r="BC36" s="98">
        <v>12</v>
      </c>
      <c r="BD36" s="98">
        <v>12</v>
      </c>
      <c r="BE36" s="98">
        <v>12</v>
      </c>
      <c r="BF36" s="98">
        <v>12</v>
      </c>
      <c r="BG36" s="98">
        <v>0</v>
      </c>
      <c r="BH36" s="98">
        <v>0</v>
      </c>
      <c r="BI36" s="98">
        <v>0</v>
      </c>
      <c r="BJ36" s="98">
        <v>1</v>
      </c>
      <c r="BK36" s="98">
        <v>1</v>
      </c>
      <c r="BL36" s="98">
        <v>0</v>
      </c>
      <c r="BM36" s="98">
        <v>0</v>
      </c>
      <c r="BN36" s="98">
        <v>1</v>
      </c>
      <c r="BO36" s="98">
        <v>2</v>
      </c>
      <c r="BP36" s="98">
        <v>10</v>
      </c>
      <c r="BQ36" s="98">
        <v>2</v>
      </c>
      <c r="BR36" s="98">
        <v>10</v>
      </c>
      <c r="BS36" s="98">
        <v>12</v>
      </c>
      <c r="BT36" s="98">
        <v>2</v>
      </c>
      <c r="BU36" s="98">
        <v>2</v>
      </c>
      <c r="BV36" s="98">
        <v>2</v>
      </c>
      <c r="BW36" s="98">
        <v>2</v>
      </c>
      <c r="BX36" s="98">
        <v>2</v>
      </c>
      <c r="BY36" s="98">
        <v>2</v>
      </c>
      <c r="BZ36" s="98">
        <v>0</v>
      </c>
      <c r="CA36" s="98">
        <v>12</v>
      </c>
      <c r="CB36" s="98">
        <v>0</v>
      </c>
      <c r="CC36" s="98">
        <v>1</v>
      </c>
      <c r="CD36" s="98">
        <v>0</v>
      </c>
      <c r="CE36" s="98">
        <v>0</v>
      </c>
      <c r="CF36" s="98">
        <v>0</v>
      </c>
      <c r="CG36" s="98">
        <v>0</v>
      </c>
      <c r="CH36" s="98">
        <v>0</v>
      </c>
      <c r="CI36" s="98">
        <v>0</v>
      </c>
      <c r="CJ36" s="98">
        <v>2</v>
      </c>
      <c r="CK36" s="98">
        <v>0</v>
      </c>
      <c r="CL36" s="98">
        <v>18</v>
      </c>
    </row>
    <row r="37" spans="1:90" s="99" customFormat="1" x14ac:dyDescent="0.25">
      <c r="A37" s="91" t="s">
        <v>414</v>
      </c>
      <c r="B37" s="91" t="s">
        <v>415</v>
      </c>
      <c r="C37" s="92" t="s">
        <v>184</v>
      </c>
      <c r="D37" s="91" t="s">
        <v>185</v>
      </c>
      <c r="E37" s="91" t="s">
        <v>186</v>
      </c>
      <c r="F37" s="91" t="s">
        <v>281</v>
      </c>
      <c r="G37" s="91" t="s">
        <v>282</v>
      </c>
      <c r="H37" s="91" t="s">
        <v>416</v>
      </c>
      <c r="I37" s="91" t="s">
        <v>417</v>
      </c>
      <c r="J37" s="93" t="s">
        <v>379</v>
      </c>
      <c r="K37" s="94" t="s">
        <v>380</v>
      </c>
      <c r="L37" s="95" t="s">
        <v>212</v>
      </c>
      <c r="M37" s="96" t="s">
        <v>418</v>
      </c>
      <c r="N37" s="96" t="s">
        <v>26</v>
      </c>
      <c r="O37" s="97">
        <v>26</v>
      </c>
      <c r="P37" s="97">
        <v>1</v>
      </c>
      <c r="Q37" s="98">
        <v>27</v>
      </c>
      <c r="R37" s="98">
        <v>29</v>
      </c>
      <c r="S37" s="98">
        <v>1</v>
      </c>
      <c r="T37" s="98">
        <v>30</v>
      </c>
      <c r="U37" s="98">
        <v>27</v>
      </c>
      <c r="V37" s="98">
        <v>30</v>
      </c>
      <c r="W37" s="98">
        <v>57</v>
      </c>
      <c r="X37" s="98">
        <v>39</v>
      </c>
      <c r="Y37" s="98">
        <v>44</v>
      </c>
      <c r="Z37" s="98">
        <v>83</v>
      </c>
      <c r="AA37" s="98">
        <v>28</v>
      </c>
      <c r="AB37" s="98">
        <v>40</v>
      </c>
      <c r="AC37" s="98">
        <v>68</v>
      </c>
      <c r="AD37" s="98">
        <v>32</v>
      </c>
      <c r="AE37" s="98">
        <v>35</v>
      </c>
      <c r="AF37" s="98">
        <v>67</v>
      </c>
      <c r="AG37" s="98">
        <v>43</v>
      </c>
      <c r="AH37" s="98">
        <v>34</v>
      </c>
      <c r="AI37" s="98">
        <v>77</v>
      </c>
      <c r="AJ37" s="98">
        <v>43</v>
      </c>
      <c r="AK37" s="98">
        <v>38</v>
      </c>
      <c r="AL37" s="98">
        <v>81</v>
      </c>
      <c r="AM37" s="98">
        <v>212</v>
      </c>
      <c r="AN37" s="98">
        <v>221</v>
      </c>
      <c r="AO37" s="98">
        <v>433</v>
      </c>
      <c r="AP37" s="98">
        <v>6</v>
      </c>
      <c r="AQ37" s="98">
        <v>8</v>
      </c>
      <c r="AR37" s="98">
        <v>14</v>
      </c>
      <c r="AS37" s="98">
        <v>0</v>
      </c>
      <c r="AT37" s="98">
        <v>0</v>
      </c>
      <c r="AU37" s="98">
        <v>0</v>
      </c>
      <c r="AV37" s="98">
        <v>2</v>
      </c>
      <c r="AW37" s="98">
        <v>3</v>
      </c>
      <c r="AX37" s="98">
        <v>2</v>
      </c>
      <c r="AY37" s="98">
        <v>2</v>
      </c>
      <c r="AZ37" s="98">
        <v>3</v>
      </c>
      <c r="BA37" s="98">
        <v>3</v>
      </c>
      <c r="BB37" s="98">
        <v>0</v>
      </c>
      <c r="BC37" s="98">
        <v>15</v>
      </c>
      <c r="BD37" s="98">
        <v>15</v>
      </c>
      <c r="BE37" s="98">
        <v>13</v>
      </c>
      <c r="BF37" s="98">
        <v>2</v>
      </c>
      <c r="BG37" s="98">
        <v>0</v>
      </c>
      <c r="BH37" s="98">
        <v>0</v>
      </c>
      <c r="BI37" s="98">
        <v>1</v>
      </c>
      <c r="BJ37" s="98">
        <v>0</v>
      </c>
      <c r="BK37" s="98">
        <v>0</v>
      </c>
      <c r="BL37" s="98">
        <v>1</v>
      </c>
      <c r="BM37" s="98">
        <v>0</v>
      </c>
      <c r="BN37" s="98">
        <v>0</v>
      </c>
      <c r="BO37" s="98">
        <v>5</v>
      </c>
      <c r="BP37" s="98">
        <v>10</v>
      </c>
      <c r="BQ37" s="98">
        <v>5</v>
      </c>
      <c r="BR37" s="98">
        <v>10</v>
      </c>
      <c r="BS37" s="98">
        <v>15</v>
      </c>
      <c r="BT37" s="98">
        <v>2</v>
      </c>
      <c r="BU37" s="98">
        <v>3</v>
      </c>
      <c r="BV37" s="98">
        <v>2</v>
      </c>
      <c r="BW37" s="98">
        <v>2</v>
      </c>
      <c r="BX37" s="98">
        <v>3</v>
      </c>
      <c r="BY37" s="98">
        <v>3</v>
      </c>
      <c r="BZ37" s="98">
        <v>0</v>
      </c>
      <c r="CA37" s="98">
        <v>15</v>
      </c>
      <c r="CB37" s="98">
        <v>0</v>
      </c>
      <c r="CC37" s="98">
        <v>1</v>
      </c>
      <c r="CD37" s="98">
        <v>0</v>
      </c>
      <c r="CE37" s="98">
        <v>0</v>
      </c>
      <c r="CF37" s="98">
        <v>0</v>
      </c>
      <c r="CG37" s="98">
        <v>0</v>
      </c>
      <c r="CH37" s="98">
        <v>0</v>
      </c>
      <c r="CI37" s="98">
        <v>0</v>
      </c>
      <c r="CJ37" s="98">
        <v>0</v>
      </c>
      <c r="CK37" s="98">
        <v>1</v>
      </c>
      <c r="CL37" s="98">
        <v>19</v>
      </c>
    </row>
    <row r="38" spans="1:90" s="99" customFormat="1" x14ac:dyDescent="0.25">
      <c r="A38" s="91" t="s">
        <v>419</v>
      </c>
      <c r="B38" s="91" t="s">
        <v>420</v>
      </c>
      <c r="C38" s="92" t="s">
        <v>184</v>
      </c>
      <c r="D38" s="91" t="s">
        <v>185</v>
      </c>
      <c r="E38" s="91" t="s">
        <v>186</v>
      </c>
      <c r="F38" s="91" t="s">
        <v>421</v>
      </c>
      <c r="G38" s="91" t="s">
        <v>422</v>
      </c>
      <c r="H38" s="91" t="s">
        <v>242</v>
      </c>
      <c r="I38" s="91" t="s">
        <v>422</v>
      </c>
      <c r="J38" s="93" t="s">
        <v>311</v>
      </c>
      <c r="K38" s="94" t="s">
        <v>423</v>
      </c>
      <c r="L38" s="95" t="s">
        <v>313</v>
      </c>
      <c r="M38" s="96">
        <v>33</v>
      </c>
      <c r="N38" s="96" t="s">
        <v>424</v>
      </c>
      <c r="O38" s="97">
        <v>20</v>
      </c>
      <c r="P38" s="97">
        <v>0</v>
      </c>
      <c r="Q38" s="98">
        <v>20</v>
      </c>
      <c r="R38" s="98">
        <v>17</v>
      </c>
      <c r="S38" s="98">
        <v>0</v>
      </c>
      <c r="T38" s="98">
        <v>17</v>
      </c>
      <c r="U38" s="98">
        <v>20</v>
      </c>
      <c r="V38" s="98">
        <v>17</v>
      </c>
      <c r="W38" s="98">
        <v>37</v>
      </c>
      <c r="X38" s="98">
        <v>13</v>
      </c>
      <c r="Y38" s="98">
        <v>22</v>
      </c>
      <c r="Z38" s="98">
        <v>35</v>
      </c>
      <c r="AA38" s="98">
        <v>16</v>
      </c>
      <c r="AB38" s="98">
        <v>12</v>
      </c>
      <c r="AC38" s="98">
        <v>28</v>
      </c>
      <c r="AD38" s="98">
        <v>21</v>
      </c>
      <c r="AE38" s="98">
        <v>22</v>
      </c>
      <c r="AF38" s="98">
        <v>43</v>
      </c>
      <c r="AG38" s="98">
        <v>13</v>
      </c>
      <c r="AH38" s="98">
        <v>12</v>
      </c>
      <c r="AI38" s="98">
        <v>25</v>
      </c>
      <c r="AJ38" s="98">
        <v>22</v>
      </c>
      <c r="AK38" s="98">
        <v>13</v>
      </c>
      <c r="AL38" s="98">
        <v>35</v>
      </c>
      <c r="AM38" s="98">
        <v>105</v>
      </c>
      <c r="AN38" s="98">
        <v>98</v>
      </c>
      <c r="AO38" s="98">
        <v>203</v>
      </c>
      <c r="AP38" s="98">
        <v>11</v>
      </c>
      <c r="AQ38" s="98">
        <v>12</v>
      </c>
      <c r="AR38" s="98">
        <v>23</v>
      </c>
      <c r="AS38" s="98">
        <v>14</v>
      </c>
      <c r="AT38" s="98">
        <v>11</v>
      </c>
      <c r="AU38" s="98">
        <v>25</v>
      </c>
      <c r="AV38" s="98">
        <v>2</v>
      </c>
      <c r="AW38" s="98">
        <v>2</v>
      </c>
      <c r="AX38" s="98">
        <v>1</v>
      </c>
      <c r="AY38" s="98">
        <v>2</v>
      </c>
      <c r="AZ38" s="98">
        <v>1</v>
      </c>
      <c r="BA38" s="98">
        <v>1</v>
      </c>
      <c r="BB38" s="98">
        <v>0</v>
      </c>
      <c r="BC38" s="98">
        <v>9</v>
      </c>
      <c r="BD38" s="98">
        <v>8</v>
      </c>
      <c r="BE38" s="98">
        <v>8</v>
      </c>
      <c r="BF38" s="98">
        <v>0</v>
      </c>
      <c r="BG38" s="98">
        <v>0</v>
      </c>
      <c r="BH38" s="98">
        <v>0</v>
      </c>
      <c r="BI38" s="98">
        <v>1</v>
      </c>
      <c r="BJ38" s="98">
        <v>0</v>
      </c>
      <c r="BK38" s="98">
        <v>0</v>
      </c>
      <c r="BL38" s="98">
        <v>0</v>
      </c>
      <c r="BM38" s="98">
        <v>0</v>
      </c>
      <c r="BN38" s="98">
        <v>0</v>
      </c>
      <c r="BO38" s="98">
        <v>2</v>
      </c>
      <c r="BP38" s="98">
        <v>7</v>
      </c>
      <c r="BQ38" s="98">
        <v>2</v>
      </c>
      <c r="BR38" s="98">
        <v>7</v>
      </c>
      <c r="BS38" s="98">
        <v>9</v>
      </c>
      <c r="BT38" s="98">
        <v>2</v>
      </c>
      <c r="BU38" s="98">
        <v>2</v>
      </c>
      <c r="BV38" s="98">
        <v>1</v>
      </c>
      <c r="BW38" s="98">
        <v>2</v>
      </c>
      <c r="BX38" s="98">
        <v>1</v>
      </c>
      <c r="BY38" s="98">
        <v>1</v>
      </c>
      <c r="BZ38" s="98">
        <v>0</v>
      </c>
      <c r="CA38" s="98">
        <v>9</v>
      </c>
      <c r="CB38" s="98">
        <v>0</v>
      </c>
      <c r="CC38" s="98">
        <v>1</v>
      </c>
      <c r="CD38" s="98">
        <v>0</v>
      </c>
      <c r="CE38" s="98">
        <v>0</v>
      </c>
      <c r="CF38" s="98">
        <v>0</v>
      </c>
      <c r="CG38" s="98">
        <v>1</v>
      </c>
      <c r="CH38" s="98">
        <v>0</v>
      </c>
      <c r="CI38" s="98">
        <v>1</v>
      </c>
      <c r="CJ38" s="98">
        <v>0</v>
      </c>
      <c r="CK38" s="98">
        <v>1</v>
      </c>
      <c r="CL38" s="98">
        <v>14</v>
      </c>
    </row>
    <row r="39" spans="1:90" s="99" customFormat="1" x14ac:dyDescent="0.25">
      <c r="A39" s="91" t="s">
        <v>425</v>
      </c>
      <c r="B39" s="91" t="s">
        <v>426</v>
      </c>
      <c r="C39" s="92" t="s">
        <v>184</v>
      </c>
      <c r="D39" s="91" t="s">
        <v>185</v>
      </c>
      <c r="E39" s="91" t="s">
        <v>186</v>
      </c>
      <c r="F39" s="91" t="s">
        <v>427</v>
      </c>
      <c r="G39" s="91" t="s">
        <v>428</v>
      </c>
      <c r="H39" s="91" t="s">
        <v>429</v>
      </c>
      <c r="I39" s="91" t="s">
        <v>430</v>
      </c>
      <c r="J39" s="93" t="s">
        <v>311</v>
      </c>
      <c r="K39" s="94" t="s">
        <v>423</v>
      </c>
      <c r="L39" s="95" t="s">
        <v>313</v>
      </c>
      <c r="M39" s="96" t="s">
        <v>431</v>
      </c>
      <c r="N39" s="96" t="s">
        <v>432</v>
      </c>
      <c r="O39" s="97">
        <v>27</v>
      </c>
      <c r="P39" s="97">
        <v>0</v>
      </c>
      <c r="Q39" s="98">
        <v>27</v>
      </c>
      <c r="R39" s="98">
        <v>33</v>
      </c>
      <c r="S39" s="98">
        <v>0</v>
      </c>
      <c r="T39" s="98">
        <v>33</v>
      </c>
      <c r="U39" s="98">
        <v>27</v>
      </c>
      <c r="V39" s="98">
        <v>33</v>
      </c>
      <c r="W39" s="98">
        <v>60</v>
      </c>
      <c r="X39" s="98">
        <v>28</v>
      </c>
      <c r="Y39" s="98">
        <v>27</v>
      </c>
      <c r="Z39" s="98">
        <v>55</v>
      </c>
      <c r="AA39" s="98">
        <v>29</v>
      </c>
      <c r="AB39" s="98">
        <v>36</v>
      </c>
      <c r="AC39" s="98">
        <v>65</v>
      </c>
      <c r="AD39" s="98">
        <v>31</v>
      </c>
      <c r="AE39" s="98">
        <v>29</v>
      </c>
      <c r="AF39" s="98">
        <v>60</v>
      </c>
      <c r="AG39" s="98">
        <v>36</v>
      </c>
      <c r="AH39" s="98">
        <v>35</v>
      </c>
      <c r="AI39" s="98">
        <v>71</v>
      </c>
      <c r="AJ39" s="98">
        <v>25</v>
      </c>
      <c r="AK39" s="98">
        <v>28</v>
      </c>
      <c r="AL39" s="98">
        <v>53</v>
      </c>
      <c r="AM39" s="98">
        <v>176</v>
      </c>
      <c r="AN39" s="98">
        <v>188</v>
      </c>
      <c r="AO39" s="98">
        <v>364</v>
      </c>
      <c r="AP39" s="98">
        <v>10</v>
      </c>
      <c r="AQ39" s="98">
        <v>13</v>
      </c>
      <c r="AR39" s="98">
        <v>23</v>
      </c>
      <c r="AS39" s="98">
        <v>1</v>
      </c>
      <c r="AT39" s="98">
        <v>4</v>
      </c>
      <c r="AU39" s="98">
        <v>5</v>
      </c>
      <c r="AV39" s="98">
        <v>2</v>
      </c>
      <c r="AW39" s="98">
        <v>2</v>
      </c>
      <c r="AX39" s="98">
        <v>2</v>
      </c>
      <c r="AY39" s="98">
        <v>2</v>
      </c>
      <c r="AZ39" s="98">
        <v>3</v>
      </c>
      <c r="BA39" s="98">
        <v>2</v>
      </c>
      <c r="BB39" s="98">
        <v>0</v>
      </c>
      <c r="BC39" s="98">
        <v>13</v>
      </c>
      <c r="BD39" s="98">
        <v>15</v>
      </c>
      <c r="BE39" s="98">
        <v>13</v>
      </c>
      <c r="BF39" s="98">
        <v>0</v>
      </c>
      <c r="BG39" s="98">
        <v>0</v>
      </c>
      <c r="BH39" s="98">
        <v>0</v>
      </c>
      <c r="BI39" s="98">
        <v>0</v>
      </c>
      <c r="BJ39" s="98">
        <v>1</v>
      </c>
      <c r="BK39" s="98">
        <v>0</v>
      </c>
      <c r="BL39" s="98">
        <v>1</v>
      </c>
      <c r="BM39" s="98">
        <v>0</v>
      </c>
      <c r="BN39" s="98">
        <v>0</v>
      </c>
      <c r="BO39" s="98">
        <v>1</v>
      </c>
      <c r="BP39" s="98">
        <v>12</v>
      </c>
      <c r="BQ39" s="98">
        <v>1</v>
      </c>
      <c r="BR39" s="98">
        <v>12</v>
      </c>
      <c r="BS39" s="98">
        <v>13</v>
      </c>
      <c r="BT39" s="98">
        <v>2</v>
      </c>
      <c r="BU39" s="98">
        <v>2</v>
      </c>
      <c r="BV39" s="98">
        <v>2</v>
      </c>
      <c r="BW39" s="98">
        <v>2</v>
      </c>
      <c r="BX39" s="98">
        <v>3</v>
      </c>
      <c r="BY39" s="98">
        <v>2</v>
      </c>
      <c r="BZ39" s="98">
        <v>0</v>
      </c>
      <c r="CA39" s="98">
        <v>13</v>
      </c>
      <c r="CB39" s="98">
        <v>2</v>
      </c>
      <c r="CC39" s="98">
        <v>0</v>
      </c>
      <c r="CD39" s="98">
        <v>0</v>
      </c>
      <c r="CE39" s="98">
        <v>0</v>
      </c>
      <c r="CF39" s="98">
        <v>0</v>
      </c>
      <c r="CG39" s="98">
        <v>0</v>
      </c>
      <c r="CH39" s="98">
        <v>0</v>
      </c>
      <c r="CI39" s="98">
        <v>0</v>
      </c>
      <c r="CJ39" s="98">
        <v>0</v>
      </c>
      <c r="CK39" s="98">
        <v>1</v>
      </c>
      <c r="CL39" s="98">
        <v>18</v>
      </c>
    </row>
    <row r="40" spans="1:90" s="99" customFormat="1" x14ac:dyDescent="0.25">
      <c r="A40" s="91" t="s">
        <v>433</v>
      </c>
      <c r="B40" s="91" t="s">
        <v>434</v>
      </c>
      <c r="C40" s="92" t="s">
        <v>184</v>
      </c>
      <c r="D40" s="91" t="s">
        <v>185</v>
      </c>
      <c r="E40" s="91" t="s">
        <v>186</v>
      </c>
      <c r="F40" s="91" t="s">
        <v>435</v>
      </c>
      <c r="G40" s="91" t="s">
        <v>436</v>
      </c>
      <c r="H40" s="91" t="s">
        <v>242</v>
      </c>
      <c r="I40" s="91" t="s">
        <v>436</v>
      </c>
      <c r="J40" s="93" t="s">
        <v>437</v>
      </c>
      <c r="K40" s="94" t="s">
        <v>438</v>
      </c>
      <c r="L40" s="95" t="s">
        <v>202</v>
      </c>
      <c r="M40" s="96" t="s">
        <v>439</v>
      </c>
      <c r="N40" s="96" t="s">
        <v>440</v>
      </c>
      <c r="O40" s="97">
        <v>8</v>
      </c>
      <c r="P40" s="97">
        <v>0</v>
      </c>
      <c r="Q40" s="98">
        <v>8</v>
      </c>
      <c r="R40" s="98">
        <v>6</v>
      </c>
      <c r="S40" s="98">
        <v>1</v>
      </c>
      <c r="T40" s="98">
        <v>7</v>
      </c>
      <c r="U40" s="98">
        <v>8</v>
      </c>
      <c r="V40" s="98">
        <v>7</v>
      </c>
      <c r="W40" s="98">
        <v>15</v>
      </c>
      <c r="X40" s="98">
        <v>7</v>
      </c>
      <c r="Y40" s="98">
        <v>4</v>
      </c>
      <c r="Z40" s="98">
        <v>11</v>
      </c>
      <c r="AA40" s="98">
        <v>6</v>
      </c>
      <c r="AB40" s="98">
        <v>5</v>
      </c>
      <c r="AC40" s="98">
        <v>11</v>
      </c>
      <c r="AD40" s="98">
        <v>9</v>
      </c>
      <c r="AE40" s="98">
        <v>6</v>
      </c>
      <c r="AF40" s="98">
        <v>15</v>
      </c>
      <c r="AG40" s="98">
        <v>14</v>
      </c>
      <c r="AH40" s="98">
        <v>9</v>
      </c>
      <c r="AI40" s="98">
        <v>23</v>
      </c>
      <c r="AJ40" s="98">
        <v>11</v>
      </c>
      <c r="AK40" s="98">
        <v>16</v>
      </c>
      <c r="AL40" s="98">
        <v>27</v>
      </c>
      <c r="AM40" s="98">
        <v>55</v>
      </c>
      <c r="AN40" s="98">
        <v>47</v>
      </c>
      <c r="AO40" s="98">
        <v>102</v>
      </c>
      <c r="AP40" s="98">
        <v>4</v>
      </c>
      <c r="AQ40" s="98">
        <v>4</v>
      </c>
      <c r="AR40" s="98">
        <v>8</v>
      </c>
      <c r="AS40" s="98">
        <v>0</v>
      </c>
      <c r="AT40" s="98">
        <v>0</v>
      </c>
      <c r="AU40" s="98">
        <v>0</v>
      </c>
      <c r="AV40" s="98">
        <v>1</v>
      </c>
      <c r="AW40" s="98">
        <v>1</v>
      </c>
      <c r="AX40" s="98">
        <v>1</v>
      </c>
      <c r="AY40" s="98">
        <v>1</v>
      </c>
      <c r="AZ40" s="98">
        <v>1</v>
      </c>
      <c r="BA40" s="98">
        <v>1</v>
      </c>
      <c r="BB40" s="98">
        <v>0</v>
      </c>
      <c r="BC40" s="98">
        <v>6</v>
      </c>
      <c r="BD40" s="98">
        <v>8</v>
      </c>
      <c r="BE40" s="98">
        <v>6</v>
      </c>
      <c r="BF40" s="98">
        <v>0</v>
      </c>
      <c r="BG40" s="98">
        <v>0</v>
      </c>
      <c r="BH40" s="98">
        <v>0</v>
      </c>
      <c r="BI40" s="98">
        <v>0</v>
      </c>
      <c r="BJ40" s="98">
        <v>1</v>
      </c>
      <c r="BK40" s="98">
        <v>0</v>
      </c>
      <c r="BL40" s="98">
        <v>0</v>
      </c>
      <c r="BM40" s="98">
        <v>0</v>
      </c>
      <c r="BN40" s="98">
        <v>0</v>
      </c>
      <c r="BO40" s="98">
        <v>2</v>
      </c>
      <c r="BP40" s="98">
        <v>4</v>
      </c>
      <c r="BQ40" s="98">
        <v>2</v>
      </c>
      <c r="BR40" s="98">
        <v>4</v>
      </c>
      <c r="BS40" s="98">
        <v>6</v>
      </c>
      <c r="BT40" s="98">
        <v>1</v>
      </c>
      <c r="BU40" s="98">
        <v>1</v>
      </c>
      <c r="BV40" s="98">
        <v>1</v>
      </c>
      <c r="BW40" s="98">
        <v>1</v>
      </c>
      <c r="BX40" s="98">
        <v>1</v>
      </c>
      <c r="BY40" s="98">
        <v>1</v>
      </c>
      <c r="BZ40" s="98">
        <v>0</v>
      </c>
      <c r="CA40" s="98">
        <v>6</v>
      </c>
      <c r="CB40" s="98">
        <v>1</v>
      </c>
      <c r="CC40" s="98">
        <v>0</v>
      </c>
      <c r="CD40" s="98">
        <v>0</v>
      </c>
      <c r="CE40" s="98">
        <v>0</v>
      </c>
      <c r="CF40" s="98">
        <v>0</v>
      </c>
      <c r="CG40" s="98">
        <v>0</v>
      </c>
      <c r="CH40" s="98">
        <v>0</v>
      </c>
      <c r="CI40" s="98">
        <v>0</v>
      </c>
      <c r="CJ40" s="98">
        <v>1</v>
      </c>
      <c r="CK40" s="98">
        <v>0</v>
      </c>
      <c r="CL40" s="98">
        <v>9</v>
      </c>
    </row>
    <row r="41" spans="1:90" s="99" customFormat="1" x14ac:dyDescent="0.25">
      <c r="A41" s="91" t="s">
        <v>441</v>
      </c>
      <c r="B41" s="91" t="s">
        <v>442</v>
      </c>
      <c r="C41" s="92" t="s">
        <v>184</v>
      </c>
      <c r="D41" s="91" t="s">
        <v>185</v>
      </c>
      <c r="E41" s="91" t="s">
        <v>186</v>
      </c>
      <c r="F41" s="91" t="s">
        <v>427</v>
      </c>
      <c r="G41" s="91" t="s">
        <v>428</v>
      </c>
      <c r="H41" s="91" t="s">
        <v>443</v>
      </c>
      <c r="I41" s="91" t="s">
        <v>444</v>
      </c>
      <c r="J41" s="93" t="s">
        <v>325</v>
      </c>
      <c r="K41" s="94" t="s">
        <v>445</v>
      </c>
      <c r="L41" s="95" t="s">
        <v>313</v>
      </c>
      <c r="M41" s="96" t="s">
        <v>446</v>
      </c>
      <c r="N41" s="96" t="s">
        <v>26</v>
      </c>
      <c r="O41" s="97">
        <v>16</v>
      </c>
      <c r="P41" s="97">
        <v>0</v>
      </c>
      <c r="Q41" s="98">
        <v>16</v>
      </c>
      <c r="R41" s="98">
        <v>25</v>
      </c>
      <c r="S41" s="98">
        <v>0</v>
      </c>
      <c r="T41" s="98">
        <v>25</v>
      </c>
      <c r="U41" s="98">
        <v>16</v>
      </c>
      <c r="V41" s="98">
        <v>25</v>
      </c>
      <c r="W41" s="98">
        <v>41</v>
      </c>
      <c r="X41" s="98">
        <v>18</v>
      </c>
      <c r="Y41" s="98">
        <v>16</v>
      </c>
      <c r="Z41" s="98">
        <v>34</v>
      </c>
      <c r="AA41" s="98">
        <v>21</v>
      </c>
      <c r="AB41" s="98">
        <v>17</v>
      </c>
      <c r="AC41" s="98">
        <v>38</v>
      </c>
      <c r="AD41" s="98">
        <v>14</v>
      </c>
      <c r="AE41" s="98">
        <v>25</v>
      </c>
      <c r="AF41" s="98">
        <v>39</v>
      </c>
      <c r="AG41" s="98">
        <v>21</v>
      </c>
      <c r="AH41" s="98">
        <v>23</v>
      </c>
      <c r="AI41" s="98">
        <v>44</v>
      </c>
      <c r="AJ41" s="98">
        <v>19</v>
      </c>
      <c r="AK41" s="98">
        <v>19</v>
      </c>
      <c r="AL41" s="98">
        <v>38</v>
      </c>
      <c r="AM41" s="98">
        <v>109</v>
      </c>
      <c r="AN41" s="98">
        <v>125</v>
      </c>
      <c r="AO41" s="98">
        <v>234</v>
      </c>
      <c r="AP41" s="98">
        <v>12</v>
      </c>
      <c r="AQ41" s="98">
        <v>13</v>
      </c>
      <c r="AR41" s="98">
        <v>25</v>
      </c>
      <c r="AS41" s="98">
        <v>9</v>
      </c>
      <c r="AT41" s="98">
        <v>12</v>
      </c>
      <c r="AU41" s="98">
        <v>21</v>
      </c>
      <c r="AV41" s="98">
        <v>2</v>
      </c>
      <c r="AW41" s="98">
        <v>1</v>
      </c>
      <c r="AX41" s="98">
        <v>2</v>
      </c>
      <c r="AY41" s="98">
        <v>2</v>
      </c>
      <c r="AZ41" s="98">
        <v>2</v>
      </c>
      <c r="BA41" s="98">
        <v>2</v>
      </c>
      <c r="BB41" s="98">
        <v>0</v>
      </c>
      <c r="BC41" s="98">
        <v>11</v>
      </c>
      <c r="BD41" s="98">
        <v>15</v>
      </c>
      <c r="BE41" s="98">
        <v>11</v>
      </c>
      <c r="BF41" s="98">
        <v>0</v>
      </c>
      <c r="BG41" s="98">
        <v>0</v>
      </c>
      <c r="BH41" s="98">
        <v>0</v>
      </c>
      <c r="BI41" s="98">
        <v>0</v>
      </c>
      <c r="BJ41" s="98">
        <v>1</v>
      </c>
      <c r="BK41" s="98">
        <v>0</v>
      </c>
      <c r="BL41" s="98">
        <v>0</v>
      </c>
      <c r="BM41" s="98">
        <v>0</v>
      </c>
      <c r="BN41" s="98">
        <v>0</v>
      </c>
      <c r="BO41" s="98">
        <v>0</v>
      </c>
      <c r="BP41" s="98">
        <v>11</v>
      </c>
      <c r="BQ41" s="98">
        <v>0</v>
      </c>
      <c r="BR41" s="98">
        <v>11</v>
      </c>
      <c r="BS41" s="98">
        <v>11</v>
      </c>
      <c r="BT41" s="98">
        <v>2</v>
      </c>
      <c r="BU41" s="98">
        <v>1</v>
      </c>
      <c r="BV41" s="98">
        <v>2</v>
      </c>
      <c r="BW41" s="98">
        <v>2</v>
      </c>
      <c r="BX41" s="98">
        <v>2</v>
      </c>
      <c r="BY41" s="98">
        <v>2</v>
      </c>
      <c r="BZ41" s="98">
        <v>0</v>
      </c>
      <c r="CA41" s="98">
        <v>11</v>
      </c>
      <c r="CB41" s="98">
        <v>1</v>
      </c>
      <c r="CC41" s="98">
        <v>1</v>
      </c>
      <c r="CD41" s="98">
        <v>0</v>
      </c>
      <c r="CE41" s="98">
        <v>0</v>
      </c>
      <c r="CF41" s="98">
        <v>0</v>
      </c>
      <c r="CG41" s="98">
        <v>0</v>
      </c>
      <c r="CH41" s="98">
        <v>0</v>
      </c>
      <c r="CI41" s="98">
        <v>0</v>
      </c>
      <c r="CJ41" s="98">
        <v>4</v>
      </c>
      <c r="CK41" s="98">
        <v>5</v>
      </c>
      <c r="CL41" s="98">
        <v>23</v>
      </c>
    </row>
    <row r="42" spans="1:90" s="99" customFormat="1" x14ac:dyDescent="0.25">
      <c r="A42" s="91" t="s">
        <v>447</v>
      </c>
      <c r="B42" s="91" t="s">
        <v>299</v>
      </c>
      <c r="C42" s="92" t="s">
        <v>184</v>
      </c>
      <c r="D42" s="91" t="s">
        <v>185</v>
      </c>
      <c r="E42" s="91" t="s">
        <v>186</v>
      </c>
      <c r="F42" s="91" t="s">
        <v>187</v>
      </c>
      <c r="G42" s="91" t="s">
        <v>188</v>
      </c>
      <c r="H42" s="91" t="s">
        <v>448</v>
      </c>
      <c r="I42" s="91" t="s">
        <v>449</v>
      </c>
      <c r="J42" s="93" t="s">
        <v>191</v>
      </c>
      <c r="K42" s="94" t="s">
        <v>450</v>
      </c>
      <c r="L42" s="95" t="s">
        <v>193</v>
      </c>
      <c r="M42" s="96" t="s">
        <v>451</v>
      </c>
      <c r="N42" s="96" t="s">
        <v>452</v>
      </c>
      <c r="O42" s="97">
        <v>29</v>
      </c>
      <c r="P42" s="97">
        <v>0</v>
      </c>
      <c r="Q42" s="98">
        <v>29</v>
      </c>
      <c r="R42" s="98">
        <v>21</v>
      </c>
      <c r="S42" s="98">
        <v>0</v>
      </c>
      <c r="T42" s="98">
        <v>21</v>
      </c>
      <c r="U42" s="98">
        <v>29</v>
      </c>
      <c r="V42" s="98">
        <v>21</v>
      </c>
      <c r="W42" s="98">
        <v>50</v>
      </c>
      <c r="X42" s="98">
        <v>31</v>
      </c>
      <c r="Y42" s="98">
        <v>14</v>
      </c>
      <c r="Z42" s="98">
        <v>45</v>
      </c>
      <c r="AA42" s="98">
        <v>24</v>
      </c>
      <c r="AB42" s="98">
        <v>25</v>
      </c>
      <c r="AC42" s="98">
        <v>49</v>
      </c>
      <c r="AD42" s="98">
        <v>30</v>
      </c>
      <c r="AE42" s="98">
        <v>24</v>
      </c>
      <c r="AF42" s="98">
        <v>54</v>
      </c>
      <c r="AG42" s="98">
        <v>32</v>
      </c>
      <c r="AH42" s="98">
        <v>17</v>
      </c>
      <c r="AI42" s="98">
        <v>49</v>
      </c>
      <c r="AJ42" s="98">
        <v>24</v>
      </c>
      <c r="AK42" s="98">
        <v>26</v>
      </c>
      <c r="AL42" s="98">
        <v>50</v>
      </c>
      <c r="AM42" s="98">
        <v>170</v>
      </c>
      <c r="AN42" s="98">
        <v>127</v>
      </c>
      <c r="AO42" s="98">
        <v>297</v>
      </c>
      <c r="AP42" s="98">
        <v>8</v>
      </c>
      <c r="AQ42" s="98">
        <v>6</v>
      </c>
      <c r="AR42" s="98">
        <v>14</v>
      </c>
      <c r="AS42" s="98">
        <v>0</v>
      </c>
      <c r="AT42" s="98">
        <v>0</v>
      </c>
      <c r="AU42" s="98">
        <v>0</v>
      </c>
      <c r="AV42" s="98">
        <v>2</v>
      </c>
      <c r="AW42" s="98">
        <v>2</v>
      </c>
      <c r="AX42" s="98">
        <v>2</v>
      </c>
      <c r="AY42" s="98">
        <v>2</v>
      </c>
      <c r="AZ42" s="98">
        <v>2</v>
      </c>
      <c r="BA42" s="98">
        <v>2</v>
      </c>
      <c r="BB42" s="98">
        <v>0</v>
      </c>
      <c r="BC42" s="98">
        <v>12</v>
      </c>
      <c r="BD42" s="98">
        <v>12</v>
      </c>
      <c r="BE42" s="98">
        <v>12</v>
      </c>
      <c r="BF42" s="98">
        <v>0</v>
      </c>
      <c r="BG42" s="98">
        <v>0</v>
      </c>
      <c r="BH42" s="98">
        <v>0</v>
      </c>
      <c r="BI42" s="98">
        <v>0</v>
      </c>
      <c r="BJ42" s="98">
        <v>1</v>
      </c>
      <c r="BK42" s="98">
        <v>0</v>
      </c>
      <c r="BL42" s="98">
        <v>1</v>
      </c>
      <c r="BM42" s="98">
        <v>0</v>
      </c>
      <c r="BN42" s="98">
        <v>0</v>
      </c>
      <c r="BO42" s="98">
        <v>5</v>
      </c>
      <c r="BP42" s="98">
        <v>7</v>
      </c>
      <c r="BQ42" s="98">
        <v>5</v>
      </c>
      <c r="BR42" s="98">
        <v>7</v>
      </c>
      <c r="BS42" s="98">
        <v>12</v>
      </c>
      <c r="BT42" s="98">
        <v>2</v>
      </c>
      <c r="BU42" s="98">
        <v>2</v>
      </c>
      <c r="BV42" s="98">
        <v>2</v>
      </c>
      <c r="BW42" s="98">
        <v>2</v>
      </c>
      <c r="BX42" s="98">
        <v>2</v>
      </c>
      <c r="BY42" s="98">
        <v>2</v>
      </c>
      <c r="BZ42" s="98">
        <v>0</v>
      </c>
      <c r="CA42" s="98">
        <v>12</v>
      </c>
      <c r="CB42" s="98">
        <v>2</v>
      </c>
      <c r="CC42" s="98">
        <v>0</v>
      </c>
      <c r="CD42" s="98">
        <v>0</v>
      </c>
      <c r="CE42" s="98">
        <v>0</v>
      </c>
      <c r="CF42" s="98">
        <v>1</v>
      </c>
      <c r="CG42" s="98">
        <v>0</v>
      </c>
      <c r="CH42" s="98">
        <v>1</v>
      </c>
      <c r="CI42" s="98">
        <v>0</v>
      </c>
      <c r="CJ42" s="98">
        <v>0</v>
      </c>
      <c r="CK42" s="98">
        <v>2</v>
      </c>
      <c r="CL42" s="98">
        <v>20</v>
      </c>
    </row>
    <row r="43" spans="1:90" s="99" customFormat="1" x14ac:dyDescent="0.25">
      <c r="A43" s="91" t="s">
        <v>453</v>
      </c>
      <c r="B43" s="91" t="s">
        <v>454</v>
      </c>
      <c r="C43" s="92" t="s">
        <v>184</v>
      </c>
      <c r="D43" s="91" t="s">
        <v>455</v>
      </c>
      <c r="E43" s="91" t="s">
        <v>186</v>
      </c>
      <c r="F43" s="91" t="s">
        <v>421</v>
      </c>
      <c r="G43" s="91" t="s">
        <v>422</v>
      </c>
      <c r="H43" s="91" t="s">
        <v>242</v>
      </c>
      <c r="I43" s="91" t="s">
        <v>422</v>
      </c>
      <c r="J43" s="93" t="s">
        <v>456</v>
      </c>
      <c r="K43" s="94" t="s">
        <v>224</v>
      </c>
      <c r="L43" s="95" t="s">
        <v>457</v>
      </c>
      <c r="M43" s="96" t="s">
        <v>458</v>
      </c>
      <c r="N43" s="96" t="s">
        <v>245</v>
      </c>
      <c r="O43" s="97">
        <v>21</v>
      </c>
      <c r="P43" s="97">
        <v>0</v>
      </c>
      <c r="Q43" s="98">
        <v>21</v>
      </c>
      <c r="R43" s="98">
        <v>15</v>
      </c>
      <c r="S43" s="98">
        <v>2</v>
      </c>
      <c r="T43" s="98">
        <v>17</v>
      </c>
      <c r="U43" s="98">
        <v>21</v>
      </c>
      <c r="V43" s="98">
        <v>17</v>
      </c>
      <c r="W43" s="98">
        <v>38</v>
      </c>
      <c r="X43" s="98">
        <v>15</v>
      </c>
      <c r="Y43" s="98">
        <v>17</v>
      </c>
      <c r="Z43" s="98">
        <v>32</v>
      </c>
      <c r="AA43" s="98">
        <v>15</v>
      </c>
      <c r="AB43" s="98">
        <v>13</v>
      </c>
      <c r="AC43" s="98">
        <v>28</v>
      </c>
      <c r="AD43" s="98">
        <v>9</v>
      </c>
      <c r="AE43" s="98">
        <v>11</v>
      </c>
      <c r="AF43" s="98">
        <v>20</v>
      </c>
      <c r="AG43" s="98">
        <v>16</v>
      </c>
      <c r="AH43" s="98">
        <v>15</v>
      </c>
      <c r="AI43" s="98">
        <v>31</v>
      </c>
      <c r="AJ43" s="98">
        <v>21</v>
      </c>
      <c r="AK43" s="98">
        <v>15</v>
      </c>
      <c r="AL43" s="98">
        <v>36</v>
      </c>
      <c r="AM43" s="98">
        <v>97</v>
      </c>
      <c r="AN43" s="98">
        <v>88</v>
      </c>
      <c r="AO43" s="98">
        <v>185</v>
      </c>
      <c r="AP43" s="98">
        <v>14</v>
      </c>
      <c r="AQ43" s="98">
        <v>13</v>
      </c>
      <c r="AR43" s="98">
        <v>27</v>
      </c>
      <c r="AS43" s="98">
        <v>7</v>
      </c>
      <c r="AT43" s="98">
        <v>7</v>
      </c>
      <c r="AU43" s="98">
        <v>14</v>
      </c>
      <c r="AV43" s="98">
        <v>1</v>
      </c>
      <c r="AW43" s="98">
        <v>1</v>
      </c>
      <c r="AX43" s="98">
        <v>1</v>
      </c>
      <c r="AY43" s="98">
        <v>1</v>
      </c>
      <c r="AZ43" s="98">
        <v>2</v>
      </c>
      <c r="BA43" s="98">
        <v>2</v>
      </c>
      <c r="BB43" s="98">
        <v>0</v>
      </c>
      <c r="BC43" s="98">
        <v>8</v>
      </c>
      <c r="BD43" s="98">
        <v>13</v>
      </c>
      <c r="BE43" s="98">
        <v>8</v>
      </c>
      <c r="BF43" s="98">
        <v>0</v>
      </c>
      <c r="BG43" s="98">
        <v>0</v>
      </c>
      <c r="BH43" s="98">
        <v>0</v>
      </c>
      <c r="BI43" s="98">
        <v>1</v>
      </c>
      <c r="BJ43" s="98">
        <v>0</v>
      </c>
      <c r="BK43" s="98">
        <v>0</v>
      </c>
      <c r="BL43" s="98">
        <v>0</v>
      </c>
      <c r="BM43" s="98">
        <v>0</v>
      </c>
      <c r="BN43" s="98">
        <v>0</v>
      </c>
      <c r="BO43" s="98">
        <v>2</v>
      </c>
      <c r="BP43" s="98">
        <v>6</v>
      </c>
      <c r="BQ43" s="98">
        <v>2</v>
      </c>
      <c r="BR43" s="98">
        <v>6</v>
      </c>
      <c r="BS43" s="98">
        <v>8</v>
      </c>
      <c r="BT43" s="98">
        <v>1</v>
      </c>
      <c r="BU43" s="98">
        <v>1</v>
      </c>
      <c r="BV43" s="98">
        <v>1</v>
      </c>
      <c r="BW43" s="98">
        <v>1</v>
      </c>
      <c r="BX43" s="98">
        <v>2</v>
      </c>
      <c r="BY43" s="98">
        <v>2</v>
      </c>
      <c r="BZ43" s="98">
        <v>0</v>
      </c>
      <c r="CA43" s="98">
        <v>8</v>
      </c>
      <c r="CB43" s="98">
        <v>0</v>
      </c>
      <c r="CC43" s="98">
        <v>1</v>
      </c>
      <c r="CD43" s="98">
        <v>1</v>
      </c>
      <c r="CE43" s="98">
        <v>0</v>
      </c>
      <c r="CF43" s="98">
        <v>0</v>
      </c>
      <c r="CG43" s="98">
        <v>1</v>
      </c>
      <c r="CH43" s="98">
        <v>0</v>
      </c>
      <c r="CI43" s="98">
        <v>0</v>
      </c>
      <c r="CJ43" s="98">
        <v>2</v>
      </c>
      <c r="CK43" s="98">
        <v>1</v>
      </c>
      <c r="CL43" s="98">
        <v>15</v>
      </c>
    </row>
    <row r="44" spans="1:90" s="99" customFormat="1" x14ac:dyDescent="0.25">
      <c r="A44" s="91" t="s">
        <v>459</v>
      </c>
      <c r="B44" s="91" t="s">
        <v>460</v>
      </c>
      <c r="C44" s="92" t="s">
        <v>184</v>
      </c>
      <c r="D44" s="91" t="s">
        <v>455</v>
      </c>
      <c r="E44" s="91" t="s">
        <v>186</v>
      </c>
      <c r="F44" s="91" t="s">
        <v>187</v>
      </c>
      <c r="G44" s="91" t="s">
        <v>188</v>
      </c>
      <c r="H44" s="91" t="s">
        <v>242</v>
      </c>
      <c r="I44" s="91" t="s">
        <v>243</v>
      </c>
      <c r="J44" s="93" t="s">
        <v>456</v>
      </c>
      <c r="K44" s="94" t="s">
        <v>461</v>
      </c>
      <c r="L44" s="95" t="s">
        <v>457</v>
      </c>
      <c r="M44" s="96" t="s">
        <v>462</v>
      </c>
      <c r="N44" s="96" t="s">
        <v>462</v>
      </c>
      <c r="O44" s="97">
        <v>11</v>
      </c>
      <c r="P44" s="97">
        <v>2</v>
      </c>
      <c r="Q44" s="98">
        <v>13</v>
      </c>
      <c r="R44" s="98">
        <v>23</v>
      </c>
      <c r="S44" s="98">
        <v>1</v>
      </c>
      <c r="T44" s="98">
        <v>24</v>
      </c>
      <c r="U44" s="98">
        <v>13</v>
      </c>
      <c r="V44" s="98">
        <v>24</v>
      </c>
      <c r="W44" s="98">
        <v>37</v>
      </c>
      <c r="X44" s="98">
        <v>18</v>
      </c>
      <c r="Y44" s="98">
        <v>17</v>
      </c>
      <c r="Z44" s="98">
        <v>35</v>
      </c>
      <c r="AA44" s="98">
        <v>20</v>
      </c>
      <c r="AB44" s="98">
        <v>23</v>
      </c>
      <c r="AC44" s="98">
        <v>43</v>
      </c>
      <c r="AD44" s="98">
        <v>27</v>
      </c>
      <c r="AE44" s="98">
        <v>18</v>
      </c>
      <c r="AF44" s="98">
        <v>45</v>
      </c>
      <c r="AG44" s="98">
        <v>21</v>
      </c>
      <c r="AH44" s="98">
        <v>17</v>
      </c>
      <c r="AI44" s="98">
        <v>38</v>
      </c>
      <c r="AJ44" s="98">
        <v>28</v>
      </c>
      <c r="AK44" s="98">
        <v>16</v>
      </c>
      <c r="AL44" s="98">
        <v>44</v>
      </c>
      <c r="AM44" s="98">
        <v>127</v>
      </c>
      <c r="AN44" s="98">
        <v>115</v>
      </c>
      <c r="AO44" s="98">
        <v>242</v>
      </c>
      <c r="AP44" s="98">
        <v>1</v>
      </c>
      <c r="AQ44" s="98">
        <v>3</v>
      </c>
      <c r="AR44" s="98">
        <v>4</v>
      </c>
      <c r="AS44" s="98">
        <v>0</v>
      </c>
      <c r="AT44" s="98">
        <v>0</v>
      </c>
      <c r="AU44" s="98">
        <v>0</v>
      </c>
      <c r="AV44" s="98">
        <v>2</v>
      </c>
      <c r="AW44" s="98">
        <v>2</v>
      </c>
      <c r="AX44" s="98">
        <v>2</v>
      </c>
      <c r="AY44" s="98">
        <v>2</v>
      </c>
      <c r="AZ44" s="98">
        <v>2</v>
      </c>
      <c r="BA44" s="98">
        <v>2</v>
      </c>
      <c r="BB44" s="98">
        <v>0</v>
      </c>
      <c r="BC44" s="98">
        <v>12</v>
      </c>
      <c r="BD44" s="98">
        <v>12</v>
      </c>
      <c r="BE44" s="98">
        <v>12</v>
      </c>
      <c r="BF44" s="98">
        <v>1</v>
      </c>
      <c r="BG44" s="98">
        <v>0</v>
      </c>
      <c r="BH44" s="98">
        <v>0</v>
      </c>
      <c r="BI44" s="98">
        <v>1</v>
      </c>
      <c r="BJ44" s="98">
        <v>0</v>
      </c>
      <c r="BK44" s="98">
        <v>0</v>
      </c>
      <c r="BL44" s="98">
        <v>0</v>
      </c>
      <c r="BM44" s="98">
        <v>0</v>
      </c>
      <c r="BN44" s="98">
        <v>0</v>
      </c>
      <c r="BO44" s="98">
        <v>4</v>
      </c>
      <c r="BP44" s="98">
        <v>8</v>
      </c>
      <c r="BQ44" s="98">
        <v>4</v>
      </c>
      <c r="BR44" s="98">
        <v>8</v>
      </c>
      <c r="BS44" s="98">
        <v>12</v>
      </c>
      <c r="BT44" s="98">
        <v>2</v>
      </c>
      <c r="BU44" s="98">
        <v>2</v>
      </c>
      <c r="BV44" s="98">
        <v>2</v>
      </c>
      <c r="BW44" s="98">
        <v>2</v>
      </c>
      <c r="BX44" s="98">
        <v>2</v>
      </c>
      <c r="BY44" s="98">
        <v>2</v>
      </c>
      <c r="BZ44" s="98">
        <v>0</v>
      </c>
      <c r="CA44" s="98">
        <v>12</v>
      </c>
      <c r="CB44" s="98">
        <v>1</v>
      </c>
      <c r="CC44" s="98">
        <v>0</v>
      </c>
      <c r="CD44" s="98">
        <v>0</v>
      </c>
      <c r="CE44" s="98">
        <v>1</v>
      </c>
      <c r="CF44" s="98">
        <v>0</v>
      </c>
      <c r="CG44" s="98">
        <v>1</v>
      </c>
      <c r="CH44" s="98">
        <v>0</v>
      </c>
      <c r="CI44" s="98">
        <v>1</v>
      </c>
      <c r="CJ44" s="98">
        <v>2</v>
      </c>
      <c r="CK44" s="98">
        <v>0</v>
      </c>
      <c r="CL44" s="98">
        <v>19</v>
      </c>
    </row>
    <row r="45" spans="1:90" s="99" customFormat="1" x14ac:dyDescent="0.25">
      <c r="A45" s="91" t="s">
        <v>463</v>
      </c>
      <c r="B45" s="91" t="s">
        <v>464</v>
      </c>
      <c r="C45" s="92" t="s">
        <v>184</v>
      </c>
      <c r="D45" s="91" t="s">
        <v>455</v>
      </c>
      <c r="E45" s="91" t="s">
        <v>186</v>
      </c>
      <c r="F45" s="91" t="s">
        <v>308</v>
      </c>
      <c r="G45" s="91" t="s">
        <v>309</v>
      </c>
      <c r="H45" s="91" t="s">
        <v>465</v>
      </c>
      <c r="I45" s="91" t="s">
        <v>466</v>
      </c>
      <c r="J45" s="93" t="s">
        <v>456</v>
      </c>
      <c r="K45" s="94" t="s">
        <v>467</v>
      </c>
      <c r="L45" s="95" t="s">
        <v>457</v>
      </c>
      <c r="M45" s="96" t="s">
        <v>466</v>
      </c>
      <c r="N45" s="96" t="s">
        <v>26</v>
      </c>
      <c r="O45" s="97">
        <v>9</v>
      </c>
      <c r="P45" s="97">
        <v>0</v>
      </c>
      <c r="Q45" s="98">
        <v>9</v>
      </c>
      <c r="R45" s="98">
        <v>11</v>
      </c>
      <c r="S45" s="98">
        <v>0</v>
      </c>
      <c r="T45" s="98">
        <v>11</v>
      </c>
      <c r="U45" s="98">
        <v>9</v>
      </c>
      <c r="V45" s="98">
        <v>11</v>
      </c>
      <c r="W45" s="98">
        <v>20</v>
      </c>
      <c r="X45" s="98">
        <v>12</v>
      </c>
      <c r="Y45" s="98">
        <v>9</v>
      </c>
      <c r="Z45" s="98">
        <v>21</v>
      </c>
      <c r="AA45" s="98">
        <v>10</v>
      </c>
      <c r="AB45" s="98">
        <v>9</v>
      </c>
      <c r="AC45" s="98">
        <v>19</v>
      </c>
      <c r="AD45" s="98">
        <v>7</v>
      </c>
      <c r="AE45" s="98">
        <v>12</v>
      </c>
      <c r="AF45" s="98">
        <v>19</v>
      </c>
      <c r="AG45" s="98">
        <v>8</v>
      </c>
      <c r="AH45" s="98">
        <v>11</v>
      </c>
      <c r="AI45" s="98">
        <v>19</v>
      </c>
      <c r="AJ45" s="98">
        <v>9</v>
      </c>
      <c r="AK45" s="98">
        <v>10</v>
      </c>
      <c r="AL45" s="98">
        <v>19</v>
      </c>
      <c r="AM45" s="98">
        <v>55</v>
      </c>
      <c r="AN45" s="98">
        <v>62</v>
      </c>
      <c r="AO45" s="98">
        <v>117</v>
      </c>
      <c r="AP45" s="98">
        <v>1</v>
      </c>
      <c r="AQ45" s="98">
        <v>2</v>
      </c>
      <c r="AR45" s="98">
        <v>3</v>
      </c>
      <c r="AS45" s="98">
        <v>0</v>
      </c>
      <c r="AT45" s="98">
        <v>0</v>
      </c>
      <c r="AU45" s="98">
        <v>0</v>
      </c>
      <c r="AV45" s="98">
        <v>1</v>
      </c>
      <c r="AW45" s="98">
        <v>1</v>
      </c>
      <c r="AX45" s="98">
        <v>1</v>
      </c>
      <c r="AY45" s="98">
        <v>1</v>
      </c>
      <c r="AZ45" s="98">
        <v>1</v>
      </c>
      <c r="BA45" s="98">
        <v>1</v>
      </c>
      <c r="BB45" s="98">
        <v>0</v>
      </c>
      <c r="BC45" s="98">
        <v>6</v>
      </c>
      <c r="BD45" s="98">
        <v>7</v>
      </c>
      <c r="BE45" s="98">
        <v>6</v>
      </c>
      <c r="BF45" s="98">
        <v>0</v>
      </c>
      <c r="BG45" s="98">
        <v>0</v>
      </c>
      <c r="BH45" s="98">
        <v>0</v>
      </c>
      <c r="BI45" s="98">
        <v>0</v>
      </c>
      <c r="BJ45" s="98">
        <v>1</v>
      </c>
      <c r="BK45" s="98">
        <v>0</v>
      </c>
      <c r="BL45" s="98">
        <v>0</v>
      </c>
      <c r="BM45" s="98">
        <v>0</v>
      </c>
      <c r="BN45" s="98">
        <v>0</v>
      </c>
      <c r="BO45" s="98">
        <v>1</v>
      </c>
      <c r="BP45" s="98">
        <v>5</v>
      </c>
      <c r="BQ45" s="98">
        <v>1</v>
      </c>
      <c r="BR45" s="98">
        <v>5</v>
      </c>
      <c r="BS45" s="98">
        <v>6</v>
      </c>
      <c r="BT45" s="98">
        <v>1</v>
      </c>
      <c r="BU45" s="98">
        <v>1</v>
      </c>
      <c r="BV45" s="98">
        <v>1</v>
      </c>
      <c r="BW45" s="98">
        <v>1</v>
      </c>
      <c r="BX45" s="98">
        <v>1</v>
      </c>
      <c r="BY45" s="98">
        <v>1</v>
      </c>
      <c r="BZ45" s="98">
        <v>0</v>
      </c>
      <c r="CA45" s="98">
        <v>6</v>
      </c>
      <c r="CB45" s="98">
        <v>1</v>
      </c>
      <c r="CC45" s="98">
        <v>0</v>
      </c>
      <c r="CD45" s="98">
        <v>0</v>
      </c>
      <c r="CE45" s="98">
        <v>0</v>
      </c>
      <c r="CF45" s="98">
        <v>0</v>
      </c>
      <c r="CG45" s="98">
        <v>1</v>
      </c>
      <c r="CH45" s="98">
        <v>0</v>
      </c>
      <c r="CI45" s="98">
        <v>0</v>
      </c>
      <c r="CJ45" s="98">
        <v>1</v>
      </c>
      <c r="CK45" s="98">
        <v>0</v>
      </c>
      <c r="CL45" s="98">
        <v>10</v>
      </c>
    </row>
    <row r="46" spans="1:90" s="99" customFormat="1" x14ac:dyDescent="0.25">
      <c r="A46" s="91" t="s">
        <v>468</v>
      </c>
      <c r="B46" s="91" t="s">
        <v>469</v>
      </c>
      <c r="C46" s="92" t="s">
        <v>184</v>
      </c>
      <c r="D46" s="91" t="s">
        <v>455</v>
      </c>
      <c r="E46" s="91" t="s">
        <v>186</v>
      </c>
      <c r="F46" s="91" t="s">
        <v>206</v>
      </c>
      <c r="G46" s="91" t="s">
        <v>207</v>
      </c>
      <c r="H46" s="91" t="s">
        <v>242</v>
      </c>
      <c r="I46" s="91" t="s">
        <v>470</v>
      </c>
      <c r="J46" s="93" t="s">
        <v>471</v>
      </c>
      <c r="K46" s="94" t="s">
        <v>308</v>
      </c>
      <c r="L46" s="95" t="s">
        <v>457</v>
      </c>
      <c r="M46" s="96" t="s">
        <v>472</v>
      </c>
      <c r="N46" s="96" t="s">
        <v>245</v>
      </c>
      <c r="O46" s="97">
        <v>9</v>
      </c>
      <c r="P46" s="97">
        <v>0</v>
      </c>
      <c r="Q46" s="98">
        <v>9</v>
      </c>
      <c r="R46" s="98">
        <v>8</v>
      </c>
      <c r="S46" s="98">
        <v>0</v>
      </c>
      <c r="T46" s="98">
        <v>8</v>
      </c>
      <c r="U46" s="98">
        <v>9</v>
      </c>
      <c r="V46" s="98">
        <v>8</v>
      </c>
      <c r="W46" s="98">
        <v>17</v>
      </c>
      <c r="X46" s="98">
        <v>10</v>
      </c>
      <c r="Y46" s="98">
        <v>7</v>
      </c>
      <c r="Z46" s="98">
        <v>17</v>
      </c>
      <c r="AA46" s="98">
        <v>10</v>
      </c>
      <c r="AB46" s="98">
        <v>6</v>
      </c>
      <c r="AC46" s="98">
        <v>16</v>
      </c>
      <c r="AD46" s="98">
        <v>8</v>
      </c>
      <c r="AE46" s="98">
        <v>8</v>
      </c>
      <c r="AF46" s="98">
        <v>16</v>
      </c>
      <c r="AG46" s="98">
        <v>9</v>
      </c>
      <c r="AH46" s="98">
        <v>9</v>
      </c>
      <c r="AI46" s="98">
        <v>18</v>
      </c>
      <c r="AJ46" s="98">
        <v>13</v>
      </c>
      <c r="AK46" s="98">
        <v>5</v>
      </c>
      <c r="AL46" s="98">
        <v>18</v>
      </c>
      <c r="AM46" s="98">
        <v>59</v>
      </c>
      <c r="AN46" s="98">
        <v>43</v>
      </c>
      <c r="AO46" s="98">
        <v>102</v>
      </c>
      <c r="AP46" s="98">
        <v>9</v>
      </c>
      <c r="AQ46" s="98">
        <v>5</v>
      </c>
      <c r="AR46" s="98">
        <v>14</v>
      </c>
      <c r="AS46" s="98">
        <v>0</v>
      </c>
      <c r="AT46" s="98">
        <v>0</v>
      </c>
      <c r="AU46" s="98">
        <v>0</v>
      </c>
      <c r="AV46" s="98">
        <v>1</v>
      </c>
      <c r="AW46" s="98">
        <v>1</v>
      </c>
      <c r="AX46" s="98">
        <v>1</v>
      </c>
      <c r="AY46" s="98">
        <v>1</v>
      </c>
      <c r="AZ46" s="98">
        <v>1</v>
      </c>
      <c r="BA46" s="98">
        <v>1</v>
      </c>
      <c r="BB46" s="98">
        <v>0</v>
      </c>
      <c r="BC46" s="98">
        <v>6</v>
      </c>
      <c r="BD46" s="98">
        <v>8</v>
      </c>
      <c r="BE46" s="98">
        <v>6</v>
      </c>
      <c r="BF46" s="98">
        <v>0</v>
      </c>
      <c r="BG46" s="98">
        <v>0</v>
      </c>
      <c r="BH46" s="98">
        <v>0</v>
      </c>
      <c r="BI46" s="98">
        <v>0</v>
      </c>
      <c r="BJ46" s="98">
        <v>1</v>
      </c>
      <c r="BK46" s="98">
        <v>0</v>
      </c>
      <c r="BL46" s="98">
        <v>0</v>
      </c>
      <c r="BM46" s="98">
        <v>0</v>
      </c>
      <c r="BN46" s="98">
        <v>0</v>
      </c>
      <c r="BO46" s="98">
        <v>1</v>
      </c>
      <c r="BP46" s="98">
        <v>5</v>
      </c>
      <c r="BQ46" s="98">
        <v>1</v>
      </c>
      <c r="BR46" s="98">
        <v>5</v>
      </c>
      <c r="BS46" s="98">
        <v>6</v>
      </c>
      <c r="BT46" s="98">
        <v>1</v>
      </c>
      <c r="BU46" s="98">
        <v>1</v>
      </c>
      <c r="BV46" s="98">
        <v>1</v>
      </c>
      <c r="BW46" s="98">
        <v>1</v>
      </c>
      <c r="BX46" s="98">
        <v>1</v>
      </c>
      <c r="BY46" s="98">
        <v>1</v>
      </c>
      <c r="BZ46" s="98">
        <v>0</v>
      </c>
      <c r="CA46" s="98">
        <v>6</v>
      </c>
      <c r="CB46" s="98">
        <v>0</v>
      </c>
      <c r="CC46" s="98">
        <v>1</v>
      </c>
      <c r="CD46" s="98">
        <v>0</v>
      </c>
      <c r="CE46" s="98">
        <v>1</v>
      </c>
      <c r="CF46" s="98">
        <v>0</v>
      </c>
      <c r="CG46" s="98">
        <v>0</v>
      </c>
      <c r="CH46" s="98">
        <v>0</v>
      </c>
      <c r="CI46" s="98">
        <v>0</v>
      </c>
      <c r="CJ46" s="98">
        <v>0</v>
      </c>
      <c r="CK46" s="98">
        <v>1</v>
      </c>
      <c r="CL46" s="98">
        <v>10</v>
      </c>
    </row>
    <row r="47" spans="1:90" s="99" customFormat="1" x14ac:dyDescent="0.25">
      <c r="A47" s="91" t="s">
        <v>473</v>
      </c>
      <c r="B47" s="91" t="s">
        <v>474</v>
      </c>
      <c r="C47" s="92" t="s">
        <v>184</v>
      </c>
      <c r="D47" s="91" t="s">
        <v>455</v>
      </c>
      <c r="E47" s="91" t="s">
        <v>186</v>
      </c>
      <c r="F47" s="91" t="s">
        <v>206</v>
      </c>
      <c r="G47" s="91" t="s">
        <v>207</v>
      </c>
      <c r="H47" s="91" t="s">
        <v>392</v>
      </c>
      <c r="I47" s="91" t="s">
        <v>475</v>
      </c>
      <c r="J47" s="93" t="s">
        <v>471</v>
      </c>
      <c r="K47" s="94" t="s">
        <v>308</v>
      </c>
      <c r="L47" s="95" t="s">
        <v>457</v>
      </c>
      <c r="M47" s="96" t="s">
        <v>476</v>
      </c>
      <c r="N47" s="96" t="s">
        <v>26</v>
      </c>
      <c r="O47" s="97">
        <v>3</v>
      </c>
      <c r="P47" s="97">
        <v>0</v>
      </c>
      <c r="Q47" s="98">
        <v>3</v>
      </c>
      <c r="R47" s="98">
        <v>15</v>
      </c>
      <c r="S47" s="98">
        <v>0</v>
      </c>
      <c r="T47" s="98">
        <v>15</v>
      </c>
      <c r="U47" s="98">
        <v>3</v>
      </c>
      <c r="V47" s="98">
        <v>15</v>
      </c>
      <c r="W47" s="98">
        <v>18</v>
      </c>
      <c r="X47" s="98">
        <v>11</v>
      </c>
      <c r="Y47" s="98">
        <v>12</v>
      </c>
      <c r="Z47" s="98">
        <v>23</v>
      </c>
      <c r="AA47" s="98">
        <v>11</v>
      </c>
      <c r="AB47" s="98">
        <v>6</v>
      </c>
      <c r="AC47" s="98">
        <v>17</v>
      </c>
      <c r="AD47" s="98">
        <v>9</v>
      </c>
      <c r="AE47" s="98">
        <v>9</v>
      </c>
      <c r="AF47" s="98">
        <v>18</v>
      </c>
      <c r="AG47" s="98">
        <v>8</v>
      </c>
      <c r="AH47" s="98">
        <v>9</v>
      </c>
      <c r="AI47" s="98">
        <v>17</v>
      </c>
      <c r="AJ47" s="98">
        <v>9</v>
      </c>
      <c r="AK47" s="98">
        <v>10</v>
      </c>
      <c r="AL47" s="98">
        <v>19</v>
      </c>
      <c r="AM47" s="98">
        <v>51</v>
      </c>
      <c r="AN47" s="98">
        <v>61</v>
      </c>
      <c r="AO47" s="98">
        <v>112</v>
      </c>
      <c r="AP47" s="98">
        <v>16</v>
      </c>
      <c r="AQ47" s="98">
        <v>14</v>
      </c>
      <c r="AR47" s="98">
        <v>30</v>
      </c>
      <c r="AS47" s="98">
        <v>0</v>
      </c>
      <c r="AT47" s="98">
        <v>0</v>
      </c>
      <c r="AU47" s="98">
        <v>0</v>
      </c>
      <c r="AV47" s="98">
        <v>1</v>
      </c>
      <c r="AW47" s="98">
        <v>1</v>
      </c>
      <c r="AX47" s="98">
        <v>1</v>
      </c>
      <c r="AY47" s="98">
        <v>1</v>
      </c>
      <c r="AZ47" s="98">
        <v>1</v>
      </c>
      <c r="BA47" s="98">
        <v>1</v>
      </c>
      <c r="BB47" s="98">
        <v>0</v>
      </c>
      <c r="BC47" s="98">
        <v>6</v>
      </c>
      <c r="BD47" s="98">
        <v>6</v>
      </c>
      <c r="BE47" s="98">
        <v>6</v>
      </c>
      <c r="BF47" s="98">
        <v>0</v>
      </c>
      <c r="BG47" s="98">
        <v>0</v>
      </c>
      <c r="BH47" s="98">
        <v>0</v>
      </c>
      <c r="BI47" s="98">
        <v>0</v>
      </c>
      <c r="BJ47" s="98">
        <v>1</v>
      </c>
      <c r="BK47" s="98">
        <v>0</v>
      </c>
      <c r="BL47" s="98">
        <v>0</v>
      </c>
      <c r="BM47" s="98">
        <v>0</v>
      </c>
      <c r="BN47" s="98">
        <v>0</v>
      </c>
      <c r="BO47" s="98">
        <v>1</v>
      </c>
      <c r="BP47" s="98">
        <v>5</v>
      </c>
      <c r="BQ47" s="98">
        <v>1</v>
      </c>
      <c r="BR47" s="98">
        <v>5</v>
      </c>
      <c r="BS47" s="98">
        <v>6</v>
      </c>
      <c r="BT47" s="98">
        <v>1</v>
      </c>
      <c r="BU47" s="98">
        <v>1</v>
      </c>
      <c r="BV47" s="98">
        <v>1</v>
      </c>
      <c r="BW47" s="98">
        <v>1</v>
      </c>
      <c r="BX47" s="98">
        <v>1</v>
      </c>
      <c r="BY47" s="98">
        <v>1</v>
      </c>
      <c r="BZ47" s="98">
        <v>0</v>
      </c>
      <c r="CA47" s="98">
        <v>6</v>
      </c>
      <c r="CB47" s="98">
        <v>1</v>
      </c>
      <c r="CC47" s="98">
        <v>1</v>
      </c>
      <c r="CD47" s="98">
        <v>1</v>
      </c>
      <c r="CE47" s="98">
        <v>0</v>
      </c>
      <c r="CF47" s="98">
        <v>1</v>
      </c>
      <c r="CG47" s="98">
        <v>0</v>
      </c>
      <c r="CH47" s="98">
        <v>0</v>
      </c>
      <c r="CI47" s="98">
        <v>0</v>
      </c>
      <c r="CJ47" s="98">
        <v>1</v>
      </c>
      <c r="CK47" s="98">
        <v>0</v>
      </c>
      <c r="CL47" s="98">
        <v>12</v>
      </c>
    </row>
    <row r="48" spans="1:90" s="99" customFormat="1" x14ac:dyDescent="0.25">
      <c r="A48" s="91" t="s">
        <v>477</v>
      </c>
      <c r="B48" s="91" t="s">
        <v>478</v>
      </c>
      <c r="C48" s="92" t="s">
        <v>184</v>
      </c>
      <c r="D48" s="91" t="s">
        <v>455</v>
      </c>
      <c r="E48" s="91" t="s">
        <v>186</v>
      </c>
      <c r="F48" s="91" t="s">
        <v>479</v>
      </c>
      <c r="G48" s="91" t="s">
        <v>480</v>
      </c>
      <c r="H48" s="91" t="s">
        <v>481</v>
      </c>
      <c r="I48" s="91" t="s">
        <v>482</v>
      </c>
      <c r="J48" s="93" t="s">
        <v>483</v>
      </c>
      <c r="K48" s="94" t="s">
        <v>484</v>
      </c>
      <c r="L48" s="95" t="s">
        <v>457</v>
      </c>
      <c r="M48" s="96" t="s">
        <v>485</v>
      </c>
      <c r="N48" s="96" t="s">
        <v>486</v>
      </c>
      <c r="O48" s="97">
        <v>38</v>
      </c>
      <c r="P48" s="97">
        <v>5</v>
      </c>
      <c r="Q48" s="98">
        <v>43</v>
      </c>
      <c r="R48" s="98">
        <v>24</v>
      </c>
      <c r="S48" s="98">
        <v>3</v>
      </c>
      <c r="T48" s="98">
        <v>27</v>
      </c>
      <c r="U48" s="98">
        <v>43</v>
      </c>
      <c r="V48" s="98">
        <v>27</v>
      </c>
      <c r="W48" s="98">
        <v>70</v>
      </c>
      <c r="X48" s="98">
        <v>28</v>
      </c>
      <c r="Y48" s="98">
        <v>36</v>
      </c>
      <c r="Z48" s="98">
        <v>64</v>
      </c>
      <c r="AA48" s="98">
        <v>27</v>
      </c>
      <c r="AB48" s="98">
        <v>32</v>
      </c>
      <c r="AC48" s="98">
        <v>59</v>
      </c>
      <c r="AD48" s="98">
        <v>35</v>
      </c>
      <c r="AE48" s="98">
        <v>38</v>
      </c>
      <c r="AF48" s="98">
        <v>73</v>
      </c>
      <c r="AG48" s="98">
        <v>33</v>
      </c>
      <c r="AH48" s="98">
        <v>33</v>
      </c>
      <c r="AI48" s="98">
        <v>66</v>
      </c>
      <c r="AJ48" s="98">
        <v>31</v>
      </c>
      <c r="AK48" s="98">
        <v>28</v>
      </c>
      <c r="AL48" s="98">
        <v>59</v>
      </c>
      <c r="AM48" s="98">
        <v>197</v>
      </c>
      <c r="AN48" s="98">
        <v>194</v>
      </c>
      <c r="AO48" s="98">
        <v>391</v>
      </c>
      <c r="AP48" s="98">
        <v>13</v>
      </c>
      <c r="AQ48" s="98">
        <v>25</v>
      </c>
      <c r="AR48" s="98">
        <v>38</v>
      </c>
      <c r="AS48" s="98">
        <v>0</v>
      </c>
      <c r="AT48" s="98">
        <v>0</v>
      </c>
      <c r="AU48" s="98">
        <v>0</v>
      </c>
      <c r="AV48" s="98">
        <v>2</v>
      </c>
      <c r="AW48" s="98">
        <v>2</v>
      </c>
      <c r="AX48" s="98">
        <v>2</v>
      </c>
      <c r="AY48" s="98">
        <v>2</v>
      </c>
      <c r="AZ48" s="98">
        <v>2</v>
      </c>
      <c r="BA48" s="98">
        <v>2</v>
      </c>
      <c r="BB48" s="98">
        <v>0</v>
      </c>
      <c r="BC48" s="98">
        <v>12</v>
      </c>
      <c r="BD48" s="98">
        <v>12</v>
      </c>
      <c r="BE48" s="98">
        <v>12</v>
      </c>
      <c r="BF48" s="98">
        <v>0</v>
      </c>
      <c r="BG48" s="98">
        <v>0</v>
      </c>
      <c r="BH48" s="98">
        <v>0</v>
      </c>
      <c r="BI48" s="98">
        <v>1</v>
      </c>
      <c r="BJ48" s="98">
        <v>0</v>
      </c>
      <c r="BK48" s="98">
        <v>0</v>
      </c>
      <c r="BL48" s="98">
        <v>0</v>
      </c>
      <c r="BM48" s="98">
        <v>0</v>
      </c>
      <c r="BN48" s="98">
        <v>0</v>
      </c>
      <c r="BO48" s="98">
        <v>5</v>
      </c>
      <c r="BP48" s="98">
        <v>7</v>
      </c>
      <c r="BQ48" s="98">
        <v>5</v>
      </c>
      <c r="BR48" s="98">
        <v>7</v>
      </c>
      <c r="BS48" s="98">
        <v>12</v>
      </c>
      <c r="BT48" s="98">
        <v>2</v>
      </c>
      <c r="BU48" s="98">
        <v>2</v>
      </c>
      <c r="BV48" s="98">
        <v>2</v>
      </c>
      <c r="BW48" s="98">
        <v>2</v>
      </c>
      <c r="BX48" s="98">
        <v>2</v>
      </c>
      <c r="BY48" s="98">
        <v>2</v>
      </c>
      <c r="BZ48" s="98">
        <v>0</v>
      </c>
      <c r="CA48" s="98">
        <v>12</v>
      </c>
      <c r="CB48" s="98">
        <v>1</v>
      </c>
      <c r="CC48" s="98">
        <v>0</v>
      </c>
      <c r="CD48" s="98">
        <v>0</v>
      </c>
      <c r="CE48" s="98">
        <v>1</v>
      </c>
      <c r="CF48" s="98">
        <v>1</v>
      </c>
      <c r="CG48" s="98">
        <v>0</v>
      </c>
      <c r="CH48" s="98">
        <v>1</v>
      </c>
      <c r="CI48" s="98">
        <v>0</v>
      </c>
      <c r="CJ48" s="98">
        <v>2</v>
      </c>
      <c r="CK48" s="98">
        <v>0</v>
      </c>
      <c r="CL48" s="98">
        <v>19</v>
      </c>
    </row>
    <row r="49" spans="1:90" s="99" customFormat="1" x14ac:dyDescent="0.25">
      <c r="A49" s="91" t="s">
        <v>487</v>
      </c>
      <c r="B49" s="91" t="s">
        <v>488</v>
      </c>
      <c r="C49" s="92" t="s">
        <v>184</v>
      </c>
      <c r="D49" s="91" t="s">
        <v>455</v>
      </c>
      <c r="E49" s="91" t="s">
        <v>186</v>
      </c>
      <c r="F49" s="91" t="s">
        <v>294</v>
      </c>
      <c r="G49" s="91" t="s">
        <v>295</v>
      </c>
      <c r="H49" s="91" t="s">
        <v>242</v>
      </c>
      <c r="I49" s="91" t="s">
        <v>295</v>
      </c>
      <c r="J49" s="93" t="s">
        <v>471</v>
      </c>
      <c r="K49" s="94" t="s">
        <v>308</v>
      </c>
      <c r="L49" s="95" t="s">
        <v>457</v>
      </c>
      <c r="M49" s="96" t="s">
        <v>489</v>
      </c>
      <c r="N49" s="96" t="s">
        <v>245</v>
      </c>
      <c r="O49" s="97">
        <v>10</v>
      </c>
      <c r="P49" s="97">
        <v>1</v>
      </c>
      <c r="Q49" s="98">
        <v>11</v>
      </c>
      <c r="R49" s="98">
        <v>13</v>
      </c>
      <c r="S49" s="98">
        <v>0</v>
      </c>
      <c r="T49" s="98">
        <v>13</v>
      </c>
      <c r="U49" s="98">
        <v>11</v>
      </c>
      <c r="V49" s="98">
        <v>13</v>
      </c>
      <c r="W49" s="98">
        <v>24</v>
      </c>
      <c r="X49" s="98">
        <v>13</v>
      </c>
      <c r="Y49" s="98">
        <v>14</v>
      </c>
      <c r="Z49" s="98">
        <v>27</v>
      </c>
      <c r="AA49" s="98">
        <v>6</v>
      </c>
      <c r="AB49" s="98">
        <v>11</v>
      </c>
      <c r="AC49" s="98">
        <v>17</v>
      </c>
      <c r="AD49" s="98">
        <v>18</v>
      </c>
      <c r="AE49" s="98">
        <v>16</v>
      </c>
      <c r="AF49" s="98">
        <v>34</v>
      </c>
      <c r="AG49" s="98">
        <v>19</v>
      </c>
      <c r="AH49" s="98">
        <v>21</v>
      </c>
      <c r="AI49" s="98">
        <v>40</v>
      </c>
      <c r="AJ49" s="98">
        <v>20</v>
      </c>
      <c r="AK49" s="98">
        <v>15</v>
      </c>
      <c r="AL49" s="98">
        <v>35</v>
      </c>
      <c r="AM49" s="98">
        <v>87</v>
      </c>
      <c r="AN49" s="98">
        <v>90</v>
      </c>
      <c r="AO49" s="98">
        <v>177</v>
      </c>
      <c r="AP49" s="98">
        <v>17</v>
      </c>
      <c r="AQ49" s="98">
        <v>14</v>
      </c>
      <c r="AR49" s="98">
        <v>31</v>
      </c>
      <c r="AS49" s="98">
        <v>0</v>
      </c>
      <c r="AT49" s="98">
        <v>0</v>
      </c>
      <c r="AU49" s="98">
        <v>0</v>
      </c>
      <c r="AV49" s="98">
        <v>1</v>
      </c>
      <c r="AW49" s="98">
        <v>1</v>
      </c>
      <c r="AX49" s="98">
        <v>1</v>
      </c>
      <c r="AY49" s="98">
        <v>2</v>
      </c>
      <c r="AZ49" s="98">
        <v>2</v>
      </c>
      <c r="BA49" s="98">
        <v>2</v>
      </c>
      <c r="BB49" s="98">
        <v>0</v>
      </c>
      <c r="BC49" s="98">
        <v>9</v>
      </c>
      <c r="BD49" s="98">
        <v>9</v>
      </c>
      <c r="BE49" s="98">
        <v>9</v>
      </c>
      <c r="BF49" s="98">
        <v>0</v>
      </c>
      <c r="BG49" s="98">
        <v>0</v>
      </c>
      <c r="BH49" s="98">
        <v>0</v>
      </c>
      <c r="BI49" s="98">
        <v>1</v>
      </c>
      <c r="BJ49" s="98">
        <v>0</v>
      </c>
      <c r="BK49" s="98">
        <v>0</v>
      </c>
      <c r="BL49" s="98">
        <v>0</v>
      </c>
      <c r="BM49" s="98">
        <v>0</v>
      </c>
      <c r="BN49" s="98">
        <v>0</v>
      </c>
      <c r="BO49" s="98">
        <v>1</v>
      </c>
      <c r="BP49" s="98">
        <v>8</v>
      </c>
      <c r="BQ49" s="98">
        <v>1</v>
      </c>
      <c r="BR49" s="98">
        <v>8</v>
      </c>
      <c r="BS49" s="98">
        <v>9</v>
      </c>
      <c r="BT49" s="98">
        <v>1</v>
      </c>
      <c r="BU49" s="98">
        <v>1</v>
      </c>
      <c r="BV49" s="98">
        <v>1</v>
      </c>
      <c r="BW49" s="98">
        <v>2</v>
      </c>
      <c r="BX49" s="98">
        <v>2</v>
      </c>
      <c r="BY49" s="98">
        <v>2</v>
      </c>
      <c r="BZ49" s="98">
        <v>0</v>
      </c>
      <c r="CA49" s="98">
        <v>9</v>
      </c>
      <c r="CB49" s="98">
        <v>1</v>
      </c>
      <c r="CC49" s="98">
        <v>0</v>
      </c>
      <c r="CD49" s="98">
        <v>1</v>
      </c>
      <c r="CE49" s="98">
        <v>0</v>
      </c>
      <c r="CF49" s="98">
        <v>1</v>
      </c>
      <c r="CG49" s="98">
        <v>0</v>
      </c>
      <c r="CH49" s="98">
        <v>1</v>
      </c>
      <c r="CI49" s="98">
        <v>0</v>
      </c>
      <c r="CJ49" s="98">
        <v>1</v>
      </c>
      <c r="CK49" s="98">
        <v>0</v>
      </c>
      <c r="CL49" s="98">
        <v>15</v>
      </c>
    </row>
    <row r="50" spans="1:90" s="99" customFormat="1" x14ac:dyDescent="0.25">
      <c r="A50" s="91" t="s">
        <v>490</v>
      </c>
      <c r="B50" s="91" t="s">
        <v>491</v>
      </c>
      <c r="C50" s="92" t="s">
        <v>184</v>
      </c>
      <c r="D50" s="91" t="s">
        <v>455</v>
      </c>
      <c r="E50" s="91" t="s">
        <v>186</v>
      </c>
      <c r="F50" s="91" t="s">
        <v>187</v>
      </c>
      <c r="G50" s="91" t="s">
        <v>188</v>
      </c>
      <c r="H50" s="91" t="s">
        <v>448</v>
      </c>
      <c r="I50" s="91" t="s">
        <v>449</v>
      </c>
      <c r="J50" s="93" t="s">
        <v>456</v>
      </c>
      <c r="K50" s="94" t="s">
        <v>461</v>
      </c>
      <c r="L50" s="95" t="s">
        <v>457</v>
      </c>
      <c r="M50" s="96" t="s">
        <v>492</v>
      </c>
      <c r="N50" s="96" t="s">
        <v>493</v>
      </c>
      <c r="O50" s="97">
        <v>15</v>
      </c>
      <c r="P50" s="97">
        <v>1</v>
      </c>
      <c r="Q50" s="98">
        <v>16</v>
      </c>
      <c r="R50" s="98">
        <v>23</v>
      </c>
      <c r="S50" s="98">
        <v>1</v>
      </c>
      <c r="T50" s="98">
        <v>24</v>
      </c>
      <c r="U50" s="98">
        <v>16</v>
      </c>
      <c r="V50" s="98">
        <v>24</v>
      </c>
      <c r="W50" s="98">
        <v>40</v>
      </c>
      <c r="X50" s="98">
        <v>28</v>
      </c>
      <c r="Y50" s="98">
        <v>24</v>
      </c>
      <c r="Z50" s="98">
        <v>52</v>
      </c>
      <c r="AA50" s="98">
        <v>16</v>
      </c>
      <c r="AB50" s="98">
        <v>14</v>
      </c>
      <c r="AC50" s="98">
        <v>30</v>
      </c>
      <c r="AD50" s="98">
        <v>23</v>
      </c>
      <c r="AE50" s="98">
        <v>22</v>
      </c>
      <c r="AF50" s="98">
        <v>45</v>
      </c>
      <c r="AG50" s="98">
        <v>14</v>
      </c>
      <c r="AH50" s="98">
        <v>22</v>
      </c>
      <c r="AI50" s="98">
        <v>36</v>
      </c>
      <c r="AJ50" s="98">
        <v>15</v>
      </c>
      <c r="AK50" s="98">
        <v>20</v>
      </c>
      <c r="AL50" s="98">
        <v>35</v>
      </c>
      <c r="AM50" s="98">
        <v>112</v>
      </c>
      <c r="AN50" s="98">
        <v>126</v>
      </c>
      <c r="AO50" s="98">
        <v>238</v>
      </c>
      <c r="AP50" s="98">
        <v>2</v>
      </c>
      <c r="AQ50" s="98">
        <v>0</v>
      </c>
      <c r="AR50" s="98">
        <v>2</v>
      </c>
      <c r="AS50" s="98">
        <v>0</v>
      </c>
      <c r="AT50" s="98">
        <v>0</v>
      </c>
      <c r="AU50" s="98">
        <v>0</v>
      </c>
      <c r="AV50" s="98">
        <v>2</v>
      </c>
      <c r="AW50" s="98">
        <v>2</v>
      </c>
      <c r="AX50" s="98">
        <v>2</v>
      </c>
      <c r="AY50" s="98">
        <v>2</v>
      </c>
      <c r="AZ50" s="98">
        <v>2</v>
      </c>
      <c r="BA50" s="98">
        <v>2</v>
      </c>
      <c r="BB50" s="98">
        <v>0</v>
      </c>
      <c r="BC50" s="98">
        <v>12</v>
      </c>
      <c r="BD50" s="98">
        <v>12</v>
      </c>
      <c r="BE50" s="98">
        <v>12</v>
      </c>
      <c r="BF50" s="98">
        <v>0</v>
      </c>
      <c r="BG50" s="98">
        <v>0</v>
      </c>
      <c r="BH50" s="98">
        <v>0</v>
      </c>
      <c r="BI50" s="98">
        <v>0</v>
      </c>
      <c r="BJ50" s="98">
        <v>1</v>
      </c>
      <c r="BK50" s="98">
        <v>0</v>
      </c>
      <c r="BL50" s="98">
        <v>0</v>
      </c>
      <c r="BM50" s="98">
        <v>0</v>
      </c>
      <c r="BN50" s="98">
        <v>0</v>
      </c>
      <c r="BO50" s="98">
        <v>4</v>
      </c>
      <c r="BP50" s="98">
        <v>8</v>
      </c>
      <c r="BQ50" s="98">
        <v>4</v>
      </c>
      <c r="BR50" s="98">
        <v>8</v>
      </c>
      <c r="BS50" s="98">
        <v>12</v>
      </c>
      <c r="BT50" s="98">
        <v>2</v>
      </c>
      <c r="BU50" s="98">
        <v>2</v>
      </c>
      <c r="BV50" s="98">
        <v>2</v>
      </c>
      <c r="BW50" s="98">
        <v>2</v>
      </c>
      <c r="BX50" s="98">
        <v>2</v>
      </c>
      <c r="BY50" s="98">
        <v>2</v>
      </c>
      <c r="BZ50" s="98">
        <v>0</v>
      </c>
      <c r="CA50" s="98">
        <v>12</v>
      </c>
      <c r="CB50" s="98">
        <v>2</v>
      </c>
      <c r="CC50" s="98">
        <v>0</v>
      </c>
      <c r="CD50" s="98">
        <v>0</v>
      </c>
      <c r="CE50" s="98">
        <v>1</v>
      </c>
      <c r="CF50" s="98">
        <v>0</v>
      </c>
      <c r="CG50" s="98">
        <v>1</v>
      </c>
      <c r="CH50" s="98">
        <v>0</v>
      </c>
      <c r="CI50" s="98">
        <v>1</v>
      </c>
      <c r="CJ50" s="98">
        <v>1</v>
      </c>
      <c r="CK50" s="98">
        <v>1</v>
      </c>
      <c r="CL50" s="98">
        <v>20</v>
      </c>
    </row>
    <row r="51" spans="1:90" s="99" customFormat="1" x14ac:dyDescent="0.25">
      <c r="A51" s="91" t="s">
        <v>494</v>
      </c>
      <c r="B51" s="91" t="s">
        <v>495</v>
      </c>
      <c r="C51" s="92" t="s">
        <v>184</v>
      </c>
      <c r="D51" s="91" t="s">
        <v>455</v>
      </c>
      <c r="E51" s="91" t="s">
        <v>186</v>
      </c>
      <c r="F51" s="91" t="s">
        <v>187</v>
      </c>
      <c r="G51" s="91" t="s">
        <v>188</v>
      </c>
      <c r="H51" s="91" t="s">
        <v>496</v>
      </c>
      <c r="I51" s="91" t="s">
        <v>497</v>
      </c>
      <c r="J51" s="93" t="s">
        <v>456</v>
      </c>
      <c r="K51" s="94" t="s">
        <v>461</v>
      </c>
      <c r="L51" s="95" t="s">
        <v>457</v>
      </c>
      <c r="M51" s="96" t="s">
        <v>498</v>
      </c>
      <c r="N51" s="96" t="s">
        <v>26</v>
      </c>
      <c r="O51" s="97">
        <v>6</v>
      </c>
      <c r="P51" s="97">
        <v>0</v>
      </c>
      <c r="Q51" s="98">
        <v>6</v>
      </c>
      <c r="R51" s="98">
        <v>12</v>
      </c>
      <c r="S51" s="98">
        <v>0</v>
      </c>
      <c r="T51" s="98">
        <v>12</v>
      </c>
      <c r="U51" s="98">
        <v>6</v>
      </c>
      <c r="V51" s="98">
        <v>12</v>
      </c>
      <c r="W51" s="98">
        <v>18</v>
      </c>
      <c r="X51" s="98">
        <v>21</v>
      </c>
      <c r="Y51" s="98">
        <v>15</v>
      </c>
      <c r="Z51" s="98">
        <v>36</v>
      </c>
      <c r="AA51" s="98">
        <v>11</v>
      </c>
      <c r="AB51" s="98">
        <v>10</v>
      </c>
      <c r="AC51" s="98">
        <v>21</v>
      </c>
      <c r="AD51" s="98">
        <v>13</v>
      </c>
      <c r="AE51" s="98">
        <v>11</v>
      </c>
      <c r="AF51" s="98">
        <v>24</v>
      </c>
      <c r="AG51" s="98">
        <v>12</v>
      </c>
      <c r="AH51" s="98">
        <v>17</v>
      </c>
      <c r="AI51" s="98">
        <v>29</v>
      </c>
      <c r="AJ51" s="98">
        <v>10</v>
      </c>
      <c r="AK51" s="98">
        <v>18</v>
      </c>
      <c r="AL51" s="98">
        <v>28</v>
      </c>
      <c r="AM51" s="98">
        <v>73</v>
      </c>
      <c r="AN51" s="98">
        <v>83</v>
      </c>
      <c r="AO51" s="98">
        <v>156</v>
      </c>
      <c r="AP51" s="98">
        <v>1</v>
      </c>
      <c r="AQ51" s="98">
        <v>8</v>
      </c>
      <c r="AR51" s="98">
        <v>9</v>
      </c>
      <c r="AS51" s="98">
        <v>7</v>
      </c>
      <c r="AT51" s="98">
        <v>7</v>
      </c>
      <c r="AU51" s="98">
        <v>14</v>
      </c>
      <c r="AV51" s="98">
        <v>1</v>
      </c>
      <c r="AW51" s="98">
        <v>2</v>
      </c>
      <c r="AX51" s="98">
        <v>1</v>
      </c>
      <c r="AY51" s="98">
        <v>1</v>
      </c>
      <c r="AZ51" s="98">
        <v>1</v>
      </c>
      <c r="BA51" s="98">
        <v>1</v>
      </c>
      <c r="BB51" s="98">
        <v>0</v>
      </c>
      <c r="BC51" s="98">
        <v>7</v>
      </c>
      <c r="BD51" s="98">
        <v>7</v>
      </c>
      <c r="BE51" s="98">
        <v>7</v>
      </c>
      <c r="BF51" s="98">
        <v>0</v>
      </c>
      <c r="BG51" s="98">
        <v>0</v>
      </c>
      <c r="BH51" s="98">
        <v>0</v>
      </c>
      <c r="BI51" s="98">
        <v>0</v>
      </c>
      <c r="BJ51" s="98">
        <v>1</v>
      </c>
      <c r="BK51" s="98">
        <v>0</v>
      </c>
      <c r="BL51" s="98">
        <v>0</v>
      </c>
      <c r="BM51" s="98">
        <v>0</v>
      </c>
      <c r="BN51" s="98">
        <v>0</v>
      </c>
      <c r="BO51" s="98">
        <v>1</v>
      </c>
      <c r="BP51" s="98">
        <v>6</v>
      </c>
      <c r="BQ51" s="98">
        <v>1</v>
      </c>
      <c r="BR51" s="98">
        <v>6</v>
      </c>
      <c r="BS51" s="98">
        <v>7</v>
      </c>
      <c r="BT51" s="98">
        <v>1</v>
      </c>
      <c r="BU51" s="98">
        <v>2</v>
      </c>
      <c r="BV51" s="98">
        <v>1</v>
      </c>
      <c r="BW51" s="98">
        <v>1</v>
      </c>
      <c r="BX51" s="98">
        <v>1</v>
      </c>
      <c r="BY51" s="98">
        <v>1</v>
      </c>
      <c r="BZ51" s="98">
        <v>0</v>
      </c>
      <c r="CA51" s="98">
        <v>7</v>
      </c>
      <c r="CB51" s="98">
        <v>3</v>
      </c>
      <c r="CC51" s="98">
        <v>0</v>
      </c>
      <c r="CD51" s="98">
        <v>0</v>
      </c>
      <c r="CE51" s="98">
        <v>1</v>
      </c>
      <c r="CF51" s="98">
        <v>0</v>
      </c>
      <c r="CG51" s="98">
        <v>1</v>
      </c>
      <c r="CH51" s="98">
        <v>0</v>
      </c>
      <c r="CI51" s="98">
        <v>1</v>
      </c>
      <c r="CJ51" s="98">
        <v>1</v>
      </c>
      <c r="CK51" s="98">
        <v>0</v>
      </c>
      <c r="CL51" s="98">
        <v>15</v>
      </c>
    </row>
    <row r="52" spans="1:90" s="99" customFormat="1" x14ac:dyDescent="0.25">
      <c r="A52" s="91" t="s">
        <v>499</v>
      </c>
      <c r="B52" s="91" t="s">
        <v>500</v>
      </c>
      <c r="C52" s="92" t="s">
        <v>184</v>
      </c>
      <c r="D52" s="91" t="s">
        <v>455</v>
      </c>
      <c r="E52" s="91" t="s">
        <v>205</v>
      </c>
      <c r="F52" s="91" t="s">
        <v>187</v>
      </c>
      <c r="G52" s="91" t="s">
        <v>188</v>
      </c>
      <c r="H52" s="91" t="s">
        <v>501</v>
      </c>
      <c r="I52" s="91" t="s">
        <v>502</v>
      </c>
      <c r="J52" s="93" t="s">
        <v>456</v>
      </c>
      <c r="K52" s="94" t="s">
        <v>461</v>
      </c>
      <c r="L52" s="95" t="s">
        <v>457</v>
      </c>
      <c r="M52" s="96" t="s">
        <v>502</v>
      </c>
      <c r="N52" s="96" t="s">
        <v>26</v>
      </c>
      <c r="O52" s="97">
        <v>6</v>
      </c>
      <c r="P52" s="97">
        <v>0</v>
      </c>
      <c r="Q52" s="98">
        <v>6</v>
      </c>
      <c r="R52" s="98">
        <v>8</v>
      </c>
      <c r="S52" s="98">
        <v>0</v>
      </c>
      <c r="T52" s="98">
        <v>8</v>
      </c>
      <c r="U52" s="98">
        <v>6</v>
      </c>
      <c r="V52" s="98">
        <v>8</v>
      </c>
      <c r="W52" s="98">
        <v>14</v>
      </c>
      <c r="X52" s="98">
        <v>7</v>
      </c>
      <c r="Y52" s="98">
        <v>10</v>
      </c>
      <c r="Z52" s="98">
        <v>17</v>
      </c>
      <c r="AA52" s="98">
        <v>8</v>
      </c>
      <c r="AB52" s="98">
        <v>1</v>
      </c>
      <c r="AC52" s="98">
        <v>9</v>
      </c>
      <c r="AD52" s="98">
        <v>7</v>
      </c>
      <c r="AE52" s="98">
        <v>3</v>
      </c>
      <c r="AF52" s="98">
        <v>10</v>
      </c>
      <c r="AG52" s="98">
        <v>13</v>
      </c>
      <c r="AH52" s="98">
        <v>7</v>
      </c>
      <c r="AI52" s="98">
        <v>20</v>
      </c>
      <c r="AJ52" s="98">
        <v>7</v>
      </c>
      <c r="AK52" s="98">
        <v>5</v>
      </c>
      <c r="AL52" s="98">
        <v>12</v>
      </c>
      <c r="AM52" s="98">
        <v>48</v>
      </c>
      <c r="AN52" s="98">
        <v>34</v>
      </c>
      <c r="AO52" s="98">
        <v>82</v>
      </c>
      <c r="AP52" s="98">
        <v>5</v>
      </c>
      <c r="AQ52" s="98">
        <v>1</v>
      </c>
      <c r="AR52" s="98">
        <v>6</v>
      </c>
      <c r="AS52" s="98">
        <v>1</v>
      </c>
      <c r="AT52" s="98">
        <v>0</v>
      </c>
      <c r="AU52" s="98">
        <v>1</v>
      </c>
      <c r="AV52" s="98">
        <v>1</v>
      </c>
      <c r="AW52" s="98">
        <v>1</v>
      </c>
      <c r="AX52" s="98">
        <v>0</v>
      </c>
      <c r="AY52" s="98">
        <v>0</v>
      </c>
      <c r="AZ52" s="98">
        <v>1</v>
      </c>
      <c r="BA52" s="98">
        <v>1</v>
      </c>
      <c r="BB52" s="98">
        <v>1</v>
      </c>
      <c r="BC52" s="98">
        <v>5</v>
      </c>
      <c r="BD52" s="98">
        <v>11</v>
      </c>
      <c r="BE52" s="98">
        <v>5</v>
      </c>
      <c r="BF52" s="98">
        <v>0</v>
      </c>
      <c r="BG52" s="98">
        <v>1</v>
      </c>
      <c r="BH52" s="98">
        <v>0</v>
      </c>
      <c r="BI52" s="98">
        <v>0</v>
      </c>
      <c r="BJ52" s="98">
        <v>0</v>
      </c>
      <c r="BK52" s="98">
        <v>0</v>
      </c>
      <c r="BL52" s="98">
        <v>0</v>
      </c>
      <c r="BM52" s="98">
        <v>0</v>
      </c>
      <c r="BN52" s="98">
        <v>0</v>
      </c>
      <c r="BO52" s="98">
        <v>0</v>
      </c>
      <c r="BP52" s="98">
        <v>4</v>
      </c>
      <c r="BQ52" s="98">
        <v>1</v>
      </c>
      <c r="BR52" s="98">
        <v>4</v>
      </c>
      <c r="BS52" s="98">
        <v>5</v>
      </c>
      <c r="BT52" s="98">
        <v>1</v>
      </c>
      <c r="BU52" s="98">
        <v>1</v>
      </c>
      <c r="BV52" s="98">
        <v>0</v>
      </c>
      <c r="BW52" s="98">
        <v>0</v>
      </c>
      <c r="BX52" s="98">
        <v>1</v>
      </c>
      <c r="BY52" s="98">
        <v>1</v>
      </c>
      <c r="BZ52" s="98">
        <v>1</v>
      </c>
      <c r="CA52" s="98">
        <v>5</v>
      </c>
      <c r="CB52" s="98">
        <v>2</v>
      </c>
      <c r="CC52" s="98">
        <v>1</v>
      </c>
      <c r="CD52" s="98">
        <v>0</v>
      </c>
      <c r="CE52" s="98">
        <v>0</v>
      </c>
      <c r="CF52" s="98">
        <v>0</v>
      </c>
      <c r="CG52" s="98">
        <v>1</v>
      </c>
      <c r="CH52" s="98">
        <v>0</v>
      </c>
      <c r="CI52" s="98">
        <v>1</v>
      </c>
      <c r="CJ52" s="98">
        <v>1</v>
      </c>
      <c r="CK52" s="98">
        <v>0</v>
      </c>
      <c r="CL52" s="98">
        <v>11</v>
      </c>
    </row>
    <row r="53" spans="1:90" s="99" customFormat="1" x14ac:dyDescent="0.25">
      <c r="A53" s="91" t="s">
        <v>503</v>
      </c>
      <c r="B53" s="91" t="s">
        <v>504</v>
      </c>
      <c r="C53" s="92" t="s">
        <v>184</v>
      </c>
      <c r="D53" s="91" t="s">
        <v>455</v>
      </c>
      <c r="E53" s="91" t="s">
        <v>186</v>
      </c>
      <c r="F53" s="91" t="s">
        <v>505</v>
      </c>
      <c r="G53" s="91" t="s">
        <v>506</v>
      </c>
      <c r="H53" s="91" t="s">
        <v>242</v>
      </c>
      <c r="I53" s="91" t="s">
        <v>506</v>
      </c>
      <c r="J53" s="93" t="s">
        <v>456</v>
      </c>
      <c r="K53" s="94" t="s">
        <v>461</v>
      </c>
      <c r="L53" s="95" t="s">
        <v>457</v>
      </c>
      <c r="M53" s="96" t="s">
        <v>507</v>
      </c>
      <c r="N53" s="96" t="s">
        <v>245</v>
      </c>
      <c r="O53" s="97">
        <v>8</v>
      </c>
      <c r="P53" s="97">
        <v>0</v>
      </c>
      <c r="Q53" s="98">
        <v>8</v>
      </c>
      <c r="R53" s="98">
        <v>15</v>
      </c>
      <c r="S53" s="98">
        <v>0</v>
      </c>
      <c r="T53" s="98">
        <v>15</v>
      </c>
      <c r="U53" s="98">
        <v>8</v>
      </c>
      <c r="V53" s="98">
        <v>15</v>
      </c>
      <c r="W53" s="98">
        <v>23</v>
      </c>
      <c r="X53" s="98">
        <v>13</v>
      </c>
      <c r="Y53" s="98">
        <v>15</v>
      </c>
      <c r="Z53" s="98">
        <v>28</v>
      </c>
      <c r="AA53" s="98">
        <v>14</v>
      </c>
      <c r="AB53" s="98">
        <v>13</v>
      </c>
      <c r="AC53" s="98">
        <v>27</v>
      </c>
      <c r="AD53" s="98">
        <v>16</v>
      </c>
      <c r="AE53" s="98">
        <v>10</v>
      </c>
      <c r="AF53" s="98">
        <v>26</v>
      </c>
      <c r="AG53" s="98">
        <v>14</v>
      </c>
      <c r="AH53" s="98">
        <v>8</v>
      </c>
      <c r="AI53" s="98">
        <v>22</v>
      </c>
      <c r="AJ53" s="98">
        <v>16</v>
      </c>
      <c r="AK53" s="98">
        <v>15</v>
      </c>
      <c r="AL53" s="98">
        <v>31</v>
      </c>
      <c r="AM53" s="98">
        <v>81</v>
      </c>
      <c r="AN53" s="98">
        <v>76</v>
      </c>
      <c r="AO53" s="98">
        <v>157</v>
      </c>
      <c r="AP53" s="98">
        <v>5</v>
      </c>
      <c r="AQ53" s="98">
        <v>5</v>
      </c>
      <c r="AR53" s="98">
        <v>10</v>
      </c>
      <c r="AS53" s="98">
        <v>0</v>
      </c>
      <c r="AT53" s="98">
        <v>0</v>
      </c>
      <c r="AU53" s="98">
        <v>0</v>
      </c>
      <c r="AV53" s="98">
        <v>1</v>
      </c>
      <c r="AW53" s="98">
        <v>1</v>
      </c>
      <c r="AX53" s="98">
        <v>1</v>
      </c>
      <c r="AY53" s="98">
        <v>1</v>
      </c>
      <c r="AZ53" s="98">
        <v>1</v>
      </c>
      <c r="BA53" s="98">
        <v>1</v>
      </c>
      <c r="BB53" s="98">
        <v>0</v>
      </c>
      <c r="BC53" s="98">
        <v>6</v>
      </c>
      <c r="BD53" s="98">
        <v>8</v>
      </c>
      <c r="BE53" s="98">
        <v>6</v>
      </c>
      <c r="BF53" s="98">
        <v>0</v>
      </c>
      <c r="BG53" s="98">
        <v>0</v>
      </c>
      <c r="BH53" s="98">
        <v>0</v>
      </c>
      <c r="BI53" s="98">
        <v>0</v>
      </c>
      <c r="BJ53" s="98">
        <v>1</v>
      </c>
      <c r="BK53" s="98">
        <v>0</v>
      </c>
      <c r="BL53" s="98">
        <v>0</v>
      </c>
      <c r="BM53" s="98">
        <v>0</v>
      </c>
      <c r="BN53" s="98">
        <v>0</v>
      </c>
      <c r="BO53" s="98">
        <v>2</v>
      </c>
      <c r="BP53" s="98">
        <v>4</v>
      </c>
      <c r="BQ53" s="98">
        <v>2</v>
      </c>
      <c r="BR53" s="98">
        <v>4</v>
      </c>
      <c r="BS53" s="98">
        <v>6</v>
      </c>
      <c r="BT53" s="98">
        <v>1</v>
      </c>
      <c r="BU53" s="98">
        <v>1</v>
      </c>
      <c r="BV53" s="98">
        <v>1</v>
      </c>
      <c r="BW53" s="98">
        <v>1</v>
      </c>
      <c r="BX53" s="98">
        <v>1</v>
      </c>
      <c r="BY53" s="98">
        <v>1</v>
      </c>
      <c r="BZ53" s="98">
        <v>0</v>
      </c>
      <c r="CA53" s="98">
        <v>6</v>
      </c>
      <c r="CB53" s="98">
        <v>1</v>
      </c>
      <c r="CC53" s="98">
        <v>0</v>
      </c>
      <c r="CD53" s="98">
        <v>1</v>
      </c>
      <c r="CE53" s="98">
        <v>0</v>
      </c>
      <c r="CF53" s="98">
        <v>1</v>
      </c>
      <c r="CG53" s="98">
        <v>0</v>
      </c>
      <c r="CH53" s="98">
        <v>0</v>
      </c>
      <c r="CI53" s="98">
        <v>1</v>
      </c>
      <c r="CJ53" s="98">
        <v>1</v>
      </c>
      <c r="CK53" s="98">
        <v>0</v>
      </c>
      <c r="CL53" s="98">
        <v>12</v>
      </c>
    </row>
    <row r="54" spans="1:90" s="99" customFormat="1" x14ac:dyDescent="0.25">
      <c r="A54" s="91" t="s">
        <v>508</v>
      </c>
      <c r="B54" s="91" t="s">
        <v>509</v>
      </c>
      <c r="C54" s="92" t="s">
        <v>184</v>
      </c>
      <c r="D54" s="91" t="s">
        <v>455</v>
      </c>
      <c r="E54" s="91" t="s">
        <v>186</v>
      </c>
      <c r="F54" s="91" t="s">
        <v>321</v>
      </c>
      <c r="G54" s="91" t="s">
        <v>322</v>
      </c>
      <c r="H54" s="91" t="s">
        <v>242</v>
      </c>
      <c r="I54" s="91" t="s">
        <v>322</v>
      </c>
      <c r="J54" s="93" t="s">
        <v>456</v>
      </c>
      <c r="K54" s="94" t="s">
        <v>510</v>
      </c>
      <c r="L54" s="95" t="s">
        <v>457</v>
      </c>
      <c r="M54" s="96" t="s">
        <v>511</v>
      </c>
      <c r="N54" s="96" t="s">
        <v>245</v>
      </c>
      <c r="O54" s="97">
        <v>18</v>
      </c>
      <c r="P54" s="97">
        <v>0</v>
      </c>
      <c r="Q54" s="98">
        <v>18</v>
      </c>
      <c r="R54" s="98">
        <v>17</v>
      </c>
      <c r="S54" s="98">
        <v>0</v>
      </c>
      <c r="T54" s="98">
        <v>17</v>
      </c>
      <c r="U54" s="98">
        <v>18</v>
      </c>
      <c r="V54" s="98">
        <v>17</v>
      </c>
      <c r="W54" s="98">
        <v>35</v>
      </c>
      <c r="X54" s="98">
        <v>20</v>
      </c>
      <c r="Y54" s="98">
        <v>20</v>
      </c>
      <c r="Z54" s="98">
        <v>40</v>
      </c>
      <c r="AA54" s="98">
        <v>21</v>
      </c>
      <c r="AB54" s="98">
        <v>23</v>
      </c>
      <c r="AC54" s="98">
        <v>44</v>
      </c>
      <c r="AD54" s="98">
        <v>19</v>
      </c>
      <c r="AE54" s="98">
        <v>22</v>
      </c>
      <c r="AF54" s="98">
        <v>41</v>
      </c>
      <c r="AG54" s="98">
        <v>23</v>
      </c>
      <c r="AH54" s="98">
        <v>18</v>
      </c>
      <c r="AI54" s="98">
        <v>41</v>
      </c>
      <c r="AJ54" s="98">
        <v>10</v>
      </c>
      <c r="AK54" s="98">
        <v>19</v>
      </c>
      <c r="AL54" s="98">
        <v>29</v>
      </c>
      <c r="AM54" s="98">
        <v>111</v>
      </c>
      <c r="AN54" s="98">
        <v>119</v>
      </c>
      <c r="AO54" s="98">
        <v>230</v>
      </c>
      <c r="AP54" s="98">
        <v>22</v>
      </c>
      <c r="AQ54" s="98">
        <v>11</v>
      </c>
      <c r="AR54" s="98">
        <v>33</v>
      </c>
      <c r="AS54" s="98">
        <v>0</v>
      </c>
      <c r="AT54" s="98">
        <v>0</v>
      </c>
      <c r="AU54" s="98">
        <v>0</v>
      </c>
      <c r="AV54" s="98">
        <v>2</v>
      </c>
      <c r="AW54" s="98">
        <v>2</v>
      </c>
      <c r="AX54" s="98">
        <v>2</v>
      </c>
      <c r="AY54" s="98">
        <v>2</v>
      </c>
      <c r="AZ54" s="98">
        <v>2</v>
      </c>
      <c r="BA54" s="98">
        <v>1</v>
      </c>
      <c r="BB54" s="98">
        <v>0</v>
      </c>
      <c r="BC54" s="98">
        <v>11</v>
      </c>
      <c r="BD54" s="98">
        <v>15</v>
      </c>
      <c r="BE54" s="98">
        <v>11</v>
      </c>
      <c r="BF54" s="98">
        <v>0</v>
      </c>
      <c r="BG54" s="98">
        <v>0</v>
      </c>
      <c r="BH54" s="98">
        <v>0</v>
      </c>
      <c r="BI54" s="98">
        <v>1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2</v>
      </c>
      <c r="BP54" s="98">
        <v>9</v>
      </c>
      <c r="BQ54" s="98">
        <v>2</v>
      </c>
      <c r="BR54" s="98">
        <v>9</v>
      </c>
      <c r="BS54" s="98">
        <v>11</v>
      </c>
      <c r="BT54" s="98">
        <v>2</v>
      </c>
      <c r="BU54" s="98">
        <v>2</v>
      </c>
      <c r="BV54" s="98">
        <v>2</v>
      </c>
      <c r="BW54" s="98">
        <v>2</v>
      </c>
      <c r="BX54" s="98">
        <v>2</v>
      </c>
      <c r="BY54" s="98">
        <v>1</v>
      </c>
      <c r="BZ54" s="98">
        <v>0</v>
      </c>
      <c r="CA54" s="98">
        <v>11</v>
      </c>
      <c r="CB54" s="98">
        <v>1</v>
      </c>
      <c r="CC54" s="98">
        <v>1</v>
      </c>
      <c r="CD54" s="98">
        <v>1</v>
      </c>
      <c r="CE54" s="98">
        <v>0</v>
      </c>
      <c r="CF54" s="98">
        <v>1</v>
      </c>
      <c r="CG54" s="98">
        <v>0</v>
      </c>
      <c r="CH54" s="98">
        <v>0</v>
      </c>
      <c r="CI54" s="98">
        <v>0</v>
      </c>
      <c r="CJ54" s="98">
        <v>2</v>
      </c>
      <c r="CK54" s="98">
        <v>0</v>
      </c>
      <c r="CL54" s="98">
        <v>18</v>
      </c>
    </row>
    <row r="55" spans="1:90" s="99" customFormat="1" x14ac:dyDescent="0.25">
      <c r="A55" s="91" t="s">
        <v>512</v>
      </c>
      <c r="B55" s="91" t="s">
        <v>513</v>
      </c>
      <c r="C55" s="92" t="s">
        <v>184</v>
      </c>
      <c r="D55" s="91" t="s">
        <v>455</v>
      </c>
      <c r="E55" s="91" t="s">
        <v>186</v>
      </c>
      <c r="F55" s="91" t="s">
        <v>255</v>
      </c>
      <c r="G55" s="91" t="s">
        <v>256</v>
      </c>
      <c r="H55" s="91" t="s">
        <v>242</v>
      </c>
      <c r="I55" s="91" t="s">
        <v>514</v>
      </c>
      <c r="J55" s="93" t="s">
        <v>26</v>
      </c>
      <c r="K55" s="94" t="s">
        <v>315</v>
      </c>
      <c r="L55" s="95" t="s">
        <v>457</v>
      </c>
      <c r="M55" s="96" t="s">
        <v>514</v>
      </c>
      <c r="N55" s="96" t="s">
        <v>26</v>
      </c>
      <c r="O55" s="97">
        <v>4</v>
      </c>
      <c r="P55" s="97">
        <v>3</v>
      </c>
      <c r="Q55" s="98">
        <v>7</v>
      </c>
      <c r="R55" s="98">
        <v>8</v>
      </c>
      <c r="S55" s="98">
        <v>1</v>
      </c>
      <c r="T55" s="98">
        <v>9</v>
      </c>
      <c r="U55" s="98">
        <v>7</v>
      </c>
      <c r="V55" s="98">
        <v>9</v>
      </c>
      <c r="W55" s="98">
        <v>16</v>
      </c>
      <c r="X55" s="98">
        <v>11</v>
      </c>
      <c r="Y55" s="98">
        <v>5</v>
      </c>
      <c r="Z55" s="98">
        <v>16</v>
      </c>
      <c r="AA55" s="98">
        <v>10</v>
      </c>
      <c r="AB55" s="98">
        <v>7</v>
      </c>
      <c r="AC55" s="98">
        <v>17</v>
      </c>
      <c r="AD55" s="98">
        <v>9</v>
      </c>
      <c r="AE55" s="98">
        <v>6</v>
      </c>
      <c r="AF55" s="98">
        <v>15</v>
      </c>
      <c r="AG55" s="98">
        <v>11</v>
      </c>
      <c r="AH55" s="98">
        <v>8</v>
      </c>
      <c r="AI55" s="98">
        <v>19</v>
      </c>
      <c r="AJ55" s="98">
        <v>8</v>
      </c>
      <c r="AK55" s="98">
        <v>10</v>
      </c>
      <c r="AL55" s="98">
        <v>18</v>
      </c>
      <c r="AM55" s="98">
        <v>56</v>
      </c>
      <c r="AN55" s="98">
        <v>45</v>
      </c>
      <c r="AO55" s="98">
        <v>101</v>
      </c>
      <c r="AP55" s="98">
        <v>10</v>
      </c>
      <c r="AQ55" s="98">
        <v>10</v>
      </c>
      <c r="AR55" s="98">
        <v>20</v>
      </c>
      <c r="AS55" s="98">
        <v>0</v>
      </c>
      <c r="AT55" s="98">
        <v>0</v>
      </c>
      <c r="AU55" s="98">
        <v>0</v>
      </c>
      <c r="AV55" s="98">
        <v>1</v>
      </c>
      <c r="AW55" s="98">
        <v>1</v>
      </c>
      <c r="AX55" s="98">
        <v>1</v>
      </c>
      <c r="AY55" s="98">
        <v>1</v>
      </c>
      <c r="AZ55" s="98">
        <v>1</v>
      </c>
      <c r="BA55" s="98">
        <v>1</v>
      </c>
      <c r="BB55" s="98">
        <v>0</v>
      </c>
      <c r="BC55" s="98">
        <v>6</v>
      </c>
      <c r="BD55" s="98">
        <v>6</v>
      </c>
      <c r="BE55" s="98">
        <v>6</v>
      </c>
      <c r="BF55" s="98">
        <v>0</v>
      </c>
      <c r="BG55" s="98">
        <v>0</v>
      </c>
      <c r="BH55" s="98">
        <v>0</v>
      </c>
      <c r="BI55" s="98">
        <v>1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3</v>
      </c>
      <c r="BP55" s="98">
        <v>3</v>
      </c>
      <c r="BQ55" s="98">
        <v>3</v>
      </c>
      <c r="BR55" s="98">
        <v>3</v>
      </c>
      <c r="BS55" s="98">
        <v>6</v>
      </c>
      <c r="BT55" s="98">
        <v>1</v>
      </c>
      <c r="BU55" s="98">
        <v>1</v>
      </c>
      <c r="BV55" s="98">
        <v>1</v>
      </c>
      <c r="BW55" s="98">
        <v>1</v>
      </c>
      <c r="BX55" s="98">
        <v>1</v>
      </c>
      <c r="BY55" s="98">
        <v>1</v>
      </c>
      <c r="BZ55" s="98">
        <v>0</v>
      </c>
      <c r="CA55" s="98">
        <v>6</v>
      </c>
      <c r="CB55" s="98">
        <v>0</v>
      </c>
      <c r="CC55" s="98">
        <v>0</v>
      </c>
      <c r="CD55" s="98">
        <v>1</v>
      </c>
      <c r="CE55" s="98">
        <v>0</v>
      </c>
      <c r="CF55" s="98">
        <v>0</v>
      </c>
      <c r="CG55" s="98">
        <v>0</v>
      </c>
      <c r="CH55" s="98">
        <v>0</v>
      </c>
      <c r="CI55" s="98">
        <v>0</v>
      </c>
      <c r="CJ55" s="98">
        <v>1</v>
      </c>
      <c r="CK55" s="98">
        <v>0</v>
      </c>
      <c r="CL55" s="98">
        <v>9</v>
      </c>
    </row>
    <row r="56" spans="1:90" s="99" customFormat="1" x14ac:dyDescent="0.25">
      <c r="A56" s="91" t="s">
        <v>515</v>
      </c>
      <c r="B56" s="91" t="s">
        <v>516</v>
      </c>
      <c r="C56" s="92" t="s">
        <v>184</v>
      </c>
      <c r="D56" s="91" t="s">
        <v>455</v>
      </c>
      <c r="E56" s="91" t="s">
        <v>186</v>
      </c>
      <c r="F56" s="91" t="s">
        <v>368</v>
      </c>
      <c r="G56" s="91" t="s">
        <v>369</v>
      </c>
      <c r="H56" s="91" t="s">
        <v>242</v>
      </c>
      <c r="I56" s="91" t="s">
        <v>369</v>
      </c>
      <c r="J56" s="93" t="s">
        <v>471</v>
      </c>
      <c r="K56" s="94" t="s">
        <v>308</v>
      </c>
      <c r="L56" s="95" t="s">
        <v>457</v>
      </c>
      <c r="M56" s="96" t="s">
        <v>517</v>
      </c>
      <c r="N56" s="96" t="s">
        <v>245</v>
      </c>
      <c r="O56" s="97">
        <v>8</v>
      </c>
      <c r="P56" s="97">
        <v>0</v>
      </c>
      <c r="Q56" s="98">
        <v>8</v>
      </c>
      <c r="R56" s="98">
        <v>8</v>
      </c>
      <c r="S56" s="98">
        <v>0</v>
      </c>
      <c r="T56" s="98">
        <v>8</v>
      </c>
      <c r="U56" s="98">
        <v>8</v>
      </c>
      <c r="V56" s="98">
        <v>8</v>
      </c>
      <c r="W56" s="98">
        <v>16</v>
      </c>
      <c r="X56" s="98">
        <v>6</v>
      </c>
      <c r="Y56" s="98">
        <v>10</v>
      </c>
      <c r="Z56" s="98">
        <v>16</v>
      </c>
      <c r="AA56" s="98">
        <v>7</v>
      </c>
      <c r="AB56" s="98">
        <v>10</v>
      </c>
      <c r="AC56" s="98">
        <v>17</v>
      </c>
      <c r="AD56" s="98">
        <v>10</v>
      </c>
      <c r="AE56" s="98">
        <v>8</v>
      </c>
      <c r="AF56" s="98">
        <v>18</v>
      </c>
      <c r="AG56" s="98">
        <v>7</v>
      </c>
      <c r="AH56" s="98">
        <v>10</v>
      </c>
      <c r="AI56" s="98">
        <v>17</v>
      </c>
      <c r="AJ56" s="98">
        <v>11</v>
      </c>
      <c r="AK56" s="98">
        <v>8</v>
      </c>
      <c r="AL56" s="98">
        <v>19</v>
      </c>
      <c r="AM56" s="98">
        <v>49</v>
      </c>
      <c r="AN56" s="98">
        <v>54</v>
      </c>
      <c r="AO56" s="98">
        <v>103</v>
      </c>
      <c r="AP56" s="98">
        <v>1</v>
      </c>
      <c r="AQ56" s="98">
        <v>3</v>
      </c>
      <c r="AR56" s="98">
        <v>4</v>
      </c>
      <c r="AS56" s="98">
        <v>0</v>
      </c>
      <c r="AT56" s="98">
        <v>0</v>
      </c>
      <c r="AU56" s="98">
        <v>0</v>
      </c>
      <c r="AV56" s="98">
        <v>1</v>
      </c>
      <c r="AW56" s="98">
        <v>1</v>
      </c>
      <c r="AX56" s="98">
        <v>1</v>
      </c>
      <c r="AY56" s="98">
        <v>1</v>
      </c>
      <c r="AZ56" s="98">
        <v>1</v>
      </c>
      <c r="BA56" s="98">
        <v>1</v>
      </c>
      <c r="BB56" s="98">
        <v>0</v>
      </c>
      <c r="BC56" s="98">
        <v>6</v>
      </c>
      <c r="BD56" s="98">
        <v>12</v>
      </c>
      <c r="BE56" s="98">
        <v>6</v>
      </c>
      <c r="BF56" s="98">
        <v>0</v>
      </c>
      <c r="BG56" s="98">
        <v>0</v>
      </c>
      <c r="BH56" s="98">
        <v>0</v>
      </c>
      <c r="BI56" s="98">
        <v>1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2</v>
      </c>
      <c r="BP56" s="98">
        <v>4</v>
      </c>
      <c r="BQ56" s="98">
        <v>2</v>
      </c>
      <c r="BR56" s="98">
        <v>4</v>
      </c>
      <c r="BS56" s="98">
        <v>6</v>
      </c>
      <c r="BT56" s="98">
        <v>1</v>
      </c>
      <c r="BU56" s="98">
        <v>1</v>
      </c>
      <c r="BV56" s="98">
        <v>1</v>
      </c>
      <c r="BW56" s="98">
        <v>1</v>
      </c>
      <c r="BX56" s="98">
        <v>1</v>
      </c>
      <c r="BY56" s="98">
        <v>1</v>
      </c>
      <c r="BZ56" s="98">
        <v>0</v>
      </c>
      <c r="CA56" s="98">
        <v>6</v>
      </c>
      <c r="CB56" s="98">
        <v>0</v>
      </c>
      <c r="CC56" s="98">
        <v>1</v>
      </c>
      <c r="CD56" s="98">
        <v>1</v>
      </c>
      <c r="CE56" s="98">
        <v>0</v>
      </c>
      <c r="CF56" s="98">
        <v>1</v>
      </c>
      <c r="CG56" s="98">
        <v>0</v>
      </c>
      <c r="CH56" s="98">
        <v>0</v>
      </c>
      <c r="CI56" s="98">
        <v>0</v>
      </c>
      <c r="CJ56" s="98">
        <v>1</v>
      </c>
      <c r="CK56" s="98">
        <v>0</v>
      </c>
      <c r="CL56" s="98">
        <v>11</v>
      </c>
    </row>
    <row r="57" spans="1:90" s="99" customFormat="1" x14ac:dyDescent="0.25">
      <c r="A57" s="91" t="s">
        <v>518</v>
      </c>
      <c r="B57" s="91" t="s">
        <v>519</v>
      </c>
      <c r="C57" s="92" t="s">
        <v>184</v>
      </c>
      <c r="D57" s="91" t="s">
        <v>455</v>
      </c>
      <c r="E57" s="91" t="s">
        <v>186</v>
      </c>
      <c r="F57" s="91" t="s">
        <v>435</v>
      </c>
      <c r="G57" s="91" t="s">
        <v>436</v>
      </c>
      <c r="H57" s="91" t="s">
        <v>242</v>
      </c>
      <c r="I57" s="91" t="s">
        <v>436</v>
      </c>
      <c r="J57" s="93" t="s">
        <v>456</v>
      </c>
      <c r="K57" s="94" t="s">
        <v>294</v>
      </c>
      <c r="L57" s="95" t="s">
        <v>457</v>
      </c>
      <c r="M57" s="96" t="s">
        <v>520</v>
      </c>
      <c r="N57" s="96" t="s">
        <v>245</v>
      </c>
      <c r="O57" s="97">
        <v>15</v>
      </c>
      <c r="P57" s="97">
        <v>0</v>
      </c>
      <c r="Q57" s="98">
        <v>15</v>
      </c>
      <c r="R57" s="98">
        <v>12</v>
      </c>
      <c r="S57" s="98">
        <v>0</v>
      </c>
      <c r="T57" s="98">
        <v>12</v>
      </c>
      <c r="U57" s="98">
        <v>15</v>
      </c>
      <c r="V57" s="98">
        <v>12</v>
      </c>
      <c r="W57" s="98">
        <v>27</v>
      </c>
      <c r="X57" s="98">
        <v>12</v>
      </c>
      <c r="Y57" s="98">
        <v>11</v>
      </c>
      <c r="Z57" s="98">
        <v>23</v>
      </c>
      <c r="AA57" s="98">
        <v>13</v>
      </c>
      <c r="AB57" s="98">
        <v>9</v>
      </c>
      <c r="AC57" s="98">
        <v>22</v>
      </c>
      <c r="AD57" s="98">
        <v>14</v>
      </c>
      <c r="AE57" s="98">
        <v>7</v>
      </c>
      <c r="AF57" s="98">
        <v>21</v>
      </c>
      <c r="AG57" s="98">
        <v>6</v>
      </c>
      <c r="AH57" s="98">
        <v>11</v>
      </c>
      <c r="AI57" s="98">
        <v>17</v>
      </c>
      <c r="AJ57" s="98">
        <v>9</v>
      </c>
      <c r="AK57" s="98">
        <v>13</v>
      </c>
      <c r="AL57" s="98">
        <v>22</v>
      </c>
      <c r="AM57" s="98">
        <v>69</v>
      </c>
      <c r="AN57" s="98">
        <v>63</v>
      </c>
      <c r="AO57" s="98">
        <v>132</v>
      </c>
      <c r="AP57" s="98">
        <v>10</v>
      </c>
      <c r="AQ57" s="98">
        <v>12</v>
      </c>
      <c r="AR57" s="98">
        <v>22</v>
      </c>
      <c r="AS57" s="98">
        <v>0</v>
      </c>
      <c r="AT57" s="98">
        <v>0</v>
      </c>
      <c r="AU57" s="98">
        <v>0</v>
      </c>
      <c r="AV57" s="98">
        <v>1</v>
      </c>
      <c r="AW57" s="98">
        <v>1</v>
      </c>
      <c r="AX57" s="98">
        <v>1</v>
      </c>
      <c r="AY57" s="98">
        <v>1</v>
      </c>
      <c r="AZ57" s="98">
        <v>1</v>
      </c>
      <c r="BA57" s="98">
        <v>1</v>
      </c>
      <c r="BB57" s="98">
        <v>0</v>
      </c>
      <c r="BC57" s="98">
        <v>6</v>
      </c>
      <c r="BD57" s="98">
        <v>6</v>
      </c>
      <c r="BE57" s="98">
        <v>6</v>
      </c>
      <c r="BF57" s="98">
        <v>0</v>
      </c>
      <c r="BG57" s="98">
        <v>0</v>
      </c>
      <c r="BH57" s="98">
        <v>0</v>
      </c>
      <c r="BI57" s="98">
        <v>0</v>
      </c>
      <c r="BJ57" s="98">
        <v>1</v>
      </c>
      <c r="BK57" s="98">
        <v>0</v>
      </c>
      <c r="BL57" s="98">
        <v>0</v>
      </c>
      <c r="BM57" s="98">
        <v>0</v>
      </c>
      <c r="BN57" s="98">
        <v>0</v>
      </c>
      <c r="BO57" s="98">
        <v>3</v>
      </c>
      <c r="BP57" s="98">
        <v>3</v>
      </c>
      <c r="BQ57" s="98">
        <v>3</v>
      </c>
      <c r="BR57" s="98">
        <v>3</v>
      </c>
      <c r="BS57" s="98">
        <v>6</v>
      </c>
      <c r="BT57" s="98">
        <v>1</v>
      </c>
      <c r="BU57" s="98">
        <v>1</v>
      </c>
      <c r="BV57" s="98">
        <v>1</v>
      </c>
      <c r="BW57" s="98">
        <v>1</v>
      </c>
      <c r="BX57" s="98">
        <v>1</v>
      </c>
      <c r="BY57" s="98">
        <v>1</v>
      </c>
      <c r="BZ57" s="98">
        <v>0</v>
      </c>
      <c r="CA57" s="98">
        <v>6</v>
      </c>
      <c r="CB57" s="98">
        <v>1</v>
      </c>
      <c r="CC57" s="98">
        <v>0</v>
      </c>
      <c r="CD57" s="98">
        <v>1</v>
      </c>
      <c r="CE57" s="98">
        <v>0</v>
      </c>
      <c r="CF57" s="98">
        <v>1</v>
      </c>
      <c r="CG57" s="98">
        <v>0</v>
      </c>
      <c r="CH57" s="98">
        <v>0</v>
      </c>
      <c r="CI57" s="98">
        <v>1</v>
      </c>
      <c r="CJ57" s="98">
        <v>1</v>
      </c>
      <c r="CK57" s="98">
        <v>0</v>
      </c>
      <c r="CL57" s="98">
        <v>12</v>
      </c>
    </row>
    <row r="58" spans="1:90" s="99" customFormat="1" x14ac:dyDescent="0.25">
      <c r="A58" s="91" t="s">
        <v>521</v>
      </c>
      <c r="B58" s="91" t="s">
        <v>522</v>
      </c>
      <c r="C58" s="92" t="s">
        <v>184</v>
      </c>
      <c r="D58" s="91" t="s">
        <v>455</v>
      </c>
      <c r="E58" s="91" t="s">
        <v>186</v>
      </c>
      <c r="F58" s="91" t="s">
        <v>321</v>
      </c>
      <c r="G58" s="91" t="s">
        <v>322</v>
      </c>
      <c r="H58" s="91" t="s">
        <v>523</v>
      </c>
      <c r="I58" s="91" t="s">
        <v>524</v>
      </c>
      <c r="J58" s="93" t="s">
        <v>456</v>
      </c>
      <c r="K58" s="94" t="s">
        <v>510</v>
      </c>
      <c r="L58" s="95" t="s">
        <v>457</v>
      </c>
      <c r="M58" s="96" t="s">
        <v>525</v>
      </c>
      <c r="N58" s="96" t="s">
        <v>245</v>
      </c>
      <c r="O58" s="97">
        <v>17</v>
      </c>
      <c r="P58" s="97">
        <v>1</v>
      </c>
      <c r="Q58" s="98">
        <v>18</v>
      </c>
      <c r="R58" s="98">
        <v>17</v>
      </c>
      <c r="S58" s="98">
        <v>0</v>
      </c>
      <c r="T58" s="98">
        <v>17</v>
      </c>
      <c r="U58" s="98">
        <v>18</v>
      </c>
      <c r="V58" s="98">
        <v>17</v>
      </c>
      <c r="W58" s="98">
        <v>35</v>
      </c>
      <c r="X58" s="98">
        <v>14</v>
      </c>
      <c r="Y58" s="98">
        <v>21</v>
      </c>
      <c r="Z58" s="98">
        <v>35</v>
      </c>
      <c r="AA58" s="98">
        <v>19</v>
      </c>
      <c r="AB58" s="98">
        <v>12</v>
      </c>
      <c r="AC58" s="98">
        <v>31</v>
      </c>
      <c r="AD58" s="98">
        <v>16</v>
      </c>
      <c r="AE58" s="98">
        <v>24</v>
      </c>
      <c r="AF58" s="98">
        <v>40</v>
      </c>
      <c r="AG58" s="98">
        <v>28</v>
      </c>
      <c r="AH58" s="98">
        <v>21</v>
      </c>
      <c r="AI58" s="98">
        <v>49</v>
      </c>
      <c r="AJ58" s="98">
        <v>24</v>
      </c>
      <c r="AK58" s="98">
        <v>15</v>
      </c>
      <c r="AL58" s="98">
        <v>39</v>
      </c>
      <c r="AM58" s="98">
        <v>119</v>
      </c>
      <c r="AN58" s="98">
        <v>110</v>
      </c>
      <c r="AO58" s="98">
        <v>229</v>
      </c>
      <c r="AP58" s="98">
        <v>20</v>
      </c>
      <c r="AQ58" s="98">
        <v>11</v>
      </c>
      <c r="AR58" s="98">
        <v>31</v>
      </c>
      <c r="AS58" s="98">
        <v>3</v>
      </c>
      <c r="AT58" s="98">
        <v>9</v>
      </c>
      <c r="AU58" s="98">
        <v>12</v>
      </c>
      <c r="AV58" s="98">
        <v>2</v>
      </c>
      <c r="AW58" s="98">
        <v>2</v>
      </c>
      <c r="AX58" s="98">
        <v>1</v>
      </c>
      <c r="AY58" s="98">
        <v>2</v>
      </c>
      <c r="AZ58" s="98">
        <v>2</v>
      </c>
      <c r="BA58" s="98">
        <v>2</v>
      </c>
      <c r="BB58" s="98">
        <v>0</v>
      </c>
      <c r="BC58" s="98">
        <v>11</v>
      </c>
      <c r="BD58" s="98">
        <v>16</v>
      </c>
      <c r="BE58" s="98">
        <v>11</v>
      </c>
      <c r="BF58" s="98">
        <v>0</v>
      </c>
      <c r="BG58" s="98">
        <v>0</v>
      </c>
      <c r="BH58" s="98">
        <v>0</v>
      </c>
      <c r="BI58" s="98">
        <v>0</v>
      </c>
      <c r="BJ58" s="98">
        <v>1</v>
      </c>
      <c r="BK58" s="98">
        <v>0</v>
      </c>
      <c r="BL58" s="98">
        <v>0</v>
      </c>
      <c r="BM58" s="98">
        <v>0</v>
      </c>
      <c r="BN58" s="98">
        <v>0</v>
      </c>
      <c r="BO58" s="98">
        <v>2</v>
      </c>
      <c r="BP58" s="98">
        <v>9</v>
      </c>
      <c r="BQ58" s="98">
        <v>2</v>
      </c>
      <c r="BR58" s="98">
        <v>9</v>
      </c>
      <c r="BS58" s="98">
        <v>11</v>
      </c>
      <c r="BT58" s="98">
        <v>2</v>
      </c>
      <c r="BU58" s="98">
        <v>2</v>
      </c>
      <c r="BV58" s="98">
        <v>1</v>
      </c>
      <c r="BW58" s="98">
        <v>2</v>
      </c>
      <c r="BX58" s="98">
        <v>2</v>
      </c>
      <c r="BY58" s="98">
        <v>2</v>
      </c>
      <c r="BZ58" s="98">
        <v>0</v>
      </c>
      <c r="CA58" s="98">
        <v>11</v>
      </c>
      <c r="CB58" s="98">
        <v>1</v>
      </c>
      <c r="CC58" s="98">
        <v>0</v>
      </c>
      <c r="CD58" s="98">
        <v>1</v>
      </c>
      <c r="CE58" s="98">
        <v>1</v>
      </c>
      <c r="CF58" s="98">
        <v>1</v>
      </c>
      <c r="CG58" s="98">
        <v>0</v>
      </c>
      <c r="CH58" s="98">
        <v>0</v>
      </c>
      <c r="CI58" s="98">
        <v>1</v>
      </c>
      <c r="CJ58" s="98">
        <v>2</v>
      </c>
      <c r="CK58" s="98">
        <v>0</v>
      </c>
      <c r="CL58" s="98">
        <v>19</v>
      </c>
    </row>
    <row r="59" spans="1:90" s="99" customFormat="1" x14ac:dyDescent="0.25">
      <c r="A59" s="91" t="s">
        <v>526</v>
      </c>
      <c r="B59" s="91" t="s">
        <v>527</v>
      </c>
      <c r="C59" s="92" t="s">
        <v>184</v>
      </c>
      <c r="D59" s="91" t="s">
        <v>455</v>
      </c>
      <c r="E59" s="91" t="s">
        <v>186</v>
      </c>
      <c r="F59" s="91" t="s">
        <v>288</v>
      </c>
      <c r="G59" s="91" t="s">
        <v>289</v>
      </c>
      <c r="H59" s="91" t="s">
        <v>242</v>
      </c>
      <c r="I59" s="91" t="s">
        <v>528</v>
      </c>
      <c r="J59" s="93" t="s">
        <v>471</v>
      </c>
      <c r="K59" s="94" t="s">
        <v>308</v>
      </c>
      <c r="L59" s="95" t="s">
        <v>457</v>
      </c>
      <c r="M59" s="96" t="s">
        <v>289</v>
      </c>
      <c r="N59" s="96" t="s">
        <v>245</v>
      </c>
      <c r="O59" s="97">
        <v>7</v>
      </c>
      <c r="P59" s="97">
        <v>0</v>
      </c>
      <c r="Q59" s="98">
        <v>7</v>
      </c>
      <c r="R59" s="98">
        <v>10</v>
      </c>
      <c r="S59" s="98">
        <v>1</v>
      </c>
      <c r="T59" s="98">
        <v>11</v>
      </c>
      <c r="U59" s="98">
        <v>7</v>
      </c>
      <c r="V59" s="98">
        <v>11</v>
      </c>
      <c r="W59" s="98">
        <v>18</v>
      </c>
      <c r="X59" s="98">
        <v>9</v>
      </c>
      <c r="Y59" s="98">
        <v>9</v>
      </c>
      <c r="Z59" s="98">
        <v>18</v>
      </c>
      <c r="AA59" s="98">
        <v>12</v>
      </c>
      <c r="AB59" s="98">
        <v>7</v>
      </c>
      <c r="AC59" s="98">
        <v>19</v>
      </c>
      <c r="AD59" s="98">
        <v>12</v>
      </c>
      <c r="AE59" s="98">
        <v>8</v>
      </c>
      <c r="AF59" s="98">
        <v>20</v>
      </c>
      <c r="AG59" s="98">
        <v>9</v>
      </c>
      <c r="AH59" s="98">
        <v>10</v>
      </c>
      <c r="AI59" s="98">
        <v>19</v>
      </c>
      <c r="AJ59" s="98">
        <v>8</v>
      </c>
      <c r="AK59" s="98">
        <v>9</v>
      </c>
      <c r="AL59" s="98">
        <v>17</v>
      </c>
      <c r="AM59" s="98">
        <v>57</v>
      </c>
      <c r="AN59" s="98">
        <v>54</v>
      </c>
      <c r="AO59" s="98">
        <v>111</v>
      </c>
      <c r="AP59" s="98">
        <v>8</v>
      </c>
      <c r="AQ59" s="98">
        <v>9</v>
      </c>
      <c r="AR59" s="98">
        <v>17</v>
      </c>
      <c r="AS59" s="98">
        <v>0</v>
      </c>
      <c r="AT59" s="98">
        <v>0</v>
      </c>
      <c r="AU59" s="98">
        <v>0</v>
      </c>
      <c r="AV59" s="98">
        <v>1</v>
      </c>
      <c r="AW59" s="98">
        <v>1</v>
      </c>
      <c r="AX59" s="98">
        <v>1</v>
      </c>
      <c r="AY59" s="98">
        <v>1</v>
      </c>
      <c r="AZ59" s="98">
        <v>1</v>
      </c>
      <c r="BA59" s="98">
        <v>1</v>
      </c>
      <c r="BB59" s="98">
        <v>0</v>
      </c>
      <c r="BC59" s="98">
        <v>6</v>
      </c>
      <c r="BD59" s="98">
        <v>6</v>
      </c>
      <c r="BE59" s="98">
        <v>6</v>
      </c>
      <c r="BF59" s="98">
        <v>0</v>
      </c>
      <c r="BG59" s="98">
        <v>0</v>
      </c>
      <c r="BH59" s="98">
        <v>0</v>
      </c>
      <c r="BI59" s="98">
        <v>1</v>
      </c>
      <c r="BJ59" s="98">
        <v>0</v>
      </c>
      <c r="BK59" s="98">
        <v>0</v>
      </c>
      <c r="BL59" s="98">
        <v>0</v>
      </c>
      <c r="BM59" s="98">
        <v>0</v>
      </c>
      <c r="BN59" s="98">
        <v>0</v>
      </c>
      <c r="BO59" s="98">
        <v>1</v>
      </c>
      <c r="BP59" s="98">
        <v>5</v>
      </c>
      <c r="BQ59" s="98">
        <v>1</v>
      </c>
      <c r="BR59" s="98">
        <v>5</v>
      </c>
      <c r="BS59" s="98">
        <v>6</v>
      </c>
      <c r="BT59" s="98">
        <v>1</v>
      </c>
      <c r="BU59" s="98">
        <v>1</v>
      </c>
      <c r="BV59" s="98">
        <v>1</v>
      </c>
      <c r="BW59" s="98">
        <v>1</v>
      </c>
      <c r="BX59" s="98">
        <v>1</v>
      </c>
      <c r="BY59" s="98">
        <v>1</v>
      </c>
      <c r="BZ59" s="98">
        <v>0</v>
      </c>
      <c r="CA59" s="98">
        <v>6</v>
      </c>
      <c r="CB59" s="98">
        <v>0</v>
      </c>
      <c r="CC59" s="98">
        <v>3</v>
      </c>
      <c r="CD59" s="98">
        <v>0</v>
      </c>
      <c r="CE59" s="98">
        <v>1</v>
      </c>
      <c r="CF59" s="98">
        <v>0</v>
      </c>
      <c r="CG59" s="98">
        <v>0</v>
      </c>
      <c r="CH59" s="98">
        <v>0</v>
      </c>
      <c r="CI59" s="98">
        <v>0</v>
      </c>
      <c r="CJ59" s="98">
        <v>1</v>
      </c>
      <c r="CK59" s="98">
        <v>0</v>
      </c>
      <c r="CL59" s="98">
        <v>12</v>
      </c>
    </row>
    <row r="60" spans="1:90" s="99" customFormat="1" x14ac:dyDescent="0.25">
      <c r="A60" s="91" t="s">
        <v>529</v>
      </c>
      <c r="B60" s="91" t="s">
        <v>530</v>
      </c>
      <c r="C60" s="92" t="s">
        <v>184</v>
      </c>
      <c r="D60" s="91" t="s">
        <v>455</v>
      </c>
      <c r="E60" s="91" t="s">
        <v>186</v>
      </c>
      <c r="F60" s="91" t="s">
        <v>384</v>
      </c>
      <c r="G60" s="91" t="s">
        <v>385</v>
      </c>
      <c r="H60" s="91" t="s">
        <v>242</v>
      </c>
      <c r="I60" s="91" t="s">
        <v>386</v>
      </c>
      <c r="J60" s="93" t="s">
        <v>26</v>
      </c>
      <c r="K60" s="94" t="s">
        <v>531</v>
      </c>
      <c r="L60" s="95" t="s">
        <v>457</v>
      </c>
      <c r="M60" s="96" t="s">
        <v>532</v>
      </c>
      <c r="N60" s="96" t="s">
        <v>245</v>
      </c>
      <c r="O60" s="97">
        <v>7</v>
      </c>
      <c r="P60" s="97">
        <v>1</v>
      </c>
      <c r="Q60" s="98">
        <v>8</v>
      </c>
      <c r="R60" s="98">
        <v>13</v>
      </c>
      <c r="S60" s="98">
        <v>0</v>
      </c>
      <c r="T60" s="98">
        <v>13</v>
      </c>
      <c r="U60" s="98">
        <v>8</v>
      </c>
      <c r="V60" s="98">
        <v>13</v>
      </c>
      <c r="W60" s="98">
        <v>21</v>
      </c>
      <c r="X60" s="98">
        <v>22</v>
      </c>
      <c r="Y60" s="98">
        <v>24</v>
      </c>
      <c r="Z60" s="98">
        <v>46</v>
      </c>
      <c r="AA60" s="98">
        <v>19</v>
      </c>
      <c r="AB60" s="98">
        <v>18</v>
      </c>
      <c r="AC60" s="98">
        <v>37</v>
      </c>
      <c r="AD60" s="98">
        <v>28</v>
      </c>
      <c r="AE60" s="98">
        <v>21</v>
      </c>
      <c r="AF60" s="98">
        <v>49</v>
      </c>
      <c r="AG60" s="98">
        <v>15</v>
      </c>
      <c r="AH60" s="98">
        <v>12</v>
      </c>
      <c r="AI60" s="98">
        <v>27</v>
      </c>
      <c r="AJ60" s="98">
        <v>15</v>
      </c>
      <c r="AK60" s="98">
        <v>15</v>
      </c>
      <c r="AL60" s="98">
        <v>30</v>
      </c>
      <c r="AM60" s="98">
        <v>107</v>
      </c>
      <c r="AN60" s="98">
        <v>103</v>
      </c>
      <c r="AO60" s="98">
        <v>210</v>
      </c>
      <c r="AP60" s="98">
        <v>5</v>
      </c>
      <c r="AQ60" s="98">
        <v>6</v>
      </c>
      <c r="AR60" s="98">
        <v>11</v>
      </c>
      <c r="AS60" s="98">
        <v>2</v>
      </c>
      <c r="AT60" s="98">
        <v>3</v>
      </c>
      <c r="AU60" s="98">
        <v>5</v>
      </c>
      <c r="AV60" s="98">
        <v>1</v>
      </c>
      <c r="AW60" s="98">
        <v>2</v>
      </c>
      <c r="AX60" s="98">
        <v>2</v>
      </c>
      <c r="AY60" s="98">
        <v>2</v>
      </c>
      <c r="AZ60" s="98">
        <v>1</v>
      </c>
      <c r="BA60" s="98">
        <v>1</v>
      </c>
      <c r="BB60" s="98">
        <v>0</v>
      </c>
      <c r="BC60" s="98">
        <v>9</v>
      </c>
      <c r="BD60" s="98">
        <v>9</v>
      </c>
      <c r="BE60" s="98">
        <v>8</v>
      </c>
      <c r="BF60" s="98">
        <v>1</v>
      </c>
      <c r="BG60" s="98">
        <v>0</v>
      </c>
      <c r="BH60" s="98">
        <v>0</v>
      </c>
      <c r="BI60" s="98">
        <v>1</v>
      </c>
      <c r="BJ60" s="98">
        <v>0</v>
      </c>
      <c r="BK60" s="98">
        <v>0</v>
      </c>
      <c r="BL60" s="98">
        <v>0</v>
      </c>
      <c r="BM60" s="98">
        <v>0</v>
      </c>
      <c r="BN60" s="98">
        <v>0</v>
      </c>
      <c r="BO60" s="98">
        <v>2</v>
      </c>
      <c r="BP60" s="98">
        <v>7</v>
      </c>
      <c r="BQ60" s="98">
        <v>2</v>
      </c>
      <c r="BR60" s="98">
        <v>7</v>
      </c>
      <c r="BS60" s="98">
        <v>9</v>
      </c>
      <c r="BT60" s="98">
        <v>1</v>
      </c>
      <c r="BU60" s="98">
        <v>2</v>
      </c>
      <c r="BV60" s="98">
        <v>2</v>
      </c>
      <c r="BW60" s="98">
        <v>2</v>
      </c>
      <c r="BX60" s="98">
        <v>1</v>
      </c>
      <c r="BY60" s="98">
        <v>1</v>
      </c>
      <c r="BZ60" s="98">
        <v>0</v>
      </c>
      <c r="CA60" s="98">
        <v>9</v>
      </c>
      <c r="CB60" s="98">
        <v>0</v>
      </c>
      <c r="CC60" s="98">
        <v>1</v>
      </c>
      <c r="CD60" s="98">
        <v>1</v>
      </c>
      <c r="CE60" s="98">
        <v>1</v>
      </c>
      <c r="CF60" s="98">
        <v>0</v>
      </c>
      <c r="CG60" s="98">
        <v>0</v>
      </c>
      <c r="CH60" s="98">
        <v>0</v>
      </c>
      <c r="CI60" s="98">
        <v>1</v>
      </c>
      <c r="CJ60" s="98">
        <v>0</v>
      </c>
      <c r="CK60" s="98">
        <v>1</v>
      </c>
      <c r="CL60" s="98">
        <v>15</v>
      </c>
    </row>
    <row r="61" spans="1:90" s="99" customFormat="1" x14ac:dyDescent="0.25">
      <c r="A61" s="91" t="s">
        <v>533</v>
      </c>
      <c r="B61" s="91" t="s">
        <v>534</v>
      </c>
      <c r="C61" s="92" t="s">
        <v>184</v>
      </c>
      <c r="D61" s="91" t="s">
        <v>455</v>
      </c>
      <c r="E61" s="91" t="s">
        <v>205</v>
      </c>
      <c r="F61" s="91" t="s">
        <v>435</v>
      </c>
      <c r="G61" s="91" t="s">
        <v>436</v>
      </c>
      <c r="H61" s="91" t="s">
        <v>535</v>
      </c>
      <c r="I61" s="91" t="s">
        <v>536</v>
      </c>
      <c r="J61" s="93" t="s">
        <v>456</v>
      </c>
      <c r="K61" s="94" t="s">
        <v>294</v>
      </c>
      <c r="L61" s="95" t="s">
        <v>457</v>
      </c>
      <c r="M61" s="96" t="s">
        <v>537</v>
      </c>
      <c r="N61" s="96" t="s">
        <v>26</v>
      </c>
      <c r="O61" s="97">
        <v>4</v>
      </c>
      <c r="P61" s="97">
        <v>0</v>
      </c>
      <c r="Q61" s="98">
        <v>4</v>
      </c>
      <c r="R61" s="98">
        <v>5</v>
      </c>
      <c r="S61" s="98">
        <v>0</v>
      </c>
      <c r="T61" s="98">
        <v>5</v>
      </c>
      <c r="U61" s="98">
        <v>4</v>
      </c>
      <c r="V61" s="98">
        <v>5</v>
      </c>
      <c r="W61" s="98">
        <v>9</v>
      </c>
      <c r="X61" s="98">
        <v>6</v>
      </c>
      <c r="Y61" s="98">
        <v>5</v>
      </c>
      <c r="Z61" s="98">
        <v>11</v>
      </c>
      <c r="AA61" s="98">
        <v>4</v>
      </c>
      <c r="AB61" s="98">
        <v>8</v>
      </c>
      <c r="AC61" s="98">
        <v>12</v>
      </c>
      <c r="AD61" s="98">
        <v>1</v>
      </c>
      <c r="AE61" s="98">
        <v>7</v>
      </c>
      <c r="AF61" s="98">
        <v>8</v>
      </c>
      <c r="AG61" s="98">
        <v>4</v>
      </c>
      <c r="AH61" s="98">
        <v>2</v>
      </c>
      <c r="AI61" s="98">
        <v>6</v>
      </c>
      <c r="AJ61" s="98">
        <v>4</v>
      </c>
      <c r="AK61" s="98">
        <v>5</v>
      </c>
      <c r="AL61" s="98">
        <v>9</v>
      </c>
      <c r="AM61" s="98">
        <v>23</v>
      </c>
      <c r="AN61" s="98">
        <v>32</v>
      </c>
      <c r="AO61" s="98">
        <v>55</v>
      </c>
      <c r="AP61" s="98">
        <v>3</v>
      </c>
      <c r="AQ61" s="98">
        <v>1</v>
      </c>
      <c r="AR61" s="98">
        <v>4</v>
      </c>
      <c r="AS61" s="98">
        <v>0</v>
      </c>
      <c r="AT61" s="98">
        <v>0</v>
      </c>
      <c r="AU61" s="98">
        <v>0</v>
      </c>
      <c r="AV61" s="98">
        <v>1</v>
      </c>
      <c r="AW61" s="98">
        <v>1</v>
      </c>
      <c r="AX61" s="98">
        <v>0</v>
      </c>
      <c r="AY61" s="98">
        <v>0</v>
      </c>
      <c r="AZ61" s="98">
        <v>0</v>
      </c>
      <c r="BA61" s="98">
        <v>0</v>
      </c>
      <c r="BB61" s="98">
        <v>2</v>
      </c>
      <c r="BC61" s="98">
        <v>4</v>
      </c>
      <c r="BD61" s="98">
        <v>9</v>
      </c>
      <c r="BE61" s="98">
        <v>4</v>
      </c>
      <c r="BF61" s="98">
        <v>0</v>
      </c>
      <c r="BG61" s="98">
        <v>1</v>
      </c>
      <c r="BH61" s="98">
        <v>0</v>
      </c>
      <c r="BI61" s="98">
        <v>0</v>
      </c>
      <c r="BJ61" s="98">
        <v>0</v>
      </c>
      <c r="BK61" s="98">
        <v>0</v>
      </c>
      <c r="BL61" s="98">
        <v>0</v>
      </c>
      <c r="BM61" s="98">
        <v>0</v>
      </c>
      <c r="BN61" s="98">
        <v>0</v>
      </c>
      <c r="BO61" s="98">
        <v>0</v>
      </c>
      <c r="BP61" s="98">
        <v>3</v>
      </c>
      <c r="BQ61" s="98">
        <v>1</v>
      </c>
      <c r="BR61" s="98">
        <v>3</v>
      </c>
      <c r="BS61" s="98">
        <v>4</v>
      </c>
      <c r="BT61" s="98">
        <v>1</v>
      </c>
      <c r="BU61" s="98">
        <v>1</v>
      </c>
      <c r="BV61" s="98">
        <v>0</v>
      </c>
      <c r="BW61" s="98">
        <v>0</v>
      </c>
      <c r="BX61" s="98">
        <v>0</v>
      </c>
      <c r="BY61" s="98">
        <v>0</v>
      </c>
      <c r="BZ61" s="98">
        <v>2</v>
      </c>
      <c r="CA61" s="98">
        <v>4</v>
      </c>
      <c r="CB61" s="98">
        <v>1</v>
      </c>
      <c r="CC61" s="98">
        <v>0</v>
      </c>
      <c r="CD61" s="98">
        <v>0</v>
      </c>
      <c r="CE61" s="98">
        <v>0</v>
      </c>
      <c r="CF61" s="98">
        <v>0</v>
      </c>
      <c r="CG61" s="98">
        <v>0</v>
      </c>
      <c r="CH61" s="98">
        <v>0</v>
      </c>
      <c r="CI61" s="98">
        <v>1</v>
      </c>
      <c r="CJ61" s="98">
        <v>1</v>
      </c>
      <c r="CK61" s="98">
        <v>0</v>
      </c>
      <c r="CL61" s="98">
        <v>7</v>
      </c>
    </row>
    <row r="62" spans="1:90" s="99" customFormat="1" x14ac:dyDescent="0.25">
      <c r="A62" s="91" t="s">
        <v>538</v>
      </c>
      <c r="B62" s="91" t="s">
        <v>539</v>
      </c>
      <c r="C62" s="92" t="s">
        <v>184</v>
      </c>
      <c r="D62" s="91" t="s">
        <v>455</v>
      </c>
      <c r="E62" s="91" t="s">
        <v>186</v>
      </c>
      <c r="F62" s="91" t="s">
        <v>427</v>
      </c>
      <c r="G62" s="91" t="s">
        <v>428</v>
      </c>
      <c r="H62" s="91" t="s">
        <v>429</v>
      </c>
      <c r="I62" s="91" t="s">
        <v>430</v>
      </c>
      <c r="J62" s="93" t="s">
        <v>456</v>
      </c>
      <c r="K62" s="94" t="s">
        <v>224</v>
      </c>
      <c r="L62" s="95" t="s">
        <v>457</v>
      </c>
      <c r="M62" s="96" t="s">
        <v>540</v>
      </c>
      <c r="N62" s="96" t="s">
        <v>26</v>
      </c>
      <c r="O62" s="97">
        <v>34</v>
      </c>
      <c r="P62" s="97">
        <v>2</v>
      </c>
      <c r="Q62" s="98">
        <v>36</v>
      </c>
      <c r="R62" s="98">
        <v>43</v>
      </c>
      <c r="S62" s="98">
        <v>0</v>
      </c>
      <c r="T62" s="98">
        <v>43</v>
      </c>
      <c r="U62" s="98">
        <v>36</v>
      </c>
      <c r="V62" s="98">
        <v>43</v>
      </c>
      <c r="W62" s="98">
        <v>79</v>
      </c>
      <c r="X62" s="98">
        <v>29</v>
      </c>
      <c r="Y62" s="98">
        <v>42</v>
      </c>
      <c r="Z62" s="98">
        <v>71</v>
      </c>
      <c r="AA62" s="98">
        <v>39</v>
      </c>
      <c r="AB62" s="98">
        <v>32</v>
      </c>
      <c r="AC62" s="98">
        <v>71</v>
      </c>
      <c r="AD62" s="98">
        <v>31</v>
      </c>
      <c r="AE62" s="98">
        <v>44</v>
      </c>
      <c r="AF62" s="98">
        <v>75</v>
      </c>
      <c r="AG62" s="98">
        <v>45</v>
      </c>
      <c r="AH62" s="98">
        <v>27</v>
      </c>
      <c r="AI62" s="98">
        <v>72</v>
      </c>
      <c r="AJ62" s="98">
        <v>34</v>
      </c>
      <c r="AK62" s="98">
        <v>50</v>
      </c>
      <c r="AL62" s="98">
        <v>84</v>
      </c>
      <c r="AM62" s="98">
        <v>214</v>
      </c>
      <c r="AN62" s="98">
        <v>238</v>
      </c>
      <c r="AO62" s="98">
        <v>452</v>
      </c>
      <c r="AP62" s="98">
        <v>20</v>
      </c>
      <c r="AQ62" s="98">
        <v>17</v>
      </c>
      <c r="AR62" s="98">
        <v>37</v>
      </c>
      <c r="AS62" s="98">
        <v>0</v>
      </c>
      <c r="AT62" s="98">
        <v>0</v>
      </c>
      <c r="AU62" s="98">
        <v>0</v>
      </c>
      <c r="AV62" s="98">
        <v>3</v>
      </c>
      <c r="AW62" s="98">
        <v>3</v>
      </c>
      <c r="AX62" s="98">
        <v>3</v>
      </c>
      <c r="AY62" s="98">
        <v>3</v>
      </c>
      <c r="AZ62" s="98">
        <v>3</v>
      </c>
      <c r="BA62" s="98">
        <v>3</v>
      </c>
      <c r="BB62" s="98">
        <v>0</v>
      </c>
      <c r="BC62" s="98">
        <v>18</v>
      </c>
      <c r="BD62" s="98">
        <v>18</v>
      </c>
      <c r="BE62" s="98">
        <v>18</v>
      </c>
      <c r="BF62" s="98">
        <v>0</v>
      </c>
      <c r="BG62" s="98">
        <v>0</v>
      </c>
      <c r="BH62" s="98">
        <v>0</v>
      </c>
      <c r="BI62" s="98">
        <v>1</v>
      </c>
      <c r="BJ62" s="98">
        <v>0</v>
      </c>
      <c r="BK62" s="98">
        <v>0</v>
      </c>
      <c r="BL62" s="98">
        <v>0</v>
      </c>
      <c r="BM62" s="98">
        <v>0</v>
      </c>
      <c r="BN62" s="98">
        <v>0</v>
      </c>
      <c r="BO62" s="98">
        <v>7</v>
      </c>
      <c r="BP62" s="98">
        <v>11</v>
      </c>
      <c r="BQ62" s="98">
        <v>7</v>
      </c>
      <c r="BR62" s="98">
        <v>11</v>
      </c>
      <c r="BS62" s="98">
        <v>18</v>
      </c>
      <c r="BT62" s="98">
        <v>3</v>
      </c>
      <c r="BU62" s="98">
        <v>3</v>
      </c>
      <c r="BV62" s="98">
        <v>3</v>
      </c>
      <c r="BW62" s="98">
        <v>3</v>
      </c>
      <c r="BX62" s="98">
        <v>3</v>
      </c>
      <c r="BY62" s="98">
        <v>3</v>
      </c>
      <c r="BZ62" s="98">
        <v>0</v>
      </c>
      <c r="CA62" s="98">
        <v>18</v>
      </c>
      <c r="CB62" s="98">
        <v>0</v>
      </c>
      <c r="CC62" s="98">
        <v>2</v>
      </c>
      <c r="CD62" s="98">
        <v>0</v>
      </c>
      <c r="CE62" s="98">
        <v>0</v>
      </c>
      <c r="CF62" s="98">
        <v>1</v>
      </c>
      <c r="CG62" s="98">
        <v>0</v>
      </c>
      <c r="CH62" s="98">
        <v>1</v>
      </c>
      <c r="CI62" s="98">
        <v>1</v>
      </c>
      <c r="CJ62" s="98">
        <v>1</v>
      </c>
      <c r="CK62" s="98">
        <v>1</v>
      </c>
      <c r="CL62" s="98">
        <v>26</v>
      </c>
    </row>
    <row r="63" spans="1:90" s="99" customFormat="1" x14ac:dyDescent="0.25">
      <c r="A63" s="91" t="s">
        <v>541</v>
      </c>
      <c r="B63" s="91" t="s">
        <v>542</v>
      </c>
      <c r="C63" s="92" t="s">
        <v>184</v>
      </c>
      <c r="D63" s="91" t="s">
        <v>455</v>
      </c>
      <c r="E63" s="91" t="s">
        <v>186</v>
      </c>
      <c r="F63" s="91" t="s">
        <v>321</v>
      </c>
      <c r="G63" s="91" t="s">
        <v>322</v>
      </c>
      <c r="H63" s="91" t="s">
        <v>523</v>
      </c>
      <c r="I63" s="91" t="s">
        <v>524</v>
      </c>
      <c r="J63" s="93" t="s">
        <v>456</v>
      </c>
      <c r="K63" s="94" t="s">
        <v>510</v>
      </c>
      <c r="L63" s="95" t="s">
        <v>457</v>
      </c>
      <c r="M63" s="96" t="s">
        <v>524</v>
      </c>
      <c r="N63" s="96" t="s">
        <v>26</v>
      </c>
      <c r="O63" s="97">
        <v>12</v>
      </c>
      <c r="P63" s="97">
        <v>0</v>
      </c>
      <c r="Q63" s="98">
        <v>12</v>
      </c>
      <c r="R63" s="98">
        <v>9</v>
      </c>
      <c r="S63" s="98">
        <v>1</v>
      </c>
      <c r="T63" s="98">
        <v>10</v>
      </c>
      <c r="U63" s="98">
        <v>12</v>
      </c>
      <c r="V63" s="98">
        <v>10</v>
      </c>
      <c r="W63" s="98">
        <v>22</v>
      </c>
      <c r="X63" s="98">
        <v>12</v>
      </c>
      <c r="Y63" s="98">
        <v>18</v>
      </c>
      <c r="Z63" s="98">
        <v>30</v>
      </c>
      <c r="AA63" s="98">
        <v>13</v>
      </c>
      <c r="AB63" s="98">
        <v>13</v>
      </c>
      <c r="AC63" s="98">
        <v>26</v>
      </c>
      <c r="AD63" s="98">
        <v>16</v>
      </c>
      <c r="AE63" s="98">
        <v>21</v>
      </c>
      <c r="AF63" s="98">
        <v>37</v>
      </c>
      <c r="AG63" s="98">
        <v>21</v>
      </c>
      <c r="AH63" s="98">
        <v>19</v>
      </c>
      <c r="AI63" s="98">
        <v>40</v>
      </c>
      <c r="AJ63" s="98">
        <v>25</v>
      </c>
      <c r="AK63" s="98">
        <v>16</v>
      </c>
      <c r="AL63" s="98">
        <v>41</v>
      </c>
      <c r="AM63" s="98">
        <v>99</v>
      </c>
      <c r="AN63" s="98">
        <v>97</v>
      </c>
      <c r="AO63" s="98">
        <v>196</v>
      </c>
      <c r="AP63" s="98">
        <v>13</v>
      </c>
      <c r="AQ63" s="98">
        <v>18</v>
      </c>
      <c r="AR63" s="98">
        <v>31</v>
      </c>
      <c r="AS63" s="98">
        <v>1</v>
      </c>
      <c r="AT63" s="98">
        <v>3</v>
      </c>
      <c r="AU63" s="98">
        <v>4</v>
      </c>
      <c r="AV63" s="98">
        <v>1</v>
      </c>
      <c r="AW63" s="98">
        <v>1</v>
      </c>
      <c r="AX63" s="98">
        <v>1</v>
      </c>
      <c r="AY63" s="98">
        <v>1</v>
      </c>
      <c r="AZ63" s="98">
        <v>2</v>
      </c>
      <c r="BA63" s="98">
        <v>2</v>
      </c>
      <c r="BB63" s="98">
        <v>0</v>
      </c>
      <c r="BC63" s="98">
        <v>8</v>
      </c>
      <c r="BD63" s="98">
        <v>12</v>
      </c>
      <c r="BE63" s="98">
        <v>12</v>
      </c>
      <c r="BF63" s="98">
        <v>0</v>
      </c>
      <c r="BG63" s="98">
        <v>0</v>
      </c>
      <c r="BH63" s="98">
        <v>0</v>
      </c>
      <c r="BI63" s="98">
        <v>0</v>
      </c>
      <c r="BJ63" s="98">
        <v>1</v>
      </c>
      <c r="BK63" s="98">
        <v>0</v>
      </c>
      <c r="BL63" s="98">
        <v>0</v>
      </c>
      <c r="BM63" s="98">
        <v>0</v>
      </c>
      <c r="BN63" s="98">
        <v>0</v>
      </c>
      <c r="BO63" s="98">
        <v>4</v>
      </c>
      <c r="BP63" s="98">
        <v>4</v>
      </c>
      <c r="BQ63" s="98">
        <v>4</v>
      </c>
      <c r="BR63" s="98">
        <v>4</v>
      </c>
      <c r="BS63" s="98">
        <v>8</v>
      </c>
      <c r="BT63" s="98">
        <v>1</v>
      </c>
      <c r="BU63" s="98">
        <v>1</v>
      </c>
      <c r="BV63" s="98">
        <v>1</v>
      </c>
      <c r="BW63" s="98">
        <v>1</v>
      </c>
      <c r="BX63" s="98">
        <v>2</v>
      </c>
      <c r="BY63" s="98">
        <v>2</v>
      </c>
      <c r="BZ63" s="98">
        <v>0</v>
      </c>
      <c r="CA63" s="98">
        <v>8</v>
      </c>
      <c r="CB63" s="98">
        <v>1</v>
      </c>
      <c r="CC63" s="98">
        <v>0</v>
      </c>
      <c r="CD63" s="98">
        <v>0</v>
      </c>
      <c r="CE63" s="98">
        <v>1</v>
      </c>
      <c r="CF63" s="98">
        <v>2</v>
      </c>
      <c r="CG63" s="98">
        <v>0</v>
      </c>
      <c r="CH63" s="98">
        <v>0</v>
      </c>
      <c r="CI63" s="98">
        <v>0</v>
      </c>
      <c r="CJ63" s="98">
        <v>1</v>
      </c>
      <c r="CK63" s="98">
        <v>0</v>
      </c>
      <c r="CL63" s="98">
        <v>14</v>
      </c>
    </row>
  </sheetData>
  <mergeCells count="26">
    <mergeCell ref="CJ3:CK3"/>
    <mergeCell ref="CL3:CL4"/>
    <mergeCell ref="BQ3:BS3"/>
    <mergeCell ref="BT3:CA3"/>
    <mergeCell ref="CB3:CC3"/>
    <mergeCell ref="CD3:CE3"/>
    <mergeCell ref="CF3:CG3"/>
    <mergeCell ref="CH3:CI3"/>
    <mergeCell ref="BO3:BP3"/>
    <mergeCell ref="AG3:AI3"/>
    <mergeCell ref="AJ3:AL3"/>
    <mergeCell ref="AM3:AO3"/>
    <mergeCell ref="AP3:AR3"/>
    <mergeCell ref="AS3:AU3"/>
    <mergeCell ref="AV3:BC3"/>
    <mergeCell ref="BD3:BF3"/>
    <mergeCell ref="BG3:BH3"/>
    <mergeCell ref="BI3:BJ3"/>
    <mergeCell ref="BK3:BL3"/>
    <mergeCell ref="BM3:BN3"/>
    <mergeCell ref="AD3:AF3"/>
    <mergeCell ref="O3:Q3"/>
    <mergeCell ref="R3:T3"/>
    <mergeCell ref="U3:W3"/>
    <mergeCell ref="X3:Z3"/>
    <mergeCell ref="AA3:A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"/>
  <sheetViews>
    <sheetView workbookViewId="0"/>
  </sheetViews>
  <sheetFormatPr baseColWidth="10" defaultRowHeight="15" x14ac:dyDescent="0.25"/>
  <cols>
    <col min="1" max="1" width="12.6640625" style="75" bestFit="1" customWidth="1"/>
    <col min="2" max="2" width="29.83203125" style="75" bestFit="1" customWidth="1"/>
    <col min="3" max="3" width="11" style="75" bestFit="1" customWidth="1"/>
    <col min="4" max="4" width="41" style="75" bestFit="1" customWidth="1"/>
    <col min="5" max="5" width="23.1640625" style="75" bestFit="1" customWidth="1"/>
    <col min="6" max="6" width="6.1640625" style="75" bestFit="1" customWidth="1"/>
    <col min="7" max="7" width="12.1640625" style="75" bestFit="1" customWidth="1"/>
    <col min="8" max="8" width="5.83203125" style="75" bestFit="1" customWidth="1"/>
    <col min="9" max="9" width="14.83203125" style="75" bestFit="1" customWidth="1"/>
    <col min="10" max="10" width="8" style="75" bestFit="1" customWidth="1"/>
    <col min="11" max="11" width="6.5" style="75" bestFit="1" customWidth="1"/>
    <col min="12" max="12" width="18" style="75" bestFit="1" customWidth="1"/>
    <col min="13" max="13" width="21.83203125" style="75" bestFit="1" customWidth="1"/>
    <col min="14" max="14" width="9.6640625" style="75" bestFit="1" customWidth="1"/>
    <col min="15" max="16384" width="12" style="75"/>
  </cols>
  <sheetData>
    <row r="1" spans="1:73" ht="15.75" x14ac:dyDescent="0.25">
      <c r="A1" s="290" t="s">
        <v>543</v>
      </c>
    </row>
    <row r="2" spans="1:73" ht="15.75" x14ac:dyDescent="0.25">
      <c r="A2" s="290" t="s">
        <v>125</v>
      </c>
    </row>
    <row r="3" spans="1:73" s="105" customFormat="1" ht="21" customHeight="1" x14ac:dyDescent="0.2">
      <c r="A3" s="100"/>
      <c r="B3" s="100"/>
      <c r="C3" s="101"/>
      <c r="D3" s="100"/>
      <c r="E3" s="100"/>
      <c r="F3" s="100"/>
      <c r="G3" s="100"/>
      <c r="H3" s="100"/>
      <c r="I3" s="100"/>
      <c r="J3" s="102"/>
      <c r="K3" s="103"/>
      <c r="L3" s="104"/>
      <c r="M3" s="101"/>
      <c r="N3" s="101"/>
      <c r="O3" s="651" t="s">
        <v>126</v>
      </c>
      <c r="P3" s="652"/>
      <c r="Q3" s="651" t="s">
        <v>127</v>
      </c>
      <c r="R3" s="652"/>
      <c r="S3" s="651" t="s">
        <v>128</v>
      </c>
      <c r="T3" s="653"/>
      <c r="U3" s="652"/>
      <c r="V3" s="651" t="s">
        <v>129</v>
      </c>
      <c r="W3" s="653"/>
      <c r="X3" s="652"/>
      <c r="Y3" s="651" t="s">
        <v>130</v>
      </c>
      <c r="Z3" s="653"/>
      <c r="AA3" s="652"/>
      <c r="AB3" s="651" t="s">
        <v>131</v>
      </c>
      <c r="AC3" s="653"/>
      <c r="AD3" s="652"/>
      <c r="AE3" s="651" t="s">
        <v>132</v>
      </c>
      <c r="AF3" s="653"/>
      <c r="AG3" s="652"/>
      <c r="AH3" s="651" t="s">
        <v>133</v>
      </c>
      <c r="AI3" s="653"/>
      <c r="AJ3" s="652"/>
      <c r="AK3" s="654" t="s">
        <v>134</v>
      </c>
      <c r="AL3" s="655"/>
      <c r="AM3" s="656"/>
      <c r="AN3" s="657" t="s">
        <v>137</v>
      </c>
      <c r="AO3" s="658"/>
      <c r="AP3" s="658"/>
      <c r="AQ3" s="658"/>
      <c r="AR3" s="658"/>
      <c r="AS3" s="658"/>
      <c r="AT3" s="658"/>
      <c r="AU3" s="659"/>
      <c r="AV3" s="651" t="s">
        <v>138</v>
      </c>
      <c r="AW3" s="653"/>
      <c r="AX3" s="652"/>
      <c r="AY3" s="651" t="s">
        <v>139</v>
      </c>
      <c r="AZ3" s="652"/>
      <c r="BA3" s="651" t="s">
        <v>140</v>
      </c>
      <c r="BB3" s="652"/>
      <c r="BC3" s="657" t="s">
        <v>141</v>
      </c>
      <c r="BD3" s="659"/>
      <c r="BE3" s="657" t="s">
        <v>142</v>
      </c>
      <c r="BF3" s="659"/>
      <c r="BG3" s="651" t="s">
        <v>143</v>
      </c>
      <c r="BH3" s="652"/>
      <c r="BI3" s="651" t="s">
        <v>544</v>
      </c>
      <c r="BJ3" s="652"/>
      <c r="BK3" s="651" t="s">
        <v>545</v>
      </c>
      <c r="BL3" s="653"/>
      <c r="BM3" s="653"/>
      <c r="BN3" s="653"/>
      <c r="BO3" s="653"/>
      <c r="BP3" s="653"/>
      <c r="BQ3" s="653"/>
      <c r="BR3" s="652"/>
      <c r="BS3" s="651" t="s">
        <v>150</v>
      </c>
      <c r="BT3" s="652"/>
      <c r="BU3" s="660" t="s">
        <v>151</v>
      </c>
    </row>
    <row r="4" spans="1:73" s="117" customFormat="1" ht="14.25" customHeight="1" x14ac:dyDescent="0.2">
      <c r="A4" s="106" t="s">
        <v>152</v>
      </c>
      <c r="B4" s="106" t="s">
        <v>153</v>
      </c>
      <c r="C4" s="106" t="s">
        <v>154</v>
      </c>
      <c r="D4" s="106" t="s">
        <v>155</v>
      </c>
      <c r="E4" s="106" t="s">
        <v>156</v>
      </c>
      <c r="F4" s="106" t="s">
        <v>157</v>
      </c>
      <c r="G4" s="106" t="s">
        <v>158</v>
      </c>
      <c r="H4" s="106" t="s">
        <v>159</v>
      </c>
      <c r="I4" s="106" t="s">
        <v>160</v>
      </c>
      <c r="J4" s="107" t="s">
        <v>161</v>
      </c>
      <c r="K4" s="108" t="s">
        <v>162</v>
      </c>
      <c r="L4" s="109" t="s">
        <v>163</v>
      </c>
      <c r="M4" s="106" t="s">
        <v>164</v>
      </c>
      <c r="N4" s="106" t="s">
        <v>165</v>
      </c>
      <c r="O4" s="110" t="s">
        <v>166</v>
      </c>
      <c r="P4" s="111" t="s">
        <v>546</v>
      </c>
      <c r="Q4" s="110" t="s">
        <v>166</v>
      </c>
      <c r="R4" s="111" t="s">
        <v>546</v>
      </c>
      <c r="S4" s="112" t="s">
        <v>4</v>
      </c>
      <c r="T4" s="112" t="s">
        <v>5</v>
      </c>
      <c r="U4" s="112" t="s">
        <v>18</v>
      </c>
      <c r="V4" s="112" t="s">
        <v>4</v>
      </c>
      <c r="W4" s="112" t="s">
        <v>5</v>
      </c>
      <c r="X4" s="112" t="s">
        <v>18</v>
      </c>
      <c r="Y4" s="112" t="s">
        <v>4</v>
      </c>
      <c r="Z4" s="112" t="s">
        <v>5</v>
      </c>
      <c r="AA4" s="112" t="s">
        <v>18</v>
      </c>
      <c r="AB4" s="112" t="s">
        <v>4</v>
      </c>
      <c r="AC4" s="112" t="s">
        <v>5</v>
      </c>
      <c r="AD4" s="112" t="s">
        <v>18</v>
      </c>
      <c r="AE4" s="112" t="s">
        <v>4</v>
      </c>
      <c r="AF4" s="112" t="s">
        <v>5</v>
      </c>
      <c r="AG4" s="112" t="s">
        <v>18</v>
      </c>
      <c r="AH4" s="112" t="s">
        <v>4</v>
      </c>
      <c r="AI4" s="112" t="s">
        <v>5</v>
      </c>
      <c r="AJ4" s="112" t="s">
        <v>18</v>
      </c>
      <c r="AK4" s="113" t="s">
        <v>4</v>
      </c>
      <c r="AL4" s="113" t="s">
        <v>5</v>
      </c>
      <c r="AM4" s="114" t="s">
        <v>18</v>
      </c>
      <c r="AN4" s="111" t="s">
        <v>170</v>
      </c>
      <c r="AO4" s="111" t="s">
        <v>171</v>
      </c>
      <c r="AP4" s="111" t="s">
        <v>172</v>
      </c>
      <c r="AQ4" s="111" t="s">
        <v>173</v>
      </c>
      <c r="AR4" s="111" t="s">
        <v>174</v>
      </c>
      <c r="AS4" s="111" t="s">
        <v>175</v>
      </c>
      <c r="AT4" s="115" t="s">
        <v>176</v>
      </c>
      <c r="AU4" s="111" t="s">
        <v>18</v>
      </c>
      <c r="AV4" s="111" t="s">
        <v>177</v>
      </c>
      <c r="AW4" s="111" t="s">
        <v>178</v>
      </c>
      <c r="AX4" s="111" t="s">
        <v>179</v>
      </c>
      <c r="AY4" s="111" t="s">
        <v>4</v>
      </c>
      <c r="AZ4" s="111" t="s">
        <v>5</v>
      </c>
      <c r="BA4" s="111" t="s">
        <v>4</v>
      </c>
      <c r="BB4" s="111" t="s">
        <v>5</v>
      </c>
      <c r="BC4" s="111" t="s">
        <v>4</v>
      </c>
      <c r="BD4" s="111" t="s">
        <v>5</v>
      </c>
      <c r="BE4" s="111" t="s">
        <v>4</v>
      </c>
      <c r="BF4" s="111" t="s">
        <v>5</v>
      </c>
      <c r="BG4" s="111" t="s">
        <v>4</v>
      </c>
      <c r="BH4" s="111" t="s">
        <v>5</v>
      </c>
      <c r="BI4" s="111" t="s">
        <v>4</v>
      </c>
      <c r="BJ4" s="111" t="s">
        <v>5</v>
      </c>
      <c r="BK4" s="111" t="s">
        <v>170</v>
      </c>
      <c r="BL4" s="111" t="s">
        <v>171</v>
      </c>
      <c r="BM4" s="111" t="s">
        <v>172</v>
      </c>
      <c r="BN4" s="111" t="s">
        <v>173</v>
      </c>
      <c r="BO4" s="111" t="s">
        <v>174</v>
      </c>
      <c r="BP4" s="111" t="s">
        <v>175</v>
      </c>
      <c r="BQ4" s="115" t="s">
        <v>181</v>
      </c>
      <c r="BR4" s="115" t="s">
        <v>180</v>
      </c>
      <c r="BS4" s="116" t="s">
        <v>4</v>
      </c>
      <c r="BT4" s="116" t="s">
        <v>5</v>
      </c>
      <c r="BU4" s="661"/>
    </row>
    <row r="5" spans="1:73" s="125" customFormat="1" ht="15" customHeight="1" x14ac:dyDescent="0.2">
      <c r="A5" s="118" t="s">
        <v>547</v>
      </c>
      <c r="B5" s="118" t="s">
        <v>548</v>
      </c>
      <c r="C5" s="119" t="s">
        <v>184</v>
      </c>
      <c r="D5" s="118" t="s">
        <v>549</v>
      </c>
      <c r="E5" s="118" t="s">
        <v>186</v>
      </c>
      <c r="F5" s="120">
        <v>27</v>
      </c>
      <c r="G5" s="118" t="s">
        <v>550</v>
      </c>
      <c r="H5" s="121">
        <v>1</v>
      </c>
      <c r="I5" s="118" t="s">
        <v>550</v>
      </c>
      <c r="J5" s="119" t="s">
        <v>471</v>
      </c>
      <c r="K5" s="122" t="s">
        <v>531</v>
      </c>
      <c r="L5" s="122" t="s">
        <v>261</v>
      </c>
      <c r="M5" s="119" t="s">
        <v>551</v>
      </c>
      <c r="N5" s="119" t="s">
        <v>245</v>
      </c>
      <c r="O5" s="118">
        <v>32</v>
      </c>
      <c r="P5" s="118">
        <v>2</v>
      </c>
      <c r="Q5" s="118">
        <v>17</v>
      </c>
      <c r="R5" s="118">
        <v>1</v>
      </c>
      <c r="S5" s="118">
        <v>34</v>
      </c>
      <c r="T5" s="118">
        <v>18</v>
      </c>
      <c r="U5" s="118">
        <v>52</v>
      </c>
      <c r="V5" s="118">
        <v>42</v>
      </c>
      <c r="W5" s="118">
        <v>28</v>
      </c>
      <c r="X5" s="118">
        <v>70</v>
      </c>
      <c r="Y5" s="118">
        <v>27</v>
      </c>
      <c r="Z5" s="118">
        <v>37</v>
      </c>
      <c r="AA5" s="118">
        <v>64</v>
      </c>
      <c r="AB5" s="118">
        <v>33</v>
      </c>
      <c r="AC5" s="118">
        <v>27</v>
      </c>
      <c r="AD5" s="118">
        <v>60</v>
      </c>
      <c r="AE5" s="118">
        <v>43</v>
      </c>
      <c r="AF5" s="118">
        <v>24</v>
      </c>
      <c r="AG5" s="118">
        <v>67</v>
      </c>
      <c r="AH5" s="118">
        <v>23</v>
      </c>
      <c r="AI5" s="118">
        <v>36</v>
      </c>
      <c r="AJ5" s="118">
        <v>59</v>
      </c>
      <c r="AK5" s="118">
        <v>202</v>
      </c>
      <c r="AL5" s="118">
        <v>170</v>
      </c>
      <c r="AM5" s="123">
        <v>372</v>
      </c>
      <c r="AN5" s="118">
        <v>2</v>
      </c>
      <c r="AO5" s="118">
        <v>2</v>
      </c>
      <c r="AP5" s="118">
        <v>2</v>
      </c>
      <c r="AQ5" s="118">
        <v>2</v>
      </c>
      <c r="AR5" s="118">
        <v>2</v>
      </c>
      <c r="AS5" s="118">
        <v>2</v>
      </c>
      <c r="AT5" s="118">
        <v>0</v>
      </c>
      <c r="AU5" s="118">
        <v>12</v>
      </c>
      <c r="AV5" s="118">
        <v>12</v>
      </c>
      <c r="AW5" s="118">
        <v>12</v>
      </c>
      <c r="AX5" s="118">
        <v>0</v>
      </c>
      <c r="AY5" s="118">
        <v>0</v>
      </c>
      <c r="AZ5" s="118">
        <v>0</v>
      </c>
      <c r="BA5" s="118">
        <v>0</v>
      </c>
      <c r="BB5" s="118">
        <v>1</v>
      </c>
      <c r="BC5" s="118">
        <v>0</v>
      </c>
      <c r="BD5" s="118">
        <v>0</v>
      </c>
      <c r="BE5" s="118">
        <v>0</v>
      </c>
      <c r="BF5" s="118">
        <v>0</v>
      </c>
      <c r="BG5" s="118">
        <v>2</v>
      </c>
      <c r="BH5" s="118">
        <v>10</v>
      </c>
      <c r="BI5" s="118">
        <v>0</v>
      </c>
      <c r="BJ5" s="118">
        <v>0</v>
      </c>
      <c r="BK5" s="118">
        <v>2</v>
      </c>
      <c r="BL5" s="118">
        <v>2</v>
      </c>
      <c r="BM5" s="118">
        <v>2</v>
      </c>
      <c r="BN5" s="118">
        <v>2</v>
      </c>
      <c r="BO5" s="118">
        <v>2</v>
      </c>
      <c r="BP5" s="118">
        <v>2</v>
      </c>
      <c r="BQ5" s="118">
        <v>0</v>
      </c>
      <c r="BR5" s="118">
        <v>12</v>
      </c>
      <c r="BS5" s="118">
        <v>3</v>
      </c>
      <c r="BT5" s="118">
        <v>15</v>
      </c>
      <c r="BU5" s="124">
        <v>31</v>
      </c>
    </row>
    <row r="6" spans="1:73" s="125" customFormat="1" ht="15" customHeight="1" x14ac:dyDescent="0.2">
      <c r="A6" s="118" t="s">
        <v>552</v>
      </c>
      <c r="B6" s="118" t="s">
        <v>553</v>
      </c>
      <c r="C6" s="119" t="s">
        <v>184</v>
      </c>
      <c r="D6" s="118" t="s">
        <v>549</v>
      </c>
      <c r="E6" s="118" t="s">
        <v>186</v>
      </c>
      <c r="F6" s="120">
        <v>27</v>
      </c>
      <c r="G6" s="118" t="s">
        <v>550</v>
      </c>
      <c r="H6" s="121">
        <v>701</v>
      </c>
      <c r="I6" s="118" t="s">
        <v>554</v>
      </c>
      <c r="J6" s="119" t="s">
        <v>379</v>
      </c>
      <c r="K6" s="122" t="s">
        <v>555</v>
      </c>
      <c r="L6" s="122" t="s">
        <v>261</v>
      </c>
      <c r="M6" s="119" t="s">
        <v>554</v>
      </c>
      <c r="N6" s="119" t="s">
        <v>26</v>
      </c>
      <c r="O6" s="118">
        <v>12</v>
      </c>
      <c r="P6" s="118">
        <v>0</v>
      </c>
      <c r="Q6" s="118">
        <v>8</v>
      </c>
      <c r="R6" s="118">
        <v>0</v>
      </c>
      <c r="S6" s="118">
        <v>12</v>
      </c>
      <c r="T6" s="118">
        <v>8</v>
      </c>
      <c r="U6" s="118">
        <v>20</v>
      </c>
      <c r="V6" s="118">
        <v>7</v>
      </c>
      <c r="W6" s="118">
        <v>10</v>
      </c>
      <c r="X6" s="118">
        <v>17</v>
      </c>
      <c r="Y6" s="118">
        <v>11</v>
      </c>
      <c r="Z6" s="118">
        <v>10</v>
      </c>
      <c r="AA6" s="118">
        <v>21</v>
      </c>
      <c r="AB6" s="118">
        <v>12</v>
      </c>
      <c r="AC6" s="118">
        <v>9</v>
      </c>
      <c r="AD6" s="118">
        <v>21</v>
      </c>
      <c r="AE6" s="118">
        <v>7</v>
      </c>
      <c r="AF6" s="118">
        <v>18</v>
      </c>
      <c r="AG6" s="118">
        <v>25</v>
      </c>
      <c r="AH6" s="118">
        <v>11</v>
      </c>
      <c r="AI6" s="118">
        <v>17</v>
      </c>
      <c r="AJ6" s="118">
        <v>28</v>
      </c>
      <c r="AK6" s="118">
        <v>60</v>
      </c>
      <c r="AL6" s="118">
        <v>72</v>
      </c>
      <c r="AM6" s="123">
        <v>132</v>
      </c>
      <c r="AN6" s="118">
        <v>1</v>
      </c>
      <c r="AO6" s="118">
        <v>1</v>
      </c>
      <c r="AP6" s="118">
        <v>1</v>
      </c>
      <c r="AQ6" s="118">
        <v>1</v>
      </c>
      <c r="AR6" s="118">
        <v>1</v>
      </c>
      <c r="AS6" s="118">
        <v>1</v>
      </c>
      <c r="AT6" s="118">
        <v>0</v>
      </c>
      <c r="AU6" s="118">
        <v>6</v>
      </c>
      <c r="AV6" s="118">
        <v>6</v>
      </c>
      <c r="AW6" s="118">
        <v>6</v>
      </c>
      <c r="AX6" s="118">
        <v>0</v>
      </c>
      <c r="AY6" s="118">
        <v>0</v>
      </c>
      <c r="AZ6" s="118">
        <v>0</v>
      </c>
      <c r="BA6" s="118">
        <v>0</v>
      </c>
      <c r="BB6" s="118">
        <v>1</v>
      </c>
      <c r="BC6" s="118">
        <v>0</v>
      </c>
      <c r="BD6" s="118">
        <v>0</v>
      </c>
      <c r="BE6" s="118">
        <v>0</v>
      </c>
      <c r="BF6" s="118">
        <v>0</v>
      </c>
      <c r="BG6" s="118">
        <v>4</v>
      </c>
      <c r="BH6" s="118">
        <v>2</v>
      </c>
      <c r="BI6" s="118">
        <v>0</v>
      </c>
      <c r="BJ6" s="118">
        <v>0</v>
      </c>
      <c r="BK6" s="118">
        <v>1</v>
      </c>
      <c r="BL6" s="118">
        <v>1</v>
      </c>
      <c r="BM6" s="118">
        <v>1</v>
      </c>
      <c r="BN6" s="118">
        <v>1</v>
      </c>
      <c r="BO6" s="118">
        <v>1</v>
      </c>
      <c r="BP6" s="118">
        <v>1</v>
      </c>
      <c r="BQ6" s="118">
        <v>0</v>
      </c>
      <c r="BR6" s="118">
        <v>6</v>
      </c>
      <c r="BS6" s="118">
        <v>1</v>
      </c>
      <c r="BT6" s="118">
        <v>6</v>
      </c>
      <c r="BU6" s="124">
        <v>14</v>
      </c>
    </row>
    <row r="7" spans="1:73" s="125" customFormat="1" ht="15" customHeight="1" x14ac:dyDescent="0.2">
      <c r="A7" s="118" t="s">
        <v>556</v>
      </c>
      <c r="B7" s="118" t="s">
        <v>557</v>
      </c>
      <c r="C7" s="119" t="s">
        <v>184</v>
      </c>
      <c r="D7" s="118" t="s">
        <v>549</v>
      </c>
      <c r="E7" s="118" t="s">
        <v>205</v>
      </c>
      <c r="F7" s="120">
        <v>27</v>
      </c>
      <c r="G7" s="118" t="s">
        <v>550</v>
      </c>
      <c r="H7" s="121">
        <v>86</v>
      </c>
      <c r="I7" s="118" t="s">
        <v>558</v>
      </c>
      <c r="J7" s="119" t="s">
        <v>471</v>
      </c>
      <c r="K7" s="122" t="s">
        <v>421</v>
      </c>
      <c r="L7" s="122" t="s">
        <v>261</v>
      </c>
      <c r="M7" s="119" t="s">
        <v>558</v>
      </c>
      <c r="N7" s="119" t="s">
        <v>26</v>
      </c>
      <c r="O7" s="118">
        <v>9</v>
      </c>
      <c r="P7" s="118">
        <v>1</v>
      </c>
      <c r="Q7" s="118">
        <v>7</v>
      </c>
      <c r="R7" s="118">
        <v>0</v>
      </c>
      <c r="S7" s="118">
        <v>10</v>
      </c>
      <c r="T7" s="118">
        <v>7</v>
      </c>
      <c r="U7" s="118">
        <v>17</v>
      </c>
      <c r="V7" s="118">
        <v>12</v>
      </c>
      <c r="W7" s="118">
        <v>6</v>
      </c>
      <c r="X7" s="118">
        <v>18</v>
      </c>
      <c r="Y7" s="118">
        <v>3</v>
      </c>
      <c r="Z7" s="118">
        <v>8</v>
      </c>
      <c r="AA7" s="118">
        <v>11</v>
      </c>
      <c r="AB7" s="118">
        <v>6</v>
      </c>
      <c r="AC7" s="118">
        <v>8</v>
      </c>
      <c r="AD7" s="118">
        <v>14</v>
      </c>
      <c r="AE7" s="118">
        <v>9</v>
      </c>
      <c r="AF7" s="118">
        <v>12</v>
      </c>
      <c r="AG7" s="118">
        <v>21</v>
      </c>
      <c r="AH7" s="118">
        <v>11</v>
      </c>
      <c r="AI7" s="118">
        <v>18</v>
      </c>
      <c r="AJ7" s="118">
        <v>29</v>
      </c>
      <c r="AK7" s="118">
        <v>51</v>
      </c>
      <c r="AL7" s="118">
        <v>59</v>
      </c>
      <c r="AM7" s="123">
        <v>110</v>
      </c>
      <c r="AN7" s="118">
        <v>1</v>
      </c>
      <c r="AO7" s="118">
        <v>1</v>
      </c>
      <c r="AP7" s="118">
        <v>0</v>
      </c>
      <c r="AQ7" s="118">
        <v>0</v>
      </c>
      <c r="AR7" s="118">
        <v>1</v>
      </c>
      <c r="AS7" s="118">
        <v>1</v>
      </c>
      <c r="AT7" s="118">
        <v>1</v>
      </c>
      <c r="AU7" s="118">
        <v>5</v>
      </c>
      <c r="AV7" s="118">
        <v>6</v>
      </c>
      <c r="AW7" s="118">
        <v>6</v>
      </c>
      <c r="AX7" s="118">
        <v>0</v>
      </c>
      <c r="AY7" s="118">
        <v>0</v>
      </c>
      <c r="AZ7" s="118">
        <v>0</v>
      </c>
      <c r="BA7" s="118">
        <v>1</v>
      </c>
      <c r="BB7" s="118">
        <v>0</v>
      </c>
      <c r="BC7" s="118">
        <v>0</v>
      </c>
      <c r="BD7" s="118">
        <v>0</v>
      </c>
      <c r="BE7" s="118">
        <v>0</v>
      </c>
      <c r="BF7" s="118">
        <v>0</v>
      </c>
      <c r="BG7" s="118">
        <v>2</v>
      </c>
      <c r="BH7" s="118">
        <v>3</v>
      </c>
      <c r="BI7" s="118">
        <v>0</v>
      </c>
      <c r="BJ7" s="118">
        <v>0</v>
      </c>
      <c r="BK7" s="118">
        <v>1</v>
      </c>
      <c r="BL7" s="118">
        <v>1</v>
      </c>
      <c r="BM7" s="118">
        <v>0</v>
      </c>
      <c r="BN7" s="118">
        <v>0</v>
      </c>
      <c r="BO7" s="118">
        <v>1</v>
      </c>
      <c r="BP7" s="118">
        <v>1</v>
      </c>
      <c r="BQ7" s="118">
        <v>1</v>
      </c>
      <c r="BR7" s="118">
        <v>5</v>
      </c>
      <c r="BS7" s="118">
        <v>0</v>
      </c>
      <c r="BT7" s="118">
        <v>7</v>
      </c>
      <c r="BU7" s="124">
        <v>13</v>
      </c>
    </row>
    <row r="8" spans="1:73" s="125" customFormat="1" ht="15" customHeight="1" x14ac:dyDescent="0.2">
      <c r="A8" s="118" t="s">
        <v>559</v>
      </c>
      <c r="B8" s="118" t="s">
        <v>560</v>
      </c>
      <c r="C8" s="119" t="s">
        <v>184</v>
      </c>
      <c r="D8" s="118" t="s">
        <v>549</v>
      </c>
      <c r="E8" s="118" t="s">
        <v>205</v>
      </c>
      <c r="F8" s="120">
        <v>12</v>
      </c>
      <c r="G8" s="118" t="s">
        <v>360</v>
      </c>
      <c r="H8" s="121">
        <v>7</v>
      </c>
      <c r="I8" s="118" t="s">
        <v>561</v>
      </c>
      <c r="J8" s="119" t="s">
        <v>562</v>
      </c>
      <c r="K8" s="122" t="s">
        <v>288</v>
      </c>
      <c r="L8" s="122" t="s">
        <v>313</v>
      </c>
      <c r="M8" s="119" t="s">
        <v>561</v>
      </c>
      <c r="N8" s="119" t="s">
        <v>26</v>
      </c>
      <c r="O8" s="118">
        <v>11</v>
      </c>
      <c r="P8" s="118">
        <v>6</v>
      </c>
      <c r="Q8" s="118">
        <v>5</v>
      </c>
      <c r="R8" s="118">
        <v>2</v>
      </c>
      <c r="S8" s="118">
        <v>17</v>
      </c>
      <c r="T8" s="118">
        <v>7</v>
      </c>
      <c r="U8" s="118">
        <v>24</v>
      </c>
      <c r="V8" s="118">
        <v>10</v>
      </c>
      <c r="W8" s="118">
        <v>10</v>
      </c>
      <c r="X8" s="118">
        <v>20</v>
      </c>
      <c r="Y8" s="118">
        <v>6</v>
      </c>
      <c r="Z8" s="118">
        <v>10</v>
      </c>
      <c r="AA8" s="118">
        <v>16</v>
      </c>
      <c r="AB8" s="118">
        <v>9</v>
      </c>
      <c r="AC8" s="118">
        <v>8</v>
      </c>
      <c r="AD8" s="118">
        <v>17</v>
      </c>
      <c r="AE8" s="118">
        <v>6</v>
      </c>
      <c r="AF8" s="118">
        <v>12</v>
      </c>
      <c r="AG8" s="118">
        <v>18</v>
      </c>
      <c r="AH8" s="118">
        <v>3</v>
      </c>
      <c r="AI8" s="118">
        <v>3</v>
      </c>
      <c r="AJ8" s="118">
        <v>6</v>
      </c>
      <c r="AK8" s="118">
        <v>51</v>
      </c>
      <c r="AL8" s="118">
        <v>50</v>
      </c>
      <c r="AM8" s="123">
        <v>101</v>
      </c>
      <c r="AN8" s="118">
        <v>1</v>
      </c>
      <c r="AO8" s="118">
        <v>1</v>
      </c>
      <c r="AP8" s="118">
        <v>1</v>
      </c>
      <c r="AQ8" s="118">
        <v>1</v>
      </c>
      <c r="AR8" s="118">
        <v>0</v>
      </c>
      <c r="AS8" s="118">
        <v>0</v>
      </c>
      <c r="AT8" s="118">
        <v>1</v>
      </c>
      <c r="AU8" s="118">
        <v>5</v>
      </c>
      <c r="AV8" s="118">
        <v>5</v>
      </c>
      <c r="AW8" s="118">
        <v>5</v>
      </c>
      <c r="AX8" s="118">
        <v>1</v>
      </c>
      <c r="AY8" s="118">
        <v>0</v>
      </c>
      <c r="AZ8" s="118">
        <v>0</v>
      </c>
      <c r="BA8" s="118">
        <v>1</v>
      </c>
      <c r="BB8" s="118">
        <v>0</v>
      </c>
      <c r="BC8" s="118">
        <v>0</v>
      </c>
      <c r="BD8" s="118">
        <v>0</v>
      </c>
      <c r="BE8" s="118">
        <v>0</v>
      </c>
      <c r="BF8" s="118">
        <v>0</v>
      </c>
      <c r="BG8" s="118">
        <v>4</v>
      </c>
      <c r="BH8" s="118">
        <v>1</v>
      </c>
      <c r="BI8" s="118">
        <v>0</v>
      </c>
      <c r="BJ8" s="118">
        <v>0</v>
      </c>
      <c r="BK8" s="118">
        <v>1</v>
      </c>
      <c r="BL8" s="118">
        <v>1</v>
      </c>
      <c r="BM8" s="118">
        <v>1</v>
      </c>
      <c r="BN8" s="118">
        <v>1</v>
      </c>
      <c r="BO8" s="118">
        <v>0</v>
      </c>
      <c r="BP8" s="118">
        <v>0</v>
      </c>
      <c r="BQ8" s="118">
        <v>1</v>
      </c>
      <c r="BR8" s="118">
        <v>5</v>
      </c>
      <c r="BS8" s="118">
        <v>0</v>
      </c>
      <c r="BT8" s="118">
        <v>3</v>
      </c>
      <c r="BU8" s="124">
        <v>9</v>
      </c>
    </row>
    <row r="9" spans="1:73" s="125" customFormat="1" ht="15" customHeight="1" x14ac:dyDescent="0.2">
      <c r="A9" s="118" t="s">
        <v>563</v>
      </c>
      <c r="B9" s="118" t="s">
        <v>564</v>
      </c>
      <c r="C9" s="119" t="s">
        <v>184</v>
      </c>
      <c r="D9" s="118" t="s">
        <v>549</v>
      </c>
      <c r="E9" s="118" t="s">
        <v>186</v>
      </c>
      <c r="F9" s="120">
        <v>65</v>
      </c>
      <c r="G9" s="118" t="s">
        <v>565</v>
      </c>
      <c r="H9" s="121">
        <v>42</v>
      </c>
      <c r="I9" s="118" t="s">
        <v>462</v>
      </c>
      <c r="J9" s="119" t="s">
        <v>210</v>
      </c>
      <c r="K9" s="122" t="s">
        <v>566</v>
      </c>
      <c r="L9" s="122" t="s">
        <v>193</v>
      </c>
      <c r="M9" s="119" t="s">
        <v>462</v>
      </c>
      <c r="N9" s="119" t="s">
        <v>26</v>
      </c>
      <c r="O9" s="118">
        <v>6</v>
      </c>
      <c r="P9" s="118">
        <v>0</v>
      </c>
      <c r="Q9" s="118">
        <v>15</v>
      </c>
      <c r="R9" s="118">
        <v>0</v>
      </c>
      <c r="S9" s="118">
        <v>6</v>
      </c>
      <c r="T9" s="118">
        <v>15</v>
      </c>
      <c r="U9" s="118">
        <v>21</v>
      </c>
      <c r="V9" s="118">
        <v>13</v>
      </c>
      <c r="W9" s="118">
        <v>5</v>
      </c>
      <c r="X9" s="118">
        <v>18</v>
      </c>
      <c r="Y9" s="118">
        <v>16</v>
      </c>
      <c r="Z9" s="118">
        <v>13</v>
      </c>
      <c r="AA9" s="118">
        <v>29</v>
      </c>
      <c r="AB9" s="118">
        <v>12</v>
      </c>
      <c r="AC9" s="118">
        <v>15</v>
      </c>
      <c r="AD9" s="118">
        <v>27</v>
      </c>
      <c r="AE9" s="118">
        <v>9</v>
      </c>
      <c r="AF9" s="118">
        <v>16</v>
      </c>
      <c r="AG9" s="118">
        <v>25</v>
      </c>
      <c r="AH9" s="118">
        <v>7</v>
      </c>
      <c r="AI9" s="118">
        <v>12</v>
      </c>
      <c r="AJ9" s="118">
        <v>19</v>
      </c>
      <c r="AK9" s="118">
        <v>63</v>
      </c>
      <c r="AL9" s="118">
        <v>76</v>
      </c>
      <c r="AM9" s="123">
        <v>139</v>
      </c>
      <c r="AN9" s="118">
        <v>1</v>
      </c>
      <c r="AO9" s="118">
        <v>1</v>
      </c>
      <c r="AP9" s="118">
        <v>2</v>
      </c>
      <c r="AQ9" s="118">
        <v>1</v>
      </c>
      <c r="AR9" s="118">
        <v>1</v>
      </c>
      <c r="AS9" s="118">
        <v>1</v>
      </c>
      <c r="AT9" s="118">
        <v>0</v>
      </c>
      <c r="AU9" s="118">
        <v>7</v>
      </c>
      <c r="AV9" s="118">
        <v>7</v>
      </c>
      <c r="AW9" s="118">
        <v>7</v>
      </c>
      <c r="AX9" s="118">
        <v>0</v>
      </c>
      <c r="AY9" s="118">
        <v>0</v>
      </c>
      <c r="AZ9" s="118">
        <v>0</v>
      </c>
      <c r="BA9" s="118">
        <v>0</v>
      </c>
      <c r="BB9" s="118">
        <v>1</v>
      </c>
      <c r="BC9" s="118">
        <v>0</v>
      </c>
      <c r="BD9" s="118">
        <v>0</v>
      </c>
      <c r="BE9" s="118">
        <v>0</v>
      </c>
      <c r="BF9" s="118">
        <v>0</v>
      </c>
      <c r="BG9" s="118">
        <v>2</v>
      </c>
      <c r="BH9" s="118">
        <v>5</v>
      </c>
      <c r="BI9" s="118">
        <v>0</v>
      </c>
      <c r="BJ9" s="118">
        <v>0</v>
      </c>
      <c r="BK9" s="118">
        <v>1</v>
      </c>
      <c r="BL9" s="118">
        <v>1</v>
      </c>
      <c r="BM9" s="118">
        <v>2</v>
      </c>
      <c r="BN9" s="118">
        <v>1</v>
      </c>
      <c r="BO9" s="118">
        <v>1</v>
      </c>
      <c r="BP9" s="118">
        <v>1</v>
      </c>
      <c r="BQ9" s="118">
        <v>0</v>
      </c>
      <c r="BR9" s="118">
        <v>7</v>
      </c>
      <c r="BS9" s="118">
        <v>0</v>
      </c>
      <c r="BT9" s="118">
        <v>6</v>
      </c>
      <c r="BU9" s="124">
        <v>14</v>
      </c>
    </row>
  </sheetData>
  <mergeCells count="20">
    <mergeCell ref="BS3:BT3"/>
    <mergeCell ref="BU3:BU4"/>
    <mergeCell ref="BA3:BB3"/>
    <mergeCell ref="BC3:BD3"/>
    <mergeCell ref="BE3:BF3"/>
    <mergeCell ref="BG3:BH3"/>
    <mergeCell ref="BI3:BJ3"/>
    <mergeCell ref="BK3:BR3"/>
    <mergeCell ref="AY3:AZ3"/>
    <mergeCell ref="O3:P3"/>
    <mergeCell ref="Q3:R3"/>
    <mergeCell ref="S3:U3"/>
    <mergeCell ref="V3:X3"/>
    <mergeCell ref="Y3:AA3"/>
    <mergeCell ref="AB3:AD3"/>
    <mergeCell ref="AE3:AG3"/>
    <mergeCell ref="AH3:AJ3"/>
    <mergeCell ref="AK3:AM3"/>
    <mergeCell ref="AN3:AU3"/>
    <mergeCell ref="AV3:AX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61"/>
  <sheetViews>
    <sheetView workbookViewId="0">
      <pane ySplit="5" topLeftCell="A6" activePane="bottomLeft" state="frozen"/>
      <selection pane="bottomLeft" activeCell="A3" sqref="A3"/>
    </sheetView>
  </sheetViews>
  <sheetFormatPr baseColWidth="10" defaultRowHeight="15" x14ac:dyDescent="0.25"/>
  <cols>
    <col min="1" max="1" width="28" style="293" customWidth="1"/>
    <col min="2" max="2" width="16.6640625" style="293" customWidth="1"/>
    <col min="3" max="3" width="91.33203125" style="293" bestFit="1" customWidth="1"/>
    <col min="4" max="4" width="14" style="293" bestFit="1" customWidth="1"/>
    <col min="5" max="5" width="15.6640625" style="293" bestFit="1" customWidth="1"/>
    <col min="6" max="6" width="18.6640625" style="293" bestFit="1" customWidth="1"/>
    <col min="7" max="7" width="32.33203125" style="293" bestFit="1" customWidth="1"/>
    <col min="8" max="8" width="33.1640625" style="293" bestFit="1" customWidth="1"/>
    <col min="9" max="9" width="16.6640625" style="293" customWidth="1"/>
    <col min="10" max="10" width="21.83203125" style="293" customWidth="1"/>
    <col min="11" max="11" width="21.1640625" style="293" customWidth="1"/>
    <col min="12" max="12" width="20.5" style="293" customWidth="1"/>
    <col min="13" max="32" width="12" style="293"/>
    <col min="33" max="33" width="16" style="293" customWidth="1"/>
    <col min="34" max="34" width="15.33203125" style="293" customWidth="1"/>
    <col min="35" max="35" width="12" style="293"/>
    <col min="36" max="36" width="16.5" style="293" customWidth="1"/>
    <col min="37" max="37" width="21.83203125" style="293" customWidth="1"/>
    <col min="38" max="38" width="21" style="293" customWidth="1"/>
    <col min="39" max="39" width="20.5" style="293" customWidth="1"/>
    <col min="40" max="40" width="21" style="293" customWidth="1"/>
    <col min="41" max="41" width="20.33203125" style="293" customWidth="1"/>
    <col min="42" max="42" width="19.6640625" style="293" customWidth="1"/>
    <col min="43" max="43" width="20.33203125" style="293" customWidth="1"/>
    <col min="44" max="44" width="19.6640625" style="293" customWidth="1"/>
    <col min="45" max="45" width="21.5" style="293" customWidth="1"/>
    <col min="46" max="47" width="12" style="293"/>
    <col min="48" max="48" width="13.83203125" style="293" bestFit="1" customWidth="1"/>
    <col min="49" max="16384" width="12" style="293"/>
  </cols>
  <sheetData>
    <row r="1" spans="1:45" ht="15.75" x14ac:dyDescent="0.25">
      <c r="A1" s="292" t="s">
        <v>922</v>
      </c>
    </row>
    <row r="2" spans="1:45" ht="15.75" x14ac:dyDescent="0.25">
      <c r="A2" s="294" t="s">
        <v>125</v>
      </c>
    </row>
    <row r="3" spans="1:45" x14ac:dyDescent="0.25">
      <c r="A3" s="295" t="s">
        <v>923</v>
      </c>
    </row>
    <row r="4" spans="1:45" x14ac:dyDescent="0.25">
      <c r="A4" s="296"/>
    </row>
    <row r="5" spans="1:45" s="300" customFormat="1" ht="12.75" x14ac:dyDescent="0.2">
      <c r="A5" s="297" t="s">
        <v>158</v>
      </c>
      <c r="B5" s="298" t="s">
        <v>924</v>
      </c>
      <c r="C5" s="298" t="s">
        <v>153</v>
      </c>
      <c r="D5" s="298" t="s">
        <v>154</v>
      </c>
      <c r="E5" s="298" t="s">
        <v>570</v>
      </c>
      <c r="F5" s="298" t="s">
        <v>572</v>
      </c>
      <c r="G5" s="298" t="s">
        <v>75</v>
      </c>
      <c r="H5" s="298" t="s">
        <v>925</v>
      </c>
      <c r="I5" s="298" t="s">
        <v>155</v>
      </c>
      <c r="J5" s="298" t="s">
        <v>909</v>
      </c>
      <c r="K5" s="298" t="s">
        <v>910</v>
      </c>
      <c r="L5" s="298" t="s">
        <v>926</v>
      </c>
      <c r="M5" s="298" t="s">
        <v>896</v>
      </c>
      <c r="N5" s="298" t="s">
        <v>897</v>
      </c>
      <c r="O5" s="298" t="s">
        <v>927</v>
      </c>
      <c r="P5" s="298" t="s">
        <v>928</v>
      </c>
      <c r="Q5" s="298" t="s">
        <v>898</v>
      </c>
      <c r="R5" s="298" t="s">
        <v>899</v>
      </c>
      <c r="S5" s="298" t="s">
        <v>929</v>
      </c>
      <c r="T5" s="298" t="s">
        <v>930</v>
      </c>
      <c r="U5" s="298" t="s">
        <v>900</v>
      </c>
      <c r="V5" s="298" t="s">
        <v>901</v>
      </c>
      <c r="W5" s="298" t="s">
        <v>931</v>
      </c>
      <c r="X5" s="298" t="s">
        <v>932</v>
      </c>
      <c r="Y5" s="298" t="s">
        <v>911</v>
      </c>
      <c r="Z5" s="298" t="s">
        <v>912</v>
      </c>
      <c r="AA5" s="298" t="s">
        <v>933</v>
      </c>
      <c r="AB5" s="298" t="s">
        <v>934</v>
      </c>
      <c r="AC5" s="298" t="s">
        <v>913</v>
      </c>
      <c r="AD5" s="298" t="s">
        <v>914</v>
      </c>
      <c r="AE5" s="298" t="s">
        <v>935</v>
      </c>
      <c r="AF5" s="298" t="s">
        <v>936</v>
      </c>
      <c r="AG5" s="298" t="s">
        <v>902</v>
      </c>
      <c r="AH5" s="298" t="s">
        <v>903</v>
      </c>
      <c r="AI5" s="298" t="s">
        <v>18</v>
      </c>
      <c r="AJ5" s="298" t="s">
        <v>937</v>
      </c>
      <c r="AK5" s="298" t="s">
        <v>917</v>
      </c>
      <c r="AL5" s="298" t="s">
        <v>918</v>
      </c>
      <c r="AM5" s="298" t="s">
        <v>938</v>
      </c>
      <c r="AN5" s="298" t="s">
        <v>939</v>
      </c>
      <c r="AO5" s="298" t="s">
        <v>940</v>
      </c>
      <c r="AP5" s="298" t="s">
        <v>941</v>
      </c>
      <c r="AQ5" s="298" t="s">
        <v>942</v>
      </c>
      <c r="AR5" s="298" t="s">
        <v>943</v>
      </c>
      <c r="AS5" s="299" t="s">
        <v>109</v>
      </c>
    </row>
    <row r="6" spans="1:45" s="300" customFormat="1" ht="12.75" x14ac:dyDescent="0.2">
      <c r="A6" s="300" t="s">
        <v>604</v>
      </c>
      <c r="B6" s="300" t="s">
        <v>944</v>
      </c>
      <c r="C6" s="300" t="s">
        <v>945</v>
      </c>
      <c r="D6" s="300" t="s">
        <v>946</v>
      </c>
      <c r="E6" s="300" t="s">
        <v>947</v>
      </c>
      <c r="F6" s="300" t="s">
        <v>12</v>
      </c>
      <c r="G6" s="300" t="s">
        <v>60</v>
      </c>
      <c r="H6" s="300" t="s">
        <v>948</v>
      </c>
      <c r="I6" s="300" t="s">
        <v>66</v>
      </c>
      <c r="J6" s="301">
        <v>24</v>
      </c>
      <c r="K6" s="301">
        <v>17</v>
      </c>
      <c r="L6" s="301">
        <v>41</v>
      </c>
      <c r="M6" s="301">
        <v>34</v>
      </c>
      <c r="N6" s="301">
        <v>21</v>
      </c>
      <c r="O6" s="301">
        <v>55</v>
      </c>
      <c r="P6" s="301">
        <v>5</v>
      </c>
      <c r="Q6" s="301">
        <v>15</v>
      </c>
      <c r="R6" s="301">
        <v>22</v>
      </c>
      <c r="S6" s="301">
        <v>37</v>
      </c>
      <c r="T6" s="301">
        <v>6</v>
      </c>
      <c r="U6" s="301">
        <v>25</v>
      </c>
      <c r="V6" s="301">
        <v>14</v>
      </c>
      <c r="W6" s="301">
        <v>39</v>
      </c>
      <c r="X6" s="301">
        <v>4</v>
      </c>
      <c r="Y6" s="301">
        <v>0</v>
      </c>
      <c r="Z6" s="301">
        <v>0</v>
      </c>
      <c r="AA6" s="301">
        <v>0</v>
      </c>
      <c r="AB6" s="301">
        <v>0</v>
      </c>
      <c r="AC6" s="301">
        <v>0</v>
      </c>
      <c r="AD6" s="301">
        <v>0</v>
      </c>
      <c r="AE6" s="301">
        <v>0</v>
      </c>
      <c r="AF6" s="301">
        <v>0</v>
      </c>
      <c r="AG6" s="301">
        <v>74</v>
      </c>
      <c r="AH6" s="301">
        <v>57</v>
      </c>
      <c r="AI6" s="301">
        <v>131</v>
      </c>
      <c r="AJ6" s="301">
        <v>15</v>
      </c>
      <c r="AK6" s="301">
        <v>5</v>
      </c>
      <c r="AL6" s="301">
        <v>0</v>
      </c>
      <c r="AM6" s="301">
        <v>5</v>
      </c>
      <c r="AN6" s="301">
        <v>0</v>
      </c>
      <c r="AO6" s="301">
        <v>0</v>
      </c>
      <c r="AP6" s="301">
        <v>0</v>
      </c>
      <c r="AQ6" s="301">
        <v>26</v>
      </c>
      <c r="AR6" s="301">
        <v>5</v>
      </c>
      <c r="AS6" s="301">
        <v>31</v>
      </c>
    </row>
    <row r="7" spans="1:45" s="300" customFormat="1" ht="12.75" x14ac:dyDescent="0.2">
      <c r="A7" s="300" t="s">
        <v>604</v>
      </c>
      <c r="B7" s="300" t="s">
        <v>949</v>
      </c>
      <c r="C7" s="300" t="s">
        <v>950</v>
      </c>
      <c r="D7" s="300" t="s">
        <v>184</v>
      </c>
      <c r="E7" s="300" t="s">
        <v>951</v>
      </c>
      <c r="F7" s="300" t="s">
        <v>123</v>
      </c>
      <c r="G7" s="300" t="s">
        <v>60</v>
      </c>
      <c r="H7" s="300" t="s">
        <v>948</v>
      </c>
      <c r="I7" s="300" t="s">
        <v>66</v>
      </c>
      <c r="J7" s="301">
        <v>63</v>
      </c>
      <c r="K7" s="301">
        <v>151</v>
      </c>
      <c r="L7" s="301">
        <v>214</v>
      </c>
      <c r="M7" s="301">
        <v>63</v>
      </c>
      <c r="N7" s="301">
        <v>151</v>
      </c>
      <c r="O7" s="301">
        <v>214</v>
      </c>
      <c r="P7" s="301">
        <v>8</v>
      </c>
      <c r="Q7" s="301">
        <v>29</v>
      </c>
      <c r="R7" s="301">
        <v>64</v>
      </c>
      <c r="S7" s="301">
        <v>93</v>
      </c>
      <c r="T7" s="301">
        <v>6</v>
      </c>
      <c r="U7" s="301">
        <v>41</v>
      </c>
      <c r="V7" s="301">
        <v>65</v>
      </c>
      <c r="W7" s="301">
        <v>106</v>
      </c>
      <c r="X7" s="301">
        <v>6</v>
      </c>
      <c r="Y7" s="301">
        <v>0</v>
      </c>
      <c r="Z7" s="301">
        <v>0</v>
      </c>
      <c r="AA7" s="301">
        <v>0</v>
      </c>
      <c r="AB7" s="301">
        <v>0</v>
      </c>
      <c r="AC7" s="301">
        <v>0</v>
      </c>
      <c r="AD7" s="301">
        <v>0</v>
      </c>
      <c r="AE7" s="301">
        <v>0</v>
      </c>
      <c r="AF7" s="301">
        <v>0</v>
      </c>
      <c r="AG7" s="301">
        <v>133</v>
      </c>
      <c r="AH7" s="301">
        <v>280</v>
      </c>
      <c r="AI7" s="301">
        <v>413</v>
      </c>
      <c r="AJ7" s="301">
        <v>20</v>
      </c>
      <c r="AK7" s="301">
        <v>43</v>
      </c>
      <c r="AL7" s="301">
        <v>72</v>
      </c>
      <c r="AM7" s="301">
        <v>115</v>
      </c>
      <c r="AN7" s="301">
        <v>43</v>
      </c>
      <c r="AO7" s="301">
        <v>72</v>
      </c>
      <c r="AP7" s="301">
        <v>115</v>
      </c>
      <c r="AQ7" s="301">
        <v>27</v>
      </c>
      <c r="AR7" s="301">
        <v>11</v>
      </c>
      <c r="AS7" s="301">
        <v>38</v>
      </c>
    </row>
    <row r="8" spans="1:45" s="300" customFormat="1" ht="12.75" x14ac:dyDescent="0.2">
      <c r="A8" s="300" t="s">
        <v>604</v>
      </c>
      <c r="B8" s="300" t="s">
        <v>949</v>
      </c>
      <c r="C8" s="300" t="s">
        <v>950</v>
      </c>
      <c r="D8" s="300" t="s">
        <v>946</v>
      </c>
      <c r="E8" s="300" t="s">
        <v>951</v>
      </c>
      <c r="F8" s="300" t="s">
        <v>123</v>
      </c>
      <c r="G8" s="300" t="s">
        <v>60</v>
      </c>
      <c r="H8" s="300" t="s">
        <v>948</v>
      </c>
      <c r="I8" s="300" t="s">
        <v>66</v>
      </c>
      <c r="J8" s="301">
        <v>0</v>
      </c>
      <c r="K8" s="301">
        <v>0</v>
      </c>
      <c r="L8" s="301">
        <v>0</v>
      </c>
      <c r="M8" s="301">
        <v>0</v>
      </c>
      <c r="N8" s="301">
        <v>0</v>
      </c>
      <c r="O8" s="301">
        <v>0</v>
      </c>
      <c r="P8" s="301">
        <v>0</v>
      </c>
      <c r="Q8" s="301">
        <v>0</v>
      </c>
      <c r="R8" s="301">
        <v>0</v>
      </c>
      <c r="S8" s="301">
        <v>0</v>
      </c>
      <c r="T8" s="301">
        <v>0</v>
      </c>
      <c r="U8" s="301">
        <v>0</v>
      </c>
      <c r="V8" s="301">
        <v>0</v>
      </c>
      <c r="W8" s="301">
        <v>0</v>
      </c>
      <c r="X8" s="301">
        <v>0</v>
      </c>
      <c r="Y8" s="301">
        <v>0</v>
      </c>
      <c r="Z8" s="301">
        <v>0</v>
      </c>
      <c r="AA8" s="301">
        <v>0</v>
      </c>
      <c r="AB8" s="301">
        <v>0</v>
      </c>
      <c r="AC8" s="301">
        <v>0</v>
      </c>
      <c r="AD8" s="301">
        <v>0</v>
      </c>
      <c r="AE8" s="301">
        <v>0</v>
      </c>
      <c r="AF8" s="301">
        <v>0</v>
      </c>
      <c r="AG8" s="301">
        <v>0</v>
      </c>
      <c r="AH8" s="301">
        <v>0</v>
      </c>
      <c r="AI8" s="301">
        <v>0</v>
      </c>
      <c r="AJ8" s="301">
        <v>0</v>
      </c>
      <c r="AK8" s="301">
        <v>0</v>
      </c>
      <c r="AL8" s="301">
        <v>0</v>
      </c>
      <c r="AM8" s="301">
        <v>0</v>
      </c>
      <c r="AN8" s="301">
        <v>0</v>
      </c>
      <c r="AO8" s="301">
        <v>0</v>
      </c>
      <c r="AP8" s="301">
        <v>0</v>
      </c>
      <c r="AQ8" s="301">
        <v>0</v>
      </c>
      <c r="AR8" s="301">
        <v>0</v>
      </c>
      <c r="AS8" s="301">
        <v>0</v>
      </c>
    </row>
    <row r="9" spans="1:45" s="300" customFormat="1" ht="12.75" x14ac:dyDescent="0.2">
      <c r="A9" s="300" t="s">
        <v>602</v>
      </c>
      <c r="B9" s="300" t="s">
        <v>952</v>
      </c>
      <c r="C9" s="300" t="s">
        <v>953</v>
      </c>
      <c r="D9" s="300" t="s">
        <v>954</v>
      </c>
      <c r="E9" s="300" t="s">
        <v>955</v>
      </c>
      <c r="F9" s="300" t="s">
        <v>123</v>
      </c>
      <c r="G9" s="300" t="s">
        <v>60</v>
      </c>
      <c r="H9" s="300" t="s">
        <v>948</v>
      </c>
      <c r="I9" s="300" t="s">
        <v>66</v>
      </c>
      <c r="J9" s="301">
        <v>0</v>
      </c>
      <c r="K9" s="301">
        <v>0</v>
      </c>
      <c r="L9" s="301">
        <v>0</v>
      </c>
      <c r="M9" s="301">
        <v>0</v>
      </c>
      <c r="N9" s="301">
        <v>0</v>
      </c>
      <c r="O9" s="301">
        <v>0</v>
      </c>
      <c r="P9" s="301">
        <v>0</v>
      </c>
      <c r="Q9" s="301">
        <v>2</v>
      </c>
      <c r="R9" s="301">
        <v>5</v>
      </c>
      <c r="S9" s="301">
        <v>7</v>
      </c>
      <c r="T9" s="301">
        <v>1</v>
      </c>
      <c r="U9" s="301">
        <v>7</v>
      </c>
      <c r="V9" s="301">
        <v>20</v>
      </c>
      <c r="W9" s="301">
        <v>27</v>
      </c>
      <c r="X9" s="301">
        <v>1</v>
      </c>
      <c r="Y9" s="301">
        <v>0</v>
      </c>
      <c r="Z9" s="301">
        <v>0</v>
      </c>
      <c r="AA9" s="301">
        <v>0</v>
      </c>
      <c r="AB9" s="301">
        <v>0</v>
      </c>
      <c r="AC9" s="301">
        <v>0</v>
      </c>
      <c r="AD9" s="301">
        <v>0</v>
      </c>
      <c r="AE9" s="301">
        <v>0</v>
      </c>
      <c r="AF9" s="301">
        <v>0</v>
      </c>
      <c r="AG9" s="301">
        <v>9</v>
      </c>
      <c r="AH9" s="301">
        <v>25</v>
      </c>
      <c r="AI9" s="301">
        <v>34</v>
      </c>
      <c r="AJ9" s="301">
        <v>2</v>
      </c>
      <c r="AK9" s="301">
        <v>1</v>
      </c>
      <c r="AL9" s="301">
        <v>3</v>
      </c>
      <c r="AM9" s="301">
        <v>4</v>
      </c>
      <c r="AN9" s="301">
        <v>1</v>
      </c>
      <c r="AO9" s="301">
        <v>4</v>
      </c>
      <c r="AP9" s="301">
        <v>5</v>
      </c>
      <c r="AQ9" s="301">
        <v>7</v>
      </c>
      <c r="AR9" s="301">
        <v>15</v>
      </c>
      <c r="AS9" s="301">
        <v>22</v>
      </c>
    </row>
    <row r="10" spans="1:45" s="300" customFormat="1" ht="12.75" x14ac:dyDescent="0.2">
      <c r="A10" s="300" t="s">
        <v>282</v>
      </c>
      <c r="B10" s="300" t="s">
        <v>956</v>
      </c>
      <c r="C10" s="300" t="s">
        <v>957</v>
      </c>
      <c r="D10" s="300" t="s">
        <v>954</v>
      </c>
      <c r="E10" s="300" t="s">
        <v>955</v>
      </c>
      <c r="F10" s="300" t="s">
        <v>123</v>
      </c>
      <c r="G10" s="300" t="s">
        <v>60</v>
      </c>
      <c r="H10" s="300" t="s">
        <v>948</v>
      </c>
      <c r="I10" s="300" t="s">
        <v>66</v>
      </c>
      <c r="J10" s="301">
        <v>6</v>
      </c>
      <c r="K10" s="301">
        <v>21</v>
      </c>
      <c r="L10" s="301">
        <v>27</v>
      </c>
      <c r="M10" s="301">
        <v>6</v>
      </c>
      <c r="N10" s="301">
        <v>21</v>
      </c>
      <c r="O10" s="301">
        <v>27</v>
      </c>
      <c r="P10" s="301">
        <v>1</v>
      </c>
      <c r="Q10" s="301">
        <v>3</v>
      </c>
      <c r="R10" s="301">
        <v>16</v>
      </c>
      <c r="S10" s="301">
        <v>19</v>
      </c>
      <c r="T10" s="301">
        <v>1</v>
      </c>
      <c r="U10" s="301">
        <v>3</v>
      </c>
      <c r="V10" s="301">
        <v>10</v>
      </c>
      <c r="W10" s="301">
        <v>13</v>
      </c>
      <c r="X10" s="301">
        <v>1</v>
      </c>
      <c r="Y10" s="301">
        <v>0</v>
      </c>
      <c r="Z10" s="301">
        <v>0</v>
      </c>
      <c r="AA10" s="301">
        <v>0</v>
      </c>
      <c r="AB10" s="301">
        <v>0</v>
      </c>
      <c r="AC10" s="301">
        <v>0</v>
      </c>
      <c r="AD10" s="301">
        <v>0</v>
      </c>
      <c r="AE10" s="301">
        <v>0</v>
      </c>
      <c r="AF10" s="301">
        <v>0</v>
      </c>
      <c r="AG10" s="301">
        <v>12</v>
      </c>
      <c r="AH10" s="301">
        <v>47</v>
      </c>
      <c r="AI10" s="301">
        <v>59</v>
      </c>
      <c r="AJ10" s="301">
        <v>3</v>
      </c>
      <c r="AK10" s="301">
        <v>8</v>
      </c>
      <c r="AL10" s="301">
        <v>25</v>
      </c>
      <c r="AM10" s="301">
        <v>33</v>
      </c>
      <c r="AN10" s="301">
        <v>0</v>
      </c>
      <c r="AO10" s="301">
        <v>4</v>
      </c>
      <c r="AP10" s="301">
        <v>4</v>
      </c>
      <c r="AQ10" s="301">
        <v>2</v>
      </c>
      <c r="AR10" s="301">
        <v>17</v>
      </c>
      <c r="AS10" s="301">
        <v>19</v>
      </c>
    </row>
    <row r="11" spans="1:45" s="300" customFormat="1" ht="12.75" x14ac:dyDescent="0.2">
      <c r="A11" s="300" t="s">
        <v>604</v>
      </c>
      <c r="B11" s="300" t="s">
        <v>958</v>
      </c>
      <c r="C11" s="300" t="s">
        <v>959</v>
      </c>
      <c r="D11" s="300" t="s">
        <v>184</v>
      </c>
      <c r="E11" s="300" t="s">
        <v>955</v>
      </c>
      <c r="F11" s="300" t="s">
        <v>123</v>
      </c>
      <c r="G11" s="300" t="s">
        <v>60</v>
      </c>
      <c r="H11" s="300" t="s">
        <v>948</v>
      </c>
      <c r="I11" s="300" t="s">
        <v>66</v>
      </c>
      <c r="J11" s="301">
        <v>12</v>
      </c>
      <c r="K11" s="301">
        <v>41</v>
      </c>
      <c r="L11" s="301">
        <v>53</v>
      </c>
      <c r="M11" s="301">
        <v>13</v>
      </c>
      <c r="N11" s="301">
        <v>52</v>
      </c>
      <c r="O11" s="301">
        <v>65</v>
      </c>
      <c r="P11" s="301">
        <v>3</v>
      </c>
      <c r="Q11" s="301">
        <v>8</v>
      </c>
      <c r="R11" s="301">
        <v>37</v>
      </c>
      <c r="S11" s="301">
        <v>45</v>
      </c>
      <c r="T11" s="301">
        <v>2</v>
      </c>
      <c r="U11" s="301">
        <v>7</v>
      </c>
      <c r="V11" s="301">
        <v>45</v>
      </c>
      <c r="W11" s="301">
        <v>52</v>
      </c>
      <c r="X11" s="301">
        <v>2</v>
      </c>
      <c r="Y11" s="301">
        <v>0</v>
      </c>
      <c r="Z11" s="301">
        <v>0</v>
      </c>
      <c r="AA11" s="301">
        <v>0</v>
      </c>
      <c r="AB11" s="301">
        <v>0</v>
      </c>
      <c r="AC11" s="301">
        <v>0</v>
      </c>
      <c r="AD11" s="301">
        <v>0</v>
      </c>
      <c r="AE11" s="301">
        <v>0</v>
      </c>
      <c r="AF11" s="301">
        <v>0</v>
      </c>
      <c r="AG11" s="301">
        <v>28</v>
      </c>
      <c r="AH11" s="301">
        <v>134</v>
      </c>
      <c r="AI11" s="301">
        <v>162</v>
      </c>
      <c r="AJ11" s="301">
        <v>7</v>
      </c>
      <c r="AK11" s="301">
        <v>5</v>
      </c>
      <c r="AL11" s="301">
        <v>31</v>
      </c>
      <c r="AM11" s="301">
        <v>36</v>
      </c>
      <c r="AN11" s="301">
        <v>10</v>
      </c>
      <c r="AO11" s="301">
        <v>16</v>
      </c>
      <c r="AP11" s="301">
        <v>26</v>
      </c>
      <c r="AQ11" s="301">
        <v>9</v>
      </c>
      <c r="AR11" s="301">
        <v>16</v>
      </c>
      <c r="AS11" s="301">
        <v>25</v>
      </c>
    </row>
    <row r="12" spans="1:45" s="300" customFormat="1" ht="12.75" x14ac:dyDescent="0.2">
      <c r="A12" s="300" t="s">
        <v>602</v>
      </c>
      <c r="B12" s="300" t="s">
        <v>960</v>
      </c>
      <c r="C12" s="300" t="s">
        <v>961</v>
      </c>
      <c r="D12" s="300" t="s">
        <v>946</v>
      </c>
      <c r="E12" s="300" t="s">
        <v>955</v>
      </c>
      <c r="F12" s="300" t="s">
        <v>123</v>
      </c>
      <c r="G12" s="300" t="s">
        <v>60</v>
      </c>
      <c r="H12" s="300" t="s">
        <v>948</v>
      </c>
      <c r="I12" s="300" t="s">
        <v>66</v>
      </c>
      <c r="J12" s="301">
        <v>10</v>
      </c>
      <c r="K12" s="301">
        <v>15</v>
      </c>
      <c r="L12" s="301">
        <v>25</v>
      </c>
      <c r="M12" s="301">
        <v>10</v>
      </c>
      <c r="N12" s="301">
        <v>15</v>
      </c>
      <c r="O12" s="301">
        <v>25</v>
      </c>
      <c r="P12" s="301">
        <v>1</v>
      </c>
      <c r="Q12" s="301">
        <v>7</v>
      </c>
      <c r="R12" s="301">
        <v>11</v>
      </c>
      <c r="S12" s="301">
        <v>18</v>
      </c>
      <c r="T12" s="301">
        <v>1</v>
      </c>
      <c r="U12" s="301">
        <v>2</v>
      </c>
      <c r="V12" s="301">
        <v>8</v>
      </c>
      <c r="W12" s="301">
        <v>10</v>
      </c>
      <c r="X12" s="301">
        <v>1</v>
      </c>
      <c r="Y12" s="301">
        <v>0</v>
      </c>
      <c r="Z12" s="301">
        <v>0</v>
      </c>
      <c r="AA12" s="301">
        <v>0</v>
      </c>
      <c r="AB12" s="301">
        <v>0</v>
      </c>
      <c r="AC12" s="301">
        <v>0</v>
      </c>
      <c r="AD12" s="301">
        <v>0</v>
      </c>
      <c r="AE12" s="301">
        <v>0</v>
      </c>
      <c r="AF12" s="301">
        <v>0</v>
      </c>
      <c r="AG12" s="301">
        <v>19</v>
      </c>
      <c r="AH12" s="301">
        <v>34</v>
      </c>
      <c r="AI12" s="301">
        <v>53</v>
      </c>
      <c r="AJ12" s="301">
        <v>3</v>
      </c>
      <c r="AK12" s="301">
        <v>4</v>
      </c>
      <c r="AL12" s="301">
        <v>5</v>
      </c>
      <c r="AM12" s="301">
        <v>9</v>
      </c>
      <c r="AN12" s="301">
        <v>4</v>
      </c>
      <c r="AO12" s="301">
        <v>5</v>
      </c>
      <c r="AP12" s="301">
        <v>9</v>
      </c>
      <c r="AQ12" s="301">
        <v>4</v>
      </c>
      <c r="AR12" s="301">
        <v>27</v>
      </c>
      <c r="AS12" s="301">
        <v>31</v>
      </c>
    </row>
    <row r="13" spans="1:45" s="300" customFormat="1" ht="12.75" x14ac:dyDescent="0.2">
      <c r="A13" s="300" t="s">
        <v>282</v>
      </c>
      <c r="B13" s="300" t="s">
        <v>962</v>
      </c>
      <c r="C13" s="300" t="s">
        <v>950</v>
      </c>
      <c r="D13" s="300" t="s">
        <v>184</v>
      </c>
      <c r="E13" s="300" t="s">
        <v>951</v>
      </c>
      <c r="F13" s="300" t="s">
        <v>123</v>
      </c>
      <c r="G13" s="300" t="s">
        <v>60</v>
      </c>
      <c r="H13" s="300" t="s">
        <v>948</v>
      </c>
      <c r="I13" s="300" t="s">
        <v>66</v>
      </c>
      <c r="J13" s="301">
        <v>59</v>
      </c>
      <c r="K13" s="301">
        <v>62</v>
      </c>
      <c r="L13" s="301">
        <v>121</v>
      </c>
      <c r="M13" s="301">
        <v>59</v>
      </c>
      <c r="N13" s="301">
        <v>62</v>
      </c>
      <c r="O13" s="301">
        <v>121</v>
      </c>
      <c r="P13" s="301">
        <v>7</v>
      </c>
      <c r="Q13" s="301">
        <v>68</v>
      </c>
      <c r="R13" s="301">
        <v>62</v>
      </c>
      <c r="S13" s="301">
        <v>130</v>
      </c>
      <c r="T13" s="301">
        <v>5</v>
      </c>
      <c r="U13" s="301">
        <v>55</v>
      </c>
      <c r="V13" s="301">
        <v>84</v>
      </c>
      <c r="W13" s="301">
        <v>139</v>
      </c>
      <c r="X13" s="301">
        <v>6</v>
      </c>
      <c r="Y13" s="301">
        <v>0</v>
      </c>
      <c r="Z13" s="301">
        <v>0</v>
      </c>
      <c r="AA13" s="301">
        <v>0</v>
      </c>
      <c r="AB13" s="301">
        <v>0</v>
      </c>
      <c r="AC13" s="301">
        <v>0</v>
      </c>
      <c r="AD13" s="301">
        <v>0</v>
      </c>
      <c r="AE13" s="301">
        <v>0</v>
      </c>
      <c r="AF13" s="301">
        <v>0</v>
      </c>
      <c r="AG13" s="301">
        <v>182</v>
      </c>
      <c r="AH13" s="301">
        <v>208</v>
      </c>
      <c r="AI13" s="301">
        <v>390</v>
      </c>
      <c r="AJ13" s="301">
        <v>18</v>
      </c>
      <c r="AK13" s="301">
        <v>15</v>
      </c>
      <c r="AL13" s="301">
        <v>23</v>
      </c>
      <c r="AM13" s="301">
        <v>38</v>
      </c>
      <c r="AN13" s="301">
        <v>0</v>
      </c>
      <c r="AO13" s="301">
        <v>0</v>
      </c>
      <c r="AP13" s="301">
        <v>0</v>
      </c>
      <c r="AQ13" s="301">
        <v>14</v>
      </c>
      <c r="AR13" s="301">
        <v>19</v>
      </c>
      <c r="AS13" s="301">
        <v>33</v>
      </c>
    </row>
    <row r="14" spans="1:45" s="300" customFormat="1" ht="12.75" x14ac:dyDescent="0.2">
      <c r="A14" s="300" t="s">
        <v>282</v>
      </c>
      <c r="B14" s="300" t="s">
        <v>963</v>
      </c>
      <c r="C14" s="300" t="s">
        <v>964</v>
      </c>
      <c r="D14" s="300" t="s">
        <v>946</v>
      </c>
      <c r="E14" s="300" t="s">
        <v>955</v>
      </c>
      <c r="F14" s="300" t="s">
        <v>123</v>
      </c>
      <c r="G14" s="300" t="s">
        <v>60</v>
      </c>
      <c r="H14" s="300" t="s">
        <v>948</v>
      </c>
      <c r="I14" s="300" t="s">
        <v>66</v>
      </c>
      <c r="J14" s="301">
        <v>5</v>
      </c>
      <c r="K14" s="301">
        <v>31</v>
      </c>
      <c r="L14" s="301">
        <v>36</v>
      </c>
      <c r="M14" s="301">
        <v>5</v>
      </c>
      <c r="N14" s="301">
        <v>31</v>
      </c>
      <c r="O14" s="301">
        <v>36</v>
      </c>
      <c r="P14" s="301">
        <v>1</v>
      </c>
      <c r="Q14" s="301">
        <v>2</v>
      </c>
      <c r="R14" s="301">
        <v>13</v>
      </c>
      <c r="S14" s="301">
        <v>15</v>
      </c>
      <c r="T14" s="301">
        <v>1</v>
      </c>
      <c r="U14" s="301">
        <v>1</v>
      </c>
      <c r="V14" s="301">
        <v>13</v>
      </c>
      <c r="W14" s="301">
        <v>14</v>
      </c>
      <c r="X14" s="301">
        <v>1</v>
      </c>
      <c r="Y14" s="301">
        <v>0</v>
      </c>
      <c r="Z14" s="301">
        <v>0</v>
      </c>
      <c r="AA14" s="301">
        <v>0</v>
      </c>
      <c r="AB14" s="301">
        <v>0</v>
      </c>
      <c r="AC14" s="301">
        <v>0</v>
      </c>
      <c r="AD14" s="301">
        <v>0</v>
      </c>
      <c r="AE14" s="301">
        <v>0</v>
      </c>
      <c r="AF14" s="301">
        <v>0</v>
      </c>
      <c r="AG14" s="301">
        <v>8</v>
      </c>
      <c r="AH14" s="301">
        <v>57</v>
      </c>
      <c r="AI14" s="301">
        <v>65</v>
      </c>
      <c r="AJ14" s="301">
        <v>3</v>
      </c>
      <c r="AK14" s="301">
        <v>6</v>
      </c>
      <c r="AL14" s="301">
        <v>44</v>
      </c>
      <c r="AM14" s="301">
        <v>50</v>
      </c>
      <c r="AN14" s="301">
        <v>6</v>
      </c>
      <c r="AO14" s="301">
        <v>12</v>
      </c>
      <c r="AP14" s="301">
        <v>18</v>
      </c>
      <c r="AQ14" s="301">
        <v>3</v>
      </c>
      <c r="AR14" s="301">
        <v>17</v>
      </c>
      <c r="AS14" s="301">
        <v>20</v>
      </c>
    </row>
    <row r="15" spans="1:45" s="300" customFormat="1" ht="12.75" x14ac:dyDescent="0.2">
      <c r="A15" s="300" t="s">
        <v>282</v>
      </c>
      <c r="B15" s="300" t="s">
        <v>965</v>
      </c>
      <c r="C15" s="300" t="s">
        <v>966</v>
      </c>
      <c r="D15" s="300" t="s">
        <v>954</v>
      </c>
      <c r="E15" s="300" t="s">
        <v>955</v>
      </c>
      <c r="F15" s="300" t="s">
        <v>123</v>
      </c>
      <c r="G15" s="300" t="s">
        <v>60</v>
      </c>
      <c r="H15" s="300" t="s">
        <v>948</v>
      </c>
      <c r="I15" s="300" t="s">
        <v>66</v>
      </c>
      <c r="J15" s="301">
        <v>12</v>
      </c>
      <c r="K15" s="301">
        <v>36</v>
      </c>
      <c r="L15" s="301">
        <v>48</v>
      </c>
      <c r="M15" s="301">
        <v>12</v>
      </c>
      <c r="N15" s="301">
        <v>36</v>
      </c>
      <c r="O15" s="301">
        <v>48</v>
      </c>
      <c r="P15" s="301">
        <v>2</v>
      </c>
      <c r="Q15" s="301">
        <v>8</v>
      </c>
      <c r="R15" s="301">
        <v>33</v>
      </c>
      <c r="S15" s="301">
        <v>41</v>
      </c>
      <c r="T15" s="301">
        <v>1</v>
      </c>
      <c r="U15" s="301">
        <v>22</v>
      </c>
      <c r="V15" s="301">
        <v>55</v>
      </c>
      <c r="W15" s="301">
        <v>77</v>
      </c>
      <c r="X15" s="301">
        <v>1</v>
      </c>
      <c r="Y15" s="301">
        <v>0</v>
      </c>
      <c r="Z15" s="301">
        <v>0</v>
      </c>
      <c r="AA15" s="301">
        <v>0</v>
      </c>
      <c r="AB15" s="301">
        <v>0</v>
      </c>
      <c r="AC15" s="301">
        <v>0</v>
      </c>
      <c r="AD15" s="301">
        <v>0</v>
      </c>
      <c r="AE15" s="301">
        <v>0</v>
      </c>
      <c r="AF15" s="301">
        <v>0</v>
      </c>
      <c r="AG15" s="301">
        <v>42</v>
      </c>
      <c r="AH15" s="301">
        <v>124</v>
      </c>
      <c r="AI15" s="301">
        <v>166</v>
      </c>
      <c r="AJ15" s="301">
        <v>4</v>
      </c>
      <c r="AK15" s="301">
        <v>4</v>
      </c>
      <c r="AL15" s="301">
        <v>16</v>
      </c>
      <c r="AM15" s="301">
        <v>20</v>
      </c>
      <c r="AN15" s="301">
        <v>2</v>
      </c>
      <c r="AO15" s="301">
        <v>7</v>
      </c>
      <c r="AP15" s="301">
        <v>9</v>
      </c>
      <c r="AQ15" s="301">
        <v>13</v>
      </c>
      <c r="AR15" s="301">
        <v>16</v>
      </c>
      <c r="AS15" s="301">
        <v>29</v>
      </c>
    </row>
    <row r="16" spans="1:45" s="300" customFormat="1" ht="12.75" x14ac:dyDescent="0.2">
      <c r="A16" s="300" t="s">
        <v>599</v>
      </c>
      <c r="B16" s="300" t="s">
        <v>967</v>
      </c>
      <c r="C16" s="300" t="s">
        <v>968</v>
      </c>
      <c r="D16" s="300" t="s">
        <v>184</v>
      </c>
      <c r="E16" s="300" t="s">
        <v>955</v>
      </c>
      <c r="F16" s="300" t="s">
        <v>123</v>
      </c>
      <c r="G16" s="300" t="s">
        <v>60</v>
      </c>
      <c r="H16" s="300" t="s">
        <v>948</v>
      </c>
      <c r="I16" s="300" t="s">
        <v>66</v>
      </c>
      <c r="J16" s="301">
        <v>23</v>
      </c>
      <c r="K16" s="301">
        <v>44</v>
      </c>
      <c r="L16" s="301">
        <v>67</v>
      </c>
      <c r="M16" s="301">
        <v>23</v>
      </c>
      <c r="N16" s="301">
        <v>44</v>
      </c>
      <c r="O16" s="301">
        <v>67</v>
      </c>
      <c r="P16" s="301">
        <v>2</v>
      </c>
      <c r="Q16" s="301">
        <v>10</v>
      </c>
      <c r="R16" s="301">
        <v>37</v>
      </c>
      <c r="S16" s="301">
        <v>47</v>
      </c>
      <c r="T16" s="301">
        <v>2</v>
      </c>
      <c r="U16" s="301">
        <v>15</v>
      </c>
      <c r="V16" s="301">
        <v>40</v>
      </c>
      <c r="W16" s="301">
        <v>55</v>
      </c>
      <c r="X16" s="301">
        <v>3</v>
      </c>
      <c r="Y16" s="301">
        <v>0</v>
      </c>
      <c r="Z16" s="301">
        <v>0</v>
      </c>
      <c r="AA16" s="301">
        <v>0</v>
      </c>
      <c r="AB16" s="301">
        <v>0</v>
      </c>
      <c r="AC16" s="301">
        <v>0</v>
      </c>
      <c r="AD16" s="301">
        <v>0</v>
      </c>
      <c r="AE16" s="301">
        <v>0</v>
      </c>
      <c r="AF16" s="301">
        <v>0</v>
      </c>
      <c r="AG16" s="301">
        <v>48</v>
      </c>
      <c r="AH16" s="301">
        <v>121</v>
      </c>
      <c r="AI16" s="301">
        <v>169</v>
      </c>
      <c r="AJ16" s="301">
        <v>7</v>
      </c>
      <c r="AK16" s="301">
        <v>15</v>
      </c>
      <c r="AL16" s="301">
        <v>32</v>
      </c>
      <c r="AM16" s="301">
        <v>47</v>
      </c>
      <c r="AN16" s="301">
        <v>9</v>
      </c>
      <c r="AO16" s="301">
        <v>19</v>
      </c>
      <c r="AP16" s="301">
        <v>28</v>
      </c>
      <c r="AQ16" s="301">
        <v>6</v>
      </c>
      <c r="AR16" s="301">
        <v>34</v>
      </c>
      <c r="AS16" s="301">
        <v>40</v>
      </c>
    </row>
    <row r="17" spans="1:45" s="300" customFormat="1" ht="12.75" x14ac:dyDescent="0.2">
      <c r="A17" s="300" t="s">
        <v>698</v>
      </c>
      <c r="B17" s="300" t="s">
        <v>969</v>
      </c>
      <c r="C17" s="300" t="s">
        <v>970</v>
      </c>
      <c r="D17" s="300" t="s">
        <v>954</v>
      </c>
      <c r="E17" s="300" t="s">
        <v>955</v>
      </c>
      <c r="F17" s="300" t="s">
        <v>123</v>
      </c>
      <c r="G17" s="300" t="s">
        <v>60</v>
      </c>
      <c r="H17" s="300" t="s">
        <v>948</v>
      </c>
      <c r="I17" s="300" t="s">
        <v>66</v>
      </c>
      <c r="J17" s="301">
        <v>34</v>
      </c>
      <c r="K17" s="301">
        <v>71</v>
      </c>
      <c r="L17" s="301">
        <v>105</v>
      </c>
      <c r="M17" s="301">
        <v>34</v>
      </c>
      <c r="N17" s="301">
        <v>74</v>
      </c>
      <c r="O17" s="301">
        <v>108</v>
      </c>
      <c r="P17" s="301">
        <v>3</v>
      </c>
      <c r="Q17" s="301">
        <v>11</v>
      </c>
      <c r="R17" s="301">
        <v>35</v>
      </c>
      <c r="S17" s="301">
        <v>46</v>
      </c>
      <c r="T17" s="301">
        <v>2</v>
      </c>
      <c r="U17" s="301">
        <v>14</v>
      </c>
      <c r="V17" s="301">
        <v>29</v>
      </c>
      <c r="W17" s="301">
        <v>43</v>
      </c>
      <c r="X17" s="301">
        <v>3</v>
      </c>
      <c r="Y17" s="301">
        <v>0</v>
      </c>
      <c r="Z17" s="301">
        <v>0</v>
      </c>
      <c r="AA17" s="301">
        <v>0</v>
      </c>
      <c r="AB17" s="301">
        <v>0</v>
      </c>
      <c r="AC17" s="301">
        <v>0</v>
      </c>
      <c r="AD17" s="301">
        <v>0</v>
      </c>
      <c r="AE17" s="301">
        <v>0</v>
      </c>
      <c r="AF17" s="301">
        <v>0</v>
      </c>
      <c r="AG17" s="301">
        <v>59</v>
      </c>
      <c r="AH17" s="301">
        <v>138</v>
      </c>
      <c r="AI17" s="301">
        <v>197</v>
      </c>
      <c r="AJ17" s="301">
        <v>8</v>
      </c>
      <c r="AK17" s="301">
        <v>15</v>
      </c>
      <c r="AL17" s="301">
        <v>45</v>
      </c>
      <c r="AM17" s="301">
        <v>60</v>
      </c>
      <c r="AN17" s="301">
        <v>32</v>
      </c>
      <c r="AO17" s="301">
        <v>56</v>
      </c>
      <c r="AP17" s="301">
        <v>88</v>
      </c>
      <c r="AQ17" s="301">
        <v>8</v>
      </c>
      <c r="AR17" s="301">
        <v>15</v>
      </c>
      <c r="AS17" s="301">
        <v>23</v>
      </c>
    </row>
    <row r="18" spans="1:45" s="300" customFormat="1" ht="12.75" x14ac:dyDescent="0.2">
      <c r="A18" s="300" t="s">
        <v>607</v>
      </c>
      <c r="B18" s="300" t="s">
        <v>971</v>
      </c>
      <c r="C18" s="300" t="s">
        <v>972</v>
      </c>
      <c r="D18" s="300" t="s">
        <v>184</v>
      </c>
      <c r="E18" s="300" t="s">
        <v>951</v>
      </c>
      <c r="F18" s="300" t="s">
        <v>123</v>
      </c>
      <c r="G18" s="300" t="s">
        <v>60</v>
      </c>
      <c r="H18" s="300" t="s">
        <v>948</v>
      </c>
      <c r="I18" s="300" t="s">
        <v>66</v>
      </c>
      <c r="J18" s="301">
        <v>0</v>
      </c>
      <c r="K18" s="301">
        <v>0</v>
      </c>
      <c r="L18" s="301">
        <v>0</v>
      </c>
      <c r="M18" s="301">
        <v>0</v>
      </c>
      <c r="N18" s="301">
        <v>0</v>
      </c>
      <c r="O18" s="301">
        <v>0</v>
      </c>
      <c r="P18" s="301">
        <v>0</v>
      </c>
      <c r="Q18" s="301">
        <v>0</v>
      </c>
      <c r="R18" s="301">
        <v>0</v>
      </c>
      <c r="S18" s="301">
        <v>0</v>
      </c>
      <c r="T18" s="301">
        <v>0</v>
      </c>
      <c r="U18" s="301">
        <v>0</v>
      </c>
      <c r="V18" s="301">
        <v>0</v>
      </c>
      <c r="W18" s="301">
        <v>0</v>
      </c>
      <c r="X18" s="301">
        <v>0</v>
      </c>
      <c r="Y18" s="301">
        <v>0</v>
      </c>
      <c r="Z18" s="301">
        <v>0</v>
      </c>
      <c r="AA18" s="301">
        <v>0</v>
      </c>
      <c r="AB18" s="301">
        <v>0</v>
      </c>
      <c r="AC18" s="301">
        <v>0</v>
      </c>
      <c r="AD18" s="301">
        <v>0</v>
      </c>
      <c r="AE18" s="301">
        <v>0</v>
      </c>
      <c r="AF18" s="301">
        <v>0</v>
      </c>
      <c r="AG18" s="301">
        <v>0</v>
      </c>
      <c r="AH18" s="301">
        <v>0</v>
      </c>
      <c r="AI18" s="301">
        <v>0</v>
      </c>
      <c r="AJ18" s="301">
        <v>0</v>
      </c>
      <c r="AK18" s="301">
        <v>0</v>
      </c>
      <c r="AL18" s="301">
        <v>0</v>
      </c>
      <c r="AM18" s="301">
        <v>0</v>
      </c>
      <c r="AN18" s="301">
        <v>0</v>
      </c>
      <c r="AO18" s="301">
        <v>0</v>
      </c>
      <c r="AP18" s="301">
        <v>0</v>
      </c>
      <c r="AQ18" s="301">
        <v>0</v>
      </c>
      <c r="AR18" s="301">
        <v>0</v>
      </c>
      <c r="AS18" s="301">
        <v>0</v>
      </c>
    </row>
    <row r="19" spans="1:45" s="300" customFormat="1" ht="12.75" x14ac:dyDescent="0.2">
      <c r="A19" s="300" t="s">
        <v>607</v>
      </c>
      <c r="B19" s="300" t="s">
        <v>971</v>
      </c>
      <c r="C19" s="300" t="s">
        <v>972</v>
      </c>
      <c r="D19" s="300" t="s">
        <v>946</v>
      </c>
      <c r="E19" s="300" t="s">
        <v>951</v>
      </c>
      <c r="F19" s="300" t="s">
        <v>123</v>
      </c>
      <c r="G19" s="300" t="s">
        <v>60</v>
      </c>
      <c r="H19" s="300" t="s">
        <v>948</v>
      </c>
      <c r="I19" s="300" t="s">
        <v>66</v>
      </c>
      <c r="J19" s="301">
        <v>0</v>
      </c>
      <c r="K19" s="301">
        <v>0</v>
      </c>
      <c r="L19" s="301">
        <v>0</v>
      </c>
      <c r="M19" s="301">
        <v>0</v>
      </c>
      <c r="N19" s="301">
        <v>0</v>
      </c>
      <c r="O19" s="301">
        <v>0</v>
      </c>
      <c r="P19" s="301">
        <v>0</v>
      </c>
      <c r="Q19" s="301">
        <v>0</v>
      </c>
      <c r="R19" s="301">
        <v>0</v>
      </c>
      <c r="S19" s="301">
        <v>0</v>
      </c>
      <c r="T19" s="301">
        <v>0</v>
      </c>
      <c r="U19" s="301">
        <v>0</v>
      </c>
      <c r="V19" s="301">
        <v>0</v>
      </c>
      <c r="W19" s="301">
        <v>0</v>
      </c>
      <c r="X19" s="301">
        <v>0</v>
      </c>
      <c r="Y19" s="301">
        <v>0</v>
      </c>
      <c r="Z19" s="301">
        <v>0</v>
      </c>
      <c r="AA19" s="301">
        <v>0</v>
      </c>
      <c r="AB19" s="301">
        <v>0</v>
      </c>
      <c r="AC19" s="301">
        <v>0</v>
      </c>
      <c r="AD19" s="301">
        <v>0</v>
      </c>
      <c r="AE19" s="301">
        <v>0</v>
      </c>
      <c r="AF19" s="301">
        <v>0</v>
      </c>
      <c r="AG19" s="301">
        <v>0</v>
      </c>
      <c r="AH19" s="301">
        <v>0</v>
      </c>
      <c r="AI19" s="301">
        <v>0</v>
      </c>
      <c r="AJ19" s="301">
        <v>0</v>
      </c>
      <c r="AK19" s="301">
        <v>0</v>
      </c>
      <c r="AL19" s="301">
        <v>0</v>
      </c>
      <c r="AM19" s="301">
        <v>0</v>
      </c>
      <c r="AN19" s="301">
        <v>0</v>
      </c>
      <c r="AO19" s="301">
        <v>0</v>
      </c>
      <c r="AP19" s="301">
        <v>0</v>
      </c>
      <c r="AQ19" s="301">
        <v>0</v>
      </c>
      <c r="AR19" s="301">
        <v>0</v>
      </c>
      <c r="AS19" s="301">
        <v>0</v>
      </c>
    </row>
    <row r="20" spans="1:45" s="300" customFormat="1" ht="12.75" x14ac:dyDescent="0.2">
      <c r="A20" s="300" t="s">
        <v>764</v>
      </c>
      <c r="B20" s="300" t="s">
        <v>973</v>
      </c>
      <c r="C20" s="300" t="s">
        <v>974</v>
      </c>
      <c r="D20" s="300" t="s">
        <v>954</v>
      </c>
      <c r="E20" s="300" t="s">
        <v>951</v>
      </c>
      <c r="F20" s="300" t="s">
        <v>123</v>
      </c>
      <c r="G20" s="300" t="s">
        <v>60</v>
      </c>
      <c r="H20" s="300" t="s">
        <v>948</v>
      </c>
      <c r="I20" s="300" t="s">
        <v>66</v>
      </c>
      <c r="J20" s="301">
        <v>9</v>
      </c>
      <c r="K20" s="301">
        <v>36</v>
      </c>
      <c r="L20" s="301">
        <v>45</v>
      </c>
      <c r="M20" s="301">
        <v>9</v>
      </c>
      <c r="N20" s="301">
        <v>36</v>
      </c>
      <c r="O20" s="301">
        <v>45</v>
      </c>
      <c r="P20" s="301">
        <v>1</v>
      </c>
      <c r="Q20" s="301">
        <v>8</v>
      </c>
      <c r="R20" s="301">
        <v>9</v>
      </c>
      <c r="S20" s="301">
        <v>17</v>
      </c>
      <c r="T20" s="301">
        <v>1</v>
      </c>
      <c r="U20" s="301">
        <v>5</v>
      </c>
      <c r="V20" s="301">
        <v>13</v>
      </c>
      <c r="W20" s="301">
        <v>18</v>
      </c>
      <c r="X20" s="301">
        <v>1</v>
      </c>
      <c r="Y20" s="301">
        <v>0</v>
      </c>
      <c r="Z20" s="301">
        <v>0</v>
      </c>
      <c r="AA20" s="301">
        <v>0</v>
      </c>
      <c r="AB20" s="301">
        <v>0</v>
      </c>
      <c r="AC20" s="301">
        <v>0</v>
      </c>
      <c r="AD20" s="301">
        <v>0</v>
      </c>
      <c r="AE20" s="301">
        <v>0</v>
      </c>
      <c r="AF20" s="301">
        <v>0</v>
      </c>
      <c r="AG20" s="301">
        <v>22</v>
      </c>
      <c r="AH20" s="301">
        <v>58</v>
      </c>
      <c r="AI20" s="301">
        <v>80</v>
      </c>
      <c r="AJ20" s="301">
        <v>3</v>
      </c>
      <c r="AK20" s="301">
        <v>6</v>
      </c>
      <c r="AL20" s="301">
        <v>10</v>
      </c>
      <c r="AM20" s="301">
        <v>16</v>
      </c>
      <c r="AN20" s="301">
        <v>0</v>
      </c>
      <c r="AO20" s="301">
        <v>0</v>
      </c>
      <c r="AP20" s="301">
        <v>0</v>
      </c>
      <c r="AQ20" s="301">
        <v>3</v>
      </c>
      <c r="AR20" s="301">
        <v>3</v>
      </c>
      <c r="AS20" s="301">
        <v>6</v>
      </c>
    </row>
    <row r="21" spans="1:45" s="300" customFormat="1" ht="12.75" x14ac:dyDescent="0.2">
      <c r="A21" s="300" t="s">
        <v>604</v>
      </c>
      <c r="B21" s="300" t="s">
        <v>975</v>
      </c>
      <c r="C21" s="300" t="s">
        <v>976</v>
      </c>
      <c r="D21" s="300" t="s">
        <v>954</v>
      </c>
      <c r="E21" s="300" t="s">
        <v>947</v>
      </c>
      <c r="F21" s="300" t="s">
        <v>123</v>
      </c>
      <c r="G21" s="300" t="s">
        <v>60</v>
      </c>
      <c r="H21" s="300" t="s">
        <v>948</v>
      </c>
      <c r="I21" s="300" t="s">
        <v>66</v>
      </c>
      <c r="J21" s="301">
        <v>61</v>
      </c>
      <c r="K21" s="301">
        <v>143</v>
      </c>
      <c r="L21" s="301">
        <v>204</v>
      </c>
      <c r="M21" s="301">
        <v>61</v>
      </c>
      <c r="N21" s="301">
        <v>143</v>
      </c>
      <c r="O21" s="301">
        <v>204</v>
      </c>
      <c r="P21" s="301">
        <v>5</v>
      </c>
      <c r="Q21" s="301">
        <v>40</v>
      </c>
      <c r="R21" s="301">
        <v>109</v>
      </c>
      <c r="S21" s="301">
        <v>149</v>
      </c>
      <c r="T21" s="301">
        <v>5</v>
      </c>
      <c r="U21" s="301">
        <v>33</v>
      </c>
      <c r="V21" s="301">
        <v>79</v>
      </c>
      <c r="W21" s="301">
        <v>112</v>
      </c>
      <c r="X21" s="301">
        <v>4</v>
      </c>
      <c r="Y21" s="301">
        <v>0</v>
      </c>
      <c r="Z21" s="301">
        <v>0</v>
      </c>
      <c r="AA21" s="301">
        <v>0</v>
      </c>
      <c r="AB21" s="301">
        <v>0</v>
      </c>
      <c r="AC21" s="301">
        <v>0</v>
      </c>
      <c r="AD21" s="301">
        <v>0</v>
      </c>
      <c r="AE21" s="301">
        <v>0</v>
      </c>
      <c r="AF21" s="301">
        <v>0</v>
      </c>
      <c r="AG21" s="301">
        <v>134</v>
      </c>
      <c r="AH21" s="301">
        <v>331</v>
      </c>
      <c r="AI21" s="301">
        <v>465</v>
      </c>
      <c r="AJ21" s="301">
        <v>14</v>
      </c>
      <c r="AK21" s="301">
        <v>18</v>
      </c>
      <c r="AL21" s="301">
        <v>38</v>
      </c>
      <c r="AM21" s="301">
        <v>56</v>
      </c>
      <c r="AN21" s="301">
        <v>18</v>
      </c>
      <c r="AO21" s="301">
        <v>38</v>
      </c>
      <c r="AP21" s="301">
        <v>56</v>
      </c>
      <c r="AQ21" s="301">
        <v>8</v>
      </c>
      <c r="AR21" s="301">
        <v>24</v>
      </c>
      <c r="AS21" s="301">
        <v>32</v>
      </c>
    </row>
    <row r="22" spans="1:45" s="300" customFormat="1" ht="12.75" x14ac:dyDescent="0.2">
      <c r="A22" s="300" t="s">
        <v>698</v>
      </c>
      <c r="B22" s="300" t="s">
        <v>977</v>
      </c>
      <c r="C22" s="300" t="s">
        <v>978</v>
      </c>
      <c r="D22" s="300" t="s">
        <v>946</v>
      </c>
      <c r="E22" s="300" t="s">
        <v>979</v>
      </c>
      <c r="F22" s="300" t="s">
        <v>123</v>
      </c>
      <c r="G22" s="300" t="s">
        <v>60</v>
      </c>
      <c r="H22" s="300" t="s">
        <v>948</v>
      </c>
      <c r="I22" s="300" t="s">
        <v>66</v>
      </c>
      <c r="J22" s="301">
        <v>9</v>
      </c>
      <c r="K22" s="301">
        <v>22</v>
      </c>
      <c r="L22" s="301">
        <v>31</v>
      </c>
      <c r="M22" s="301">
        <v>9</v>
      </c>
      <c r="N22" s="301">
        <v>22</v>
      </c>
      <c r="O22" s="301">
        <v>31</v>
      </c>
      <c r="P22" s="301">
        <v>1</v>
      </c>
      <c r="Q22" s="301">
        <v>6</v>
      </c>
      <c r="R22" s="301">
        <v>10</v>
      </c>
      <c r="S22" s="301">
        <v>16</v>
      </c>
      <c r="T22" s="301">
        <v>1</v>
      </c>
      <c r="U22" s="301">
        <v>6</v>
      </c>
      <c r="V22" s="301">
        <v>6</v>
      </c>
      <c r="W22" s="301">
        <v>12</v>
      </c>
      <c r="X22" s="301">
        <v>1</v>
      </c>
      <c r="Y22" s="301">
        <v>0</v>
      </c>
      <c r="Z22" s="301">
        <v>0</v>
      </c>
      <c r="AA22" s="301">
        <v>0</v>
      </c>
      <c r="AB22" s="301">
        <v>0</v>
      </c>
      <c r="AC22" s="301">
        <v>0</v>
      </c>
      <c r="AD22" s="301">
        <v>0</v>
      </c>
      <c r="AE22" s="301">
        <v>0</v>
      </c>
      <c r="AF22" s="301">
        <v>0</v>
      </c>
      <c r="AG22" s="301">
        <v>21</v>
      </c>
      <c r="AH22" s="301">
        <v>38</v>
      </c>
      <c r="AI22" s="301">
        <v>59</v>
      </c>
      <c r="AJ22" s="301">
        <v>3</v>
      </c>
      <c r="AK22" s="301">
        <v>5</v>
      </c>
      <c r="AL22" s="301">
        <v>7</v>
      </c>
      <c r="AM22" s="301">
        <v>12</v>
      </c>
      <c r="AN22" s="301">
        <v>0</v>
      </c>
      <c r="AO22" s="301">
        <v>0</v>
      </c>
      <c r="AP22" s="301">
        <v>0</v>
      </c>
      <c r="AQ22" s="301">
        <v>4</v>
      </c>
      <c r="AR22" s="301">
        <v>8</v>
      </c>
      <c r="AS22" s="301">
        <v>12</v>
      </c>
    </row>
    <row r="23" spans="1:45" s="300" customFormat="1" ht="12.75" x14ac:dyDescent="0.2">
      <c r="A23" s="300" t="s">
        <v>604</v>
      </c>
      <c r="B23" s="300" t="s">
        <v>980</v>
      </c>
      <c r="C23" s="300" t="s">
        <v>981</v>
      </c>
      <c r="D23" s="300" t="s">
        <v>954</v>
      </c>
      <c r="E23" s="300" t="s">
        <v>947</v>
      </c>
      <c r="F23" s="300" t="s">
        <v>123</v>
      </c>
      <c r="G23" s="300" t="s">
        <v>60</v>
      </c>
      <c r="H23" s="300" t="s">
        <v>948</v>
      </c>
      <c r="I23" s="300" t="s">
        <v>66</v>
      </c>
      <c r="J23" s="301">
        <v>40</v>
      </c>
      <c r="K23" s="301">
        <v>101</v>
      </c>
      <c r="L23" s="301">
        <v>141</v>
      </c>
      <c r="M23" s="301">
        <v>72</v>
      </c>
      <c r="N23" s="301">
        <v>186</v>
      </c>
      <c r="O23" s="301">
        <v>258</v>
      </c>
      <c r="P23" s="301">
        <v>7</v>
      </c>
      <c r="Q23" s="301">
        <v>30</v>
      </c>
      <c r="R23" s="301">
        <v>142</v>
      </c>
      <c r="S23" s="301">
        <v>172</v>
      </c>
      <c r="T23" s="301">
        <v>7</v>
      </c>
      <c r="U23" s="301">
        <v>33</v>
      </c>
      <c r="V23" s="301">
        <v>107</v>
      </c>
      <c r="W23" s="301">
        <v>140</v>
      </c>
      <c r="X23" s="301">
        <v>7</v>
      </c>
      <c r="Y23" s="301">
        <v>0</v>
      </c>
      <c r="Z23" s="301">
        <v>0</v>
      </c>
      <c r="AA23" s="301">
        <v>0</v>
      </c>
      <c r="AB23" s="301">
        <v>0</v>
      </c>
      <c r="AC23" s="301">
        <v>0</v>
      </c>
      <c r="AD23" s="301">
        <v>0</v>
      </c>
      <c r="AE23" s="301">
        <v>0</v>
      </c>
      <c r="AF23" s="301">
        <v>0</v>
      </c>
      <c r="AG23" s="301">
        <v>135</v>
      </c>
      <c r="AH23" s="301">
        <v>435</v>
      </c>
      <c r="AI23" s="301">
        <v>570</v>
      </c>
      <c r="AJ23" s="301">
        <v>21</v>
      </c>
      <c r="AK23" s="301">
        <v>7</v>
      </c>
      <c r="AL23" s="301">
        <v>48</v>
      </c>
      <c r="AM23" s="301">
        <v>55</v>
      </c>
      <c r="AN23" s="301">
        <v>18</v>
      </c>
      <c r="AO23" s="301">
        <v>47</v>
      </c>
      <c r="AP23" s="301">
        <v>65</v>
      </c>
      <c r="AQ23" s="301">
        <v>20</v>
      </c>
      <c r="AR23" s="301">
        <v>24</v>
      </c>
      <c r="AS23" s="301">
        <v>44</v>
      </c>
    </row>
    <row r="24" spans="1:45" s="300" customFormat="1" ht="12.75" x14ac:dyDescent="0.2">
      <c r="A24" s="300" t="s">
        <v>604</v>
      </c>
      <c r="B24" s="300" t="s">
        <v>982</v>
      </c>
      <c r="C24" s="300" t="s">
        <v>983</v>
      </c>
      <c r="D24" s="300" t="s">
        <v>954</v>
      </c>
      <c r="E24" s="300" t="s">
        <v>947</v>
      </c>
      <c r="F24" s="300" t="s">
        <v>123</v>
      </c>
      <c r="G24" s="300" t="s">
        <v>60</v>
      </c>
      <c r="H24" s="300" t="s">
        <v>948</v>
      </c>
      <c r="I24" s="300" t="s">
        <v>66</v>
      </c>
      <c r="J24" s="301">
        <v>13</v>
      </c>
      <c r="K24" s="301">
        <v>49</v>
      </c>
      <c r="L24" s="301">
        <v>62</v>
      </c>
      <c r="M24" s="301">
        <v>13</v>
      </c>
      <c r="N24" s="301">
        <v>49</v>
      </c>
      <c r="O24" s="301">
        <v>62</v>
      </c>
      <c r="P24" s="301">
        <v>1</v>
      </c>
      <c r="Q24" s="301">
        <v>6</v>
      </c>
      <c r="R24" s="301">
        <v>26</v>
      </c>
      <c r="S24" s="301">
        <v>32</v>
      </c>
      <c r="T24" s="301">
        <v>1</v>
      </c>
      <c r="U24" s="301">
        <v>2</v>
      </c>
      <c r="V24" s="301">
        <v>26</v>
      </c>
      <c r="W24" s="301">
        <v>28</v>
      </c>
      <c r="X24" s="301">
        <v>1</v>
      </c>
      <c r="Y24" s="301">
        <v>0</v>
      </c>
      <c r="Z24" s="301">
        <v>0</v>
      </c>
      <c r="AA24" s="301">
        <v>0</v>
      </c>
      <c r="AB24" s="301">
        <v>0</v>
      </c>
      <c r="AC24" s="301">
        <v>0</v>
      </c>
      <c r="AD24" s="301">
        <v>0</v>
      </c>
      <c r="AE24" s="301">
        <v>0</v>
      </c>
      <c r="AF24" s="301">
        <v>0</v>
      </c>
      <c r="AG24" s="301">
        <v>21</v>
      </c>
      <c r="AH24" s="301">
        <v>101</v>
      </c>
      <c r="AI24" s="301">
        <v>122</v>
      </c>
      <c r="AJ24" s="301">
        <v>3</v>
      </c>
      <c r="AK24" s="301">
        <v>6</v>
      </c>
      <c r="AL24" s="301">
        <v>26</v>
      </c>
      <c r="AM24" s="301">
        <v>32</v>
      </c>
      <c r="AN24" s="301">
        <v>4</v>
      </c>
      <c r="AO24" s="301">
        <v>18</v>
      </c>
      <c r="AP24" s="301">
        <v>22</v>
      </c>
      <c r="AQ24" s="301">
        <v>8</v>
      </c>
      <c r="AR24" s="301">
        <v>18</v>
      </c>
      <c r="AS24" s="301">
        <v>26</v>
      </c>
    </row>
    <row r="25" spans="1:45" s="300" customFormat="1" ht="12.75" x14ac:dyDescent="0.2">
      <c r="A25" s="300" t="s">
        <v>604</v>
      </c>
      <c r="B25" s="300" t="s">
        <v>984</v>
      </c>
      <c r="C25" s="300" t="s">
        <v>985</v>
      </c>
      <c r="D25" s="300" t="s">
        <v>184</v>
      </c>
      <c r="E25" s="300" t="s">
        <v>951</v>
      </c>
      <c r="F25" s="300" t="s">
        <v>123</v>
      </c>
      <c r="G25" s="300" t="s">
        <v>60</v>
      </c>
      <c r="H25" s="300" t="s">
        <v>948</v>
      </c>
      <c r="I25" s="300" t="s">
        <v>66</v>
      </c>
      <c r="J25" s="301">
        <v>4</v>
      </c>
      <c r="K25" s="301">
        <v>34</v>
      </c>
      <c r="L25" s="301">
        <v>38</v>
      </c>
      <c r="M25" s="301">
        <v>4</v>
      </c>
      <c r="N25" s="301">
        <v>34</v>
      </c>
      <c r="O25" s="301">
        <v>38</v>
      </c>
      <c r="P25" s="301">
        <v>2</v>
      </c>
      <c r="Q25" s="301">
        <v>1</v>
      </c>
      <c r="R25" s="301">
        <v>9</v>
      </c>
      <c r="S25" s="301">
        <v>10</v>
      </c>
      <c r="T25" s="301">
        <v>2</v>
      </c>
      <c r="U25" s="301">
        <v>2</v>
      </c>
      <c r="V25" s="301">
        <v>10</v>
      </c>
      <c r="W25" s="301">
        <v>12</v>
      </c>
      <c r="X25" s="301">
        <v>2</v>
      </c>
      <c r="Y25" s="301">
        <v>0</v>
      </c>
      <c r="Z25" s="301">
        <v>0</v>
      </c>
      <c r="AA25" s="301">
        <v>0</v>
      </c>
      <c r="AB25" s="301">
        <v>0</v>
      </c>
      <c r="AC25" s="301">
        <v>0</v>
      </c>
      <c r="AD25" s="301">
        <v>0</v>
      </c>
      <c r="AE25" s="301">
        <v>0</v>
      </c>
      <c r="AF25" s="301">
        <v>0</v>
      </c>
      <c r="AG25" s="301">
        <v>7</v>
      </c>
      <c r="AH25" s="301">
        <v>53</v>
      </c>
      <c r="AI25" s="301">
        <v>60</v>
      </c>
      <c r="AJ25" s="301">
        <v>6</v>
      </c>
      <c r="AK25" s="301">
        <v>2</v>
      </c>
      <c r="AL25" s="301">
        <v>4</v>
      </c>
      <c r="AM25" s="301">
        <v>6</v>
      </c>
      <c r="AN25" s="301">
        <v>2</v>
      </c>
      <c r="AO25" s="301">
        <v>23</v>
      </c>
      <c r="AP25" s="301">
        <v>25</v>
      </c>
      <c r="AQ25" s="301">
        <v>5</v>
      </c>
      <c r="AR25" s="301">
        <v>4</v>
      </c>
      <c r="AS25" s="301">
        <v>9</v>
      </c>
    </row>
    <row r="26" spans="1:45" s="300" customFormat="1" ht="12.75" x14ac:dyDescent="0.2">
      <c r="A26" s="300" t="s">
        <v>604</v>
      </c>
      <c r="B26" s="300" t="s">
        <v>986</v>
      </c>
      <c r="C26" s="300" t="s">
        <v>743</v>
      </c>
      <c r="D26" s="300" t="s">
        <v>184</v>
      </c>
      <c r="E26" s="300" t="s">
        <v>951</v>
      </c>
      <c r="F26" s="300" t="s">
        <v>123</v>
      </c>
      <c r="G26" s="300" t="s">
        <v>60</v>
      </c>
      <c r="H26" s="300" t="s">
        <v>948</v>
      </c>
      <c r="I26" s="300" t="s">
        <v>66</v>
      </c>
      <c r="J26" s="301">
        <v>6</v>
      </c>
      <c r="K26" s="301">
        <v>46</v>
      </c>
      <c r="L26" s="301">
        <v>52</v>
      </c>
      <c r="M26" s="301">
        <v>6</v>
      </c>
      <c r="N26" s="301">
        <v>46</v>
      </c>
      <c r="O26" s="301">
        <v>52</v>
      </c>
      <c r="P26" s="301">
        <v>2</v>
      </c>
      <c r="Q26" s="301">
        <v>1</v>
      </c>
      <c r="R26" s="301">
        <v>6</v>
      </c>
      <c r="S26" s="301">
        <v>7</v>
      </c>
      <c r="T26" s="301">
        <v>1</v>
      </c>
      <c r="U26" s="301">
        <v>3</v>
      </c>
      <c r="V26" s="301">
        <v>10</v>
      </c>
      <c r="W26" s="301">
        <v>13</v>
      </c>
      <c r="X26" s="301">
        <v>2</v>
      </c>
      <c r="Y26" s="301">
        <v>0</v>
      </c>
      <c r="Z26" s="301">
        <v>0</v>
      </c>
      <c r="AA26" s="301">
        <v>0</v>
      </c>
      <c r="AB26" s="301">
        <v>0</v>
      </c>
      <c r="AC26" s="301">
        <v>0</v>
      </c>
      <c r="AD26" s="301">
        <v>0</v>
      </c>
      <c r="AE26" s="301">
        <v>0</v>
      </c>
      <c r="AF26" s="301">
        <v>0</v>
      </c>
      <c r="AG26" s="301">
        <v>10</v>
      </c>
      <c r="AH26" s="301">
        <v>62</v>
      </c>
      <c r="AI26" s="301">
        <v>72</v>
      </c>
      <c r="AJ26" s="301">
        <v>5</v>
      </c>
      <c r="AK26" s="301">
        <v>0</v>
      </c>
      <c r="AL26" s="301">
        <v>5</v>
      </c>
      <c r="AM26" s="301">
        <v>5</v>
      </c>
      <c r="AN26" s="301">
        <v>0</v>
      </c>
      <c r="AO26" s="301">
        <v>0</v>
      </c>
      <c r="AP26" s="301">
        <v>0</v>
      </c>
      <c r="AQ26" s="301">
        <v>5</v>
      </c>
      <c r="AR26" s="301">
        <v>4</v>
      </c>
      <c r="AS26" s="301">
        <v>9</v>
      </c>
    </row>
    <row r="27" spans="1:45" s="300" customFormat="1" ht="12.75" x14ac:dyDescent="0.2">
      <c r="A27" s="300" t="s">
        <v>604</v>
      </c>
      <c r="B27" s="300" t="s">
        <v>986</v>
      </c>
      <c r="C27" s="300" t="s">
        <v>743</v>
      </c>
      <c r="D27" s="300" t="s">
        <v>946</v>
      </c>
      <c r="E27" s="300" t="s">
        <v>951</v>
      </c>
      <c r="F27" s="300" t="s">
        <v>123</v>
      </c>
      <c r="G27" s="300" t="s">
        <v>60</v>
      </c>
      <c r="H27" s="300" t="s">
        <v>948</v>
      </c>
      <c r="I27" s="300" t="s">
        <v>66</v>
      </c>
      <c r="J27" s="301">
        <v>0</v>
      </c>
      <c r="K27" s="301">
        <v>0</v>
      </c>
      <c r="L27" s="301">
        <v>0</v>
      </c>
      <c r="M27" s="301">
        <v>0</v>
      </c>
      <c r="N27" s="301">
        <v>0</v>
      </c>
      <c r="O27" s="301">
        <v>0</v>
      </c>
      <c r="P27" s="301">
        <v>0</v>
      </c>
      <c r="Q27" s="301">
        <v>3</v>
      </c>
      <c r="R27" s="301">
        <v>10</v>
      </c>
      <c r="S27" s="301">
        <v>13</v>
      </c>
      <c r="T27" s="301">
        <v>1</v>
      </c>
      <c r="U27" s="301">
        <v>3</v>
      </c>
      <c r="V27" s="301">
        <v>44</v>
      </c>
      <c r="W27" s="301">
        <v>47</v>
      </c>
      <c r="X27" s="301">
        <v>2</v>
      </c>
      <c r="Y27" s="301">
        <v>0</v>
      </c>
      <c r="Z27" s="301">
        <v>0</v>
      </c>
      <c r="AA27" s="301">
        <v>0</v>
      </c>
      <c r="AB27" s="301">
        <v>0</v>
      </c>
      <c r="AC27" s="301">
        <v>0</v>
      </c>
      <c r="AD27" s="301">
        <v>0</v>
      </c>
      <c r="AE27" s="301">
        <v>0</v>
      </c>
      <c r="AF27" s="301">
        <v>0</v>
      </c>
      <c r="AG27" s="301">
        <v>6</v>
      </c>
      <c r="AH27" s="301">
        <v>54</v>
      </c>
      <c r="AI27" s="301">
        <v>60</v>
      </c>
      <c r="AJ27" s="301">
        <v>3</v>
      </c>
      <c r="AK27" s="301">
        <v>4</v>
      </c>
      <c r="AL27" s="301">
        <v>42</v>
      </c>
      <c r="AM27" s="301">
        <v>46</v>
      </c>
      <c r="AN27" s="301">
        <v>4</v>
      </c>
      <c r="AO27" s="301">
        <v>48</v>
      </c>
      <c r="AP27" s="301">
        <v>52</v>
      </c>
      <c r="AQ27" s="301">
        <v>4</v>
      </c>
      <c r="AR27" s="301">
        <v>5</v>
      </c>
      <c r="AS27" s="301">
        <v>9</v>
      </c>
    </row>
    <row r="28" spans="1:45" s="300" customFormat="1" ht="12.75" x14ac:dyDescent="0.2">
      <c r="A28" s="300" t="s">
        <v>590</v>
      </c>
      <c r="B28" s="300" t="s">
        <v>987</v>
      </c>
      <c r="C28" s="300" t="s">
        <v>988</v>
      </c>
      <c r="D28" s="300" t="s">
        <v>946</v>
      </c>
      <c r="E28" s="300" t="s">
        <v>951</v>
      </c>
      <c r="F28" s="300" t="s">
        <v>123</v>
      </c>
      <c r="G28" s="300" t="s">
        <v>60</v>
      </c>
      <c r="H28" s="300" t="s">
        <v>948</v>
      </c>
      <c r="I28" s="300" t="s">
        <v>66</v>
      </c>
      <c r="J28" s="301">
        <v>5</v>
      </c>
      <c r="K28" s="301">
        <v>13</v>
      </c>
      <c r="L28" s="301">
        <v>18</v>
      </c>
      <c r="M28" s="301">
        <v>5</v>
      </c>
      <c r="N28" s="301">
        <v>13</v>
      </c>
      <c r="O28" s="301">
        <v>18</v>
      </c>
      <c r="P28" s="301">
        <v>1</v>
      </c>
      <c r="Q28" s="301">
        <v>2</v>
      </c>
      <c r="R28" s="301">
        <v>10</v>
      </c>
      <c r="S28" s="301">
        <v>12</v>
      </c>
      <c r="T28" s="301">
        <v>1</v>
      </c>
      <c r="U28" s="301">
        <v>3</v>
      </c>
      <c r="V28" s="301">
        <v>6</v>
      </c>
      <c r="W28" s="301">
        <v>9</v>
      </c>
      <c r="X28" s="301">
        <v>1</v>
      </c>
      <c r="Y28" s="301">
        <v>0</v>
      </c>
      <c r="Z28" s="301">
        <v>0</v>
      </c>
      <c r="AA28" s="301">
        <v>0</v>
      </c>
      <c r="AB28" s="301">
        <v>0</v>
      </c>
      <c r="AC28" s="301">
        <v>0</v>
      </c>
      <c r="AD28" s="301">
        <v>0</v>
      </c>
      <c r="AE28" s="301">
        <v>0</v>
      </c>
      <c r="AF28" s="301">
        <v>0</v>
      </c>
      <c r="AG28" s="301">
        <v>10</v>
      </c>
      <c r="AH28" s="301">
        <v>29</v>
      </c>
      <c r="AI28" s="301">
        <v>39</v>
      </c>
      <c r="AJ28" s="301">
        <v>3</v>
      </c>
      <c r="AK28" s="301">
        <v>0</v>
      </c>
      <c r="AL28" s="301">
        <v>8</v>
      </c>
      <c r="AM28" s="301">
        <v>8</v>
      </c>
      <c r="AN28" s="301">
        <v>6</v>
      </c>
      <c r="AO28" s="301">
        <v>34</v>
      </c>
      <c r="AP28" s="301">
        <v>40</v>
      </c>
      <c r="AQ28" s="301">
        <v>3</v>
      </c>
      <c r="AR28" s="301">
        <v>8</v>
      </c>
      <c r="AS28" s="301">
        <v>11</v>
      </c>
    </row>
    <row r="29" spans="1:45" s="300" customFormat="1" ht="12.75" x14ac:dyDescent="0.2">
      <c r="A29" s="300" t="s">
        <v>282</v>
      </c>
      <c r="B29" s="300" t="s">
        <v>989</v>
      </c>
      <c r="C29" s="300" t="s">
        <v>990</v>
      </c>
      <c r="D29" s="300" t="s">
        <v>184</v>
      </c>
      <c r="E29" s="300" t="s">
        <v>947</v>
      </c>
      <c r="F29" s="300" t="s">
        <v>123</v>
      </c>
      <c r="G29" s="300" t="s">
        <v>60</v>
      </c>
      <c r="H29" s="300" t="s">
        <v>948</v>
      </c>
      <c r="I29" s="300" t="s">
        <v>66</v>
      </c>
      <c r="J29" s="301">
        <v>56</v>
      </c>
      <c r="K29" s="301">
        <v>140</v>
      </c>
      <c r="L29" s="301">
        <v>196</v>
      </c>
      <c r="M29" s="301">
        <v>77</v>
      </c>
      <c r="N29" s="301">
        <v>187</v>
      </c>
      <c r="O29" s="301">
        <v>264</v>
      </c>
      <c r="P29" s="301">
        <v>8</v>
      </c>
      <c r="Q29" s="301">
        <v>51</v>
      </c>
      <c r="R29" s="301">
        <v>129</v>
      </c>
      <c r="S29" s="301">
        <v>180</v>
      </c>
      <c r="T29" s="301">
        <v>5</v>
      </c>
      <c r="U29" s="301">
        <v>45</v>
      </c>
      <c r="V29" s="301">
        <v>108</v>
      </c>
      <c r="W29" s="301">
        <v>153</v>
      </c>
      <c r="X29" s="301">
        <v>5</v>
      </c>
      <c r="Y29" s="301">
        <v>0</v>
      </c>
      <c r="Z29" s="301">
        <v>0</v>
      </c>
      <c r="AA29" s="301">
        <v>0</v>
      </c>
      <c r="AB29" s="301">
        <v>0</v>
      </c>
      <c r="AC29" s="301">
        <v>0</v>
      </c>
      <c r="AD29" s="301">
        <v>0</v>
      </c>
      <c r="AE29" s="301">
        <v>0</v>
      </c>
      <c r="AF29" s="301">
        <v>0</v>
      </c>
      <c r="AG29" s="301">
        <v>173</v>
      </c>
      <c r="AH29" s="301">
        <v>424</v>
      </c>
      <c r="AI29" s="301">
        <v>597</v>
      </c>
      <c r="AJ29" s="301">
        <v>18</v>
      </c>
      <c r="AK29" s="301">
        <v>24</v>
      </c>
      <c r="AL29" s="301">
        <v>73</v>
      </c>
      <c r="AM29" s="301">
        <v>97</v>
      </c>
      <c r="AN29" s="301">
        <v>27</v>
      </c>
      <c r="AO29" s="301">
        <v>70</v>
      </c>
      <c r="AP29" s="301">
        <v>97</v>
      </c>
      <c r="AQ29" s="301">
        <v>11</v>
      </c>
      <c r="AR29" s="301">
        <v>16</v>
      </c>
      <c r="AS29" s="301">
        <v>27</v>
      </c>
    </row>
    <row r="30" spans="1:45" s="300" customFormat="1" ht="12.75" x14ac:dyDescent="0.2">
      <c r="A30" s="300" t="s">
        <v>282</v>
      </c>
      <c r="B30" s="300" t="s">
        <v>989</v>
      </c>
      <c r="C30" s="300" t="s">
        <v>990</v>
      </c>
      <c r="D30" s="300" t="s">
        <v>946</v>
      </c>
      <c r="E30" s="300" t="s">
        <v>947</v>
      </c>
      <c r="F30" s="300" t="s">
        <v>123</v>
      </c>
      <c r="G30" s="300" t="s">
        <v>60</v>
      </c>
      <c r="H30" s="300" t="s">
        <v>948</v>
      </c>
      <c r="I30" s="300" t="s">
        <v>66</v>
      </c>
      <c r="J30" s="301">
        <v>11</v>
      </c>
      <c r="K30" s="301">
        <v>14</v>
      </c>
      <c r="L30" s="301">
        <v>25</v>
      </c>
      <c r="M30" s="301">
        <v>15</v>
      </c>
      <c r="N30" s="301">
        <v>31</v>
      </c>
      <c r="O30" s="301">
        <v>46</v>
      </c>
      <c r="P30" s="301">
        <v>2</v>
      </c>
      <c r="Q30" s="301">
        <v>19</v>
      </c>
      <c r="R30" s="301">
        <v>23</v>
      </c>
      <c r="S30" s="301">
        <v>42</v>
      </c>
      <c r="T30" s="301">
        <v>2</v>
      </c>
      <c r="U30" s="301">
        <v>0</v>
      </c>
      <c r="V30" s="301">
        <v>0</v>
      </c>
      <c r="W30" s="301">
        <v>0</v>
      </c>
      <c r="X30" s="301">
        <v>0</v>
      </c>
      <c r="Y30" s="301">
        <v>0</v>
      </c>
      <c r="Z30" s="301">
        <v>0</v>
      </c>
      <c r="AA30" s="301">
        <v>0</v>
      </c>
      <c r="AB30" s="301">
        <v>0</v>
      </c>
      <c r="AC30" s="301">
        <v>0</v>
      </c>
      <c r="AD30" s="301">
        <v>0</v>
      </c>
      <c r="AE30" s="301">
        <v>0</v>
      </c>
      <c r="AF30" s="301">
        <v>0</v>
      </c>
      <c r="AG30" s="301">
        <v>34</v>
      </c>
      <c r="AH30" s="301">
        <v>54</v>
      </c>
      <c r="AI30" s="301">
        <v>88</v>
      </c>
      <c r="AJ30" s="301">
        <v>4</v>
      </c>
      <c r="AK30" s="301">
        <v>5</v>
      </c>
      <c r="AL30" s="301">
        <v>12</v>
      </c>
      <c r="AM30" s="301">
        <v>17</v>
      </c>
      <c r="AN30" s="301">
        <v>3</v>
      </c>
      <c r="AO30" s="301">
        <v>5</v>
      </c>
      <c r="AP30" s="301">
        <v>8</v>
      </c>
      <c r="AQ30" s="301">
        <v>6</v>
      </c>
      <c r="AR30" s="301">
        <v>5</v>
      </c>
      <c r="AS30" s="301">
        <v>11</v>
      </c>
    </row>
    <row r="31" spans="1:45" s="300" customFormat="1" ht="12.75" x14ac:dyDescent="0.2">
      <c r="A31" s="300" t="s">
        <v>602</v>
      </c>
      <c r="B31" s="300" t="s">
        <v>991</v>
      </c>
      <c r="C31" s="300" t="s">
        <v>992</v>
      </c>
      <c r="D31" s="300" t="s">
        <v>184</v>
      </c>
      <c r="E31" s="300" t="s">
        <v>951</v>
      </c>
      <c r="F31" s="300" t="s">
        <v>123</v>
      </c>
      <c r="G31" s="300" t="s">
        <v>60</v>
      </c>
      <c r="H31" s="300" t="s">
        <v>948</v>
      </c>
      <c r="I31" s="300" t="s">
        <v>66</v>
      </c>
      <c r="J31" s="301">
        <v>13</v>
      </c>
      <c r="K31" s="301">
        <v>12</v>
      </c>
      <c r="L31" s="301">
        <v>25</v>
      </c>
      <c r="M31" s="301">
        <v>13</v>
      </c>
      <c r="N31" s="301">
        <v>12</v>
      </c>
      <c r="O31" s="301">
        <v>25</v>
      </c>
      <c r="P31" s="301">
        <v>1</v>
      </c>
      <c r="Q31" s="301">
        <v>2</v>
      </c>
      <c r="R31" s="301">
        <v>11</v>
      </c>
      <c r="S31" s="301">
        <v>13</v>
      </c>
      <c r="T31" s="301">
        <v>1</v>
      </c>
      <c r="U31" s="301">
        <v>2</v>
      </c>
      <c r="V31" s="301">
        <v>1</v>
      </c>
      <c r="W31" s="301">
        <v>3</v>
      </c>
      <c r="X31" s="301">
        <v>1</v>
      </c>
      <c r="Y31" s="301">
        <v>0</v>
      </c>
      <c r="Z31" s="301">
        <v>0</v>
      </c>
      <c r="AA31" s="301">
        <v>0</v>
      </c>
      <c r="AB31" s="301">
        <v>0</v>
      </c>
      <c r="AC31" s="301">
        <v>0</v>
      </c>
      <c r="AD31" s="301">
        <v>0</v>
      </c>
      <c r="AE31" s="301">
        <v>0</v>
      </c>
      <c r="AF31" s="301">
        <v>0</v>
      </c>
      <c r="AG31" s="301">
        <v>17</v>
      </c>
      <c r="AH31" s="301">
        <v>24</v>
      </c>
      <c r="AI31" s="301">
        <v>41</v>
      </c>
      <c r="AJ31" s="301">
        <v>3</v>
      </c>
      <c r="AK31" s="301">
        <v>5</v>
      </c>
      <c r="AL31" s="301">
        <v>2</v>
      </c>
      <c r="AM31" s="301">
        <v>7</v>
      </c>
      <c r="AN31" s="301">
        <v>0</v>
      </c>
      <c r="AO31" s="301">
        <v>0</v>
      </c>
      <c r="AP31" s="301">
        <v>0</v>
      </c>
      <c r="AQ31" s="301">
        <v>5</v>
      </c>
      <c r="AR31" s="301">
        <v>4</v>
      </c>
      <c r="AS31" s="301">
        <v>9</v>
      </c>
    </row>
    <row r="32" spans="1:45" s="300" customFormat="1" ht="12.75" x14ac:dyDescent="0.2">
      <c r="A32" s="300" t="s">
        <v>602</v>
      </c>
      <c r="B32" s="300" t="s">
        <v>993</v>
      </c>
      <c r="C32" s="300" t="s">
        <v>994</v>
      </c>
      <c r="D32" s="300" t="s">
        <v>184</v>
      </c>
      <c r="E32" s="300" t="s">
        <v>951</v>
      </c>
      <c r="F32" s="300" t="s">
        <v>123</v>
      </c>
      <c r="G32" s="300" t="s">
        <v>60</v>
      </c>
      <c r="H32" s="300" t="s">
        <v>948</v>
      </c>
      <c r="I32" s="300" t="s">
        <v>66</v>
      </c>
      <c r="J32" s="301">
        <v>0</v>
      </c>
      <c r="K32" s="301">
        <v>0</v>
      </c>
      <c r="L32" s="301">
        <v>0</v>
      </c>
      <c r="M32" s="301">
        <v>0</v>
      </c>
      <c r="N32" s="301">
        <v>0</v>
      </c>
      <c r="O32" s="301">
        <v>0</v>
      </c>
      <c r="P32" s="301">
        <v>0</v>
      </c>
      <c r="Q32" s="301">
        <v>0</v>
      </c>
      <c r="R32" s="301">
        <v>0</v>
      </c>
      <c r="S32" s="301">
        <v>0</v>
      </c>
      <c r="T32" s="301">
        <v>0</v>
      </c>
      <c r="U32" s="301">
        <v>0</v>
      </c>
      <c r="V32" s="301">
        <v>0</v>
      </c>
      <c r="W32" s="301">
        <v>0</v>
      </c>
      <c r="X32" s="301">
        <v>0</v>
      </c>
      <c r="Y32" s="301">
        <v>0</v>
      </c>
      <c r="Z32" s="301">
        <v>0</v>
      </c>
      <c r="AA32" s="301">
        <v>0</v>
      </c>
      <c r="AB32" s="301">
        <v>0</v>
      </c>
      <c r="AC32" s="301">
        <v>0</v>
      </c>
      <c r="AD32" s="301">
        <v>0</v>
      </c>
      <c r="AE32" s="301">
        <v>0</v>
      </c>
      <c r="AF32" s="301">
        <v>0</v>
      </c>
      <c r="AG32" s="301">
        <v>0</v>
      </c>
      <c r="AH32" s="301">
        <v>0</v>
      </c>
      <c r="AI32" s="301">
        <v>0</v>
      </c>
      <c r="AJ32" s="301">
        <v>0</v>
      </c>
      <c r="AK32" s="301">
        <v>0</v>
      </c>
      <c r="AL32" s="301">
        <v>0</v>
      </c>
      <c r="AM32" s="301">
        <v>0</v>
      </c>
      <c r="AN32" s="301">
        <v>0</v>
      </c>
      <c r="AO32" s="301">
        <v>0</v>
      </c>
      <c r="AP32" s="301">
        <v>0</v>
      </c>
      <c r="AQ32" s="301">
        <v>0</v>
      </c>
      <c r="AR32" s="301">
        <v>0</v>
      </c>
      <c r="AS32" s="301">
        <v>0</v>
      </c>
    </row>
    <row r="33" spans="1:45" s="300" customFormat="1" ht="12.75" x14ac:dyDescent="0.2">
      <c r="A33" s="300" t="s">
        <v>731</v>
      </c>
      <c r="B33" s="300" t="s">
        <v>995</v>
      </c>
      <c r="C33" s="300" t="s">
        <v>996</v>
      </c>
      <c r="D33" s="300" t="s">
        <v>946</v>
      </c>
      <c r="E33" s="300" t="s">
        <v>951</v>
      </c>
      <c r="F33" s="300" t="s">
        <v>123</v>
      </c>
      <c r="G33" s="300" t="s">
        <v>60</v>
      </c>
      <c r="H33" s="300" t="s">
        <v>948</v>
      </c>
      <c r="I33" s="300" t="s">
        <v>66</v>
      </c>
      <c r="J33" s="301">
        <v>3</v>
      </c>
      <c r="K33" s="301">
        <v>17</v>
      </c>
      <c r="L33" s="301">
        <v>20</v>
      </c>
      <c r="M33" s="301">
        <v>3</v>
      </c>
      <c r="N33" s="301">
        <v>17</v>
      </c>
      <c r="O33" s="301">
        <v>20</v>
      </c>
      <c r="P33" s="301">
        <v>1</v>
      </c>
      <c r="Q33" s="301">
        <v>2</v>
      </c>
      <c r="R33" s="301">
        <v>11</v>
      </c>
      <c r="S33" s="301">
        <v>13</v>
      </c>
      <c r="T33" s="301">
        <v>1</v>
      </c>
      <c r="U33" s="301">
        <v>6</v>
      </c>
      <c r="V33" s="301">
        <v>17</v>
      </c>
      <c r="W33" s="301">
        <v>23</v>
      </c>
      <c r="X33" s="301">
        <v>1</v>
      </c>
      <c r="Y33" s="301">
        <v>0</v>
      </c>
      <c r="Z33" s="301">
        <v>0</v>
      </c>
      <c r="AA33" s="301">
        <v>0</v>
      </c>
      <c r="AB33" s="301">
        <v>0</v>
      </c>
      <c r="AC33" s="301">
        <v>0</v>
      </c>
      <c r="AD33" s="301">
        <v>0</v>
      </c>
      <c r="AE33" s="301">
        <v>0</v>
      </c>
      <c r="AF33" s="301">
        <v>0</v>
      </c>
      <c r="AG33" s="301">
        <v>11</v>
      </c>
      <c r="AH33" s="301">
        <v>45</v>
      </c>
      <c r="AI33" s="301">
        <v>56</v>
      </c>
      <c r="AJ33" s="301">
        <v>3</v>
      </c>
      <c r="AK33" s="301">
        <v>5</v>
      </c>
      <c r="AL33" s="301">
        <v>11</v>
      </c>
      <c r="AM33" s="301">
        <v>16</v>
      </c>
      <c r="AN33" s="301">
        <v>2</v>
      </c>
      <c r="AO33" s="301">
        <v>12</v>
      </c>
      <c r="AP33" s="301">
        <v>14</v>
      </c>
      <c r="AQ33" s="301">
        <v>5</v>
      </c>
      <c r="AR33" s="301">
        <v>5</v>
      </c>
      <c r="AS33" s="301">
        <v>10</v>
      </c>
    </row>
    <row r="34" spans="1:45" s="300" customFormat="1" ht="12.75" x14ac:dyDescent="0.2">
      <c r="A34" s="300" t="s">
        <v>282</v>
      </c>
      <c r="B34" s="300" t="s">
        <v>997</v>
      </c>
      <c r="C34" s="300" t="s">
        <v>998</v>
      </c>
      <c r="D34" s="300" t="s">
        <v>184</v>
      </c>
      <c r="E34" s="300" t="s">
        <v>947</v>
      </c>
      <c r="F34" s="300" t="s">
        <v>123</v>
      </c>
      <c r="G34" s="300" t="s">
        <v>60</v>
      </c>
      <c r="H34" s="300" t="s">
        <v>948</v>
      </c>
      <c r="I34" s="300" t="s">
        <v>66</v>
      </c>
      <c r="J34" s="301">
        <v>20</v>
      </c>
      <c r="K34" s="301">
        <v>38</v>
      </c>
      <c r="L34" s="301">
        <v>58</v>
      </c>
      <c r="M34" s="301">
        <v>25</v>
      </c>
      <c r="N34" s="301">
        <v>53</v>
      </c>
      <c r="O34" s="301">
        <v>78</v>
      </c>
      <c r="P34" s="301">
        <v>2</v>
      </c>
      <c r="Q34" s="301">
        <v>10</v>
      </c>
      <c r="R34" s="301">
        <v>23</v>
      </c>
      <c r="S34" s="301">
        <v>33</v>
      </c>
      <c r="T34" s="301">
        <v>2</v>
      </c>
      <c r="U34" s="301">
        <v>8</v>
      </c>
      <c r="V34" s="301">
        <v>30</v>
      </c>
      <c r="W34" s="301">
        <v>38</v>
      </c>
      <c r="X34" s="301">
        <v>2</v>
      </c>
      <c r="Y34" s="301">
        <v>0</v>
      </c>
      <c r="Z34" s="301">
        <v>0</v>
      </c>
      <c r="AA34" s="301">
        <v>0</v>
      </c>
      <c r="AB34" s="301">
        <v>0</v>
      </c>
      <c r="AC34" s="301">
        <v>0</v>
      </c>
      <c r="AD34" s="301">
        <v>0</v>
      </c>
      <c r="AE34" s="301">
        <v>0</v>
      </c>
      <c r="AF34" s="301">
        <v>0</v>
      </c>
      <c r="AG34" s="301">
        <v>43</v>
      </c>
      <c r="AH34" s="301">
        <v>106</v>
      </c>
      <c r="AI34" s="301">
        <v>149</v>
      </c>
      <c r="AJ34" s="301">
        <v>6</v>
      </c>
      <c r="AK34" s="301">
        <v>7</v>
      </c>
      <c r="AL34" s="301">
        <v>21</v>
      </c>
      <c r="AM34" s="301">
        <v>28</v>
      </c>
      <c r="AN34" s="301">
        <v>0</v>
      </c>
      <c r="AO34" s="301">
        <v>0</v>
      </c>
      <c r="AP34" s="301">
        <v>0</v>
      </c>
      <c r="AQ34" s="301">
        <v>5</v>
      </c>
      <c r="AR34" s="301">
        <v>15</v>
      </c>
      <c r="AS34" s="301">
        <v>20</v>
      </c>
    </row>
    <row r="35" spans="1:45" s="300" customFormat="1" ht="12.75" x14ac:dyDescent="0.2">
      <c r="A35" s="300" t="s">
        <v>282</v>
      </c>
      <c r="B35" s="300" t="s">
        <v>997</v>
      </c>
      <c r="C35" s="300" t="s">
        <v>998</v>
      </c>
      <c r="D35" s="300" t="s">
        <v>946</v>
      </c>
      <c r="E35" s="300" t="s">
        <v>947</v>
      </c>
      <c r="F35" s="300" t="s">
        <v>123</v>
      </c>
      <c r="G35" s="300" t="s">
        <v>60</v>
      </c>
      <c r="H35" s="300" t="s">
        <v>948</v>
      </c>
      <c r="I35" s="300" t="s">
        <v>66</v>
      </c>
      <c r="J35" s="301">
        <v>0</v>
      </c>
      <c r="K35" s="301">
        <v>0</v>
      </c>
      <c r="L35" s="301">
        <v>0</v>
      </c>
      <c r="M35" s="301">
        <v>0</v>
      </c>
      <c r="N35" s="301">
        <v>0</v>
      </c>
      <c r="O35" s="301">
        <v>0</v>
      </c>
      <c r="P35" s="301">
        <v>0</v>
      </c>
      <c r="Q35" s="301">
        <v>0</v>
      </c>
      <c r="R35" s="301">
        <v>0</v>
      </c>
      <c r="S35" s="301">
        <v>0</v>
      </c>
      <c r="T35" s="301">
        <v>0</v>
      </c>
      <c r="U35" s="301">
        <v>1</v>
      </c>
      <c r="V35" s="301">
        <v>5</v>
      </c>
      <c r="W35" s="301">
        <v>6</v>
      </c>
      <c r="X35" s="301">
        <v>1</v>
      </c>
      <c r="Y35" s="301">
        <v>0</v>
      </c>
      <c r="Z35" s="301">
        <v>0</v>
      </c>
      <c r="AA35" s="301">
        <v>0</v>
      </c>
      <c r="AB35" s="301">
        <v>0</v>
      </c>
      <c r="AC35" s="301">
        <v>0</v>
      </c>
      <c r="AD35" s="301">
        <v>0</v>
      </c>
      <c r="AE35" s="301">
        <v>0</v>
      </c>
      <c r="AF35" s="301">
        <v>0</v>
      </c>
      <c r="AG35" s="301">
        <v>1</v>
      </c>
      <c r="AH35" s="301">
        <v>5</v>
      </c>
      <c r="AI35" s="301">
        <v>6</v>
      </c>
      <c r="AJ35" s="301">
        <v>1</v>
      </c>
      <c r="AK35" s="301">
        <v>1</v>
      </c>
      <c r="AL35" s="301">
        <v>7</v>
      </c>
      <c r="AM35" s="301">
        <v>8</v>
      </c>
      <c r="AN35" s="301">
        <v>0</v>
      </c>
      <c r="AO35" s="301">
        <v>0</v>
      </c>
      <c r="AP35" s="301">
        <v>0</v>
      </c>
      <c r="AQ35" s="301">
        <v>0</v>
      </c>
      <c r="AR35" s="301">
        <v>1</v>
      </c>
      <c r="AS35" s="301">
        <v>1</v>
      </c>
    </row>
    <row r="36" spans="1:45" s="300" customFormat="1" ht="12.75" x14ac:dyDescent="0.2">
      <c r="A36" s="300" t="s">
        <v>282</v>
      </c>
      <c r="B36" s="300" t="s">
        <v>999</v>
      </c>
      <c r="C36" s="300" t="s">
        <v>670</v>
      </c>
      <c r="D36" s="300" t="s">
        <v>954</v>
      </c>
      <c r="E36" s="300" t="s">
        <v>955</v>
      </c>
      <c r="F36" s="300" t="s">
        <v>1000</v>
      </c>
      <c r="G36" s="300" t="s">
        <v>60</v>
      </c>
      <c r="H36" s="300" t="s">
        <v>948</v>
      </c>
      <c r="I36" s="300" t="s">
        <v>67</v>
      </c>
      <c r="J36" s="301">
        <v>0</v>
      </c>
      <c r="K36" s="301">
        <v>0</v>
      </c>
      <c r="L36" s="301">
        <v>0</v>
      </c>
      <c r="M36" s="301">
        <v>0</v>
      </c>
      <c r="N36" s="301">
        <v>4</v>
      </c>
      <c r="O36" s="301">
        <v>4</v>
      </c>
      <c r="P36" s="301">
        <v>2</v>
      </c>
      <c r="Q36" s="301">
        <v>1</v>
      </c>
      <c r="R36" s="301">
        <v>16</v>
      </c>
      <c r="S36" s="301">
        <v>17</v>
      </c>
      <c r="T36" s="301">
        <v>4</v>
      </c>
      <c r="U36" s="301">
        <v>1</v>
      </c>
      <c r="V36" s="301">
        <v>8</v>
      </c>
      <c r="W36" s="301">
        <v>9</v>
      </c>
      <c r="X36" s="301">
        <v>2</v>
      </c>
      <c r="Y36" s="301">
        <v>0</v>
      </c>
      <c r="Z36" s="301">
        <v>0</v>
      </c>
      <c r="AA36" s="301">
        <v>0</v>
      </c>
      <c r="AB36" s="301">
        <v>0</v>
      </c>
      <c r="AC36" s="301">
        <v>0</v>
      </c>
      <c r="AD36" s="301">
        <v>0</v>
      </c>
      <c r="AE36" s="301">
        <v>0</v>
      </c>
      <c r="AF36" s="301">
        <v>0</v>
      </c>
      <c r="AG36" s="301">
        <v>2</v>
      </c>
      <c r="AH36" s="301">
        <v>28</v>
      </c>
      <c r="AI36" s="301">
        <v>30</v>
      </c>
      <c r="AJ36" s="301">
        <v>8</v>
      </c>
      <c r="AK36" s="301">
        <v>3</v>
      </c>
      <c r="AL36" s="301">
        <v>12</v>
      </c>
      <c r="AM36" s="301">
        <v>15</v>
      </c>
      <c r="AN36" s="301">
        <v>5</v>
      </c>
      <c r="AO36" s="301">
        <v>28</v>
      </c>
      <c r="AP36" s="301">
        <v>33</v>
      </c>
      <c r="AQ36" s="301">
        <v>2</v>
      </c>
      <c r="AR36" s="301">
        <v>7</v>
      </c>
      <c r="AS36" s="301">
        <v>9</v>
      </c>
    </row>
    <row r="37" spans="1:45" s="300" customFormat="1" ht="12.75" x14ac:dyDescent="0.2">
      <c r="A37" s="300" t="s">
        <v>282</v>
      </c>
      <c r="B37" s="300" t="s">
        <v>1001</v>
      </c>
      <c r="C37" s="300" t="s">
        <v>1002</v>
      </c>
      <c r="D37" s="300" t="s">
        <v>184</v>
      </c>
      <c r="E37" s="300" t="s">
        <v>1003</v>
      </c>
      <c r="F37" s="300" t="s">
        <v>12</v>
      </c>
      <c r="G37" s="300" t="s">
        <v>1004</v>
      </c>
      <c r="H37" s="300" t="s">
        <v>1005</v>
      </c>
      <c r="I37" s="300" t="s">
        <v>66</v>
      </c>
      <c r="J37" s="301">
        <v>143</v>
      </c>
      <c r="K37" s="301">
        <v>94</v>
      </c>
      <c r="L37" s="301">
        <v>237</v>
      </c>
      <c r="M37" s="301">
        <v>146</v>
      </c>
      <c r="N37" s="301">
        <v>94</v>
      </c>
      <c r="O37" s="301">
        <v>240</v>
      </c>
      <c r="P37" s="301">
        <v>64</v>
      </c>
      <c r="Q37" s="301">
        <v>112</v>
      </c>
      <c r="R37" s="301">
        <v>51</v>
      </c>
      <c r="S37" s="301">
        <v>163</v>
      </c>
      <c r="T37" s="301">
        <v>6</v>
      </c>
      <c r="U37" s="301">
        <v>143</v>
      </c>
      <c r="V37" s="301">
        <v>72</v>
      </c>
      <c r="W37" s="301">
        <v>215</v>
      </c>
      <c r="X37" s="301">
        <v>6</v>
      </c>
      <c r="Y37" s="301">
        <v>0</v>
      </c>
      <c r="Z37" s="301">
        <v>0</v>
      </c>
      <c r="AA37" s="301">
        <v>0</v>
      </c>
      <c r="AB37" s="301">
        <v>0</v>
      </c>
      <c r="AC37" s="301">
        <v>0</v>
      </c>
      <c r="AD37" s="301">
        <v>0</v>
      </c>
      <c r="AE37" s="301">
        <v>0</v>
      </c>
      <c r="AF37" s="301">
        <v>0</v>
      </c>
      <c r="AG37" s="301">
        <v>401</v>
      </c>
      <c r="AH37" s="301">
        <v>217</v>
      </c>
      <c r="AI37" s="301">
        <v>618</v>
      </c>
      <c r="AJ37" s="301">
        <v>76</v>
      </c>
      <c r="AK37" s="301">
        <v>81</v>
      </c>
      <c r="AL37" s="301">
        <v>40</v>
      </c>
      <c r="AM37" s="301">
        <v>121</v>
      </c>
      <c r="AN37" s="301">
        <v>0</v>
      </c>
      <c r="AO37" s="301">
        <v>0</v>
      </c>
      <c r="AP37" s="301">
        <v>0</v>
      </c>
      <c r="AQ37" s="301">
        <v>39</v>
      </c>
      <c r="AR37" s="301">
        <v>71</v>
      </c>
      <c r="AS37" s="301">
        <v>110</v>
      </c>
    </row>
    <row r="38" spans="1:45" s="300" customFormat="1" ht="12.75" x14ac:dyDescent="0.2">
      <c r="A38" s="300" t="s">
        <v>282</v>
      </c>
      <c r="B38" s="300" t="s">
        <v>1001</v>
      </c>
      <c r="C38" s="300" t="s">
        <v>1002</v>
      </c>
      <c r="D38" s="300" t="s">
        <v>946</v>
      </c>
      <c r="E38" s="300" t="s">
        <v>1003</v>
      </c>
      <c r="F38" s="300" t="s">
        <v>12</v>
      </c>
      <c r="G38" s="300" t="s">
        <v>1004</v>
      </c>
      <c r="H38" s="300" t="s">
        <v>1005</v>
      </c>
      <c r="I38" s="300" t="s">
        <v>66</v>
      </c>
      <c r="J38" s="301">
        <v>106</v>
      </c>
      <c r="K38" s="301">
        <v>43</v>
      </c>
      <c r="L38" s="301">
        <v>149</v>
      </c>
      <c r="M38" s="301">
        <v>118</v>
      </c>
      <c r="N38" s="301">
        <v>47</v>
      </c>
      <c r="O38" s="301">
        <v>165</v>
      </c>
      <c r="P38" s="301">
        <v>56</v>
      </c>
      <c r="Q38" s="301">
        <v>40</v>
      </c>
      <c r="R38" s="301">
        <v>22</v>
      </c>
      <c r="S38" s="301">
        <v>62</v>
      </c>
      <c r="T38" s="301">
        <v>4</v>
      </c>
      <c r="U38" s="301">
        <v>40</v>
      </c>
      <c r="V38" s="301">
        <v>15</v>
      </c>
      <c r="W38" s="301">
        <v>55</v>
      </c>
      <c r="X38" s="301">
        <v>4</v>
      </c>
      <c r="Y38" s="301">
        <v>0</v>
      </c>
      <c r="Z38" s="301">
        <v>0</v>
      </c>
      <c r="AA38" s="301">
        <v>0</v>
      </c>
      <c r="AB38" s="301">
        <v>0</v>
      </c>
      <c r="AC38" s="301">
        <v>0</v>
      </c>
      <c r="AD38" s="301">
        <v>0</v>
      </c>
      <c r="AE38" s="301">
        <v>0</v>
      </c>
      <c r="AF38" s="301">
        <v>0</v>
      </c>
      <c r="AG38" s="301">
        <v>198</v>
      </c>
      <c r="AH38" s="301">
        <v>84</v>
      </c>
      <c r="AI38" s="301">
        <v>282</v>
      </c>
      <c r="AJ38" s="301">
        <v>64</v>
      </c>
      <c r="AK38" s="301">
        <v>58</v>
      </c>
      <c r="AL38" s="301">
        <v>26</v>
      </c>
      <c r="AM38" s="301">
        <v>84</v>
      </c>
      <c r="AN38" s="301">
        <v>0</v>
      </c>
      <c r="AO38" s="301">
        <v>0</v>
      </c>
      <c r="AP38" s="301">
        <v>0</v>
      </c>
      <c r="AQ38" s="301">
        <v>73</v>
      </c>
      <c r="AR38" s="301">
        <v>27</v>
      </c>
      <c r="AS38" s="301">
        <v>100</v>
      </c>
    </row>
    <row r="39" spans="1:45" s="300" customFormat="1" ht="12.75" x14ac:dyDescent="0.2">
      <c r="A39" s="300" t="s">
        <v>604</v>
      </c>
      <c r="B39" s="300" t="s">
        <v>1006</v>
      </c>
      <c r="C39" s="300" t="s">
        <v>1007</v>
      </c>
      <c r="D39" s="300" t="s">
        <v>184</v>
      </c>
      <c r="E39" s="300" t="s">
        <v>1003</v>
      </c>
      <c r="F39" s="300" t="s">
        <v>12</v>
      </c>
      <c r="G39" s="300" t="s">
        <v>1004</v>
      </c>
      <c r="H39" s="300" t="s">
        <v>1005</v>
      </c>
      <c r="I39" s="300" t="s">
        <v>66</v>
      </c>
      <c r="J39" s="301">
        <v>130</v>
      </c>
      <c r="K39" s="301">
        <v>119</v>
      </c>
      <c r="L39" s="301">
        <v>249</v>
      </c>
      <c r="M39" s="301">
        <v>133</v>
      </c>
      <c r="N39" s="301">
        <v>119</v>
      </c>
      <c r="O39" s="301">
        <v>252</v>
      </c>
      <c r="P39" s="301">
        <v>5</v>
      </c>
      <c r="Q39" s="301">
        <v>133</v>
      </c>
      <c r="R39" s="301">
        <v>93</v>
      </c>
      <c r="S39" s="301">
        <v>226</v>
      </c>
      <c r="T39" s="301">
        <v>7</v>
      </c>
      <c r="U39" s="301">
        <v>102</v>
      </c>
      <c r="V39" s="301">
        <v>69</v>
      </c>
      <c r="W39" s="301">
        <v>171</v>
      </c>
      <c r="X39" s="301">
        <v>6</v>
      </c>
      <c r="Y39" s="301">
        <v>0</v>
      </c>
      <c r="Z39" s="301">
        <v>0</v>
      </c>
      <c r="AA39" s="301">
        <v>0</v>
      </c>
      <c r="AB39" s="301">
        <v>0</v>
      </c>
      <c r="AC39" s="301">
        <v>0</v>
      </c>
      <c r="AD39" s="301">
        <v>0</v>
      </c>
      <c r="AE39" s="301">
        <v>0</v>
      </c>
      <c r="AF39" s="301">
        <v>0</v>
      </c>
      <c r="AG39" s="301">
        <v>368</v>
      </c>
      <c r="AH39" s="301">
        <v>281</v>
      </c>
      <c r="AI39" s="301">
        <v>649</v>
      </c>
      <c r="AJ39" s="301">
        <v>18</v>
      </c>
      <c r="AK39" s="301">
        <v>74</v>
      </c>
      <c r="AL39" s="301">
        <v>55</v>
      </c>
      <c r="AM39" s="301">
        <v>129</v>
      </c>
      <c r="AN39" s="301">
        <v>74</v>
      </c>
      <c r="AO39" s="301">
        <v>55</v>
      </c>
      <c r="AP39" s="301">
        <v>129</v>
      </c>
      <c r="AQ39" s="301">
        <v>38</v>
      </c>
      <c r="AR39" s="301">
        <v>63</v>
      </c>
      <c r="AS39" s="301">
        <v>101</v>
      </c>
    </row>
    <row r="40" spans="1:45" s="300" customFormat="1" ht="12.75" x14ac:dyDescent="0.2">
      <c r="A40" s="300" t="s">
        <v>604</v>
      </c>
      <c r="B40" s="300" t="s">
        <v>1006</v>
      </c>
      <c r="C40" s="300" t="s">
        <v>1007</v>
      </c>
      <c r="D40" s="300" t="s">
        <v>946</v>
      </c>
      <c r="E40" s="300" t="s">
        <v>1003</v>
      </c>
      <c r="F40" s="300" t="s">
        <v>12</v>
      </c>
      <c r="G40" s="300" t="s">
        <v>1004</v>
      </c>
      <c r="H40" s="300" t="s">
        <v>1005</v>
      </c>
      <c r="I40" s="300" t="s">
        <v>66</v>
      </c>
      <c r="J40" s="301">
        <v>120</v>
      </c>
      <c r="K40" s="301">
        <v>86</v>
      </c>
      <c r="L40" s="301">
        <v>206</v>
      </c>
      <c r="M40" s="301">
        <v>152</v>
      </c>
      <c r="N40" s="301">
        <v>96</v>
      </c>
      <c r="O40" s="301">
        <v>248</v>
      </c>
      <c r="P40" s="301">
        <v>5</v>
      </c>
      <c r="Q40" s="301">
        <v>81</v>
      </c>
      <c r="R40" s="301">
        <v>48</v>
      </c>
      <c r="S40" s="301">
        <v>129</v>
      </c>
      <c r="T40" s="301">
        <v>5</v>
      </c>
      <c r="U40" s="301">
        <v>75</v>
      </c>
      <c r="V40" s="301">
        <v>41</v>
      </c>
      <c r="W40" s="301">
        <v>116</v>
      </c>
      <c r="X40" s="301">
        <v>5</v>
      </c>
      <c r="Y40" s="301">
        <v>0</v>
      </c>
      <c r="Z40" s="301">
        <v>0</v>
      </c>
      <c r="AA40" s="301">
        <v>0</v>
      </c>
      <c r="AB40" s="301">
        <v>0</v>
      </c>
      <c r="AC40" s="301">
        <v>0</v>
      </c>
      <c r="AD40" s="301">
        <v>0</v>
      </c>
      <c r="AE40" s="301">
        <v>0</v>
      </c>
      <c r="AF40" s="301">
        <v>0</v>
      </c>
      <c r="AG40" s="301">
        <v>308</v>
      </c>
      <c r="AH40" s="301">
        <v>185</v>
      </c>
      <c r="AI40" s="301">
        <v>493</v>
      </c>
      <c r="AJ40" s="301">
        <v>15</v>
      </c>
      <c r="AK40" s="301">
        <v>63</v>
      </c>
      <c r="AL40" s="301">
        <v>41</v>
      </c>
      <c r="AM40" s="301">
        <v>104</v>
      </c>
      <c r="AN40" s="301">
        <v>63</v>
      </c>
      <c r="AO40" s="301">
        <v>41</v>
      </c>
      <c r="AP40" s="301">
        <v>104</v>
      </c>
      <c r="AQ40" s="301">
        <v>55</v>
      </c>
      <c r="AR40" s="301">
        <v>28</v>
      </c>
      <c r="AS40" s="301">
        <v>83</v>
      </c>
    </row>
    <row r="41" spans="1:45" s="300" customFormat="1" ht="12.75" x14ac:dyDescent="0.2">
      <c r="A41" s="300" t="s">
        <v>602</v>
      </c>
      <c r="B41" s="300" t="s">
        <v>1008</v>
      </c>
      <c r="C41" s="300" t="s">
        <v>1009</v>
      </c>
      <c r="D41" s="300" t="s">
        <v>184</v>
      </c>
      <c r="E41" s="300" t="s">
        <v>1003</v>
      </c>
      <c r="F41" s="300" t="s">
        <v>12</v>
      </c>
      <c r="G41" s="300" t="s">
        <v>1004</v>
      </c>
      <c r="H41" s="300" t="s">
        <v>1005</v>
      </c>
      <c r="I41" s="300" t="s">
        <v>66</v>
      </c>
      <c r="J41" s="301">
        <v>222</v>
      </c>
      <c r="K41" s="301">
        <v>159</v>
      </c>
      <c r="L41" s="301">
        <v>381</v>
      </c>
      <c r="M41" s="301">
        <v>222</v>
      </c>
      <c r="N41" s="301">
        <v>159</v>
      </c>
      <c r="O41" s="301">
        <v>381</v>
      </c>
      <c r="P41" s="301">
        <v>9</v>
      </c>
      <c r="Q41" s="301">
        <v>152</v>
      </c>
      <c r="R41" s="301">
        <v>119</v>
      </c>
      <c r="S41" s="301">
        <v>271</v>
      </c>
      <c r="T41" s="301">
        <v>8</v>
      </c>
      <c r="U41" s="301">
        <v>102</v>
      </c>
      <c r="V41" s="301">
        <v>96</v>
      </c>
      <c r="W41" s="301">
        <v>198</v>
      </c>
      <c r="X41" s="301">
        <v>6</v>
      </c>
      <c r="Y41" s="301">
        <v>0</v>
      </c>
      <c r="Z41" s="301">
        <v>0</v>
      </c>
      <c r="AA41" s="301">
        <v>0</v>
      </c>
      <c r="AB41" s="301">
        <v>0</v>
      </c>
      <c r="AC41" s="301">
        <v>0</v>
      </c>
      <c r="AD41" s="301">
        <v>0</v>
      </c>
      <c r="AE41" s="301">
        <v>0</v>
      </c>
      <c r="AF41" s="301">
        <v>0</v>
      </c>
      <c r="AG41" s="301">
        <v>476</v>
      </c>
      <c r="AH41" s="301">
        <v>374</v>
      </c>
      <c r="AI41" s="301">
        <v>850</v>
      </c>
      <c r="AJ41" s="301">
        <v>23</v>
      </c>
      <c r="AK41" s="301">
        <v>114</v>
      </c>
      <c r="AL41" s="301">
        <v>93</v>
      </c>
      <c r="AM41" s="301">
        <v>207</v>
      </c>
      <c r="AN41" s="301">
        <v>114</v>
      </c>
      <c r="AO41" s="301">
        <v>93</v>
      </c>
      <c r="AP41" s="301">
        <v>207</v>
      </c>
      <c r="AQ41" s="301">
        <v>30</v>
      </c>
      <c r="AR41" s="301">
        <v>84</v>
      </c>
      <c r="AS41" s="301">
        <v>114</v>
      </c>
    </row>
    <row r="42" spans="1:45" s="300" customFormat="1" ht="12.75" x14ac:dyDescent="0.2">
      <c r="A42" s="300" t="s">
        <v>602</v>
      </c>
      <c r="B42" s="300" t="s">
        <v>1008</v>
      </c>
      <c r="C42" s="300" t="s">
        <v>1009</v>
      </c>
      <c r="D42" s="300" t="s">
        <v>946</v>
      </c>
      <c r="E42" s="300" t="s">
        <v>1003</v>
      </c>
      <c r="F42" s="300" t="s">
        <v>12</v>
      </c>
      <c r="G42" s="300" t="s">
        <v>1004</v>
      </c>
      <c r="H42" s="300" t="s">
        <v>1005</v>
      </c>
      <c r="I42" s="300" t="s">
        <v>66</v>
      </c>
      <c r="J42" s="301">
        <v>147</v>
      </c>
      <c r="K42" s="301">
        <v>107</v>
      </c>
      <c r="L42" s="301">
        <v>254</v>
      </c>
      <c r="M42" s="301">
        <v>147</v>
      </c>
      <c r="N42" s="301">
        <v>107</v>
      </c>
      <c r="O42" s="301">
        <v>254</v>
      </c>
      <c r="P42" s="301">
        <v>7</v>
      </c>
      <c r="Q42" s="301">
        <v>81</v>
      </c>
      <c r="R42" s="301">
        <v>68</v>
      </c>
      <c r="S42" s="301">
        <v>149</v>
      </c>
      <c r="T42" s="301">
        <v>6</v>
      </c>
      <c r="U42" s="301">
        <v>78</v>
      </c>
      <c r="V42" s="301">
        <v>87</v>
      </c>
      <c r="W42" s="301">
        <v>165</v>
      </c>
      <c r="X42" s="301">
        <v>7</v>
      </c>
      <c r="Y42" s="301">
        <v>0</v>
      </c>
      <c r="Z42" s="301">
        <v>0</v>
      </c>
      <c r="AA42" s="301">
        <v>0</v>
      </c>
      <c r="AB42" s="301">
        <v>0</v>
      </c>
      <c r="AC42" s="301">
        <v>0</v>
      </c>
      <c r="AD42" s="301">
        <v>0</v>
      </c>
      <c r="AE42" s="301">
        <v>0</v>
      </c>
      <c r="AF42" s="301">
        <v>0</v>
      </c>
      <c r="AG42" s="301">
        <v>306</v>
      </c>
      <c r="AH42" s="301">
        <v>262</v>
      </c>
      <c r="AI42" s="301">
        <v>568</v>
      </c>
      <c r="AJ42" s="301">
        <v>20</v>
      </c>
      <c r="AK42" s="301">
        <v>60</v>
      </c>
      <c r="AL42" s="301">
        <v>41</v>
      </c>
      <c r="AM42" s="301">
        <v>101</v>
      </c>
      <c r="AN42" s="301">
        <v>60</v>
      </c>
      <c r="AO42" s="301">
        <v>41</v>
      </c>
      <c r="AP42" s="301">
        <v>101</v>
      </c>
      <c r="AQ42" s="301">
        <v>46</v>
      </c>
      <c r="AR42" s="301">
        <v>38</v>
      </c>
      <c r="AS42" s="301">
        <v>84</v>
      </c>
    </row>
    <row r="43" spans="1:45" s="300" customFormat="1" ht="12.75" x14ac:dyDescent="0.2">
      <c r="A43" s="300" t="s">
        <v>604</v>
      </c>
      <c r="B43" s="300" t="s">
        <v>1010</v>
      </c>
      <c r="C43" s="300" t="s">
        <v>1011</v>
      </c>
      <c r="D43" s="300" t="s">
        <v>184</v>
      </c>
      <c r="E43" s="300" t="s">
        <v>1003</v>
      </c>
      <c r="F43" s="300" t="s">
        <v>12</v>
      </c>
      <c r="G43" s="300" t="s">
        <v>1004</v>
      </c>
      <c r="H43" s="300" t="s">
        <v>1005</v>
      </c>
      <c r="I43" s="300" t="s">
        <v>66</v>
      </c>
      <c r="J43" s="301">
        <v>173</v>
      </c>
      <c r="K43" s="301">
        <v>98</v>
      </c>
      <c r="L43" s="301">
        <v>271</v>
      </c>
      <c r="M43" s="301">
        <v>178</v>
      </c>
      <c r="N43" s="301">
        <v>99</v>
      </c>
      <c r="O43" s="301">
        <v>277</v>
      </c>
      <c r="P43" s="301">
        <v>6</v>
      </c>
      <c r="Q43" s="301">
        <v>148</v>
      </c>
      <c r="R43" s="301">
        <v>87</v>
      </c>
      <c r="S43" s="301">
        <v>235</v>
      </c>
      <c r="T43" s="301">
        <v>6</v>
      </c>
      <c r="U43" s="301">
        <v>170</v>
      </c>
      <c r="V43" s="301">
        <v>78</v>
      </c>
      <c r="W43" s="301">
        <v>248</v>
      </c>
      <c r="X43" s="301">
        <v>7</v>
      </c>
      <c r="Y43" s="301">
        <v>0</v>
      </c>
      <c r="Z43" s="301">
        <v>0</v>
      </c>
      <c r="AA43" s="301">
        <v>0</v>
      </c>
      <c r="AB43" s="301">
        <v>0</v>
      </c>
      <c r="AC43" s="301">
        <v>0</v>
      </c>
      <c r="AD43" s="301">
        <v>0</v>
      </c>
      <c r="AE43" s="301">
        <v>0</v>
      </c>
      <c r="AF43" s="301">
        <v>0</v>
      </c>
      <c r="AG43" s="301">
        <v>496</v>
      </c>
      <c r="AH43" s="301">
        <v>264</v>
      </c>
      <c r="AI43" s="301">
        <v>760</v>
      </c>
      <c r="AJ43" s="301">
        <v>19</v>
      </c>
      <c r="AK43" s="301">
        <v>131</v>
      </c>
      <c r="AL43" s="301">
        <v>64</v>
      </c>
      <c r="AM43" s="301">
        <v>195</v>
      </c>
      <c r="AN43" s="301">
        <v>112</v>
      </c>
      <c r="AO43" s="301">
        <v>60</v>
      </c>
      <c r="AP43" s="301">
        <v>172</v>
      </c>
      <c r="AQ43" s="301">
        <v>22</v>
      </c>
      <c r="AR43" s="301">
        <v>15</v>
      </c>
      <c r="AS43" s="301">
        <v>37</v>
      </c>
    </row>
    <row r="44" spans="1:45" s="300" customFormat="1" ht="12.75" x14ac:dyDescent="0.2">
      <c r="A44" s="300" t="s">
        <v>604</v>
      </c>
      <c r="B44" s="300" t="s">
        <v>1010</v>
      </c>
      <c r="C44" s="300" t="s">
        <v>1011</v>
      </c>
      <c r="D44" s="300" t="s">
        <v>946</v>
      </c>
      <c r="E44" s="300" t="s">
        <v>1003</v>
      </c>
      <c r="F44" s="300" t="s">
        <v>12</v>
      </c>
      <c r="G44" s="300" t="s">
        <v>1004</v>
      </c>
      <c r="H44" s="300" t="s">
        <v>1005</v>
      </c>
      <c r="I44" s="300" t="s">
        <v>66</v>
      </c>
      <c r="J44" s="301">
        <v>175</v>
      </c>
      <c r="K44" s="301">
        <v>88</v>
      </c>
      <c r="L44" s="301">
        <v>263</v>
      </c>
      <c r="M44" s="301">
        <v>191</v>
      </c>
      <c r="N44" s="301">
        <v>92</v>
      </c>
      <c r="O44" s="301">
        <v>283</v>
      </c>
      <c r="P44" s="301">
        <v>6</v>
      </c>
      <c r="Q44" s="301">
        <v>124</v>
      </c>
      <c r="R44" s="301">
        <v>64</v>
      </c>
      <c r="S44" s="301">
        <v>188</v>
      </c>
      <c r="T44" s="301">
        <v>6</v>
      </c>
      <c r="U44" s="301">
        <v>140</v>
      </c>
      <c r="V44" s="301">
        <v>63</v>
      </c>
      <c r="W44" s="301">
        <v>203</v>
      </c>
      <c r="X44" s="301">
        <v>7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>
        <v>455</v>
      </c>
      <c r="AH44" s="301">
        <v>219</v>
      </c>
      <c r="AI44" s="301">
        <v>674</v>
      </c>
      <c r="AJ44" s="301">
        <v>19</v>
      </c>
      <c r="AK44" s="301">
        <v>101</v>
      </c>
      <c r="AL44" s="301">
        <v>41</v>
      </c>
      <c r="AM44" s="301">
        <v>142</v>
      </c>
      <c r="AN44" s="301">
        <v>64</v>
      </c>
      <c r="AO44" s="301">
        <v>33</v>
      </c>
      <c r="AP44" s="301">
        <v>97</v>
      </c>
      <c r="AQ44" s="301">
        <v>25</v>
      </c>
      <c r="AR44" s="301">
        <v>13</v>
      </c>
      <c r="AS44" s="301">
        <v>38</v>
      </c>
    </row>
    <row r="45" spans="1:45" s="300" customFormat="1" ht="12.75" x14ac:dyDescent="0.2">
      <c r="A45" s="300" t="s">
        <v>698</v>
      </c>
      <c r="B45" s="300" t="s">
        <v>1012</v>
      </c>
      <c r="C45" s="300" t="s">
        <v>1013</v>
      </c>
      <c r="D45" s="300" t="s">
        <v>184</v>
      </c>
      <c r="E45" s="300" t="s">
        <v>1003</v>
      </c>
      <c r="F45" s="300" t="s">
        <v>12</v>
      </c>
      <c r="G45" s="300" t="s">
        <v>1004</v>
      </c>
      <c r="H45" s="300" t="s">
        <v>1005</v>
      </c>
      <c r="I45" s="300" t="s">
        <v>66</v>
      </c>
      <c r="J45" s="301">
        <v>165</v>
      </c>
      <c r="K45" s="301">
        <v>99</v>
      </c>
      <c r="L45" s="301">
        <v>264</v>
      </c>
      <c r="M45" s="301">
        <v>183</v>
      </c>
      <c r="N45" s="301">
        <v>104</v>
      </c>
      <c r="O45" s="301">
        <v>287</v>
      </c>
      <c r="P45" s="301">
        <v>32</v>
      </c>
      <c r="Q45" s="301">
        <v>90</v>
      </c>
      <c r="R45" s="301">
        <v>57</v>
      </c>
      <c r="S45" s="301">
        <v>147</v>
      </c>
      <c r="T45" s="301">
        <v>6</v>
      </c>
      <c r="U45" s="301">
        <v>84</v>
      </c>
      <c r="V45" s="301">
        <v>35</v>
      </c>
      <c r="W45" s="301">
        <v>119</v>
      </c>
      <c r="X45" s="301">
        <v>6</v>
      </c>
      <c r="Y45" s="301">
        <v>0</v>
      </c>
      <c r="Z45" s="301">
        <v>0</v>
      </c>
      <c r="AA45" s="301">
        <v>0</v>
      </c>
      <c r="AB45" s="301">
        <v>0</v>
      </c>
      <c r="AC45" s="301">
        <v>0</v>
      </c>
      <c r="AD45" s="301">
        <v>0</v>
      </c>
      <c r="AE45" s="301">
        <v>0</v>
      </c>
      <c r="AF45" s="301">
        <v>0</v>
      </c>
      <c r="AG45" s="301">
        <v>357</v>
      </c>
      <c r="AH45" s="301">
        <v>196</v>
      </c>
      <c r="AI45" s="301">
        <v>553</v>
      </c>
      <c r="AJ45" s="301">
        <v>44</v>
      </c>
      <c r="AK45" s="301">
        <v>84</v>
      </c>
      <c r="AL45" s="301">
        <v>36</v>
      </c>
      <c r="AM45" s="301">
        <v>120</v>
      </c>
      <c r="AN45" s="301">
        <v>75</v>
      </c>
      <c r="AO45" s="301">
        <v>17</v>
      </c>
      <c r="AP45" s="301">
        <v>92</v>
      </c>
      <c r="AQ45" s="301">
        <v>44</v>
      </c>
      <c r="AR45" s="301">
        <v>48</v>
      </c>
      <c r="AS45" s="301">
        <v>92</v>
      </c>
    </row>
    <row r="46" spans="1:45" s="300" customFormat="1" ht="12.75" x14ac:dyDescent="0.2">
      <c r="A46" s="300" t="s">
        <v>282</v>
      </c>
      <c r="B46" s="300" t="s">
        <v>1014</v>
      </c>
      <c r="C46" s="300" t="s">
        <v>1015</v>
      </c>
      <c r="D46" s="300" t="s">
        <v>184</v>
      </c>
      <c r="E46" s="300" t="s">
        <v>1003</v>
      </c>
      <c r="F46" s="300" t="s">
        <v>12</v>
      </c>
      <c r="G46" s="300" t="s">
        <v>1004</v>
      </c>
      <c r="H46" s="300" t="s">
        <v>1005</v>
      </c>
      <c r="I46" s="300" t="s">
        <v>66</v>
      </c>
      <c r="J46" s="301">
        <v>198</v>
      </c>
      <c r="K46" s="301">
        <v>124</v>
      </c>
      <c r="L46" s="301">
        <v>322</v>
      </c>
      <c r="M46" s="301">
        <v>198</v>
      </c>
      <c r="N46" s="301">
        <v>124</v>
      </c>
      <c r="O46" s="301">
        <v>322</v>
      </c>
      <c r="P46" s="301">
        <v>9</v>
      </c>
      <c r="Q46" s="301">
        <v>91</v>
      </c>
      <c r="R46" s="301">
        <v>78</v>
      </c>
      <c r="S46" s="301">
        <v>169</v>
      </c>
      <c r="T46" s="301">
        <v>8</v>
      </c>
      <c r="U46" s="301">
        <v>95</v>
      </c>
      <c r="V46" s="301">
        <v>73</v>
      </c>
      <c r="W46" s="301">
        <v>168</v>
      </c>
      <c r="X46" s="301">
        <v>8</v>
      </c>
      <c r="Y46" s="301">
        <v>0</v>
      </c>
      <c r="Z46" s="301">
        <v>0</v>
      </c>
      <c r="AA46" s="301">
        <v>0</v>
      </c>
      <c r="AB46" s="301">
        <v>0</v>
      </c>
      <c r="AC46" s="301">
        <v>0</v>
      </c>
      <c r="AD46" s="301">
        <v>0</v>
      </c>
      <c r="AE46" s="301">
        <v>0</v>
      </c>
      <c r="AF46" s="301">
        <v>0</v>
      </c>
      <c r="AG46" s="301">
        <v>384</v>
      </c>
      <c r="AH46" s="301">
        <v>275</v>
      </c>
      <c r="AI46" s="301">
        <v>659</v>
      </c>
      <c r="AJ46" s="301">
        <v>25</v>
      </c>
      <c r="AK46" s="301">
        <v>88</v>
      </c>
      <c r="AL46" s="301">
        <v>47</v>
      </c>
      <c r="AM46" s="301">
        <v>135</v>
      </c>
      <c r="AN46" s="301">
        <v>78</v>
      </c>
      <c r="AO46" s="301">
        <v>49</v>
      </c>
      <c r="AP46" s="301">
        <v>127</v>
      </c>
      <c r="AQ46" s="301">
        <v>58</v>
      </c>
      <c r="AR46" s="301">
        <v>51</v>
      </c>
      <c r="AS46" s="301">
        <v>109</v>
      </c>
    </row>
    <row r="47" spans="1:45" s="300" customFormat="1" ht="12.75" x14ac:dyDescent="0.2">
      <c r="A47" s="300" t="s">
        <v>282</v>
      </c>
      <c r="B47" s="300" t="s">
        <v>1014</v>
      </c>
      <c r="C47" s="300" t="s">
        <v>1015</v>
      </c>
      <c r="D47" s="300" t="s">
        <v>946</v>
      </c>
      <c r="E47" s="300" t="s">
        <v>1003</v>
      </c>
      <c r="F47" s="300" t="s">
        <v>12</v>
      </c>
      <c r="G47" s="300" t="s">
        <v>1004</v>
      </c>
      <c r="H47" s="300" t="s">
        <v>1005</v>
      </c>
      <c r="I47" s="300" t="s">
        <v>66</v>
      </c>
      <c r="J47" s="301">
        <v>180</v>
      </c>
      <c r="K47" s="301">
        <v>127</v>
      </c>
      <c r="L47" s="301">
        <v>307</v>
      </c>
      <c r="M47" s="301">
        <v>180</v>
      </c>
      <c r="N47" s="301">
        <v>127</v>
      </c>
      <c r="O47" s="301">
        <v>307</v>
      </c>
      <c r="P47" s="301">
        <v>9</v>
      </c>
      <c r="Q47" s="301">
        <v>57</v>
      </c>
      <c r="R47" s="301">
        <v>57</v>
      </c>
      <c r="S47" s="301">
        <v>114</v>
      </c>
      <c r="T47" s="301">
        <v>8</v>
      </c>
      <c r="U47" s="301">
        <v>84</v>
      </c>
      <c r="V47" s="301">
        <v>48</v>
      </c>
      <c r="W47" s="301">
        <v>132</v>
      </c>
      <c r="X47" s="301">
        <v>7</v>
      </c>
      <c r="Y47" s="301">
        <v>0</v>
      </c>
      <c r="Z47" s="301">
        <v>0</v>
      </c>
      <c r="AA47" s="301">
        <v>0</v>
      </c>
      <c r="AB47" s="301">
        <v>0</v>
      </c>
      <c r="AC47" s="301">
        <v>0</v>
      </c>
      <c r="AD47" s="301">
        <v>0</v>
      </c>
      <c r="AE47" s="301">
        <v>0</v>
      </c>
      <c r="AF47" s="301">
        <v>0</v>
      </c>
      <c r="AG47" s="301">
        <v>321</v>
      </c>
      <c r="AH47" s="301">
        <v>232</v>
      </c>
      <c r="AI47" s="301">
        <v>553</v>
      </c>
      <c r="AJ47" s="301">
        <v>24</v>
      </c>
      <c r="AK47" s="301">
        <v>70</v>
      </c>
      <c r="AL47" s="301">
        <v>41</v>
      </c>
      <c r="AM47" s="301">
        <v>111</v>
      </c>
      <c r="AN47" s="301">
        <v>74</v>
      </c>
      <c r="AO47" s="301">
        <v>47</v>
      </c>
      <c r="AP47" s="301">
        <v>121</v>
      </c>
      <c r="AQ47" s="301">
        <v>58</v>
      </c>
      <c r="AR47" s="301">
        <v>51</v>
      </c>
      <c r="AS47" s="301">
        <v>109</v>
      </c>
    </row>
    <row r="48" spans="1:45" s="300" customFormat="1" ht="12.75" x14ac:dyDescent="0.2">
      <c r="A48" s="300" t="s">
        <v>599</v>
      </c>
      <c r="B48" s="300" t="s">
        <v>1016</v>
      </c>
      <c r="C48" s="300" t="s">
        <v>1017</v>
      </c>
      <c r="D48" s="300" t="s">
        <v>946</v>
      </c>
      <c r="E48" s="300" t="s">
        <v>1003</v>
      </c>
      <c r="F48" s="300" t="s">
        <v>12</v>
      </c>
      <c r="G48" s="300" t="s">
        <v>1004</v>
      </c>
      <c r="H48" s="300" t="s">
        <v>1005</v>
      </c>
      <c r="I48" s="300" t="s">
        <v>66</v>
      </c>
      <c r="J48" s="301">
        <v>0</v>
      </c>
      <c r="K48" s="301">
        <v>0</v>
      </c>
      <c r="L48" s="301">
        <v>0</v>
      </c>
      <c r="M48" s="301">
        <v>0</v>
      </c>
      <c r="N48" s="301">
        <v>0</v>
      </c>
      <c r="O48" s="301">
        <v>0</v>
      </c>
      <c r="P48" s="301">
        <v>0</v>
      </c>
      <c r="Q48" s="301">
        <v>52</v>
      </c>
      <c r="R48" s="301">
        <v>36</v>
      </c>
      <c r="S48" s="301">
        <v>88</v>
      </c>
      <c r="T48" s="301">
        <v>5</v>
      </c>
      <c r="U48" s="301">
        <v>53</v>
      </c>
      <c r="V48" s="301">
        <v>58</v>
      </c>
      <c r="W48" s="301">
        <v>111</v>
      </c>
      <c r="X48" s="301">
        <v>5</v>
      </c>
      <c r="Y48" s="301">
        <v>0</v>
      </c>
      <c r="Z48" s="301">
        <v>0</v>
      </c>
      <c r="AA48" s="301">
        <v>0</v>
      </c>
      <c r="AB48" s="301">
        <v>0</v>
      </c>
      <c r="AC48" s="301">
        <v>0</v>
      </c>
      <c r="AD48" s="301">
        <v>0</v>
      </c>
      <c r="AE48" s="301">
        <v>0</v>
      </c>
      <c r="AF48" s="301">
        <v>0</v>
      </c>
      <c r="AG48" s="301">
        <v>105</v>
      </c>
      <c r="AH48" s="301">
        <v>94</v>
      </c>
      <c r="AI48" s="301">
        <v>199</v>
      </c>
      <c r="AJ48" s="301">
        <v>10</v>
      </c>
      <c r="AK48" s="301">
        <v>79</v>
      </c>
      <c r="AL48" s="301">
        <v>67</v>
      </c>
      <c r="AM48" s="301">
        <v>146</v>
      </c>
      <c r="AN48" s="301">
        <v>75</v>
      </c>
      <c r="AO48" s="301">
        <v>65</v>
      </c>
      <c r="AP48" s="301">
        <v>140</v>
      </c>
      <c r="AQ48" s="301">
        <v>18</v>
      </c>
      <c r="AR48" s="301">
        <v>24</v>
      </c>
      <c r="AS48" s="301">
        <v>42</v>
      </c>
    </row>
    <row r="49" spans="1:45" s="300" customFormat="1" ht="12.75" x14ac:dyDescent="0.2">
      <c r="A49" s="300" t="s">
        <v>599</v>
      </c>
      <c r="B49" s="300" t="s">
        <v>1016</v>
      </c>
      <c r="C49" s="300" t="s">
        <v>1017</v>
      </c>
      <c r="D49" s="300" t="s">
        <v>184</v>
      </c>
      <c r="E49" s="300" t="s">
        <v>1003</v>
      </c>
      <c r="F49" s="300" t="s">
        <v>12</v>
      </c>
      <c r="G49" s="300" t="s">
        <v>1004</v>
      </c>
      <c r="H49" s="300" t="s">
        <v>1005</v>
      </c>
      <c r="I49" s="300" t="s">
        <v>66</v>
      </c>
      <c r="J49" s="301">
        <v>201</v>
      </c>
      <c r="K49" s="301">
        <v>119</v>
      </c>
      <c r="L49" s="301">
        <v>320</v>
      </c>
      <c r="M49" s="301">
        <v>201</v>
      </c>
      <c r="N49" s="301">
        <v>119</v>
      </c>
      <c r="O49" s="301">
        <v>320</v>
      </c>
      <c r="P49" s="301">
        <v>8</v>
      </c>
      <c r="Q49" s="301">
        <v>46</v>
      </c>
      <c r="R49" s="301">
        <v>37</v>
      </c>
      <c r="S49" s="301">
        <v>83</v>
      </c>
      <c r="T49" s="301">
        <v>5</v>
      </c>
      <c r="U49" s="301">
        <v>9</v>
      </c>
      <c r="V49" s="301">
        <v>28</v>
      </c>
      <c r="W49" s="301">
        <v>37</v>
      </c>
      <c r="X49" s="301">
        <v>5</v>
      </c>
      <c r="Y49" s="301">
        <v>0</v>
      </c>
      <c r="Z49" s="301">
        <v>0</v>
      </c>
      <c r="AA49" s="301">
        <v>0</v>
      </c>
      <c r="AB49" s="301">
        <v>0</v>
      </c>
      <c r="AC49" s="301">
        <v>0</v>
      </c>
      <c r="AD49" s="301">
        <v>0</v>
      </c>
      <c r="AE49" s="301">
        <v>0</v>
      </c>
      <c r="AF49" s="301">
        <v>0</v>
      </c>
      <c r="AG49" s="301">
        <v>256</v>
      </c>
      <c r="AH49" s="301">
        <v>184</v>
      </c>
      <c r="AI49" s="301">
        <v>440</v>
      </c>
      <c r="AJ49" s="301">
        <v>18</v>
      </c>
      <c r="AK49" s="301">
        <v>79</v>
      </c>
      <c r="AL49" s="301">
        <v>67</v>
      </c>
      <c r="AM49" s="301">
        <v>146</v>
      </c>
      <c r="AN49" s="301">
        <v>75</v>
      </c>
      <c r="AO49" s="301">
        <v>65</v>
      </c>
      <c r="AP49" s="301">
        <v>140</v>
      </c>
      <c r="AQ49" s="301">
        <v>36</v>
      </c>
      <c r="AR49" s="301">
        <v>75</v>
      </c>
      <c r="AS49" s="301">
        <v>111</v>
      </c>
    </row>
    <row r="50" spans="1:45" s="300" customFormat="1" ht="12.75" x14ac:dyDescent="0.2">
      <c r="A50" s="300" t="s">
        <v>604</v>
      </c>
      <c r="B50" s="300" t="s">
        <v>1018</v>
      </c>
      <c r="C50" s="300" t="s">
        <v>1019</v>
      </c>
      <c r="D50" s="300" t="s">
        <v>184</v>
      </c>
      <c r="E50" s="300" t="s">
        <v>1003</v>
      </c>
      <c r="F50" s="300" t="s">
        <v>12</v>
      </c>
      <c r="G50" s="300" t="s">
        <v>1004</v>
      </c>
      <c r="H50" s="300" t="s">
        <v>1005</v>
      </c>
      <c r="I50" s="300" t="s">
        <v>66</v>
      </c>
      <c r="J50" s="301">
        <v>167</v>
      </c>
      <c r="K50" s="301">
        <v>133</v>
      </c>
      <c r="L50" s="301">
        <v>300</v>
      </c>
      <c r="M50" s="301">
        <v>167</v>
      </c>
      <c r="N50" s="301">
        <v>134</v>
      </c>
      <c r="O50" s="301">
        <v>301</v>
      </c>
      <c r="P50" s="301">
        <v>6</v>
      </c>
      <c r="Q50" s="301">
        <v>121</v>
      </c>
      <c r="R50" s="301">
        <v>125</v>
      </c>
      <c r="S50" s="301">
        <v>246</v>
      </c>
      <c r="T50" s="301">
        <v>6</v>
      </c>
      <c r="U50" s="301">
        <v>153</v>
      </c>
      <c r="V50" s="301">
        <v>106</v>
      </c>
      <c r="W50" s="301">
        <v>259</v>
      </c>
      <c r="X50" s="301">
        <v>6</v>
      </c>
      <c r="Y50" s="301">
        <v>0</v>
      </c>
      <c r="Z50" s="301">
        <v>0</v>
      </c>
      <c r="AA50" s="301">
        <v>0</v>
      </c>
      <c r="AB50" s="301">
        <v>0</v>
      </c>
      <c r="AC50" s="301">
        <v>0</v>
      </c>
      <c r="AD50" s="301">
        <v>0</v>
      </c>
      <c r="AE50" s="301">
        <v>0</v>
      </c>
      <c r="AF50" s="301">
        <v>0</v>
      </c>
      <c r="AG50" s="301">
        <v>441</v>
      </c>
      <c r="AH50" s="301">
        <v>365</v>
      </c>
      <c r="AI50" s="301">
        <v>806</v>
      </c>
      <c r="AJ50" s="301">
        <v>18</v>
      </c>
      <c r="AK50" s="301">
        <v>120</v>
      </c>
      <c r="AL50" s="301">
        <v>90</v>
      </c>
      <c r="AM50" s="301">
        <v>210</v>
      </c>
      <c r="AN50" s="301">
        <v>119</v>
      </c>
      <c r="AO50" s="301">
        <v>89</v>
      </c>
      <c r="AP50" s="301">
        <v>208</v>
      </c>
      <c r="AQ50" s="301">
        <v>17</v>
      </c>
      <c r="AR50" s="301">
        <v>13</v>
      </c>
      <c r="AS50" s="301">
        <v>30</v>
      </c>
    </row>
    <row r="51" spans="1:45" s="300" customFormat="1" ht="12.75" x14ac:dyDescent="0.2">
      <c r="A51" s="300" t="s">
        <v>604</v>
      </c>
      <c r="B51" s="300" t="s">
        <v>1018</v>
      </c>
      <c r="C51" s="300" t="s">
        <v>1019</v>
      </c>
      <c r="D51" s="300" t="s">
        <v>946</v>
      </c>
      <c r="E51" s="300" t="s">
        <v>1003</v>
      </c>
      <c r="F51" s="300" t="s">
        <v>12</v>
      </c>
      <c r="G51" s="300" t="s">
        <v>1004</v>
      </c>
      <c r="H51" s="300" t="s">
        <v>1005</v>
      </c>
      <c r="I51" s="300" t="s">
        <v>66</v>
      </c>
      <c r="J51" s="301">
        <v>172</v>
      </c>
      <c r="K51" s="301">
        <v>128</v>
      </c>
      <c r="L51" s="301">
        <v>300</v>
      </c>
      <c r="M51" s="301">
        <v>172</v>
      </c>
      <c r="N51" s="301">
        <v>128</v>
      </c>
      <c r="O51" s="301">
        <v>300</v>
      </c>
      <c r="P51" s="301">
        <v>6</v>
      </c>
      <c r="Q51" s="301">
        <v>134</v>
      </c>
      <c r="R51" s="301">
        <v>96</v>
      </c>
      <c r="S51" s="301">
        <v>230</v>
      </c>
      <c r="T51" s="301">
        <v>6</v>
      </c>
      <c r="U51" s="301">
        <v>135</v>
      </c>
      <c r="V51" s="301">
        <v>94</v>
      </c>
      <c r="W51" s="301">
        <v>229</v>
      </c>
      <c r="X51" s="301">
        <v>6</v>
      </c>
      <c r="Y51" s="301">
        <v>0</v>
      </c>
      <c r="Z51" s="301">
        <v>0</v>
      </c>
      <c r="AA51" s="301">
        <v>0</v>
      </c>
      <c r="AB51" s="301">
        <v>0</v>
      </c>
      <c r="AC51" s="301">
        <v>0</v>
      </c>
      <c r="AD51" s="301">
        <v>0</v>
      </c>
      <c r="AE51" s="301">
        <v>0</v>
      </c>
      <c r="AF51" s="301">
        <v>0</v>
      </c>
      <c r="AG51" s="301">
        <v>441</v>
      </c>
      <c r="AH51" s="301">
        <v>318</v>
      </c>
      <c r="AI51" s="301">
        <v>759</v>
      </c>
      <c r="AJ51" s="301">
        <v>18</v>
      </c>
      <c r="AK51" s="301">
        <v>107</v>
      </c>
      <c r="AL51" s="301">
        <v>81</v>
      </c>
      <c r="AM51" s="301">
        <v>188</v>
      </c>
      <c r="AN51" s="301">
        <v>107</v>
      </c>
      <c r="AO51" s="301">
        <v>80</v>
      </c>
      <c r="AP51" s="301">
        <v>187</v>
      </c>
      <c r="AQ51" s="301">
        <v>21</v>
      </c>
      <c r="AR51" s="301">
        <v>13</v>
      </c>
      <c r="AS51" s="301">
        <v>34</v>
      </c>
    </row>
    <row r="52" spans="1:45" s="300" customFormat="1" ht="12.75" x14ac:dyDescent="0.2">
      <c r="A52" s="300" t="s">
        <v>590</v>
      </c>
      <c r="B52" s="300" t="s">
        <v>1020</v>
      </c>
      <c r="C52" s="300" t="s">
        <v>1021</v>
      </c>
      <c r="D52" s="300" t="s">
        <v>184</v>
      </c>
      <c r="E52" s="300" t="s">
        <v>979</v>
      </c>
      <c r="F52" s="300" t="s">
        <v>13</v>
      </c>
      <c r="G52" s="300" t="s">
        <v>1022</v>
      </c>
      <c r="H52" s="300" t="s">
        <v>1005</v>
      </c>
      <c r="I52" s="300" t="s">
        <v>66</v>
      </c>
      <c r="J52" s="301">
        <v>199</v>
      </c>
      <c r="K52" s="301">
        <v>216</v>
      </c>
      <c r="L52" s="301">
        <v>415</v>
      </c>
      <c r="M52" s="301">
        <v>230</v>
      </c>
      <c r="N52" s="301">
        <v>230</v>
      </c>
      <c r="O52" s="301">
        <v>460</v>
      </c>
      <c r="P52" s="301">
        <v>9</v>
      </c>
      <c r="Q52" s="301">
        <v>165</v>
      </c>
      <c r="R52" s="301">
        <v>134</v>
      </c>
      <c r="S52" s="301">
        <v>299</v>
      </c>
      <c r="T52" s="301">
        <v>9</v>
      </c>
      <c r="U52" s="301">
        <v>0</v>
      </c>
      <c r="V52" s="301">
        <v>0</v>
      </c>
      <c r="W52" s="301">
        <v>0</v>
      </c>
      <c r="X52" s="301">
        <v>0</v>
      </c>
      <c r="Y52" s="301">
        <v>0</v>
      </c>
      <c r="Z52" s="301">
        <v>0</v>
      </c>
      <c r="AA52" s="301">
        <v>0</v>
      </c>
      <c r="AB52" s="301">
        <v>0</v>
      </c>
      <c r="AC52" s="301">
        <v>0</v>
      </c>
      <c r="AD52" s="301">
        <v>0</v>
      </c>
      <c r="AE52" s="301">
        <v>0</v>
      </c>
      <c r="AF52" s="301">
        <v>0</v>
      </c>
      <c r="AG52" s="301">
        <v>395</v>
      </c>
      <c r="AH52" s="301">
        <v>364</v>
      </c>
      <c r="AI52" s="301">
        <v>759</v>
      </c>
      <c r="AJ52" s="301">
        <v>18</v>
      </c>
      <c r="AK52" s="301">
        <v>0</v>
      </c>
      <c r="AL52" s="301">
        <v>0</v>
      </c>
      <c r="AM52" s="301">
        <v>0</v>
      </c>
      <c r="AN52" s="301">
        <v>0</v>
      </c>
      <c r="AO52" s="301">
        <v>0</v>
      </c>
      <c r="AP52" s="301">
        <v>0</v>
      </c>
      <c r="AQ52" s="301">
        <v>18</v>
      </c>
      <c r="AR52" s="301">
        <v>30</v>
      </c>
      <c r="AS52" s="301">
        <v>48</v>
      </c>
    </row>
    <row r="53" spans="1:45" s="300" customFormat="1" ht="12.75" x14ac:dyDescent="0.2">
      <c r="A53" s="300" t="s">
        <v>590</v>
      </c>
      <c r="B53" s="300" t="s">
        <v>1020</v>
      </c>
      <c r="C53" s="300" t="s">
        <v>1021</v>
      </c>
      <c r="D53" s="300" t="s">
        <v>946</v>
      </c>
      <c r="E53" s="300" t="s">
        <v>979</v>
      </c>
      <c r="F53" s="300" t="s">
        <v>13</v>
      </c>
      <c r="G53" s="300" t="s">
        <v>1022</v>
      </c>
      <c r="H53" s="300" t="s">
        <v>1005</v>
      </c>
      <c r="I53" s="300" t="s">
        <v>66</v>
      </c>
      <c r="J53" s="301">
        <v>0</v>
      </c>
      <c r="K53" s="301">
        <v>0</v>
      </c>
      <c r="L53" s="301">
        <v>0</v>
      </c>
      <c r="M53" s="301">
        <v>0</v>
      </c>
      <c r="N53" s="301">
        <v>0</v>
      </c>
      <c r="O53" s="301">
        <v>0</v>
      </c>
      <c r="P53" s="301">
        <v>0</v>
      </c>
      <c r="Q53" s="301">
        <v>0</v>
      </c>
      <c r="R53" s="301">
        <v>0</v>
      </c>
      <c r="S53" s="301">
        <v>0</v>
      </c>
      <c r="T53" s="301">
        <v>0</v>
      </c>
      <c r="U53" s="301">
        <v>133</v>
      </c>
      <c r="V53" s="301">
        <v>164</v>
      </c>
      <c r="W53" s="301">
        <v>297</v>
      </c>
      <c r="X53" s="301">
        <v>9</v>
      </c>
      <c r="Y53" s="301">
        <v>0</v>
      </c>
      <c r="Z53" s="301">
        <v>0</v>
      </c>
      <c r="AA53" s="301">
        <v>0</v>
      </c>
      <c r="AB53" s="301">
        <v>0</v>
      </c>
      <c r="AC53" s="301">
        <v>0</v>
      </c>
      <c r="AD53" s="301">
        <v>0</v>
      </c>
      <c r="AE53" s="301">
        <v>0</v>
      </c>
      <c r="AF53" s="301">
        <v>0</v>
      </c>
      <c r="AG53" s="301">
        <v>133</v>
      </c>
      <c r="AH53" s="301">
        <v>164</v>
      </c>
      <c r="AI53" s="301">
        <v>297</v>
      </c>
      <c r="AJ53" s="301">
        <v>9</v>
      </c>
      <c r="AK53" s="301">
        <v>120</v>
      </c>
      <c r="AL53" s="301">
        <v>114</v>
      </c>
      <c r="AM53" s="301">
        <v>234</v>
      </c>
      <c r="AN53" s="301">
        <v>0</v>
      </c>
      <c r="AO53" s="301">
        <v>0</v>
      </c>
      <c r="AP53" s="301">
        <v>0</v>
      </c>
      <c r="AQ53" s="301">
        <v>23</v>
      </c>
      <c r="AR53" s="301">
        <v>13</v>
      </c>
      <c r="AS53" s="301">
        <v>36</v>
      </c>
    </row>
    <row r="54" spans="1:45" s="300" customFormat="1" ht="12.75" x14ac:dyDescent="0.2">
      <c r="A54" s="300" t="s">
        <v>282</v>
      </c>
      <c r="B54" s="300" t="s">
        <v>1023</v>
      </c>
      <c r="C54" s="300" t="s">
        <v>1024</v>
      </c>
      <c r="D54" s="300" t="s">
        <v>184</v>
      </c>
      <c r="E54" s="300" t="s">
        <v>979</v>
      </c>
      <c r="F54" s="300" t="s">
        <v>13</v>
      </c>
      <c r="G54" s="300" t="s">
        <v>1022</v>
      </c>
      <c r="H54" s="300" t="s">
        <v>1005</v>
      </c>
      <c r="I54" s="300" t="s">
        <v>66</v>
      </c>
      <c r="J54" s="301">
        <v>142</v>
      </c>
      <c r="K54" s="301">
        <v>159</v>
      </c>
      <c r="L54" s="301">
        <v>301</v>
      </c>
      <c r="M54" s="301">
        <v>142</v>
      </c>
      <c r="N54" s="301">
        <v>159</v>
      </c>
      <c r="O54" s="301">
        <v>301</v>
      </c>
      <c r="P54" s="301">
        <v>8</v>
      </c>
      <c r="Q54" s="301">
        <v>95</v>
      </c>
      <c r="R54" s="301">
        <v>105</v>
      </c>
      <c r="S54" s="301">
        <v>200</v>
      </c>
      <c r="T54" s="301">
        <v>8</v>
      </c>
      <c r="U54" s="301">
        <v>117</v>
      </c>
      <c r="V54" s="301">
        <v>99</v>
      </c>
      <c r="W54" s="301">
        <v>216</v>
      </c>
      <c r="X54" s="301">
        <v>8</v>
      </c>
      <c r="Y54" s="301">
        <v>0</v>
      </c>
      <c r="Z54" s="301">
        <v>0</v>
      </c>
      <c r="AA54" s="301">
        <v>0</v>
      </c>
      <c r="AB54" s="301">
        <v>0</v>
      </c>
      <c r="AC54" s="301">
        <v>0</v>
      </c>
      <c r="AD54" s="301">
        <v>0</v>
      </c>
      <c r="AE54" s="301">
        <v>0</v>
      </c>
      <c r="AF54" s="301">
        <v>0</v>
      </c>
      <c r="AG54" s="301">
        <v>354</v>
      </c>
      <c r="AH54" s="301">
        <v>363</v>
      </c>
      <c r="AI54" s="301">
        <v>717</v>
      </c>
      <c r="AJ54" s="301">
        <v>24</v>
      </c>
      <c r="AK54" s="301">
        <v>56</v>
      </c>
      <c r="AL54" s="301">
        <v>89</v>
      </c>
      <c r="AM54" s="301">
        <v>145</v>
      </c>
      <c r="AN54" s="301">
        <v>0</v>
      </c>
      <c r="AO54" s="301">
        <v>0</v>
      </c>
      <c r="AP54" s="301">
        <v>0</v>
      </c>
      <c r="AQ54" s="301">
        <v>76</v>
      </c>
      <c r="AR54" s="301">
        <v>68</v>
      </c>
      <c r="AS54" s="301">
        <v>144</v>
      </c>
    </row>
    <row r="55" spans="1:45" s="300" customFormat="1" ht="12.75" x14ac:dyDescent="0.2">
      <c r="A55" s="300" t="s">
        <v>282</v>
      </c>
      <c r="B55" s="300" t="s">
        <v>1023</v>
      </c>
      <c r="C55" s="300" t="s">
        <v>1024</v>
      </c>
      <c r="D55" s="300" t="s">
        <v>184</v>
      </c>
      <c r="E55" s="300" t="s">
        <v>979</v>
      </c>
      <c r="F55" s="300" t="s">
        <v>13</v>
      </c>
      <c r="G55" s="300" t="s">
        <v>1022</v>
      </c>
      <c r="H55" s="300" t="s">
        <v>1005</v>
      </c>
      <c r="I55" s="300" t="s">
        <v>598</v>
      </c>
      <c r="J55" s="301">
        <v>0</v>
      </c>
      <c r="K55" s="301">
        <v>0</v>
      </c>
      <c r="L55" s="301">
        <v>0</v>
      </c>
      <c r="M55" s="301">
        <v>0</v>
      </c>
      <c r="N55" s="301">
        <v>0</v>
      </c>
      <c r="O55" s="301">
        <v>0</v>
      </c>
      <c r="P55" s="301">
        <v>0</v>
      </c>
      <c r="Q55" s="301">
        <v>0</v>
      </c>
      <c r="R55" s="301">
        <v>0</v>
      </c>
      <c r="S55" s="301">
        <v>0</v>
      </c>
      <c r="T55" s="301">
        <v>0</v>
      </c>
      <c r="U55" s="301">
        <v>0</v>
      </c>
      <c r="V55" s="301">
        <v>0</v>
      </c>
      <c r="W55" s="301">
        <v>0</v>
      </c>
      <c r="X55" s="301">
        <v>0</v>
      </c>
      <c r="Y55" s="301">
        <v>0</v>
      </c>
      <c r="Z55" s="301">
        <v>0</v>
      </c>
      <c r="AA55" s="301">
        <v>0</v>
      </c>
      <c r="AB55" s="301">
        <v>0</v>
      </c>
      <c r="AC55" s="301">
        <v>0</v>
      </c>
      <c r="AD55" s="301">
        <v>0</v>
      </c>
      <c r="AE55" s="301">
        <v>0</v>
      </c>
      <c r="AF55" s="301">
        <v>0</v>
      </c>
      <c r="AG55" s="301">
        <v>0</v>
      </c>
      <c r="AH55" s="301">
        <v>0</v>
      </c>
      <c r="AI55" s="301">
        <v>0</v>
      </c>
      <c r="AJ55" s="301">
        <v>0</v>
      </c>
      <c r="AK55" s="301">
        <v>5</v>
      </c>
      <c r="AL55" s="301">
        <v>6</v>
      </c>
      <c r="AM55" s="301">
        <v>11</v>
      </c>
      <c r="AN55" s="301">
        <v>0</v>
      </c>
      <c r="AO55" s="301">
        <v>0</v>
      </c>
      <c r="AP55" s="301">
        <v>0</v>
      </c>
      <c r="AQ55" s="301">
        <v>0</v>
      </c>
      <c r="AR55" s="301">
        <v>0</v>
      </c>
      <c r="AS55" s="301">
        <v>0</v>
      </c>
    </row>
    <row r="56" spans="1:45" s="300" customFormat="1" ht="12.75" x14ac:dyDescent="0.2">
      <c r="A56" s="300" t="s">
        <v>282</v>
      </c>
      <c r="B56" s="300" t="s">
        <v>1023</v>
      </c>
      <c r="C56" s="300" t="s">
        <v>1024</v>
      </c>
      <c r="D56" s="300" t="s">
        <v>946</v>
      </c>
      <c r="E56" s="300" t="s">
        <v>979</v>
      </c>
      <c r="F56" s="300" t="s">
        <v>13</v>
      </c>
      <c r="G56" s="300" t="s">
        <v>1022</v>
      </c>
      <c r="H56" s="300" t="s">
        <v>1005</v>
      </c>
      <c r="I56" s="300" t="s">
        <v>66</v>
      </c>
      <c r="J56" s="301">
        <v>99</v>
      </c>
      <c r="K56" s="301">
        <v>43</v>
      </c>
      <c r="L56" s="301">
        <v>142</v>
      </c>
      <c r="M56" s="301">
        <v>99</v>
      </c>
      <c r="N56" s="301">
        <v>43</v>
      </c>
      <c r="O56" s="301">
        <v>142</v>
      </c>
      <c r="P56" s="301">
        <v>1</v>
      </c>
      <c r="Q56" s="301">
        <v>63</v>
      </c>
      <c r="R56" s="301">
        <v>27</v>
      </c>
      <c r="S56" s="301">
        <v>90</v>
      </c>
      <c r="T56" s="301">
        <v>4</v>
      </c>
      <c r="U56" s="301">
        <v>53</v>
      </c>
      <c r="V56" s="301">
        <v>20</v>
      </c>
      <c r="W56" s="301">
        <v>73</v>
      </c>
      <c r="X56" s="301">
        <v>3</v>
      </c>
      <c r="Y56" s="301">
        <v>0</v>
      </c>
      <c r="Z56" s="301">
        <v>0</v>
      </c>
      <c r="AA56" s="301">
        <v>0</v>
      </c>
      <c r="AB56" s="301">
        <v>0</v>
      </c>
      <c r="AC56" s="301">
        <v>0</v>
      </c>
      <c r="AD56" s="301">
        <v>0</v>
      </c>
      <c r="AE56" s="301">
        <v>0</v>
      </c>
      <c r="AF56" s="301">
        <v>0</v>
      </c>
      <c r="AG56" s="301">
        <v>215</v>
      </c>
      <c r="AH56" s="301">
        <v>90</v>
      </c>
      <c r="AI56" s="301">
        <v>305</v>
      </c>
      <c r="AJ56" s="301">
        <v>8</v>
      </c>
      <c r="AK56" s="301">
        <v>54</v>
      </c>
      <c r="AL56" s="301">
        <v>25</v>
      </c>
      <c r="AM56" s="301">
        <v>79</v>
      </c>
      <c r="AN56" s="301">
        <v>0</v>
      </c>
      <c r="AO56" s="301">
        <v>0</v>
      </c>
      <c r="AP56" s="301">
        <v>0</v>
      </c>
      <c r="AQ56" s="301">
        <v>32</v>
      </c>
      <c r="AR56" s="301">
        <v>31</v>
      </c>
      <c r="AS56" s="301">
        <v>63</v>
      </c>
    </row>
    <row r="57" spans="1:45" s="300" customFormat="1" ht="12.75" x14ac:dyDescent="0.2">
      <c r="A57" s="300" t="s">
        <v>274</v>
      </c>
      <c r="B57" s="300" t="s">
        <v>1025</v>
      </c>
      <c r="C57" s="300" t="s">
        <v>1026</v>
      </c>
      <c r="D57" s="300" t="s">
        <v>184</v>
      </c>
      <c r="E57" s="300" t="s">
        <v>979</v>
      </c>
      <c r="F57" s="300" t="s">
        <v>13</v>
      </c>
      <c r="G57" s="300" t="s">
        <v>1022</v>
      </c>
      <c r="H57" s="300" t="s">
        <v>1005</v>
      </c>
      <c r="I57" s="300" t="s">
        <v>66</v>
      </c>
      <c r="J57" s="301">
        <v>120</v>
      </c>
      <c r="K57" s="301">
        <v>132</v>
      </c>
      <c r="L57" s="301">
        <v>252</v>
      </c>
      <c r="M57" s="301">
        <v>120</v>
      </c>
      <c r="N57" s="301">
        <v>132</v>
      </c>
      <c r="O57" s="301">
        <v>252</v>
      </c>
      <c r="P57" s="301">
        <v>6</v>
      </c>
      <c r="Q57" s="301">
        <v>121</v>
      </c>
      <c r="R57" s="301">
        <v>118</v>
      </c>
      <c r="S57" s="301">
        <v>239</v>
      </c>
      <c r="T57" s="301">
        <v>6</v>
      </c>
      <c r="U57" s="301">
        <v>112</v>
      </c>
      <c r="V57" s="301">
        <v>95</v>
      </c>
      <c r="W57" s="301">
        <v>207</v>
      </c>
      <c r="X57" s="301">
        <v>6</v>
      </c>
      <c r="Y57" s="301">
        <v>0</v>
      </c>
      <c r="Z57" s="301">
        <v>0</v>
      </c>
      <c r="AA57" s="301">
        <v>0</v>
      </c>
      <c r="AB57" s="301">
        <v>0</v>
      </c>
      <c r="AC57" s="301">
        <v>0</v>
      </c>
      <c r="AD57" s="301">
        <v>0</v>
      </c>
      <c r="AE57" s="301">
        <v>0</v>
      </c>
      <c r="AF57" s="301">
        <v>0</v>
      </c>
      <c r="AG57" s="301">
        <v>353</v>
      </c>
      <c r="AH57" s="301">
        <v>345</v>
      </c>
      <c r="AI57" s="301">
        <v>698</v>
      </c>
      <c r="AJ57" s="301">
        <v>18</v>
      </c>
      <c r="AK57" s="301">
        <v>88</v>
      </c>
      <c r="AL57" s="301">
        <v>106</v>
      </c>
      <c r="AM57" s="301">
        <v>194</v>
      </c>
      <c r="AN57" s="301">
        <v>0</v>
      </c>
      <c r="AO57" s="301">
        <v>0</v>
      </c>
      <c r="AP57" s="301">
        <v>0</v>
      </c>
      <c r="AQ57" s="301">
        <v>20</v>
      </c>
      <c r="AR57" s="301">
        <v>35</v>
      </c>
      <c r="AS57" s="301">
        <v>55</v>
      </c>
    </row>
    <row r="58" spans="1:45" s="300" customFormat="1" ht="12.75" x14ac:dyDescent="0.2">
      <c r="A58" s="300" t="s">
        <v>731</v>
      </c>
      <c r="B58" s="300" t="s">
        <v>1027</v>
      </c>
      <c r="C58" s="300" t="s">
        <v>1028</v>
      </c>
      <c r="D58" s="300" t="s">
        <v>184</v>
      </c>
      <c r="E58" s="300" t="s">
        <v>979</v>
      </c>
      <c r="F58" s="300" t="s">
        <v>13</v>
      </c>
      <c r="G58" s="300" t="s">
        <v>1022</v>
      </c>
      <c r="H58" s="300" t="s">
        <v>1005</v>
      </c>
      <c r="I58" s="300" t="s">
        <v>66</v>
      </c>
      <c r="J58" s="301">
        <v>218</v>
      </c>
      <c r="K58" s="301">
        <v>212</v>
      </c>
      <c r="L58" s="301">
        <v>430</v>
      </c>
      <c r="M58" s="301">
        <v>218</v>
      </c>
      <c r="N58" s="301">
        <v>212</v>
      </c>
      <c r="O58" s="301">
        <v>430</v>
      </c>
      <c r="P58" s="301">
        <v>10</v>
      </c>
      <c r="Q58" s="301">
        <v>79</v>
      </c>
      <c r="R58" s="301">
        <v>100</v>
      </c>
      <c r="S58" s="301">
        <v>179</v>
      </c>
      <c r="T58" s="301">
        <v>5</v>
      </c>
      <c r="U58" s="301">
        <v>0</v>
      </c>
      <c r="V58" s="301">
        <v>0</v>
      </c>
      <c r="W58" s="301">
        <v>0</v>
      </c>
      <c r="X58" s="301">
        <v>0</v>
      </c>
      <c r="Y58" s="301">
        <v>0</v>
      </c>
      <c r="Z58" s="301">
        <v>0</v>
      </c>
      <c r="AA58" s="301">
        <v>0</v>
      </c>
      <c r="AB58" s="301">
        <v>0</v>
      </c>
      <c r="AC58" s="301">
        <v>0</v>
      </c>
      <c r="AD58" s="301">
        <v>0</v>
      </c>
      <c r="AE58" s="301">
        <v>0</v>
      </c>
      <c r="AF58" s="301">
        <v>0</v>
      </c>
      <c r="AG58" s="301">
        <v>297</v>
      </c>
      <c r="AH58" s="301">
        <v>312</v>
      </c>
      <c r="AI58" s="301">
        <v>609</v>
      </c>
      <c r="AJ58" s="301">
        <v>15</v>
      </c>
      <c r="AK58" s="301">
        <v>67</v>
      </c>
      <c r="AL58" s="301">
        <v>65</v>
      </c>
      <c r="AM58" s="301">
        <v>132</v>
      </c>
      <c r="AN58" s="301">
        <v>0</v>
      </c>
      <c r="AO58" s="301">
        <v>0</v>
      </c>
      <c r="AP58" s="301">
        <v>0</v>
      </c>
      <c r="AQ58" s="301">
        <v>12</v>
      </c>
      <c r="AR58" s="301">
        <v>27</v>
      </c>
      <c r="AS58" s="301">
        <v>39</v>
      </c>
    </row>
    <row r="59" spans="1:45" s="300" customFormat="1" ht="12.75" x14ac:dyDescent="0.2">
      <c r="A59" s="300" t="s">
        <v>731</v>
      </c>
      <c r="B59" s="300" t="s">
        <v>1027</v>
      </c>
      <c r="C59" s="300" t="s">
        <v>1028</v>
      </c>
      <c r="D59" s="300" t="s">
        <v>946</v>
      </c>
      <c r="E59" s="300" t="s">
        <v>979</v>
      </c>
      <c r="F59" s="300" t="s">
        <v>13</v>
      </c>
      <c r="G59" s="300" t="s">
        <v>1022</v>
      </c>
      <c r="H59" s="300" t="s">
        <v>1005</v>
      </c>
      <c r="I59" s="300" t="s">
        <v>66</v>
      </c>
      <c r="J59" s="301">
        <v>0</v>
      </c>
      <c r="K59" s="301">
        <v>0</v>
      </c>
      <c r="L59" s="301">
        <v>0</v>
      </c>
      <c r="M59" s="301">
        <v>0</v>
      </c>
      <c r="N59" s="301">
        <v>0</v>
      </c>
      <c r="O59" s="301">
        <v>0</v>
      </c>
      <c r="P59" s="301">
        <v>0</v>
      </c>
      <c r="Q59" s="301">
        <v>87</v>
      </c>
      <c r="R59" s="301">
        <v>71</v>
      </c>
      <c r="S59" s="301">
        <v>158</v>
      </c>
      <c r="T59" s="301">
        <v>5</v>
      </c>
      <c r="U59" s="301">
        <v>153</v>
      </c>
      <c r="V59" s="301">
        <v>159</v>
      </c>
      <c r="W59" s="301">
        <v>312</v>
      </c>
      <c r="X59" s="301">
        <v>10</v>
      </c>
      <c r="Y59" s="301">
        <v>0</v>
      </c>
      <c r="Z59" s="301">
        <v>0</v>
      </c>
      <c r="AA59" s="301">
        <v>0</v>
      </c>
      <c r="AB59" s="301">
        <v>0</v>
      </c>
      <c r="AC59" s="301">
        <v>0</v>
      </c>
      <c r="AD59" s="301">
        <v>0</v>
      </c>
      <c r="AE59" s="301">
        <v>0</v>
      </c>
      <c r="AF59" s="301">
        <v>0</v>
      </c>
      <c r="AG59" s="301">
        <v>240</v>
      </c>
      <c r="AH59" s="301">
        <v>230</v>
      </c>
      <c r="AI59" s="301">
        <v>470</v>
      </c>
      <c r="AJ59" s="301">
        <v>15</v>
      </c>
      <c r="AK59" s="301">
        <v>53</v>
      </c>
      <c r="AL59" s="301">
        <v>45</v>
      </c>
      <c r="AM59" s="301">
        <v>98</v>
      </c>
      <c r="AN59" s="301">
        <v>0</v>
      </c>
      <c r="AO59" s="301">
        <v>0</v>
      </c>
      <c r="AP59" s="301">
        <v>0</v>
      </c>
      <c r="AQ59" s="301">
        <v>32</v>
      </c>
      <c r="AR59" s="301">
        <v>34</v>
      </c>
      <c r="AS59" s="301">
        <v>66</v>
      </c>
    </row>
    <row r="60" spans="1:45" s="300" customFormat="1" ht="12.75" x14ac:dyDescent="0.2">
      <c r="A60" s="300" t="s">
        <v>602</v>
      </c>
      <c r="B60" s="300" t="s">
        <v>1029</v>
      </c>
      <c r="C60" s="300" t="s">
        <v>1030</v>
      </c>
      <c r="D60" s="300" t="s">
        <v>184</v>
      </c>
      <c r="E60" s="300" t="s">
        <v>979</v>
      </c>
      <c r="F60" s="300" t="s">
        <v>13</v>
      </c>
      <c r="G60" s="300" t="s">
        <v>1022</v>
      </c>
      <c r="H60" s="300" t="s">
        <v>1005</v>
      </c>
      <c r="I60" s="300" t="s">
        <v>66</v>
      </c>
      <c r="J60" s="301">
        <v>183</v>
      </c>
      <c r="K60" s="301">
        <v>190</v>
      </c>
      <c r="L60" s="301">
        <v>373</v>
      </c>
      <c r="M60" s="301">
        <v>183</v>
      </c>
      <c r="N60" s="301">
        <v>190</v>
      </c>
      <c r="O60" s="301">
        <v>373</v>
      </c>
      <c r="P60" s="301">
        <v>7</v>
      </c>
      <c r="Q60" s="301">
        <v>187</v>
      </c>
      <c r="R60" s="301">
        <v>206</v>
      </c>
      <c r="S60" s="301">
        <v>393</v>
      </c>
      <c r="T60" s="301">
        <v>8</v>
      </c>
      <c r="U60" s="301">
        <v>166</v>
      </c>
      <c r="V60" s="301">
        <v>170</v>
      </c>
      <c r="W60" s="301">
        <v>336</v>
      </c>
      <c r="X60" s="301">
        <v>8</v>
      </c>
      <c r="Y60" s="301">
        <v>0</v>
      </c>
      <c r="Z60" s="301">
        <v>0</v>
      </c>
      <c r="AA60" s="301">
        <v>0</v>
      </c>
      <c r="AB60" s="301">
        <v>0</v>
      </c>
      <c r="AC60" s="301">
        <v>0</v>
      </c>
      <c r="AD60" s="301">
        <v>0</v>
      </c>
      <c r="AE60" s="301">
        <v>0</v>
      </c>
      <c r="AF60" s="301">
        <v>0</v>
      </c>
      <c r="AG60" s="301">
        <v>536</v>
      </c>
      <c r="AH60" s="301">
        <v>566</v>
      </c>
      <c r="AI60" s="301">
        <v>1102</v>
      </c>
      <c r="AJ60" s="301">
        <v>23</v>
      </c>
      <c r="AK60" s="301">
        <v>158</v>
      </c>
      <c r="AL60" s="301">
        <v>172</v>
      </c>
      <c r="AM60" s="301">
        <v>330</v>
      </c>
      <c r="AN60" s="301">
        <v>0</v>
      </c>
      <c r="AO60" s="301">
        <v>0</v>
      </c>
      <c r="AP60" s="301">
        <v>0</v>
      </c>
      <c r="AQ60" s="301">
        <v>45</v>
      </c>
      <c r="AR60" s="301">
        <v>48</v>
      </c>
      <c r="AS60" s="301">
        <v>93</v>
      </c>
    </row>
    <row r="61" spans="1:45" s="300" customFormat="1" ht="12.75" x14ac:dyDescent="0.2">
      <c r="A61" s="300" t="s">
        <v>602</v>
      </c>
      <c r="B61" s="300" t="s">
        <v>1029</v>
      </c>
      <c r="C61" s="300" t="s">
        <v>1030</v>
      </c>
      <c r="D61" s="300" t="s">
        <v>946</v>
      </c>
      <c r="E61" s="300" t="s">
        <v>979</v>
      </c>
      <c r="F61" s="300" t="s">
        <v>13</v>
      </c>
      <c r="G61" s="300" t="s">
        <v>1022</v>
      </c>
      <c r="H61" s="300" t="s">
        <v>1005</v>
      </c>
      <c r="I61" s="300" t="s">
        <v>66</v>
      </c>
      <c r="J61" s="301">
        <v>159</v>
      </c>
      <c r="K61" s="301">
        <v>163</v>
      </c>
      <c r="L61" s="301">
        <v>322</v>
      </c>
      <c r="M61" s="301">
        <v>159</v>
      </c>
      <c r="N61" s="301">
        <v>163</v>
      </c>
      <c r="O61" s="301">
        <v>322</v>
      </c>
      <c r="P61" s="301">
        <v>7</v>
      </c>
      <c r="Q61" s="301">
        <v>87</v>
      </c>
      <c r="R61" s="301">
        <v>128</v>
      </c>
      <c r="S61" s="301">
        <v>215</v>
      </c>
      <c r="T61" s="301">
        <v>6</v>
      </c>
      <c r="U61" s="301">
        <v>87</v>
      </c>
      <c r="V61" s="301">
        <v>97</v>
      </c>
      <c r="W61" s="301">
        <v>184</v>
      </c>
      <c r="X61" s="301">
        <v>6</v>
      </c>
      <c r="Y61" s="301">
        <v>0</v>
      </c>
      <c r="Z61" s="301">
        <v>0</v>
      </c>
      <c r="AA61" s="301">
        <v>0</v>
      </c>
      <c r="AB61" s="301">
        <v>0</v>
      </c>
      <c r="AC61" s="301">
        <v>0</v>
      </c>
      <c r="AD61" s="301">
        <v>0</v>
      </c>
      <c r="AE61" s="301">
        <v>0</v>
      </c>
      <c r="AF61" s="301">
        <v>0</v>
      </c>
      <c r="AG61" s="301">
        <v>333</v>
      </c>
      <c r="AH61" s="301">
        <v>388</v>
      </c>
      <c r="AI61" s="301">
        <v>721</v>
      </c>
      <c r="AJ61" s="301">
        <v>19</v>
      </c>
      <c r="AK61" s="301">
        <v>103</v>
      </c>
      <c r="AL61" s="301">
        <v>112</v>
      </c>
      <c r="AM61" s="301">
        <v>215</v>
      </c>
      <c r="AN61" s="301">
        <v>0</v>
      </c>
      <c r="AO61" s="301">
        <v>0</v>
      </c>
      <c r="AP61" s="301">
        <v>0</v>
      </c>
      <c r="AQ61" s="301">
        <v>54</v>
      </c>
      <c r="AR61" s="301">
        <v>25</v>
      </c>
      <c r="AS61" s="301">
        <v>79</v>
      </c>
    </row>
    <row r="62" spans="1:45" s="300" customFormat="1" ht="12.75" x14ac:dyDescent="0.2">
      <c r="A62" s="300" t="s">
        <v>282</v>
      </c>
      <c r="B62" s="300" t="s">
        <v>1031</v>
      </c>
      <c r="C62" s="300" t="s">
        <v>1032</v>
      </c>
      <c r="D62" s="300" t="s">
        <v>184</v>
      </c>
      <c r="E62" s="300" t="s">
        <v>979</v>
      </c>
      <c r="F62" s="300" t="s">
        <v>13</v>
      </c>
      <c r="G62" s="300" t="s">
        <v>1022</v>
      </c>
      <c r="H62" s="300" t="s">
        <v>1005</v>
      </c>
      <c r="I62" s="300" t="s">
        <v>66</v>
      </c>
      <c r="J62" s="301">
        <v>257</v>
      </c>
      <c r="K62" s="301">
        <v>201</v>
      </c>
      <c r="L62" s="301">
        <v>458</v>
      </c>
      <c r="M62" s="301">
        <v>257</v>
      </c>
      <c r="N62" s="301">
        <v>201</v>
      </c>
      <c r="O62" s="301">
        <v>458</v>
      </c>
      <c r="P62" s="301">
        <v>9</v>
      </c>
      <c r="Q62" s="301">
        <v>130</v>
      </c>
      <c r="R62" s="301">
        <v>142</v>
      </c>
      <c r="S62" s="301">
        <v>272</v>
      </c>
      <c r="T62" s="301">
        <v>9</v>
      </c>
      <c r="U62" s="301">
        <v>142</v>
      </c>
      <c r="V62" s="301">
        <v>127</v>
      </c>
      <c r="W62" s="301">
        <v>269</v>
      </c>
      <c r="X62" s="301">
        <v>9</v>
      </c>
      <c r="Y62" s="301">
        <v>0</v>
      </c>
      <c r="Z62" s="301">
        <v>0</v>
      </c>
      <c r="AA62" s="301">
        <v>0</v>
      </c>
      <c r="AB62" s="301">
        <v>0</v>
      </c>
      <c r="AC62" s="301">
        <v>0</v>
      </c>
      <c r="AD62" s="301">
        <v>0</v>
      </c>
      <c r="AE62" s="301">
        <v>0</v>
      </c>
      <c r="AF62" s="301">
        <v>0</v>
      </c>
      <c r="AG62" s="301">
        <v>529</v>
      </c>
      <c r="AH62" s="301">
        <v>470</v>
      </c>
      <c r="AI62" s="301">
        <v>999</v>
      </c>
      <c r="AJ62" s="301">
        <v>27</v>
      </c>
      <c r="AK62" s="301">
        <v>120</v>
      </c>
      <c r="AL62" s="301">
        <v>101</v>
      </c>
      <c r="AM62" s="301">
        <v>221</v>
      </c>
      <c r="AN62" s="301">
        <v>43</v>
      </c>
      <c r="AO62" s="301">
        <v>59</v>
      </c>
      <c r="AP62" s="301">
        <v>102</v>
      </c>
      <c r="AQ62" s="301">
        <v>34</v>
      </c>
      <c r="AR62" s="301">
        <v>52</v>
      </c>
      <c r="AS62" s="301">
        <v>86</v>
      </c>
    </row>
    <row r="63" spans="1:45" s="300" customFormat="1" ht="12.75" x14ac:dyDescent="0.2">
      <c r="A63" s="300" t="s">
        <v>282</v>
      </c>
      <c r="B63" s="300" t="s">
        <v>1031</v>
      </c>
      <c r="C63" s="300" t="s">
        <v>1032</v>
      </c>
      <c r="D63" s="300" t="s">
        <v>946</v>
      </c>
      <c r="E63" s="300" t="s">
        <v>979</v>
      </c>
      <c r="F63" s="300" t="s">
        <v>13</v>
      </c>
      <c r="G63" s="300" t="s">
        <v>1022</v>
      </c>
      <c r="H63" s="300" t="s">
        <v>1005</v>
      </c>
      <c r="I63" s="300" t="s">
        <v>66</v>
      </c>
      <c r="J63" s="301">
        <v>128</v>
      </c>
      <c r="K63" s="301">
        <v>76</v>
      </c>
      <c r="L63" s="301">
        <v>204</v>
      </c>
      <c r="M63" s="301">
        <v>128</v>
      </c>
      <c r="N63" s="301">
        <v>76</v>
      </c>
      <c r="O63" s="301">
        <v>204</v>
      </c>
      <c r="P63" s="301">
        <v>5</v>
      </c>
      <c r="Q63" s="301">
        <v>114</v>
      </c>
      <c r="R63" s="301">
        <v>70</v>
      </c>
      <c r="S63" s="301">
        <v>184</v>
      </c>
      <c r="T63" s="301">
        <v>5</v>
      </c>
      <c r="U63" s="301">
        <v>64</v>
      </c>
      <c r="V63" s="301">
        <v>39</v>
      </c>
      <c r="W63" s="301">
        <v>103</v>
      </c>
      <c r="X63" s="301">
        <v>5</v>
      </c>
      <c r="Y63" s="301">
        <v>0</v>
      </c>
      <c r="Z63" s="301">
        <v>0</v>
      </c>
      <c r="AA63" s="301">
        <v>0</v>
      </c>
      <c r="AB63" s="301">
        <v>0</v>
      </c>
      <c r="AC63" s="301">
        <v>0</v>
      </c>
      <c r="AD63" s="301">
        <v>0</v>
      </c>
      <c r="AE63" s="301">
        <v>0</v>
      </c>
      <c r="AF63" s="301">
        <v>0</v>
      </c>
      <c r="AG63" s="301">
        <v>306</v>
      </c>
      <c r="AH63" s="301">
        <v>185</v>
      </c>
      <c r="AI63" s="301">
        <v>491</v>
      </c>
      <c r="AJ63" s="301">
        <v>15</v>
      </c>
      <c r="AK63" s="301">
        <v>37</v>
      </c>
      <c r="AL63" s="301">
        <v>25</v>
      </c>
      <c r="AM63" s="301">
        <v>62</v>
      </c>
      <c r="AN63" s="301">
        <v>8</v>
      </c>
      <c r="AO63" s="301">
        <v>5</v>
      </c>
      <c r="AP63" s="301">
        <v>13</v>
      </c>
      <c r="AQ63" s="301">
        <v>35</v>
      </c>
      <c r="AR63" s="301">
        <v>18</v>
      </c>
      <c r="AS63" s="301">
        <v>53</v>
      </c>
    </row>
    <row r="64" spans="1:45" s="300" customFormat="1" ht="12.75" x14ac:dyDescent="0.2">
      <c r="A64" s="300" t="s">
        <v>764</v>
      </c>
      <c r="B64" s="300" t="s">
        <v>1033</v>
      </c>
      <c r="C64" s="300" t="s">
        <v>1034</v>
      </c>
      <c r="D64" s="300" t="s">
        <v>184</v>
      </c>
      <c r="E64" s="300" t="s">
        <v>979</v>
      </c>
      <c r="F64" s="300" t="s">
        <v>13</v>
      </c>
      <c r="G64" s="300" t="s">
        <v>1022</v>
      </c>
      <c r="H64" s="300" t="s">
        <v>1005</v>
      </c>
      <c r="I64" s="300" t="s">
        <v>66</v>
      </c>
      <c r="J64" s="301">
        <v>191</v>
      </c>
      <c r="K64" s="301">
        <v>193</v>
      </c>
      <c r="L64" s="301">
        <v>384</v>
      </c>
      <c r="M64" s="301">
        <v>191</v>
      </c>
      <c r="N64" s="301">
        <v>193</v>
      </c>
      <c r="O64" s="301">
        <v>384</v>
      </c>
      <c r="P64" s="301">
        <v>7</v>
      </c>
      <c r="Q64" s="301">
        <v>115</v>
      </c>
      <c r="R64" s="301">
        <v>147</v>
      </c>
      <c r="S64" s="301">
        <v>262</v>
      </c>
      <c r="T64" s="301">
        <v>7</v>
      </c>
      <c r="U64" s="301">
        <v>111</v>
      </c>
      <c r="V64" s="301">
        <v>159</v>
      </c>
      <c r="W64" s="301">
        <v>270</v>
      </c>
      <c r="X64" s="301">
        <v>7</v>
      </c>
      <c r="Y64" s="301">
        <v>0</v>
      </c>
      <c r="Z64" s="301">
        <v>0</v>
      </c>
      <c r="AA64" s="301">
        <v>0</v>
      </c>
      <c r="AB64" s="301">
        <v>0</v>
      </c>
      <c r="AC64" s="301">
        <v>0</v>
      </c>
      <c r="AD64" s="301">
        <v>0</v>
      </c>
      <c r="AE64" s="301">
        <v>0</v>
      </c>
      <c r="AF64" s="301">
        <v>0</v>
      </c>
      <c r="AG64" s="301">
        <v>417</v>
      </c>
      <c r="AH64" s="301">
        <v>499</v>
      </c>
      <c r="AI64" s="301">
        <v>916</v>
      </c>
      <c r="AJ64" s="301">
        <v>21</v>
      </c>
      <c r="AK64" s="301">
        <v>128</v>
      </c>
      <c r="AL64" s="301">
        <v>156</v>
      </c>
      <c r="AM64" s="301">
        <v>284</v>
      </c>
      <c r="AN64" s="301">
        <v>0</v>
      </c>
      <c r="AO64" s="301">
        <v>0</v>
      </c>
      <c r="AP64" s="301">
        <v>0</v>
      </c>
      <c r="AQ64" s="301">
        <v>36</v>
      </c>
      <c r="AR64" s="301">
        <v>27</v>
      </c>
      <c r="AS64" s="301">
        <v>63</v>
      </c>
    </row>
    <row r="65" spans="1:45" s="300" customFormat="1" ht="12.75" x14ac:dyDescent="0.2">
      <c r="A65" s="300" t="s">
        <v>698</v>
      </c>
      <c r="B65" s="300" t="s">
        <v>1035</v>
      </c>
      <c r="C65" s="300" t="s">
        <v>1036</v>
      </c>
      <c r="D65" s="300" t="s">
        <v>184</v>
      </c>
      <c r="E65" s="300" t="s">
        <v>979</v>
      </c>
      <c r="F65" s="300" t="s">
        <v>13</v>
      </c>
      <c r="G65" s="300" t="s">
        <v>1022</v>
      </c>
      <c r="H65" s="300" t="s">
        <v>1005</v>
      </c>
      <c r="I65" s="300" t="s">
        <v>66</v>
      </c>
      <c r="J65" s="301">
        <v>185</v>
      </c>
      <c r="K65" s="301">
        <v>168</v>
      </c>
      <c r="L65" s="301">
        <v>353</v>
      </c>
      <c r="M65" s="301">
        <v>190</v>
      </c>
      <c r="N65" s="301">
        <v>170</v>
      </c>
      <c r="O65" s="301">
        <v>360</v>
      </c>
      <c r="P65" s="301">
        <v>7</v>
      </c>
      <c r="Q65" s="301">
        <v>125</v>
      </c>
      <c r="R65" s="301">
        <v>99</v>
      </c>
      <c r="S65" s="301">
        <v>224</v>
      </c>
      <c r="T65" s="301">
        <v>6</v>
      </c>
      <c r="U65" s="301">
        <v>129</v>
      </c>
      <c r="V65" s="301">
        <v>99</v>
      </c>
      <c r="W65" s="301">
        <v>228</v>
      </c>
      <c r="X65" s="301">
        <v>6</v>
      </c>
      <c r="Y65" s="301">
        <v>0</v>
      </c>
      <c r="Z65" s="301">
        <v>0</v>
      </c>
      <c r="AA65" s="301">
        <v>0</v>
      </c>
      <c r="AB65" s="301">
        <v>0</v>
      </c>
      <c r="AC65" s="301">
        <v>0</v>
      </c>
      <c r="AD65" s="301">
        <v>0</v>
      </c>
      <c r="AE65" s="301">
        <v>0</v>
      </c>
      <c r="AF65" s="301">
        <v>0</v>
      </c>
      <c r="AG65" s="301">
        <v>444</v>
      </c>
      <c r="AH65" s="301">
        <v>368</v>
      </c>
      <c r="AI65" s="301">
        <v>812</v>
      </c>
      <c r="AJ65" s="301">
        <v>19</v>
      </c>
      <c r="AK65" s="301">
        <v>88</v>
      </c>
      <c r="AL65" s="301">
        <v>99</v>
      </c>
      <c r="AM65" s="301">
        <v>187</v>
      </c>
      <c r="AN65" s="301">
        <v>20</v>
      </c>
      <c r="AO65" s="301">
        <v>15</v>
      </c>
      <c r="AP65" s="301">
        <v>35</v>
      </c>
      <c r="AQ65" s="301">
        <v>27</v>
      </c>
      <c r="AR65" s="301">
        <v>43</v>
      </c>
      <c r="AS65" s="301">
        <v>70</v>
      </c>
    </row>
    <row r="66" spans="1:45" s="300" customFormat="1" ht="12.75" x14ac:dyDescent="0.2">
      <c r="A66" s="300" t="s">
        <v>698</v>
      </c>
      <c r="B66" s="300" t="s">
        <v>1035</v>
      </c>
      <c r="C66" s="300" t="s">
        <v>1036</v>
      </c>
      <c r="D66" s="300" t="s">
        <v>946</v>
      </c>
      <c r="E66" s="300" t="s">
        <v>979</v>
      </c>
      <c r="F66" s="300" t="s">
        <v>13</v>
      </c>
      <c r="G66" s="300" t="s">
        <v>1022</v>
      </c>
      <c r="H66" s="300" t="s">
        <v>1005</v>
      </c>
      <c r="I66" s="300" t="s">
        <v>66</v>
      </c>
      <c r="J66" s="301">
        <v>81</v>
      </c>
      <c r="K66" s="301">
        <v>104</v>
      </c>
      <c r="L66" s="301">
        <v>185</v>
      </c>
      <c r="M66" s="301">
        <v>97</v>
      </c>
      <c r="N66" s="301">
        <v>116</v>
      </c>
      <c r="O66" s="301">
        <v>213</v>
      </c>
      <c r="P66" s="301">
        <v>5</v>
      </c>
      <c r="Q66" s="301">
        <v>48</v>
      </c>
      <c r="R66" s="301">
        <v>51</v>
      </c>
      <c r="S66" s="301">
        <v>99</v>
      </c>
      <c r="T66" s="301">
        <v>4</v>
      </c>
      <c r="U66" s="301">
        <v>56</v>
      </c>
      <c r="V66" s="301">
        <v>34</v>
      </c>
      <c r="W66" s="301">
        <v>90</v>
      </c>
      <c r="X66" s="301">
        <v>4</v>
      </c>
      <c r="Y66" s="301">
        <v>0</v>
      </c>
      <c r="Z66" s="301">
        <v>0</v>
      </c>
      <c r="AA66" s="301">
        <v>0</v>
      </c>
      <c r="AB66" s="301">
        <v>0</v>
      </c>
      <c r="AC66" s="301">
        <v>0</v>
      </c>
      <c r="AD66" s="301">
        <v>0</v>
      </c>
      <c r="AE66" s="301">
        <v>0</v>
      </c>
      <c r="AF66" s="301">
        <v>0</v>
      </c>
      <c r="AG66" s="301">
        <v>201</v>
      </c>
      <c r="AH66" s="301">
        <v>201</v>
      </c>
      <c r="AI66" s="301">
        <v>402</v>
      </c>
      <c r="AJ66" s="301">
        <v>13</v>
      </c>
      <c r="AK66" s="301">
        <v>33</v>
      </c>
      <c r="AL66" s="301">
        <v>27</v>
      </c>
      <c r="AM66" s="301">
        <v>60</v>
      </c>
      <c r="AN66" s="301">
        <v>0</v>
      </c>
      <c r="AO66" s="301">
        <v>1</v>
      </c>
      <c r="AP66" s="301">
        <v>1</v>
      </c>
      <c r="AQ66" s="301">
        <v>29</v>
      </c>
      <c r="AR66" s="301">
        <v>30</v>
      </c>
      <c r="AS66" s="301">
        <v>59</v>
      </c>
    </row>
    <row r="67" spans="1:45" s="300" customFormat="1" ht="12.75" x14ac:dyDescent="0.2">
      <c r="A67" s="300" t="s">
        <v>610</v>
      </c>
      <c r="B67" s="300" t="s">
        <v>1037</v>
      </c>
      <c r="C67" s="300" t="s">
        <v>1038</v>
      </c>
      <c r="D67" s="300" t="s">
        <v>184</v>
      </c>
      <c r="E67" s="300" t="s">
        <v>979</v>
      </c>
      <c r="F67" s="300" t="s">
        <v>13</v>
      </c>
      <c r="G67" s="300" t="s">
        <v>1022</v>
      </c>
      <c r="H67" s="300" t="s">
        <v>1005</v>
      </c>
      <c r="I67" s="300" t="s">
        <v>66</v>
      </c>
      <c r="J67" s="301">
        <v>62</v>
      </c>
      <c r="K67" s="301">
        <v>73</v>
      </c>
      <c r="L67" s="301">
        <v>135</v>
      </c>
      <c r="M67" s="301">
        <v>62</v>
      </c>
      <c r="N67" s="301">
        <v>73</v>
      </c>
      <c r="O67" s="301">
        <v>135</v>
      </c>
      <c r="P67" s="301">
        <v>4</v>
      </c>
      <c r="Q67" s="301">
        <v>32</v>
      </c>
      <c r="R67" s="301">
        <v>42</v>
      </c>
      <c r="S67" s="301">
        <v>74</v>
      </c>
      <c r="T67" s="301">
        <v>4</v>
      </c>
      <c r="U67" s="301">
        <v>32</v>
      </c>
      <c r="V67" s="301">
        <v>41</v>
      </c>
      <c r="W67" s="301">
        <v>73</v>
      </c>
      <c r="X67" s="301">
        <v>4</v>
      </c>
      <c r="Y67" s="301">
        <v>0</v>
      </c>
      <c r="Z67" s="301">
        <v>0</v>
      </c>
      <c r="AA67" s="301">
        <v>0</v>
      </c>
      <c r="AB67" s="301">
        <v>0</v>
      </c>
      <c r="AC67" s="301">
        <v>0</v>
      </c>
      <c r="AD67" s="301">
        <v>0</v>
      </c>
      <c r="AE67" s="301">
        <v>0</v>
      </c>
      <c r="AF67" s="301">
        <v>0</v>
      </c>
      <c r="AG67" s="301">
        <v>126</v>
      </c>
      <c r="AH67" s="301">
        <v>156</v>
      </c>
      <c r="AI67" s="301">
        <v>282</v>
      </c>
      <c r="AJ67" s="301">
        <v>12</v>
      </c>
      <c r="AK67" s="301">
        <v>30</v>
      </c>
      <c r="AL67" s="301">
        <v>34</v>
      </c>
      <c r="AM67" s="301">
        <v>64</v>
      </c>
      <c r="AN67" s="301">
        <v>0</v>
      </c>
      <c r="AO67" s="301">
        <v>0</v>
      </c>
      <c r="AP67" s="301">
        <v>0</v>
      </c>
      <c r="AQ67" s="301">
        <v>28</v>
      </c>
      <c r="AR67" s="301">
        <v>24</v>
      </c>
      <c r="AS67" s="301">
        <v>52</v>
      </c>
    </row>
    <row r="68" spans="1:45" s="300" customFormat="1" ht="12.75" x14ac:dyDescent="0.2">
      <c r="A68" s="300" t="s">
        <v>316</v>
      </c>
      <c r="B68" s="300" t="s">
        <v>1039</v>
      </c>
      <c r="C68" s="300" t="s">
        <v>1040</v>
      </c>
      <c r="D68" s="300" t="s">
        <v>184</v>
      </c>
      <c r="E68" s="300" t="s">
        <v>979</v>
      </c>
      <c r="F68" s="300" t="s">
        <v>13</v>
      </c>
      <c r="G68" s="300" t="s">
        <v>1022</v>
      </c>
      <c r="H68" s="300" t="s">
        <v>1005</v>
      </c>
      <c r="I68" s="300" t="s">
        <v>66</v>
      </c>
      <c r="J68" s="301">
        <v>26</v>
      </c>
      <c r="K68" s="301">
        <v>13</v>
      </c>
      <c r="L68" s="301">
        <v>39</v>
      </c>
      <c r="M68" s="301">
        <v>26</v>
      </c>
      <c r="N68" s="301">
        <v>13</v>
      </c>
      <c r="O68" s="301">
        <v>39</v>
      </c>
      <c r="P68" s="301">
        <v>2</v>
      </c>
      <c r="Q68" s="301">
        <v>8</v>
      </c>
      <c r="R68" s="301">
        <v>13</v>
      </c>
      <c r="S68" s="301">
        <v>21</v>
      </c>
      <c r="T68" s="301">
        <v>2</v>
      </c>
      <c r="U68" s="301">
        <v>13</v>
      </c>
      <c r="V68" s="301">
        <v>14</v>
      </c>
      <c r="W68" s="301">
        <v>27</v>
      </c>
      <c r="X68" s="301">
        <v>2</v>
      </c>
      <c r="Y68" s="301">
        <v>0</v>
      </c>
      <c r="Z68" s="301">
        <v>0</v>
      </c>
      <c r="AA68" s="301">
        <v>0</v>
      </c>
      <c r="AB68" s="301">
        <v>0</v>
      </c>
      <c r="AC68" s="301">
        <v>0</v>
      </c>
      <c r="AD68" s="301">
        <v>0</v>
      </c>
      <c r="AE68" s="301">
        <v>0</v>
      </c>
      <c r="AF68" s="301">
        <v>0</v>
      </c>
      <c r="AG68" s="301">
        <v>47</v>
      </c>
      <c r="AH68" s="301">
        <v>40</v>
      </c>
      <c r="AI68" s="301">
        <v>87</v>
      </c>
      <c r="AJ68" s="301">
        <v>6</v>
      </c>
      <c r="AK68" s="301">
        <v>22</v>
      </c>
      <c r="AL68" s="301">
        <v>26</v>
      </c>
      <c r="AM68" s="301">
        <v>48</v>
      </c>
      <c r="AN68" s="301">
        <v>0</v>
      </c>
      <c r="AO68" s="301">
        <v>0</v>
      </c>
      <c r="AP68" s="301">
        <v>0</v>
      </c>
      <c r="AQ68" s="301">
        <v>3</v>
      </c>
      <c r="AR68" s="301">
        <v>33</v>
      </c>
      <c r="AS68" s="301">
        <v>36</v>
      </c>
    </row>
    <row r="69" spans="1:45" s="300" customFormat="1" ht="12.75" x14ac:dyDescent="0.2">
      <c r="A69" s="300" t="s">
        <v>604</v>
      </c>
      <c r="B69" s="300" t="s">
        <v>1041</v>
      </c>
      <c r="C69" s="300" t="s">
        <v>1042</v>
      </c>
      <c r="D69" s="300" t="s">
        <v>184</v>
      </c>
      <c r="E69" s="300" t="s">
        <v>979</v>
      </c>
      <c r="F69" s="300" t="s">
        <v>13</v>
      </c>
      <c r="G69" s="300" t="s">
        <v>1022</v>
      </c>
      <c r="H69" s="300" t="s">
        <v>1005</v>
      </c>
      <c r="I69" s="300" t="s">
        <v>66</v>
      </c>
      <c r="J69" s="301">
        <v>348</v>
      </c>
      <c r="K69" s="301">
        <v>351</v>
      </c>
      <c r="L69" s="301">
        <v>699</v>
      </c>
      <c r="M69" s="301">
        <v>348</v>
      </c>
      <c r="N69" s="301">
        <v>351</v>
      </c>
      <c r="O69" s="301">
        <v>699</v>
      </c>
      <c r="P69" s="301">
        <v>14</v>
      </c>
      <c r="Q69" s="301">
        <v>220</v>
      </c>
      <c r="R69" s="301">
        <v>238</v>
      </c>
      <c r="S69" s="301">
        <v>458</v>
      </c>
      <c r="T69" s="301">
        <v>15</v>
      </c>
      <c r="U69" s="301">
        <v>176</v>
      </c>
      <c r="V69" s="301">
        <v>216</v>
      </c>
      <c r="W69" s="301">
        <v>392</v>
      </c>
      <c r="X69" s="301">
        <v>15</v>
      </c>
      <c r="Y69" s="301">
        <v>0</v>
      </c>
      <c r="Z69" s="301">
        <v>0</v>
      </c>
      <c r="AA69" s="301">
        <v>0</v>
      </c>
      <c r="AB69" s="301">
        <v>0</v>
      </c>
      <c r="AC69" s="301">
        <v>0</v>
      </c>
      <c r="AD69" s="301">
        <v>0</v>
      </c>
      <c r="AE69" s="301">
        <v>0</v>
      </c>
      <c r="AF69" s="301">
        <v>0</v>
      </c>
      <c r="AG69" s="301">
        <v>744</v>
      </c>
      <c r="AH69" s="301">
        <v>805</v>
      </c>
      <c r="AI69" s="301">
        <v>1549</v>
      </c>
      <c r="AJ69" s="301">
        <v>44</v>
      </c>
      <c r="AK69" s="301">
        <v>163</v>
      </c>
      <c r="AL69" s="301">
        <v>138</v>
      </c>
      <c r="AM69" s="301">
        <v>301</v>
      </c>
      <c r="AN69" s="301">
        <v>0</v>
      </c>
      <c r="AO69" s="301">
        <v>0</v>
      </c>
      <c r="AP69" s="301">
        <v>0</v>
      </c>
      <c r="AQ69" s="301">
        <v>59</v>
      </c>
      <c r="AR69" s="301">
        <v>50</v>
      </c>
      <c r="AS69" s="301">
        <v>109</v>
      </c>
    </row>
    <row r="70" spans="1:45" s="300" customFormat="1" ht="12.75" x14ac:dyDescent="0.2">
      <c r="A70" s="300" t="s">
        <v>604</v>
      </c>
      <c r="B70" s="300" t="s">
        <v>1043</v>
      </c>
      <c r="C70" s="300" t="s">
        <v>1044</v>
      </c>
      <c r="D70" s="300" t="s">
        <v>184</v>
      </c>
      <c r="E70" s="300" t="s">
        <v>979</v>
      </c>
      <c r="F70" s="300" t="s">
        <v>13</v>
      </c>
      <c r="G70" s="300" t="s">
        <v>1022</v>
      </c>
      <c r="H70" s="300" t="s">
        <v>1005</v>
      </c>
      <c r="I70" s="300" t="s">
        <v>66</v>
      </c>
      <c r="J70" s="301">
        <v>324</v>
      </c>
      <c r="K70" s="301">
        <v>375</v>
      </c>
      <c r="L70" s="301">
        <v>699</v>
      </c>
      <c r="M70" s="301">
        <v>324</v>
      </c>
      <c r="N70" s="301">
        <v>375</v>
      </c>
      <c r="O70" s="301">
        <v>699</v>
      </c>
      <c r="P70" s="301">
        <v>13</v>
      </c>
      <c r="Q70" s="301">
        <v>326</v>
      </c>
      <c r="R70" s="301">
        <v>326</v>
      </c>
      <c r="S70" s="301">
        <v>652</v>
      </c>
      <c r="T70" s="301">
        <v>13</v>
      </c>
      <c r="U70" s="301">
        <v>232</v>
      </c>
      <c r="V70" s="301">
        <v>279</v>
      </c>
      <c r="W70" s="301">
        <v>511</v>
      </c>
      <c r="X70" s="301">
        <v>12</v>
      </c>
      <c r="Y70" s="301">
        <v>0</v>
      </c>
      <c r="Z70" s="301">
        <v>0</v>
      </c>
      <c r="AA70" s="301">
        <v>0</v>
      </c>
      <c r="AB70" s="301">
        <v>0</v>
      </c>
      <c r="AC70" s="301">
        <v>0</v>
      </c>
      <c r="AD70" s="301">
        <v>0</v>
      </c>
      <c r="AE70" s="301">
        <v>0</v>
      </c>
      <c r="AF70" s="301">
        <v>0</v>
      </c>
      <c r="AG70" s="301">
        <v>882</v>
      </c>
      <c r="AH70" s="301">
        <v>980</v>
      </c>
      <c r="AI70" s="301">
        <v>1862</v>
      </c>
      <c r="AJ70" s="301">
        <v>38</v>
      </c>
      <c r="AK70" s="301">
        <v>277</v>
      </c>
      <c r="AL70" s="301">
        <v>319</v>
      </c>
      <c r="AM70" s="301">
        <v>596</v>
      </c>
      <c r="AN70" s="301">
        <v>63</v>
      </c>
      <c r="AO70" s="301">
        <v>129</v>
      </c>
      <c r="AP70" s="301">
        <v>192</v>
      </c>
      <c r="AQ70" s="301">
        <v>24</v>
      </c>
      <c r="AR70" s="301">
        <v>32</v>
      </c>
      <c r="AS70" s="301">
        <v>56</v>
      </c>
    </row>
    <row r="71" spans="1:45" s="300" customFormat="1" ht="12.75" x14ac:dyDescent="0.2">
      <c r="A71" s="300" t="s">
        <v>604</v>
      </c>
      <c r="B71" s="300" t="s">
        <v>1043</v>
      </c>
      <c r="C71" s="300" t="s">
        <v>1044</v>
      </c>
      <c r="D71" s="300" t="s">
        <v>946</v>
      </c>
      <c r="E71" s="300" t="s">
        <v>979</v>
      </c>
      <c r="F71" s="300" t="s">
        <v>13</v>
      </c>
      <c r="G71" s="300" t="s">
        <v>1022</v>
      </c>
      <c r="H71" s="300" t="s">
        <v>1005</v>
      </c>
      <c r="I71" s="300" t="s">
        <v>66</v>
      </c>
      <c r="J71" s="301">
        <v>293</v>
      </c>
      <c r="K71" s="301">
        <v>315</v>
      </c>
      <c r="L71" s="301">
        <v>608</v>
      </c>
      <c r="M71" s="301">
        <v>293</v>
      </c>
      <c r="N71" s="301">
        <v>315</v>
      </c>
      <c r="O71" s="301">
        <v>608</v>
      </c>
      <c r="P71" s="301">
        <v>12</v>
      </c>
      <c r="Q71" s="301">
        <v>282</v>
      </c>
      <c r="R71" s="301">
        <v>245</v>
      </c>
      <c r="S71" s="301">
        <v>527</v>
      </c>
      <c r="T71" s="301">
        <v>12</v>
      </c>
      <c r="U71" s="301">
        <v>166</v>
      </c>
      <c r="V71" s="301">
        <v>166</v>
      </c>
      <c r="W71" s="301">
        <v>332</v>
      </c>
      <c r="X71" s="301">
        <v>9</v>
      </c>
      <c r="Y71" s="301">
        <v>0</v>
      </c>
      <c r="Z71" s="301">
        <v>0</v>
      </c>
      <c r="AA71" s="301">
        <v>0</v>
      </c>
      <c r="AB71" s="301">
        <v>0</v>
      </c>
      <c r="AC71" s="301">
        <v>0</v>
      </c>
      <c r="AD71" s="301">
        <v>0</v>
      </c>
      <c r="AE71" s="301">
        <v>0</v>
      </c>
      <c r="AF71" s="301">
        <v>0</v>
      </c>
      <c r="AG71" s="301">
        <v>741</v>
      </c>
      <c r="AH71" s="301">
        <v>726</v>
      </c>
      <c r="AI71" s="301">
        <v>1467</v>
      </c>
      <c r="AJ71" s="301">
        <v>33</v>
      </c>
      <c r="AK71" s="301">
        <v>0</v>
      </c>
      <c r="AL71" s="301">
        <v>0</v>
      </c>
      <c r="AM71" s="301">
        <v>0</v>
      </c>
      <c r="AN71" s="301">
        <v>0</v>
      </c>
      <c r="AO71" s="301">
        <v>0</v>
      </c>
      <c r="AP71" s="301">
        <v>0</v>
      </c>
      <c r="AQ71" s="301">
        <v>26</v>
      </c>
      <c r="AR71" s="301">
        <v>17</v>
      </c>
      <c r="AS71" s="301">
        <v>43</v>
      </c>
    </row>
    <row r="72" spans="1:45" s="300" customFormat="1" ht="12.75" x14ac:dyDescent="0.2">
      <c r="A72" s="300" t="s">
        <v>322</v>
      </c>
      <c r="B72" s="300" t="s">
        <v>1045</v>
      </c>
      <c r="C72" s="300" t="s">
        <v>1046</v>
      </c>
      <c r="D72" s="300" t="s">
        <v>184</v>
      </c>
      <c r="E72" s="300" t="s">
        <v>979</v>
      </c>
      <c r="F72" s="300" t="s">
        <v>13</v>
      </c>
      <c r="G72" s="300" t="s">
        <v>1022</v>
      </c>
      <c r="H72" s="300" t="s">
        <v>1005</v>
      </c>
      <c r="I72" s="300" t="s">
        <v>66</v>
      </c>
      <c r="J72" s="301">
        <v>33</v>
      </c>
      <c r="K72" s="301">
        <v>18</v>
      </c>
      <c r="L72" s="301">
        <v>51</v>
      </c>
      <c r="M72" s="301">
        <v>33</v>
      </c>
      <c r="N72" s="301">
        <v>18</v>
      </c>
      <c r="O72" s="301">
        <v>51</v>
      </c>
      <c r="P72" s="301">
        <v>2</v>
      </c>
      <c r="Q72" s="301">
        <v>25</v>
      </c>
      <c r="R72" s="301">
        <v>28</v>
      </c>
      <c r="S72" s="301">
        <v>53</v>
      </c>
      <c r="T72" s="301">
        <v>2</v>
      </c>
      <c r="U72" s="301">
        <v>24</v>
      </c>
      <c r="V72" s="301">
        <v>34</v>
      </c>
      <c r="W72" s="301">
        <v>58</v>
      </c>
      <c r="X72" s="301">
        <v>2</v>
      </c>
      <c r="Y72" s="301">
        <v>0</v>
      </c>
      <c r="Z72" s="301">
        <v>0</v>
      </c>
      <c r="AA72" s="301">
        <v>0</v>
      </c>
      <c r="AB72" s="301">
        <v>0</v>
      </c>
      <c r="AC72" s="301">
        <v>0</v>
      </c>
      <c r="AD72" s="301">
        <v>0</v>
      </c>
      <c r="AE72" s="301">
        <v>0</v>
      </c>
      <c r="AF72" s="301">
        <v>0</v>
      </c>
      <c r="AG72" s="301">
        <v>82</v>
      </c>
      <c r="AH72" s="301">
        <v>80</v>
      </c>
      <c r="AI72" s="301">
        <v>162</v>
      </c>
      <c r="AJ72" s="301">
        <v>6</v>
      </c>
      <c r="AK72" s="301">
        <v>29</v>
      </c>
      <c r="AL72" s="301">
        <v>31</v>
      </c>
      <c r="AM72" s="301">
        <v>60</v>
      </c>
      <c r="AN72" s="301">
        <v>0</v>
      </c>
      <c r="AO72" s="301">
        <v>0</v>
      </c>
      <c r="AP72" s="301">
        <v>0</v>
      </c>
      <c r="AQ72" s="301">
        <v>11</v>
      </c>
      <c r="AR72" s="301">
        <v>35</v>
      </c>
      <c r="AS72" s="301">
        <v>46</v>
      </c>
    </row>
    <row r="73" spans="1:45" s="300" customFormat="1" ht="12.75" x14ac:dyDescent="0.2">
      <c r="A73" s="300" t="s">
        <v>604</v>
      </c>
      <c r="B73" s="300" t="s">
        <v>1047</v>
      </c>
      <c r="C73" s="300" t="s">
        <v>1048</v>
      </c>
      <c r="D73" s="300" t="s">
        <v>184</v>
      </c>
      <c r="E73" s="300" t="s">
        <v>979</v>
      </c>
      <c r="F73" s="300" t="s">
        <v>13</v>
      </c>
      <c r="G73" s="300" t="s">
        <v>1022</v>
      </c>
      <c r="H73" s="300" t="s">
        <v>1005</v>
      </c>
      <c r="I73" s="300" t="s">
        <v>66</v>
      </c>
      <c r="J73" s="301">
        <v>239</v>
      </c>
      <c r="K73" s="301">
        <v>211</v>
      </c>
      <c r="L73" s="301">
        <v>450</v>
      </c>
      <c r="M73" s="301">
        <v>239</v>
      </c>
      <c r="N73" s="301">
        <v>211</v>
      </c>
      <c r="O73" s="301">
        <v>450</v>
      </c>
      <c r="P73" s="301">
        <v>9</v>
      </c>
      <c r="Q73" s="301">
        <v>267</v>
      </c>
      <c r="R73" s="301">
        <v>216</v>
      </c>
      <c r="S73" s="301">
        <v>483</v>
      </c>
      <c r="T73" s="301">
        <v>9</v>
      </c>
      <c r="U73" s="301">
        <v>231</v>
      </c>
      <c r="V73" s="301">
        <v>202</v>
      </c>
      <c r="W73" s="301">
        <v>433</v>
      </c>
      <c r="X73" s="301">
        <v>9</v>
      </c>
      <c r="Y73" s="301">
        <v>0</v>
      </c>
      <c r="Z73" s="301">
        <v>0</v>
      </c>
      <c r="AA73" s="301">
        <v>0</v>
      </c>
      <c r="AB73" s="301">
        <v>0</v>
      </c>
      <c r="AC73" s="301">
        <v>0</v>
      </c>
      <c r="AD73" s="301">
        <v>0</v>
      </c>
      <c r="AE73" s="301">
        <v>0</v>
      </c>
      <c r="AF73" s="301">
        <v>0</v>
      </c>
      <c r="AG73" s="301">
        <v>737</v>
      </c>
      <c r="AH73" s="301">
        <v>629</v>
      </c>
      <c r="AI73" s="301">
        <v>1366</v>
      </c>
      <c r="AJ73" s="301">
        <v>27</v>
      </c>
      <c r="AK73" s="301">
        <v>223</v>
      </c>
      <c r="AL73" s="301">
        <v>182</v>
      </c>
      <c r="AM73" s="301">
        <v>405</v>
      </c>
      <c r="AN73" s="301">
        <v>84</v>
      </c>
      <c r="AO73" s="301">
        <v>115</v>
      </c>
      <c r="AP73" s="301">
        <v>199</v>
      </c>
      <c r="AQ73" s="301">
        <v>42</v>
      </c>
      <c r="AR73" s="301">
        <v>48</v>
      </c>
      <c r="AS73" s="301">
        <v>90</v>
      </c>
    </row>
    <row r="74" spans="1:45" s="300" customFormat="1" ht="12.75" x14ac:dyDescent="0.2">
      <c r="A74" s="300" t="s">
        <v>604</v>
      </c>
      <c r="B74" s="300" t="s">
        <v>1047</v>
      </c>
      <c r="C74" s="300" t="s">
        <v>1048</v>
      </c>
      <c r="D74" s="300" t="s">
        <v>946</v>
      </c>
      <c r="E74" s="300" t="s">
        <v>979</v>
      </c>
      <c r="F74" s="300" t="s">
        <v>13</v>
      </c>
      <c r="G74" s="300" t="s">
        <v>1022</v>
      </c>
      <c r="H74" s="300" t="s">
        <v>1005</v>
      </c>
      <c r="I74" s="300" t="s">
        <v>66</v>
      </c>
      <c r="J74" s="301">
        <v>197</v>
      </c>
      <c r="K74" s="301">
        <v>217</v>
      </c>
      <c r="L74" s="301">
        <v>414</v>
      </c>
      <c r="M74" s="301">
        <v>197</v>
      </c>
      <c r="N74" s="301">
        <v>217</v>
      </c>
      <c r="O74" s="301">
        <v>414</v>
      </c>
      <c r="P74" s="301">
        <v>9</v>
      </c>
      <c r="Q74" s="301">
        <v>208</v>
      </c>
      <c r="R74" s="301">
        <v>218</v>
      </c>
      <c r="S74" s="301">
        <v>426</v>
      </c>
      <c r="T74" s="301">
        <v>9</v>
      </c>
      <c r="U74" s="301">
        <v>168</v>
      </c>
      <c r="V74" s="301">
        <v>180</v>
      </c>
      <c r="W74" s="301">
        <v>348</v>
      </c>
      <c r="X74" s="301">
        <v>9</v>
      </c>
      <c r="Y74" s="301">
        <v>0</v>
      </c>
      <c r="Z74" s="301">
        <v>0</v>
      </c>
      <c r="AA74" s="301">
        <v>0</v>
      </c>
      <c r="AB74" s="301">
        <v>0</v>
      </c>
      <c r="AC74" s="301">
        <v>0</v>
      </c>
      <c r="AD74" s="301">
        <v>0</v>
      </c>
      <c r="AE74" s="301">
        <v>0</v>
      </c>
      <c r="AF74" s="301">
        <v>0</v>
      </c>
      <c r="AG74" s="301">
        <v>573</v>
      </c>
      <c r="AH74" s="301">
        <v>615</v>
      </c>
      <c r="AI74" s="301">
        <v>1188</v>
      </c>
      <c r="AJ74" s="301">
        <v>27</v>
      </c>
      <c r="AK74" s="301">
        <v>152</v>
      </c>
      <c r="AL74" s="301">
        <v>127</v>
      </c>
      <c r="AM74" s="301">
        <v>279</v>
      </c>
      <c r="AN74" s="301">
        <v>62</v>
      </c>
      <c r="AO74" s="301">
        <v>63</v>
      </c>
      <c r="AP74" s="301">
        <v>125</v>
      </c>
      <c r="AQ74" s="301">
        <v>52</v>
      </c>
      <c r="AR74" s="301">
        <v>45</v>
      </c>
      <c r="AS74" s="301">
        <v>97</v>
      </c>
    </row>
    <row r="75" spans="1:45" s="300" customFormat="1" ht="12.75" x14ac:dyDescent="0.2">
      <c r="A75" s="300" t="s">
        <v>599</v>
      </c>
      <c r="B75" s="300" t="s">
        <v>1049</v>
      </c>
      <c r="C75" s="300" t="s">
        <v>1050</v>
      </c>
      <c r="D75" s="300" t="s">
        <v>184</v>
      </c>
      <c r="E75" s="300" t="s">
        <v>979</v>
      </c>
      <c r="F75" s="300" t="s">
        <v>13</v>
      </c>
      <c r="G75" s="300" t="s">
        <v>1022</v>
      </c>
      <c r="H75" s="300" t="s">
        <v>1005</v>
      </c>
      <c r="I75" s="300" t="s">
        <v>66</v>
      </c>
      <c r="J75" s="301">
        <v>268</v>
      </c>
      <c r="K75" s="301">
        <v>315</v>
      </c>
      <c r="L75" s="301">
        <v>583</v>
      </c>
      <c r="M75" s="301">
        <v>268</v>
      </c>
      <c r="N75" s="301">
        <v>315</v>
      </c>
      <c r="O75" s="301">
        <v>583</v>
      </c>
      <c r="P75" s="301">
        <v>12</v>
      </c>
      <c r="Q75" s="301">
        <v>139</v>
      </c>
      <c r="R75" s="301">
        <v>224</v>
      </c>
      <c r="S75" s="301">
        <v>363</v>
      </c>
      <c r="T75" s="301">
        <v>9</v>
      </c>
      <c r="U75" s="301">
        <v>0</v>
      </c>
      <c r="V75" s="301">
        <v>0</v>
      </c>
      <c r="W75" s="301">
        <v>0</v>
      </c>
      <c r="X75" s="301">
        <v>0</v>
      </c>
      <c r="Y75" s="301">
        <v>0</v>
      </c>
      <c r="Z75" s="301">
        <v>0</v>
      </c>
      <c r="AA75" s="301">
        <v>0</v>
      </c>
      <c r="AB75" s="301">
        <v>0</v>
      </c>
      <c r="AC75" s="301">
        <v>0</v>
      </c>
      <c r="AD75" s="301">
        <v>0</v>
      </c>
      <c r="AE75" s="301">
        <v>0</v>
      </c>
      <c r="AF75" s="301">
        <v>0</v>
      </c>
      <c r="AG75" s="301">
        <v>407</v>
      </c>
      <c r="AH75" s="301">
        <v>539</v>
      </c>
      <c r="AI75" s="301">
        <v>946</v>
      </c>
      <c r="AJ75" s="301">
        <v>21</v>
      </c>
      <c r="AK75" s="301">
        <v>74</v>
      </c>
      <c r="AL75" s="301">
        <v>73</v>
      </c>
      <c r="AM75" s="301">
        <v>147</v>
      </c>
      <c r="AN75" s="301">
        <v>0</v>
      </c>
      <c r="AO75" s="301">
        <v>0</v>
      </c>
      <c r="AP75" s="301">
        <v>0</v>
      </c>
      <c r="AQ75" s="301">
        <v>42</v>
      </c>
      <c r="AR75" s="301">
        <v>20</v>
      </c>
      <c r="AS75" s="301">
        <v>62</v>
      </c>
    </row>
    <row r="76" spans="1:45" s="300" customFormat="1" ht="12.75" x14ac:dyDescent="0.2">
      <c r="A76" s="300" t="s">
        <v>599</v>
      </c>
      <c r="B76" s="300" t="s">
        <v>1049</v>
      </c>
      <c r="C76" s="300" t="s">
        <v>1050</v>
      </c>
      <c r="D76" s="300" t="s">
        <v>946</v>
      </c>
      <c r="E76" s="300" t="s">
        <v>979</v>
      </c>
      <c r="F76" s="300" t="s">
        <v>13</v>
      </c>
      <c r="G76" s="300" t="s">
        <v>1022</v>
      </c>
      <c r="H76" s="300" t="s">
        <v>1005</v>
      </c>
      <c r="I76" s="300" t="s">
        <v>66</v>
      </c>
      <c r="J76" s="301">
        <v>0</v>
      </c>
      <c r="K76" s="301">
        <v>0</v>
      </c>
      <c r="L76" s="301">
        <v>0</v>
      </c>
      <c r="M76" s="301">
        <v>0</v>
      </c>
      <c r="N76" s="301">
        <v>0</v>
      </c>
      <c r="O76" s="301">
        <v>0</v>
      </c>
      <c r="P76" s="301">
        <v>0</v>
      </c>
      <c r="Q76" s="301">
        <v>82</v>
      </c>
      <c r="R76" s="301">
        <v>36</v>
      </c>
      <c r="S76" s="301">
        <v>118</v>
      </c>
      <c r="T76" s="301">
        <v>3</v>
      </c>
      <c r="U76" s="301">
        <v>232</v>
      </c>
      <c r="V76" s="301">
        <v>223</v>
      </c>
      <c r="W76" s="301">
        <v>455</v>
      </c>
      <c r="X76" s="301">
        <v>12</v>
      </c>
      <c r="Y76" s="301">
        <v>0</v>
      </c>
      <c r="Z76" s="301">
        <v>0</v>
      </c>
      <c r="AA76" s="301">
        <v>0</v>
      </c>
      <c r="AB76" s="301">
        <v>0</v>
      </c>
      <c r="AC76" s="301">
        <v>0</v>
      </c>
      <c r="AD76" s="301">
        <v>0</v>
      </c>
      <c r="AE76" s="301">
        <v>0</v>
      </c>
      <c r="AF76" s="301">
        <v>0</v>
      </c>
      <c r="AG76" s="301">
        <v>314</v>
      </c>
      <c r="AH76" s="301">
        <v>259</v>
      </c>
      <c r="AI76" s="301">
        <v>573</v>
      </c>
      <c r="AJ76" s="301">
        <v>15</v>
      </c>
      <c r="AK76" s="301">
        <v>187</v>
      </c>
      <c r="AL76" s="301">
        <v>202</v>
      </c>
      <c r="AM76" s="301">
        <v>389</v>
      </c>
      <c r="AN76" s="301">
        <v>0</v>
      </c>
      <c r="AO76" s="301">
        <v>0</v>
      </c>
      <c r="AP76" s="301">
        <v>0</v>
      </c>
      <c r="AQ76" s="301">
        <v>44</v>
      </c>
      <c r="AR76" s="301">
        <v>21</v>
      </c>
      <c r="AS76" s="301">
        <v>65</v>
      </c>
    </row>
    <row r="77" spans="1:45" s="300" customFormat="1" ht="12.75" x14ac:dyDescent="0.2">
      <c r="A77" s="300" t="s">
        <v>282</v>
      </c>
      <c r="B77" s="300" t="s">
        <v>1051</v>
      </c>
      <c r="C77" s="300" t="s">
        <v>1052</v>
      </c>
      <c r="D77" s="300" t="s">
        <v>184</v>
      </c>
      <c r="E77" s="300" t="s">
        <v>979</v>
      </c>
      <c r="F77" s="300" t="s">
        <v>13</v>
      </c>
      <c r="G77" s="300" t="s">
        <v>1022</v>
      </c>
      <c r="H77" s="300" t="s">
        <v>1005</v>
      </c>
      <c r="I77" s="300" t="s">
        <v>66</v>
      </c>
      <c r="J77" s="301">
        <v>348</v>
      </c>
      <c r="K77" s="301">
        <v>148</v>
      </c>
      <c r="L77" s="301">
        <v>496</v>
      </c>
      <c r="M77" s="301">
        <v>348</v>
      </c>
      <c r="N77" s="301">
        <v>148</v>
      </c>
      <c r="O77" s="301">
        <v>496</v>
      </c>
      <c r="P77" s="301">
        <v>11</v>
      </c>
      <c r="Q77" s="301">
        <v>391</v>
      </c>
      <c r="R77" s="301">
        <v>208</v>
      </c>
      <c r="S77" s="301">
        <v>599</v>
      </c>
      <c r="T77" s="301">
        <v>11</v>
      </c>
      <c r="U77" s="301">
        <v>335</v>
      </c>
      <c r="V77" s="301">
        <v>181</v>
      </c>
      <c r="W77" s="301">
        <v>516</v>
      </c>
      <c r="X77" s="301">
        <v>10</v>
      </c>
      <c r="Y77" s="301">
        <v>0</v>
      </c>
      <c r="Z77" s="301">
        <v>0</v>
      </c>
      <c r="AA77" s="301">
        <v>0</v>
      </c>
      <c r="AB77" s="301">
        <v>0</v>
      </c>
      <c r="AC77" s="301">
        <v>0</v>
      </c>
      <c r="AD77" s="301">
        <v>0</v>
      </c>
      <c r="AE77" s="301">
        <v>0</v>
      </c>
      <c r="AF77" s="301">
        <v>0</v>
      </c>
      <c r="AG77" s="301">
        <v>1074</v>
      </c>
      <c r="AH77" s="301">
        <v>537</v>
      </c>
      <c r="AI77" s="301">
        <v>1611</v>
      </c>
      <c r="AJ77" s="301">
        <v>32</v>
      </c>
      <c r="AK77" s="301">
        <v>317</v>
      </c>
      <c r="AL77" s="301">
        <v>158</v>
      </c>
      <c r="AM77" s="301">
        <v>475</v>
      </c>
      <c r="AN77" s="301">
        <v>0</v>
      </c>
      <c r="AO77" s="301">
        <v>0</v>
      </c>
      <c r="AP77" s="301">
        <v>0</v>
      </c>
      <c r="AQ77" s="301">
        <v>56</v>
      </c>
      <c r="AR77" s="301">
        <v>58</v>
      </c>
      <c r="AS77" s="301">
        <v>114</v>
      </c>
    </row>
    <row r="78" spans="1:45" s="300" customFormat="1" ht="12.75" x14ac:dyDescent="0.2">
      <c r="A78" s="300" t="s">
        <v>282</v>
      </c>
      <c r="B78" s="300" t="s">
        <v>1051</v>
      </c>
      <c r="C78" s="300" t="s">
        <v>1052</v>
      </c>
      <c r="D78" s="300" t="s">
        <v>946</v>
      </c>
      <c r="E78" s="300" t="s">
        <v>979</v>
      </c>
      <c r="F78" s="300" t="s">
        <v>13</v>
      </c>
      <c r="G78" s="300" t="s">
        <v>1022</v>
      </c>
      <c r="H78" s="300" t="s">
        <v>1005</v>
      </c>
      <c r="I78" s="300" t="s">
        <v>66</v>
      </c>
      <c r="J78" s="301">
        <v>308</v>
      </c>
      <c r="K78" s="301">
        <v>168</v>
      </c>
      <c r="L78" s="301">
        <v>476</v>
      </c>
      <c r="M78" s="301">
        <v>308</v>
      </c>
      <c r="N78" s="301">
        <v>168</v>
      </c>
      <c r="O78" s="301">
        <v>476</v>
      </c>
      <c r="P78" s="301">
        <v>10</v>
      </c>
      <c r="Q78" s="301">
        <v>246</v>
      </c>
      <c r="R78" s="301">
        <v>120</v>
      </c>
      <c r="S78" s="301">
        <v>366</v>
      </c>
      <c r="T78" s="301">
        <v>9</v>
      </c>
      <c r="U78" s="301">
        <v>248</v>
      </c>
      <c r="V78" s="301">
        <v>138</v>
      </c>
      <c r="W78" s="301">
        <v>386</v>
      </c>
      <c r="X78" s="301">
        <v>10</v>
      </c>
      <c r="Y78" s="301">
        <v>0</v>
      </c>
      <c r="Z78" s="301">
        <v>0</v>
      </c>
      <c r="AA78" s="301">
        <v>0</v>
      </c>
      <c r="AB78" s="301">
        <v>0</v>
      </c>
      <c r="AC78" s="301">
        <v>0</v>
      </c>
      <c r="AD78" s="301">
        <v>0</v>
      </c>
      <c r="AE78" s="301">
        <v>0</v>
      </c>
      <c r="AF78" s="301">
        <v>0</v>
      </c>
      <c r="AG78" s="301">
        <v>802</v>
      </c>
      <c r="AH78" s="301">
        <v>426</v>
      </c>
      <c r="AI78" s="301">
        <v>1228</v>
      </c>
      <c r="AJ78" s="301">
        <v>29</v>
      </c>
      <c r="AK78" s="301">
        <v>154</v>
      </c>
      <c r="AL78" s="301">
        <v>118</v>
      </c>
      <c r="AM78" s="301">
        <v>272</v>
      </c>
      <c r="AN78" s="301">
        <v>0</v>
      </c>
      <c r="AO78" s="301">
        <v>0</v>
      </c>
      <c r="AP78" s="301">
        <v>0</v>
      </c>
      <c r="AQ78" s="301">
        <v>74</v>
      </c>
      <c r="AR78" s="301">
        <v>44</v>
      </c>
      <c r="AS78" s="301">
        <v>118</v>
      </c>
    </row>
    <row r="79" spans="1:45" s="300" customFormat="1" ht="12.75" x14ac:dyDescent="0.2">
      <c r="A79" s="300" t="s">
        <v>604</v>
      </c>
      <c r="B79" s="300" t="s">
        <v>1053</v>
      </c>
      <c r="C79" s="300" t="s">
        <v>1054</v>
      </c>
      <c r="D79" s="300" t="s">
        <v>184</v>
      </c>
      <c r="E79" s="300" t="s">
        <v>979</v>
      </c>
      <c r="F79" s="300" t="s">
        <v>13</v>
      </c>
      <c r="G79" s="300" t="s">
        <v>1022</v>
      </c>
      <c r="H79" s="300" t="s">
        <v>1005</v>
      </c>
      <c r="I79" s="300" t="s">
        <v>66</v>
      </c>
      <c r="J79" s="301">
        <v>299</v>
      </c>
      <c r="K79" s="301">
        <v>310</v>
      </c>
      <c r="L79" s="301">
        <v>609</v>
      </c>
      <c r="M79" s="301">
        <v>299</v>
      </c>
      <c r="N79" s="301">
        <v>310</v>
      </c>
      <c r="O79" s="301">
        <v>609</v>
      </c>
      <c r="P79" s="301">
        <v>12</v>
      </c>
      <c r="Q79" s="301">
        <v>265</v>
      </c>
      <c r="R79" s="301">
        <v>313</v>
      </c>
      <c r="S79" s="301">
        <v>578</v>
      </c>
      <c r="T79" s="301">
        <v>12</v>
      </c>
      <c r="U79" s="301">
        <v>253</v>
      </c>
      <c r="V79" s="301">
        <v>325</v>
      </c>
      <c r="W79" s="301">
        <v>578</v>
      </c>
      <c r="X79" s="301">
        <v>12</v>
      </c>
      <c r="Y79" s="301">
        <v>0</v>
      </c>
      <c r="Z79" s="301">
        <v>0</v>
      </c>
      <c r="AA79" s="301">
        <v>0</v>
      </c>
      <c r="AB79" s="301">
        <v>0</v>
      </c>
      <c r="AC79" s="301">
        <v>0</v>
      </c>
      <c r="AD79" s="301">
        <v>0</v>
      </c>
      <c r="AE79" s="301">
        <v>0</v>
      </c>
      <c r="AF79" s="301">
        <v>0</v>
      </c>
      <c r="AG79" s="301">
        <v>817</v>
      </c>
      <c r="AH79" s="301">
        <v>948</v>
      </c>
      <c r="AI79" s="301">
        <v>1765</v>
      </c>
      <c r="AJ79" s="301">
        <v>36</v>
      </c>
      <c r="AK79" s="301">
        <v>194</v>
      </c>
      <c r="AL79" s="301">
        <v>229</v>
      </c>
      <c r="AM79" s="301">
        <v>423</v>
      </c>
      <c r="AN79" s="301">
        <v>132</v>
      </c>
      <c r="AO79" s="301">
        <v>190</v>
      </c>
      <c r="AP79" s="301">
        <v>322</v>
      </c>
      <c r="AQ79" s="301">
        <v>48</v>
      </c>
      <c r="AR79" s="301">
        <v>64</v>
      </c>
      <c r="AS79" s="301">
        <v>112</v>
      </c>
    </row>
    <row r="80" spans="1:45" s="300" customFormat="1" ht="12.75" x14ac:dyDescent="0.2">
      <c r="A80" s="300" t="s">
        <v>604</v>
      </c>
      <c r="B80" s="300" t="s">
        <v>1053</v>
      </c>
      <c r="C80" s="300" t="s">
        <v>1054</v>
      </c>
      <c r="D80" s="300" t="s">
        <v>946</v>
      </c>
      <c r="E80" s="300" t="s">
        <v>979</v>
      </c>
      <c r="F80" s="300" t="s">
        <v>13</v>
      </c>
      <c r="G80" s="300" t="s">
        <v>1022</v>
      </c>
      <c r="H80" s="300" t="s">
        <v>1005</v>
      </c>
      <c r="I80" s="300" t="s">
        <v>66</v>
      </c>
      <c r="J80" s="301">
        <v>318</v>
      </c>
      <c r="K80" s="301">
        <v>295</v>
      </c>
      <c r="L80" s="301">
        <v>613</v>
      </c>
      <c r="M80" s="301">
        <v>318</v>
      </c>
      <c r="N80" s="301">
        <v>295</v>
      </c>
      <c r="O80" s="301">
        <v>613</v>
      </c>
      <c r="P80" s="301">
        <v>12</v>
      </c>
      <c r="Q80" s="301">
        <v>330</v>
      </c>
      <c r="R80" s="301">
        <v>239</v>
      </c>
      <c r="S80" s="301">
        <v>569</v>
      </c>
      <c r="T80" s="301">
        <v>12</v>
      </c>
      <c r="U80" s="301">
        <v>279</v>
      </c>
      <c r="V80" s="301">
        <v>217</v>
      </c>
      <c r="W80" s="301">
        <v>496</v>
      </c>
      <c r="X80" s="301">
        <v>12</v>
      </c>
      <c r="Y80" s="301">
        <v>0</v>
      </c>
      <c r="Z80" s="301">
        <v>0</v>
      </c>
      <c r="AA80" s="301">
        <v>0</v>
      </c>
      <c r="AB80" s="301">
        <v>0</v>
      </c>
      <c r="AC80" s="301">
        <v>0</v>
      </c>
      <c r="AD80" s="301">
        <v>0</v>
      </c>
      <c r="AE80" s="301">
        <v>0</v>
      </c>
      <c r="AF80" s="301">
        <v>0</v>
      </c>
      <c r="AG80" s="301">
        <v>927</v>
      </c>
      <c r="AH80" s="301">
        <v>751</v>
      </c>
      <c r="AI80" s="301">
        <v>1678</v>
      </c>
      <c r="AJ80" s="301">
        <v>36</v>
      </c>
      <c r="AK80" s="301">
        <v>198</v>
      </c>
      <c r="AL80" s="301">
        <v>162</v>
      </c>
      <c r="AM80" s="301">
        <v>360</v>
      </c>
      <c r="AN80" s="301">
        <v>112</v>
      </c>
      <c r="AO80" s="301">
        <v>114</v>
      </c>
      <c r="AP80" s="301">
        <v>226</v>
      </c>
      <c r="AQ80" s="301">
        <v>49</v>
      </c>
      <c r="AR80" s="301">
        <v>45</v>
      </c>
      <c r="AS80" s="301">
        <v>94</v>
      </c>
    </row>
    <row r="81" spans="1:45" s="300" customFormat="1" ht="12.75" x14ac:dyDescent="0.2">
      <c r="A81" s="300" t="s">
        <v>604</v>
      </c>
      <c r="B81" s="300" t="s">
        <v>1055</v>
      </c>
      <c r="C81" s="300" t="s">
        <v>1056</v>
      </c>
      <c r="D81" s="300" t="s">
        <v>184</v>
      </c>
      <c r="E81" s="300" t="s">
        <v>979</v>
      </c>
      <c r="F81" s="300" t="s">
        <v>13</v>
      </c>
      <c r="G81" s="300" t="s">
        <v>1022</v>
      </c>
      <c r="H81" s="300" t="s">
        <v>1005</v>
      </c>
      <c r="I81" s="300" t="s">
        <v>66</v>
      </c>
      <c r="J81" s="301">
        <v>149</v>
      </c>
      <c r="K81" s="301">
        <v>158</v>
      </c>
      <c r="L81" s="301">
        <v>307</v>
      </c>
      <c r="M81" s="301">
        <v>149</v>
      </c>
      <c r="N81" s="301">
        <v>158</v>
      </c>
      <c r="O81" s="301">
        <v>307</v>
      </c>
      <c r="P81" s="301">
        <v>6</v>
      </c>
      <c r="Q81" s="301">
        <v>108</v>
      </c>
      <c r="R81" s="301">
        <v>192</v>
      </c>
      <c r="S81" s="301">
        <v>300</v>
      </c>
      <c r="T81" s="301">
        <v>6</v>
      </c>
      <c r="U81" s="301">
        <v>111</v>
      </c>
      <c r="V81" s="301">
        <v>191</v>
      </c>
      <c r="W81" s="301">
        <v>302</v>
      </c>
      <c r="X81" s="301">
        <v>6</v>
      </c>
      <c r="Y81" s="301">
        <v>0</v>
      </c>
      <c r="Z81" s="301">
        <v>0</v>
      </c>
      <c r="AA81" s="301">
        <v>0</v>
      </c>
      <c r="AB81" s="301">
        <v>0</v>
      </c>
      <c r="AC81" s="301">
        <v>0</v>
      </c>
      <c r="AD81" s="301">
        <v>0</v>
      </c>
      <c r="AE81" s="301">
        <v>0</v>
      </c>
      <c r="AF81" s="301">
        <v>0</v>
      </c>
      <c r="AG81" s="301">
        <v>368</v>
      </c>
      <c r="AH81" s="301">
        <v>541</v>
      </c>
      <c r="AI81" s="301">
        <v>909</v>
      </c>
      <c r="AJ81" s="301">
        <v>18</v>
      </c>
      <c r="AK81" s="301">
        <v>116</v>
      </c>
      <c r="AL81" s="301">
        <v>184</v>
      </c>
      <c r="AM81" s="301">
        <v>300</v>
      </c>
      <c r="AN81" s="301">
        <v>0</v>
      </c>
      <c r="AO81" s="301">
        <v>0</v>
      </c>
      <c r="AP81" s="301">
        <v>0</v>
      </c>
      <c r="AQ81" s="301">
        <v>11</v>
      </c>
      <c r="AR81" s="301">
        <v>40</v>
      </c>
      <c r="AS81" s="301">
        <v>51</v>
      </c>
    </row>
    <row r="82" spans="1:45" s="300" customFormat="1" ht="12.75" x14ac:dyDescent="0.2">
      <c r="A82" s="300" t="s">
        <v>604</v>
      </c>
      <c r="B82" s="300" t="s">
        <v>1055</v>
      </c>
      <c r="C82" s="300" t="s">
        <v>1056</v>
      </c>
      <c r="D82" s="300" t="s">
        <v>946</v>
      </c>
      <c r="E82" s="300" t="s">
        <v>979</v>
      </c>
      <c r="F82" s="300" t="s">
        <v>13</v>
      </c>
      <c r="G82" s="300" t="s">
        <v>1022</v>
      </c>
      <c r="H82" s="300" t="s">
        <v>1005</v>
      </c>
      <c r="I82" s="300" t="s">
        <v>66</v>
      </c>
      <c r="J82" s="301">
        <v>147</v>
      </c>
      <c r="K82" s="301">
        <v>159</v>
      </c>
      <c r="L82" s="301">
        <v>306</v>
      </c>
      <c r="M82" s="301">
        <v>147</v>
      </c>
      <c r="N82" s="301">
        <v>159</v>
      </c>
      <c r="O82" s="301">
        <v>306</v>
      </c>
      <c r="P82" s="301">
        <v>6</v>
      </c>
      <c r="Q82" s="301">
        <v>144</v>
      </c>
      <c r="R82" s="301">
        <v>144</v>
      </c>
      <c r="S82" s="301">
        <v>288</v>
      </c>
      <c r="T82" s="301">
        <v>6</v>
      </c>
      <c r="U82" s="301">
        <v>116</v>
      </c>
      <c r="V82" s="301">
        <v>133</v>
      </c>
      <c r="W82" s="301">
        <v>249</v>
      </c>
      <c r="X82" s="301">
        <v>6</v>
      </c>
      <c r="Y82" s="301">
        <v>0</v>
      </c>
      <c r="Z82" s="301">
        <v>0</v>
      </c>
      <c r="AA82" s="301">
        <v>0</v>
      </c>
      <c r="AB82" s="301">
        <v>0</v>
      </c>
      <c r="AC82" s="301">
        <v>0</v>
      </c>
      <c r="AD82" s="301">
        <v>0</v>
      </c>
      <c r="AE82" s="301">
        <v>0</v>
      </c>
      <c r="AF82" s="301">
        <v>0</v>
      </c>
      <c r="AG82" s="301">
        <v>407</v>
      </c>
      <c r="AH82" s="301">
        <v>436</v>
      </c>
      <c r="AI82" s="301">
        <v>843</v>
      </c>
      <c r="AJ82" s="301">
        <v>18</v>
      </c>
      <c r="AK82" s="301">
        <v>60</v>
      </c>
      <c r="AL82" s="301">
        <v>65</v>
      </c>
      <c r="AM82" s="301">
        <v>125</v>
      </c>
      <c r="AN82" s="301">
        <v>0</v>
      </c>
      <c r="AO82" s="301">
        <v>0</v>
      </c>
      <c r="AP82" s="301">
        <v>0</v>
      </c>
      <c r="AQ82" s="301">
        <v>22</v>
      </c>
      <c r="AR82" s="301">
        <v>23</v>
      </c>
      <c r="AS82" s="301">
        <v>45</v>
      </c>
    </row>
    <row r="83" spans="1:45" s="300" customFormat="1" ht="12.75" x14ac:dyDescent="0.2">
      <c r="A83" s="300" t="s">
        <v>1057</v>
      </c>
      <c r="B83" s="300" t="s">
        <v>1058</v>
      </c>
      <c r="C83" s="300" t="s">
        <v>1059</v>
      </c>
      <c r="D83" s="300" t="s">
        <v>184</v>
      </c>
      <c r="E83" s="300" t="s">
        <v>979</v>
      </c>
      <c r="F83" s="300" t="s">
        <v>13</v>
      </c>
      <c r="G83" s="300" t="s">
        <v>1022</v>
      </c>
      <c r="H83" s="300" t="s">
        <v>1005</v>
      </c>
      <c r="I83" s="300" t="s">
        <v>66</v>
      </c>
      <c r="J83" s="301">
        <v>47</v>
      </c>
      <c r="K83" s="301">
        <v>39</v>
      </c>
      <c r="L83" s="301">
        <v>86</v>
      </c>
      <c r="M83" s="301">
        <v>47</v>
      </c>
      <c r="N83" s="301">
        <v>39</v>
      </c>
      <c r="O83" s="301">
        <v>86</v>
      </c>
      <c r="P83" s="301">
        <v>3</v>
      </c>
      <c r="Q83" s="301">
        <v>34</v>
      </c>
      <c r="R83" s="301">
        <v>33</v>
      </c>
      <c r="S83" s="301">
        <v>67</v>
      </c>
      <c r="T83" s="301">
        <v>3</v>
      </c>
      <c r="U83" s="301">
        <v>21</v>
      </c>
      <c r="V83" s="301">
        <v>27</v>
      </c>
      <c r="W83" s="301">
        <v>48</v>
      </c>
      <c r="X83" s="301">
        <v>3</v>
      </c>
      <c r="Y83" s="301">
        <v>0</v>
      </c>
      <c r="Z83" s="301">
        <v>0</v>
      </c>
      <c r="AA83" s="301">
        <v>0</v>
      </c>
      <c r="AB83" s="301">
        <v>0</v>
      </c>
      <c r="AC83" s="301">
        <v>0</v>
      </c>
      <c r="AD83" s="301">
        <v>0</v>
      </c>
      <c r="AE83" s="301">
        <v>0</v>
      </c>
      <c r="AF83" s="301">
        <v>0</v>
      </c>
      <c r="AG83" s="301">
        <v>102</v>
      </c>
      <c r="AH83" s="301">
        <v>99</v>
      </c>
      <c r="AI83" s="301">
        <v>201</v>
      </c>
      <c r="AJ83" s="301">
        <v>9</v>
      </c>
      <c r="AK83" s="301">
        <v>29</v>
      </c>
      <c r="AL83" s="301">
        <v>23</v>
      </c>
      <c r="AM83" s="301">
        <v>52</v>
      </c>
      <c r="AN83" s="301">
        <v>0</v>
      </c>
      <c r="AO83" s="301">
        <v>0</v>
      </c>
      <c r="AP83" s="301">
        <v>0</v>
      </c>
      <c r="AQ83" s="301">
        <v>17</v>
      </c>
      <c r="AR83" s="301">
        <v>24</v>
      </c>
      <c r="AS83" s="301">
        <v>41</v>
      </c>
    </row>
    <row r="84" spans="1:45" s="300" customFormat="1" ht="12.75" x14ac:dyDescent="0.2">
      <c r="A84" s="300" t="s">
        <v>233</v>
      </c>
      <c r="B84" s="300" t="s">
        <v>1060</v>
      </c>
      <c r="C84" s="300" t="s">
        <v>1061</v>
      </c>
      <c r="D84" s="300" t="s">
        <v>184</v>
      </c>
      <c r="E84" s="300" t="s">
        <v>1062</v>
      </c>
      <c r="F84" s="300" t="s">
        <v>13</v>
      </c>
      <c r="G84" s="300" t="s">
        <v>1022</v>
      </c>
      <c r="H84" s="300" t="s">
        <v>1005</v>
      </c>
      <c r="I84" s="300" t="s">
        <v>66</v>
      </c>
      <c r="J84" s="301">
        <v>150</v>
      </c>
      <c r="K84" s="301">
        <v>188</v>
      </c>
      <c r="L84" s="301">
        <v>338</v>
      </c>
      <c r="M84" s="301">
        <v>160</v>
      </c>
      <c r="N84" s="301">
        <v>192</v>
      </c>
      <c r="O84" s="301">
        <v>352</v>
      </c>
      <c r="P84" s="301">
        <v>11</v>
      </c>
      <c r="Q84" s="301">
        <v>113</v>
      </c>
      <c r="R84" s="301">
        <v>155</v>
      </c>
      <c r="S84" s="301">
        <v>268</v>
      </c>
      <c r="T84" s="301">
        <v>9</v>
      </c>
      <c r="U84" s="301">
        <v>108</v>
      </c>
      <c r="V84" s="301">
        <v>138</v>
      </c>
      <c r="W84" s="301">
        <v>246</v>
      </c>
      <c r="X84" s="301">
        <v>8</v>
      </c>
      <c r="Y84" s="301">
        <v>0</v>
      </c>
      <c r="Z84" s="301">
        <v>0</v>
      </c>
      <c r="AA84" s="301">
        <v>0</v>
      </c>
      <c r="AB84" s="301">
        <v>0</v>
      </c>
      <c r="AC84" s="301">
        <v>0</v>
      </c>
      <c r="AD84" s="301">
        <v>0</v>
      </c>
      <c r="AE84" s="301">
        <v>0</v>
      </c>
      <c r="AF84" s="301">
        <v>0</v>
      </c>
      <c r="AG84" s="301">
        <v>381</v>
      </c>
      <c r="AH84" s="301">
        <v>485</v>
      </c>
      <c r="AI84" s="301">
        <v>866</v>
      </c>
      <c r="AJ84" s="301">
        <v>28</v>
      </c>
      <c r="AK84" s="301">
        <v>64</v>
      </c>
      <c r="AL84" s="301">
        <v>104</v>
      </c>
      <c r="AM84" s="301">
        <v>168</v>
      </c>
      <c r="AN84" s="301">
        <v>0</v>
      </c>
      <c r="AO84" s="301">
        <v>0</v>
      </c>
      <c r="AP84" s="301">
        <v>0</v>
      </c>
      <c r="AQ84" s="301">
        <v>63</v>
      </c>
      <c r="AR84" s="301">
        <v>41</v>
      </c>
      <c r="AS84" s="301">
        <v>104</v>
      </c>
    </row>
    <row r="85" spans="1:45" s="300" customFormat="1" ht="12.75" x14ac:dyDescent="0.2">
      <c r="A85" s="300" t="s">
        <v>698</v>
      </c>
      <c r="B85" s="300" t="s">
        <v>1063</v>
      </c>
      <c r="C85" s="300" t="s">
        <v>1064</v>
      </c>
      <c r="D85" s="300" t="s">
        <v>184</v>
      </c>
      <c r="E85" s="300" t="s">
        <v>1062</v>
      </c>
      <c r="F85" s="300" t="s">
        <v>13</v>
      </c>
      <c r="G85" s="300" t="s">
        <v>1022</v>
      </c>
      <c r="H85" s="300" t="s">
        <v>1005</v>
      </c>
      <c r="I85" s="300" t="s">
        <v>66</v>
      </c>
      <c r="J85" s="301">
        <v>211</v>
      </c>
      <c r="K85" s="301">
        <v>154</v>
      </c>
      <c r="L85" s="301">
        <v>365</v>
      </c>
      <c r="M85" s="301">
        <v>211</v>
      </c>
      <c r="N85" s="301">
        <v>154</v>
      </c>
      <c r="O85" s="301">
        <v>365</v>
      </c>
      <c r="P85" s="301">
        <v>11</v>
      </c>
      <c r="Q85" s="301">
        <v>114</v>
      </c>
      <c r="R85" s="301">
        <v>115</v>
      </c>
      <c r="S85" s="301">
        <v>229</v>
      </c>
      <c r="T85" s="301">
        <v>7</v>
      </c>
      <c r="U85" s="301">
        <v>92</v>
      </c>
      <c r="V85" s="301">
        <v>137</v>
      </c>
      <c r="W85" s="301">
        <v>229</v>
      </c>
      <c r="X85" s="301">
        <v>8</v>
      </c>
      <c r="Y85" s="301">
        <v>0</v>
      </c>
      <c r="Z85" s="301">
        <v>0</v>
      </c>
      <c r="AA85" s="301">
        <v>0</v>
      </c>
      <c r="AB85" s="301">
        <v>0</v>
      </c>
      <c r="AC85" s="301">
        <v>0</v>
      </c>
      <c r="AD85" s="301">
        <v>0</v>
      </c>
      <c r="AE85" s="301">
        <v>0</v>
      </c>
      <c r="AF85" s="301">
        <v>0</v>
      </c>
      <c r="AG85" s="301">
        <v>417</v>
      </c>
      <c r="AH85" s="301">
        <v>406</v>
      </c>
      <c r="AI85" s="301">
        <v>823</v>
      </c>
      <c r="AJ85" s="301">
        <v>26</v>
      </c>
      <c r="AK85" s="301">
        <v>73</v>
      </c>
      <c r="AL85" s="301">
        <v>88</v>
      </c>
      <c r="AM85" s="301">
        <v>161</v>
      </c>
      <c r="AN85" s="301">
        <v>0</v>
      </c>
      <c r="AO85" s="301">
        <v>0</v>
      </c>
      <c r="AP85" s="301">
        <v>0</v>
      </c>
      <c r="AQ85" s="301">
        <v>33</v>
      </c>
      <c r="AR85" s="301">
        <v>33</v>
      </c>
      <c r="AS85" s="301">
        <v>66</v>
      </c>
    </row>
    <row r="86" spans="1:45" s="300" customFormat="1" ht="12.75" x14ac:dyDescent="0.2">
      <c r="A86" s="300" t="s">
        <v>698</v>
      </c>
      <c r="B86" s="300" t="s">
        <v>1063</v>
      </c>
      <c r="C86" s="300" t="s">
        <v>1064</v>
      </c>
      <c r="D86" s="300" t="s">
        <v>184</v>
      </c>
      <c r="E86" s="300" t="s">
        <v>1062</v>
      </c>
      <c r="F86" s="300" t="s">
        <v>13</v>
      </c>
      <c r="G86" s="300" t="s">
        <v>1022</v>
      </c>
      <c r="H86" s="300" t="s">
        <v>1005</v>
      </c>
      <c r="I86" s="300" t="s">
        <v>598</v>
      </c>
      <c r="J86" s="301">
        <v>27</v>
      </c>
      <c r="K86" s="301">
        <v>53</v>
      </c>
      <c r="L86" s="301">
        <v>80</v>
      </c>
      <c r="M86" s="301">
        <v>27</v>
      </c>
      <c r="N86" s="301">
        <v>53</v>
      </c>
      <c r="O86" s="301">
        <v>80</v>
      </c>
      <c r="P86" s="301">
        <v>4</v>
      </c>
      <c r="Q86" s="301">
        <v>0</v>
      </c>
      <c r="R86" s="301">
        <v>0</v>
      </c>
      <c r="S86" s="301">
        <v>0</v>
      </c>
      <c r="T86" s="301">
        <v>0</v>
      </c>
      <c r="U86" s="301">
        <v>4</v>
      </c>
      <c r="V86" s="301">
        <v>2</v>
      </c>
      <c r="W86" s="301">
        <v>6</v>
      </c>
      <c r="X86" s="301">
        <v>1</v>
      </c>
      <c r="Y86" s="301">
        <v>0</v>
      </c>
      <c r="Z86" s="301">
        <v>0</v>
      </c>
      <c r="AA86" s="301">
        <v>0</v>
      </c>
      <c r="AB86" s="301">
        <v>0</v>
      </c>
      <c r="AC86" s="301">
        <v>0</v>
      </c>
      <c r="AD86" s="301">
        <v>0</v>
      </c>
      <c r="AE86" s="301">
        <v>0</v>
      </c>
      <c r="AF86" s="301">
        <v>0</v>
      </c>
      <c r="AG86" s="301">
        <v>31</v>
      </c>
      <c r="AH86" s="301">
        <v>55</v>
      </c>
      <c r="AI86" s="301">
        <v>86</v>
      </c>
      <c r="AJ86" s="301">
        <v>5</v>
      </c>
      <c r="AK86" s="301">
        <v>5</v>
      </c>
      <c r="AL86" s="301">
        <v>6</v>
      </c>
      <c r="AM86" s="301">
        <v>11</v>
      </c>
      <c r="AN86" s="301">
        <v>0</v>
      </c>
      <c r="AO86" s="301">
        <v>0</v>
      </c>
      <c r="AP86" s="301">
        <v>0</v>
      </c>
      <c r="AQ86" s="301">
        <v>8</v>
      </c>
      <c r="AR86" s="301">
        <v>13</v>
      </c>
      <c r="AS86" s="301">
        <v>21</v>
      </c>
    </row>
    <row r="87" spans="1:45" s="300" customFormat="1" ht="12.75" x14ac:dyDescent="0.2">
      <c r="A87" s="300" t="s">
        <v>347</v>
      </c>
      <c r="B87" s="300" t="s">
        <v>1065</v>
      </c>
      <c r="C87" s="300" t="s">
        <v>1066</v>
      </c>
      <c r="D87" s="300" t="s">
        <v>184</v>
      </c>
      <c r="E87" s="300" t="s">
        <v>1062</v>
      </c>
      <c r="F87" s="300" t="s">
        <v>13</v>
      </c>
      <c r="G87" s="300" t="s">
        <v>1022</v>
      </c>
      <c r="H87" s="300" t="s">
        <v>1005</v>
      </c>
      <c r="I87" s="300" t="s">
        <v>66</v>
      </c>
      <c r="J87" s="301">
        <v>121</v>
      </c>
      <c r="K87" s="301">
        <v>118</v>
      </c>
      <c r="L87" s="301">
        <v>239</v>
      </c>
      <c r="M87" s="301">
        <v>122</v>
      </c>
      <c r="N87" s="301">
        <v>120</v>
      </c>
      <c r="O87" s="301">
        <v>242</v>
      </c>
      <c r="P87" s="301">
        <v>7</v>
      </c>
      <c r="Q87" s="301">
        <v>79</v>
      </c>
      <c r="R87" s="301">
        <v>94</v>
      </c>
      <c r="S87" s="301">
        <v>173</v>
      </c>
      <c r="T87" s="301">
        <v>5</v>
      </c>
      <c r="U87" s="301">
        <v>72</v>
      </c>
      <c r="V87" s="301">
        <v>95</v>
      </c>
      <c r="W87" s="301">
        <v>167</v>
      </c>
      <c r="X87" s="301">
        <v>6</v>
      </c>
      <c r="Y87" s="301">
        <v>0</v>
      </c>
      <c r="Z87" s="301">
        <v>0</v>
      </c>
      <c r="AA87" s="301">
        <v>0</v>
      </c>
      <c r="AB87" s="301">
        <v>0</v>
      </c>
      <c r="AC87" s="301">
        <v>0</v>
      </c>
      <c r="AD87" s="301">
        <v>0</v>
      </c>
      <c r="AE87" s="301">
        <v>0</v>
      </c>
      <c r="AF87" s="301">
        <v>0</v>
      </c>
      <c r="AG87" s="301">
        <v>273</v>
      </c>
      <c r="AH87" s="301">
        <v>309</v>
      </c>
      <c r="AI87" s="301">
        <v>582</v>
      </c>
      <c r="AJ87" s="301">
        <v>18</v>
      </c>
      <c r="AK87" s="301">
        <v>48</v>
      </c>
      <c r="AL87" s="301">
        <v>86</v>
      </c>
      <c r="AM87" s="301">
        <v>134</v>
      </c>
      <c r="AN87" s="301">
        <v>30</v>
      </c>
      <c r="AO87" s="301">
        <v>82</v>
      </c>
      <c r="AP87" s="301">
        <v>112</v>
      </c>
      <c r="AQ87" s="301">
        <v>30</v>
      </c>
      <c r="AR87" s="301">
        <v>18</v>
      </c>
      <c r="AS87" s="301">
        <v>48</v>
      </c>
    </row>
    <row r="88" spans="1:45" s="300" customFormat="1" ht="12.75" x14ac:dyDescent="0.2">
      <c r="A88" s="300" t="s">
        <v>607</v>
      </c>
      <c r="B88" s="300" t="s">
        <v>1067</v>
      </c>
      <c r="C88" s="300" t="s">
        <v>1068</v>
      </c>
      <c r="D88" s="300" t="s">
        <v>184</v>
      </c>
      <c r="E88" s="300" t="s">
        <v>1062</v>
      </c>
      <c r="F88" s="300" t="s">
        <v>13</v>
      </c>
      <c r="G88" s="300" t="s">
        <v>1022</v>
      </c>
      <c r="H88" s="300" t="s">
        <v>1005</v>
      </c>
      <c r="I88" s="300" t="s">
        <v>66</v>
      </c>
      <c r="J88" s="301">
        <v>95</v>
      </c>
      <c r="K88" s="301">
        <v>97</v>
      </c>
      <c r="L88" s="301">
        <v>192</v>
      </c>
      <c r="M88" s="301">
        <v>95</v>
      </c>
      <c r="N88" s="301">
        <v>97</v>
      </c>
      <c r="O88" s="301">
        <v>192</v>
      </c>
      <c r="P88" s="301">
        <v>6</v>
      </c>
      <c r="Q88" s="301">
        <v>72</v>
      </c>
      <c r="R88" s="301">
        <v>72</v>
      </c>
      <c r="S88" s="301">
        <v>144</v>
      </c>
      <c r="T88" s="301">
        <v>5</v>
      </c>
      <c r="U88" s="301">
        <v>66</v>
      </c>
      <c r="V88" s="301">
        <v>47</v>
      </c>
      <c r="W88" s="301">
        <v>113</v>
      </c>
      <c r="X88" s="301">
        <v>4</v>
      </c>
      <c r="Y88" s="301">
        <v>0</v>
      </c>
      <c r="Z88" s="301">
        <v>0</v>
      </c>
      <c r="AA88" s="301">
        <v>0</v>
      </c>
      <c r="AB88" s="301">
        <v>0</v>
      </c>
      <c r="AC88" s="301">
        <v>0</v>
      </c>
      <c r="AD88" s="301">
        <v>0</v>
      </c>
      <c r="AE88" s="301">
        <v>0</v>
      </c>
      <c r="AF88" s="301">
        <v>0</v>
      </c>
      <c r="AG88" s="301">
        <v>233</v>
      </c>
      <c r="AH88" s="301">
        <v>216</v>
      </c>
      <c r="AI88" s="301">
        <v>449</v>
      </c>
      <c r="AJ88" s="301">
        <v>15</v>
      </c>
      <c r="AK88" s="301">
        <v>39</v>
      </c>
      <c r="AL88" s="301">
        <v>48</v>
      </c>
      <c r="AM88" s="301">
        <v>87</v>
      </c>
      <c r="AN88" s="301">
        <v>3</v>
      </c>
      <c r="AO88" s="301">
        <v>1</v>
      </c>
      <c r="AP88" s="301">
        <v>4</v>
      </c>
      <c r="AQ88" s="301">
        <v>13</v>
      </c>
      <c r="AR88" s="301">
        <v>8</v>
      </c>
      <c r="AS88" s="301">
        <v>21</v>
      </c>
    </row>
    <row r="89" spans="1:45" s="300" customFormat="1" ht="12.75" x14ac:dyDescent="0.2">
      <c r="A89" s="300" t="s">
        <v>550</v>
      </c>
      <c r="B89" s="300" t="s">
        <v>1069</v>
      </c>
      <c r="C89" s="300" t="s">
        <v>1070</v>
      </c>
      <c r="D89" s="300" t="s">
        <v>184</v>
      </c>
      <c r="E89" s="300" t="s">
        <v>1062</v>
      </c>
      <c r="F89" s="300" t="s">
        <v>13</v>
      </c>
      <c r="G89" s="300" t="s">
        <v>1022</v>
      </c>
      <c r="H89" s="300" t="s">
        <v>1005</v>
      </c>
      <c r="I89" s="300" t="s">
        <v>66</v>
      </c>
      <c r="J89" s="301">
        <v>116</v>
      </c>
      <c r="K89" s="301">
        <v>98</v>
      </c>
      <c r="L89" s="301">
        <v>214</v>
      </c>
      <c r="M89" s="301">
        <v>116</v>
      </c>
      <c r="N89" s="301">
        <v>98</v>
      </c>
      <c r="O89" s="301">
        <v>214</v>
      </c>
      <c r="P89" s="301">
        <v>5</v>
      </c>
      <c r="Q89" s="301">
        <v>75</v>
      </c>
      <c r="R89" s="301">
        <v>94</v>
      </c>
      <c r="S89" s="301">
        <v>169</v>
      </c>
      <c r="T89" s="301">
        <v>4</v>
      </c>
      <c r="U89" s="301">
        <v>65</v>
      </c>
      <c r="V89" s="301">
        <v>65</v>
      </c>
      <c r="W89" s="301">
        <v>130</v>
      </c>
      <c r="X89" s="301">
        <v>4</v>
      </c>
      <c r="Y89" s="301">
        <v>0</v>
      </c>
      <c r="Z89" s="301">
        <v>0</v>
      </c>
      <c r="AA89" s="301">
        <v>0</v>
      </c>
      <c r="AB89" s="301">
        <v>0</v>
      </c>
      <c r="AC89" s="301">
        <v>0</v>
      </c>
      <c r="AD89" s="301">
        <v>0</v>
      </c>
      <c r="AE89" s="301">
        <v>0</v>
      </c>
      <c r="AF89" s="301">
        <v>0</v>
      </c>
      <c r="AG89" s="301">
        <v>256</v>
      </c>
      <c r="AH89" s="301">
        <v>257</v>
      </c>
      <c r="AI89" s="301">
        <v>513</v>
      </c>
      <c r="AJ89" s="301">
        <v>13</v>
      </c>
      <c r="AK89" s="301">
        <v>65</v>
      </c>
      <c r="AL89" s="301">
        <v>80</v>
      </c>
      <c r="AM89" s="301">
        <v>145</v>
      </c>
      <c r="AN89" s="301">
        <v>11</v>
      </c>
      <c r="AO89" s="301">
        <v>25</v>
      </c>
      <c r="AP89" s="301">
        <v>36</v>
      </c>
      <c r="AQ89" s="301">
        <v>27</v>
      </c>
      <c r="AR89" s="301">
        <v>12</v>
      </c>
      <c r="AS89" s="301">
        <v>39</v>
      </c>
    </row>
    <row r="90" spans="1:45" s="300" customFormat="1" ht="12.75" x14ac:dyDescent="0.2">
      <c r="A90" s="300" t="s">
        <v>409</v>
      </c>
      <c r="B90" s="300" t="s">
        <v>1071</v>
      </c>
      <c r="C90" s="300" t="s">
        <v>1072</v>
      </c>
      <c r="D90" s="300" t="s">
        <v>954</v>
      </c>
      <c r="E90" s="300" t="s">
        <v>1062</v>
      </c>
      <c r="F90" s="300" t="s">
        <v>13</v>
      </c>
      <c r="G90" s="300" t="s">
        <v>1022</v>
      </c>
      <c r="H90" s="300" t="s">
        <v>1005</v>
      </c>
      <c r="I90" s="300" t="s">
        <v>66</v>
      </c>
      <c r="J90" s="301">
        <v>35</v>
      </c>
      <c r="K90" s="301">
        <v>58</v>
      </c>
      <c r="L90" s="301">
        <v>93</v>
      </c>
      <c r="M90" s="301">
        <v>41</v>
      </c>
      <c r="N90" s="301">
        <v>58</v>
      </c>
      <c r="O90" s="301">
        <v>99</v>
      </c>
      <c r="P90" s="301">
        <v>3</v>
      </c>
      <c r="Q90" s="301">
        <v>25</v>
      </c>
      <c r="R90" s="301">
        <v>27</v>
      </c>
      <c r="S90" s="301">
        <v>52</v>
      </c>
      <c r="T90" s="301">
        <v>3</v>
      </c>
      <c r="U90" s="301">
        <v>17</v>
      </c>
      <c r="V90" s="301">
        <v>43</v>
      </c>
      <c r="W90" s="301">
        <v>60</v>
      </c>
      <c r="X90" s="301">
        <v>3</v>
      </c>
      <c r="Y90" s="301">
        <v>0</v>
      </c>
      <c r="Z90" s="301">
        <v>0</v>
      </c>
      <c r="AA90" s="301">
        <v>0</v>
      </c>
      <c r="AB90" s="301">
        <v>0</v>
      </c>
      <c r="AC90" s="301">
        <v>0</v>
      </c>
      <c r="AD90" s="301">
        <v>0</v>
      </c>
      <c r="AE90" s="301">
        <v>0</v>
      </c>
      <c r="AF90" s="301">
        <v>0</v>
      </c>
      <c r="AG90" s="301">
        <v>83</v>
      </c>
      <c r="AH90" s="301">
        <v>128</v>
      </c>
      <c r="AI90" s="301">
        <v>211</v>
      </c>
      <c r="AJ90" s="301">
        <v>9</v>
      </c>
      <c r="AK90" s="301">
        <v>28</v>
      </c>
      <c r="AL90" s="301">
        <v>34</v>
      </c>
      <c r="AM90" s="301">
        <v>62</v>
      </c>
      <c r="AN90" s="301">
        <v>0</v>
      </c>
      <c r="AO90" s="301">
        <v>0</v>
      </c>
      <c r="AP90" s="301">
        <v>0</v>
      </c>
      <c r="AQ90" s="301">
        <v>6</v>
      </c>
      <c r="AR90" s="301">
        <v>16</v>
      </c>
      <c r="AS90" s="301">
        <v>22</v>
      </c>
    </row>
    <row r="91" spans="1:45" s="300" customFormat="1" ht="12.75" x14ac:dyDescent="0.2">
      <c r="A91" s="300" t="s">
        <v>599</v>
      </c>
      <c r="B91" s="300" t="s">
        <v>1073</v>
      </c>
      <c r="C91" s="300" t="s">
        <v>1074</v>
      </c>
      <c r="D91" s="300" t="s">
        <v>184</v>
      </c>
      <c r="E91" s="300" t="s">
        <v>1062</v>
      </c>
      <c r="F91" s="300" t="s">
        <v>13</v>
      </c>
      <c r="G91" s="300" t="s">
        <v>1022</v>
      </c>
      <c r="H91" s="300" t="s">
        <v>1005</v>
      </c>
      <c r="I91" s="300" t="s">
        <v>66</v>
      </c>
      <c r="J91" s="301">
        <v>181</v>
      </c>
      <c r="K91" s="301">
        <v>279</v>
      </c>
      <c r="L91" s="301">
        <v>460</v>
      </c>
      <c r="M91" s="301">
        <v>181</v>
      </c>
      <c r="N91" s="301">
        <v>279</v>
      </c>
      <c r="O91" s="301">
        <v>460</v>
      </c>
      <c r="P91" s="301">
        <v>10</v>
      </c>
      <c r="Q91" s="301">
        <v>162</v>
      </c>
      <c r="R91" s="301">
        <v>234</v>
      </c>
      <c r="S91" s="301">
        <v>396</v>
      </c>
      <c r="T91" s="301">
        <v>9</v>
      </c>
      <c r="U91" s="301">
        <v>169</v>
      </c>
      <c r="V91" s="301">
        <v>251</v>
      </c>
      <c r="W91" s="301">
        <v>420</v>
      </c>
      <c r="X91" s="301">
        <v>10</v>
      </c>
      <c r="Y91" s="301">
        <v>0</v>
      </c>
      <c r="Z91" s="301">
        <v>0</v>
      </c>
      <c r="AA91" s="301">
        <v>0</v>
      </c>
      <c r="AB91" s="301">
        <v>0</v>
      </c>
      <c r="AC91" s="301">
        <v>0</v>
      </c>
      <c r="AD91" s="301">
        <v>0</v>
      </c>
      <c r="AE91" s="301">
        <v>0</v>
      </c>
      <c r="AF91" s="301">
        <v>0</v>
      </c>
      <c r="AG91" s="301">
        <v>512</v>
      </c>
      <c r="AH91" s="301">
        <v>764</v>
      </c>
      <c r="AI91" s="301">
        <v>1276</v>
      </c>
      <c r="AJ91" s="301">
        <v>29</v>
      </c>
      <c r="AK91" s="301">
        <v>138</v>
      </c>
      <c r="AL91" s="301">
        <v>222</v>
      </c>
      <c r="AM91" s="301">
        <v>360</v>
      </c>
      <c r="AN91" s="301">
        <v>54</v>
      </c>
      <c r="AO91" s="301">
        <v>60</v>
      </c>
      <c r="AP91" s="301">
        <v>114</v>
      </c>
      <c r="AQ91" s="301">
        <v>38</v>
      </c>
      <c r="AR91" s="301">
        <v>48</v>
      </c>
      <c r="AS91" s="301">
        <v>86</v>
      </c>
    </row>
    <row r="92" spans="1:45" s="300" customFormat="1" ht="12.75" x14ac:dyDescent="0.2">
      <c r="A92" s="300" t="s">
        <v>1075</v>
      </c>
      <c r="B92" s="300" t="s">
        <v>1076</v>
      </c>
      <c r="C92" s="300" t="s">
        <v>1077</v>
      </c>
      <c r="D92" s="300" t="s">
        <v>184</v>
      </c>
      <c r="E92" s="300" t="s">
        <v>1062</v>
      </c>
      <c r="F92" s="300" t="s">
        <v>13</v>
      </c>
      <c r="G92" s="300" t="s">
        <v>1022</v>
      </c>
      <c r="H92" s="300" t="s">
        <v>1005</v>
      </c>
      <c r="I92" s="300" t="s">
        <v>66</v>
      </c>
      <c r="J92" s="301">
        <v>42</v>
      </c>
      <c r="K92" s="301">
        <v>41</v>
      </c>
      <c r="L92" s="301">
        <v>83</v>
      </c>
      <c r="M92" s="301">
        <v>48</v>
      </c>
      <c r="N92" s="301">
        <v>44</v>
      </c>
      <c r="O92" s="301">
        <v>92</v>
      </c>
      <c r="P92" s="301">
        <v>3</v>
      </c>
      <c r="Q92" s="301">
        <v>31</v>
      </c>
      <c r="R92" s="301">
        <v>37</v>
      </c>
      <c r="S92" s="301">
        <v>68</v>
      </c>
      <c r="T92" s="301">
        <v>2</v>
      </c>
      <c r="U92" s="301">
        <v>27</v>
      </c>
      <c r="V92" s="301">
        <v>38</v>
      </c>
      <c r="W92" s="301">
        <v>65</v>
      </c>
      <c r="X92" s="301">
        <v>2</v>
      </c>
      <c r="Y92" s="301">
        <v>0</v>
      </c>
      <c r="Z92" s="301">
        <v>0</v>
      </c>
      <c r="AA92" s="301">
        <v>0</v>
      </c>
      <c r="AB92" s="301">
        <v>0</v>
      </c>
      <c r="AC92" s="301">
        <v>0</v>
      </c>
      <c r="AD92" s="301">
        <v>0</v>
      </c>
      <c r="AE92" s="301">
        <v>0</v>
      </c>
      <c r="AF92" s="301">
        <v>0</v>
      </c>
      <c r="AG92" s="301">
        <v>106</v>
      </c>
      <c r="AH92" s="301">
        <v>119</v>
      </c>
      <c r="AI92" s="301">
        <v>225</v>
      </c>
      <c r="AJ92" s="301">
        <v>7</v>
      </c>
      <c r="AK92" s="301">
        <v>23</v>
      </c>
      <c r="AL92" s="301">
        <v>31</v>
      </c>
      <c r="AM92" s="301">
        <v>54</v>
      </c>
      <c r="AN92" s="301">
        <v>0</v>
      </c>
      <c r="AO92" s="301">
        <v>0</v>
      </c>
      <c r="AP92" s="301">
        <v>0</v>
      </c>
      <c r="AQ92" s="301">
        <v>10</v>
      </c>
      <c r="AR92" s="301">
        <v>5</v>
      </c>
      <c r="AS92" s="301">
        <v>15</v>
      </c>
    </row>
    <row r="93" spans="1:45" s="300" customFormat="1" ht="12.75" x14ac:dyDescent="0.2">
      <c r="A93" s="300" t="s">
        <v>1078</v>
      </c>
      <c r="B93" s="300" t="s">
        <v>1079</v>
      </c>
      <c r="C93" s="300" t="s">
        <v>1080</v>
      </c>
      <c r="D93" s="300" t="s">
        <v>184</v>
      </c>
      <c r="E93" s="300" t="s">
        <v>1062</v>
      </c>
      <c r="F93" s="300" t="s">
        <v>13</v>
      </c>
      <c r="G93" s="300" t="s">
        <v>1022</v>
      </c>
      <c r="H93" s="300" t="s">
        <v>1005</v>
      </c>
      <c r="I93" s="300" t="s">
        <v>66</v>
      </c>
      <c r="J93" s="301">
        <v>15</v>
      </c>
      <c r="K93" s="301">
        <v>29</v>
      </c>
      <c r="L93" s="301">
        <v>44</v>
      </c>
      <c r="M93" s="301">
        <v>15</v>
      </c>
      <c r="N93" s="301">
        <v>29</v>
      </c>
      <c r="O93" s="301">
        <v>44</v>
      </c>
      <c r="P93" s="301">
        <v>2</v>
      </c>
      <c r="Q93" s="301">
        <v>11</v>
      </c>
      <c r="R93" s="301">
        <v>29</v>
      </c>
      <c r="S93" s="301">
        <v>40</v>
      </c>
      <c r="T93" s="301">
        <v>2</v>
      </c>
      <c r="U93" s="301">
        <v>14</v>
      </c>
      <c r="V93" s="301">
        <v>31</v>
      </c>
      <c r="W93" s="301">
        <v>45</v>
      </c>
      <c r="X93" s="301">
        <v>2</v>
      </c>
      <c r="Y93" s="301">
        <v>0</v>
      </c>
      <c r="Z93" s="301">
        <v>0</v>
      </c>
      <c r="AA93" s="301">
        <v>0</v>
      </c>
      <c r="AB93" s="301">
        <v>0</v>
      </c>
      <c r="AC93" s="301">
        <v>0</v>
      </c>
      <c r="AD93" s="301">
        <v>0</v>
      </c>
      <c r="AE93" s="301">
        <v>0</v>
      </c>
      <c r="AF93" s="301">
        <v>0</v>
      </c>
      <c r="AG93" s="301">
        <v>40</v>
      </c>
      <c r="AH93" s="301">
        <v>89</v>
      </c>
      <c r="AI93" s="301">
        <v>129</v>
      </c>
      <c r="AJ93" s="301">
        <v>6</v>
      </c>
      <c r="AK93" s="301">
        <v>12</v>
      </c>
      <c r="AL93" s="301">
        <v>16</v>
      </c>
      <c r="AM93" s="301">
        <v>28</v>
      </c>
      <c r="AN93" s="301">
        <v>0</v>
      </c>
      <c r="AO93" s="301">
        <v>0</v>
      </c>
      <c r="AP93" s="301">
        <v>0</v>
      </c>
      <c r="AQ93" s="301">
        <v>9</v>
      </c>
      <c r="AR93" s="301">
        <v>12</v>
      </c>
      <c r="AS93" s="301">
        <v>21</v>
      </c>
    </row>
    <row r="94" spans="1:45" s="300" customFormat="1" ht="12.75" x14ac:dyDescent="0.2">
      <c r="A94" s="300" t="s">
        <v>550</v>
      </c>
      <c r="B94" s="300" t="s">
        <v>1081</v>
      </c>
      <c r="C94" s="300" t="s">
        <v>1082</v>
      </c>
      <c r="D94" s="300" t="s">
        <v>184</v>
      </c>
      <c r="E94" s="300" t="s">
        <v>1083</v>
      </c>
      <c r="F94" s="300" t="s">
        <v>12</v>
      </c>
      <c r="G94" s="300" t="s">
        <v>1022</v>
      </c>
      <c r="H94" s="300" t="s">
        <v>1005</v>
      </c>
      <c r="I94" s="300" t="s">
        <v>66</v>
      </c>
      <c r="J94" s="301">
        <v>4</v>
      </c>
      <c r="K94" s="301">
        <v>6</v>
      </c>
      <c r="L94" s="301">
        <v>10</v>
      </c>
      <c r="M94" s="301">
        <v>4</v>
      </c>
      <c r="N94" s="301">
        <v>6</v>
      </c>
      <c r="O94" s="301">
        <v>10</v>
      </c>
      <c r="P94" s="301">
        <v>1</v>
      </c>
      <c r="Q94" s="301">
        <v>0</v>
      </c>
      <c r="R94" s="301">
        <v>0</v>
      </c>
      <c r="S94" s="301">
        <v>0</v>
      </c>
      <c r="T94" s="301">
        <v>0</v>
      </c>
      <c r="U94" s="301">
        <v>0</v>
      </c>
      <c r="V94" s="301">
        <v>0</v>
      </c>
      <c r="W94" s="301">
        <v>0</v>
      </c>
      <c r="X94" s="301">
        <v>0</v>
      </c>
      <c r="Y94" s="301">
        <v>0</v>
      </c>
      <c r="Z94" s="301">
        <v>0</v>
      </c>
      <c r="AA94" s="301">
        <v>0</v>
      </c>
      <c r="AB94" s="301">
        <v>0</v>
      </c>
      <c r="AC94" s="301">
        <v>0</v>
      </c>
      <c r="AD94" s="301">
        <v>0</v>
      </c>
      <c r="AE94" s="301">
        <v>0</v>
      </c>
      <c r="AF94" s="301">
        <v>0</v>
      </c>
      <c r="AG94" s="301">
        <v>4</v>
      </c>
      <c r="AH94" s="301">
        <v>6</v>
      </c>
      <c r="AI94" s="301">
        <v>10</v>
      </c>
      <c r="AJ94" s="301">
        <v>1</v>
      </c>
      <c r="AK94" s="301">
        <v>2</v>
      </c>
      <c r="AL94" s="301">
        <v>2</v>
      </c>
      <c r="AM94" s="301">
        <v>4</v>
      </c>
      <c r="AN94" s="301">
        <v>2</v>
      </c>
      <c r="AO94" s="301">
        <v>2</v>
      </c>
      <c r="AP94" s="301">
        <v>4</v>
      </c>
      <c r="AQ94" s="301">
        <v>0</v>
      </c>
      <c r="AR94" s="301">
        <v>2</v>
      </c>
      <c r="AS94" s="301">
        <v>2</v>
      </c>
    </row>
    <row r="95" spans="1:45" s="300" customFormat="1" ht="12.75" x14ac:dyDescent="0.2">
      <c r="A95" s="300" t="s">
        <v>565</v>
      </c>
      <c r="B95" s="300" t="s">
        <v>1084</v>
      </c>
      <c r="C95" s="300" t="s">
        <v>1085</v>
      </c>
      <c r="D95" s="300" t="s">
        <v>184</v>
      </c>
      <c r="E95" s="300" t="s">
        <v>1083</v>
      </c>
      <c r="F95" s="300" t="s">
        <v>12</v>
      </c>
      <c r="G95" s="300" t="s">
        <v>1022</v>
      </c>
      <c r="H95" s="300" t="s">
        <v>1005</v>
      </c>
      <c r="I95" s="300" t="s">
        <v>66</v>
      </c>
      <c r="J95" s="301">
        <v>3</v>
      </c>
      <c r="K95" s="301">
        <v>7</v>
      </c>
      <c r="L95" s="301">
        <v>10</v>
      </c>
      <c r="M95" s="301">
        <v>3</v>
      </c>
      <c r="N95" s="301">
        <v>7</v>
      </c>
      <c r="O95" s="301">
        <v>10</v>
      </c>
      <c r="P95" s="301">
        <v>1</v>
      </c>
      <c r="Q95" s="301">
        <v>0</v>
      </c>
      <c r="R95" s="301">
        <v>0</v>
      </c>
      <c r="S95" s="301">
        <v>0</v>
      </c>
      <c r="T95" s="301">
        <v>0</v>
      </c>
      <c r="U95" s="301">
        <v>0</v>
      </c>
      <c r="V95" s="301">
        <v>0</v>
      </c>
      <c r="W95" s="301">
        <v>0</v>
      </c>
      <c r="X95" s="301">
        <v>0</v>
      </c>
      <c r="Y95" s="301">
        <v>0</v>
      </c>
      <c r="Z95" s="301">
        <v>0</v>
      </c>
      <c r="AA95" s="301">
        <v>0</v>
      </c>
      <c r="AB95" s="301">
        <v>0</v>
      </c>
      <c r="AC95" s="301">
        <v>0</v>
      </c>
      <c r="AD95" s="301">
        <v>0</v>
      </c>
      <c r="AE95" s="301">
        <v>0</v>
      </c>
      <c r="AF95" s="301">
        <v>0</v>
      </c>
      <c r="AG95" s="301">
        <v>3</v>
      </c>
      <c r="AH95" s="301">
        <v>7</v>
      </c>
      <c r="AI95" s="301">
        <v>10</v>
      </c>
      <c r="AJ95" s="301">
        <v>1</v>
      </c>
      <c r="AK95" s="301">
        <v>2</v>
      </c>
      <c r="AL95" s="301">
        <v>1</v>
      </c>
      <c r="AM95" s="301">
        <v>3</v>
      </c>
      <c r="AN95" s="301">
        <v>0</v>
      </c>
      <c r="AO95" s="301">
        <v>0</v>
      </c>
      <c r="AP95" s="301">
        <v>0</v>
      </c>
      <c r="AQ95" s="301">
        <v>0</v>
      </c>
      <c r="AR95" s="301">
        <v>1</v>
      </c>
      <c r="AS95" s="301">
        <v>1</v>
      </c>
    </row>
    <row r="96" spans="1:45" s="300" customFormat="1" ht="12.75" x14ac:dyDescent="0.2">
      <c r="A96" s="300" t="s">
        <v>550</v>
      </c>
      <c r="B96" s="300" t="s">
        <v>1086</v>
      </c>
      <c r="C96" s="300" t="s">
        <v>1087</v>
      </c>
      <c r="D96" s="300" t="s">
        <v>946</v>
      </c>
      <c r="E96" s="300" t="s">
        <v>1083</v>
      </c>
      <c r="F96" s="300" t="s">
        <v>12</v>
      </c>
      <c r="G96" s="300" t="s">
        <v>1022</v>
      </c>
      <c r="H96" s="300" t="s">
        <v>1005</v>
      </c>
      <c r="I96" s="300" t="s">
        <v>66</v>
      </c>
      <c r="J96" s="301">
        <v>24</v>
      </c>
      <c r="K96" s="301">
        <v>23</v>
      </c>
      <c r="L96" s="301">
        <v>47</v>
      </c>
      <c r="M96" s="301">
        <v>24</v>
      </c>
      <c r="N96" s="301">
        <v>23</v>
      </c>
      <c r="O96" s="301">
        <v>47</v>
      </c>
      <c r="P96" s="301">
        <v>1</v>
      </c>
      <c r="Q96" s="301">
        <v>12</v>
      </c>
      <c r="R96" s="301">
        <v>16</v>
      </c>
      <c r="S96" s="301">
        <v>28</v>
      </c>
      <c r="T96" s="301">
        <v>1</v>
      </c>
      <c r="U96" s="301">
        <v>5</v>
      </c>
      <c r="V96" s="301">
        <v>7</v>
      </c>
      <c r="W96" s="301">
        <v>12</v>
      </c>
      <c r="X96" s="301">
        <v>1</v>
      </c>
      <c r="Y96" s="301">
        <v>0</v>
      </c>
      <c r="Z96" s="301">
        <v>0</v>
      </c>
      <c r="AA96" s="301">
        <v>0</v>
      </c>
      <c r="AB96" s="301">
        <v>0</v>
      </c>
      <c r="AC96" s="301">
        <v>0</v>
      </c>
      <c r="AD96" s="301">
        <v>0</v>
      </c>
      <c r="AE96" s="301">
        <v>0</v>
      </c>
      <c r="AF96" s="301">
        <v>0</v>
      </c>
      <c r="AG96" s="301">
        <v>41</v>
      </c>
      <c r="AH96" s="301">
        <v>46</v>
      </c>
      <c r="AI96" s="301">
        <v>87</v>
      </c>
      <c r="AJ96" s="301">
        <v>3</v>
      </c>
      <c r="AK96" s="301">
        <v>10</v>
      </c>
      <c r="AL96" s="301">
        <v>6</v>
      </c>
      <c r="AM96" s="301">
        <v>16</v>
      </c>
      <c r="AN96" s="301">
        <v>10</v>
      </c>
      <c r="AO96" s="301">
        <v>6</v>
      </c>
      <c r="AP96" s="301">
        <v>16</v>
      </c>
      <c r="AQ96" s="301">
        <v>0</v>
      </c>
      <c r="AR96" s="301">
        <v>6</v>
      </c>
      <c r="AS96" s="301">
        <v>6</v>
      </c>
    </row>
    <row r="97" spans="1:45" s="300" customFormat="1" ht="12.75" x14ac:dyDescent="0.2">
      <c r="A97" s="300" t="s">
        <v>565</v>
      </c>
      <c r="B97" s="300" t="s">
        <v>1088</v>
      </c>
      <c r="C97" s="300" t="s">
        <v>1089</v>
      </c>
      <c r="D97" s="300" t="s">
        <v>184</v>
      </c>
      <c r="E97" s="300" t="s">
        <v>1083</v>
      </c>
      <c r="F97" s="300" t="s">
        <v>12</v>
      </c>
      <c r="G97" s="300" t="s">
        <v>1022</v>
      </c>
      <c r="H97" s="300" t="s">
        <v>1005</v>
      </c>
      <c r="I97" s="300" t="s">
        <v>66</v>
      </c>
      <c r="J97" s="301">
        <v>2</v>
      </c>
      <c r="K97" s="301">
        <v>3</v>
      </c>
      <c r="L97" s="301">
        <v>5</v>
      </c>
      <c r="M97" s="301">
        <v>2</v>
      </c>
      <c r="N97" s="301">
        <v>3</v>
      </c>
      <c r="O97" s="301">
        <v>5</v>
      </c>
      <c r="P97" s="301">
        <v>1</v>
      </c>
      <c r="Q97" s="301">
        <v>2</v>
      </c>
      <c r="R97" s="301">
        <v>4</v>
      </c>
      <c r="S97" s="301">
        <v>6</v>
      </c>
      <c r="T97" s="301">
        <v>1</v>
      </c>
      <c r="U97" s="301">
        <v>2</v>
      </c>
      <c r="V97" s="301">
        <v>1</v>
      </c>
      <c r="W97" s="301">
        <v>3</v>
      </c>
      <c r="X97" s="301">
        <v>1</v>
      </c>
      <c r="Y97" s="301">
        <v>0</v>
      </c>
      <c r="Z97" s="301">
        <v>0</v>
      </c>
      <c r="AA97" s="301">
        <v>0</v>
      </c>
      <c r="AB97" s="301">
        <v>0</v>
      </c>
      <c r="AC97" s="301">
        <v>0</v>
      </c>
      <c r="AD97" s="301">
        <v>0</v>
      </c>
      <c r="AE97" s="301">
        <v>0</v>
      </c>
      <c r="AF97" s="301">
        <v>0</v>
      </c>
      <c r="AG97" s="301">
        <v>6</v>
      </c>
      <c r="AH97" s="301">
        <v>8</v>
      </c>
      <c r="AI97" s="301">
        <v>14</v>
      </c>
      <c r="AJ97" s="301">
        <v>3</v>
      </c>
      <c r="AK97" s="301">
        <v>2</v>
      </c>
      <c r="AL97" s="301">
        <v>5</v>
      </c>
      <c r="AM97" s="301">
        <v>7</v>
      </c>
      <c r="AN97" s="301">
        <v>2</v>
      </c>
      <c r="AO97" s="301">
        <v>5</v>
      </c>
      <c r="AP97" s="301">
        <v>7</v>
      </c>
      <c r="AQ97" s="301">
        <v>0</v>
      </c>
      <c r="AR97" s="301">
        <v>4</v>
      </c>
      <c r="AS97" s="301">
        <v>4</v>
      </c>
    </row>
    <row r="98" spans="1:45" s="300" customFormat="1" ht="12.75" x14ac:dyDescent="0.2">
      <c r="A98" s="300" t="s">
        <v>188</v>
      </c>
      <c r="B98" s="300" t="s">
        <v>1090</v>
      </c>
      <c r="C98" s="300" t="s">
        <v>1091</v>
      </c>
      <c r="D98" s="300" t="s">
        <v>184</v>
      </c>
      <c r="E98" s="300" t="s">
        <v>1092</v>
      </c>
      <c r="F98" s="300" t="s">
        <v>12</v>
      </c>
      <c r="G98" s="300" t="s">
        <v>1022</v>
      </c>
      <c r="H98" s="300" t="s">
        <v>1005</v>
      </c>
      <c r="I98" s="300" t="s">
        <v>66</v>
      </c>
      <c r="J98" s="301">
        <v>126</v>
      </c>
      <c r="K98" s="301">
        <v>140</v>
      </c>
      <c r="L98" s="301">
        <v>266</v>
      </c>
      <c r="M98" s="301">
        <v>126</v>
      </c>
      <c r="N98" s="301">
        <v>140</v>
      </c>
      <c r="O98" s="301">
        <v>266</v>
      </c>
      <c r="P98" s="301">
        <v>6</v>
      </c>
      <c r="Q98" s="301">
        <v>85</v>
      </c>
      <c r="R98" s="301">
        <v>104</v>
      </c>
      <c r="S98" s="301">
        <v>189</v>
      </c>
      <c r="T98" s="301">
        <v>6</v>
      </c>
      <c r="U98" s="301">
        <v>72</v>
      </c>
      <c r="V98" s="301">
        <v>91</v>
      </c>
      <c r="W98" s="301">
        <v>163</v>
      </c>
      <c r="X98" s="301">
        <v>5</v>
      </c>
      <c r="Y98" s="301">
        <v>0</v>
      </c>
      <c r="Z98" s="301">
        <v>0</v>
      </c>
      <c r="AA98" s="301">
        <v>0</v>
      </c>
      <c r="AB98" s="301">
        <v>0</v>
      </c>
      <c r="AC98" s="301">
        <v>0</v>
      </c>
      <c r="AD98" s="301">
        <v>0</v>
      </c>
      <c r="AE98" s="301">
        <v>0</v>
      </c>
      <c r="AF98" s="301">
        <v>0</v>
      </c>
      <c r="AG98" s="301">
        <v>283</v>
      </c>
      <c r="AH98" s="301">
        <v>335</v>
      </c>
      <c r="AI98" s="301">
        <v>618</v>
      </c>
      <c r="AJ98" s="301">
        <v>17</v>
      </c>
      <c r="AK98" s="301">
        <v>49</v>
      </c>
      <c r="AL98" s="301">
        <v>52</v>
      </c>
      <c r="AM98" s="301">
        <v>101</v>
      </c>
      <c r="AN98" s="301">
        <v>0</v>
      </c>
      <c r="AO98" s="301">
        <v>0</v>
      </c>
      <c r="AP98" s="301">
        <v>0</v>
      </c>
      <c r="AQ98" s="301">
        <v>21</v>
      </c>
      <c r="AR98" s="301">
        <v>34</v>
      </c>
      <c r="AS98" s="301">
        <v>55</v>
      </c>
    </row>
    <row r="99" spans="1:45" s="300" customFormat="1" ht="12.75" x14ac:dyDescent="0.2">
      <c r="A99" s="300" t="s">
        <v>188</v>
      </c>
      <c r="B99" s="300" t="s">
        <v>1090</v>
      </c>
      <c r="C99" s="300" t="s">
        <v>1091</v>
      </c>
      <c r="D99" s="300" t="s">
        <v>946</v>
      </c>
      <c r="E99" s="300" t="s">
        <v>1092</v>
      </c>
      <c r="F99" s="300" t="s">
        <v>12</v>
      </c>
      <c r="G99" s="300" t="s">
        <v>1022</v>
      </c>
      <c r="H99" s="300" t="s">
        <v>1005</v>
      </c>
      <c r="I99" s="300" t="s">
        <v>66</v>
      </c>
      <c r="J99" s="301">
        <v>0</v>
      </c>
      <c r="K99" s="301">
        <v>0</v>
      </c>
      <c r="L99" s="301">
        <v>0</v>
      </c>
      <c r="M99" s="301">
        <v>0</v>
      </c>
      <c r="N99" s="301">
        <v>0</v>
      </c>
      <c r="O99" s="301">
        <v>0</v>
      </c>
      <c r="P99" s="301">
        <v>0</v>
      </c>
      <c r="Q99" s="301">
        <v>0</v>
      </c>
      <c r="R99" s="301">
        <v>0</v>
      </c>
      <c r="S99" s="301">
        <v>0</v>
      </c>
      <c r="T99" s="301">
        <v>0</v>
      </c>
      <c r="U99" s="301">
        <v>0</v>
      </c>
      <c r="V99" s="301">
        <v>0</v>
      </c>
      <c r="W99" s="301">
        <v>0</v>
      </c>
      <c r="X99" s="301">
        <v>0</v>
      </c>
      <c r="Y99" s="301">
        <v>0</v>
      </c>
      <c r="Z99" s="301">
        <v>0</v>
      </c>
      <c r="AA99" s="301">
        <v>0</v>
      </c>
      <c r="AB99" s="301">
        <v>0</v>
      </c>
      <c r="AC99" s="301">
        <v>0</v>
      </c>
      <c r="AD99" s="301">
        <v>0</v>
      </c>
      <c r="AE99" s="301">
        <v>0</v>
      </c>
      <c r="AF99" s="301">
        <v>0</v>
      </c>
      <c r="AG99" s="301">
        <v>0</v>
      </c>
      <c r="AH99" s="301">
        <v>0</v>
      </c>
      <c r="AI99" s="301">
        <v>0</v>
      </c>
      <c r="AJ99" s="301">
        <v>0</v>
      </c>
      <c r="AK99" s="301">
        <v>33</v>
      </c>
      <c r="AL99" s="301">
        <v>33</v>
      </c>
      <c r="AM99" s="301">
        <v>66</v>
      </c>
      <c r="AN99" s="301">
        <v>0</v>
      </c>
      <c r="AO99" s="301">
        <v>0</v>
      </c>
      <c r="AP99" s="301">
        <v>0</v>
      </c>
      <c r="AQ99" s="301">
        <v>0</v>
      </c>
      <c r="AR99" s="301">
        <v>0</v>
      </c>
      <c r="AS99" s="301">
        <v>0</v>
      </c>
    </row>
    <row r="100" spans="1:45" s="300" customFormat="1" ht="12.75" x14ac:dyDescent="0.2">
      <c r="A100" s="300" t="s">
        <v>216</v>
      </c>
      <c r="B100" s="300" t="s">
        <v>1093</v>
      </c>
      <c r="C100" s="300" t="s">
        <v>1094</v>
      </c>
      <c r="D100" s="300" t="s">
        <v>184</v>
      </c>
      <c r="E100" s="300" t="s">
        <v>1092</v>
      </c>
      <c r="F100" s="300" t="s">
        <v>12</v>
      </c>
      <c r="G100" s="300" t="s">
        <v>1022</v>
      </c>
      <c r="H100" s="300" t="s">
        <v>1005</v>
      </c>
      <c r="I100" s="300" t="s">
        <v>66</v>
      </c>
      <c r="J100" s="301">
        <v>57</v>
      </c>
      <c r="K100" s="301">
        <v>75</v>
      </c>
      <c r="L100" s="301">
        <v>132</v>
      </c>
      <c r="M100" s="301">
        <v>57</v>
      </c>
      <c r="N100" s="301">
        <v>75</v>
      </c>
      <c r="O100" s="301">
        <v>132</v>
      </c>
      <c r="P100" s="301">
        <v>4</v>
      </c>
      <c r="Q100" s="301">
        <v>64</v>
      </c>
      <c r="R100" s="301">
        <v>61</v>
      </c>
      <c r="S100" s="301">
        <v>125</v>
      </c>
      <c r="T100" s="301">
        <v>4</v>
      </c>
      <c r="U100" s="301">
        <v>46</v>
      </c>
      <c r="V100" s="301">
        <v>48</v>
      </c>
      <c r="W100" s="301">
        <v>94</v>
      </c>
      <c r="X100" s="301">
        <v>4</v>
      </c>
      <c r="Y100" s="301">
        <v>0</v>
      </c>
      <c r="Z100" s="301">
        <v>0</v>
      </c>
      <c r="AA100" s="301">
        <v>0</v>
      </c>
      <c r="AB100" s="301">
        <v>0</v>
      </c>
      <c r="AC100" s="301">
        <v>0</v>
      </c>
      <c r="AD100" s="301">
        <v>0</v>
      </c>
      <c r="AE100" s="301">
        <v>0</v>
      </c>
      <c r="AF100" s="301">
        <v>0</v>
      </c>
      <c r="AG100" s="301">
        <v>167</v>
      </c>
      <c r="AH100" s="301">
        <v>184</v>
      </c>
      <c r="AI100" s="301">
        <v>351</v>
      </c>
      <c r="AJ100" s="301">
        <v>12</v>
      </c>
      <c r="AK100" s="301">
        <v>48</v>
      </c>
      <c r="AL100" s="301">
        <v>35</v>
      </c>
      <c r="AM100" s="301">
        <v>83</v>
      </c>
      <c r="AN100" s="301">
        <v>23</v>
      </c>
      <c r="AO100" s="301">
        <v>30</v>
      </c>
      <c r="AP100" s="301">
        <v>53</v>
      </c>
      <c r="AQ100" s="301">
        <v>25</v>
      </c>
      <c r="AR100" s="301">
        <v>27</v>
      </c>
      <c r="AS100" s="301">
        <v>52</v>
      </c>
    </row>
    <row r="101" spans="1:45" s="300" customFormat="1" ht="12.75" x14ac:dyDescent="0.2">
      <c r="A101" s="300" t="s">
        <v>712</v>
      </c>
      <c r="B101" s="300" t="s">
        <v>1095</v>
      </c>
      <c r="C101" s="300" t="s">
        <v>1096</v>
      </c>
      <c r="D101" s="300" t="s">
        <v>184</v>
      </c>
      <c r="E101" s="300" t="s">
        <v>1092</v>
      </c>
      <c r="F101" s="300" t="s">
        <v>12</v>
      </c>
      <c r="G101" s="300" t="s">
        <v>1022</v>
      </c>
      <c r="H101" s="300" t="s">
        <v>1005</v>
      </c>
      <c r="I101" s="300" t="s">
        <v>66</v>
      </c>
      <c r="J101" s="301">
        <v>85</v>
      </c>
      <c r="K101" s="301">
        <v>112</v>
      </c>
      <c r="L101" s="301">
        <v>197</v>
      </c>
      <c r="M101" s="301">
        <v>85</v>
      </c>
      <c r="N101" s="301">
        <v>112</v>
      </c>
      <c r="O101" s="301">
        <v>197</v>
      </c>
      <c r="P101" s="301">
        <v>4</v>
      </c>
      <c r="Q101" s="301">
        <v>59</v>
      </c>
      <c r="R101" s="301">
        <v>64</v>
      </c>
      <c r="S101" s="301">
        <v>123</v>
      </c>
      <c r="T101" s="301">
        <v>4</v>
      </c>
      <c r="U101" s="301">
        <v>39</v>
      </c>
      <c r="V101" s="301">
        <v>42</v>
      </c>
      <c r="W101" s="301">
        <v>81</v>
      </c>
      <c r="X101" s="301">
        <v>3</v>
      </c>
      <c r="Y101" s="301">
        <v>0</v>
      </c>
      <c r="Z101" s="301">
        <v>0</v>
      </c>
      <c r="AA101" s="301">
        <v>0</v>
      </c>
      <c r="AB101" s="301">
        <v>0</v>
      </c>
      <c r="AC101" s="301">
        <v>0</v>
      </c>
      <c r="AD101" s="301">
        <v>0</v>
      </c>
      <c r="AE101" s="301">
        <v>0</v>
      </c>
      <c r="AF101" s="301">
        <v>0</v>
      </c>
      <c r="AG101" s="301">
        <v>183</v>
      </c>
      <c r="AH101" s="301">
        <v>218</v>
      </c>
      <c r="AI101" s="301">
        <v>401</v>
      </c>
      <c r="AJ101" s="301">
        <v>11</v>
      </c>
      <c r="AK101" s="301">
        <v>35</v>
      </c>
      <c r="AL101" s="301">
        <v>44</v>
      </c>
      <c r="AM101" s="301">
        <v>79</v>
      </c>
      <c r="AN101" s="301">
        <v>22</v>
      </c>
      <c r="AO101" s="301">
        <v>39</v>
      </c>
      <c r="AP101" s="301">
        <v>61</v>
      </c>
      <c r="AQ101" s="301">
        <v>10</v>
      </c>
      <c r="AR101" s="301">
        <v>6</v>
      </c>
      <c r="AS101" s="301">
        <v>16</v>
      </c>
    </row>
    <row r="102" spans="1:45" s="300" customFormat="1" ht="12.75" x14ac:dyDescent="0.2">
      <c r="A102" s="300" t="s">
        <v>225</v>
      </c>
      <c r="B102" s="300" t="s">
        <v>1097</v>
      </c>
      <c r="C102" s="300" t="s">
        <v>1098</v>
      </c>
      <c r="D102" s="300" t="s">
        <v>184</v>
      </c>
      <c r="E102" s="300" t="s">
        <v>1092</v>
      </c>
      <c r="F102" s="300" t="s">
        <v>12</v>
      </c>
      <c r="G102" s="300" t="s">
        <v>1022</v>
      </c>
      <c r="H102" s="300" t="s">
        <v>1005</v>
      </c>
      <c r="I102" s="300" t="s">
        <v>66</v>
      </c>
      <c r="J102" s="301">
        <v>80</v>
      </c>
      <c r="K102" s="301">
        <v>92</v>
      </c>
      <c r="L102" s="301">
        <v>172</v>
      </c>
      <c r="M102" s="301">
        <v>80</v>
      </c>
      <c r="N102" s="301">
        <v>92</v>
      </c>
      <c r="O102" s="301">
        <v>172</v>
      </c>
      <c r="P102" s="301">
        <v>5</v>
      </c>
      <c r="Q102" s="301">
        <v>77</v>
      </c>
      <c r="R102" s="301">
        <v>80</v>
      </c>
      <c r="S102" s="301">
        <v>157</v>
      </c>
      <c r="T102" s="301">
        <v>5</v>
      </c>
      <c r="U102" s="301">
        <v>68</v>
      </c>
      <c r="V102" s="301">
        <v>57</v>
      </c>
      <c r="W102" s="301">
        <v>125</v>
      </c>
      <c r="X102" s="301">
        <v>4</v>
      </c>
      <c r="Y102" s="301">
        <v>0</v>
      </c>
      <c r="Z102" s="301">
        <v>0</v>
      </c>
      <c r="AA102" s="301">
        <v>0</v>
      </c>
      <c r="AB102" s="301">
        <v>0</v>
      </c>
      <c r="AC102" s="301">
        <v>0</v>
      </c>
      <c r="AD102" s="301">
        <v>0</v>
      </c>
      <c r="AE102" s="301">
        <v>0</v>
      </c>
      <c r="AF102" s="301">
        <v>0</v>
      </c>
      <c r="AG102" s="301">
        <v>225</v>
      </c>
      <c r="AH102" s="301">
        <v>229</v>
      </c>
      <c r="AI102" s="301">
        <v>454</v>
      </c>
      <c r="AJ102" s="301">
        <v>14</v>
      </c>
      <c r="AK102" s="301">
        <v>53</v>
      </c>
      <c r="AL102" s="301">
        <v>63</v>
      </c>
      <c r="AM102" s="301">
        <v>116</v>
      </c>
      <c r="AN102" s="301">
        <v>1</v>
      </c>
      <c r="AO102" s="301">
        <v>4</v>
      </c>
      <c r="AP102" s="301">
        <v>5</v>
      </c>
      <c r="AQ102" s="301">
        <v>30</v>
      </c>
      <c r="AR102" s="301">
        <v>28</v>
      </c>
      <c r="AS102" s="301">
        <v>58</v>
      </c>
    </row>
    <row r="103" spans="1:45" s="300" customFormat="1" ht="12.75" x14ac:dyDescent="0.2">
      <c r="A103" s="300" t="s">
        <v>604</v>
      </c>
      <c r="B103" s="300" t="s">
        <v>1099</v>
      </c>
      <c r="C103" s="300" t="s">
        <v>1100</v>
      </c>
      <c r="D103" s="300" t="s">
        <v>184</v>
      </c>
      <c r="E103" s="300" t="s">
        <v>1092</v>
      </c>
      <c r="F103" s="300" t="s">
        <v>12</v>
      </c>
      <c r="G103" s="300" t="s">
        <v>1022</v>
      </c>
      <c r="H103" s="300" t="s">
        <v>1005</v>
      </c>
      <c r="I103" s="300" t="s">
        <v>66</v>
      </c>
      <c r="J103" s="301">
        <v>73</v>
      </c>
      <c r="K103" s="301">
        <v>97</v>
      </c>
      <c r="L103" s="301">
        <v>170</v>
      </c>
      <c r="M103" s="301">
        <v>73</v>
      </c>
      <c r="N103" s="301">
        <v>97</v>
      </c>
      <c r="O103" s="301">
        <v>170</v>
      </c>
      <c r="P103" s="301">
        <v>4</v>
      </c>
      <c r="Q103" s="301">
        <v>59</v>
      </c>
      <c r="R103" s="301">
        <v>63</v>
      </c>
      <c r="S103" s="301">
        <v>122</v>
      </c>
      <c r="T103" s="301">
        <v>3</v>
      </c>
      <c r="U103" s="301">
        <v>95</v>
      </c>
      <c r="V103" s="301">
        <v>62</v>
      </c>
      <c r="W103" s="301">
        <v>157</v>
      </c>
      <c r="X103" s="301">
        <v>4</v>
      </c>
      <c r="Y103" s="301">
        <v>0</v>
      </c>
      <c r="Z103" s="301">
        <v>0</v>
      </c>
      <c r="AA103" s="301">
        <v>0</v>
      </c>
      <c r="AB103" s="301">
        <v>0</v>
      </c>
      <c r="AC103" s="301">
        <v>0</v>
      </c>
      <c r="AD103" s="301">
        <v>0</v>
      </c>
      <c r="AE103" s="301">
        <v>0</v>
      </c>
      <c r="AF103" s="301">
        <v>0</v>
      </c>
      <c r="AG103" s="301">
        <v>227</v>
      </c>
      <c r="AH103" s="301">
        <v>222</v>
      </c>
      <c r="AI103" s="301">
        <v>449</v>
      </c>
      <c r="AJ103" s="301">
        <v>11</v>
      </c>
      <c r="AK103" s="301">
        <v>140</v>
      </c>
      <c r="AL103" s="301">
        <v>106</v>
      </c>
      <c r="AM103" s="301">
        <v>246</v>
      </c>
      <c r="AN103" s="301">
        <v>0</v>
      </c>
      <c r="AO103" s="301">
        <v>0</v>
      </c>
      <c r="AP103" s="301">
        <v>0</v>
      </c>
      <c r="AQ103" s="301">
        <v>9</v>
      </c>
      <c r="AR103" s="301">
        <v>16</v>
      </c>
      <c r="AS103" s="301">
        <v>25</v>
      </c>
    </row>
    <row r="104" spans="1:45" s="300" customFormat="1" ht="12.75" x14ac:dyDescent="0.2">
      <c r="A104" s="300" t="s">
        <v>604</v>
      </c>
      <c r="B104" s="300" t="s">
        <v>1099</v>
      </c>
      <c r="C104" s="300" t="s">
        <v>1100</v>
      </c>
      <c r="D104" s="300" t="s">
        <v>946</v>
      </c>
      <c r="E104" s="300" t="s">
        <v>1092</v>
      </c>
      <c r="F104" s="300" t="s">
        <v>12</v>
      </c>
      <c r="G104" s="300" t="s">
        <v>1022</v>
      </c>
      <c r="H104" s="300" t="s">
        <v>1005</v>
      </c>
      <c r="I104" s="300" t="s">
        <v>66</v>
      </c>
      <c r="J104" s="301">
        <v>78</v>
      </c>
      <c r="K104" s="301">
        <v>54</v>
      </c>
      <c r="L104" s="301">
        <v>132</v>
      </c>
      <c r="M104" s="301">
        <v>78</v>
      </c>
      <c r="N104" s="301">
        <v>54</v>
      </c>
      <c r="O104" s="301">
        <v>132</v>
      </c>
      <c r="P104" s="301">
        <v>3</v>
      </c>
      <c r="Q104" s="301">
        <v>0</v>
      </c>
      <c r="R104" s="301">
        <v>0</v>
      </c>
      <c r="S104" s="301">
        <v>0</v>
      </c>
      <c r="T104" s="301">
        <v>0</v>
      </c>
      <c r="U104" s="301">
        <v>23</v>
      </c>
      <c r="V104" s="301">
        <v>15</v>
      </c>
      <c r="W104" s="301">
        <v>38</v>
      </c>
      <c r="X104" s="301">
        <v>1</v>
      </c>
      <c r="Y104" s="301">
        <v>0</v>
      </c>
      <c r="Z104" s="301">
        <v>0</v>
      </c>
      <c r="AA104" s="301">
        <v>0</v>
      </c>
      <c r="AB104" s="301">
        <v>0</v>
      </c>
      <c r="AC104" s="301">
        <v>0</v>
      </c>
      <c r="AD104" s="301">
        <v>0</v>
      </c>
      <c r="AE104" s="301">
        <v>0</v>
      </c>
      <c r="AF104" s="301">
        <v>0</v>
      </c>
      <c r="AG104" s="301">
        <v>101</v>
      </c>
      <c r="AH104" s="301">
        <v>69</v>
      </c>
      <c r="AI104" s="301">
        <v>170</v>
      </c>
      <c r="AJ104" s="301">
        <v>4</v>
      </c>
      <c r="AK104" s="301">
        <v>114</v>
      </c>
      <c r="AL104" s="301">
        <v>120</v>
      </c>
      <c r="AM104" s="301">
        <v>234</v>
      </c>
      <c r="AN104" s="301">
        <v>0</v>
      </c>
      <c r="AO104" s="301">
        <v>0</v>
      </c>
      <c r="AP104" s="301">
        <v>0</v>
      </c>
      <c r="AQ104" s="301">
        <v>4</v>
      </c>
      <c r="AR104" s="301">
        <v>7</v>
      </c>
      <c r="AS104" s="301">
        <v>11</v>
      </c>
    </row>
    <row r="105" spans="1:45" s="300" customFormat="1" ht="12.75" x14ac:dyDescent="0.2">
      <c r="A105" s="300" t="s">
        <v>599</v>
      </c>
      <c r="B105" s="300" t="s">
        <v>1101</v>
      </c>
      <c r="C105" s="300" t="s">
        <v>1102</v>
      </c>
      <c r="D105" s="300" t="s">
        <v>184</v>
      </c>
      <c r="E105" s="300" t="s">
        <v>1092</v>
      </c>
      <c r="F105" s="300" t="s">
        <v>12</v>
      </c>
      <c r="G105" s="300" t="s">
        <v>1022</v>
      </c>
      <c r="H105" s="300" t="s">
        <v>1005</v>
      </c>
      <c r="I105" s="300" t="s">
        <v>66</v>
      </c>
      <c r="J105" s="301">
        <v>198</v>
      </c>
      <c r="K105" s="301">
        <v>171</v>
      </c>
      <c r="L105" s="301">
        <v>369</v>
      </c>
      <c r="M105" s="301">
        <v>198</v>
      </c>
      <c r="N105" s="301">
        <v>171</v>
      </c>
      <c r="O105" s="301">
        <v>369</v>
      </c>
      <c r="P105" s="301">
        <v>8</v>
      </c>
      <c r="Q105" s="301">
        <v>109</v>
      </c>
      <c r="R105" s="301">
        <v>99</v>
      </c>
      <c r="S105" s="301">
        <v>208</v>
      </c>
      <c r="T105" s="301">
        <v>6</v>
      </c>
      <c r="U105" s="301">
        <v>0</v>
      </c>
      <c r="V105" s="301">
        <v>0</v>
      </c>
      <c r="W105" s="301">
        <v>0</v>
      </c>
      <c r="X105" s="301">
        <v>0</v>
      </c>
      <c r="Y105" s="301">
        <v>0</v>
      </c>
      <c r="Z105" s="301">
        <v>0</v>
      </c>
      <c r="AA105" s="301">
        <v>0</v>
      </c>
      <c r="AB105" s="301">
        <v>0</v>
      </c>
      <c r="AC105" s="301">
        <v>0</v>
      </c>
      <c r="AD105" s="301">
        <v>0</v>
      </c>
      <c r="AE105" s="301">
        <v>0</v>
      </c>
      <c r="AF105" s="301">
        <v>0</v>
      </c>
      <c r="AG105" s="301">
        <v>307</v>
      </c>
      <c r="AH105" s="301">
        <v>270</v>
      </c>
      <c r="AI105" s="301">
        <v>577</v>
      </c>
      <c r="AJ105" s="301">
        <v>14</v>
      </c>
      <c r="AK105" s="301">
        <v>0</v>
      </c>
      <c r="AL105" s="301">
        <v>0</v>
      </c>
      <c r="AM105" s="301">
        <v>0</v>
      </c>
      <c r="AN105" s="301">
        <v>0</v>
      </c>
      <c r="AO105" s="301">
        <v>0</v>
      </c>
      <c r="AP105" s="301">
        <v>0</v>
      </c>
      <c r="AQ105" s="301">
        <v>21</v>
      </c>
      <c r="AR105" s="301">
        <v>31</v>
      </c>
      <c r="AS105" s="301">
        <v>52</v>
      </c>
    </row>
    <row r="106" spans="1:45" s="300" customFormat="1" ht="12.75" x14ac:dyDescent="0.2">
      <c r="A106" s="300" t="s">
        <v>599</v>
      </c>
      <c r="B106" s="300" t="s">
        <v>1101</v>
      </c>
      <c r="C106" s="300" t="s">
        <v>1102</v>
      </c>
      <c r="D106" s="300" t="s">
        <v>946</v>
      </c>
      <c r="E106" s="300" t="s">
        <v>1092</v>
      </c>
      <c r="F106" s="300" t="s">
        <v>12</v>
      </c>
      <c r="G106" s="300" t="s">
        <v>1022</v>
      </c>
      <c r="H106" s="300" t="s">
        <v>1005</v>
      </c>
      <c r="I106" s="300" t="s">
        <v>66</v>
      </c>
      <c r="J106" s="301">
        <v>0</v>
      </c>
      <c r="K106" s="301">
        <v>0</v>
      </c>
      <c r="L106" s="301">
        <v>0</v>
      </c>
      <c r="M106" s="301">
        <v>0</v>
      </c>
      <c r="N106" s="301">
        <v>0</v>
      </c>
      <c r="O106" s="301">
        <v>0</v>
      </c>
      <c r="P106" s="301">
        <v>0</v>
      </c>
      <c r="Q106" s="301">
        <v>0</v>
      </c>
      <c r="R106" s="301">
        <v>0</v>
      </c>
      <c r="S106" s="301">
        <v>0</v>
      </c>
      <c r="T106" s="301">
        <v>0</v>
      </c>
      <c r="U106" s="301">
        <v>91</v>
      </c>
      <c r="V106" s="301">
        <v>124</v>
      </c>
      <c r="W106" s="301">
        <v>215</v>
      </c>
      <c r="X106" s="301">
        <v>6</v>
      </c>
      <c r="Y106" s="301">
        <v>0</v>
      </c>
      <c r="Z106" s="301">
        <v>0</v>
      </c>
      <c r="AA106" s="301">
        <v>0</v>
      </c>
      <c r="AB106" s="301">
        <v>0</v>
      </c>
      <c r="AC106" s="301">
        <v>0</v>
      </c>
      <c r="AD106" s="301">
        <v>0</v>
      </c>
      <c r="AE106" s="301">
        <v>0</v>
      </c>
      <c r="AF106" s="301">
        <v>0</v>
      </c>
      <c r="AG106" s="301">
        <v>91</v>
      </c>
      <c r="AH106" s="301">
        <v>124</v>
      </c>
      <c r="AI106" s="301">
        <v>215</v>
      </c>
      <c r="AJ106" s="301">
        <v>6</v>
      </c>
      <c r="AK106" s="301">
        <v>111</v>
      </c>
      <c r="AL106" s="301">
        <v>100</v>
      </c>
      <c r="AM106" s="301">
        <v>211</v>
      </c>
      <c r="AN106" s="301">
        <v>33</v>
      </c>
      <c r="AO106" s="301">
        <v>14</v>
      </c>
      <c r="AP106" s="301">
        <v>47</v>
      </c>
      <c r="AQ106" s="301">
        <v>16</v>
      </c>
      <c r="AR106" s="301">
        <v>11</v>
      </c>
      <c r="AS106" s="301">
        <v>27</v>
      </c>
    </row>
    <row r="107" spans="1:45" s="300" customFormat="1" ht="12.75" x14ac:dyDescent="0.2">
      <c r="A107" s="300" t="s">
        <v>1078</v>
      </c>
      <c r="B107" s="300" t="s">
        <v>1103</v>
      </c>
      <c r="C107" s="300" t="s">
        <v>1104</v>
      </c>
      <c r="D107" s="300" t="s">
        <v>184</v>
      </c>
      <c r="E107" s="300" t="s">
        <v>1092</v>
      </c>
      <c r="F107" s="300" t="s">
        <v>12</v>
      </c>
      <c r="G107" s="300" t="s">
        <v>1022</v>
      </c>
      <c r="H107" s="300" t="s">
        <v>1005</v>
      </c>
      <c r="I107" s="300" t="s">
        <v>66</v>
      </c>
      <c r="J107" s="301">
        <v>41</v>
      </c>
      <c r="K107" s="301">
        <v>42</v>
      </c>
      <c r="L107" s="301">
        <v>83</v>
      </c>
      <c r="M107" s="301">
        <v>41</v>
      </c>
      <c r="N107" s="301">
        <v>42</v>
      </c>
      <c r="O107" s="301">
        <v>83</v>
      </c>
      <c r="P107" s="301">
        <v>3</v>
      </c>
      <c r="Q107" s="301">
        <v>34</v>
      </c>
      <c r="R107" s="301">
        <v>35</v>
      </c>
      <c r="S107" s="301">
        <v>69</v>
      </c>
      <c r="T107" s="301">
        <v>3</v>
      </c>
      <c r="U107" s="301">
        <v>33</v>
      </c>
      <c r="V107" s="301">
        <v>30</v>
      </c>
      <c r="W107" s="301">
        <v>63</v>
      </c>
      <c r="X107" s="301">
        <v>3</v>
      </c>
      <c r="Y107" s="301">
        <v>0</v>
      </c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108</v>
      </c>
      <c r="AH107" s="301">
        <v>107</v>
      </c>
      <c r="AI107" s="301">
        <v>215</v>
      </c>
      <c r="AJ107" s="301">
        <v>9</v>
      </c>
      <c r="AK107" s="301">
        <v>20</v>
      </c>
      <c r="AL107" s="301">
        <v>30</v>
      </c>
      <c r="AM107" s="301">
        <v>50</v>
      </c>
      <c r="AN107" s="301">
        <v>24</v>
      </c>
      <c r="AO107" s="301">
        <v>25</v>
      </c>
      <c r="AP107" s="301">
        <v>49</v>
      </c>
      <c r="AQ107" s="301">
        <v>20</v>
      </c>
      <c r="AR107" s="301">
        <v>0</v>
      </c>
      <c r="AS107" s="301">
        <v>20</v>
      </c>
    </row>
    <row r="108" spans="1:45" s="300" customFormat="1" ht="12.75" x14ac:dyDescent="0.2">
      <c r="A108" s="300" t="s">
        <v>604</v>
      </c>
      <c r="B108" s="300" t="s">
        <v>1105</v>
      </c>
      <c r="C108" s="300" t="s">
        <v>1106</v>
      </c>
      <c r="D108" s="300" t="s">
        <v>184</v>
      </c>
      <c r="E108" s="300" t="s">
        <v>1092</v>
      </c>
      <c r="F108" s="300" t="s">
        <v>12</v>
      </c>
      <c r="G108" s="300" t="s">
        <v>1022</v>
      </c>
      <c r="H108" s="300" t="s">
        <v>1005</v>
      </c>
      <c r="I108" s="300" t="s">
        <v>66</v>
      </c>
      <c r="J108" s="301">
        <v>116</v>
      </c>
      <c r="K108" s="301">
        <v>109</v>
      </c>
      <c r="L108" s="301">
        <v>225</v>
      </c>
      <c r="M108" s="301">
        <v>116</v>
      </c>
      <c r="N108" s="301">
        <v>109</v>
      </c>
      <c r="O108" s="301">
        <v>225</v>
      </c>
      <c r="P108" s="301">
        <v>6</v>
      </c>
      <c r="Q108" s="301">
        <v>58</v>
      </c>
      <c r="R108" s="301">
        <v>77</v>
      </c>
      <c r="S108" s="301">
        <v>135</v>
      </c>
      <c r="T108" s="301">
        <v>5</v>
      </c>
      <c r="U108" s="301">
        <v>57</v>
      </c>
      <c r="V108" s="301">
        <v>66</v>
      </c>
      <c r="W108" s="301">
        <v>123</v>
      </c>
      <c r="X108" s="301">
        <v>4</v>
      </c>
      <c r="Y108" s="301">
        <v>0</v>
      </c>
      <c r="Z108" s="301">
        <v>0</v>
      </c>
      <c r="AA108" s="301">
        <v>0</v>
      </c>
      <c r="AB108" s="301">
        <v>0</v>
      </c>
      <c r="AC108" s="301">
        <v>0</v>
      </c>
      <c r="AD108" s="301">
        <v>0</v>
      </c>
      <c r="AE108" s="301">
        <v>0</v>
      </c>
      <c r="AF108" s="301">
        <v>0</v>
      </c>
      <c r="AG108" s="301">
        <v>231</v>
      </c>
      <c r="AH108" s="301">
        <v>252</v>
      </c>
      <c r="AI108" s="301">
        <v>483</v>
      </c>
      <c r="AJ108" s="301">
        <v>15</v>
      </c>
      <c r="AK108" s="301">
        <v>0</v>
      </c>
      <c r="AL108" s="301">
        <v>0</v>
      </c>
      <c r="AM108" s="301">
        <v>0</v>
      </c>
      <c r="AN108" s="301">
        <v>0</v>
      </c>
      <c r="AO108" s="301">
        <v>0</v>
      </c>
      <c r="AP108" s="301">
        <v>0</v>
      </c>
      <c r="AQ108" s="301">
        <v>16</v>
      </c>
      <c r="AR108" s="301">
        <v>22</v>
      </c>
      <c r="AS108" s="301">
        <v>38</v>
      </c>
    </row>
    <row r="109" spans="1:45" s="300" customFormat="1" ht="12.75" x14ac:dyDescent="0.2">
      <c r="A109" s="300" t="s">
        <v>604</v>
      </c>
      <c r="B109" s="300" t="s">
        <v>1107</v>
      </c>
      <c r="C109" s="300" t="s">
        <v>1108</v>
      </c>
      <c r="D109" s="300" t="s">
        <v>184</v>
      </c>
      <c r="E109" s="300" t="s">
        <v>1092</v>
      </c>
      <c r="F109" s="300" t="s">
        <v>12</v>
      </c>
      <c r="G109" s="300" t="s">
        <v>1022</v>
      </c>
      <c r="H109" s="300" t="s">
        <v>1005</v>
      </c>
      <c r="I109" s="300" t="s">
        <v>66</v>
      </c>
      <c r="J109" s="301">
        <v>211</v>
      </c>
      <c r="K109" s="301">
        <v>148</v>
      </c>
      <c r="L109" s="301">
        <v>359</v>
      </c>
      <c r="M109" s="301">
        <v>211</v>
      </c>
      <c r="N109" s="301">
        <v>148</v>
      </c>
      <c r="O109" s="301">
        <v>359</v>
      </c>
      <c r="P109" s="301">
        <v>8</v>
      </c>
      <c r="Q109" s="301">
        <v>150</v>
      </c>
      <c r="R109" s="301">
        <v>88</v>
      </c>
      <c r="S109" s="301">
        <v>238</v>
      </c>
      <c r="T109" s="301">
        <v>6</v>
      </c>
      <c r="U109" s="301">
        <v>163</v>
      </c>
      <c r="V109" s="301">
        <v>125</v>
      </c>
      <c r="W109" s="301">
        <v>288</v>
      </c>
      <c r="X109" s="301">
        <v>7</v>
      </c>
      <c r="Y109" s="301">
        <v>0</v>
      </c>
      <c r="Z109" s="301">
        <v>0</v>
      </c>
      <c r="AA109" s="301">
        <v>0</v>
      </c>
      <c r="AB109" s="301">
        <v>0</v>
      </c>
      <c r="AC109" s="301">
        <v>0</v>
      </c>
      <c r="AD109" s="301">
        <v>0</v>
      </c>
      <c r="AE109" s="301">
        <v>0</v>
      </c>
      <c r="AF109" s="301">
        <v>0</v>
      </c>
      <c r="AG109" s="301">
        <v>524</v>
      </c>
      <c r="AH109" s="301">
        <v>361</v>
      </c>
      <c r="AI109" s="301">
        <v>885</v>
      </c>
      <c r="AJ109" s="301">
        <v>21</v>
      </c>
      <c r="AK109" s="301">
        <v>164</v>
      </c>
      <c r="AL109" s="301">
        <v>122</v>
      </c>
      <c r="AM109" s="301">
        <v>286</v>
      </c>
      <c r="AN109" s="301">
        <v>44</v>
      </c>
      <c r="AO109" s="301">
        <v>39</v>
      </c>
      <c r="AP109" s="301">
        <v>83</v>
      </c>
      <c r="AQ109" s="301">
        <v>27</v>
      </c>
      <c r="AR109" s="301">
        <v>19</v>
      </c>
      <c r="AS109" s="301">
        <v>46</v>
      </c>
    </row>
    <row r="110" spans="1:45" s="300" customFormat="1" ht="12.75" x14ac:dyDescent="0.2">
      <c r="A110" s="300" t="s">
        <v>604</v>
      </c>
      <c r="B110" s="300" t="s">
        <v>1107</v>
      </c>
      <c r="C110" s="300" t="s">
        <v>1108</v>
      </c>
      <c r="D110" s="300" t="s">
        <v>946</v>
      </c>
      <c r="E110" s="300" t="s">
        <v>1092</v>
      </c>
      <c r="F110" s="300" t="s">
        <v>12</v>
      </c>
      <c r="G110" s="300" t="s">
        <v>1022</v>
      </c>
      <c r="H110" s="300" t="s">
        <v>1005</v>
      </c>
      <c r="I110" s="300" t="s">
        <v>66</v>
      </c>
      <c r="J110" s="301">
        <v>56</v>
      </c>
      <c r="K110" s="301">
        <v>36</v>
      </c>
      <c r="L110" s="301">
        <v>92</v>
      </c>
      <c r="M110" s="301">
        <v>56</v>
      </c>
      <c r="N110" s="301">
        <v>36</v>
      </c>
      <c r="O110" s="301">
        <v>92</v>
      </c>
      <c r="P110" s="301">
        <v>2</v>
      </c>
      <c r="Q110" s="301">
        <v>42</v>
      </c>
      <c r="R110" s="301">
        <v>35</v>
      </c>
      <c r="S110" s="301">
        <v>77</v>
      </c>
      <c r="T110" s="301">
        <v>3</v>
      </c>
      <c r="U110" s="301">
        <v>27</v>
      </c>
      <c r="V110" s="301">
        <v>10</v>
      </c>
      <c r="W110" s="301">
        <v>37</v>
      </c>
      <c r="X110" s="301">
        <v>1</v>
      </c>
      <c r="Y110" s="301">
        <v>0</v>
      </c>
      <c r="Z110" s="301">
        <v>0</v>
      </c>
      <c r="AA110" s="301">
        <v>0</v>
      </c>
      <c r="AB110" s="301">
        <v>0</v>
      </c>
      <c r="AC110" s="301">
        <v>0</v>
      </c>
      <c r="AD110" s="301">
        <v>0</v>
      </c>
      <c r="AE110" s="301">
        <v>0</v>
      </c>
      <c r="AF110" s="301">
        <v>0</v>
      </c>
      <c r="AG110" s="301">
        <v>125</v>
      </c>
      <c r="AH110" s="301">
        <v>81</v>
      </c>
      <c r="AI110" s="301">
        <v>206</v>
      </c>
      <c r="AJ110" s="301">
        <v>6</v>
      </c>
      <c r="AK110" s="301">
        <v>18</v>
      </c>
      <c r="AL110" s="301">
        <v>17</v>
      </c>
      <c r="AM110" s="301">
        <v>35</v>
      </c>
      <c r="AN110" s="301">
        <v>0</v>
      </c>
      <c r="AO110" s="301">
        <v>0</v>
      </c>
      <c r="AP110" s="301">
        <v>0</v>
      </c>
      <c r="AQ110" s="301">
        <v>11</v>
      </c>
      <c r="AR110" s="301">
        <v>8</v>
      </c>
      <c r="AS110" s="301">
        <v>19</v>
      </c>
    </row>
    <row r="111" spans="1:45" s="300" customFormat="1" ht="12.75" x14ac:dyDescent="0.2">
      <c r="A111" s="300" t="s">
        <v>282</v>
      </c>
      <c r="B111" s="300" t="s">
        <v>1109</v>
      </c>
      <c r="C111" s="300" t="s">
        <v>1110</v>
      </c>
      <c r="D111" s="300" t="s">
        <v>184</v>
      </c>
      <c r="E111" s="300" t="s">
        <v>1092</v>
      </c>
      <c r="F111" s="300" t="s">
        <v>12</v>
      </c>
      <c r="G111" s="300" t="s">
        <v>1022</v>
      </c>
      <c r="H111" s="300" t="s">
        <v>1005</v>
      </c>
      <c r="I111" s="300" t="s">
        <v>66</v>
      </c>
      <c r="J111" s="301">
        <v>246</v>
      </c>
      <c r="K111" s="301">
        <v>188</v>
      </c>
      <c r="L111" s="301">
        <v>434</v>
      </c>
      <c r="M111" s="301">
        <v>246</v>
      </c>
      <c r="N111" s="301">
        <v>188</v>
      </c>
      <c r="O111" s="301">
        <v>434</v>
      </c>
      <c r="P111" s="301">
        <v>9</v>
      </c>
      <c r="Q111" s="301">
        <v>200</v>
      </c>
      <c r="R111" s="301">
        <v>133</v>
      </c>
      <c r="S111" s="301">
        <v>333</v>
      </c>
      <c r="T111" s="301">
        <v>9</v>
      </c>
      <c r="U111" s="301">
        <v>186</v>
      </c>
      <c r="V111" s="301">
        <v>124</v>
      </c>
      <c r="W111" s="301">
        <v>310</v>
      </c>
      <c r="X111" s="301">
        <v>9</v>
      </c>
      <c r="Y111" s="301">
        <v>0</v>
      </c>
      <c r="Z111" s="301">
        <v>0</v>
      </c>
      <c r="AA111" s="301">
        <v>0</v>
      </c>
      <c r="AB111" s="301">
        <v>0</v>
      </c>
      <c r="AC111" s="301">
        <v>0</v>
      </c>
      <c r="AD111" s="301">
        <v>0</v>
      </c>
      <c r="AE111" s="301">
        <v>0</v>
      </c>
      <c r="AF111" s="301">
        <v>0</v>
      </c>
      <c r="AG111" s="301">
        <v>632</v>
      </c>
      <c r="AH111" s="301">
        <v>445</v>
      </c>
      <c r="AI111" s="301">
        <v>1077</v>
      </c>
      <c r="AJ111" s="301">
        <v>27</v>
      </c>
      <c r="AK111" s="301">
        <v>191</v>
      </c>
      <c r="AL111" s="301">
        <v>115</v>
      </c>
      <c r="AM111" s="301">
        <v>306</v>
      </c>
      <c r="AN111" s="301">
        <v>127</v>
      </c>
      <c r="AO111" s="301">
        <v>83</v>
      </c>
      <c r="AP111" s="301">
        <v>210</v>
      </c>
      <c r="AQ111" s="301">
        <v>26</v>
      </c>
      <c r="AR111" s="301">
        <v>73</v>
      </c>
      <c r="AS111" s="301">
        <v>99</v>
      </c>
    </row>
    <row r="112" spans="1:45" s="300" customFormat="1" ht="12.75" x14ac:dyDescent="0.2">
      <c r="A112" s="300" t="s">
        <v>282</v>
      </c>
      <c r="B112" s="300" t="s">
        <v>1109</v>
      </c>
      <c r="C112" s="300" t="s">
        <v>1110</v>
      </c>
      <c r="D112" s="300" t="s">
        <v>946</v>
      </c>
      <c r="E112" s="300" t="s">
        <v>1092</v>
      </c>
      <c r="F112" s="300" t="s">
        <v>12</v>
      </c>
      <c r="G112" s="300" t="s">
        <v>1022</v>
      </c>
      <c r="H112" s="300" t="s">
        <v>1005</v>
      </c>
      <c r="I112" s="300" t="s">
        <v>66</v>
      </c>
      <c r="J112" s="301">
        <v>266</v>
      </c>
      <c r="K112" s="301">
        <v>160</v>
      </c>
      <c r="L112" s="301">
        <v>426</v>
      </c>
      <c r="M112" s="301">
        <v>266</v>
      </c>
      <c r="N112" s="301">
        <v>160</v>
      </c>
      <c r="O112" s="301">
        <v>426</v>
      </c>
      <c r="P112" s="301">
        <v>9</v>
      </c>
      <c r="Q112" s="301">
        <v>195</v>
      </c>
      <c r="R112" s="301">
        <v>130</v>
      </c>
      <c r="S112" s="301">
        <v>325</v>
      </c>
      <c r="T112" s="301">
        <v>8</v>
      </c>
      <c r="U112" s="301">
        <v>154</v>
      </c>
      <c r="V112" s="301">
        <v>127</v>
      </c>
      <c r="W112" s="301">
        <v>281</v>
      </c>
      <c r="X112" s="301">
        <v>8</v>
      </c>
      <c r="Y112" s="301">
        <v>0</v>
      </c>
      <c r="Z112" s="301">
        <v>0</v>
      </c>
      <c r="AA112" s="301">
        <v>0</v>
      </c>
      <c r="AB112" s="301">
        <v>0</v>
      </c>
      <c r="AC112" s="301">
        <v>0</v>
      </c>
      <c r="AD112" s="301">
        <v>0</v>
      </c>
      <c r="AE112" s="301">
        <v>0</v>
      </c>
      <c r="AF112" s="301">
        <v>0</v>
      </c>
      <c r="AG112" s="301">
        <v>615</v>
      </c>
      <c r="AH112" s="301">
        <v>417</v>
      </c>
      <c r="AI112" s="301">
        <v>1032</v>
      </c>
      <c r="AJ112" s="301">
        <v>25</v>
      </c>
      <c r="AK112" s="301">
        <v>130</v>
      </c>
      <c r="AL112" s="301">
        <v>106</v>
      </c>
      <c r="AM112" s="301">
        <v>236</v>
      </c>
      <c r="AN112" s="301">
        <v>72</v>
      </c>
      <c r="AO112" s="301">
        <v>68</v>
      </c>
      <c r="AP112" s="301">
        <v>140</v>
      </c>
      <c r="AQ112" s="301">
        <v>67</v>
      </c>
      <c r="AR112" s="301">
        <v>35</v>
      </c>
      <c r="AS112" s="301">
        <v>102</v>
      </c>
    </row>
    <row r="113" spans="1:45" s="300" customFormat="1" ht="12.75" x14ac:dyDescent="0.2">
      <c r="A113" s="300" t="s">
        <v>1075</v>
      </c>
      <c r="B113" s="300" t="s">
        <v>1111</v>
      </c>
      <c r="C113" s="300" t="s">
        <v>1112</v>
      </c>
      <c r="D113" s="300" t="s">
        <v>184</v>
      </c>
      <c r="E113" s="300" t="s">
        <v>1092</v>
      </c>
      <c r="F113" s="300" t="s">
        <v>12</v>
      </c>
      <c r="G113" s="300" t="s">
        <v>1022</v>
      </c>
      <c r="H113" s="300" t="s">
        <v>1005</v>
      </c>
      <c r="I113" s="300" t="s">
        <v>66</v>
      </c>
      <c r="J113" s="301">
        <v>35</v>
      </c>
      <c r="K113" s="301">
        <v>28</v>
      </c>
      <c r="L113" s="301">
        <v>63</v>
      </c>
      <c r="M113" s="301">
        <v>37</v>
      </c>
      <c r="N113" s="301">
        <v>28</v>
      </c>
      <c r="O113" s="301">
        <v>65</v>
      </c>
      <c r="P113" s="301">
        <v>2</v>
      </c>
      <c r="Q113" s="301">
        <v>36</v>
      </c>
      <c r="R113" s="301">
        <v>32</v>
      </c>
      <c r="S113" s="301">
        <v>68</v>
      </c>
      <c r="T113" s="301">
        <v>3</v>
      </c>
      <c r="U113" s="301">
        <v>29</v>
      </c>
      <c r="V113" s="301">
        <v>37</v>
      </c>
      <c r="W113" s="301">
        <v>66</v>
      </c>
      <c r="X113" s="301">
        <v>2</v>
      </c>
      <c r="Y113" s="301">
        <v>0</v>
      </c>
      <c r="Z113" s="301">
        <v>0</v>
      </c>
      <c r="AA113" s="301">
        <v>0</v>
      </c>
      <c r="AB113" s="301">
        <v>0</v>
      </c>
      <c r="AC113" s="301">
        <v>0</v>
      </c>
      <c r="AD113" s="301">
        <v>0</v>
      </c>
      <c r="AE113" s="301">
        <v>0</v>
      </c>
      <c r="AF113" s="301">
        <v>0</v>
      </c>
      <c r="AG113" s="301">
        <v>102</v>
      </c>
      <c r="AH113" s="301">
        <v>97</v>
      </c>
      <c r="AI113" s="301">
        <v>199</v>
      </c>
      <c r="AJ113" s="301">
        <v>7</v>
      </c>
      <c r="AK113" s="301">
        <v>26</v>
      </c>
      <c r="AL113" s="301">
        <v>30</v>
      </c>
      <c r="AM113" s="301">
        <v>56</v>
      </c>
      <c r="AN113" s="301">
        <v>10</v>
      </c>
      <c r="AO113" s="301">
        <v>12</v>
      </c>
      <c r="AP113" s="301">
        <v>22</v>
      </c>
      <c r="AQ113" s="301">
        <v>10</v>
      </c>
      <c r="AR113" s="301">
        <v>8</v>
      </c>
      <c r="AS113" s="301">
        <v>18</v>
      </c>
    </row>
    <row r="114" spans="1:45" s="300" customFormat="1" ht="12.75" x14ac:dyDescent="0.2">
      <c r="A114" s="300" t="s">
        <v>1113</v>
      </c>
      <c r="B114" s="300" t="s">
        <v>1114</v>
      </c>
      <c r="C114" s="300" t="s">
        <v>1115</v>
      </c>
      <c r="D114" s="300" t="s">
        <v>184</v>
      </c>
      <c r="E114" s="300" t="s">
        <v>1092</v>
      </c>
      <c r="F114" s="300" t="s">
        <v>12</v>
      </c>
      <c r="G114" s="300" t="s">
        <v>1022</v>
      </c>
      <c r="H114" s="300" t="s">
        <v>1005</v>
      </c>
      <c r="I114" s="300" t="s">
        <v>66</v>
      </c>
      <c r="J114" s="301">
        <v>96</v>
      </c>
      <c r="K114" s="301">
        <v>143</v>
      </c>
      <c r="L114" s="301">
        <v>239</v>
      </c>
      <c r="M114" s="301">
        <v>96</v>
      </c>
      <c r="N114" s="301">
        <v>143</v>
      </c>
      <c r="O114" s="301">
        <v>239</v>
      </c>
      <c r="P114" s="301">
        <v>5</v>
      </c>
      <c r="Q114" s="301">
        <v>52</v>
      </c>
      <c r="R114" s="301">
        <v>75</v>
      </c>
      <c r="S114" s="301">
        <v>127</v>
      </c>
      <c r="T114" s="301">
        <v>4</v>
      </c>
      <c r="U114" s="301">
        <v>36</v>
      </c>
      <c r="V114" s="301">
        <v>42</v>
      </c>
      <c r="W114" s="301">
        <v>78</v>
      </c>
      <c r="X114" s="301">
        <v>2</v>
      </c>
      <c r="Y114" s="301">
        <v>0</v>
      </c>
      <c r="Z114" s="301">
        <v>0</v>
      </c>
      <c r="AA114" s="301">
        <v>0</v>
      </c>
      <c r="AB114" s="301">
        <v>0</v>
      </c>
      <c r="AC114" s="301">
        <v>0</v>
      </c>
      <c r="AD114" s="301">
        <v>0</v>
      </c>
      <c r="AE114" s="301">
        <v>0</v>
      </c>
      <c r="AF114" s="301">
        <v>0</v>
      </c>
      <c r="AG114" s="301">
        <v>184</v>
      </c>
      <c r="AH114" s="301">
        <v>260</v>
      </c>
      <c r="AI114" s="301">
        <v>444</v>
      </c>
      <c r="AJ114" s="301">
        <v>11</v>
      </c>
      <c r="AK114" s="301">
        <v>31</v>
      </c>
      <c r="AL114" s="301">
        <v>53</v>
      </c>
      <c r="AM114" s="301">
        <v>84</v>
      </c>
      <c r="AN114" s="301">
        <v>6</v>
      </c>
      <c r="AO114" s="301">
        <v>29</v>
      </c>
      <c r="AP114" s="301">
        <v>35</v>
      </c>
      <c r="AQ114" s="301">
        <v>8</v>
      </c>
      <c r="AR114" s="301">
        <v>22</v>
      </c>
      <c r="AS114" s="301">
        <v>30</v>
      </c>
    </row>
    <row r="115" spans="1:45" s="300" customFormat="1" ht="12.75" x14ac:dyDescent="0.2">
      <c r="A115" s="300" t="s">
        <v>604</v>
      </c>
      <c r="B115" s="300" t="s">
        <v>1116</v>
      </c>
      <c r="C115" s="300" t="s">
        <v>1117</v>
      </c>
      <c r="D115" s="300" t="s">
        <v>184</v>
      </c>
      <c r="E115" s="300" t="s">
        <v>1092</v>
      </c>
      <c r="F115" s="300" t="s">
        <v>12</v>
      </c>
      <c r="G115" s="300" t="s">
        <v>1022</v>
      </c>
      <c r="H115" s="300" t="s">
        <v>1005</v>
      </c>
      <c r="I115" s="300" t="s">
        <v>66</v>
      </c>
      <c r="J115" s="301">
        <v>171</v>
      </c>
      <c r="K115" s="301">
        <v>132</v>
      </c>
      <c r="L115" s="301">
        <v>303</v>
      </c>
      <c r="M115" s="301">
        <v>171</v>
      </c>
      <c r="N115" s="301">
        <v>132</v>
      </c>
      <c r="O115" s="301">
        <v>303</v>
      </c>
      <c r="P115" s="301">
        <v>6</v>
      </c>
      <c r="Q115" s="301">
        <v>122</v>
      </c>
      <c r="R115" s="301">
        <v>126</v>
      </c>
      <c r="S115" s="301">
        <v>248</v>
      </c>
      <c r="T115" s="301">
        <v>6</v>
      </c>
      <c r="U115" s="301">
        <v>91</v>
      </c>
      <c r="V115" s="301">
        <v>89</v>
      </c>
      <c r="W115" s="301">
        <v>180</v>
      </c>
      <c r="X115" s="301">
        <v>5</v>
      </c>
      <c r="Y115" s="301">
        <v>0</v>
      </c>
      <c r="Z115" s="301">
        <v>0</v>
      </c>
      <c r="AA115" s="301">
        <v>0</v>
      </c>
      <c r="AB115" s="301">
        <v>0</v>
      </c>
      <c r="AC115" s="301">
        <v>0</v>
      </c>
      <c r="AD115" s="301">
        <v>0</v>
      </c>
      <c r="AE115" s="301">
        <v>0</v>
      </c>
      <c r="AF115" s="301">
        <v>0</v>
      </c>
      <c r="AG115" s="301">
        <v>384</v>
      </c>
      <c r="AH115" s="301">
        <v>347</v>
      </c>
      <c r="AI115" s="301">
        <v>731</v>
      </c>
      <c r="AJ115" s="301">
        <v>17</v>
      </c>
      <c r="AK115" s="301">
        <v>94</v>
      </c>
      <c r="AL115" s="301">
        <v>114</v>
      </c>
      <c r="AM115" s="301">
        <v>208</v>
      </c>
      <c r="AN115" s="301">
        <v>73</v>
      </c>
      <c r="AO115" s="301">
        <v>102</v>
      </c>
      <c r="AP115" s="301">
        <v>175</v>
      </c>
      <c r="AQ115" s="301">
        <v>20</v>
      </c>
      <c r="AR115" s="301">
        <v>22</v>
      </c>
      <c r="AS115" s="301">
        <v>42</v>
      </c>
    </row>
    <row r="116" spans="1:45" s="300" customFormat="1" ht="12.75" x14ac:dyDescent="0.2">
      <c r="A116" s="300" t="s">
        <v>1118</v>
      </c>
      <c r="B116" s="300" t="s">
        <v>1119</v>
      </c>
      <c r="C116" s="300" t="s">
        <v>1120</v>
      </c>
      <c r="D116" s="300" t="s">
        <v>184</v>
      </c>
      <c r="E116" s="300" t="s">
        <v>1092</v>
      </c>
      <c r="F116" s="300" t="s">
        <v>12</v>
      </c>
      <c r="G116" s="300" t="s">
        <v>1022</v>
      </c>
      <c r="H116" s="300" t="s">
        <v>1005</v>
      </c>
      <c r="I116" s="300" t="s">
        <v>66</v>
      </c>
      <c r="J116" s="301">
        <v>97</v>
      </c>
      <c r="K116" s="301">
        <v>103</v>
      </c>
      <c r="L116" s="301">
        <v>200</v>
      </c>
      <c r="M116" s="301">
        <v>97</v>
      </c>
      <c r="N116" s="301">
        <v>103</v>
      </c>
      <c r="O116" s="301">
        <v>200</v>
      </c>
      <c r="P116" s="301">
        <v>4</v>
      </c>
      <c r="Q116" s="301">
        <v>57</v>
      </c>
      <c r="R116" s="301">
        <v>81</v>
      </c>
      <c r="S116" s="301">
        <v>138</v>
      </c>
      <c r="T116" s="301">
        <v>4</v>
      </c>
      <c r="U116" s="301">
        <v>63</v>
      </c>
      <c r="V116" s="301">
        <v>72</v>
      </c>
      <c r="W116" s="301">
        <v>135</v>
      </c>
      <c r="X116" s="301">
        <v>4</v>
      </c>
      <c r="Y116" s="301">
        <v>0</v>
      </c>
      <c r="Z116" s="301">
        <v>0</v>
      </c>
      <c r="AA116" s="301">
        <v>0</v>
      </c>
      <c r="AB116" s="301">
        <v>0</v>
      </c>
      <c r="AC116" s="301">
        <v>0</v>
      </c>
      <c r="AD116" s="301">
        <v>0</v>
      </c>
      <c r="AE116" s="301">
        <v>0</v>
      </c>
      <c r="AF116" s="301">
        <v>0</v>
      </c>
      <c r="AG116" s="301">
        <v>217</v>
      </c>
      <c r="AH116" s="301">
        <v>256</v>
      </c>
      <c r="AI116" s="301">
        <v>473</v>
      </c>
      <c r="AJ116" s="301">
        <v>12</v>
      </c>
      <c r="AK116" s="301">
        <v>48</v>
      </c>
      <c r="AL116" s="301">
        <v>60</v>
      </c>
      <c r="AM116" s="301">
        <v>108</v>
      </c>
      <c r="AN116" s="301">
        <v>15</v>
      </c>
      <c r="AO116" s="301">
        <v>14</v>
      </c>
      <c r="AP116" s="301">
        <v>29</v>
      </c>
      <c r="AQ116" s="301">
        <v>16</v>
      </c>
      <c r="AR116" s="301">
        <v>16</v>
      </c>
      <c r="AS116" s="301">
        <v>32</v>
      </c>
    </row>
    <row r="117" spans="1:45" s="300" customFormat="1" ht="12.75" x14ac:dyDescent="0.2">
      <c r="A117" s="300" t="s">
        <v>480</v>
      </c>
      <c r="B117" s="300" t="s">
        <v>1121</v>
      </c>
      <c r="C117" s="300" t="s">
        <v>1122</v>
      </c>
      <c r="D117" s="300" t="s">
        <v>184</v>
      </c>
      <c r="E117" s="300" t="s">
        <v>1092</v>
      </c>
      <c r="F117" s="300" t="s">
        <v>12</v>
      </c>
      <c r="G117" s="300" t="s">
        <v>1022</v>
      </c>
      <c r="H117" s="300" t="s">
        <v>1005</v>
      </c>
      <c r="I117" s="300" t="s">
        <v>66</v>
      </c>
      <c r="J117" s="301">
        <v>67</v>
      </c>
      <c r="K117" s="301">
        <v>74</v>
      </c>
      <c r="L117" s="301">
        <v>141</v>
      </c>
      <c r="M117" s="301">
        <v>67</v>
      </c>
      <c r="N117" s="301">
        <v>74</v>
      </c>
      <c r="O117" s="301">
        <v>141</v>
      </c>
      <c r="P117" s="301">
        <v>4</v>
      </c>
      <c r="Q117" s="301">
        <v>31</v>
      </c>
      <c r="R117" s="301">
        <v>47</v>
      </c>
      <c r="S117" s="301">
        <v>78</v>
      </c>
      <c r="T117" s="301">
        <v>3</v>
      </c>
      <c r="U117" s="301">
        <v>29</v>
      </c>
      <c r="V117" s="301">
        <v>46</v>
      </c>
      <c r="W117" s="301">
        <v>75</v>
      </c>
      <c r="X117" s="301">
        <v>3</v>
      </c>
      <c r="Y117" s="301">
        <v>0</v>
      </c>
      <c r="Z117" s="301">
        <v>0</v>
      </c>
      <c r="AA117" s="301">
        <v>0</v>
      </c>
      <c r="AB117" s="301">
        <v>0</v>
      </c>
      <c r="AC117" s="301">
        <v>0</v>
      </c>
      <c r="AD117" s="301">
        <v>0</v>
      </c>
      <c r="AE117" s="301">
        <v>0</v>
      </c>
      <c r="AF117" s="301">
        <v>0</v>
      </c>
      <c r="AG117" s="301">
        <v>127</v>
      </c>
      <c r="AH117" s="301">
        <v>167</v>
      </c>
      <c r="AI117" s="301">
        <v>294</v>
      </c>
      <c r="AJ117" s="301">
        <v>10</v>
      </c>
      <c r="AK117" s="301">
        <v>28</v>
      </c>
      <c r="AL117" s="301">
        <v>40</v>
      </c>
      <c r="AM117" s="301">
        <v>68</v>
      </c>
      <c r="AN117" s="301">
        <v>0</v>
      </c>
      <c r="AO117" s="301">
        <v>0</v>
      </c>
      <c r="AP117" s="301">
        <v>0</v>
      </c>
      <c r="AQ117" s="301">
        <v>19</v>
      </c>
      <c r="AR117" s="301">
        <v>8</v>
      </c>
      <c r="AS117" s="301">
        <v>27</v>
      </c>
    </row>
    <row r="118" spans="1:45" s="300" customFormat="1" ht="12.75" x14ac:dyDescent="0.2">
      <c r="A118" s="300" t="s">
        <v>712</v>
      </c>
      <c r="B118" s="300" t="s">
        <v>1123</v>
      </c>
      <c r="C118" s="300" t="s">
        <v>1124</v>
      </c>
      <c r="D118" s="300" t="s">
        <v>184</v>
      </c>
      <c r="E118" s="300" t="s">
        <v>1092</v>
      </c>
      <c r="F118" s="300" t="s">
        <v>12</v>
      </c>
      <c r="G118" s="300" t="s">
        <v>1022</v>
      </c>
      <c r="H118" s="300" t="s">
        <v>1005</v>
      </c>
      <c r="I118" s="300" t="s">
        <v>66</v>
      </c>
      <c r="J118" s="301">
        <v>42</v>
      </c>
      <c r="K118" s="301">
        <v>46</v>
      </c>
      <c r="L118" s="301">
        <v>88</v>
      </c>
      <c r="M118" s="301">
        <v>42</v>
      </c>
      <c r="N118" s="301">
        <v>46</v>
      </c>
      <c r="O118" s="301">
        <v>88</v>
      </c>
      <c r="P118" s="301">
        <v>2</v>
      </c>
      <c r="Q118" s="301">
        <v>25</v>
      </c>
      <c r="R118" s="301">
        <v>35</v>
      </c>
      <c r="S118" s="301">
        <v>60</v>
      </c>
      <c r="T118" s="301">
        <v>2</v>
      </c>
      <c r="U118" s="301">
        <v>18</v>
      </c>
      <c r="V118" s="301">
        <v>28</v>
      </c>
      <c r="W118" s="301">
        <v>46</v>
      </c>
      <c r="X118" s="301">
        <v>2</v>
      </c>
      <c r="Y118" s="301">
        <v>0</v>
      </c>
      <c r="Z118" s="301">
        <v>0</v>
      </c>
      <c r="AA118" s="301">
        <v>0</v>
      </c>
      <c r="AB118" s="301">
        <v>0</v>
      </c>
      <c r="AC118" s="301">
        <v>0</v>
      </c>
      <c r="AD118" s="301">
        <v>0</v>
      </c>
      <c r="AE118" s="301">
        <v>0</v>
      </c>
      <c r="AF118" s="301">
        <v>0</v>
      </c>
      <c r="AG118" s="301">
        <v>85</v>
      </c>
      <c r="AH118" s="301">
        <v>109</v>
      </c>
      <c r="AI118" s="301">
        <v>194</v>
      </c>
      <c r="AJ118" s="301">
        <v>6</v>
      </c>
      <c r="AK118" s="301">
        <v>26</v>
      </c>
      <c r="AL118" s="301">
        <v>23</v>
      </c>
      <c r="AM118" s="301">
        <v>49</v>
      </c>
      <c r="AN118" s="301">
        <v>0</v>
      </c>
      <c r="AO118" s="301">
        <v>0</v>
      </c>
      <c r="AP118" s="301">
        <v>0</v>
      </c>
      <c r="AQ118" s="301">
        <v>8</v>
      </c>
      <c r="AR118" s="301">
        <v>8</v>
      </c>
      <c r="AS118" s="301">
        <v>16</v>
      </c>
    </row>
    <row r="119" spans="1:45" s="300" customFormat="1" ht="12.75" x14ac:dyDescent="0.2">
      <c r="A119" s="300" t="s">
        <v>409</v>
      </c>
      <c r="B119" s="300" t="s">
        <v>1125</v>
      </c>
      <c r="C119" s="300" t="s">
        <v>1126</v>
      </c>
      <c r="D119" s="300" t="s">
        <v>184</v>
      </c>
      <c r="E119" s="300" t="s">
        <v>1092</v>
      </c>
      <c r="F119" s="300" t="s">
        <v>12</v>
      </c>
      <c r="G119" s="300" t="s">
        <v>1022</v>
      </c>
      <c r="H119" s="300" t="s">
        <v>1005</v>
      </c>
      <c r="I119" s="300" t="s">
        <v>66</v>
      </c>
      <c r="J119" s="301">
        <v>82</v>
      </c>
      <c r="K119" s="301">
        <v>57</v>
      </c>
      <c r="L119" s="301">
        <v>139</v>
      </c>
      <c r="M119" s="301">
        <v>82</v>
      </c>
      <c r="N119" s="301">
        <v>57</v>
      </c>
      <c r="O119" s="301">
        <v>139</v>
      </c>
      <c r="P119" s="301">
        <v>3</v>
      </c>
      <c r="Q119" s="301">
        <v>41</v>
      </c>
      <c r="R119" s="301">
        <v>27</v>
      </c>
      <c r="S119" s="301">
        <v>68</v>
      </c>
      <c r="T119" s="301">
        <v>2</v>
      </c>
      <c r="U119" s="301">
        <v>26</v>
      </c>
      <c r="V119" s="301">
        <v>22</v>
      </c>
      <c r="W119" s="301">
        <v>48</v>
      </c>
      <c r="X119" s="301">
        <v>1</v>
      </c>
      <c r="Y119" s="301">
        <v>0</v>
      </c>
      <c r="Z119" s="301">
        <v>0</v>
      </c>
      <c r="AA119" s="301">
        <v>0</v>
      </c>
      <c r="AB119" s="301">
        <v>0</v>
      </c>
      <c r="AC119" s="301">
        <v>0</v>
      </c>
      <c r="AD119" s="301">
        <v>0</v>
      </c>
      <c r="AE119" s="301">
        <v>0</v>
      </c>
      <c r="AF119" s="301">
        <v>0</v>
      </c>
      <c r="AG119" s="301">
        <v>149</v>
      </c>
      <c r="AH119" s="301">
        <v>106</v>
      </c>
      <c r="AI119" s="301">
        <v>255</v>
      </c>
      <c r="AJ119" s="301">
        <v>6</v>
      </c>
      <c r="AK119" s="301">
        <v>30</v>
      </c>
      <c r="AL119" s="301">
        <v>12</v>
      </c>
      <c r="AM119" s="301">
        <v>42</v>
      </c>
      <c r="AN119" s="301">
        <v>3</v>
      </c>
      <c r="AO119" s="301">
        <v>1</v>
      </c>
      <c r="AP119" s="301">
        <v>4</v>
      </c>
      <c r="AQ119" s="301">
        <v>6</v>
      </c>
      <c r="AR119" s="301">
        <v>8</v>
      </c>
      <c r="AS119" s="301">
        <v>14</v>
      </c>
    </row>
    <row r="120" spans="1:45" s="300" customFormat="1" ht="12.75" x14ac:dyDescent="0.2">
      <c r="A120" s="300" t="s">
        <v>282</v>
      </c>
      <c r="B120" s="300" t="s">
        <v>1127</v>
      </c>
      <c r="C120" s="300" t="s">
        <v>1128</v>
      </c>
      <c r="D120" s="300" t="s">
        <v>184</v>
      </c>
      <c r="E120" s="300" t="s">
        <v>1092</v>
      </c>
      <c r="F120" s="300" t="s">
        <v>12</v>
      </c>
      <c r="G120" s="300" t="s">
        <v>1022</v>
      </c>
      <c r="H120" s="300" t="s">
        <v>1005</v>
      </c>
      <c r="I120" s="300" t="s">
        <v>66</v>
      </c>
      <c r="J120" s="301">
        <v>83</v>
      </c>
      <c r="K120" s="301">
        <v>33</v>
      </c>
      <c r="L120" s="301">
        <v>116</v>
      </c>
      <c r="M120" s="301">
        <v>95</v>
      </c>
      <c r="N120" s="301">
        <v>56</v>
      </c>
      <c r="O120" s="301">
        <v>151</v>
      </c>
      <c r="P120" s="301">
        <v>4</v>
      </c>
      <c r="Q120" s="301">
        <v>40</v>
      </c>
      <c r="R120" s="301">
        <v>30</v>
      </c>
      <c r="S120" s="301">
        <v>70</v>
      </c>
      <c r="T120" s="301">
        <v>2</v>
      </c>
      <c r="U120" s="301">
        <v>59</v>
      </c>
      <c r="V120" s="301">
        <v>9</v>
      </c>
      <c r="W120" s="301">
        <v>68</v>
      </c>
      <c r="X120" s="301">
        <v>2</v>
      </c>
      <c r="Y120" s="301">
        <v>0</v>
      </c>
      <c r="Z120" s="301">
        <v>0</v>
      </c>
      <c r="AA120" s="301">
        <v>0</v>
      </c>
      <c r="AB120" s="301">
        <v>0</v>
      </c>
      <c r="AC120" s="301">
        <v>0</v>
      </c>
      <c r="AD120" s="301">
        <v>0</v>
      </c>
      <c r="AE120" s="301">
        <v>0</v>
      </c>
      <c r="AF120" s="301">
        <v>0</v>
      </c>
      <c r="AG120" s="301">
        <v>194</v>
      </c>
      <c r="AH120" s="301">
        <v>95</v>
      </c>
      <c r="AI120" s="301">
        <v>289</v>
      </c>
      <c r="AJ120" s="301">
        <v>8</v>
      </c>
      <c r="AK120" s="301">
        <v>73</v>
      </c>
      <c r="AL120" s="301">
        <v>38</v>
      </c>
      <c r="AM120" s="301">
        <v>111</v>
      </c>
      <c r="AN120" s="301">
        <v>8</v>
      </c>
      <c r="AO120" s="301">
        <v>3</v>
      </c>
      <c r="AP120" s="301">
        <v>11</v>
      </c>
      <c r="AQ120" s="301">
        <v>14</v>
      </c>
      <c r="AR120" s="301">
        <v>19</v>
      </c>
      <c r="AS120" s="301">
        <v>33</v>
      </c>
    </row>
    <row r="121" spans="1:45" s="300" customFormat="1" ht="12.75" x14ac:dyDescent="0.2">
      <c r="A121" s="300" t="s">
        <v>282</v>
      </c>
      <c r="B121" s="300" t="s">
        <v>1127</v>
      </c>
      <c r="C121" s="300" t="s">
        <v>1128</v>
      </c>
      <c r="D121" s="300" t="s">
        <v>946</v>
      </c>
      <c r="E121" s="300" t="s">
        <v>1092</v>
      </c>
      <c r="F121" s="300" t="s">
        <v>12</v>
      </c>
      <c r="G121" s="300" t="s">
        <v>1022</v>
      </c>
      <c r="H121" s="300" t="s">
        <v>1005</v>
      </c>
      <c r="I121" s="300" t="s">
        <v>66</v>
      </c>
      <c r="J121" s="301">
        <v>60</v>
      </c>
      <c r="K121" s="301">
        <v>21</v>
      </c>
      <c r="L121" s="301">
        <v>81</v>
      </c>
      <c r="M121" s="301">
        <v>60</v>
      </c>
      <c r="N121" s="301">
        <v>21</v>
      </c>
      <c r="O121" s="301">
        <v>81</v>
      </c>
      <c r="P121" s="301">
        <v>2</v>
      </c>
      <c r="Q121" s="301">
        <v>73</v>
      </c>
      <c r="R121" s="301">
        <v>42</v>
      </c>
      <c r="S121" s="301">
        <v>115</v>
      </c>
      <c r="T121" s="301">
        <v>4</v>
      </c>
      <c r="U121" s="301">
        <v>23</v>
      </c>
      <c r="V121" s="301">
        <v>27</v>
      </c>
      <c r="W121" s="301">
        <v>50</v>
      </c>
      <c r="X121" s="301">
        <v>2</v>
      </c>
      <c r="Y121" s="301">
        <v>0</v>
      </c>
      <c r="Z121" s="301">
        <v>0</v>
      </c>
      <c r="AA121" s="301">
        <v>0</v>
      </c>
      <c r="AB121" s="301">
        <v>0</v>
      </c>
      <c r="AC121" s="301">
        <v>0</v>
      </c>
      <c r="AD121" s="301">
        <v>0</v>
      </c>
      <c r="AE121" s="301">
        <v>0</v>
      </c>
      <c r="AF121" s="301">
        <v>0</v>
      </c>
      <c r="AG121" s="301">
        <v>156</v>
      </c>
      <c r="AH121" s="301">
        <v>90</v>
      </c>
      <c r="AI121" s="301">
        <v>246</v>
      </c>
      <c r="AJ121" s="301">
        <v>8</v>
      </c>
      <c r="AK121" s="301">
        <v>0</v>
      </c>
      <c r="AL121" s="301">
        <v>0</v>
      </c>
      <c r="AM121" s="301">
        <v>0</v>
      </c>
      <c r="AN121" s="301">
        <v>0</v>
      </c>
      <c r="AO121" s="301">
        <v>0</v>
      </c>
      <c r="AP121" s="301">
        <v>0</v>
      </c>
      <c r="AQ121" s="301">
        <v>19</v>
      </c>
      <c r="AR121" s="301">
        <v>14</v>
      </c>
      <c r="AS121" s="301">
        <v>33</v>
      </c>
    </row>
    <row r="122" spans="1:45" s="300" customFormat="1" ht="12.75" x14ac:dyDescent="0.2">
      <c r="A122" s="300" t="s">
        <v>282</v>
      </c>
      <c r="B122" s="300" t="s">
        <v>1129</v>
      </c>
      <c r="C122" s="300" t="s">
        <v>1130</v>
      </c>
      <c r="D122" s="300" t="s">
        <v>184</v>
      </c>
      <c r="E122" s="300" t="s">
        <v>1092</v>
      </c>
      <c r="F122" s="300" t="s">
        <v>12</v>
      </c>
      <c r="G122" s="300" t="s">
        <v>1022</v>
      </c>
      <c r="H122" s="300" t="s">
        <v>1005</v>
      </c>
      <c r="I122" s="300" t="s">
        <v>66</v>
      </c>
      <c r="J122" s="301">
        <v>127</v>
      </c>
      <c r="K122" s="301">
        <v>134</v>
      </c>
      <c r="L122" s="301">
        <v>261</v>
      </c>
      <c r="M122" s="301">
        <v>127</v>
      </c>
      <c r="N122" s="301">
        <v>134</v>
      </c>
      <c r="O122" s="301">
        <v>261</v>
      </c>
      <c r="P122" s="301">
        <v>7</v>
      </c>
      <c r="Q122" s="301">
        <v>58</v>
      </c>
      <c r="R122" s="301">
        <v>80</v>
      </c>
      <c r="S122" s="301">
        <v>138</v>
      </c>
      <c r="T122" s="301">
        <v>4</v>
      </c>
      <c r="U122" s="301">
        <v>46</v>
      </c>
      <c r="V122" s="301">
        <v>47</v>
      </c>
      <c r="W122" s="301">
        <v>93</v>
      </c>
      <c r="X122" s="301">
        <v>2</v>
      </c>
      <c r="Y122" s="301">
        <v>0</v>
      </c>
      <c r="Z122" s="301">
        <v>0</v>
      </c>
      <c r="AA122" s="301">
        <v>0</v>
      </c>
      <c r="AB122" s="301">
        <v>0</v>
      </c>
      <c r="AC122" s="301">
        <v>0</v>
      </c>
      <c r="AD122" s="301">
        <v>0</v>
      </c>
      <c r="AE122" s="301">
        <v>0</v>
      </c>
      <c r="AF122" s="301">
        <v>0</v>
      </c>
      <c r="AG122" s="301">
        <v>231</v>
      </c>
      <c r="AH122" s="301">
        <v>261</v>
      </c>
      <c r="AI122" s="301">
        <v>492</v>
      </c>
      <c r="AJ122" s="301">
        <v>13</v>
      </c>
      <c r="AK122" s="301">
        <v>47</v>
      </c>
      <c r="AL122" s="301">
        <v>25</v>
      </c>
      <c r="AM122" s="301">
        <v>72</v>
      </c>
      <c r="AN122" s="301">
        <v>20</v>
      </c>
      <c r="AO122" s="301">
        <v>14</v>
      </c>
      <c r="AP122" s="301">
        <v>34</v>
      </c>
      <c r="AQ122" s="301">
        <v>7</v>
      </c>
      <c r="AR122" s="301">
        <v>23</v>
      </c>
      <c r="AS122" s="301">
        <v>30</v>
      </c>
    </row>
    <row r="123" spans="1:45" s="300" customFormat="1" ht="12.75" x14ac:dyDescent="0.2">
      <c r="A123" s="300" t="s">
        <v>282</v>
      </c>
      <c r="B123" s="300" t="s">
        <v>1131</v>
      </c>
      <c r="C123" s="300" t="s">
        <v>1132</v>
      </c>
      <c r="D123" s="300" t="s">
        <v>184</v>
      </c>
      <c r="E123" s="300" t="s">
        <v>1092</v>
      </c>
      <c r="F123" s="300" t="s">
        <v>12</v>
      </c>
      <c r="G123" s="300" t="s">
        <v>1022</v>
      </c>
      <c r="H123" s="300" t="s">
        <v>1005</v>
      </c>
      <c r="I123" s="300" t="s">
        <v>66</v>
      </c>
      <c r="J123" s="301">
        <v>89</v>
      </c>
      <c r="K123" s="301">
        <v>45</v>
      </c>
      <c r="L123" s="301">
        <v>134</v>
      </c>
      <c r="M123" s="301">
        <v>89</v>
      </c>
      <c r="N123" s="301">
        <v>45</v>
      </c>
      <c r="O123" s="301">
        <v>134</v>
      </c>
      <c r="P123" s="301">
        <v>4</v>
      </c>
      <c r="Q123" s="301">
        <v>58</v>
      </c>
      <c r="R123" s="301">
        <v>43</v>
      </c>
      <c r="S123" s="301">
        <v>101</v>
      </c>
      <c r="T123" s="301">
        <v>4</v>
      </c>
      <c r="U123" s="301">
        <v>67</v>
      </c>
      <c r="V123" s="301">
        <v>44</v>
      </c>
      <c r="W123" s="301">
        <v>111</v>
      </c>
      <c r="X123" s="301">
        <v>4</v>
      </c>
      <c r="Y123" s="301">
        <v>0</v>
      </c>
      <c r="Z123" s="301">
        <v>0</v>
      </c>
      <c r="AA123" s="301">
        <v>0</v>
      </c>
      <c r="AB123" s="301">
        <v>0</v>
      </c>
      <c r="AC123" s="301">
        <v>0</v>
      </c>
      <c r="AD123" s="301">
        <v>0</v>
      </c>
      <c r="AE123" s="301">
        <v>0</v>
      </c>
      <c r="AF123" s="301">
        <v>0</v>
      </c>
      <c r="AG123" s="301">
        <v>214</v>
      </c>
      <c r="AH123" s="301">
        <v>132</v>
      </c>
      <c r="AI123" s="301">
        <v>346</v>
      </c>
      <c r="AJ123" s="301">
        <v>12</v>
      </c>
      <c r="AK123" s="301">
        <v>47</v>
      </c>
      <c r="AL123" s="301">
        <v>36</v>
      </c>
      <c r="AM123" s="301">
        <v>83</v>
      </c>
      <c r="AN123" s="301">
        <v>6</v>
      </c>
      <c r="AO123" s="301">
        <v>2</v>
      </c>
      <c r="AP123" s="301">
        <v>8</v>
      </c>
      <c r="AQ123" s="301">
        <v>13</v>
      </c>
      <c r="AR123" s="301">
        <v>19</v>
      </c>
      <c r="AS123" s="301">
        <v>32</v>
      </c>
    </row>
    <row r="124" spans="1:45" s="300" customFormat="1" ht="12.75" x14ac:dyDescent="0.2">
      <c r="A124" s="300" t="s">
        <v>282</v>
      </c>
      <c r="B124" s="300" t="s">
        <v>1131</v>
      </c>
      <c r="C124" s="300" t="s">
        <v>1132</v>
      </c>
      <c r="D124" s="300" t="s">
        <v>946</v>
      </c>
      <c r="E124" s="300" t="s">
        <v>1092</v>
      </c>
      <c r="F124" s="300" t="s">
        <v>12</v>
      </c>
      <c r="G124" s="300" t="s">
        <v>1022</v>
      </c>
      <c r="H124" s="300" t="s">
        <v>1005</v>
      </c>
      <c r="I124" s="300" t="s">
        <v>66</v>
      </c>
      <c r="J124" s="301">
        <v>77</v>
      </c>
      <c r="K124" s="301">
        <v>45</v>
      </c>
      <c r="L124" s="301">
        <v>122</v>
      </c>
      <c r="M124" s="301">
        <v>77</v>
      </c>
      <c r="N124" s="301">
        <v>45</v>
      </c>
      <c r="O124" s="301">
        <v>122</v>
      </c>
      <c r="P124" s="301">
        <v>3</v>
      </c>
      <c r="Q124" s="301">
        <v>60</v>
      </c>
      <c r="R124" s="301">
        <v>32</v>
      </c>
      <c r="S124" s="301">
        <v>92</v>
      </c>
      <c r="T124" s="301">
        <v>3</v>
      </c>
      <c r="U124" s="301">
        <v>29</v>
      </c>
      <c r="V124" s="301">
        <v>22</v>
      </c>
      <c r="W124" s="301">
        <v>51</v>
      </c>
      <c r="X124" s="301">
        <v>2</v>
      </c>
      <c r="Y124" s="301">
        <v>0</v>
      </c>
      <c r="Z124" s="301">
        <v>0</v>
      </c>
      <c r="AA124" s="301">
        <v>0</v>
      </c>
      <c r="AB124" s="301">
        <v>0</v>
      </c>
      <c r="AC124" s="301">
        <v>0</v>
      </c>
      <c r="AD124" s="301">
        <v>0</v>
      </c>
      <c r="AE124" s="301">
        <v>0</v>
      </c>
      <c r="AF124" s="301">
        <v>0</v>
      </c>
      <c r="AG124" s="301">
        <v>166</v>
      </c>
      <c r="AH124" s="301">
        <v>99</v>
      </c>
      <c r="AI124" s="301">
        <v>265</v>
      </c>
      <c r="AJ124" s="301">
        <v>8</v>
      </c>
      <c r="AK124" s="301">
        <v>40</v>
      </c>
      <c r="AL124" s="301">
        <v>19</v>
      </c>
      <c r="AM124" s="301">
        <v>59</v>
      </c>
      <c r="AN124" s="301">
        <v>0</v>
      </c>
      <c r="AO124" s="301">
        <v>0</v>
      </c>
      <c r="AP124" s="301">
        <v>0</v>
      </c>
      <c r="AQ124" s="301">
        <v>16</v>
      </c>
      <c r="AR124" s="301">
        <v>5</v>
      </c>
      <c r="AS124" s="301">
        <v>21</v>
      </c>
    </row>
    <row r="125" spans="1:45" s="300" customFormat="1" ht="12.75" x14ac:dyDescent="0.2">
      <c r="A125" s="300" t="s">
        <v>604</v>
      </c>
      <c r="B125" s="300" t="s">
        <v>1133</v>
      </c>
      <c r="C125" s="300" t="s">
        <v>1134</v>
      </c>
      <c r="D125" s="300" t="s">
        <v>184</v>
      </c>
      <c r="E125" s="300" t="s">
        <v>1092</v>
      </c>
      <c r="F125" s="300" t="s">
        <v>12</v>
      </c>
      <c r="G125" s="300" t="s">
        <v>1022</v>
      </c>
      <c r="H125" s="300" t="s">
        <v>1005</v>
      </c>
      <c r="I125" s="300" t="s">
        <v>66</v>
      </c>
      <c r="J125" s="301">
        <v>104</v>
      </c>
      <c r="K125" s="301">
        <v>99</v>
      </c>
      <c r="L125" s="301">
        <v>203</v>
      </c>
      <c r="M125" s="301">
        <v>104</v>
      </c>
      <c r="N125" s="301">
        <v>99</v>
      </c>
      <c r="O125" s="301">
        <v>203</v>
      </c>
      <c r="P125" s="301">
        <v>5</v>
      </c>
      <c r="Q125" s="301">
        <v>97</v>
      </c>
      <c r="R125" s="301">
        <v>76</v>
      </c>
      <c r="S125" s="301">
        <v>173</v>
      </c>
      <c r="T125" s="301">
        <v>5</v>
      </c>
      <c r="U125" s="301">
        <v>64</v>
      </c>
      <c r="V125" s="301">
        <v>77</v>
      </c>
      <c r="W125" s="301">
        <v>141</v>
      </c>
      <c r="X125" s="301">
        <v>5</v>
      </c>
      <c r="Y125" s="301">
        <v>0</v>
      </c>
      <c r="Z125" s="301">
        <v>0</v>
      </c>
      <c r="AA125" s="301">
        <v>0</v>
      </c>
      <c r="AB125" s="301">
        <v>0</v>
      </c>
      <c r="AC125" s="301">
        <v>0</v>
      </c>
      <c r="AD125" s="301">
        <v>0</v>
      </c>
      <c r="AE125" s="301">
        <v>0</v>
      </c>
      <c r="AF125" s="301">
        <v>0</v>
      </c>
      <c r="AG125" s="301">
        <v>265</v>
      </c>
      <c r="AH125" s="301">
        <v>252</v>
      </c>
      <c r="AI125" s="301">
        <v>517</v>
      </c>
      <c r="AJ125" s="301">
        <v>15</v>
      </c>
      <c r="AK125" s="301">
        <v>65</v>
      </c>
      <c r="AL125" s="301">
        <v>75</v>
      </c>
      <c r="AM125" s="301">
        <v>140</v>
      </c>
      <c r="AN125" s="301">
        <v>24</v>
      </c>
      <c r="AO125" s="301">
        <v>46</v>
      </c>
      <c r="AP125" s="301">
        <v>70</v>
      </c>
      <c r="AQ125" s="301">
        <v>18</v>
      </c>
      <c r="AR125" s="301">
        <v>21</v>
      </c>
      <c r="AS125" s="301">
        <v>39</v>
      </c>
    </row>
    <row r="126" spans="1:45" s="300" customFormat="1" ht="12.75" x14ac:dyDescent="0.2">
      <c r="A126" s="300" t="s">
        <v>604</v>
      </c>
      <c r="B126" s="300" t="s">
        <v>1133</v>
      </c>
      <c r="C126" s="300" t="s">
        <v>1134</v>
      </c>
      <c r="D126" s="300" t="s">
        <v>946</v>
      </c>
      <c r="E126" s="300" t="s">
        <v>1092</v>
      </c>
      <c r="F126" s="300" t="s">
        <v>12</v>
      </c>
      <c r="G126" s="300" t="s">
        <v>1022</v>
      </c>
      <c r="H126" s="300" t="s">
        <v>1005</v>
      </c>
      <c r="I126" s="300" t="s">
        <v>66</v>
      </c>
      <c r="J126" s="301">
        <v>78</v>
      </c>
      <c r="K126" s="301">
        <v>66</v>
      </c>
      <c r="L126" s="301">
        <v>144</v>
      </c>
      <c r="M126" s="301">
        <v>78</v>
      </c>
      <c r="N126" s="301">
        <v>66</v>
      </c>
      <c r="O126" s="301">
        <v>144</v>
      </c>
      <c r="P126" s="301">
        <v>4</v>
      </c>
      <c r="Q126" s="301">
        <v>38</v>
      </c>
      <c r="R126" s="301">
        <v>29</v>
      </c>
      <c r="S126" s="301">
        <v>67</v>
      </c>
      <c r="T126" s="301">
        <v>2</v>
      </c>
      <c r="U126" s="301">
        <v>29</v>
      </c>
      <c r="V126" s="301">
        <v>45</v>
      </c>
      <c r="W126" s="301">
        <v>74</v>
      </c>
      <c r="X126" s="301">
        <v>3</v>
      </c>
      <c r="Y126" s="301">
        <v>0</v>
      </c>
      <c r="Z126" s="301">
        <v>0</v>
      </c>
      <c r="AA126" s="301">
        <v>0</v>
      </c>
      <c r="AB126" s="301">
        <v>0</v>
      </c>
      <c r="AC126" s="301">
        <v>0</v>
      </c>
      <c r="AD126" s="301">
        <v>0</v>
      </c>
      <c r="AE126" s="301">
        <v>0</v>
      </c>
      <c r="AF126" s="301">
        <v>0</v>
      </c>
      <c r="AG126" s="301">
        <v>145</v>
      </c>
      <c r="AH126" s="301">
        <v>140</v>
      </c>
      <c r="AI126" s="301">
        <v>285</v>
      </c>
      <c r="AJ126" s="301">
        <v>9</v>
      </c>
      <c r="AK126" s="301">
        <v>29</v>
      </c>
      <c r="AL126" s="301">
        <v>39</v>
      </c>
      <c r="AM126" s="301">
        <v>68</v>
      </c>
      <c r="AN126" s="301">
        <v>3</v>
      </c>
      <c r="AO126" s="301">
        <v>17</v>
      </c>
      <c r="AP126" s="301">
        <v>20</v>
      </c>
      <c r="AQ126" s="301">
        <v>14</v>
      </c>
      <c r="AR126" s="301">
        <v>18</v>
      </c>
      <c r="AS126" s="301">
        <v>32</v>
      </c>
    </row>
    <row r="127" spans="1:45" s="300" customFormat="1" ht="12.75" x14ac:dyDescent="0.2">
      <c r="A127" s="300" t="s">
        <v>604</v>
      </c>
      <c r="B127" s="300" t="s">
        <v>1135</v>
      </c>
      <c r="C127" s="300" t="s">
        <v>1136</v>
      </c>
      <c r="D127" s="300" t="s">
        <v>184</v>
      </c>
      <c r="E127" s="300" t="s">
        <v>1092</v>
      </c>
      <c r="F127" s="300" t="s">
        <v>12</v>
      </c>
      <c r="G127" s="300" t="s">
        <v>1022</v>
      </c>
      <c r="H127" s="300" t="s">
        <v>1005</v>
      </c>
      <c r="I127" s="300" t="s">
        <v>66</v>
      </c>
      <c r="J127" s="301">
        <v>84</v>
      </c>
      <c r="K127" s="301">
        <v>96</v>
      </c>
      <c r="L127" s="301">
        <v>180</v>
      </c>
      <c r="M127" s="301">
        <v>84</v>
      </c>
      <c r="N127" s="301">
        <v>96</v>
      </c>
      <c r="O127" s="301">
        <v>180</v>
      </c>
      <c r="P127" s="301">
        <v>5</v>
      </c>
      <c r="Q127" s="301">
        <v>85</v>
      </c>
      <c r="R127" s="301">
        <v>59</v>
      </c>
      <c r="S127" s="301">
        <v>144</v>
      </c>
      <c r="T127" s="301">
        <v>4</v>
      </c>
      <c r="U127" s="301">
        <v>79</v>
      </c>
      <c r="V127" s="301">
        <v>93</v>
      </c>
      <c r="W127" s="301">
        <v>172</v>
      </c>
      <c r="X127" s="301">
        <v>4</v>
      </c>
      <c r="Y127" s="301">
        <v>0</v>
      </c>
      <c r="Z127" s="301">
        <v>0</v>
      </c>
      <c r="AA127" s="301">
        <v>0</v>
      </c>
      <c r="AB127" s="301">
        <v>0</v>
      </c>
      <c r="AC127" s="301">
        <v>0</v>
      </c>
      <c r="AD127" s="301">
        <v>0</v>
      </c>
      <c r="AE127" s="301">
        <v>0</v>
      </c>
      <c r="AF127" s="301">
        <v>0</v>
      </c>
      <c r="AG127" s="301">
        <v>248</v>
      </c>
      <c r="AH127" s="301">
        <v>248</v>
      </c>
      <c r="AI127" s="301">
        <v>496</v>
      </c>
      <c r="AJ127" s="301">
        <v>13</v>
      </c>
      <c r="AK127" s="301">
        <v>68</v>
      </c>
      <c r="AL127" s="301">
        <v>74</v>
      </c>
      <c r="AM127" s="301">
        <v>142</v>
      </c>
      <c r="AN127" s="301">
        <v>15</v>
      </c>
      <c r="AO127" s="301">
        <v>7</v>
      </c>
      <c r="AP127" s="301">
        <v>22</v>
      </c>
      <c r="AQ127" s="301">
        <v>14</v>
      </c>
      <c r="AR127" s="301">
        <v>13</v>
      </c>
      <c r="AS127" s="301">
        <v>27</v>
      </c>
    </row>
    <row r="128" spans="1:45" s="300" customFormat="1" ht="12.75" x14ac:dyDescent="0.2">
      <c r="A128" s="300" t="s">
        <v>604</v>
      </c>
      <c r="B128" s="300" t="s">
        <v>1135</v>
      </c>
      <c r="C128" s="300" t="s">
        <v>1136</v>
      </c>
      <c r="D128" s="300" t="s">
        <v>946</v>
      </c>
      <c r="E128" s="300" t="s">
        <v>1092</v>
      </c>
      <c r="F128" s="300" t="s">
        <v>12</v>
      </c>
      <c r="G128" s="300" t="s">
        <v>1022</v>
      </c>
      <c r="H128" s="300" t="s">
        <v>1005</v>
      </c>
      <c r="I128" s="300" t="s">
        <v>66</v>
      </c>
      <c r="J128" s="301">
        <v>138</v>
      </c>
      <c r="K128" s="301">
        <v>113</v>
      </c>
      <c r="L128" s="301">
        <v>251</v>
      </c>
      <c r="M128" s="301">
        <v>138</v>
      </c>
      <c r="N128" s="301">
        <v>113</v>
      </c>
      <c r="O128" s="301">
        <v>251</v>
      </c>
      <c r="P128" s="301">
        <v>7</v>
      </c>
      <c r="Q128" s="301">
        <v>59</v>
      </c>
      <c r="R128" s="301">
        <v>57</v>
      </c>
      <c r="S128" s="301">
        <v>116</v>
      </c>
      <c r="T128" s="301">
        <v>3</v>
      </c>
      <c r="U128" s="301">
        <v>57</v>
      </c>
      <c r="V128" s="301">
        <v>44</v>
      </c>
      <c r="W128" s="301">
        <v>101</v>
      </c>
      <c r="X128" s="301">
        <v>3</v>
      </c>
      <c r="Y128" s="301">
        <v>0</v>
      </c>
      <c r="Z128" s="301">
        <v>0</v>
      </c>
      <c r="AA128" s="301">
        <v>0</v>
      </c>
      <c r="AB128" s="301">
        <v>0</v>
      </c>
      <c r="AC128" s="301">
        <v>0</v>
      </c>
      <c r="AD128" s="301">
        <v>0</v>
      </c>
      <c r="AE128" s="301">
        <v>0</v>
      </c>
      <c r="AF128" s="301">
        <v>0</v>
      </c>
      <c r="AG128" s="301">
        <v>254</v>
      </c>
      <c r="AH128" s="301">
        <v>214</v>
      </c>
      <c r="AI128" s="301">
        <v>468</v>
      </c>
      <c r="AJ128" s="301">
        <v>13</v>
      </c>
      <c r="AK128" s="301">
        <v>36</v>
      </c>
      <c r="AL128" s="301">
        <v>30</v>
      </c>
      <c r="AM128" s="301">
        <v>66</v>
      </c>
      <c r="AN128" s="301">
        <v>0</v>
      </c>
      <c r="AO128" s="301">
        <v>0</v>
      </c>
      <c r="AP128" s="301">
        <v>0</v>
      </c>
      <c r="AQ128" s="301">
        <v>18</v>
      </c>
      <c r="AR128" s="301">
        <v>16</v>
      </c>
      <c r="AS128" s="301">
        <v>34</v>
      </c>
    </row>
    <row r="129" spans="1:45" s="300" customFormat="1" ht="12.75" x14ac:dyDescent="0.2">
      <c r="A129" s="300" t="s">
        <v>282</v>
      </c>
      <c r="B129" s="300" t="s">
        <v>1137</v>
      </c>
      <c r="C129" s="300" t="s">
        <v>1138</v>
      </c>
      <c r="D129" s="300" t="s">
        <v>184</v>
      </c>
      <c r="E129" s="300" t="s">
        <v>1139</v>
      </c>
      <c r="F129" s="300" t="s">
        <v>12</v>
      </c>
      <c r="G129" s="300" t="s">
        <v>1022</v>
      </c>
      <c r="H129" s="300" t="s">
        <v>1005</v>
      </c>
      <c r="I129" s="300" t="s">
        <v>66</v>
      </c>
      <c r="J129" s="301">
        <v>136</v>
      </c>
      <c r="K129" s="301">
        <v>79</v>
      </c>
      <c r="L129" s="301">
        <v>215</v>
      </c>
      <c r="M129" s="301">
        <v>136</v>
      </c>
      <c r="N129" s="301">
        <v>79</v>
      </c>
      <c r="O129" s="301">
        <v>215</v>
      </c>
      <c r="P129" s="301">
        <v>6</v>
      </c>
      <c r="Q129" s="301">
        <v>105</v>
      </c>
      <c r="R129" s="301">
        <v>55</v>
      </c>
      <c r="S129" s="301">
        <v>160</v>
      </c>
      <c r="T129" s="301">
        <v>5</v>
      </c>
      <c r="U129" s="301">
        <v>88</v>
      </c>
      <c r="V129" s="301">
        <v>43</v>
      </c>
      <c r="W129" s="301">
        <v>131</v>
      </c>
      <c r="X129" s="301">
        <v>5</v>
      </c>
      <c r="Y129" s="301">
        <v>0</v>
      </c>
      <c r="Z129" s="301">
        <v>0</v>
      </c>
      <c r="AA129" s="301">
        <v>0</v>
      </c>
      <c r="AB129" s="301">
        <v>0</v>
      </c>
      <c r="AC129" s="301">
        <v>0</v>
      </c>
      <c r="AD129" s="301">
        <v>0</v>
      </c>
      <c r="AE129" s="301">
        <v>0</v>
      </c>
      <c r="AF129" s="301">
        <v>0</v>
      </c>
      <c r="AG129" s="301">
        <v>329</v>
      </c>
      <c r="AH129" s="301">
        <v>177</v>
      </c>
      <c r="AI129" s="301">
        <v>506</v>
      </c>
      <c r="AJ129" s="301">
        <v>16</v>
      </c>
      <c r="AK129" s="301">
        <v>56</v>
      </c>
      <c r="AL129" s="301">
        <v>44</v>
      </c>
      <c r="AM129" s="301">
        <v>100</v>
      </c>
      <c r="AN129" s="301">
        <v>8</v>
      </c>
      <c r="AO129" s="301">
        <v>13</v>
      </c>
      <c r="AP129" s="301">
        <v>21</v>
      </c>
      <c r="AQ129" s="301">
        <v>12</v>
      </c>
      <c r="AR129" s="301">
        <v>20</v>
      </c>
      <c r="AS129" s="301">
        <v>32</v>
      </c>
    </row>
    <row r="130" spans="1:45" s="300" customFormat="1" ht="12.75" x14ac:dyDescent="0.2">
      <c r="A130" s="300" t="s">
        <v>282</v>
      </c>
      <c r="B130" s="300" t="s">
        <v>1140</v>
      </c>
      <c r="C130" s="300" t="s">
        <v>1141</v>
      </c>
      <c r="D130" s="300" t="s">
        <v>954</v>
      </c>
      <c r="E130" s="300" t="s">
        <v>951</v>
      </c>
      <c r="F130" s="300" t="s">
        <v>12</v>
      </c>
      <c r="G130" s="300" t="s">
        <v>1022</v>
      </c>
      <c r="H130" s="300" t="s">
        <v>1005</v>
      </c>
      <c r="I130" s="300" t="s">
        <v>66</v>
      </c>
      <c r="J130" s="301">
        <v>0</v>
      </c>
      <c r="K130" s="301">
        <v>0</v>
      </c>
      <c r="L130" s="301">
        <v>0</v>
      </c>
      <c r="M130" s="301">
        <v>0</v>
      </c>
      <c r="N130" s="301">
        <v>0</v>
      </c>
      <c r="O130" s="301">
        <v>0</v>
      </c>
      <c r="P130" s="301">
        <v>0</v>
      </c>
      <c r="Q130" s="301">
        <v>0</v>
      </c>
      <c r="R130" s="301">
        <v>0</v>
      </c>
      <c r="S130" s="301">
        <v>0</v>
      </c>
      <c r="T130" s="301">
        <v>0</v>
      </c>
      <c r="U130" s="301">
        <v>0</v>
      </c>
      <c r="V130" s="301">
        <v>0</v>
      </c>
      <c r="W130" s="301">
        <v>0</v>
      </c>
      <c r="X130" s="301">
        <v>0</v>
      </c>
      <c r="Y130" s="301">
        <v>0</v>
      </c>
      <c r="Z130" s="301">
        <v>0</v>
      </c>
      <c r="AA130" s="301">
        <v>0</v>
      </c>
      <c r="AB130" s="301">
        <v>0</v>
      </c>
      <c r="AC130" s="301">
        <v>0</v>
      </c>
      <c r="AD130" s="301">
        <v>0</v>
      </c>
      <c r="AE130" s="301">
        <v>0</v>
      </c>
      <c r="AF130" s="301">
        <v>0</v>
      </c>
      <c r="AG130" s="301">
        <v>0</v>
      </c>
      <c r="AH130" s="301">
        <v>0</v>
      </c>
      <c r="AI130" s="301">
        <v>0</v>
      </c>
      <c r="AJ130" s="301">
        <v>0</v>
      </c>
      <c r="AK130" s="301">
        <v>0</v>
      </c>
      <c r="AL130" s="301">
        <v>0</v>
      </c>
      <c r="AM130" s="301">
        <v>0</v>
      </c>
      <c r="AN130" s="301">
        <v>0</v>
      </c>
      <c r="AO130" s="301">
        <v>0</v>
      </c>
      <c r="AP130" s="301">
        <v>0</v>
      </c>
      <c r="AQ130" s="301">
        <v>0</v>
      </c>
      <c r="AR130" s="301">
        <v>0</v>
      </c>
      <c r="AS130" s="301">
        <v>0</v>
      </c>
    </row>
    <row r="131" spans="1:45" s="300" customFormat="1" ht="12.75" x14ac:dyDescent="0.2">
      <c r="A131" s="300" t="s">
        <v>604</v>
      </c>
      <c r="B131" s="300" t="s">
        <v>1142</v>
      </c>
      <c r="C131" s="300" t="s">
        <v>1143</v>
      </c>
      <c r="D131" s="300" t="s">
        <v>184</v>
      </c>
      <c r="E131" s="300" t="s">
        <v>979</v>
      </c>
      <c r="F131" s="300" t="s">
        <v>123</v>
      </c>
      <c r="G131" s="300" t="s">
        <v>1022</v>
      </c>
      <c r="H131" s="300" t="s">
        <v>1005</v>
      </c>
      <c r="I131" s="300" t="s">
        <v>66</v>
      </c>
      <c r="J131" s="301">
        <v>141</v>
      </c>
      <c r="K131" s="301">
        <v>135</v>
      </c>
      <c r="L131" s="301">
        <v>276</v>
      </c>
      <c r="M131" s="301">
        <v>141</v>
      </c>
      <c r="N131" s="301">
        <v>135</v>
      </c>
      <c r="O131" s="301">
        <v>276</v>
      </c>
      <c r="P131" s="301">
        <v>5</v>
      </c>
      <c r="Q131" s="301">
        <v>85</v>
      </c>
      <c r="R131" s="301">
        <v>99</v>
      </c>
      <c r="S131" s="301">
        <v>184</v>
      </c>
      <c r="T131" s="301">
        <v>5</v>
      </c>
      <c r="U131" s="301">
        <v>77</v>
      </c>
      <c r="V131" s="301">
        <v>73</v>
      </c>
      <c r="W131" s="301">
        <v>150</v>
      </c>
      <c r="X131" s="301">
        <v>6</v>
      </c>
      <c r="Y131" s="301">
        <v>0</v>
      </c>
      <c r="Z131" s="301">
        <v>0</v>
      </c>
      <c r="AA131" s="301">
        <v>0</v>
      </c>
      <c r="AB131" s="301">
        <v>0</v>
      </c>
      <c r="AC131" s="301">
        <v>0</v>
      </c>
      <c r="AD131" s="301">
        <v>0</v>
      </c>
      <c r="AE131" s="301">
        <v>0</v>
      </c>
      <c r="AF131" s="301">
        <v>0</v>
      </c>
      <c r="AG131" s="301">
        <v>303</v>
      </c>
      <c r="AH131" s="301">
        <v>307</v>
      </c>
      <c r="AI131" s="301">
        <v>610</v>
      </c>
      <c r="AJ131" s="301">
        <v>16</v>
      </c>
      <c r="AK131" s="301">
        <v>59</v>
      </c>
      <c r="AL131" s="301">
        <v>67</v>
      </c>
      <c r="AM131" s="301">
        <v>126</v>
      </c>
      <c r="AN131" s="301">
        <v>0</v>
      </c>
      <c r="AO131" s="301">
        <v>0</v>
      </c>
      <c r="AP131" s="301">
        <v>0</v>
      </c>
      <c r="AQ131" s="301">
        <v>6</v>
      </c>
      <c r="AR131" s="301">
        <v>6</v>
      </c>
      <c r="AS131" s="301">
        <v>12</v>
      </c>
    </row>
    <row r="132" spans="1:45" s="300" customFormat="1" ht="12.75" x14ac:dyDescent="0.2">
      <c r="A132" s="300" t="s">
        <v>698</v>
      </c>
      <c r="B132" s="300" t="s">
        <v>1144</v>
      </c>
      <c r="C132" s="300" t="s">
        <v>978</v>
      </c>
      <c r="D132" s="300" t="s">
        <v>946</v>
      </c>
      <c r="E132" s="300" t="s">
        <v>979</v>
      </c>
      <c r="F132" s="300" t="s">
        <v>123</v>
      </c>
      <c r="G132" s="300" t="s">
        <v>1022</v>
      </c>
      <c r="H132" s="300" t="s">
        <v>1005</v>
      </c>
      <c r="I132" s="300" t="s">
        <v>66</v>
      </c>
      <c r="J132" s="301">
        <v>1</v>
      </c>
      <c r="K132" s="301">
        <v>13</v>
      </c>
      <c r="L132" s="301">
        <v>14</v>
      </c>
      <c r="M132" s="301">
        <v>1</v>
      </c>
      <c r="N132" s="301">
        <v>13</v>
      </c>
      <c r="O132" s="301">
        <v>14</v>
      </c>
      <c r="P132" s="301">
        <v>1</v>
      </c>
      <c r="Q132" s="301">
        <v>2</v>
      </c>
      <c r="R132" s="301">
        <v>9</v>
      </c>
      <c r="S132" s="301">
        <v>11</v>
      </c>
      <c r="T132" s="301">
        <v>1</v>
      </c>
      <c r="U132" s="301">
        <v>0</v>
      </c>
      <c r="V132" s="301">
        <v>11</v>
      </c>
      <c r="W132" s="301">
        <v>11</v>
      </c>
      <c r="X132" s="301">
        <v>1</v>
      </c>
      <c r="Y132" s="301">
        <v>0</v>
      </c>
      <c r="Z132" s="301">
        <v>0</v>
      </c>
      <c r="AA132" s="301">
        <v>0</v>
      </c>
      <c r="AB132" s="301">
        <v>0</v>
      </c>
      <c r="AC132" s="301">
        <v>0</v>
      </c>
      <c r="AD132" s="301">
        <v>0</v>
      </c>
      <c r="AE132" s="301">
        <v>0</v>
      </c>
      <c r="AF132" s="301">
        <v>0</v>
      </c>
      <c r="AG132" s="301">
        <v>3</v>
      </c>
      <c r="AH132" s="301">
        <v>33</v>
      </c>
      <c r="AI132" s="301">
        <v>36</v>
      </c>
      <c r="AJ132" s="301">
        <v>3</v>
      </c>
      <c r="AK132" s="301">
        <v>0</v>
      </c>
      <c r="AL132" s="301">
        <v>12</v>
      </c>
      <c r="AM132" s="301">
        <v>12</v>
      </c>
      <c r="AN132" s="301">
        <v>0</v>
      </c>
      <c r="AO132" s="301">
        <v>12</v>
      </c>
      <c r="AP132" s="301">
        <v>12</v>
      </c>
      <c r="AQ132" s="301">
        <v>7</v>
      </c>
      <c r="AR132" s="301">
        <v>13</v>
      </c>
      <c r="AS132" s="301">
        <v>20</v>
      </c>
    </row>
    <row r="133" spans="1:45" s="300" customFormat="1" ht="12.75" x14ac:dyDescent="0.2">
      <c r="A133" s="300" t="s">
        <v>282</v>
      </c>
      <c r="B133" s="300" t="s">
        <v>1145</v>
      </c>
      <c r="C133" s="300" t="s">
        <v>1146</v>
      </c>
      <c r="D133" s="300" t="s">
        <v>184</v>
      </c>
      <c r="E133" s="300" t="s">
        <v>979</v>
      </c>
      <c r="F133" s="300" t="s">
        <v>123</v>
      </c>
      <c r="G133" s="300" t="s">
        <v>1022</v>
      </c>
      <c r="H133" s="300" t="s">
        <v>1005</v>
      </c>
      <c r="I133" s="300" t="s">
        <v>66</v>
      </c>
      <c r="J133" s="301">
        <v>8</v>
      </c>
      <c r="K133" s="301">
        <v>17</v>
      </c>
      <c r="L133" s="301">
        <v>25</v>
      </c>
      <c r="M133" s="301">
        <v>8</v>
      </c>
      <c r="N133" s="301">
        <v>17</v>
      </c>
      <c r="O133" s="301">
        <v>25</v>
      </c>
      <c r="P133" s="301">
        <v>1</v>
      </c>
      <c r="Q133" s="301">
        <v>3</v>
      </c>
      <c r="R133" s="301">
        <v>6</v>
      </c>
      <c r="S133" s="301">
        <v>9</v>
      </c>
      <c r="T133" s="301">
        <v>1</v>
      </c>
      <c r="U133" s="301">
        <v>5</v>
      </c>
      <c r="V133" s="301">
        <v>11</v>
      </c>
      <c r="W133" s="301">
        <v>16</v>
      </c>
      <c r="X133" s="301">
        <v>1</v>
      </c>
      <c r="Y133" s="301">
        <v>0</v>
      </c>
      <c r="Z133" s="301">
        <v>0</v>
      </c>
      <c r="AA133" s="301">
        <v>0</v>
      </c>
      <c r="AB133" s="301">
        <v>0</v>
      </c>
      <c r="AC133" s="301">
        <v>0</v>
      </c>
      <c r="AD133" s="301">
        <v>0</v>
      </c>
      <c r="AE133" s="301">
        <v>0</v>
      </c>
      <c r="AF133" s="301">
        <v>0</v>
      </c>
      <c r="AG133" s="301">
        <v>16</v>
      </c>
      <c r="AH133" s="301">
        <v>34</v>
      </c>
      <c r="AI133" s="301">
        <v>50</v>
      </c>
      <c r="AJ133" s="301">
        <v>3</v>
      </c>
      <c r="AK133" s="301">
        <v>6</v>
      </c>
      <c r="AL133" s="301">
        <v>11</v>
      </c>
      <c r="AM133" s="301">
        <v>17</v>
      </c>
      <c r="AN133" s="301">
        <v>0</v>
      </c>
      <c r="AO133" s="301">
        <v>0</v>
      </c>
      <c r="AP133" s="301">
        <v>0</v>
      </c>
      <c r="AQ133" s="301">
        <v>9</v>
      </c>
      <c r="AR133" s="301">
        <v>8</v>
      </c>
      <c r="AS133" s="301">
        <v>17</v>
      </c>
    </row>
    <row r="134" spans="1:45" s="300" customFormat="1" ht="12.75" x14ac:dyDescent="0.2">
      <c r="A134" s="300" t="s">
        <v>604</v>
      </c>
      <c r="B134" s="300" t="s">
        <v>1147</v>
      </c>
      <c r="C134" s="300" t="s">
        <v>1148</v>
      </c>
      <c r="D134" s="300" t="s">
        <v>184</v>
      </c>
      <c r="E134" s="300" t="s">
        <v>951</v>
      </c>
      <c r="F134" s="300" t="s">
        <v>123</v>
      </c>
      <c r="G134" s="300" t="s">
        <v>1022</v>
      </c>
      <c r="H134" s="300" t="s">
        <v>1005</v>
      </c>
      <c r="I134" s="300" t="s">
        <v>66</v>
      </c>
      <c r="J134" s="301">
        <v>0</v>
      </c>
      <c r="K134" s="301">
        <v>0</v>
      </c>
      <c r="L134" s="301">
        <v>0</v>
      </c>
      <c r="M134" s="301">
        <v>0</v>
      </c>
      <c r="N134" s="301">
        <v>0</v>
      </c>
      <c r="O134" s="301">
        <v>0</v>
      </c>
      <c r="P134" s="301">
        <v>0</v>
      </c>
      <c r="Q134" s="301">
        <v>0</v>
      </c>
      <c r="R134" s="301">
        <v>0</v>
      </c>
      <c r="S134" s="301">
        <v>0</v>
      </c>
      <c r="T134" s="301">
        <v>0</v>
      </c>
      <c r="U134" s="301">
        <v>36</v>
      </c>
      <c r="V134" s="301">
        <v>56</v>
      </c>
      <c r="W134" s="301">
        <v>92</v>
      </c>
      <c r="X134" s="301">
        <v>3</v>
      </c>
      <c r="Y134" s="301">
        <v>0</v>
      </c>
      <c r="Z134" s="301">
        <v>0</v>
      </c>
      <c r="AA134" s="301">
        <v>0</v>
      </c>
      <c r="AB134" s="301">
        <v>0</v>
      </c>
      <c r="AC134" s="301">
        <v>0</v>
      </c>
      <c r="AD134" s="301">
        <v>0</v>
      </c>
      <c r="AE134" s="301">
        <v>0</v>
      </c>
      <c r="AF134" s="301">
        <v>0</v>
      </c>
      <c r="AG134" s="301">
        <v>36</v>
      </c>
      <c r="AH134" s="301">
        <v>56</v>
      </c>
      <c r="AI134" s="301">
        <v>92</v>
      </c>
      <c r="AJ134" s="301">
        <v>3</v>
      </c>
      <c r="AK134" s="301">
        <v>66</v>
      </c>
      <c r="AL134" s="301">
        <v>126</v>
      </c>
      <c r="AM134" s="301">
        <v>192</v>
      </c>
      <c r="AN134" s="301">
        <v>27</v>
      </c>
      <c r="AO134" s="301">
        <v>65</v>
      </c>
      <c r="AP134" s="301">
        <v>92</v>
      </c>
      <c r="AQ134" s="301">
        <v>4</v>
      </c>
      <c r="AR134" s="301">
        <v>2</v>
      </c>
      <c r="AS134" s="301">
        <v>6</v>
      </c>
    </row>
    <row r="135" spans="1:45" s="300" customFormat="1" ht="12.75" x14ac:dyDescent="0.2">
      <c r="A135" s="300" t="s">
        <v>282</v>
      </c>
      <c r="B135" s="300" t="s">
        <v>1149</v>
      </c>
      <c r="C135" s="300" t="s">
        <v>1150</v>
      </c>
      <c r="D135" s="300" t="s">
        <v>184</v>
      </c>
      <c r="E135" s="300" t="s">
        <v>979</v>
      </c>
      <c r="F135" s="300" t="s">
        <v>123</v>
      </c>
      <c r="G135" s="300" t="s">
        <v>1022</v>
      </c>
      <c r="H135" s="300" t="s">
        <v>1005</v>
      </c>
      <c r="I135" s="300" t="s">
        <v>66</v>
      </c>
      <c r="J135" s="301">
        <v>33</v>
      </c>
      <c r="K135" s="301">
        <v>87</v>
      </c>
      <c r="L135" s="301">
        <v>120</v>
      </c>
      <c r="M135" s="301">
        <v>33</v>
      </c>
      <c r="N135" s="301">
        <v>87</v>
      </c>
      <c r="O135" s="301">
        <v>120</v>
      </c>
      <c r="P135" s="301">
        <v>4</v>
      </c>
      <c r="Q135" s="301">
        <v>0</v>
      </c>
      <c r="R135" s="301">
        <v>0</v>
      </c>
      <c r="S135" s="301">
        <v>0</v>
      </c>
      <c r="T135" s="301">
        <v>0</v>
      </c>
      <c r="U135" s="301">
        <v>8</v>
      </c>
      <c r="V135" s="301">
        <v>24</v>
      </c>
      <c r="W135" s="301">
        <v>32</v>
      </c>
      <c r="X135" s="301">
        <v>3</v>
      </c>
      <c r="Y135" s="301">
        <v>0</v>
      </c>
      <c r="Z135" s="301">
        <v>0</v>
      </c>
      <c r="AA135" s="301">
        <v>0</v>
      </c>
      <c r="AB135" s="301">
        <v>0</v>
      </c>
      <c r="AC135" s="301">
        <v>0</v>
      </c>
      <c r="AD135" s="301">
        <v>0</v>
      </c>
      <c r="AE135" s="301">
        <v>0</v>
      </c>
      <c r="AF135" s="301">
        <v>0</v>
      </c>
      <c r="AG135" s="301">
        <v>41</v>
      </c>
      <c r="AH135" s="301">
        <v>111</v>
      </c>
      <c r="AI135" s="301">
        <v>152</v>
      </c>
      <c r="AJ135" s="301">
        <v>7</v>
      </c>
      <c r="AK135" s="301">
        <v>20</v>
      </c>
      <c r="AL135" s="301">
        <v>64</v>
      </c>
      <c r="AM135" s="301">
        <v>84</v>
      </c>
      <c r="AN135" s="301">
        <v>0</v>
      </c>
      <c r="AO135" s="301">
        <v>0</v>
      </c>
      <c r="AP135" s="301">
        <v>0</v>
      </c>
      <c r="AQ135" s="301">
        <v>10</v>
      </c>
      <c r="AR135" s="301">
        <v>12</v>
      </c>
      <c r="AS135" s="301">
        <v>22</v>
      </c>
    </row>
    <row r="136" spans="1:45" s="300" customFormat="1" ht="12.75" x14ac:dyDescent="0.2">
      <c r="A136" s="300" t="s">
        <v>282</v>
      </c>
      <c r="B136" s="300" t="s">
        <v>1149</v>
      </c>
      <c r="C136" s="300" t="s">
        <v>1150</v>
      </c>
      <c r="D136" s="300" t="s">
        <v>946</v>
      </c>
      <c r="E136" s="300" t="s">
        <v>979</v>
      </c>
      <c r="F136" s="300" t="s">
        <v>123</v>
      </c>
      <c r="G136" s="300" t="s">
        <v>1022</v>
      </c>
      <c r="H136" s="300" t="s">
        <v>1005</v>
      </c>
      <c r="I136" s="300" t="s">
        <v>66</v>
      </c>
      <c r="J136" s="301">
        <v>0</v>
      </c>
      <c r="K136" s="301">
        <v>0</v>
      </c>
      <c r="L136" s="301">
        <v>0</v>
      </c>
      <c r="M136" s="301">
        <v>0</v>
      </c>
      <c r="N136" s="301">
        <v>0</v>
      </c>
      <c r="O136" s="301">
        <v>0</v>
      </c>
      <c r="P136" s="301">
        <v>0</v>
      </c>
      <c r="Q136" s="301">
        <v>28</v>
      </c>
      <c r="R136" s="301">
        <v>60</v>
      </c>
      <c r="S136" s="301">
        <v>88</v>
      </c>
      <c r="T136" s="301">
        <v>5</v>
      </c>
      <c r="U136" s="301">
        <v>12</v>
      </c>
      <c r="V136" s="301">
        <v>38</v>
      </c>
      <c r="W136" s="301">
        <v>50</v>
      </c>
      <c r="X136" s="301">
        <v>3</v>
      </c>
      <c r="Y136" s="301">
        <v>0</v>
      </c>
      <c r="Z136" s="301">
        <v>0</v>
      </c>
      <c r="AA136" s="301">
        <v>0</v>
      </c>
      <c r="AB136" s="301">
        <v>0</v>
      </c>
      <c r="AC136" s="301">
        <v>0</v>
      </c>
      <c r="AD136" s="301">
        <v>0</v>
      </c>
      <c r="AE136" s="301">
        <v>0</v>
      </c>
      <c r="AF136" s="301">
        <v>0</v>
      </c>
      <c r="AG136" s="301">
        <v>40</v>
      </c>
      <c r="AH136" s="301">
        <v>98</v>
      </c>
      <c r="AI136" s="301">
        <v>138</v>
      </c>
      <c r="AJ136" s="301">
        <v>8</v>
      </c>
      <c r="AK136" s="301">
        <v>20</v>
      </c>
      <c r="AL136" s="301">
        <v>64</v>
      </c>
      <c r="AM136" s="301">
        <v>84</v>
      </c>
      <c r="AN136" s="301">
        <v>0</v>
      </c>
      <c r="AO136" s="301">
        <v>0</v>
      </c>
      <c r="AP136" s="301">
        <v>0</v>
      </c>
      <c r="AQ136" s="301">
        <v>10</v>
      </c>
      <c r="AR136" s="301">
        <v>10</v>
      </c>
      <c r="AS136" s="301">
        <v>20</v>
      </c>
    </row>
    <row r="137" spans="1:45" s="300" customFormat="1" ht="12.75" x14ac:dyDescent="0.2">
      <c r="A137" s="300" t="s">
        <v>599</v>
      </c>
      <c r="B137" s="300" t="s">
        <v>1151</v>
      </c>
      <c r="C137" s="300" t="s">
        <v>1152</v>
      </c>
      <c r="D137" s="300" t="s">
        <v>946</v>
      </c>
      <c r="E137" s="300" t="s">
        <v>979</v>
      </c>
      <c r="F137" s="300" t="s">
        <v>123</v>
      </c>
      <c r="G137" s="300" t="s">
        <v>1022</v>
      </c>
      <c r="H137" s="300" t="s">
        <v>1005</v>
      </c>
      <c r="I137" s="300" t="s">
        <v>66</v>
      </c>
      <c r="J137" s="301">
        <v>10</v>
      </c>
      <c r="K137" s="301">
        <v>11</v>
      </c>
      <c r="L137" s="301">
        <v>21</v>
      </c>
      <c r="M137" s="301">
        <v>10</v>
      </c>
      <c r="N137" s="301">
        <v>11</v>
      </c>
      <c r="O137" s="301">
        <v>21</v>
      </c>
      <c r="P137" s="301">
        <v>1</v>
      </c>
      <c r="Q137" s="301">
        <v>7</v>
      </c>
      <c r="R137" s="301">
        <v>16</v>
      </c>
      <c r="S137" s="301">
        <v>23</v>
      </c>
      <c r="T137" s="301">
        <v>1</v>
      </c>
      <c r="U137" s="301">
        <v>5</v>
      </c>
      <c r="V137" s="301">
        <v>12</v>
      </c>
      <c r="W137" s="301">
        <v>17</v>
      </c>
      <c r="X137" s="301">
        <v>1</v>
      </c>
      <c r="Y137" s="301">
        <v>0</v>
      </c>
      <c r="Z137" s="301">
        <v>0</v>
      </c>
      <c r="AA137" s="301">
        <v>0</v>
      </c>
      <c r="AB137" s="301">
        <v>0</v>
      </c>
      <c r="AC137" s="301">
        <v>0</v>
      </c>
      <c r="AD137" s="301">
        <v>0</v>
      </c>
      <c r="AE137" s="301">
        <v>0</v>
      </c>
      <c r="AF137" s="301">
        <v>0</v>
      </c>
      <c r="AG137" s="301">
        <v>22</v>
      </c>
      <c r="AH137" s="301">
        <v>39</v>
      </c>
      <c r="AI137" s="301">
        <v>61</v>
      </c>
      <c r="AJ137" s="301">
        <v>3</v>
      </c>
      <c r="AK137" s="301">
        <v>5</v>
      </c>
      <c r="AL137" s="301">
        <v>14</v>
      </c>
      <c r="AM137" s="301">
        <v>19</v>
      </c>
      <c r="AN137" s="301">
        <v>0</v>
      </c>
      <c r="AO137" s="301">
        <v>0</v>
      </c>
      <c r="AP137" s="301">
        <v>0</v>
      </c>
      <c r="AQ137" s="301">
        <v>12</v>
      </c>
      <c r="AR137" s="301">
        <v>14</v>
      </c>
      <c r="AS137" s="301">
        <v>26</v>
      </c>
    </row>
    <row r="138" spans="1:45" s="300" customFormat="1" ht="12.75" x14ac:dyDescent="0.2">
      <c r="A138" s="300" t="s">
        <v>604</v>
      </c>
      <c r="B138" s="300" t="s">
        <v>1153</v>
      </c>
      <c r="C138" s="300" t="s">
        <v>1154</v>
      </c>
      <c r="D138" s="300" t="s">
        <v>184</v>
      </c>
      <c r="E138" s="300" t="s">
        <v>979</v>
      </c>
      <c r="F138" s="300" t="s">
        <v>123</v>
      </c>
      <c r="G138" s="300" t="s">
        <v>1022</v>
      </c>
      <c r="H138" s="300" t="s">
        <v>1005</v>
      </c>
      <c r="I138" s="300" t="s">
        <v>66</v>
      </c>
      <c r="J138" s="301">
        <v>58</v>
      </c>
      <c r="K138" s="301">
        <v>42</v>
      </c>
      <c r="L138" s="301">
        <v>100</v>
      </c>
      <c r="M138" s="301">
        <v>58</v>
      </c>
      <c r="N138" s="301">
        <v>42</v>
      </c>
      <c r="O138" s="301">
        <v>100</v>
      </c>
      <c r="P138" s="301">
        <v>2</v>
      </c>
      <c r="Q138" s="301">
        <v>39</v>
      </c>
      <c r="R138" s="301">
        <v>31</v>
      </c>
      <c r="S138" s="301">
        <v>70</v>
      </c>
      <c r="T138" s="301">
        <v>2</v>
      </c>
      <c r="U138" s="301">
        <v>47</v>
      </c>
      <c r="V138" s="301">
        <v>45</v>
      </c>
      <c r="W138" s="301">
        <v>92</v>
      </c>
      <c r="X138" s="301">
        <v>2</v>
      </c>
      <c r="Y138" s="301">
        <v>0</v>
      </c>
      <c r="Z138" s="301">
        <v>0</v>
      </c>
      <c r="AA138" s="301">
        <v>0</v>
      </c>
      <c r="AB138" s="301">
        <v>0</v>
      </c>
      <c r="AC138" s="301">
        <v>0</v>
      </c>
      <c r="AD138" s="301">
        <v>0</v>
      </c>
      <c r="AE138" s="301">
        <v>0</v>
      </c>
      <c r="AF138" s="301">
        <v>0</v>
      </c>
      <c r="AG138" s="301">
        <v>144</v>
      </c>
      <c r="AH138" s="301">
        <v>118</v>
      </c>
      <c r="AI138" s="301">
        <v>262</v>
      </c>
      <c r="AJ138" s="301">
        <v>6</v>
      </c>
      <c r="AK138" s="301">
        <v>48</v>
      </c>
      <c r="AL138" s="301">
        <v>39</v>
      </c>
      <c r="AM138" s="301">
        <v>87</v>
      </c>
      <c r="AN138" s="301">
        <v>0</v>
      </c>
      <c r="AO138" s="301">
        <v>0</v>
      </c>
      <c r="AP138" s="301">
        <v>0</v>
      </c>
      <c r="AQ138" s="301">
        <v>10</v>
      </c>
      <c r="AR138" s="301">
        <v>6</v>
      </c>
      <c r="AS138" s="301">
        <v>16</v>
      </c>
    </row>
    <row r="139" spans="1:45" s="300" customFormat="1" ht="12.75" x14ac:dyDescent="0.2">
      <c r="A139" s="300" t="s">
        <v>604</v>
      </c>
      <c r="B139" s="300" t="s">
        <v>1155</v>
      </c>
      <c r="C139" s="300" t="s">
        <v>1156</v>
      </c>
      <c r="D139" s="300" t="s">
        <v>184</v>
      </c>
      <c r="E139" s="300" t="s">
        <v>979</v>
      </c>
      <c r="F139" s="300" t="s">
        <v>123</v>
      </c>
      <c r="G139" s="300" t="s">
        <v>1022</v>
      </c>
      <c r="H139" s="300" t="s">
        <v>1005</v>
      </c>
      <c r="I139" s="300" t="s">
        <v>66</v>
      </c>
      <c r="J139" s="301">
        <v>0</v>
      </c>
      <c r="K139" s="301">
        <v>0</v>
      </c>
      <c r="L139" s="301">
        <v>0</v>
      </c>
      <c r="M139" s="301">
        <v>0</v>
      </c>
      <c r="N139" s="301">
        <v>0</v>
      </c>
      <c r="O139" s="301">
        <v>0</v>
      </c>
      <c r="P139" s="301">
        <v>0</v>
      </c>
      <c r="Q139" s="301">
        <v>144</v>
      </c>
      <c r="R139" s="301">
        <v>180</v>
      </c>
      <c r="S139" s="301">
        <v>324</v>
      </c>
      <c r="T139" s="301">
        <v>11</v>
      </c>
      <c r="U139" s="301">
        <v>134</v>
      </c>
      <c r="V139" s="301">
        <v>156</v>
      </c>
      <c r="W139" s="301">
        <v>290</v>
      </c>
      <c r="X139" s="301">
        <v>11</v>
      </c>
      <c r="Y139" s="301">
        <v>0</v>
      </c>
      <c r="Z139" s="301">
        <v>0</v>
      </c>
      <c r="AA139" s="301">
        <v>0</v>
      </c>
      <c r="AB139" s="301">
        <v>0</v>
      </c>
      <c r="AC139" s="301">
        <v>0</v>
      </c>
      <c r="AD139" s="301">
        <v>0</v>
      </c>
      <c r="AE139" s="301">
        <v>0</v>
      </c>
      <c r="AF139" s="301">
        <v>0</v>
      </c>
      <c r="AG139" s="301">
        <v>278</v>
      </c>
      <c r="AH139" s="301">
        <v>336</v>
      </c>
      <c r="AI139" s="301">
        <v>614</v>
      </c>
      <c r="AJ139" s="301">
        <v>22</v>
      </c>
      <c r="AK139" s="301">
        <v>125</v>
      </c>
      <c r="AL139" s="301">
        <v>165</v>
      </c>
      <c r="AM139" s="301">
        <v>290</v>
      </c>
      <c r="AN139" s="301">
        <v>0</v>
      </c>
      <c r="AO139" s="301">
        <v>0</v>
      </c>
      <c r="AP139" s="301">
        <v>0</v>
      </c>
      <c r="AQ139" s="301">
        <v>6</v>
      </c>
      <c r="AR139" s="301">
        <v>9</v>
      </c>
      <c r="AS139" s="301">
        <v>15</v>
      </c>
    </row>
    <row r="140" spans="1:45" s="300" customFormat="1" ht="12.75" x14ac:dyDescent="0.2">
      <c r="A140" s="300" t="s">
        <v>604</v>
      </c>
      <c r="B140" s="300" t="s">
        <v>1155</v>
      </c>
      <c r="C140" s="300" t="s">
        <v>1156</v>
      </c>
      <c r="D140" s="300" t="s">
        <v>946</v>
      </c>
      <c r="E140" s="300" t="s">
        <v>979</v>
      </c>
      <c r="F140" s="300" t="s">
        <v>123</v>
      </c>
      <c r="G140" s="300" t="s">
        <v>1022</v>
      </c>
      <c r="H140" s="300" t="s">
        <v>1005</v>
      </c>
      <c r="I140" s="300" t="s">
        <v>66</v>
      </c>
      <c r="J140" s="301">
        <v>320</v>
      </c>
      <c r="K140" s="301">
        <v>272</v>
      </c>
      <c r="L140" s="301">
        <v>592</v>
      </c>
      <c r="M140" s="301">
        <v>320</v>
      </c>
      <c r="N140" s="301">
        <v>272</v>
      </c>
      <c r="O140" s="301">
        <v>592</v>
      </c>
      <c r="P140" s="301">
        <v>11</v>
      </c>
      <c r="Q140" s="301">
        <v>0</v>
      </c>
      <c r="R140" s="301">
        <v>0</v>
      </c>
      <c r="S140" s="301">
        <v>0</v>
      </c>
      <c r="T140" s="301">
        <v>0</v>
      </c>
      <c r="U140" s="301">
        <v>0</v>
      </c>
      <c r="V140" s="301">
        <v>0</v>
      </c>
      <c r="W140" s="301">
        <v>0</v>
      </c>
      <c r="X140" s="301">
        <v>0</v>
      </c>
      <c r="Y140" s="301">
        <v>0</v>
      </c>
      <c r="Z140" s="301">
        <v>0</v>
      </c>
      <c r="AA140" s="301">
        <v>0</v>
      </c>
      <c r="AB140" s="301">
        <v>0</v>
      </c>
      <c r="AC140" s="301">
        <v>0</v>
      </c>
      <c r="AD140" s="301">
        <v>0</v>
      </c>
      <c r="AE140" s="301">
        <v>0</v>
      </c>
      <c r="AF140" s="301">
        <v>0</v>
      </c>
      <c r="AG140" s="301">
        <v>320</v>
      </c>
      <c r="AH140" s="301">
        <v>272</v>
      </c>
      <c r="AI140" s="301">
        <v>592</v>
      </c>
      <c r="AJ140" s="301">
        <v>11</v>
      </c>
      <c r="AK140" s="301">
        <v>0</v>
      </c>
      <c r="AL140" s="301">
        <v>0</v>
      </c>
      <c r="AM140" s="301">
        <v>0</v>
      </c>
      <c r="AN140" s="301">
        <v>0</v>
      </c>
      <c r="AO140" s="301">
        <v>0</v>
      </c>
      <c r="AP140" s="301">
        <v>0</v>
      </c>
      <c r="AQ140" s="301">
        <v>8</v>
      </c>
      <c r="AR140" s="301">
        <v>9</v>
      </c>
      <c r="AS140" s="301">
        <v>17</v>
      </c>
    </row>
    <row r="141" spans="1:45" s="300" customFormat="1" ht="12.75" x14ac:dyDescent="0.2">
      <c r="A141" s="300" t="s">
        <v>282</v>
      </c>
      <c r="B141" s="300" t="s">
        <v>1157</v>
      </c>
      <c r="C141" s="300" t="s">
        <v>1158</v>
      </c>
      <c r="D141" s="300" t="s">
        <v>184</v>
      </c>
      <c r="E141" s="300" t="s">
        <v>951</v>
      </c>
      <c r="F141" s="300" t="s">
        <v>123</v>
      </c>
      <c r="G141" s="300" t="s">
        <v>1022</v>
      </c>
      <c r="H141" s="300" t="s">
        <v>1005</v>
      </c>
      <c r="I141" s="300" t="s">
        <v>66</v>
      </c>
      <c r="J141" s="301">
        <v>1</v>
      </c>
      <c r="K141" s="301">
        <v>39</v>
      </c>
      <c r="L141" s="301">
        <v>40</v>
      </c>
      <c r="M141" s="301">
        <v>1</v>
      </c>
      <c r="N141" s="301">
        <v>39</v>
      </c>
      <c r="O141" s="301">
        <v>40</v>
      </c>
      <c r="P141" s="301">
        <v>1</v>
      </c>
      <c r="Q141" s="301">
        <v>0</v>
      </c>
      <c r="R141" s="301">
        <v>25</v>
      </c>
      <c r="S141" s="301">
        <v>25</v>
      </c>
      <c r="T141" s="301">
        <v>1</v>
      </c>
      <c r="U141" s="301">
        <v>0</v>
      </c>
      <c r="V141" s="301">
        <v>28</v>
      </c>
      <c r="W141" s="301">
        <v>28</v>
      </c>
      <c r="X141" s="301">
        <v>1</v>
      </c>
      <c r="Y141" s="301">
        <v>0</v>
      </c>
      <c r="Z141" s="301">
        <v>0</v>
      </c>
      <c r="AA141" s="301">
        <v>0</v>
      </c>
      <c r="AB141" s="301">
        <v>0</v>
      </c>
      <c r="AC141" s="301">
        <v>0</v>
      </c>
      <c r="AD141" s="301">
        <v>0</v>
      </c>
      <c r="AE141" s="301">
        <v>0</v>
      </c>
      <c r="AF141" s="301">
        <v>0</v>
      </c>
      <c r="AG141" s="301">
        <v>1</v>
      </c>
      <c r="AH141" s="301">
        <v>92</v>
      </c>
      <c r="AI141" s="301">
        <v>93</v>
      </c>
      <c r="AJ141" s="301">
        <v>3</v>
      </c>
      <c r="AK141" s="301">
        <v>1</v>
      </c>
      <c r="AL141" s="301">
        <v>20</v>
      </c>
      <c r="AM141" s="301">
        <v>21</v>
      </c>
      <c r="AN141" s="301">
        <v>0</v>
      </c>
      <c r="AO141" s="301">
        <v>0</v>
      </c>
      <c r="AP141" s="301">
        <v>0</v>
      </c>
      <c r="AQ141" s="301">
        <v>5</v>
      </c>
      <c r="AR141" s="301">
        <v>3</v>
      </c>
      <c r="AS141" s="301">
        <v>8</v>
      </c>
    </row>
    <row r="142" spans="1:45" s="300" customFormat="1" ht="12.75" x14ac:dyDescent="0.2">
      <c r="A142" s="300" t="s">
        <v>282</v>
      </c>
      <c r="B142" s="300" t="s">
        <v>1159</v>
      </c>
      <c r="C142" s="300" t="s">
        <v>1160</v>
      </c>
      <c r="D142" s="300" t="s">
        <v>184</v>
      </c>
      <c r="E142" s="300" t="s">
        <v>951</v>
      </c>
      <c r="F142" s="300" t="s">
        <v>123</v>
      </c>
      <c r="G142" s="300" t="s">
        <v>1022</v>
      </c>
      <c r="H142" s="300" t="s">
        <v>1005</v>
      </c>
      <c r="I142" s="300" t="s">
        <v>66</v>
      </c>
      <c r="J142" s="301">
        <v>0</v>
      </c>
      <c r="K142" s="301">
        <v>30</v>
      </c>
      <c r="L142" s="301">
        <v>30</v>
      </c>
      <c r="M142" s="301">
        <v>0</v>
      </c>
      <c r="N142" s="301">
        <v>30</v>
      </c>
      <c r="O142" s="301">
        <v>30</v>
      </c>
      <c r="P142" s="301">
        <v>1</v>
      </c>
      <c r="Q142" s="301">
        <v>0</v>
      </c>
      <c r="R142" s="301">
        <v>22</v>
      </c>
      <c r="S142" s="301">
        <v>22</v>
      </c>
      <c r="T142" s="301">
        <v>1</v>
      </c>
      <c r="U142" s="301">
        <v>0</v>
      </c>
      <c r="V142" s="301">
        <v>13</v>
      </c>
      <c r="W142" s="301">
        <v>13</v>
      </c>
      <c r="X142" s="301">
        <v>1</v>
      </c>
      <c r="Y142" s="301">
        <v>0</v>
      </c>
      <c r="Z142" s="301">
        <v>0</v>
      </c>
      <c r="AA142" s="301">
        <v>0</v>
      </c>
      <c r="AB142" s="301">
        <v>0</v>
      </c>
      <c r="AC142" s="301">
        <v>0</v>
      </c>
      <c r="AD142" s="301">
        <v>0</v>
      </c>
      <c r="AE142" s="301">
        <v>0</v>
      </c>
      <c r="AF142" s="301">
        <v>0</v>
      </c>
      <c r="AG142" s="301">
        <v>0</v>
      </c>
      <c r="AH142" s="301">
        <v>65</v>
      </c>
      <c r="AI142" s="301">
        <v>65</v>
      </c>
      <c r="AJ142" s="301">
        <v>3</v>
      </c>
      <c r="AK142" s="301">
        <v>0</v>
      </c>
      <c r="AL142" s="301">
        <v>20</v>
      </c>
      <c r="AM142" s="301">
        <v>20</v>
      </c>
      <c r="AN142" s="301">
        <v>0</v>
      </c>
      <c r="AO142" s="301">
        <v>0</v>
      </c>
      <c r="AP142" s="301">
        <v>0</v>
      </c>
      <c r="AQ142" s="301">
        <v>4</v>
      </c>
      <c r="AR142" s="301">
        <v>5</v>
      </c>
      <c r="AS142" s="301">
        <v>9</v>
      </c>
    </row>
    <row r="143" spans="1:45" s="300" customFormat="1" ht="12.75" x14ac:dyDescent="0.2">
      <c r="A143" s="300" t="s">
        <v>604</v>
      </c>
      <c r="B143" s="300" t="s">
        <v>1161</v>
      </c>
      <c r="C143" s="300" t="s">
        <v>743</v>
      </c>
      <c r="D143" s="300" t="s">
        <v>184</v>
      </c>
      <c r="E143" s="300" t="s">
        <v>951</v>
      </c>
      <c r="F143" s="300" t="s">
        <v>123</v>
      </c>
      <c r="G143" s="300" t="s">
        <v>1022</v>
      </c>
      <c r="H143" s="300" t="s">
        <v>1005</v>
      </c>
      <c r="I143" s="300" t="s">
        <v>66</v>
      </c>
      <c r="J143" s="301">
        <v>4</v>
      </c>
      <c r="K143" s="301">
        <v>24</v>
      </c>
      <c r="L143" s="301">
        <v>28</v>
      </c>
      <c r="M143" s="301">
        <v>4</v>
      </c>
      <c r="N143" s="301">
        <v>24</v>
      </c>
      <c r="O143" s="301">
        <v>28</v>
      </c>
      <c r="P143" s="301">
        <v>1</v>
      </c>
      <c r="Q143" s="301">
        <v>0</v>
      </c>
      <c r="R143" s="301">
        <v>0</v>
      </c>
      <c r="S143" s="301">
        <v>0</v>
      </c>
      <c r="T143" s="301">
        <v>0</v>
      </c>
      <c r="U143" s="301">
        <v>0</v>
      </c>
      <c r="V143" s="301">
        <v>0</v>
      </c>
      <c r="W143" s="301">
        <v>0</v>
      </c>
      <c r="X143" s="301">
        <v>0</v>
      </c>
      <c r="Y143" s="301">
        <v>0</v>
      </c>
      <c r="Z143" s="301">
        <v>0</v>
      </c>
      <c r="AA143" s="301">
        <v>0</v>
      </c>
      <c r="AB143" s="301">
        <v>0</v>
      </c>
      <c r="AC143" s="301">
        <v>0</v>
      </c>
      <c r="AD143" s="301">
        <v>0</v>
      </c>
      <c r="AE143" s="301">
        <v>0</v>
      </c>
      <c r="AF143" s="301">
        <v>0</v>
      </c>
      <c r="AG143" s="301">
        <v>4</v>
      </c>
      <c r="AH143" s="301">
        <v>24</v>
      </c>
      <c r="AI143" s="301">
        <v>28</v>
      </c>
      <c r="AJ143" s="301">
        <v>1</v>
      </c>
      <c r="AK143" s="301">
        <v>7</v>
      </c>
      <c r="AL143" s="301">
        <v>25</v>
      </c>
      <c r="AM143" s="301">
        <v>32</v>
      </c>
      <c r="AN143" s="301">
        <v>7</v>
      </c>
      <c r="AO143" s="301">
        <v>25</v>
      </c>
      <c r="AP143" s="301">
        <v>32</v>
      </c>
      <c r="AQ143" s="301">
        <v>7</v>
      </c>
      <c r="AR143" s="301">
        <v>6</v>
      </c>
      <c r="AS143" s="301">
        <v>13</v>
      </c>
    </row>
    <row r="144" spans="1:45" s="300" customFormat="1" ht="12.75" x14ac:dyDescent="0.2">
      <c r="A144" s="300" t="s">
        <v>604</v>
      </c>
      <c r="B144" s="300" t="s">
        <v>1161</v>
      </c>
      <c r="C144" s="300" t="s">
        <v>743</v>
      </c>
      <c r="D144" s="300" t="s">
        <v>946</v>
      </c>
      <c r="E144" s="300" t="s">
        <v>951</v>
      </c>
      <c r="F144" s="300" t="s">
        <v>123</v>
      </c>
      <c r="G144" s="300" t="s">
        <v>1022</v>
      </c>
      <c r="H144" s="300" t="s">
        <v>1005</v>
      </c>
      <c r="I144" s="300" t="s">
        <v>66</v>
      </c>
      <c r="J144" s="301">
        <v>0</v>
      </c>
      <c r="K144" s="301">
        <v>0</v>
      </c>
      <c r="L144" s="301">
        <v>0</v>
      </c>
      <c r="M144" s="301">
        <v>4</v>
      </c>
      <c r="N144" s="301">
        <v>7</v>
      </c>
      <c r="O144" s="301">
        <v>11</v>
      </c>
      <c r="P144" s="301">
        <v>1</v>
      </c>
      <c r="Q144" s="301">
        <v>3</v>
      </c>
      <c r="R144" s="301">
        <v>5</v>
      </c>
      <c r="S144" s="301">
        <v>8</v>
      </c>
      <c r="T144" s="301">
        <v>1</v>
      </c>
      <c r="U144" s="301">
        <v>0</v>
      </c>
      <c r="V144" s="301">
        <v>0</v>
      </c>
      <c r="W144" s="301">
        <v>0</v>
      </c>
      <c r="X144" s="301">
        <v>0</v>
      </c>
      <c r="Y144" s="301">
        <v>0</v>
      </c>
      <c r="Z144" s="301">
        <v>0</v>
      </c>
      <c r="AA144" s="301">
        <v>0</v>
      </c>
      <c r="AB144" s="301">
        <v>0</v>
      </c>
      <c r="AC144" s="301">
        <v>0</v>
      </c>
      <c r="AD144" s="301">
        <v>0</v>
      </c>
      <c r="AE144" s="301">
        <v>0</v>
      </c>
      <c r="AF144" s="301">
        <v>0</v>
      </c>
      <c r="AG144" s="301">
        <v>7</v>
      </c>
      <c r="AH144" s="301">
        <v>12</v>
      </c>
      <c r="AI144" s="301">
        <v>19</v>
      </c>
      <c r="AJ144" s="301">
        <v>2</v>
      </c>
      <c r="AK144" s="301">
        <v>0</v>
      </c>
      <c r="AL144" s="301">
        <v>0</v>
      </c>
      <c r="AM144" s="301">
        <v>0</v>
      </c>
      <c r="AN144" s="301">
        <v>0</v>
      </c>
      <c r="AO144" s="301">
        <v>0</v>
      </c>
      <c r="AP144" s="301">
        <v>0</v>
      </c>
      <c r="AQ144" s="301">
        <v>7</v>
      </c>
      <c r="AR144" s="301">
        <v>2</v>
      </c>
      <c r="AS144" s="301">
        <v>9</v>
      </c>
    </row>
    <row r="145" spans="1:45" s="300" customFormat="1" ht="12.75" x14ac:dyDescent="0.2">
      <c r="A145" s="300" t="s">
        <v>282</v>
      </c>
      <c r="B145" s="300" t="s">
        <v>1162</v>
      </c>
      <c r="C145" s="300" t="s">
        <v>1163</v>
      </c>
      <c r="D145" s="300" t="s">
        <v>184</v>
      </c>
      <c r="E145" s="300" t="s">
        <v>951</v>
      </c>
      <c r="F145" s="300" t="s">
        <v>123</v>
      </c>
      <c r="G145" s="300" t="s">
        <v>1022</v>
      </c>
      <c r="H145" s="300" t="s">
        <v>1005</v>
      </c>
      <c r="I145" s="300" t="s">
        <v>66</v>
      </c>
      <c r="J145" s="301">
        <v>8</v>
      </c>
      <c r="K145" s="301">
        <v>10</v>
      </c>
      <c r="L145" s="301">
        <v>18</v>
      </c>
      <c r="M145" s="301">
        <v>8</v>
      </c>
      <c r="N145" s="301">
        <v>10</v>
      </c>
      <c r="O145" s="301">
        <v>18</v>
      </c>
      <c r="P145" s="301">
        <v>1</v>
      </c>
      <c r="Q145" s="301">
        <v>6</v>
      </c>
      <c r="R145" s="301">
        <v>9</v>
      </c>
      <c r="S145" s="301">
        <v>15</v>
      </c>
      <c r="T145" s="301">
        <v>1</v>
      </c>
      <c r="U145" s="301">
        <v>3</v>
      </c>
      <c r="V145" s="301">
        <v>3</v>
      </c>
      <c r="W145" s="301">
        <v>6</v>
      </c>
      <c r="X145" s="301">
        <v>1</v>
      </c>
      <c r="Y145" s="301">
        <v>0</v>
      </c>
      <c r="Z145" s="301">
        <v>0</v>
      </c>
      <c r="AA145" s="301">
        <v>0</v>
      </c>
      <c r="AB145" s="301">
        <v>0</v>
      </c>
      <c r="AC145" s="301">
        <v>0</v>
      </c>
      <c r="AD145" s="301">
        <v>0</v>
      </c>
      <c r="AE145" s="301">
        <v>0</v>
      </c>
      <c r="AF145" s="301">
        <v>0</v>
      </c>
      <c r="AG145" s="301">
        <v>17</v>
      </c>
      <c r="AH145" s="301">
        <v>22</v>
      </c>
      <c r="AI145" s="301">
        <v>39</v>
      </c>
      <c r="AJ145" s="301">
        <v>3</v>
      </c>
      <c r="AK145" s="301">
        <v>3</v>
      </c>
      <c r="AL145" s="301">
        <v>0</v>
      </c>
      <c r="AM145" s="301">
        <v>3</v>
      </c>
      <c r="AN145" s="301">
        <v>0</v>
      </c>
      <c r="AO145" s="301">
        <v>0</v>
      </c>
      <c r="AP145" s="301">
        <v>0</v>
      </c>
      <c r="AQ145" s="301">
        <v>6</v>
      </c>
      <c r="AR145" s="301">
        <v>18</v>
      </c>
      <c r="AS145" s="301">
        <v>24</v>
      </c>
    </row>
    <row r="146" spans="1:45" s="300" customFormat="1" ht="12.75" x14ac:dyDescent="0.2">
      <c r="A146" s="300" t="s">
        <v>282</v>
      </c>
      <c r="B146" s="300" t="s">
        <v>1164</v>
      </c>
      <c r="C146" s="300" t="s">
        <v>1165</v>
      </c>
      <c r="D146" s="300" t="s">
        <v>184</v>
      </c>
      <c r="E146" s="300" t="s">
        <v>979</v>
      </c>
      <c r="F146" s="300" t="s">
        <v>123</v>
      </c>
      <c r="G146" s="300" t="s">
        <v>1022</v>
      </c>
      <c r="H146" s="300" t="s">
        <v>1005</v>
      </c>
      <c r="I146" s="300" t="s">
        <v>66</v>
      </c>
      <c r="J146" s="301">
        <v>15</v>
      </c>
      <c r="K146" s="301">
        <v>38</v>
      </c>
      <c r="L146" s="301">
        <v>53</v>
      </c>
      <c r="M146" s="301">
        <v>15</v>
      </c>
      <c r="N146" s="301">
        <v>38</v>
      </c>
      <c r="O146" s="301">
        <v>53</v>
      </c>
      <c r="P146" s="301">
        <v>2</v>
      </c>
      <c r="Q146" s="301">
        <v>17</v>
      </c>
      <c r="R146" s="301">
        <v>50</v>
      </c>
      <c r="S146" s="301">
        <v>67</v>
      </c>
      <c r="T146" s="301">
        <v>3</v>
      </c>
      <c r="U146" s="301">
        <v>0</v>
      </c>
      <c r="V146" s="301">
        <v>0</v>
      </c>
      <c r="W146" s="301">
        <v>0</v>
      </c>
      <c r="X146" s="301">
        <v>0</v>
      </c>
      <c r="Y146" s="301">
        <v>0</v>
      </c>
      <c r="Z146" s="301">
        <v>0</v>
      </c>
      <c r="AA146" s="301">
        <v>0</v>
      </c>
      <c r="AB146" s="301">
        <v>0</v>
      </c>
      <c r="AC146" s="301">
        <v>0</v>
      </c>
      <c r="AD146" s="301">
        <v>0</v>
      </c>
      <c r="AE146" s="301">
        <v>0</v>
      </c>
      <c r="AF146" s="301">
        <v>0</v>
      </c>
      <c r="AG146" s="301">
        <v>32</v>
      </c>
      <c r="AH146" s="301">
        <v>88</v>
      </c>
      <c r="AI146" s="301">
        <v>120</v>
      </c>
      <c r="AJ146" s="301">
        <v>5</v>
      </c>
      <c r="AK146" s="301">
        <v>0</v>
      </c>
      <c r="AL146" s="301">
        <v>0</v>
      </c>
      <c r="AM146" s="301">
        <v>0</v>
      </c>
      <c r="AN146" s="301">
        <v>0</v>
      </c>
      <c r="AO146" s="301">
        <v>0</v>
      </c>
      <c r="AP146" s="301">
        <v>0</v>
      </c>
      <c r="AQ146" s="301">
        <v>18</v>
      </c>
      <c r="AR146" s="301">
        <v>12</v>
      </c>
      <c r="AS146" s="301">
        <v>30</v>
      </c>
    </row>
    <row r="147" spans="1:45" s="300" customFormat="1" ht="12.75" x14ac:dyDescent="0.2">
      <c r="A147" s="300" t="s">
        <v>282</v>
      </c>
      <c r="B147" s="300" t="s">
        <v>1164</v>
      </c>
      <c r="C147" s="300" t="s">
        <v>1165</v>
      </c>
      <c r="D147" s="300" t="s">
        <v>946</v>
      </c>
      <c r="E147" s="300" t="s">
        <v>979</v>
      </c>
      <c r="F147" s="300" t="s">
        <v>123</v>
      </c>
      <c r="G147" s="300" t="s">
        <v>1022</v>
      </c>
      <c r="H147" s="300" t="s">
        <v>1005</v>
      </c>
      <c r="I147" s="300" t="s">
        <v>66</v>
      </c>
      <c r="J147" s="301">
        <v>0</v>
      </c>
      <c r="K147" s="301">
        <v>0</v>
      </c>
      <c r="L147" s="301">
        <v>0</v>
      </c>
      <c r="M147" s="301">
        <v>0</v>
      </c>
      <c r="N147" s="301">
        <v>0</v>
      </c>
      <c r="O147" s="301">
        <v>0</v>
      </c>
      <c r="P147" s="301">
        <v>0</v>
      </c>
      <c r="Q147" s="301">
        <v>14</v>
      </c>
      <c r="R147" s="301">
        <v>48</v>
      </c>
      <c r="S147" s="301">
        <v>62</v>
      </c>
      <c r="T147" s="301">
        <v>4</v>
      </c>
      <c r="U147" s="301">
        <v>11</v>
      </c>
      <c r="V147" s="301">
        <v>47</v>
      </c>
      <c r="W147" s="301">
        <v>58</v>
      </c>
      <c r="X147" s="301">
        <v>4</v>
      </c>
      <c r="Y147" s="301">
        <v>0</v>
      </c>
      <c r="Z147" s="301">
        <v>0</v>
      </c>
      <c r="AA147" s="301">
        <v>0</v>
      </c>
      <c r="AB147" s="301">
        <v>0</v>
      </c>
      <c r="AC147" s="301">
        <v>0</v>
      </c>
      <c r="AD147" s="301">
        <v>0</v>
      </c>
      <c r="AE147" s="301">
        <v>0</v>
      </c>
      <c r="AF147" s="301">
        <v>0</v>
      </c>
      <c r="AG147" s="301">
        <v>25</v>
      </c>
      <c r="AH147" s="301">
        <v>95</v>
      </c>
      <c r="AI147" s="301">
        <v>120</v>
      </c>
      <c r="AJ147" s="301">
        <v>8</v>
      </c>
      <c r="AK147" s="301">
        <v>9</v>
      </c>
      <c r="AL147" s="301">
        <v>43</v>
      </c>
      <c r="AM147" s="301">
        <v>52</v>
      </c>
      <c r="AN147" s="301">
        <v>0</v>
      </c>
      <c r="AO147" s="301">
        <v>0</v>
      </c>
      <c r="AP147" s="301">
        <v>0</v>
      </c>
      <c r="AQ147" s="301">
        <v>18</v>
      </c>
      <c r="AR147" s="301">
        <v>12</v>
      </c>
      <c r="AS147" s="301">
        <v>30</v>
      </c>
    </row>
    <row r="148" spans="1:45" s="300" customFormat="1" ht="12.75" x14ac:dyDescent="0.2">
      <c r="A148" s="300" t="s">
        <v>282</v>
      </c>
      <c r="B148" s="300" t="s">
        <v>1166</v>
      </c>
      <c r="C148" s="300" t="s">
        <v>1167</v>
      </c>
      <c r="D148" s="300" t="s">
        <v>184</v>
      </c>
      <c r="E148" s="300" t="s">
        <v>951</v>
      </c>
      <c r="F148" s="300" t="s">
        <v>123</v>
      </c>
      <c r="G148" s="300" t="s">
        <v>1022</v>
      </c>
      <c r="H148" s="300" t="s">
        <v>1005</v>
      </c>
      <c r="I148" s="300" t="s">
        <v>66</v>
      </c>
      <c r="J148" s="301">
        <v>9</v>
      </c>
      <c r="K148" s="301">
        <v>24</v>
      </c>
      <c r="L148" s="301">
        <v>33</v>
      </c>
      <c r="M148" s="301">
        <v>11</v>
      </c>
      <c r="N148" s="301">
        <v>29</v>
      </c>
      <c r="O148" s="301">
        <v>40</v>
      </c>
      <c r="P148" s="301">
        <v>2</v>
      </c>
      <c r="Q148" s="301">
        <v>6</v>
      </c>
      <c r="R148" s="301">
        <v>30</v>
      </c>
      <c r="S148" s="301">
        <v>36</v>
      </c>
      <c r="T148" s="301">
        <v>2</v>
      </c>
      <c r="U148" s="301">
        <v>8</v>
      </c>
      <c r="V148" s="301">
        <v>18</v>
      </c>
      <c r="W148" s="301">
        <v>26</v>
      </c>
      <c r="X148" s="301">
        <v>2</v>
      </c>
      <c r="Y148" s="301">
        <v>0</v>
      </c>
      <c r="Z148" s="301">
        <v>0</v>
      </c>
      <c r="AA148" s="301">
        <v>0</v>
      </c>
      <c r="AB148" s="301">
        <v>0</v>
      </c>
      <c r="AC148" s="301">
        <v>0</v>
      </c>
      <c r="AD148" s="301">
        <v>0</v>
      </c>
      <c r="AE148" s="301">
        <v>0</v>
      </c>
      <c r="AF148" s="301">
        <v>0</v>
      </c>
      <c r="AG148" s="301">
        <v>25</v>
      </c>
      <c r="AH148" s="301">
        <v>77</v>
      </c>
      <c r="AI148" s="301">
        <v>102</v>
      </c>
      <c r="AJ148" s="301">
        <v>6</v>
      </c>
      <c r="AK148" s="301">
        <v>3</v>
      </c>
      <c r="AL148" s="301">
        <v>12</v>
      </c>
      <c r="AM148" s="301">
        <v>15</v>
      </c>
      <c r="AN148" s="301">
        <v>0</v>
      </c>
      <c r="AO148" s="301">
        <v>0</v>
      </c>
      <c r="AP148" s="301">
        <v>0</v>
      </c>
      <c r="AQ148" s="301">
        <v>2</v>
      </c>
      <c r="AR148" s="301">
        <v>8</v>
      </c>
      <c r="AS148" s="301">
        <v>10</v>
      </c>
    </row>
    <row r="149" spans="1:45" s="300" customFormat="1" ht="12.75" x14ac:dyDescent="0.2">
      <c r="A149" s="300" t="s">
        <v>282</v>
      </c>
      <c r="B149" s="300" t="s">
        <v>1168</v>
      </c>
      <c r="C149" s="300" t="s">
        <v>1169</v>
      </c>
      <c r="D149" s="300" t="s">
        <v>184</v>
      </c>
      <c r="E149" s="300" t="s">
        <v>951</v>
      </c>
      <c r="F149" s="300" t="s">
        <v>123</v>
      </c>
      <c r="G149" s="300" t="s">
        <v>1022</v>
      </c>
      <c r="H149" s="300" t="s">
        <v>1005</v>
      </c>
      <c r="I149" s="300" t="s">
        <v>66</v>
      </c>
      <c r="J149" s="301">
        <v>3</v>
      </c>
      <c r="K149" s="301">
        <v>12</v>
      </c>
      <c r="L149" s="301">
        <v>15</v>
      </c>
      <c r="M149" s="301">
        <v>6</v>
      </c>
      <c r="N149" s="301">
        <v>24</v>
      </c>
      <c r="O149" s="301">
        <v>30</v>
      </c>
      <c r="P149" s="301">
        <v>2</v>
      </c>
      <c r="Q149" s="301">
        <v>4</v>
      </c>
      <c r="R149" s="301">
        <v>16</v>
      </c>
      <c r="S149" s="301">
        <v>20</v>
      </c>
      <c r="T149" s="301">
        <v>1</v>
      </c>
      <c r="U149" s="301">
        <v>4</v>
      </c>
      <c r="V149" s="301">
        <v>11</v>
      </c>
      <c r="W149" s="301">
        <v>15</v>
      </c>
      <c r="X149" s="301">
        <v>2</v>
      </c>
      <c r="Y149" s="301">
        <v>0</v>
      </c>
      <c r="Z149" s="301">
        <v>0</v>
      </c>
      <c r="AA149" s="301">
        <v>0</v>
      </c>
      <c r="AB149" s="301">
        <v>0</v>
      </c>
      <c r="AC149" s="301">
        <v>0</v>
      </c>
      <c r="AD149" s="301">
        <v>0</v>
      </c>
      <c r="AE149" s="301">
        <v>0</v>
      </c>
      <c r="AF149" s="301">
        <v>0</v>
      </c>
      <c r="AG149" s="301">
        <v>14</v>
      </c>
      <c r="AH149" s="301">
        <v>51</v>
      </c>
      <c r="AI149" s="301">
        <v>65</v>
      </c>
      <c r="AJ149" s="301">
        <v>5</v>
      </c>
      <c r="AK149" s="301">
        <v>0</v>
      </c>
      <c r="AL149" s="301">
        <v>0</v>
      </c>
      <c r="AM149" s="301">
        <v>0</v>
      </c>
      <c r="AN149" s="301">
        <v>0</v>
      </c>
      <c r="AO149" s="301">
        <v>0</v>
      </c>
      <c r="AP149" s="301">
        <v>0</v>
      </c>
      <c r="AQ149" s="301">
        <v>10</v>
      </c>
      <c r="AR149" s="301">
        <v>8</v>
      </c>
      <c r="AS149" s="301">
        <v>18</v>
      </c>
    </row>
    <row r="150" spans="1:45" s="300" customFormat="1" ht="12.75" x14ac:dyDescent="0.2">
      <c r="A150" s="300" t="s">
        <v>282</v>
      </c>
      <c r="B150" s="300" t="s">
        <v>1168</v>
      </c>
      <c r="C150" s="300" t="s">
        <v>1169</v>
      </c>
      <c r="D150" s="300" t="s">
        <v>946</v>
      </c>
      <c r="E150" s="300" t="s">
        <v>951</v>
      </c>
      <c r="F150" s="300" t="s">
        <v>123</v>
      </c>
      <c r="G150" s="300" t="s">
        <v>1022</v>
      </c>
      <c r="H150" s="300" t="s">
        <v>1005</v>
      </c>
      <c r="I150" s="300" t="s">
        <v>66</v>
      </c>
      <c r="J150" s="301">
        <v>4</v>
      </c>
      <c r="K150" s="301">
        <v>7</v>
      </c>
      <c r="L150" s="301">
        <v>11</v>
      </c>
      <c r="M150" s="301">
        <v>8</v>
      </c>
      <c r="N150" s="301">
        <v>14</v>
      </c>
      <c r="O150" s="301">
        <v>22</v>
      </c>
      <c r="P150" s="301">
        <v>2</v>
      </c>
      <c r="Q150" s="301">
        <v>6</v>
      </c>
      <c r="R150" s="301">
        <v>11</v>
      </c>
      <c r="S150" s="301">
        <v>17</v>
      </c>
      <c r="T150" s="301">
        <v>2</v>
      </c>
      <c r="U150" s="301">
        <v>4</v>
      </c>
      <c r="V150" s="301">
        <v>6</v>
      </c>
      <c r="W150" s="301">
        <v>10</v>
      </c>
      <c r="X150" s="301">
        <v>2</v>
      </c>
      <c r="Y150" s="301">
        <v>0</v>
      </c>
      <c r="Z150" s="301">
        <v>0</v>
      </c>
      <c r="AA150" s="301">
        <v>0</v>
      </c>
      <c r="AB150" s="301">
        <v>0</v>
      </c>
      <c r="AC150" s="301">
        <v>0</v>
      </c>
      <c r="AD150" s="301">
        <v>0</v>
      </c>
      <c r="AE150" s="301">
        <v>0</v>
      </c>
      <c r="AF150" s="301">
        <v>0</v>
      </c>
      <c r="AG150" s="301">
        <v>18</v>
      </c>
      <c r="AH150" s="301">
        <v>31</v>
      </c>
      <c r="AI150" s="301">
        <v>49</v>
      </c>
      <c r="AJ150" s="301">
        <v>6</v>
      </c>
      <c r="AK150" s="301">
        <v>4</v>
      </c>
      <c r="AL150" s="301">
        <v>10</v>
      </c>
      <c r="AM150" s="301">
        <v>14</v>
      </c>
      <c r="AN150" s="301">
        <v>0</v>
      </c>
      <c r="AO150" s="301">
        <v>0</v>
      </c>
      <c r="AP150" s="301">
        <v>0</v>
      </c>
      <c r="AQ150" s="301">
        <v>7</v>
      </c>
      <c r="AR150" s="301">
        <v>8</v>
      </c>
      <c r="AS150" s="301">
        <v>15</v>
      </c>
    </row>
    <row r="151" spans="1:45" s="300" customFormat="1" ht="12.75" x14ac:dyDescent="0.2">
      <c r="A151" s="300" t="s">
        <v>282</v>
      </c>
      <c r="B151" s="300" t="s">
        <v>1170</v>
      </c>
      <c r="C151" s="300" t="s">
        <v>670</v>
      </c>
      <c r="D151" s="300" t="s">
        <v>954</v>
      </c>
      <c r="E151" s="300" t="s">
        <v>955</v>
      </c>
      <c r="F151" s="300" t="s">
        <v>1000</v>
      </c>
      <c r="G151" s="300" t="s">
        <v>1022</v>
      </c>
      <c r="H151" s="300" t="s">
        <v>1005</v>
      </c>
      <c r="I151" s="300" t="s">
        <v>66</v>
      </c>
      <c r="J151" s="301">
        <v>10</v>
      </c>
      <c r="K151" s="301">
        <v>36</v>
      </c>
      <c r="L151" s="301">
        <v>46</v>
      </c>
      <c r="M151" s="301">
        <v>13</v>
      </c>
      <c r="N151" s="301">
        <v>37</v>
      </c>
      <c r="O151" s="301">
        <v>50</v>
      </c>
      <c r="P151" s="301">
        <v>2</v>
      </c>
      <c r="Q151" s="301">
        <v>12</v>
      </c>
      <c r="R151" s="301">
        <v>17</v>
      </c>
      <c r="S151" s="301">
        <v>29</v>
      </c>
      <c r="T151" s="301">
        <v>1</v>
      </c>
      <c r="U151" s="301">
        <v>18</v>
      </c>
      <c r="V151" s="301">
        <v>30</v>
      </c>
      <c r="W151" s="301">
        <v>48</v>
      </c>
      <c r="X151" s="301">
        <v>2</v>
      </c>
      <c r="Y151" s="301">
        <v>19</v>
      </c>
      <c r="Z151" s="301">
        <v>35</v>
      </c>
      <c r="AA151" s="301">
        <v>54</v>
      </c>
      <c r="AB151" s="301">
        <v>2</v>
      </c>
      <c r="AC151" s="301">
        <v>0</v>
      </c>
      <c r="AD151" s="301">
        <v>0</v>
      </c>
      <c r="AE151" s="301">
        <v>0</v>
      </c>
      <c r="AF151" s="301">
        <v>0</v>
      </c>
      <c r="AG151" s="301">
        <v>62</v>
      </c>
      <c r="AH151" s="301">
        <v>119</v>
      </c>
      <c r="AI151" s="301">
        <v>181</v>
      </c>
      <c r="AJ151" s="301">
        <v>7</v>
      </c>
      <c r="AK151" s="301">
        <v>18</v>
      </c>
      <c r="AL151" s="301">
        <v>33</v>
      </c>
      <c r="AM151" s="301">
        <v>51</v>
      </c>
      <c r="AN151" s="301">
        <v>12</v>
      </c>
      <c r="AO151" s="301">
        <v>31</v>
      </c>
      <c r="AP151" s="301">
        <v>43</v>
      </c>
      <c r="AQ151" s="301">
        <v>10</v>
      </c>
      <c r="AR151" s="301">
        <v>30</v>
      </c>
      <c r="AS151" s="301">
        <v>40</v>
      </c>
    </row>
    <row r="152" spans="1:45" s="300" customFormat="1" ht="12.75" x14ac:dyDescent="0.2">
      <c r="A152" s="300" t="s">
        <v>282</v>
      </c>
      <c r="B152" s="300" t="s">
        <v>1171</v>
      </c>
      <c r="C152" s="300" t="s">
        <v>1172</v>
      </c>
      <c r="D152" s="300" t="s">
        <v>184</v>
      </c>
      <c r="E152" s="300" t="s">
        <v>1173</v>
      </c>
      <c r="F152" s="300" t="s">
        <v>13</v>
      </c>
      <c r="G152" s="300" t="s">
        <v>1174</v>
      </c>
      <c r="H152" s="300" t="s">
        <v>1175</v>
      </c>
      <c r="I152" s="300" t="s">
        <v>66</v>
      </c>
      <c r="J152" s="301">
        <v>18</v>
      </c>
      <c r="K152" s="301">
        <v>45</v>
      </c>
      <c r="L152" s="301">
        <v>63</v>
      </c>
      <c r="M152" s="301">
        <v>19</v>
      </c>
      <c r="N152" s="301">
        <v>46</v>
      </c>
      <c r="O152" s="301">
        <v>65</v>
      </c>
      <c r="P152" s="301">
        <v>2</v>
      </c>
      <c r="Q152" s="301">
        <v>18</v>
      </c>
      <c r="R152" s="301">
        <v>31</v>
      </c>
      <c r="S152" s="301">
        <v>49</v>
      </c>
      <c r="T152" s="301">
        <v>1</v>
      </c>
      <c r="U152" s="301">
        <v>9</v>
      </c>
      <c r="V152" s="301">
        <v>22</v>
      </c>
      <c r="W152" s="301">
        <v>31</v>
      </c>
      <c r="X152" s="301">
        <v>1</v>
      </c>
      <c r="Y152" s="301">
        <v>0</v>
      </c>
      <c r="Z152" s="301">
        <v>0</v>
      </c>
      <c r="AA152" s="301">
        <v>0</v>
      </c>
      <c r="AB152" s="301">
        <v>0</v>
      </c>
      <c r="AC152" s="301">
        <v>0</v>
      </c>
      <c r="AD152" s="301">
        <v>0</v>
      </c>
      <c r="AE152" s="301">
        <v>0</v>
      </c>
      <c r="AF152" s="301">
        <v>0</v>
      </c>
      <c r="AG152" s="301">
        <v>46</v>
      </c>
      <c r="AH152" s="301">
        <v>99</v>
      </c>
      <c r="AI152" s="301">
        <v>145</v>
      </c>
      <c r="AJ152" s="301">
        <v>4</v>
      </c>
      <c r="AK152" s="301">
        <v>8</v>
      </c>
      <c r="AL152" s="301">
        <v>21</v>
      </c>
      <c r="AM152" s="301">
        <v>29</v>
      </c>
      <c r="AN152" s="301">
        <v>0</v>
      </c>
      <c r="AO152" s="301">
        <v>0</v>
      </c>
      <c r="AP152" s="301">
        <v>0</v>
      </c>
      <c r="AQ152" s="301">
        <v>10</v>
      </c>
      <c r="AR152" s="301">
        <v>11</v>
      </c>
      <c r="AS152" s="301">
        <v>21</v>
      </c>
    </row>
    <row r="153" spans="1:45" s="300" customFormat="1" ht="12.75" x14ac:dyDescent="0.2">
      <c r="A153" s="300" t="s">
        <v>698</v>
      </c>
      <c r="B153" s="300" t="s">
        <v>1176</v>
      </c>
      <c r="C153" s="300" t="s">
        <v>1177</v>
      </c>
      <c r="D153" s="300" t="s">
        <v>184</v>
      </c>
      <c r="E153" s="300" t="s">
        <v>1178</v>
      </c>
      <c r="F153" s="300" t="s">
        <v>13</v>
      </c>
      <c r="G153" s="300" t="s">
        <v>1174</v>
      </c>
      <c r="H153" s="300" t="s">
        <v>1175</v>
      </c>
      <c r="I153" s="300" t="s">
        <v>66</v>
      </c>
      <c r="J153" s="301">
        <v>108</v>
      </c>
      <c r="K153" s="301">
        <v>142</v>
      </c>
      <c r="L153" s="301">
        <v>250</v>
      </c>
      <c r="M153" s="301">
        <v>108</v>
      </c>
      <c r="N153" s="301">
        <v>142</v>
      </c>
      <c r="O153" s="301">
        <v>250</v>
      </c>
      <c r="P153" s="301">
        <v>5</v>
      </c>
      <c r="Q153" s="301">
        <v>97</v>
      </c>
      <c r="R153" s="301">
        <v>153</v>
      </c>
      <c r="S153" s="301">
        <v>250</v>
      </c>
      <c r="T153" s="301">
        <v>5</v>
      </c>
      <c r="U153" s="301">
        <v>94</v>
      </c>
      <c r="V153" s="301">
        <v>155</v>
      </c>
      <c r="W153" s="301">
        <v>249</v>
      </c>
      <c r="X153" s="301">
        <v>5</v>
      </c>
      <c r="Y153" s="301">
        <v>0</v>
      </c>
      <c r="Z153" s="301">
        <v>0</v>
      </c>
      <c r="AA153" s="301">
        <v>0</v>
      </c>
      <c r="AB153" s="301">
        <v>0</v>
      </c>
      <c r="AC153" s="301">
        <v>0</v>
      </c>
      <c r="AD153" s="301">
        <v>0</v>
      </c>
      <c r="AE153" s="301">
        <v>0</v>
      </c>
      <c r="AF153" s="301">
        <v>0</v>
      </c>
      <c r="AG153" s="301">
        <v>299</v>
      </c>
      <c r="AH153" s="301">
        <v>450</v>
      </c>
      <c r="AI153" s="301">
        <v>749</v>
      </c>
      <c r="AJ153" s="301">
        <v>15</v>
      </c>
      <c r="AK153" s="301">
        <v>92</v>
      </c>
      <c r="AL153" s="301">
        <v>150</v>
      </c>
      <c r="AM153" s="301">
        <v>242</v>
      </c>
      <c r="AN153" s="301">
        <v>0</v>
      </c>
      <c r="AO153" s="301">
        <v>0</v>
      </c>
      <c r="AP153" s="301">
        <v>0</v>
      </c>
      <c r="AQ153" s="301">
        <v>9</v>
      </c>
      <c r="AR153" s="301">
        <v>13</v>
      </c>
      <c r="AS153" s="301">
        <v>22</v>
      </c>
    </row>
    <row r="154" spans="1:45" s="300" customFormat="1" ht="12.75" x14ac:dyDescent="0.2">
      <c r="A154" s="300" t="s">
        <v>698</v>
      </c>
      <c r="B154" s="300" t="s">
        <v>1176</v>
      </c>
      <c r="C154" s="300" t="s">
        <v>1177</v>
      </c>
      <c r="D154" s="300" t="s">
        <v>946</v>
      </c>
      <c r="E154" s="300" t="s">
        <v>1178</v>
      </c>
      <c r="F154" s="300" t="s">
        <v>13</v>
      </c>
      <c r="G154" s="300" t="s">
        <v>1174</v>
      </c>
      <c r="H154" s="300" t="s">
        <v>1175</v>
      </c>
      <c r="I154" s="300" t="s">
        <v>66</v>
      </c>
      <c r="J154" s="301">
        <v>121</v>
      </c>
      <c r="K154" s="301">
        <v>131</v>
      </c>
      <c r="L154" s="301">
        <v>252</v>
      </c>
      <c r="M154" s="301">
        <v>121</v>
      </c>
      <c r="N154" s="301">
        <v>131</v>
      </c>
      <c r="O154" s="301">
        <v>252</v>
      </c>
      <c r="P154" s="301">
        <v>5</v>
      </c>
      <c r="Q154" s="301">
        <v>101</v>
      </c>
      <c r="R154" s="301">
        <v>131</v>
      </c>
      <c r="S154" s="301">
        <v>232</v>
      </c>
      <c r="T154" s="301">
        <v>5</v>
      </c>
      <c r="U154" s="301">
        <v>103</v>
      </c>
      <c r="V154" s="301">
        <v>138</v>
      </c>
      <c r="W154" s="301">
        <v>241</v>
      </c>
      <c r="X154" s="301">
        <v>5</v>
      </c>
      <c r="Y154" s="301">
        <v>0</v>
      </c>
      <c r="Z154" s="301">
        <v>0</v>
      </c>
      <c r="AA154" s="301">
        <v>0</v>
      </c>
      <c r="AB154" s="301">
        <v>0</v>
      </c>
      <c r="AC154" s="301">
        <v>0</v>
      </c>
      <c r="AD154" s="301">
        <v>0</v>
      </c>
      <c r="AE154" s="301">
        <v>0</v>
      </c>
      <c r="AF154" s="301">
        <v>0</v>
      </c>
      <c r="AG154" s="301">
        <v>325</v>
      </c>
      <c r="AH154" s="301">
        <v>400</v>
      </c>
      <c r="AI154" s="301">
        <v>725</v>
      </c>
      <c r="AJ154" s="301">
        <v>15</v>
      </c>
      <c r="AK154" s="301">
        <v>66</v>
      </c>
      <c r="AL154" s="301">
        <v>110</v>
      </c>
      <c r="AM154" s="301">
        <v>176</v>
      </c>
      <c r="AN154" s="301">
        <v>0</v>
      </c>
      <c r="AO154" s="301">
        <v>0</v>
      </c>
      <c r="AP154" s="301">
        <v>0</v>
      </c>
      <c r="AQ154" s="301">
        <v>8</v>
      </c>
      <c r="AR154" s="301">
        <v>16</v>
      </c>
      <c r="AS154" s="301">
        <v>24</v>
      </c>
    </row>
    <row r="155" spans="1:45" s="300" customFormat="1" ht="12.75" x14ac:dyDescent="0.2">
      <c r="A155" s="300" t="s">
        <v>550</v>
      </c>
      <c r="B155" s="300" t="s">
        <v>1179</v>
      </c>
      <c r="C155" s="300" t="s">
        <v>1180</v>
      </c>
      <c r="D155" s="300" t="s">
        <v>184</v>
      </c>
      <c r="E155" s="300" t="s">
        <v>1178</v>
      </c>
      <c r="F155" s="300" t="s">
        <v>13</v>
      </c>
      <c r="G155" s="300" t="s">
        <v>1174</v>
      </c>
      <c r="H155" s="300" t="s">
        <v>1175</v>
      </c>
      <c r="I155" s="300" t="s">
        <v>66</v>
      </c>
      <c r="J155" s="301">
        <v>62</v>
      </c>
      <c r="K155" s="301">
        <v>88</v>
      </c>
      <c r="L155" s="301">
        <v>150</v>
      </c>
      <c r="M155" s="301">
        <v>62</v>
      </c>
      <c r="N155" s="301">
        <v>88</v>
      </c>
      <c r="O155" s="301">
        <v>150</v>
      </c>
      <c r="P155" s="301">
        <v>3</v>
      </c>
      <c r="Q155" s="301">
        <v>28</v>
      </c>
      <c r="R155" s="301">
        <v>48</v>
      </c>
      <c r="S155" s="301">
        <v>76</v>
      </c>
      <c r="T155" s="301">
        <v>3</v>
      </c>
      <c r="U155" s="301">
        <v>33</v>
      </c>
      <c r="V155" s="301">
        <v>43</v>
      </c>
      <c r="W155" s="301">
        <v>76</v>
      </c>
      <c r="X155" s="301">
        <v>3</v>
      </c>
      <c r="Y155" s="301">
        <v>0</v>
      </c>
      <c r="Z155" s="301">
        <v>0</v>
      </c>
      <c r="AA155" s="301">
        <v>0</v>
      </c>
      <c r="AB155" s="301">
        <v>0</v>
      </c>
      <c r="AC155" s="301">
        <v>0</v>
      </c>
      <c r="AD155" s="301">
        <v>0</v>
      </c>
      <c r="AE155" s="301">
        <v>0</v>
      </c>
      <c r="AF155" s="301">
        <v>0</v>
      </c>
      <c r="AG155" s="301">
        <v>123</v>
      </c>
      <c r="AH155" s="301">
        <v>179</v>
      </c>
      <c r="AI155" s="301">
        <v>302</v>
      </c>
      <c r="AJ155" s="301">
        <v>9</v>
      </c>
      <c r="AK155" s="301">
        <v>37</v>
      </c>
      <c r="AL155" s="301">
        <v>46</v>
      </c>
      <c r="AM155" s="301">
        <v>83</v>
      </c>
      <c r="AN155" s="301">
        <v>0</v>
      </c>
      <c r="AO155" s="301">
        <v>0</v>
      </c>
      <c r="AP155" s="301">
        <v>0</v>
      </c>
      <c r="AQ155" s="301">
        <v>10</v>
      </c>
      <c r="AR155" s="301">
        <v>6</v>
      </c>
      <c r="AS155" s="301">
        <v>16</v>
      </c>
    </row>
    <row r="156" spans="1:45" s="300" customFormat="1" ht="12.75" x14ac:dyDescent="0.2">
      <c r="A156" s="300" t="s">
        <v>599</v>
      </c>
      <c r="B156" s="300" t="s">
        <v>1181</v>
      </c>
      <c r="C156" s="300" t="s">
        <v>1182</v>
      </c>
      <c r="D156" s="300" t="s">
        <v>954</v>
      </c>
      <c r="E156" s="300" t="s">
        <v>1183</v>
      </c>
      <c r="F156" s="300" t="s">
        <v>13</v>
      </c>
      <c r="G156" s="300" t="s">
        <v>1174</v>
      </c>
      <c r="H156" s="300" t="s">
        <v>1175</v>
      </c>
      <c r="I156" s="300" t="s">
        <v>67</v>
      </c>
      <c r="J156" s="301">
        <v>0</v>
      </c>
      <c r="K156" s="301">
        <v>0</v>
      </c>
      <c r="L156" s="301">
        <v>0</v>
      </c>
      <c r="M156" s="301">
        <v>0</v>
      </c>
      <c r="N156" s="301">
        <v>0</v>
      </c>
      <c r="O156" s="301">
        <v>0</v>
      </c>
      <c r="P156" s="301">
        <v>0</v>
      </c>
      <c r="Q156" s="301">
        <v>0</v>
      </c>
      <c r="R156" s="301">
        <v>0</v>
      </c>
      <c r="S156" s="301">
        <v>0</v>
      </c>
      <c r="T156" s="301">
        <v>0</v>
      </c>
      <c r="U156" s="301">
        <v>0</v>
      </c>
      <c r="V156" s="301">
        <v>0</v>
      </c>
      <c r="W156" s="301">
        <v>0</v>
      </c>
      <c r="X156" s="301">
        <v>0</v>
      </c>
      <c r="Y156" s="301">
        <v>0</v>
      </c>
      <c r="Z156" s="301">
        <v>0</v>
      </c>
      <c r="AA156" s="301">
        <v>0</v>
      </c>
      <c r="AB156" s="301">
        <v>0</v>
      </c>
      <c r="AC156" s="301">
        <v>0</v>
      </c>
      <c r="AD156" s="301">
        <v>0</v>
      </c>
      <c r="AE156" s="301">
        <v>0</v>
      </c>
      <c r="AF156" s="301">
        <v>0</v>
      </c>
      <c r="AG156" s="301">
        <v>21</v>
      </c>
      <c r="AH156" s="301">
        <v>13</v>
      </c>
      <c r="AI156" s="301">
        <v>34</v>
      </c>
      <c r="AJ156" s="301">
        <v>1</v>
      </c>
      <c r="AK156" s="301">
        <v>1</v>
      </c>
      <c r="AL156" s="301">
        <v>1</v>
      </c>
      <c r="AM156" s="301">
        <v>2</v>
      </c>
      <c r="AN156" s="301">
        <v>0</v>
      </c>
      <c r="AO156" s="301">
        <v>0</v>
      </c>
      <c r="AP156" s="301">
        <v>0</v>
      </c>
      <c r="AQ156" s="301">
        <v>0</v>
      </c>
      <c r="AR156" s="301">
        <v>4</v>
      </c>
      <c r="AS156" s="301">
        <v>4</v>
      </c>
    </row>
    <row r="157" spans="1:45" s="300" customFormat="1" ht="12.75" x14ac:dyDescent="0.2">
      <c r="A157" s="300" t="s">
        <v>590</v>
      </c>
      <c r="B157" s="300" t="s">
        <v>1184</v>
      </c>
      <c r="C157" s="300" t="s">
        <v>1185</v>
      </c>
      <c r="D157" s="300" t="s">
        <v>954</v>
      </c>
      <c r="E157" s="300" t="s">
        <v>1183</v>
      </c>
      <c r="F157" s="300" t="s">
        <v>13</v>
      </c>
      <c r="G157" s="300" t="s">
        <v>1174</v>
      </c>
      <c r="H157" s="300" t="s">
        <v>1175</v>
      </c>
      <c r="I157" s="300" t="s">
        <v>67</v>
      </c>
      <c r="J157" s="301">
        <v>0</v>
      </c>
      <c r="K157" s="301">
        <v>0</v>
      </c>
      <c r="L157" s="301">
        <v>0</v>
      </c>
      <c r="M157" s="301">
        <v>0</v>
      </c>
      <c r="N157" s="301">
        <v>0</v>
      </c>
      <c r="O157" s="301">
        <v>0</v>
      </c>
      <c r="P157" s="301">
        <v>0</v>
      </c>
      <c r="Q157" s="301">
        <v>0</v>
      </c>
      <c r="R157" s="301">
        <v>0</v>
      </c>
      <c r="S157" s="301">
        <v>0</v>
      </c>
      <c r="T157" s="301">
        <v>0</v>
      </c>
      <c r="U157" s="301">
        <v>0</v>
      </c>
      <c r="V157" s="301">
        <v>0</v>
      </c>
      <c r="W157" s="301">
        <v>0</v>
      </c>
      <c r="X157" s="301">
        <v>0</v>
      </c>
      <c r="Y157" s="301">
        <v>0</v>
      </c>
      <c r="Z157" s="301">
        <v>0</v>
      </c>
      <c r="AA157" s="301">
        <v>0</v>
      </c>
      <c r="AB157" s="301">
        <v>0</v>
      </c>
      <c r="AC157" s="301">
        <v>0</v>
      </c>
      <c r="AD157" s="301">
        <v>0</v>
      </c>
      <c r="AE157" s="301">
        <v>0</v>
      </c>
      <c r="AF157" s="301">
        <v>0</v>
      </c>
      <c r="AG157" s="301">
        <v>13</v>
      </c>
      <c r="AH157" s="301">
        <v>9</v>
      </c>
      <c r="AI157" s="301">
        <v>22</v>
      </c>
      <c r="AJ157" s="301">
        <v>1</v>
      </c>
      <c r="AK157" s="301">
        <v>0</v>
      </c>
      <c r="AL157" s="301">
        <v>0</v>
      </c>
      <c r="AM157" s="301">
        <v>0</v>
      </c>
      <c r="AN157" s="301">
        <v>0</v>
      </c>
      <c r="AO157" s="301">
        <v>0</v>
      </c>
      <c r="AP157" s="301">
        <v>0</v>
      </c>
      <c r="AQ157" s="301">
        <v>1</v>
      </c>
      <c r="AR157" s="301">
        <v>3</v>
      </c>
      <c r="AS157" s="301">
        <v>4</v>
      </c>
    </row>
    <row r="158" spans="1:45" s="300" customFormat="1" ht="12.75" x14ac:dyDescent="0.2">
      <c r="A158" s="300" t="s">
        <v>731</v>
      </c>
      <c r="B158" s="300" t="s">
        <v>1186</v>
      </c>
      <c r="C158" s="300" t="s">
        <v>1187</v>
      </c>
      <c r="D158" s="300" t="s">
        <v>954</v>
      </c>
      <c r="E158" s="300" t="s">
        <v>1183</v>
      </c>
      <c r="F158" s="300" t="s">
        <v>13</v>
      </c>
      <c r="G158" s="300" t="s">
        <v>1174</v>
      </c>
      <c r="H158" s="300" t="s">
        <v>1175</v>
      </c>
      <c r="I158" s="300" t="s">
        <v>67</v>
      </c>
      <c r="J158" s="301">
        <v>0</v>
      </c>
      <c r="K158" s="301">
        <v>0</v>
      </c>
      <c r="L158" s="301">
        <v>0</v>
      </c>
      <c r="M158" s="301">
        <v>0</v>
      </c>
      <c r="N158" s="301">
        <v>0</v>
      </c>
      <c r="O158" s="301">
        <v>0</v>
      </c>
      <c r="P158" s="301">
        <v>0</v>
      </c>
      <c r="Q158" s="301">
        <v>0</v>
      </c>
      <c r="R158" s="301">
        <v>0</v>
      </c>
      <c r="S158" s="301">
        <v>0</v>
      </c>
      <c r="T158" s="301">
        <v>0</v>
      </c>
      <c r="U158" s="301">
        <v>0</v>
      </c>
      <c r="V158" s="301">
        <v>0</v>
      </c>
      <c r="W158" s="301">
        <v>0</v>
      </c>
      <c r="X158" s="301">
        <v>0</v>
      </c>
      <c r="Y158" s="301">
        <v>0</v>
      </c>
      <c r="Z158" s="301">
        <v>0</v>
      </c>
      <c r="AA158" s="301">
        <v>0</v>
      </c>
      <c r="AB158" s="301">
        <v>0</v>
      </c>
      <c r="AC158" s="301">
        <v>0</v>
      </c>
      <c r="AD158" s="301">
        <v>0</v>
      </c>
      <c r="AE158" s="301">
        <v>0</v>
      </c>
      <c r="AF158" s="301">
        <v>0</v>
      </c>
      <c r="AG158" s="301">
        <v>14</v>
      </c>
      <c r="AH158" s="301">
        <v>11</v>
      </c>
      <c r="AI158" s="301">
        <v>25</v>
      </c>
      <c r="AJ158" s="301">
        <v>1</v>
      </c>
      <c r="AK158" s="301">
        <v>0</v>
      </c>
      <c r="AL158" s="301">
        <v>0</v>
      </c>
      <c r="AM158" s="301">
        <v>0</v>
      </c>
      <c r="AN158" s="301">
        <v>0</v>
      </c>
      <c r="AO158" s="301">
        <v>0</v>
      </c>
      <c r="AP158" s="301">
        <v>0</v>
      </c>
      <c r="AQ158" s="301">
        <v>0</v>
      </c>
      <c r="AR158" s="301">
        <v>4</v>
      </c>
      <c r="AS158" s="301">
        <v>4</v>
      </c>
    </row>
    <row r="159" spans="1:45" s="300" customFormat="1" ht="12.75" x14ac:dyDescent="0.2">
      <c r="A159" s="300" t="s">
        <v>602</v>
      </c>
      <c r="B159" s="300" t="s">
        <v>1188</v>
      </c>
      <c r="C159" s="300" t="s">
        <v>1189</v>
      </c>
      <c r="D159" s="300" t="s">
        <v>954</v>
      </c>
      <c r="E159" s="300" t="s">
        <v>1183</v>
      </c>
      <c r="F159" s="300" t="s">
        <v>13</v>
      </c>
      <c r="G159" s="300" t="s">
        <v>1174</v>
      </c>
      <c r="H159" s="300" t="s">
        <v>1175</v>
      </c>
      <c r="I159" s="300" t="s">
        <v>67</v>
      </c>
      <c r="J159" s="301">
        <v>0</v>
      </c>
      <c r="K159" s="301">
        <v>0</v>
      </c>
      <c r="L159" s="301">
        <v>0</v>
      </c>
      <c r="M159" s="301">
        <v>0</v>
      </c>
      <c r="N159" s="301">
        <v>0</v>
      </c>
      <c r="O159" s="301">
        <v>0</v>
      </c>
      <c r="P159" s="301">
        <v>0</v>
      </c>
      <c r="Q159" s="301">
        <v>0</v>
      </c>
      <c r="R159" s="301">
        <v>0</v>
      </c>
      <c r="S159" s="301">
        <v>0</v>
      </c>
      <c r="T159" s="301">
        <v>0</v>
      </c>
      <c r="U159" s="301">
        <v>0</v>
      </c>
      <c r="V159" s="301">
        <v>0</v>
      </c>
      <c r="W159" s="301">
        <v>0</v>
      </c>
      <c r="X159" s="301">
        <v>0</v>
      </c>
      <c r="Y159" s="301">
        <v>0</v>
      </c>
      <c r="Z159" s="301">
        <v>0</v>
      </c>
      <c r="AA159" s="301">
        <v>0</v>
      </c>
      <c r="AB159" s="301">
        <v>0</v>
      </c>
      <c r="AC159" s="301">
        <v>0</v>
      </c>
      <c r="AD159" s="301">
        <v>0</v>
      </c>
      <c r="AE159" s="301">
        <v>0</v>
      </c>
      <c r="AF159" s="301">
        <v>0</v>
      </c>
      <c r="AG159" s="301">
        <v>14</v>
      </c>
      <c r="AH159" s="301">
        <v>9</v>
      </c>
      <c r="AI159" s="301">
        <v>23</v>
      </c>
      <c r="AJ159" s="301">
        <v>1</v>
      </c>
      <c r="AK159" s="301">
        <v>4</v>
      </c>
      <c r="AL159" s="301">
        <v>1</v>
      </c>
      <c r="AM159" s="301">
        <v>5</v>
      </c>
      <c r="AN159" s="301">
        <v>0</v>
      </c>
      <c r="AO159" s="301">
        <v>0</v>
      </c>
      <c r="AP159" s="301">
        <v>0</v>
      </c>
      <c r="AQ159" s="301">
        <v>2</v>
      </c>
      <c r="AR159" s="301">
        <v>3</v>
      </c>
      <c r="AS159" s="301">
        <v>5</v>
      </c>
    </row>
    <row r="160" spans="1:45" s="300" customFormat="1" ht="12.75" x14ac:dyDescent="0.2">
      <c r="A160" s="300" t="s">
        <v>282</v>
      </c>
      <c r="B160" s="300" t="s">
        <v>1190</v>
      </c>
      <c r="C160" s="300" t="s">
        <v>1191</v>
      </c>
      <c r="D160" s="300" t="s">
        <v>954</v>
      </c>
      <c r="E160" s="300" t="s">
        <v>1183</v>
      </c>
      <c r="F160" s="300" t="s">
        <v>13</v>
      </c>
      <c r="G160" s="300" t="s">
        <v>1174</v>
      </c>
      <c r="H160" s="300" t="s">
        <v>1175</v>
      </c>
      <c r="I160" s="300" t="s">
        <v>67</v>
      </c>
      <c r="J160" s="301">
        <v>0</v>
      </c>
      <c r="K160" s="301">
        <v>0</v>
      </c>
      <c r="L160" s="301">
        <v>0</v>
      </c>
      <c r="M160" s="301">
        <v>0</v>
      </c>
      <c r="N160" s="301">
        <v>0</v>
      </c>
      <c r="O160" s="301">
        <v>0</v>
      </c>
      <c r="P160" s="301">
        <v>0</v>
      </c>
      <c r="Q160" s="301">
        <v>0</v>
      </c>
      <c r="R160" s="301">
        <v>0</v>
      </c>
      <c r="S160" s="301">
        <v>0</v>
      </c>
      <c r="T160" s="301">
        <v>0</v>
      </c>
      <c r="U160" s="301">
        <v>0</v>
      </c>
      <c r="V160" s="301">
        <v>0</v>
      </c>
      <c r="W160" s="301">
        <v>0</v>
      </c>
      <c r="X160" s="301">
        <v>0</v>
      </c>
      <c r="Y160" s="301">
        <v>0</v>
      </c>
      <c r="Z160" s="301">
        <v>0</v>
      </c>
      <c r="AA160" s="301">
        <v>0</v>
      </c>
      <c r="AB160" s="301">
        <v>0</v>
      </c>
      <c r="AC160" s="301">
        <v>0</v>
      </c>
      <c r="AD160" s="301">
        <v>0</v>
      </c>
      <c r="AE160" s="301">
        <v>0</v>
      </c>
      <c r="AF160" s="301">
        <v>0</v>
      </c>
      <c r="AG160" s="301">
        <v>90</v>
      </c>
      <c r="AH160" s="301">
        <v>67</v>
      </c>
      <c r="AI160" s="301">
        <v>157</v>
      </c>
      <c r="AJ160" s="301">
        <v>1</v>
      </c>
      <c r="AK160" s="301">
        <v>0</v>
      </c>
      <c r="AL160" s="301">
        <v>0</v>
      </c>
      <c r="AM160" s="301">
        <v>0</v>
      </c>
      <c r="AN160" s="301">
        <v>0</v>
      </c>
      <c r="AO160" s="301">
        <v>0</v>
      </c>
      <c r="AP160" s="301">
        <v>0</v>
      </c>
      <c r="AQ160" s="301">
        <v>3</v>
      </c>
      <c r="AR160" s="301">
        <v>3</v>
      </c>
      <c r="AS160" s="301">
        <v>6</v>
      </c>
    </row>
    <row r="161" spans="1:45" s="300" customFormat="1" ht="12.75" x14ac:dyDescent="0.2">
      <c r="A161" s="300" t="s">
        <v>604</v>
      </c>
      <c r="B161" s="300" t="s">
        <v>1192</v>
      </c>
      <c r="C161" s="300" t="s">
        <v>1193</v>
      </c>
      <c r="D161" s="300" t="s">
        <v>954</v>
      </c>
      <c r="E161" s="300" t="s">
        <v>1183</v>
      </c>
      <c r="F161" s="300" t="s">
        <v>13</v>
      </c>
      <c r="G161" s="300" t="s">
        <v>1174</v>
      </c>
      <c r="H161" s="300" t="s">
        <v>1175</v>
      </c>
      <c r="I161" s="300" t="s">
        <v>67</v>
      </c>
      <c r="J161" s="301">
        <v>0</v>
      </c>
      <c r="K161" s="301">
        <v>0</v>
      </c>
      <c r="L161" s="301">
        <v>0</v>
      </c>
      <c r="M161" s="301">
        <v>0</v>
      </c>
      <c r="N161" s="301">
        <v>0</v>
      </c>
      <c r="O161" s="301">
        <v>0</v>
      </c>
      <c r="P161" s="301">
        <v>0</v>
      </c>
      <c r="Q161" s="301">
        <v>0</v>
      </c>
      <c r="R161" s="301">
        <v>0</v>
      </c>
      <c r="S161" s="301">
        <v>0</v>
      </c>
      <c r="T161" s="301">
        <v>0</v>
      </c>
      <c r="U161" s="301">
        <v>0</v>
      </c>
      <c r="V161" s="301">
        <v>0</v>
      </c>
      <c r="W161" s="301">
        <v>0</v>
      </c>
      <c r="X161" s="301">
        <v>0</v>
      </c>
      <c r="Y161" s="301">
        <v>0</v>
      </c>
      <c r="Z161" s="301">
        <v>0</v>
      </c>
      <c r="AA161" s="301">
        <v>0</v>
      </c>
      <c r="AB161" s="301">
        <v>0</v>
      </c>
      <c r="AC161" s="301">
        <v>0</v>
      </c>
      <c r="AD161" s="301">
        <v>0</v>
      </c>
      <c r="AE161" s="301">
        <v>0</v>
      </c>
      <c r="AF161" s="301">
        <v>0</v>
      </c>
      <c r="AG161" s="301">
        <v>27</v>
      </c>
      <c r="AH161" s="301">
        <v>26</v>
      </c>
      <c r="AI161" s="301">
        <v>53</v>
      </c>
      <c r="AJ161" s="301">
        <v>1</v>
      </c>
      <c r="AK161" s="301">
        <v>4</v>
      </c>
      <c r="AL161" s="301">
        <v>3</v>
      </c>
      <c r="AM161" s="301">
        <v>7</v>
      </c>
      <c r="AN161" s="301">
        <v>0</v>
      </c>
      <c r="AO161" s="301">
        <v>0</v>
      </c>
      <c r="AP161" s="301">
        <v>0</v>
      </c>
      <c r="AQ161" s="301">
        <v>2</v>
      </c>
      <c r="AR161" s="301">
        <v>4</v>
      </c>
      <c r="AS161" s="301">
        <v>6</v>
      </c>
    </row>
    <row r="162" spans="1:45" s="300" customFormat="1" ht="12.75" x14ac:dyDescent="0.2">
      <c r="A162" s="300" t="s">
        <v>698</v>
      </c>
      <c r="B162" s="300" t="s">
        <v>1194</v>
      </c>
      <c r="C162" s="300" t="s">
        <v>1195</v>
      </c>
      <c r="D162" s="300" t="s">
        <v>954</v>
      </c>
      <c r="E162" s="300" t="s">
        <v>1183</v>
      </c>
      <c r="F162" s="300" t="s">
        <v>13</v>
      </c>
      <c r="G162" s="300" t="s">
        <v>1174</v>
      </c>
      <c r="H162" s="300" t="s">
        <v>1175</v>
      </c>
      <c r="I162" s="300" t="s">
        <v>67</v>
      </c>
      <c r="J162" s="301">
        <v>0</v>
      </c>
      <c r="K162" s="301">
        <v>0</v>
      </c>
      <c r="L162" s="301">
        <v>0</v>
      </c>
      <c r="M162" s="301">
        <v>0</v>
      </c>
      <c r="N162" s="301">
        <v>0</v>
      </c>
      <c r="O162" s="301">
        <v>0</v>
      </c>
      <c r="P162" s="301">
        <v>0</v>
      </c>
      <c r="Q162" s="301">
        <v>0</v>
      </c>
      <c r="R162" s="301">
        <v>0</v>
      </c>
      <c r="S162" s="301">
        <v>0</v>
      </c>
      <c r="T162" s="301">
        <v>0</v>
      </c>
      <c r="U162" s="301">
        <v>0</v>
      </c>
      <c r="V162" s="301">
        <v>0</v>
      </c>
      <c r="W162" s="301">
        <v>0</v>
      </c>
      <c r="X162" s="301">
        <v>0</v>
      </c>
      <c r="Y162" s="301">
        <v>0</v>
      </c>
      <c r="Z162" s="301">
        <v>0</v>
      </c>
      <c r="AA162" s="301">
        <v>0</v>
      </c>
      <c r="AB162" s="301">
        <v>0</v>
      </c>
      <c r="AC162" s="301">
        <v>0</v>
      </c>
      <c r="AD162" s="301">
        <v>0</v>
      </c>
      <c r="AE162" s="301">
        <v>0</v>
      </c>
      <c r="AF162" s="301">
        <v>0</v>
      </c>
      <c r="AG162" s="301">
        <v>21</v>
      </c>
      <c r="AH162" s="301">
        <v>6</v>
      </c>
      <c r="AI162" s="301">
        <v>27</v>
      </c>
      <c r="AJ162" s="301">
        <v>1</v>
      </c>
      <c r="AK162" s="301">
        <v>6</v>
      </c>
      <c r="AL162" s="301">
        <v>1</v>
      </c>
      <c r="AM162" s="301">
        <v>7</v>
      </c>
      <c r="AN162" s="301">
        <v>0</v>
      </c>
      <c r="AO162" s="301">
        <v>0</v>
      </c>
      <c r="AP162" s="301">
        <v>0</v>
      </c>
      <c r="AQ162" s="301">
        <v>1</v>
      </c>
      <c r="AR162" s="301">
        <v>4</v>
      </c>
      <c r="AS162" s="301">
        <v>5</v>
      </c>
    </row>
    <row r="163" spans="1:45" s="300" customFormat="1" ht="12.75" x14ac:dyDescent="0.2">
      <c r="A163" s="300" t="s">
        <v>764</v>
      </c>
      <c r="B163" s="300" t="s">
        <v>1196</v>
      </c>
      <c r="C163" s="300" t="s">
        <v>1197</v>
      </c>
      <c r="D163" s="300" t="s">
        <v>954</v>
      </c>
      <c r="E163" s="300" t="s">
        <v>1183</v>
      </c>
      <c r="F163" s="300" t="s">
        <v>13</v>
      </c>
      <c r="G163" s="300" t="s">
        <v>1174</v>
      </c>
      <c r="H163" s="300" t="s">
        <v>1175</v>
      </c>
      <c r="I163" s="300" t="s">
        <v>67</v>
      </c>
      <c r="J163" s="301">
        <v>0</v>
      </c>
      <c r="K163" s="301">
        <v>0</v>
      </c>
      <c r="L163" s="301">
        <v>0</v>
      </c>
      <c r="M163" s="301">
        <v>0</v>
      </c>
      <c r="N163" s="301">
        <v>0</v>
      </c>
      <c r="O163" s="301">
        <v>0</v>
      </c>
      <c r="P163" s="301">
        <v>0</v>
      </c>
      <c r="Q163" s="301">
        <v>0</v>
      </c>
      <c r="R163" s="301">
        <v>0</v>
      </c>
      <c r="S163" s="301">
        <v>0</v>
      </c>
      <c r="T163" s="301">
        <v>0</v>
      </c>
      <c r="U163" s="301">
        <v>0</v>
      </c>
      <c r="V163" s="301">
        <v>0</v>
      </c>
      <c r="W163" s="301">
        <v>0</v>
      </c>
      <c r="X163" s="301">
        <v>0</v>
      </c>
      <c r="Y163" s="301">
        <v>0</v>
      </c>
      <c r="Z163" s="301">
        <v>0</v>
      </c>
      <c r="AA163" s="301">
        <v>0</v>
      </c>
      <c r="AB163" s="301">
        <v>0</v>
      </c>
      <c r="AC163" s="301">
        <v>0</v>
      </c>
      <c r="AD163" s="301">
        <v>0</v>
      </c>
      <c r="AE163" s="301">
        <v>0</v>
      </c>
      <c r="AF163" s="301">
        <v>0</v>
      </c>
      <c r="AG163" s="301">
        <v>6</v>
      </c>
      <c r="AH163" s="301">
        <v>6</v>
      </c>
      <c r="AI163" s="301">
        <v>12</v>
      </c>
      <c r="AJ163" s="301">
        <v>1</v>
      </c>
      <c r="AK163" s="301">
        <v>0</v>
      </c>
      <c r="AL163" s="301">
        <v>0</v>
      </c>
      <c r="AM163" s="301">
        <v>0</v>
      </c>
      <c r="AN163" s="301">
        <v>0</v>
      </c>
      <c r="AO163" s="301">
        <v>0</v>
      </c>
      <c r="AP163" s="301">
        <v>0</v>
      </c>
      <c r="AQ163" s="301">
        <v>1</v>
      </c>
      <c r="AR163" s="301">
        <v>2</v>
      </c>
      <c r="AS163" s="301">
        <v>3</v>
      </c>
    </row>
    <row r="164" spans="1:45" s="300" customFormat="1" ht="12.75" x14ac:dyDescent="0.2">
      <c r="A164" s="300" t="s">
        <v>604</v>
      </c>
      <c r="B164" s="300" t="s">
        <v>1198</v>
      </c>
      <c r="C164" s="300" t="s">
        <v>1199</v>
      </c>
      <c r="D164" s="300" t="s">
        <v>954</v>
      </c>
      <c r="E164" s="300" t="s">
        <v>1183</v>
      </c>
      <c r="F164" s="300" t="s">
        <v>13</v>
      </c>
      <c r="G164" s="300" t="s">
        <v>1174</v>
      </c>
      <c r="H164" s="300" t="s">
        <v>1175</v>
      </c>
      <c r="I164" s="300" t="s">
        <v>67</v>
      </c>
      <c r="J164" s="301">
        <v>0</v>
      </c>
      <c r="K164" s="301">
        <v>0</v>
      </c>
      <c r="L164" s="301">
        <v>0</v>
      </c>
      <c r="M164" s="301">
        <v>0</v>
      </c>
      <c r="N164" s="301">
        <v>0</v>
      </c>
      <c r="O164" s="301">
        <v>0</v>
      </c>
      <c r="P164" s="301">
        <v>0</v>
      </c>
      <c r="Q164" s="301">
        <v>0</v>
      </c>
      <c r="R164" s="301">
        <v>0</v>
      </c>
      <c r="S164" s="301">
        <v>0</v>
      </c>
      <c r="T164" s="301">
        <v>0</v>
      </c>
      <c r="U164" s="301">
        <v>0</v>
      </c>
      <c r="V164" s="301">
        <v>0</v>
      </c>
      <c r="W164" s="301">
        <v>0</v>
      </c>
      <c r="X164" s="301">
        <v>0</v>
      </c>
      <c r="Y164" s="301">
        <v>0</v>
      </c>
      <c r="Z164" s="301">
        <v>0</v>
      </c>
      <c r="AA164" s="301">
        <v>0</v>
      </c>
      <c r="AB164" s="301">
        <v>0</v>
      </c>
      <c r="AC164" s="301">
        <v>0</v>
      </c>
      <c r="AD164" s="301">
        <v>0</v>
      </c>
      <c r="AE164" s="301">
        <v>0</v>
      </c>
      <c r="AF164" s="301">
        <v>0</v>
      </c>
      <c r="AG164" s="301">
        <v>8</v>
      </c>
      <c r="AH164" s="301">
        <v>10</v>
      </c>
      <c r="AI164" s="301">
        <v>18</v>
      </c>
      <c r="AJ164" s="301">
        <v>1</v>
      </c>
      <c r="AK164" s="301">
        <v>0</v>
      </c>
      <c r="AL164" s="301">
        <v>0</v>
      </c>
      <c r="AM164" s="301">
        <v>0</v>
      </c>
      <c r="AN164" s="301">
        <v>0</v>
      </c>
      <c r="AO164" s="301">
        <v>0</v>
      </c>
      <c r="AP164" s="301">
        <v>0</v>
      </c>
      <c r="AQ164" s="301">
        <v>0</v>
      </c>
      <c r="AR164" s="301">
        <v>4</v>
      </c>
      <c r="AS164" s="301">
        <v>4</v>
      </c>
    </row>
    <row r="165" spans="1:45" s="300" customFormat="1" ht="12.75" x14ac:dyDescent="0.2">
      <c r="A165" s="300" t="s">
        <v>282</v>
      </c>
      <c r="B165" s="300" t="s">
        <v>1200</v>
      </c>
      <c r="C165" s="300" t="s">
        <v>1201</v>
      </c>
      <c r="D165" s="300" t="s">
        <v>954</v>
      </c>
      <c r="E165" s="300" t="s">
        <v>1183</v>
      </c>
      <c r="F165" s="300" t="s">
        <v>13</v>
      </c>
      <c r="G165" s="300" t="s">
        <v>1174</v>
      </c>
      <c r="H165" s="300" t="s">
        <v>1175</v>
      </c>
      <c r="I165" s="300" t="s">
        <v>67</v>
      </c>
      <c r="J165" s="301">
        <v>0</v>
      </c>
      <c r="K165" s="301">
        <v>0</v>
      </c>
      <c r="L165" s="301">
        <v>0</v>
      </c>
      <c r="M165" s="301">
        <v>0</v>
      </c>
      <c r="N165" s="301">
        <v>0</v>
      </c>
      <c r="O165" s="301">
        <v>0</v>
      </c>
      <c r="P165" s="301">
        <v>0</v>
      </c>
      <c r="Q165" s="301">
        <v>0</v>
      </c>
      <c r="R165" s="301">
        <v>0</v>
      </c>
      <c r="S165" s="301">
        <v>0</v>
      </c>
      <c r="T165" s="301">
        <v>0</v>
      </c>
      <c r="U165" s="301">
        <v>0</v>
      </c>
      <c r="V165" s="301">
        <v>0</v>
      </c>
      <c r="W165" s="301">
        <v>0</v>
      </c>
      <c r="X165" s="301">
        <v>0</v>
      </c>
      <c r="Y165" s="301">
        <v>0</v>
      </c>
      <c r="Z165" s="301">
        <v>0</v>
      </c>
      <c r="AA165" s="301">
        <v>0</v>
      </c>
      <c r="AB165" s="301">
        <v>0</v>
      </c>
      <c r="AC165" s="301">
        <v>0</v>
      </c>
      <c r="AD165" s="301">
        <v>0</v>
      </c>
      <c r="AE165" s="301">
        <v>0</v>
      </c>
      <c r="AF165" s="301">
        <v>0</v>
      </c>
      <c r="AG165" s="301">
        <v>11</v>
      </c>
      <c r="AH165" s="301">
        <v>14</v>
      </c>
      <c r="AI165" s="301">
        <v>25</v>
      </c>
      <c r="AJ165" s="301">
        <v>0</v>
      </c>
      <c r="AK165" s="301">
        <v>0</v>
      </c>
      <c r="AL165" s="301">
        <v>0</v>
      </c>
      <c r="AM165" s="301">
        <v>0</v>
      </c>
      <c r="AN165" s="301">
        <v>0</v>
      </c>
      <c r="AO165" s="301">
        <v>0</v>
      </c>
      <c r="AP165" s="301">
        <v>0</v>
      </c>
      <c r="AQ165" s="301">
        <v>0</v>
      </c>
      <c r="AR165" s="301">
        <v>4</v>
      </c>
      <c r="AS165" s="301">
        <v>4</v>
      </c>
    </row>
    <row r="166" spans="1:45" s="300" customFormat="1" ht="12.75" x14ac:dyDescent="0.2">
      <c r="A166" s="300" t="s">
        <v>604</v>
      </c>
      <c r="B166" s="300" t="s">
        <v>1202</v>
      </c>
      <c r="C166" s="300" t="s">
        <v>1203</v>
      </c>
      <c r="D166" s="300" t="s">
        <v>946</v>
      </c>
      <c r="E166" s="300" t="s">
        <v>951</v>
      </c>
      <c r="F166" s="300" t="s">
        <v>12</v>
      </c>
      <c r="G166" s="300" t="s">
        <v>1174</v>
      </c>
      <c r="H166" s="300" t="s">
        <v>1175</v>
      </c>
      <c r="I166" s="300" t="s">
        <v>66</v>
      </c>
      <c r="J166" s="301">
        <v>61</v>
      </c>
      <c r="K166" s="301">
        <v>79</v>
      </c>
      <c r="L166" s="301">
        <v>140</v>
      </c>
      <c r="M166" s="301">
        <v>61</v>
      </c>
      <c r="N166" s="301">
        <v>79</v>
      </c>
      <c r="O166" s="301">
        <v>140</v>
      </c>
      <c r="P166" s="301">
        <v>5</v>
      </c>
      <c r="Q166" s="301">
        <v>40</v>
      </c>
      <c r="R166" s="301">
        <v>67</v>
      </c>
      <c r="S166" s="301">
        <v>107</v>
      </c>
      <c r="T166" s="301">
        <v>4</v>
      </c>
      <c r="U166" s="301">
        <v>33</v>
      </c>
      <c r="V166" s="301">
        <v>34</v>
      </c>
      <c r="W166" s="301">
        <v>67</v>
      </c>
      <c r="X166" s="301">
        <v>3</v>
      </c>
      <c r="Y166" s="301">
        <v>0</v>
      </c>
      <c r="Z166" s="301">
        <v>0</v>
      </c>
      <c r="AA166" s="301">
        <v>0</v>
      </c>
      <c r="AB166" s="301">
        <v>0</v>
      </c>
      <c r="AC166" s="301">
        <v>0</v>
      </c>
      <c r="AD166" s="301">
        <v>0</v>
      </c>
      <c r="AE166" s="301">
        <v>0</v>
      </c>
      <c r="AF166" s="301">
        <v>0</v>
      </c>
      <c r="AG166" s="301">
        <v>134</v>
      </c>
      <c r="AH166" s="301">
        <v>180</v>
      </c>
      <c r="AI166" s="301">
        <v>314</v>
      </c>
      <c r="AJ166" s="301">
        <v>12</v>
      </c>
      <c r="AK166" s="301">
        <v>27</v>
      </c>
      <c r="AL166" s="301">
        <v>36</v>
      </c>
      <c r="AM166" s="301">
        <v>63</v>
      </c>
      <c r="AN166" s="301">
        <v>0</v>
      </c>
      <c r="AO166" s="301">
        <v>0</v>
      </c>
      <c r="AP166" s="301">
        <v>0</v>
      </c>
      <c r="AQ166" s="301">
        <v>10</v>
      </c>
      <c r="AR166" s="301">
        <v>7</v>
      </c>
      <c r="AS166" s="301">
        <v>17</v>
      </c>
    </row>
    <row r="167" spans="1:45" s="300" customFormat="1" ht="12.75" x14ac:dyDescent="0.2">
      <c r="A167" s="300" t="s">
        <v>599</v>
      </c>
      <c r="B167" s="300" t="s">
        <v>1204</v>
      </c>
      <c r="C167" s="300" t="s">
        <v>1205</v>
      </c>
      <c r="D167" s="300" t="s">
        <v>184</v>
      </c>
      <c r="E167" s="300" t="s">
        <v>951</v>
      </c>
      <c r="F167" s="300" t="s">
        <v>12</v>
      </c>
      <c r="G167" s="300" t="s">
        <v>1174</v>
      </c>
      <c r="H167" s="300" t="s">
        <v>1175</v>
      </c>
      <c r="I167" s="300" t="s">
        <v>66</v>
      </c>
      <c r="J167" s="301">
        <v>51</v>
      </c>
      <c r="K167" s="301">
        <v>62</v>
      </c>
      <c r="L167" s="301">
        <v>113</v>
      </c>
      <c r="M167" s="301">
        <v>58</v>
      </c>
      <c r="N167" s="301">
        <v>68</v>
      </c>
      <c r="O167" s="301">
        <v>126</v>
      </c>
      <c r="P167" s="301">
        <v>4</v>
      </c>
      <c r="Q167" s="301">
        <v>37</v>
      </c>
      <c r="R167" s="301">
        <v>53</v>
      </c>
      <c r="S167" s="301">
        <v>90</v>
      </c>
      <c r="T167" s="301">
        <v>3</v>
      </c>
      <c r="U167" s="301">
        <v>29</v>
      </c>
      <c r="V167" s="301">
        <v>47</v>
      </c>
      <c r="W167" s="301">
        <v>76</v>
      </c>
      <c r="X167" s="301">
        <v>3</v>
      </c>
      <c r="Y167" s="301">
        <v>0</v>
      </c>
      <c r="Z167" s="301">
        <v>0</v>
      </c>
      <c r="AA167" s="301">
        <v>0</v>
      </c>
      <c r="AB167" s="301">
        <v>0</v>
      </c>
      <c r="AC167" s="301">
        <v>0</v>
      </c>
      <c r="AD167" s="301">
        <v>0</v>
      </c>
      <c r="AE167" s="301">
        <v>0</v>
      </c>
      <c r="AF167" s="301">
        <v>0</v>
      </c>
      <c r="AG167" s="301">
        <v>124</v>
      </c>
      <c r="AH167" s="301">
        <v>168</v>
      </c>
      <c r="AI167" s="301">
        <v>292</v>
      </c>
      <c r="AJ167" s="301">
        <v>10</v>
      </c>
      <c r="AK167" s="301">
        <v>24</v>
      </c>
      <c r="AL167" s="301">
        <v>41</v>
      </c>
      <c r="AM167" s="301">
        <v>65</v>
      </c>
      <c r="AN167" s="301">
        <v>0</v>
      </c>
      <c r="AO167" s="301">
        <v>0</v>
      </c>
      <c r="AP167" s="301">
        <v>0</v>
      </c>
      <c r="AQ167" s="301">
        <v>4</v>
      </c>
      <c r="AR167" s="301">
        <v>8</v>
      </c>
      <c r="AS167" s="301">
        <v>12</v>
      </c>
    </row>
    <row r="168" spans="1:45" s="300" customFormat="1" ht="12.75" x14ac:dyDescent="0.2">
      <c r="A168" s="300" t="s">
        <v>332</v>
      </c>
      <c r="B168" s="300" t="s">
        <v>1206</v>
      </c>
      <c r="C168" s="300" t="s">
        <v>1207</v>
      </c>
      <c r="D168" s="300" t="s">
        <v>184</v>
      </c>
      <c r="E168" s="300" t="s">
        <v>951</v>
      </c>
      <c r="F168" s="300" t="s">
        <v>12</v>
      </c>
      <c r="G168" s="300" t="s">
        <v>1174</v>
      </c>
      <c r="H168" s="300" t="s">
        <v>1175</v>
      </c>
      <c r="I168" s="300" t="s">
        <v>66</v>
      </c>
      <c r="J168" s="301">
        <v>49</v>
      </c>
      <c r="K168" s="301">
        <v>49</v>
      </c>
      <c r="L168" s="301">
        <v>98</v>
      </c>
      <c r="M168" s="301">
        <v>49</v>
      </c>
      <c r="N168" s="301">
        <v>49</v>
      </c>
      <c r="O168" s="301">
        <v>98</v>
      </c>
      <c r="P168" s="301">
        <v>3</v>
      </c>
      <c r="Q168" s="301">
        <v>36</v>
      </c>
      <c r="R168" s="301">
        <v>35</v>
      </c>
      <c r="S168" s="301">
        <v>71</v>
      </c>
      <c r="T168" s="301">
        <v>3</v>
      </c>
      <c r="U168" s="301">
        <v>35</v>
      </c>
      <c r="V168" s="301">
        <v>53</v>
      </c>
      <c r="W168" s="301">
        <v>88</v>
      </c>
      <c r="X168" s="301">
        <v>3</v>
      </c>
      <c r="Y168" s="301">
        <v>0</v>
      </c>
      <c r="Z168" s="301">
        <v>0</v>
      </c>
      <c r="AA168" s="301">
        <v>0</v>
      </c>
      <c r="AB168" s="301">
        <v>0</v>
      </c>
      <c r="AC168" s="301">
        <v>0</v>
      </c>
      <c r="AD168" s="301">
        <v>0</v>
      </c>
      <c r="AE168" s="301">
        <v>0</v>
      </c>
      <c r="AF168" s="301">
        <v>0</v>
      </c>
      <c r="AG168" s="301">
        <v>120</v>
      </c>
      <c r="AH168" s="301">
        <v>137</v>
      </c>
      <c r="AI168" s="301">
        <v>257</v>
      </c>
      <c r="AJ168" s="301">
        <v>9</v>
      </c>
      <c r="AK168" s="301">
        <v>17</v>
      </c>
      <c r="AL168" s="301">
        <v>37</v>
      </c>
      <c r="AM168" s="301">
        <v>54</v>
      </c>
      <c r="AN168" s="301">
        <v>0</v>
      </c>
      <c r="AO168" s="301">
        <v>0</v>
      </c>
      <c r="AP168" s="301">
        <v>0</v>
      </c>
      <c r="AQ168" s="301">
        <v>8</v>
      </c>
      <c r="AR168" s="301">
        <v>4</v>
      </c>
      <c r="AS168" s="301">
        <v>12</v>
      </c>
    </row>
    <row r="169" spans="1:45" s="300" customFormat="1" ht="12.75" x14ac:dyDescent="0.2">
      <c r="A169" s="300" t="s">
        <v>188</v>
      </c>
      <c r="B169" s="300" t="s">
        <v>1208</v>
      </c>
      <c r="C169" s="300" t="s">
        <v>1209</v>
      </c>
      <c r="D169" s="300" t="s">
        <v>184</v>
      </c>
      <c r="E169" s="300" t="s">
        <v>951</v>
      </c>
      <c r="F169" s="300" t="s">
        <v>12</v>
      </c>
      <c r="G169" s="300" t="s">
        <v>1174</v>
      </c>
      <c r="H169" s="300" t="s">
        <v>1175</v>
      </c>
      <c r="I169" s="300" t="s">
        <v>66</v>
      </c>
      <c r="J169" s="301">
        <v>76</v>
      </c>
      <c r="K169" s="301">
        <v>54</v>
      </c>
      <c r="L169" s="301">
        <v>130</v>
      </c>
      <c r="M169" s="301">
        <v>80</v>
      </c>
      <c r="N169" s="301">
        <v>55</v>
      </c>
      <c r="O169" s="301">
        <v>135</v>
      </c>
      <c r="P169" s="301">
        <v>5</v>
      </c>
      <c r="Q169" s="301">
        <v>58</v>
      </c>
      <c r="R169" s="301">
        <v>62</v>
      </c>
      <c r="S169" s="301">
        <v>120</v>
      </c>
      <c r="T169" s="301">
        <v>4</v>
      </c>
      <c r="U169" s="301">
        <v>40</v>
      </c>
      <c r="V169" s="301">
        <v>65</v>
      </c>
      <c r="W169" s="301">
        <v>105</v>
      </c>
      <c r="X169" s="301">
        <v>5</v>
      </c>
      <c r="Y169" s="301">
        <v>0</v>
      </c>
      <c r="Z169" s="301">
        <v>0</v>
      </c>
      <c r="AA169" s="301">
        <v>0</v>
      </c>
      <c r="AB169" s="301">
        <v>0</v>
      </c>
      <c r="AC169" s="301">
        <v>0</v>
      </c>
      <c r="AD169" s="301">
        <v>0</v>
      </c>
      <c r="AE169" s="301">
        <v>0</v>
      </c>
      <c r="AF169" s="301">
        <v>0</v>
      </c>
      <c r="AG169" s="301">
        <v>178</v>
      </c>
      <c r="AH169" s="301">
        <v>182</v>
      </c>
      <c r="AI169" s="301">
        <v>360</v>
      </c>
      <c r="AJ169" s="301">
        <v>14</v>
      </c>
      <c r="AK169" s="301">
        <v>44</v>
      </c>
      <c r="AL169" s="301">
        <v>45</v>
      </c>
      <c r="AM169" s="301">
        <v>89</v>
      </c>
      <c r="AN169" s="301">
        <v>0</v>
      </c>
      <c r="AO169" s="301">
        <v>0</v>
      </c>
      <c r="AP169" s="301">
        <v>0</v>
      </c>
      <c r="AQ169" s="301">
        <v>13</v>
      </c>
      <c r="AR169" s="301">
        <v>8</v>
      </c>
      <c r="AS169" s="301">
        <v>21</v>
      </c>
    </row>
    <row r="170" spans="1:45" s="300" customFormat="1" ht="12.75" x14ac:dyDescent="0.2">
      <c r="A170" s="300" t="s">
        <v>610</v>
      </c>
      <c r="B170" s="300" t="s">
        <v>1210</v>
      </c>
      <c r="C170" s="300" t="s">
        <v>1211</v>
      </c>
      <c r="D170" s="300" t="s">
        <v>184</v>
      </c>
      <c r="E170" s="300" t="s">
        <v>951</v>
      </c>
      <c r="F170" s="300" t="s">
        <v>12</v>
      </c>
      <c r="G170" s="300" t="s">
        <v>1174</v>
      </c>
      <c r="H170" s="300" t="s">
        <v>1175</v>
      </c>
      <c r="I170" s="300" t="s">
        <v>66</v>
      </c>
      <c r="J170" s="301">
        <v>32</v>
      </c>
      <c r="K170" s="301">
        <v>42</v>
      </c>
      <c r="L170" s="301">
        <v>74</v>
      </c>
      <c r="M170" s="301">
        <v>32</v>
      </c>
      <c r="N170" s="301">
        <v>42</v>
      </c>
      <c r="O170" s="301">
        <v>74</v>
      </c>
      <c r="P170" s="301">
        <v>3</v>
      </c>
      <c r="Q170" s="301">
        <v>20</v>
      </c>
      <c r="R170" s="301">
        <v>29</v>
      </c>
      <c r="S170" s="301">
        <v>49</v>
      </c>
      <c r="T170" s="301">
        <v>3</v>
      </c>
      <c r="U170" s="301">
        <v>17</v>
      </c>
      <c r="V170" s="301">
        <v>27</v>
      </c>
      <c r="W170" s="301">
        <v>44</v>
      </c>
      <c r="X170" s="301">
        <v>3</v>
      </c>
      <c r="Y170" s="301">
        <v>0</v>
      </c>
      <c r="Z170" s="301">
        <v>0</v>
      </c>
      <c r="AA170" s="301">
        <v>0</v>
      </c>
      <c r="AB170" s="301">
        <v>0</v>
      </c>
      <c r="AC170" s="301">
        <v>0</v>
      </c>
      <c r="AD170" s="301">
        <v>0</v>
      </c>
      <c r="AE170" s="301">
        <v>0</v>
      </c>
      <c r="AF170" s="301">
        <v>0</v>
      </c>
      <c r="AG170" s="301">
        <v>69</v>
      </c>
      <c r="AH170" s="301">
        <v>98</v>
      </c>
      <c r="AI170" s="301">
        <v>167</v>
      </c>
      <c r="AJ170" s="301">
        <v>9</v>
      </c>
      <c r="AK170" s="301">
        <v>17</v>
      </c>
      <c r="AL170" s="301">
        <v>13</v>
      </c>
      <c r="AM170" s="301">
        <v>30</v>
      </c>
      <c r="AN170" s="301">
        <v>0</v>
      </c>
      <c r="AO170" s="301">
        <v>0</v>
      </c>
      <c r="AP170" s="301">
        <v>0</v>
      </c>
      <c r="AQ170" s="301">
        <v>7</v>
      </c>
      <c r="AR170" s="301">
        <v>7</v>
      </c>
      <c r="AS170" s="301">
        <v>14</v>
      </c>
    </row>
    <row r="171" spans="1:45" s="300" customFormat="1" ht="12.75" x14ac:dyDescent="0.2">
      <c r="A171" s="300" t="s">
        <v>602</v>
      </c>
      <c r="B171" s="300" t="s">
        <v>1212</v>
      </c>
      <c r="C171" s="300" t="s">
        <v>1213</v>
      </c>
      <c r="D171" s="300" t="s">
        <v>184</v>
      </c>
      <c r="E171" s="300" t="s">
        <v>951</v>
      </c>
      <c r="F171" s="300" t="s">
        <v>12</v>
      </c>
      <c r="G171" s="300" t="s">
        <v>1174</v>
      </c>
      <c r="H171" s="300" t="s">
        <v>1175</v>
      </c>
      <c r="I171" s="300" t="s">
        <v>66</v>
      </c>
      <c r="J171" s="301">
        <v>102</v>
      </c>
      <c r="K171" s="301">
        <v>123</v>
      </c>
      <c r="L171" s="301">
        <v>225</v>
      </c>
      <c r="M171" s="301">
        <v>102</v>
      </c>
      <c r="N171" s="301">
        <v>123</v>
      </c>
      <c r="O171" s="301">
        <v>225</v>
      </c>
      <c r="P171" s="301">
        <v>7</v>
      </c>
      <c r="Q171" s="301">
        <v>107</v>
      </c>
      <c r="R171" s="301">
        <v>132</v>
      </c>
      <c r="S171" s="301">
        <v>239</v>
      </c>
      <c r="T171" s="301">
        <v>8</v>
      </c>
      <c r="U171" s="301">
        <v>83</v>
      </c>
      <c r="V171" s="301">
        <v>98</v>
      </c>
      <c r="W171" s="301">
        <v>181</v>
      </c>
      <c r="X171" s="301">
        <v>6</v>
      </c>
      <c r="Y171" s="301">
        <v>0</v>
      </c>
      <c r="Z171" s="301">
        <v>0</v>
      </c>
      <c r="AA171" s="301">
        <v>0</v>
      </c>
      <c r="AB171" s="301">
        <v>0</v>
      </c>
      <c r="AC171" s="301">
        <v>0</v>
      </c>
      <c r="AD171" s="301">
        <v>0</v>
      </c>
      <c r="AE171" s="301">
        <v>0</v>
      </c>
      <c r="AF171" s="301">
        <v>0</v>
      </c>
      <c r="AG171" s="301">
        <v>292</v>
      </c>
      <c r="AH171" s="301">
        <v>353</v>
      </c>
      <c r="AI171" s="301">
        <v>645</v>
      </c>
      <c r="AJ171" s="301">
        <v>21</v>
      </c>
      <c r="AK171" s="301">
        <v>58</v>
      </c>
      <c r="AL171" s="301">
        <v>64</v>
      </c>
      <c r="AM171" s="301">
        <v>122</v>
      </c>
      <c r="AN171" s="301">
        <v>0</v>
      </c>
      <c r="AO171" s="301">
        <v>0</v>
      </c>
      <c r="AP171" s="301">
        <v>0</v>
      </c>
      <c r="AQ171" s="301">
        <v>15</v>
      </c>
      <c r="AR171" s="301">
        <v>17</v>
      </c>
      <c r="AS171" s="301">
        <v>32</v>
      </c>
    </row>
    <row r="172" spans="1:45" s="300" customFormat="1" ht="12.75" x14ac:dyDescent="0.2">
      <c r="A172" s="300" t="s">
        <v>282</v>
      </c>
      <c r="B172" s="300" t="s">
        <v>1214</v>
      </c>
      <c r="C172" s="300" t="s">
        <v>1215</v>
      </c>
      <c r="D172" s="300" t="s">
        <v>184</v>
      </c>
      <c r="E172" s="300" t="s">
        <v>1216</v>
      </c>
      <c r="F172" s="300" t="s">
        <v>12</v>
      </c>
      <c r="G172" s="300" t="s">
        <v>1174</v>
      </c>
      <c r="H172" s="300" t="s">
        <v>1175</v>
      </c>
      <c r="I172" s="300" t="s">
        <v>66</v>
      </c>
      <c r="J172" s="301">
        <v>195</v>
      </c>
      <c r="K172" s="301">
        <v>283</v>
      </c>
      <c r="L172" s="301">
        <v>478</v>
      </c>
      <c r="M172" s="301">
        <v>195</v>
      </c>
      <c r="N172" s="301">
        <v>283</v>
      </c>
      <c r="O172" s="301">
        <v>478</v>
      </c>
      <c r="P172" s="301">
        <v>10</v>
      </c>
      <c r="Q172" s="301">
        <v>152</v>
      </c>
      <c r="R172" s="301">
        <v>312</v>
      </c>
      <c r="S172" s="301">
        <v>464</v>
      </c>
      <c r="T172" s="301">
        <v>10</v>
      </c>
      <c r="U172" s="301">
        <v>193</v>
      </c>
      <c r="V172" s="301">
        <v>227</v>
      </c>
      <c r="W172" s="301">
        <v>420</v>
      </c>
      <c r="X172" s="301">
        <v>9</v>
      </c>
      <c r="Y172" s="301">
        <v>0</v>
      </c>
      <c r="Z172" s="301">
        <v>0</v>
      </c>
      <c r="AA172" s="301">
        <v>0</v>
      </c>
      <c r="AB172" s="301">
        <v>0</v>
      </c>
      <c r="AC172" s="301">
        <v>0</v>
      </c>
      <c r="AD172" s="301">
        <v>0</v>
      </c>
      <c r="AE172" s="301">
        <v>0</v>
      </c>
      <c r="AF172" s="301">
        <v>0</v>
      </c>
      <c r="AG172" s="301">
        <v>540</v>
      </c>
      <c r="AH172" s="301">
        <v>822</v>
      </c>
      <c r="AI172" s="301">
        <v>1362</v>
      </c>
      <c r="AJ172" s="301">
        <v>29</v>
      </c>
      <c r="AK172" s="301">
        <v>168</v>
      </c>
      <c r="AL172" s="301">
        <v>261</v>
      </c>
      <c r="AM172" s="301">
        <v>429</v>
      </c>
      <c r="AN172" s="301">
        <v>0</v>
      </c>
      <c r="AO172" s="301">
        <v>0</v>
      </c>
      <c r="AP172" s="301">
        <v>0</v>
      </c>
      <c r="AQ172" s="301">
        <v>29</v>
      </c>
      <c r="AR172" s="301">
        <v>64</v>
      </c>
      <c r="AS172" s="301">
        <v>93</v>
      </c>
    </row>
    <row r="173" spans="1:45" s="300" customFormat="1" ht="12.75" x14ac:dyDescent="0.2">
      <c r="A173" s="300" t="s">
        <v>282</v>
      </c>
      <c r="B173" s="300" t="s">
        <v>1214</v>
      </c>
      <c r="C173" s="300" t="s">
        <v>1215</v>
      </c>
      <c r="D173" s="300" t="s">
        <v>946</v>
      </c>
      <c r="E173" s="300" t="s">
        <v>1216</v>
      </c>
      <c r="F173" s="300" t="s">
        <v>12</v>
      </c>
      <c r="G173" s="300" t="s">
        <v>1174</v>
      </c>
      <c r="H173" s="300" t="s">
        <v>1175</v>
      </c>
      <c r="I173" s="300" t="s">
        <v>66</v>
      </c>
      <c r="J173" s="301">
        <v>162</v>
      </c>
      <c r="K173" s="301">
        <v>269</v>
      </c>
      <c r="L173" s="301">
        <v>431</v>
      </c>
      <c r="M173" s="301">
        <v>162</v>
      </c>
      <c r="N173" s="301">
        <v>269</v>
      </c>
      <c r="O173" s="301">
        <v>431</v>
      </c>
      <c r="P173" s="301">
        <v>10</v>
      </c>
      <c r="Q173" s="301">
        <v>174</v>
      </c>
      <c r="R173" s="301">
        <v>216</v>
      </c>
      <c r="S173" s="301">
        <v>390</v>
      </c>
      <c r="T173" s="301">
        <v>10</v>
      </c>
      <c r="U173" s="301">
        <v>140</v>
      </c>
      <c r="V173" s="301">
        <v>228</v>
      </c>
      <c r="W173" s="301">
        <v>368</v>
      </c>
      <c r="X173" s="301">
        <v>9</v>
      </c>
      <c r="Y173" s="301">
        <v>0</v>
      </c>
      <c r="Z173" s="301">
        <v>0</v>
      </c>
      <c r="AA173" s="301">
        <v>0</v>
      </c>
      <c r="AB173" s="301">
        <v>0</v>
      </c>
      <c r="AC173" s="301">
        <v>0</v>
      </c>
      <c r="AD173" s="301">
        <v>0</v>
      </c>
      <c r="AE173" s="301">
        <v>0</v>
      </c>
      <c r="AF173" s="301">
        <v>0</v>
      </c>
      <c r="AG173" s="301">
        <v>476</v>
      </c>
      <c r="AH173" s="301">
        <v>713</v>
      </c>
      <c r="AI173" s="301">
        <v>1189</v>
      </c>
      <c r="AJ173" s="301">
        <v>29</v>
      </c>
      <c r="AK173" s="301">
        <v>108</v>
      </c>
      <c r="AL173" s="301">
        <v>211</v>
      </c>
      <c r="AM173" s="301">
        <v>319</v>
      </c>
      <c r="AN173" s="301">
        <v>0</v>
      </c>
      <c r="AO173" s="301">
        <v>0</v>
      </c>
      <c r="AP173" s="301">
        <v>0</v>
      </c>
      <c r="AQ173" s="301">
        <v>18</v>
      </c>
      <c r="AR173" s="301">
        <v>40</v>
      </c>
      <c r="AS173" s="301">
        <v>58</v>
      </c>
    </row>
    <row r="174" spans="1:45" s="300" customFormat="1" ht="12.75" x14ac:dyDescent="0.2">
      <c r="A174" s="300" t="s">
        <v>282</v>
      </c>
      <c r="B174" s="300" t="s">
        <v>1217</v>
      </c>
      <c r="C174" s="300" t="s">
        <v>1218</v>
      </c>
      <c r="D174" s="300" t="s">
        <v>184</v>
      </c>
      <c r="E174" s="300" t="s">
        <v>1216</v>
      </c>
      <c r="F174" s="300" t="s">
        <v>12</v>
      </c>
      <c r="G174" s="300" t="s">
        <v>1174</v>
      </c>
      <c r="H174" s="300" t="s">
        <v>1175</v>
      </c>
      <c r="I174" s="300" t="s">
        <v>66</v>
      </c>
      <c r="J174" s="301">
        <v>158</v>
      </c>
      <c r="K174" s="301">
        <v>302</v>
      </c>
      <c r="L174" s="301">
        <v>460</v>
      </c>
      <c r="M174" s="301">
        <v>158</v>
      </c>
      <c r="N174" s="301">
        <v>302</v>
      </c>
      <c r="O174" s="301">
        <v>460</v>
      </c>
      <c r="P174" s="301">
        <v>10</v>
      </c>
      <c r="Q174" s="301">
        <v>117</v>
      </c>
      <c r="R174" s="301">
        <v>251</v>
      </c>
      <c r="S174" s="301">
        <v>368</v>
      </c>
      <c r="T174" s="301">
        <v>9</v>
      </c>
      <c r="U174" s="301">
        <v>103</v>
      </c>
      <c r="V174" s="301">
        <v>220</v>
      </c>
      <c r="W174" s="301">
        <v>323</v>
      </c>
      <c r="X174" s="301">
        <v>8</v>
      </c>
      <c r="Y174" s="301">
        <v>0</v>
      </c>
      <c r="Z174" s="301">
        <v>0</v>
      </c>
      <c r="AA174" s="301">
        <v>0</v>
      </c>
      <c r="AB174" s="301">
        <v>0</v>
      </c>
      <c r="AC174" s="301">
        <v>0</v>
      </c>
      <c r="AD174" s="301">
        <v>0</v>
      </c>
      <c r="AE174" s="301">
        <v>0</v>
      </c>
      <c r="AF174" s="301">
        <v>0</v>
      </c>
      <c r="AG174" s="301">
        <v>378</v>
      </c>
      <c r="AH174" s="301">
        <v>773</v>
      </c>
      <c r="AI174" s="301">
        <v>1151</v>
      </c>
      <c r="AJ174" s="301">
        <v>27</v>
      </c>
      <c r="AK174" s="301">
        <v>92</v>
      </c>
      <c r="AL174" s="301">
        <v>264</v>
      </c>
      <c r="AM174" s="301">
        <v>356</v>
      </c>
      <c r="AN174" s="301">
        <v>0</v>
      </c>
      <c r="AO174" s="301">
        <v>0</v>
      </c>
      <c r="AP174" s="301">
        <v>0</v>
      </c>
      <c r="AQ174" s="301">
        <v>22</v>
      </c>
      <c r="AR174" s="301">
        <v>32</v>
      </c>
      <c r="AS174" s="301">
        <v>54</v>
      </c>
    </row>
    <row r="175" spans="1:45" s="300" customFormat="1" ht="12.75" x14ac:dyDescent="0.2">
      <c r="A175" s="300" t="s">
        <v>282</v>
      </c>
      <c r="B175" s="300" t="s">
        <v>1217</v>
      </c>
      <c r="C175" s="300" t="s">
        <v>1218</v>
      </c>
      <c r="D175" s="300" t="s">
        <v>946</v>
      </c>
      <c r="E175" s="300" t="s">
        <v>1216</v>
      </c>
      <c r="F175" s="300" t="s">
        <v>12</v>
      </c>
      <c r="G175" s="300" t="s">
        <v>1174</v>
      </c>
      <c r="H175" s="300" t="s">
        <v>1175</v>
      </c>
      <c r="I175" s="300" t="s">
        <v>66</v>
      </c>
      <c r="J175" s="301">
        <v>171</v>
      </c>
      <c r="K175" s="301">
        <v>262</v>
      </c>
      <c r="L175" s="301">
        <v>433</v>
      </c>
      <c r="M175" s="301">
        <v>171</v>
      </c>
      <c r="N175" s="301">
        <v>262</v>
      </c>
      <c r="O175" s="301">
        <v>433</v>
      </c>
      <c r="P175" s="301">
        <v>11</v>
      </c>
      <c r="Q175" s="301">
        <v>104</v>
      </c>
      <c r="R175" s="301">
        <v>176</v>
      </c>
      <c r="S175" s="301">
        <v>280</v>
      </c>
      <c r="T175" s="301">
        <v>8</v>
      </c>
      <c r="U175" s="301">
        <v>81</v>
      </c>
      <c r="V175" s="301">
        <v>166</v>
      </c>
      <c r="W175" s="301">
        <v>247</v>
      </c>
      <c r="X175" s="301">
        <v>6</v>
      </c>
      <c r="Y175" s="301">
        <v>0</v>
      </c>
      <c r="Z175" s="301">
        <v>0</v>
      </c>
      <c r="AA175" s="301">
        <v>0</v>
      </c>
      <c r="AB175" s="301">
        <v>0</v>
      </c>
      <c r="AC175" s="301">
        <v>0</v>
      </c>
      <c r="AD175" s="301">
        <v>0</v>
      </c>
      <c r="AE175" s="301">
        <v>0</v>
      </c>
      <c r="AF175" s="301">
        <v>0</v>
      </c>
      <c r="AG175" s="301">
        <v>356</v>
      </c>
      <c r="AH175" s="301">
        <v>604</v>
      </c>
      <c r="AI175" s="301">
        <v>960</v>
      </c>
      <c r="AJ175" s="301">
        <v>25</v>
      </c>
      <c r="AK175" s="301">
        <v>83</v>
      </c>
      <c r="AL175" s="301">
        <v>135</v>
      </c>
      <c r="AM175" s="301">
        <v>218</v>
      </c>
      <c r="AN175" s="301">
        <v>0</v>
      </c>
      <c r="AO175" s="301">
        <v>0</v>
      </c>
      <c r="AP175" s="301">
        <v>0</v>
      </c>
      <c r="AQ175" s="301">
        <v>35</v>
      </c>
      <c r="AR175" s="301">
        <v>25</v>
      </c>
      <c r="AS175" s="301">
        <v>60</v>
      </c>
    </row>
    <row r="176" spans="1:45" s="300" customFormat="1" ht="12.75" x14ac:dyDescent="0.2">
      <c r="A176" s="300" t="s">
        <v>282</v>
      </c>
      <c r="B176" s="300" t="s">
        <v>1219</v>
      </c>
      <c r="C176" s="300" t="s">
        <v>1220</v>
      </c>
      <c r="D176" s="300" t="s">
        <v>184</v>
      </c>
      <c r="E176" s="300" t="s">
        <v>1216</v>
      </c>
      <c r="F176" s="300" t="s">
        <v>12</v>
      </c>
      <c r="G176" s="300" t="s">
        <v>1174</v>
      </c>
      <c r="H176" s="300" t="s">
        <v>1175</v>
      </c>
      <c r="I176" s="300" t="s">
        <v>66</v>
      </c>
      <c r="J176" s="301">
        <v>173</v>
      </c>
      <c r="K176" s="301">
        <v>210</v>
      </c>
      <c r="L176" s="301">
        <v>383</v>
      </c>
      <c r="M176" s="301">
        <v>173</v>
      </c>
      <c r="N176" s="301">
        <v>210</v>
      </c>
      <c r="O176" s="301">
        <v>383</v>
      </c>
      <c r="P176" s="301">
        <v>9</v>
      </c>
      <c r="Q176" s="301">
        <v>132</v>
      </c>
      <c r="R176" s="301">
        <v>144</v>
      </c>
      <c r="S176" s="301">
        <v>276</v>
      </c>
      <c r="T176" s="301">
        <v>7</v>
      </c>
      <c r="U176" s="301">
        <v>87</v>
      </c>
      <c r="V176" s="301">
        <v>146</v>
      </c>
      <c r="W176" s="301">
        <v>233</v>
      </c>
      <c r="X176" s="301">
        <v>6</v>
      </c>
      <c r="Y176" s="301">
        <v>0</v>
      </c>
      <c r="Z176" s="301">
        <v>0</v>
      </c>
      <c r="AA176" s="301">
        <v>0</v>
      </c>
      <c r="AB176" s="301">
        <v>0</v>
      </c>
      <c r="AC176" s="301">
        <v>0</v>
      </c>
      <c r="AD176" s="301">
        <v>0</v>
      </c>
      <c r="AE176" s="301">
        <v>0</v>
      </c>
      <c r="AF176" s="301">
        <v>0</v>
      </c>
      <c r="AG176" s="301">
        <v>392</v>
      </c>
      <c r="AH176" s="301">
        <v>500</v>
      </c>
      <c r="AI176" s="301">
        <v>892</v>
      </c>
      <c r="AJ176" s="301">
        <v>22</v>
      </c>
      <c r="AK176" s="301">
        <v>119</v>
      </c>
      <c r="AL176" s="301">
        <v>164</v>
      </c>
      <c r="AM176" s="301">
        <v>283</v>
      </c>
      <c r="AN176" s="301">
        <v>0</v>
      </c>
      <c r="AO176" s="301">
        <v>0</v>
      </c>
      <c r="AP176" s="301">
        <v>0</v>
      </c>
      <c r="AQ176" s="301">
        <v>25</v>
      </c>
      <c r="AR176" s="301">
        <v>37</v>
      </c>
      <c r="AS176" s="301">
        <v>62</v>
      </c>
    </row>
    <row r="177" spans="1:45" s="300" customFormat="1" ht="12.75" x14ac:dyDescent="0.2">
      <c r="A177" s="300" t="s">
        <v>282</v>
      </c>
      <c r="B177" s="300" t="s">
        <v>1219</v>
      </c>
      <c r="C177" s="300" t="s">
        <v>1220</v>
      </c>
      <c r="D177" s="300" t="s">
        <v>946</v>
      </c>
      <c r="E177" s="300" t="s">
        <v>1216</v>
      </c>
      <c r="F177" s="300" t="s">
        <v>12</v>
      </c>
      <c r="G177" s="300" t="s">
        <v>1174</v>
      </c>
      <c r="H177" s="300" t="s">
        <v>1175</v>
      </c>
      <c r="I177" s="300" t="s">
        <v>66</v>
      </c>
      <c r="J177" s="301">
        <v>154</v>
      </c>
      <c r="K177" s="301">
        <v>166</v>
      </c>
      <c r="L177" s="301">
        <v>320</v>
      </c>
      <c r="M177" s="301">
        <v>154</v>
      </c>
      <c r="N177" s="301">
        <v>166</v>
      </c>
      <c r="O177" s="301">
        <v>320</v>
      </c>
      <c r="P177" s="301">
        <v>9</v>
      </c>
      <c r="Q177" s="301">
        <v>113</v>
      </c>
      <c r="R177" s="301">
        <v>139</v>
      </c>
      <c r="S177" s="301">
        <v>252</v>
      </c>
      <c r="T177" s="301">
        <v>6</v>
      </c>
      <c r="U177" s="301">
        <v>59</v>
      </c>
      <c r="V177" s="301">
        <v>101</v>
      </c>
      <c r="W177" s="301">
        <v>160</v>
      </c>
      <c r="X177" s="301">
        <v>5</v>
      </c>
      <c r="Y177" s="301">
        <v>0</v>
      </c>
      <c r="Z177" s="301">
        <v>0</v>
      </c>
      <c r="AA177" s="301">
        <v>0</v>
      </c>
      <c r="AB177" s="301">
        <v>0</v>
      </c>
      <c r="AC177" s="301">
        <v>0</v>
      </c>
      <c r="AD177" s="301">
        <v>0</v>
      </c>
      <c r="AE177" s="301">
        <v>0</v>
      </c>
      <c r="AF177" s="301">
        <v>0</v>
      </c>
      <c r="AG177" s="301">
        <v>326</v>
      </c>
      <c r="AH177" s="301">
        <v>406</v>
      </c>
      <c r="AI177" s="301">
        <v>732</v>
      </c>
      <c r="AJ177" s="301">
        <v>20</v>
      </c>
      <c r="AK177" s="301">
        <v>39</v>
      </c>
      <c r="AL177" s="301">
        <v>78</v>
      </c>
      <c r="AM177" s="301">
        <v>117</v>
      </c>
      <c r="AN177" s="301">
        <v>0</v>
      </c>
      <c r="AO177" s="301">
        <v>0</v>
      </c>
      <c r="AP177" s="301">
        <v>0</v>
      </c>
      <c r="AQ177" s="301">
        <v>21</v>
      </c>
      <c r="AR177" s="301">
        <v>26</v>
      </c>
      <c r="AS177" s="301">
        <v>47</v>
      </c>
    </row>
    <row r="178" spans="1:45" s="300" customFormat="1" ht="12.75" x14ac:dyDescent="0.2">
      <c r="A178" s="300" t="s">
        <v>282</v>
      </c>
      <c r="B178" s="300" t="s">
        <v>1221</v>
      </c>
      <c r="C178" s="300" t="s">
        <v>1222</v>
      </c>
      <c r="D178" s="300" t="s">
        <v>184</v>
      </c>
      <c r="E178" s="300" t="s">
        <v>1216</v>
      </c>
      <c r="F178" s="300" t="s">
        <v>12</v>
      </c>
      <c r="G178" s="300" t="s">
        <v>1174</v>
      </c>
      <c r="H178" s="300" t="s">
        <v>1175</v>
      </c>
      <c r="I178" s="300" t="s">
        <v>66</v>
      </c>
      <c r="J178" s="301">
        <v>169</v>
      </c>
      <c r="K178" s="301">
        <v>192</v>
      </c>
      <c r="L178" s="301">
        <v>361</v>
      </c>
      <c r="M178" s="301">
        <v>169</v>
      </c>
      <c r="N178" s="301">
        <v>192</v>
      </c>
      <c r="O178" s="301">
        <v>361</v>
      </c>
      <c r="P178" s="301">
        <v>8</v>
      </c>
      <c r="Q178" s="301">
        <v>144</v>
      </c>
      <c r="R178" s="301">
        <v>202</v>
      </c>
      <c r="S178" s="301">
        <v>346</v>
      </c>
      <c r="T178" s="301">
        <v>8</v>
      </c>
      <c r="U178" s="301">
        <v>137</v>
      </c>
      <c r="V178" s="301">
        <v>194</v>
      </c>
      <c r="W178" s="301">
        <v>331</v>
      </c>
      <c r="X178" s="301">
        <v>8</v>
      </c>
      <c r="Y178" s="301">
        <v>0</v>
      </c>
      <c r="Z178" s="301">
        <v>0</v>
      </c>
      <c r="AA178" s="301">
        <v>0</v>
      </c>
      <c r="AB178" s="301">
        <v>0</v>
      </c>
      <c r="AC178" s="301">
        <v>0</v>
      </c>
      <c r="AD178" s="301">
        <v>0</v>
      </c>
      <c r="AE178" s="301">
        <v>0</v>
      </c>
      <c r="AF178" s="301">
        <v>0</v>
      </c>
      <c r="AG178" s="301">
        <v>450</v>
      </c>
      <c r="AH178" s="301">
        <v>588</v>
      </c>
      <c r="AI178" s="301">
        <v>1038</v>
      </c>
      <c r="AJ178" s="301">
        <v>24</v>
      </c>
      <c r="AK178" s="301">
        <v>149</v>
      </c>
      <c r="AL178" s="301">
        <v>196</v>
      </c>
      <c r="AM178" s="301">
        <v>345</v>
      </c>
      <c r="AN178" s="301">
        <v>0</v>
      </c>
      <c r="AO178" s="301">
        <v>0</v>
      </c>
      <c r="AP178" s="301">
        <v>0</v>
      </c>
      <c r="AQ178" s="301">
        <v>54</v>
      </c>
      <c r="AR178" s="301">
        <v>32</v>
      </c>
      <c r="AS178" s="301">
        <v>86</v>
      </c>
    </row>
    <row r="179" spans="1:45" s="300" customFormat="1" ht="12.75" x14ac:dyDescent="0.2">
      <c r="A179" s="300" t="s">
        <v>282</v>
      </c>
      <c r="B179" s="300" t="s">
        <v>1221</v>
      </c>
      <c r="C179" s="300" t="s">
        <v>1222</v>
      </c>
      <c r="D179" s="300" t="s">
        <v>946</v>
      </c>
      <c r="E179" s="300" t="s">
        <v>1216</v>
      </c>
      <c r="F179" s="300" t="s">
        <v>12</v>
      </c>
      <c r="G179" s="300" t="s">
        <v>1174</v>
      </c>
      <c r="H179" s="300" t="s">
        <v>1175</v>
      </c>
      <c r="I179" s="300" t="s">
        <v>66</v>
      </c>
      <c r="J179" s="301">
        <v>171</v>
      </c>
      <c r="K179" s="301">
        <v>210</v>
      </c>
      <c r="L179" s="301">
        <v>381</v>
      </c>
      <c r="M179" s="301">
        <v>171</v>
      </c>
      <c r="N179" s="301">
        <v>210</v>
      </c>
      <c r="O179" s="301">
        <v>381</v>
      </c>
      <c r="P179" s="301">
        <v>10</v>
      </c>
      <c r="Q179" s="301">
        <v>161</v>
      </c>
      <c r="R179" s="301">
        <v>194</v>
      </c>
      <c r="S179" s="301">
        <v>355</v>
      </c>
      <c r="T179" s="301">
        <v>8</v>
      </c>
      <c r="U179" s="301">
        <v>111</v>
      </c>
      <c r="V179" s="301">
        <v>164</v>
      </c>
      <c r="W179" s="301">
        <v>275</v>
      </c>
      <c r="X179" s="301">
        <v>6</v>
      </c>
      <c r="Y179" s="301">
        <v>0</v>
      </c>
      <c r="Z179" s="301">
        <v>0</v>
      </c>
      <c r="AA179" s="301">
        <v>0</v>
      </c>
      <c r="AB179" s="301">
        <v>0</v>
      </c>
      <c r="AC179" s="301">
        <v>0</v>
      </c>
      <c r="AD179" s="301">
        <v>0</v>
      </c>
      <c r="AE179" s="301">
        <v>0</v>
      </c>
      <c r="AF179" s="301">
        <v>0</v>
      </c>
      <c r="AG179" s="301">
        <v>443</v>
      </c>
      <c r="AH179" s="301">
        <v>568</v>
      </c>
      <c r="AI179" s="301">
        <v>1011</v>
      </c>
      <c r="AJ179" s="301">
        <v>24</v>
      </c>
      <c r="AK179" s="301">
        <v>125</v>
      </c>
      <c r="AL179" s="301">
        <v>168</v>
      </c>
      <c r="AM179" s="301">
        <v>293</v>
      </c>
      <c r="AN179" s="301">
        <v>0</v>
      </c>
      <c r="AO179" s="301">
        <v>0</v>
      </c>
      <c r="AP179" s="301">
        <v>0</v>
      </c>
      <c r="AQ179" s="301">
        <v>22</v>
      </c>
      <c r="AR179" s="301">
        <v>30</v>
      </c>
      <c r="AS179" s="301">
        <v>52</v>
      </c>
    </row>
    <row r="180" spans="1:45" s="300" customFormat="1" ht="12.75" x14ac:dyDescent="0.2">
      <c r="A180" s="300" t="s">
        <v>604</v>
      </c>
      <c r="B180" s="300" t="s">
        <v>1223</v>
      </c>
      <c r="C180" s="300" t="s">
        <v>1224</v>
      </c>
      <c r="D180" s="300" t="s">
        <v>184</v>
      </c>
      <c r="E180" s="300" t="s">
        <v>1216</v>
      </c>
      <c r="F180" s="300" t="s">
        <v>12</v>
      </c>
      <c r="G180" s="300" t="s">
        <v>1174</v>
      </c>
      <c r="H180" s="300" t="s">
        <v>1175</v>
      </c>
      <c r="I180" s="300" t="s">
        <v>66</v>
      </c>
      <c r="J180" s="301">
        <v>207</v>
      </c>
      <c r="K180" s="301">
        <v>238</v>
      </c>
      <c r="L180" s="301">
        <v>445</v>
      </c>
      <c r="M180" s="301">
        <v>207</v>
      </c>
      <c r="N180" s="301">
        <v>238</v>
      </c>
      <c r="O180" s="301">
        <v>445</v>
      </c>
      <c r="P180" s="301">
        <v>9</v>
      </c>
      <c r="Q180" s="301">
        <v>125</v>
      </c>
      <c r="R180" s="301">
        <v>220</v>
      </c>
      <c r="S180" s="301">
        <v>345</v>
      </c>
      <c r="T180" s="301">
        <v>9</v>
      </c>
      <c r="U180" s="301">
        <v>142</v>
      </c>
      <c r="V180" s="301">
        <v>213</v>
      </c>
      <c r="W180" s="301">
        <v>355</v>
      </c>
      <c r="X180" s="301">
        <v>8</v>
      </c>
      <c r="Y180" s="301">
        <v>0</v>
      </c>
      <c r="Z180" s="301">
        <v>0</v>
      </c>
      <c r="AA180" s="301">
        <v>0</v>
      </c>
      <c r="AB180" s="301">
        <v>0</v>
      </c>
      <c r="AC180" s="301">
        <v>0</v>
      </c>
      <c r="AD180" s="301">
        <v>0</v>
      </c>
      <c r="AE180" s="301">
        <v>0</v>
      </c>
      <c r="AF180" s="301">
        <v>0</v>
      </c>
      <c r="AG180" s="301">
        <v>474</v>
      </c>
      <c r="AH180" s="301">
        <v>671</v>
      </c>
      <c r="AI180" s="301">
        <v>1145</v>
      </c>
      <c r="AJ180" s="301">
        <v>26</v>
      </c>
      <c r="AK180" s="301">
        <v>108</v>
      </c>
      <c r="AL180" s="301">
        <v>182</v>
      </c>
      <c r="AM180" s="301">
        <v>290</v>
      </c>
      <c r="AN180" s="301">
        <v>0</v>
      </c>
      <c r="AO180" s="301">
        <v>0</v>
      </c>
      <c r="AP180" s="301">
        <v>0</v>
      </c>
      <c r="AQ180" s="301">
        <v>19</v>
      </c>
      <c r="AR180" s="301">
        <v>21</v>
      </c>
      <c r="AS180" s="301">
        <v>40</v>
      </c>
    </row>
    <row r="181" spans="1:45" s="300" customFormat="1" ht="12.75" x14ac:dyDescent="0.2">
      <c r="A181" s="300" t="s">
        <v>604</v>
      </c>
      <c r="B181" s="300" t="s">
        <v>1223</v>
      </c>
      <c r="C181" s="300" t="s">
        <v>1224</v>
      </c>
      <c r="D181" s="300" t="s">
        <v>946</v>
      </c>
      <c r="E181" s="300" t="s">
        <v>1216</v>
      </c>
      <c r="F181" s="300" t="s">
        <v>12</v>
      </c>
      <c r="G181" s="300" t="s">
        <v>1174</v>
      </c>
      <c r="H181" s="300" t="s">
        <v>1175</v>
      </c>
      <c r="I181" s="300" t="s">
        <v>66</v>
      </c>
      <c r="J181" s="301">
        <v>216</v>
      </c>
      <c r="K181" s="301">
        <v>231</v>
      </c>
      <c r="L181" s="301">
        <v>447</v>
      </c>
      <c r="M181" s="301">
        <v>216</v>
      </c>
      <c r="N181" s="301">
        <v>231</v>
      </c>
      <c r="O181" s="301">
        <v>447</v>
      </c>
      <c r="P181" s="301">
        <v>9</v>
      </c>
      <c r="Q181" s="301">
        <v>143</v>
      </c>
      <c r="R181" s="301">
        <v>182</v>
      </c>
      <c r="S181" s="301">
        <v>325</v>
      </c>
      <c r="T181" s="301">
        <v>8</v>
      </c>
      <c r="U181" s="301">
        <v>121</v>
      </c>
      <c r="V181" s="301">
        <v>180</v>
      </c>
      <c r="W181" s="301">
        <v>301</v>
      </c>
      <c r="X181" s="301">
        <v>6</v>
      </c>
      <c r="Y181" s="301">
        <v>0</v>
      </c>
      <c r="Z181" s="301">
        <v>0</v>
      </c>
      <c r="AA181" s="301">
        <v>0</v>
      </c>
      <c r="AB181" s="301">
        <v>0</v>
      </c>
      <c r="AC181" s="301">
        <v>0</v>
      </c>
      <c r="AD181" s="301">
        <v>0</v>
      </c>
      <c r="AE181" s="301">
        <v>0</v>
      </c>
      <c r="AF181" s="301">
        <v>0</v>
      </c>
      <c r="AG181" s="301">
        <v>480</v>
      </c>
      <c r="AH181" s="301">
        <v>593</v>
      </c>
      <c r="AI181" s="301">
        <v>1073</v>
      </c>
      <c r="AJ181" s="301">
        <v>23</v>
      </c>
      <c r="AK181" s="301">
        <v>90</v>
      </c>
      <c r="AL181" s="301">
        <v>160</v>
      </c>
      <c r="AM181" s="301">
        <v>250</v>
      </c>
      <c r="AN181" s="301">
        <v>0</v>
      </c>
      <c r="AO181" s="301">
        <v>0</v>
      </c>
      <c r="AP181" s="301">
        <v>0</v>
      </c>
      <c r="AQ181" s="301">
        <v>19</v>
      </c>
      <c r="AR181" s="301">
        <v>25</v>
      </c>
      <c r="AS181" s="301">
        <v>44</v>
      </c>
    </row>
    <row r="182" spans="1:45" s="300" customFormat="1" ht="12.75" x14ac:dyDescent="0.2">
      <c r="A182" s="300" t="s">
        <v>604</v>
      </c>
      <c r="B182" s="300" t="s">
        <v>1225</v>
      </c>
      <c r="C182" s="300" t="s">
        <v>1226</v>
      </c>
      <c r="D182" s="300" t="s">
        <v>184</v>
      </c>
      <c r="E182" s="300" t="s">
        <v>1216</v>
      </c>
      <c r="F182" s="300" t="s">
        <v>12</v>
      </c>
      <c r="G182" s="300" t="s">
        <v>1174</v>
      </c>
      <c r="H182" s="300" t="s">
        <v>1175</v>
      </c>
      <c r="I182" s="300" t="s">
        <v>66</v>
      </c>
      <c r="J182" s="301">
        <v>207</v>
      </c>
      <c r="K182" s="301">
        <v>243</v>
      </c>
      <c r="L182" s="301">
        <v>450</v>
      </c>
      <c r="M182" s="301">
        <v>207</v>
      </c>
      <c r="N182" s="301">
        <v>243</v>
      </c>
      <c r="O182" s="301">
        <v>450</v>
      </c>
      <c r="P182" s="301">
        <v>9</v>
      </c>
      <c r="Q182" s="301">
        <v>202</v>
      </c>
      <c r="R182" s="301">
        <v>251</v>
      </c>
      <c r="S182" s="301">
        <v>453</v>
      </c>
      <c r="T182" s="301">
        <v>9</v>
      </c>
      <c r="U182" s="301">
        <v>170</v>
      </c>
      <c r="V182" s="301">
        <v>226</v>
      </c>
      <c r="W182" s="301">
        <v>396</v>
      </c>
      <c r="X182" s="301">
        <v>9</v>
      </c>
      <c r="Y182" s="301">
        <v>0</v>
      </c>
      <c r="Z182" s="301">
        <v>0</v>
      </c>
      <c r="AA182" s="301">
        <v>0</v>
      </c>
      <c r="AB182" s="301">
        <v>0</v>
      </c>
      <c r="AC182" s="301">
        <v>0</v>
      </c>
      <c r="AD182" s="301">
        <v>0</v>
      </c>
      <c r="AE182" s="301">
        <v>0</v>
      </c>
      <c r="AF182" s="301">
        <v>0</v>
      </c>
      <c r="AG182" s="301">
        <v>579</v>
      </c>
      <c r="AH182" s="301">
        <v>720</v>
      </c>
      <c r="AI182" s="301">
        <v>1299</v>
      </c>
      <c r="AJ182" s="301">
        <v>27</v>
      </c>
      <c r="AK182" s="301">
        <v>180</v>
      </c>
      <c r="AL182" s="301">
        <v>249</v>
      </c>
      <c r="AM182" s="301">
        <v>429</v>
      </c>
      <c r="AN182" s="301">
        <v>0</v>
      </c>
      <c r="AO182" s="301">
        <v>0</v>
      </c>
      <c r="AP182" s="301">
        <v>0</v>
      </c>
      <c r="AQ182" s="301">
        <v>46</v>
      </c>
      <c r="AR182" s="301">
        <v>27</v>
      </c>
      <c r="AS182" s="301">
        <v>73</v>
      </c>
    </row>
    <row r="183" spans="1:45" s="300" customFormat="1" ht="12.75" x14ac:dyDescent="0.2">
      <c r="A183" s="300" t="s">
        <v>604</v>
      </c>
      <c r="B183" s="300" t="s">
        <v>1225</v>
      </c>
      <c r="C183" s="300" t="s">
        <v>1226</v>
      </c>
      <c r="D183" s="300" t="s">
        <v>946</v>
      </c>
      <c r="E183" s="300" t="s">
        <v>1216</v>
      </c>
      <c r="F183" s="300" t="s">
        <v>12</v>
      </c>
      <c r="G183" s="300" t="s">
        <v>1174</v>
      </c>
      <c r="H183" s="300" t="s">
        <v>1175</v>
      </c>
      <c r="I183" s="300" t="s">
        <v>66</v>
      </c>
      <c r="J183" s="301">
        <v>200</v>
      </c>
      <c r="K183" s="301">
        <v>234</v>
      </c>
      <c r="L183" s="301">
        <v>434</v>
      </c>
      <c r="M183" s="301">
        <v>200</v>
      </c>
      <c r="N183" s="301">
        <v>234</v>
      </c>
      <c r="O183" s="301">
        <v>434</v>
      </c>
      <c r="P183" s="301">
        <v>9</v>
      </c>
      <c r="Q183" s="301">
        <v>170</v>
      </c>
      <c r="R183" s="301">
        <v>216</v>
      </c>
      <c r="S183" s="301">
        <v>386</v>
      </c>
      <c r="T183" s="301">
        <v>9</v>
      </c>
      <c r="U183" s="301">
        <v>133</v>
      </c>
      <c r="V183" s="301">
        <v>189</v>
      </c>
      <c r="W183" s="301">
        <v>322</v>
      </c>
      <c r="X183" s="301">
        <v>8</v>
      </c>
      <c r="Y183" s="301">
        <v>0</v>
      </c>
      <c r="Z183" s="301">
        <v>0</v>
      </c>
      <c r="AA183" s="301">
        <v>0</v>
      </c>
      <c r="AB183" s="301">
        <v>0</v>
      </c>
      <c r="AC183" s="301">
        <v>0</v>
      </c>
      <c r="AD183" s="301">
        <v>0</v>
      </c>
      <c r="AE183" s="301">
        <v>0</v>
      </c>
      <c r="AF183" s="301">
        <v>0</v>
      </c>
      <c r="AG183" s="301">
        <v>503</v>
      </c>
      <c r="AH183" s="301">
        <v>639</v>
      </c>
      <c r="AI183" s="301">
        <v>1142</v>
      </c>
      <c r="AJ183" s="301">
        <v>26</v>
      </c>
      <c r="AK183" s="301">
        <v>171</v>
      </c>
      <c r="AL183" s="301">
        <v>176</v>
      </c>
      <c r="AM183" s="301">
        <v>347</v>
      </c>
      <c r="AN183" s="301">
        <v>0</v>
      </c>
      <c r="AO183" s="301">
        <v>0</v>
      </c>
      <c r="AP183" s="301">
        <v>0</v>
      </c>
      <c r="AQ183" s="301">
        <v>46</v>
      </c>
      <c r="AR183" s="301">
        <v>27</v>
      </c>
      <c r="AS183" s="301">
        <v>73</v>
      </c>
    </row>
    <row r="184" spans="1:45" s="300" customFormat="1" ht="12.75" x14ac:dyDescent="0.2">
      <c r="A184" s="300" t="s">
        <v>604</v>
      </c>
      <c r="B184" s="300" t="s">
        <v>1227</v>
      </c>
      <c r="C184" s="300" t="s">
        <v>1228</v>
      </c>
      <c r="D184" s="300" t="s">
        <v>184</v>
      </c>
      <c r="E184" s="300" t="s">
        <v>1216</v>
      </c>
      <c r="F184" s="300" t="s">
        <v>12</v>
      </c>
      <c r="G184" s="300" t="s">
        <v>1174</v>
      </c>
      <c r="H184" s="300" t="s">
        <v>1175</v>
      </c>
      <c r="I184" s="300" t="s">
        <v>66</v>
      </c>
      <c r="J184" s="301">
        <v>229</v>
      </c>
      <c r="K184" s="301">
        <v>267</v>
      </c>
      <c r="L184" s="301">
        <v>496</v>
      </c>
      <c r="M184" s="301">
        <v>229</v>
      </c>
      <c r="N184" s="301">
        <v>267</v>
      </c>
      <c r="O184" s="301">
        <v>496</v>
      </c>
      <c r="P184" s="301">
        <v>10</v>
      </c>
      <c r="Q184" s="301">
        <v>148</v>
      </c>
      <c r="R184" s="301">
        <v>290</v>
      </c>
      <c r="S184" s="301">
        <v>438</v>
      </c>
      <c r="T184" s="301">
        <v>9</v>
      </c>
      <c r="U184" s="301">
        <v>144</v>
      </c>
      <c r="V184" s="301">
        <v>262</v>
      </c>
      <c r="W184" s="301">
        <v>406</v>
      </c>
      <c r="X184" s="301">
        <v>9</v>
      </c>
      <c r="Y184" s="301">
        <v>0</v>
      </c>
      <c r="Z184" s="301">
        <v>0</v>
      </c>
      <c r="AA184" s="301">
        <v>0</v>
      </c>
      <c r="AB184" s="301">
        <v>0</v>
      </c>
      <c r="AC184" s="301">
        <v>0</v>
      </c>
      <c r="AD184" s="301">
        <v>0</v>
      </c>
      <c r="AE184" s="301">
        <v>0</v>
      </c>
      <c r="AF184" s="301">
        <v>0</v>
      </c>
      <c r="AG184" s="301">
        <v>521</v>
      </c>
      <c r="AH184" s="301">
        <v>819</v>
      </c>
      <c r="AI184" s="301">
        <v>1340</v>
      </c>
      <c r="AJ184" s="301">
        <v>28</v>
      </c>
      <c r="AK184" s="301">
        <v>163</v>
      </c>
      <c r="AL184" s="301">
        <v>262</v>
      </c>
      <c r="AM184" s="301">
        <v>425</v>
      </c>
      <c r="AN184" s="301">
        <v>0</v>
      </c>
      <c r="AO184" s="301">
        <v>0</v>
      </c>
      <c r="AP184" s="301">
        <v>0</v>
      </c>
      <c r="AQ184" s="301">
        <v>36</v>
      </c>
      <c r="AR184" s="301">
        <v>37</v>
      </c>
      <c r="AS184" s="301">
        <v>73</v>
      </c>
    </row>
    <row r="185" spans="1:45" s="300" customFormat="1" ht="12.75" x14ac:dyDescent="0.2">
      <c r="A185" s="300" t="s">
        <v>604</v>
      </c>
      <c r="B185" s="300" t="s">
        <v>1227</v>
      </c>
      <c r="C185" s="300" t="s">
        <v>1228</v>
      </c>
      <c r="D185" s="300" t="s">
        <v>946</v>
      </c>
      <c r="E185" s="300" t="s">
        <v>1216</v>
      </c>
      <c r="F185" s="300" t="s">
        <v>12</v>
      </c>
      <c r="G185" s="300" t="s">
        <v>1174</v>
      </c>
      <c r="H185" s="300" t="s">
        <v>1175</v>
      </c>
      <c r="I185" s="300" t="s">
        <v>66</v>
      </c>
      <c r="J185" s="301">
        <v>218</v>
      </c>
      <c r="K185" s="301">
        <v>279</v>
      </c>
      <c r="L185" s="301">
        <v>497</v>
      </c>
      <c r="M185" s="301">
        <v>218</v>
      </c>
      <c r="N185" s="301">
        <v>279</v>
      </c>
      <c r="O185" s="301">
        <v>497</v>
      </c>
      <c r="P185" s="301">
        <v>10</v>
      </c>
      <c r="Q185" s="301">
        <v>162</v>
      </c>
      <c r="R185" s="301">
        <v>261</v>
      </c>
      <c r="S185" s="301">
        <v>423</v>
      </c>
      <c r="T185" s="301">
        <v>9</v>
      </c>
      <c r="U185" s="301">
        <v>141</v>
      </c>
      <c r="V185" s="301">
        <v>209</v>
      </c>
      <c r="W185" s="301">
        <v>350</v>
      </c>
      <c r="X185" s="301">
        <v>8</v>
      </c>
      <c r="Y185" s="301">
        <v>0</v>
      </c>
      <c r="Z185" s="301">
        <v>0</v>
      </c>
      <c r="AA185" s="301">
        <v>0</v>
      </c>
      <c r="AB185" s="301">
        <v>0</v>
      </c>
      <c r="AC185" s="301">
        <v>0</v>
      </c>
      <c r="AD185" s="301">
        <v>0</v>
      </c>
      <c r="AE185" s="301">
        <v>0</v>
      </c>
      <c r="AF185" s="301">
        <v>0</v>
      </c>
      <c r="AG185" s="301">
        <v>521</v>
      </c>
      <c r="AH185" s="301">
        <v>749</v>
      </c>
      <c r="AI185" s="301">
        <v>1270</v>
      </c>
      <c r="AJ185" s="301">
        <v>27</v>
      </c>
      <c r="AK185" s="301">
        <v>110</v>
      </c>
      <c r="AL185" s="301">
        <v>167</v>
      </c>
      <c r="AM185" s="301">
        <v>277</v>
      </c>
      <c r="AN185" s="301">
        <v>0</v>
      </c>
      <c r="AO185" s="301">
        <v>0</v>
      </c>
      <c r="AP185" s="301">
        <v>0</v>
      </c>
      <c r="AQ185" s="301">
        <v>36</v>
      </c>
      <c r="AR185" s="301">
        <v>37</v>
      </c>
      <c r="AS185" s="301">
        <v>73</v>
      </c>
    </row>
    <row r="186" spans="1:45" s="300" customFormat="1" ht="12.75" x14ac:dyDescent="0.2">
      <c r="A186" s="300" t="s">
        <v>282</v>
      </c>
      <c r="B186" s="300" t="s">
        <v>1229</v>
      </c>
      <c r="C186" s="300" t="s">
        <v>1230</v>
      </c>
      <c r="D186" s="300" t="s">
        <v>954</v>
      </c>
      <c r="E186" s="300" t="s">
        <v>1231</v>
      </c>
      <c r="F186" s="300" t="s">
        <v>12</v>
      </c>
      <c r="G186" s="300" t="s">
        <v>1174</v>
      </c>
      <c r="H186" s="300" t="s">
        <v>1175</v>
      </c>
      <c r="I186" s="300" t="s">
        <v>67</v>
      </c>
      <c r="J186" s="301">
        <v>0</v>
      </c>
      <c r="K186" s="301">
        <v>0</v>
      </c>
      <c r="L186" s="301">
        <v>0</v>
      </c>
      <c r="M186" s="301">
        <v>0</v>
      </c>
      <c r="N186" s="301">
        <v>0</v>
      </c>
      <c r="O186" s="301">
        <v>0</v>
      </c>
      <c r="P186" s="301">
        <v>0</v>
      </c>
      <c r="Q186" s="301">
        <v>0</v>
      </c>
      <c r="R186" s="301">
        <v>0</v>
      </c>
      <c r="S186" s="301">
        <v>0</v>
      </c>
      <c r="T186" s="301">
        <v>0</v>
      </c>
      <c r="U186" s="301">
        <v>0</v>
      </c>
      <c r="V186" s="301">
        <v>0</v>
      </c>
      <c r="W186" s="301">
        <v>0</v>
      </c>
      <c r="X186" s="301">
        <v>0</v>
      </c>
      <c r="Y186" s="301">
        <v>0</v>
      </c>
      <c r="Z186" s="301">
        <v>0</v>
      </c>
      <c r="AA186" s="301">
        <v>0</v>
      </c>
      <c r="AB186" s="301">
        <v>0</v>
      </c>
      <c r="AC186" s="301">
        <v>0</v>
      </c>
      <c r="AD186" s="301">
        <v>0</v>
      </c>
      <c r="AE186" s="301">
        <v>0</v>
      </c>
      <c r="AF186" s="301">
        <v>0</v>
      </c>
      <c r="AG186" s="301">
        <v>718</v>
      </c>
      <c r="AH186" s="301">
        <v>563</v>
      </c>
      <c r="AI186" s="301">
        <v>1281</v>
      </c>
      <c r="AJ186" s="301">
        <v>0</v>
      </c>
      <c r="AK186" s="301">
        <v>177</v>
      </c>
      <c r="AL186" s="301">
        <v>141</v>
      </c>
      <c r="AM186" s="301">
        <v>318</v>
      </c>
      <c r="AN186" s="301">
        <v>0</v>
      </c>
      <c r="AO186" s="301">
        <v>0</v>
      </c>
      <c r="AP186" s="301">
        <v>0</v>
      </c>
      <c r="AQ186" s="301">
        <v>12</v>
      </c>
      <c r="AR186" s="301">
        <v>21</v>
      </c>
      <c r="AS186" s="301">
        <v>33</v>
      </c>
    </row>
    <row r="187" spans="1:45" s="300" customFormat="1" ht="12.75" x14ac:dyDescent="0.2">
      <c r="A187" s="300" t="s">
        <v>282</v>
      </c>
      <c r="B187" s="300" t="s">
        <v>1232</v>
      </c>
      <c r="C187" s="300" t="s">
        <v>1233</v>
      </c>
      <c r="D187" s="300" t="s">
        <v>184</v>
      </c>
      <c r="E187" s="300" t="s">
        <v>1216</v>
      </c>
      <c r="F187" s="300" t="s">
        <v>12</v>
      </c>
      <c r="G187" s="300" t="s">
        <v>1174</v>
      </c>
      <c r="H187" s="300" t="s">
        <v>1175</v>
      </c>
      <c r="I187" s="300" t="s">
        <v>66</v>
      </c>
      <c r="J187" s="301">
        <v>211</v>
      </c>
      <c r="K187" s="301">
        <v>276</v>
      </c>
      <c r="L187" s="301">
        <v>487</v>
      </c>
      <c r="M187" s="301">
        <v>211</v>
      </c>
      <c r="N187" s="301">
        <v>276</v>
      </c>
      <c r="O187" s="301">
        <v>487</v>
      </c>
      <c r="P187" s="301">
        <v>10</v>
      </c>
      <c r="Q187" s="301">
        <v>197</v>
      </c>
      <c r="R187" s="301">
        <v>267</v>
      </c>
      <c r="S187" s="301">
        <v>464</v>
      </c>
      <c r="T187" s="301">
        <v>10</v>
      </c>
      <c r="U187" s="301">
        <v>150</v>
      </c>
      <c r="V187" s="301">
        <v>265</v>
      </c>
      <c r="W187" s="301">
        <v>415</v>
      </c>
      <c r="X187" s="301">
        <v>9</v>
      </c>
      <c r="Y187" s="301">
        <v>0</v>
      </c>
      <c r="Z187" s="301">
        <v>0</v>
      </c>
      <c r="AA187" s="301">
        <v>0</v>
      </c>
      <c r="AB187" s="301">
        <v>0</v>
      </c>
      <c r="AC187" s="301">
        <v>0</v>
      </c>
      <c r="AD187" s="301">
        <v>0</v>
      </c>
      <c r="AE187" s="301">
        <v>0</v>
      </c>
      <c r="AF187" s="301">
        <v>0</v>
      </c>
      <c r="AG187" s="301">
        <v>558</v>
      </c>
      <c r="AH187" s="301">
        <v>808</v>
      </c>
      <c r="AI187" s="301">
        <v>1366</v>
      </c>
      <c r="AJ187" s="301">
        <v>29</v>
      </c>
      <c r="AK187" s="301">
        <v>122</v>
      </c>
      <c r="AL187" s="301">
        <v>224</v>
      </c>
      <c r="AM187" s="301">
        <v>346</v>
      </c>
      <c r="AN187" s="301">
        <v>0</v>
      </c>
      <c r="AO187" s="301">
        <v>0</v>
      </c>
      <c r="AP187" s="301">
        <v>0</v>
      </c>
      <c r="AQ187" s="301">
        <v>13</v>
      </c>
      <c r="AR187" s="301">
        <v>36</v>
      </c>
      <c r="AS187" s="301">
        <v>49</v>
      </c>
    </row>
    <row r="188" spans="1:45" s="300" customFormat="1" ht="12.75" x14ac:dyDescent="0.2">
      <c r="A188" s="300" t="s">
        <v>282</v>
      </c>
      <c r="B188" s="300" t="s">
        <v>1232</v>
      </c>
      <c r="C188" s="300" t="s">
        <v>1233</v>
      </c>
      <c r="D188" s="300" t="s">
        <v>946</v>
      </c>
      <c r="E188" s="300" t="s">
        <v>1216</v>
      </c>
      <c r="F188" s="300" t="s">
        <v>12</v>
      </c>
      <c r="G188" s="300" t="s">
        <v>1174</v>
      </c>
      <c r="H188" s="300" t="s">
        <v>1175</v>
      </c>
      <c r="I188" s="300" t="s">
        <v>66</v>
      </c>
      <c r="J188" s="301">
        <v>208</v>
      </c>
      <c r="K188" s="301">
        <v>286</v>
      </c>
      <c r="L188" s="301">
        <v>494</v>
      </c>
      <c r="M188" s="301">
        <v>208</v>
      </c>
      <c r="N188" s="301">
        <v>286</v>
      </c>
      <c r="O188" s="301">
        <v>494</v>
      </c>
      <c r="P188" s="301">
        <v>11</v>
      </c>
      <c r="Q188" s="301">
        <v>170</v>
      </c>
      <c r="R188" s="301">
        <v>216</v>
      </c>
      <c r="S188" s="301">
        <v>386</v>
      </c>
      <c r="T188" s="301">
        <v>10</v>
      </c>
      <c r="U188" s="301">
        <v>117</v>
      </c>
      <c r="V188" s="301">
        <v>216</v>
      </c>
      <c r="W188" s="301">
        <v>333</v>
      </c>
      <c r="X188" s="301">
        <v>8</v>
      </c>
      <c r="Y188" s="301">
        <v>0</v>
      </c>
      <c r="Z188" s="301">
        <v>0</v>
      </c>
      <c r="AA188" s="301">
        <v>0</v>
      </c>
      <c r="AB188" s="301">
        <v>0</v>
      </c>
      <c r="AC188" s="301">
        <v>0</v>
      </c>
      <c r="AD188" s="301">
        <v>0</v>
      </c>
      <c r="AE188" s="301">
        <v>0</v>
      </c>
      <c r="AF188" s="301">
        <v>0</v>
      </c>
      <c r="AG188" s="301">
        <v>495</v>
      </c>
      <c r="AH188" s="301">
        <v>718</v>
      </c>
      <c r="AI188" s="301">
        <v>1213</v>
      </c>
      <c r="AJ188" s="301">
        <v>29</v>
      </c>
      <c r="AK188" s="301">
        <v>130</v>
      </c>
      <c r="AL188" s="301">
        <v>206</v>
      </c>
      <c r="AM188" s="301">
        <v>336</v>
      </c>
      <c r="AN188" s="301">
        <v>0</v>
      </c>
      <c r="AO188" s="301">
        <v>0</v>
      </c>
      <c r="AP188" s="301">
        <v>0</v>
      </c>
      <c r="AQ188" s="301">
        <v>16</v>
      </c>
      <c r="AR188" s="301">
        <v>38</v>
      </c>
      <c r="AS188" s="301">
        <v>54</v>
      </c>
    </row>
    <row r="189" spans="1:45" s="300" customFormat="1" ht="12.75" x14ac:dyDescent="0.2">
      <c r="A189" s="300" t="s">
        <v>604</v>
      </c>
      <c r="B189" s="300" t="s">
        <v>1234</v>
      </c>
      <c r="C189" s="300" t="s">
        <v>1235</v>
      </c>
      <c r="D189" s="300" t="s">
        <v>184</v>
      </c>
      <c r="E189" s="300" t="s">
        <v>1216</v>
      </c>
      <c r="F189" s="300" t="s">
        <v>12</v>
      </c>
      <c r="G189" s="300" t="s">
        <v>1174</v>
      </c>
      <c r="H189" s="300" t="s">
        <v>1175</v>
      </c>
      <c r="I189" s="300" t="s">
        <v>66</v>
      </c>
      <c r="J189" s="301">
        <v>218</v>
      </c>
      <c r="K189" s="301">
        <v>290</v>
      </c>
      <c r="L189" s="301">
        <v>508</v>
      </c>
      <c r="M189" s="301">
        <v>218</v>
      </c>
      <c r="N189" s="301">
        <v>290</v>
      </c>
      <c r="O189" s="301">
        <v>508</v>
      </c>
      <c r="P189" s="301">
        <v>10</v>
      </c>
      <c r="Q189" s="301">
        <v>208</v>
      </c>
      <c r="R189" s="301">
        <v>288</v>
      </c>
      <c r="S189" s="301">
        <v>496</v>
      </c>
      <c r="T189" s="301">
        <v>10</v>
      </c>
      <c r="U189" s="301">
        <v>185</v>
      </c>
      <c r="V189" s="301">
        <v>281</v>
      </c>
      <c r="W189" s="301">
        <v>466</v>
      </c>
      <c r="X189" s="301">
        <v>10</v>
      </c>
      <c r="Y189" s="301">
        <v>0</v>
      </c>
      <c r="Z189" s="301">
        <v>0</v>
      </c>
      <c r="AA189" s="301">
        <v>0</v>
      </c>
      <c r="AB189" s="301">
        <v>0</v>
      </c>
      <c r="AC189" s="301">
        <v>0</v>
      </c>
      <c r="AD189" s="301">
        <v>0</v>
      </c>
      <c r="AE189" s="301">
        <v>0</v>
      </c>
      <c r="AF189" s="301">
        <v>0</v>
      </c>
      <c r="AG189" s="301">
        <v>611</v>
      </c>
      <c r="AH189" s="301">
        <v>859</v>
      </c>
      <c r="AI189" s="301">
        <v>1470</v>
      </c>
      <c r="AJ189" s="301">
        <v>30</v>
      </c>
      <c r="AK189" s="301">
        <v>179</v>
      </c>
      <c r="AL189" s="301">
        <v>278</v>
      </c>
      <c r="AM189" s="301">
        <v>457</v>
      </c>
      <c r="AN189" s="301">
        <v>0</v>
      </c>
      <c r="AO189" s="301">
        <v>0</v>
      </c>
      <c r="AP189" s="301">
        <v>0</v>
      </c>
      <c r="AQ189" s="301">
        <v>0</v>
      </c>
      <c r="AR189" s="301">
        <v>3</v>
      </c>
      <c r="AS189" s="301">
        <v>3</v>
      </c>
    </row>
    <row r="190" spans="1:45" s="300" customFormat="1" ht="12.75" x14ac:dyDescent="0.2">
      <c r="A190" s="300" t="s">
        <v>604</v>
      </c>
      <c r="B190" s="300" t="s">
        <v>1234</v>
      </c>
      <c r="C190" s="300" t="s">
        <v>1235</v>
      </c>
      <c r="D190" s="300" t="s">
        <v>946</v>
      </c>
      <c r="E190" s="300" t="s">
        <v>1216</v>
      </c>
      <c r="F190" s="300" t="s">
        <v>12</v>
      </c>
      <c r="G190" s="300" t="s">
        <v>1174</v>
      </c>
      <c r="H190" s="300" t="s">
        <v>1175</v>
      </c>
      <c r="I190" s="300" t="s">
        <v>66</v>
      </c>
      <c r="J190" s="301">
        <v>221</v>
      </c>
      <c r="K190" s="301">
        <v>270</v>
      </c>
      <c r="L190" s="301">
        <v>491</v>
      </c>
      <c r="M190" s="301">
        <v>221</v>
      </c>
      <c r="N190" s="301">
        <v>270</v>
      </c>
      <c r="O190" s="301">
        <v>491</v>
      </c>
      <c r="P190" s="301">
        <v>10</v>
      </c>
      <c r="Q190" s="301">
        <v>211</v>
      </c>
      <c r="R190" s="301">
        <v>289</v>
      </c>
      <c r="S190" s="301">
        <v>500</v>
      </c>
      <c r="T190" s="301">
        <v>10</v>
      </c>
      <c r="U190" s="301">
        <v>199</v>
      </c>
      <c r="V190" s="301">
        <v>251</v>
      </c>
      <c r="W190" s="301">
        <v>450</v>
      </c>
      <c r="X190" s="301">
        <v>10</v>
      </c>
      <c r="Y190" s="301">
        <v>0</v>
      </c>
      <c r="Z190" s="301">
        <v>0</v>
      </c>
      <c r="AA190" s="301">
        <v>0</v>
      </c>
      <c r="AB190" s="301">
        <v>0</v>
      </c>
      <c r="AC190" s="301">
        <v>0</v>
      </c>
      <c r="AD190" s="301">
        <v>0</v>
      </c>
      <c r="AE190" s="301">
        <v>0</v>
      </c>
      <c r="AF190" s="301">
        <v>0</v>
      </c>
      <c r="AG190" s="301">
        <v>631</v>
      </c>
      <c r="AH190" s="301">
        <v>810</v>
      </c>
      <c r="AI190" s="301">
        <v>1441</v>
      </c>
      <c r="AJ190" s="301">
        <v>30</v>
      </c>
      <c r="AK190" s="301">
        <v>186</v>
      </c>
      <c r="AL190" s="301">
        <v>236</v>
      </c>
      <c r="AM190" s="301">
        <v>422</v>
      </c>
      <c r="AN190" s="301">
        <v>0</v>
      </c>
      <c r="AO190" s="301">
        <v>0</v>
      </c>
      <c r="AP190" s="301">
        <v>0</v>
      </c>
      <c r="AQ190" s="301">
        <v>1</v>
      </c>
      <c r="AR190" s="301">
        <v>2</v>
      </c>
      <c r="AS190" s="301">
        <v>3</v>
      </c>
    </row>
    <row r="191" spans="1:45" s="300" customFormat="1" ht="12.75" x14ac:dyDescent="0.2">
      <c r="A191" s="300" t="s">
        <v>604</v>
      </c>
      <c r="B191" s="300" t="s">
        <v>1236</v>
      </c>
      <c r="C191" s="300" t="s">
        <v>1230</v>
      </c>
      <c r="D191" s="300" t="s">
        <v>954</v>
      </c>
      <c r="E191" s="300" t="s">
        <v>1231</v>
      </c>
      <c r="F191" s="300" t="s">
        <v>12</v>
      </c>
      <c r="G191" s="300" t="s">
        <v>1174</v>
      </c>
      <c r="H191" s="300" t="s">
        <v>1175</v>
      </c>
      <c r="I191" s="300" t="s">
        <v>67</v>
      </c>
      <c r="J191" s="301">
        <v>0</v>
      </c>
      <c r="K191" s="301">
        <v>0</v>
      </c>
      <c r="L191" s="301">
        <v>0</v>
      </c>
      <c r="M191" s="301">
        <v>0</v>
      </c>
      <c r="N191" s="301">
        <v>0</v>
      </c>
      <c r="O191" s="301">
        <v>0</v>
      </c>
      <c r="P191" s="301">
        <v>0</v>
      </c>
      <c r="Q191" s="301">
        <v>0</v>
      </c>
      <c r="R191" s="301">
        <v>0</v>
      </c>
      <c r="S191" s="301">
        <v>0</v>
      </c>
      <c r="T191" s="301">
        <v>0</v>
      </c>
      <c r="U191" s="301">
        <v>0</v>
      </c>
      <c r="V191" s="301">
        <v>0</v>
      </c>
      <c r="W191" s="301">
        <v>0</v>
      </c>
      <c r="X191" s="301">
        <v>0</v>
      </c>
      <c r="Y191" s="301">
        <v>0</v>
      </c>
      <c r="Z191" s="301">
        <v>0</v>
      </c>
      <c r="AA191" s="301">
        <v>0</v>
      </c>
      <c r="AB191" s="301">
        <v>0</v>
      </c>
      <c r="AC191" s="301">
        <v>0</v>
      </c>
      <c r="AD191" s="301">
        <v>0</v>
      </c>
      <c r="AE191" s="301">
        <v>0</v>
      </c>
      <c r="AF191" s="301">
        <v>0</v>
      </c>
      <c r="AG191" s="301">
        <v>924</v>
      </c>
      <c r="AH191" s="301">
        <v>609</v>
      </c>
      <c r="AI191" s="301">
        <v>1533</v>
      </c>
      <c r="AJ191" s="301">
        <v>0</v>
      </c>
      <c r="AK191" s="301">
        <v>108</v>
      </c>
      <c r="AL191" s="301">
        <v>61</v>
      </c>
      <c r="AM191" s="301">
        <v>169</v>
      </c>
      <c r="AN191" s="301">
        <v>0</v>
      </c>
      <c r="AO191" s="301">
        <v>0</v>
      </c>
      <c r="AP191" s="301">
        <v>0</v>
      </c>
      <c r="AQ191" s="301">
        <v>7</v>
      </c>
      <c r="AR191" s="301">
        <v>12</v>
      </c>
      <c r="AS191" s="301">
        <v>19</v>
      </c>
    </row>
    <row r="192" spans="1:45" s="300" customFormat="1" ht="12.75" x14ac:dyDescent="0.2">
      <c r="A192" s="300" t="s">
        <v>282</v>
      </c>
      <c r="B192" s="300" t="s">
        <v>1237</v>
      </c>
      <c r="C192" s="300" t="s">
        <v>1238</v>
      </c>
      <c r="D192" s="300" t="s">
        <v>184</v>
      </c>
      <c r="E192" s="300" t="s">
        <v>1216</v>
      </c>
      <c r="F192" s="300" t="s">
        <v>12</v>
      </c>
      <c r="G192" s="300" t="s">
        <v>1174</v>
      </c>
      <c r="H192" s="300" t="s">
        <v>1175</v>
      </c>
      <c r="I192" s="300" t="s">
        <v>66</v>
      </c>
      <c r="J192" s="301">
        <v>223</v>
      </c>
      <c r="K192" s="301">
        <v>288</v>
      </c>
      <c r="L192" s="301">
        <v>511</v>
      </c>
      <c r="M192" s="301">
        <v>223</v>
      </c>
      <c r="N192" s="301">
        <v>288</v>
      </c>
      <c r="O192" s="301">
        <v>511</v>
      </c>
      <c r="P192" s="301">
        <v>11</v>
      </c>
      <c r="Q192" s="301">
        <v>228</v>
      </c>
      <c r="R192" s="301">
        <v>283</v>
      </c>
      <c r="S192" s="301">
        <v>511</v>
      </c>
      <c r="T192" s="301">
        <v>10</v>
      </c>
      <c r="U192" s="301">
        <v>181</v>
      </c>
      <c r="V192" s="301">
        <v>282</v>
      </c>
      <c r="W192" s="301">
        <v>463</v>
      </c>
      <c r="X192" s="301">
        <v>9</v>
      </c>
      <c r="Y192" s="301">
        <v>0</v>
      </c>
      <c r="Z192" s="301">
        <v>0</v>
      </c>
      <c r="AA192" s="301">
        <v>0</v>
      </c>
      <c r="AB192" s="301">
        <v>0</v>
      </c>
      <c r="AC192" s="301">
        <v>0</v>
      </c>
      <c r="AD192" s="301">
        <v>0</v>
      </c>
      <c r="AE192" s="301">
        <v>0</v>
      </c>
      <c r="AF192" s="301">
        <v>0</v>
      </c>
      <c r="AG192" s="301">
        <v>632</v>
      </c>
      <c r="AH192" s="301">
        <v>853</v>
      </c>
      <c r="AI192" s="301">
        <v>1485</v>
      </c>
      <c r="AJ192" s="301">
        <v>30</v>
      </c>
      <c r="AK192" s="301">
        <v>196</v>
      </c>
      <c r="AL192" s="301">
        <v>262</v>
      </c>
      <c r="AM192" s="301">
        <v>458</v>
      </c>
      <c r="AN192" s="301">
        <v>0</v>
      </c>
      <c r="AO192" s="301">
        <v>0</v>
      </c>
      <c r="AP192" s="301">
        <v>0</v>
      </c>
      <c r="AQ192" s="301">
        <v>15</v>
      </c>
      <c r="AR192" s="301">
        <v>34</v>
      </c>
      <c r="AS192" s="301">
        <v>49</v>
      </c>
    </row>
    <row r="193" spans="1:45" s="300" customFormat="1" ht="12.75" x14ac:dyDescent="0.2">
      <c r="A193" s="300" t="s">
        <v>282</v>
      </c>
      <c r="B193" s="300" t="s">
        <v>1237</v>
      </c>
      <c r="C193" s="300" t="s">
        <v>1238</v>
      </c>
      <c r="D193" s="300" t="s">
        <v>946</v>
      </c>
      <c r="E193" s="300" t="s">
        <v>1216</v>
      </c>
      <c r="F193" s="300" t="s">
        <v>12</v>
      </c>
      <c r="G193" s="300" t="s">
        <v>1174</v>
      </c>
      <c r="H193" s="300" t="s">
        <v>1175</v>
      </c>
      <c r="I193" s="300" t="s">
        <v>66</v>
      </c>
      <c r="J193" s="301">
        <v>201</v>
      </c>
      <c r="K193" s="301">
        <v>299</v>
      </c>
      <c r="L193" s="301">
        <v>500</v>
      </c>
      <c r="M193" s="301">
        <v>201</v>
      </c>
      <c r="N193" s="301">
        <v>299</v>
      </c>
      <c r="O193" s="301">
        <v>500</v>
      </c>
      <c r="P193" s="301">
        <v>11</v>
      </c>
      <c r="Q193" s="301">
        <v>178</v>
      </c>
      <c r="R193" s="301">
        <v>279</v>
      </c>
      <c r="S193" s="301">
        <v>457</v>
      </c>
      <c r="T193" s="301">
        <v>10</v>
      </c>
      <c r="U193" s="301">
        <v>131</v>
      </c>
      <c r="V193" s="301">
        <v>235</v>
      </c>
      <c r="W193" s="301">
        <v>366</v>
      </c>
      <c r="X193" s="301">
        <v>9</v>
      </c>
      <c r="Y193" s="301">
        <v>0</v>
      </c>
      <c r="Z193" s="301">
        <v>0</v>
      </c>
      <c r="AA193" s="301">
        <v>0</v>
      </c>
      <c r="AB193" s="301">
        <v>0</v>
      </c>
      <c r="AC193" s="301">
        <v>0</v>
      </c>
      <c r="AD193" s="301">
        <v>0</v>
      </c>
      <c r="AE193" s="301">
        <v>0</v>
      </c>
      <c r="AF193" s="301">
        <v>0</v>
      </c>
      <c r="AG193" s="301">
        <v>510</v>
      </c>
      <c r="AH193" s="301">
        <v>813</v>
      </c>
      <c r="AI193" s="301">
        <v>1323</v>
      </c>
      <c r="AJ193" s="301">
        <v>30</v>
      </c>
      <c r="AK193" s="301">
        <v>117</v>
      </c>
      <c r="AL193" s="301">
        <v>283</v>
      </c>
      <c r="AM193" s="301">
        <v>400</v>
      </c>
      <c r="AN193" s="301">
        <v>0</v>
      </c>
      <c r="AO193" s="301">
        <v>0</v>
      </c>
      <c r="AP193" s="301">
        <v>0</v>
      </c>
      <c r="AQ193" s="301">
        <v>27</v>
      </c>
      <c r="AR193" s="301">
        <v>32</v>
      </c>
      <c r="AS193" s="301">
        <v>59</v>
      </c>
    </row>
    <row r="194" spans="1:45" s="300" customFormat="1" ht="12.75" x14ac:dyDescent="0.2">
      <c r="A194" s="300" t="s">
        <v>604</v>
      </c>
      <c r="B194" s="300" t="s">
        <v>1239</v>
      </c>
      <c r="C194" s="300" t="s">
        <v>1240</v>
      </c>
      <c r="D194" s="300" t="s">
        <v>184</v>
      </c>
      <c r="E194" s="300" t="s">
        <v>1216</v>
      </c>
      <c r="F194" s="300" t="s">
        <v>12</v>
      </c>
      <c r="G194" s="300" t="s">
        <v>1174</v>
      </c>
      <c r="H194" s="300" t="s">
        <v>1175</v>
      </c>
      <c r="I194" s="300" t="s">
        <v>66</v>
      </c>
      <c r="J194" s="301">
        <v>228</v>
      </c>
      <c r="K194" s="301">
        <v>269</v>
      </c>
      <c r="L194" s="301">
        <v>497</v>
      </c>
      <c r="M194" s="301">
        <v>228</v>
      </c>
      <c r="N194" s="301">
        <v>269</v>
      </c>
      <c r="O194" s="301">
        <v>497</v>
      </c>
      <c r="P194" s="301">
        <v>10</v>
      </c>
      <c r="Q194" s="301">
        <v>173</v>
      </c>
      <c r="R194" s="301">
        <v>274</v>
      </c>
      <c r="S194" s="301">
        <v>447</v>
      </c>
      <c r="T194" s="301">
        <v>10</v>
      </c>
      <c r="U194" s="301">
        <v>169</v>
      </c>
      <c r="V194" s="301">
        <v>251</v>
      </c>
      <c r="W194" s="301">
        <v>420</v>
      </c>
      <c r="X194" s="301">
        <v>10</v>
      </c>
      <c r="Y194" s="301">
        <v>0</v>
      </c>
      <c r="Z194" s="301">
        <v>0</v>
      </c>
      <c r="AA194" s="301">
        <v>0</v>
      </c>
      <c r="AB194" s="301">
        <v>0</v>
      </c>
      <c r="AC194" s="301">
        <v>0</v>
      </c>
      <c r="AD194" s="301">
        <v>0</v>
      </c>
      <c r="AE194" s="301">
        <v>0</v>
      </c>
      <c r="AF194" s="301">
        <v>0</v>
      </c>
      <c r="AG194" s="301">
        <v>570</v>
      </c>
      <c r="AH194" s="301">
        <v>794</v>
      </c>
      <c r="AI194" s="301">
        <v>1364</v>
      </c>
      <c r="AJ194" s="301">
        <v>30</v>
      </c>
      <c r="AK194" s="301">
        <v>217</v>
      </c>
      <c r="AL194" s="301">
        <v>252</v>
      </c>
      <c r="AM194" s="301">
        <v>469</v>
      </c>
      <c r="AN194" s="301">
        <v>0</v>
      </c>
      <c r="AO194" s="301">
        <v>0</v>
      </c>
      <c r="AP194" s="301">
        <v>0</v>
      </c>
      <c r="AQ194" s="301">
        <v>18</v>
      </c>
      <c r="AR194" s="301">
        <v>15</v>
      </c>
      <c r="AS194" s="301">
        <v>33</v>
      </c>
    </row>
    <row r="195" spans="1:45" s="300" customFormat="1" ht="12.75" x14ac:dyDescent="0.2">
      <c r="A195" s="300" t="s">
        <v>604</v>
      </c>
      <c r="B195" s="300" t="s">
        <v>1239</v>
      </c>
      <c r="C195" s="300" t="s">
        <v>1240</v>
      </c>
      <c r="D195" s="300" t="s">
        <v>946</v>
      </c>
      <c r="E195" s="300" t="s">
        <v>1216</v>
      </c>
      <c r="F195" s="300" t="s">
        <v>12</v>
      </c>
      <c r="G195" s="300" t="s">
        <v>1174</v>
      </c>
      <c r="H195" s="300" t="s">
        <v>1175</v>
      </c>
      <c r="I195" s="300" t="s">
        <v>66</v>
      </c>
      <c r="J195" s="301">
        <v>212</v>
      </c>
      <c r="K195" s="301">
        <v>279</v>
      </c>
      <c r="L195" s="301">
        <v>491</v>
      </c>
      <c r="M195" s="301">
        <v>212</v>
      </c>
      <c r="N195" s="301">
        <v>279</v>
      </c>
      <c r="O195" s="301">
        <v>491</v>
      </c>
      <c r="P195" s="301">
        <v>10</v>
      </c>
      <c r="Q195" s="301">
        <v>180</v>
      </c>
      <c r="R195" s="301">
        <v>264</v>
      </c>
      <c r="S195" s="301">
        <v>444</v>
      </c>
      <c r="T195" s="301">
        <v>10</v>
      </c>
      <c r="U195" s="301">
        <v>171</v>
      </c>
      <c r="V195" s="301">
        <v>251</v>
      </c>
      <c r="W195" s="301">
        <v>422</v>
      </c>
      <c r="X195" s="301">
        <v>9</v>
      </c>
      <c r="Y195" s="301">
        <v>0</v>
      </c>
      <c r="Z195" s="301">
        <v>0</v>
      </c>
      <c r="AA195" s="301">
        <v>0</v>
      </c>
      <c r="AB195" s="301">
        <v>0</v>
      </c>
      <c r="AC195" s="301">
        <v>0</v>
      </c>
      <c r="AD195" s="301">
        <v>0</v>
      </c>
      <c r="AE195" s="301">
        <v>0</v>
      </c>
      <c r="AF195" s="301">
        <v>0</v>
      </c>
      <c r="AG195" s="301">
        <v>563</v>
      </c>
      <c r="AH195" s="301">
        <v>794</v>
      </c>
      <c r="AI195" s="301">
        <v>1357</v>
      </c>
      <c r="AJ195" s="301">
        <v>29</v>
      </c>
      <c r="AK195" s="301">
        <v>173</v>
      </c>
      <c r="AL195" s="301">
        <v>274</v>
      </c>
      <c r="AM195" s="301">
        <v>447</v>
      </c>
      <c r="AN195" s="301">
        <v>0</v>
      </c>
      <c r="AO195" s="301">
        <v>0</v>
      </c>
      <c r="AP195" s="301">
        <v>0</v>
      </c>
      <c r="AQ195" s="301">
        <v>22</v>
      </c>
      <c r="AR195" s="301">
        <v>18</v>
      </c>
      <c r="AS195" s="301">
        <v>40</v>
      </c>
    </row>
    <row r="196" spans="1:45" s="300" customFormat="1" ht="12.75" x14ac:dyDescent="0.2">
      <c r="A196" s="300" t="s">
        <v>602</v>
      </c>
      <c r="B196" s="300" t="s">
        <v>1241</v>
      </c>
      <c r="C196" s="300" t="s">
        <v>1242</v>
      </c>
      <c r="D196" s="300" t="s">
        <v>184</v>
      </c>
      <c r="E196" s="300" t="s">
        <v>1216</v>
      </c>
      <c r="F196" s="300" t="s">
        <v>12</v>
      </c>
      <c r="G196" s="300" t="s">
        <v>1174</v>
      </c>
      <c r="H196" s="300" t="s">
        <v>1175</v>
      </c>
      <c r="I196" s="300" t="s">
        <v>66</v>
      </c>
      <c r="J196" s="301">
        <v>112</v>
      </c>
      <c r="K196" s="301">
        <v>147</v>
      </c>
      <c r="L196" s="301">
        <v>259</v>
      </c>
      <c r="M196" s="301">
        <v>112</v>
      </c>
      <c r="N196" s="301">
        <v>147</v>
      </c>
      <c r="O196" s="301">
        <v>259</v>
      </c>
      <c r="P196" s="301">
        <v>7</v>
      </c>
      <c r="Q196" s="301">
        <v>102</v>
      </c>
      <c r="R196" s="301">
        <v>145</v>
      </c>
      <c r="S196" s="301">
        <v>247</v>
      </c>
      <c r="T196" s="301">
        <v>7</v>
      </c>
      <c r="U196" s="301">
        <v>113</v>
      </c>
      <c r="V196" s="301">
        <v>159</v>
      </c>
      <c r="W196" s="301">
        <v>272</v>
      </c>
      <c r="X196" s="301">
        <v>7</v>
      </c>
      <c r="Y196" s="301">
        <v>0</v>
      </c>
      <c r="Z196" s="301">
        <v>0</v>
      </c>
      <c r="AA196" s="301">
        <v>0</v>
      </c>
      <c r="AB196" s="301">
        <v>0</v>
      </c>
      <c r="AC196" s="301">
        <v>0</v>
      </c>
      <c r="AD196" s="301">
        <v>0</v>
      </c>
      <c r="AE196" s="301">
        <v>0</v>
      </c>
      <c r="AF196" s="301">
        <v>0</v>
      </c>
      <c r="AG196" s="301">
        <v>327</v>
      </c>
      <c r="AH196" s="301">
        <v>451</v>
      </c>
      <c r="AI196" s="301">
        <v>778</v>
      </c>
      <c r="AJ196" s="301">
        <v>21</v>
      </c>
      <c r="AK196" s="301">
        <v>102</v>
      </c>
      <c r="AL196" s="301">
        <v>149</v>
      </c>
      <c r="AM196" s="301">
        <v>251</v>
      </c>
      <c r="AN196" s="301">
        <v>0</v>
      </c>
      <c r="AO196" s="301">
        <v>0</v>
      </c>
      <c r="AP196" s="301">
        <v>0</v>
      </c>
      <c r="AQ196" s="301">
        <v>22</v>
      </c>
      <c r="AR196" s="301">
        <v>15</v>
      </c>
      <c r="AS196" s="301">
        <v>37</v>
      </c>
    </row>
    <row r="197" spans="1:45" s="300" customFormat="1" ht="12.75" x14ac:dyDescent="0.2">
      <c r="A197" s="300" t="s">
        <v>602</v>
      </c>
      <c r="B197" s="300" t="s">
        <v>1241</v>
      </c>
      <c r="C197" s="300" t="s">
        <v>1242</v>
      </c>
      <c r="D197" s="300" t="s">
        <v>946</v>
      </c>
      <c r="E197" s="300" t="s">
        <v>1216</v>
      </c>
      <c r="F197" s="300" t="s">
        <v>12</v>
      </c>
      <c r="G197" s="300" t="s">
        <v>1174</v>
      </c>
      <c r="H197" s="300" t="s">
        <v>1175</v>
      </c>
      <c r="I197" s="300" t="s">
        <v>66</v>
      </c>
      <c r="J197" s="301">
        <v>73</v>
      </c>
      <c r="K197" s="301">
        <v>94</v>
      </c>
      <c r="L197" s="301">
        <v>167</v>
      </c>
      <c r="M197" s="301">
        <v>73</v>
      </c>
      <c r="N197" s="301">
        <v>94</v>
      </c>
      <c r="O197" s="301">
        <v>167</v>
      </c>
      <c r="P197" s="301">
        <v>4</v>
      </c>
      <c r="Q197" s="301">
        <v>68</v>
      </c>
      <c r="R197" s="301">
        <v>79</v>
      </c>
      <c r="S197" s="301">
        <v>147</v>
      </c>
      <c r="T197" s="301">
        <v>4</v>
      </c>
      <c r="U197" s="301">
        <v>41</v>
      </c>
      <c r="V197" s="301">
        <v>62</v>
      </c>
      <c r="W197" s="301">
        <v>103</v>
      </c>
      <c r="X197" s="301">
        <v>3</v>
      </c>
      <c r="Y197" s="301">
        <v>0</v>
      </c>
      <c r="Z197" s="301">
        <v>0</v>
      </c>
      <c r="AA197" s="301">
        <v>0</v>
      </c>
      <c r="AB197" s="301">
        <v>0</v>
      </c>
      <c r="AC197" s="301">
        <v>0</v>
      </c>
      <c r="AD197" s="301">
        <v>0</v>
      </c>
      <c r="AE197" s="301">
        <v>0</v>
      </c>
      <c r="AF197" s="301">
        <v>0</v>
      </c>
      <c r="AG197" s="301">
        <v>182</v>
      </c>
      <c r="AH197" s="301">
        <v>235</v>
      </c>
      <c r="AI197" s="301">
        <v>417</v>
      </c>
      <c r="AJ197" s="301">
        <v>11</v>
      </c>
      <c r="AK197" s="301">
        <v>56</v>
      </c>
      <c r="AL197" s="301">
        <v>64</v>
      </c>
      <c r="AM197" s="301">
        <v>120</v>
      </c>
      <c r="AN197" s="301">
        <v>0</v>
      </c>
      <c r="AO197" s="301">
        <v>0</v>
      </c>
      <c r="AP197" s="301">
        <v>0</v>
      </c>
      <c r="AQ197" s="301">
        <v>11</v>
      </c>
      <c r="AR197" s="301">
        <v>9</v>
      </c>
      <c r="AS197" s="301">
        <v>20</v>
      </c>
    </row>
    <row r="198" spans="1:45" s="300" customFormat="1" ht="12.75" x14ac:dyDescent="0.2">
      <c r="A198" s="300" t="s">
        <v>698</v>
      </c>
      <c r="B198" s="300" t="s">
        <v>1243</v>
      </c>
      <c r="C198" s="300" t="s">
        <v>1244</v>
      </c>
      <c r="D198" s="300" t="s">
        <v>184</v>
      </c>
      <c r="E198" s="300" t="s">
        <v>1216</v>
      </c>
      <c r="F198" s="300" t="s">
        <v>12</v>
      </c>
      <c r="G198" s="300" t="s">
        <v>1174</v>
      </c>
      <c r="H198" s="300" t="s">
        <v>1175</v>
      </c>
      <c r="I198" s="300" t="s">
        <v>66</v>
      </c>
      <c r="J198" s="301">
        <v>132</v>
      </c>
      <c r="K198" s="301">
        <v>64</v>
      </c>
      <c r="L198" s="301">
        <v>196</v>
      </c>
      <c r="M198" s="301">
        <v>132</v>
      </c>
      <c r="N198" s="301">
        <v>64</v>
      </c>
      <c r="O198" s="301">
        <v>196</v>
      </c>
      <c r="P198" s="301">
        <v>4</v>
      </c>
      <c r="Q198" s="301">
        <v>57</v>
      </c>
      <c r="R198" s="301">
        <v>75</v>
      </c>
      <c r="S198" s="301">
        <v>132</v>
      </c>
      <c r="T198" s="301">
        <v>4</v>
      </c>
      <c r="U198" s="301">
        <v>63</v>
      </c>
      <c r="V198" s="301">
        <v>69</v>
      </c>
      <c r="W198" s="301">
        <v>132</v>
      </c>
      <c r="X198" s="301">
        <v>4</v>
      </c>
      <c r="Y198" s="301">
        <v>0</v>
      </c>
      <c r="Z198" s="301">
        <v>0</v>
      </c>
      <c r="AA198" s="301">
        <v>0</v>
      </c>
      <c r="AB198" s="301">
        <v>0</v>
      </c>
      <c r="AC198" s="301">
        <v>0</v>
      </c>
      <c r="AD198" s="301">
        <v>0</v>
      </c>
      <c r="AE198" s="301">
        <v>0</v>
      </c>
      <c r="AF198" s="301">
        <v>0</v>
      </c>
      <c r="AG198" s="301">
        <v>252</v>
      </c>
      <c r="AH198" s="301">
        <v>208</v>
      </c>
      <c r="AI198" s="301">
        <v>460</v>
      </c>
      <c r="AJ198" s="301">
        <v>12</v>
      </c>
      <c r="AK198" s="301">
        <v>64</v>
      </c>
      <c r="AL198" s="301">
        <v>69</v>
      </c>
      <c r="AM198" s="301">
        <v>133</v>
      </c>
      <c r="AN198" s="301">
        <v>0</v>
      </c>
      <c r="AO198" s="301">
        <v>0</v>
      </c>
      <c r="AP198" s="301">
        <v>0</v>
      </c>
      <c r="AQ198" s="301">
        <v>5</v>
      </c>
      <c r="AR198" s="301">
        <v>11</v>
      </c>
      <c r="AS198" s="301">
        <v>16</v>
      </c>
    </row>
    <row r="199" spans="1:45" s="300" customFormat="1" ht="12.75" x14ac:dyDescent="0.2">
      <c r="A199" s="300" t="s">
        <v>698</v>
      </c>
      <c r="B199" s="300" t="s">
        <v>1243</v>
      </c>
      <c r="C199" s="300" t="s">
        <v>1244</v>
      </c>
      <c r="D199" s="300" t="s">
        <v>946</v>
      </c>
      <c r="E199" s="300" t="s">
        <v>1216</v>
      </c>
      <c r="F199" s="300" t="s">
        <v>12</v>
      </c>
      <c r="G199" s="300" t="s">
        <v>1174</v>
      </c>
      <c r="H199" s="300" t="s">
        <v>1175</v>
      </c>
      <c r="I199" s="300" t="s">
        <v>66</v>
      </c>
      <c r="J199" s="301">
        <v>86</v>
      </c>
      <c r="K199" s="301">
        <v>92</v>
      </c>
      <c r="L199" s="301">
        <v>178</v>
      </c>
      <c r="M199" s="301">
        <v>86</v>
      </c>
      <c r="N199" s="301">
        <v>92</v>
      </c>
      <c r="O199" s="301">
        <v>178</v>
      </c>
      <c r="P199" s="301">
        <v>4</v>
      </c>
      <c r="Q199" s="301">
        <v>50</v>
      </c>
      <c r="R199" s="301">
        <v>48</v>
      </c>
      <c r="S199" s="301">
        <v>98</v>
      </c>
      <c r="T199" s="301">
        <v>3</v>
      </c>
      <c r="U199" s="301">
        <v>37</v>
      </c>
      <c r="V199" s="301">
        <v>64</v>
      </c>
      <c r="W199" s="301">
        <v>101</v>
      </c>
      <c r="X199" s="301">
        <v>3</v>
      </c>
      <c r="Y199" s="301">
        <v>0</v>
      </c>
      <c r="Z199" s="301">
        <v>0</v>
      </c>
      <c r="AA199" s="301">
        <v>0</v>
      </c>
      <c r="AB199" s="301">
        <v>0</v>
      </c>
      <c r="AC199" s="301">
        <v>0</v>
      </c>
      <c r="AD199" s="301">
        <v>0</v>
      </c>
      <c r="AE199" s="301">
        <v>0</v>
      </c>
      <c r="AF199" s="301">
        <v>0</v>
      </c>
      <c r="AG199" s="301">
        <v>173</v>
      </c>
      <c r="AH199" s="301">
        <v>204</v>
      </c>
      <c r="AI199" s="301">
        <v>377</v>
      </c>
      <c r="AJ199" s="301">
        <v>10</v>
      </c>
      <c r="AK199" s="301">
        <v>45</v>
      </c>
      <c r="AL199" s="301">
        <v>55</v>
      </c>
      <c r="AM199" s="301">
        <v>100</v>
      </c>
      <c r="AN199" s="301">
        <v>0</v>
      </c>
      <c r="AO199" s="301">
        <v>0</v>
      </c>
      <c r="AP199" s="301">
        <v>0</v>
      </c>
      <c r="AQ199" s="301">
        <v>11</v>
      </c>
      <c r="AR199" s="301">
        <v>4</v>
      </c>
      <c r="AS199" s="301">
        <v>15</v>
      </c>
    </row>
    <row r="200" spans="1:45" s="300" customFormat="1" ht="12.75" x14ac:dyDescent="0.2">
      <c r="A200" s="300" t="s">
        <v>599</v>
      </c>
      <c r="B200" s="300" t="s">
        <v>1245</v>
      </c>
      <c r="C200" s="300" t="s">
        <v>1246</v>
      </c>
      <c r="D200" s="300" t="s">
        <v>184</v>
      </c>
      <c r="E200" s="300" t="s">
        <v>1216</v>
      </c>
      <c r="F200" s="300" t="s">
        <v>12</v>
      </c>
      <c r="G200" s="300" t="s">
        <v>1174</v>
      </c>
      <c r="H200" s="300" t="s">
        <v>1175</v>
      </c>
      <c r="I200" s="300" t="s">
        <v>66</v>
      </c>
      <c r="J200" s="301">
        <v>109</v>
      </c>
      <c r="K200" s="301">
        <v>129</v>
      </c>
      <c r="L200" s="301">
        <v>238</v>
      </c>
      <c r="M200" s="301">
        <v>109</v>
      </c>
      <c r="N200" s="301">
        <v>129</v>
      </c>
      <c r="O200" s="301">
        <v>238</v>
      </c>
      <c r="P200" s="301">
        <v>5</v>
      </c>
      <c r="Q200" s="301">
        <v>50</v>
      </c>
      <c r="R200" s="301">
        <v>97</v>
      </c>
      <c r="S200" s="301">
        <v>147</v>
      </c>
      <c r="T200" s="301">
        <v>4</v>
      </c>
      <c r="U200" s="301">
        <v>31</v>
      </c>
      <c r="V200" s="301">
        <v>73</v>
      </c>
      <c r="W200" s="301">
        <v>104</v>
      </c>
      <c r="X200" s="301">
        <v>3</v>
      </c>
      <c r="Y200" s="301">
        <v>0</v>
      </c>
      <c r="Z200" s="301">
        <v>0</v>
      </c>
      <c r="AA200" s="301">
        <v>0</v>
      </c>
      <c r="AB200" s="301">
        <v>0</v>
      </c>
      <c r="AC200" s="301">
        <v>0</v>
      </c>
      <c r="AD200" s="301">
        <v>0</v>
      </c>
      <c r="AE200" s="301">
        <v>0</v>
      </c>
      <c r="AF200" s="301">
        <v>0</v>
      </c>
      <c r="AG200" s="301">
        <v>190</v>
      </c>
      <c r="AH200" s="301">
        <v>299</v>
      </c>
      <c r="AI200" s="301">
        <v>489</v>
      </c>
      <c r="AJ200" s="301">
        <v>12</v>
      </c>
      <c r="AK200" s="301">
        <v>41</v>
      </c>
      <c r="AL200" s="301">
        <v>58</v>
      </c>
      <c r="AM200" s="301">
        <v>99</v>
      </c>
      <c r="AN200" s="301">
        <v>0</v>
      </c>
      <c r="AO200" s="301">
        <v>0</v>
      </c>
      <c r="AP200" s="301">
        <v>0</v>
      </c>
      <c r="AQ200" s="301">
        <v>16</v>
      </c>
      <c r="AR200" s="301">
        <v>15</v>
      </c>
      <c r="AS200" s="301">
        <v>31</v>
      </c>
    </row>
    <row r="201" spans="1:45" s="300" customFormat="1" ht="12.75" x14ac:dyDescent="0.2">
      <c r="A201" s="300" t="s">
        <v>599</v>
      </c>
      <c r="B201" s="300" t="s">
        <v>1245</v>
      </c>
      <c r="C201" s="300" t="s">
        <v>1246</v>
      </c>
      <c r="D201" s="300" t="s">
        <v>946</v>
      </c>
      <c r="E201" s="300" t="s">
        <v>1216</v>
      </c>
      <c r="F201" s="300" t="s">
        <v>12</v>
      </c>
      <c r="G201" s="300" t="s">
        <v>1174</v>
      </c>
      <c r="H201" s="300" t="s">
        <v>1175</v>
      </c>
      <c r="I201" s="300" t="s">
        <v>66</v>
      </c>
      <c r="J201" s="301">
        <v>83</v>
      </c>
      <c r="K201" s="301">
        <v>72</v>
      </c>
      <c r="L201" s="301">
        <v>155</v>
      </c>
      <c r="M201" s="301">
        <v>83</v>
      </c>
      <c r="N201" s="301">
        <v>72</v>
      </c>
      <c r="O201" s="301">
        <v>155</v>
      </c>
      <c r="P201" s="301">
        <v>4</v>
      </c>
      <c r="Q201" s="301">
        <v>49</v>
      </c>
      <c r="R201" s="301">
        <v>93</v>
      </c>
      <c r="S201" s="301">
        <v>142</v>
      </c>
      <c r="T201" s="301">
        <v>4</v>
      </c>
      <c r="U201" s="301">
        <v>49</v>
      </c>
      <c r="V201" s="301">
        <v>49</v>
      </c>
      <c r="W201" s="301">
        <v>98</v>
      </c>
      <c r="X201" s="301">
        <v>3</v>
      </c>
      <c r="Y201" s="301">
        <v>0</v>
      </c>
      <c r="Z201" s="301">
        <v>0</v>
      </c>
      <c r="AA201" s="301">
        <v>0</v>
      </c>
      <c r="AB201" s="301">
        <v>0</v>
      </c>
      <c r="AC201" s="301">
        <v>0</v>
      </c>
      <c r="AD201" s="301">
        <v>0</v>
      </c>
      <c r="AE201" s="301">
        <v>0</v>
      </c>
      <c r="AF201" s="301">
        <v>0</v>
      </c>
      <c r="AG201" s="301">
        <v>181</v>
      </c>
      <c r="AH201" s="301">
        <v>214</v>
      </c>
      <c r="AI201" s="301">
        <v>395</v>
      </c>
      <c r="AJ201" s="301">
        <v>11</v>
      </c>
      <c r="AK201" s="301">
        <v>33</v>
      </c>
      <c r="AL201" s="301">
        <v>48</v>
      </c>
      <c r="AM201" s="301">
        <v>81</v>
      </c>
      <c r="AN201" s="301">
        <v>0</v>
      </c>
      <c r="AO201" s="301">
        <v>0</v>
      </c>
      <c r="AP201" s="301">
        <v>0</v>
      </c>
      <c r="AQ201" s="301">
        <v>16</v>
      </c>
      <c r="AR201" s="301">
        <v>15</v>
      </c>
      <c r="AS201" s="301">
        <v>31</v>
      </c>
    </row>
    <row r="202" spans="1:45" s="300" customFormat="1" ht="12.75" x14ac:dyDescent="0.2">
      <c r="A202" s="300" t="s">
        <v>590</v>
      </c>
      <c r="B202" s="300" t="s">
        <v>1247</v>
      </c>
      <c r="C202" s="300" t="s">
        <v>1248</v>
      </c>
      <c r="D202" s="300" t="s">
        <v>184</v>
      </c>
      <c r="E202" s="300" t="s">
        <v>1216</v>
      </c>
      <c r="F202" s="300" t="s">
        <v>12</v>
      </c>
      <c r="G202" s="300" t="s">
        <v>1174</v>
      </c>
      <c r="H202" s="300" t="s">
        <v>1175</v>
      </c>
      <c r="I202" s="300" t="s">
        <v>66</v>
      </c>
      <c r="J202" s="301">
        <v>80</v>
      </c>
      <c r="K202" s="301">
        <v>124</v>
      </c>
      <c r="L202" s="301">
        <v>204</v>
      </c>
      <c r="M202" s="301">
        <v>80</v>
      </c>
      <c r="N202" s="301">
        <v>124</v>
      </c>
      <c r="O202" s="301">
        <v>204</v>
      </c>
      <c r="P202" s="301">
        <v>5</v>
      </c>
      <c r="Q202" s="301">
        <v>54</v>
      </c>
      <c r="R202" s="301">
        <v>97</v>
      </c>
      <c r="S202" s="301">
        <v>151</v>
      </c>
      <c r="T202" s="301">
        <v>4</v>
      </c>
      <c r="U202" s="301">
        <v>68</v>
      </c>
      <c r="V202" s="301">
        <v>81</v>
      </c>
      <c r="W202" s="301">
        <v>149</v>
      </c>
      <c r="X202" s="301">
        <v>4</v>
      </c>
      <c r="Y202" s="301">
        <v>0</v>
      </c>
      <c r="Z202" s="301">
        <v>0</v>
      </c>
      <c r="AA202" s="301">
        <v>0</v>
      </c>
      <c r="AB202" s="301">
        <v>0</v>
      </c>
      <c r="AC202" s="301">
        <v>0</v>
      </c>
      <c r="AD202" s="301">
        <v>0</v>
      </c>
      <c r="AE202" s="301">
        <v>0</v>
      </c>
      <c r="AF202" s="301">
        <v>0</v>
      </c>
      <c r="AG202" s="301">
        <v>202</v>
      </c>
      <c r="AH202" s="301">
        <v>302</v>
      </c>
      <c r="AI202" s="301">
        <v>504</v>
      </c>
      <c r="AJ202" s="301">
        <v>13</v>
      </c>
      <c r="AK202" s="301">
        <v>73</v>
      </c>
      <c r="AL202" s="301">
        <v>98</v>
      </c>
      <c r="AM202" s="301">
        <v>171</v>
      </c>
      <c r="AN202" s="301">
        <v>0</v>
      </c>
      <c r="AO202" s="301">
        <v>0</v>
      </c>
      <c r="AP202" s="301">
        <v>0</v>
      </c>
      <c r="AQ202" s="301">
        <v>6</v>
      </c>
      <c r="AR202" s="301">
        <v>15</v>
      </c>
      <c r="AS202" s="301">
        <v>21</v>
      </c>
    </row>
    <row r="203" spans="1:45" s="300" customFormat="1" ht="12.75" x14ac:dyDescent="0.2">
      <c r="A203" s="300" t="s">
        <v>590</v>
      </c>
      <c r="B203" s="300" t="s">
        <v>1247</v>
      </c>
      <c r="C203" s="300" t="s">
        <v>1248</v>
      </c>
      <c r="D203" s="300" t="s">
        <v>946</v>
      </c>
      <c r="E203" s="300" t="s">
        <v>1216</v>
      </c>
      <c r="F203" s="300" t="s">
        <v>12</v>
      </c>
      <c r="G203" s="300" t="s">
        <v>1174</v>
      </c>
      <c r="H203" s="300" t="s">
        <v>1175</v>
      </c>
      <c r="I203" s="300" t="s">
        <v>66</v>
      </c>
      <c r="J203" s="301">
        <v>58</v>
      </c>
      <c r="K203" s="301">
        <v>71</v>
      </c>
      <c r="L203" s="301">
        <v>129</v>
      </c>
      <c r="M203" s="301">
        <v>58</v>
      </c>
      <c r="N203" s="301">
        <v>71</v>
      </c>
      <c r="O203" s="301">
        <v>129</v>
      </c>
      <c r="P203" s="301">
        <v>3</v>
      </c>
      <c r="Q203" s="301">
        <v>38</v>
      </c>
      <c r="R203" s="301">
        <v>44</v>
      </c>
      <c r="S203" s="301">
        <v>82</v>
      </c>
      <c r="T203" s="301">
        <v>2</v>
      </c>
      <c r="U203" s="301">
        <v>27</v>
      </c>
      <c r="V203" s="301">
        <v>28</v>
      </c>
      <c r="W203" s="301">
        <v>55</v>
      </c>
      <c r="X203" s="301">
        <v>2</v>
      </c>
      <c r="Y203" s="301">
        <v>0</v>
      </c>
      <c r="Z203" s="301">
        <v>0</v>
      </c>
      <c r="AA203" s="301">
        <v>0</v>
      </c>
      <c r="AB203" s="301">
        <v>0</v>
      </c>
      <c r="AC203" s="301">
        <v>0</v>
      </c>
      <c r="AD203" s="301">
        <v>0</v>
      </c>
      <c r="AE203" s="301">
        <v>0</v>
      </c>
      <c r="AF203" s="301">
        <v>0</v>
      </c>
      <c r="AG203" s="301">
        <v>123</v>
      </c>
      <c r="AH203" s="301">
        <v>143</v>
      </c>
      <c r="AI203" s="301">
        <v>266</v>
      </c>
      <c r="AJ203" s="301">
        <v>7</v>
      </c>
      <c r="AK203" s="301">
        <v>31</v>
      </c>
      <c r="AL203" s="301">
        <v>30</v>
      </c>
      <c r="AM203" s="301">
        <v>61</v>
      </c>
      <c r="AN203" s="301">
        <v>0</v>
      </c>
      <c r="AO203" s="301">
        <v>0</v>
      </c>
      <c r="AP203" s="301">
        <v>0</v>
      </c>
      <c r="AQ203" s="301">
        <v>10</v>
      </c>
      <c r="AR203" s="301">
        <v>6</v>
      </c>
      <c r="AS203" s="301">
        <v>16</v>
      </c>
    </row>
    <row r="204" spans="1:45" s="300" customFormat="1" ht="12.75" x14ac:dyDescent="0.2">
      <c r="A204" s="300" t="s">
        <v>1249</v>
      </c>
      <c r="B204" s="300" t="s">
        <v>1250</v>
      </c>
      <c r="C204" s="300" t="s">
        <v>1251</v>
      </c>
      <c r="D204" s="300" t="s">
        <v>184</v>
      </c>
      <c r="E204" s="300" t="s">
        <v>1216</v>
      </c>
      <c r="F204" s="300" t="s">
        <v>12</v>
      </c>
      <c r="G204" s="300" t="s">
        <v>1174</v>
      </c>
      <c r="H204" s="300" t="s">
        <v>1175</v>
      </c>
      <c r="I204" s="300" t="s">
        <v>66</v>
      </c>
      <c r="J204" s="301">
        <v>75</v>
      </c>
      <c r="K204" s="301">
        <v>68</v>
      </c>
      <c r="L204" s="301">
        <v>143</v>
      </c>
      <c r="M204" s="301">
        <v>75</v>
      </c>
      <c r="N204" s="301">
        <v>68</v>
      </c>
      <c r="O204" s="301">
        <v>143</v>
      </c>
      <c r="P204" s="301">
        <v>5</v>
      </c>
      <c r="Q204" s="301">
        <v>70</v>
      </c>
      <c r="R204" s="301">
        <v>66</v>
      </c>
      <c r="S204" s="301">
        <v>136</v>
      </c>
      <c r="T204" s="301">
        <v>5</v>
      </c>
      <c r="U204" s="301">
        <v>52</v>
      </c>
      <c r="V204" s="301">
        <v>58</v>
      </c>
      <c r="W204" s="301">
        <v>110</v>
      </c>
      <c r="X204" s="301">
        <v>4</v>
      </c>
      <c r="Y204" s="301">
        <v>0</v>
      </c>
      <c r="Z204" s="301">
        <v>0</v>
      </c>
      <c r="AA204" s="301">
        <v>0</v>
      </c>
      <c r="AB204" s="301">
        <v>0</v>
      </c>
      <c r="AC204" s="301">
        <v>0</v>
      </c>
      <c r="AD204" s="301">
        <v>0</v>
      </c>
      <c r="AE204" s="301">
        <v>0</v>
      </c>
      <c r="AF204" s="301">
        <v>0</v>
      </c>
      <c r="AG204" s="301">
        <v>197</v>
      </c>
      <c r="AH204" s="301">
        <v>192</v>
      </c>
      <c r="AI204" s="301">
        <v>389</v>
      </c>
      <c r="AJ204" s="301">
        <v>14</v>
      </c>
      <c r="AK204" s="301">
        <v>51</v>
      </c>
      <c r="AL204" s="301">
        <v>77</v>
      </c>
      <c r="AM204" s="301">
        <v>128</v>
      </c>
      <c r="AN204" s="301">
        <v>0</v>
      </c>
      <c r="AO204" s="301">
        <v>0</v>
      </c>
      <c r="AP204" s="301">
        <v>0</v>
      </c>
      <c r="AQ204" s="301">
        <v>12</v>
      </c>
      <c r="AR204" s="301">
        <v>8</v>
      </c>
      <c r="AS204" s="301">
        <v>20</v>
      </c>
    </row>
    <row r="205" spans="1:45" s="300" customFormat="1" ht="12.75" x14ac:dyDescent="0.2">
      <c r="A205" s="300" t="s">
        <v>764</v>
      </c>
      <c r="B205" s="300" t="s">
        <v>1252</v>
      </c>
      <c r="C205" s="300" t="s">
        <v>1253</v>
      </c>
      <c r="D205" s="300" t="s">
        <v>184</v>
      </c>
      <c r="E205" s="300" t="s">
        <v>1216</v>
      </c>
      <c r="F205" s="300" t="s">
        <v>12</v>
      </c>
      <c r="G205" s="300" t="s">
        <v>1174</v>
      </c>
      <c r="H205" s="300" t="s">
        <v>1175</v>
      </c>
      <c r="I205" s="300" t="s">
        <v>66</v>
      </c>
      <c r="J205" s="301">
        <v>61</v>
      </c>
      <c r="K205" s="301">
        <v>76</v>
      </c>
      <c r="L205" s="301">
        <v>137</v>
      </c>
      <c r="M205" s="301">
        <v>61</v>
      </c>
      <c r="N205" s="301">
        <v>76</v>
      </c>
      <c r="O205" s="301">
        <v>137</v>
      </c>
      <c r="P205" s="301">
        <v>3</v>
      </c>
      <c r="Q205" s="301">
        <v>50</v>
      </c>
      <c r="R205" s="301">
        <v>53</v>
      </c>
      <c r="S205" s="301">
        <v>103</v>
      </c>
      <c r="T205" s="301">
        <v>3</v>
      </c>
      <c r="U205" s="301">
        <v>57</v>
      </c>
      <c r="V205" s="301">
        <v>59</v>
      </c>
      <c r="W205" s="301">
        <v>116</v>
      </c>
      <c r="X205" s="301">
        <v>3</v>
      </c>
      <c r="Y205" s="301">
        <v>0</v>
      </c>
      <c r="Z205" s="301">
        <v>0</v>
      </c>
      <c r="AA205" s="301">
        <v>0</v>
      </c>
      <c r="AB205" s="301">
        <v>0</v>
      </c>
      <c r="AC205" s="301">
        <v>0</v>
      </c>
      <c r="AD205" s="301">
        <v>0</v>
      </c>
      <c r="AE205" s="301">
        <v>0</v>
      </c>
      <c r="AF205" s="301">
        <v>0</v>
      </c>
      <c r="AG205" s="301">
        <v>168</v>
      </c>
      <c r="AH205" s="301">
        <v>188</v>
      </c>
      <c r="AI205" s="301">
        <v>356</v>
      </c>
      <c r="AJ205" s="301">
        <v>9</v>
      </c>
      <c r="AK205" s="301">
        <v>36</v>
      </c>
      <c r="AL205" s="301">
        <v>55</v>
      </c>
      <c r="AM205" s="301">
        <v>91</v>
      </c>
      <c r="AN205" s="301">
        <v>0</v>
      </c>
      <c r="AO205" s="301">
        <v>0</v>
      </c>
      <c r="AP205" s="301">
        <v>0</v>
      </c>
      <c r="AQ205" s="301">
        <v>6</v>
      </c>
      <c r="AR205" s="301">
        <v>9</v>
      </c>
      <c r="AS205" s="301">
        <v>15</v>
      </c>
    </row>
    <row r="206" spans="1:45" s="300" customFormat="1" ht="12.75" x14ac:dyDescent="0.2">
      <c r="A206" s="300" t="s">
        <v>764</v>
      </c>
      <c r="B206" s="300" t="s">
        <v>1252</v>
      </c>
      <c r="C206" s="300" t="s">
        <v>1253</v>
      </c>
      <c r="D206" s="300" t="s">
        <v>946</v>
      </c>
      <c r="E206" s="300" t="s">
        <v>1216</v>
      </c>
      <c r="F206" s="300" t="s">
        <v>12</v>
      </c>
      <c r="G206" s="300" t="s">
        <v>1174</v>
      </c>
      <c r="H206" s="300" t="s">
        <v>1175</v>
      </c>
      <c r="I206" s="300" t="s">
        <v>66</v>
      </c>
      <c r="J206" s="301">
        <v>51</v>
      </c>
      <c r="K206" s="301">
        <v>84</v>
      </c>
      <c r="L206" s="301">
        <v>135</v>
      </c>
      <c r="M206" s="301">
        <v>51</v>
      </c>
      <c r="N206" s="301">
        <v>84</v>
      </c>
      <c r="O206" s="301">
        <v>135</v>
      </c>
      <c r="P206" s="301">
        <v>3</v>
      </c>
      <c r="Q206" s="301">
        <v>35</v>
      </c>
      <c r="R206" s="301">
        <v>67</v>
      </c>
      <c r="S206" s="301">
        <v>102</v>
      </c>
      <c r="T206" s="301">
        <v>3</v>
      </c>
      <c r="U206" s="301">
        <v>23</v>
      </c>
      <c r="V206" s="301">
        <v>40</v>
      </c>
      <c r="W206" s="301">
        <v>63</v>
      </c>
      <c r="X206" s="301">
        <v>2</v>
      </c>
      <c r="Y206" s="301">
        <v>0</v>
      </c>
      <c r="Z206" s="301">
        <v>0</v>
      </c>
      <c r="AA206" s="301">
        <v>0</v>
      </c>
      <c r="AB206" s="301">
        <v>0</v>
      </c>
      <c r="AC206" s="301">
        <v>0</v>
      </c>
      <c r="AD206" s="301">
        <v>0</v>
      </c>
      <c r="AE206" s="301">
        <v>0</v>
      </c>
      <c r="AF206" s="301">
        <v>0</v>
      </c>
      <c r="AG206" s="301">
        <v>109</v>
      </c>
      <c r="AH206" s="301">
        <v>191</v>
      </c>
      <c r="AI206" s="301">
        <v>300</v>
      </c>
      <c r="AJ206" s="301">
        <v>8</v>
      </c>
      <c r="AK206" s="301">
        <v>30</v>
      </c>
      <c r="AL206" s="301">
        <v>46</v>
      </c>
      <c r="AM206" s="301">
        <v>76</v>
      </c>
      <c r="AN206" s="301">
        <v>0</v>
      </c>
      <c r="AO206" s="301">
        <v>0</v>
      </c>
      <c r="AP206" s="301">
        <v>0</v>
      </c>
      <c r="AQ206" s="301">
        <v>4</v>
      </c>
      <c r="AR206" s="301">
        <v>5</v>
      </c>
      <c r="AS206" s="301">
        <v>9</v>
      </c>
    </row>
    <row r="207" spans="1:45" s="300" customFormat="1" ht="12.75" x14ac:dyDescent="0.2">
      <c r="A207" s="300" t="s">
        <v>604</v>
      </c>
      <c r="B207" s="300" t="s">
        <v>1254</v>
      </c>
      <c r="C207" s="300" t="s">
        <v>1255</v>
      </c>
      <c r="D207" s="300" t="s">
        <v>184</v>
      </c>
      <c r="E207" s="300" t="s">
        <v>1216</v>
      </c>
      <c r="F207" s="300" t="s">
        <v>12</v>
      </c>
      <c r="G207" s="300" t="s">
        <v>1174</v>
      </c>
      <c r="H207" s="300" t="s">
        <v>1175</v>
      </c>
      <c r="I207" s="300" t="s">
        <v>66</v>
      </c>
      <c r="J207" s="301">
        <v>231</v>
      </c>
      <c r="K207" s="301">
        <v>316</v>
      </c>
      <c r="L207" s="301">
        <v>547</v>
      </c>
      <c r="M207" s="301">
        <v>231</v>
      </c>
      <c r="N207" s="301">
        <v>316</v>
      </c>
      <c r="O207" s="301">
        <v>547</v>
      </c>
      <c r="P207" s="301">
        <v>10</v>
      </c>
      <c r="Q207" s="301">
        <v>144</v>
      </c>
      <c r="R207" s="301">
        <v>223</v>
      </c>
      <c r="S207" s="301">
        <v>367</v>
      </c>
      <c r="T207" s="301">
        <v>9</v>
      </c>
      <c r="U207" s="301">
        <v>159</v>
      </c>
      <c r="V207" s="301">
        <v>241</v>
      </c>
      <c r="W207" s="301">
        <v>400</v>
      </c>
      <c r="X207" s="301">
        <v>9</v>
      </c>
      <c r="Y207" s="301">
        <v>0</v>
      </c>
      <c r="Z207" s="301">
        <v>0</v>
      </c>
      <c r="AA207" s="301">
        <v>0</v>
      </c>
      <c r="AB207" s="301">
        <v>0</v>
      </c>
      <c r="AC207" s="301">
        <v>0</v>
      </c>
      <c r="AD207" s="301">
        <v>0</v>
      </c>
      <c r="AE207" s="301">
        <v>0</v>
      </c>
      <c r="AF207" s="301">
        <v>0</v>
      </c>
      <c r="AG207" s="301">
        <v>534</v>
      </c>
      <c r="AH207" s="301">
        <v>780</v>
      </c>
      <c r="AI207" s="301">
        <v>1314</v>
      </c>
      <c r="AJ207" s="301">
        <v>28</v>
      </c>
      <c r="AK207" s="301">
        <v>147</v>
      </c>
      <c r="AL207" s="301">
        <v>225</v>
      </c>
      <c r="AM207" s="301">
        <v>372</v>
      </c>
      <c r="AN207" s="301">
        <v>0</v>
      </c>
      <c r="AO207" s="301">
        <v>0</v>
      </c>
      <c r="AP207" s="301">
        <v>0</v>
      </c>
      <c r="AQ207" s="301">
        <v>35</v>
      </c>
      <c r="AR207" s="301">
        <v>37</v>
      </c>
      <c r="AS207" s="301">
        <v>72</v>
      </c>
    </row>
    <row r="208" spans="1:45" s="300" customFormat="1" ht="12.75" x14ac:dyDescent="0.2">
      <c r="A208" s="300" t="s">
        <v>604</v>
      </c>
      <c r="B208" s="300" t="s">
        <v>1254</v>
      </c>
      <c r="C208" s="300" t="s">
        <v>1255</v>
      </c>
      <c r="D208" s="300" t="s">
        <v>946</v>
      </c>
      <c r="E208" s="300" t="s">
        <v>1216</v>
      </c>
      <c r="F208" s="300" t="s">
        <v>12</v>
      </c>
      <c r="G208" s="300" t="s">
        <v>1174</v>
      </c>
      <c r="H208" s="300" t="s">
        <v>1175</v>
      </c>
      <c r="I208" s="300" t="s">
        <v>66</v>
      </c>
      <c r="J208" s="301">
        <v>262</v>
      </c>
      <c r="K208" s="301">
        <v>318</v>
      </c>
      <c r="L208" s="301">
        <v>580</v>
      </c>
      <c r="M208" s="301">
        <v>262</v>
      </c>
      <c r="N208" s="301">
        <v>318</v>
      </c>
      <c r="O208" s="301">
        <v>580</v>
      </c>
      <c r="P208" s="301">
        <v>11</v>
      </c>
      <c r="Q208" s="301">
        <v>178</v>
      </c>
      <c r="R208" s="301">
        <v>238</v>
      </c>
      <c r="S208" s="301">
        <v>416</v>
      </c>
      <c r="T208" s="301">
        <v>10</v>
      </c>
      <c r="U208" s="301">
        <v>165</v>
      </c>
      <c r="V208" s="301">
        <v>178</v>
      </c>
      <c r="W208" s="301">
        <v>343</v>
      </c>
      <c r="X208" s="301">
        <v>8</v>
      </c>
      <c r="Y208" s="301">
        <v>0</v>
      </c>
      <c r="Z208" s="301">
        <v>0</v>
      </c>
      <c r="AA208" s="301">
        <v>0</v>
      </c>
      <c r="AB208" s="301">
        <v>0</v>
      </c>
      <c r="AC208" s="301">
        <v>0</v>
      </c>
      <c r="AD208" s="301">
        <v>0</v>
      </c>
      <c r="AE208" s="301">
        <v>0</v>
      </c>
      <c r="AF208" s="301">
        <v>0</v>
      </c>
      <c r="AG208" s="301">
        <v>605</v>
      </c>
      <c r="AH208" s="301">
        <v>734</v>
      </c>
      <c r="AI208" s="301">
        <v>1339</v>
      </c>
      <c r="AJ208" s="301">
        <v>29</v>
      </c>
      <c r="AK208" s="301">
        <v>112</v>
      </c>
      <c r="AL208" s="301">
        <v>154</v>
      </c>
      <c r="AM208" s="301">
        <v>266</v>
      </c>
      <c r="AN208" s="301">
        <v>0</v>
      </c>
      <c r="AO208" s="301">
        <v>0</v>
      </c>
      <c r="AP208" s="301">
        <v>0</v>
      </c>
      <c r="AQ208" s="301">
        <v>36</v>
      </c>
      <c r="AR208" s="301">
        <v>39</v>
      </c>
      <c r="AS208" s="301">
        <v>75</v>
      </c>
    </row>
    <row r="209" spans="1:45" s="300" customFormat="1" ht="12.75" x14ac:dyDescent="0.2">
      <c r="A209" s="300" t="s">
        <v>731</v>
      </c>
      <c r="B209" s="300" t="s">
        <v>1256</v>
      </c>
      <c r="C209" s="300" t="s">
        <v>1257</v>
      </c>
      <c r="D209" s="300" t="s">
        <v>184</v>
      </c>
      <c r="E209" s="300" t="s">
        <v>1216</v>
      </c>
      <c r="F209" s="300" t="s">
        <v>12</v>
      </c>
      <c r="G209" s="300" t="s">
        <v>1174</v>
      </c>
      <c r="H209" s="300" t="s">
        <v>1175</v>
      </c>
      <c r="I209" s="300" t="s">
        <v>66</v>
      </c>
      <c r="J209" s="301">
        <v>39</v>
      </c>
      <c r="K209" s="301">
        <v>63</v>
      </c>
      <c r="L209" s="301">
        <v>102</v>
      </c>
      <c r="M209" s="301">
        <v>39</v>
      </c>
      <c r="N209" s="301">
        <v>63</v>
      </c>
      <c r="O209" s="301">
        <v>102</v>
      </c>
      <c r="P209" s="301">
        <v>3</v>
      </c>
      <c r="Q209" s="301">
        <v>48</v>
      </c>
      <c r="R209" s="301">
        <v>46</v>
      </c>
      <c r="S209" s="301">
        <v>94</v>
      </c>
      <c r="T209" s="301">
        <v>3</v>
      </c>
      <c r="U209" s="301">
        <v>36</v>
      </c>
      <c r="V209" s="301">
        <v>55</v>
      </c>
      <c r="W209" s="301">
        <v>91</v>
      </c>
      <c r="X209" s="301">
        <v>3</v>
      </c>
      <c r="Y209" s="301">
        <v>0</v>
      </c>
      <c r="Z209" s="301">
        <v>0</v>
      </c>
      <c r="AA209" s="301">
        <v>0</v>
      </c>
      <c r="AB209" s="301">
        <v>0</v>
      </c>
      <c r="AC209" s="301">
        <v>0</v>
      </c>
      <c r="AD209" s="301">
        <v>0</v>
      </c>
      <c r="AE209" s="301">
        <v>0</v>
      </c>
      <c r="AF209" s="301">
        <v>0</v>
      </c>
      <c r="AG209" s="301">
        <v>123</v>
      </c>
      <c r="AH209" s="301">
        <v>164</v>
      </c>
      <c r="AI209" s="301">
        <v>287</v>
      </c>
      <c r="AJ209" s="301">
        <v>9</v>
      </c>
      <c r="AK209" s="301">
        <v>47</v>
      </c>
      <c r="AL209" s="301">
        <v>60</v>
      </c>
      <c r="AM209" s="301">
        <v>107</v>
      </c>
      <c r="AN209" s="301">
        <v>0</v>
      </c>
      <c r="AO209" s="301">
        <v>0</v>
      </c>
      <c r="AP209" s="301">
        <v>0</v>
      </c>
      <c r="AQ209" s="301">
        <v>11</v>
      </c>
      <c r="AR209" s="301">
        <v>8</v>
      </c>
      <c r="AS209" s="301">
        <v>19</v>
      </c>
    </row>
    <row r="210" spans="1:45" s="300" customFormat="1" ht="12.75" x14ac:dyDescent="0.2">
      <c r="A210" s="300" t="s">
        <v>731</v>
      </c>
      <c r="B210" s="300" t="s">
        <v>1256</v>
      </c>
      <c r="C210" s="300" t="s">
        <v>1257</v>
      </c>
      <c r="D210" s="300" t="s">
        <v>946</v>
      </c>
      <c r="E210" s="300" t="s">
        <v>1216</v>
      </c>
      <c r="F210" s="300" t="s">
        <v>12</v>
      </c>
      <c r="G210" s="300" t="s">
        <v>1174</v>
      </c>
      <c r="H210" s="300" t="s">
        <v>1175</v>
      </c>
      <c r="I210" s="300" t="s">
        <v>66</v>
      </c>
      <c r="J210" s="301">
        <v>46</v>
      </c>
      <c r="K210" s="301">
        <v>56</v>
      </c>
      <c r="L210" s="301">
        <v>102</v>
      </c>
      <c r="M210" s="301">
        <v>46</v>
      </c>
      <c r="N210" s="301">
        <v>56</v>
      </c>
      <c r="O210" s="301">
        <v>102</v>
      </c>
      <c r="P210" s="301">
        <v>3</v>
      </c>
      <c r="Q210" s="301">
        <v>41</v>
      </c>
      <c r="R210" s="301">
        <v>49</v>
      </c>
      <c r="S210" s="301">
        <v>90</v>
      </c>
      <c r="T210" s="301">
        <v>3</v>
      </c>
      <c r="U210" s="301">
        <v>33</v>
      </c>
      <c r="V210" s="301">
        <v>38</v>
      </c>
      <c r="W210" s="301">
        <v>71</v>
      </c>
      <c r="X210" s="301">
        <v>2</v>
      </c>
      <c r="Y210" s="301">
        <v>0</v>
      </c>
      <c r="Z210" s="301">
        <v>0</v>
      </c>
      <c r="AA210" s="301">
        <v>0</v>
      </c>
      <c r="AB210" s="301">
        <v>0</v>
      </c>
      <c r="AC210" s="301">
        <v>0</v>
      </c>
      <c r="AD210" s="301">
        <v>0</v>
      </c>
      <c r="AE210" s="301">
        <v>0</v>
      </c>
      <c r="AF210" s="301">
        <v>0</v>
      </c>
      <c r="AG210" s="301">
        <v>120</v>
      </c>
      <c r="AH210" s="301">
        <v>143</v>
      </c>
      <c r="AI210" s="301">
        <v>263</v>
      </c>
      <c r="AJ210" s="301">
        <v>8</v>
      </c>
      <c r="AK210" s="301">
        <v>29</v>
      </c>
      <c r="AL210" s="301">
        <v>33</v>
      </c>
      <c r="AM210" s="301">
        <v>62</v>
      </c>
      <c r="AN210" s="301">
        <v>0</v>
      </c>
      <c r="AO210" s="301">
        <v>0</v>
      </c>
      <c r="AP210" s="301">
        <v>0</v>
      </c>
      <c r="AQ210" s="301">
        <v>11</v>
      </c>
      <c r="AR210" s="301">
        <v>12</v>
      </c>
      <c r="AS210" s="301">
        <v>23</v>
      </c>
    </row>
    <row r="211" spans="1:45" s="300" customFormat="1" ht="12.75" x14ac:dyDescent="0.2">
      <c r="A211" s="300" t="s">
        <v>604</v>
      </c>
      <c r="B211" s="300" t="s">
        <v>1258</v>
      </c>
      <c r="C211" s="300" t="s">
        <v>1259</v>
      </c>
      <c r="D211" s="300" t="s">
        <v>184</v>
      </c>
      <c r="E211" s="300" t="s">
        <v>1216</v>
      </c>
      <c r="F211" s="300" t="s">
        <v>12</v>
      </c>
      <c r="G211" s="300" t="s">
        <v>1174</v>
      </c>
      <c r="H211" s="300" t="s">
        <v>1175</v>
      </c>
      <c r="I211" s="300" t="s">
        <v>66</v>
      </c>
      <c r="J211" s="301">
        <v>193</v>
      </c>
      <c r="K211" s="301">
        <v>283</v>
      </c>
      <c r="L211" s="301">
        <v>476</v>
      </c>
      <c r="M211" s="301">
        <v>193</v>
      </c>
      <c r="N211" s="301">
        <v>283</v>
      </c>
      <c r="O211" s="301">
        <v>476</v>
      </c>
      <c r="P211" s="301">
        <v>9</v>
      </c>
      <c r="Q211" s="301">
        <v>169</v>
      </c>
      <c r="R211" s="301">
        <v>194</v>
      </c>
      <c r="S211" s="301">
        <v>363</v>
      </c>
      <c r="T211" s="301">
        <v>8</v>
      </c>
      <c r="U211" s="301">
        <v>153</v>
      </c>
      <c r="V211" s="301">
        <v>199</v>
      </c>
      <c r="W211" s="301">
        <v>352</v>
      </c>
      <c r="X211" s="301">
        <v>9</v>
      </c>
      <c r="Y211" s="301">
        <v>0</v>
      </c>
      <c r="Z211" s="301">
        <v>0</v>
      </c>
      <c r="AA211" s="301">
        <v>0</v>
      </c>
      <c r="AB211" s="301">
        <v>0</v>
      </c>
      <c r="AC211" s="301">
        <v>0</v>
      </c>
      <c r="AD211" s="301">
        <v>0</v>
      </c>
      <c r="AE211" s="301">
        <v>0</v>
      </c>
      <c r="AF211" s="301">
        <v>0</v>
      </c>
      <c r="AG211" s="301">
        <v>515</v>
      </c>
      <c r="AH211" s="301">
        <v>676</v>
      </c>
      <c r="AI211" s="301">
        <v>1191</v>
      </c>
      <c r="AJ211" s="301">
        <v>26</v>
      </c>
      <c r="AK211" s="301">
        <v>150</v>
      </c>
      <c r="AL211" s="301">
        <v>126</v>
      </c>
      <c r="AM211" s="301">
        <v>276</v>
      </c>
      <c r="AN211" s="301">
        <v>0</v>
      </c>
      <c r="AO211" s="301">
        <v>0</v>
      </c>
      <c r="AP211" s="301">
        <v>0</v>
      </c>
      <c r="AQ211" s="301">
        <v>16</v>
      </c>
      <c r="AR211" s="301">
        <v>28</v>
      </c>
      <c r="AS211" s="301">
        <v>44</v>
      </c>
    </row>
    <row r="212" spans="1:45" s="300" customFormat="1" ht="12.75" x14ac:dyDescent="0.2">
      <c r="A212" s="300" t="s">
        <v>604</v>
      </c>
      <c r="B212" s="300" t="s">
        <v>1258</v>
      </c>
      <c r="C212" s="300" t="s">
        <v>1259</v>
      </c>
      <c r="D212" s="300" t="s">
        <v>946</v>
      </c>
      <c r="E212" s="300" t="s">
        <v>1216</v>
      </c>
      <c r="F212" s="300" t="s">
        <v>12</v>
      </c>
      <c r="G212" s="300" t="s">
        <v>1174</v>
      </c>
      <c r="H212" s="300" t="s">
        <v>1175</v>
      </c>
      <c r="I212" s="300" t="s">
        <v>66</v>
      </c>
      <c r="J212" s="301">
        <v>256</v>
      </c>
      <c r="K212" s="301">
        <v>279</v>
      </c>
      <c r="L212" s="301">
        <v>535</v>
      </c>
      <c r="M212" s="301">
        <v>256</v>
      </c>
      <c r="N212" s="301">
        <v>279</v>
      </c>
      <c r="O212" s="301">
        <v>535</v>
      </c>
      <c r="P212" s="301">
        <v>10</v>
      </c>
      <c r="Q212" s="301">
        <v>138</v>
      </c>
      <c r="R212" s="301">
        <v>139</v>
      </c>
      <c r="S212" s="301">
        <v>277</v>
      </c>
      <c r="T212" s="301">
        <v>7</v>
      </c>
      <c r="U212" s="301">
        <v>120</v>
      </c>
      <c r="V212" s="301">
        <v>158</v>
      </c>
      <c r="W212" s="301">
        <v>278</v>
      </c>
      <c r="X212" s="301">
        <v>7</v>
      </c>
      <c r="Y212" s="301">
        <v>0</v>
      </c>
      <c r="Z212" s="301">
        <v>0</v>
      </c>
      <c r="AA212" s="301">
        <v>0</v>
      </c>
      <c r="AB212" s="301">
        <v>0</v>
      </c>
      <c r="AC212" s="301">
        <v>0</v>
      </c>
      <c r="AD212" s="301">
        <v>0</v>
      </c>
      <c r="AE212" s="301">
        <v>0</v>
      </c>
      <c r="AF212" s="301">
        <v>0</v>
      </c>
      <c r="AG212" s="301">
        <v>514</v>
      </c>
      <c r="AH212" s="301">
        <v>576</v>
      </c>
      <c r="AI212" s="301">
        <v>1090</v>
      </c>
      <c r="AJ212" s="301">
        <v>24</v>
      </c>
      <c r="AK212" s="301">
        <v>83</v>
      </c>
      <c r="AL212" s="301">
        <v>127</v>
      </c>
      <c r="AM212" s="301">
        <v>210</v>
      </c>
      <c r="AN212" s="301">
        <v>0</v>
      </c>
      <c r="AO212" s="301">
        <v>0</v>
      </c>
      <c r="AP212" s="301">
        <v>0</v>
      </c>
      <c r="AQ212" s="301">
        <v>27</v>
      </c>
      <c r="AR212" s="301">
        <v>37</v>
      </c>
      <c r="AS212" s="301">
        <v>64</v>
      </c>
    </row>
    <row r="213" spans="1:45" s="300" customFormat="1" ht="12.75" x14ac:dyDescent="0.2">
      <c r="A213" s="300" t="s">
        <v>610</v>
      </c>
      <c r="B213" s="300" t="s">
        <v>1260</v>
      </c>
      <c r="C213" s="300" t="s">
        <v>1261</v>
      </c>
      <c r="D213" s="300" t="s">
        <v>184</v>
      </c>
      <c r="E213" s="300" t="s">
        <v>1216</v>
      </c>
      <c r="F213" s="300" t="s">
        <v>12</v>
      </c>
      <c r="G213" s="300" t="s">
        <v>1174</v>
      </c>
      <c r="H213" s="300" t="s">
        <v>1175</v>
      </c>
      <c r="I213" s="300" t="s">
        <v>66</v>
      </c>
      <c r="J213" s="301">
        <v>44</v>
      </c>
      <c r="K213" s="301">
        <v>72</v>
      </c>
      <c r="L213" s="301">
        <v>116</v>
      </c>
      <c r="M213" s="301">
        <v>44</v>
      </c>
      <c r="N213" s="301">
        <v>72</v>
      </c>
      <c r="O213" s="301">
        <v>116</v>
      </c>
      <c r="P213" s="301">
        <v>3</v>
      </c>
      <c r="Q213" s="301">
        <v>46</v>
      </c>
      <c r="R213" s="301">
        <v>42</v>
      </c>
      <c r="S213" s="301">
        <v>88</v>
      </c>
      <c r="T213" s="301">
        <v>2</v>
      </c>
      <c r="U213" s="301">
        <v>67</v>
      </c>
      <c r="V213" s="301">
        <v>39</v>
      </c>
      <c r="W213" s="301">
        <v>106</v>
      </c>
      <c r="X213" s="301">
        <v>3</v>
      </c>
      <c r="Y213" s="301">
        <v>0</v>
      </c>
      <c r="Z213" s="301">
        <v>0</v>
      </c>
      <c r="AA213" s="301">
        <v>0</v>
      </c>
      <c r="AB213" s="301">
        <v>0</v>
      </c>
      <c r="AC213" s="301">
        <v>0</v>
      </c>
      <c r="AD213" s="301">
        <v>0</v>
      </c>
      <c r="AE213" s="301">
        <v>0</v>
      </c>
      <c r="AF213" s="301">
        <v>0</v>
      </c>
      <c r="AG213" s="301">
        <v>157</v>
      </c>
      <c r="AH213" s="301">
        <v>153</v>
      </c>
      <c r="AI213" s="301">
        <v>310</v>
      </c>
      <c r="AJ213" s="301">
        <v>8</v>
      </c>
      <c r="AK213" s="301">
        <v>52</v>
      </c>
      <c r="AL213" s="301">
        <v>47</v>
      </c>
      <c r="AM213" s="301">
        <v>99</v>
      </c>
      <c r="AN213" s="301">
        <v>0</v>
      </c>
      <c r="AO213" s="301">
        <v>0</v>
      </c>
      <c r="AP213" s="301">
        <v>0</v>
      </c>
      <c r="AQ213" s="301">
        <v>6</v>
      </c>
      <c r="AR213" s="301">
        <v>9</v>
      </c>
      <c r="AS213" s="301">
        <v>15</v>
      </c>
    </row>
    <row r="214" spans="1:45" s="300" customFormat="1" ht="12.75" x14ac:dyDescent="0.2">
      <c r="A214" s="300" t="s">
        <v>610</v>
      </c>
      <c r="B214" s="300" t="s">
        <v>1260</v>
      </c>
      <c r="C214" s="300" t="s">
        <v>1261</v>
      </c>
      <c r="D214" s="300" t="s">
        <v>946</v>
      </c>
      <c r="E214" s="300" t="s">
        <v>1216</v>
      </c>
      <c r="F214" s="300" t="s">
        <v>12</v>
      </c>
      <c r="G214" s="300" t="s">
        <v>1174</v>
      </c>
      <c r="H214" s="300" t="s">
        <v>1175</v>
      </c>
      <c r="I214" s="300" t="s">
        <v>66</v>
      </c>
      <c r="J214" s="301">
        <v>0</v>
      </c>
      <c r="K214" s="301">
        <v>0</v>
      </c>
      <c r="L214" s="301">
        <v>0</v>
      </c>
      <c r="M214" s="301">
        <v>0</v>
      </c>
      <c r="N214" s="301">
        <v>0</v>
      </c>
      <c r="O214" s="301">
        <v>0</v>
      </c>
      <c r="P214" s="301">
        <v>0</v>
      </c>
      <c r="Q214" s="301">
        <v>0</v>
      </c>
      <c r="R214" s="301">
        <v>0</v>
      </c>
      <c r="S214" s="301">
        <v>0</v>
      </c>
      <c r="T214" s="301">
        <v>0</v>
      </c>
      <c r="U214" s="301">
        <v>0</v>
      </c>
      <c r="V214" s="301">
        <v>0</v>
      </c>
      <c r="W214" s="301">
        <v>0</v>
      </c>
      <c r="X214" s="301">
        <v>0</v>
      </c>
      <c r="Y214" s="301">
        <v>0</v>
      </c>
      <c r="Z214" s="301">
        <v>0</v>
      </c>
      <c r="AA214" s="301">
        <v>0</v>
      </c>
      <c r="AB214" s="301">
        <v>0</v>
      </c>
      <c r="AC214" s="301">
        <v>0</v>
      </c>
      <c r="AD214" s="301">
        <v>0</v>
      </c>
      <c r="AE214" s="301">
        <v>0</v>
      </c>
      <c r="AF214" s="301">
        <v>0</v>
      </c>
      <c r="AG214" s="301">
        <v>0</v>
      </c>
      <c r="AH214" s="301">
        <v>0</v>
      </c>
      <c r="AI214" s="301">
        <v>0</v>
      </c>
      <c r="AJ214" s="301">
        <v>0</v>
      </c>
      <c r="AK214" s="301">
        <v>0</v>
      </c>
      <c r="AL214" s="301">
        <v>0</v>
      </c>
      <c r="AM214" s="301">
        <v>0</v>
      </c>
      <c r="AN214" s="301">
        <v>0</v>
      </c>
      <c r="AO214" s="301">
        <v>0</v>
      </c>
      <c r="AP214" s="301">
        <v>0</v>
      </c>
      <c r="AQ214" s="301">
        <v>0</v>
      </c>
      <c r="AR214" s="301">
        <v>0</v>
      </c>
      <c r="AS214" s="301">
        <v>0</v>
      </c>
    </row>
    <row r="215" spans="1:45" s="300" customFormat="1" ht="12.75" x14ac:dyDescent="0.2">
      <c r="A215" s="300" t="s">
        <v>1262</v>
      </c>
      <c r="B215" s="300" t="s">
        <v>1263</v>
      </c>
      <c r="C215" s="300" t="s">
        <v>1264</v>
      </c>
      <c r="D215" s="300" t="s">
        <v>184</v>
      </c>
      <c r="E215" s="300" t="s">
        <v>1216</v>
      </c>
      <c r="F215" s="300" t="s">
        <v>12</v>
      </c>
      <c r="G215" s="300" t="s">
        <v>1174</v>
      </c>
      <c r="H215" s="300" t="s">
        <v>1175</v>
      </c>
      <c r="I215" s="300" t="s">
        <v>66</v>
      </c>
      <c r="J215" s="301">
        <v>35</v>
      </c>
      <c r="K215" s="301">
        <v>43</v>
      </c>
      <c r="L215" s="301">
        <v>78</v>
      </c>
      <c r="M215" s="301">
        <v>35</v>
      </c>
      <c r="N215" s="301">
        <v>43</v>
      </c>
      <c r="O215" s="301">
        <v>78</v>
      </c>
      <c r="P215" s="301">
        <v>2</v>
      </c>
      <c r="Q215" s="301">
        <v>29</v>
      </c>
      <c r="R215" s="301">
        <v>32</v>
      </c>
      <c r="S215" s="301">
        <v>61</v>
      </c>
      <c r="T215" s="301">
        <v>2</v>
      </c>
      <c r="U215" s="301">
        <v>22</v>
      </c>
      <c r="V215" s="301">
        <v>29</v>
      </c>
      <c r="W215" s="301">
        <v>51</v>
      </c>
      <c r="X215" s="301">
        <v>2</v>
      </c>
      <c r="Y215" s="301">
        <v>0</v>
      </c>
      <c r="Z215" s="301">
        <v>0</v>
      </c>
      <c r="AA215" s="301">
        <v>0</v>
      </c>
      <c r="AB215" s="301">
        <v>0</v>
      </c>
      <c r="AC215" s="301">
        <v>0</v>
      </c>
      <c r="AD215" s="301">
        <v>0</v>
      </c>
      <c r="AE215" s="301">
        <v>0</v>
      </c>
      <c r="AF215" s="301">
        <v>0</v>
      </c>
      <c r="AG215" s="301">
        <v>86</v>
      </c>
      <c r="AH215" s="301">
        <v>104</v>
      </c>
      <c r="AI215" s="301">
        <v>190</v>
      </c>
      <c r="AJ215" s="301">
        <v>6</v>
      </c>
      <c r="AK215" s="301">
        <v>20</v>
      </c>
      <c r="AL215" s="301">
        <v>32</v>
      </c>
      <c r="AM215" s="301">
        <v>52</v>
      </c>
      <c r="AN215" s="301">
        <v>0</v>
      </c>
      <c r="AO215" s="301">
        <v>0</v>
      </c>
      <c r="AP215" s="301">
        <v>0</v>
      </c>
      <c r="AQ215" s="301">
        <v>9</v>
      </c>
      <c r="AR215" s="301">
        <v>2</v>
      </c>
      <c r="AS215" s="301">
        <v>11</v>
      </c>
    </row>
    <row r="216" spans="1:45" s="300" customFormat="1" ht="12.75" x14ac:dyDescent="0.2">
      <c r="A216" s="300" t="s">
        <v>347</v>
      </c>
      <c r="B216" s="300" t="s">
        <v>1265</v>
      </c>
      <c r="C216" s="300" t="s">
        <v>1266</v>
      </c>
      <c r="D216" s="300" t="s">
        <v>184</v>
      </c>
      <c r="E216" s="300" t="s">
        <v>1216</v>
      </c>
      <c r="F216" s="300" t="s">
        <v>12</v>
      </c>
      <c r="G216" s="300" t="s">
        <v>1174</v>
      </c>
      <c r="H216" s="300" t="s">
        <v>1175</v>
      </c>
      <c r="I216" s="300" t="s">
        <v>66</v>
      </c>
      <c r="J216" s="301">
        <v>60</v>
      </c>
      <c r="K216" s="301">
        <v>76</v>
      </c>
      <c r="L216" s="301">
        <v>136</v>
      </c>
      <c r="M216" s="301">
        <v>60</v>
      </c>
      <c r="N216" s="301">
        <v>76</v>
      </c>
      <c r="O216" s="301">
        <v>136</v>
      </c>
      <c r="P216" s="301">
        <v>4</v>
      </c>
      <c r="Q216" s="301">
        <v>39</v>
      </c>
      <c r="R216" s="301">
        <v>38</v>
      </c>
      <c r="S216" s="301">
        <v>77</v>
      </c>
      <c r="T216" s="301">
        <v>2</v>
      </c>
      <c r="U216" s="301">
        <v>19</v>
      </c>
      <c r="V216" s="301">
        <v>27</v>
      </c>
      <c r="W216" s="301">
        <v>46</v>
      </c>
      <c r="X216" s="301">
        <v>1</v>
      </c>
      <c r="Y216" s="301">
        <v>0</v>
      </c>
      <c r="Z216" s="301">
        <v>0</v>
      </c>
      <c r="AA216" s="301">
        <v>0</v>
      </c>
      <c r="AB216" s="301">
        <v>0</v>
      </c>
      <c r="AC216" s="301">
        <v>0</v>
      </c>
      <c r="AD216" s="301">
        <v>0</v>
      </c>
      <c r="AE216" s="301">
        <v>0</v>
      </c>
      <c r="AF216" s="301">
        <v>0</v>
      </c>
      <c r="AG216" s="301">
        <v>118</v>
      </c>
      <c r="AH216" s="301">
        <v>141</v>
      </c>
      <c r="AI216" s="301">
        <v>259</v>
      </c>
      <c r="AJ216" s="301">
        <v>7</v>
      </c>
      <c r="AK216" s="301">
        <v>20</v>
      </c>
      <c r="AL216" s="301">
        <v>26</v>
      </c>
      <c r="AM216" s="301">
        <v>46</v>
      </c>
      <c r="AN216" s="301">
        <v>0</v>
      </c>
      <c r="AO216" s="301">
        <v>0</v>
      </c>
      <c r="AP216" s="301">
        <v>0</v>
      </c>
      <c r="AQ216" s="301">
        <v>2</v>
      </c>
      <c r="AR216" s="301">
        <v>2</v>
      </c>
      <c r="AS216" s="301">
        <v>4</v>
      </c>
    </row>
    <row r="217" spans="1:45" s="300" customFormat="1" ht="12.75" x14ac:dyDescent="0.2">
      <c r="A217" s="300" t="s">
        <v>282</v>
      </c>
      <c r="B217" s="300" t="s">
        <v>1267</v>
      </c>
      <c r="C217" s="300" t="s">
        <v>1268</v>
      </c>
      <c r="D217" s="300" t="s">
        <v>184</v>
      </c>
      <c r="E217" s="300" t="s">
        <v>1216</v>
      </c>
      <c r="F217" s="300" t="s">
        <v>12</v>
      </c>
      <c r="G217" s="300" t="s">
        <v>1174</v>
      </c>
      <c r="H217" s="300" t="s">
        <v>1175</v>
      </c>
      <c r="I217" s="300" t="s">
        <v>66</v>
      </c>
      <c r="J217" s="301">
        <v>66</v>
      </c>
      <c r="K217" s="301">
        <v>102</v>
      </c>
      <c r="L217" s="301">
        <v>168</v>
      </c>
      <c r="M217" s="301">
        <v>66</v>
      </c>
      <c r="N217" s="301">
        <v>102</v>
      </c>
      <c r="O217" s="301">
        <v>168</v>
      </c>
      <c r="P217" s="301">
        <v>4</v>
      </c>
      <c r="Q217" s="301">
        <v>58</v>
      </c>
      <c r="R217" s="301">
        <v>86</v>
      </c>
      <c r="S217" s="301">
        <v>144</v>
      </c>
      <c r="T217" s="301">
        <v>4</v>
      </c>
      <c r="U217" s="301">
        <v>69</v>
      </c>
      <c r="V217" s="301">
        <v>81</v>
      </c>
      <c r="W217" s="301">
        <v>150</v>
      </c>
      <c r="X217" s="301">
        <v>4</v>
      </c>
      <c r="Y217" s="301">
        <v>0</v>
      </c>
      <c r="Z217" s="301">
        <v>0</v>
      </c>
      <c r="AA217" s="301">
        <v>0</v>
      </c>
      <c r="AB217" s="301">
        <v>0</v>
      </c>
      <c r="AC217" s="301">
        <v>0</v>
      </c>
      <c r="AD217" s="301">
        <v>0</v>
      </c>
      <c r="AE217" s="301">
        <v>0</v>
      </c>
      <c r="AF217" s="301">
        <v>0</v>
      </c>
      <c r="AG217" s="301">
        <v>193</v>
      </c>
      <c r="AH217" s="301">
        <v>269</v>
      </c>
      <c r="AI217" s="301">
        <v>462</v>
      </c>
      <c r="AJ217" s="301">
        <v>12</v>
      </c>
      <c r="AK217" s="301">
        <v>35</v>
      </c>
      <c r="AL217" s="301">
        <v>96</v>
      </c>
      <c r="AM217" s="301">
        <v>131</v>
      </c>
      <c r="AN217" s="301">
        <v>0</v>
      </c>
      <c r="AO217" s="301">
        <v>0</v>
      </c>
      <c r="AP217" s="301">
        <v>0</v>
      </c>
      <c r="AQ217" s="301">
        <v>13</v>
      </c>
      <c r="AR217" s="301">
        <v>20</v>
      </c>
      <c r="AS217" s="301">
        <v>33</v>
      </c>
    </row>
    <row r="218" spans="1:45" s="300" customFormat="1" ht="12.75" x14ac:dyDescent="0.2">
      <c r="A218" s="300" t="s">
        <v>282</v>
      </c>
      <c r="B218" s="300" t="s">
        <v>1267</v>
      </c>
      <c r="C218" s="300" t="s">
        <v>1268</v>
      </c>
      <c r="D218" s="300" t="s">
        <v>946</v>
      </c>
      <c r="E218" s="300" t="s">
        <v>1216</v>
      </c>
      <c r="F218" s="300" t="s">
        <v>12</v>
      </c>
      <c r="G218" s="300" t="s">
        <v>1174</v>
      </c>
      <c r="H218" s="300" t="s">
        <v>1175</v>
      </c>
      <c r="I218" s="300" t="s">
        <v>66</v>
      </c>
      <c r="J218" s="301">
        <v>57</v>
      </c>
      <c r="K218" s="301">
        <v>69</v>
      </c>
      <c r="L218" s="301">
        <v>126</v>
      </c>
      <c r="M218" s="301">
        <v>57</v>
      </c>
      <c r="N218" s="301">
        <v>69</v>
      </c>
      <c r="O218" s="301">
        <v>126</v>
      </c>
      <c r="P218" s="301">
        <v>3</v>
      </c>
      <c r="Q218" s="301">
        <v>29</v>
      </c>
      <c r="R218" s="301">
        <v>57</v>
      </c>
      <c r="S218" s="301">
        <v>86</v>
      </c>
      <c r="T218" s="301">
        <v>3</v>
      </c>
      <c r="U218" s="301">
        <v>27</v>
      </c>
      <c r="V218" s="301">
        <v>37</v>
      </c>
      <c r="W218" s="301">
        <v>64</v>
      </c>
      <c r="X218" s="301">
        <v>2</v>
      </c>
      <c r="Y218" s="301">
        <v>0</v>
      </c>
      <c r="Z218" s="301">
        <v>0</v>
      </c>
      <c r="AA218" s="301">
        <v>0</v>
      </c>
      <c r="AB218" s="301">
        <v>0</v>
      </c>
      <c r="AC218" s="301">
        <v>0</v>
      </c>
      <c r="AD218" s="301">
        <v>0</v>
      </c>
      <c r="AE218" s="301">
        <v>0</v>
      </c>
      <c r="AF218" s="301">
        <v>0</v>
      </c>
      <c r="AG218" s="301">
        <v>113</v>
      </c>
      <c r="AH218" s="301">
        <v>163</v>
      </c>
      <c r="AI218" s="301">
        <v>276</v>
      </c>
      <c r="AJ218" s="301">
        <v>8</v>
      </c>
      <c r="AK218" s="301">
        <v>13</v>
      </c>
      <c r="AL218" s="301">
        <v>27</v>
      </c>
      <c r="AM218" s="301">
        <v>40</v>
      </c>
      <c r="AN218" s="301">
        <v>0</v>
      </c>
      <c r="AO218" s="301">
        <v>0</v>
      </c>
      <c r="AP218" s="301">
        <v>0</v>
      </c>
      <c r="AQ218" s="301">
        <v>13</v>
      </c>
      <c r="AR218" s="301">
        <v>20</v>
      </c>
      <c r="AS218" s="301">
        <v>33</v>
      </c>
    </row>
    <row r="219" spans="1:45" s="300" customFormat="1" ht="12.75" x14ac:dyDescent="0.2">
      <c r="A219" s="300" t="s">
        <v>274</v>
      </c>
      <c r="B219" s="300" t="s">
        <v>1269</v>
      </c>
      <c r="C219" s="300" t="s">
        <v>1270</v>
      </c>
      <c r="D219" s="300" t="s">
        <v>184</v>
      </c>
      <c r="E219" s="300" t="s">
        <v>1216</v>
      </c>
      <c r="F219" s="300" t="s">
        <v>12</v>
      </c>
      <c r="G219" s="300" t="s">
        <v>1174</v>
      </c>
      <c r="H219" s="300" t="s">
        <v>1175</v>
      </c>
      <c r="I219" s="300" t="s">
        <v>66</v>
      </c>
      <c r="J219" s="301">
        <v>40</v>
      </c>
      <c r="K219" s="301">
        <v>46</v>
      </c>
      <c r="L219" s="301">
        <v>86</v>
      </c>
      <c r="M219" s="301">
        <v>40</v>
      </c>
      <c r="N219" s="301">
        <v>46</v>
      </c>
      <c r="O219" s="301">
        <v>86</v>
      </c>
      <c r="P219" s="301">
        <v>2</v>
      </c>
      <c r="Q219" s="301">
        <v>16</v>
      </c>
      <c r="R219" s="301">
        <v>9</v>
      </c>
      <c r="S219" s="301">
        <v>25</v>
      </c>
      <c r="T219" s="301">
        <v>1</v>
      </c>
      <c r="U219" s="301">
        <v>7</v>
      </c>
      <c r="V219" s="301">
        <v>15</v>
      </c>
      <c r="W219" s="301">
        <v>22</v>
      </c>
      <c r="X219" s="301">
        <v>1</v>
      </c>
      <c r="Y219" s="301">
        <v>0</v>
      </c>
      <c r="Z219" s="301">
        <v>0</v>
      </c>
      <c r="AA219" s="301">
        <v>0</v>
      </c>
      <c r="AB219" s="301">
        <v>0</v>
      </c>
      <c r="AC219" s="301">
        <v>0</v>
      </c>
      <c r="AD219" s="301">
        <v>0</v>
      </c>
      <c r="AE219" s="301">
        <v>0</v>
      </c>
      <c r="AF219" s="301">
        <v>0</v>
      </c>
      <c r="AG219" s="301">
        <v>63</v>
      </c>
      <c r="AH219" s="301">
        <v>70</v>
      </c>
      <c r="AI219" s="301">
        <v>133</v>
      </c>
      <c r="AJ219" s="301">
        <v>4</v>
      </c>
      <c r="AK219" s="301">
        <v>14</v>
      </c>
      <c r="AL219" s="301">
        <v>13</v>
      </c>
      <c r="AM219" s="301">
        <v>27</v>
      </c>
      <c r="AN219" s="301">
        <v>0</v>
      </c>
      <c r="AO219" s="301">
        <v>0</v>
      </c>
      <c r="AP219" s="301">
        <v>0</v>
      </c>
      <c r="AQ219" s="301">
        <v>6</v>
      </c>
      <c r="AR219" s="301">
        <v>4</v>
      </c>
      <c r="AS219" s="301">
        <v>10</v>
      </c>
    </row>
    <row r="220" spans="1:45" s="300" customFormat="1" ht="12.75" x14ac:dyDescent="0.2">
      <c r="A220" s="300" t="s">
        <v>233</v>
      </c>
      <c r="B220" s="300" t="s">
        <v>1271</v>
      </c>
      <c r="C220" s="300" t="s">
        <v>1272</v>
      </c>
      <c r="D220" s="300" t="s">
        <v>184</v>
      </c>
      <c r="E220" s="300" t="s">
        <v>1216</v>
      </c>
      <c r="F220" s="300" t="s">
        <v>12</v>
      </c>
      <c r="G220" s="300" t="s">
        <v>1174</v>
      </c>
      <c r="H220" s="300" t="s">
        <v>1175</v>
      </c>
      <c r="I220" s="300" t="s">
        <v>66</v>
      </c>
      <c r="J220" s="301">
        <v>46</v>
      </c>
      <c r="K220" s="301">
        <v>65</v>
      </c>
      <c r="L220" s="301">
        <v>111</v>
      </c>
      <c r="M220" s="301">
        <v>48</v>
      </c>
      <c r="N220" s="301">
        <v>66</v>
      </c>
      <c r="O220" s="301">
        <v>114</v>
      </c>
      <c r="P220" s="301">
        <v>3</v>
      </c>
      <c r="Q220" s="301">
        <v>50</v>
      </c>
      <c r="R220" s="301">
        <v>47</v>
      </c>
      <c r="S220" s="301">
        <v>97</v>
      </c>
      <c r="T220" s="301">
        <v>3</v>
      </c>
      <c r="U220" s="301">
        <v>50</v>
      </c>
      <c r="V220" s="301">
        <v>48</v>
      </c>
      <c r="W220" s="301">
        <v>98</v>
      </c>
      <c r="X220" s="301">
        <v>2</v>
      </c>
      <c r="Y220" s="301">
        <v>0</v>
      </c>
      <c r="Z220" s="301">
        <v>0</v>
      </c>
      <c r="AA220" s="301">
        <v>0</v>
      </c>
      <c r="AB220" s="301">
        <v>0</v>
      </c>
      <c r="AC220" s="301">
        <v>0</v>
      </c>
      <c r="AD220" s="301">
        <v>0</v>
      </c>
      <c r="AE220" s="301">
        <v>0</v>
      </c>
      <c r="AF220" s="301">
        <v>0</v>
      </c>
      <c r="AG220" s="301">
        <v>148</v>
      </c>
      <c r="AH220" s="301">
        <v>161</v>
      </c>
      <c r="AI220" s="301">
        <v>309</v>
      </c>
      <c r="AJ220" s="301">
        <v>8</v>
      </c>
      <c r="AK220" s="301">
        <v>20</v>
      </c>
      <c r="AL220" s="301">
        <v>32</v>
      </c>
      <c r="AM220" s="301">
        <v>52</v>
      </c>
      <c r="AN220" s="301">
        <v>0</v>
      </c>
      <c r="AO220" s="301">
        <v>0</v>
      </c>
      <c r="AP220" s="301">
        <v>0</v>
      </c>
      <c r="AQ220" s="301">
        <v>9</v>
      </c>
      <c r="AR220" s="301">
        <v>7</v>
      </c>
      <c r="AS220" s="301">
        <v>16</v>
      </c>
    </row>
    <row r="221" spans="1:45" s="300" customFormat="1" ht="12.75" x14ac:dyDescent="0.2">
      <c r="A221" s="300" t="s">
        <v>316</v>
      </c>
      <c r="B221" s="300" t="s">
        <v>1273</v>
      </c>
      <c r="C221" s="300" t="s">
        <v>1274</v>
      </c>
      <c r="D221" s="300" t="s">
        <v>184</v>
      </c>
      <c r="E221" s="300" t="s">
        <v>1216</v>
      </c>
      <c r="F221" s="300" t="s">
        <v>12</v>
      </c>
      <c r="G221" s="300" t="s">
        <v>1174</v>
      </c>
      <c r="H221" s="300" t="s">
        <v>1175</v>
      </c>
      <c r="I221" s="300" t="s">
        <v>66</v>
      </c>
      <c r="J221" s="301">
        <v>36</v>
      </c>
      <c r="K221" s="301">
        <v>44</v>
      </c>
      <c r="L221" s="301">
        <v>80</v>
      </c>
      <c r="M221" s="301">
        <v>36</v>
      </c>
      <c r="N221" s="301">
        <v>44</v>
      </c>
      <c r="O221" s="301">
        <v>80</v>
      </c>
      <c r="P221" s="301">
        <v>2</v>
      </c>
      <c r="Q221" s="301">
        <v>29</v>
      </c>
      <c r="R221" s="301">
        <v>38</v>
      </c>
      <c r="S221" s="301">
        <v>67</v>
      </c>
      <c r="T221" s="301">
        <v>2</v>
      </c>
      <c r="U221" s="301">
        <v>15</v>
      </c>
      <c r="V221" s="301">
        <v>26</v>
      </c>
      <c r="W221" s="301">
        <v>41</v>
      </c>
      <c r="X221" s="301">
        <v>1</v>
      </c>
      <c r="Y221" s="301">
        <v>0</v>
      </c>
      <c r="Z221" s="301">
        <v>0</v>
      </c>
      <c r="AA221" s="301">
        <v>0</v>
      </c>
      <c r="AB221" s="301">
        <v>0</v>
      </c>
      <c r="AC221" s="301">
        <v>0</v>
      </c>
      <c r="AD221" s="301">
        <v>0</v>
      </c>
      <c r="AE221" s="301">
        <v>0</v>
      </c>
      <c r="AF221" s="301">
        <v>0</v>
      </c>
      <c r="AG221" s="301">
        <v>80</v>
      </c>
      <c r="AH221" s="301">
        <v>108</v>
      </c>
      <c r="AI221" s="301">
        <v>188</v>
      </c>
      <c r="AJ221" s="301">
        <v>5</v>
      </c>
      <c r="AK221" s="301">
        <v>31</v>
      </c>
      <c r="AL221" s="301">
        <v>22</v>
      </c>
      <c r="AM221" s="301">
        <v>53</v>
      </c>
      <c r="AN221" s="301">
        <v>0</v>
      </c>
      <c r="AO221" s="301">
        <v>0</v>
      </c>
      <c r="AP221" s="301">
        <v>0</v>
      </c>
      <c r="AQ221" s="301">
        <v>10</v>
      </c>
      <c r="AR221" s="301">
        <v>4</v>
      </c>
      <c r="AS221" s="301">
        <v>14</v>
      </c>
    </row>
    <row r="222" spans="1:45" s="300" customFormat="1" ht="12.75" x14ac:dyDescent="0.2">
      <c r="A222" s="300" t="s">
        <v>233</v>
      </c>
      <c r="B222" s="300" t="s">
        <v>1275</v>
      </c>
      <c r="C222" s="300" t="s">
        <v>1276</v>
      </c>
      <c r="D222" s="300" t="s">
        <v>184</v>
      </c>
      <c r="E222" s="300" t="s">
        <v>1216</v>
      </c>
      <c r="F222" s="300" t="s">
        <v>12</v>
      </c>
      <c r="G222" s="300" t="s">
        <v>1174</v>
      </c>
      <c r="H222" s="300" t="s">
        <v>1175</v>
      </c>
      <c r="I222" s="300" t="s">
        <v>66</v>
      </c>
      <c r="J222" s="301">
        <v>37</v>
      </c>
      <c r="K222" s="301">
        <v>45</v>
      </c>
      <c r="L222" s="301">
        <v>82</v>
      </c>
      <c r="M222" s="301">
        <v>37</v>
      </c>
      <c r="N222" s="301">
        <v>45</v>
      </c>
      <c r="O222" s="301">
        <v>82</v>
      </c>
      <c r="P222" s="301">
        <v>2</v>
      </c>
      <c r="Q222" s="301">
        <v>54</v>
      </c>
      <c r="R222" s="301">
        <v>47</v>
      </c>
      <c r="S222" s="301">
        <v>101</v>
      </c>
      <c r="T222" s="301">
        <v>3</v>
      </c>
      <c r="U222" s="301">
        <v>41</v>
      </c>
      <c r="V222" s="301">
        <v>48</v>
      </c>
      <c r="W222" s="301">
        <v>89</v>
      </c>
      <c r="X222" s="301">
        <v>2</v>
      </c>
      <c r="Y222" s="301">
        <v>0</v>
      </c>
      <c r="Z222" s="301">
        <v>0</v>
      </c>
      <c r="AA222" s="301">
        <v>0</v>
      </c>
      <c r="AB222" s="301">
        <v>0</v>
      </c>
      <c r="AC222" s="301">
        <v>0</v>
      </c>
      <c r="AD222" s="301">
        <v>0</v>
      </c>
      <c r="AE222" s="301">
        <v>0</v>
      </c>
      <c r="AF222" s="301">
        <v>0</v>
      </c>
      <c r="AG222" s="301">
        <v>132</v>
      </c>
      <c r="AH222" s="301">
        <v>140</v>
      </c>
      <c r="AI222" s="301">
        <v>272</v>
      </c>
      <c r="AJ222" s="301">
        <v>7</v>
      </c>
      <c r="AK222" s="301">
        <v>25</v>
      </c>
      <c r="AL222" s="301">
        <v>27</v>
      </c>
      <c r="AM222" s="301">
        <v>52</v>
      </c>
      <c r="AN222" s="301">
        <v>0</v>
      </c>
      <c r="AO222" s="301">
        <v>0</v>
      </c>
      <c r="AP222" s="301">
        <v>0</v>
      </c>
      <c r="AQ222" s="301">
        <v>2</v>
      </c>
      <c r="AR222" s="301">
        <v>1</v>
      </c>
      <c r="AS222" s="301">
        <v>3</v>
      </c>
    </row>
    <row r="223" spans="1:45" s="300" customFormat="1" ht="12.75" x14ac:dyDescent="0.2">
      <c r="A223" s="300" t="s">
        <v>282</v>
      </c>
      <c r="B223" s="300" t="s">
        <v>1277</v>
      </c>
      <c r="C223" s="300" t="s">
        <v>1278</v>
      </c>
      <c r="D223" s="300" t="s">
        <v>954</v>
      </c>
      <c r="E223" s="300" t="s">
        <v>1279</v>
      </c>
      <c r="F223" s="300" t="s">
        <v>12</v>
      </c>
      <c r="G223" s="300" t="s">
        <v>1174</v>
      </c>
      <c r="H223" s="300" t="s">
        <v>1175</v>
      </c>
      <c r="I223" s="300" t="s">
        <v>67</v>
      </c>
      <c r="J223" s="301">
        <v>0</v>
      </c>
      <c r="K223" s="301">
        <v>0</v>
      </c>
      <c r="L223" s="301">
        <v>0</v>
      </c>
      <c r="M223" s="301">
        <v>0</v>
      </c>
      <c r="N223" s="301">
        <v>0</v>
      </c>
      <c r="O223" s="301">
        <v>0</v>
      </c>
      <c r="P223" s="301">
        <v>0</v>
      </c>
      <c r="Q223" s="301">
        <v>0</v>
      </c>
      <c r="R223" s="301">
        <v>0</v>
      </c>
      <c r="S223" s="301">
        <v>0</v>
      </c>
      <c r="T223" s="301">
        <v>0</v>
      </c>
      <c r="U223" s="301">
        <v>0</v>
      </c>
      <c r="V223" s="301">
        <v>0</v>
      </c>
      <c r="W223" s="301">
        <v>0</v>
      </c>
      <c r="X223" s="301">
        <v>0</v>
      </c>
      <c r="Y223" s="301">
        <v>0</v>
      </c>
      <c r="Z223" s="301">
        <v>0</v>
      </c>
      <c r="AA223" s="301">
        <v>0</v>
      </c>
      <c r="AB223" s="301">
        <v>0</v>
      </c>
      <c r="AC223" s="301">
        <v>0</v>
      </c>
      <c r="AD223" s="301">
        <v>0</v>
      </c>
      <c r="AE223" s="301">
        <v>0</v>
      </c>
      <c r="AF223" s="301">
        <v>0</v>
      </c>
      <c r="AG223" s="301">
        <v>5031</v>
      </c>
      <c r="AH223" s="301">
        <v>5330</v>
      </c>
      <c r="AI223" s="301">
        <v>10361</v>
      </c>
      <c r="AJ223" s="301">
        <v>0</v>
      </c>
      <c r="AK223" s="301">
        <v>975</v>
      </c>
      <c r="AL223" s="301">
        <v>1418</v>
      </c>
      <c r="AM223" s="301">
        <v>2393</v>
      </c>
      <c r="AN223" s="301">
        <v>0</v>
      </c>
      <c r="AO223" s="301">
        <v>0</v>
      </c>
      <c r="AP223" s="301">
        <v>0</v>
      </c>
      <c r="AQ223" s="301">
        <v>1</v>
      </c>
      <c r="AR223" s="301">
        <v>0</v>
      </c>
      <c r="AS223" s="301">
        <v>1</v>
      </c>
    </row>
    <row r="224" spans="1:45" s="300" customFormat="1" ht="12.75" x14ac:dyDescent="0.2">
      <c r="A224" s="300" t="s">
        <v>712</v>
      </c>
      <c r="B224" s="300" t="s">
        <v>1280</v>
      </c>
      <c r="C224" s="300" t="s">
        <v>1281</v>
      </c>
      <c r="D224" s="300" t="s">
        <v>184</v>
      </c>
      <c r="E224" s="300" t="s">
        <v>1092</v>
      </c>
      <c r="F224" s="300" t="s">
        <v>12</v>
      </c>
      <c r="G224" s="300" t="s">
        <v>1174</v>
      </c>
      <c r="H224" s="300" t="s">
        <v>1175</v>
      </c>
      <c r="I224" s="300" t="s">
        <v>66</v>
      </c>
      <c r="J224" s="301">
        <v>25</v>
      </c>
      <c r="K224" s="301">
        <v>27</v>
      </c>
      <c r="L224" s="301">
        <v>52</v>
      </c>
      <c r="M224" s="301">
        <v>25</v>
      </c>
      <c r="N224" s="301">
        <v>27</v>
      </c>
      <c r="O224" s="301">
        <v>52</v>
      </c>
      <c r="P224" s="301">
        <v>2</v>
      </c>
      <c r="Q224" s="301">
        <v>17</v>
      </c>
      <c r="R224" s="301">
        <v>18</v>
      </c>
      <c r="S224" s="301">
        <v>35</v>
      </c>
      <c r="T224" s="301">
        <v>2</v>
      </c>
      <c r="U224" s="301">
        <v>17</v>
      </c>
      <c r="V224" s="301">
        <v>11</v>
      </c>
      <c r="W224" s="301">
        <v>28</v>
      </c>
      <c r="X224" s="301">
        <v>1</v>
      </c>
      <c r="Y224" s="301">
        <v>0</v>
      </c>
      <c r="Z224" s="301">
        <v>0</v>
      </c>
      <c r="AA224" s="301">
        <v>0</v>
      </c>
      <c r="AB224" s="301">
        <v>0</v>
      </c>
      <c r="AC224" s="301">
        <v>0</v>
      </c>
      <c r="AD224" s="301">
        <v>0</v>
      </c>
      <c r="AE224" s="301">
        <v>0</v>
      </c>
      <c r="AF224" s="301">
        <v>0</v>
      </c>
      <c r="AG224" s="301">
        <v>59</v>
      </c>
      <c r="AH224" s="301">
        <v>56</v>
      </c>
      <c r="AI224" s="301">
        <v>115</v>
      </c>
      <c r="AJ224" s="301">
        <v>5</v>
      </c>
      <c r="AK224" s="301">
        <v>13</v>
      </c>
      <c r="AL224" s="301">
        <v>19</v>
      </c>
      <c r="AM224" s="301">
        <v>32</v>
      </c>
      <c r="AN224" s="301">
        <v>0</v>
      </c>
      <c r="AO224" s="301">
        <v>0</v>
      </c>
      <c r="AP224" s="301">
        <v>0</v>
      </c>
      <c r="AQ224" s="301">
        <v>4</v>
      </c>
      <c r="AR224" s="301">
        <v>1</v>
      </c>
      <c r="AS224" s="301">
        <v>5</v>
      </c>
    </row>
    <row r="225" spans="1:45" s="300" customFormat="1" ht="12.75" x14ac:dyDescent="0.2">
      <c r="A225" s="300" t="s">
        <v>316</v>
      </c>
      <c r="B225" s="300" t="s">
        <v>1282</v>
      </c>
      <c r="C225" s="300" t="s">
        <v>1283</v>
      </c>
      <c r="D225" s="300" t="s">
        <v>184</v>
      </c>
      <c r="E225" s="300" t="s">
        <v>1092</v>
      </c>
      <c r="F225" s="300" t="s">
        <v>12</v>
      </c>
      <c r="G225" s="300" t="s">
        <v>1174</v>
      </c>
      <c r="H225" s="300" t="s">
        <v>1175</v>
      </c>
      <c r="I225" s="300" t="s">
        <v>66</v>
      </c>
      <c r="J225" s="301">
        <v>14</v>
      </c>
      <c r="K225" s="301">
        <v>19</v>
      </c>
      <c r="L225" s="301">
        <v>33</v>
      </c>
      <c r="M225" s="301">
        <v>14</v>
      </c>
      <c r="N225" s="301">
        <v>19</v>
      </c>
      <c r="O225" s="301">
        <v>33</v>
      </c>
      <c r="P225" s="301">
        <v>1</v>
      </c>
      <c r="Q225" s="301">
        <v>17</v>
      </c>
      <c r="R225" s="301">
        <v>11</v>
      </c>
      <c r="S225" s="301">
        <v>28</v>
      </c>
      <c r="T225" s="301">
        <v>2</v>
      </c>
      <c r="U225" s="301">
        <v>18</v>
      </c>
      <c r="V225" s="301">
        <v>16</v>
      </c>
      <c r="W225" s="301">
        <v>34</v>
      </c>
      <c r="X225" s="301">
        <v>2</v>
      </c>
      <c r="Y225" s="301">
        <v>0</v>
      </c>
      <c r="Z225" s="301">
        <v>0</v>
      </c>
      <c r="AA225" s="301">
        <v>0</v>
      </c>
      <c r="AB225" s="301">
        <v>0</v>
      </c>
      <c r="AC225" s="301">
        <v>0</v>
      </c>
      <c r="AD225" s="301">
        <v>0</v>
      </c>
      <c r="AE225" s="301">
        <v>0</v>
      </c>
      <c r="AF225" s="301">
        <v>0</v>
      </c>
      <c r="AG225" s="301">
        <v>49</v>
      </c>
      <c r="AH225" s="301">
        <v>46</v>
      </c>
      <c r="AI225" s="301">
        <v>95</v>
      </c>
      <c r="AJ225" s="301">
        <v>5</v>
      </c>
      <c r="AK225" s="301">
        <v>27</v>
      </c>
      <c r="AL225" s="301">
        <v>19</v>
      </c>
      <c r="AM225" s="301">
        <v>46</v>
      </c>
      <c r="AN225" s="301">
        <v>0</v>
      </c>
      <c r="AO225" s="301">
        <v>0</v>
      </c>
      <c r="AP225" s="301">
        <v>0</v>
      </c>
      <c r="AQ225" s="301">
        <v>1</v>
      </c>
      <c r="AR225" s="301">
        <v>0</v>
      </c>
      <c r="AS225" s="301">
        <v>1</v>
      </c>
    </row>
    <row r="226" spans="1:45" s="300" customFormat="1" ht="12.75" x14ac:dyDescent="0.2">
      <c r="A226" s="300" t="s">
        <v>550</v>
      </c>
      <c r="B226" s="300" t="s">
        <v>1284</v>
      </c>
      <c r="C226" s="300" t="s">
        <v>1285</v>
      </c>
      <c r="D226" s="300" t="s">
        <v>184</v>
      </c>
      <c r="E226" s="300" t="s">
        <v>1092</v>
      </c>
      <c r="F226" s="300" t="s">
        <v>12</v>
      </c>
      <c r="G226" s="300" t="s">
        <v>1174</v>
      </c>
      <c r="H226" s="300" t="s">
        <v>1175</v>
      </c>
      <c r="I226" s="300" t="s">
        <v>66</v>
      </c>
      <c r="J226" s="301">
        <v>21</v>
      </c>
      <c r="K226" s="301">
        <v>25</v>
      </c>
      <c r="L226" s="301">
        <v>46</v>
      </c>
      <c r="M226" s="301">
        <v>21</v>
      </c>
      <c r="N226" s="301">
        <v>25</v>
      </c>
      <c r="O226" s="301">
        <v>46</v>
      </c>
      <c r="P226" s="301">
        <v>2</v>
      </c>
      <c r="Q226" s="301">
        <v>7</v>
      </c>
      <c r="R226" s="301">
        <v>13</v>
      </c>
      <c r="S226" s="301">
        <v>20</v>
      </c>
      <c r="T226" s="301">
        <v>1</v>
      </c>
      <c r="U226" s="301">
        <v>16</v>
      </c>
      <c r="V226" s="301">
        <v>10</v>
      </c>
      <c r="W226" s="301">
        <v>26</v>
      </c>
      <c r="X226" s="301">
        <v>1</v>
      </c>
      <c r="Y226" s="301">
        <v>0</v>
      </c>
      <c r="Z226" s="301">
        <v>0</v>
      </c>
      <c r="AA226" s="301">
        <v>0</v>
      </c>
      <c r="AB226" s="301">
        <v>0</v>
      </c>
      <c r="AC226" s="301">
        <v>0</v>
      </c>
      <c r="AD226" s="301">
        <v>0</v>
      </c>
      <c r="AE226" s="301">
        <v>0</v>
      </c>
      <c r="AF226" s="301">
        <v>0</v>
      </c>
      <c r="AG226" s="301">
        <v>44</v>
      </c>
      <c r="AH226" s="301">
        <v>48</v>
      </c>
      <c r="AI226" s="301">
        <v>92</v>
      </c>
      <c r="AJ226" s="301">
        <v>4</v>
      </c>
      <c r="AK226" s="301">
        <v>16</v>
      </c>
      <c r="AL226" s="301">
        <v>8</v>
      </c>
      <c r="AM226" s="301">
        <v>24</v>
      </c>
      <c r="AN226" s="301">
        <v>0</v>
      </c>
      <c r="AO226" s="301">
        <v>0</v>
      </c>
      <c r="AP226" s="301">
        <v>0</v>
      </c>
      <c r="AQ226" s="301">
        <v>3</v>
      </c>
      <c r="AR226" s="301">
        <v>2</v>
      </c>
      <c r="AS226" s="301">
        <v>5</v>
      </c>
    </row>
    <row r="227" spans="1:45" s="300" customFormat="1" ht="12.75" x14ac:dyDescent="0.2">
      <c r="A227" s="300" t="s">
        <v>1286</v>
      </c>
      <c r="B227" s="300" t="s">
        <v>1287</v>
      </c>
      <c r="C227" s="300" t="s">
        <v>1288</v>
      </c>
      <c r="D227" s="300" t="s">
        <v>184</v>
      </c>
      <c r="E227" s="300" t="s">
        <v>1092</v>
      </c>
      <c r="F227" s="300" t="s">
        <v>12</v>
      </c>
      <c r="G227" s="300" t="s">
        <v>1174</v>
      </c>
      <c r="H227" s="300" t="s">
        <v>1175</v>
      </c>
      <c r="I227" s="300" t="s">
        <v>66</v>
      </c>
      <c r="J227" s="301">
        <v>30</v>
      </c>
      <c r="K227" s="301">
        <v>37</v>
      </c>
      <c r="L227" s="301">
        <v>67</v>
      </c>
      <c r="M227" s="301">
        <v>30</v>
      </c>
      <c r="N227" s="301">
        <v>37</v>
      </c>
      <c r="O227" s="301">
        <v>67</v>
      </c>
      <c r="P227" s="301">
        <v>2</v>
      </c>
      <c r="Q227" s="301">
        <v>27</v>
      </c>
      <c r="R227" s="301">
        <v>26</v>
      </c>
      <c r="S227" s="301">
        <v>53</v>
      </c>
      <c r="T227" s="301">
        <v>2</v>
      </c>
      <c r="U227" s="301">
        <v>16</v>
      </c>
      <c r="V227" s="301">
        <v>29</v>
      </c>
      <c r="W227" s="301">
        <v>45</v>
      </c>
      <c r="X227" s="301">
        <v>1</v>
      </c>
      <c r="Y227" s="301">
        <v>0</v>
      </c>
      <c r="Z227" s="301">
        <v>0</v>
      </c>
      <c r="AA227" s="301">
        <v>0</v>
      </c>
      <c r="AB227" s="301">
        <v>0</v>
      </c>
      <c r="AC227" s="301">
        <v>0</v>
      </c>
      <c r="AD227" s="301">
        <v>0</v>
      </c>
      <c r="AE227" s="301">
        <v>0</v>
      </c>
      <c r="AF227" s="301">
        <v>0</v>
      </c>
      <c r="AG227" s="301">
        <v>73</v>
      </c>
      <c r="AH227" s="301">
        <v>92</v>
      </c>
      <c r="AI227" s="301">
        <v>165</v>
      </c>
      <c r="AJ227" s="301">
        <v>5</v>
      </c>
      <c r="AK227" s="301">
        <v>15</v>
      </c>
      <c r="AL227" s="301">
        <v>22</v>
      </c>
      <c r="AM227" s="301">
        <v>37</v>
      </c>
      <c r="AN227" s="301">
        <v>0</v>
      </c>
      <c r="AO227" s="301">
        <v>0</v>
      </c>
      <c r="AP227" s="301">
        <v>0</v>
      </c>
      <c r="AQ227" s="301">
        <v>1</v>
      </c>
      <c r="AR227" s="301">
        <v>4</v>
      </c>
      <c r="AS227" s="301">
        <v>5</v>
      </c>
    </row>
    <row r="228" spans="1:45" s="300" customFormat="1" ht="12.75" x14ac:dyDescent="0.2">
      <c r="A228" s="300" t="s">
        <v>188</v>
      </c>
      <c r="B228" s="300" t="s">
        <v>1289</v>
      </c>
      <c r="C228" s="300" t="s">
        <v>1290</v>
      </c>
      <c r="D228" s="300" t="s">
        <v>184</v>
      </c>
      <c r="E228" s="300" t="s">
        <v>1092</v>
      </c>
      <c r="F228" s="300" t="s">
        <v>12</v>
      </c>
      <c r="G228" s="300" t="s">
        <v>1174</v>
      </c>
      <c r="H228" s="300" t="s">
        <v>1175</v>
      </c>
      <c r="I228" s="300" t="s">
        <v>66</v>
      </c>
      <c r="J228" s="301">
        <v>20</v>
      </c>
      <c r="K228" s="301">
        <v>21</v>
      </c>
      <c r="L228" s="301">
        <v>41</v>
      </c>
      <c r="M228" s="301">
        <v>22</v>
      </c>
      <c r="N228" s="301">
        <v>21</v>
      </c>
      <c r="O228" s="301">
        <v>43</v>
      </c>
      <c r="P228" s="301">
        <v>1</v>
      </c>
      <c r="Q228" s="301">
        <v>20</v>
      </c>
      <c r="R228" s="301">
        <v>21</v>
      </c>
      <c r="S228" s="301">
        <v>41</v>
      </c>
      <c r="T228" s="301">
        <v>2</v>
      </c>
      <c r="U228" s="301">
        <v>20</v>
      </c>
      <c r="V228" s="301">
        <v>17</v>
      </c>
      <c r="W228" s="301">
        <v>37</v>
      </c>
      <c r="X228" s="301">
        <v>2</v>
      </c>
      <c r="Y228" s="301">
        <v>0</v>
      </c>
      <c r="Z228" s="301">
        <v>0</v>
      </c>
      <c r="AA228" s="301">
        <v>0</v>
      </c>
      <c r="AB228" s="301">
        <v>0</v>
      </c>
      <c r="AC228" s="301">
        <v>0</v>
      </c>
      <c r="AD228" s="301">
        <v>0</v>
      </c>
      <c r="AE228" s="301">
        <v>0</v>
      </c>
      <c r="AF228" s="301">
        <v>0</v>
      </c>
      <c r="AG228" s="301">
        <v>62</v>
      </c>
      <c r="AH228" s="301">
        <v>59</v>
      </c>
      <c r="AI228" s="301">
        <v>121</v>
      </c>
      <c r="AJ228" s="301">
        <v>5</v>
      </c>
      <c r="AK228" s="301">
        <v>20</v>
      </c>
      <c r="AL228" s="301">
        <v>10</v>
      </c>
      <c r="AM228" s="301">
        <v>30</v>
      </c>
      <c r="AN228" s="301">
        <v>0</v>
      </c>
      <c r="AO228" s="301">
        <v>0</v>
      </c>
      <c r="AP228" s="301">
        <v>0</v>
      </c>
      <c r="AQ228" s="301">
        <v>2</v>
      </c>
      <c r="AR228" s="301">
        <v>3</v>
      </c>
      <c r="AS228" s="301">
        <v>5</v>
      </c>
    </row>
    <row r="229" spans="1:45" s="300" customFormat="1" ht="12.75" x14ac:dyDescent="0.2">
      <c r="A229" s="300" t="s">
        <v>322</v>
      </c>
      <c r="B229" s="300" t="s">
        <v>1291</v>
      </c>
      <c r="C229" s="300" t="s">
        <v>1292</v>
      </c>
      <c r="D229" s="300" t="s">
        <v>184</v>
      </c>
      <c r="E229" s="300" t="s">
        <v>1092</v>
      </c>
      <c r="F229" s="300" t="s">
        <v>12</v>
      </c>
      <c r="G229" s="300" t="s">
        <v>1174</v>
      </c>
      <c r="H229" s="300" t="s">
        <v>1175</v>
      </c>
      <c r="I229" s="300" t="s">
        <v>66</v>
      </c>
      <c r="J229" s="301">
        <v>21</v>
      </c>
      <c r="K229" s="301">
        <v>28</v>
      </c>
      <c r="L229" s="301">
        <v>49</v>
      </c>
      <c r="M229" s="301">
        <v>21</v>
      </c>
      <c r="N229" s="301">
        <v>28</v>
      </c>
      <c r="O229" s="301">
        <v>49</v>
      </c>
      <c r="P229" s="301">
        <v>2</v>
      </c>
      <c r="Q229" s="301">
        <v>12</v>
      </c>
      <c r="R229" s="301">
        <v>16</v>
      </c>
      <c r="S229" s="301">
        <v>28</v>
      </c>
      <c r="T229" s="301">
        <v>2</v>
      </c>
      <c r="U229" s="301">
        <v>7</v>
      </c>
      <c r="V229" s="301">
        <v>13</v>
      </c>
      <c r="W229" s="301">
        <v>20</v>
      </c>
      <c r="X229" s="301">
        <v>1</v>
      </c>
      <c r="Y229" s="301">
        <v>0</v>
      </c>
      <c r="Z229" s="301">
        <v>0</v>
      </c>
      <c r="AA229" s="301">
        <v>0</v>
      </c>
      <c r="AB229" s="301">
        <v>0</v>
      </c>
      <c r="AC229" s="301">
        <v>0</v>
      </c>
      <c r="AD229" s="301">
        <v>0</v>
      </c>
      <c r="AE229" s="301">
        <v>0</v>
      </c>
      <c r="AF229" s="301">
        <v>0</v>
      </c>
      <c r="AG229" s="301">
        <v>40</v>
      </c>
      <c r="AH229" s="301">
        <v>57</v>
      </c>
      <c r="AI229" s="301">
        <v>97</v>
      </c>
      <c r="AJ229" s="301">
        <v>5</v>
      </c>
      <c r="AK229" s="301">
        <v>18</v>
      </c>
      <c r="AL229" s="301">
        <v>18</v>
      </c>
      <c r="AM229" s="301">
        <v>36</v>
      </c>
      <c r="AN229" s="301">
        <v>0</v>
      </c>
      <c r="AO229" s="301">
        <v>0</v>
      </c>
      <c r="AP229" s="301">
        <v>0</v>
      </c>
      <c r="AQ229" s="301">
        <v>1</v>
      </c>
      <c r="AR229" s="301">
        <v>4</v>
      </c>
      <c r="AS229" s="301">
        <v>5</v>
      </c>
    </row>
    <row r="230" spans="1:45" s="300" customFormat="1" ht="12.75" x14ac:dyDescent="0.2">
      <c r="A230" s="300" t="s">
        <v>274</v>
      </c>
      <c r="B230" s="300" t="s">
        <v>1293</v>
      </c>
      <c r="C230" s="300" t="s">
        <v>1294</v>
      </c>
      <c r="D230" s="300" t="s">
        <v>184</v>
      </c>
      <c r="E230" s="300" t="s">
        <v>1092</v>
      </c>
      <c r="F230" s="300" t="s">
        <v>12</v>
      </c>
      <c r="G230" s="300" t="s">
        <v>1174</v>
      </c>
      <c r="H230" s="300" t="s">
        <v>1175</v>
      </c>
      <c r="I230" s="300" t="s">
        <v>66</v>
      </c>
      <c r="J230" s="301">
        <v>19</v>
      </c>
      <c r="K230" s="301">
        <v>14</v>
      </c>
      <c r="L230" s="301">
        <v>33</v>
      </c>
      <c r="M230" s="301">
        <v>19</v>
      </c>
      <c r="N230" s="301">
        <v>14</v>
      </c>
      <c r="O230" s="301">
        <v>33</v>
      </c>
      <c r="P230" s="301">
        <v>1</v>
      </c>
      <c r="Q230" s="301">
        <v>13</v>
      </c>
      <c r="R230" s="301">
        <v>15</v>
      </c>
      <c r="S230" s="301">
        <v>28</v>
      </c>
      <c r="T230" s="301">
        <v>2</v>
      </c>
      <c r="U230" s="301">
        <v>13</v>
      </c>
      <c r="V230" s="301">
        <v>19</v>
      </c>
      <c r="W230" s="301">
        <v>32</v>
      </c>
      <c r="X230" s="301">
        <v>1</v>
      </c>
      <c r="Y230" s="301">
        <v>0</v>
      </c>
      <c r="Z230" s="301">
        <v>0</v>
      </c>
      <c r="AA230" s="301">
        <v>0</v>
      </c>
      <c r="AB230" s="301">
        <v>0</v>
      </c>
      <c r="AC230" s="301">
        <v>0</v>
      </c>
      <c r="AD230" s="301">
        <v>0</v>
      </c>
      <c r="AE230" s="301">
        <v>0</v>
      </c>
      <c r="AF230" s="301">
        <v>0</v>
      </c>
      <c r="AG230" s="301">
        <v>45</v>
      </c>
      <c r="AH230" s="301">
        <v>48</v>
      </c>
      <c r="AI230" s="301">
        <v>93</v>
      </c>
      <c r="AJ230" s="301">
        <v>4</v>
      </c>
      <c r="AK230" s="301">
        <v>16</v>
      </c>
      <c r="AL230" s="301">
        <v>14</v>
      </c>
      <c r="AM230" s="301">
        <v>30</v>
      </c>
      <c r="AN230" s="301">
        <v>0</v>
      </c>
      <c r="AO230" s="301">
        <v>0</v>
      </c>
      <c r="AP230" s="301">
        <v>0</v>
      </c>
      <c r="AQ230" s="301">
        <v>1</v>
      </c>
      <c r="AR230" s="301">
        <v>5</v>
      </c>
      <c r="AS230" s="301">
        <v>6</v>
      </c>
    </row>
    <row r="231" spans="1:45" s="300" customFormat="1" ht="12.75" x14ac:dyDescent="0.2">
      <c r="A231" s="300" t="s">
        <v>565</v>
      </c>
      <c r="B231" s="300" t="s">
        <v>1295</v>
      </c>
      <c r="C231" s="300" t="s">
        <v>1296</v>
      </c>
      <c r="D231" s="300" t="s">
        <v>184</v>
      </c>
      <c r="E231" s="300" t="s">
        <v>1092</v>
      </c>
      <c r="F231" s="300" t="s">
        <v>12</v>
      </c>
      <c r="G231" s="300" t="s">
        <v>1174</v>
      </c>
      <c r="H231" s="300" t="s">
        <v>1175</v>
      </c>
      <c r="I231" s="300" t="s">
        <v>66</v>
      </c>
      <c r="J231" s="301">
        <v>12</v>
      </c>
      <c r="K231" s="301">
        <v>19</v>
      </c>
      <c r="L231" s="301">
        <v>31</v>
      </c>
      <c r="M231" s="301">
        <v>12</v>
      </c>
      <c r="N231" s="301">
        <v>19</v>
      </c>
      <c r="O231" s="301">
        <v>31</v>
      </c>
      <c r="P231" s="301">
        <v>1</v>
      </c>
      <c r="Q231" s="301">
        <v>13</v>
      </c>
      <c r="R231" s="301">
        <v>6</v>
      </c>
      <c r="S231" s="301">
        <v>19</v>
      </c>
      <c r="T231" s="301">
        <v>1</v>
      </c>
      <c r="U231" s="301">
        <v>3</v>
      </c>
      <c r="V231" s="301">
        <v>5</v>
      </c>
      <c r="W231" s="301">
        <v>8</v>
      </c>
      <c r="X231" s="301">
        <v>1</v>
      </c>
      <c r="Y231" s="301">
        <v>0</v>
      </c>
      <c r="Z231" s="301">
        <v>0</v>
      </c>
      <c r="AA231" s="301">
        <v>0</v>
      </c>
      <c r="AB231" s="301">
        <v>0</v>
      </c>
      <c r="AC231" s="301">
        <v>0</v>
      </c>
      <c r="AD231" s="301">
        <v>0</v>
      </c>
      <c r="AE231" s="301">
        <v>0</v>
      </c>
      <c r="AF231" s="301">
        <v>0</v>
      </c>
      <c r="AG231" s="301">
        <v>28</v>
      </c>
      <c r="AH231" s="301">
        <v>30</v>
      </c>
      <c r="AI231" s="301">
        <v>58</v>
      </c>
      <c r="AJ231" s="301">
        <v>3</v>
      </c>
      <c r="AK231" s="301">
        <v>0</v>
      </c>
      <c r="AL231" s="301">
        <v>4</v>
      </c>
      <c r="AM231" s="301">
        <v>4</v>
      </c>
      <c r="AN231" s="301">
        <v>0</v>
      </c>
      <c r="AO231" s="301">
        <v>0</v>
      </c>
      <c r="AP231" s="301">
        <v>0</v>
      </c>
      <c r="AQ231" s="301">
        <v>2</v>
      </c>
      <c r="AR231" s="301">
        <v>2</v>
      </c>
      <c r="AS231" s="301">
        <v>4</v>
      </c>
    </row>
    <row r="232" spans="1:45" s="300" customFormat="1" ht="12.75" x14ac:dyDescent="0.2">
      <c r="A232" s="300" t="s">
        <v>712</v>
      </c>
      <c r="B232" s="300" t="s">
        <v>1297</v>
      </c>
      <c r="C232" s="300" t="s">
        <v>1298</v>
      </c>
      <c r="D232" s="300" t="s">
        <v>184</v>
      </c>
      <c r="E232" s="300" t="s">
        <v>1092</v>
      </c>
      <c r="F232" s="300" t="s">
        <v>12</v>
      </c>
      <c r="G232" s="300" t="s">
        <v>1174</v>
      </c>
      <c r="H232" s="300" t="s">
        <v>1175</v>
      </c>
      <c r="I232" s="300" t="s">
        <v>66</v>
      </c>
      <c r="J232" s="301">
        <v>19</v>
      </c>
      <c r="K232" s="301">
        <v>16</v>
      </c>
      <c r="L232" s="301">
        <v>35</v>
      </c>
      <c r="M232" s="301">
        <v>20</v>
      </c>
      <c r="N232" s="301">
        <v>16</v>
      </c>
      <c r="O232" s="301">
        <v>36</v>
      </c>
      <c r="P232" s="301">
        <v>2</v>
      </c>
      <c r="Q232" s="301">
        <v>17</v>
      </c>
      <c r="R232" s="301">
        <v>14</v>
      </c>
      <c r="S232" s="301">
        <v>31</v>
      </c>
      <c r="T232" s="301">
        <v>2</v>
      </c>
      <c r="U232" s="301">
        <v>7</v>
      </c>
      <c r="V232" s="301">
        <v>12</v>
      </c>
      <c r="W232" s="301">
        <v>19</v>
      </c>
      <c r="X232" s="301">
        <v>1</v>
      </c>
      <c r="Y232" s="301">
        <v>0</v>
      </c>
      <c r="Z232" s="301">
        <v>0</v>
      </c>
      <c r="AA232" s="301">
        <v>0</v>
      </c>
      <c r="AB232" s="301">
        <v>0</v>
      </c>
      <c r="AC232" s="301">
        <v>0</v>
      </c>
      <c r="AD232" s="301">
        <v>0</v>
      </c>
      <c r="AE232" s="301">
        <v>0</v>
      </c>
      <c r="AF232" s="301">
        <v>0</v>
      </c>
      <c r="AG232" s="301">
        <v>44</v>
      </c>
      <c r="AH232" s="301">
        <v>42</v>
      </c>
      <c r="AI232" s="301">
        <v>86</v>
      </c>
      <c r="AJ232" s="301">
        <v>5</v>
      </c>
      <c r="AK232" s="301">
        <v>10</v>
      </c>
      <c r="AL232" s="301">
        <v>22</v>
      </c>
      <c r="AM232" s="301">
        <v>32</v>
      </c>
      <c r="AN232" s="301">
        <v>0</v>
      </c>
      <c r="AO232" s="301">
        <v>0</v>
      </c>
      <c r="AP232" s="301">
        <v>0</v>
      </c>
      <c r="AQ232" s="301">
        <v>2</v>
      </c>
      <c r="AR232" s="301">
        <v>3</v>
      </c>
      <c r="AS232" s="301">
        <v>5</v>
      </c>
    </row>
    <row r="233" spans="1:45" s="300" customFormat="1" ht="12.75" x14ac:dyDescent="0.2">
      <c r="A233" s="300" t="s">
        <v>550</v>
      </c>
      <c r="B233" s="300" t="s">
        <v>1299</v>
      </c>
      <c r="C233" s="300" t="s">
        <v>1300</v>
      </c>
      <c r="D233" s="300" t="s">
        <v>184</v>
      </c>
      <c r="E233" s="300" t="s">
        <v>1092</v>
      </c>
      <c r="F233" s="300" t="s">
        <v>12</v>
      </c>
      <c r="G233" s="300" t="s">
        <v>1174</v>
      </c>
      <c r="H233" s="300" t="s">
        <v>1175</v>
      </c>
      <c r="I233" s="300" t="s">
        <v>66</v>
      </c>
      <c r="J233" s="301">
        <v>18</v>
      </c>
      <c r="K233" s="301">
        <v>16</v>
      </c>
      <c r="L233" s="301">
        <v>34</v>
      </c>
      <c r="M233" s="301">
        <v>18</v>
      </c>
      <c r="N233" s="301">
        <v>16</v>
      </c>
      <c r="O233" s="301">
        <v>34</v>
      </c>
      <c r="P233" s="301">
        <v>1</v>
      </c>
      <c r="Q233" s="301">
        <v>14</v>
      </c>
      <c r="R233" s="301">
        <v>8</v>
      </c>
      <c r="S233" s="301">
        <v>22</v>
      </c>
      <c r="T233" s="301">
        <v>1</v>
      </c>
      <c r="U233" s="301">
        <v>8</v>
      </c>
      <c r="V233" s="301">
        <v>11</v>
      </c>
      <c r="W233" s="301">
        <v>19</v>
      </c>
      <c r="X233" s="301">
        <v>1</v>
      </c>
      <c r="Y233" s="301">
        <v>0</v>
      </c>
      <c r="Z233" s="301">
        <v>0</v>
      </c>
      <c r="AA233" s="301">
        <v>0</v>
      </c>
      <c r="AB233" s="301">
        <v>0</v>
      </c>
      <c r="AC233" s="301">
        <v>0</v>
      </c>
      <c r="AD233" s="301">
        <v>0</v>
      </c>
      <c r="AE233" s="301">
        <v>0</v>
      </c>
      <c r="AF233" s="301">
        <v>0</v>
      </c>
      <c r="AG233" s="301">
        <v>40</v>
      </c>
      <c r="AH233" s="301">
        <v>35</v>
      </c>
      <c r="AI233" s="301">
        <v>75</v>
      </c>
      <c r="AJ233" s="301">
        <v>3</v>
      </c>
      <c r="AK233" s="301">
        <v>6</v>
      </c>
      <c r="AL233" s="301">
        <v>10</v>
      </c>
      <c r="AM233" s="301">
        <v>16</v>
      </c>
      <c r="AN233" s="301">
        <v>0</v>
      </c>
      <c r="AO233" s="301">
        <v>0</v>
      </c>
      <c r="AP233" s="301">
        <v>0</v>
      </c>
      <c r="AQ233" s="301">
        <v>1</v>
      </c>
      <c r="AR233" s="301">
        <v>4</v>
      </c>
      <c r="AS233" s="301">
        <v>5</v>
      </c>
    </row>
    <row r="234" spans="1:45" s="300" customFormat="1" ht="12.75" x14ac:dyDescent="0.2">
      <c r="A234" s="300" t="s">
        <v>1301</v>
      </c>
      <c r="B234" s="300" t="s">
        <v>1302</v>
      </c>
      <c r="C234" s="300" t="s">
        <v>1303</v>
      </c>
      <c r="D234" s="300" t="s">
        <v>954</v>
      </c>
      <c r="E234" s="300" t="s">
        <v>1092</v>
      </c>
      <c r="F234" s="300" t="s">
        <v>12</v>
      </c>
      <c r="G234" s="300" t="s">
        <v>1174</v>
      </c>
      <c r="H234" s="300" t="s">
        <v>1175</v>
      </c>
      <c r="I234" s="300" t="s">
        <v>66</v>
      </c>
      <c r="J234" s="301">
        <v>28</v>
      </c>
      <c r="K234" s="301">
        <v>23</v>
      </c>
      <c r="L234" s="301">
        <v>51</v>
      </c>
      <c r="M234" s="301">
        <v>28</v>
      </c>
      <c r="N234" s="301">
        <v>23</v>
      </c>
      <c r="O234" s="301">
        <v>51</v>
      </c>
      <c r="P234" s="301">
        <v>2</v>
      </c>
      <c r="Q234" s="301">
        <v>23</v>
      </c>
      <c r="R234" s="301">
        <v>33</v>
      </c>
      <c r="S234" s="301">
        <v>56</v>
      </c>
      <c r="T234" s="301">
        <v>2</v>
      </c>
      <c r="U234" s="301">
        <v>18</v>
      </c>
      <c r="V234" s="301">
        <v>17</v>
      </c>
      <c r="W234" s="301">
        <v>35</v>
      </c>
      <c r="X234" s="301">
        <v>1</v>
      </c>
      <c r="Y234" s="301">
        <v>0</v>
      </c>
      <c r="Z234" s="301">
        <v>0</v>
      </c>
      <c r="AA234" s="301">
        <v>0</v>
      </c>
      <c r="AB234" s="301">
        <v>0</v>
      </c>
      <c r="AC234" s="301">
        <v>0</v>
      </c>
      <c r="AD234" s="301">
        <v>0</v>
      </c>
      <c r="AE234" s="301">
        <v>0</v>
      </c>
      <c r="AF234" s="301">
        <v>0</v>
      </c>
      <c r="AG234" s="301">
        <v>69</v>
      </c>
      <c r="AH234" s="301">
        <v>73</v>
      </c>
      <c r="AI234" s="301">
        <v>142</v>
      </c>
      <c r="AJ234" s="301">
        <v>5</v>
      </c>
      <c r="AK234" s="301">
        <v>21</v>
      </c>
      <c r="AL234" s="301">
        <v>16</v>
      </c>
      <c r="AM234" s="301">
        <v>37</v>
      </c>
      <c r="AN234" s="301">
        <v>0</v>
      </c>
      <c r="AO234" s="301">
        <v>0</v>
      </c>
      <c r="AP234" s="301">
        <v>0</v>
      </c>
      <c r="AQ234" s="301">
        <v>3</v>
      </c>
      <c r="AR234" s="301">
        <v>2</v>
      </c>
      <c r="AS234" s="301">
        <v>5</v>
      </c>
    </row>
    <row r="235" spans="1:45" s="300" customFormat="1" ht="12.75" x14ac:dyDescent="0.2">
      <c r="A235" s="300" t="s">
        <v>1304</v>
      </c>
      <c r="B235" s="300" t="s">
        <v>1305</v>
      </c>
      <c r="C235" s="300" t="s">
        <v>1306</v>
      </c>
      <c r="D235" s="300" t="s">
        <v>954</v>
      </c>
      <c r="E235" s="300" t="s">
        <v>1092</v>
      </c>
      <c r="F235" s="300" t="s">
        <v>12</v>
      </c>
      <c r="G235" s="300" t="s">
        <v>1174</v>
      </c>
      <c r="H235" s="300" t="s">
        <v>1175</v>
      </c>
      <c r="I235" s="300" t="s">
        <v>66</v>
      </c>
      <c r="J235" s="301">
        <v>10</v>
      </c>
      <c r="K235" s="301">
        <v>11</v>
      </c>
      <c r="L235" s="301">
        <v>21</v>
      </c>
      <c r="M235" s="301">
        <v>10</v>
      </c>
      <c r="N235" s="301">
        <v>11</v>
      </c>
      <c r="O235" s="301">
        <v>21</v>
      </c>
      <c r="P235" s="301">
        <v>1</v>
      </c>
      <c r="Q235" s="301">
        <v>12</v>
      </c>
      <c r="R235" s="301">
        <v>16</v>
      </c>
      <c r="S235" s="301">
        <v>28</v>
      </c>
      <c r="T235" s="301">
        <v>1</v>
      </c>
      <c r="U235" s="301">
        <v>10</v>
      </c>
      <c r="V235" s="301">
        <v>6</v>
      </c>
      <c r="W235" s="301">
        <v>16</v>
      </c>
      <c r="X235" s="301">
        <v>1</v>
      </c>
      <c r="Y235" s="301">
        <v>0</v>
      </c>
      <c r="Z235" s="301">
        <v>0</v>
      </c>
      <c r="AA235" s="301">
        <v>0</v>
      </c>
      <c r="AB235" s="301">
        <v>0</v>
      </c>
      <c r="AC235" s="301">
        <v>0</v>
      </c>
      <c r="AD235" s="301">
        <v>0</v>
      </c>
      <c r="AE235" s="301">
        <v>0</v>
      </c>
      <c r="AF235" s="301">
        <v>0</v>
      </c>
      <c r="AG235" s="301">
        <v>32</v>
      </c>
      <c r="AH235" s="301">
        <v>33</v>
      </c>
      <c r="AI235" s="301">
        <v>65</v>
      </c>
      <c r="AJ235" s="301">
        <v>3</v>
      </c>
      <c r="AK235" s="301">
        <v>3</v>
      </c>
      <c r="AL235" s="301">
        <v>10</v>
      </c>
      <c r="AM235" s="301">
        <v>13</v>
      </c>
      <c r="AN235" s="301">
        <v>0</v>
      </c>
      <c r="AO235" s="301">
        <v>0</v>
      </c>
      <c r="AP235" s="301">
        <v>0</v>
      </c>
      <c r="AQ235" s="301">
        <v>0</v>
      </c>
      <c r="AR235" s="301">
        <v>4</v>
      </c>
      <c r="AS235" s="301">
        <v>4</v>
      </c>
    </row>
    <row r="236" spans="1:45" s="300" customFormat="1" ht="12.75" x14ac:dyDescent="0.2">
      <c r="A236" s="300" t="s">
        <v>256</v>
      </c>
      <c r="B236" s="300" t="s">
        <v>1307</v>
      </c>
      <c r="C236" s="300" t="s">
        <v>1308</v>
      </c>
      <c r="D236" s="300" t="s">
        <v>954</v>
      </c>
      <c r="E236" s="300" t="s">
        <v>1092</v>
      </c>
      <c r="F236" s="300" t="s">
        <v>12</v>
      </c>
      <c r="G236" s="300" t="s">
        <v>1174</v>
      </c>
      <c r="H236" s="300" t="s">
        <v>1175</v>
      </c>
      <c r="I236" s="300" t="s">
        <v>66</v>
      </c>
      <c r="J236" s="301">
        <v>4</v>
      </c>
      <c r="K236" s="301">
        <v>11</v>
      </c>
      <c r="L236" s="301">
        <v>15</v>
      </c>
      <c r="M236" s="301">
        <v>4</v>
      </c>
      <c r="N236" s="301">
        <v>11</v>
      </c>
      <c r="O236" s="301">
        <v>15</v>
      </c>
      <c r="P236" s="301">
        <v>1</v>
      </c>
      <c r="Q236" s="301">
        <v>2</v>
      </c>
      <c r="R236" s="301">
        <v>8</v>
      </c>
      <c r="S236" s="301">
        <v>10</v>
      </c>
      <c r="T236" s="301">
        <v>1</v>
      </c>
      <c r="U236" s="301">
        <v>8</v>
      </c>
      <c r="V236" s="301">
        <v>10</v>
      </c>
      <c r="W236" s="301">
        <v>18</v>
      </c>
      <c r="X236" s="301">
        <v>1</v>
      </c>
      <c r="Y236" s="301">
        <v>0</v>
      </c>
      <c r="Z236" s="301">
        <v>0</v>
      </c>
      <c r="AA236" s="301">
        <v>0</v>
      </c>
      <c r="AB236" s="301">
        <v>0</v>
      </c>
      <c r="AC236" s="301">
        <v>0</v>
      </c>
      <c r="AD236" s="301">
        <v>0</v>
      </c>
      <c r="AE236" s="301">
        <v>0</v>
      </c>
      <c r="AF236" s="301">
        <v>0</v>
      </c>
      <c r="AG236" s="301">
        <v>14</v>
      </c>
      <c r="AH236" s="301">
        <v>29</v>
      </c>
      <c r="AI236" s="301">
        <v>43</v>
      </c>
      <c r="AJ236" s="301">
        <v>3</v>
      </c>
      <c r="AK236" s="301">
        <v>7</v>
      </c>
      <c r="AL236" s="301">
        <v>5</v>
      </c>
      <c r="AM236" s="301">
        <v>12</v>
      </c>
      <c r="AN236" s="301">
        <v>0</v>
      </c>
      <c r="AO236" s="301">
        <v>0</v>
      </c>
      <c r="AP236" s="301">
        <v>0</v>
      </c>
      <c r="AQ236" s="301">
        <v>1</v>
      </c>
      <c r="AR236" s="301">
        <v>0</v>
      </c>
      <c r="AS236" s="301">
        <v>1</v>
      </c>
    </row>
    <row r="237" spans="1:45" s="300" customFormat="1" ht="12.75" x14ac:dyDescent="0.2">
      <c r="A237" s="300" t="s">
        <v>1309</v>
      </c>
      <c r="B237" s="300" t="s">
        <v>1310</v>
      </c>
      <c r="C237" s="300" t="s">
        <v>1311</v>
      </c>
      <c r="D237" s="300" t="s">
        <v>954</v>
      </c>
      <c r="E237" s="300" t="s">
        <v>1092</v>
      </c>
      <c r="F237" s="300" t="s">
        <v>12</v>
      </c>
      <c r="G237" s="300" t="s">
        <v>1174</v>
      </c>
      <c r="H237" s="300" t="s">
        <v>1175</v>
      </c>
      <c r="I237" s="300" t="s">
        <v>66</v>
      </c>
      <c r="J237" s="301">
        <v>22</v>
      </c>
      <c r="K237" s="301">
        <v>22</v>
      </c>
      <c r="L237" s="301">
        <v>44</v>
      </c>
      <c r="M237" s="301">
        <v>22</v>
      </c>
      <c r="N237" s="301">
        <v>22</v>
      </c>
      <c r="O237" s="301">
        <v>44</v>
      </c>
      <c r="P237" s="301">
        <v>2</v>
      </c>
      <c r="Q237" s="301">
        <v>15</v>
      </c>
      <c r="R237" s="301">
        <v>13</v>
      </c>
      <c r="S237" s="301">
        <v>28</v>
      </c>
      <c r="T237" s="301">
        <v>1</v>
      </c>
      <c r="U237" s="301">
        <v>15</v>
      </c>
      <c r="V237" s="301">
        <v>16</v>
      </c>
      <c r="W237" s="301">
        <v>31</v>
      </c>
      <c r="X237" s="301">
        <v>1</v>
      </c>
      <c r="Y237" s="301">
        <v>0</v>
      </c>
      <c r="Z237" s="301">
        <v>0</v>
      </c>
      <c r="AA237" s="301">
        <v>0</v>
      </c>
      <c r="AB237" s="301">
        <v>0</v>
      </c>
      <c r="AC237" s="301">
        <v>0</v>
      </c>
      <c r="AD237" s="301">
        <v>0</v>
      </c>
      <c r="AE237" s="301">
        <v>0</v>
      </c>
      <c r="AF237" s="301">
        <v>0</v>
      </c>
      <c r="AG237" s="301">
        <v>52</v>
      </c>
      <c r="AH237" s="301">
        <v>51</v>
      </c>
      <c r="AI237" s="301">
        <v>103</v>
      </c>
      <c r="AJ237" s="301">
        <v>4</v>
      </c>
      <c r="AK237" s="301">
        <v>9</v>
      </c>
      <c r="AL237" s="301">
        <v>10</v>
      </c>
      <c r="AM237" s="301">
        <v>19</v>
      </c>
      <c r="AN237" s="301">
        <v>0</v>
      </c>
      <c r="AO237" s="301">
        <v>0</v>
      </c>
      <c r="AP237" s="301">
        <v>0</v>
      </c>
      <c r="AQ237" s="301">
        <v>3</v>
      </c>
      <c r="AR237" s="301">
        <v>2</v>
      </c>
      <c r="AS237" s="301">
        <v>5</v>
      </c>
    </row>
    <row r="238" spans="1:45" s="300" customFormat="1" ht="12.75" x14ac:dyDescent="0.2">
      <c r="A238" s="300" t="s">
        <v>712</v>
      </c>
      <c r="B238" s="300" t="s">
        <v>1312</v>
      </c>
      <c r="C238" s="300" t="s">
        <v>1313</v>
      </c>
      <c r="D238" s="300" t="s">
        <v>954</v>
      </c>
      <c r="E238" s="300" t="s">
        <v>1092</v>
      </c>
      <c r="F238" s="300" t="s">
        <v>12</v>
      </c>
      <c r="G238" s="300" t="s">
        <v>1174</v>
      </c>
      <c r="H238" s="300" t="s">
        <v>1175</v>
      </c>
      <c r="I238" s="300" t="s">
        <v>66</v>
      </c>
      <c r="J238" s="301">
        <v>19</v>
      </c>
      <c r="K238" s="301">
        <v>15</v>
      </c>
      <c r="L238" s="301">
        <v>34</v>
      </c>
      <c r="M238" s="301">
        <v>19</v>
      </c>
      <c r="N238" s="301">
        <v>15</v>
      </c>
      <c r="O238" s="301">
        <v>34</v>
      </c>
      <c r="P238" s="301">
        <v>2</v>
      </c>
      <c r="Q238" s="301">
        <v>11</v>
      </c>
      <c r="R238" s="301">
        <v>13</v>
      </c>
      <c r="S238" s="301">
        <v>24</v>
      </c>
      <c r="T238" s="301">
        <v>1</v>
      </c>
      <c r="U238" s="301">
        <v>14</v>
      </c>
      <c r="V238" s="301">
        <v>8</v>
      </c>
      <c r="W238" s="301">
        <v>22</v>
      </c>
      <c r="X238" s="301">
        <v>1</v>
      </c>
      <c r="Y238" s="301">
        <v>0</v>
      </c>
      <c r="Z238" s="301">
        <v>0</v>
      </c>
      <c r="AA238" s="301">
        <v>0</v>
      </c>
      <c r="AB238" s="301">
        <v>0</v>
      </c>
      <c r="AC238" s="301">
        <v>0</v>
      </c>
      <c r="AD238" s="301">
        <v>0</v>
      </c>
      <c r="AE238" s="301">
        <v>0</v>
      </c>
      <c r="AF238" s="301">
        <v>0</v>
      </c>
      <c r="AG238" s="301">
        <v>44</v>
      </c>
      <c r="AH238" s="301">
        <v>36</v>
      </c>
      <c r="AI238" s="301">
        <v>80</v>
      </c>
      <c r="AJ238" s="301">
        <v>4</v>
      </c>
      <c r="AK238" s="301">
        <v>11</v>
      </c>
      <c r="AL238" s="301">
        <v>13</v>
      </c>
      <c r="AM238" s="301">
        <v>24</v>
      </c>
      <c r="AN238" s="301">
        <v>0</v>
      </c>
      <c r="AO238" s="301">
        <v>0</v>
      </c>
      <c r="AP238" s="301">
        <v>0</v>
      </c>
      <c r="AQ238" s="301">
        <v>1</v>
      </c>
      <c r="AR238" s="301">
        <v>4</v>
      </c>
      <c r="AS238" s="301">
        <v>5</v>
      </c>
    </row>
    <row r="239" spans="1:45" s="300" customFormat="1" ht="12.75" x14ac:dyDescent="0.2">
      <c r="A239" s="300" t="s">
        <v>295</v>
      </c>
      <c r="B239" s="300" t="s">
        <v>1314</v>
      </c>
      <c r="C239" s="300" t="s">
        <v>1315</v>
      </c>
      <c r="D239" s="300" t="s">
        <v>954</v>
      </c>
      <c r="E239" s="300" t="s">
        <v>1092</v>
      </c>
      <c r="F239" s="300" t="s">
        <v>12</v>
      </c>
      <c r="G239" s="300" t="s">
        <v>1174</v>
      </c>
      <c r="H239" s="300" t="s">
        <v>1175</v>
      </c>
      <c r="I239" s="300" t="s">
        <v>66</v>
      </c>
      <c r="J239" s="301">
        <v>16</v>
      </c>
      <c r="K239" s="301">
        <v>25</v>
      </c>
      <c r="L239" s="301">
        <v>41</v>
      </c>
      <c r="M239" s="301">
        <v>16</v>
      </c>
      <c r="N239" s="301">
        <v>25</v>
      </c>
      <c r="O239" s="301">
        <v>41</v>
      </c>
      <c r="P239" s="301">
        <v>1</v>
      </c>
      <c r="Q239" s="301">
        <v>6</v>
      </c>
      <c r="R239" s="301">
        <v>13</v>
      </c>
      <c r="S239" s="301">
        <v>19</v>
      </c>
      <c r="T239" s="301">
        <v>1</v>
      </c>
      <c r="U239" s="301">
        <v>11</v>
      </c>
      <c r="V239" s="301">
        <v>19</v>
      </c>
      <c r="W239" s="301">
        <v>30</v>
      </c>
      <c r="X239" s="301">
        <v>1</v>
      </c>
      <c r="Y239" s="301">
        <v>0</v>
      </c>
      <c r="Z239" s="301">
        <v>0</v>
      </c>
      <c r="AA239" s="301">
        <v>0</v>
      </c>
      <c r="AB239" s="301">
        <v>0</v>
      </c>
      <c r="AC239" s="301">
        <v>0</v>
      </c>
      <c r="AD239" s="301">
        <v>0</v>
      </c>
      <c r="AE239" s="301">
        <v>0</v>
      </c>
      <c r="AF239" s="301">
        <v>0</v>
      </c>
      <c r="AG239" s="301">
        <v>33</v>
      </c>
      <c r="AH239" s="301">
        <v>57</v>
      </c>
      <c r="AI239" s="301">
        <v>90</v>
      </c>
      <c r="AJ239" s="301">
        <v>3</v>
      </c>
      <c r="AK239" s="301">
        <v>11</v>
      </c>
      <c r="AL239" s="301">
        <v>9</v>
      </c>
      <c r="AM239" s="301">
        <v>20</v>
      </c>
      <c r="AN239" s="301">
        <v>0</v>
      </c>
      <c r="AO239" s="301">
        <v>0</v>
      </c>
      <c r="AP239" s="301">
        <v>0</v>
      </c>
      <c r="AQ239" s="301">
        <v>1</v>
      </c>
      <c r="AR239" s="301">
        <v>3</v>
      </c>
      <c r="AS239" s="301">
        <v>4</v>
      </c>
    </row>
    <row r="240" spans="1:45" s="300" customFormat="1" ht="12.75" x14ac:dyDescent="0.2">
      <c r="A240" s="300" t="s">
        <v>1316</v>
      </c>
      <c r="B240" s="300" t="s">
        <v>1317</v>
      </c>
      <c r="C240" s="300" t="s">
        <v>1318</v>
      </c>
      <c r="D240" s="300" t="s">
        <v>184</v>
      </c>
      <c r="E240" s="300" t="s">
        <v>1092</v>
      </c>
      <c r="F240" s="300" t="s">
        <v>12</v>
      </c>
      <c r="G240" s="300" t="s">
        <v>1174</v>
      </c>
      <c r="H240" s="300" t="s">
        <v>1175</v>
      </c>
      <c r="I240" s="300" t="s">
        <v>66</v>
      </c>
      <c r="J240" s="301">
        <v>16</v>
      </c>
      <c r="K240" s="301">
        <v>20</v>
      </c>
      <c r="L240" s="301">
        <v>36</v>
      </c>
      <c r="M240" s="301">
        <v>16</v>
      </c>
      <c r="N240" s="301">
        <v>20</v>
      </c>
      <c r="O240" s="301">
        <v>36</v>
      </c>
      <c r="P240" s="301">
        <v>2</v>
      </c>
      <c r="Q240" s="301">
        <v>22</v>
      </c>
      <c r="R240" s="301">
        <v>13</v>
      </c>
      <c r="S240" s="301">
        <v>35</v>
      </c>
      <c r="T240" s="301">
        <v>2</v>
      </c>
      <c r="U240" s="301">
        <v>22</v>
      </c>
      <c r="V240" s="301">
        <v>12</v>
      </c>
      <c r="W240" s="301">
        <v>34</v>
      </c>
      <c r="X240" s="301">
        <v>1</v>
      </c>
      <c r="Y240" s="301">
        <v>0</v>
      </c>
      <c r="Z240" s="301">
        <v>0</v>
      </c>
      <c r="AA240" s="301">
        <v>0</v>
      </c>
      <c r="AB240" s="301">
        <v>0</v>
      </c>
      <c r="AC240" s="301">
        <v>0</v>
      </c>
      <c r="AD240" s="301">
        <v>0</v>
      </c>
      <c r="AE240" s="301">
        <v>0</v>
      </c>
      <c r="AF240" s="301">
        <v>0</v>
      </c>
      <c r="AG240" s="301">
        <v>60</v>
      </c>
      <c r="AH240" s="301">
        <v>45</v>
      </c>
      <c r="AI240" s="301">
        <v>105</v>
      </c>
      <c r="AJ240" s="301">
        <v>5</v>
      </c>
      <c r="AK240" s="301">
        <v>11</v>
      </c>
      <c r="AL240" s="301">
        <v>24</v>
      </c>
      <c r="AM240" s="301">
        <v>35</v>
      </c>
      <c r="AN240" s="301">
        <v>0</v>
      </c>
      <c r="AO240" s="301">
        <v>0</v>
      </c>
      <c r="AP240" s="301">
        <v>0</v>
      </c>
      <c r="AQ240" s="301">
        <v>5</v>
      </c>
      <c r="AR240" s="301">
        <v>0</v>
      </c>
      <c r="AS240" s="301">
        <v>5</v>
      </c>
    </row>
    <row r="241" spans="1:45" s="300" customFormat="1" ht="12.75" x14ac:dyDescent="0.2">
      <c r="A241" s="300" t="s">
        <v>369</v>
      </c>
      <c r="B241" s="300" t="s">
        <v>1319</v>
      </c>
      <c r="C241" s="300" t="s">
        <v>1320</v>
      </c>
      <c r="D241" s="300" t="s">
        <v>954</v>
      </c>
      <c r="E241" s="300" t="s">
        <v>1092</v>
      </c>
      <c r="F241" s="300" t="s">
        <v>12</v>
      </c>
      <c r="G241" s="300" t="s">
        <v>1174</v>
      </c>
      <c r="H241" s="300" t="s">
        <v>1175</v>
      </c>
      <c r="I241" s="300" t="s">
        <v>66</v>
      </c>
      <c r="J241" s="301">
        <v>13</v>
      </c>
      <c r="K241" s="301">
        <v>10</v>
      </c>
      <c r="L241" s="301">
        <v>23</v>
      </c>
      <c r="M241" s="301">
        <v>13</v>
      </c>
      <c r="N241" s="301">
        <v>10</v>
      </c>
      <c r="O241" s="301">
        <v>23</v>
      </c>
      <c r="P241" s="301">
        <v>1</v>
      </c>
      <c r="Q241" s="301">
        <v>11</v>
      </c>
      <c r="R241" s="301">
        <v>16</v>
      </c>
      <c r="S241" s="301">
        <v>27</v>
      </c>
      <c r="T241" s="301">
        <v>1</v>
      </c>
      <c r="U241" s="301">
        <v>8</v>
      </c>
      <c r="V241" s="301">
        <v>12</v>
      </c>
      <c r="W241" s="301">
        <v>20</v>
      </c>
      <c r="X241" s="301">
        <v>1</v>
      </c>
      <c r="Y241" s="301">
        <v>0</v>
      </c>
      <c r="Z241" s="301">
        <v>0</v>
      </c>
      <c r="AA241" s="301">
        <v>0</v>
      </c>
      <c r="AB241" s="301">
        <v>0</v>
      </c>
      <c r="AC241" s="301">
        <v>0</v>
      </c>
      <c r="AD241" s="301">
        <v>0</v>
      </c>
      <c r="AE241" s="301">
        <v>0</v>
      </c>
      <c r="AF241" s="301">
        <v>0</v>
      </c>
      <c r="AG241" s="301">
        <v>32</v>
      </c>
      <c r="AH241" s="301">
        <v>38</v>
      </c>
      <c r="AI241" s="301">
        <v>70</v>
      </c>
      <c r="AJ241" s="301">
        <v>3</v>
      </c>
      <c r="AK241" s="301">
        <v>11</v>
      </c>
      <c r="AL241" s="301">
        <v>9</v>
      </c>
      <c r="AM241" s="301">
        <v>20</v>
      </c>
      <c r="AN241" s="301">
        <v>0</v>
      </c>
      <c r="AO241" s="301">
        <v>0</v>
      </c>
      <c r="AP241" s="301">
        <v>0</v>
      </c>
      <c r="AQ241" s="301">
        <v>2</v>
      </c>
      <c r="AR241" s="301">
        <v>2</v>
      </c>
      <c r="AS241" s="301">
        <v>4</v>
      </c>
    </row>
    <row r="242" spans="1:45" s="300" customFormat="1" ht="12.75" x14ac:dyDescent="0.2">
      <c r="A242" s="300" t="s">
        <v>565</v>
      </c>
      <c r="B242" s="300" t="s">
        <v>1321</v>
      </c>
      <c r="C242" s="300" t="s">
        <v>1322</v>
      </c>
      <c r="D242" s="300" t="s">
        <v>184</v>
      </c>
      <c r="E242" s="300" t="s">
        <v>1092</v>
      </c>
      <c r="F242" s="300" t="s">
        <v>12</v>
      </c>
      <c r="G242" s="300" t="s">
        <v>1174</v>
      </c>
      <c r="H242" s="300" t="s">
        <v>1175</v>
      </c>
      <c r="I242" s="300" t="s">
        <v>66</v>
      </c>
      <c r="J242" s="301">
        <v>15</v>
      </c>
      <c r="K242" s="301">
        <v>17</v>
      </c>
      <c r="L242" s="301">
        <v>32</v>
      </c>
      <c r="M242" s="301">
        <v>15</v>
      </c>
      <c r="N242" s="301">
        <v>17</v>
      </c>
      <c r="O242" s="301">
        <v>32</v>
      </c>
      <c r="P242" s="301">
        <v>1</v>
      </c>
      <c r="Q242" s="301">
        <v>10</v>
      </c>
      <c r="R242" s="301">
        <v>11</v>
      </c>
      <c r="S242" s="301">
        <v>21</v>
      </c>
      <c r="T242" s="301">
        <v>1</v>
      </c>
      <c r="U242" s="301">
        <v>8</v>
      </c>
      <c r="V242" s="301">
        <v>15</v>
      </c>
      <c r="W242" s="301">
        <v>23</v>
      </c>
      <c r="X242" s="301">
        <v>1</v>
      </c>
      <c r="Y242" s="301">
        <v>0</v>
      </c>
      <c r="Z242" s="301">
        <v>0</v>
      </c>
      <c r="AA242" s="301">
        <v>0</v>
      </c>
      <c r="AB242" s="301">
        <v>0</v>
      </c>
      <c r="AC242" s="301">
        <v>0</v>
      </c>
      <c r="AD242" s="301">
        <v>0</v>
      </c>
      <c r="AE242" s="301">
        <v>0</v>
      </c>
      <c r="AF242" s="301">
        <v>0</v>
      </c>
      <c r="AG242" s="301">
        <v>33</v>
      </c>
      <c r="AH242" s="301">
        <v>43</v>
      </c>
      <c r="AI242" s="301">
        <v>76</v>
      </c>
      <c r="AJ242" s="301">
        <v>3</v>
      </c>
      <c r="AK242" s="301">
        <v>11</v>
      </c>
      <c r="AL242" s="301">
        <v>8</v>
      </c>
      <c r="AM242" s="301">
        <v>19</v>
      </c>
      <c r="AN242" s="301">
        <v>0</v>
      </c>
      <c r="AO242" s="301">
        <v>0</v>
      </c>
      <c r="AP242" s="301">
        <v>0</v>
      </c>
      <c r="AQ242" s="301">
        <v>0</v>
      </c>
      <c r="AR242" s="301">
        <v>4</v>
      </c>
      <c r="AS242" s="301">
        <v>4</v>
      </c>
    </row>
    <row r="243" spans="1:45" s="300" customFormat="1" ht="12.75" x14ac:dyDescent="0.2">
      <c r="A243" s="300" t="s">
        <v>1323</v>
      </c>
      <c r="B243" s="300" t="s">
        <v>1324</v>
      </c>
      <c r="C243" s="300" t="s">
        <v>1325</v>
      </c>
      <c r="D243" s="300" t="s">
        <v>184</v>
      </c>
      <c r="E243" s="300" t="s">
        <v>1092</v>
      </c>
      <c r="F243" s="300" t="s">
        <v>12</v>
      </c>
      <c r="G243" s="300" t="s">
        <v>1174</v>
      </c>
      <c r="H243" s="300" t="s">
        <v>1175</v>
      </c>
      <c r="I243" s="300" t="s">
        <v>66</v>
      </c>
      <c r="J243" s="301">
        <v>16</v>
      </c>
      <c r="K243" s="301">
        <v>27</v>
      </c>
      <c r="L243" s="301">
        <v>43</v>
      </c>
      <c r="M243" s="301">
        <v>17</v>
      </c>
      <c r="N243" s="301">
        <v>28</v>
      </c>
      <c r="O243" s="301">
        <v>45</v>
      </c>
      <c r="P243" s="301">
        <v>2</v>
      </c>
      <c r="Q243" s="301">
        <v>15</v>
      </c>
      <c r="R243" s="301">
        <v>28</v>
      </c>
      <c r="S243" s="301">
        <v>43</v>
      </c>
      <c r="T243" s="301">
        <v>2</v>
      </c>
      <c r="U243" s="301">
        <v>15</v>
      </c>
      <c r="V243" s="301">
        <v>18</v>
      </c>
      <c r="W243" s="301">
        <v>33</v>
      </c>
      <c r="X243" s="301">
        <v>1</v>
      </c>
      <c r="Y243" s="301">
        <v>0</v>
      </c>
      <c r="Z243" s="301">
        <v>0</v>
      </c>
      <c r="AA243" s="301">
        <v>0</v>
      </c>
      <c r="AB243" s="301">
        <v>0</v>
      </c>
      <c r="AC243" s="301">
        <v>0</v>
      </c>
      <c r="AD243" s="301">
        <v>0</v>
      </c>
      <c r="AE243" s="301">
        <v>0</v>
      </c>
      <c r="AF243" s="301">
        <v>0</v>
      </c>
      <c r="AG243" s="301">
        <v>47</v>
      </c>
      <c r="AH243" s="301">
        <v>74</v>
      </c>
      <c r="AI243" s="301">
        <v>121</v>
      </c>
      <c r="AJ243" s="301">
        <v>5</v>
      </c>
      <c r="AK243" s="301">
        <v>6</v>
      </c>
      <c r="AL243" s="301">
        <v>13</v>
      </c>
      <c r="AM243" s="301">
        <v>19</v>
      </c>
      <c r="AN243" s="301">
        <v>0</v>
      </c>
      <c r="AO243" s="301">
        <v>0</v>
      </c>
      <c r="AP243" s="301">
        <v>0</v>
      </c>
      <c r="AQ243" s="301">
        <v>3</v>
      </c>
      <c r="AR243" s="301">
        <v>2</v>
      </c>
      <c r="AS243" s="301">
        <v>5</v>
      </c>
    </row>
    <row r="244" spans="1:45" s="300" customFormat="1" ht="12.75" x14ac:dyDescent="0.2">
      <c r="A244" s="300" t="s">
        <v>1326</v>
      </c>
      <c r="B244" s="300" t="s">
        <v>1327</v>
      </c>
      <c r="C244" s="300" t="s">
        <v>1328</v>
      </c>
      <c r="D244" s="300" t="s">
        <v>946</v>
      </c>
      <c r="E244" s="300" t="s">
        <v>1092</v>
      </c>
      <c r="F244" s="300" t="s">
        <v>12</v>
      </c>
      <c r="G244" s="300" t="s">
        <v>1174</v>
      </c>
      <c r="H244" s="300" t="s">
        <v>1175</v>
      </c>
      <c r="I244" s="300" t="s">
        <v>66</v>
      </c>
      <c r="J244" s="301">
        <v>14</v>
      </c>
      <c r="K244" s="301">
        <v>17</v>
      </c>
      <c r="L244" s="301">
        <v>31</v>
      </c>
      <c r="M244" s="301">
        <v>14</v>
      </c>
      <c r="N244" s="301">
        <v>17</v>
      </c>
      <c r="O244" s="301">
        <v>31</v>
      </c>
      <c r="P244" s="301">
        <v>1</v>
      </c>
      <c r="Q244" s="301">
        <v>13</v>
      </c>
      <c r="R244" s="301">
        <v>14</v>
      </c>
      <c r="S244" s="301">
        <v>27</v>
      </c>
      <c r="T244" s="301">
        <v>1</v>
      </c>
      <c r="U244" s="301">
        <v>18</v>
      </c>
      <c r="V244" s="301">
        <v>15</v>
      </c>
      <c r="W244" s="301">
        <v>33</v>
      </c>
      <c r="X244" s="301">
        <v>2</v>
      </c>
      <c r="Y244" s="301">
        <v>0</v>
      </c>
      <c r="Z244" s="301">
        <v>0</v>
      </c>
      <c r="AA244" s="301">
        <v>0</v>
      </c>
      <c r="AB244" s="301">
        <v>0</v>
      </c>
      <c r="AC244" s="301">
        <v>0</v>
      </c>
      <c r="AD244" s="301">
        <v>0</v>
      </c>
      <c r="AE244" s="301">
        <v>0</v>
      </c>
      <c r="AF244" s="301">
        <v>0</v>
      </c>
      <c r="AG244" s="301">
        <v>45</v>
      </c>
      <c r="AH244" s="301">
        <v>46</v>
      </c>
      <c r="AI244" s="301">
        <v>91</v>
      </c>
      <c r="AJ244" s="301">
        <v>4</v>
      </c>
      <c r="AK244" s="301">
        <v>17</v>
      </c>
      <c r="AL244" s="301">
        <v>17</v>
      </c>
      <c r="AM244" s="301">
        <v>34</v>
      </c>
      <c r="AN244" s="301">
        <v>0</v>
      </c>
      <c r="AO244" s="301">
        <v>0</v>
      </c>
      <c r="AP244" s="301">
        <v>0</v>
      </c>
      <c r="AQ244" s="301">
        <v>2</v>
      </c>
      <c r="AR244" s="301">
        <v>3</v>
      </c>
      <c r="AS244" s="301">
        <v>5</v>
      </c>
    </row>
    <row r="245" spans="1:45" s="300" customFormat="1" ht="12.75" x14ac:dyDescent="0.2">
      <c r="A245" s="300" t="s">
        <v>197</v>
      </c>
      <c r="B245" s="300" t="s">
        <v>1329</v>
      </c>
      <c r="C245" s="300" t="s">
        <v>1330</v>
      </c>
      <c r="D245" s="300" t="s">
        <v>184</v>
      </c>
      <c r="E245" s="300" t="s">
        <v>1092</v>
      </c>
      <c r="F245" s="300" t="s">
        <v>12</v>
      </c>
      <c r="G245" s="300" t="s">
        <v>1174</v>
      </c>
      <c r="H245" s="300" t="s">
        <v>1175</v>
      </c>
      <c r="I245" s="300" t="s">
        <v>66</v>
      </c>
      <c r="J245" s="301">
        <v>26</v>
      </c>
      <c r="K245" s="301">
        <v>31</v>
      </c>
      <c r="L245" s="301">
        <v>57</v>
      </c>
      <c r="M245" s="301">
        <v>27</v>
      </c>
      <c r="N245" s="301">
        <v>31</v>
      </c>
      <c r="O245" s="301">
        <v>58</v>
      </c>
      <c r="P245" s="301">
        <v>2</v>
      </c>
      <c r="Q245" s="301">
        <v>20</v>
      </c>
      <c r="R245" s="301">
        <v>30</v>
      </c>
      <c r="S245" s="301">
        <v>50</v>
      </c>
      <c r="T245" s="301">
        <v>2</v>
      </c>
      <c r="U245" s="301">
        <v>13</v>
      </c>
      <c r="V245" s="301">
        <v>19</v>
      </c>
      <c r="W245" s="301">
        <v>32</v>
      </c>
      <c r="X245" s="301">
        <v>2</v>
      </c>
      <c r="Y245" s="301">
        <v>0</v>
      </c>
      <c r="Z245" s="301">
        <v>0</v>
      </c>
      <c r="AA245" s="301">
        <v>0</v>
      </c>
      <c r="AB245" s="301">
        <v>0</v>
      </c>
      <c r="AC245" s="301">
        <v>0</v>
      </c>
      <c r="AD245" s="301">
        <v>0</v>
      </c>
      <c r="AE245" s="301">
        <v>0</v>
      </c>
      <c r="AF245" s="301">
        <v>0</v>
      </c>
      <c r="AG245" s="301">
        <v>60</v>
      </c>
      <c r="AH245" s="301">
        <v>80</v>
      </c>
      <c r="AI245" s="301">
        <v>140</v>
      </c>
      <c r="AJ245" s="301">
        <v>6</v>
      </c>
      <c r="AK245" s="301">
        <v>16</v>
      </c>
      <c r="AL245" s="301">
        <v>22</v>
      </c>
      <c r="AM245" s="301">
        <v>38</v>
      </c>
      <c r="AN245" s="301">
        <v>0</v>
      </c>
      <c r="AO245" s="301">
        <v>0</v>
      </c>
      <c r="AP245" s="301">
        <v>0</v>
      </c>
      <c r="AQ245" s="301">
        <v>2</v>
      </c>
      <c r="AR245" s="301">
        <v>4</v>
      </c>
      <c r="AS245" s="301">
        <v>6</v>
      </c>
    </row>
    <row r="246" spans="1:45" s="300" customFormat="1" ht="12.75" x14ac:dyDescent="0.2">
      <c r="A246" s="300" t="s">
        <v>309</v>
      </c>
      <c r="B246" s="300" t="s">
        <v>1331</v>
      </c>
      <c r="C246" s="300" t="s">
        <v>1332</v>
      </c>
      <c r="D246" s="300" t="s">
        <v>184</v>
      </c>
      <c r="E246" s="300" t="s">
        <v>1092</v>
      </c>
      <c r="F246" s="300" t="s">
        <v>12</v>
      </c>
      <c r="G246" s="300" t="s">
        <v>1174</v>
      </c>
      <c r="H246" s="300" t="s">
        <v>1175</v>
      </c>
      <c r="I246" s="300" t="s">
        <v>66</v>
      </c>
      <c r="J246" s="301">
        <v>33</v>
      </c>
      <c r="K246" s="301">
        <v>24</v>
      </c>
      <c r="L246" s="301">
        <v>57</v>
      </c>
      <c r="M246" s="301">
        <v>33</v>
      </c>
      <c r="N246" s="301">
        <v>24</v>
      </c>
      <c r="O246" s="301">
        <v>57</v>
      </c>
      <c r="P246" s="301">
        <v>2</v>
      </c>
      <c r="Q246" s="301">
        <v>21</v>
      </c>
      <c r="R246" s="301">
        <v>19</v>
      </c>
      <c r="S246" s="301">
        <v>40</v>
      </c>
      <c r="T246" s="301">
        <v>2</v>
      </c>
      <c r="U246" s="301">
        <v>16</v>
      </c>
      <c r="V246" s="301">
        <v>20</v>
      </c>
      <c r="W246" s="301">
        <v>36</v>
      </c>
      <c r="X246" s="301">
        <v>2</v>
      </c>
      <c r="Y246" s="301">
        <v>0</v>
      </c>
      <c r="Z246" s="301">
        <v>0</v>
      </c>
      <c r="AA246" s="301">
        <v>0</v>
      </c>
      <c r="AB246" s="301">
        <v>0</v>
      </c>
      <c r="AC246" s="301">
        <v>0</v>
      </c>
      <c r="AD246" s="301">
        <v>0</v>
      </c>
      <c r="AE246" s="301">
        <v>0</v>
      </c>
      <c r="AF246" s="301">
        <v>0</v>
      </c>
      <c r="AG246" s="301">
        <v>70</v>
      </c>
      <c r="AH246" s="301">
        <v>63</v>
      </c>
      <c r="AI246" s="301">
        <v>133</v>
      </c>
      <c r="AJ246" s="301">
        <v>6</v>
      </c>
      <c r="AK246" s="301">
        <v>19</v>
      </c>
      <c r="AL246" s="301">
        <v>18</v>
      </c>
      <c r="AM246" s="301">
        <v>37</v>
      </c>
      <c r="AN246" s="301">
        <v>0</v>
      </c>
      <c r="AO246" s="301">
        <v>0</v>
      </c>
      <c r="AP246" s="301">
        <v>0</v>
      </c>
      <c r="AQ246" s="301">
        <v>1</v>
      </c>
      <c r="AR246" s="301">
        <v>5</v>
      </c>
      <c r="AS246" s="301">
        <v>6</v>
      </c>
    </row>
    <row r="247" spans="1:45" s="300" customFormat="1" ht="12.75" x14ac:dyDescent="0.2">
      <c r="A247" s="300" t="s">
        <v>398</v>
      </c>
      <c r="B247" s="300" t="s">
        <v>1333</v>
      </c>
      <c r="C247" s="300" t="s">
        <v>1334</v>
      </c>
      <c r="D247" s="300" t="s">
        <v>184</v>
      </c>
      <c r="E247" s="300" t="s">
        <v>1092</v>
      </c>
      <c r="F247" s="300" t="s">
        <v>12</v>
      </c>
      <c r="G247" s="300" t="s">
        <v>1174</v>
      </c>
      <c r="H247" s="300" t="s">
        <v>1175</v>
      </c>
      <c r="I247" s="300" t="s">
        <v>66</v>
      </c>
      <c r="J247" s="301">
        <v>10</v>
      </c>
      <c r="K247" s="301">
        <v>10</v>
      </c>
      <c r="L247" s="301">
        <v>20</v>
      </c>
      <c r="M247" s="301">
        <v>10</v>
      </c>
      <c r="N247" s="301">
        <v>10</v>
      </c>
      <c r="O247" s="301">
        <v>20</v>
      </c>
      <c r="P247" s="301">
        <v>1</v>
      </c>
      <c r="Q247" s="301">
        <v>5</v>
      </c>
      <c r="R247" s="301">
        <v>10</v>
      </c>
      <c r="S247" s="301">
        <v>15</v>
      </c>
      <c r="T247" s="301">
        <v>1</v>
      </c>
      <c r="U247" s="301">
        <v>16</v>
      </c>
      <c r="V247" s="301">
        <v>10</v>
      </c>
      <c r="W247" s="301">
        <v>26</v>
      </c>
      <c r="X247" s="301">
        <v>1</v>
      </c>
      <c r="Y247" s="301">
        <v>0</v>
      </c>
      <c r="Z247" s="301">
        <v>0</v>
      </c>
      <c r="AA247" s="301">
        <v>0</v>
      </c>
      <c r="AB247" s="301">
        <v>0</v>
      </c>
      <c r="AC247" s="301">
        <v>0</v>
      </c>
      <c r="AD247" s="301">
        <v>0</v>
      </c>
      <c r="AE247" s="301">
        <v>0</v>
      </c>
      <c r="AF247" s="301">
        <v>0</v>
      </c>
      <c r="AG247" s="301">
        <v>31</v>
      </c>
      <c r="AH247" s="301">
        <v>30</v>
      </c>
      <c r="AI247" s="301">
        <v>61</v>
      </c>
      <c r="AJ247" s="301">
        <v>3</v>
      </c>
      <c r="AK247" s="301">
        <v>11</v>
      </c>
      <c r="AL247" s="301">
        <v>3</v>
      </c>
      <c r="AM247" s="301">
        <v>14</v>
      </c>
      <c r="AN247" s="301">
        <v>0</v>
      </c>
      <c r="AO247" s="301">
        <v>0</v>
      </c>
      <c r="AP247" s="301">
        <v>0</v>
      </c>
      <c r="AQ247" s="301">
        <v>3</v>
      </c>
      <c r="AR247" s="301">
        <v>2</v>
      </c>
      <c r="AS247" s="301">
        <v>5</v>
      </c>
    </row>
    <row r="248" spans="1:45" s="300" customFormat="1" ht="12.75" x14ac:dyDescent="0.2">
      <c r="A248" s="300" t="s">
        <v>1335</v>
      </c>
      <c r="B248" s="300" t="s">
        <v>1336</v>
      </c>
      <c r="C248" s="300" t="s">
        <v>1337</v>
      </c>
      <c r="D248" s="300" t="s">
        <v>184</v>
      </c>
      <c r="E248" s="300" t="s">
        <v>1092</v>
      </c>
      <c r="F248" s="300" t="s">
        <v>12</v>
      </c>
      <c r="G248" s="300" t="s">
        <v>1174</v>
      </c>
      <c r="H248" s="300" t="s">
        <v>1175</v>
      </c>
      <c r="I248" s="300" t="s">
        <v>66</v>
      </c>
      <c r="J248" s="301">
        <v>28</v>
      </c>
      <c r="K248" s="301">
        <v>25</v>
      </c>
      <c r="L248" s="301">
        <v>53</v>
      </c>
      <c r="M248" s="301">
        <v>28</v>
      </c>
      <c r="N248" s="301">
        <v>25</v>
      </c>
      <c r="O248" s="301">
        <v>53</v>
      </c>
      <c r="P248" s="301">
        <v>2</v>
      </c>
      <c r="Q248" s="301">
        <v>18</v>
      </c>
      <c r="R248" s="301">
        <v>15</v>
      </c>
      <c r="S248" s="301">
        <v>33</v>
      </c>
      <c r="T248" s="301">
        <v>1</v>
      </c>
      <c r="U248" s="301">
        <v>17</v>
      </c>
      <c r="V248" s="301">
        <v>15</v>
      </c>
      <c r="W248" s="301">
        <v>32</v>
      </c>
      <c r="X248" s="301">
        <v>1</v>
      </c>
      <c r="Y248" s="301">
        <v>0</v>
      </c>
      <c r="Z248" s="301">
        <v>0</v>
      </c>
      <c r="AA248" s="301">
        <v>0</v>
      </c>
      <c r="AB248" s="301">
        <v>0</v>
      </c>
      <c r="AC248" s="301">
        <v>0</v>
      </c>
      <c r="AD248" s="301">
        <v>0</v>
      </c>
      <c r="AE248" s="301">
        <v>0</v>
      </c>
      <c r="AF248" s="301">
        <v>0</v>
      </c>
      <c r="AG248" s="301">
        <v>63</v>
      </c>
      <c r="AH248" s="301">
        <v>55</v>
      </c>
      <c r="AI248" s="301">
        <v>118</v>
      </c>
      <c r="AJ248" s="301">
        <v>4</v>
      </c>
      <c r="AK248" s="301">
        <v>13</v>
      </c>
      <c r="AL248" s="301">
        <v>20</v>
      </c>
      <c r="AM248" s="301">
        <v>33</v>
      </c>
      <c r="AN248" s="301">
        <v>0</v>
      </c>
      <c r="AO248" s="301">
        <v>0</v>
      </c>
      <c r="AP248" s="301">
        <v>0</v>
      </c>
      <c r="AQ248" s="301">
        <v>2</v>
      </c>
      <c r="AR248" s="301">
        <v>4</v>
      </c>
      <c r="AS248" s="301">
        <v>6</v>
      </c>
    </row>
    <row r="249" spans="1:45" s="300" customFormat="1" ht="12.75" x14ac:dyDescent="0.2">
      <c r="A249" s="300" t="s">
        <v>354</v>
      </c>
      <c r="B249" s="300" t="s">
        <v>1338</v>
      </c>
      <c r="C249" s="300" t="s">
        <v>1339</v>
      </c>
      <c r="D249" s="300" t="s">
        <v>184</v>
      </c>
      <c r="E249" s="300" t="s">
        <v>1092</v>
      </c>
      <c r="F249" s="300" t="s">
        <v>12</v>
      </c>
      <c r="G249" s="300" t="s">
        <v>1174</v>
      </c>
      <c r="H249" s="300" t="s">
        <v>1175</v>
      </c>
      <c r="I249" s="300" t="s">
        <v>66</v>
      </c>
      <c r="J249" s="301">
        <v>16</v>
      </c>
      <c r="K249" s="301">
        <v>22</v>
      </c>
      <c r="L249" s="301">
        <v>38</v>
      </c>
      <c r="M249" s="301">
        <v>16</v>
      </c>
      <c r="N249" s="301">
        <v>22</v>
      </c>
      <c r="O249" s="301">
        <v>38</v>
      </c>
      <c r="P249" s="301">
        <v>2</v>
      </c>
      <c r="Q249" s="301">
        <v>16</v>
      </c>
      <c r="R249" s="301">
        <v>10</v>
      </c>
      <c r="S249" s="301">
        <v>26</v>
      </c>
      <c r="T249" s="301">
        <v>1</v>
      </c>
      <c r="U249" s="301">
        <v>11</v>
      </c>
      <c r="V249" s="301">
        <v>10</v>
      </c>
      <c r="W249" s="301">
        <v>21</v>
      </c>
      <c r="X249" s="301">
        <v>1</v>
      </c>
      <c r="Y249" s="301">
        <v>0</v>
      </c>
      <c r="Z249" s="301">
        <v>0</v>
      </c>
      <c r="AA249" s="301">
        <v>0</v>
      </c>
      <c r="AB249" s="301">
        <v>0</v>
      </c>
      <c r="AC249" s="301">
        <v>0</v>
      </c>
      <c r="AD249" s="301">
        <v>0</v>
      </c>
      <c r="AE249" s="301">
        <v>0</v>
      </c>
      <c r="AF249" s="301">
        <v>0</v>
      </c>
      <c r="AG249" s="301">
        <v>43</v>
      </c>
      <c r="AH249" s="301">
        <v>42</v>
      </c>
      <c r="AI249" s="301">
        <v>85</v>
      </c>
      <c r="AJ249" s="301">
        <v>4</v>
      </c>
      <c r="AK249" s="301">
        <v>6</v>
      </c>
      <c r="AL249" s="301">
        <v>11</v>
      </c>
      <c r="AM249" s="301">
        <v>17</v>
      </c>
      <c r="AN249" s="301">
        <v>0</v>
      </c>
      <c r="AO249" s="301">
        <v>0</v>
      </c>
      <c r="AP249" s="301">
        <v>0</v>
      </c>
      <c r="AQ249" s="301">
        <v>2</v>
      </c>
      <c r="AR249" s="301">
        <v>4</v>
      </c>
      <c r="AS249" s="301">
        <v>6</v>
      </c>
    </row>
    <row r="250" spans="1:45" s="300" customFormat="1" ht="12.75" x14ac:dyDescent="0.2">
      <c r="A250" s="300" t="s">
        <v>1340</v>
      </c>
      <c r="B250" s="300" t="s">
        <v>1341</v>
      </c>
      <c r="C250" s="300" t="s">
        <v>1342</v>
      </c>
      <c r="D250" s="300" t="s">
        <v>184</v>
      </c>
      <c r="E250" s="300" t="s">
        <v>1092</v>
      </c>
      <c r="F250" s="300" t="s">
        <v>12</v>
      </c>
      <c r="G250" s="300" t="s">
        <v>1174</v>
      </c>
      <c r="H250" s="300" t="s">
        <v>1175</v>
      </c>
      <c r="I250" s="300" t="s">
        <v>66</v>
      </c>
      <c r="J250" s="301">
        <v>13</v>
      </c>
      <c r="K250" s="301">
        <v>9</v>
      </c>
      <c r="L250" s="301">
        <v>22</v>
      </c>
      <c r="M250" s="301">
        <v>13</v>
      </c>
      <c r="N250" s="301">
        <v>9</v>
      </c>
      <c r="O250" s="301">
        <v>22</v>
      </c>
      <c r="P250" s="301">
        <v>1</v>
      </c>
      <c r="Q250" s="301">
        <v>4</v>
      </c>
      <c r="R250" s="301">
        <v>9</v>
      </c>
      <c r="S250" s="301">
        <v>13</v>
      </c>
      <c r="T250" s="301">
        <v>1</v>
      </c>
      <c r="U250" s="301">
        <v>5</v>
      </c>
      <c r="V250" s="301">
        <v>12</v>
      </c>
      <c r="W250" s="301">
        <v>17</v>
      </c>
      <c r="X250" s="301">
        <v>1</v>
      </c>
      <c r="Y250" s="301">
        <v>0</v>
      </c>
      <c r="Z250" s="301">
        <v>0</v>
      </c>
      <c r="AA250" s="301">
        <v>0</v>
      </c>
      <c r="AB250" s="301">
        <v>0</v>
      </c>
      <c r="AC250" s="301">
        <v>0</v>
      </c>
      <c r="AD250" s="301">
        <v>0</v>
      </c>
      <c r="AE250" s="301">
        <v>0</v>
      </c>
      <c r="AF250" s="301">
        <v>0</v>
      </c>
      <c r="AG250" s="301">
        <v>22</v>
      </c>
      <c r="AH250" s="301">
        <v>30</v>
      </c>
      <c r="AI250" s="301">
        <v>52</v>
      </c>
      <c r="AJ250" s="301">
        <v>3</v>
      </c>
      <c r="AK250" s="301">
        <v>3</v>
      </c>
      <c r="AL250" s="301">
        <v>11</v>
      </c>
      <c r="AM250" s="301">
        <v>14</v>
      </c>
      <c r="AN250" s="301">
        <v>0</v>
      </c>
      <c r="AO250" s="301">
        <v>0</v>
      </c>
      <c r="AP250" s="301">
        <v>0</v>
      </c>
      <c r="AQ250" s="301">
        <v>2</v>
      </c>
      <c r="AR250" s="301">
        <v>2</v>
      </c>
      <c r="AS250" s="301">
        <v>4</v>
      </c>
    </row>
    <row r="251" spans="1:45" s="300" customFormat="1" ht="12.75" x14ac:dyDescent="0.2">
      <c r="A251" s="300" t="s">
        <v>565</v>
      </c>
      <c r="B251" s="300" t="s">
        <v>1343</v>
      </c>
      <c r="C251" s="300" t="s">
        <v>1344</v>
      </c>
      <c r="D251" s="300" t="s">
        <v>184</v>
      </c>
      <c r="E251" s="300" t="s">
        <v>1092</v>
      </c>
      <c r="F251" s="300" t="s">
        <v>12</v>
      </c>
      <c r="G251" s="300" t="s">
        <v>1174</v>
      </c>
      <c r="H251" s="300" t="s">
        <v>1175</v>
      </c>
      <c r="I251" s="300" t="s">
        <v>66</v>
      </c>
      <c r="J251" s="301">
        <v>18</v>
      </c>
      <c r="K251" s="301">
        <v>38</v>
      </c>
      <c r="L251" s="301">
        <v>56</v>
      </c>
      <c r="M251" s="301">
        <v>18</v>
      </c>
      <c r="N251" s="301">
        <v>38</v>
      </c>
      <c r="O251" s="301">
        <v>56</v>
      </c>
      <c r="P251" s="301">
        <v>2</v>
      </c>
      <c r="Q251" s="301">
        <v>25</v>
      </c>
      <c r="R251" s="301">
        <v>39</v>
      </c>
      <c r="S251" s="301">
        <v>64</v>
      </c>
      <c r="T251" s="301">
        <v>2</v>
      </c>
      <c r="U251" s="301">
        <v>17</v>
      </c>
      <c r="V251" s="301">
        <v>19</v>
      </c>
      <c r="W251" s="301">
        <v>36</v>
      </c>
      <c r="X251" s="301">
        <v>2</v>
      </c>
      <c r="Y251" s="301">
        <v>0</v>
      </c>
      <c r="Z251" s="301">
        <v>0</v>
      </c>
      <c r="AA251" s="301">
        <v>0</v>
      </c>
      <c r="AB251" s="301">
        <v>0</v>
      </c>
      <c r="AC251" s="301">
        <v>0</v>
      </c>
      <c r="AD251" s="301">
        <v>0</v>
      </c>
      <c r="AE251" s="301">
        <v>0</v>
      </c>
      <c r="AF251" s="301">
        <v>0</v>
      </c>
      <c r="AG251" s="301">
        <v>60</v>
      </c>
      <c r="AH251" s="301">
        <v>96</v>
      </c>
      <c r="AI251" s="301">
        <v>156</v>
      </c>
      <c r="AJ251" s="301">
        <v>6</v>
      </c>
      <c r="AK251" s="301">
        <v>25</v>
      </c>
      <c r="AL251" s="301">
        <v>19</v>
      </c>
      <c r="AM251" s="301">
        <v>44</v>
      </c>
      <c r="AN251" s="301">
        <v>0</v>
      </c>
      <c r="AO251" s="301">
        <v>0</v>
      </c>
      <c r="AP251" s="301">
        <v>0</v>
      </c>
      <c r="AQ251" s="301">
        <v>3</v>
      </c>
      <c r="AR251" s="301">
        <v>3</v>
      </c>
      <c r="AS251" s="301">
        <v>6</v>
      </c>
    </row>
    <row r="252" spans="1:45" s="300" customFormat="1" ht="12.75" x14ac:dyDescent="0.2">
      <c r="A252" s="300" t="s">
        <v>1345</v>
      </c>
      <c r="B252" s="300" t="s">
        <v>1346</v>
      </c>
      <c r="C252" s="300" t="s">
        <v>1347</v>
      </c>
      <c r="D252" s="300" t="s">
        <v>184</v>
      </c>
      <c r="E252" s="300" t="s">
        <v>1092</v>
      </c>
      <c r="F252" s="300" t="s">
        <v>12</v>
      </c>
      <c r="G252" s="300" t="s">
        <v>1174</v>
      </c>
      <c r="H252" s="300" t="s">
        <v>1175</v>
      </c>
      <c r="I252" s="300" t="s">
        <v>66</v>
      </c>
      <c r="J252" s="301">
        <v>20</v>
      </c>
      <c r="K252" s="301">
        <v>20</v>
      </c>
      <c r="L252" s="301">
        <v>40</v>
      </c>
      <c r="M252" s="301">
        <v>20</v>
      </c>
      <c r="N252" s="301">
        <v>20</v>
      </c>
      <c r="O252" s="301">
        <v>40</v>
      </c>
      <c r="P252" s="301">
        <v>2</v>
      </c>
      <c r="Q252" s="301">
        <v>21</v>
      </c>
      <c r="R252" s="301">
        <v>20</v>
      </c>
      <c r="S252" s="301">
        <v>41</v>
      </c>
      <c r="T252" s="301">
        <v>1</v>
      </c>
      <c r="U252" s="301">
        <v>20</v>
      </c>
      <c r="V252" s="301">
        <v>19</v>
      </c>
      <c r="W252" s="301">
        <v>39</v>
      </c>
      <c r="X252" s="301">
        <v>2</v>
      </c>
      <c r="Y252" s="301">
        <v>0</v>
      </c>
      <c r="Z252" s="301">
        <v>0</v>
      </c>
      <c r="AA252" s="301">
        <v>0</v>
      </c>
      <c r="AB252" s="301">
        <v>0</v>
      </c>
      <c r="AC252" s="301">
        <v>0</v>
      </c>
      <c r="AD252" s="301">
        <v>0</v>
      </c>
      <c r="AE252" s="301">
        <v>0</v>
      </c>
      <c r="AF252" s="301">
        <v>0</v>
      </c>
      <c r="AG252" s="301">
        <v>61</v>
      </c>
      <c r="AH252" s="301">
        <v>59</v>
      </c>
      <c r="AI252" s="301">
        <v>120</v>
      </c>
      <c r="AJ252" s="301">
        <v>5</v>
      </c>
      <c r="AK252" s="301">
        <v>15</v>
      </c>
      <c r="AL252" s="301">
        <v>16</v>
      </c>
      <c r="AM252" s="301">
        <v>31</v>
      </c>
      <c r="AN252" s="301">
        <v>0</v>
      </c>
      <c r="AO252" s="301">
        <v>0</v>
      </c>
      <c r="AP252" s="301">
        <v>0</v>
      </c>
      <c r="AQ252" s="301">
        <v>1</v>
      </c>
      <c r="AR252" s="301">
        <v>4</v>
      </c>
      <c r="AS252" s="301">
        <v>5</v>
      </c>
    </row>
    <row r="253" spans="1:45" s="300" customFormat="1" ht="12.75" x14ac:dyDescent="0.2">
      <c r="A253" s="300" t="s">
        <v>1118</v>
      </c>
      <c r="B253" s="300" t="s">
        <v>1348</v>
      </c>
      <c r="C253" s="300" t="s">
        <v>1349</v>
      </c>
      <c r="D253" s="300" t="s">
        <v>184</v>
      </c>
      <c r="E253" s="300" t="s">
        <v>1083</v>
      </c>
      <c r="F253" s="300" t="s">
        <v>12</v>
      </c>
      <c r="G253" s="300" t="s">
        <v>1174</v>
      </c>
      <c r="H253" s="300" t="s">
        <v>1175</v>
      </c>
      <c r="I253" s="300" t="s">
        <v>66</v>
      </c>
      <c r="J253" s="301">
        <v>25</v>
      </c>
      <c r="K253" s="301">
        <v>17</v>
      </c>
      <c r="L253" s="301">
        <v>42</v>
      </c>
      <c r="M253" s="301">
        <v>25</v>
      </c>
      <c r="N253" s="301">
        <v>17</v>
      </c>
      <c r="O253" s="301">
        <v>42</v>
      </c>
      <c r="P253" s="301">
        <v>1</v>
      </c>
      <c r="Q253" s="301">
        <v>18</v>
      </c>
      <c r="R253" s="301">
        <v>14</v>
      </c>
      <c r="S253" s="301">
        <v>32</v>
      </c>
      <c r="T253" s="301">
        <v>1</v>
      </c>
      <c r="U253" s="301">
        <v>4</v>
      </c>
      <c r="V253" s="301">
        <v>16</v>
      </c>
      <c r="W253" s="301">
        <v>20</v>
      </c>
      <c r="X253" s="301">
        <v>1</v>
      </c>
      <c r="Y253" s="301">
        <v>0</v>
      </c>
      <c r="Z253" s="301">
        <v>0</v>
      </c>
      <c r="AA253" s="301">
        <v>0</v>
      </c>
      <c r="AB253" s="301">
        <v>0</v>
      </c>
      <c r="AC253" s="301">
        <v>0</v>
      </c>
      <c r="AD253" s="301">
        <v>0</v>
      </c>
      <c r="AE253" s="301">
        <v>0</v>
      </c>
      <c r="AF253" s="301">
        <v>0</v>
      </c>
      <c r="AG253" s="301">
        <v>47</v>
      </c>
      <c r="AH253" s="301">
        <v>47</v>
      </c>
      <c r="AI253" s="301">
        <v>94</v>
      </c>
      <c r="AJ253" s="301">
        <v>3</v>
      </c>
      <c r="AK253" s="301">
        <v>9</v>
      </c>
      <c r="AL253" s="301">
        <v>7</v>
      </c>
      <c r="AM253" s="301">
        <v>16</v>
      </c>
      <c r="AN253" s="301">
        <v>0</v>
      </c>
      <c r="AO253" s="301">
        <v>0</v>
      </c>
      <c r="AP253" s="301">
        <v>0</v>
      </c>
      <c r="AQ253" s="301">
        <v>1</v>
      </c>
      <c r="AR253" s="301">
        <v>0</v>
      </c>
      <c r="AS253" s="301">
        <v>1</v>
      </c>
    </row>
    <row r="254" spans="1:45" s="300" customFormat="1" ht="12.75" x14ac:dyDescent="0.2">
      <c r="A254" s="300" t="s">
        <v>698</v>
      </c>
      <c r="B254" s="300" t="s">
        <v>1350</v>
      </c>
      <c r="C254" s="300" t="s">
        <v>1351</v>
      </c>
      <c r="D254" s="300" t="s">
        <v>184</v>
      </c>
      <c r="E254" s="300" t="s">
        <v>1083</v>
      </c>
      <c r="F254" s="300" t="s">
        <v>12</v>
      </c>
      <c r="G254" s="300" t="s">
        <v>1174</v>
      </c>
      <c r="H254" s="300" t="s">
        <v>1175</v>
      </c>
      <c r="I254" s="300" t="s">
        <v>66</v>
      </c>
      <c r="J254" s="301">
        <v>11</v>
      </c>
      <c r="K254" s="301">
        <v>12</v>
      </c>
      <c r="L254" s="301">
        <v>23</v>
      </c>
      <c r="M254" s="301">
        <v>11</v>
      </c>
      <c r="N254" s="301">
        <v>12</v>
      </c>
      <c r="O254" s="301">
        <v>23</v>
      </c>
      <c r="P254" s="301">
        <v>1</v>
      </c>
      <c r="Q254" s="301">
        <v>9</v>
      </c>
      <c r="R254" s="301">
        <v>13</v>
      </c>
      <c r="S254" s="301">
        <v>22</v>
      </c>
      <c r="T254" s="301">
        <v>1</v>
      </c>
      <c r="U254" s="301">
        <v>9</v>
      </c>
      <c r="V254" s="301">
        <v>3</v>
      </c>
      <c r="W254" s="301">
        <v>12</v>
      </c>
      <c r="X254" s="301">
        <v>1</v>
      </c>
      <c r="Y254" s="301">
        <v>0</v>
      </c>
      <c r="Z254" s="301">
        <v>0</v>
      </c>
      <c r="AA254" s="301">
        <v>0</v>
      </c>
      <c r="AB254" s="301">
        <v>0</v>
      </c>
      <c r="AC254" s="301">
        <v>0</v>
      </c>
      <c r="AD254" s="301">
        <v>0</v>
      </c>
      <c r="AE254" s="301">
        <v>0</v>
      </c>
      <c r="AF254" s="301">
        <v>0</v>
      </c>
      <c r="AG254" s="301">
        <v>29</v>
      </c>
      <c r="AH254" s="301">
        <v>28</v>
      </c>
      <c r="AI254" s="301">
        <v>57</v>
      </c>
      <c r="AJ254" s="301">
        <v>3</v>
      </c>
      <c r="AK254" s="301">
        <v>8</v>
      </c>
      <c r="AL254" s="301">
        <v>6</v>
      </c>
      <c r="AM254" s="301">
        <v>14</v>
      </c>
      <c r="AN254" s="301">
        <v>0</v>
      </c>
      <c r="AO254" s="301">
        <v>0</v>
      </c>
      <c r="AP254" s="301">
        <v>0</v>
      </c>
      <c r="AQ254" s="301">
        <v>2</v>
      </c>
      <c r="AR254" s="301">
        <v>2</v>
      </c>
      <c r="AS254" s="301">
        <v>4</v>
      </c>
    </row>
    <row r="255" spans="1:45" s="300" customFormat="1" ht="12.75" x14ac:dyDescent="0.2">
      <c r="A255" s="300" t="s">
        <v>289</v>
      </c>
      <c r="B255" s="300" t="s">
        <v>1352</v>
      </c>
      <c r="C255" s="300" t="s">
        <v>1353</v>
      </c>
      <c r="D255" s="300" t="s">
        <v>184</v>
      </c>
      <c r="E255" s="300" t="s">
        <v>1083</v>
      </c>
      <c r="F255" s="300" t="s">
        <v>12</v>
      </c>
      <c r="G255" s="300" t="s">
        <v>1174</v>
      </c>
      <c r="H255" s="300" t="s">
        <v>1175</v>
      </c>
      <c r="I255" s="300" t="s">
        <v>66</v>
      </c>
      <c r="J255" s="301">
        <v>8</v>
      </c>
      <c r="K255" s="301">
        <v>10</v>
      </c>
      <c r="L255" s="301">
        <v>18</v>
      </c>
      <c r="M255" s="301">
        <v>8</v>
      </c>
      <c r="N255" s="301">
        <v>10</v>
      </c>
      <c r="O255" s="301">
        <v>18</v>
      </c>
      <c r="P255" s="301">
        <v>1</v>
      </c>
      <c r="Q255" s="301">
        <v>7</v>
      </c>
      <c r="R255" s="301">
        <v>6</v>
      </c>
      <c r="S255" s="301">
        <v>13</v>
      </c>
      <c r="T255" s="301">
        <v>1</v>
      </c>
      <c r="U255" s="301">
        <v>11</v>
      </c>
      <c r="V255" s="301">
        <v>6</v>
      </c>
      <c r="W255" s="301">
        <v>17</v>
      </c>
      <c r="X255" s="301">
        <v>1</v>
      </c>
      <c r="Y255" s="301">
        <v>0</v>
      </c>
      <c r="Z255" s="301">
        <v>0</v>
      </c>
      <c r="AA255" s="301">
        <v>0</v>
      </c>
      <c r="AB255" s="301">
        <v>0</v>
      </c>
      <c r="AC255" s="301">
        <v>0</v>
      </c>
      <c r="AD255" s="301">
        <v>0</v>
      </c>
      <c r="AE255" s="301">
        <v>0</v>
      </c>
      <c r="AF255" s="301">
        <v>0</v>
      </c>
      <c r="AG255" s="301">
        <v>26</v>
      </c>
      <c r="AH255" s="301">
        <v>22</v>
      </c>
      <c r="AI255" s="301">
        <v>48</v>
      </c>
      <c r="AJ255" s="301">
        <v>3</v>
      </c>
      <c r="AK255" s="301">
        <v>9</v>
      </c>
      <c r="AL255" s="301">
        <v>13</v>
      </c>
      <c r="AM255" s="301">
        <v>22</v>
      </c>
      <c r="AN255" s="301">
        <v>0</v>
      </c>
      <c r="AO255" s="301">
        <v>0</v>
      </c>
      <c r="AP255" s="301">
        <v>0</v>
      </c>
      <c r="AQ255" s="301">
        <v>2</v>
      </c>
      <c r="AR255" s="301">
        <v>1</v>
      </c>
      <c r="AS255" s="301">
        <v>3</v>
      </c>
    </row>
    <row r="256" spans="1:45" s="300" customFormat="1" ht="12.75" x14ac:dyDescent="0.2">
      <c r="A256" s="300" t="s">
        <v>301</v>
      </c>
      <c r="B256" s="300" t="s">
        <v>1354</v>
      </c>
      <c r="C256" s="300" t="s">
        <v>1355</v>
      </c>
      <c r="D256" s="300" t="s">
        <v>184</v>
      </c>
      <c r="E256" s="300" t="s">
        <v>1083</v>
      </c>
      <c r="F256" s="300" t="s">
        <v>12</v>
      </c>
      <c r="G256" s="300" t="s">
        <v>1174</v>
      </c>
      <c r="H256" s="300" t="s">
        <v>1175</v>
      </c>
      <c r="I256" s="300" t="s">
        <v>66</v>
      </c>
      <c r="J256" s="301">
        <v>8</v>
      </c>
      <c r="K256" s="301">
        <v>6</v>
      </c>
      <c r="L256" s="301">
        <v>14</v>
      </c>
      <c r="M256" s="301">
        <v>8</v>
      </c>
      <c r="N256" s="301">
        <v>6</v>
      </c>
      <c r="O256" s="301">
        <v>14</v>
      </c>
      <c r="P256" s="301">
        <v>1</v>
      </c>
      <c r="Q256" s="301">
        <v>10</v>
      </c>
      <c r="R256" s="301">
        <v>10</v>
      </c>
      <c r="S256" s="301">
        <v>20</v>
      </c>
      <c r="T256" s="301">
        <v>1</v>
      </c>
      <c r="U256" s="301">
        <v>3</v>
      </c>
      <c r="V256" s="301">
        <v>3</v>
      </c>
      <c r="W256" s="301">
        <v>6</v>
      </c>
      <c r="X256" s="301">
        <v>1</v>
      </c>
      <c r="Y256" s="301">
        <v>0</v>
      </c>
      <c r="Z256" s="301">
        <v>0</v>
      </c>
      <c r="AA256" s="301">
        <v>0</v>
      </c>
      <c r="AB256" s="301">
        <v>0</v>
      </c>
      <c r="AC256" s="301">
        <v>0</v>
      </c>
      <c r="AD256" s="301">
        <v>0</v>
      </c>
      <c r="AE256" s="301">
        <v>0</v>
      </c>
      <c r="AF256" s="301">
        <v>0</v>
      </c>
      <c r="AG256" s="301">
        <v>21</v>
      </c>
      <c r="AH256" s="301">
        <v>19</v>
      </c>
      <c r="AI256" s="301">
        <v>40</v>
      </c>
      <c r="AJ256" s="301">
        <v>3</v>
      </c>
      <c r="AK256" s="301">
        <v>9</v>
      </c>
      <c r="AL256" s="301">
        <v>13</v>
      </c>
      <c r="AM256" s="301">
        <v>22</v>
      </c>
      <c r="AN256" s="301">
        <v>0</v>
      </c>
      <c r="AO256" s="301">
        <v>0</v>
      </c>
      <c r="AP256" s="301">
        <v>0</v>
      </c>
      <c r="AQ256" s="301">
        <v>2</v>
      </c>
      <c r="AR256" s="301">
        <v>2</v>
      </c>
      <c r="AS256" s="301">
        <v>4</v>
      </c>
    </row>
    <row r="257" spans="1:45" s="300" customFormat="1" ht="12.75" x14ac:dyDescent="0.2">
      <c r="A257" s="300" t="s">
        <v>249</v>
      </c>
      <c r="B257" s="300" t="s">
        <v>1356</v>
      </c>
      <c r="C257" s="300" t="s">
        <v>1357</v>
      </c>
      <c r="D257" s="300" t="s">
        <v>184</v>
      </c>
      <c r="E257" s="300" t="s">
        <v>1083</v>
      </c>
      <c r="F257" s="300" t="s">
        <v>12</v>
      </c>
      <c r="G257" s="300" t="s">
        <v>1174</v>
      </c>
      <c r="H257" s="300" t="s">
        <v>1175</v>
      </c>
      <c r="I257" s="300" t="s">
        <v>66</v>
      </c>
      <c r="J257" s="301">
        <v>8</v>
      </c>
      <c r="K257" s="301">
        <v>4</v>
      </c>
      <c r="L257" s="301">
        <v>12</v>
      </c>
      <c r="M257" s="301">
        <v>8</v>
      </c>
      <c r="N257" s="301">
        <v>4</v>
      </c>
      <c r="O257" s="301">
        <v>12</v>
      </c>
      <c r="P257" s="301">
        <v>1</v>
      </c>
      <c r="Q257" s="301">
        <v>8</v>
      </c>
      <c r="R257" s="301">
        <v>9</v>
      </c>
      <c r="S257" s="301">
        <v>17</v>
      </c>
      <c r="T257" s="301">
        <v>1</v>
      </c>
      <c r="U257" s="301">
        <v>10</v>
      </c>
      <c r="V257" s="301">
        <v>4</v>
      </c>
      <c r="W257" s="301">
        <v>14</v>
      </c>
      <c r="X257" s="301">
        <v>1</v>
      </c>
      <c r="Y257" s="301">
        <v>0</v>
      </c>
      <c r="Z257" s="301">
        <v>0</v>
      </c>
      <c r="AA257" s="301">
        <v>0</v>
      </c>
      <c r="AB257" s="301">
        <v>0</v>
      </c>
      <c r="AC257" s="301">
        <v>0</v>
      </c>
      <c r="AD257" s="301">
        <v>0</v>
      </c>
      <c r="AE257" s="301">
        <v>0</v>
      </c>
      <c r="AF257" s="301">
        <v>0</v>
      </c>
      <c r="AG257" s="301">
        <v>26</v>
      </c>
      <c r="AH257" s="301">
        <v>17</v>
      </c>
      <c r="AI257" s="301">
        <v>43</v>
      </c>
      <c r="AJ257" s="301">
        <v>3</v>
      </c>
      <c r="AK257" s="301">
        <v>2</v>
      </c>
      <c r="AL257" s="301">
        <v>7</v>
      </c>
      <c r="AM257" s="301">
        <v>9</v>
      </c>
      <c r="AN257" s="301">
        <v>0</v>
      </c>
      <c r="AO257" s="301">
        <v>0</v>
      </c>
      <c r="AP257" s="301">
        <v>0</v>
      </c>
      <c r="AQ257" s="301">
        <v>1</v>
      </c>
      <c r="AR257" s="301">
        <v>2</v>
      </c>
      <c r="AS257" s="301">
        <v>3</v>
      </c>
    </row>
    <row r="258" spans="1:45" s="300" customFormat="1" ht="12.75" x14ac:dyDescent="0.2">
      <c r="A258" s="300" t="s">
        <v>249</v>
      </c>
      <c r="B258" s="300" t="s">
        <v>1358</v>
      </c>
      <c r="C258" s="300" t="s">
        <v>1359</v>
      </c>
      <c r="D258" s="300" t="s">
        <v>184</v>
      </c>
      <c r="E258" s="300" t="s">
        <v>1083</v>
      </c>
      <c r="F258" s="300" t="s">
        <v>12</v>
      </c>
      <c r="G258" s="300" t="s">
        <v>1174</v>
      </c>
      <c r="H258" s="300" t="s">
        <v>1175</v>
      </c>
      <c r="I258" s="300" t="s">
        <v>66</v>
      </c>
      <c r="J258" s="301">
        <v>15</v>
      </c>
      <c r="K258" s="301">
        <v>8</v>
      </c>
      <c r="L258" s="301">
        <v>23</v>
      </c>
      <c r="M258" s="301">
        <v>15</v>
      </c>
      <c r="N258" s="301">
        <v>8</v>
      </c>
      <c r="O258" s="301">
        <v>23</v>
      </c>
      <c r="P258" s="301">
        <v>1</v>
      </c>
      <c r="Q258" s="301">
        <v>6</v>
      </c>
      <c r="R258" s="301">
        <v>10</v>
      </c>
      <c r="S258" s="301">
        <v>16</v>
      </c>
      <c r="T258" s="301">
        <v>1</v>
      </c>
      <c r="U258" s="301">
        <v>7</v>
      </c>
      <c r="V258" s="301">
        <v>6</v>
      </c>
      <c r="W258" s="301">
        <v>13</v>
      </c>
      <c r="X258" s="301">
        <v>1</v>
      </c>
      <c r="Y258" s="301">
        <v>0</v>
      </c>
      <c r="Z258" s="301">
        <v>0</v>
      </c>
      <c r="AA258" s="301">
        <v>0</v>
      </c>
      <c r="AB258" s="301">
        <v>0</v>
      </c>
      <c r="AC258" s="301">
        <v>0</v>
      </c>
      <c r="AD258" s="301">
        <v>0</v>
      </c>
      <c r="AE258" s="301">
        <v>0</v>
      </c>
      <c r="AF258" s="301">
        <v>0</v>
      </c>
      <c r="AG258" s="301">
        <v>28</v>
      </c>
      <c r="AH258" s="301">
        <v>24</v>
      </c>
      <c r="AI258" s="301">
        <v>52</v>
      </c>
      <c r="AJ258" s="301">
        <v>3</v>
      </c>
      <c r="AK258" s="301">
        <v>6</v>
      </c>
      <c r="AL258" s="301">
        <v>5</v>
      </c>
      <c r="AM258" s="301">
        <v>11</v>
      </c>
      <c r="AN258" s="301">
        <v>0</v>
      </c>
      <c r="AO258" s="301">
        <v>0</v>
      </c>
      <c r="AP258" s="301">
        <v>0</v>
      </c>
      <c r="AQ258" s="301">
        <v>1</v>
      </c>
      <c r="AR258" s="301">
        <v>2</v>
      </c>
      <c r="AS258" s="301">
        <v>3</v>
      </c>
    </row>
    <row r="259" spans="1:45" s="300" customFormat="1" ht="12.75" x14ac:dyDescent="0.2">
      <c r="A259" s="300" t="s">
        <v>565</v>
      </c>
      <c r="B259" s="300" t="s">
        <v>1360</v>
      </c>
      <c r="C259" s="300" t="s">
        <v>1361</v>
      </c>
      <c r="D259" s="300" t="s">
        <v>184</v>
      </c>
      <c r="E259" s="300" t="s">
        <v>1083</v>
      </c>
      <c r="F259" s="300" t="s">
        <v>12</v>
      </c>
      <c r="G259" s="300" t="s">
        <v>1174</v>
      </c>
      <c r="H259" s="300" t="s">
        <v>1175</v>
      </c>
      <c r="I259" s="300" t="s">
        <v>66</v>
      </c>
      <c r="J259" s="301">
        <v>14</v>
      </c>
      <c r="K259" s="301">
        <v>8</v>
      </c>
      <c r="L259" s="301">
        <v>22</v>
      </c>
      <c r="M259" s="301">
        <v>14</v>
      </c>
      <c r="N259" s="301">
        <v>8</v>
      </c>
      <c r="O259" s="301">
        <v>22</v>
      </c>
      <c r="P259" s="301">
        <v>1</v>
      </c>
      <c r="Q259" s="301">
        <v>16</v>
      </c>
      <c r="R259" s="301">
        <v>7</v>
      </c>
      <c r="S259" s="301">
        <v>23</v>
      </c>
      <c r="T259" s="301">
        <v>1</v>
      </c>
      <c r="U259" s="301">
        <v>9</v>
      </c>
      <c r="V259" s="301">
        <v>14</v>
      </c>
      <c r="W259" s="301">
        <v>23</v>
      </c>
      <c r="X259" s="301">
        <v>1</v>
      </c>
      <c r="Y259" s="301">
        <v>0</v>
      </c>
      <c r="Z259" s="301">
        <v>0</v>
      </c>
      <c r="AA259" s="301">
        <v>0</v>
      </c>
      <c r="AB259" s="301">
        <v>0</v>
      </c>
      <c r="AC259" s="301">
        <v>0</v>
      </c>
      <c r="AD259" s="301">
        <v>0</v>
      </c>
      <c r="AE259" s="301">
        <v>0</v>
      </c>
      <c r="AF259" s="301">
        <v>0</v>
      </c>
      <c r="AG259" s="301">
        <v>39</v>
      </c>
      <c r="AH259" s="301">
        <v>29</v>
      </c>
      <c r="AI259" s="301">
        <v>68</v>
      </c>
      <c r="AJ259" s="301">
        <v>3</v>
      </c>
      <c r="AK259" s="301">
        <v>8</v>
      </c>
      <c r="AL259" s="301">
        <v>14</v>
      </c>
      <c r="AM259" s="301">
        <v>22</v>
      </c>
      <c r="AN259" s="301">
        <v>0</v>
      </c>
      <c r="AO259" s="301">
        <v>0</v>
      </c>
      <c r="AP259" s="301">
        <v>0</v>
      </c>
      <c r="AQ259" s="301">
        <v>0</v>
      </c>
      <c r="AR259" s="301">
        <v>3</v>
      </c>
      <c r="AS259" s="301">
        <v>3</v>
      </c>
    </row>
    <row r="260" spans="1:45" s="300" customFormat="1" ht="12.75" x14ac:dyDescent="0.2">
      <c r="A260" s="300" t="s">
        <v>188</v>
      </c>
      <c r="B260" s="300" t="s">
        <v>1362</v>
      </c>
      <c r="C260" s="300" t="s">
        <v>1363</v>
      </c>
      <c r="D260" s="300" t="s">
        <v>184</v>
      </c>
      <c r="E260" s="300" t="s">
        <v>1083</v>
      </c>
      <c r="F260" s="300" t="s">
        <v>12</v>
      </c>
      <c r="G260" s="300" t="s">
        <v>1174</v>
      </c>
      <c r="H260" s="300" t="s">
        <v>1175</v>
      </c>
      <c r="I260" s="300" t="s">
        <v>66</v>
      </c>
      <c r="J260" s="301">
        <v>4</v>
      </c>
      <c r="K260" s="301">
        <v>9</v>
      </c>
      <c r="L260" s="301">
        <v>13</v>
      </c>
      <c r="M260" s="301">
        <v>4</v>
      </c>
      <c r="N260" s="301">
        <v>9</v>
      </c>
      <c r="O260" s="301">
        <v>13</v>
      </c>
      <c r="P260" s="301">
        <v>1</v>
      </c>
      <c r="Q260" s="301">
        <v>3</v>
      </c>
      <c r="R260" s="301">
        <v>5</v>
      </c>
      <c r="S260" s="301">
        <v>8</v>
      </c>
      <c r="T260" s="301">
        <v>1</v>
      </c>
      <c r="U260" s="301">
        <v>5</v>
      </c>
      <c r="V260" s="301">
        <v>5</v>
      </c>
      <c r="W260" s="301">
        <v>10</v>
      </c>
      <c r="X260" s="301">
        <v>1</v>
      </c>
      <c r="Y260" s="301">
        <v>0</v>
      </c>
      <c r="Z260" s="301">
        <v>0</v>
      </c>
      <c r="AA260" s="301">
        <v>0</v>
      </c>
      <c r="AB260" s="301">
        <v>0</v>
      </c>
      <c r="AC260" s="301">
        <v>0</v>
      </c>
      <c r="AD260" s="301">
        <v>0</v>
      </c>
      <c r="AE260" s="301">
        <v>0</v>
      </c>
      <c r="AF260" s="301">
        <v>0</v>
      </c>
      <c r="AG260" s="301">
        <v>12</v>
      </c>
      <c r="AH260" s="301">
        <v>19</v>
      </c>
      <c r="AI260" s="301">
        <v>31</v>
      </c>
      <c r="AJ260" s="301">
        <v>3</v>
      </c>
      <c r="AK260" s="301">
        <v>7</v>
      </c>
      <c r="AL260" s="301">
        <v>4</v>
      </c>
      <c r="AM260" s="301">
        <v>11</v>
      </c>
      <c r="AN260" s="301">
        <v>0</v>
      </c>
      <c r="AO260" s="301">
        <v>0</v>
      </c>
      <c r="AP260" s="301">
        <v>0</v>
      </c>
      <c r="AQ260" s="301">
        <v>1</v>
      </c>
      <c r="AR260" s="301">
        <v>2</v>
      </c>
      <c r="AS260" s="301">
        <v>3</v>
      </c>
    </row>
    <row r="261" spans="1:45" s="300" customFormat="1" ht="12.75" x14ac:dyDescent="0.2">
      <c r="A261" s="300" t="s">
        <v>347</v>
      </c>
      <c r="B261" s="300" t="s">
        <v>1364</v>
      </c>
      <c r="C261" s="300" t="s">
        <v>1365</v>
      </c>
      <c r="D261" s="300" t="s">
        <v>184</v>
      </c>
      <c r="E261" s="300" t="s">
        <v>1083</v>
      </c>
      <c r="F261" s="300" t="s">
        <v>12</v>
      </c>
      <c r="G261" s="300" t="s">
        <v>1174</v>
      </c>
      <c r="H261" s="300" t="s">
        <v>1175</v>
      </c>
      <c r="I261" s="300" t="s">
        <v>66</v>
      </c>
      <c r="J261" s="301">
        <v>5</v>
      </c>
      <c r="K261" s="301">
        <v>7</v>
      </c>
      <c r="L261" s="301">
        <v>12</v>
      </c>
      <c r="M261" s="301">
        <v>5</v>
      </c>
      <c r="N261" s="301">
        <v>7</v>
      </c>
      <c r="O261" s="301">
        <v>12</v>
      </c>
      <c r="P261" s="301">
        <v>1</v>
      </c>
      <c r="Q261" s="301">
        <v>17</v>
      </c>
      <c r="R261" s="301">
        <v>9</v>
      </c>
      <c r="S261" s="301">
        <v>26</v>
      </c>
      <c r="T261" s="301">
        <v>1</v>
      </c>
      <c r="U261" s="301">
        <v>6</v>
      </c>
      <c r="V261" s="301">
        <v>8</v>
      </c>
      <c r="W261" s="301">
        <v>14</v>
      </c>
      <c r="X261" s="301">
        <v>1</v>
      </c>
      <c r="Y261" s="301">
        <v>0</v>
      </c>
      <c r="Z261" s="301">
        <v>0</v>
      </c>
      <c r="AA261" s="301">
        <v>0</v>
      </c>
      <c r="AB261" s="301">
        <v>0</v>
      </c>
      <c r="AC261" s="301">
        <v>0</v>
      </c>
      <c r="AD261" s="301">
        <v>0</v>
      </c>
      <c r="AE261" s="301">
        <v>0</v>
      </c>
      <c r="AF261" s="301">
        <v>0</v>
      </c>
      <c r="AG261" s="301">
        <v>28</v>
      </c>
      <c r="AH261" s="301">
        <v>24</v>
      </c>
      <c r="AI261" s="301">
        <v>52</v>
      </c>
      <c r="AJ261" s="301">
        <v>3</v>
      </c>
      <c r="AK261" s="301">
        <v>5</v>
      </c>
      <c r="AL261" s="301">
        <v>5</v>
      </c>
      <c r="AM261" s="301">
        <v>10</v>
      </c>
      <c r="AN261" s="301">
        <v>0</v>
      </c>
      <c r="AO261" s="301">
        <v>0</v>
      </c>
      <c r="AP261" s="301">
        <v>0</v>
      </c>
      <c r="AQ261" s="301">
        <v>2</v>
      </c>
      <c r="AR261" s="301">
        <v>0</v>
      </c>
      <c r="AS261" s="301">
        <v>2</v>
      </c>
    </row>
    <row r="262" spans="1:45" s="300" customFormat="1" ht="12.75" x14ac:dyDescent="0.2">
      <c r="A262" s="300" t="s">
        <v>282</v>
      </c>
      <c r="B262" s="300" t="s">
        <v>1366</v>
      </c>
      <c r="C262" s="300" t="s">
        <v>1367</v>
      </c>
      <c r="D262" s="300" t="s">
        <v>184</v>
      </c>
      <c r="E262" s="300" t="s">
        <v>1083</v>
      </c>
      <c r="F262" s="300" t="s">
        <v>12</v>
      </c>
      <c r="G262" s="300" t="s">
        <v>1174</v>
      </c>
      <c r="H262" s="300" t="s">
        <v>1175</v>
      </c>
      <c r="I262" s="300" t="s">
        <v>66</v>
      </c>
      <c r="J262" s="301">
        <v>13</v>
      </c>
      <c r="K262" s="301">
        <v>20</v>
      </c>
      <c r="L262" s="301">
        <v>33</v>
      </c>
      <c r="M262" s="301">
        <v>13</v>
      </c>
      <c r="N262" s="301">
        <v>20</v>
      </c>
      <c r="O262" s="301">
        <v>33</v>
      </c>
      <c r="P262" s="301">
        <v>1</v>
      </c>
      <c r="Q262" s="301">
        <v>10</v>
      </c>
      <c r="R262" s="301">
        <v>16</v>
      </c>
      <c r="S262" s="301">
        <v>26</v>
      </c>
      <c r="T262" s="301">
        <v>1</v>
      </c>
      <c r="U262" s="301">
        <v>8</v>
      </c>
      <c r="V262" s="301">
        <v>4</v>
      </c>
      <c r="W262" s="301">
        <v>12</v>
      </c>
      <c r="X262" s="301">
        <v>1</v>
      </c>
      <c r="Y262" s="301">
        <v>0</v>
      </c>
      <c r="Z262" s="301">
        <v>0</v>
      </c>
      <c r="AA262" s="301">
        <v>0</v>
      </c>
      <c r="AB262" s="301">
        <v>0</v>
      </c>
      <c r="AC262" s="301">
        <v>0</v>
      </c>
      <c r="AD262" s="301">
        <v>0</v>
      </c>
      <c r="AE262" s="301">
        <v>0</v>
      </c>
      <c r="AF262" s="301">
        <v>0</v>
      </c>
      <c r="AG262" s="301">
        <v>31</v>
      </c>
      <c r="AH262" s="301">
        <v>40</v>
      </c>
      <c r="AI262" s="301">
        <v>71</v>
      </c>
      <c r="AJ262" s="301">
        <v>3</v>
      </c>
      <c r="AK262" s="301">
        <v>2</v>
      </c>
      <c r="AL262" s="301">
        <v>4</v>
      </c>
      <c r="AM262" s="301">
        <v>6</v>
      </c>
      <c r="AN262" s="301">
        <v>0</v>
      </c>
      <c r="AO262" s="301">
        <v>0</v>
      </c>
      <c r="AP262" s="301">
        <v>0</v>
      </c>
      <c r="AQ262" s="301">
        <v>1</v>
      </c>
      <c r="AR262" s="301">
        <v>2</v>
      </c>
      <c r="AS262" s="301">
        <v>3</v>
      </c>
    </row>
    <row r="263" spans="1:45" s="300" customFormat="1" ht="12.75" x14ac:dyDescent="0.2">
      <c r="A263" s="300" t="s">
        <v>1368</v>
      </c>
      <c r="B263" s="300" t="s">
        <v>1369</v>
      </c>
      <c r="C263" s="300" t="s">
        <v>1370</v>
      </c>
      <c r="D263" s="300" t="s">
        <v>184</v>
      </c>
      <c r="E263" s="300" t="s">
        <v>1083</v>
      </c>
      <c r="F263" s="300" t="s">
        <v>12</v>
      </c>
      <c r="G263" s="300" t="s">
        <v>1174</v>
      </c>
      <c r="H263" s="300" t="s">
        <v>1175</v>
      </c>
      <c r="I263" s="300" t="s">
        <v>66</v>
      </c>
      <c r="J263" s="301">
        <v>5</v>
      </c>
      <c r="K263" s="301">
        <v>6</v>
      </c>
      <c r="L263" s="301">
        <v>11</v>
      </c>
      <c r="M263" s="301">
        <v>7</v>
      </c>
      <c r="N263" s="301">
        <v>6</v>
      </c>
      <c r="O263" s="301">
        <v>13</v>
      </c>
      <c r="P263" s="301">
        <v>1</v>
      </c>
      <c r="Q263" s="301">
        <v>8</v>
      </c>
      <c r="R263" s="301">
        <v>4</v>
      </c>
      <c r="S263" s="301">
        <v>12</v>
      </c>
      <c r="T263" s="301">
        <v>1</v>
      </c>
      <c r="U263" s="301">
        <v>5</v>
      </c>
      <c r="V263" s="301">
        <v>1</v>
      </c>
      <c r="W263" s="301">
        <v>6</v>
      </c>
      <c r="X263" s="301">
        <v>1</v>
      </c>
      <c r="Y263" s="301">
        <v>0</v>
      </c>
      <c r="Z263" s="301">
        <v>0</v>
      </c>
      <c r="AA263" s="301">
        <v>0</v>
      </c>
      <c r="AB263" s="301">
        <v>0</v>
      </c>
      <c r="AC263" s="301">
        <v>0</v>
      </c>
      <c r="AD263" s="301">
        <v>0</v>
      </c>
      <c r="AE263" s="301">
        <v>0</v>
      </c>
      <c r="AF263" s="301">
        <v>0</v>
      </c>
      <c r="AG263" s="301">
        <v>20</v>
      </c>
      <c r="AH263" s="301">
        <v>11</v>
      </c>
      <c r="AI263" s="301">
        <v>31</v>
      </c>
      <c r="AJ263" s="301">
        <v>3</v>
      </c>
      <c r="AK263" s="301">
        <v>4</v>
      </c>
      <c r="AL263" s="301">
        <v>5</v>
      </c>
      <c r="AM263" s="301">
        <v>9</v>
      </c>
      <c r="AN263" s="301">
        <v>0</v>
      </c>
      <c r="AO263" s="301">
        <v>0</v>
      </c>
      <c r="AP263" s="301">
        <v>0</v>
      </c>
      <c r="AQ263" s="301">
        <v>2</v>
      </c>
      <c r="AR263" s="301">
        <v>1</v>
      </c>
      <c r="AS263" s="301">
        <v>3</v>
      </c>
    </row>
    <row r="264" spans="1:45" s="300" customFormat="1" ht="12.75" x14ac:dyDescent="0.2">
      <c r="A264" s="300" t="s">
        <v>712</v>
      </c>
      <c r="B264" s="300" t="s">
        <v>1371</v>
      </c>
      <c r="C264" s="300" t="s">
        <v>1372</v>
      </c>
      <c r="D264" s="300" t="s">
        <v>184</v>
      </c>
      <c r="E264" s="300" t="s">
        <v>1083</v>
      </c>
      <c r="F264" s="300" t="s">
        <v>12</v>
      </c>
      <c r="G264" s="300" t="s">
        <v>1174</v>
      </c>
      <c r="H264" s="300" t="s">
        <v>1175</v>
      </c>
      <c r="I264" s="300" t="s">
        <v>66</v>
      </c>
      <c r="J264" s="301">
        <v>6</v>
      </c>
      <c r="K264" s="301">
        <v>10</v>
      </c>
      <c r="L264" s="301">
        <v>16</v>
      </c>
      <c r="M264" s="301">
        <v>6</v>
      </c>
      <c r="N264" s="301">
        <v>10</v>
      </c>
      <c r="O264" s="301">
        <v>16</v>
      </c>
      <c r="P264" s="301">
        <v>1</v>
      </c>
      <c r="Q264" s="301">
        <v>4</v>
      </c>
      <c r="R264" s="301">
        <v>6</v>
      </c>
      <c r="S264" s="301">
        <v>10</v>
      </c>
      <c r="T264" s="301">
        <v>1</v>
      </c>
      <c r="U264" s="301">
        <v>5</v>
      </c>
      <c r="V264" s="301">
        <v>1</v>
      </c>
      <c r="W264" s="301">
        <v>6</v>
      </c>
      <c r="X264" s="301">
        <v>1</v>
      </c>
      <c r="Y264" s="301">
        <v>0</v>
      </c>
      <c r="Z264" s="301">
        <v>0</v>
      </c>
      <c r="AA264" s="301">
        <v>0</v>
      </c>
      <c r="AB264" s="301">
        <v>0</v>
      </c>
      <c r="AC264" s="301">
        <v>0</v>
      </c>
      <c r="AD264" s="301">
        <v>0</v>
      </c>
      <c r="AE264" s="301">
        <v>0</v>
      </c>
      <c r="AF264" s="301">
        <v>0</v>
      </c>
      <c r="AG264" s="301">
        <v>15</v>
      </c>
      <c r="AH264" s="301">
        <v>17</v>
      </c>
      <c r="AI264" s="301">
        <v>32</v>
      </c>
      <c r="AJ264" s="301">
        <v>3</v>
      </c>
      <c r="AK264" s="301">
        <v>3</v>
      </c>
      <c r="AL264" s="301">
        <v>3</v>
      </c>
      <c r="AM264" s="301">
        <v>6</v>
      </c>
      <c r="AN264" s="301">
        <v>0</v>
      </c>
      <c r="AO264" s="301">
        <v>0</v>
      </c>
      <c r="AP264" s="301">
        <v>0</v>
      </c>
      <c r="AQ264" s="301">
        <v>2</v>
      </c>
      <c r="AR264" s="301">
        <v>0</v>
      </c>
      <c r="AS264" s="301">
        <v>2</v>
      </c>
    </row>
    <row r="265" spans="1:45" s="300" customFormat="1" ht="12.75" x14ac:dyDescent="0.2">
      <c r="A265" s="300" t="s">
        <v>550</v>
      </c>
      <c r="B265" s="300" t="s">
        <v>1373</v>
      </c>
      <c r="C265" s="300" t="s">
        <v>1374</v>
      </c>
      <c r="D265" s="300" t="s">
        <v>184</v>
      </c>
      <c r="E265" s="300" t="s">
        <v>1083</v>
      </c>
      <c r="F265" s="300" t="s">
        <v>12</v>
      </c>
      <c r="G265" s="300" t="s">
        <v>1174</v>
      </c>
      <c r="H265" s="300" t="s">
        <v>1175</v>
      </c>
      <c r="I265" s="300" t="s">
        <v>66</v>
      </c>
      <c r="J265" s="301">
        <v>17</v>
      </c>
      <c r="K265" s="301">
        <v>16</v>
      </c>
      <c r="L265" s="301">
        <v>33</v>
      </c>
      <c r="M265" s="301">
        <v>17</v>
      </c>
      <c r="N265" s="301">
        <v>16</v>
      </c>
      <c r="O265" s="301">
        <v>33</v>
      </c>
      <c r="P265" s="301">
        <v>1</v>
      </c>
      <c r="Q265" s="301">
        <v>12</v>
      </c>
      <c r="R265" s="301">
        <v>18</v>
      </c>
      <c r="S265" s="301">
        <v>30</v>
      </c>
      <c r="T265" s="301">
        <v>1</v>
      </c>
      <c r="U265" s="301">
        <v>11</v>
      </c>
      <c r="V265" s="301">
        <v>11</v>
      </c>
      <c r="W265" s="301">
        <v>22</v>
      </c>
      <c r="X265" s="301">
        <v>1</v>
      </c>
      <c r="Y265" s="301">
        <v>0</v>
      </c>
      <c r="Z265" s="301">
        <v>0</v>
      </c>
      <c r="AA265" s="301">
        <v>0</v>
      </c>
      <c r="AB265" s="301">
        <v>0</v>
      </c>
      <c r="AC265" s="301">
        <v>0</v>
      </c>
      <c r="AD265" s="301">
        <v>0</v>
      </c>
      <c r="AE265" s="301">
        <v>0</v>
      </c>
      <c r="AF265" s="301">
        <v>0</v>
      </c>
      <c r="AG265" s="301">
        <v>40</v>
      </c>
      <c r="AH265" s="301">
        <v>45</v>
      </c>
      <c r="AI265" s="301">
        <v>85</v>
      </c>
      <c r="AJ265" s="301">
        <v>3</v>
      </c>
      <c r="AK265" s="301">
        <v>8</v>
      </c>
      <c r="AL265" s="301">
        <v>9</v>
      </c>
      <c r="AM265" s="301">
        <v>17</v>
      </c>
      <c r="AN265" s="301">
        <v>0</v>
      </c>
      <c r="AO265" s="301">
        <v>0</v>
      </c>
      <c r="AP265" s="301">
        <v>0</v>
      </c>
      <c r="AQ265" s="301">
        <v>1</v>
      </c>
      <c r="AR265" s="301">
        <v>2</v>
      </c>
      <c r="AS265" s="301">
        <v>3</v>
      </c>
    </row>
    <row r="266" spans="1:45" s="300" customFormat="1" ht="12.75" x14ac:dyDescent="0.2">
      <c r="A266" s="300" t="s">
        <v>688</v>
      </c>
      <c r="B266" s="300" t="s">
        <v>1375</v>
      </c>
      <c r="C266" s="300" t="s">
        <v>1376</v>
      </c>
      <c r="D266" s="300" t="s">
        <v>184</v>
      </c>
      <c r="E266" s="300" t="s">
        <v>1083</v>
      </c>
      <c r="F266" s="300" t="s">
        <v>12</v>
      </c>
      <c r="G266" s="300" t="s">
        <v>1174</v>
      </c>
      <c r="H266" s="300" t="s">
        <v>1175</v>
      </c>
      <c r="I266" s="300" t="s">
        <v>66</v>
      </c>
      <c r="J266" s="301">
        <v>5</v>
      </c>
      <c r="K266" s="301">
        <v>6</v>
      </c>
      <c r="L266" s="301">
        <v>11</v>
      </c>
      <c r="M266" s="301">
        <v>5</v>
      </c>
      <c r="N266" s="301">
        <v>6</v>
      </c>
      <c r="O266" s="301">
        <v>11</v>
      </c>
      <c r="P266" s="301">
        <v>1</v>
      </c>
      <c r="Q266" s="301">
        <v>13</v>
      </c>
      <c r="R266" s="301">
        <v>6</v>
      </c>
      <c r="S266" s="301">
        <v>19</v>
      </c>
      <c r="T266" s="301">
        <v>1</v>
      </c>
      <c r="U266" s="301">
        <v>4</v>
      </c>
      <c r="V266" s="301">
        <v>6</v>
      </c>
      <c r="W266" s="301">
        <v>10</v>
      </c>
      <c r="X266" s="301">
        <v>1</v>
      </c>
      <c r="Y266" s="301">
        <v>0</v>
      </c>
      <c r="Z266" s="301">
        <v>0</v>
      </c>
      <c r="AA266" s="301">
        <v>0</v>
      </c>
      <c r="AB266" s="301">
        <v>0</v>
      </c>
      <c r="AC266" s="301">
        <v>0</v>
      </c>
      <c r="AD266" s="301">
        <v>0</v>
      </c>
      <c r="AE266" s="301">
        <v>0</v>
      </c>
      <c r="AF266" s="301">
        <v>0</v>
      </c>
      <c r="AG266" s="301">
        <v>22</v>
      </c>
      <c r="AH266" s="301">
        <v>18</v>
      </c>
      <c r="AI266" s="301">
        <v>40</v>
      </c>
      <c r="AJ266" s="301">
        <v>3</v>
      </c>
      <c r="AK266" s="301">
        <v>5</v>
      </c>
      <c r="AL266" s="301">
        <v>2</v>
      </c>
      <c r="AM266" s="301">
        <v>7</v>
      </c>
      <c r="AN266" s="301">
        <v>0</v>
      </c>
      <c r="AO266" s="301">
        <v>0</v>
      </c>
      <c r="AP266" s="301">
        <v>0</v>
      </c>
      <c r="AQ266" s="301">
        <v>1</v>
      </c>
      <c r="AR266" s="301">
        <v>2</v>
      </c>
      <c r="AS266" s="301">
        <v>3</v>
      </c>
    </row>
    <row r="267" spans="1:45" s="300" customFormat="1" ht="12.75" x14ac:dyDescent="0.2">
      <c r="A267" s="300" t="s">
        <v>1377</v>
      </c>
      <c r="B267" s="300" t="s">
        <v>1378</v>
      </c>
      <c r="C267" s="300" t="s">
        <v>1379</v>
      </c>
      <c r="D267" s="300" t="s">
        <v>184</v>
      </c>
      <c r="E267" s="300" t="s">
        <v>1083</v>
      </c>
      <c r="F267" s="300" t="s">
        <v>12</v>
      </c>
      <c r="G267" s="300" t="s">
        <v>1174</v>
      </c>
      <c r="H267" s="300" t="s">
        <v>1175</v>
      </c>
      <c r="I267" s="300" t="s">
        <v>66</v>
      </c>
      <c r="J267" s="301">
        <v>9</v>
      </c>
      <c r="K267" s="301">
        <v>5</v>
      </c>
      <c r="L267" s="301">
        <v>14</v>
      </c>
      <c r="M267" s="301">
        <v>9</v>
      </c>
      <c r="N267" s="301">
        <v>5</v>
      </c>
      <c r="O267" s="301">
        <v>14</v>
      </c>
      <c r="P267" s="301">
        <v>1</v>
      </c>
      <c r="Q267" s="301">
        <v>9</v>
      </c>
      <c r="R267" s="301">
        <v>5</v>
      </c>
      <c r="S267" s="301">
        <v>14</v>
      </c>
      <c r="T267" s="301">
        <v>1</v>
      </c>
      <c r="U267" s="301">
        <v>5</v>
      </c>
      <c r="V267" s="301">
        <v>4</v>
      </c>
      <c r="W267" s="301">
        <v>9</v>
      </c>
      <c r="X267" s="301">
        <v>1</v>
      </c>
      <c r="Y267" s="301">
        <v>0</v>
      </c>
      <c r="Z267" s="301">
        <v>0</v>
      </c>
      <c r="AA267" s="301">
        <v>0</v>
      </c>
      <c r="AB267" s="301">
        <v>0</v>
      </c>
      <c r="AC267" s="301">
        <v>0</v>
      </c>
      <c r="AD267" s="301">
        <v>0</v>
      </c>
      <c r="AE267" s="301">
        <v>0</v>
      </c>
      <c r="AF267" s="301">
        <v>0</v>
      </c>
      <c r="AG267" s="301">
        <v>23</v>
      </c>
      <c r="AH267" s="301">
        <v>14</v>
      </c>
      <c r="AI267" s="301">
        <v>37</v>
      </c>
      <c r="AJ267" s="301">
        <v>3</v>
      </c>
      <c r="AK267" s="301">
        <v>3</v>
      </c>
      <c r="AL267" s="301">
        <v>2</v>
      </c>
      <c r="AM267" s="301">
        <v>5</v>
      </c>
      <c r="AN267" s="301">
        <v>0</v>
      </c>
      <c r="AO267" s="301">
        <v>0</v>
      </c>
      <c r="AP267" s="301">
        <v>0</v>
      </c>
      <c r="AQ267" s="301">
        <v>3</v>
      </c>
      <c r="AR267" s="301">
        <v>0</v>
      </c>
      <c r="AS267" s="301">
        <v>3</v>
      </c>
    </row>
    <row r="268" spans="1:45" s="300" customFormat="1" ht="12.75" x14ac:dyDescent="0.2">
      <c r="A268" s="300" t="s">
        <v>1380</v>
      </c>
      <c r="B268" s="300" t="s">
        <v>1381</v>
      </c>
      <c r="C268" s="300" t="s">
        <v>1382</v>
      </c>
      <c r="D268" s="300" t="s">
        <v>184</v>
      </c>
      <c r="E268" s="300" t="s">
        <v>1083</v>
      </c>
      <c r="F268" s="300" t="s">
        <v>12</v>
      </c>
      <c r="G268" s="300" t="s">
        <v>1174</v>
      </c>
      <c r="H268" s="300" t="s">
        <v>1175</v>
      </c>
      <c r="I268" s="300" t="s">
        <v>66</v>
      </c>
      <c r="J268" s="301">
        <v>3</v>
      </c>
      <c r="K268" s="301">
        <v>9</v>
      </c>
      <c r="L268" s="301">
        <v>12</v>
      </c>
      <c r="M268" s="301">
        <v>3</v>
      </c>
      <c r="N268" s="301">
        <v>9</v>
      </c>
      <c r="O268" s="301">
        <v>12</v>
      </c>
      <c r="P268" s="301">
        <v>1</v>
      </c>
      <c r="Q268" s="301">
        <v>4</v>
      </c>
      <c r="R268" s="301">
        <v>6</v>
      </c>
      <c r="S268" s="301">
        <v>10</v>
      </c>
      <c r="T268" s="301">
        <v>1</v>
      </c>
      <c r="U268" s="301">
        <v>8</v>
      </c>
      <c r="V268" s="301">
        <v>9</v>
      </c>
      <c r="W268" s="301">
        <v>17</v>
      </c>
      <c r="X268" s="301">
        <v>1</v>
      </c>
      <c r="Y268" s="301">
        <v>0</v>
      </c>
      <c r="Z268" s="301">
        <v>0</v>
      </c>
      <c r="AA268" s="301">
        <v>0</v>
      </c>
      <c r="AB268" s="301">
        <v>0</v>
      </c>
      <c r="AC268" s="301">
        <v>0</v>
      </c>
      <c r="AD268" s="301">
        <v>0</v>
      </c>
      <c r="AE268" s="301">
        <v>0</v>
      </c>
      <c r="AF268" s="301">
        <v>0</v>
      </c>
      <c r="AG268" s="301">
        <v>15</v>
      </c>
      <c r="AH268" s="301">
        <v>24</v>
      </c>
      <c r="AI268" s="301">
        <v>39</v>
      </c>
      <c r="AJ268" s="301">
        <v>3</v>
      </c>
      <c r="AK268" s="301">
        <v>2</v>
      </c>
      <c r="AL268" s="301">
        <v>7</v>
      </c>
      <c r="AM268" s="301">
        <v>9</v>
      </c>
      <c r="AN268" s="301">
        <v>0</v>
      </c>
      <c r="AO268" s="301">
        <v>0</v>
      </c>
      <c r="AP268" s="301">
        <v>0</v>
      </c>
      <c r="AQ268" s="301">
        <v>2</v>
      </c>
      <c r="AR268" s="301">
        <v>1</v>
      </c>
      <c r="AS268" s="301">
        <v>3</v>
      </c>
    </row>
    <row r="269" spans="1:45" s="300" customFormat="1" ht="12.75" x14ac:dyDescent="0.2">
      <c r="A269" s="300" t="s">
        <v>1383</v>
      </c>
      <c r="B269" s="300" t="s">
        <v>1384</v>
      </c>
      <c r="C269" s="300" t="s">
        <v>1385</v>
      </c>
      <c r="D269" s="300" t="s">
        <v>184</v>
      </c>
      <c r="E269" s="300" t="s">
        <v>1083</v>
      </c>
      <c r="F269" s="300" t="s">
        <v>12</v>
      </c>
      <c r="G269" s="300" t="s">
        <v>1174</v>
      </c>
      <c r="H269" s="300" t="s">
        <v>1175</v>
      </c>
      <c r="I269" s="300" t="s">
        <v>66</v>
      </c>
      <c r="J269" s="301">
        <v>10</v>
      </c>
      <c r="K269" s="301">
        <v>6</v>
      </c>
      <c r="L269" s="301">
        <v>16</v>
      </c>
      <c r="M269" s="301">
        <v>10</v>
      </c>
      <c r="N269" s="301">
        <v>6</v>
      </c>
      <c r="O269" s="301">
        <v>16</v>
      </c>
      <c r="P269" s="301">
        <v>1</v>
      </c>
      <c r="Q269" s="301">
        <v>4</v>
      </c>
      <c r="R269" s="301">
        <v>6</v>
      </c>
      <c r="S269" s="301">
        <v>10</v>
      </c>
      <c r="T269" s="301">
        <v>1</v>
      </c>
      <c r="U269" s="301">
        <v>8</v>
      </c>
      <c r="V269" s="301">
        <v>6</v>
      </c>
      <c r="W269" s="301">
        <v>14</v>
      </c>
      <c r="X269" s="301">
        <v>1</v>
      </c>
      <c r="Y269" s="301">
        <v>0</v>
      </c>
      <c r="Z269" s="301">
        <v>0</v>
      </c>
      <c r="AA269" s="301">
        <v>0</v>
      </c>
      <c r="AB269" s="301">
        <v>0</v>
      </c>
      <c r="AC269" s="301">
        <v>0</v>
      </c>
      <c r="AD269" s="301">
        <v>0</v>
      </c>
      <c r="AE269" s="301">
        <v>0</v>
      </c>
      <c r="AF269" s="301">
        <v>0</v>
      </c>
      <c r="AG269" s="301">
        <v>22</v>
      </c>
      <c r="AH269" s="301">
        <v>18</v>
      </c>
      <c r="AI269" s="301">
        <v>40</v>
      </c>
      <c r="AJ269" s="301">
        <v>3</v>
      </c>
      <c r="AK269" s="301">
        <v>0</v>
      </c>
      <c r="AL269" s="301">
        <v>0</v>
      </c>
      <c r="AM269" s="301">
        <v>0</v>
      </c>
      <c r="AN269" s="301">
        <v>0</v>
      </c>
      <c r="AO269" s="301">
        <v>0</v>
      </c>
      <c r="AP269" s="301">
        <v>0</v>
      </c>
      <c r="AQ269" s="301">
        <v>3</v>
      </c>
      <c r="AR269" s="301">
        <v>0</v>
      </c>
      <c r="AS269" s="301">
        <v>3</v>
      </c>
    </row>
    <row r="270" spans="1:45" s="300" customFormat="1" ht="12.75" x14ac:dyDescent="0.2">
      <c r="A270" s="300" t="s">
        <v>1386</v>
      </c>
      <c r="B270" s="300" t="s">
        <v>1387</v>
      </c>
      <c r="C270" s="300" t="s">
        <v>1388</v>
      </c>
      <c r="D270" s="300" t="s">
        <v>184</v>
      </c>
      <c r="E270" s="300" t="s">
        <v>1083</v>
      </c>
      <c r="F270" s="300" t="s">
        <v>12</v>
      </c>
      <c r="G270" s="300" t="s">
        <v>1174</v>
      </c>
      <c r="H270" s="300" t="s">
        <v>1175</v>
      </c>
      <c r="I270" s="300" t="s">
        <v>66</v>
      </c>
      <c r="J270" s="301">
        <v>7</v>
      </c>
      <c r="K270" s="301">
        <v>10</v>
      </c>
      <c r="L270" s="301">
        <v>17</v>
      </c>
      <c r="M270" s="301">
        <v>7</v>
      </c>
      <c r="N270" s="301">
        <v>10</v>
      </c>
      <c r="O270" s="301">
        <v>17</v>
      </c>
      <c r="P270" s="301">
        <v>1</v>
      </c>
      <c r="Q270" s="301">
        <v>5</v>
      </c>
      <c r="R270" s="301">
        <v>5</v>
      </c>
      <c r="S270" s="301">
        <v>10</v>
      </c>
      <c r="T270" s="301">
        <v>1</v>
      </c>
      <c r="U270" s="301">
        <v>8</v>
      </c>
      <c r="V270" s="301">
        <v>2</v>
      </c>
      <c r="W270" s="301">
        <v>10</v>
      </c>
      <c r="X270" s="301">
        <v>1</v>
      </c>
      <c r="Y270" s="301">
        <v>0</v>
      </c>
      <c r="Z270" s="301">
        <v>0</v>
      </c>
      <c r="AA270" s="301">
        <v>0</v>
      </c>
      <c r="AB270" s="301">
        <v>0</v>
      </c>
      <c r="AC270" s="301">
        <v>0</v>
      </c>
      <c r="AD270" s="301">
        <v>0</v>
      </c>
      <c r="AE270" s="301">
        <v>0</v>
      </c>
      <c r="AF270" s="301">
        <v>0</v>
      </c>
      <c r="AG270" s="301">
        <v>20</v>
      </c>
      <c r="AH270" s="301">
        <v>17</v>
      </c>
      <c r="AI270" s="301">
        <v>37</v>
      </c>
      <c r="AJ270" s="301">
        <v>3</v>
      </c>
      <c r="AK270" s="301">
        <v>4</v>
      </c>
      <c r="AL270" s="301">
        <v>6</v>
      </c>
      <c r="AM270" s="301">
        <v>10</v>
      </c>
      <c r="AN270" s="301">
        <v>0</v>
      </c>
      <c r="AO270" s="301">
        <v>0</v>
      </c>
      <c r="AP270" s="301">
        <v>0</v>
      </c>
      <c r="AQ270" s="301">
        <v>2</v>
      </c>
      <c r="AR270" s="301">
        <v>2</v>
      </c>
      <c r="AS270" s="301">
        <v>4</v>
      </c>
    </row>
    <row r="271" spans="1:45" s="300" customFormat="1" ht="12.75" x14ac:dyDescent="0.2">
      <c r="A271" s="300" t="s">
        <v>403</v>
      </c>
      <c r="B271" s="300" t="s">
        <v>1389</v>
      </c>
      <c r="C271" s="300" t="s">
        <v>1390</v>
      </c>
      <c r="D271" s="300" t="s">
        <v>184</v>
      </c>
      <c r="E271" s="300" t="s">
        <v>1083</v>
      </c>
      <c r="F271" s="300" t="s">
        <v>12</v>
      </c>
      <c r="G271" s="300" t="s">
        <v>1174</v>
      </c>
      <c r="H271" s="300" t="s">
        <v>1175</v>
      </c>
      <c r="I271" s="300" t="s">
        <v>66</v>
      </c>
      <c r="J271" s="301">
        <v>19</v>
      </c>
      <c r="K271" s="301">
        <v>19</v>
      </c>
      <c r="L271" s="301">
        <v>38</v>
      </c>
      <c r="M271" s="301">
        <v>19</v>
      </c>
      <c r="N271" s="301">
        <v>19</v>
      </c>
      <c r="O271" s="301">
        <v>38</v>
      </c>
      <c r="P271" s="301">
        <v>1</v>
      </c>
      <c r="Q271" s="301">
        <v>6</v>
      </c>
      <c r="R271" s="301">
        <v>11</v>
      </c>
      <c r="S271" s="301">
        <v>17</v>
      </c>
      <c r="T271" s="301">
        <v>1</v>
      </c>
      <c r="U271" s="301">
        <v>12</v>
      </c>
      <c r="V271" s="301">
        <v>8</v>
      </c>
      <c r="W271" s="301">
        <v>20</v>
      </c>
      <c r="X271" s="301">
        <v>1</v>
      </c>
      <c r="Y271" s="301">
        <v>0</v>
      </c>
      <c r="Z271" s="301">
        <v>0</v>
      </c>
      <c r="AA271" s="301">
        <v>0</v>
      </c>
      <c r="AB271" s="301">
        <v>0</v>
      </c>
      <c r="AC271" s="301">
        <v>0</v>
      </c>
      <c r="AD271" s="301">
        <v>0</v>
      </c>
      <c r="AE271" s="301">
        <v>0</v>
      </c>
      <c r="AF271" s="301">
        <v>0</v>
      </c>
      <c r="AG271" s="301">
        <v>37</v>
      </c>
      <c r="AH271" s="301">
        <v>38</v>
      </c>
      <c r="AI271" s="301">
        <v>75</v>
      </c>
      <c r="AJ271" s="301">
        <v>3</v>
      </c>
      <c r="AK271" s="301">
        <v>8</v>
      </c>
      <c r="AL271" s="301">
        <v>12</v>
      </c>
      <c r="AM271" s="301">
        <v>20</v>
      </c>
      <c r="AN271" s="301">
        <v>0</v>
      </c>
      <c r="AO271" s="301">
        <v>0</v>
      </c>
      <c r="AP271" s="301">
        <v>0</v>
      </c>
      <c r="AQ271" s="301">
        <v>3</v>
      </c>
      <c r="AR271" s="301">
        <v>1</v>
      </c>
      <c r="AS271" s="301">
        <v>4</v>
      </c>
    </row>
    <row r="272" spans="1:45" s="300" customFormat="1" ht="12.75" x14ac:dyDescent="0.2">
      <c r="A272" s="300" t="s">
        <v>1075</v>
      </c>
      <c r="B272" s="300" t="s">
        <v>1391</v>
      </c>
      <c r="C272" s="300" t="s">
        <v>1392</v>
      </c>
      <c r="D272" s="300" t="s">
        <v>184</v>
      </c>
      <c r="E272" s="300" t="s">
        <v>1083</v>
      </c>
      <c r="F272" s="300" t="s">
        <v>12</v>
      </c>
      <c r="G272" s="300" t="s">
        <v>1174</v>
      </c>
      <c r="H272" s="300" t="s">
        <v>1175</v>
      </c>
      <c r="I272" s="300" t="s">
        <v>66</v>
      </c>
      <c r="J272" s="301">
        <v>4</v>
      </c>
      <c r="K272" s="301">
        <v>6</v>
      </c>
      <c r="L272" s="301">
        <v>10</v>
      </c>
      <c r="M272" s="301">
        <v>4</v>
      </c>
      <c r="N272" s="301">
        <v>6</v>
      </c>
      <c r="O272" s="301">
        <v>10</v>
      </c>
      <c r="P272" s="301">
        <v>1</v>
      </c>
      <c r="Q272" s="301">
        <v>5</v>
      </c>
      <c r="R272" s="301">
        <v>6</v>
      </c>
      <c r="S272" s="301">
        <v>11</v>
      </c>
      <c r="T272" s="301">
        <v>1</v>
      </c>
      <c r="U272" s="301">
        <v>4</v>
      </c>
      <c r="V272" s="301">
        <v>10</v>
      </c>
      <c r="W272" s="301">
        <v>14</v>
      </c>
      <c r="X272" s="301">
        <v>1</v>
      </c>
      <c r="Y272" s="301">
        <v>0</v>
      </c>
      <c r="Z272" s="301">
        <v>0</v>
      </c>
      <c r="AA272" s="301">
        <v>0</v>
      </c>
      <c r="AB272" s="301">
        <v>0</v>
      </c>
      <c r="AC272" s="301">
        <v>0</v>
      </c>
      <c r="AD272" s="301">
        <v>0</v>
      </c>
      <c r="AE272" s="301">
        <v>0</v>
      </c>
      <c r="AF272" s="301">
        <v>0</v>
      </c>
      <c r="AG272" s="301">
        <v>13</v>
      </c>
      <c r="AH272" s="301">
        <v>22</v>
      </c>
      <c r="AI272" s="301">
        <v>35</v>
      </c>
      <c r="AJ272" s="301">
        <v>3</v>
      </c>
      <c r="AK272" s="301">
        <v>3</v>
      </c>
      <c r="AL272" s="301">
        <v>1</v>
      </c>
      <c r="AM272" s="301">
        <v>4</v>
      </c>
      <c r="AN272" s="301">
        <v>0</v>
      </c>
      <c r="AO272" s="301">
        <v>0</v>
      </c>
      <c r="AP272" s="301">
        <v>0</v>
      </c>
      <c r="AQ272" s="301">
        <v>1</v>
      </c>
      <c r="AR272" s="301">
        <v>2</v>
      </c>
      <c r="AS272" s="301">
        <v>3</v>
      </c>
    </row>
    <row r="273" spans="1:45" s="300" customFormat="1" ht="12.75" x14ac:dyDescent="0.2">
      <c r="A273" s="300" t="s">
        <v>1335</v>
      </c>
      <c r="B273" s="300" t="s">
        <v>1393</v>
      </c>
      <c r="C273" s="300" t="s">
        <v>1394</v>
      </c>
      <c r="D273" s="300" t="s">
        <v>184</v>
      </c>
      <c r="E273" s="300" t="s">
        <v>1083</v>
      </c>
      <c r="F273" s="300" t="s">
        <v>12</v>
      </c>
      <c r="G273" s="300" t="s">
        <v>1174</v>
      </c>
      <c r="H273" s="300" t="s">
        <v>1175</v>
      </c>
      <c r="I273" s="300" t="s">
        <v>66</v>
      </c>
      <c r="J273" s="301">
        <v>11</v>
      </c>
      <c r="K273" s="301">
        <v>11</v>
      </c>
      <c r="L273" s="301">
        <v>22</v>
      </c>
      <c r="M273" s="301">
        <v>11</v>
      </c>
      <c r="N273" s="301">
        <v>11</v>
      </c>
      <c r="O273" s="301">
        <v>22</v>
      </c>
      <c r="P273" s="301">
        <v>1</v>
      </c>
      <c r="Q273" s="301">
        <v>13</v>
      </c>
      <c r="R273" s="301">
        <v>1</v>
      </c>
      <c r="S273" s="301">
        <v>14</v>
      </c>
      <c r="T273" s="301">
        <v>1</v>
      </c>
      <c r="U273" s="301">
        <v>10</v>
      </c>
      <c r="V273" s="301">
        <v>4</v>
      </c>
      <c r="W273" s="301">
        <v>14</v>
      </c>
      <c r="X273" s="301">
        <v>1</v>
      </c>
      <c r="Y273" s="301">
        <v>0</v>
      </c>
      <c r="Z273" s="301">
        <v>0</v>
      </c>
      <c r="AA273" s="301">
        <v>0</v>
      </c>
      <c r="AB273" s="301">
        <v>0</v>
      </c>
      <c r="AC273" s="301">
        <v>0</v>
      </c>
      <c r="AD273" s="301">
        <v>0</v>
      </c>
      <c r="AE273" s="301">
        <v>0</v>
      </c>
      <c r="AF273" s="301">
        <v>0</v>
      </c>
      <c r="AG273" s="301">
        <v>34</v>
      </c>
      <c r="AH273" s="301">
        <v>16</v>
      </c>
      <c r="AI273" s="301">
        <v>50</v>
      </c>
      <c r="AJ273" s="301">
        <v>3</v>
      </c>
      <c r="AK273" s="301">
        <v>8</v>
      </c>
      <c r="AL273" s="301">
        <v>8</v>
      </c>
      <c r="AM273" s="301">
        <v>16</v>
      </c>
      <c r="AN273" s="301">
        <v>0</v>
      </c>
      <c r="AO273" s="301">
        <v>0</v>
      </c>
      <c r="AP273" s="301">
        <v>0</v>
      </c>
      <c r="AQ273" s="301">
        <v>2</v>
      </c>
      <c r="AR273" s="301">
        <v>1</v>
      </c>
      <c r="AS273" s="301">
        <v>3</v>
      </c>
    </row>
    <row r="274" spans="1:45" s="300" customFormat="1" ht="12.75" x14ac:dyDescent="0.2">
      <c r="A274" s="300" t="s">
        <v>1377</v>
      </c>
      <c r="B274" s="300" t="s">
        <v>1395</v>
      </c>
      <c r="C274" s="300" t="s">
        <v>1396</v>
      </c>
      <c r="D274" s="300" t="s">
        <v>184</v>
      </c>
      <c r="E274" s="300" t="s">
        <v>1083</v>
      </c>
      <c r="F274" s="300" t="s">
        <v>12</v>
      </c>
      <c r="G274" s="300" t="s">
        <v>1174</v>
      </c>
      <c r="H274" s="300" t="s">
        <v>1175</v>
      </c>
      <c r="I274" s="300" t="s">
        <v>66</v>
      </c>
      <c r="J274" s="301">
        <v>3</v>
      </c>
      <c r="K274" s="301">
        <v>6</v>
      </c>
      <c r="L274" s="301">
        <v>9</v>
      </c>
      <c r="M274" s="301">
        <v>3</v>
      </c>
      <c r="N274" s="301">
        <v>6</v>
      </c>
      <c r="O274" s="301">
        <v>9</v>
      </c>
      <c r="P274" s="301">
        <v>1</v>
      </c>
      <c r="Q274" s="301">
        <v>6</v>
      </c>
      <c r="R274" s="301">
        <v>4</v>
      </c>
      <c r="S274" s="301">
        <v>10</v>
      </c>
      <c r="T274" s="301">
        <v>1</v>
      </c>
      <c r="U274" s="301">
        <v>3</v>
      </c>
      <c r="V274" s="301">
        <v>5</v>
      </c>
      <c r="W274" s="301">
        <v>8</v>
      </c>
      <c r="X274" s="301">
        <v>1</v>
      </c>
      <c r="Y274" s="301">
        <v>0</v>
      </c>
      <c r="Z274" s="301">
        <v>0</v>
      </c>
      <c r="AA274" s="301">
        <v>0</v>
      </c>
      <c r="AB274" s="301">
        <v>0</v>
      </c>
      <c r="AC274" s="301">
        <v>0</v>
      </c>
      <c r="AD274" s="301">
        <v>0</v>
      </c>
      <c r="AE274" s="301">
        <v>0</v>
      </c>
      <c r="AF274" s="301">
        <v>0</v>
      </c>
      <c r="AG274" s="301">
        <v>12</v>
      </c>
      <c r="AH274" s="301">
        <v>15</v>
      </c>
      <c r="AI274" s="301">
        <v>27</v>
      </c>
      <c r="AJ274" s="301">
        <v>3</v>
      </c>
      <c r="AK274" s="301">
        <v>0</v>
      </c>
      <c r="AL274" s="301">
        <v>5</v>
      </c>
      <c r="AM274" s="301">
        <v>5</v>
      </c>
      <c r="AN274" s="301">
        <v>0</v>
      </c>
      <c r="AO274" s="301">
        <v>0</v>
      </c>
      <c r="AP274" s="301">
        <v>0</v>
      </c>
      <c r="AQ274" s="301">
        <v>2</v>
      </c>
      <c r="AR274" s="301">
        <v>1</v>
      </c>
      <c r="AS274" s="301">
        <v>3</v>
      </c>
    </row>
    <row r="275" spans="1:45" s="300" customFormat="1" ht="12.75" x14ac:dyDescent="0.2">
      <c r="A275" s="300" t="s">
        <v>599</v>
      </c>
      <c r="B275" s="300" t="s">
        <v>1397</v>
      </c>
      <c r="C275" s="300" t="s">
        <v>1398</v>
      </c>
      <c r="D275" s="300" t="s">
        <v>184</v>
      </c>
      <c r="E275" s="300" t="s">
        <v>1083</v>
      </c>
      <c r="F275" s="300" t="s">
        <v>12</v>
      </c>
      <c r="G275" s="300" t="s">
        <v>1174</v>
      </c>
      <c r="H275" s="300" t="s">
        <v>1175</v>
      </c>
      <c r="I275" s="300" t="s">
        <v>66</v>
      </c>
      <c r="J275" s="301">
        <v>5</v>
      </c>
      <c r="K275" s="301">
        <v>9</v>
      </c>
      <c r="L275" s="301">
        <v>14</v>
      </c>
      <c r="M275" s="301">
        <v>5</v>
      </c>
      <c r="N275" s="301">
        <v>9</v>
      </c>
      <c r="O275" s="301">
        <v>14</v>
      </c>
      <c r="P275" s="301">
        <v>1</v>
      </c>
      <c r="Q275" s="301">
        <v>5</v>
      </c>
      <c r="R275" s="301">
        <v>8</v>
      </c>
      <c r="S275" s="301">
        <v>13</v>
      </c>
      <c r="T275" s="301">
        <v>1</v>
      </c>
      <c r="U275" s="301">
        <v>4</v>
      </c>
      <c r="V275" s="301">
        <v>3</v>
      </c>
      <c r="W275" s="301">
        <v>7</v>
      </c>
      <c r="X275" s="301">
        <v>1</v>
      </c>
      <c r="Y275" s="301">
        <v>0</v>
      </c>
      <c r="Z275" s="301">
        <v>0</v>
      </c>
      <c r="AA275" s="301">
        <v>0</v>
      </c>
      <c r="AB275" s="301">
        <v>0</v>
      </c>
      <c r="AC275" s="301">
        <v>0</v>
      </c>
      <c r="AD275" s="301">
        <v>0</v>
      </c>
      <c r="AE275" s="301">
        <v>0</v>
      </c>
      <c r="AF275" s="301">
        <v>0</v>
      </c>
      <c r="AG275" s="301">
        <v>14</v>
      </c>
      <c r="AH275" s="301">
        <v>20</v>
      </c>
      <c r="AI275" s="301">
        <v>34</v>
      </c>
      <c r="AJ275" s="301">
        <v>3</v>
      </c>
      <c r="AK275" s="301">
        <v>3</v>
      </c>
      <c r="AL275" s="301">
        <v>3</v>
      </c>
      <c r="AM275" s="301">
        <v>6</v>
      </c>
      <c r="AN275" s="301">
        <v>0</v>
      </c>
      <c r="AO275" s="301">
        <v>0</v>
      </c>
      <c r="AP275" s="301">
        <v>0</v>
      </c>
      <c r="AQ275" s="301">
        <v>1</v>
      </c>
      <c r="AR275" s="301">
        <v>2</v>
      </c>
      <c r="AS275" s="301">
        <v>3</v>
      </c>
    </row>
    <row r="276" spans="1:45" s="300" customFormat="1" ht="12.75" x14ac:dyDescent="0.2">
      <c r="A276" s="300" t="s">
        <v>225</v>
      </c>
      <c r="B276" s="300" t="s">
        <v>1399</v>
      </c>
      <c r="C276" s="300" t="s">
        <v>1400</v>
      </c>
      <c r="D276" s="300" t="s">
        <v>184</v>
      </c>
      <c r="E276" s="300" t="s">
        <v>1083</v>
      </c>
      <c r="F276" s="300" t="s">
        <v>12</v>
      </c>
      <c r="G276" s="300" t="s">
        <v>1174</v>
      </c>
      <c r="H276" s="300" t="s">
        <v>1175</v>
      </c>
      <c r="I276" s="300" t="s">
        <v>66</v>
      </c>
      <c r="J276" s="301">
        <v>16</v>
      </c>
      <c r="K276" s="301">
        <v>21</v>
      </c>
      <c r="L276" s="301">
        <v>37</v>
      </c>
      <c r="M276" s="301">
        <v>16</v>
      </c>
      <c r="N276" s="301">
        <v>21</v>
      </c>
      <c r="O276" s="301">
        <v>37</v>
      </c>
      <c r="P276" s="301">
        <v>1</v>
      </c>
      <c r="Q276" s="301">
        <v>10</v>
      </c>
      <c r="R276" s="301">
        <v>10</v>
      </c>
      <c r="S276" s="301">
        <v>20</v>
      </c>
      <c r="T276" s="301">
        <v>1</v>
      </c>
      <c r="U276" s="301">
        <v>13</v>
      </c>
      <c r="V276" s="301">
        <v>11</v>
      </c>
      <c r="W276" s="301">
        <v>24</v>
      </c>
      <c r="X276" s="301">
        <v>1</v>
      </c>
      <c r="Y276" s="301">
        <v>0</v>
      </c>
      <c r="Z276" s="301">
        <v>0</v>
      </c>
      <c r="AA276" s="301">
        <v>0</v>
      </c>
      <c r="AB276" s="301">
        <v>0</v>
      </c>
      <c r="AC276" s="301">
        <v>0</v>
      </c>
      <c r="AD276" s="301">
        <v>0</v>
      </c>
      <c r="AE276" s="301">
        <v>0</v>
      </c>
      <c r="AF276" s="301">
        <v>0</v>
      </c>
      <c r="AG276" s="301">
        <v>39</v>
      </c>
      <c r="AH276" s="301">
        <v>42</v>
      </c>
      <c r="AI276" s="301">
        <v>81</v>
      </c>
      <c r="AJ276" s="301">
        <v>3</v>
      </c>
      <c r="AK276" s="301">
        <v>6</v>
      </c>
      <c r="AL276" s="301">
        <v>13</v>
      </c>
      <c r="AM276" s="301">
        <v>19</v>
      </c>
      <c r="AN276" s="301">
        <v>0</v>
      </c>
      <c r="AO276" s="301">
        <v>0</v>
      </c>
      <c r="AP276" s="301">
        <v>0</v>
      </c>
      <c r="AQ276" s="301">
        <v>1</v>
      </c>
      <c r="AR276" s="301">
        <v>3</v>
      </c>
      <c r="AS276" s="301">
        <v>4</v>
      </c>
    </row>
    <row r="277" spans="1:45" s="300" customFormat="1" ht="12.75" x14ac:dyDescent="0.2">
      <c r="A277" s="300" t="s">
        <v>385</v>
      </c>
      <c r="B277" s="300" t="s">
        <v>1401</v>
      </c>
      <c r="C277" s="300" t="s">
        <v>1402</v>
      </c>
      <c r="D277" s="300" t="s">
        <v>946</v>
      </c>
      <c r="E277" s="300" t="s">
        <v>1083</v>
      </c>
      <c r="F277" s="300" t="s">
        <v>12</v>
      </c>
      <c r="G277" s="300" t="s">
        <v>1174</v>
      </c>
      <c r="H277" s="300" t="s">
        <v>1175</v>
      </c>
      <c r="I277" s="300" t="s">
        <v>66</v>
      </c>
      <c r="J277" s="301">
        <v>21</v>
      </c>
      <c r="K277" s="301">
        <v>30</v>
      </c>
      <c r="L277" s="301">
        <v>51</v>
      </c>
      <c r="M277" s="301">
        <v>21</v>
      </c>
      <c r="N277" s="301">
        <v>30</v>
      </c>
      <c r="O277" s="301">
        <v>51</v>
      </c>
      <c r="P277" s="301">
        <v>1</v>
      </c>
      <c r="Q277" s="301">
        <v>12</v>
      </c>
      <c r="R277" s="301">
        <v>21</v>
      </c>
      <c r="S277" s="301">
        <v>33</v>
      </c>
      <c r="T277" s="301">
        <v>1</v>
      </c>
      <c r="U277" s="301">
        <v>16</v>
      </c>
      <c r="V277" s="301">
        <v>13</v>
      </c>
      <c r="W277" s="301">
        <v>29</v>
      </c>
      <c r="X277" s="301">
        <v>1</v>
      </c>
      <c r="Y277" s="301">
        <v>0</v>
      </c>
      <c r="Z277" s="301">
        <v>0</v>
      </c>
      <c r="AA277" s="301">
        <v>0</v>
      </c>
      <c r="AB277" s="301">
        <v>0</v>
      </c>
      <c r="AC277" s="301">
        <v>0</v>
      </c>
      <c r="AD277" s="301">
        <v>0</v>
      </c>
      <c r="AE277" s="301">
        <v>0</v>
      </c>
      <c r="AF277" s="301">
        <v>0</v>
      </c>
      <c r="AG277" s="301">
        <v>49</v>
      </c>
      <c r="AH277" s="301">
        <v>64</v>
      </c>
      <c r="AI277" s="301">
        <v>113</v>
      </c>
      <c r="AJ277" s="301">
        <v>3</v>
      </c>
      <c r="AK277" s="301">
        <v>10</v>
      </c>
      <c r="AL277" s="301">
        <v>9</v>
      </c>
      <c r="AM277" s="301">
        <v>19</v>
      </c>
      <c r="AN277" s="301">
        <v>0</v>
      </c>
      <c r="AO277" s="301">
        <v>0</v>
      </c>
      <c r="AP277" s="301">
        <v>0</v>
      </c>
      <c r="AQ277" s="301">
        <v>2</v>
      </c>
      <c r="AR277" s="301">
        <v>2</v>
      </c>
      <c r="AS277" s="301">
        <v>4</v>
      </c>
    </row>
    <row r="278" spans="1:45" s="300" customFormat="1" ht="12.75" x14ac:dyDescent="0.2">
      <c r="A278" s="300" t="s">
        <v>1113</v>
      </c>
      <c r="B278" s="300" t="s">
        <v>1403</v>
      </c>
      <c r="C278" s="300" t="s">
        <v>1404</v>
      </c>
      <c r="D278" s="300" t="s">
        <v>184</v>
      </c>
      <c r="E278" s="300" t="s">
        <v>1083</v>
      </c>
      <c r="F278" s="300" t="s">
        <v>12</v>
      </c>
      <c r="G278" s="300" t="s">
        <v>1174</v>
      </c>
      <c r="H278" s="300" t="s">
        <v>1175</v>
      </c>
      <c r="I278" s="300" t="s">
        <v>66</v>
      </c>
      <c r="J278" s="301">
        <v>14</v>
      </c>
      <c r="K278" s="301">
        <v>12</v>
      </c>
      <c r="L278" s="301">
        <v>26</v>
      </c>
      <c r="M278" s="301">
        <v>14</v>
      </c>
      <c r="N278" s="301">
        <v>12</v>
      </c>
      <c r="O278" s="301">
        <v>26</v>
      </c>
      <c r="P278" s="301">
        <v>1</v>
      </c>
      <c r="Q278" s="301">
        <v>10</v>
      </c>
      <c r="R278" s="301">
        <v>7</v>
      </c>
      <c r="S278" s="301">
        <v>17</v>
      </c>
      <c r="T278" s="301">
        <v>1</v>
      </c>
      <c r="U278" s="301">
        <v>7</v>
      </c>
      <c r="V278" s="301">
        <v>4</v>
      </c>
      <c r="W278" s="301">
        <v>11</v>
      </c>
      <c r="X278" s="301">
        <v>1</v>
      </c>
      <c r="Y278" s="301">
        <v>0</v>
      </c>
      <c r="Z278" s="301">
        <v>0</v>
      </c>
      <c r="AA278" s="301">
        <v>0</v>
      </c>
      <c r="AB278" s="301">
        <v>0</v>
      </c>
      <c r="AC278" s="301">
        <v>0</v>
      </c>
      <c r="AD278" s="301">
        <v>0</v>
      </c>
      <c r="AE278" s="301">
        <v>0</v>
      </c>
      <c r="AF278" s="301">
        <v>0</v>
      </c>
      <c r="AG278" s="301">
        <v>31</v>
      </c>
      <c r="AH278" s="301">
        <v>23</v>
      </c>
      <c r="AI278" s="301">
        <v>54</v>
      </c>
      <c r="AJ278" s="301">
        <v>3</v>
      </c>
      <c r="AK278" s="301">
        <v>7</v>
      </c>
      <c r="AL278" s="301">
        <v>2</v>
      </c>
      <c r="AM278" s="301">
        <v>9</v>
      </c>
      <c r="AN278" s="301">
        <v>0</v>
      </c>
      <c r="AO278" s="301">
        <v>0</v>
      </c>
      <c r="AP278" s="301">
        <v>0</v>
      </c>
      <c r="AQ278" s="301">
        <v>1</v>
      </c>
      <c r="AR278" s="301">
        <v>2</v>
      </c>
      <c r="AS278" s="301">
        <v>3</v>
      </c>
    </row>
    <row r="279" spans="1:45" s="300" customFormat="1" ht="12.75" x14ac:dyDescent="0.2">
      <c r="A279" s="300" t="s">
        <v>1405</v>
      </c>
      <c r="B279" s="300" t="s">
        <v>1406</v>
      </c>
      <c r="C279" s="300" t="s">
        <v>1407</v>
      </c>
      <c r="D279" s="300" t="s">
        <v>184</v>
      </c>
      <c r="E279" s="300" t="s">
        <v>1083</v>
      </c>
      <c r="F279" s="300" t="s">
        <v>12</v>
      </c>
      <c r="G279" s="300" t="s">
        <v>1174</v>
      </c>
      <c r="H279" s="300" t="s">
        <v>1175</v>
      </c>
      <c r="I279" s="300" t="s">
        <v>66</v>
      </c>
      <c r="J279" s="301">
        <v>9</v>
      </c>
      <c r="K279" s="301">
        <v>16</v>
      </c>
      <c r="L279" s="301">
        <v>25</v>
      </c>
      <c r="M279" s="301">
        <v>9</v>
      </c>
      <c r="N279" s="301">
        <v>16</v>
      </c>
      <c r="O279" s="301">
        <v>25</v>
      </c>
      <c r="P279" s="301">
        <v>1</v>
      </c>
      <c r="Q279" s="301">
        <v>7</v>
      </c>
      <c r="R279" s="301">
        <v>5</v>
      </c>
      <c r="S279" s="301">
        <v>12</v>
      </c>
      <c r="T279" s="301">
        <v>1</v>
      </c>
      <c r="U279" s="301">
        <v>2</v>
      </c>
      <c r="V279" s="301">
        <v>12</v>
      </c>
      <c r="W279" s="301">
        <v>14</v>
      </c>
      <c r="X279" s="301">
        <v>1</v>
      </c>
      <c r="Y279" s="301">
        <v>0</v>
      </c>
      <c r="Z279" s="301">
        <v>0</v>
      </c>
      <c r="AA279" s="301">
        <v>0</v>
      </c>
      <c r="AB279" s="301">
        <v>0</v>
      </c>
      <c r="AC279" s="301">
        <v>0</v>
      </c>
      <c r="AD279" s="301">
        <v>0</v>
      </c>
      <c r="AE279" s="301">
        <v>0</v>
      </c>
      <c r="AF279" s="301">
        <v>0</v>
      </c>
      <c r="AG279" s="301">
        <v>18</v>
      </c>
      <c r="AH279" s="301">
        <v>33</v>
      </c>
      <c r="AI279" s="301">
        <v>51</v>
      </c>
      <c r="AJ279" s="301">
        <v>3</v>
      </c>
      <c r="AK279" s="301">
        <v>6</v>
      </c>
      <c r="AL279" s="301">
        <v>4</v>
      </c>
      <c r="AM279" s="301">
        <v>10</v>
      </c>
      <c r="AN279" s="301">
        <v>0</v>
      </c>
      <c r="AO279" s="301">
        <v>0</v>
      </c>
      <c r="AP279" s="301">
        <v>0</v>
      </c>
      <c r="AQ279" s="301">
        <v>1</v>
      </c>
      <c r="AR279" s="301">
        <v>3</v>
      </c>
      <c r="AS279" s="301">
        <v>4</v>
      </c>
    </row>
    <row r="280" spans="1:45" s="300" customFormat="1" ht="12.75" x14ac:dyDescent="0.2">
      <c r="A280" s="300" t="s">
        <v>282</v>
      </c>
      <c r="B280" s="300" t="s">
        <v>1408</v>
      </c>
      <c r="C280" s="300" t="s">
        <v>1409</v>
      </c>
      <c r="D280" s="300" t="s">
        <v>184</v>
      </c>
      <c r="E280" s="300" t="s">
        <v>1083</v>
      </c>
      <c r="F280" s="300" t="s">
        <v>12</v>
      </c>
      <c r="G280" s="300" t="s">
        <v>1174</v>
      </c>
      <c r="H280" s="300" t="s">
        <v>1175</v>
      </c>
      <c r="I280" s="300" t="s">
        <v>66</v>
      </c>
      <c r="J280" s="301">
        <v>19</v>
      </c>
      <c r="K280" s="301">
        <v>15</v>
      </c>
      <c r="L280" s="301">
        <v>34</v>
      </c>
      <c r="M280" s="301">
        <v>19</v>
      </c>
      <c r="N280" s="301">
        <v>15</v>
      </c>
      <c r="O280" s="301">
        <v>34</v>
      </c>
      <c r="P280" s="301">
        <v>1</v>
      </c>
      <c r="Q280" s="301">
        <v>7</v>
      </c>
      <c r="R280" s="301">
        <v>8</v>
      </c>
      <c r="S280" s="301">
        <v>15</v>
      </c>
      <c r="T280" s="301">
        <v>1</v>
      </c>
      <c r="U280" s="301">
        <v>6</v>
      </c>
      <c r="V280" s="301">
        <v>14</v>
      </c>
      <c r="W280" s="301">
        <v>20</v>
      </c>
      <c r="X280" s="301">
        <v>1</v>
      </c>
      <c r="Y280" s="301">
        <v>0</v>
      </c>
      <c r="Z280" s="301">
        <v>0</v>
      </c>
      <c r="AA280" s="301">
        <v>0</v>
      </c>
      <c r="AB280" s="301">
        <v>0</v>
      </c>
      <c r="AC280" s="301">
        <v>0</v>
      </c>
      <c r="AD280" s="301">
        <v>0</v>
      </c>
      <c r="AE280" s="301">
        <v>0</v>
      </c>
      <c r="AF280" s="301">
        <v>0</v>
      </c>
      <c r="AG280" s="301">
        <v>32</v>
      </c>
      <c r="AH280" s="301">
        <v>37</v>
      </c>
      <c r="AI280" s="301">
        <v>69</v>
      </c>
      <c r="AJ280" s="301">
        <v>3</v>
      </c>
      <c r="AK280" s="301">
        <v>6</v>
      </c>
      <c r="AL280" s="301">
        <v>9</v>
      </c>
      <c r="AM280" s="301">
        <v>15</v>
      </c>
      <c r="AN280" s="301">
        <v>0</v>
      </c>
      <c r="AO280" s="301">
        <v>0</v>
      </c>
      <c r="AP280" s="301">
        <v>0</v>
      </c>
      <c r="AQ280" s="301">
        <v>2</v>
      </c>
      <c r="AR280" s="301">
        <v>3</v>
      </c>
      <c r="AS280" s="301">
        <v>5</v>
      </c>
    </row>
    <row r="281" spans="1:45" s="300" customFormat="1" ht="12.75" x14ac:dyDescent="0.2">
      <c r="A281" s="300" t="s">
        <v>282</v>
      </c>
      <c r="B281" s="300" t="s">
        <v>1410</v>
      </c>
      <c r="C281" s="300" t="s">
        <v>1411</v>
      </c>
      <c r="D281" s="300" t="s">
        <v>184</v>
      </c>
      <c r="E281" s="300" t="s">
        <v>1083</v>
      </c>
      <c r="F281" s="300" t="s">
        <v>12</v>
      </c>
      <c r="G281" s="300" t="s">
        <v>1174</v>
      </c>
      <c r="H281" s="300" t="s">
        <v>1175</v>
      </c>
      <c r="I281" s="300" t="s">
        <v>66</v>
      </c>
      <c r="J281" s="301">
        <v>35</v>
      </c>
      <c r="K281" s="301">
        <v>26</v>
      </c>
      <c r="L281" s="301">
        <v>61</v>
      </c>
      <c r="M281" s="301">
        <v>35</v>
      </c>
      <c r="N281" s="301">
        <v>26</v>
      </c>
      <c r="O281" s="301">
        <v>61</v>
      </c>
      <c r="P281" s="301">
        <v>2</v>
      </c>
      <c r="Q281" s="301">
        <v>24</v>
      </c>
      <c r="R281" s="301">
        <v>33</v>
      </c>
      <c r="S281" s="301">
        <v>57</v>
      </c>
      <c r="T281" s="301">
        <v>2</v>
      </c>
      <c r="U281" s="301">
        <v>13</v>
      </c>
      <c r="V281" s="301">
        <v>26</v>
      </c>
      <c r="W281" s="301">
        <v>39</v>
      </c>
      <c r="X281" s="301">
        <v>1</v>
      </c>
      <c r="Y281" s="301">
        <v>0</v>
      </c>
      <c r="Z281" s="301">
        <v>0</v>
      </c>
      <c r="AA281" s="301">
        <v>0</v>
      </c>
      <c r="AB281" s="301">
        <v>0</v>
      </c>
      <c r="AC281" s="301">
        <v>0</v>
      </c>
      <c r="AD281" s="301">
        <v>0</v>
      </c>
      <c r="AE281" s="301">
        <v>0</v>
      </c>
      <c r="AF281" s="301">
        <v>0</v>
      </c>
      <c r="AG281" s="301">
        <v>72</v>
      </c>
      <c r="AH281" s="301">
        <v>85</v>
      </c>
      <c r="AI281" s="301">
        <v>157</v>
      </c>
      <c r="AJ281" s="301">
        <v>5</v>
      </c>
      <c r="AK281" s="301">
        <v>15</v>
      </c>
      <c r="AL281" s="301">
        <v>9</v>
      </c>
      <c r="AM281" s="301">
        <v>24</v>
      </c>
      <c r="AN281" s="301">
        <v>0</v>
      </c>
      <c r="AO281" s="301">
        <v>0</v>
      </c>
      <c r="AP281" s="301">
        <v>0</v>
      </c>
      <c r="AQ281" s="301">
        <v>3</v>
      </c>
      <c r="AR281" s="301">
        <v>3</v>
      </c>
      <c r="AS281" s="301">
        <v>6</v>
      </c>
    </row>
    <row r="282" spans="1:45" s="300" customFormat="1" ht="12.75" x14ac:dyDescent="0.2">
      <c r="A282" s="300" t="s">
        <v>1412</v>
      </c>
      <c r="B282" s="300" t="s">
        <v>1413</v>
      </c>
      <c r="C282" s="300" t="s">
        <v>1414</v>
      </c>
      <c r="D282" s="300" t="s">
        <v>946</v>
      </c>
      <c r="E282" s="300" t="s">
        <v>1083</v>
      </c>
      <c r="F282" s="300" t="s">
        <v>12</v>
      </c>
      <c r="G282" s="300" t="s">
        <v>1174</v>
      </c>
      <c r="H282" s="300" t="s">
        <v>1175</v>
      </c>
      <c r="I282" s="300" t="s">
        <v>66</v>
      </c>
      <c r="J282" s="301">
        <v>6</v>
      </c>
      <c r="K282" s="301">
        <v>6</v>
      </c>
      <c r="L282" s="301">
        <v>12</v>
      </c>
      <c r="M282" s="301">
        <v>6</v>
      </c>
      <c r="N282" s="301">
        <v>6</v>
      </c>
      <c r="O282" s="301">
        <v>12</v>
      </c>
      <c r="P282" s="301">
        <v>1</v>
      </c>
      <c r="Q282" s="301">
        <v>7</v>
      </c>
      <c r="R282" s="301">
        <v>4</v>
      </c>
      <c r="S282" s="301">
        <v>11</v>
      </c>
      <c r="T282" s="301">
        <v>1</v>
      </c>
      <c r="U282" s="301">
        <v>4</v>
      </c>
      <c r="V282" s="301">
        <v>3</v>
      </c>
      <c r="W282" s="301">
        <v>7</v>
      </c>
      <c r="X282" s="301">
        <v>1</v>
      </c>
      <c r="Y282" s="301">
        <v>0</v>
      </c>
      <c r="Z282" s="301">
        <v>0</v>
      </c>
      <c r="AA282" s="301">
        <v>0</v>
      </c>
      <c r="AB282" s="301">
        <v>0</v>
      </c>
      <c r="AC282" s="301">
        <v>0</v>
      </c>
      <c r="AD282" s="301">
        <v>0</v>
      </c>
      <c r="AE282" s="301">
        <v>0</v>
      </c>
      <c r="AF282" s="301">
        <v>0</v>
      </c>
      <c r="AG282" s="301">
        <v>17</v>
      </c>
      <c r="AH282" s="301">
        <v>13</v>
      </c>
      <c r="AI282" s="301">
        <v>30</v>
      </c>
      <c r="AJ282" s="301">
        <v>3</v>
      </c>
      <c r="AK282" s="301">
        <v>3</v>
      </c>
      <c r="AL282" s="301">
        <v>3</v>
      </c>
      <c r="AM282" s="301">
        <v>6</v>
      </c>
      <c r="AN282" s="301">
        <v>0</v>
      </c>
      <c r="AO282" s="301">
        <v>0</v>
      </c>
      <c r="AP282" s="301">
        <v>0</v>
      </c>
      <c r="AQ282" s="301">
        <v>3</v>
      </c>
      <c r="AR282" s="301">
        <v>0</v>
      </c>
      <c r="AS282" s="301">
        <v>3</v>
      </c>
    </row>
    <row r="283" spans="1:45" s="300" customFormat="1" ht="12.75" x14ac:dyDescent="0.2">
      <c r="A283" s="300" t="s">
        <v>550</v>
      </c>
      <c r="B283" s="300" t="s">
        <v>1415</v>
      </c>
      <c r="C283" s="300" t="s">
        <v>1416</v>
      </c>
      <c r="D283" s="300" t="s">
        <v>184</v>
      </c>
      <c r="E283" s="300" t="s">
        <v>1083</v>
      </c>
      <c r="F283" s="300" t="s">
        <v>12</v>
      </c>
      <c r="G283" s="300" t="s">
        <v>1174</v>
      </c>
      <c r="H283" s="300" t="s">
        <v>1175</v>
      </c>
      <c r="I283" s="300" t="s">
        <v>66</v>
      </c>
      <c r="J283" s="301">
        <v>3</v>
      </c>
      <c r="K283" s="301">
        <v>6</v>
      </c>
      <c r="L283" s="301">
        <v>9</v>
      </c>
      <c r="M283" s="301">
        <v>3</v>
      </c>
      <c r="N283" s="301">
        <v>6</v>
      </c>
      <c r="O283" s="301">
        <v>9</v>
      </c>
      <c r="P283" s="301">
        <v>1</v>
      </c>
      <c r="Q283" s="301">
        <v>2</v>
      </c>
      <c r="R283" s="301">
        <v>4</v>
      </c>
      <c r="S283" s="301">
        <v>6</v>
      </c>
      <c r="T283" s="301">
        <v>1</v>
      </c>
      <c r="U283" s="301">
        <v>4</v>
      </c>
      <c r="V283" s="301">
        <v>5</v>
      </c>
      <c r="W283" s="301">
        <v>9</v>
      </c>
      <c r="X283" s="301">
        <v>1</v>
      </c>
      <c r="Y283" s="301">
        <v>0</v>
      </c>
      <c r="Z283" s="301">
        <v>0</v>
      </c>
      <c r="AA283" s="301">
        <v>0</v>
      </c>
      <c r="AB283" s="301">
        <v>0</v>
      </c>
      <c r="AC283" s="301">
        <v>0</v>
      </c>
      <c r="AD283" s="301">
        <v>0</v>
      </c>
      <c r="AE283" s="301">
        <v>0</v>
      </c>
      <c r="AF283" s="301">
        <v>0</v>
      </c>
      <c r="AG283" s="301">
        <v>9</v>
      </c>
      <c r="AH283" s="301">
        <v>15</v>
      </c>
      <c r="AI283" s="301">
        <v>24</v>
      </c>
      <c r="AJ283" s="301">
        <v>3</v>
      </c>
      <c r="AK283" s="301">
        <v>1</v>
      </c>
      <c r="AL283" s="301">
        <v>1</v>
      </c>
      <c r="AM283" s="301">
        <v>2</v>
      </c>
      <c r="AN283" s="301">
        <v>0</v>
      </c>
      <c r="AO283" s="301">
        <v>0</v>
      </c>
      <c r="AP283" s="301">
        <v>0</v>
      </c>
      <c r="AQ283" s="301">
        <v>1</v>
      </c>
      <c r="AR283" s="301">
        <v>2</v>
      </c>
      <c r="AS283" s="301">
        <v>3</v>
      </c>
    </row>
    <row r="284" spans="1:45" s="300" customFormat="1" ht="12.75" x14ac:dyDescent="0.2">
      <c r="A284" s="300" t="s">
        <v>731</v>
      </c>
      <c r="B284" s="300" t="s">
        <v>1417</v>
      </c>
      <c r="C284" s="300" t="s">
        <v>1418</v>
      </c>
      <c r="D284" s="300" t="s">
        <v>184</v>
      </c>
      <c r="E284" s="300" t="s">
        <v>1083</v>
      </c>
      <c r="F284" s="300" t="s">
        <v>12</v>
      </c>
      <c r="G284" s="300" t="s">
        <v>1174</v>
      </c>
      <c r="H284" s="300" t="s">
        <v>1175</v>
      </c>
      <c r="I284" s="300" t="s">
        <v>66</v>
      </c>
      <c r="J284" s="301">
        <v>10</v>
      </c>
      <c r="K284" s="301">
        <v>5</v>
      </c>
      <c r="L284" s="301">
        <v>15</v>
      </c>
      <c r="M284" s="301">
        <v>10</v>
      </c>
      <c r="N284" s="301">
        <v>5</v>
      </c>
      <c r="O284" s="301">
        <v>15</v>
      </c>
      <c r="P284" s="301">
        <v>1</v>
      </c>
      <c r="Q284" s="301">
        <v>5</v>
      </c>
      <c r="R284" s="301">
        <v>1</v>
      </c>
      <c r="S284" s="301">
        <v>6</v>
      </c>
      <c r="T284" s="301">
        <v>1</v>
      </c>
      <c r="U284" s="301">
        <v>2</v>
      </c>
      <c r="V284" s="301">
        <v>3</v>
      </c>
      <c r="W284" s="301">
        <v>5</v>
      </c>
      <c r="X284" s="301">
        <v>1</v>
      </c>
      <c r="Y284" s="301">
        <v>0</v>
      </c>
      <c r="Z284" s="301">
        <v>0</v>
      </c>
      <c r="AA284" s="301">
        <v>0</v>
      </c>
      <c r="AB284" s="301">
        <v>0</v>
      </c>
      <c r="AC284" s="301">
        <v>0</v>
      </c>
      <c r="AD284" s="301">
        <v>0</v>
      </c>
      <c r="AE284" s="301">
        <v>0</v>
      </c>
      <c r="AF284" s="301">
        <v>0</v>
      </c>
      <c r="AG284" s="301">
        <v>17</v>
      </c>
      <c r="AH284" s="301">
        <v>9</v>
      </c>
      <c r="AI284" s="301">
        <v>26</v>
      </c>
      <c r="AJ284" s="301">
        <v>3</v>
      </c>
      <c r="AK284" s="301">
        <v>1</v>
      </c>
      <c r="AL284" s="301">
        <v>3</v>
      </c>
      <c r="AM284" s="301">
        <v>4</v>
      </c>
      <c r="AN284" s="301">
        <v>0</v>
      </c>
      <c r="AO284" s="301">
        <v>0</v>
      </c>
      <c r="AP284" s="301">
        <v>0</v>
      </c>
      <c r="AQ284" s="301">
        <v>3</v>
      </c>
      <c r="AR284" s="301">
        <v>0</v>
      </c>
      <c r="AS284" s="301">
        <v>3</v>
      </c>
    </row>
    <row r="285" spans="1:45" s="300" customFormat="1" ht="12.75" x14ac:dyDescent="0.2">
      <c r="A285" s="300" t="s">
        <v>607</v>
      </c>
      <c r="B285" s="300" t="s">
        <v>1419</v>
      </c>
      <c r="C285" s="300" t="s">
        <v>1420</v>
      </c>
      <c r="D285" s="300" t="s">
        <v>184</v>
      </c>
      <c r="E285" s="300" t="s">
        <v>1083</v>
      </c>
      <c r="F285" s="300" t="s">
        <v>12</v>
      </c>
      <c r="G285" s="300" t="s">
        <v>1174</v>
      </c>
      <c r="H285" s="300" t="s">
        <v>1175</v>
      </c>
      <c r="I285" s="300" t="s">
        <v>66</v>
      </c>
      <c r="J285" s="301">
        <v>3</v>
      </c>
      <c r="K285" s="301">
        <v>5</v>
      </c>
      <c r="L285" s="301">
        <v>8</v>
      </c>
      <c r="M285" s="301">
        <v>3</v>
      </c>
      <c r="N285" s="301">
        <v>5</v>
      </c>
      <c r="O285" s="301">
        <v>8</v>
      </c>
      <c r="P285" s="301">
        <v>1</v>
      </c>
      <c r="Q285" s="301">
        <v>4</v>
      </c>
      <c r="R285" s="301">
        <v>3</v>
      </c>
      <c r="S285" s="301">
        <v>7</v>
      </c>
      <c r="T285" s="301">
        <v>1</v>
      </c>
      <c r="U285" s="301">
        <v>4</v>
      </c>
      <c r="V285" s="301">
        <v>5</v>
      </c>
      <c r="W285" s="301">
        <v>9</v>
      </c>
      <c r="X285" s="301">
        <v>1</v>
      </c>
      <c r="Y285" s="301">
        <v>0</v>
      </c>
      <c r="Z285" s="301">
        <v>0</v>
      </c>
      <c r="AA285" s="301">
        <v>0</v>
      </c>
      <c r="AB285" s="301">
        <v>0</v>
      </c>
      <c r="AC285" s="301">
        <v>0</v>
      </c>
      <c r="AD285" s="301">
        <v>0</v>
      </c>
      <c r="AE285" s="301">
        <v>0</v>
      </c>
      <c r="AF285" s="301">
        <v>0</v>
      </c>
      <c r="AG285" s="301">
        <v>11</v>
      </c>
      <c r="AH285" s="301">
        <v>13</v>
      </c>
      <c r="AI285" s="301">
        <v>24</v>
      </c>
      <c r="AJ285" s="301">
        <v>3</v>
      </c>
      <c r="AK285" s="301">
        <v>17</v>
      </c>
      <c r="AL285" s="301">
        <v>16</v>
      </c>
      <c r="AM285" s="301">
        <v>33</v>
      </c>
      <c r="AN285" s="301">
        <v>0</v>
      </c>
      <c r="AO285" s="301">
        <v>0</v>
      </c>
      <c r="AP285" s="301">
        <v>0</v>
      </c>
      <c r="AQ285" s="301">
        <v>1</v>
      </c>
      <c r="AR285" s="301">
        <v>1</v>
      </c>
      <c r="AS285" s="301">
        <v>2</v>
      </c>
    </row>
    <row r="286" spans="1:45" s="300" customFormat="1" ht="12.75" x14ac:dyDescent="0.2">
      <c r="A286" s="300" t="s">
        <v>1286</v>
      </c>
      <c r="B286" s="300" t="s">
        <v>1421</v>
      </c>
      <c r="C286" s="300" t="s">
        <v>1422</v>
      </c>
      <c r="D286" s="300" t="s">
        <v>184</v>
      </c>
      <c r="E286" s="300" t="s">
        <v>1083</v>
      </c>
      <c r="F286" s="300" t="s">
        <v>12</v>
      </c>
      <c r="G286" s="300" t="s">
        <v>1174</v>
      </c>
      <c r="H286" s="300" t="s">
        <v>1175</v>
      </c>
      <c r="I286" s="300" t="s">
        <v>66</v>
      </c>
      <c r="J286" s="301">
        <v>7</v>
      </c>
      <c r="K286" s="301">
        <v>9</v>
      </c>
      <c r="L286" s="301">
        <v>16</v>
      </c>
      <c r="M286" s="301">
        <v>7</v>
      </c>
      <c r="N286" s="301">
        <v>9</v>
      </c>
      <c r="O286" s="301">
        <v>16</v>
      </c>
      <c r="P286" s="301">
        <v>1</v>
      </c>
      <c r="Q286" s="301">
        <v>8</v>
      </c>
      <c r="R286" s="301">
        <v>8</v>
      </c>
      <c r="S286" s="301">
        <v>16</v>
      </c>
      <c r="T286" s="301">
        <v>1</v>
      </c>
      <c r="U286" s="301">
        <v>3</v>
      </c>
      <c r="V286" s="301">
        <v>9</v>
      </c>
      <c r="W286" s="301">
        <v>12</v>
      </c>
      <c r="X286" s="301">
        <v>1</v>
      </c>
      <c r="Y286" s="301">
        <v>0</v>
      </c>
      <c r="Z286" s="301">
        <v>0</v>
      </c>
      <c r="AA286" s="301">
        <v>0</v>
      </c>
      <c r="AB286" s="301">
        <v>0</v>
      </c>
      <c r="AC286" s="301">
        <v>0</v>
      </c>
      <c r="AD286" s="301">
        <v>0</v>
      </c>
      <c r="AE286" s="301">
        <v>0</v>
      </c>
      <c r="AF286" s="301">
        <v>0</v>
      </c>
      <c r="AG286" s="301">
        <v>18</v>
      </c>
      <c r="AH286" s="301">
        <v>26</v>
      </c>
      <c r="AI286" s="301">
        <v>44</v>
      </c>
      <c r="AJ286" s="301">
        <v>3</v>
      </c>
      <c r="AK286" s="301">
        <v>7</v>
      </c>
      <c r="AL286" s="301">
        <v>5</v>
      </c>
      <c r="AM286" s="301">
        <v>12</v>
      </c>
      <c r="AN286" s="301">
        <v>0</v>
      </c>
      <c r="AO286" s="301">
        <v>0</v>
      </c>
      <c r="AP286" s="301">
        <v>0</v>
      </c>
      <c r="AQ286" s="301">
        <v>2</v>
      </c>
      <c r="AR286" s="301">
        <v>1</v>
      </c>
      <c r="AS286" s="301">
        <v>3</v>
      </c>
    </row>
    <row r="287" spans="1:45" s="300" customFormat="1" ht="12.75" x14ac:dyDescent="0.2">
      <c r="A287" s="300" t="s">
        <v>249</v>
      </c>
      <c r="B287" s="300" t="s">
        <v>1423</v>
      </c>
      <c r="C287" s="300" t="s">
        <v>1424</v>
      </c>
      <c r="D287" s="300" t="s">
        <v>184</v>
      </c>
      <c r="E287" s="300" t="s">
        <v>1083</v>
      </c>
      <c r="F287" s="300" t="s">
        <v>12</v>
      </c>
      <c r="G287" s="300" t="s">
        <v>1174</v>
      </c>
      <c r="H287" s="300" t="s">
        <v>1175</v>
      </c>
      <c r="I287" s="300" t="s">
        <v>66</v>
      </c>
      <c r="J287" s="301">
        <v>35</v>
      </c>
      <c r="K287" s="301">
        <v>23</v>
      </c>
      <c r="L287" s="301">
        <v>58</v>
      </c>
      <c r="M287" s="301">
        <v>35</v>
      </c>
      <c r="N287" s="301">
        <v>23</v>
      </c>
      <c r="O287" s="301">
        <v>58</v>
      </c>
      <c r="P287" s="301">
        <v>2</v>
      </c>
      <c r="Q287" s="301">
        <v>24</v>
      </c>
      <c r="R287" s="301">
        <v>26</v>
      </c>
      <c r="S287" s="301">
        <v>50</v>
      </c>
      <c r="T287" s="301">
        <v>2</v>
      </c>
      <c r="U287" s="301">
        <v>14</v>
      </c>
      <c r="V287" s="301">
        <v>17</v>
      </c>
      <c r="W287" s="301">
        <v>31</v>
      </c>
      <c r="X287" s="301">
        <v>1</v>
      </c>
      <c r="Y287" s="301">
        <v>0</v>
      </c>
      <c r="Z287" s="301">
        <v>0</v>
      </c>
      <c r="AA287" s="301">
        <v>0</v>
      </c>
      <c r="AB287" s="301">
        <v>0</v>
      </c>
      <c r="AC287" s="301">
        <v>0</v>
      </c>
      <c r="AD287" s="301">
        <v>0</v>
      </c>
      <c r="AE287" s="301">
        <v>0</v>
      </c>
      <c r="AF287" s="301">
        <v>0</v>
      </c>
      <c r="AG287" s="301">
        <v>73</v>
      </c>
      <c r="AH287" s="301">
        <v>66</v>
      </c>
      <c r="AI287" s="301">
        <v>139</v>
      </c>
      <c r="AJ287" s="301">
        <v>5</v>
      </c>
      <c r="AK287" s="301">
        <v>9</v>
      </c>
      <c r="AL287" s="301">
        <v>19</v>
      </c>
      <c r="AM287" s="301">
        <v>28</v>
      </c>
      <c r="AN287" s="301">
        <v>0</v>
      </c>
      <c r="AO287" s="301">
        <v>0</v>
      </c>
      <c r="AP287" s="301">
        <v>0</v>
      </c>
      <c r="AQ287" s="301">
        <v>3</v>
      </c>
      <c r="AR287" s="301">
        <v>3</v>
      </c>
      <c r="AS287" s="301">
        <v>6</v>
      </c>
    </row>
    <row r="288" spans="1:45" s="300" customFormat="1" ht="12.75" x14ac:dyDescent="0.2">
      <c r="A288" s="300" t="s">
        <v>188</v>
      </c>
      <c r="B288" s="300" t="s">
        <v>1425</v>
      </c>
      <c r="C288" s="300" t="s">
        <v>1426</v>
      </c>
      <c r="D288" s="300" t="s">
        <v>184</v>
      </c>
      <c r="E288" s="300" t="s">
        <v>1083</v>
      </c>
      <c r="F288" s="300" t="s">
        <v>12</v>
      </c>
      <c r="G288" s="300" t="s">
        <v>1174</v>
      </c>
      <c r="H288" s="300" t="s">
        <v>1175</v>
      </c>
      <c r="I288" s="300" t="s">
        <v>66</v>
      </c>
      <c r="J288" s="301">
        <v>7</v>
      </c>
      <c r="K288" s="301">
        <v>3</v>
      </c>
      <c r="L288" s="301">
        <v>10</v>
      </c>
      <c r="M288" s="301">
        <v>7</v>
      </c>
      <c r="N288" s="301">
        <v>3</v>
      </c>
      <c r="O288" s="301">
        <v>10</v>
      </c>
      <c r="P288" s="301">
        <v>1</v>
      </c>
      <c r="Q288" s="301">
        <v>6</v>
      </c>
      <c r="R288" s="301">
        <v>4</v>
      </c>
      <c r="S288" s="301">
        <v>10</v>
      </c>
      <c r="T288" s="301">
        <v>1</v>
      </c>
      <c r="U288" s="301">
        <v>4</v>
      </c>
      <c r="V288" s="301">
        <v>4</v>
      </c>
      <c r="W288" s="301">
        <v>8</v>
      </c>
      <c r="X288" s="301">
        <v>1</v>
      </c>
      <c r="Y288" s="301">
        <v>0</v>
      </c>
      <c r="Z288" s="301">
        <v>0</v>
      </c>
      <c r="AA288" s="301">
        <v>0</v>
      </c>
      <c r="AB288" s="301">
        <v>0</v>
      </c>
      <c r="AC288" s="301">
        <v>0</v>
      </c>
      <c r="AD288" s="301">
        <v>0</v>
      </c>
      <c r="AE288" s="301">
        <v>0</v>
      </c>
      <c r="AF288" s="301">
        <v>0</v>
      </c>
      <c r="AG288" s="301">
        <v>17</v>
      </c>
      <c r="AH288" s="301">
        <v>11</v>
      </c>
      <c r="AI288" s="301">
        <v>28</v>
      </c>
      <c r="AJ288" s="301">
        <v>3</v>
      </c>
      <c r="AK288" s="301">
        <v>5</v>
      </c>
      <c r="AL288" s="301">
        <v>3</v>
      </c>
      <c r="AM288" s="301">
        <v>8</v>
      </c>
      <c r="AN288" s="301">
        <v>0</v>
      </c>
      <c r="AO288" s="301">
        <v>0</v>
      </c>
      <c r="AP288" s="301">
        <v>0</v>
      </c>
      <c r="AQ288" s="301">
        <v>2</v>
      </c>
      <c r="AR288" s="301">
        <v>1</v>
      </c>
      <c r="AS288" s="301">
        <v>3</v>
      </c>
    </row>
    <row r="289" spans="1:45" s="300" customFormat="1" ht="12.75" x14ac:dyDescent="0.2">
      <c r="A289" s="300" t="s">
        <v>188</v>
      </c>
      <c r="B289" s="300" t="s">
        <v>1427</v>
      </c>
      <c r="C289" s="300" t="s">
        <v>1428</v>
      </c>
      <c r="D289" s="300" t="s">
        <v>184</v>
      </c>
      <c r="E289" s="300" t="s">
        <v>1083</v>
      </c>
      <c r="F289" s="300" t="s">
        <v>12</v>
      </c>
      <c r="G289" s="300" t="s">
        <v>1174</v>
      </c>
      <c r="H289" s="300" t="s">
        <v>1175</v>
      </c>
      <c r="I289" s="300" t="s">
        <v>66</v>
      </c>
      <c r="J289" s="301">
        <v>7</v>
      </c>
      <c r="K289" s="301">
        <v>3</v>
      </c>
      <c r="L289" s="301">
        <v>10</v>
      </c>
      <c r="M289" s="301">
        <v>7</v>
      </c>
      <c r="N289" s="301">
        <v>3</v>
      </c>
      <c r="O289" s="301">
        <v>10</v>
      </c>
      <c r="P289" s="301">
        <v>1</v>
      </c>
      <c r="Q289" s="301">
        <v>4</v>
      </c>
      <c r="R289" s="301">
        <v>6</v>
      </c>
      <c r="S289" s="301">
        <v>10</v>
      </c>
      <c r="T289" s="301">
        <v>1</v>
      </c>
      <c r="U289" s="301">
        <v>3</v>
      </c>
      <c r="V289" s="301">
        <v>2</v>
      </c>
      <c r="W289" s="301">
        <v>5</v>
      </c>
      <c r="X289" s="301">
        <v>1</v>
      </c>
      <c r="Y289" s="301">
        <v>0</v>
      </c>
      <c r="Z289" s="301">
        <v>0</v>
      </c>
      <c r="AA289" s="301">
        <v>0</v>
      </c>
      <c r="AB289" s="301">
        <v>0</v>
      </c>
      <c r="AC289" s="301">
        <v>0</v>
      </c>
      <c r="AD289" s="301">
        <v>0</v>
      </c>
      <c r="AE289" s="301">
        <v>0</v>
      </c>
      <c r="AF289" s="301">
        <v>0</v>
      </c>
      <c r="AG289" s="301">
        <v>14</v>
      </c>
      <c r="AH289" s="301">
        <v>11</v>
      </c>
      <c r="AI289" s="301">
        <v>25</v>
      </c>
      <c r="AJ289" s="301">
        <v>3</v>
      </c>
      <c r="AK289" s="301">
        <v>3</v>
      </c>
      <c r="AL289" s="301">
        <v>2</v>
      </c>
      <c r="AM289" s="301">
        <v>5</v>
      </c>
      <c r="AN289" s="301">
        <v>0</v>
      </c>
      <c r="AO289" s="301">
        <v>0</v>
      </c>
      <c r="AP289" s="301">
        <v>0</v>
      </c>
      <c r="AQ289" s="301">
        <v>2</v>
      </c>
      <c r="AR289" s="301">
        <v>1</v>
      </c>
      <c r="AS289" s="301">
        <v>3</v>
      </c>
    </row>
    <row r="290" spans="1:45" s="300" customFormat="1" ht="12.75" x14ac:dyDescent="0.2">
      <c r="A290" s="300" t="s">
        <v>188</v>
      </c>
      <c r="B290" s="300" t="s">
        <v>1429</v>
      </c>
      <c r="C290" s="300" t="s">
        <v>1430</v>
      </c>
      <c r="D290" s="300" t="s">
        <v>184</v>
      </c>
      <c r="E290" s="300" t="s">
        <v>1083</v>
      </c>
      <c r="F290" s="300" t="s">
        <v>12</v>
      </c>
      <c r="G290" s="300" t="s">
        <v>1174</v>
      </c>
      <c r="H290" s="300" t="s">
        <v>1175</v>
      </c>
      <c r="I290" s="300" t="s">
        <v>66</v>
      </c>
      <c r="J290" s="301">
        <v>6</v>
      </c>
      <c r="K290" s="301">
        <v>10</v>
      </c>
      <c r="L290" s="301">
        <v>16</v>
      </c>
      <c r="M290" s="301">
        <v>6</v>
      </c>
      <c r="N290" s="301">
        <v>10</v>
      </c>
      <c r="O290" s="301">
        <v>16</v>
      </c>
      <c r="P290" s="301">
        <v>1</v>
      </c>
      <c r="Q290" s="301">
        <v>4</v>
      </c>
      <c r="R290" s="301">
        <v>3</v>
      </c>
      <c r="S290" s="301">
        <v>7</v>
      </c>
      <c r="T290" s="301">
        <v>1</v>
      </c>
      <c r="U290" s="301">
        <v>6</v>
      </c>
      <c r="V290" s="301">
        <v>3</v>
      </c>
      <c r="W290" s="301">
        <v>9</v>
      </c>
      <c r="X290" s="301">
        <v>1</v>
      </c>
      <c r="Y290" s="301">
        <v>0</v>
      </c>
      <c r="Z290" s="301">
        <v>0</v>
      </c>
      <c r="AA290" s="301">
        <v>0</v>
      </c>
      <c r="AB290" s="301">
        <v>0</v>
      </c>
      <c r="AC290" s="301">
        <v>0</v>
      </c>
      <c r="AD290" s="301">
        <v>0</v>
      </c>
      <c r="AE290" s="301">
        <v>0</v>
      </c>
      <c r="AF290" s="301">
        <v>0</v>
      </c>
      <c r="AG290" s="301">
        <v>16</v>
      </c>
      <c r="AH290" s="301">
        <v>16</v>
      </c>
      <c r="AI290" s="301">
        <v>32</v>
      </c>
      <c r="AJ290" s="301">
        <v>3</v>
      </c>
      <c r="AK290" s="301">
        <v>6</v>
      </c>
      <c r="AL290" s="301">
        <v>5</v>
      </c>
      <c r="AM290" s="301">
        <v>11</v>
      </c>
      <c r="AN290" s="301">
        <v>0</v>
      </c>
      <c r="AO290" s="301">
        <v>0</v>
      </c>
      <c r="AP290" s="301">
        <v>0</v>
      </c>
      <c r="AQ290" s="301">
        <v>0</v>
      </c>
      <c r="AR290" s="301">
        <v>3</v>
      </c>
      <c r="AS290" s="301">
        <v>3</v>
      </c>
    </row>
    <row r="291" spans="1:45" s="300" customFormat="1" ht="12.75" x14ac:dyDescent="0.2">
      <c r="A291" s="300" t="s">
        <v>1431</v>
      </c>
      <c r="B291" s="300" t="s">
        <v>1432</v>
      </c>
      <c r="C291" s="300" t="s">
        <v>1433</v>
      </c>
      <c r="D291" s="300" t="s">
        <v>184</v>
      </c>
      <c r="E291" s="300" t="s">
        <v>1083</v>
      </c>
      <c r="F291" s="300" t="s">
        <v>12</v>
      </c>
      <c r="G291" s="300" t="s">
        <v>1174</v>
      </c>
      <c r="H291" s="300" t="s">
        <v>1175</v>
      </c>
      <c r="I291" s="300" t="s">
        <v>66</v>
      </c>
      <c r="J291" s="301">
        <v>17</v>
      </c>
      <c r="K291" s="301">
        <v>20</v>
      </c>
      <c r="L291" s="301">
        <v>37</v>
      </c>
      <c r="M291" s="301">
        <v>17</v>
      </c>
      <c r="N291" s="301">
        <v>20</v>
      </c>
      <c r="O291" s="301">
        <v>37</v>
      </c>
      <c r="P291" s="301">
        <v>2</v>
      </c>
      <c r="Q291" s="301">
        <v>6</v>
      </c>
      <c r="R291" s="301">
        <v>21</v>
      </c>
      <c r="S291" s="301">
        <v>27</v>
      </c>
      <c r="T291" s="301">
        <v>1</v>
      </c>
      <c r="U291" s="301">
        <v>9</v>
      </c>
      <c r="V291" s="301">
        <v>19</v>
      </c>
      <c r="W291" s="301">
        <v>28</v>
      </c>
      <c r="X291" s="301">
        <v>1</v>
      </c>
      <c r="Y291" s="301">
        <v>0</v>
      </c>
      <c r="Z291" s="301">
        <v>0</v>
      </c>
      <c r="AA291" s="301">
        <v>0</v>
      </c>
      <c r="AB291" s="301">
        <v>0</v>
      </c>
      <c r="AC291" s="301">
        <v>0</v>
      </c>
      <c r="AD291" s="301">
        <v>0</v>
      </c>
      <c r="AE291" s="301">
        <v>0</v>
      </c>
      <c r="AF291" s="301">
        <v>0</v>
      </c>
      <c r="AG291" s="301">
        <v>32</v>
      </c>
      <c r="AH291" s="301">
        <v>60</v>
      </c>
      <c r="AI291" s="301">
        <v>92</v>
      </c>
      <c r="AJ291" s="301">
        <v>4</v>
      </c>
      <c r="AK291" s="301">
        <v>4</v>
      </c>
      <c r="AL291" s="301">
        <v>14</v>
      </c>
      <c r="AM291" s="301">
        <v>18</v>
      </c>
      <c r="AN291" s="301">
        <v>0</v>
      </c>
      <c r="AO291" s="301">
        <v>0</v>
      </c>
      <c r="AP291" s="301">
        <v>0</v>
      </c>
      <c r="AQ291" s="301">
        <v>4</v>
      </c>
      <c r="AR291" s="301">
        <v>1</v>
      </c>
      <c r="AS291" s="301">
        <v>5</v>
      </c>
    </row>
    <row r="292" spans="1:45" s="300" customFormat="1" ht="12.75" x14ac:dyDescent="0.2">
      <c r="A292" s="300" t="s">
        <v>316</v>
      </c>
      <c r="B292" s="300" t="s">
        <v>1434</v>
      </c>
      <c r="C292" s="300" t="s">
        <v>1435</v>
      </c>
      <c r="D292" s="300" t="s">
        <v>184</v>
      </c>
      <c r="E292" s="300" t="s">
        <v>1083</v>
      </c>
      <c r="F292" s="300" t="s">
        <v>12</v>
      </c>
      <c r="G292" s="300" t="s">
        <v>1174</v>
      </c>
      <c r="H292" s="300" t="s">
        <v>1175</v>
      </c>
      <c r="I292" s="300" t="s">
        <v>66</v>
      </c>
      <c r="J292" s="301">
        <v>5</v>
      </c>
      <c r="K292" s="301">
        <v>5</v>
      </c>
      <c r="L292" s="301">
        <v>10</v>
      </c>
      <c r="M292" s="301">
        <v>5</v>
      </c>
      <c r="N292" s="301">
        <v>5</v>
      </c>
      <c r="O292" s="301">
        <v>10</v>
      </c>
      <c r="P292" s="301">
        <v>1</v>
      </c>
      <c r="Q292" s="301">
        <v>4</v>
      </c>
      <c r="R292" s="301">
        <v>9</v>
      </c>
      <c r="S292" s="301">
        <v>13</v>
      </c>
      <c r="T292" s="301">
        <v>1</v>
      </c>
      <c r="U292" s="301">
        <v>6</v>
      </c>
      <c r="V292" s="301">
        <v>9</v>
      </c>
      <c r="W292" s="301">
        <v>15</v>
      </c>
      <c r="X292" s="301">
        <v>1</v>
      </c>
      <c r="Y292" s="301">
        <v>0</v>
      </c>
      <c r="Z292" s="301">
        <v>0</v>
      </c>
      <c r="AA292" s="301">
        <v>0</v>
      </c>
      <c r="AB292" s="301">
        <v>0</v>
      </c>
      <c r="AC292" s="301">
        <v>0</v>
      </c>
      <c r="AD292" s="301">
        <v>0</v>
      </c>
      <c r="AE292" s="301">
        <v>0</v>
      </c>
      <c r="AF292" s="301">
        <v>0</v>
      </c>
      <c r="AG292" s="301">
        <v>15</v>
      </c>
      <c r="AH292" s="301">
        <v>23</v>
      </c>
      <c r="AI292" s="301">
        <v>38</v>
      </c>
      <c r="AJ292" s="301">
        <v>3</v>
      </c>
      <c r="AK292" s="301">
        <v>0</v>
      </c>
      <c r="AL292" s="301">
        <v>0</v>
      </c>
      <c r="AM292" s="301">
        <v>0</v>
      </c>
      <c r="AN292" s="301">
        <v>0</v>
      </c>
      <c r="AO292" s="301">
        <v>0</v>
      </c>
      <c r="AP292" s="301">
        <v>0</v>
      </c>
      <c r="AQ292" s="301">
        <v>2</v>
      </c>
      <c r="AR292" s="301">
        <v>1</v>
      </c>
      <c r="AS292" s="301">
        <v>3</v>
      </c>
    </row>
    <row r="293" spans="1:45" s="300" customFormat="1" ht="12.75" x14ac:dyDescent="0.2">
      <c r="A293" s="300" t="s">
        <v>1377</v>
      </c>
      <c r="B293" s="300" t="s">
        <v>1436</v>
      </c>
      <c r="C293" s="300" t="s">
        <v>1437</v>
      </c>
      <c r="D293" s="300" t="s">
        <v>184</v>
      </c>
      <c r="E293" s="300" t="s">
        <v>1083</v>
      </c>
      <c r="F293" s="300" t="s">
        <v>12</v>
      </c>
      <c r="G293" s="300" t="s">
        <v>1174</v>
      </c>
      <c r="H293" s="300" t="s">
        <v>1175</v>
      </c>
      <c r="I293" s="300" t="s">
        <v>66</v>
      </c>
      <c r="J293" s="301">
        <v>14</v>
      </c>
      <c r="K293" s="301">
        <v>5</v>
      </c>
      <c r="L293" s="301">
        <v>19</v>
      </c>
      <c r="M293" s="301">
        <v>14</v>
      </c>
      <c r="N293" s="301">
        <v>5</v>
      </c>
      <c r="O293" s="301">
        <v>19</v>
      </c>
      <c r="P293" s="301">
        <v>1</v>
      </c>
      <c r="Q293" s="301">
        <v>4</v>
      </c>
      <c r="R293" s="301">
        <v>5</v>
      </c>
      <c r="S293" s="301">
        <v>9</v>
      </c>
      <c r="T293" s="301">
        <v>1</v>
      </c>
      <c r="U293" s="301">
        <v>4</v>
      </c>
      <c r="V293" s="301">
        <v>5</v>
      </c>
      <c r="W293" s="301">
        <v>9</v>
      </c>
      <c r="X293" s="301">
        <v>1</v>
      </c>
      <c r="Y293" s="301">
        <v>0</v>
      </c>
      <c r="Z293" s="301">
        <v>0</v>
      </c>
      <c r="AA293" s="301">
        <v>0</v>
      </c>
      <c r="AB293" s="301">
        <v>0</v>
      </c>
      <c r="AC293" s="301">
        <v>0</v>
      </c>
      <c r="AD293" s="301">
        <v>0</v>
      </c>
      <c r="AE293" s="301">
        <v>0</v>
      </c>
      <c r="AF293" s="301">
        <v>0</v>
      </c>
      <c r="AG293" s="301">
        <v>22</v>
      </c>
      <c r="AH293" s="301">
        <v>15</v>
      </c>
      <c r="AI293" s="301">
        <v>37</v>
      </c>
      <c r="AJ293" s="301">
        <v>3</v>
      </c>
      <c r="AK293" s="301">
        <v>1</v>
      </c>
      <c r="AL293" s="301">
        <v>4</v>
      </c>
      <c r="AM293" s="301">
        <v>5</v>
      </c>
      <c r="AN293" s="301">
        <v>0</v>
      </c>
      <c r="AO293" s="301">
        <v>0</v>
      </c>
      <c r="AP293" s="301">
        <v>0</v>
      </c>
      <c r="AQ293" s="301">
        <v>2</v>
      </c>
      <c r="AR293" s="301">
        <v>0</v>
      </c>
      <c r="AS293" s="301">
        <v>2</v>
      </c>
    </row>
    <row r="294" spans="1:45" s="300" customFormat="1" ht="12.75" x14ac:dyDescent="0.2">
      <c r="A294" s="300" t="s">
        <v>1368</v>
      </c>
      <c r="B294" s="300" t="s">
        <v>1438</v>
      </c>
      <c r="C294" s="300" t="s">
        <v>1439</v>
      </c>
      <c r="D294" s="300" t="s">
        <v>184</v>
      </c>
      <c r="E294" s="300" t="s">
        <v>1083</v>
      </c>
      <c r="F294" s="300" t="s">
        <v>12</v>
      </c>
      <c r="G294" s="300" t="s">
        <v>1174</v>
      </c>
      <c r="H294" s="300" t="s">
        <v>1175</v>
      </c>
      <c r="I294" s="300" t="s">
        <v>66</v>
      </c>
      <c r="J294" s="301">
        <v>2</v>
      </c>
      <c r="K294" s="301">
        <v>4</v>
      </c>
      <c r="L294" s="301">
        <v>6</v>
      </c>
      <c r="M294" s="301">
        <v>2</v>
      </c>
      <c r="N294" s="301">
        <v>4</v>
      </c>
      <c r="O294" s="301">
        <v>6</v>
      </c>
      <c r="P294" s="301">
        <v>1</v>
      </c>
      <c r="Q294" s="301">
        <v>7</v>
      </c>
      <c r="R294" s="301">
        <v>4</v>
      </c>
      <c r="S294" s="301">
        <v>11</v>
      </c>
      <c r="T294" s="301">
        <v>1</v>
      </c>
      <c r="U294" s="301">
        <v>2</v>
      </c>
      <c r="V294" s="301">
        <v>1</v>
      </c>
      <c r="W294" s="301">
        <v>3</v>
      </c>
      <c r="X294" s="301">
        <v>1</v>
      </c>
      <c r="Y294" s="301">
        <v>0</v>
      </c>
      <c r="Z294" s="301">
        <v>0</v>
      </c>
      <c r="AA294" s="301">
        <v>0</v>
      </c>
      <c r="AB294" s="301">
        <v>0</v>
      </c>
      <c r="AC294" s="301">
        <v>0</v>
      </c>
      <c r="AD294" s="301">
        <v>0</v>
      </c>
      <c r="AE294" s="301">
        <v>0</v>
      </c>
      <c r="AF294" s="301">
        <v>0</v>
      </c>
      <c r="AG294" s="301">
        <v>11</v>
      </c>
      <c r="AH294" s="301">
        <v>9</v>
      </c>
      <c r="AI294" s="301">
        <v>20</v>
      </c>
      <c r="AJ294" s="301">
        <v>3</v>
      </c>
      <c r="AK294" s="301">
        <v>3</v>
      </c>
      <c r="AL294" s="301">
        <v>3</v>
      </c>
      <c r="AM294" s="301">
        <v>6</v>
      </c>
      <c r="AN294" s="301">
        <v>0</v>
      </c>
      <c r="AO294" s="301">
        <v>0</v>
      </c>
      <c r="AP294" s="301">
        <v>0</v>
      </c>
      <c r="AQ294" s="301">
        <v>1</v>
      </c>
      <c r="AR294" s="301">
        <v>2</v>
      </c>
      <c r="AS294" s="301">
        <v>3</v>
      </c>
    </row>
    <row r="295" spans="1:45" s="300" customFormat="1" ht="12.75" x14ac:dyDescent="0.2">
      <c r="A295" s="300" t="s">
        <v>1440</v>
      </c>
      <c r="B295" s="300" t="s">
        <v>1441</v>
      </c>
      <c r="C295" s="300" t="s">
        <v>1442</v>
      </c>
      <c r="D295" s="300" t="s">
        <v>184</v>
      </c>
      <c r="E295" s="300" t="s">
        <v>1083</v>
      </c>
      <c r="F295" s="300" t="s">
        <v>12</v>
      </c>
      <c r="G295" s="300" t="s">
        <v>1174</v>
      </c>
      <c r="H295" s="300" t="s">
        <v>1175</v>
      </c>
      <c r="I295" s="300" t="s">
        <v>66</v>
      </c>
      <c r="J295" s="301">
        <v>7</v>
      </c>
      <c r="K295" s="301">
        <v>12</v>
      </c>
      <c r="L295" s="301">
        <v>19</v>
      </c>
      <c r="M295" s="301">
        <v>7</v>
      </c>
      <c r="N295" s="301">
        <v>12</v>
      </c>
      <c r="O295" s="301">
        <v>19</v>
      </c>
      <c r="P295" s="301">
        <v>1</v>
      </c>
      <c r="Q295" s="301">
        <v>5</v>
      </c>
      <c r="R295" s="301">
        <v>9</v>
      </c>
      <c r="S295" s="301">
        <v>14</v>
      </c>
      <c r="T295" s="301">
        <v>1</v>
      </c>
      <c r="U295" s="301">
        <v>2</v>
      </c>
      <c r="V295" s="301">
        <v>6</v>
      </c>
      <c r="W295" s="301">
        <v>8</v>
      </c>
      <c r="X295" s="301">
        <v>1</v>
      </c>
      <c r="Y295" s="301">
        <v>0</v>
      </c>
      <c r="Z295" s="301">
        <v>0</v>
      </c>
      <c r="AA295" s="301">
        <v>0</v>
      </c>
      <c r="AB295" s="301">
        <v>0</v>
      </c>
      <c r="AC295" s="301">
        <v>0</v>
      </c>
      <c r="AD295" s="301">
        <v>0</v>
      </c>
      <c r="AE295" s="301">
        <v>0</v>
      </c>
      <c r="AF295" s="301">
        <v>0</v>
      </c>
      <c r="AG295" s="301">
        <v>14</v>
      </c>
      <c r="AH295" s="301">
        <v>27</v>
      </c>
      <c r="AI295" s="301">
        <v>41</v>
      </c>
      <c r="AJ295" s="301">
        <v>3</v>
      </c>
      <c r="AK295" s="301">
        <v>3</v>
      </c>
      <c r="AL295" s="301">
        <v>7</v>
      </c>
      <c r="AM295" s="301">
        <v>10</v>
      </c>
      <c r="AN295" s="301">
        <v>0</v>
      </c>
      <c r="AO295" s="301">
        <v>0</v>
      </c>
      <c r="AP295" s="301">
        <v>0</v>
      </c>
      <c r="AQ295" s="301">
        <v>2</v>
      </c>
      <c r="AR295" s="301">
        <v>2</v>
      </c>
      <c r="AS295" s="301">
        <v>4</v>
      </c>
    </row>
    <row r="296" spans="1:45" s="300" customFormat="1" ht="12.75" x14ac:dyDescent="0.2">
      <c r="A296" s="300" t="s">
        <v>1443</v>
      </c>
      <c r="B296" s="300" t="s">
        <v>1444</v>
      </c>
      <c r="C296" s="300" t="s">
        <v>1445</v>
      </c>
      <c r="D296" s="300" t="s">
        <v>184</v>
      </c>
      <c r="E296" s="300" t="s">
        <v>1083</v>
      </c>
      <c r="F296" s="300" t="s">
        <v>12</v>
      </c>
      <c r="G296" s="300" t="s">
        <v>1174</v>
      </c>
      <c r="H296" s="300" t="s">
        <v>1175</v>
      </c>
      <c r="I296" s="300" t="s">
        <v>66</v>
      </c>
      <c r="J296" s="301">
        <v>4</v>
      </c>
      <c r="K296" s="301">
        <v>4</v>
      </c>
      <c r="L296" s="301">
        <v>8</v>
      </c>
      <c r="M296" s="301">
        <v>4</v>
      </c>
      <c r="N296" s="301">
        <v>4</v>
      </c>
      <c r="O296" s="301">
        <v>8</v>
      </c>
      <c r="P296" s="301">
        <v>1</v>
      </c>
      <c r="Q296" s="301">
        <v>3</v>
      </c>
      <c r="R296" s="301">
        <v>3</v>
      </c>
      <c r="S296" s="301">
        <v>6</v>
      </c>
      <c r="T296" s="301">
        <v>1</v>
      </c>
      <c r="U296" s="301">
        <v>4</v>
      </c>
      <c r="V296" s="301">
        <v>4</v>
      </c>
      <c r="W296" s="301">
        <v>8</v>
      </c>
      <c r="X296" s="301">
        <v>1</v>
      </c>
      <c r="Y296" s="301">
        <v>0</v>
      </c>
      <c r="Z296" s="301">
        <v>0</v>
      </c>
      <c r="AA296" s="301">
        <v>0</v>
      </c>
      <c r="AB296" s="301">
        <v>0</v>
      </c>
      <c r="AC296" s="301">
        <v>0</v>
      </c>
      <c r="AD296" s="301">
        <v>0</v>
      </c>
      <c r="AE296" s="301">
        <v>0</v>
      </c>
      <c r="AF296" s="301">
        <v>0</v>
      </c>
      <c r="AG296" s="301">
        <v>11</v>
      </c>
      <c r="AH296" s="301">
        <v>11</v>
      </c>
      <c r="AI296" s="301">
        <v>22</v>
      </c>
      <c r="AJ296" s="301">
        <v>3</v>
      </c>
      <c r="AK296" s="301">
        <v>4</v>
      </c>
      <c r="AL296" s="301">
        <v>2</v>
      </c>
      <c r="AM296" s="301">
        <v>6</v>
      </c>
      <c r="AN296" s="301">
        <v>0</v>
      </c>
      <c r="AO296" s="301">
        <v>0</v>
      </c>
      <c r="AP296" s="301">
        <v>0</v>
      </c>
      <c r="AQ296" s="301">
        <v>0</v>
      </c>
      <c r="AR296" s="301">
        <v>3</v>
      </c>
      <c r="AS296" s="301">
        <v>3</v>
      </c>
    </row>
    <row r="297" spans="1:45" s="300" customFormat="1" ht="12.75" x14ac:dyDescent="0.2">
      <c r="A297" s="300" t="s">
        <v>604</v>
      </c>
      <c r="B297" s="300" t="s">
        <v>1446</v>
      </c>
      <c r="C297" s="300" t="s">
        <v>1447</v>
      </c>
      <c r="D297" s="300" t="s">
        <v>184</v>
      </c>
      <c r="E297" s="300" t="s">
        <v>1083</v>
      </c>
      <c r="F297" s="300" t="s">
        <v>12</v>
      </c>
      <c r="G297" s="300" t="s">
        <v>1174</v>
      </c>
      <c r="H297" s="300" t="s">
        <v>1175</v>
      </c>
      <c r="I297" s="300" t="s">
        <v>66</v>
      </c>
      <c r="J297" s="301">
        <v>6</v>
      </c>
      <c r="K297" s="301">
        <v>16</v>
      </c>
      <c r="L297" s="301">
        <v>22</v>
      </c>
      <c r="M297" s="301">
        <v>6</v>
      </c>
      <c r="N297" s="301">
        <v>16</v>
      </c>
      <c r="O297" s="301">
        <v>22</v>
      </c>
      <c r="P297" s="301">
        <v>1</v>
      </c>
      <c r="Q297" s="301">
        <v>17</v>
      </c>
      <c r="R297" s="301">
        <v>13</v>
      </c>
      <c r="S297" s="301">
        <v>30</v>
      </c>
      <c r="T297" s="301">
        <v>1</v>
      </c>
      <c r="U297" s="301">
        <v>12</v>
      </c>
      <c r="V297" s="301">
        <v>5</v>
      </c>
      <c r="W297" s="301">
        <v>17</v>
      </c>
      <c r="X297" s="301">
        <v>1</v>
      </c>
      <c r="Y297" s="301">
        <v>0</v>
      </c>
      <c r="Z297" s="301">
        <v>0</v>
      </c>
      <c r="AA297" s="301">
        <v>0</v>
      </c>
      <c r="AB297" s="301">
        <v>0</v>
      </c>
      <c r="AC297" s="301">
        <v>0</v>
      </c>
      <c r="AD297" s="301">
        <v>0</v>
      </c>
      <c r="AE297" s="301">
        <v>0</v>
      </c>
      <c r="AF297" s="301">
        <v>0</v>
      </c>
      <c r="AG297" s="301">
        <v>35</v>
      </c>
      <c r="AH297" s="301">
        <v>34</v>
      </c>
      <c r="AI297" s="301">
        <v>69</v>
      </c>
      <c r="AJ297" s="301">
        <v>3</v>
      </c>
      <c r="AK297" s="301">
        <v>8</v>
      </c>
      <c r="AL297" s="301">
        <v>11</v>
      </c>
      <c r="AM297" s="301">
        <v>19</v>
      </c>
      <c r="AN297" s="301">
        <v>0</v>
      </c>
      <c r="AO297" s="301">
        <v>0</v>
      </c>
      <c r="AP297" s="301">
        <v>0</v>
      </c>
      <c r="AQ297" s="301">
        <v>2</v>
      </c>
      <c r="AR297" s="301">
        <v>1</v>
      </c>
      <c r="AS297" s="301">
        <v>3</v>
      </c>
    </row>
    <row r="298" spans="1:45" s="300" customFormat="1" ht="12.75" x14ac:dyDescent="0.2">
      <c r="A298" s="300" t="s">
        <v>1448</v>
      </c>
      <c r="B298" s="300" t="s">
        <v>1449</v>
      </c>
      <c r="C298" s="300" t="s">
        <v>1450</v>
      </c>
      <c r="D298" s="300" t="s">
        <v>184</v>
      </c>
      <c r="E298" s="300" t="s">
        <v>1083</v>
      </c>
      <c r="F298" s="300" t="s">
        <v>12</v>
      </c>
      <c r="G298" s="300" t="s">
        <v>1174</v>
      </c>
      <c r="H298" s="300" t="s">
        <v>1175</v>
      </c>
      <c r="I298" s="300" t="s">
        <v>66</v>
      </c>
      <c r="J298" s="301">
        <v>4</v>
      </c>
      <c r="K298" s="301">
        <v>9</v>
      </c>
      <c r="L298" s="301">
        <v>13</v>
      </c>
      <c r="M298" s="301">
        <v>4</v>
      </c>
      <c r="N298" s="301">
        <v>9</v>
      </c>
      <c r="O298" s="301">
        <v>13</v>
      </c>
      <c r="P298" s="301">
        <v>1</v>
      </c>
      <c r="Q298" s="301">
        <v>5</v>
      </c>
      <c r="R298" s="301">
        <v>3</v>
      </c>
      <c r="S298" s="301">
        <v>8</v>
      </c>
      <c r="T298" s="301">
        <v>1</v>
      </c>
      <c r="U298" s="301">
        <v>5</v>
      </c>
      <c r="V298" s="301">
        <v>3</v>
      </c>
      <c r="W298" s="301">
        <v>8</v>
      </c>
      <c r="X298" s="301">
        <v>1</v>
      </c>
      <c r="Y298" s="301">
        <v>0</v>
      </c>
      <c r="Z298" s="301">
        <v>0</v>
      </c>
      <c r="AA298" s="301">
        <v>0</v>
      </c>
      <c r="AB298" s="301">
        <v>0</v>
      </c>
      <c r="AC298" s="301">
        <v>0</v>
      </c>
      <c r="AD298" s="301">
        <v>0</v>
      </c>
      <c r="AE298" s="301">
        <v>0</v>
      </c>
      <c r="AF298" s="301">
        <v>0</v>
      </c>
      <c r="AG298" s="301">
        <v>14</v>
      </c>
      <c r="AH298" s="301">
        <v>15</v>
      </c>
      <c r="AI298" s="301">
        <v>29</v>
      </c>
      <c r="AJ298" s="301">
        <v>3</v>
      </c>
      <c r="AK298" s="301">
        <v>4</v>
      </c>
      <c r="AL298" s="301">
        <v>1</v>
      </c>
      <c r="AM298" s="301">
        <v>5</v>
      </c>
      <c r="AN298" s="301">
        <v>0</v>
      </c>
      <c r="AO298" s="301">
        <v>0</v>
      </c>
      <c r="AP298" s="301">
        <v>0</v>
      </c>
      <c r="AQ298" s="301">
        <v>1</v>
      </c>
      <c r="AR298" s="301">
        <v>2</v>
      </c>
      <c r="AS298" s="301">
        <v>3</v>
      </c>
    </row>
    <row r="299" spans="1:45" s="300" customFormat="1" ht="12.75" x14ac:dyDescent="0.2">
      <c r="A299" s="300" t="s">
        <v>1345</v>
      </c>
      <c r="B299" s="300" t="s">
        <v>1451</v>
      </c>
      <c r="C299" s="300" t="s">
        <v>1452</v>
      </c>
      <c r="D299" s="300" t="s">
        <v>184</v>
      </c>
      <c r="E299" s="300" t="s">
        <v>1083</v>
      </c>
      <c r="F299" s="300" t="s">
        <v>12</v>
      </c>
      <c r="G299" s="300" t="s">
        <v>1174</v>
      </c>
      <c r="H299" s="300" t="s">
        <v>1175</v>
      </c>
      <c r="I299" s="300" t="s">
        <v>66</v>
      </c>
      <c r="J299" s="301">
        <v>4</v>
      </c>
      <c r="K299" s="301">
        <v>5</v>
      </c>
      <c r="L299" s="301">
        <v>9</v>
      </c>
      <c r="M299" s="301">
        <v>4</v>
      </c>
      <c r="N299" s="301">
        <v>5</v>
      </c>
      <c r="O299" s="301">
        <v>9</v>
      </c>
      <c r="P299" s="301">
        <v>1</v>
      </c>
      <c r="Q299" s="301">
        <v>7</v>
      </c>
      <c r="R299" s="301">
        <v>7</v>
      </c>
      <c r="S299" s="301">
        <v>14</v>
      </c>
      <c r="T299" s="301">
        <v>1</v>
      </c>
      <c r="U299" s="301">
        <v>7</v>
      </c>
      <c r="V299" s="301">
        <v>2</v>
      </c>
      <c r="W299" s="301">
        <v>9</v>
      </c>
      <c r="X299" s="301">
        <v>1</v>
      </c>
      <c r="Y299" s="301">
        <v>0</v>
      </c>
      <c r="Z299" s="301">
        <v>0</v>
      </c>
      <c r="AA299" s="301">
        <v>0</v>
      </c>
      <c r="AB299" s="301">
        <v>0</v>
      </c>
      <c r="AC299" s="301">
        <v>0</v>
      </c>
      <c r="AD299" s="301">
        <v>0</v>
      </c>
      <c r="AE299" s="301">
        <v>0</v>
      </c>
      <c r="AF299" s="301">
        <v>0</v>
      </c>
      <c r="AG299" s="301">
        <v>18</v>
      </c>
      <c r="AH299" s="301">
        <v>14</v>
      </c>
      <c r="AI299" s="301">
        <v>32</v>
      </c>
      <c r="AJ299" s="301">
        <v>3</v>
      </c>
      <c r="AK299" s="301">
        <v>1</v>
      </c>
      <c r="AL299" s="301">
        <v>2</v>
      </c>
      <c r="AM299" s="301">
        <v>3</v>
      </c>
      <c r="AN299" s="301">
        <v>0</v>
      </c>
      <c r="AO299" s="301">
        <v>0</v>
      </c>
      <c r="AP299" s="301">
        <v>0</v>
      </c>
      <c r="AQ299" s="301">
        <v>0</v>
      </c>
      <c r="AR299" s="301">
        <v>2</v>
      </c>
      <c r="AS299" s="301">
        <v>2</v>
      </c>
    </row>
    <row r="300" spans="1:45" s="300" customFormat="1" ht="12.75" x14ac:dyDescent="0.2">
      <c r="A300" s="300" t="s">
        <v>1453</v>
      </c>
      <c r="B300" s="300" t="s">
        <v>1454</v>
      </c>
      <c r="C300" s="300" t="s">
        <v>1455</v>
      </c>
      <c r="D300" s="300" t="s">
        <v>184</v>
      </c>
      <c r="E300" s="300" t="s">
        <v>1083</v>
      </c>
      <c r="F300" s="300" t="s">
        <v>12</v>
      </c>
      <c r="G300" s="300" t="s">
        <v>1174</v>
      </c>
      <c r="H300" s="300" t="s">
        <v>1175</v>
      </c>
      <c r="I300" s="300" t="s">
        <v>66</v>
      </c>
      <c r="J300" s="301">
        <v>9</v>
      </c>
      <c r="K300" s="301">
        <v>6</v>
      </c>
      <c r="L300" s="301">
        <v>15</v>
      </c>
      <c r="M300" s="301">
        <v>9</v>
      </c>
      <c r="N300" s="301">
        <v>6</v>
      </c>
      <c r="O300" s="301">
        <v>15</v>
      </c>
      <c r="P300" s="301">
        <v>1</v>
      </c>
      <c r="Q300" s="301">
        <v>6</v>
      </c>
      <c r="R300" s="301">
        <v>4</v>
      </c>
      <c r="S300" s="301">
        <v>10</v>
      </c>
      <c r="T300" s="301">
        <v>1</v>
      </c>
      <c r="U300" s="301">
        <v>9</v>
      </c>
      <c r="V300" s="301">
        <v>10</v>
      </c>
      <c r="W300" s="301">
        <v>19</v>
      </c>
      <c r="X300" s="301">
        <v>1</v>
      </c>
      <c r="Y300" s="301">
        <v>0</v>
      </c>
      <c r="Z300" s="301">
        <v>0</v>
      </c>
      <c r="AA300" s="301">
        <v>0</v>
      </c>
      <c r="AB300" s="301">
        <v>0</v>
      </c>
      <c r="AC300" s="301">
        <v>0</v>
      </c>
      <c r="AD300" s="301">
        <v>0</v>
      </c>
      <c r="AE300" s="301">
        <v>0</v>
      </c>
      <c r="AF300" s="301">
        <v>0</v>
      </c>
      <c r="AG300" s="301">
        <v>24</v>
      </c>
      <c r="AH300" s="301">
        <v>20</v>
      </c>
      <c r="AI300" s="301">
        <v>44</v>
      </c>
      <c r="AJ300" s="301">
        <v>3</v>
      </c>
      <c r="AK300" s="301">
        <v>5</v>
      </c>
      <c r="AL300" s="301">
        <v>5</v>
      </c>
      <c r="AM300" s="301">
        <v>10</v>
      </c>
      <c r="AN300" s="301">
        <v>0</v>
      </c>
      <c r="AO300" s="301">
        <v>0</v>
      </c>
      <c r="AP300" s="301">
        <v>0</v>
      </c>
      <c r="AQ300" s="301">
        <v>3</v>
      </c>
      <c r="AR300" s="301">
        <v>0</v>
      </c>
      <c r="AS300" s="301">
        <v>3</v>
      </c>
    </row>
    <row r="301" spans="1:45" s="300" customFormat="1" ht="12.75" x14ac:dyDescent="0.2">
      <c r="A301" s="300" t="s">
        <v>225</v>
      </c>
      <c r="B301" s="300" t="s">
        <v>1456</v>
      </c>
      <c r="C301" s="300" t="s">
        <v>1457</v>
      </c>
      <c r="D301" s="300" t="s">
        <v>184</v>
      </c>
      <c r="E301" s="300" t="s">
        <v>1083</v>
      </c>
      <c r="F301" s="300" t="s">
        <v>12</v>
      </c>
      <c r="G301" s="300" t="s">
        <v>1174</v>
      </c>
      <c r="H301" s="300" t="s">
        <v>1175</v>
      </c>
      <c r="I301" s="300" t="s">
        <v>66</v>
      </c>
      <c r="J301" s="301">
        <v>8</v>
      </c>
      <c r="K301" s="301">
        <v>9</v>
      </c>
      <c r="L301" s="301">
        <v>17</v>
      </c>
      <c r="M301" s="301">
        <v>8</v>
      </c>
      <c r="N301" s="301">
        <v>9</v>
      </c>
      <c r="O301" s="301">
        <v>17</v>
      </c>
      <c r="P301" s="301">
        <v>1</v>
      </c>
      <c r="Q301" s="301">
        <v>8</v>
      </c>
      <c r="R301" s="301">
        <v>14</v>
      </c>
      <c r="S301" s="301">
        <v>22</v>
      </c>
      <c r="T301" s="301">
        <v>1</v>
      </c>
      <c r="U301" s="301">
        <v>3</v>
      </c>
      <c r="V301" s="301">
        <v>9</v>
      </c>
      <c r="W301" s="301">
        <v>12</v>
      </c>
      <c r="X301" s="301">
        <v>1</v>
      </c>
      <c r="Y301" s="301">
        <v>0</v>
      </c>
      <c r="Z301" s="301">
        <v>0</v>
      </c>
      <c r="AA301" s="301">
        <v>0</v>
      </c>
      <c r="AB301" s="301">
        <v>0</v>
      </c>
      <c r="AC301" s="301">
        <v>0</v>
      </c>
      <c r="AD301" s="301">
        <v>0</v>
      </c>
      <c r="AE301" s="301">
        <v>0</v>
      </c>
      <c r="AF301" s="301">
        <v>0</v>
      </c>
      <c r="AG301" s="301">
        <v>19</v>
      </c>
      <c r="AH301" s="301">
        <v>32</v>
      </c>
      <c r="AI301" s="301">
        <v>51</v>
      </c>
      <c r="AJ301" s="301">
        <v>3</v>
      </c>
      <c r="AK301" s="301">
        <v>9</v>
      </c>
      <c r="AL301" s="301">
        <v>8</v>
      </c>
      <c r="AM301" s="301">
        <v>17</v>
      </c>
      <c r="AN301" s="301">
        <v>0</v>
      </c>
      <c r="AO301" s="301">
        <v>0</v>
      </c>
      <c r="AP301" s="301">
        <v>0</v>
      </c>
      <c r="AQ301" s="301">
        <v>2</v>
      </c>
      <c r="AR301" s="301">
        <v>1</v>
      </c>
      <c r="AS301" s="301">
        <v>3</v>
      </c>
    </row>
    <row r="302" spans="1:45" s="300" customFormat="1" ht="12.75" x14ac:dyDescent="0.2">
      <c r="A302" s="300" t="s">
        <v>1458</v>
      </c>
      <c r="B302" s="300" t="s">
        <v>1459</v>
      </c>
      <c r="C302" s="300" t="s">
        <v>1460</v>
      </c>
      <c r="D302" s="300" t="s">
        <v>184</v>
      </c>
      <c r="E302" s="300" t="s">
        <v>1083</v>
      </c>
      <c r="F302" s="300" t="s">
        <v>12</v>
      </c>
      <c r="G302" s="300" t="s">
        <v>1174</v>
      </c>
      <c r="H302" s="300" t="s">
        <v>1175</v>
      </c>
      <c r="I302" s="300" t="s">
        <v>66</v>
      </c>
      <c r="J302" s="301">
        <v>7</v>
      </c>
      <c r="K302" s="301">
        <v>6</v>
      </c>
      <c r="L302" s="301">
        <v>13</v>
      </c>
      <c r="M302" s="301">
        <v>7</v>
      </c>
      <c r="N302" s="301">
        <v>6</v>
      </c>
      <c r="O302" s="301">
        <v>13</v>
      </c>
      <c r="P302" s="301">
        <v>1</v>
      </c>
      <c r="Q302" s="301">
        <v>3</v>
      </c>
      <c r="R302" s="301">
        <v>4</v>
      </c>
      <c r="S302" s="301">
        <v>7</v>
      </c>
      <c r="T302" s="301">
        <v>1</v>
      </c>
      <c r="U302" s="301">
        <v>4</v>
      </c>
      <c r="V302" s="301">
        <v>3</v>
      </c>
      <c r="W302" s="301">
        <v>7</v>
      </c>
      <c r="X302" s="301">
        <v>1</v>
      </c>
      <c r="Y302" s="301">
        <v>0</v>
      </c>
      <c r="Z302" s="301">
        <v>0</v>
      </c>
      <c r="AA302" s="301">
        <v>0</v>
      </c>
      <c r="AB302" s="301">
        <v>0</v>
      </c>
      <c r="AC302" s="301">
        <v>0</v>
      </c>
      <c r="AD302" s="301">
        <v>0</v>
      </c>
      <c r="AE302" s="301">
        <v>0</v>
      </c>
      <c r="AF302" s="301">
        <v>0</v>
      </c>
      <c r="AG302" s="301">
        <v>14</v>
      </c>
      <c r="AH302" s="301">
        <v>13</v>
      </c>
      <c r="AI302" s="301">
        <v>27</v>
      </c>
      <c r="AJ302" s="301">
        <v>3</v>
      </c>
      <c r="AK302" s="301">
        <v>0</v>
      </c>
      <c r="AL302" s="301">
        <v>0</v>
      </c>
      <c r="AM302" s="301">
        <v>0</v>
      </c>
      <c r="AN302" s="301">
        <v>0</v>
      </c>
      <c r="AO302" s="301">
        <v>0</v>
      </c>
      <c r="AP302" s="301">
        <v>0</v>
      </c>
      <c r="AQ302" s="301">
        <v>1</v>
      </c>
      <c r="AR302" s="301">
        <v>2</v>
      </c>
      <c r="AS302" s="301">
        <v>3</v>
      </c>
    </row>
    <row r="303" spans="1:45" s="300" customFormat="1" ht="12.75" x14ac:dyDescent="0.2">
      <c r="A303" s="300" t="s">
        <v>282</v>
      </c>
      <c r="B303" s="300" t="s">
        <v>1461</v>
      </c>
      <c r="C303" s="300" t="s">
        <v>1462</v>
      </c>
      <c r="D303" s="300" t="s">
        <v>184</v>
      </c>
      <c r="E303" s="300" t="s">
        <v>1083</v>
      </c>
      <c r="F303" s="300" t="s">
        <v>12</v>
      </c>
      <c r="G303" s="300" t="s">
        <v>1174</v>
      </c>
      <c r="H303" s="300" t="s">
        <v>1175</v>
      </c>
      <c r="I303" s="300" t="s">
        <v>66</v>
      </c>
      <c r="J303" s="301">
        <v>18</v>
      </c>
      <c r="K303" s="301">
        <v>20</v>
      </c>
      <c r="L303" s="301">
        <v>38</v>
      </c>
      <c r="M303" s="301">
        <v>18</v>
      </c>
      <c r="N303" s="301">
        <v>20</v>
      </c>
      <c r="O303" s="301">
        <v>38</v>
      </c>
      <c r="P303" s="301">
        <v>1</v>
      </c>
      <c r="Q303" s="301">
        <v>12</v>
      </c>
      <c r="R303" s="301">
        <v>22</v>
      </c>
      <c r="S303" s="301">
        <v>34</v>
      </c>
      <c r="T303" s="301">
        <v>1</v>
      </c>
      <c r="U303" s="301">
        <v>8</v>
      </c>
      <c r="V303" s="301">
        <v>10</v>
      </c>
      <c r="W303" s="301">
        <v>18</v>
      </c>
      <c r="X303" s="301">
        <v>1</v>
      </c>
      <c r="Y303" s="301">
        <v>0</v>
      </c>
      <c r="Z303" s="301">
        <v>0</v>
      </c>
      <c r="AA303" s="301">
        <v>0</v>
      </c>
      <c r="AB303" s="301">
        <v>0</v>
      </c>
      <c r="AC303" s="301">
        <v>0</v>
      </c>
      <c r="AD303" s="301">
        <v>0</v>
      </c>
      <c r="AE303" s="301">
        <v>0</v>
      </c>
      <c r="AF303" s="301">
        <v>0</v>
      </c>
      <c r="AG303" s="301">
        <v>38</v>
      </c>
      <c r="AH303" s="301">
        <v>52</v>
      </c>
      <c r="AI303" s="301">
        <v>90</v>
      </c>
      <c r="AJ303" s="301">
        <v>3</v>
      </c>
      <c r="AK303" s="301">
        <v>5</v>
      </c>
      <c r="AL303" s="301">
        <v>11</v>
      </c>
      <c r="AM303" s="301">
        <v>16</v>
      </c>
      <c r="AN303" s="301">
        <v>0</v>
      </c>
      <c r="AO303" s="301">
        <v>0</v>
      </c>
      <c r="AP303" s="301">
        <v>0</v>
      </c>
      <c r="AQ303" s="301">
        <v>4</v>
      </c>
      <c r="AR303" s="301">
        <v>0</v>
      </c>
      <c r="AS303" s="301">
        <v>4</v>
      </c>
    </row>
    <row r="304" spans="1:45" s="300" customFormat="1" ht="12.75" x14ac:dyDescent="0.2">
      <c r="A304" s="300" t="s">
        <v>1323</v>
      </c>
      <c r="B304" s="300" t="s">
        <v>1463</v>
      </c>
      <c r="C304" s="300" t="s">
        <v>1464</v>
      </c>
      <c r="D304" s="300" t="s">
        <v>946</v>
      </c>
      <c r="E304" s="300" t="s">
        <v>1083</v>
      </c>
      <c r="F304" s="300" t="s">
        <v>12</v>
      </c>
      <c r="G304" s="300" t="s">
        <v>1174</v>
      </c>
      <c r="H304" s="300" t="s">
        <v>1175</v>
      </c>
      <c r="I304" s="300" t="s">
        <v>66</v>
      </c>
      <c r="J304" s="301">
        <v>11</v>
      </c>
      <c r="K304" s="301">
        <v>10</v>
      </c>
      <c r="L304" s="301">
        <v>21</v>
      </c>
      <c r="M304" s="301">
        <v>11</v>
      </c>
      <c r="N304" s="301">
        <v>10</v>
      </c>
      <c r="O304" s="301">
        <v>21</v>
      </c>
      <c r="P304" s="301">
        <v>1</v>
      </c>
      <c r="Q304" s="301">
        <v>8</v>
      </c>
      <c r="R304" s="301">
        <v>9</v>
      </c>
      <c r="S304" s="301">
        <v>17</v>
      </c>
      <c r="T304" s="301">
        <v>1</v>
      </c>
      <c r="U304" s="301">
        <v>6</v>
      </c>
      <c r="V304" s="301">
        <v>3</v>
      </c>
      <c r="W304" s="301">
        <v>9</v>
      </c>
      <c r="X304" s="301">
        <v>1</v>
      </c>
      <c r="Y304" s="301">
        <v>0</v>
      </c>
      <c r="Z304" s="301">
        <v>0</v>
      </c>
      <c r="AA304" s="301">
        <v>0</v>
      </c>
      <c r="AB304" s="301">
        <v>0</v>
      </c>
      <c r="AC304" s="301">
        <v>0</v>
      </c>
      <c r="AD304" s="301">
        <v>0</v>
      </c>
      <c r="AE304" s="301">
        <v>0</v>
      </c>
      <c r="AF304" s="301">
        <v>0</v>
      </c>
      <c r="AG304" s="301">
        <v>25</v>
      </c>
      <c r="AH304" s="301">
        <v>22</v>
      </c>
      <c r="AI304" s="301">
        <v>47</v>
      </c>
      <c r="AJ304" s="301">
        <v>3</v>
      </c>
      <c r="AK304" s="301">
        <v>0</v>
      </c>
      <c r="AL304" s="301">
        <v>0</v>
      </c>
      <c r="AM304" s="301">
        <v>0</v>
      </c>
      <c r="AN304" s="301">
        <v>0</v>
      </c>
      <c r="AO304" s="301">
        <v>0</v>
      </c>
      <c r="AP304" s="301">
        <v>0</v>
      </c>
      <c r="AQ304" s="301">
        <v>3</v>
      </c>
      <c r="AR304" s="301">
        <v>1</v>
      </c>
      <c r="AS304" s="301">
        <v>4</v>
      </c>
    </row>
    <row r="305" spans="1:45" s="300" customFormat="1" ht="12.75" x14ac:dyDescent="0.2">
      <c r="A305" s="300" t="s">
        <v>604</v>
      </c>
      <c r="B305" s="300" t="s">
        <v>1465</v>
      </c>
      <c r="C305" s="300" t="s">
        <v>1466</v>
      </c>
      <c r="D305" s="300" t="s">
        <v>184</v>
      </c>
      <c r="E305" s="300" t="s">
        <v>1083</v>
      </c>
      <c r="F305" s="300" t="s">
        <v>12</v>
      </c>
      <c r="G305" s="300" t="s">
        <v>1174</v>
      </c>
      <c r="H305" s="300" t="s">
        <v>1175</v>
      </c>
      <c r="I305" s="300" t="s">
        <v>66</v>
      </c>
      <c r="J305" s="301">
        <v>50</v>
      </c>
      <c r="K305" s="301">
        <v>52</v>
      </c>
      <c r="L305" s="301">
        <v>102</v>
      </c>
      <c r="M305" s="301">
        <v>50</v>
      </c>
      <c r="N305" s="301">
        <v>52</v>
      </c>
      <c r="O305" s="301">
        <v>102</v>
      </c>
      <c r="P305" s="301">
        <v>2</v>
      </c>
      <c r="Q305" s="301">
        <v>35</v>
      </c>
      <c r="R305" s="301">
        <v>43</v>
      </c>
      <c r="S305" s="301">
        <v>78</v>
      </c>
      <c r="T305" s="301">
        <v>2</v>
      </c>
      <c r="U305" s="301">
        <v>0</v>
      </c>
      <c r="V305" s="301">
        <v>0</v>
      </c>
      <c r="W305" s="301">
        <v>0</v>
      </c>
      <c r="X305" s="301">
        <v>0</v>
      </c>
      <c r="Y305" s="301">
        <v>0</v>
      </c>
      <c r="Z305" s="301">
        <v>0</v>
      </c>
      <c r="AA305" s="301">
        <v>0</v>
      </c>
      <c r="AB305" s="301">
        <v>0</v>
      </c>
      <c r="AC305" s="301">
        <v>0</v>
      </c>
      <c r="AD305" s="301">
        <v>0</v>
      </c>
      <c r="AE305" s="301">
        <v>0</v>
      </c>
      <c r="AF305" s="301">
        <v>0</v>
      </c>
      <c r="AG305" s="301">
        <v>85</v>
      </c>
      <c r="AH305" s="301">
        <v>95</v>
      </c>
      <c r="AI305" s="301">
        <v>180</v>
      </c>
      <c r="AJ305" s="301">
        <v>4</v>
      </c>
      <c r="AK305" s="301">
        <v>0</v>
      </c>
      <c r="AL305" s="301">
        <v>0</v>
      </c>
      <c r="AM305" s="301">
        <v>0</v>
      </c>
      <c r="AN305" s="301">
        <v>0</v>
      </c>
      <c r="AO305" s="301">
        <v>0</v>
      </c>
      <c r="AP305" s="301">
        <v>0</v>
      </c>
      <c r="AQ305" s="301">
        <v>1</v>
      </c>
      <c r="AR305" s="301">
        <v>4</v>
      </c>
      <c r="AS305" s="301">
        <v>5</v>
      </c>
    </row>
    <row r="306" spans="1:45" s="300" customFormat="1" ht="12.75" x14ac:dyDescent="0.2">
      <c r="A306" s="300" t="s">
        <v>188</v>
      </c>
      <c r="B306" s="300" t="s">
        <v>1467</v>
      </c>
      <c r="C306" s="300" t="s">
        <v>1468</v>
      </c>
      <c r="D306" s="300" t="s">
        <v>184</v>
      </c>
      <c r="E306" s="300" t="s">
        <v>1083</v>
      </c>
      <c r="F306" s="300" t="s">
        <v>12</v>
      </c>
      <c r="G306" s="300" t="s">
        <v>1174</v>
      </c>
      <c r="H306" s="300" t="s">
        <v>1175</v>
      </c>
      <c r="I306" s="300" t="s">
        <v>66</v>
      </c>
      <c r="J306" s="301">
        <v>2</v>
      </c>
      <c r="K306" s="301">
        <v>2</v>
      </c>
      <c r="L306" s="301">
        <v>4</v>
      </c>
      <c r="M306" s="301">
        <v>2</v>
      </c>
      <c r="N306" s="301">
        <v>2</v>
      </c>
      <c r="O306" s="301">
        <v>4</v>
      </c>
      <c r="P306" s="301">
        <v>1</v>
      </c>
      <c r="Q306" s="301">
        <v>6</v>
      </c>
      <c r="R306" s="301">
        <v>4</v>
      </c>
      <c r="S306" s="301">
        <v>10</v>
      </c>
      <c r="T306" s="301">
        <v>1</v>
      </c>
      <c r="U306" s="301">
        <v>5</v>
      </c>
      <c r="V306" s="301">
        <v>3</v>
      </c>
      <c r="W306" s="301">
        <v>8</v>
      </c>
      <c r="X306" s="301">
        <v>1</v>
      </c>
      <c r="Y306" s="301">
        <v>0</v>
      </c>
      <c r="Z306" s="301">
        <v>0</v>
      </c>
      <c r="AA306" s="301">
        <v>0</v>
      </c>
      <c r="AB306" s="301">
        <v>0</v>
      </c>
      <c r="AC306" s="301">
        <v>0</v>
      </c>
      <c r="AD306" s="301">
        <v>0</v>
      </c>
      <c r="AE306" s="301">
        <v>0</v>
      </c>
      <c r="AF306" s="301">
        <v>0</v>
      </c>
      <c r="AG306" s="301">
        <v>13</v>
      </c>
      <c r="AH306" s="301">
        <v>9</v>
      </c>
      <c r="AI306" s="301">
        <v>22</v>
      </c>
      <c r="AJ306" s="301">
        <v>3</v>
      </c>
      <c r="AK306" s="301">
        <v>4</v>
      </c>
      <c r="AL306" s="301">
        <v>6</v>
      </c>
      <c r="AM306" s="301">
        <v>10</v>
      </c>
      <c r="AN306" s="301">
        <v>0</v>
      </c>
      <c r="AO306" s="301">
        <v>0</v>
      </c>
      <c r="AP306" s="301">
        <v>0</v>
      </c>
      <c r="AQ306" s="301">
        <v>0</v>
      </c>
      <c r="AR306" s="301">
        <v>2</v>
      </c>
      <c r="AS306" s="301">
        <v>2</v>
      </c>
    </row>
    <row r="307" spans="1:45" s="300" customFormat="1" ht="12.75" x14ac:dyDescent="0.2">
      <c r="A307" s="300" t="s">
        <v>604</v>
      </c>
      <c r="B307" s="300" t="s">
        <v>1469</v>
      </c>
      <c r="C307" s="300" t="s">
        <v>1470</v>
      </c>
      <c r="D307" s="300" t="s">
        <v>184</v>
      </c>
      <c r="E307" s="300" t="s">
        <v>1083</v>
      </c>
      <c r="F307" s="300" t="s">
        <v>12</v>
      </c>
      <c r="G307" s="300" t="s">
        <v>1174</v>
      </c>
      <c r="H307" s="300" t="s">
        <v>1175</v>
      </c>
      <c r="I307" s="300" t="s">
        <v>66</v>
      </c>
      <c r="J307" s="301">
        <v>21</v>
      </c>
      <c r="K307" s="301">
        <v>34</v>
      </c>
      <c r="L307" s="301">
        <v>55</v>
      </c>
      <c r="M307" s="301">
        <v>22</v>
      </c>
      <c r="N307" s="301">
        <v>36</v>
      </c>
      <c r="O307" s="301">
        <v>58</v>
      </c>
      <c r="P307" s="301">
        <v>2</v>
      </c>
      <c r="Q307" s="301">
        <v>19</v>
      </c>
      <c r="R307" s="301">
        <v>25</v>
      </c>
      <c r="S307" s="301">
        <v>44</v>
      </c>
      <c r="T307" s="301">
        <v>2</v>
      </c>
      <c r="U307" s="301">
        <v>15</v>
      </c>
      <c r="V307" s="301">
        <v>21</v>
      </c>
      <c r="W307" s="301">
        <v>36</v>
      </c>
      <c r="X307" s="301">
        <v>1</v>
      </c>
      <c r="Y307" s="301">
        <v>0</v>
      </c>
      <c r="Z307" s="301">
        <v>0</v>
      </c>
      <c r="AA307" s="301">
        <v>0</v>
      </c>
      <c r="AB307" s="301">
        <v>0</v>
      </c>
      <c r="AC307" s="301">
        <v>0</v>
      </c>
      <c r="AD307" s="301">
        <v>0</v>
      </c>
      <c r="AE307" s="301">
        <v>0</v>
      </c>
      <c r="AF307" s="301">
        <v>0</v>
      </c>
      <c r="AG307" s="301">
        <v>56</v>
      </c>
      <c r="AH307" s="301">
        <v>82</v>
      </c>
      <c r="AI307" s="301">
        <v>138</v>
      </c>
      <c r="AJ307" s="301">
        <v>5</v>
      </c>
      <c r="AK307" s="301">
        <v>8</v>
      </c>
      <c r="AL307" s="301">
        <v>20</v>
      </c>
      <c r="AM307" s="301">
        <v>28</v>
      </c>
      <c r="AN307" s="301">
        <v>0</v>
      </c>
      <c r="AO307" s="301">
        <v>0</v>
      </c>
      <c r="AP307" s="301">
        <v>0</v>
      </c>
      <c r="AQ307" s="301">
        <v>4</v>
      </c>
      <c r="AR307" s="301">
        <v>2</v>
      </c>
      <c r="AS307" s="301">
        <v>6</v>
      </c>
    </row>
    <row r="308" spans="1:45" s="300" customFormat="1" ht="12.75" x14ac:dyDescent="0.2">
      <c r="A308" s="300" t="s">
        <v>604</v>
      </c>
      <c r="B308" s="300" t="s">
        <v>1469</v>
      </c>
      <c r="C308" s="300" t="s">
        <v>1470</v>
      </c>
      <c r="D308" s="300" t="s">
        <v>946</v>
      </c>
      <c r="E308" s="300" t="s">
        <v>1083</v>
      </c>
      <c r="F308" s="300" t="s">
        <v>12</v>
      </c>
      <c r="G308" s="300" t="s">
        <v>1174</v>
      </c>
      <c r="H308" s="300" t="s">
        <v>1175</v>
      </c>
      <c r="I308" s="300" t="s">
        <v>66</v>
      </c>
      <c r="J308" s="301">
        <v>18</v>
      </c>
      <c r="K308" s="301">
        <v>12</v>
      </c>
      <c r="L308" s="301">
        <v>30</v>
      </c>
      <c r="M308" s="301">
        <v>18</v>
      </c>
      <c r="N308" s="301">
        <v>12</v>
      </c>
      <c r="O308" s="301">
        <v>30</v>
      </c>
      <c r="P308" s="301">
        <v>1</v>
      </c>
      <c r="Q308" s="301">
        <v>14</v>
      </c>
      <c r="R308" s="301">
        <v>23</v>
      </c>
      <c r="S308" s="301">
        <v>37</v>
      </c>
      <c r="T308" s="301">
        <v>2</v>
      </c>
      <c r="U308" s="301">
        <v>20</v>
      </c>
      <c r="V308" s="301">
        <v>20</v>
      </c>
      <c r="W308" s="301">
        <v>40</v>
      </c>
      <c r="X308" s="301">
        <v>1</v>
      </c>
      <c r="Y308" s="301">
        <v>0</v>
      </c>
      <c r="Z308" s="301">
        <v>0</v>
      </c>
      <c r="AA308" s="301">
        <v>0</v>
      </c>
      <c r="AB308" s="301">
        <v>0</v>
      </c>
      <c r="AC308" s="301">
        <v>0</v>
      </c>
      <c r="AD308" s="301">
        <v>0</v>
      </c>
      <c r="AE308" s="301">
        <v>0</v>
      </c>
      <c r="AF308" s="301">
        <v>0</v>
      </c>
      <c r="AG308" s="301">
        <v>52</v>
      </c>
      <c r="AH308" s="301">
        <v>55</v>
      </c>
      <c r="AI308" s="301">
        <v>107</v>
      </c>
      <c r="AJ308" s="301">
        <v>4</v>
      </c>
      <c r="AK308" s="301">
        <v>12</v>
      </c>
      <c r="AL308" s="301">
        <v>4</v>
      </c>
      <c r="AM308" s="301">
        <v>16</v>
      </c>
      <c r="AN308" s="301">
        <v>0</v>
      </c>
      <c r="AO308" s="301">
        <v>0</v>
      </c>
      <c r="AP308" s="301">
        <v>0</v>
      </c>
      <c r="AQ308" s="301">
        <v>2</v>
      </c>
      <c r="AR308" s="301">
        <v>2</v>
      </c>
      <c r="AS308" s="301">
        <v>4</v>
      </c>
    </row>
    <row r="309" spans="1:45" s="300" customFormat="1" ht="12.75" x14ac:dyDescent="0.2">
      <c r="A309" s="300" t="s">
        <v>1304</v>
      </c>
      <c r="B309" s="300" t="s">
        <v>1471</v>
      </c>
      <c r="C309" s="300" t="s">
        <v>1472</v>
      </c>
      <c r="D309" s="300" t="s">
        <v>184</v>
      </c>
      <c r="E309" s="300" t="s">
        <v>1083</v>
      </c>
      <c r="F309" s="300" t="s">
        <v>12</v>
      </c>
      <c r="G309" s="300" t="s">
        <v>1174</v>
      </c>
      <c r="H309" s="300" t="s">
        <v>1175</v>
      </c>
      <c r="I309" s="300" t="s">
        <v>66</v>
      </c>
      <c r="J309" s="301">
        <v>3</v>
      </c>
      <c r="K309" s="301">
        <v>11</v>
      </c>
      <c r="L309" s="301">
        <v>14</v>
      </c>
      <c r="M309" s="301">
        <v>3</v>
      </c>
      <c r="N309" s="301">
        <v>11</v>
      </c>
      <c r="O309" s="301">
        <v>14</v>
      </c>
      <c r="P309" s="301">
        <v>1</v>
      </c>
      <c r="Q309" s="301">
        <v>7</v>
      </c>
      <c r="R309" s="301">
        <v>6</v>
      </c>
      <c r="S309" s="301">
        <v>13</v>
      </c>
      <c r="T309" s="301">
        <v>1</v>
      </c>
      <c r="U309" s="301">
        <v>3</v>
      </c>
      <c r="V309" s="301">
        <v>9</v>
      </c>
      <c r="W309" s="301">
        <v>12</v>
      </c>
      <c r="X309" s="301">
        <v>1</v>
      </c>
      <c r="Y309" s="301">
        <v>0</v>
      </c>
      <c r="Z309" s="301">
        <v>0</v>
      </c>
      <c r="AA309" s="301">
        <v>0</v>
      </c>
      <c r="AB309" s="301">
        <v>0</v>
      </c>
      <c r="AC309" s="301">
        <v>0</v>
      </c>
      <c r="AD309" s="301">
        <v>0</v>
      </c>
      <c r="AE309" s="301">
        <v>0</v>
      </c>
      <c r="AF309" s="301">
        <v>0</v>
      </c>
      <c r="AG309" s="301">
        <v>13</v>
      </c>
      <c r="AH309" s="301">
        <v>26</v>
      </c>
      <c r="AI309" s="301">
        <v>39</v>
      </c>
      <c r="AJ309" s="301">
        <v>3</v>
      </c>
      <c r="AK309" s="301">
        <v>2</v>
      </c>
      <c r="AL309" s="301">
        <v>2</v>
      </c>
      <c r="AM309" s="301">
        <v>4</v>
      </c>
      <c r="AN309" s="301">
        <v>0</v>
      </c>
      <c r="AO309" s="301">
        <v>0</v>
      </c>
      <c r="AP309" s="301">
        <v>0</v>
      </c>
      <c r="AQ309" s="301">
        <v>1</v>
      </c>
      <c r="AR309" s="301">
        <v>2</v>
      </c>
      <c r="AS309" s="301">
        <v>3</v>
      </c>
    </row>
    <row r="310" spans="1:45" s="300" customFormat="1" ht="12.75" x14ac:dyDescent="0.2">
      <c r="A310" s="300" t="s">
        <v>1304</v>
      </c>
      <c r="B310" s="300" t="s">
        <v>1473</v>
      </c>
      <c r="C310" s="300" t="s">
        <v>1474</v>
      </c>
      <c r="D310" s="300" t="s">
        <v>184</v>
      </c>
      <c r="E310" s="300" t="s">
        <v>1083</v>
      </c>
      <c r="F310" s="300" t="s">
        <v>12</v>
      </c>
      <c r="G310" s="300" t="s">
        <v>1174</v>
      </c>
      <c r="H310" s="300" t="s">
        <v>1175</v>
      </c>
      <c r="I310" s="300" t="s">
        <v>66</v>
      </c>
      <c r="J310" s="301">
        <v>3</v>
      </c>
      <c r="K310" s="301">
        <v>2</v>
      </c>
      <c r="L310" s="301">
        <v>5</v>
      </c>
      <c r="M310" s="301">
        <v>3</v>
      </c>
      <c r="N310" s="301">
        <v>2</v>
      </c>
      <c r="O310" s="301">
        <v>5</v>
      </c>
      <c r="P310" s="301">
        <v>1</v>
      </c>
      <c r="Q310" s="301">
        <v>5</v>
      </c>
      <c r="R310" s="301">
        <v>3</v>
      </c>
      <c r="S310" s="301">
        <v>8</v>
      </c>
      <c r="T310" s="301">
        <v>1</v>
      </c>
      <c r="U310" s="301">
        <v>2</v>
      </c>
      <c r="V310" s="301">
        <v>2</v>
      </c>
      <c r="W310" s="301">
        <v>4</v>
      </c>
      <c r="X310" s="301">
        <v>1</v>
      </c>
      <c r="Y310" s="301">
        <v>0</v>
      </c>
      <c r="Z310" s="301">
        <v>0</v>
      </c>
      <c r="AA310" s="301">
        <v>0</v>
      </c>
      <c r="AB310" s="301">
        <v>0</v>
      </c>
      <c r="AC310" s="301">
        <v>0</v>
      </c>
      <c r="AD310" s="301">
        <v>0</v>
      </c>
      <c r="AE310" s="301">
        <v>0</v>
      </c>
      <c r="AF310" s="301">
        <v>0</v>
      </c>
      <c r="AG310" s="301">
        <v>10</v>
      </c>
      <c r="AH310" s="301">
        <v>7</v>
      </c>
      <c r="AI310" s="301">
        <v>17</v>
      </c>
      <c r="AJ310" s="301">
        <v>3</v>
      </c>
      <c r="AK310" s="301">
        <v>15</v>
      </c>
      <c r="AL310" s="301">
        <v>13</v>
      </c>
      <c r="AM310" s="301">
        <v>28</v>
      </c>
      <c r="AN310" s="301">
        <v>0</v>
      </c>
      <c r="AO310" s="301">
        <v>0</v>
      </c>
      <c r="AP310" s="301">
        <v>0</v>
      </c>
      <c r="AQ310" s="301">
        <v>1</v>
      </c>
      <c r="AR310" s="301">
        <v>2</v>
      </c>
      <c r="AS310" s="301">
        <v>3</v>
      </c>
    </row>
    <row r="311" spans="1:45" s="300" customFormat="1" ht="12.75" x14ac:dyDescent="0.2">
      <c r="A311" s="300" t="s">
        <v>599</v>
      </c>
      <c r="B311" s="300" t="s">
        <v>1475</v>
      </c>
      <c r="C311" s="300" t="s">
        <v>1476</v>
      </c>
      <c r="D311" s="300" t="s">
        <v>184</v>
      </c>
      <c r="E311" s="300" t="s">
        <v>1083</v>
      </c>
      <c r="F311" s="300" t="s">
        <v>12</v>
      </c>
      <c r="G311" s="300" t="s">
        <v>1174</v>
      </c>
      <c r="H311" s="300" t="s">
        <v>1175</v>
      </c>
      <c r="I311" s="300" t="s">
        <v>66</v>
      </c>
      <c r="J311" s="301">
        <v>6</v>
      </c>
      <c r="K311" s="301">
        <v>7</v>
      </c>
      <c r="L311" s="301">
        <v>13</v>
      </c>
      <c r="M311" s="301">
        <v>6</v>
      </c>
      <c r="N311" s="301">
        <v>7</v>
      </c>
      <c r="O311" s="301">
        <v>13</v>
      </c>
      <c r="P311" s="301">
        <v>1</v>
      </c>
      <c r="Q311" s="301">
        <v>1</v>
      </c>
      <c r="R311" s="301">
        <v>4</v>
      </c>
      <c r="S311" s="301">
        <v>5</v>
      </c>
      <c r="T311" s="301">
        <v>1</v>
      </c>
      <c r="U311" s="301">
        <v>3</v>
      </c>
      <c r="V311" s="301">
        <v>6</v>
      </c>
      <c r="W311" s="301">
        <v>9</v>
      </c>
      <c r="X311" s="301">
        <v>1</v>
      </c>
      <c r="Y311" s="301">
        <v>0</v>
      </c>
      <c r="Z311" s="301">
        <v>0</v>
      </c>
      <c r="AA311" s="301">
        <v>0</v>
      </c>
      <c r="AB311" s="301">
        <v>0</v>
      </c>
      <c r="AC311" s="301">
        <v>0</v>
      </c>
      <c r="AD311" s="301">
        <v>0</v>
      </c>
      <c r="AE311" s="301">
        <v>0</v>
      </c>
      <c r="AF311" s="301">
        <v>0</v>
      </c>
      <c r="AG311" s="301">
        <v>10</v>
      </c>
      <c r="AH311" s="301">
        <v>17</v>
      </c>
      <c r="AI311" s="301">
        <v>27</v>
      </c>
      <c r="AJ311" s="301">
        <v>3</v>
      </c>
      <c r="AK311" s="301">
        <v>7</v>
      </c>
      <c r="AL311" s="301">
        <v>1</v>
      </c>
      <c r="AM311" s="301">
        <v>8</v>
      </c>
      <c r="AN311" s="301">
        <v>0</v>
      </c>
      <c r="AO311" s="301">
        <v>0</v>
      </c>
      <c r="AP311" s="301">
        <v>0</v>
      </c>
      <c r="AQ311" s="301">
        <v>1</v>
      </c>
      <c r="AR311" s="301">
        <v>2</v>
      </c>
      <c r="AS311" s="301">
        <v>3</v>
      </c>
    </row>
    <row r="312" spans="1:45" s="300" customFormat="1" ht="12.75" x14ac:dyDescent="0.2">
      <c r="A312" s="300" t="s">
        <v>712</v>
      </c>
      <c r="B312" s="300" t="s">
        <v>1477</v>
      </c>
      <c r="C312" s="300" t="s">
        <v>1478</v>
      </c>
      <c r="D312" s="300" t="s">
        <v>184</v>
      </c>
      <c r="E312" s="300" t="s">
        <v>1083</v>
      </c>
      <c r="F312" s="300" t="s">
        <v>12</v>
      </c>
      <c r="G312" s="300" t="s">
        <v>1174</v>
      </c>
      <c r="H312" s="300" t="s">
        <v>1175</v>
      </c>
      <c r="I312" s="300" t="s">
        <v>66</v>
      </c>
      <c r="J312" s="301">
        <v>13</v>
      </c>
      <c r="K312" s="301">
        <v>14</v>
      </c>
      <c r="L312" s="301">
        <v>27</v>
      </c>
      <c r="M312" s="301">
        <v>13</v>
      </c>
      <c r="N312" s="301">
        <v>14</v>
      </c>
      <c r="O312" s="301">
        <v>27</v>
      </c>
      <c r="P312" s="301">
        <v>1</v>
      </c>
      <c r="Q312" s="301">
        <v>12</v>
      </c>
      <c r="R312" s="301">
        <v>17</v>
      </c>
      <c r="S312" s="301">
        <v>29</v>
      </c>
      <c r="T312" s="301">
        <v>1</v>
      </c>
      <c r="U312" s="301">
        <v>7</v>
      </c>
      <c r="V312" s="301">
        <v>12</v>
      </c>
      <c r="W312" s="301">
        <v>19</v>
      </c>
      <c r="X312" s="301">
        <v>1</v>
      </c>
      <c r="Y312" s="301">
        <v>0</v>
      </c>
      <c r="Z312" s="301">
        <v>0</v>
      </c>
      <c r="AA312" s="301">
        <v>0</v>
      </c>
      <c r="AB312" s="301">
        <v>0</v>
      </c>
      <c r="AC312" s="301">
        <v>0</v>
      </c>
      <c r="AD312" s="301">
        <v>0</v>
      </c>
      <c r="AE312" s="301">
        <v>0</v>
      </c>
      <c r="AF312" s="301">
        <v>0</v>
      </c>
      <c r="AG312" s="301">
        <v>32</v>
      </c>
      <c r="AH312" s="301">
        <v>43</v>
      </c>
      <c r="AI312" s="301">
        <v>75</v>
      </c>
      <c r="AJ312" s="301">
        <v>3</v>
      </c>
      <c r="AK312" s="301">
        <v>3</v>
      </c>
      <c r="AL312" s="301">
        <v>14</v>
      </c>
      <c r="AM312" s="301">
        <v>17</v>
      </c>
      <c r="AN312" s="301">
        <v>0</v>
      </c>
      <c r="AO312" s="301">
        <v>0</v>
      </c>
      <c r="AP312" s="301">
        <v>0</v>
      </c>
      <c r="AQ312" s="301">
        <v>2</v>
      </c>
      <c r="AR312" s="301">
        <v>0</v>
      </c>
      <c r="AS312" s="301">
        <v>2</v>
      </c>
    </row>
    <row r="313" spans="1:45" s="300" customFormat="1" ht="12.75" x14ac:dyDescent="0.2">
      <c r="A313" s="300" t="s">
        <v>1368</v>
      </c>
      <c r="B313" s="300" t="s">
        <v>1479</v>
      </c>
      <c r="C313" s="300" t="s">
        <v>1480</v>
      </c>
      <c r="D313" s="300" t="s">
        <v>184</v>
      </c>
      <c r="E313" s="300" t="s">
        <v>1083</v>
      </c>
      <c r="F313" s="300" t="s">
        <v>12</v>
      </c>
      <c r="G313" s="300" t="s">
        <v>1174</v>
      </c>
      <c r="H313" s="300" t="s">
        <v>1175</v>
      </c>
      <c r="I313" s="300" t="s">
        <v>66</v>
      </c>
      <c r="J313" s="301">
        <v>4</v>
      </c>
      <c r="K313" s="301">
        <v>8</v>
      </c>
      <c r="L313" s="301">
        <v>12</v>
      </c>
      <c r="M313" s="301">
        <v>4</v>
      </c>
      <c r="N313" s="301">
        <v>8</v>
      </c>
      <c r="O313" s="301">
        <v>12</v>
      </c>
      <c r="P313" s="301">
        <v>1</v>
      </c>
      <c r="Q313" s="301">
        <v>5</v>
      </c>
      <c r="R313" s="301">
        <v>7</v>
      </c>
      <c r="S313" s="301">
        <v>12</v>
      </c>
      <c r="T313" s="301">
        <v>1</v>
      </c>
      <c r="U313" s="301">
        <v>8</v>
      </c>
      <c r="V313" s="301">
        <v>5</v>
      </c>
      <c r="W313" s="301">
        <v>13</v>
      </c>
      <c r="X313" s="301">
        <v>1</v>
      </c>
      <c r="Y313" s="301">
        <v>0</v>
      </c>
      <c r="Z313" s="301">
        <v>0</v>
      </c>
      <c r="AA313" s="301">
        <v>0</v>
      </c>
      <c r="AB313" s="301">
        <v>0</v>
      </c>
      <c r="AC313" s="301">
        <v>0</v>
      </c>
      <c r="AD313" s="301">
        <v>0</v>
      </c>
      <c r="AE313" s="301">
        <v>0</v>
      </c>
      <c r="AF313" s="301">
        <v>0</v>
      </c>
      <c r="AG313" s="301">
        <v>17</v>
      </c>
      <c r="AH313" s="301">
        <v>20</v>
      </c>
      <c r="AI313" s="301">
        <v>37</v>
      </c>
      <c r="AJ313" s="301">
        <v>3</v>
      </c>
      <c r="AK313" s="301">
        <v>3</v>
      </c>
      <c r="AL313" s="301">
        <v>4</v>
      </c>
      <c r="AM313" s="301">
        <v>7</v>
      </c>
      <c r="AN313" s="301">
        <v>0</v>
      </c>
      <c r="AO313" s="301">
        <v>0</v>
      </c>
      <c r="AP313" s="301">
        <v>0</v>
      </c>
      <c r="AQ313" s="301">
        <v>2</v>
      </c>
      <c r="AR313" s="301">
        <v>1</v>
      </c>
      <c r="AS313" s="301">
        <v>3</v>
      </c>
    </row>
    <row r="314" spans="1:45" s="300" customFormat="1" ht="12.75" x14ac:dyDescent="0.2">
      <c r="A314" s="300" t="s">
        <v>1345</v>
      </c>
      <c r="B314" s="300" t="s">
        <v>1481</v>
      </c>
      <c r="C314" s="300" t="s">
        <v>1482</v>
      </c>
      <c r="D314" s="300" t="s">
        <v>184</v>
      </c>
      <c r="E314" s="300" t="s">
        <v>1083</v>
      </c>
      <c r="F314" s="300" t="s">
        <v>12</v>
      </c>
      <c r="G314" s="300" t="s">
        <v>1174</v>
      </c>
      <c r="H314" s="300" t="s">
        <v>1175</v>
      </c>
      <c r="I314" s="300" t="s">
        <v>66</v>
      </c>
      <c r="J314" s="301">
        <v>2</v>
      </c>
      <c r="K314" s="301">
        <v>7</v>
      </c>
      <c r="L314" s="301">
        <v>9</v>
      </c>
      <c r="M314" s="301">
        <v>2</v>
      </c>
      <c r="N314" s="301">
        <v>7</v>
      </c>
      <c r="O314" s="301">
        <v>9</v>
      </c>
      <c r="P314" s="301">
        <v>1</v>
      </c>
      <c r="Q314" s="301">
        <v>7</v>
      </c>
      <c r="R314" s="301">
        <v>10</v>
      </c>
      <c r="S314" s="301">
        <v>17</v>
      </c>
      <c r="T314" s="301">
        <v>1</v>
      </c>
      <c r="U314" s="301">
        <v>3</v>
      </c>
      <c r="V314" s="301">
        <v>3</v>
      </c>
      <c r="W314" s="301">
        <v>6</v>
      </c>
      <c r="X314" s="301">
        <v>1</v>
      </c>
      <c r="Y314" s="301">
        <v>0</v>
      </c>
      <c r="Z314" s="301">
        <v>0</v>
      </c>
      <c r="AA314" s="301">
        <v>0</v>
      </c>
      <c r="AB314" s="301">
        <v>0</v>
      </c>
      <c r="AC314" s="301">
        <v>0</v>
      </c>
      <c r="AD314" s="301">
        <v>0</v>
      </c>
      <c r="AE314" s="301">
        <v>0</v>
      </c>
      <c r="AF314" s="301">
        <v>0</v>
      </c>
      <c r="AG314" s="301">
        <v>12</v>
      </c>
      <c r="AH314" s="301">
        <v>20</v>
      </c>
      <c r="AI314" s="301">
        <v>32</v>
      </c>
      <c r="AJ314" s="301">
        <v>3</v>
      </c>
      <c r="AK314" s="301">
        <v>1</v>
      </c>
      <c r="AL314" s="301">
        <v>4</v>
      </c>
      <c r="AM314" s="301">
        <v>5</v>
      </c>
      <c r="AN314" s="301">
        <v>0</v>
      </c>
      <c r="AO314" s="301">
        <v>0</v>
      </c>
      <c r="AP314" s="301">
        <v>0</v>
      </c>
      <c r="AQ314" s="301">
        <v>1</v>
      </c>
      <c r="AR314" s="301">
        <v>2</v>
      </c>
      <c r="AS314" s="301">
        <v>3</v>
      </c>
    </row>
    <row r="315" spans="1:45" s="300" customFormat="1" ht="12.75" x14ac:dyDescent="0.2">
      <c r="A315" s="300" t="s">
        <v>731</v>
      </c>
      <c r="B315" s="300" t="s">
        <v>1483</v>
      </c>
      <c r="C315" s="300" t="s">
        <v>1484</v>
      </c>
      <c r="D315" s="300" t="s">
        <v>184</v>
      </c>
      <c r="E315" s="300" t="s">
        <v>1083</v>
      </c>
      <c r="F315" s="300" t="s">
        <v>12</v>
      </c>
      <c r="G315" s="300" t="s">
        <v>1174</v>
      </c>
      <c r="H315" s="300" t="s">
        <v>1175</v>
      </c>
      <c r="I315" s="300" t="s">
        <v>66</v>
      </c>
      <c r="J315" s="301">
        <v>30</v>
      </c>
      <c r="K315" s="301">
        <v>10</v>
      </c>
      <c r="L315" s="301">
        <v>40</v>
      </c>
      <c r="M315" s="301">
        <v>30</v>
      </c>
      <c r="N315" s="301">
        <v>10</v>
      </c>
      <c r="O315" s="301">
        <v>40</v>
      </c>
      <c r="P315" s="301">
        <v>1</v>
      </c>
      <c r="Q315" s="301">
        <v>12</v>
      </c>
      <c r="R315" s="301">
        <v>18</v>
      </c>
      <c r="S315" s="301">
        <v>30</v>
      </c>
      <c r="T315" s="301">
        <v>1</v>
      </c>
      <c r="U315" s="301">
        <v>3</v>
      </c>
      <c r="V315" s="301">
        <v>5</v>
      </c>
      <c r="W315" s="301">
        <v>8</v>
      </c>
      <c r="X315" s="301">
        <v>1</v>
      </c>
      <c r="Y315" s="301">
        <v>0</v>
      </c>
      <c r="Z315" s="301">
        <v>0</v>
      </c>
      <c r="AA315" s="301">
        <v>0</v>
      </c>
      <c r="AB315" s="301">
        <v>0</v>
      </c>
      <c r="AC315" s="301">
        <v>0</v>
      </c>
      <c r="AD315" s="301">
        <v>0</v>
      </c>
      <c r="AE315" s="301">
        <v>0</v>
      </c>
      <c r="AF315" s="301">
        <v>0</v>
      </c>
      <c r="AG315" s="301">
        <v>45</v>
      </c>
      <c r="AH315" s="301">
        <v>33</v>
      </c>
      <c r="AI315" s="301">
        <v>78</v>
      </c>
      <c r="AJ315" s="301">
        <v>3</v>
      </c>
      <c r="AK315" s="301">
        <v>5</v>
      </c>
      <c r="AL315" s="301">
        <v>9</v>
      </c>
      <c r="AM315" s="301">
        <v>14</v>
      </c>
      <c r="AN315" s="301">
        <v>0</v>
      </c>
      <c r="AO315" s="301">
        <v>0</v>
      </c>
      <c r="AP315" s="301">
        <v>0</v>
      </c>
      <c r="AQ315" s="301">
        <v>2</v>
      </c>
      <c r="AR315" s="301">
        <v>2</v>
      </c>
      <c r="AS315" s="301">
        <v>4</v>
      </c>
    </row>
    <row r="316" spans="1:45" s="300" customFormat="1" ht="12.75" x14ac:dyDescent="0.2">
      <c r="A316" s="300" t="s">
        <v>565</v>
      </c>
      <c r="B316" s="300" t="s">
        <v>1485</v>
      </c>
      <c r="C316" s="300" t="s">
        <v>1486</v>
      </c>
      <c r="D316" s="300" t="s">
        <v>184</v>
      </c>
      <c r="E316" s="300" t="s">
        <v>1083</v>
      </c>
      <c r="F316" s="300" t="s">
        <v>12</v>
      </c>
      <c r="G316" s="300" t="s">
        <v>1174</v>
      </c>
      <c r="H316" s="300" t="s">
        <v>1175</v>
      </c>
      <c r="I316" s="300" t="s">
        <v>66</v>
      </c>
      <c r="J316" s="301">
        <v>10</v>
      </c>
      <c r="K316" s="301">
        <v>12</v>
      </c>
      <c r="L316" s="301">
        <v>22</v>
      </c>
      <c r="M316" s="301">
        <v>13</v>
      </c>
      <c r="N316" s="301">
        <v>12</v>
      </c>
      <c r="O316" s="301">
        <v>25</v>
      </c>
      <c r="P316" s="301">
        <v>1</v>
      </c>
      <c r="Q316" s="301">
        <v>11</v>
      </c>
      <c r="R316" s="301">
        <v>2</v>
      </c>
      <c r="S316" s="301">
        <v>13</v>
      </c>
      <c r="T316" s="301">
        <v>1</v>
      </c>
      <c r="U316" s="301">
        <v>8</v>
      </c>
      <c r="V316" s="301">
        <v>8</v>
      </c>
      <c r="W316" s="301">
        <v>16</v>
      </c>
      <c r="X316" s="301">
        <v>1</v>
      </c>
      <c r="Y316" s="301">
        <v>0</v>
      </c>
      <c r="Z316" s="301">
        <v>0</v>
      </c>
      <c r="AA316" s="301">
        <v>0</v>
      </c>
      <c r="AB316" s="301">
        <v>0</v>
      </c>
      <c r="AC316" s="301">
        <v>0</v>
      </c>
      <c r="AD316" s="301">
        <v>0</v>
      </c>
      <c r="AE316" s="301">
        <v>0</v>
      </c>
      <c r="AF316" s="301">
        <v>0</v>
      </c>
      <c r="AG316" s="301">
        <v>32</v>
      </c>
      <c r="AH316" s="301">
        <v>22</v>
      </c>
      <c r="AI316" s="301">
        <v>54</v>
      </c>
      <c r="AJ316" s="301">
        <v>3</v>
      </c>
      <c r="AK316" s="301">
        <v>3</v>
      </c>
      <c r="AL316" s="301">
        <v>3</v>
      </c>
      <c r="AM316" s="301">
        <v>6</v>
      </c>
      <c r="AN316" s="301">
        <v>0</v>
      </c>
      <c r="AO316" s="301">
        <v>0</v>
      </c>
      <c r="AP316" s="301">
        <v>0</v>
      </c>
      <c r="AQ316" s="301">
        <v>2</v>
      </c>
      <c r="AR316" s="301">
        <v>1</v>
      </c>
      <c r="AS316" s="301">
        <v>3</v>
      </c>
    </row>
    <row r="317" spans="1:45" s="300" customFormat="1" ht="12.75" x14ac:dyDescent="0.2">
      <c r="A317" s="300" t="s">
        <v>233</v>
      </c>
      <c r="B317" s="300" t="s">
        <v>1487</v>
      </c>
      <c r="C317" s="300" t="s">
        <v>1488</v>
      </c>
      <c r="D317" s="300" t="s">
        <v>184</v>
      </c>
      <c r="E317" s="300" t="s">
        <v>1083</v>
      </c>
      <c r="F317" s="300" t="s">
        <v>12</v>
      </c>
      <c r="G317" s="300" t="s">
        <v>1174</v>
      </c>
      <c r="H317" s="300" t="s">
        <v>1175</v>
      </c>
      <c r="I317" s="300" t="s">
        <v>66</v>
      </c>
      <c r="J317" s="301">
        <v>21</v>
      </c>
      <c r="K317" s="301">
        <v>8</v>
      </c>
      <c r="L317" s="301">
        <v>29</v>
      </c>
      <c r="M317" s="301">
        <v>21</v>
      </c>
      <c r="N317" s="301">
        <v>8</v>
      </c>
      <c r="O317" s="301">
        <v>29</v>
      </c>
      <c r="P317" s="301">
        <v>1</v>
      </c>
      <c r="Q317" s="301">
        <v>13</v>
      </c>
      <c r="R317" s="301">
        <v>11</v>
      </c>
      <c r="S317" s="301">
        <v>24</v>
      </c>
      <c r="T317" s="301">
        <v>1</v>
      </c>
      <c r="U317" s="301">
        <v>11</v>
      </c>
      <c r="V317" s="301">
        <v>12</v>
      </c>
      <c r="W317" s="301">
        <v>23</v>
      </c>
      <c r="X317" s="301">
        <v>1</v>
      </c>
      <c r="Y317" s="301">
        <v>0</v>
      </c>
      <c r="Z317" s="301">
        <v>0</v>
      </c>
      <c r="AA317" s="301">
        <v>0</v>
      </c>
      <c r="AB317" s="301">
        <v>0</v>
      </c>
      <c r="AC317" s="301">
        <v>0</v>
      </c>
      <c r="AD317" s="301">
        <v>0</v>
      </c>
      <c r="AE317" s="301">
        <v>0</v>
      </c>
      <c r="AF317" s="301">
        <v>0</v>
      </c>
      <c r="AG317" s="301">
        <v>45</v>
      </c>
      <c r="AH317" s="301">
        <v>31</v>
      </c>
      <c r="AI317" s="301">
        <v>76</v>
      </c>
      <c r="AJ317" s="301">
        <v>3</v>
      </c>
      <c r="AK317" s="301">
        <v>6</v>
      </c>
      <c r="AL317" s="301">
        <v>11</v>
      </c>
      <c r="AM317" s="301">
        <v>17</v>
      </c>
      <c r="AN317" s="301">
        <v>0</v>
      </c>
      <c r="AO317" s="301">
        <v>0</v>
      </c>
      <c r="AP317" s="301">
        <v>0</v>
      </c>
      <c r="AQ317" s="301">
        <v>4</v>
      </c>
      <c r="AR317" s="301">
        <v>0</v>
      </c>
      <c r="AS317" s="301">
        <v>4</v>
      </c>
    </row>
    <row r="318" spans="1:45" s="300" customFormat="1" ht="12.75" x14ac:dyDescent="0.2">
      <c r="A318" s="300" t="s">
        <v>282</v>
      </c>
      <c r="B318" s="300" t="s">
        <v>1489</v>
      </c>
      <c r="C318" s="300" t="s">
        <v>1490</v>
      </c>
      <c r="D318" s="300" t="s">
        <v>184</v>
      </c>
      <c r="E318" s="300" t="s">
        <v>1083</v>
      </c>
      <c r="F318" s="300" t="s">
        <v>12</v>
      </c>
      <c r="G318" s="300" t="s">
        <v>1174</v>
      </c>
      <c r="H318" s="300" t="s">
        <v>1175</v>
      </c>
      <c r="I318" s="300" t="s">
        <v>66</v>
      </c>
      <c r="J318" s="301">
        <v>18</v>
      </c>
      <c r="K318" s="301">
        <v>14</v>
      </c>
      <c r="L318" s="301">
        <v>32</v>
      </c>
      <c r="M318" s="301">
        <v>18</v>
      </c>
      <c r="N318" s="301">
        <v>14</v>
      </c>
      <c r="O318" s="301">
        <v>32</v>
      </c>
      <c r="P318" s="301">
        <v>1</v>
      </c>
      <c r="Q318" s="301">
        <v>12</v>
      </c>
      <c r="R318" s="301">
        <v>10</v>
      </c>
      <c r="S318" s="301">
        <v>22</v>
      </c>
      <c r="T318" s="301">
        <v>1</v>
      </c>
      <c r="U318" s="301">
        <v>4</v>
      </c>
      <c r="V318" s="301">
        <v>11</v>
      </c>
      <c r="W318" s="301">
        <v>15</v>
      </c>
      <c r="X318" s="301">
        <v>1</v>
      </c>
      <c r="Y318" s="301">
        <v>0</v>
      </c>
      <c r="Z318" s="301">
        <v>0</v>
      </c>
      <c r="AA318" s="301">
        <v>0</v>
      </c>
      <c r="AB318" s="301">
        <v>0</v>
      </c>
      <c r="AC318" s="301">
        <v>0</v>
      </c>
      <c r="AD318" s="301">
        <v>0</v>
      </c>
      <c r="AE318" s="301">
        <v>0</v>
      </c>
      <c r="AF318" s="301">
        <v>0</v>
      </c>
      <c r="AG318" s="301">
        <v>34</v>
      </c>
      <c r="AH318" s="301">
        <v>35</v>
      </c>
      <c r="AI318" s="301">
        <v>69</v>
      </c>
      <c r="AJ318" s="301">
        <v>3</v>
      </c>
      <c r="AK318" s="301">
        <v>10</v>
      </c>
      <c r="AL318" s="301">
        <v>8</v>
      </c>
      <c r="AM318" s="301">
        <v>18</v>
      </c>
      <c r="AN318" s="301">
        <v>0</v>
      </c>
      <c r="AO318" s="301">
        <v>0</v>
      </c>
      <c r="AP318" s="301">
        <v>0</v>
      </c>
      <c r="AQ318" s="301">
        <v>1</v>
      </c>
      <c r="AR318" s="301">
        <v>2</v>
      </c>
      <c r="AS318" s="301">
        <v>3</v>
      </c>
    </row>
    <row r="319" spans="1:45" s="300" customFormat="1" ht="12.75" x14ac:dyDescent="0.2">
      <c r="A319" s="300" t="s">
        <v>1323</v>
      </c>
      <c r="B319" s="300" t="s">
        <v>1491</v>
      </c>
      <c r="C319" s="300" t="s">
        <v>1492</v>
      </c>
      <c r="D319" s="300" t="s">
        <v>184</v>
      </c>
      <c r="E319" s="300" t="s">
        <v>1083</v>
      </c>
      <c r="F319" s="300" t="s">
        <v>12</v>
      </c>
      <c r="G319" s="300" t="s">
        <v>1174</v>
      </c>
      <c r="H319" s="300" t="s">
        <v>1175</v>
      </c>
      <c r="I319" s="300" t="s">
        <v>66</v>
      </c>
      <c r="J319" s="301">
        <v>7</v>
      </c>
      <c r="K319" s="301">
        <v>3</v>
      </c>
      <c r="L319" s="301">
        <v>10</v>
      </c>
      <c r="M319" s="301">
        <v>7</v>
      </c>
      <c r="N319" s="301">
        <v>3</v>
      </c>
      <c r="O319" s="301">
        <v>10</v>
      </c>
      <c r="P319" s="301">
        <v>1</v>
      </c>
      <c r="Q319" s="301">
        <v>3</v>
      </c>
      <c r="R319" s="301">
        <v>4</v>
      </c>
      <c r="S319" s="301">
        <v>7</v>
      </c>
      <c r="T319" s="301">
        <v>1</v>
      </c>
      <c r="U319" s="301">
        <v>1</v>
      </c>
      <c r="V319" s="301">
        <v>9</v>
      </c>
      <c r="W319" s="301">
        <v>10</v>
      </c>
      <c r="X319" s="301">
        <v>1</v>
      </c>
      <c r="Y319" s="301">
        <v>0</v>
      </c>
      <c r="Z319" s="301">
        <v>0</v>
      </c>
      <c r="AA319" s="301">
        <v>0</v>
      </c>
      <c r="AB319" s="301">
        <v>0</v>
      </c>
      <c r="AC319" s="301">
        <v>0</v>
      </c>
      <c r="AD319" s="301">
        <v>0</v>
      </c>
      <c r="AE319" s="301">
        <v>0</v>
      </c>
      <c r="AF319" s="301">
        <v>0</v>
      </c>
      <c r="AG319" s="301">
        <v>11</v>
      </c>
      <c r="AH319" s="301">
        <v>16</v>
      </c>
      <c r="AI319" s="301">
        <v>27</v>
      </c>
      <c r="AJ319" s="301">
        <v>3</v>
      </c>
      <c r="AK319" s="301">
        <v>3</v>
      </c>
      <c r="AL319" s="301">
        <v>8</v>
      </c>
      <c r="AM319" s="301">
        <v>11</v>
      </c>
      <c r="AN319" s="301">
        <v>0</v>
      </c>
      <c r="AO319" s="301">
        <v>0</v>
      </c>
      <c r="AP319" s="301">
        <v>0</v>
      </c>
      <c r="AQ319" s="301">
        <v>1</v>
      </c>
      <c r="AR319" s="301">
        <v>2</v>
      </c>
      <c r="AS319" s="301">
        <v>3</v>
      </c>
    </row>
    <row r="320" spans="1:45" s="300" customFormat="1" ht="12.75" x14ac:dyDescent="0.2">
      <c r="A320" s="300" t="s">
        <v>698</v>
      </c>
      <c r="B320" s="300" t="s">
        <v>1493</v>
      </c>
      <c r="C320" s="300" t="s">
        <v>1494</v>
      </c>
      <c r="D320" s="300" t="s">
        <v>184</v>
      </c>
      <c r="E320" s="300" t="s">
        <v>1083</v>
      </c>
      <c r="F320" s="300" t="s">
        <v>12</v>
      </c>
      <c r="G320" s="300" t="s">
        <v>1174</v>
      </c>
      <c r="H320" s="300" t="s">
        <v>1175</v>
      </c>
      <c r="I320" s="300" t="s">
        <v>66</v>
      </c>
      <c r="J320" s="301">
        <v>10</v>
      </c>
      <c r="K320" s="301">
        <v>11</v>
      </c>
      <c r="L320" s="301">
        <v>21</v>
      </c>
      <c r="M320" s="301">
        <v>10</v>
      </c>
      <c r="N320" s="301">
        <v>11</v>
      </c>
      <c r="O320" s="301">
        <v>21</v>
      </c>
      <c r="P320" s="301">
        <v>1</v>
      </c>
      <c r="Q320" s="301">
        <v>10</v>
      </c>
      <c r="R320" s="301">
        <v>11</v>
      </c>
      <c r="S320" s="301">
        <v>21</v>
      </c>
      <c r="T320" s="301">
        <v>1</v>
      </c>
      <c r="U320" s="301">
        <v>3</v>
      </c>
      <c r="V320" s="301">
        <v>5</v>
      </c>
      <c r="W320" s="301">
        <v>8</v>
      </c>
      <c r="X320" s="301">
        <v>1</v>
      </c>
      <c r="Y320" s="301">
        <v>0</v>
      </c>
      <c r="Z320" s="301">
        <v>0</v>
      </c>
      <c r="AA320" s="301">
        <v>0</v>
      </c>
      <c r="AB320" s="301">
        <v>0</v>
      </c>
      <c r="AC320" s="301">
        <v>0</v>
      </c>
      <c r="AD320" s="301">
        <v>0</v>
      </c>
      <c r="AE320" s="301">
        <v>0</v>
      </c>
      <c r="AF320" s="301">
        <v>0</v>
      </c>
      <c r="AG320" s="301">
        <v>23</v>
      </c>
      <c r="AH320" s="301">
        <v>27</v>
      </c>
      <c r="AI320" s="301">
        <v>50</v>
      </c>
      <c r="AJ320" s="301">
        <v>3</v>
      </c>
      <c r="AK320" s="301">
        <v>8</v>
      </c>
      <c r="AL320" s="301">
        <v>6</v>
      </c>
      <c r="AM320" s="301">
        <v>14</v>
      </c>
      <c r="AN320" s="301">
        <v>0</v>
      </c>
      <c r="AO320" s="301">
        <v>0</v>
      </c>
      <c r="AP320" s="301">
        <v>0</v>
      </c>
      <c r="AQ320" s="301">
        <v>4</v>
      </c>
      <c r="AR320" s="301">
        <v>1</v>
      </c>
      <c r="AS320" s="301">
        <v>5</v>
      </c>
    </row>
    <row r="321" spans="1:45" s="300" customFormat="1" ht="12.75" x14ac:dyDescent="0.2">
      <c r="A321" s="300" t="s">
        <v>233</v>
      </c>
      <c r="B321" s="300" t="s">
        <v>1495</v>
      </c>
      <c r="C321" s="300" t="s">
        <v>1496</v>
      </c>
      <c r="D321" s="300" t="s">
        <v>184</v>
      </c>
      <c r="E321" s="300" t="s">
        <v>1083</v>
      </c>
      <c r="F321" s="300" t="s">
        <v>12</v>
      </c>
      <c r="G321" s="300" t="s">
        <v>1174</v>
      </c>
      <c r="H321" s="300" t="s">
        <v>1175</v>
      </c>
      <c r="I321" s="300" t="s">
        <v>66</v>
      </c>
      <c r="J321" s="301">
        <v>10</v>
      </c>
      <c r="K321" s="301">
        <v>12</v>
      </c>
      <c r="L321" s="301">
        <v>22</v>
      </c>
      <c r="M321" s="301">
        <v>10</v>
      </c>
      <c r="N321" s="301">
        <v>12</v>
      </c>
      <c r="O321" s="301">
        <v>22</v>
      </c>
      <c r="P321" s="301">
        <v>1</v>
      </c>
      <c r="Q321" s="301">
        <v>2</v>
      </c>
      <c r="R321" s="301">
        <v>8</v>
      </c>
      <c r="S321" s="301">
        <v>10</v>
      </c>
      <c r="T321" s="301">
        <v>1</v>
      </c>
      <c r="U321" s="301">
        <v>14</v>
      </c>
      <c r="V321" s="301">
        <v>8</v>
      </c>
      <c r="W321" s="301">
        <v>22</v>
      </c>
      <c r="X321" s="301">
        <v>1</v>
      </c>
      <c r="Y321" s="301">
        <v>0</v>
      </c>
      <c r="Z321" s="301">
        <v>0</v>
      </c>
      <c r="AA321" s="301">
        <v>0</v>
      </c>
      <c r="AB321" s="301">
        <v>0</v>
      </c>
      <c r="AC321" s="301">
        <v>0</v>
      </c>
      <c r="AD321" s="301">
        <v>0</v>
      </c>
      <c r="AE321" s="301">
        <v>0</v>
      </c>
      <c r="AF321" s="301">
        <v>0</v>
      </c>
      <c r="AG321" s="301">
        <v>26</v>
      </c>
      <c r="AH321" s="301">
        <v>28</v>
      </c>
      <c r="AI321" s="301">
        <v>54</v>
      </c>
      <c r="AJ321" s="301">
        <v>3</v>
      </c>
      <c r="AK321" s="301">
        <v>5</v>
      </c>
      <c r="AL321" s="301">
        <v>11</v>
      </c>
      <c r="AM321" s="301">
        <v>16</v>
      </c>
      <c r="AN321" s="301">
        <v>0</v>
      </c>
      <c r="AO321" s="301">
        <v>0</v>
      </c>
      <c r="AP321" s="301">
        <v>0</v>
      </c>
      <c r="AQ321" s="301">
        <v>2</v>
      </c>
      <c r="AR321" s="301">
        <v>2</v>
      </c>
      <c r="AS321" s="301">
        <v>4</v>
      </c>
    </row>
    <row r="322" spans="1:45" s="300" customFormat="1" ht="12.75" x14ac:dyDescent="0.2">
      <c r="A322" s="300" t="s">
        <v>1301</v>
      </c>
      <c r="B322" s="300" t="s">
        <v>1497</v>
      </c>
      <c r="C322" s="300" t="s">
        <v>1498</v>
      </c>
      <c r="D322" s="300" t="s">
        <v>184</v>
      </c>
      <c r="E322" s="300" t="s">
        <v>1083</v>
      </c>
      <c r="F322" s="300" t="s">
        <v>12</v>
      </c>
      <c r="G322" s="300" t="s">
        <v>1174</v>
      </c>
      <c r="H322" s="300" t="s">
        <v>1175</v>
      </c>
      <c r="I322" s="300" t="s">
        <v>66</v>
      </c>
      <c r="J322" s="301">
        <v>7</v>
      </c>
      <c r="K322" s="301">
        <v>5</v>
      </c>
      <c r="L322" s="301">
        <v>12</v>
      </c>
      <c r="M322" s="301">
        <v>8</v>
      </c>
      <c r="N322" s="301">
        <v>5</v>
      </c>
      <c r="O322" s="301">
        <v>13</v>
      </c>
      <c r="P322" s="301">
        <v>1</v>
      </c>
      <c r="Q322" s="301">
        <v>5</v>
      </c>
      <c r="R322" s="301">
        <v>5</v>
      </c>
      <c r="S322" s="301">
        <v>10</v>
      </c>
      <c r="T322" s="301">
        <v>1</v>
      </c>
      <c r="U322" s="301">
        <v>5</v>
      </c>
      <c r="V322" s="301">
        <v>4</v>
      </c>
      <c r="W322" s="301">
        <v>9</v>
      </c>
      <c r="X322" s="301">
        <v>1</v>
      </c>
      <c r="Y322" s="301">
        <v>0</v>
      </c>
      <c r="Z322" s="301">
        <v>0</v>
      </c>
      <c r="AA322" s="301">
        <v>0</v>
      </c>
      <c r="AB322" s="301">
        <v>0</v>
      </c>
      <c r="AC322" s="301">
        <v>0</v>
      </c>
      <c r="AD322" s="301">
        <v>0</v>
      </c>
      <c r="AE322" s="301">
        <v>0</v>
      </c>
      <c r="AF322" s="301">
        <v>0</v>
      </c>
      <c r="AG322" s="301">
        <v>18</v>
      </c>
      <c r="AH322" s="301">
        <v>14</v>
      </c>
      <c r="AI322" s="301">
        <v>32</v>
      </c>
      <c r="AJ322" s="301">
        <v>3</v>
      </c>
      <c r="AK322" s="301">
        <v>3</v>
      </c>
      <c r="AL322" s="301">
        <v>4</v>
      </c>
      <c r="AM322" s="301">
        <v>7</v>
      </c>
      <c r="AN322" s="301">
        <v>0</v>
      </c>
      <c r="AO322" s="301">
        <v>0</v>
      </c>
      <c r="AP322" s="301">
        <v>0</v>
      </c>
      <c r="AQ322" s="301">
        <v>1</v>
      </c>
      <c r="AR322" s="301">
        <v>2</v>
      </c>
      <c r="AS322" s="301">
        <v>3</v>
      </c>
    </row>
    <row r="323" spans="1:45" s="300" customFormat="1" ht="12.75" x14ac:dyDescent="0.2">
      <c r="A323" s="300" t="s">
        <v>188</v>
      </c>
      <c r="B323" s="300" t="s">
        <v>1499</v>
      </c>
      <c r="C323" s="300" t="s">
        <v>1500</v>
      </c>
      <c r="D323" s="300" t="s">
        <v>184</v>
      </c>
      <c r="E323" s="300" t="s">
        <v>1083</v>
      </c>
      <c r="F323" s="300" t="s">
        <v>12</v>
      </c>
      <c r="G323" s="300" t="s">
        <v>1174</v>
      </c>
      <c r="H323" s="300" t="s">
        <v>1175</v>
      </c>
      <c r="I323" s="300" t="s">
        <v>66</v>
      </c>
      <c r="J323" s="301">
        <v>4</v>
      </c>
      <c r="K323" s="301">
        <v>7</v>
      </c>
      <c r="L323" s="301">
        <v>11</v>
      </c>
      <c r="M323" s="301">
        <v>4</v>
      </c>
      <c r="N323" s="301">
        <v>7</v>
      </c>
      <c r="O323" s="301">
        <v>11</v>
      </c>
      <c r="P323" s="301">
        <v>1</v>
      </c>
      <c r="Q323" s="301">
        <v>6</v>
      </c>
      <c r="R323" s="301">
        <v>4</v>
      </c>
      <c r="S323" s="301">
        <v>10</v>
      </c>
      <c r="T323" s="301">
        <v>1</v>
      </c>
      <c r="U323" s="301">
        <v>3</v>
      </c>
      <c r="V323" s="301">
        <v>1</v>
      </c>
      <c r="W323" s="301">
        <v>4</v>
      </c>
      <c r="X323" s="301">
        <v>1</v>
      </c>
      <c r="Y323" s="301">
        <v>0</v>
      </c>
      <c r="Z323" s="301">
        <v>0</v>
      </c>
      <c r="AA323" s="301">
        <v>0</v>
      </c>
      <c r="AB323" s="301">
        <v>0</v>
      </c>
      <c r="AC323" s="301">
        <v>0</v>
      </c>
      <c r="AD323" s="301">
        <v>0</v>
      </c>
      <c r="AE323" s="301">
        <v>0</v>
      </c>
      <c r="AF323" s="301">
        <v>0</v>
      </c>
      <c r="AG323" s="301">
        <v>13</v>
      </c>
      <c r="AH323" s="301">
        <v>12</v>
      </c>
      <c r="AI323" s="301">
        <v>25</v>
      </c>
      <c r="AJ323" s="301">
        <v>3</v>
      </c>
      <c r="AK323" s="301">
        <v>4</v>
      </c>
      <c r="AL323" s="301">
        <v>5</v>
      </c>
      <c r="AM323" s="301">
        <v>9</v>
      </c>
      <c r="AN323" s="301">
        <v>0</v>
      </c>
      <c r="AO323" s="301">
        <v>0</v>
      </c>
      <c r="AP323" s="301">
        <v>0</v>
      </c>
      <c r="AQ323" s="301">
        <v>2</v>
      </c>
      <c r="AR323" s="301">
        <v>1</v>
      </c>
      <c r="AS323" s="301">
        <v>3</v>
      </c>
    </row>
    <row r="324" spans="1:45" s="300" customFormat="1" ht="12.75" x14ac:dyDescent="0.2">
      <c r="A324" s="300" t="s">
        <v>550</v>
      </c>
      <c r="B324" s="300" t="s">
        <v>1501</v>
      </c>
      <c r="C324" s="300" t="s">
        <v>1502</v>
      </c>
      <c r="D324" s="300" t="s">
        <v>184</v>
      </c>
      <c r="E324" s="300" t="s">
        <v>1083</v>
      </c>
      <c r="F324" s="300" t="s">
        <v>12</v>
      </c>
      <c r="G324" s="300" t="s">
        <v>1174</v>
      </c>
      <c r="H324" s="300" t="s">
        <v>1175</v>
      </c>
      <c r="I324" s="300" t="s">
        <v>66</v>
      </c>
      <c r="J324" s="301">
        <v>9</v>
      </c>
      <c r="K324" s="301">
        <v>8</v>
      </c>
      <c r="L324" s="301">
        <v>17</v>
      </c>
      <c r="M324" s="301">
        <v>9</v>
      </c>
      <c r="N324" s="301">
        <v>8</v>
      </c>
      <c r="O324" s="301">
        <v>17</v>
      </c>
      <c r="P324" s="301">
        <v>1</v>
      </c>
      <c r="Q324" s="301">
        <v>4</v>
      </c>
      <c r="R324" s="301">
        <v>7</v>
      </c>
      <c r="S324" s="301">
        <v>11</v>
      </c>
      <c r="T324" s="301">
        <v>1</v>
      </c>
      <c r="U324" s="301">
        <v>8</v>
      </c>
      <c r="V324" s="301">
        <v>9</v>
      </c>
      <c r="W324" s="301">
        <v>17</v>
      </c>
      <c r="X324" s="301">
        <v>1</v>
      </c>
      <c r="Y324" s="301">
        <v>0</v>
      </c>
      <c r="Z324" s="301">
        <v>0</v>
      </c>
      <c r="AA324" s="301">
        <v>0</v>
      </c>
      <c r="AB324" s="301">
        <v>0</v>
      </c>
      <c r="AC324" s="301">
        <v>0</v>
      </c>
      <c r="AD324" s="301">
        <v>0</v>
      </c>
      <c r="AE324" s="301">
        <v>0</v>
      </c>
      <c r="AF324" s="301">
        <v>0</v>
      </c>
      <c r="AG324" s="301">
        <v>21</v>
      </c>
      <c r="AH324" s="301">
        <v>24</v>
      </c>
      <c r="AI324" s="301">
        <v>45</v>
      </c>
      <c r="AJ324" s="301">
        <v>3</v>
      </c>
      <c r="AK324" s="301">
        <v>3</v>
      </c>
      <c r="AL324" s="301">
        <v>1</v>
      </c>
      <c r="AM324" s="301">
        <v>4</v>
      </c>
      <c r="AN324" s="301">
        <v>0</v>
      </c>
      <c r="AO324" s="301">
        <v>0</v>
      </c>
      <c r="AP324" s="301">
        <v>0</v>
      </c>
      <c r="AQ324" s="301">
        <v>2</v>
      </c>
      <c r="AR324" s="301">
        <v>2</v>
      </c>
      <c r="AS324" s="301">
        <v>4</v>
      </c>
    </row>
    <row r="325" spans="1:45" s="300" customFormat="1" ht="12.75" x14ac:dyDescent="0.2">
      <c r="A325" s="300" t="s">
        <v>550</v>
      </c>
      <c r="B325" s="300" t="s">
        <v>1503</v>
      </c>
      <c r="C325" s="300" t="s">
        <v>1504</v>
      </c>
      <c r="D325" s="300" t="s">
        <v>184</v>
      </c>
      <c r="E325" s="300" t="s">
        <v>1083</v>
      </c>
      <c r="F325" s="300" t="s">
        <v>12</v>
      </c>
      <c r="G325" s="300" t="s">
        <v>1174</v>
      </c>
      <c r="H325" s="300" t="s">
        <v>1175</v>
      </c>
      <c r="I325" s="300" t="s">
        <v>66</v>
      </c>
      <c r="J325" s="301">
        <v>7</v>
      </c>
      <c r="K325" s="301">
        <v>11</v>
      </c>
      <c r="L325" s="301">
        <v>18</v>
      </c>
      <c r="M325" s="301">
        <v>7</v>
      </c>
      <c r="N325" s="301">
        <v>11</v>
      </c>
      <c r="O325" s="301">
        <v>18</v>
      </c>
      <c r="P325" s="301">
        <v>1</v>
      </c>
      <c r="Q325" s="301">
        <v>9</v>
      </c>
      <c r="R325" s="301">
        <v>5</v>
      </c>
      <c r="S325" s="301">
        <v>14</v>
      </c>
      <c r="T325" s="301">
        <v>1</v>
      </c>
      <c r="U325" s="301">
        <v>6</v>
      </c>
      <c r="V325" s="301">
        <v>7</v>
      </c>
      <c r="W325" s="301">
        <v>13</v>
      </c>
      <c r="X325" s="301">
        <v>1</v>
      </c>
      <c r="Y325" s="301">
        <v>0</v>
      </c>
      <c r="Z325" s="301">
        <v>0</v>
      </c>
      <c r="AA325" s="301">
        <v>0</v>
      </c>
      <c r="AB325" s="301">
        <v>0</v>
      </c>
      <c r="AC325" s="301">
        <v>0</v>
      </c>
      <c r="AD325" s="301">
        <v>0</v>
      </c>
      <c r="AE325" s="301">
        <v>0</v>
      </c>
      <c r="AF325" s="301">
        <v>0</v>
      </c>
      <c r="AG325" s="301">
        <v>22</v>
      </c>
      <c r="AH325" s="301">
        <v>23</v>
      </c>
      <c r="AI325" s="301">
        <v>45</v>
      </c>
      <c r="AJ325" s="301">
        <v>3</v>
      </c>
      <c r="AK325" s="301">
        <v>2</v>
      </c>
      <c r="AL325" s="301">
        <v>2</v>
      </c>
      <c r="AM325" s="301">
        <v>4</v>
      </c>
      <c r="AN325" s="301">
        <v>0</v>
      </c>
      <c r="AO325" s="301">
        <v>0</v>
      </c>
      <c r="AP325" s="301">
        <v>0</v>
      </c>
      <c r="AQ325" s="301">
        <v>1</v>
      </c>
      <c r="AR325" s="301">
        <v>2</v>
      </c>
      <c r="AS325" s="301">
        <v>3</v>
      </c>
    </row>
    <row r="326" spans="1:45" s="300" customFormat="1" ht="12.75" x14ac:dyDescent="0.2">
      <c r="A326" s="300" t="s">
        <v>731</v>
      </c>
      <c r="B326" s="300" t="s">
        <v>1505</v>
      </c>
      <c r="C326" s="300" t="s">
        <v>1506</v>
      </c>
      <c r="D326" s="300" t="s">
        <v>184</v>
      </c>
      <c r="E326" s="300" t="s">
        <v>1083</v>
      </c>
      <c r="F326" s="300" t="s">
        <v>12</v>
      </c>
      <c r="G326" s="300" t="s">
        <v>1174</v>
      </c>
      <c r="H326" s="300" t="s">
        <v>1175</v>
      </c>
      <c r="I326" s="300" t="s">
        <v>66</v>
      </c>
      <c r="J326" s="301">
        <v>4</v>
      </c>
      <c r="K326" s="301">
        <v>2</v>
      </c>
      <c r="L326" s="301">
        <v>6</v>
      </c>
      <c r="M326" s="301">
        <v>4</v>
      </c>
      <c r="N326" s="301">
        <v>2</v>
      </c>
      <c r="O326" s="301">
        <v>6</v>
      </c>
      <c r="P326" s="301">
        <v>1</v>
      </c>
      <c r="Q326" s="301">
        <v>3</v>
      </c>
      <c r="R326" s="301">
        <v>7</v>
      </c>
      <c r="S326" s="301">
        <v>10</v>
      </c>
      <c r="T326" s="301">
        <v>1</v>
      </c>
      <c r="U326" s="301">
        <v>5</v>
      </c>
      <c r="V326" s="301">
        <v>2</v>
      </c>
      <c r="W326" s="301">
        <v>7</v>
      </c>
      <c r="X326" s="301">
        <v>1</v>
      </c>
      <c r="Y326" s="301">
        <v>0</v>
      </c>
      <c r="Z326" s="301">
        <v>0</v>
      </c>
      <c r="AA326" s="301">
        <v>0</v>
      </c>
      <c r="AB326" s="301">
        <v>0</v>
      </c>
      <c r="AC326" s="301">
        <v>0</v>
      </c>
      <c r="AD326" s="301">
        <v>0</v>
      </c>
      <c r="AE326" s="301">
        <v>0</v>
      </c>
      <c r="AF326" s="301">
        <v>0</v>
      </c>
      <c r="AG326" s="301">
        <v>12</v>
      </c>
      <c r="AH326" s="301">
        <v>11</v>
      </c>
      <c r="AI326" s="301">
        <v>23</v>
      </c>
      <c r="AJ326" s="301">
        <v>3</v>
      </c>
      <c r="AK326" s="301">
        <v>5</v>
      </c>
      <c r="AL326" s="301">
        <v>1</v>
      </c>
      <c r="AM326" s="301">
        <v>6</v>
      </c>
      <c r="AN326" s="301">
        <v>0</v>
      </c>
      <c r="AO326" s="301">
        <v>0</v>
      </c>
      <c r="AP326" s="301">
        <v>0</v>
      </c>
      <c r="AQ326" s="301">
        <v>2</v>
      </c>
      <c r="AR326" s="301">
        <v>1</v>
      </c>
      <c r="AS326" s="301">
        <v>3</v>
      </c>
    </row>
    <row r="327" spans="1:45" s="300" customFormat="1" ht="12.75" x14ac:dyDescent="0.2">
      <c r="A327" s="300" t="s">
        <v>409</v>
      </c>
      <c r="B327" s="300" t="s">
        <v>1507</v>
      </c>
      <c r="C327" s="300" t="s">
        <v>1508</v>
      </c>
      <c r="D327" s="300" t="s">
        <v>184</v>
      </c>
      <c r="E327" s="300" t="s">
        <v>1083</v>
      </c>
      <c r="F327" s="300" t="s">
        <v>12</v>
      </c>
      <c r="G327" s="300" t="s">
        <v>1174</v>
      </c>
      <c r="H327" s="300" t="s">
        <v>1175</v>
      </c>
      <c r="I327" s="300" t="s">
        <v>66</v>
      </c>
      <c r="J327" s="301">
        <v>5</v>
      </c>
      <c r="K327" s="301">
        <v>5</v>
      </c>
      <c r="L327" s="301">
        <v>10</v>
      </c>
      <c r="M327" s="301">
        <v>5</v>
      </c>
      <c r="N327" s="301">
        <v>5</v>
      </c>
      <c r="O327" s="301">
        <v>10</v>
      </c>
      <c r="P327" s="301">
        <v>1</v>
      </c>
      <c r="Q327" s="301">
        <v>7</v>
      </c>
      <c r="R327" s="301">
        <v>3</v>
      </c>
      <c r="S327" s="301">
        <v>10</v>
      </c>
      <c r="T327" s="301">
        <v>1</v>
      </c>
      <c r="U327" s="301">
        <v>2</v>
      </c>
      <c r="V327" s="301">
        <v>7</v>
      </c>
      <c r="W327" s="301">
        <v>9</v>
      </c>
      <c r="X327" s="301">
        <v>1</v>
      </c>
      <c r="Y327" s="301">
        <v>0</v>
      </c>
      <c r="Z327" s="301">
        <v>0</v>
      </c>
      <c r="AA327" s="301">
        <v>0</v>
      </c>
      <c r="AB327" s="301">
        <v>0</v>
      </c>
      <c r="AC327" s="301">
        <v>0</v>
      </c>
      <c r="AD327" s="301">
        <v>0</v>
      </c>
      <c r="AE327" s="301">
        <v>0</v>
      </c>
      <c r="AF327" s="301">
        <v>0</v>
      </c>
      <c r="AG327" s="301">
        <v>14</v>
      </c>
      <c r="AH327" s="301">
        <v>15</v>
      </c>
      <c r="AI327" s="301">
        <v>29</v>
      </c>
      <c r="AJ327" s="301">
        <v>3</v>
      </c>
      <c r="AK327" s="301">
        <v>4</v>
      </c>
      <c r="AL327" s="301">
        <v>4</v>
      </c>
      <c r="AM327" s="301">
        <v>8</v>
      </c>
      <c r="AN327" s="301">
        <v>0</v>
      </c>
      <c r="AO327" s="301">
        <v>0</v>
      </c>
      <c r="AP327" s="301">
        <v>0</v>
      </c>
      <c r="AQ327" s="301">
        <v>2</v>
      </c>
      <c r="AR327" s="301">
        <v>1</v>
      </c>
      <c r="AS327" s="301">
        <v>3</v>
      </c>
    </row>
    <row r="328" spans="1:45" s="300" customFormat="1" ht="12.75" x14ac:dyDescent="0.2">
      <c r="A328" s="300" t="s">
        <v>731</v>
      </c>
      <c r="B328" s="300" t="s">
        <v>1509</v>
      </c>
      <c r="C328" s="300" t="s">
        <v>1510</v>
      </c>
      <c r="D328" s="300" t="s">
        <v>184</v>
      </c>
      <c r="E328" s="300" t="s">
        <v>1083</v>
      </c>
      <c r="F328" s="300" t="s">
        <v>12</v>
      </c>
      <c r="G328" s="300" t="s">
        <v>1174</v>
      </c>
      <c r="H328" s="300" t="s">
        <v>1175</v>
      </c>
      <c r="I328" s="300" t="s">
        <v>66</v>
      </c>
      <c r="J328" s="301">
        <v>5</v>
      </c>
      <c r="K328" s="301">
        <v>1</v>
      </c>
      <c r="L328" s="301">
        <v>6</v>
      </c>
      <c r="M328" s="301">
        <v>5</v>
      </c>
      <c r="N328" s="301">
        <v>1</v>
      </c>
      <c r="O328" s="301">
        <v>6</v>
      </c>
      <c r="P328" s="301">
        <v>1</v>
      </c>
      <c r="Q328" s="301">
        <v>5</v>
      </c>
      <c r="R328" s="301">
        <v>1</v>
      </c>
      <c r="S328" s="301">
        <v>6</v>
      </c>
      <c r="T328" s="301">
        <v>1</v>
      </c>
      <c r="U328" s="301">
        <v>1</v>
      </c>
      <c r="V328" s="301">
        <v>2</v>
      </c>
      <c r="W328" s="301">
        <v>3</v>
      </c>
      <c r="X328" s="301">
        <v>1</v>
      </c>
      <c r="Y328" s="301">
        <v>0</v>
      </c>
      <c r="Z328" s="301">
        <v>0</v>
      </c>
      <c r="AA328" s="301">
        <v>0</v>
      </c>
      <c r="AB328" s="301">
        <v>0</v>
      </c>
      <c r="AC328" s="301">
        <v>0</v>
      </c>
      <c r="AD328" s="301">
        <v>0</v>
      </c>
      <c r="AE328" s="301">
        <v>0</v>
      </c>
      <c r="AF328" s="301">
        <v>0</v>
      </c>
      <c r="AG328" s="301">
        <v>11</v>
      </c>
      <c r="AH328" s="301">
        <v>4</v>
      </c>
      <c r="AI328" s="301">
        <v>15</v>
      </c>
      <c r="AJ328" s="301">
        <v>3</v>
      </c>
      <c r="AK328" s="301">
        <v>0</v>
      </c>
      <c r="AL328" s="301">
        <v>5</v>
      </c>
      <c r="AM328" s="301">
        <v>5</v>
      </c>
      <c r="AN328" s="301">
        <v>0</v>
      </c>
      <c r="AO328" s="301">
        <v>0</v>
      </c>
      <c r="AP328" s="301">
        <v>0</v>
      </c>
      <c r="AQ328" s="301">
        <v>3</v>
      </c>
      <c r="AR328" s="301">
        <v>0</v>
      </c>
      <c r="AS328" s="301">
        <v>3</v>
      </c>
    </row>
    <row r="329" spans="1:45" s="300" customFormat="1" ht="12.75" x14ac:dyDescent="0.2">
      <c r="A329" s="300" t="s">
        <v>1323</v>
      </c>
      <c r="B329" s="300" t="s">
        <v>1511</v>
      </c>
      <c r="C329" s="300" t="s">
        <v>1512</v>
      </c>
      <c r="D329" s="300" t="s">
        <v>184</v>
      </c>
      <c r="E329" s="300" t="s">
        <v>1083</v>
      </c>
      <c r="F329" s="300" t="s">
        <v>12</v>
      </c>
      <c r="G329" s="300" t="s">
        <v>1174</v>
      </c>
      <c r="H329" s="300" t="s">
        <v>1175</v>
      </c>
      <c r="I329" s="300" t="s">
        <v>66</v>
      </c>
      <c r="J329" s="301">
        <v>12</v>
      </c>
      <c r="K329" s="301">
        <v>14</v>
      </c>
      <c r="L329" s="301">
        <v>26</v>
      </c>
      <c r="M329" s="301">
        <v>12</v>
      </c>
      <c r="N329" s="301">
        <v>14</v>
      </c>
      <c r="O329" s="301">
        <v>26</v>
      </c>
      <c r="P329" s="301">
        <v>1</v>
      </c>
      <c r="Q329" s="301">
        <v>7</v>
      </c>
      <c r="R329" s="301">
        <v>3</v>
      </c>
      <c r="S329" s="301">
        <v>10</v>
      </c>
      <c r="T329" s="301">
        <v>1</v>
      </c>
      <c r="U329" s="301">
        <v>4</v>
      </c>
      <c r="V329" s="301">
        <v>6</v>
      </c>
      <c r="W329" s="301">
        <v>10</v>
      </c>
      <c r="X329" s="301">
        <v>1</v>
      </c>
      <c r="Y329" s="301">
        <v>0</v>
      </c>
      <c r="Z329" s="301">
        <v>0</v>
      </c>
      <c r="AA329" s="301">
        <v>0</v>
      </c>
      <c r="AB329" s="301">
        <v>0</v>
      </c>
      <c r="AC329" s="301">
        <v>0</v>
      </c>
      <c r="AD329" s="301">
        <v>0</v>
      </c>
      <c r="AE329" s="301">
        <v>0</v>
      </c>
      <c r="AF329" s="301">
        <v>0</v>
      </c>
      <c r="AG329" s="301">
        <v>23</v>
      </c>
      <c r="AH329" s="301">
        <v>23</v>
      </c>
      <c r="AI329" s="301">
        <v>46</v>
      </c>
      <c r="AJ329" s="301">
        <v>3</v>
      </c>
      <c r="AK329" s="301">
        <v>2</v>
      </c>
      <c r="AL329" s="301">
        <v>3</v>
      </c>
      <c r="AM329" s="301">
        <v>5</v>
      </c>
      <c r="AN329" s="301">
        <v>0</v>
      </c>
      <c r="AO329" s="301">
        <v>0</v>
      </c>
      <c r="AP329" s="301">
        <v>0</v>
      </c>
      <c r="AQ329" s="301">
        <v>3</v>
      </c>
      <c r="AR329" s="301">
        <v>1</v>
      </c>
      <c r="AS329" s="301">
        <v>4</v>
      </c>
    </row>
    <row r="330" spans="1:45" s="300" customFormat="1" ht="12.75" x14ac:dyDescent="0.2">
      <c r="A330" s="300" t="s">
        <v>599</v>
      </c>
      <c r="B330" s="300" t="s">
        <v>1513</v>
      </c>
      <c r="C330" s="300" t="s">
        <v>1514</v>
      </c>
      <c r="D330" s="300" t="s">
        <v>184</v>
      </c>
      <c r="E330" s="300" t="s">
        <v>1083</v>
      </c>
      <c r="F330" s="300" t="s">
        <v>12</v>
      </c>
      <c r="G330" s="300" t="s">
        <v>1174</v>
      </c>
      <c r="H330" s="300" t="s">
        <v>1175</v>
      </c>
      <c r="I330" s="300" t="s">
        <v>66</v>
      </c>
      <c r="J330" s="301">
        <v>24</v>
      </c>
      <c r="K330" s="301">
        <v>18</v>
      </c>
      <c r="L330" s="301">
        <v>42</v>
      </c>
      <c r="M330" s="301">
        <v>24</v>
      </c>
      <c r="N330" s="301">
        <v>18</v>
      </c>
      <c r="O330" s="301">
        <v>42</v>
      </c>
      <c r="P330" s="301">
        <v>1</v>
      </c>
      <c r="Q330" s="301">
        <v>13</v>
      </c>
      <c r="R330" s="301">
        <v>10</v>
      </c>
      <c r="S330" s="301">
        <v>23</v>
      </c>
      <c r="T330" s="301">
        <v>1</v>
      </c>
      <c r="U330" s="301">
        <v>7</v>
      </c>
      <c r="V330" s="301">
        <v>10</v>
      </c>
      <c r="W330" s="301">
        <v>17</v>
      </c>
      <c r="X330" s="301">
        <v>1</v>
      </c>
      <c r="Y330" s="301">
        <v>0</v>
      </c>
      <c r="Z330" s="301">
        <v>0</v>
      </c>
      <c r="AA330" s="301">
        <v>0</v>
      </c>
      <c r="AB330" s="301">
        <v>0</v>
      </c>
      <c r="AC330" s="301">
        <v>0</v>
      </c>
      <c r="AD330" s="301">
        <v>0</v>
      </c>
      <c r="AE330" s="301">
        <v>0</v>
      </c>
      <c r="AF330" s="301">
        <v>0</v>
      </c>
      <c r="AG330" s="301">
        <v>44</v>
      </c>
      <c r="AH330" s="301">
        <v>38</v>
      </c>
      <c r="AI330" s="301">
        <v>82</v>
      </c>
      <c r="AJ330" s="301">
        <v>3</v>
      </c>
      <c r="AK330" s="301">
        <v>6</v>
      </c>
      <c r="AL330" s="301">
        <v>10</v>
      </c>
      <c r="AM330" s="301">
        <v>16</v>
      </c>
      <c r="AN330" s="301">
        <v>0</v>
      </c>
      <c r="AO330" s="301">
        <v>0</v>
      </c>
      <c r="AP330" s="301">
        <v>0</v>
      </c>
      <c r="AQ330" s="301">
        <v>3</v>
      </c>
      <c r="AR330" s="301">
        <v>1</v>
      </c>
      <c r="AS330" s="301">
        <v>4</v>
      </c>
    </row>
    <row r="331" spans="1:45" s="300" customFormat="1" ht="12.75" x14ac:dyDescent="0.2">
      <c r="A331" s="300" t="s">
        <v>604</v>
      </c>
      <c r="B331" s="300" t="s">
        <v>1515</v>
      </c>
      <c r="C331" s="300" t="s">
        <v>1516</v>
      </c>
      <c r="D331" s="300" t="s">
        <v>184</v>
      </c>
      <c r="E331" s="300" t="s">
        <v>1083</v>
      </c>
      <c r="F331" s="300" t="s">
        <v>12</v>
      </c>
      <c r="G331" s="300" t="s">
        <v>1174</v>
      </c>
      <c r="H331" s="300" t="s">
        <v>1175</v>
      </c>
      <c r="I331" s="300" t="s">
        <v>66</v>
      </c>
      <c r="J331" s="301">
        <v>24</v>
      </c>
      <c r="K331" s="301">
        <v>28</v>
      </c>
      <c r="L331" s="301">
        <v>52</v>
      </c>
      <c r="M331" s="301">
        <v>24</v>
      </c>
      <c r="N331" s="301">
        <v>28</v>
      </c>
      <c r="O331" s="301">
        <v>52</v>
      </c>
      <c r="P331" s="301">
        <v>1</v>
      </c>
      <c r="Q331" s="301">
        <v>15</v>
      </c>
      <c r="R331" s="301">
        <v>11</v>
      </c>
      <c r="S331" s="301">
        <v>26</v>
      </c>
      <c r="T331" s="301">
        <v>1</v>
      </c>
      <c r="U331" s="301">
        <v>7</v>
      </c>
      <c r="V331" s="301">
        <v>10</v>
      </c>
      <c r="W331" s="301">
        <v>17</v>
      </c>
      <c r="X331" s="301">
        <v>1</v>
      </c>
      <c r="Y331" s="301">
        <v>0</v>
      </c>
      <c r="Z331" s="301">
        <v>0</v>
      </c>
      <c r="AA331" s="301">
        <v>0</v>
      </c>
      <c r="AB331" s="301">
        <v>0</v>
      </c>
      <c r="AC331" s="301">
        <v>0</v>
      </c>
      <c r="AD331" s="301">
        <v>0</v>
      </c>
      <c r="AE331" s="301">
        <v>0</v>
      </c>
      <c r="AF331" s="301">
        <v>0</v>
      </c>
      <c r="AG331" s="301">
        <v>46</v>
      </c>
      <c r="AH331" s="301">
        <v>49</v>
      </c>
      <c r="AI331" s="301">
        <v>95</v>
      </c>
      <c r="AJ331" s="301">
        <v>3</v>
      </c>
      <c r="AK331" s="301">
        <v>0</v>
      </c>
      <c r="AL331" s="301">
        <v>0</v>
      </c>
      <c r="AM331" s="301">
        <v>0</v>
      </c>
      <c r="AN331" s="301">
        <v>0</v>
      </c>
      <c r="AO331" s="301">
        <v>0</v>
      </c>
      <c r="AP331" s="301">
        <v>0</v>
      </c>
      <c r="AQ331" s="301">
        <v>1</v>
      </c>
      <c r="AR331" s="301">
        <v>2</v>
      </c>
      <c r="AS331" s="301">
        <v>3</v>
      </c>
    </row>
    <row r="332" spans="1:45" s="300" customFormat="1" ht="12.75" x14ac:dyDescent="0.2">
      <c r="A332" s="300" t="s">
        <v>599</v>
      </c>
      <c r="B332" s="300" t="s">
        <v>1517</v>
      </c>
      <c r="C332" s="300" t="s">
        <v>1518</v>
      </c>
      <c r="D332" s="300" t="s">
        <v>184</v>
      </c>
      <c r="E332" s="300" t="s">
        <v>1083</v>
      </c>
      <c r="F332" s="300" t="s">
        <v>12</v>
      </c>
      <c r="G332" s="300" t="s">
        <v>1174</v>
      </c>
      <c r="H332" s="300" t="s">
        <v>1175</v>
      </c>
      <c r="I332" s="300" t="s">
        <v>66</v>
      </c>
      <c r="J332" s="301">
        <v>26</v>
      </c>
      <c r="K332" s="301">
        <v>25</v>
      </c>
      <c r="L332" s="301">
        <v>51</v>
      </c>
      <c r="M332" s="301">
        <v>26</v>
      </c>
      <c r="N332" s="301">
        <v>25</v>
      </c>
      <c r="O332" s="301">
        <v>51</v>
      </c>
      <c r="P332" s="301">
        <v>1</v>
      </c>
      <c r="Q332" s="301">
        <v>11</v>
      </c>
      <c r="R332" s="301">
        <v>23</v>
      </c>
      <c r="S332" s="301">
        <v>34</v>
      </c>
      <c r="T332" s="301">
        <v>1</v>
      </c>
      <c r="U332" s="301">
        <v>0</v>
      </c>
      <c r="V332" s="301">
        <v>0</v>
      </c>
      <c r="W332" s="301">
        <v>0</v>
      </c>
      <c r="X332" s="301">
        <v>0</v>
      </c>
      <c r="Y332" s="301">
        <v>0</v>
      </c>
      <c r="Z332" s="301">
        <v>0</v>
      </c>
      <c r="AA332" s="301">
        <v>0</v>
      </c>
      <c r="AB332" s="301">
        <v>0</v>
      </c>
      <c r="AC332" s="301">
        <v>0</v>
      </c>
      <c r="AD332" s="301">
        <v>0</v>
      </c>
      <c r="AE332" s="301">
        <v>0</v>
      </c>
      <c r="AF332" s="301">
        <v>0</v>
      </c>
      <c r="AG332" s="301">
        <v>37</v>
      </c>
      <c r="AH332" s="301">
        <v>48</v>
      </c>
      <c r="AI332" s="301">
        <v>85</v>
      </c>
      <c r="AJ332" s="301">
        <v>2</v>
      </c>
      <c r="AK332" s="301">
        <v>0</v>
      </c>
      <c r="AL332" s="301">
        <v>0</v>
      </c>
      <c r="AM332" s="301">
        <v>0</v>
      </c>
      <c r="AN332" s="301">
        <v>0</v>
      </c>
      <c r="AO332" s="301">
        <v>0</v>
      </c>
      <c r="AP332" s="301">
        <v>0</v>
      </c>
      <c r="AQ332" s="301">
        <v>0</v>
      </c>
      <c r="AR332" s="301">
        <v>3</v>
      </c>
      <c r="AS332" s="301">
        <v>3</v>
      </c>
    </row>
    <row r="333" spans="1:45" s="300" customFormat="1" ht="12.75" x14ac:dyDescent="0.2">
      <c r="A333" s="300" t="s">
        <v>1118</v>
      </c>
      <c r="B333" s="300" t="s">
        <v>1519</v>
      </c>
      <c r="C333" s="300" t="s">
        <v>1520</v>
      </c>
      <c r="D333" s="300" t="s">
        <v>946</v>
      </c>
      <c r="E333" s="300" t="s">
        <v>1083</v>
      </c>
      <c r="F333" s="300" t="s">
        <v>12</v>
      </c>
      <c r="G333" s="300" t="s">
        <v>1174</v>
      </c>
      <c r="H333" s="300" t="s">
        <v>1175</v>
      </c>
      <c r="I333" s="300" t="s">
        <v>66</v>
      </c>
      <c r="J333" s="301">
        <v>8</v>
      </c>
      <c r="K333" s="301">
        <v>6</v>
      </c>
      <c r="L333" s="301">
        <v>14</v>
      </c>
      <c r="M333" s="301">
        <v>8</v>
      </c>
      <c r="N333" s="301">
        <v>6</v>
      </c>
      <c r="O333" s="301">
        <v>14</v>
      </c>
      <c r="P333" s="301">
        <v>1</v>
      </c>
      <c r="Q333" s="301">
        <v>2</v>
      </c>
      <c r="R333" s="301">
        <v>12</v>
      </c>
      <c r="S333" s="301">
        <v>14</v>
      </c>
      <c r="T333" s="301">
        <v>1</v>
      </c>
      <c r="U333" s="301">
        <v>9</v>
      </c>
      <c r="V333" s="301">
        <v>8</v>
      </c>
      <c r="W333" s="301">
        <v>17</v>
      </c>
      <c r="X333" s="301">
        <v>1</v>
      </c>
      <c r="Y333" s="301">
        <v>0</v>
      </c>
      <c r="Z333" s="301">
        <v>0</v>
      </c>
      <c r="AA333" s="301">
        <v>0</v>
      </c>
      <c r="AB333" s="301">
        <v>0</v>
      </c>
      <c r="AC333" s="301">
        <v>0</v>
      </c>
      <c r="AD333" s="301">
        <v>0</v>
      </c>
      <c r="AE333" s="301">
        <v>0</v>
      </c>
      <c r="AF333" s="301">
        <v>0</v>
      </c>
      <c r="AG333" s="301">
        <v>19</v>
      </c>
      <c r="AH333" s="301">
        <v>26</v>
      </c>
      <c r="AI333" s="301">
        <v>45</v>
      </c>
      <c r="AJ333" s="301">
        <v>3</v>
      </c>
      <c r="AK333" s="301">
        <v>8</v>
      </c>
      <c r="AL333" s="301">
        <v>4</v>
      </c>
      <c r="AM333" s="301">
        <v>12</v>
      </c>
      <c r="AN333" s="301">
        <v>0</v>
      </c>
      <c r="AO333" s="301">
        <v>0</v>
      </c>
      <c r="AP333" s="301">
        <v>0</v>
      </c>
      <c r="AQ333" s="301">
        <v>2</v>
      </c>
      <c r="AR333" s="301">
        <v>1</v>
      </c>
      <c r="AS333" s="301">
        <v>3</v>
      </c>
    </row>
    <row r="334" spans="1:45" s="300" customFormat="1" ht="12.75" x14ac:dyDescent="0.2">
      <c r="A334" s="300" t="s">
        <v>354</v>
      </c>
      <c r="B334" s="300" t="s">
        <v>1521</v>
      </c>
      <c r="C334" s="300" t="s">
        <v>356</v>
      </c>
      <c r="D334" s="300" t="s">
        <v>946</v>
      </c>
      <c r="E334" s="300" t="s">
        <v>1083</v>
      </c>
      <c r="F334" s="300" t="s">
        <v>12</v>
      </c>
      <c r="G334" s="300" t="s">
        <v>1174</v>
      </c>
      <c r="H334" s="300" t="s">
        <v>1175</v>
      </c>
      <c r="I334" s="300" t="s">
        <v>66</v>
      </c>
      <c r="J334" s="301">
        <v>8</v>
      </c>
      <c r="K334" s="301">
        <v>12</v>
      </c>
      <c r="L334" s="301">
        <v>20</v>
      </c>
      <c r="M334" s="301">
        <v>8</v>
      </c>
      <c r="N334" s="301">
        <v>12</v>
      </c>
      <c r="O334" s="301">
        <v>20</v>
      </c>
      <c r="P334" s="301">
        <v>1</v>
      </c>
      <c r="Q334" s="301">
        <v>6</v>
      </c>
      <c r="R334" s="301">
        <v>5</v>
      </c>
      <c r="S334" s="301">
        <v>11</v>
      </c>
      <c r="T334" s="301">
        <v>1</v>
      </c>
      <c r="U334" s="301">
        <v>6</v>
      </c>
      <c r="V334" s="301">
        <v>3</v>
      </c>
      <c r="W334" s="301">
        <v>9</v>
      </c>
      <c r="X334" s="301">
        <v>1</v>
      </c>
      <c r="Y334" s="301">
        <v>0</v>
      </c>
      <c r="Z334" s="301">
        <v>0</v>
      </c>
      <c r="AA334" s="301">
        <v>0</v>
      </c>
      <c r="AB334" s="301">
        <v>0</v>
      </c>
      <c r="AC334" s="301">
        <v>0</v>
      </c>
      <c r="AD334" s="301">
        <v>0</v>
      </c>
      <c r="AE334" s="301">
        <v>0</v>
      </c>
      <c r="AF334" s="301">
        <v>0</v>
      </c>
      <c r="AG334" s="301">
        <v>20</v>
      </c>
      <c r="AH334" s="301">
        <v>20</v>
      </c>
      <c r="AI334" s="301">
        <v>40</v>
      </c>
      <c r="AJ334" s="301">
        <v>3</v>
      </c>
      <c r="AK334" s="301">
        <v>4</v>
      </c>
      <c r="AL334" s="301">
        <v>6</v>
      </c>
      <c r="AM334" s="301">
        <v>10</v>
      </c>
      <c r="AN334" s="301">
        <v>0</v>
      </c>
      <c r="AO334" s="301">
        <v>0</v>
      </c>
      <c r="AP334" s="301">
        <v>0</v>
      </c>
      <c r="AQ334" s="301">
        <v>1</v>
      </c>
      <c r="AR334" s="301">
        <v>2</v>
      </c>
      <c r="AS334" s="301">
        <v>3</v>
      </c>
    </row>
    <row r="335" spans="1:45" s="300" customFormat="1" ht="12.75" x14ac:dyDescent="0.2">
      <c r="A335" s="300" t="s">
        <v>347</v>
      </c>
      <c r="B335" s="300" t="s">
        <v>1522</v>
      </c>
      <c r="C335" s="300" t="s">
        <v>1523</v>
      </c>
      <c r="D335" s="300" t="s">
        <v>184</v>
      </c>
      <c r="E335" s="300" t="s">
        <v>1083</v>
      </c>
      <c r="F335" s="300" t="s">
        <v>12</v>
      </c>
      <c r="G335" s="300" t="s">
        <v>1174</v>
      </c>
      <c r="H335" s="300" t="s">
        <v>1175</v>
      </c>
      <c r="I335" s="300" t="s">
        <v>66</v>
      </c>
      <c r="J335" s="301">
        <v>11</v>
      </c>
      <c r="K335" s="301">
        <v>4</v>
      </c>
      <c r="L335" s="301">
        <v>15</v>
      </c>
      <c r="M335" s="301">
        <v>11</v>
      </c>
      <c r="N335" s="301">
        <v>4</v>
      </c>
      <c r="O335" s="301">
        <v>15</v>
      </c>
      <c r="P335" s="301">
        <v>1</v>
      </c>
      <c r="Q335" s="301">
        <v>3</v>
      </c>
      <c r="R335" s="301">
        <v>8</v>
      </c>
      <c r="S335" s="301">
        <v>11</v>
      </c>
      <c r="T335" s="301">
        <v>1</v>
      </c>
      <c r="U335" s="301">
        <v>9</v>
      </c>
      <c r="V335" s="301">
        <v>2</v>
      </c>
      <c r="W335" s="301">
        <v>11</v>
      </c>
      <c r="X335" s="301">
        <v>1</v>
      </c>
      <c r="Y335" s="301">
        <v>0</v>
      </c>
      <c r="Z335" s="301">
        <v>0</v>
      </c>
      <c r="AA335" s="301">
        <v>0</v>
      </c>
      <c r="AB335" s="301">
        <v>0</v>
      </c>
      <c r="AC335" s="301">
        <v>0</v>
      </c>
      <c r="AD335" s="301">
        <v>0</v>
      </c>
      <c r="AE335" s="301">
        <v>0</v>
      </c>
      <c r="AF335" s="301">
        <v>0</v>
      </c>
      <c r="AG335" s="301">
        <v>23</v>
      </c>
      <c r="AH335" s="301">
        <v>14</v>
      </c>
      <c r="AI335" s="301">
        <v>37</v>
      </c>
      <c r="AJ335" s="301">
        <v>3</v>
      </c>
      <c r="AK335" s="301">
        <v>1</v>
      </c>
      <c r="AL335" s="301">
        <v>1</v>
      </c>
      <c r="AM335" s="301">
        <v>2</v>
      </c>
      <c r="AN335" s="301">
        <v>0</v>
      </c>
      <c r="AO335" s="301">
        <v>0</v>
      </c>
      <c r="AP335" s="301">
        <v>0</v>
      </c>
      <c r="AQ335" s="301">
        <v>2</v>
      </c>
      <c r="AR335" s="301">
        <v>1</v>
      </c>
      <c r="AS335" s="301">
        <v>3</v>
      </c>
    </row>
    <row r="336" spans="1:45" s="300" customFormat="1" ht="12.75" x14ac:dyDescent="0.2">
      <c r="A336" s="300" t="s">
        <v>347</v>
      </c>
      <c r="B336" s="300" t="s">
        <v>1524</v>
      </c>
      <c r="C336" s="300" t="s">
        <v>1525</v>
      </c>
      <c r="D336" s="300" t="s">
        <v>184</v>
      </c>
      <c r="E336" s="300" t="s">
        <v>1083</v>
      </c>
      <c r="F336" s="300" t="s">
        <v>12</v>
      </c>
      <c r="G336" s="300" t="s">
        <v>1174</v>
      </c>
      <c r="H336" s="300" t="s">
        <v>1175</v>
      </c>
      <c r="I336" s="300" t="s">
        <v>66</v>
      </c>
      <c r="J336" s="301">
        <v>1</v>
      </c>
      <c r="K336" s="301">
        <v>2</v>
      </c>
      <c r="L336" s="301">
        <v>3</v>
      </c>
      <c r="M336" s="301">
        <v>1</v>
      </c>
      <c r="N336" s="301">
        <v>2</v>
      </c>
      <c r="O336" s="301">
        <v>3</v>
      </c>
      <c r="P336" s="301">
        <v>1</v>
      </c>
      <c r="Q336" s="301">
        <v>1</v>
      </c>
      <c r="R336" s="301">
        <v>1</v>
      </c>
      <c r="S336" s="301">
        <v>2</v>
      </c>
      <c r="T336" s="301">
        <v>1</v>
      </c>
      <c r="U336" s="301">
        <v>3</v>
      </c>
      <c r="V336" s="301">
        <v>1</v>
      </c>
      <c r="W336" s="301">
        <v>4</v>
      </c>
      <c r="X336" s="301">
        <v>1</v>
      </c>
      <c r="Y336" s="301">
        <v>0</v>
      </c>
      <c r="Z336" s="301">
        <v>0</v>
      </c>
      <c r="AA336" s="301">
        <v>0</v>
      </c>
      <c r="AB336" s="301">
        <v>0</v>
      </c>
      <c r="AC336" s="301">
        <v>0</v>
      </c>
      <c r="AD336" s="301">
        <v>0</v>
      </c>
      <c r="AE336" s="301">
        <v>0</v>
      </c>
      <c r="AF336" s="301">
        <v>0</v>
      </c>
      <c r="AG336" s="301">
        <v>5</v>
      </c>
      <c r="AH336" s="301">
        <v>4</v>
      </c>
      <c r="AI336" s="301">
        <v>9</v>
      </c>
      <c r="AJ336" s="301">
        <v>3</v>
      </c>
      <c r="AK336" s="301">
        <v>0</v>
      </c>
      <c r="AL336" s="301">
        <v>1</v>
      </c>
      <c r="AM336" s="301">
        <v>1</v>
      </c>
      <c r="AN336" s="301">
        <v>0</v>
      </c>
      <c r="AO336" s="301">
        <v>0</v>
      </c>
      <c r="AP336" s="301">
        <v>0</v>
      </c>
      <c r="AQ336" s="301">
        <v>1</v>
      </c>
      <c r="AR336" s="301">
        <v>0</v>
      </c>
      <c r="AS336" s="301">
        <v>1</v>
      </c>
    </row>
    <row r="337" spans="1:45" s="300" customFormat="1" ht="12.75" x14ac:dyDescent="0.2">
      <c r="A337" s="300" t="s">
        <v>550</v>
      </c>
      <c r="B337" s="300" t="s">
        <v>1526</v>
      </c>
      <c r="C337" s="300" t="s">
        <v>1527</v>
      </c>
      <c r="D337" s="300" t="s">
        <v>184</v>
      </c>
      <c r="E337" s="300" t="s">
        <v>1083</v>
      </c>
      <c r="F337" s="300" t="s">
        <v>12</v>
      </c>
      <c r="G337" s="300" t="s">
        <v>1174</v>
      </c>
      <c r="H337" s="300" t="s">
        <v>1175</v>
      </c>
      <c r="I337" s="300" t="s">
        <v>66</v>
      </c>
      <c r="J337" s="301">
        <v>16</v>
      </c>
      <c r="K337" s="301">
        <v>16</v>
      </c>
      <c r="L337" s="301">
        <v>32</v>
      </c>
      <c r="M337" s="301">
        <v>16</v>
      </c>
      <c r="N337" s="301">
        <v>16</v>
      </c>
      <c r="O337" s="301">
        <v>32</v>
      </c>
      <c r="P337" s="301">
        <v>1</v>
      </c>
      <c r="Q337" s="301">
        <v>4</v>
      </c>
      <c r="R337" s="301">
        <v>9</v>
      </c>
      <c r="S337" s="301">
        <v>13</v>
      </c>
      <c r="T337" s="301">
        <v>1</v>
      </c>
      <c r="U337" s="301">
        <v>1</v>
      </c>
      <c r="V337" s="301">
        <v>4</v>
      </c>
      <c r="W337" s="301">
        <v>5</v>
      </c>
      <c r="X337" s="301">
        <v>1</v>
      </c>
      <c r="Y337" s="301">
        <v>0</v>
      </c>
      <c r="Z337" s="301">
        <v>0</v>
      </c>
      <c r="AA337" s="301">
        <v>0</v>
      </c>
      <c r="AB337" s="301">
        <v>0</v>
      </c>
      <c r="AC337" s="301">
        <v>0</v>
      </c>
      <c r="AD337" s="301">
        <v>0</v>
      </c>
      <c r="AE337" s="301">
        <v>0</v>
      </c>
      <c r="AF337" s="301">
        <v>0</v>
      </c>
      <c r="AG337" s="301">
        <v>21</v>
      </c>
      <c r="AH337" s="301">
        <v>29</v>
      </c>
      <c r="AI337" s="301">
        <v>50</v>
      </c>
      <c r="AJ337" s="301">
        <v>3</v>
      </c>
      <c r="AK337" s="301">
        <v>3</v>
      </c>
      <c r="AL337" s="301">
        <v>5</v>
      </c>
      <c r="AM337" s="301">
        <v>8</v>
      </c>
      <c r="AN337" s="301">
        <v>0</v>
      </c>
      <c r="AO337" s="301">
        <v>0</v>
      </c>
      <c r="AP337" s="301">
        <v>0</v>
      </c>
      <c r="AQ337" s="301">
        <v>1</v>
      </c>
      <c r="AR337" s="301">
        <v>2</v>
      </c>
      <c r="AS337" s="301">
        <v>3</v>
      </c>
    </row>
    <row r="338" spans="1:45" s="300" customFormat="1" ht="12.75" x14ac:dyDescent="0.2">
      <c r="A338" s="300" t="s">
        <v>1075</v>
      </c>
      <c r="B338" s="300" t="s">
        <v>1528</v>
      </c>
      <c r="C338" s="300" t="s">
        <v>1529</v>
      </c>
      <c r="D338" s="300" t="s">
        <v>946</v>
      </c>
      <c r="E338" s="300" t="s">
        <v>1083</v>
      </c>
      <c r="F338" s="300" t="s">
        <v>12</v>
      </c>
      <c r="G338" s="300" t="s">
        <v>1174</v>
      </c>
      <c r="H338" s="300" t="s">
        <v>1175</v>
      </c>
      <c r="I338" s="300" t="s">
        <v>66</v>
      </c>
      <c r="J338" s="301">
        <v>15</v>
      </c>
      <c r="K338" s="301">
        <v>23</v>
      </c>
      <c r="L338" s="301">
        <v>38</v>
      </c>
      <c r="M338" s="301">
        <v>15</v>
      </c>
      <c r="N338" s="301">
        <v>23</v>
      </c>
      <c r="O338" s="301">
        <v>38</v>
      </c>
      <c r="P338" s="301">
        <v>1</v>
      </c>
      <c r="Q338" s="301">
        <v>6</v>
      </c>
      <c r="R338" s="301">
        <v>2</v>
      </c>
      <c r="S338" s="301">
        <v>8</v>
      </c>
      <c r="T338" s="301">
        <v>1</v>
      </c>
      <c r="U338" s="301">
        <v>9</v>
      </c>
      <c r="V338" s="301">
        <v>4</v>
      </c>
      <c r="W338" s="301">
        <v>13</v>
      </c>
      <c r="X338" s="301">
        <v>1</v>
      </c>
      <c r="Y338" s="301">
        <v>0</v>
      </c>
      <c r="Z338" s="301">
        <v>0</v>
      </c>
      <c r="AA338" s="301">
        <v>0</v>
      </c>
      <c r="AB338" s="301">
        <v>0</v>
      </c>
      <c r="AC338" s="301">
        <v>0</v>
      </c>
      <c r="AD338" s="301">
        <v>0</v>
      </c>
      <c r="AE338" s="301">
        <v>0</v>
      </c>
      <c r="AF338" s="301">
        <v>0</v>
      </c>
      <c r="AG338" s="301">
        <v>30</v>
      </c>
      <c r="AH338" s="301">
        <v>29</v>
      </c>
      <c r="AI338" s="301">
        <v>59</v>
      </c>
      <c r="AJ338" s="301">
        <v>3</v>
      </c>
      <c r="AK338" s="301">
        <v>5</v>
      </c>
      <c r="AL338" s="301">
        <v>8</v>
      </c>
      <c r="AM338" s="301">
        <v>13</v>
      </c>
      <c r="AN338" s="301">
        <v>0</v>
      </c>
      <c r="AO338" s="301">
        <v>0</v>
      </c>
      <c r="AP338" s="301">
        <v>0</v>
      </c>
      <c r="AQ338" s="301">
        <v>1</v>
      </c>
      <c r="AR338" s="301">
        <v>1</v>
      </c>
      <c r="AS338" s="301">
        <v>2</v>
      </c>
    </row>
    <row r="339" spans="1:45" s="300" customFormat="1" ht="12.75" x14ac:dyDescent="0.2">
      <c r="A339" s="300" t="s">
        <v>188</v>
      </c>
      <c r="B339" s="300" t="s">
        <v>1530</v>
      </c>
      <c r="C339" s="300" t="s">
        <v>1531</v>
      </c>
      <c r="D339" s="300" t="s">
        <v>946</v>
      </c>
      <c r="E339" s="300" t="s">
        <v>1083</v>
      </c>
      <c r="F339" s="300" t="s">
        <v>12</v>
      </c>
      <c r="G339" s="300" t="s">
        <v>1174</v>
      </c>
      <c r="H339" s="300" t="s">
        <v>1175</v>
      </c>
      <c r="I339" s="300" t="s">
        <v>66</v>
      </c>
      <c r="J339" s="301">
        <v>1</v>
      </c>
      <c r="K339" s="301">
        <v>3</v>
      </c>
      <c r="L339" s="301">
        <v>4</v>
      </c>
      <c r="M339" s="301">
        <v>1</v>
      </c>
      <c r="N339" s="301">
        <v>3</v>
      </c>
      <c r="O339" s="301">
        <v>4</v>
      </c>
      <c r="P339" s="301">
        <v>1</v>
      </c>
      <c r="Q339" s="301">
        <v>2</v>
      </c>
      <c r="R339" s="301">
        <v>8</v>
      </c>
      <c r="S339" s="301">
        <v>10</v>
      </c>
      <c r="T339" s="301">
        <v>1</v>
      </c>
      <c r="U339" s="301">
        <v>1</v>
      </c>
      <c r="V339" s="301">
        <v>3</v>
      </c>
      <c r="W339" s="301">
        <v>4</v>
      </c>
      <c r="X339" s="301">
        <v>1</v>
      </c>
      <c r="Y339" s="301">
        <v>0</v>
      </c>
      <c r="Z339" s="301">
        <v>0</v>
      </c>
      <c r="AA339" s="301">
        <v>0</v>
      </c>
      <c r="AB339" s="301">
        <v>0</v>
      </c>
      <c r="AC339" s="301">
        <v>0</v>
      </c>
      <c r="AD339" s="301">
        <v>0</v>
      </c>
      <c r="AE339" s="301">
        <v>0</v>
      </c>
      <c r="AF339" s="301">
        <v>0</v>
      </c>
      <c r="AG339" s="301">
        <v>4</v>
      </c>
      <c r="AH339" s="301">
        <v>14</v>
      </c>
      <c r="AI339" s="301">
        <v>18</v>
      </c>
      <c r="AJ339" s="301">
        <v>3</v>
      </c>
      <c r="AK339" s="301">
        <v>4</v>
      </c>
      <c r="AL339" s="301">
        <v>3</v>
      </c>
      <c r="AM339" s="301">
        <v>7</v>
      </c>
      <c r="AN339" s="301">
        <v>0</v>
      </c>
      <c r="AO339" s="301">
        <v>0</v>
      </c>
      <c r="AP339" s="301">
        <v>0</v>
      </c>
      <c r="AQ339" s="301">
        <v>1</v>
      </c>
      <c r="AR339" s="301">
        <v>2</v>
      </c>
      <c r="AS339" s="301">
        <v>3</v>
      </c>
    </row>
    <row r="340" spans="1:45" s="300" customFormat="1" ht="12.75" x14ac:dyDescent="0.2">
      <c r="A340" s="300" t="s">
        <v>1345</v>
      </c>
      <c r="B340" s="300" t="s">
        <v>1532</v>
      </c>
      <c r="C340" s="300" t="s">
        <v>1533</v>
      </c>
      <c r="D340" s="300" t="s">
        <v>946</v>
      </c>
      <c r="E340" s="300" t="s">
        <v>1083</v>
      </c>
      <c r="F340" s="300" t="s">
        <v>12</v>
      </c>
      <c r="G340" s="300" t="s">
        <v>1174</v>
      </c>
      <c r="H340" s="300" t="s">
        <v>1175</v>
      </c>
      <c r="I340" s="300" t="s">
        <v>66</v>
      </c>
      <c r="J340" s="301">
        <v>4</v>
      </c>
      <c r="K340" s="301">
        <v>5</v>
      </c>
      <c r="L340" s="301">
        <v>9</v>
      </c>
      <c r="M340" s="301">
        <v>4</v>
      </c>
      <c r="N340" s="301">
        <v>5</v>
      </c>
      <c r="O340" s="301">
        <v>9</v>
      </c>
      <c r="P340" s="301">
        <v>1</v>
      </c>
      <c r="Q340" s="301">
        <v>1</v>
      </c>
      <c r="R340" s="301">
        <v>2</v>
      </c>
      <c r="S340" s="301">
        <v>3</v>
      </c>
      <c r="T340" s="301">
        <v>1</v>
      </c>
      <c r="U340" s="301">
        <v>1</v>
      </c>
      <c r="V340" s="301">
        <v>3</v>
      </c>
      <c r="W340" s="301">
        <v>4</v>
      </c>
      <c r="X340" s="301">
        <v>1</v>
      </c>
      <c r="Y340" s="301">
        <v>0</v>
      </c>
      <c r="Z340" s="301">
        <v>0</v>
      </c>
      <c r="AA340" s="301">
        <v>0</v>
      </c>
      <c r="AB340" s="301">
        <v>0</v>
      </c>
      <c r="AC340" s="301">
        <v>0</v>
      </c>
      <c r="AD340" s="301">
        <v>0</v>
      </c>
      <c r="AE340" s="301">
        <v>0</v>
      </c>
      <c r="AF340" s="301">
        <v>0</v>
      </c>
      <c r="AG340" s="301">
        <v>6</v>
      </c>
      <c r="AH340" s="301">
        <v>10</v>
      </c>
      <c r="AI340" s="301">
        <v>16</v>
      </c>
      <c r="AJ340" s="301">
        <v>3</v>
      </c>
      <c r="AK340" s="301">
        <v>1</v>
      </c>
      <c r="AL340" s="301">
        <v>4</v>
      </c>
      <c r="AM340" s="301">
        <v>5</v>
      </c>
      <c r="AN340" s="301">
        <v>0</v>
      </c>
      <c r="AO340" s="301">
        <v>0</v>
      </c>
      <c r="AP340" s="301">
        <v>0</v>
      </c>
      <c r="AQ340" s="301">
        <v>0</v>
      </c>
      <c r="AR340" s="301">
        <v>3</v>
      </c>
      <c r="AS340" s="301">
        <v>3</v>
      </c>
    </row>
    <row r="341" spans="1:45" s="300" customFormat="1" ht="12.75" x14ac:dyDescent="0.2">
      <c r="A341" s="300" t="s">
        <v>550</v>
      </c>
      <c r="B341" s="300" t="s">
        <v>1534</v>
      </c>
      <c r="C341" s="300" t="s">
        <v>1535</v>
      </c>
      <c r="D341" s="300" t="s">
        <v>946</v>
      </c>
      <c r="E341" s="300" t="s">
        <v>1083</v>
      </c>
      <c r="F341" s="300" t="s">
        <v>12</v>
      </c>
      <c r="G341" s="300" t="s">
        <v>1174</v>
      </c>
      <c r="H341" s="300" t="s">
        <v>1175</v>
      </c>
      <c r="I341" s="300" t="s">
        <v>66</v>
      </c>
      <c r="J341" s="301">
        <v>7</v>
      </c>
      <c r="K341" s="301">
        <v>4</v>
      </c>
      <c r="L341" s="301">
        <v>11</v>
      </c>
      <c r="M341" s="301">
        <v>7</v>
      </c>
      <c r="N341" s="301">
        <v>4</v>
      </c>
      <c r="O341" s="301">
        <v>11</v>
      </c>
      <c r="P341" s="301">
        <v>1</v>
      </c>
      <c r="Q341" s="301">
        <v>3</v>
      </c>
      <c r="R341" s="301">
        <v>1</v>
      </c>
      <c r="S341" s="301">
        <v>4</v>
      </c>
      <c r="T341" s="301">
        <v>1</v>
      </c>
      <c r="U341" s="301">
        <v>1</v>
      </c>
      <c r="V341" s="301">
        <v>2</v>
      </c>
      <c r="W341" s="301">
        <v>3</v>
      </c>
      <c r="X341" s="301">
        <v>1</v>
      </c>
      <c r="Y341" s="301">
        <v>0</v>
      </c>
      <c r="Z341" s="301">
        <v>0</v>
      </c>
      <c r="AA341" s="301">
        <v>0</v>
      </c>
      <c r="AB341" s="301">
        <v>0</v>
      </c>
      <c r="AC341" s="301">
        <v>0</v>
      </c>
      <c r="AD341" s="301">
        <v>0</v>
      </c>
      <c r="AE341" s="301">
        <v>0</v>
      </c>
      <c r="AF341" s="301">
        <v>0</v>
      </c>
      <c r="AG341" s="301">
        <v>11</v>
      </c>
      <c r="AH341" s="301">
        <v>7</v>
      </c>
      <c r="AI341" s="301">
        <v>18</v>
      </c>
      <c r="AJ341" s="301">
        <v>3</v>
      </c>
      <c r="AK341" s="301">
        <v>2</v>
      </c>
      <c r="AL341" s="301">
        <v>3</v>
      </c>
      <c r="AM341" s="301">
        <v>5</v>
      </c>
      <c r="AN341" s="301">
        <v>0</v>
      </c>
      <c r="AO341" s="301">
        <v>0</v>
      </c>
      <c r="AP341" s="301">
        <v>0</v>
      </c>
      <c r="AQ341" s="301">
        <v>1</v>
      </c>
      <c r="AR341" s="301">
        <v>1</v>
      </c>
      <c r="AS341" s="301">
        <v>2</v>
      </c>
    </row>
    <row r="342" spans="1:45" s="300" customFormat="1" ht="12.75" x14ac:dyDescent="0.2">
      <c r="A342" s="300" t="s">
        <v>1309</v>
      </c>
      <c r="B342" s="300" t="s">
        <v>1536</v>
      </c>
      <c r="C342" s="300" t="s">
        <v>1537</v>
      </c>
      <c r="D342" s="300" t="s">
        <v>184</v>
      </c>
      <c r="E342" s="300" t="s">
        <v>1083</v>
      </c>
      <c r="F342" s="300" t="s">
        <v>12</v>
      </c>
      <c r="G342" s="300" t="s">
        <v>1174</v>
      </c>
      <c r="H342" s="300" t="s">
        <v>1175</v>
      </c>
      <c r="I342" s="300" t="s">
        <v>66</v>
      </c>
      <c r="J342" s="301">
        <v>5</v>
      </c>
      <c r="K342" s="301">
        <v>9</v>
      </c>
      <c r="L342" s="301">
        <v>14</v>
      </c>
      <c r="M342" s="301">
        <v>5</v>
      </c>
      <c r="N342" s="301">
        <v>9</v>
      </c>
      <c r="O342" s="301">
        <v>14</v>
      </c>
      <c r="P342" s="301">
        <v>1</v>
      </c>
      <c r="Q342" s="301">
        <v>10</v>
      </c>
      <c r="R342" s="301">
        <v>4</v>
      </c>
      <c r="S342" s="301">
        <v>14</v>
      </c>
      <c r="T342" s="301">
        <v>1</v>
      </c>
      <c r="U342" s="301">
        <v>8</v>
      </c>
      <c r="V342" s="301">
        <v>1</v>
      </c>
      <c r="W342" s="301">
        <v>9</v>
      </c>
      <c r="X342" s="301">
        <v>1</v>
      </c>
      <c r="Y342" s="301">
        <v>0</v>
      </c>
      <c r="Z342" s="301">
        <v>0</v>
      </c>
      <c r="AA342" s="301">
        <v>0</v>
      </c>
      <c r="AB342" s="301">
        <v>0</v>
      </c>
      <c r="AC342" s="301">
        <v>0</v>
      </c>
      <c r="AD342" s="301">
        <v>0</v>
      </c>
      <c r="AE342" s="301">
        <v>0</v>
      </c>
      <c r="AF342" s="301">
        <v>0</v>
      </c>
      <c r="AG342" s="301">
        <v>23</v>
      </c>
      <c r="AH342" s="301">
        <v>14</v>
      </c>
      <c r="AI342" s="301">
        <v>37</v>
      </c>
      <c r="AJ342" s="301">
        <v>3</v>
      </c>
      <c r="AK342" s="301">
        <v>2</v>
      </c>
      <c r="AL342" s="301">
        <v>3</v>
      </c>
      <c r="AM342" s="301">
        <v>5</v>
      </c>
      <c r="AN342" s="301">
        <v>0</v>
      </c>
      <c r="AO342" s="301">
        <v>0</v>
      </c>
      <c r="AP342" s="301">
        <v>0</v>
      </c>
      <c r="AQ342" s="301">
        <v>0</v>
      </c>
      <c r="AR342" s="301">
        <v>2</v>
      </c>
      <c r="AS342" s="301">
        <v>2</v>
      </c>
    </row>
    <row r="343" spans="1:45" s="300" customFormat="1" ht="12.75" x14ac:dyDescent="0.2">
      <c r="A343" s="300" t="s">
        <v>1304</v>
      </c>
      <c r="B343" s="300" t="s">
        <v>1538</v>
      </c>
      <c r="C343" s="300" t="s">
        <v>1539</v>
      </c>
      <c r="D343" s="300" t="s">
        <v>184</v>
      </c>
      <c r="E343" s="300" t="s">
        <v>1083</v>
      </c>
      <c r="F343" s="300" t="s">
        <v>12</v>
      </c>
      <c r="G343" s="300" t="s">
        <v>1174</v>
      </c>
      <c r="H343" s="300" t="s">
        <v>1175</v>
      </c>
      <c r="I343" s="300" t="s">
        <v>66</v>
      </c>
      <c r="J343" s="301">
        <v>1</v>
      </c>
      <c r="K343" s="301">
        <v>0</v>
      </c>
      <c r="L343" s="301">
        <v>1</v>
      </c>
      <c r="M343" s="301">
        <v>1</v>
      </c>
      <c r="N343" s="301">
        <v>0</v>
      </c>
      <c r="O343" s="301">
        <v>1</v>
      </c>
      <c r="P343" s="301">
        <v>1</v>
      </c>
      <c r="Q343" s="301">
        <v>0</v>
      </c>
      <c r="R343" s="301">
        <v>2</v>
      </c>
      <c r="S343" s="301">
        <v>2</v>
      </c>
      <c r="T343" s="301">
        <v>1</v>
      </c>
      <c r="U343" s="301">
        <v>3</v>
      </c>
      <c r="V343" s="301">
        <v>3</v>
      </c>
      <c r="W343" s="301">
        <v>6</v>
      </c>
      <c r="X343" s="301">
        <v>1</v>
      </c>
      <c r="Y343" s="301">
        <v>0</v>
      </c>
      <c r="Z343" s="301">
        <v>0</v>
      </c>
      <c r="AA343" s="301">
        <v>0</v>
      </c>
      <c r="AB343" s="301">
        <v>0</v>
      </c>
      <c r="AC343" s="301">
        <v>0</v>
      </c>
      <c r="AD343" s="301">
        <v>0</v>
      </c>
      <c r="AE343" s="301">
        <v>0</v>
      </c>
      <c r="AF343" s="301">
        <v>0</v>
      </c>
      <c r="AG343" s="301">
        <v>4</v>
      </c>
      <c r="AH343" s="301">
        <v>5</v>
      </c>
      <c r="AI343" s="301">
        <v>9</v>
      </c>
      <c r="AJ343" s="301">
        <v>3</v>
      </c>
      <c r="AK343" s="301">
        <v>2</v>
      </c>
      <c r="AL343" s="301">
        <v>2</v>
      </c>
      <c r="AM343" s="301">
        <v>4</v>
      </c>
      <c r="AN343" s="301">
        <v>0</v>
      </c>
      <c r="AO343" s="301">
        <v>0</v>
      </c>
      <c r="AP343" s="301">
        <v>0</v>
      </c>
      <c r="AQ343" s="301">
        <v>1</v>
      </c>
      <c r="AR343" s="301">
        <v>1</v>
      </c>
      <c r="AS343" s="301">
        <v>2</v>
      </c>
    </row>
    <row r="344" spans="1:45" s="300" customFormat="1" ht="12.75" x14ac:dyDescent="0.2">
      <c r="A344" s="300" t="s">
        <v>607</v>
      </c>
      <c r="B344" s="300" t="s">
        <v>1540</v>
      </c>
      <c r="C344" s="300" t="s">
        <v>1541</v>
      </c>
      <c r="D344" s="300" t="s">
        <v>184</v>
      </c>
      <c r="E344" s="300" t="s">
        <v>1083</v>
      </c>
      <c r="F344" s="300" t="s">
        <v>12</v>
      </c>
      <c r="G344" s="300" t="s">
        <v>1174</v>
      </c>
      <c r="H344" s="300" t="s">
        <v>1175</v>
      </c>
      <c r="I344" s="300" t="s">
        <v>66</v>
      </c>
      <c r="J344" s="301">
        <v>4</v>
      </c>
      <c r="K344" s="301">
        <v>4</v>
      </c>
      <c r="L344" s="301">
        <v>8</v>
      </c>
      <c r="M344" s="301">
        <v>4</v>
      </c>
      <c r="N344" s="301">
        <v>4</v>
      </c>
      <c r="O344" s="301">
        <v>8</v>
      </c>
      <c r="P344" s="301">
        <v>1</v>
      </c>
      <c r="Q344" s="301">
        <v>0</v>
      </c>
      <c r="R344" s="301">
        <v>4</v>
      </c>
      <c r="S344" s="301">
        <v>4</v>
      </c>
      <c r="T344" s="301">
        <v>1</v>
      </c>
      <c r="U344" s="301">
        <v>2</v>
      </c>
      <c r="V344" s="301">
        <v>2</v>
      </c>
      <c r="W344" s="301">
        <v>4</v>
      </c>
      <c r="X344" s="301">
        <v>1</v>
      </c>
      <c r="Y344" s="301">
        <v>0</v>
      </c>
      <c r="Z344" s="301">
        <v>0</v>
      </c>
      <c r="AA344" s="301">
        <v>0</v>
      </c>
      <c r="AB344" s="301">
        <v>0</v>
      </c>
      <c r="AC344" s="301">
        <v>0</v>
      </c>
      <c r="AD344" s="301">
        <v>0</v>
      </c>
      <c r="AE344" s="301">
        <v>0</v>
      </c>
      <c r="AF344" s="301">
        <v>0</v>
      </c>
      <c r="AG344" s="301">
        <v>6</v>
      </c>
      <c r="AH344" s="301">
        <v>10</v>
      </c>
      <c r="AI344" s="301">
        <v>16</v>
      </c>
      <c r="AJ344" s="301">
        <v>3</v>
      </c>
      <c r="AK344" s="301">
        <v>2</v>
      </c>
      <c r="AL344" s="301">
        <v>3</v>
      </c>
      <c r="AM344" s="301">
        <v>5</v>
      </c>
      <c r="AN344" s="301">
        <v>0</v>
      </c>
      <c r="AO344" s="301">
        <v>0</v>
      </c>
      <c r="AP344" s="301">
        <v>0</v>
      </c>
      <c r="AQ344" s="301">
        <v>3</v>
      </c>
      <c r="AR344" s="301">
        <v>0</v>
      </c>
      <c r="AS344" s="301">
        <v>3</v>
      </c>
    </row>
    <row r="345" spans="1:45" s="300" customFormat="1" ht="12.75" x14ac:dyDescent="0.2">
      <c r="A345" s="300" t="s">
        <v>322</v>
      </c>
      <c r="B345" s="300" t="s">
        <v>1542</v>
      </c>
      <c r="C345" s="300" t="s">
        <v>1543</v>
      </c>
      <c r="D345" s="300" t="s">
        <v>946</v>
      </c>
      <c r="E345" s="300" t="s">
        <v>1083</v>
      </c>
      <c r="F345" s="300" t="s">
        <v>12</v>
      </c>
      <c r="G345" s="300" t="s">
        <v>1174</v>
      </c>
      <c r="H345" s="300" t="s">
        <v>1175</v>
      </c>
      <c r="I345" s="300" t="s">
        <v>66</v>
      </c>
      <c r="J345" s="301">
        <v>6</v>
      </c>
      <c r="K345" s="301">
        <v>3</v>
      </c>
      <c r="L345" s="301">
        <v>9</v>
      </c>
      <c r="M345" s="301">
        <v>6</v>
      </c>
      <c r="N345" s="301">
        <v>3</v>
      </c>
      <c r="O345" s="301">
        <v>9</v>
      </c>
      <c r="P345" s="301">
        <v>1</v>
      </c>
      <c r="Q345" s="301">
        <v>0</v>
      </c>
      <c r="R345" s="301">
        <v>0</v>
      </c>
      <c r="S345" s="301">
        <v>0</v>
      </c>
      <c r="T345" s="301">
        <v>0</v>
      </c>
      <c r="U345" s="301">
        <v>2</v>
      </c>
      <c r="V345" s="301">
        <v>1</v>
      </c>
      <c r="W345" s="301">
        <v>3</v>
      </c>
      <c r="X345" s="301">
        <v>1</v>
      </c>
      <c r="Y345" s="301">
        <v>0</v>
      </c>
      <c r="Z345" s="301">
        <v>0</v>
      </c>
      <c r="AA345" s="301">
        <v>0</v>
      </c>
      <c r="AB345" s="301">
        <v>0</v>
      </c>
      <c r="AC345" s="301">
        <v>0</v>
      </c>
      <c r="AD345" s="301">
        <v>0</v>
      </c>
      <c r="AE345" s="301">
        <v>0</v>
      </c>
      <c r="AF345" s="301">
        <v>0</v>
      </c>
      <c r="AG345" s="301">
        <v>8</v>
      </c>
      <c r="AH345" s="301">
        <v>4</v>
      </c>
      <c r="AI345" s="301">
        <v>12</v>
      </c>
      <c r="AJ345" s="301">
        <v>2</v>
      </c>
      <c r="AK345" s="301">
        <v>4</v>
      </c>
      <c r="AL345" s="301">
        <v>1</v>
      </c>
      <c r="AM345" s="301">
        <v>5</v>
      </c>
      <c r="AN345" s="301">
        <v>0</v>
      </c>
      <c r="AO345" s="301">
        <v>0</v>
      </c>
      <c r="AP345" s="301">
        <v>0</v>
      </c>
      <c r="AQ345" s="301">
        <v>1</v>
      </c>
      <c r="AR345" s="301">
        <v>2</v>
      </c>
      <c r="AS345" s="301">
        <v>3</v>
      </c>
    </row>
    <row r="346" spans="1:45" s="300" customFormat="1" ht="12.75" x14ac:dyDescent="0.2">
      <c r="A346" s="300" t="s">
        <v>225</v>
      </c>
      <c r="B346" s="300" t="s">
        <v>1544</v>
      </c>
      <c r="C346" s="300" t="s">
        <v>1545</v>
      </c>
      <c r="D346" s="300" t="s">
        <v>184</v>
      </c>
      <c r="E346" s="300" t="s">
        <v>1083</v>
      </c>
      <c r="F346" s="300" t="s">
        <v>12</v>
      </c>
      <c r="G346" s="300" t="s">
        <v>1174</v>
      </c>
      <c r="H346" s="300" t="s">
        <v>1175</v>
      </c>
      <c r="I346" s="300" t="s">
        <v>66</v>
      </c>
      <c r="J346" s="301">
        <v>3</v>
      </c>
      <c r="K346" s="301">
        <v>5</v>
      </c>
      <c r="L346" s="301">
        <v>8</v>
      </c>
      <c r="M346" s="301">
        <v>3</v>
      </c>
      <c r="N346" s="301">
        <v>5</v>
      </c>
      <c r="O346" s="301">
        <v>8</v>
      </c>
      <c r="P346" s="301">
        <v>1</v>
      </c>
      <c r="Q346" s="301">
        <v>2</v>
      </c>
      <c r="R346" s="301">
        <v>6</v>
      </c>
      <c r="S346" s="301">
        <v>8</v>
      </c>
      <c r="T346" s="301">
        <v>1</v>
      </c>
      <c r="U346" s="301">
        <v>5</v>
      </c>
      <c r="V346" s="301">
        <v>1</v>
      </c>
      <c r="W346" s="301">
        <v>6</v>
      </c>
      <c r="X346" s="301">
        <v>1</v>
      </c>
      <c r="Y346" s="301">
        <v>0</v>
      </c>
      <c r="Z346" s="301">
        <v>0</v>
      </c>
      <c r="AA346" s="301">
        <v>0</v>
      </c>
      <c r="AB346" s="301">
        <v>0</v>
      </c>
      <c r="AC346" s="301">
        <v>0</v>
      </c>
      <c r="AD346" s="301">
        <v>0</v>
      </c>
      <c r="AE346" s="301">
        <v>0</v>
      </c>
      <c r="AF346" s="301">
        <v>0</v>
      </c>
      <c r="AG346" s="301">
        <v>10</v>
      </c>
      <c r="AH346" s="301">
        <v>12</v>
      </c>
      <c r="AI346" s="301">
        <v>22</v>
      </c>
      <c r="AJ346" s="301">
        <v>3</v>
      </c>
      <c r="AK346" s="301">
        <v>10</v>
      </c>
      <c r="AL346" s="301">
        <v>14</v>
      </c>
      <c r="AM346" s="301">
        <v>24</v>
      </c>
      <c r="AN346" s="301">
        <v>0</v>
      </c>
      <c r="AO346" s="301">
        <v>0</v>
      </c>
      <c r="AP346" s="301">
        <v>0</v>
      </c>
      <c r="AQ346" s="301">
        <v>1</v>
      </c>
      <c r="AR346" s="301">
        <v>2</v>
      </c>
      <c r="AS346" s="301">
        <v>3</v>
      </c>
    </row>
    <row r="347" spans="1:45" s="300" customFormat="1" ht="12.75" x14ac:dyDescent="0.2">
      <c r="A347" s="300" t="s">
        <v>225</v>
      </c>
      <c r="B347" s="300" t="s">
        <v>1546</v>
      </c>
      <c r="C347" s="300" t="s">
        <v>1547</v>
      </c>
      <c r="D347" s="300" t="s">
        <v>946</v>
      </c>
      <c r="E347" s="300" t="s">
        <v>1083</v>
      </c>
      <c r="F347" s="300" t="s">
        <v>12</v>
      </c>
      <c r="G347" s="300" t="s">
        <v>1174</v>
      </c>
      <c r="H347" s="300" t="s">
        <v>1175</v>
      </c>
      <c r="I347" s="300" t="s">
        <v>66</v>
      </c>
      <c r="J347" s="301">
        <v>4</v>
      </c>
      <c r="K347" s="301">
        <v>5</v>
      </c>
      <c r="L347" s="301">
        <v>9</v>
      </c>
      <c r="M347" s="301">
        <v>4</v>
      </c>
      <c r="N347" s="301">
        <v>5</v>
      </c>
      <c r="O347" s="301">
        <v>9</v>
      </c>
      <c r="P347" s="301">
        <v>1</v>
      </c>
      <c r="Q347" s="301">
        <v>1</v>
      </c>
      <c r="R347" s="301">
        <v>3</v>
      </c>
      <c r="S347" s="301">
        <v>4</v>
      </c>
      <c r="T347" s="301">
        <v>1</v>
      </c>
      <c r="U347" s="301">
        <v>1</v>
      </c>
      <c r="V347" s="301">
        <v>5</v>
      </c>
      <c r="W347" s="301">
        <v>6</v>
      </c>
      <c r="X347" s="301">
        <v>1</v>
      </c>
      <c r="Y347" s="301">
        <v>0</v>
      </c>
      <c r="Z347" s="301">
        <v>0</v>
      </c>
      <c r="AA347" s="301">
        <v>0</v>
      </c>
      <c r="AB347" s="301">
        <v>0</v>
      </c>
      <c r="AC347" s="301">
        <v>0</v>
      </c>
      <c r="AD347" s="301">
        <v>0</v>
      </c>
      <c r="AE347" s="301">
        <v>0</v>
      </c>
      <c r="AF347" s="301">
        <v>0</v>
      </c>
      <c r="AG347" s="301">
        <v>6</v>
      </c>
      <c r="AH347" s="301">
        <v>13</v>
      </c>
      <c r="AI347" s="301">
        <v>19</v>
      </c>
      <c r="AJ347" s="301">
        <v>3</v>
      </c>
      <c r="AK347" s="301">
        <v>1</v>
      </c>
      <c r="AL347" s="301">
        <v>3</v>
      </c>
      <c r="AM347" s="301">
        <v>4</v>
      </c>
      <c r="AN347" s="301">
        <v>0</v>
      </c>
      <c r="AO347" s="301">
        <v>0</v>
      </c>
      <c r="AP347" s="301">
        <v>0</v>
      </c>
      <c r="AQ347" s="301">
        <v>1</v>
      </c>
      <c r="AR347" s="301">
        <v>0</v>
      </c>
      <c r="AS347" s="301">
        <v>1</v>
      </c>
    </row>
    <row r="348" spans="1:45" s="300" customFormat="1" ht="12.75" x14ac:dyDescent="0.2">
      <c r="A348" s="300" t="s">
        <v>688</v>
      </c>
      <c r="B348" s="300" t="s">
        <v>1548</v>
      </c>
      <c r="C348" s="300" t="s">
        <v>1549</v>
      </c>
      <c r="D348" s="300" t="s">
        <v>946</v>
      </c>
      <c r="E348" s="300" t="s">
        <v>1083</v>
      </c>
      <c r="F348" s="300" t="s">
        <v>12</v>
      </c>
      <c r="G348" s="300" t="s">
        <v>1174</v>
      </c>
      <c r="H348" s="300" t="s">
        <v>1175</v>
      </c>
      <c r="I348" s="300" t="s">
        <v>66</v>
      </c>
      <c r="J348" s="301">
        <v>7</v>
      </c>
      <c r="K348" s="301">
        <v>2</v>
      </c>
      <c r="L348" s="301">
        <v>9</v>
      </c>
      <c r="M348" s="301">
        <v>7</v>
      </c>
      <c r="N348" s="301">
        <v>2</v>
      </c>
      <c r="O348" s="301">
        <v>9</v>
      </c>
      <c r="P348" s="301">
        <v>1</v>
      </c>
      <c r="Q348" s="301">
        <v>2</v>
      </c>
      <c r="R348" s="301">
        <v>2</v>
      </c>
      <c r="S348" s="301">
        <v>4</v>
      </c>
      <c r="T348" s="301">
        <v>1</v>
      </c>
      <c r="U348" s="301">
        <v>6</v>
      </c>
      <c r="V348" s="301">
        <v>2</v>
      </c>
      <c r="W348" s="301">
        <v>8</v>
      </c>
      <c r="X348" s="301">
        <v>1</v>
      </c>
      <c r="Y348" s="301">
        <v>0</v>
      </c>
      <c r="Z348" s="301">
        <v>0</v>
      </c>
      <c r="AA348" s="301">
        <v>0</v>
      </c>
      <c r="AB348" s="301">
        <v>0</v>
      </c>
      <c r="AC348" s="301">
        <v>0</v>
      </c>
      <c r="AD348" s="301">
        <v>0</v>
      </c>
      <c r="AE348" s="301">
        <v>0</v>
      </c>
      <c r="AF348" s="301">
        <v>0</v>
      </c>
      <c r="AG348" s="301">
        <v>15</v>
      </c>
      <c r="AH348" s="301">
        <v>6</v>
      </c>
      <c r="AI348" s="301">
        <v>21</v>
      </c>
      <c r="AJ348" s="301">
        <v>3</v>
      </c>
      <c r="AK348" s="301">
        <v>5</v>
      </c>
      <c r="AL348" s="301">
        <v>2</v>
      </c>
      <c r="AM348" s="301">
        <v>7</v>
      </c>
      <c r="AN348" s="301">
        <v>0</v>
      </c>
      <c r="AO348" s="301">
        <v>0</v>
      </c>
      <c r="AP348" s="301">
        <v>0</v>
      </c>
      <c r="AQ348" s="301">
        <v>1</v>
      </c>
      <c r="AR348" s="301">
        <v>1</v>
      </c>
      <c r="AS348" s="301">
        <v>2</v>
      </c>
    </row>
    <row r="349" spans="1:45" s="300" customFormat="1" ht="12.75" x14ac:dyDescent="0.2">
      <c r="A349" s="300" t="s">
        <v>550</v>
      </c>
      <c r="B349" s="300" t="s">
        <v>1550</v>
      </c>
      <c r="C349" s="300" t="s">
        <v>1551</v>
      </c>
      <c r="D349" s="300" t="s">
        <v>184</v>
      </c>
      <c r="E349" s="300" t="s">
        <v>1083</v>
      </c>
      <c r="F349" s="300" t="s">
        <v>12</v>
      </c>
      <c r="G349" s="300" t="s">
        <v>1174</v>
      </c>
      <c r="H349" s="300" t="s">
        <v>1175</v>
      </c>
      <c r="I349" s="300" t="s">
        <v>66</v>
      </c>
      <c r="J349" s="301">
        <v>7</v>
      </c>
      <c r="K349" s="301">
        <v>13</v>
      </c>
      <c r="L349" s="301">
        <v>20</v>
      </c>
      <c r="M349" s="301">
        <v>7</v>
      </c>
      <c r="N349" s="301">
        <v>13</v>
      </c>
      <c r="O349" s="301">
        <v>20</v>
      </c>
      <c r="P349" s="301">
        <v>1</v>
      </c>
      <c r="Q349" s="301">
        <v>4</v>
      </c>
      <c r="R349" s="301">
        <v>9</v>
      </c>
      <c r="S349" s="301">
        <v>13</v>
      </c>
      <c r="T349" s="301">
        <v>1</v>
      </c>
      <c r="U349" s="301">
        <v>1</v>
      </c>
      <c r="V349" s="301">
        <v>7</v>
      </c>
      <c r="W349" s="301">
        <v>8</v>
      </c>
      <c r="X349" s="301">
        <v>1</v>
      </c>
      <c r="Y349" s="301">
        <v>0</v>
      </c>
      <c r="Z349" s="301">
        <v>0</v>
      </c>
      <c r="AA349" s="301">
        <v>0</v>
      </c>
      <c r="AB349" s="301">
        <v>0</v>
      </c>
      <c r="AC349" s="301">
        <v>0</v>
      </c>
      <c r="AD349" s="301">
        <v>0</v>
      </c>
      <c r="AE349" s="301">
        <v>0</v>
      </c>
      <c r="AF349" s="301">
        <v>0</v>
      </c>
      <c r="AG349" s="301">
        <v>12</v>
      </c>
      <c r="AH349" s="301">
        <v>29</v>
      </c>
      <c r="AI349" s="301">
        <v>41</v>
      </c>
      <c r="AJ349" s="301">
        <v>3</v>
      </c>
      <c r="AK349" s="301">
        <v>3</v>
      </c>
      <c r="AL349" s="301">
        <v>2</v>
      </c>
      <c r="AM349" s="301">
        <v>5</v>
      </c>
      <c r="AN349" s="301">
        <v>0</v>
      </c>
      <c r="AO349" s="301">
        <v>0</v>
      </c>
      <c r="AP349" s="301">
        <v>0</v>
      </c>
      <c r="AQ349" s="301">
        <v>0</v>
      </c>
      <c r="AR349" s="301">
        <v>3</v>
      </c>
      <c r="AS349" s="301">
        <v>3</v>
      </c>
    </row>
    <row r="350" spans="1:45" s="300" customFormat="1" ht="12.75" x14ac:dyDescent="0.2">
      <c r="A350" s="300" t="s">
        <v>550</v>
      </c>
      <c r="B350" s="300" t="s">
        <v>1552</v>
      </c>
      <c r="C350" s="300" t="s">
        <v>1553</v>
      </c>
      <c r="D350" s="300" t="s">
        <v>946</v>
      </c>
      <c r="E350" s="300" t="s">
        <v>1083</v>
      </c>
      <c r="F350" s="300" t="s">
        <v>12</v>
      </c>
      <c r="G350" s="300" t="s">
        <v>1174</v>
      </c>
      <c r="H350" s="300" t="s">
        <v>1175</v>
      </c>
      <c r="I350" s="300" t="s">
        <v>66</v>
      </c>
      <c r="J350" s="301">
        <v>5</v>
      </c>
      <c r="K350" s="301">
        <v>5</v>
      </c>
      <c r="L350" s="301">
        <v>10</v>
      </c>
      <c r="M350" s="301">
        <v>5</v>
      </c>
      <c r="N350" s="301">
        <v>5</v>
      </c>
      <c r="O350" s="301">
        <v>10</v>
      </c>
      <c r="P350" s="301">
        <v>1</v>
      </c>
      <c r="Q350" s="301">
        <v>3</v>
      </c>
      <c r="R350" s="301">
        <v>6</v>
      </c>
      <c r="S350" s="301">
        <v>9</v>
      </c>
      <c r="T350" s="301">
        <v>1</v>
      </c>
      <c r="U350" s="301">
        <v>5</v>
      </c>
      <c r="V350" s="301">
        <v>5</v>
      </c>
      <c r="W350" s="301">
        <v>10</v>
      </c>
      <c r="X350" s="301">
        <v>1</v>
      </c>
      <c r="Y350" s="301">
        <v>0</v>
      </c>
      <c r="Z350" s="301">
        <v>0</v>
      </c>
      <c r="AA350" s="301">
        <v>0</v>
      </c>
      <c r="AB350" s="301">
        <v>0</v>
      </c>
      <c r="AC350" s="301">
        <v>0</v>
      </c>
      <c r="AD350" s="301">
        <v>0</v>
      </c>
      <c r="AE350" s="301">
        <v>0</v>
      </c>
      <c r="AF350" s="301">
        <v>0</v>
      </c>
      <c r="AG350" s="301">
        <v>13</v>
      </c>
      <c r="AH350" s="301">
        <v>16</v>
      </c>
      <c r="AI350" s="301">
        <v>29</v>
      </c>
      <c r="AJ350" s="301">
        <v>3</v>
      </c>
      <c r="AK350" s="301">
        <v>14</v>
      </c>
      <c r="AL350" s="301">
        <v>17</v>
      </c>
      <c r="AM350" s="301">
        <v>31</v>
      </c>
      <c r="AN350" s="301">
        <v>0</v>
      </c>
      <c r="AO350" s="301">
        <v>0</v>
      </c>
      <c r="AP350" s="301">
        <v>0</v>
      </c>
      <c r="AQ350" s="301">
        <v>2</v>
      </c>
      <c r="AR350" s="301">
        <v>1</v>
      </c>
      <c r="AS350" s="301">
        <v>3</v>
      </c>
    </row>
    <row r="351" spans="1:45" s="300" customFormat="1" ht="12.75" x14ac:dyDescent="0.2">
      <c r="A351" s="300" t="s">
        <v>550</v>
      </c>
      <c r="B351" s="300" t="s">
        <v>1554</v>
      </c>
      <c r="C351" s="300" t="s">
        <v>1555</v>
      </c>
      <c r="D351" s="300" t="s">
        <v>184</v>
      </c>
      <c r="E351" s="300" t="s">
        <v>1083</v>
      </c>
      <c r="F351" s="300" t="s">
        <v>12</v>
      </c>
      <c r="G351" s="300" t="s">
        <v>1174</v>
      </c>
      <c r="H351" s="300" t="s">
        <v>1175</v>
      </c>
      <c r="I351" s="300" t="s">
        <v>66</v>
      </c>
      <c r="J351" s="301">
        <v>6</v>
      </c>
      <c r="K351" s="301">
        <v>4</v>
      </c>
      <c r="L351" s="301">
        <v>10</v>
      </c>
      <c r="M351" s="301">
        <v>7</v>
      </c>
      <c r="N351" s="301">
        <v>4</v>
      </c>
      <c r="O351" s="301">
        <v>11</v>
      </c>
      <c r="P351" s="301">
        <v>1</v>
      </c>
      <c r="Q351" s="301">
        <v>1</v>
      </c>
      <c r="R351" s="301">
        <v>6</v>
      </c>
      <c r="S351" s="301">
        <v>7</v>
      </c>
      <c r="T351" s="301">
        <v>1</v>
      </c>
      <c r="U351" s="301">
        <v>2</v>
      </c>
      <c r="V351" s="301">
        <v>1</v>
      </c>
      <c r="W351" s="301">
        <v>3</v>
      </c>
      <c r="X351" s="301">
        <v>1</v>
      </c>
      <c r="Y351" s="301">
        <v>0</v>
      </c>
      <c r="Z351" s="301">
        <v>0</v>
      </c>
      <c r="AA351" s="301">
        <v>0</v>
      </c>
      <c r="AB351" s="301">
        <v>0</v>
      </c>
      <c r="AC351" s="301">
        <v>0</v>
      </c>
      <c r="AD351" s="301">
        <v>0</v>
      </c>
      <c r="AE351" s="301">
        <v>0</v>
      </c>
      <c r="AF351" s="301">
        <v>0</v>
      </c>
      <c r="AG351" s="301">
        <v>10</v>
      </c>
      <c r="AH351" s="301">
        <v>11</v>
      </c>
      <c r="AI351" s="301">
        <v>21</v>
      </c>
      <c r="AJ351" s="301">
        <v>3</v>
      </c>
      <c r="AK351" s="301">
        <v>5</v>
      </c>
      <c r="AL351" s="301">
        <v>4</v>
      </c>
      <c r="AM351" s="301">
        <v>9</v>
      </c>
      <c r="AN351" s="301">
        <v>0</v>
      </c>
      <c r="AO351" s="301">
        <v>0</v>
      </c>
      <c r="AP351" s="301">
        <v>0</v>
      </c>
      <c r="AQ351" s="301">
        <v>3</v>
      </c>
      <c r="AR351" s="301">
        <v>0</v>
      </c>
      <c r="AS351" s="301">
        <v>3</v>
      </c>
    </row>
    <row r="352" spans="1:45" s="300" customFormat="1" ht="12.75" x14ac:dyDescent="0.2">
      <c r="A352" s="300" t="s">
        <v>712</v>
      </c>
      <c r="B352" s="300" t="s">
        <v>1556</v>
      </c>
      <c r="C352" s="300" t="s">
        <v>1557</v>
      </c>
      <c r="D352" s="300" t="s">
        <v>946</v>
      </c>
      <c r="E352" s="300" t="s">
        <v>1083</v>
      </c>
      <c r="F352" s="300" t="s">
        <v>12</v>
      </c>
      <c r="G352" s="300" t="s">
        <v>1174</v>
      </c>
      <c r="H352" s="300" t="s">
        <v>1175</v>
      </c>
      <c r="I352" s="300" t="s">
        <v>66</v>
      </c>
      <c r="J352" s="301">
        <v>3</v>
      </c>
      <c r="K352" s="301">
        <v>2</v>
      </c>
      <c r="L352" s="301">
        <v>5</v>
      </c>
      <c r="M352" s="301">
        <v>3</v>
      </c>
      <c r="N352" s="301">
        <v>2</v>
      </c>
      <c r="O352" s="301">
        <v>5</v>
      </c>
      <c r="P352" s="301">
        <v>1</v>
      </c>
      <c r="Q352" s="301">
        <v>3</v>
      </c>
      <c r="R352" s="301">
        <v>6</v>
      </c>
      <c r="S352" s="301">
        <v>9</v>
      </c>
      <c r="T352" s="301">
        <v>1</v>
      </c>
      <c r="U352" s="301">
        <v>1</v>
      </c>
      <c r="V352" s="301">
        <v>7</v>
      </c>
      <c r="W352" s="301">
        <v>8</v>
      </c>
      <c r="X352" s="301">
        <v>1</v>
      </c>
      <c r="Y352" s="301">
        <v>0</v>
      </c>
      <c r="Z352" s="301">
        <v>0</v>
      </c>
      <c r="AA352" s="301">
        <v>0</v>
      </c>
      <c r="AB352" s="301">
        <v>0</v>
      </c>
      <c r="AC352" s="301">
        <v>0</v>
      </c>
      <c r="AD352" s="301">
        <v>0</v>
      </c>
      <c r="AE352" s="301">
        <v>0</v>
      </c>
      <c r="AF352" s="301">
        <v>0</v>
      </c>
      <c r="AG352" s="301">
        <v>7</v>
      </c>
      <c r="AH352" s="301">
        <v>15</v>
      </c>
      <c r="AI352" s="301">
        <v>22</v>
      </c>
      <c r="AJ352" s="301">
        <v>3</v>
      </c>
      <c r="AK352" s="301">
        <v>0</v>
      </c>
      <c r="AL352" s="301">
        <v>6</v>
      </c>
      <c r="AM352" s="301">
        <v>6</v>
      </c>
      <c r="AN352" s="301">
        <v>0</v>
      </c>
      <c r="AO352" s="301">
        <v>0</v>
      </c>
      <c r="AP352" s="301">
        <v>0</v>
      </c>
      <c r="AQ352" s="301">
        <v>2</v>
      </c>
      <c r="AR352" s="301">
        <v>1</v>
      </c>
      <c r="AS352" s="301">
        <v>3</v>
      </c>
    </row>
    <row r="353" spans="1:45" s="300" customFormat="1" ht="12.75" x14ac:dyDescent="0.2">
      <c r="A353" s="300" t="s">
        <v>712</v>
      </c>
      <c r="B353" s="300" t="s">
        <v>1558</v>
      </c>
      <c r="C353" s="300" t="s">
        <v>1559</v>
      </c>
      <c r="D353" s="300" t="s">
        <v>184</v>
      </c>
      <c r="E353" s="300" t="s">
        <v>1083</v>
      </c>
      <c r="F353" s="300" t="s">
        <v>12</v>
      </c>
      <c r="G353" s="300" t="s">
        <v>1174</v>
      </c>
      <c r="H353" s="300" t="s">
        <v>1175</v>
      </c>
      <c r="I353" s="300" t="s">
        <v>66</v>
      </c>
      <c r="J353" s="301">
        <v>6</v>
      </c>
      <c r="K353" s="301">
        <v>11</v>
      </c>
      <c r="L353" s="301">
        <v>17</v>
      </c>
      <c r="M353" s="301">
        <v>6</v>
      </c>
      <c r="N353" s="301">
        <v>11</v>
      </c>
      <c r="O353" s="301">
        <v>17</v>
      </c>
      <c r="P353" s="301">
        <v>1</v>
      </c>
      <c r="Q353" s="301">
        <v>7</v>
      </c>
      <c r="R353" s="301">
        <v>6</v>
      </c>
      <c r="S353" s="301">
        <v>13</v>
      </c>
      <c r="T353" s="301">
        <v>1</v>
      </c>
      <c r="U353" s="301">
        <v>2</v>
      </c>
      <c r="V353" s="301">
        <v>8</v>
      </c>
      <c r="W353" s="301">
        <v>10</v>
      </c>
      <c r="X353" s="301">
        <v>1</v>
      </c>
      <c r="Y353" s="301">
        <v>0</v>
      </c>
      <c r="Z353" s="301">
        <v>0</v>
      </c>
      <c r="AA353" s="301">
        <v>0</v>
      </c>
      <c r="AB353" s="301">
        <v>0</v>
      </c>
      <c r="AC353" s="301">
        <v>0</v>
      </c>
      <c r="AD353" s="301">
        <v>0</v>
      </c>
      <c r="AE353" s="301">
        <v>0</v>
      </c>
      <c r="AF353" s="301">
        <v>0</v>
      </c>
      <c r="AG353" s="301">
        <v>15</v>
      </c>
      <c r="AH353" s="301">
        <v>25</v>
      </c>
      <c r="AI353" s="301">
        <v>40</v>
      </c>
      <c r="AJ353" s="301">
        <v>3</v>
      </c>
      <c r="AK353" s="301">
        <v>18</v>
      </c>
      <c r="AL353" s="301">
        <v>31</v>
      </c>
      <c r="AM353" s="301">
        <v>49</v>
      </c>
      <c r="AN353" s="301">
        <v>0</v>
      </c>
      <c r="AO353" s="301">
        <v>0</v>
      </c>
      <c r="AP353" s="301">
        <v>0</v>
      </c>
      <c r="AQ353" s="301">
        <v>0</v>
      </c>
      <c r="AR353" s="301">
        <v>1</v>
      </c>
      <c r="AS353" s="301">
        <v>1</v>
      </c>
    </row>
    <row r="354" spans="1:45" s="300" customFormat="1" ht="12.75" x14ac:dyDescent="0.2">
      <c r="A354" s="300" t="s">
        <v>712</v>
      </c>
      <c r="B354" s="300" t="s">
        <v>1560</v>
      </c>
      <c r="C354" s="300" t="s">
        <v>1561</v>
      </c>
      <c r="D354" s="300" t="s">
        <v>946</v>
      </c>
      <c r="E354" s="300" t="s">
        <v>1083</v>
      </c>
      <c r="F354" s="300" t="s">
        <v>12</v>
      </c>
      <c r="G354" s="300" t="s">
        <v>1174</v>
      </c>
      <c r="H354" s="300" t="s">
        <v>1175</v>
      </c>
      <c r="I354" s="300" t="s">
        <v>66</v>
      </c>
      <c r="J354" s="301">
        <v>4</v>
      </c>
      <c r="K354" s="301">
        <v>6</v>
      </c>
      <c r="L354" s="301">
        <v>10</v>
      </c>
      <c r="M354" s="301">
        <v>4</v>
      </c>
      <c r="N354" s="301">
        <v>6</v>
      </c>
      <c r="O354" s="301">
        <v>10</v>
      </c>
      <c r="P354" s="301">
        <v>1</v>
      </c>
      <c r="Q354" s="301">
        <v>4</v>
      </c>
      <c r="R354" s="301">
        <v>3</v>
      </c>
      <c r="S354" s="301">
        <v>7</v>
      </c>
      <c r="T354" s="301">
        <v>1</v>
      </c>
      <c r="U354" s="301">
        <v>3</v>
      </c>
      <c r="V354" s="301">
        <v>2</v>
      </c>
      <c r="W354" s="301">
        <v>5</v>
      </c>
      <c r="X354" s="301">
        <v>1</v>
      </c>
      <c r="Y354" s="301">
        <v>0</v>
      </c>
      <c r="Z354" s="301">
        <v>0</v>
      </c>
      <c r="AA354" s="301">
        <v>0</v>
      </c>
      <c r="AB354" s="301">
        <v>0</v>
      </c>
      <c r="AC354" s="301">
        <v>0</v>
      </c>
      <c r="AD354" s="301">
        <v>0</v>
      </c>
      <c r="AE354" s="301">
        <v>0</v>
      </c>
      <c r="AF354" s="301">
        <v>0</v>
      </c>
      <c r="AG354" s="301">
        <v>11</v>
      </c>
      <c r="AH354" s="301">
        <v>11</v>
      </c>
      <c r="AI354" s="301">
        <v>22</v>
      </c>
      <c r="AJ354" s="301">
        <v>3</v>
      </c>
      <c r="AK354" s="301">
        <v>2</v>
      </c>
      <c r="AL354" s="301">
        <v>3</v>
      </c>
      <c r="AM354" s="301">
        <v>5</v>
      </c>
      <c r="AN354" s="301">
        <v>0</v>
      </c>
      <c r="AO354" s="301">
        <v>0</v>
      </c>
      <c r="AP354" s="301">
        <v>0</v>
      </c>
      <c r="AQ354" s="301">
        <v>0</v>
      </c>
      <c r="AR354" s="301">
        <v>3</v>
      </c>
      <c r="AS354" s="301">
        <v>3</v>
      </c>
    </row>
    <row r="355" spans="1:45" s="300" customFormat="1" ht="12.75" x14ac:dyDescent="0.2">
      <c r="A355" s="300" t="s">
        <v>712</v>
      </c>
      <c r="B355" s="300" t="s">
        <v>1562</v>
      </c>
      <c r="C355" s="300" t="s">
        <v>1563</v>
      </c>
      <c r="D355" s="300" t="s">
        <v>946</v>
      </c>
      <c r="E355" s="300" t="s">
        <v>1083</v>
      </c>
      <c r="F355" s="300" t="s">
        <v>12</v>
      </c>
      <c r="G355" s="300" t="s">
        <v>1174</v>
      </c>
      <c r="H355" s="300" t="s">
        <v>1175</v>
      </c>
      <c r="I355" s="300" t="s">
        <v>66</v>
      </c>
      <c r="J355" s="301">
        <v>2</v>
      </c>
      <c r="K355" s="301">
        <v>2</v>
      </c>
      <c r="L355" s="301">
        <v>4</v>
      </c>
      <c r="M355" s="301">
        <v>2</v>
      </c>
      <c r="N355" s="301">
        <v>2</v>
      </c>
      <c r="O355" s="301">
        <v>4</v>
      </c>
      <c r="P355" s="301">
        <v>1</v>
      </c>
      <c r="Q355" s="301">
        <v>1</v>
      </c>
      <c r="R355" s="301">
        <v>3</v>
      </c>
      <c r="S355" s="301">
        <v>4</v>
      </c>
      <c r="T355" s="301">
        <v>1</v>
      </c>
      <c r="U355" s="301">
        <v>1</v>
      </c>
      <c r="V355" s="301">
        <v>3</v>
      </c>
      <c r="W355" s="301">
        <v>4</v>
      </c>
      <c r="X355" s="301">
        <v>1</v>
      </c>
      <c r="Y355" s="301">
        <v>0</v>
      </c>
      <c r="Z355" s="301">
        <v>0</v>
      </c>
      <c r="AA355" s="301">
        <v>0</v>
      </c>
      <c r="AB355" s="301">
        <v>0</v>
      </c>
      <c r="AC355" s="301">
        <v>0</v>
      </c>
      <c r="AD355" s="301">
        <v>0</v>
      </c>
      <c r="AE355" s="301">
        <v>0</v>
      </c>
      <c r="AF355" s="301">
        <v>0</v>
      </c>
      <c r="AG355" s="301">
        <v>4</v>
      </c>
      <c r="AH355" s="301">
        <v>8</v>
      </c>
      <c r="AI355" s="301">
        <v>12</v>
      </c>
      <c r="AJ355" s="301">
        <v>3</v>
      </c>
      <c r="AK355" s="301">
        <v>3</v>
      </c>
      <c r="AL355" s="301">
        <v>2</v>
      </c>
      <c r="AM355" s="301">
        <v>5</v>
      </c>
      <c r="AN355" s="301">
        <v>0</v>
      </c>
      <c r="AO355" s="301">
        <v>0</v>
      </c>
      <c r="AP355" s="301">
        <v>0</v>
      </c>
      <c r="AQ355" s="301">
        <v>1</v>
      </c>
      <c r="AR355" s="301">
        <v>1</v>
      </c>
      <c r="AS355" s="301">
        <v>2</v>
      </c>
    </row>
    <row r="356" spans="1:45" s="300" customFormat="1" ht="12.75" x14ac:dyDescent="0.2">
      <c r="A356" s="300" t="s">
        <v>712</v>
      </c>
      <c r="B356" s="300" t="s">
        <v>1564</v>
      </c>
      <c r="C356" s="300" t="s">
        <v>1565</v>
      </c>
      <c r="D356" s="300" t="s">
        <v>946</v>
      </c>
      <c r="E356" s="300" t="s">
        <v>1083</v>
      </c>
      <c r="F356" s="300" t="s">
        <v>12</v>
      </c>
      <c r="G356" s="300" t="s">
        <v>1174</v>
      </c>
      <c r="H356" s="300" t="s">
        <v>1175</v>
      </c>
      <c r="I356" s="300" t="s">
        <v>66</v>
      </c>
      <c r="J356" s="301">
        <v>5</v>
      </c>
      <c r="K356" s="301">
        <v>4</v>
      </c>
      <c r="L356" s="301">
        <v>9</v>
      </c>
      <c r="M356" s="301">
        <v>6</v>
      </c>
      <c r="N356" s="301">
        <v>4</v>
      </c>
      <c r="O356" s="301">
        <v>10</v>
      </c>
      <c r="P356" s="301">
        <v>1</v>
      </c>
      <c r="Q356" s="301">
        <v>3</v>
      </c>
      <c r="R356" s="301">
        <v>4</v>
      </c>
      <c r="S356" s="301">
        <v>7</v>
      </c>
      <c r="T356" s="301">
        <v>1</v>
      </c>
      <c r="U356" s="301">
        <v>2</v>
      </c>
      <c r="V356" s="301">
        <v>5</v>
      </c>
      <c r="W356" s="301">
        <v>7</v>
      </c>
      <c r="X356" s="301">
        <v>1</v>
      </c>
      <c r="Y356" s="301">
        <v>0</v>
      </c>
      <c r="Z356" s="301">
        <v>0</v>
      </c>
      <c r="AA356" s="301">
        <v>0</v>
      </c>
      <c r="AB356" s="301">
        <v>0</v>
      </c>
      <c r="AC356" s="301">
        <v>0</v>
      </c>
      <c r="AD356" s="301">
        <v>0</v>
      </c>
      <c r="AE356" s="301">
        <v>0</v>
      </c>
      <c r="AF356" s="301">
        <v>0</v>
      </c>
      <c r="AG356" s="301">
        <v>11</v>
      </c>
      <c r="AH356" s="301">
        <v>13</v>
      </c>
      <c r="AI356" s="301">
        <v>24</v>
      </c>
      <c r="AJ356" s="301">
        <v>3</v>
      </c>
      <c r="AK356" s="301">
        <v>2</v>
      </c>
      <c r="AL356" s="301">
        <v>7</v>
      </c>
      <c r="AM356" s="301">
        <v>9</v>
      </c>
      <c r="AN356" s="301">
        <v>0</v>
      </c>
      <c r="AO356" s="301">
        <v>0</v>
      </c>
      <c r="AP356" s="301">
        <v>0</v>
      </c>
      <c r="AQ356" s="301">
        <v>0</v>
      </c>
      <c r="AR356" s="301">
        <v>2</v>
      </c>
      <c r="AS356" s="301">
        <v>2</v>
      </c>
    </row>
    <row r="357" spans="1:45" s="300" customFormat="1" ht="12.75" x14ac:dyDescent="0.2">
      <c r="A357" s="300" t="s">
        <v>712</v>
      </c>
      <c r="B357" s="300" t="s">
        <v>1566</v>
      </c>
      <c r="C357" s="300" t="s">
        <v>1567</v>
      </c>
      <c r="D357" s="300" t="s">
        <v>184</v>
      </c>
      <c r="E357" s="300" t="s">
        <v>1083</v>
      </c>
      <c r="F357" s="300" t="s">
        <v>12</v>
      </c>
      <c r="G357" s="300" t="s">
        <v>1174</v>
      </c>
      <c r="H357" s="300" t="s">
        <v>1175</v>
      </c>
      <c r="I357" s="300" t="s">
        <v>66</v>
      </c>
      <c r="J357" s="301">
        <v>0</v>
      </c>
      <c r="K357" s="301">
        <v>3</v>
      </c>
      <c r="L357" s="301">
        <v>3</v>
      </c>
      <c r="M357" s="301">
        <v>0</v>
      </c>
      <c r="N357" s="301">
        <v>3</v>
      </c>
      <c r="O357" s="301">
        <v>3</v>
      </c>
      <c r="P357" s="301">
        <v>1</v>
      </c>
      <c r="Q357" s="301">
        <v>2</v>
      </c>
      <c r="R357" s="301">
        <v>4</v>
      </c>
      <c r="S357" s="301">
        <v>6</v>
      </c>
      <c r="T357" s="301">
        <v>1</v>
      </c>
      <c r="U357" s="301">
        <v>1</v>
      </c>
      <c r="V357" s="301">
        <v>2</v>
      </c>
      <c r="W357" s="301">
        <v>3</v>
      </c>
      <c r="X357" s="301">
        <v>1</v>
      </c>
      <c r="Y357" s="301">
        <v>0</v>
      </c>
      <c r="Z357" s="301">
        <v>0</v>
      </c>
      <c r="AA357" s="301">
        <v>0</v>
      </c>
      <c r="AB357" s="301">
        <v>0</v>
      </c>
      <c r="AC357" s="301">
        <v>0</v>
      </c>
      <c r="AD357" s="301">
        <v>0</v>
      </c>
      <c r="AE357" s="301">
        <v>0</v>
      </c>
      <c r="AF357" s="301">
        <v>0</v>
      </c>
      <c r="AG357" s="301">
        <v>3</v>
      </c>
      <c r="AH357" s="301">
        <v>9</v>
      </c>
      <c r="AI357" s="301">
        <v>12</v>
      </c>
      <c r="AJ357" s="301">
        <v>3</v>
      </c>
      <c r="AK357" s="301">
        <v>2</v>
      </c>
      <c r="AL357" s="301">
        <v>3</v>
      </c>
      <c r="AM357" s="301">
        <v>5</v>
      </c>
      <c r="AN357" s="301">
        <v>0</v>
      </c>
      <c r="AO357" s="301">
        <v>0</v>
      </c>
      <c r="AP357" s="301">
        <v>0</v>
      </c>
      <c r="AQ357" s="301">
        <v>2</v>
      </c>
      <c r="AR357" s="301">
        <v>0</v>
      </c>
      <c r="AS357" s="301">
        <v>2</v>
      </c>
    </row>
    <row r="358" spans="1:45" s="300" customFormat="1" ht="12.75" x14ac:dyDescent="0.2">
      <c r="A358" s="300" t="s">
        <v>712</v>
      </c>
      <c r="B358" s="300" t="s">
        <v>1568</v>
      </c>
      <c r="C358" s="300" t="s">
        <v>1569</v>
      </c>
      <c r="D358" s="300" t="s">
        <v>184</v>
      </c>
      <c r="E358" s="300" t="s">
        <v>1083</v>
      </c>
      <c r="F358" s="300" t="s">
        <v>12</v>
      </c>
      <c r="G358" s="300" t="s">
        <v>1174</v>
      </c>
      <c r="H358" s="300" t="s">
        <v>1175</v>
      </c>
      <c r="I358" s="300" t="s">
        <v>66</v>
      </c>
      <c r="J358" s="301">
        <v>11</v>
      </c>
      <c r="K358" s="301">
        <v>6</v>
      </c>
      <c r="L358" s="301">
        <v>17</v>
      </c>
      <c r="M358" s="301">
        <v>11</v>
      </c>
      <c r="N358" s="301">
        <v>6</v>
      </c>
      <c r="O358" s="301">
        <v>17</v>
      </c>
      <c r="P358" s="301">
        <v>1</v>
      </c>
      <c r="Q358" s="301">
        <v>1</v>
      </c>
      <c r="R358" s="301">
        <v>8</v>
      </c>
      <c r="S358" s="301">
        <v>9</v>
      </c>
      <c r="T358" s="301">
        <v>1</v>
      </c>
      <c r="U358" s="301">
        <v>2</v>
      </c>
      <c r="V358" s="301">
        <v>7</v>
      </c>
      <c r="W358" s="301">
        <v>9</v>
      </c>
      <c r="X358" s="301">
        <v>1</v>
      </c>
      <c r="Y358" s="301">
        <v>0</v>
      </c>
      <c r="Z358" s="301">
        <v>0</v>
      </c>
      <c r="AA358" s="301">
        <v>0</v>
      </c>
      <c r="AB358" s="301">
        <v>0</v>
      </c>
      <c r="AC358" s="301">
        <v>0</v>
      </c>
      <c r="AD358" s="301">
        <v>0</v>
      </c>
      <c r="AE358" s="301">
        <v>0</v>
      </c>
      <c r="AF358" s="301">
        <v>0</v>
      </c>
      <c r="AG358" s="301">
        <v>14</v>
      </c>
      <c r="AH358" s="301">
        <v>21</v>
      </c>
      <c r="AI358" s="301">
        <v>35</v>
      </c>
      <c r="AJ358" s="301">
        <v>3</v>
      </c>
      <c r="AK358" s="301">
        <v>2</v>
      </c>
      <c r="AL358" s="301">
        <v>3</v>
      </c>
      <c r="AM358" s="301">
        <v>5</v>
      </c>
      <c r="AN358" s="301">
        <v>0</v>
      </c>
      <c r="AO358" s="301">
        <v>0</v>
      </c>
      <c r="AP358" s="301">
        <v>0</v>
      </c>
      <c r="AQ358" s="301">
        <v>1</v>
      </c>
      <c r="AR358" s="301">
        <v>1</v>
      </c>
      <c r="AS358" s="301">
        <v>2</v>
      </c>
    </row>
    <row r="359" spans="1:45" s="300" customFormat="1" ht="12.75" x14ac:dyDescent="0.2">
      <c r="A359" s="300" t="s">
        <v>712</v>
      </c>
      <c r="B359" s="300" t="s">
        <v>1570</v>
      </c>
      <c r="C359" s="300" t="s">
        <v>1571</v>
      </c>
      <c r="D359" s="300" t="s">
        <v>946</v>
      </c>
      <c r="E359" s="300" t="s">
        <v>1083</v>
      </c>
      <c r="F359" s="300" t="s">
        <v>12</v>
      </c>
      <c r="G359" s="300" t="s">
        <v>1174</v>
      </c>
      <c r="H359" s="300" t="s">
        <v>1175</v>
      </c>
      <c r="I359" s="300" t="s">
        <v>66</v>
      </c>
      <c r="J359" s="301">
        <v>5</v>
      </c>
      <c r="K359" s="301">
        <v>6</v>
      </c>
      <c r="L359" s="301">
        <v>11</v>
      </c>
      <c r="M359" s="301">
        <v>5</v>
      </c>
      <c r="N359" s="301">
        <v>6</v>
      </c>
      <c r="O359" s="301">
        <v>11</v>
      </c>
      <c r="P359" s="301">
        <v>1</v>
      </c>
      <c r="Q359" s="301">
        <v>6</v>
      </c>
      <c r="R359" s="301">
        <v>5</v>
      </c>
      <c r="S359" s="301">
        <v>11</v>
      </c>
      <c r="T359" s="301">
        <v>1</v>
      </c>
      <c r="U359" s="301">
        <v>0</v>
      </c>
      <c r="V359" s="301">
        <v>2</v>
      </c>
      <c r="W359" s="301">
        <v>2</v>
      </c>
      <c r="X359" s="301">
        <v>1</v>
      </c>
      <c r="Y359" s="301">
        <v>0</v>
      </c>
      <c r="Z359" s="301">
        <v>0</v>
      </c>
      <c r="AA359" s="301">
        <v>0</v>
      </c>
      <c r="AB359" s="301">
        <v>0</v>
      </c>
      <c r="AC359" s="301">
        <v>0</v>
      </c>
      <c r="AD359" s="301">
        <v>0</v>
      </c>
      <c r="AE359" s="301">
        <v>0</v>
      </c>
      <c r="AF359" s="301">
        <v>0</v>
      </c>
      <c r="AG359" s="301">
        <v>11</v>
      </c>
      <c r="AH359" s="301">
        <v>13</v>
      </c>
      <c r="AI359" s="301">
        <v>24</v>
      </c>
      <c r="AJ359" s="301">
        <v>3</v>
      </c>
      <c r="AK359" s="301">
        <v>0</v>
      </c>
      <c r="AL359" s="301">
        <v>0</v>
      </c>
      <c r="AM359" s="301">
        <v>0</v>
      </c>
      <c r="AN359" s="301">
        <v>0</v>
      </c>
      <c r="AO359" s="301">
        <v>0</v>
      </c>
      <c r="AP359" s="301">
        <v>0</v>
      </c>
      <c r="AQ359" s="301">
        <v>2</v>
      </c>
      <c r="AR359" s="301">
        <v>1</v>
      </c>
      <c r="AS359" s="301">
        <v>3</v>
      </c>
    </row>
    <row r="360" spans="1:45" s="300" customFormat="1" ht="12.75" x14ac:dyDescent="0.2">
      <c r="A360" s="300" t="s">
        <v>712</v>
      </c>
      <c r="B360" s="300" t="s">
        <v>1572</v>
      </c>
      <c r="C360" s="300" t="s">
        <v>1573</v>
      </c>
      <c r="D360" s="300" t="s">
        <v>184</v>
      </c>
      <c r="E360" s="300" t="s">
        <v>1083</v>
      </c>
      <c r="F360" s="300" t="s">
        <v>12</v>
      </c>
      <c r="G360" s="300" t="s">
        <v>1174</v>
      </c>
      <c r="H360" s="300" t="s">
        <v>1175</v>
      </c>
      <c r="I360" s="300" t="s">
        <v>66</v>
      </c>
      <c r="J360" s="301">
        <v>7</v>
      </c>
      <c r="K360" s="301">
        <v>3</v>
      </c>
      <c r="L360" s="301">
        <v>10</v>
      </c>
      <c r="M360" s="301">
        <v>7</v>
      </c>
      <c r="N360" s="301">
        <v>3</v>
      </c>
      <c r="O360" s="301">
        <v>10</v>
      </c>
      <c r="P360" s="301">
        <v>1</v>
      </c>
      <c r="Q360" s="301">
        <v>3</v>
      </c>
      <c r="R360" s="301">
        <v>4</v>
      </c>
      <c r="S360" s="301">
        <v>7</v>
      </c>
      <c r="T360" s="301">
        <v>1</v>
      </c>
      <c r="U360" s="301">
        <v>4</v>
      </c>
      <c r="V360" s="301">
        <v>3</v>
      </c>
      <c r="W360" s="301">
        <v>7</v>
      </c>
      <c r="X360" s="301">
        <v>1</v>
      </c>
      <c r="Y360" s="301">
        <v>0</v>
      </c>
      <c r="Z360" s="301">
        <v>0</v>
      </c>
      <c r="AA360" s="301">
        <v>0</v>
      </c>
      <c r="AB360" s="301">
        <v>0</v>
      </c>
      <c r="AC360" s="301">
        <v>0</v>
      </c>
      <c r="AD360" s="301">
        <v>0</v>
      </c>
      <c r="AE360" s="301">
        <v>0</v>
      </c>
      <c r="AF360" s="301">
        <v>0</v>
      </c>
      <c r="AG360" s="301">
        <v>14</v>
      </c>
      <c r="AH360" s="301">
        <v>10</v>
      </c>
      <c r="AI360" s="301">
        <v>24</v>
      </c>
      <c r="AJ360" s="301">
        <v>3</v>
      </c>
      <c r="AK360" s="301">
        <v>0</v>
      </c>
      <c r="AL360" s="301">
        <v>4</v>
      </c>
      <c r="AM360" s="301">
        <v>4</v>
      </c>
      <c r="AN360" s="301">
        <v>0</v>
      </c>
      <c r="AO360" s="301">
        <v>0</v>
      </c>
      <c r="AP360" s="301">
        <v>0</v>
      </c>
      <c r="AQ360" s="301">
        <v>1</v>
      </c>
      <c r="AR360" s="301">
        <v>2</v>
      </c>
      <c r="AS360" s="301">
        <v>3</v>
      </c>
    </row>
    <row r="361" spans="1:45" s="300" customFormat="1" ht="12.75" x14ac:dyDescent="0.2">
      <c r="A361" s="300" t="s">
        <v>712</v>
      </c>
      <c r="B361" s="300" t="s">
        <v>1574</v>
      </c>
      <c r="C361" s="300" t="s">
        <v>1575</v>
      </c>
      <c r="D361" s="300" t="s">
        <v>946</v>
      </c>
      <c r="E361" s="300" t="s">
        <v>1083</v>
      </c>
      <c r="F361" s="300" t="s">
        <v>12</v>
      </c>
      <c r="G361" s="300" t="s">
        <v>1174</v>
      </c>
      <c r="H361" s="300" t="s">
        <v>1175</v>
      </c>
      <c r="I361" s="300" t="s">
        <v>66</v>
      </c>
      <c r="J361" s="301">
        <v>5</v>
      </c>
      <c r="K361" s="301">
        <v>5</v>
      </c>
      <c r="L361" s="301">
        <v>10</v>
      </c>
      <c r="M361" s="301">
        <v>5</v>
      </c>
      <c r="N361" s="301">
        <v>5</v>
      </c>
      <c r="O361" s="301">
        <v>10</v>
      </c>
      <c r="P361" s="301">
        <v>1</v>
      </c>
      <c r="Q361" s="301">
        <v>4</v>
      </c>
      <c r="R361" s="301">
        <v>3</v>
      </c>
      <c r="S361" s="301">
        <v>7</v>
      </c>
      <c r="T361" s="301">
        <v>1</v>
      </c>
      <c r="U361" s="301">
        <v>2</v>
      </c>
      <c r="V361" s="301">
        <v>1</v>
      </c>
      <c r="W361" s="301">
        <v>3</v>
      </c>
      <c r="X361" s="301">
        <v>1</v>
      </c>
      <c r="Y361" s="301">
        <v>0</v>
      </c>
      <c r="Z361" s="301">
        <v>0</v>
      </c>
      <c r="AA361" s="301">
        <v>0</v>
      </c>
      <c r="AB361" s="301">
        <v>0</v>
      </c>
      <c r="AC361" s="301">
        <v>0</v>
      </c>
      <c r="AD361" s="301">
        <v>0</v>
      </c>
      <c r="AE361" s="301">
        <v>0</v>
      </c>
      <c r="AF361" s="301">
        <v>0</v>
      </c>
      <c r="AG361" s="301">
        <v>11</v>
      </c>
      <c r="AH361" s="301">
        <v>9</v>
      </c>
      <c r="AI361" s="301">
        <v>20</v>
      </c>
      <c r="AJ361" s="301">
        <v>3</v>
      </c>
      <c r="AK361" s="301">
        <v>3</v>
      </c>
      <c r="AL361" s="301">
        <v>2</v>
      </c>
      <c r="AM361" s="301">
        <v>5</v>
      </c>
      <c r="AN361" s="301">
        <v>0</v>
      </c>
      <c r="AO361" s="301">
        <v>0</v>
      </c>
      <c r="AP361" s="301">
        <v>0</v>
      </c>
      <c r="AQ361" s="301">
        <v>1</v>
      </c>
      <c r="AR361" s="301">
        <v>1</v>
      </c>
      <c r="AS361" s="301">
        <v>2</v>
      </c>
    </row>
    <row r="362" spans="1:45" s="300" customFormat="1" ht="12.75" x14ac:dyDescent="0.2">
      <c r="A362" s="300" t="s">
        <v>712</v>
      </c>
      <c r="B362" s="300" t="s">
        <v>1576</v>
      </c>
      <c r="C362" s="300" t="s">
        <v>1577</v>
      </c>
      <c r="D362" s="300" t="s">
        <v>946</v>
      </c>
      <c r="E362" s="300" t="s">
        <v>1083</v>
      </c>
      <c r="F362" s="300" t="s">
        <v>12</v>
      </c>
      <c r="G362" s="300" t="s">
        <v>1174</v>
      </c>
      <c r="H362" s="300" t="s">
        <v>1175</v>
      </c>
      <c r="I362" s="300" t="s">
        <v>66</v>
      </c>
      <c r="J362" s="301">
        <v>6</v>
      </c>
      <c r="K362" s="301">
        <v>7</v>
      </c>
      <c r="L362" s="301">
        <v>13</v>
      </c>
      <c r="M362" s="301">
        <v>6</v>
      </c>
      <c r="N362" s="301">
        <v>7</v>
      </c>
      <c r="O362" s="301">
        <v>13</v>
      </c>
      <c r="P362" s="301">
        <v>1</v>
      </c>
      <c r="Q362" s="301">
        <v>2</v>
      </c>
      <c r="R362" s="301">
        <v>3</v>
      </c>
      <c r="S362" s="301">
        <v>5</v>
      </c>
      <c r="T362" s="301">
        <v>1</v>
      </c>
      <c r="U362" s="301">
        <v>3</v>
      </c>
      <c r="V362" s="301">
        <v>8</v>
      </c>
      <c r="W362" s="301">
        <v>11</v>
      </c>
      <c r="X362" s="301">
        <v>1</v>
      </c>
      <c r="Y362" s="301">
        <v>0</v>
      </c>
      <c r="Z362" s="301">
        <v>0</v>
      </c>
      <c r="AA362" s="301">
        <v>0</v>
      </c>
      <c r="AB362" s="301">
        <v>0</v>
      </c>
      <c r="AC362" s="301">
        <v>0</v>
      </c>
      <c r="AD362" s="301">
        <v>0</v>
      </c>
      <c r="AE362" s="301">
        <v>0</v>
      </c>
      <c r="AF362" s="301">
        <v>0</v>
      </c>
      <c r="AG362" s="301">
        <v>11</v>
      </c>
      <c r="AH362" s="301">
        <v>18</v>
      </c>
      <c r="AI362" s="301">
        <v>29</v>
      </c>
      <c r="AJ362" s="301">
        <v>3</v>
      </c>
      <c r="AK362" s="301">
        <v>2</v>
      </c>
      <c r="AL362" s="301">
        <v>3</v>
      </c>
      <c r="AM362" s="301">
        <v>5</v>
      </c>
      <c r="AN362" s="301">
        <v>0</v>
      </c>
      <c r="AO362" s="301">
        <v>0</v>
      </c>
      <c r="AP362" s="301">
        <v>0</v>
      </c>
      <c r="AQ362" s="301">
        <v>2</v>
      </c>
      <c r="AR362" s="301">
        <v>1</v>
      </c>
      <c r="AS362" s="301">
        <v>3</v>
      </c>
    </row>
    <row r="363" spans="1:45" s="300" customFormat="1" ht="12.75" x14ac:dyDescent="0.2">
      <c r="A363" s="300" t="s">
        <v>712</v>
      </c>
      <c r="B363" s="300" t="s">
        <v>1578</v>
      </c>
      <c r="C363" s="300" t="s">
        <v>1579</v>
      </c>
      <c r="D363" s="300" t="s">
        <v>184</v>
      </c>
      <c r="E363" s="300" t="s">
        <v>1083</v>
      </c>
      <c r="F363" s="300" t="s">
        <v>12</v>
      </c>
      <c r="G363" s="300" t="s">
        <v>1174</v>
      </c>
      <c r="H363" s="300" t="s">
        <v>1175</v>
      </c>
      <c r="I363" s="300" t="s">
        <v>66</v>
      </c>
      <c r="J363" s="301">
        <v>6</v>
      </c>
      <c r="K363" s="301">
        <v>8</v>
      </c>
      <c r="L363" s="301">
        <v>14</v>
      </c>
      <c r="M363" s="301">
        <v>6</v>
      </c>
      <c r="N363" s="301">
        <v>8</v>
      </c>
      <c r="O363" s="301">
        <v>14</v>
      </c>
      <c r="P363" s="301">
        <v>1</v>
      </c>
      <c r="Q363" s="301">
        <v>6</v>
      </c>
      <c r="R363" s="301">
        <v>5</v>
      </c>
      <c r="S363" s="301">
        <v>11</v>
      </c>
      <c r="T363" s="301">
        <v>1</v>
      </c>
      <c r="U363" s="301">
        <v>7</v>
      </c>
      <c r="V363" s="301">
        <v>3</v>
      </c>
      <c r="W363" s="301">
        <v>10</v>
      </c>
      <c r="X363" s="301">
        <v>1</v>
      </c>
      <c r="Y363" s="301">
        <v>0</v>
      </c>
      <c r="Z363" s="301">
        <v>0</v>
      </c>
      <c r="AA363" s="301">
        <v>0</v>
      </c>
      <c r="AB363" s="301">
        <v>0</v>
      </c>
      <c r="AC363" s="301">
        <v>0</v>
      </c>
      <c r="AD363" s="301">
        <v>0</v>
      </c>
      <c r="AE363" s="301">
        <v>0</v>
      </c>
      <c r="AF363" s="301">
        <v>0</v>
      </c>
      <c r="AG363" s="301">
        <v>19</v>
      </c>
      <c r="AH363" s="301">
        <v>16</v>
      </c>
      <c r="AI363" s="301">
        <v>35</v>
      </c>
      <c r="AJ363" s="301">
        <v>3</v>
      </c>
      <c r="AK363" s="301">
        <v>5</v>
      </c>
      <c r="AL363" s="301">
        <v>7</v>
      </c>
      <c r="AM363" s="301">
        <v>12</v>
      </c>
      <c r="AN363" s="301">
        <v>0</v>
      </c>
      <c r="AO363" s="301">
        <v>0</v>
      </c>
      <c r="AP363" s="301">
        <v>0</v>
      </c>
      <c r="AQ363" s="301">
        <v>1</v>
      </c>
      <c r="AR363" s="301">
        <v>1</v>
      </c>
      <c r="AS363" s="301">
        <v>2</v>
      </c>
    </row>
    <row r="364" spans="1:45" s="300" customFormat="1" ht="12.75" x14ac:dyDescent="0.2">
      <c r="A364" s="300" t="s">
        <v>712</v>
      </c>
      <c r="B364" s="300" t="s">
        <v>1580</v>
      </c>
      <c r="C364" s="300" t="s">
        <v>1581</v>
      </c>
      <c r="D364" s="300" t="s">
        <v>946</v>
      </c>
      <c r="E364" s="300" t="s">
        <v>1083</v>
      </c>
      <c r="F364" s="300" t="s">
        <v>12</v>
      </c>
      <c r="G364" s="300" t="s">
        <v>1174</v>
      </c>
      <c r="H364" s="300" t="s">
        <v>1175</v>
      </c>
      <c r="I364" s="300" t="s">
        <v>66</v>
      </c>
      <c r="J364" s="301">
        <v>4</v>
      </c>
      <c r="K364" s="301">
        <v>9</v>
      </c>
      <c r="L364" s="301">
        <v>13</v>
      </c>
      <c r="M364" s="301">
        <v>4</v>
      </c>
      <c r="N364" s="301">
        <v>9</v>
      </c>
      <c r="O364" s="301">
        <v>13</v>
      </c>
      <c r="P364" s="301">
        <v>1</v>
      </c>
      <c r="Q364" s="301">
        <v>6</v>
      </c>
      <c r="R364" s="301">
        <v>2</v>
      </c>
      <c r="S364" s="301">
        <v>8</v>
      </c>
      <c r="T364" s="301">
        <v>1</v>
      </c>
      <c r="U364" s="301">
        <v>4</v>
      </c>
      <c r="V364" s="301">
        <v>3</v>
      </c>
      <c r="W364" s="301">
        <v>7</v>
      </c>
      <c r="X364" s="301">
        <v>1</v>
      </c>
      <c r="Y364" s="301">
        <v>0</v>
      </c>
      <c r="Z364" s="301">
        <v>0</v>
      </c>
      <c r="AA364" s="301">
        <v>0</v>
      </c>
      <c r="AB364" s="301">
        <v>0</v>
      </c>
      <c r="AC364" s="301">
        <v>0</v>
      </c>
      <c r="AD364" s="301">
        <v>0</v>
      </c>
      <c r="AE364" s="301">
        <v>0</v>
      </c>
      <c r="AF364" s="301">
        <v>0</v>
      </c>
      <c r="AG364" s="301">
        <v>14</v>
      </c>
      <c r="AH364" s="301">
        <v>14</v>
      </c>
      <c r="AI364" s="301">
        <v>28</v>
      </c>
      <c r="AJ364" s="301">
        <v>3</v>
      </c>
      <c r="AK364" s="301">
        <v>3</v>
      </c>
      <c r="AL364" s="301">
        <v>4</v>
      </c>
      <c r="AM364" s="301">
        <v>7</v>
      </c>
      <c r="AN364" s="301">
        <v>0</v>
      </c>
      <c r="AO364" s="301">
        <v>0</v>
      </c>
      <c r="AP364" s="301">
        <v>0</v>
      </c>
      <c r="AQ364" s="301">
        <v>2</v>
      </c>
      <c r="AR364" s="301">
        <v>1</v>
      </c>
      <c r="AS364" s="301">
        <v>3</v>
      </c>
    </row>
    <row r="365" spans="1:45" s="300" customFormat="1" ht="12.75" x14ac:dyDescent="0.2">
      <c r="A365" s="300" t="s">
        <v>712</v>
      </c>
      <c r="B365" s="300" t="s">
        <v>1582</v>
      </c>
      <c r="C365" s="300" t="s">
        <v>1583</v>
      </c>
      <c r="D365" s="300" t="s">
        <v>184</v>
      </c>
      <c r="E365" s="300" t="s">
        <v>1083</v>
      </c>
      <c r="F365" s="300" t="s">
        <v>12</v>
      </c>
      <c r="G365" s="300" t="s">
        <v>1174</v>
      </c>
      <c r="H365" s="300" t="s">
        <v>1175</v>
      </c>
      <c r="I365" s="300" t="s">
        <v>66</v>
      </c>
      <c r="J365" s="301">
        <v>3</v>
      </c>
      <c r="K365" s="301">
        <v>4</v>
      </c>
      <c r="L365" s="301">
        <v>7</v>
      </c>
      <c r="M365" s="301">
        <v>3</v>
      </c>
      <c r="N365" s="301">
        <v>4</v>
      </c>
      <c r="O365" s="301">
        <v>7</v>
      </c>
      <c r="P365" s="301">
        <v>1</v>
      </c>
      <c r="Q365" s="301">
        <v>4</v>
      </c>
      <c r="R365" s="301">
        <v>6</v>
      </c>
      <c r="S365" s="301">
        <v>10</v>
      </c>
      <c r="T365" s="301">
        <v>1</v>
      </c>
      <c r="U365" s="301">
        <v>6</v>
      </c>
      <c r="V365" s="301">
        <v>6</v>
      </c>
      <c r="W365" s="301">
        <v>12</v>
      </c>
      <c r="X365" s="301">
        <v>1</v>
      </c>
      <c r="Y365" s="301">
        <v>0</v>
      </c>
      <c r="Z365" s="301">
        <v>0</v>
      </c>
      <c r="AA365" s="301">
        <v>0</v>
      </c>
      <c r="AB365" s="301">
        <v>0</v>
      </c>
      <c r="AC365" s="301">
        <v>0</v>
      </c>
      <c r="AD365" s="301">
        <v>0</v>
      </c>
      <c r="AE365" s="301">
        <v>0</v>
      </c>
      <c r="AF365" s="301">
        <v>0</v>
      </c>
      <c r="AG365" s="301">
        <v>13</v>
      </c>
      <c r="AH365" s="301">
        <v>16</v>
      </c>
      <c r="AI365" s="301">
        <v>29</v>
      </c>
      <c r="AJ365" s="301">
        <v>3</v>
      </c>
      <c r="AK365" s="301">
        <v>5</v>
      </c>
      <c r="AL365" s="301">
        <v>4</v>
      </c>
      <c r="AM365" s="301">
        <v>9</v>
      </c>
      <c r="AN365" s="301">
        <v>0</v>
      </c>
      <c r="AO365" s="301">
        <v>0</v>
      </c>
      <c r="AP365" s="301">
        <v>0</v>
      </c>
      <c r="AQ365" s="301">
        <v>1</v>
      </c>
      <c r="AR365" s="301">
        <v>1</v>
      </c>
      <c r="AS365" s="301">
        <v>2</v>
      </c>
    </row>
    <row r="366" spans="1:45" s="300" customFormat="1" ht="12.75" x14ac:dyDescent="0.2">
      <c r="A366" s="300" t="s">
        <v>1335</v>
      </c>
      <c r="B366" s="300" t="s">
        <v>1584</v>
      </c>
      <c r="C366" s="300" t="s">
        <v>1585</v>
      </c>
      <c r="D366" s="300" t="s">
        <v>946</v>
      </c>
      <c r="E366" s="300" t="s">
        <v>1083</v>
      </c>
      <c r="F366" s="300" t="s">
        <v>12</v>
      </c>
      <c r="G366" s="300" t="s">
        <v>1174</v>
      </c>
      <c r="H366" s="300" t="s">
        <v>1175</v>
      </c>
      <c r="I366" s="300" t="s">
        <v>66</v>
      </c>
      <c r="J366" s="301">
        <v>3</v>
      </c>
      <c r="K366" s="301">
        <v>3</v>
      </c>
      <c r="L366" s="301">
        <v>6</v>
      </c>
      <c r="M366" s="301">
        <v>3</v>
      </c>
      <c r="N366" s="301">
        <v>3</v>
      </c>
      <c r="O366" s="301">
        <v>6</v>
      </c>
      <c r="P366" s="301">
        <v>1</v>
      </c>
      <c r="Q366" s="301">
        <v>11</v>
      </c>
      <c r="R366" s="301">
        <v>4</v>
      </c>
      <c r="S366" s="301">
        <v>15</v>
      </c>
      <c r="T366" s="301">
        <v>1</v>
      </c>
      <c r="U366" s="301">
        <v>5</v>
      </c>
      <c r="V366" s="301">
        <v>4</v>
      </c>
      <c r="W366" s="301">
        <v>9</v>
      </c>
      <c r="X366" s="301">
        <v>1</v>
      </c>
      <c r="Y366" s="301">
        <v>0</v>
      </c>
      <c r="Z366" s="301">
        <v>0</v>
      </c>
      <c r="AA366" s="301">
        <v>0</v>
      </c>
      <c r="AB366" s="301">
        <v>0</v>
      </c>
      <c r="AC366" s="301">
        <v>0</v>
      </c>
      <c r="AD366" s="301">
        <v>0</v>
      </c>
      <c r="AE366" s="301">
        <v>0</v>
      </c>
      <c r="AF366" s="301">
        <v>0</v>
      </c>
      <c r="AG366" s="301">
        <v>19</v>
      </c>
      <c r="AH366" s="301">
        <v>11</v>
      </c>
      <c r="AI366" s="301">
        <v>30</v>
      </c>
      <c r="AJ366" s="301">
        <v>3</v>
      </c>
      <c r="AK366" s="301">
        <v>5</v>
      </c>
      <c r="AL366" s="301">
        <v>3</v>
      </c>
      <c r="AM366" s="301">
        <v>8</v>
      </c>
      <c r="AN366" s="301">
        <v>0</v>
      </c>
      <c r="AO366" s="301">
        <v>0</v>
      </c>
      <c r="AP366" s="301">
        <v>0</v>
      </c>
      <c r="AQ366" s="301">
        <v>2</v>
      </c>
      <c r="AR366" s="301">
        <v>0</v>
      </c>
      <c r="AS366" s="301">
        <v>2</v>
      </c>
    </row>
    <row r="367" spans="1:45" s="300" customFormat="1" ht="12.75" x14ac:dyDescent="0.2">
      <c r="A367" s="300" t="s">
        <v>188</v>
      </c>
      <c r="B367" s="300" t="s">
        <v>1586</v>
      </c>
      <c r="C367" s="300" t="s">
        <v>1587</v>
      </c>
      <c r="D367" s="300" t="s">
        <v>946</v>
      </c>
      <c r="E367" s="300" t="s">
        <v>1083</v>
      </c>
      <c r="F367" s="300" t="s">
        <v>12</v>
      </c>
      <c r="G367" s="300" t="s">
        <v>1174</v>
      </c>
      <c r="H367" s="300" t="s">
        <v>1175</v>
      </c>
      <c r="I367" s="300" t="s">
        <v>66</v>
      </c>
      <c r="J367" s="301">
        <v>4</v>
      </c>
      <c r="K367" s="301">
        <v>10</v>
      </c>
      <c r="L367" s="301">
        <v>14</v>
      </c>
      <c r="M367" s="301">
        <v>4</v>
      </c>
      <c r="N367" s="301">
        <v>10</v>
      </c>
      <c r="O367" s="301">
        <v>14</v>
      </c>
      <c r="P367" s="301">
        <v>1</v>
      </c>
      <c r="Q367" s="301">
        <v>3</v>
      </c>
      <c r="R367" s="301">
        <v>6</v>
      </c>
      <c r="S367" s="301">
        <v>9</v>
      </c>
      <c r="T367" s="301">
        <v>1</v>
      </c>
      <c r="U367" s="301">
        <v>1</v>
      </c>
      <c r="V367" s="301">
        <v>6</v>
      </c>
      <c r="W367" s="301">
        <v>7</v>
      </c>
      <c r="X367" s="301">
        <v>1</v>
      </c>
      <c r="Y367" s="301">
        <v>0</v>
      </c>
      <c r="Z367" s="301">
        <v>0</v>
      </c>
      <c r="AA367" s="301">
        <v>0</v>
      </c>
      <c r="AB367" s="301">
        <v>0</v>
      </c>
      <c r="AC367" s="301">
        <v>0</v>
      </c>
      <c r="AD367" s="301">
        <v>0</v>
      </c>
      <c r="AE367" s="301">
        <v>0</v>
      </c>
      <c r="AF367" s="301">
        <v>0</v>
      </c>
      <c r="AG367" s="301">
        <v>8</v>
      </c>
      <c r="AH367" s="301">
        <v>22</v>
      </c>
      <c r="AI367" s="301">
        <v>30</v>
      </c>
      <c r="AJ367" s="301">
        <v>3</v>
      </c>
      <c r="AK367" s="301">
        <v>1</v>
      </c>
      <c r="AL367" s="301">
        <v>3</v>
      </c>
      <c r="AM367" s="301">
        <v>4</v>
      </c>
      <c r="AN367" s="301">
        <v>0</v>
      </c>
      <c r="AO367" s="301">
        <v>0</v>
      </c>
      <c r="AP367" s="301">
        <v>0</v>
      </c>
      <c r="AQ367" s="301">
        <v>2</v>
      </c>
      <c r="AR367" s="301">
        <v>0</v>
      </c>
      <c r="AS367" s="301">
        <v>2</v>
      </c>
    </row>
    <row r="368" spans="1:45" s="300" customFormat="1" ht="12.75" x14ac:dyDescent="0.2">
      <c r="A368" s="300" t="s">
        <v>188</v>
      </c>
      <c r="B368" s="300" t="s">
        <v>1588</v>
      </c>
      <c r="C368" s="300" t="s">
        <v>1589</v>
      </c>
      <c r="D368" s="300" t="s">
        <v>946</v>
      </c>
      <c r="E368" s="300" t="s">
        <v>1083</v>
      </c>
      <c r="F368" s="300" t="s">
        <v>12</v>
      </c>
      <c r="G368" s="300" t="s">
        <v>1174</v>
      </c>
      <c r="H368" s="300" t="s">
        <v>1175</v>
      </c>
      <c r="I368" s="300" t="s">
        <v>66</v>
      </c>
      <c r="J368" s="301">
        <v>3</v>
      </c>
      <c r="K368" s="301">
        <v>1</v>
      </c>
      <c r="L368" s="301">
        <v>4</v>
      </c>
      <c r="M368" s="301">
        <v>3</v>
      </c>
      <c r="N368" s="301">
        <v>1</v>
      </c>
      <c r="O368" s="301">
        <v>4</v>
      </c>
      <c r="P368" s="301">
        <v>1</v>
      </c>
      <c r="Q368" s="301">
        <v>5</v>
      </c>
      <c r="R368" s="301">
        <v>2</v>
      </c>
      <c r="S368" s="301">
        <v>7</v>
      </c>
      <c r="T368" s="301">
        <v>1</v>
      </c>
      <c r="U368" s="301">
        <v>3</v>
      </c>
      <c r="V368" s="301">
        <v>1</v>
      </c>
      <c r="W368" s="301">
        <v>4</v>
      </c>
      <c r="X368" s="301">
        <v>1</v>
      </c>
      <c r="Y368" s="301">
        <v>0</v>
      </c>
      <c r="Z368" s="301">
        <v>0</v>
      </c>
      <c r="AA368" s="301">
        <v>0</v>
      </c>
      <c r="AB368" s="301">
        <v>0</v>
      </c>
      <c r="AC368" s="301">
        <v>0</v>
      </c>
      <c r="AD368" s="301">
        <v>0</v>
      </c>
      <c r="AE368" s="301">
        <v>0</v>
      </c>
      <c r="AF368" s="301">
        <v>0</v>
      </c>
      <c r="AG368" s="301">
        <v>11</v>
      </c>
      <c r="AH368" s="301">
        <v>4</v>
      </c>
      <c r="AI368" s="301">
        <v>15</v>
      </c>
      <c r="AJ368" s="301">
        <v>3</v>
      </c>
      <c r="AK368" s="301">
        <v>1</v>
      </c>
      <c r="AL368" s="301">
        <v>0</v>
      </c>
      <c r="AM368" s="301">
        <v>1</v>
      </c>
      <c r="AN368" s="301">
        <v>0</v>
      </c>
      <c r="AO368" s="301">
        <v>0</v>
      </c>
      <c r="AP368" s="301">
        <v>0</v>
      </c>
      <c r="AQ368" s="301">
        <v>1</v>
      </c>
      <c r="AR368" s="301">
        <v>0</v>
      </c>
      <c r="AS368" s="301">
        <v>1</v>
      </c>
    </row>
    <row r="369" spans="1:45" s="300" customFormat="1" ht="12.75" x14ac:dyDescent="0.2">
      <c r="A369" s="300" t="s">
        <v>188</v>
      </c>
      <c r="B369" s="300" t="s">
        <v>1590</v>
      </c>
      <c r="C369" s="300" t="s">
        <v>1591</v>
      </c>
      <c r="D369" s="300" t="s">
        <v>946</v>
      </c>
      <c r="E369" s="300" t="s">
        <v>1083</v>
      </c>
      <c r="F369" s="300" t="s">
        <v>12</v>
      </c>
      <c r="G369" s="300" t="s">
        <v>1174</v>
      </c>
      <c r="H369" s="300" t="s">
        <v>1175</v>
      </c>
      <c r="I369" s="300" t="s">
        <v>66</v>
      </c>
      <c r="J369" s="301">
        <v>3</v>
      </c>
      <c r="K369" s="301">
        <v>0</v>
      </c>
      <c r="L369" s="301">
        <v>3</v>
      </c>
      <c r="M369" s="301">
        <v>3</v>
      </c>
      <c r="N369" s="301">
        <v>0</v>
      </c>
      <c r="O369" s="301">
        <v>3</v>
      </c>
      <c r="P369" s="301">
        <v>1</v>
      </c>
      <c r="Q369" s="301">
        <v>2</v>
      </c>
      <c r="R369" s="301">
        <v>1</v>
      </c>
      <c r="S369" s="301">
        <v>3</v>
      </c>
      <c r="T369" s="301">
        <v>1</v>
      </c>
      <c r="U369" s="301">
        <v>3</v>
      </c>
      <c r="V369" s="301">
        <v>1</v>
      </c>
      <c r="W369" s="301">
        <v>4</v>
      </c>
      <c r="X369" s="301">
        <v>1</v>
      </c>
      <c r="Y369" s="301">
        <v>0</v>
      </c>
      <c r="Z369" s="301">
        <v>0</v>
      </c>
      <c r="AA369" s="301">
        <v>0</v>
      </c>
      <c r="AB369" s="301">
        <v>0</v>
      </c>
      <c r="AC369" s="301">
        <v>0</v>
      </c>
      <c r="AD369" s="301">
        <v>0</v>
      </c>
      <c r="AE369" s="301">
        <v>0</v>
      </c>
      <c r="AF369" s="301">
        <v>0</v>
      </c>
      <c r="AG369" s="301">
        <v>8</v>
      </c>
      <c r="AH369" s="301">
        <v>2</v>
      </c>
      <c r="AI369" s="301">
        <v>10</v>
      </c>
      <c r="AJ369" s="301">
        <v>3</v>
      </c>
      <c r="AK369" s="301">
        <v>1</v>
      </c>
      <c r="AL369" s="301">
        <v>2</v>
      </c>
      <c r="AM369" s="301">
        <v>3</v>
      </c>
      <c r="AN369" s="301">
        <v>0</v>
      </c>
      <c r="AO369" s="301">
        <v>0</v>
      </c>
      <c r="AP369" s="301">
        <v>0</v>
      </c>
      <c r="AQ369" s="301">
        <v>0</v>
      </c>
      <c r="AR369" s="301">
        <v>2</v>
      </c>
      <c r="AS369" s="301">
        <v>2</v>
      </c>
    </row>
    <row r="370" spans="1:45" s="300" customFormat="1" ht="12.75" x14ac:dyDescent="0.2">
      <c r="A370" s="300" t="s">
        <v>188</v>
      </c>
      <c r="B370" s="300" t="s">
        <v>1592</v>
      </c>
      <c r="C370" s="300" t="s">
        <v>1593</v>
      </c>
      <c r="D370" s="300" t="s">
        <v>946</v>
      </c>
      <c r="E370" s="300" t="s">
        <v>1083</v>
      </c>
      <c r="F370" s="300" t="s">
        <v>12</v>
      </c>
      <c r="G370" s="300" t="s">
        <v>1174</v>
      </c>
      <c r="H370" s="300" t="s">
        <v>1175</v>
      </c>
      <c r="I370" s="300" t="s">
        <v>66</v>
      </c>
      <c r="J370" s="301">
        <v>8</v>
      </c>
      <c r="K370" s="301">
        <v>6</v>
      </c>
      <c r="L370" s="301">
        <v>14</v>
      </c>
      <c r="M370" s="301">
        <v>8</v>
      </c>
      <c r="N370" s="301">
        <v>6</v>
      </c>
      <c r="O370" s="301">
        <v>14</v>
      </c>
      <c r="P370" s="301">
        <v>1</v>
      </c>
      <c r="Q370" s="301">
        <v>4</v>
      </c>
      <c r="R370" s="301">
        <v>2</v>
      </c>
      <c r="S370" s="301">
        <v>6</v>
      </c>
      <c r="T370" s="301">
        <v>1</v>
      </c>
      <c r="U370" s="301">
        <v>4</v>
      </c>
      <c r="V370" s="301">
        <v>1</v>
      </c>
      <c r="W370" s="301">
        <v>5</v>
      </c>
      <c r="X370" s="301">
        <v>1</v>
      </c>
      <c r="Y370" s="301">
        <v>0</v>
      </c>
      <c r="Z370" s="301">
        <v>0</v>
      </c>
      <c r="AA370" s="301">
        <v>0</v>
      </c>
      <c r="AB370" s="301">
        <v>0</v>
      </c>
      <c r="AC370" s="301">
        <v>0</v>
      </c>
      <c r="AD370" s="301">
        <v>0</v>
      </c>
      <c r="AE370" s="301">
        <v>0</v>
      </c>
      <c r="AF370" s="301">
        <v>0</v>
      </c>
      <c r="AG370" s="301">
        <v>16</v>
      </c>
      <c r="AH370" s="301">
        <v>9</v>
      </c>
      <c r="AI370" s="301">
        <v>25</v>
      </c>
      <c r="AJ370" s="301">
        <v>3</v>
      </c>
      <c r="AK370" s="301">
        <v>8</v>
      </c>
      <c r="AL370" s="301">
        <v>6</v>
      </c>
      <c r="AM370" s="301">
        <v>14</v>
      </c>
      <c r="AN370" s="301">
        <v>0</v>
      </c>
      <c r="AO370" s="301">
        <v>0</v>
      </c>
      <c r="AP370" s="301">
        <v>0</v>
      </c>
      <c r="AQ370" s="301">
        <v>1</v>
      </c>
      <c r="AR370" s="301">
        <v>1</v>
      </c>
      <c r="AS370" s="301">
        <v>2</v>
      </c>
    </row>
    <row r="371" spans="1:45" s="300" customFormat="1" ht="12.75" x14ac:dyDescent="0.2">
      <c r="A371" s="300" t="s">
        <v>354</v>
      </c>
      <c r="B371" s="300" t="s">
        <v>1594</v>
      </c>
      <c r="C371" s="300" t="s">
        <v>1595</v>
      </c>
      <c r="D371" s="300" t="s">
        <v>184</v>
      </c>
      <c r="E371" s="300" t="s">
        <v>1083</v>
      </c>
      <c r="F371" s="300" t="s">
        <v>12</v>
      </c>
      <c r="G371" s="300" t="s">
        <v>1174</v>
      </c>
      <c r="H371" s="300" t="s">
        <v>1175</v>
      </c>
      <c r="I371" s="300" t="s">
        <v>66</v>
      </c>
      <c r="J371" s="301">
        <v>4</v>
      </c>
      <c r="K371" s="301">
        <v>0</v>
      </c>
      <c r="L371" s="301">
        <v>4</v>
      </c>
      <c r="M371" s="301">
        <v>4</v>
      </c>
      <c r="N371" s="301">
        <v>0</v>
      </c>
      <c r="O371" s="301">
        <v>4</v>
      </c>
      <c r="P371" s="301">
        <v>1</v>
      </c>
      <c r="Q371" s="301">
        <v>3</v>
      </c>
      <c r="R371" s="301">
        <v>3</v>
      </c>
      <c r="S371" s="301">
        <v>6</v>
      </c>
      <c r="T371" s="301">
        <v>1</v>
      </c>
      <c r="U371" s="301">
        <v>7</v>
      </c>
      <c r="V371" s="301">
        <v>3</v>
      </c>
      <c r="W371" s="301">
        <v>10</v>
      </c>
      <c r="X371" s="301">
        <v>1</v>
      </c>
      <c r="Y371" s="301">
        <v>0</v>
      </c>
      <c r="Z371" s="301">
        <v>0</v>
      </c>
      <c r="AA371" s="301">
        <v>0</v>
      </c>
      <c r="AB371" s="301">
        <v>0</v>
      </c>
      <c r="AC371" s="301">
        <v>0</v>
      </c>
      <c r="AD371" s="301">
        <v>0</v>
      </c>
      <c r="AE371" s="301">
        <v>0</v>
      </c>
      <c r="AF371" s="301">
        <v>0</v>
      </c>
      <c r="AG371" s="301">
        <v>14</v>
      </c>
      <c r="AH371" s="301">
        <v>6</v>
      </c>
      <c r="AI371" s="301">
        <v>20</v>
      </c>
      <c r="AJ371" s="301">
        <v>3</v>
      </c>
      <c r="AK371" s="301">
        <v>3</v>
      </c>
      <c r="AL371" s="301">
        <v>1</v>
      </c>
      <c r="AM371" s="301">
        <v>4</v>
      </c>
      <c r="AN371" s="301">
        <v>0</v>
      </c>
      <c r="AO371" s="301">
        <v>0</v>
      </c>
      <c r="AP371" s="301">
        <v>0</v>
      </c>
      <c r="AQ371" s="301">
        <v>1</v>
      </c>
      <c r="AR371" s="301">
        <v>1</v>
      </c>
      <c r="AS371" s="301">
        <v>2</v>
      </c>
    </row>
    <row r="372" spans="1:45" s="300" customFormat="1" ht="12.75" x14ac:dyDescent="0.2">
      <c r="A372" s="300" t="s">
        <v>354</v>
      </c>
      <c r="B372" s="300" t="s">
        <v>1596</v>
      </c>
      <c r="C372" s="300" t="s">
        <v>1597</v>
      </c>
      <c r="D372" s="300" t="s">
        <v>184</v>
      </c>
      <c r="E372" s="300" t="s">
        <v>1083</v>
      </c>
      <c r="F372" s="300" t="s">
        <v>12</v>
      </c>
      <c r="G372" s="300" t="s">
        <v>1174</v>
      </c>
      <c r="H372" s="300" t="s">
        <v>1175</v>
      </c>
      <c r="I372" s="300" t="s">
        <v>66</v>
      </c>
      <c r="J372" s="301">
        <v>0</v>
      </c>
      <c r="K372" s="301">
        <v>4</v>
      </c>
      <c r="L372" s="301">
        <v>4</v>
      </c>
      <c r="M372" s="301">
        <v>0</v>
      </c>
      <c r="N372" s="301">
        <v>4</v>
      </c>
      <c r="O372" s="301">
        <v>4</v>
      </c>
      <c r="P372" s="301">
        <v>1</v>
      </c>
      <c r="Q372" s="301">
        <v>0</v>
      </c>
      <c r="R372" s="301">
        <v>6</v>
      </c>
      <c r="S372" s="301">
        <v>6</v>
      </c>
      <c r="T372" s="301">
        <v>1</v>
      </c>
      <c r="U372" s="301">
        <v>2</v>
      </c>
      <c r="V372" s="301">
        <v>3</v>
      </c>
      <c r="W372" s="301">
        <v>5</v>
      </c>
      <c r="X372" s="301">
        <v>1</v>
      </c>
      <c r="Y372" s="301">
        <v>0</v>
      </c>
      <c r="Z372" s="301">
        <v>0</v>
      </c>
      <c r="AA372" s="301">
        <v>0</v>
      </c>
      <c r="AB372" s="301">
        <v>0</v>
      </c>
      <c r="AC372" s="301">
        <v>0</v>
      </c>
      <c r="AD372" s="301">
        <v>0</v>
      </c>
      <c r="AE372" s="301">
        <v>0</v>
      </c>
      <c r="AF372" s="301">
        <v>0</v>
      </c>
      <c r="AG372" s="301">
        <v>2</v>
      </c>
      <c r="AH372" s="301">
        <v>13</v>
      </c>
      <c r="AI372" s="301">
        <v>15</v>
      </c>
      <c r="AJ372" s="301">
        <v>3</v>
      </c>
      <c r="AK372" s="301">
        <v>2</v>
      </c>
      <c r="AL372" s="301">
        <v>4</v>
      </c>
      <c r="AM372" s="301">
        <v>6</v>
      </c>
      <c r="AN372" s="301">
        <v>0</v>
      </c>
      <c r="AO372" s="301">
        <v>0</v>
      </c>
      <c r="AP372" s="301">
        <v>0</v>
      </c>
      <c r="AQ372" s="301">
        <v>1</v>
      </c>
      <c r="AR372" s="301">
        <v>1</v>
      </c>
      <c r="AS372" s="301">
        <v>2</v>
      </c>
    </row>
    <row r="373" spans="1:45" s="300" customFormat="1" ht="12.75" x14ac:dyDescent="0.2">
      <c r="A373" s="300" t="s">
        <v>764</v>
      </c>
      <c r="B373" s="300" t="s">
        <v>1598</v>
      </c>
      <c r="C373" s="300" t="s">
        <v>1599</v>
      </c>
      <c r="D373" s="300" t="s">
        <v>946</v>
      </c>
      <c r="E373" s="300" t="s">
        <v>1083</v>
      </c>
      <c r="F373" s="300" t="s">
        <v>12</v>
      </c>
      <c r="G373" s="300" t="s">
        <v>1174</v>
      </c>
      <c r="H373" s="300" t="s">
        <v>1175</v>
      </c>
      <c r="I373" s="300" t="s">
        <v>66</v>
      </c>
      <c r="J373" s="301">
        <v>24</v>
      </c>
      <c r="K373" s="301">
        <v>17</v>
      </c>
      <c r="L373" s="301">
        <v>41</v>
      </c>
      <c r="M373" s="301">
        <v>24</v>
      </c>
      <c r="N373" s="301">
        <v>17</v>
      </c>
      <c r="O373" s="301">
        <v>41</v>
      </c>
      <c r="P373" s="301">
        <v>1</v>
      </c>
      <c r="Q373" s="301">
        <v>8</v>
      </c>
      <c r="R373" s="301">
        <v>5</v>
      </c>
      <c r="S373" s="301">
        <v>13</v>
      </c>
      <c r="T373" s="301">
        <v>1</v>
      </c>
      <c r="U373" s="301">
        <v>6</v>
      </c>
      <c r="V373" s="301">
        <v>8</v>
      </c>
      <c r="W373" s="301">
        <v>14</v>
      </c>
      <c r="X373" s="301">
        <v>1</v>
      </c>
      <c r="Y373" s="301">
        <v>0</v>
      </c>
      <c r="Z373" s="301">
        <v>0</v>
      </c>
      <c r="AA373" s="301">
        <v>0</v>
      </c>
      <c r="AB373" s="301">
        <v>0</v>
      </c>
      <c r="AC373" s="301">
        <v>0</v>
      </c>
      <c r="AD373" s="301">
        <v>0</v>
      </c>
      <c r="AE373" s="301">
        <v>0</v>
      </c>
      <c r="AF373" s="301">
        <v>0</v>
      </c>
      <c r="AG373" s="301">
        <v>38</v>
      </c>
      <c r="AH373" s="301">
        <v>30</v>
      </c>
      <c r="AI373" s="301">
        <v>68</v>
      </c>
      <c r="AJ373" s="301">
        <v>3</v>
      </c>
      <c r="AK373" s="301">
        <v>8</v>
      </c>
      <c r="AL373" s="301">
        <v>8</v>
      </c>
      <c r="AM373" s="301">
        <v>16</v>
      </c>
      <c r="AN373" s="301">
        <v>0</v>
      </c>
      <c r="AO373" s="301">
        <v>0</v>
      </c>
      <c r="AP373" s="301">
        <v>0</v>
      </c>
      <c r="AQ373" s="301">
        <v>1</v>
      </c>
      <c r="AR373" s="301">
        <v>2</v>
      </c>
      <c r="AS373" s="301">
        <v>3</v>
      </c>
    </row>
    <row r="374" spans="1:45" s="300" customFormat="1" ht="12.75" x14ac:dyDescent="0.2">
      <c r="A374" s="300" t="s">
        <v>764</v>
      </c>
      <c r="B374" s="300" t="s">
        <v>1600</v>
      </c>
      <c r="C374" s="300" t="s">
        <v>1601</v>
      </c>
      <c r="D374" s="300" t="s">
        <v>946</v>
      </c>
      <c r="E374" s="300" t="s">
        <v>1083</v>
      </c>
      <c r="F374" s="300" t="s">
        <v>12</v>
      </c>
      <c r="G374" s="300" t="s">
        <v>1174</v>
      </c>
      <c r="H374" s="300" t="s">
        <v>1175</v>
      </c>
      <c r="I374" s="300" t="s">
        <v>66</v>
      </c>
      <c r="J374" s="301">
        <v>3</v>
      </c>
      <c r="K374" s="301">
        <v>3</v>
      </c>
      <c r="L374" s="301">
        <v>6</v>
      </c>
      <c r="M374" s="301">
        <v>3</v>
      </c>
      <c r="N374" s="301">
        <v>3</v>
      </c>
      <c r="O374" s="301">
        <v>6</v>
      </c>
      <c r="P374" s="301">
        <v>1</v>
      </c>
      <c r="Q374" s="301">
        <v>2</v>
      </c>
      <c r="R374" s="301">
        <v>3</v>
      </c>
      <c r="S374" s="301">
        <v>5</v>
      </c>
      <c r="T374" s="301">
        <v>1</v>
      </c>
      <c r="U374" s="301">
        <v>2</v>
      </c>
      <c r="V374" s="301">
        <v>2</v>
      </c>
      <c r="W374" s="301">
        <v>4</v>
      </c>
      <c r="X374" s="301">
        <v>1</v>
      </c>
      <c r="Y374" s="301">
        <v>0</v>
      </c>
      <c r="Z374" s="301">
        <v>0</v>
      </c>
      <c r="AA374" s="301">
        <v>0</v>
      </c>
      <c r="AB374" s="301">
        <v>0</v>
      </c>
      <c r="AC374" s="301">
        <v>0</v>
      </c>
      <c r="AD374" s="301">
        <v>0</v>
      </c>
      <c r="AE374" s="301">
        <v>0</v>
      </c>
      <c r="AF374" s="301">
        <v>0</v>
      </c>
      <c r="AG374" s="301">
        <v>7</v>
      </c>
      <c r="AH374" s="301">
        <v>8</v>
      </c>
      <c r="AI374" s="301">
        <v>15</v>
      </c>
      <c r="AJ374" s="301">
        <v>3</v>
      </c>
      <c r="AK374" s="301">
        <v>1</v>
      </c>
      <c r="AL374" s="301">
        <v>0</v>
      </c>
      <c r="AM374" s="301">
        <v>1</v>
      </c>
      <c r="AN374" s="301">
        <v>0</v>
      </c>
      <c r="AO374" s="301">
        <v>0</v>
      </c>
      <c r="AP374" s="301">
        <v>0</v>
      </c>
      <c r="AQ374" s="301">
        <v>0</v>
      </c>
      <c r="AR374" s="301">
        <v>3</v>
      </c>
      <c r="AS374" s="301">
        <v>3</v>
      </c>
    </row>
    <row r="375" spans="1:45" s="300" customFormat="1" ht="12.75" x14ac:dyDescent="0.2">
      <c r="A375" s="300" t="s">
        <v>249</v>
      </c>
      <c r="B375" s="300" t="s">
        <v>1602</v>
      </c>
      <c r="C375" s="300" t="s">
        <v>1603</v>
      </c>
      <c r="D375" s="300" t="s">
        <v>184</v>
      </c>
      <c r="E375" s="300" t="s">
        <v>1083</v>
      </c>
      <c r="F375" s="300" t="s">
        <v>12</v>
      </c>
      <c r="G375" s="300" t="s">
        <v>1174</v>
      </c>
      <c r="H375" s="300" t="s">
        <v>1175</v>
      </c>
      <c r="I375" s="300" t="s">
        <v>66</v>
      </c>
      <c r="J375" s="301">
        <v>4</v>
      </c>
      <c r="K375" s="301">
        <v>6</v>
      </c>
      <c r="L375" s="301">
        <v>10</v>
      </c>
      <c r="M375" s="301">
        <v>4</v>
      </c>
      <c r="N375" s="301">
        <v>6</v>
      </c>
      <c r="O375" s="301">
        <v>10</v>
      </c>
      <c r="P375" s="301">
        <v>1</v>
      </c>
      <c r="Q375" s="301">
        <v>2</v>
      </c>
      <c r="R375" s="301">
        <v>1</v>
      </c>
      <c r="S375" s="301">
        <v>3</v>
      </c>
      <c r="T375" s="301">
        <v>1</v>
      </c>
      <c r="U375" s="301">
        <v>5</v>
      </c>
      <c r="V375" s="301">
        <v>2</v>
      </c>
      <c r="W375" s="301">
        <v>7</v>
      </c>
      <c r="X375" s="301">
        <v>1</v>
      </c>
      <c r="Y375" s="301">
        <v>0</v>
      </c>
      <c r="Z375" s="301">
        <v>0</v>
      </c>
      <c r="AA375" s="301">
        <v>0</v>
      </c>
      <c r="AB375" s="301">
        <v>0</v>
      </c>
      <c r="AC375" s="301">
        <v>0</v>
      </c>
      <c r="AD375" s="301">
        <v>0</v>
      </c>
      <c r="AE375" s="301">
        <v>0</v>
      </c>
      <c r="AF375" s="301">
        <v>0</v>
      </c>
      <c r="AG375" s="301">
        <v>11</v>
      </c>
      <c r="AH375" s="301">
        <v>9</v>
      </c>
      <c r="AI375" s="301">
        <v>20</v>
      </c>
      <c r="AJ375" s="301">
        <v>3</v>
      </c>
      <c r="AK375" s="301">
        <v>1</v>
      </c>
      <c r="AL375" s="301">
        <v>6</v>
      </c>
      <c r="AM375" s="301">
        <v>7</v>
      </c>
      <c r="AN375" s="301">
        <v>0</v>
      </c>
      <c r="AO375" s="301">
        <v>0</v>
      </c>
      <c r="AP375" s="301">
        <v>0</v>
      </c>
      <c r="AQ375" s="301">
        <v>1</v>
      </c>
      <c r="AR375" s="301">
        <v>2</v>
      </c>
      <c r="AS375" s="301">
        <v>3</v>
      </c>
    </row>
    <row r="376" spans="1:45" s="300" customFormat="1" ht="12.75" x14ac:dyDescent="0.2">
      <c r="A376" s="300" t="s">
        <v>249</v>
      </c>
      <c r="B376" s="300" t="s">
        <v>1604</v>
      </c>
      <c r="C376" s="300" t="s">
        <v>1605</v>
      </c>
      <c r="D376" s="300" t="s">
        <v>184</v>
      </c>
      <c r="E376" s="300" t="s">
        <v>1083</v>
      </c>
      <c r="F376" s="300" t="s">
        <v>12</v>
      </c>
      <c r="G376" s="300" t="s">
        <v>1174</v>
      </c>
      <c r="H376" s="300" t="s">
        <v>1175</v>
      </c>
      <c r="I376" s="300" t="s">
        <v>66</v>
      </c>
      <c r="J376" s="301">
        <v>3</v>
      </c>
      <c r="K376" s="301">
        <v>5</v>
      </c>
      <c r="L376" s="301">
        <v>8</v>
      </c>
      <c r="M376" s="301">
        <v>3</v>
      </c>
      <c r="N376" s="301">
        <v>5</v>
      </c>
      <c r="O376" s="301">
        <v>8</v>
      </c>
      <c r="P376" s="301">
        <v>1</v>
      </c>
      <c r="Q376" s="301">
        <v>5</v>
      </c>
      <c r="R376" s="301">
        <v>4</v>
      </c>
      <c r="S376" s="301">
        <v>9</v>
      </c>
      <c r="T376" s="301">
        <v>1</v>
      </c>
      <c r="U376" s="301">
        <v>2</v>
      </c>
      <c r="V376" s="301">
        <v>1</v>
      </c>
      <c r="W376" s="301">
        <v>3</v>
      </c>
      <c r="X376" s="301">
        <v>1</v>
      </c>
      <c r="Y376" s="301">
        <v>0</v>
      </c>
      <c r="Z376" s="301">
        <v>0</v>
      </c>
      <c r="AA376" s="301">
        <v>0</v>
      </c>
      <c r="AB376" s="301">
        <v>0</v>
      </c>
      <c r="AC376" s="301">
        <v>0</v>
      </c>
      <c r="AD376" s="301">
        <v>0</v>
      </c>
      <c r="AE376" s="301">
        <v>0</v>
      </c>
      <c r="AF376" s="301">
        <v>0</v>
      </c>
      <c r="AG376" s="301">
        <v>10</v>
      </c>
      <c r="AH376" s="301">
        <v>10</v>
      </c>
      <c r="AI376" s="301">
        <v>20</v>
      </c>
      <c r="AJ376" s="301">
        <v>3</v>
      </c>
      <c r="AK376" s="301">
        <v>10</v>
      </c>
      <c r="AL376" s="301">
        <v>10</v>
      </c>
      <c r="AM376" s="301">
        <v>20</v>
      </c>
      <c r="AN376" s="301">
        <v>0</v>
      </c>
      <c r="AO376" s="301">
        <v>0</v>
      </c>
      <c r="AP376" s="301">
        <v>0</v>
      </c>
      <c r="AQ376" s="301">
        <v>1</v>
      </c>
      <c r="AR376" s="301">
        <v>1</v>
      </c>
      <c r="AS376" s="301">
        <v>2</v>
      </c>
    </row>
    <row r="377" spans="1:45" s="300" customFormat="1" ht="12.75" x14ac:dyDescent="0.2">
      <c r="A377" s="300" t="s">
        <v>1405</v>
      </c>
      <c r="B377" s="300" t="s">
        <v>1606</v>
      </c>
      <c r="C377" s="300" t="s">
        <v>1607</v>
      </c>
      <c r="D377" s="300" t="s">
        <v>946</v>
      </c>
      <c r="E377" s="300" t="s">
        <v>1083</v>
      </c>
      <c r="F377" s="300" t="s">
        <v>12</v>
      </c>
      <c r="G377" s="300" t="s">
        <v>1174</v>
      </c>
      <c r="H377" s="300" t="s">
        <v>1175</v>
      </c>
      <c r="I377" s="300" t="s">
        <v>66</v>
      </c>
      <c r="J377" s="301">
        <v>10</v>
      </c>
      <c r="K377" s="301">
        <v>8</v>
      </c>
      <c r="L377" s="301">
        <v>18</v>
      </c>
      <c r="M377" s="301">
        <v>10</v>
      </c>
      <c r="N377" s="301">
        <v>8</v>
      </c>
      <c r="O377" s="301">
        <v>18</v>
      </c>
      <c r="P377" s="301">
        <v>1</v>
      </c>
      <c r="Q377" s="301">
        <v>2</v>
      </c>
      <c r="R377" s="301">
        <v>4</v>
      </c>
      <c r="S377" s="301">
        <v>6</v>
      </c>
      <c r="T377" s="301">
        <v>1</v>
      </c>
      <c r="U377" s="301">
        <v>2</v>
      </c>
      <c r="V377" s="301">
        <v>6</v>
      </c>
      <c r="W377" s="301">
        <v>8</v>
      </c>
      <c r="X377" s="301">
        <v>1</v>
      </c>
      <c r="Y377" s="301">
        <v>0</v>
      </c>
      <c r="Z377" s="301">
        <v>0</v>
      </c>
      <c r="AA377" s="301">
        <v>0</v>
      </c>
      <c r="AB377" s="301">
        <v>0</v>
      </c>
      <c r="AC377" s="301">
        <v>0</v>
      </c>
      <c r="AD377" s="301">
        <v>0</v>
      </c>
      <c r="AE377" s="301">
        <v>0</v>
      </c>
      <c r="AF377" s="301">
        <v>0</v>
      </c>
      <c r="AG377" s="301">
        <v>14</v>
      </c>
      <c r="AH377" s="301">
        <v>18</v>
      </c>
      <c r="AI377" s="301">
        <v>32</v>
      </c>
      <c r="AJ377" s="301">
        <v>3</v>
      </c>
      <c r="AK377" s="301">
        <v>6</v>
      </c>
      <c r="AL377" s="301">
        <v>6</v>
      </c>
      <c r="AM377" s="301">
        <v>12</v>
      </c>
      <c r="AN377" s="301">
        <v>0</v>
      </c>
      <c r="AO377" s="301">
        <v>0</v>
      </c>
      <c r="AP377" s="301">
        <v>0</v>
      </c>
      <c r="AQ377" s="301">
        <v>1</v>
      </c>
      <c r="AR377" s="301">
        <v>2</v>
      </c>
      <c r="AS377" s="301">
        <v>3</v>
      </c>
    </row>
    <row r="378" spans="1:45" s="300" customFormat="1" ht="12.75" x14ac:dyDescent="0.2">
      <c r="A378" s="300" t="s">
        <v>1448</v>
      </c>
      <c r="B378" s="300" t="s">
        <v>1608</v>
      </c>
      <c r="C378" s="300" t="s">
        <v>1609</v>
      </c>
      <c r="D378" s="300" t="s">
        <v>184</v>
      </c>
      <c r="E378" s="300" t="s">
        <v>1083</v>
      </c>
      <c r="F378" s="300" t="s">
        <v>12</v>
      </c>
      <c r="G378" s="300" t="s">
        <v>1174</v>
      </c>
      <c r="H378" s="300" t="s">
        <v>1175</v>
      </c>
      <c r="I378" s="300" t="s">
        <v>66</v>
      </c>
      <c r="J378" s="301">
        <v>3</v>
      </c>
      <c r="K378" s="301">
        <v>6</v>
      </c>
      <c r="L378" s="301">
        <v>9</v>
      </c>
      <c r="M378" s="301">
        <v>3</v>
      </c>
      <c r="N378" s="301">
        <v>6</v>
      </c>
      <c r="O378" s="301">
        <v>9</v>
      </c>
      <c r="P378" s="301">
        <v>1</v>
      </c>
      <c r="Q378" s="301">
        <v>1</v>
      </c>
      <c r="R378" s="301">
        <v>5</v>
      </c>
      <c r="S378" s="301">
        <v>6</v>
      </c>
      <c r="T378" s="301">
        <v>1</v>
      </c>
      <c r="U378" s="301">
        <v>1</v>
      </c>
      <c r="V378" s="301">
        <v>3</v>
      </c>
      <c r="W378" s="301">
        <v>4</v>
      </c>
      <c r="X378" s="301">
        <v>1</v>
      </c>
      <c r="Y378" s="301">
        <v>0</v>
      </c>
      <c r="Z378" s="301">
        <v>0</v>
      </c>
      <c r="AA378" s="301">
        <v>0</v>
      </c>
      <c r="AB378" s="301">
        <v>0</v>
      </c>
      <c r="AC378" s="301">
        <v>0</v>
      </c>
      <c r="AD378" s="301">
        <v>0</v>
      </c>
      <c r="AE378" s="301">
        <v>0</v>
      </c>
      <c r="AF378" s="301">
        <v>0</v>
      </c>
      <c r="AG378" s="301">
        <v>5</v>
      </c>
      <c r="AH378" s="301">
        <v>14</v>
      </c>
      <c r="AI378" s="301">
        <v>19</v>
      </c>
      <c r="AJ378" s="301">
        <v>3</v>
      </c>
      <c r="AK378" s="301">
        <v>4</v>
      </c>
      <c r="AL378" s="301">
        <v>4</v>
      </c>
      <c r="AM378" s="301">
        <v>8</v>
      </c>
      <c r="AN378" s="301">
        <v>0</v>
      </c>
      <c r="AO378" s="301">
        <v>0</v>
      </c>
      <c r="AP378" s="301">
        <v>0</v>
      </c>
      <c r="AQ378" s="301">
        <v>2</v>
      </c>
      <c r="AR378" s="301">
        <v>0</v>
      </c>
      <c r="AS378" s="301">
        <v>2</v>
      </c>
    </row>
    <row r="379" spans="1:45" s="300" customFormat="1" ht="12.75" x14ac:dyDescent="0.2">
      <c r="A379" s="300" t="s">
        <v>1448</v>
      </c>
      <c r="B379" s="300" t="s">
        <v>1610</v>
      </c>
      <c r="C379" s="300" t="s">
        <v>1611</v>
      </c>
      <c r="D379" s="300" t="s">
        <v>184</v>
      </c>
      <c r="E379" s="300" t="s">
        <v>1083</v>
      </c>
      <c r="F379" s="300" t="s">
        <v>12</v>
      </c>
      <c r="G379" s="300" t="s">
        <v>1174</v>
      </c>
      <c r="H379" s="300" t="s">
        <v>1175</v>
      </c>
      <c r="I379" s="300" t="s">
        <v>66</v>
      </c>
      <c r="J379" s="301">
        <v>3</v>
      </c>
      <c r="K379" s="301">
        <v>4</v>
      </c>
      <c r="L379" s="301">
        <v>7</v>
      </c>
      <c r="M379" s="301">
        <v>3</v>
      </c>
      <c r="N379" s="301">
        <v>4</v>
      </c>
      <c r="O379" s="301">
        <v>7</v>
      </c>
      <c r="P379" s="301">
        <v>1</v>
      </c>
      <c r="Q379" s="301">
        <v>3</v>
      </c>
      <c r="R379" s="301">
        <v>1</v>
      </c>
      <c r="S379" s="301">
        <v>4</v>
      </c>
      <c r="T379" s="301">
        <v>1</v>
      </c>
      <c r="U379" s="301">
        <v>0</v>
      </c>
      <c r="V379" s="301">
        <v>5</v>
      </c>
      <c r="W379" s="301">
        <v>5</v>
      </c>
      <c r="X379" s="301">
        <v>1</v>
      </c>
      <c r="Y379" s="301">
        <v>0</v>
      </c>
      <c r="Z379" s="301">
        <v>0</v>
      </c>
      <c r="AA379" s="301">
        <v>0</v>
      </c>
      <c r="AB379" s="301">
        <v>0</v>
      </c>
      <c r="AC379" s="301">
        <v>0</v>
      </c>
      <c r="AD379" s="301">
        <v>0</v>
      </c>
      <c r="AE379" s="301">
        <v>0</v>
      </c>
      <c r="AF379" s="301">
        <v>0</v>
      </c>
      <c r="AG379" s="301">
        <v>6</v>
      </c>
      <c r="AH379" s="301">
        <v>10</v>
      </c>
      <c r="AI379" s="301">
        <v>16</v>
      </c>
      <c r="AJ379" s="301">
        <v>3</v>
      </c>
      <c r="AK379" s="301">
        <v>1</v>
      </c>
      <c r="AL379" s="301">
        <v>4</v>
      </c>
      <c r="AM379" s="301">
        <v>5</v>
      </c>
      <c r="AN379" s="301">
        <v>0</v>
      </c>
      <c r="AO379" s="301">
        <v>0</v>
      </c>
      <c r="AP379" s="301">
        <v>0</v>
      </c>
      <c r="AQ379" s="301">
        <v>1</v>
      </c>
      <c r="AR379" s="301">
        <v>1</v>
      </c>
      <c r="AS379" s="301">
        <v>2</v>
      </c>
    </row>
    <row r="380" spans="1:45" s="300" customFormat="1" ht="12.75" x14ac:dyDescent="0.2">
      <c r="A380" s="300" t="s">
        <v>565</v>
      </c>
      <c r="B380" s="300" t="s">
        <v>1612</v>
      </c>
      <c r="C380" s="300" t="s">
        <v>1613</v>
      </c>
      <c r="D380" s="300" t="s">
        <v>946</v>
      </c>
      <c r="E380" s="300" t="s">
        <v>1083</v>
      </c>
      <c r="F380" s="300" t="s">
        <v>12</v>
      </c>
      <c r="G380" s="300" t="s">
        <v>1174</v>
      </c>
      <c r="H380" s="300" t="s">
        <v>1175</v>
      </c>
      <c r="I380" s="300" t="s">
        <v>66</v>
      </c>
      <c r="J380" s="301">
        <v>6</v>
      </c>
      <c r="K380" s="301">
        <v>8</v>
      </c>
      <c r="L380" s="301">
        <v>14</v>
      </c>
      <c r="M380" s="301">
        <v>6</v>
      </c>
      <c r="N380" s="301">
        <v>8</v>
      </c>
      <c r="O380" s="301">
        <v>14</v>
      </c>
      <c r="P380" s="301">
        <v>1</v>
      </c>
      <c r="Q380" s="301">
        <v>7</v>
      </c>
      <c r="R380" s="301">
        <v>7</v>
      </c>
      <c r="S380" s="301">
        <v>14</v>
      </c>
      <c r="T380" s="301">
        <v>1</v>
      </c>
      <c r="U380" s="301">
        <v>4</v>
      </c>
      <c r="V380" s="301">
        <v>3</v>
      </c>
      <c r="W380" s="301">
        <v>7</v>
      </c>
      <c r="X380" s="301">
        <v>1</v>
      </c>
      <c r="Y380" s="301">
        <v>0</v>
      </c>
      <c r="Z380" s="301">
        <v>0</v>
      </c>
      <c r="AA380" s="301">
        <v>0</v>
      </c>
      <c r="AB380" s="301">
        <v>0</v>
      </c>
      <c r="AC380" s="301">
        <v>0</v>
      </c>
      <c r="AD380" s="301">
        <v>0</v>
      </c>
      <c r="AE380" s="301">
        <v>0</v>
      </c>
      <c r="AF380" s="301">
        <v>0</v>
      </c>
      <c r="AG380" s="301">
        <v>17</v>
      </c>
      <c r="AH380" s="301">
        <v>18</v>
      </c>
      <c r="AI380" s="301">
        <v>35</v>
      </c>
      <c r="AJ380" s="301">
        <v>3</v>
      </c>
      <c r="AK380" s="301">
        <v>2</v>
      </c>
      <c r="AL380" s="301">
        <v>5</v>
      </c>
      <c r="AM380" s="301">
        <v>7</v>
      </c>
      <c r="AN380" s="301">
        <v>0</v>
      </c>
      <c r="AO380" s="301">
        <v>0</v>
      </c>
      <c r="AP380" s="301">
        <v>0</v>
      </c>
      <c r="AQ380" s="301">
        <v>0</v>
      </c>
      <c r="AR380" s="301">
        <v>3</v>
      </c>
      <c r="AS380" s="301">
        <v>3</v>
      </c>
    </row>
    <row r="381" spans="1:45" s="300" customFormat="1" ht="12.75" x14ac:dyDescent="0.2">
      <c r="A381" s="300" t="s">
        <v>1345</v>
      </c>
      <c r="B381" s="300" t="s">
        <v>1614</v>
      </c>
      <c r="C381" s="300" t="s">
        <v>1615</v>
      </c>
      <c r="D381" s="300" t="s">
        <v>946</v>
      </c>
      <c r="E381" s="300" t="s">
        <v>1083</v>
      </c>
      <c r="F381" s="300" t="s">
        <v>12</v>
      </c>
      <c r="G381" s="300" t="s">
        <v>1174</v>
      </c>
      <c r="H381" s="300" t="s">
        <v>1175</v>
      </c>
      <c r="I381" s="300" t="s">
        <v>66</v>
      </c>
      <c r="J381" s="301">
        <v>7</v>
      </c>
      <c r="K381" s="301">
        <v>5</v>
      </c>
      <c r="L381" s="301">
        <v>12</v>
      </c>
      <c r="M381" s="301">
        <v>7</v>
      </c>
      <c r="N381" s="301">
        <v>5</v>
      </c>
      <c r="O381" s="301">
        <v>12</v>
      </c>
      <c r="P381" s="301">
        <v>1</v>
      </c>
      <c r="Q381" s="301">
        <v>7</v>
      </c>
      <c r="R381" s="301">
        <v>7</v>
      </c>
      <c r="S381" s="301">
        <v>14</v>
      </c>
      <c r="T381" s="301">
        <v>1</v>
      </c>
      <c r="U381" s="301">
        <v>8</v>
      </c>
      <c r="V381" s="301">
        <v>6</v>
      </c>
      <c r="W381" s="301">
        <v>14</v>
      </c>
      <c r="X381" s="301">
        <v>1</v>
      </c>
      <c r="Y381" s="301">
        <v>0</v>
      </c>
      <c r="Z381" s="301">
        <v>0</v>
      </c>
      <c r="AA381" s="301">
        <v>0</v>
      </c>
      <c r="AB381" s="301">
        <v>0</v>
      </c>
      <c r="AC381" s="301">
        <v>0</v>
      </c>
      <c r="AD381" s="301">
        <v>0</v>
      </c>
      <c r="AE381" s="301">
        <v>0</v>
      </c>
      <c r="AF381" s="301">
        <v>0</v>
      </c>
      <c r="AG381" s="301">
        <v>22</v>
      </c>
      <c r="AH381" s="301">
        <v>18</v>
      </c>
      <c r="AI381" s="301">
        <v>40</v>
      </c>
      <c r="AJ381" s="301">
        <v>3</v>
      </c>
      <c r="AK381" s="301">
        <v>7</v>
      </c>
      <c r="AL381" s="301">
        <v>4</v>
      </c>
      <c r="AM381" s="301">
        <v>11</v>
      </c>
      <c r="AN381" s="301">
        <v>0</v>
      </c>
      <c r="AO381" s="301">
        <v>0</v>
      </c>
      <c r="AP381" s="301">
        <v>0</v>
      </c>
      <c r="AQ381" s="301">
        <v>0</v>
      </c>
      <c r="AR381" s="301">
        <v>1</v>
      </c>
      <c r="AS381" s="301">
        <v>1</v>
      </c>
    </row>
    <row r="382" spans="1:45" s="300" customFormat="1" ht="12.75" x14ac:dyDescent="0.2">
      <c r="A382" s="300" t="s">
        <v>1345</v>
      </c>
      <c r="B382" s="300" t="s">
        <v>1616</v>
      </c>
      <c r="C382" s="300" t="s">
        <v>1617</v>
      </c>
      <c r="D382" s="300" t="s">
        <v>946</v>
      </c>
      <c r="E382" s="300" t="s">
        <v>1083</v>
      </c>
      <c r="F382" s="300" t="s">
        <v>12</v>
      </c>
      <c r="G382" s="300" t="s">
        <v>1174</v>
      </c>
      <c r="H382" s="300" t="s">
        <v>1175</v>
      </c>
      <c r="I382" s="300" t="s">
        <v>66</v>
      </c>
      <c r="J382" s="301">
        <v>4</v>
      </c>
      <c r="K382" s="301">
        <v>1</v>
      </c>
      <c r="L382" s="301">
        <v>5</v>
      </c>
      <c r="M382" s="301">
        <v>4</v>
      </c>
      <c r="N382" s="301">
        <v>1</v>
      </c>
      <c r="O382" s="301">
        <v>5</v>
      </c>
      <c r="P382" s="301">
        <v>1</v>
      </c>
      <c r="Q382" s="301">
        <v>2</v>
      </c>
      <c r="R382" s="301">
        <v>4</v>
      </c>
      <c r="S382" s="301">
        <v>6</v>
      </c>
      <c r="T382" s="301">
        <v>1</v>
      </c>
      <c r="U382" s="301">
        <v>4</v>
      </c>
      <c r="V382" s="301">
        <v>1</v>
      </c>
      <c r="W382" s="301">
        <v>5</v>
      </c>
      <c r="X382" s="301">
        <v>1</v>
      </c>
      <c r="Y382" s="301">
        <v>0</v>
      </c>
      <c r="Z382" s="301">
        <v>0</v>
      </c>
      <c r="AA382" s="301">
        <v>0</v>
      </c>
      <c r="AB382" s="301">
        <v>0</v>
      </c>
      <c r="AC382" s="301">
        <v>0</v>
      </c>
      <c r="AD382" s="301">
        <v>0</v>
      </c>
      <c r="AE382" s="301">
        <v>0</v>
      </c>
      <c r="AF382" s="301">
        <v>0</v>
      </c>
      <c r="AG382" s="301">
        <v>10</v>
      </c>
      <c r="AH382" s="301">
        <v>6</v>
      </c>
      <c r="AI382" s="301">
        <v>16</v>
      </c>
      <c r="AJ382" s="301">
        <v>3</v>
      </c>
      <c r="AK382" s="301">
        <v>2</v>
      </c>
      <c r="AL382" s="301">
        <v>4</v>
      </c>
      <c r="AM382" s="301">
        <v>6</v>
      </c>
      <c r="AN382" s="301">
        <v>0</v>
      </c>
      <c r="AO382" s="301">
        <v>0</v>
      </c>
      <c r="AP382" s="301">
        <v>0</v>
      </c>
      <c r="AQ382" s="301">
        <v>2</v>
      </c>
      <c r="AR382" s="301">
        <v>1</v>
      </c>
      <c r="AS382" s="301">
        <v>3</v>
      </c>
    </row>
    <row r="383" spans="1:45" s="300" customFormat="1" ht="12.75" x14ac:dyDescent="0.2">
      <c r="A383" s="300" t="s">
        <v>1345</v>
      </c>
      <c r="B383" s="300" t="s">
        <v>1618</v>
      </c>
      <c r="C383" s="300" t="s">
        <v>1619</v>
      </c>
      <c r="D383" s="300" t="s">
        <v>184</v>
      </c>
      <c r="E383" s="300" t="s">
        <v>1083</v>
      </c>
      <c r="F383" s="300" t="s">
        <v>12</v>
      </c>
      <c r="G383" s="300" t="s">
        <v>1174</v>
      </c>
      <c r="H383" s="300" t="s">
        <v>1175</v>
      </c>
      <c r="I383" s="300" t="s">
        <v>66</v>
      </c>
      <c r="J383" s="301">
        <v>1</v>
      </c>
      <c r="K383" s="301">
        <v>4</v>
      </c>
      <c r="L383" s="301">
        <v>5</v>
      </c>
      <c r="M383" s="301">
        <v>1</v>
      </c>
      <c r="N383" s="301">
        <v>4</v>
      </c>
      <c r="O383" s="301">
        <v>5</v>
      </c>
      <c r="P383" s="301">
        <v>1</v>
      </c>
      <c r="Q383" s="301">
        <v>1</v>
      </c>
      <c r="R383" s="301">
        <v>2</v>
      </c>
      <c r="S383" s="301">
        <v>3</v>
      </c>
      <c r="T383" s="301">
        <v>1</v>
      </c>
      <c r="U383" s="301">
        <v>2</v>
      </c>
      <c r="V383" s="301">
        <v>2</v>
      </c>
      <c r="W383" s="301">
        <v>4</v>
      </c>
      <c r="X383" s="301">
        <v>1</v>
      </c>
      <c r="Y383" s="301">
        <v>0</v>
      </c>
      <c r="Z383" s="301">
        <v>0</v>
      </c>
      <c r="AA383" s="301">
        <v>0</v>
      </c>
      <c r="AB383" s="301">
        <v>0</v>
      </c>
      <c r="AC383" s="301">
        <v>0</v>
      </c>
      <c r="AD383" s="301">
        <v>0</v>
      </c>
      <c r="AE383" s="301">
        <v>0</v>
      </c>
      <c r="AF383" s="301">
        <v>0</v>
      </c>
      <c r="AG383" s="301">
        <v>4</v>
      </c>
      <c r="AH383" s="301">
        <v>8</v>
      </c>
      <c r="AI383" s="301">
        <v>12</v>
      </c>
      <c r="AJ383" s="301">
        <v>3</v>
      </c>
      <c r="AK383" s="301">
        <v>4</v>
      </c>
      <c r="AL383" s="301">
        <v>0</v>
      </c>
      <c r="AM383" s="301">
        <v>4</v>
      </c>
      <c r="AN383" s="301">
        <v>0</v>
      </c>
      <c r="AO383" s="301">
        <v>0</v>
      </c>
      <c r="AP383" s="301">
        <v>0</v>
      </c>
      <c r="AQ383" s="301">
        <v>2</v>
      </c>
      <c r="AR383" s="301">
        <v>0</v>
      </c>
      <c r="AS383" s="301">
        <v>2</v>
      </c>
    </row>
    <row r="384" spans="1:45" s="300" customFormat="1" ht="12.75" x14ac:dyDescent="0.2">
      <c r="A384" s="300" t="s">
        <v>1249</v>
      </c>
      <c r="B384" s="300" t="s">
        <v>1620</v>
      </c>
      <c r="C384" s="300" t="s">
        <v>1621</v>
      </c>
      <c r="D384" s="300" t="s">
        <v>946</v>
      </c>
      <c r="E384" s="300" t="s">
        <v>1083</v>
      </c>
      <c r="F384" s="300" t="s">
        <v>12</v>
      </c>
      <c r="G384" s="300" t="s">
        <v>1174</v>
      </c>
      <c r="H384" s="300" t="s">
        <v>1175</v>
      </c>
      <c r="I384" s="300" t="s">
        <v>66</v>
      </c>
      <c r="J384" s="301">
        <v>1</v>
      </c>
      <c r="K384" s="301">
        <v>1</v>
      </c>
      <c r="L384" s="301">
        <v>2</v>
      </c>
      <c r="M384" s="301">
        <v>2</v>
      </c>
      <c r="N384" s="301">
        <v>1</v>
      </c>
      <c r="O384" s="301">
        <v>3</v>
      </c>
      <c r="P384" s="301">
        <v>1</v>
      </c>
      <c r="Q384" s="301">
        <v>0</v>
      </c>
      <c r="R384" s="301">
        <v>2</v>
      </c>
      <c r="S384" s="301">
        <v>2</v>
      </c>
      <c r="T384" s="301">
        <v>1</v>
      </c>
      <c r="U384" s="301">
        <v>3</v>
      </c>
      <c r="V384" s="301">
        <v>1</v>
      </c>
      <c r="W384" s="301">
        <v>4</v>
      </c>
      <c r="X384" s="301">
        <v>1</v>
      </c>
      <c r="Y384" s="301">
        <v>0</v>
      </c>
      <c r="Z384" s="301">
        <v>0</v>
      </c>
      <c r="AA384" s="301">
        <v>0</v>
      </c>
      <c r="AB384" s="301">
        <v>0</v>
      </c>
      <c r="AC384" s="301">
        <v>0</v>
      </c>
      <c r="AD384" s="301">
        <v>0</v>
      </c>
      <c r="AE384" s="301">
        <v>0</v>
      </c>
      <c r="AF384" s="301">
        <v>0</v>
      </c>
      <c r="AG384" s="301">
        <v>5</v>
      </c>
      <c r="AH384" s="301">
        <v>4</v>
      </c>
      <c r="AI384" s="301">
        <v>9</v>
      </c>
      <c r="AJ384" s="301">
        <v>3</v>
      </c>
      <c r="AK384" s="301">
        <v>0</v>
      </c>
      <c r="AL384" s="301">
        <v>2</v>
      </c>
      <c r="AM384" s="301">
        <v>2</v>
      </c>
      <c r="AN384" s="301">
        <v>0</v>
      </c>
      <c r="AO384" s="301">
        <v>0</v>
      </c>
      <c r="AP384" s="301">
        <v>0</v>
      </c>
      <c r="AQ384" s="301">
        <v>1</v>
      </c>
      <c r="AR384" s="301">
        <v>2</v>
      </c>
      <c r="AS384" s="301">
        <v>3</v>
      </c>
    </row>
    <row r="385" spans="1:45" s="300" customFormat="1" ht="12.75" x14ac:dyDescent="0.2">
      <c r="A385" s="300" t="s">
        <v>409</v>
      </c>
      <c r="B385" s="300" t="s">
        <v>1622</v>
      </c>
      <c r="C385" s="300" t="s">
        <v>1623</v>
      </c>
      <c r="D385" s="300" t="s">
        <v>946</v>
      </c>
      <c r="E385" s="300" t="s">
        <v>1083</v>
      </c>
      <c r="F385" s="300" t="s">
        <v>12</v>
      </c>
      <c r="G385" s="300" t="s">
        <v>1174</v>
      </c>
      <c r="H385" s="300" t="s">
        <v>1175</v>
      </c>
      <c r="I385" s="300" t="s">
        <v>66</v>
      </c>
      <c r="J385" s="301">
        <v>9</v>
      </c>
      <c r="K385" s="301">
        <v>2</v>
      </c>
      <c r="L385" s="301">
        <v>11</v>
      </c>
      <c r="M385" s="301">
        <v>9</v>
      </c>
      <c r="N385" s="301">
        <v>2</v>
      </c>
      <c r="O385" s="301">
        <v>11</v>
      </c>
      <c r="P385" s="301">
        <v>1</v>
      </c>
      <c r="Q385" s="301">
        <v>3</v>
      </c>
      <c r="R385" s="301">
        <v>3</v>
      </c>
      <c r="S385" s="301">
        <v>6</v>
      </c>
      <c r="T385" s="301">
        <v>1</v>
      </c>
      <c r="U385" s="301">
        <v>2</v>
      </c>
      <c r="V385" s="301">
        <v>1</v>
      </c>
      <c r="W385" s="301">
        <v>3</v>
      </c>
      <c r="X385" s="301">
        <v>1</v>
      </c>
      <c r="Y385" s="301">
        <v>0</v>
      </c>
      <c r="Z385" s="301">
        <v>0</v>
      </c>
      <c r="AA385" s="301">
        <v>0</v>
      </c>
      <c r="AB385" s="301">
        <v>0</v>
      </c>
      <c r="AC385" s="301">
        <v>0</v>
      </c>
      <c r="AD385" s="301">
        <v>0</v>
      </c>
      <c r="AE385" s="301">
        <v>0</v>
      </c>
      <c r="AF385" s="301">
        <v>0</v>
      </c>
      <c r="AG385" s="301">
        <v>14</v>
      </c>
      <c r="AH385" s="301">
        <v>6</v>
      </c>
      <c r="AI385" s="301">
        <v>20</v>
      </c>
      <c r="AJ385" s="301">
        <v>3</v>
      </c>
      <c r="AK385" s="301">
        <v>6</v>
      </c>
      <c r="AL385" s="301">
        <v>2</v>
      </c>
      <c r="AM385" s="301">
        <v>8</v>
      </c>
      <c r="AN385" s="301">
        <v>0</v>
      </c>
      <c r="AO385" s="301">
        <v>0</v>
      </c>
      <c r="AP385" s="301">
        <v>0</v>
      </c>
      <c r="AQ385" s="301">
        <v>1</v>
      </c>
      <c r="AR385" s="301">
        <v>2</v>
      </c>
      <c r="AS385" s="301">
        <v>3</v>
      </c>
    </row>
    <row r="386" spans="1:45" s="300" customFormat="1" ht="12.75" x14ac:dyDescent="0.2">
      <c r="A386" s="300" t="s">
        <v>216</v>
      </c>
      <c r="B386" s="300" t="s">
        <v>1624</v>
      </c>
      <c r="C386" s="300" t="s">
        <v>1625</v>
      </c>
      <c r="D386" s="300" t="s">
        <v>946</v>
      </c>
      <c r="E386" s="300" t="s">
        <v>1083</v>
      </c>
      <c r="F386" s="300" t="s">
        <v>12</v>
      </c>
      <c r="G386" s="300" t="s">
        <v>1174</v>
      </c>
      <c r="H386" s="300" t="s">
        <v>1175</v>
      </c>
      <c r="I386" s="300" t="s">
        <v>66</v>
      </c>
      <c r="J386" s="301">
        <v>4</v>
      </c>
      <c r="K386" s="301">
        <v>5</v>
      </c>
      <c r="L386" s="301">
        <v>9</v>
      </c>
      <c r="M386" s="301">
        <v>4</v>
      </c>
      <c r="N386" s="301">
        <v>5</v>
      </c>
      <c r="O386" s="301">
        <v>9</v>
      </c>
      <c r="P386" s="301">
        <v>1</v>
      </c>
      <c r="Q386" s="301">
        <v>2</v>
      </c>
      <c r="R386" s="301">
        <v>1</v>
      </c>
      <c r="S386" s="301">
        <v>3</v>
      </c>
      <c r="T386" s="301">
        <v>1</v>
      </c>
      <c r="U386" s="301">
        <v>3</v>
      </c>
      <c r="V386" s="301">
        <v>0</v>
      </c>
      <c r="W386" s="301">
        <v>3</v>
      </c>
      <c r="X386" s="301">
        <v>1</v>
      </c>
      <c r="Y386" s="301">
        <v>0</v>
      </c>
      <c r="Z386" s="301">
        <v>0</v>
      </c>
      <c r="AA386" s="301">
        <v>0</v>
      </c>
      <c r="AB386" s="301">
        <v>0</v>
      </c>
      <c r="AC386" s="301">
        <v>0</v>
      </c>
      <c r="AD386" s="301">
        <v>0</v>
      </c>
      <c r="AE386" s="301">
        <v>0</v>
      </c>
      <c r="AF386" s="301">
        <v>0</v>
      </c>
      <c r="AG386" s="301">
        <v>9</v>
      </c>
      <c r="AH386" s="301">
        <v>6</v>
      </c>
      <c r="AI386" s="301">
        <v>15</v>
      </c>
      <c r="AJ386" s="301">
        <v>3</v>
      </c>
      <c r="AK386" s="301">
        <v>2</v>
      </c>
      <c r="AL386" s="301">
        <v>1</v>
      </c>
      <c r="AM386" s="301">
        <v>3</v>
      </c>
      <c r="AN386" s="301">
        <v>0</v>
      </c>
      <c r="AO386" s="301">
        <v>0</v>
      </c>
      <c r="AP386" s="301">
        <v>0</v>
      </c>
      <c r="AQ386" s="301">
        <v>2</v>
      </c>
      <c r="AR386" s="301">
        <v>1</v>
      </c>
      <c r="AS386" s="301">
        <v>3</v>
      </c>
    </row>
    <row r="387" spans="1:45" s="300" customFormat="1" ht="12.75" x14ac:dyDescent="0.2">
      <c r="A387" s="300" t="s">
        <v>1118</v>
      </c>
      <c r="B387" s="300" t="s">
        <v>1626</v>
      </c>
      <c r="C387" s="300" t="s">
        <v>1627</v>
      </c>
      <c r="D387" s="300" t="s">
        <v>184</v>
      </c>
      <c r="E387" s="300" t="s">
        <v>1083</v>
      </c>
      <c r="F387" s="300" t="s">
        <v>12</v>
      </c>
      <c r="G387" s="300" t="s">
        <v>1174</v>
      </c>
      <c r="H387" s="300" t="s">
        <v>1175</v>
      </c>
      <c r="I387" s="300" t="s">
        <v>66</v>
      </c>
      <c r="J387" s="301">
        <v>9</v>
      </c>
      <c r="K387" s="301">
        <v>5</v>
      </c>
      <c r="L387" s="301">
        <v>14</v>
      </c>
      <c r="M387" s="301">
        <v>9</v>
      </c>
      <c r="N387" s="301">
        <v>5</v>
      </c>
      <c r="O387" s="301">
        <v>14</v>
      </c>
      <c r="P387" s="301">
        <v>1</v>
      </c>
      <c r="Q387" s="301">
        <v>4</v>
      </c>
      <c r="R387" s="301">
        <v>1</v>
      </c>
      <c r="S387" s="301">
        <v>5</v>
      </c>
      <c r="T387" s="301">
        <v>1</v>
      </c>
      <c r="U387" s="301">
        <v>1</v>
      </c>
      <c r="V387" s="301">
        <v>5</v>
      </c>
      <c r="W387" s="301">
        <v>6</v>
      </c>
      <c r="X387" s="301">
        <v>1</v>
      </c>
      <c r="Y387" s="301">
        <v>0</v>
      </c>
      <c r="Z387" s="301">
        <v>0</v>
      </c>
      <c r="AA387" s="301">
        <v>0</v>
      </c>
      <c r="AB387" s="301">
        <v>0</v>
      </c>
      <c r="AC387" s="301">
        <v>0</v>
      </c>
      <c r="AD387" s="301">
        <v>0</v>
      </c>
      <c r="AE387" s="301">
        <v>0</v>
      </c>
      <c r="AF387" s="301">
        <v>0</v>
      </c>
      <c r="AG387" s="301">
        <v>14</v>
      </c>
      <c r="AH387" s="301">
        <v>11</v>
      </c>
      <c r="AI387" s="301">
        <v>25</v>
      </c>
      <c r="AJ387" s="301">
        <v>3</v>
      </c>
      <c r="AK387" s="301">
        <v>0</v>
      </c>
      <c r="AL387" s="301">
        <v>0</v>
      </c>
      <c r="AM387" s="301">
        <v>0</v>
      </c>
      <c r="AN387" s="301">
        <v>0</v>
      </c>
      <c r="AO387" s="301">
        <v>0</v>
      </c>
      <c r="AP387" s="301">
        <v>0</v>
      </c>
      <c r="AQ387" s="301">
        <v>0</v>
      </c>
      <c r="AR387" s="301">
        <v>2</v>
      </c>
      <c r="AS387" s="301">
        <v>2</v>
      </c>
    </row>
    <row r="388" spans="1:45" s="300" customFormat="1" ht="12.75" x14ac:dyDescent="0.2">
      <c r="A388" s="300" t="s">
        <v>1326</v>
      </c>
      <c r="B388" s="300" t="s">
        <v>1628</v>
      </c>
      <c r="C388" s="300" t="s">
        <v>1629</v>
      </c>
      <c r="D388" s="300" t="s">
        <v>946</v>
      </c>
      <c r="E388" s="300" t="s">
        <v>1083</v>
      </c>
      <c r="F388" s="300" t="s">
        <v>12</v>
      </c>
      <c r="G388" s="300" t="s">
        <v>1174</v>
      </c>
      <c r="H388" s="300" t="s">
        <v>1175</v>
      </c>
      <c r="I388" s="300" t="s">
        <v>66</v>
      </c>
      <c r="J388" s="301">
        <v>9</v>
      </c>
      <c r="K388" s="301">
        <v>10</v>
      </c>
      <c r="L388" s="301">
        <v>19</v>
      </c>
      <c r="M388" s="301">
        <v>9</v>
      </c>
      <c r="N388" s="301">
        <v>10</v>
      </c>
      <c r="O388" s="301">
        <v>19</v>
      </c>
      <c r="P388" s="301">
        <v>1</v>
      </c>
      <c r="Q388" s="301">
        <v>4</v>
      </c>
      <c r="R388" s="301">
        <v>5</v>
      </c>
      <c r="S388" s="301">
        <v>9</v>
      </c>
      <c r="T388" s="301">
        <v>1</v>
      </c>
      <c r="U388" s="301">
        <v>4</v>
      </c>
      <c r="V388" s="301">
        <v>5</v>
      </c>
      <c r="W388" s="301">
        <v>9</v>
      </c>
      <c r="X388" s="301">
        <v>1</v>
      </c>
      <c r="Y388" s="301">
        <v>0</v>
      </c>
      <c r="Z388" s="301">
        <v>0</v>
      </c>
      <c r="AA388" s="301">
        <v>0</v>
      </c>
      <c r="AB388" s="301">
        <v>0</v>
      </c>
      <c r="AC388" s="301">
        <v>0</v>
      </c>
      <c r="AD388" s="301">
        <v>0</v>
      </c>
      <c r="AE388" s="301">
        <v>0</v>
      </c>
      <c r="AF388" s="301">
        <v>0</v>
      </c>
      <c r="AG388" s="301">
        <v>17</v>
      </c>
      <c r="AH388" s="301">
        <v>20</v>
      </c>
      <c r="AI388" s="301">
        <v>37</v>
      </c>
      <c r="AJ388" s="301">
        <v>3</v>
      </c>
      <c r="AK388" s="301">
        <v>8</v>
      </c>
      <c r="AL388" s="301">
        <v>5</v>
      </c>
      <c r="AM388" s="301">
        <v>13</v>
      </c>
      <c r="AN388" s="301">
        <v>0</v>
      </c>
      <c r="AO388" s="301">
        <v>0</v>
      </c>
      <c r="AP388" s="301">
        <v>0</v>
      </c>
      <c r="AQ388" s="301">
        <v>1</v>
      </c>
      <c r="AR388" s="301">
        <v>1</v>
      </c>
      <c r="AS388" s="301">
        <v>2</v>
      </c>
    </row>
    <row r="389" spans="1:45" s="300" customFormat="1" ht="12.75" x14ac:dyDescent="0.2">
      <c r="A389" s="300" t="s">
        <v>316</v>
      </c>
      <c r="B389" s="300" t="s">
        <v>1630</v>
      </c>
      <c r="C389" s="300" t="s">
        <v>1631</v>
      </c>
      <c r="D389" s="300" t="s">
        <v>946</v>
      </c>
      <c r="E389" s="300" t="s">
        <v>1083</v>
      </c>
      <c r="F389" s="300" t="s">
        <v>12</v>
      </c>
      <c r="G389" s="300" t="s">
        <v>1174</v>
      </c>
      <c r="H389" s="300" t="s">
        <v>1175</v>
      </c>
      <c r="I389" s="300" t="s">
        <v>66</v>
      </c>
      <c r="J389" s="301">
        <v>9</v>
      </c>
      <c r="K389" s="301">
        <v>1</v>
      </c>
      <c r="L389" s="301">
        <v>10</v>
      </c>
      <c r="M389" s="301">
        <v>9</v>
      </c>
      <c r="N389" s="301">
        <v>1</v>
      </c>
      <c r="O389" s="301">
        <v>10</v>
      </c>
      <c r="P389" s="301">
        <v>1</v>
      </c>
      <c r="Q389" s="301">
        <v>3</v>
      </c>
      <c r="R389" s="301">
        <v>2</v>
      </c>
      <c r="S389" s="301">
        <v>5</v>
      </c>
      <c r="T389" s="301">
        <v>1</v>
      </c>
      <c r="U389" s="301">
        <v>2</v>
      </c>
      <c r="V389" s="301">
        <v>9</v>
      </c>
      <c r="W389" s="301">
        <v>11</v>
      </c>
      <c r="X389" s="301">
        <v>1</v>
      </c>
      <c r="Y389" s="301">
        <v>0</v>
      </c>
      <c r="Z389" s="301">
        <v>0</v>
      </c>
      <c r="AA389" s="301">
        <v>0</v>
      </c>
      <c r="AB389" s="301">
        <v>0</v>
      </c>
      <c r="AC389" s="301">
        <v>0</v>
      </c>
      <c r="AD389" s="301">
        <v>0</v>
      </c>
      <c r="AE389" s="301">
        <v>0</v>
      </c>
      <c r="AF389" s="301">
        <v>0</v>
      </c>
      <c r="AG389" s="301">
        <v>14</v>
      </c>
      <c r="AH389" s="301">
        <v>12</v>
      </c>
      <c r="AI389" s="301">
        <v>26</v>
      </c>
      <c r="AJ389" s="301">
        <v>3</v>
      </c>
      <c r="AK389" s="301">
        <v>4</v>
      </c>
      <c r="AL389" s="301">
        <v>1</v>
      </c>
      <c r="AM389" s="301">
        <v>5</v>
      </c>
      <c r="AN389" s="301">
        <v>0</v>
      </c>
      <c r="AO389" s="301">
        <v>0</v>
      </c>
      <c r="AP389" s="301">
        <v>0</v>
      </c>
      <c r="AQ389" s="301">
        <v>1</v>
      </c>
      <c r="AR389" s="301">
        <v>2</v>
      </c>
      <c r="AS389" s="301">
        <v>3</v>
      </c>
    </row>
    <row r="390" spans="1:45" s="300" customFormat="1" ht="12.75" x14ac:dyDescent="0.2">
      <c r="A390" s="300" t="s">
        <v>316</v>
      </c>
      <c r="B390" s="300" t="s">
        <v>1632</v>
      </c>
      <c r="C390" s="300" t="s">
        <v>1633</v>
      </c>
      <c r="D390" s="300" t="s">
        <v>184</v>
      </c>
      <c r="E390" s="300" t="s">
        <v>1083</v>
      </c>
      <c r="F390" s="300" t="s">
        <v>12</v>
      </c>
      <c r="G390" s="300" t="s">
        <v>1174</v>
      </c>
      <c r="H390" s="300" t="s">
        <v>1175</v>
      </c>
      <c r="I390" s="300" t="s">
        <v>66</v>
      </c>
      <c r="J390" s="301">
        <v>1</v>
      </c>
      <c r="K390" s="301">
        <v>5</v>
      </c>
      <c r="L390" s="301">
        <v>6</v>
      </c>
      <c r="M390" s="301">
        <v>1</v>
      </c>
      <c r="N390" s="301">
        <v>5</v>
      </c>
      <c r="O390" s="301">
        <v>6</v>
      </c>
      <c r="P390" s="301">
        <v>1</v>
      </c>
      <c r="Q390" s="301">
        <v>4</v>
      </c>
      <c r="R390" s="301">
        <v>6</v>
      </c>
      <c r="S390" s="301">
        <v>10</v>
      </c>
      <c r="T390" s="301">
        <v>1</v>
      </c>
      <c r="U390" s="301">
        <v>8</v>
      </c>
      <c r="V390" s="301">
        <v>3</v>
      </c>
      <c r="W390" s="301">
        <v>11</v>
      </c>
      <c r="X390" s="301">
        <v>1</v>
      </c>
      <c r="Y390" s="301">
        <v>0</v>
      </c>
      <c r="Z390" s="301">
        <v>0</v>
      </c>
      <c r="AA390" s="301">
        <v>0</v>
      </c>
      <c r="AB390" s="301">
        <v>0</v>
      </c>
      <c r="AC390" s="301">
        <v>0</v>
      </c>
      <c r="AD390" s="301">
        <v>0</v>
      </c>
      <c r="AE390" s="301">
        <v>0</v>
      </c>
      <c r="AF390" s="301">
        <v>0</v>
      </c>
      <c r="AG390" s="301">
        <v>13</v>
      </c>
      <c r="AH390" s="301">
        <v>14</v>
      </c>
      <c r="AI390" s="301">
        <v>27</v>
      </c>
      <c r="AJ390" s="301">
        <v>3</v>
      </c>
      <c r="AK390" s="301">
        <v>10</v>
      </c>
      <c r="AL390" s="301">
        <v>14</v>
      </c>
      <c r="AM390" s="301">
        <v>24</v>
      </c>
      <c r="AN390" s="301">
        <v>0</v>
      </c>
      <c r="AO390" s="301">
        <v>0</v>
      </c>
      <c r="AP390" s="301">
        <v>0</v>
      </c>
      <c r="AQ390" s="301">
        <v>1</v>
      </c>
      <c r="AR390" s="301">
        <v>2</v>
      </c>
      <c r="AS390" s="301">
        <v>3</v>
      </c>
    </row>
    <row r="391" spans="1:45" s="300" customFormat="1" ht="12.75" x14ac:dyDescent="0.2">
      <c r="A391" s="300" t="s">
        <v>316</v>
      </c>
      <c r="B391" s="300" t="s">
        <v>1634</v>
      </c>
      <c r="C391" s="300" t="s">
        <v>1635</v>
      </c>
      <c r="D391" s="300" t="s">
        <v>946</v>
      </c>
      <c r="E391" s="300" t="s">
        <v>1083</v>
      </c>
      <c r="F391" s="300" t="s">
        <v>12</v>
      </c>
      <c r="G391" s="300" t="s">
        <v>1174</v>
      </c>
      <c r="H391" s="300" t="s">
        <v>1175</v>
      </c>
      <c r="I391" s="300" t="s">
        <v>66</v>
      </c>
      <c r="J391" s="301">
        <v>2</v>
      </c>
      <c r="K391" s="301">
        <v>4</v>
      </c>
      <c r="L391" s="301">
        <v>6</v>
      </c>
      <c r="M391" s="301">
        <v>2</v>
      </c>
      <c r="N391" s="301">
        <v>4</v>
      </c>
      <c r="O391" s="301">
        <v>6</v>
      </c>
      <c r="P391" s="301">
        <v>1</v>
      </c>
      <c r="Q391" s="301">
        <v>6</v>
      </c>
      <c r="R391" s="301">
        <v>2</v>
      </c>
      <c r="S391" s="301">
        <v>8</v>
      </c>
      <c r="T391" s="301">
        <v>1</v>
      </c>
      <c r="U391" s="301">
        <v>1</v>
      </c>
      <c r="V391" s="301">
        <v>4</v>
      </c>
      <c r="W391" s="301">
        <v>5</v>
      </c>
      <c r="X391" s="301">
        <v>1</v>
      </c>
      <c r="Y391" s="301">
        <v>0</v>
      </c>
      <c r="Z391" s="301">
        <v>0</v>
      </c>
      <c r="AA391" s="301">
        <v>0</v>
      </c>
      <c r="AB391" s="301">
        <v>0</v>
      </c>
      <c r="AC391" s="301">
        <v>0</v>
      </c>
      <c r="AD391" s="301">
        <v>0</v>
      </c>
      <c r="AE391" s="301">
        <v>0</v>
      </c>
      <c r="AF391" s="301">
        <v>0</v>
      </c>
      <c r="AG391" s="301">
        <v>9</v>
      </c>
      <c r="AH391" s="301">
        <v>10</v>
      </c>
      <c r="AI391" s="301">
        <v>19</v>
      </c>
      <c r="AJ391" s="301">
        <v>3</v>
      </c>
      <c r="AK391" s="301">
        <v>3</v>
      </c>
      <c r="AL391" s="301">
        <v>1</v>
      </c>
      <c r="AM391" s="301">
        <v>4</v>
      </c>
      <c r="AN391" s="301">
        <v>0</v>
      </c>
      <c r="AO391" s="301">
        <v>0</v>
      </c>
      <c r="AP391" s="301">
        <v>0</v>
      </c>
      <c r="AQ391" s="301">
        <v>0</v>
      </c>
      <c r="AR391" s="301">
        <v>3</v>
      </c>
      <c r="AS391" s="301">
        <v>3</v>
      </c>
    </row>
    <row r="392" spans="1:45" s="300" customFormat="1" ht="12.75" x14ac:dyDescent="0.2">
      <c r="A392" s="300" t="s">
        <v>316</v>
      </c>
      <c r="B392" s="300" t="s">
        <v>1636</v>
      </c>
      <c r="C392" s="300" t="s">
        <v>1637</v>
      </c>
      <c r="D392" s="300" t="s">
        <v>946</v>
      </c>
      <c r="E392" s="300" t="s">
        <v>1083</v>
      </c>
      <c r="F392" s="300" t="s">
        <v>12</v>
      </c>
      <c r="G392" s="300" t="s">
        <v>1174</v>
      </c>
      <c r="H392" s="300" t="s">
        <v>1175</v>
      </c>
      <c r="I392" s="300" t="s">
        <v>66</v>
      </c>
      <c r="J392" s="301">
        <v>7</v>
      </c>
      <c r="K392" s="301">
        <v>3</v>
      </c>
      <c r="L392" s="301">
        <v>10</v>
      </c>
      <c r="M392" s="301">
        <v>7</v>
      </c>
      <c r="N392" s="301">
        <v>3</v>
      </c>
      <c r="O392" s="301">
        <v>10</v>
      </c>
      <c r="P392" s="301">
        <v>1</v>
      </c>
      <c r="Q392" s="301">
        <v>2</v>
      </c>
      <c r="R392" s="301">
        <v>3</v>
      </c>
      <c r="S392" s="301">
        <v>5</v>
      </c>
      <c r="T392" s="301">
        <v>1</v>
      </c>
      <c r="U392" s="301">
        <v>4</v>
      </c>
      <c r="V392" s="301">
        <v>3</v>
      </c>
      <c r="W392" s="301">
        <v>7</v>
      </c>
      <c r="X392" s="301">
        <v>1</v>
      </c>
      <c r="Y392" s="301">
        <v>0</v>
      </c>
      <c r="Z392" s="301">
        <v>0</v>
      </c>
      <c r="AA392" s="301">
        <v>0</v>
      </c>
      <c r="AB392" s="301">
        <v>0</v>
      </c>
      <c r="AC392" s="301">
        <v>0</v>
      </c>
      <c r="AD392" s="301">
        <v>0</v>
      </c>
      <c r="AE392" s="301">
        <v>0</v>
      </c>
      <c r="AF392" s="301">
        <v>0</v>
      </c>
      <c r="AG392" s="301">
        <v>13</v>
      </c>
      <c r="AH392" s="301">
        <v>9</v>
      </c>
      <c r="AI392" s="301">
        <v>22</v>
      </c>
      <c r="AJ392" s="301">
        <v>3</v>
      </c>
      <c r="AK392" s="301">
        <v>6</v>
      </c>
      <c r="AL392" s="301">
        <v>4</v>
      </c>
      <c r="AM392" s="301">
        <v>10</v>
      </c>
      <c r="AN392" s="301">
        <v>0</v>
      </c>
      <c r="AO392" s="301">
        <v>0</v>
      </c>
      <c r="AP392" s="301">
        <v>0</v>
      </c>
      <c r="AQ392" s="301">
        <v>3</v>
      </c>
      <c r="AR392" s="301">
        <v>0</v>
      </c>
      <c r="AS392" s="301">
        <v>3</v>
      </c>
    </row>
    <row r="393" spans="1:45" s="300" customFormat="1" ht="12.75" x14ac:dyDescent="0.2">
      <c r="A393" s="300" t="s">
        <v>1377</v>
      </c>
      <c r="B393" s="300" t="s">
        <v>1638</v>
      </c>
      <c r="C393" s="300" t="s">
        <v>1639</v>
      </c>
      <c r="D393" s="300" t="s">
        <v>946</v>
      </c>
      <c r="E393" s="300" t="s">
        <v>1083</v>
      </c>
      <c r="F393" s="300" t="s">
        <v>12</v>
      </c>
      <c r="G393" s="300" t="s">
        <v>1174</v>
      </c>
      <c r="H393" s="300" t="s">
        <v>1175</v>
      </c>
      <c r="I393" s="300" t="s">
        <v>66</v>
      </c>
      <c r="J393" s="301">
        <v>4</v>
      </c>
      <c r="K393" s="301">
        <v>5</v>
      </c>
      <c r="L393" s="301">
        <v>9</v>
      </c>
      <c r="M393" s="301">
        <v>4</v>
      </c>
      <c r="N393" s="301">
        <v>5</v>
      </c>
      <c r="O393" s="301">
        <v>9</v>
      </c>
      <c r="P393" s="301">
        <v>1</v>
      </c>
      <c r="Q393" s="301">
        <v>3</v>
      </c>
      <c r="R393" s="301">
        <v>6</v>
      </c>
      <c r="S393" s="301">
        <v>9</v>
      </c>
      <c r="T393" s="301">
        <v>1</v>
      </c>
      <c r="U393" s="301">
        <v>1</v>
      </c>
      <c r="V393" s="301">
        <v>2</v>
      </c>
      <c r="W393" s="301">
        <v>3</v>
      </c>
      <c r="X393" s="301">
        <v>1</v>
      </c>
      <c r="Y393" s="301">
        <v>0</v>
      </c>
      <c r="Z393" s="301">
        <v>0</v>
      </c>
      <c r="AA393" s="301">
        <v>0</v>
      </c>
      <c r="AB393" s="301">
        <v>0</v>
      </c>
      <c r="AC393" s="301">
        <v>0</v>
      </c>
      <c r="AD393" s="301">
        <v>0</v>
      </c>
      <c r="AE393" s="301">
        <v>0</v>
      </c>
      <c r="AF393" s="301">
        <v>0</v>
      </c>
      <c r="AG393" s="301">
        <v>8</v>
      </c>
      <c r="AH393" s="301">
        <v>13</v>
      </c>
      <c r="AI393" s="301">
        <v>21</v>
      </c>
      <c r="AJ393" s="301">
        <v>3</v>
      </c>
      <c r="AK393" s="301">
        <v>1</v>
      </c>
      <c r="AL393" s="301">
        <v>4</v>
      </c>
      <c r="AM393" s="301">
        <v>5</v>
      </c>
      <c r="AN393" s="301">
        <v>0</v>
      </c>
      <c r="AO393" s="301">
        <v>0</v>
      </c>
      <c r="AP393" s="301">
        <v>0</v>
      </c>
      <c r="AQ393" s="301">
        <v>1</v>
      </c>
      <c r="AR393" s="301">
        <v>1</v>
      </c>
      <c r="AS393" s="301">
        <v>2</v>
      </c>
    </row>
    <row r="394" spans="1:45" s="300" customFormat="1" ht="12.75" x14ac:dyDescent="0.2">
      <c r="A394" s="300" t="s">
        <v>1377</v>
      </c>
      <c r="B394" s="300" t="s">
        <v>1640</v>
      </c>
      <c r="C394" s="300" t="s">
        <v>1641</v>
      </c>
      <c r="D394" s="300" t="s">
        <v>184</v>
      </c>
      <c r="E394" s="300" t="s">
        <v>1083</v>
      </c>
      <c r="F394" s="300" t="s">
        <v>12</v>
      </c>
      <c r="G394" s="300" t="s">
        <v>1174</v>
      </c>
      <c r="H394" s="300" t="s">
        <v>1175</v>
      </c>
      <c r="I394" s="300" t="s">
        <v>66</v>
      </c>
      <c r="J394" s="301">
        <v>2</v>
      </c>
      <c r="K394" s="301">
        <v>0</v>
      </c>
      <c r="L394" s="301">
        <v>2</v>
      </c>
      <c r="M394" s="301">
        <v>2</v>
      </c>
      <c r="N394" s="301">
        <v>0</v>
      </c>
      <c r="O394" s="301">
        <v>2</v>
      </c>
      <c r="P394" s="301">
        <v>1</v>
      </c>
      <c r="Q394" s="301">
        <v>3</v>
      </c>
      <c r="R394" s="301">
        <v>5</v>
      </c>
      <c r="S394" s="301">
        <v>8</v>
      </c>
      <c r="T394" s="301">
        <v>1</v>
      </c>
      <c r="U394" s="301">
        <v>3</v>
      </c>
      <c r="V394" s="301">
        <v>6</v>
      </c>
      <c r="W394" s="301">
        <v>9</v>
      </c>
      <c r="X394" s="301">
        <v>1</v>
      </c>
      <c r="Y394" s="301">
        <v>0</v>
      </c>
      <c r="Z394" s="301">
        <v>0</v>
      </c>
      <c r="AA394" s="301">
        <v>0</v>
      </c>
      <c r="AB394" s="301">
        <v>0</v>
      </c>
      <c r="AC394" s="301">
        <v>0</v>
      </c>
      <c r="AD394" s="301">
        <v>0</v>
      </c>
      <c r="AE394" s="301">
        <v>0</v>
      </c>
      <c r="AF394" s="301">
        <v>0</v>
      </c>
      <c r="AG394" s="301">
        <v>8</v>
      </c>
      <c r="AH394" s="301">
        <v>11</v>
      </c>
      <c r="AI394" s="301">
        <v>19</v>
      </c>
      <c r="AJ394" s="301">
        <v>3</v>
      </c>
      <c r="AK394" s="301">
        <v>3</v>
      </c>
      <c r="AL394" s="301">
        <v>2</v>
      </c>
      <c r="AM394" s="301">
        <v>5</v>
      </c>
      <c r="AN394" s="301">
        <v>0</v>
      </c>
      <c r="AO394" s="301">
        <v>0</v>
      </c>
      <c r="AP394" s="301">
        <v>0</v>
      </c>
      <c r="AQ394" s="301">
        <v>1</v>
      </c>
      <c r="AR394" s="301">
        <v>2</v>
      </c>
      <c r="AS394" s="301">
        <v>3</v>
      </c>
    </row>
    <row r="395" spans="1:45" s="300" customFormat="1" ht="12.75" x14ac:dyDescent="0.2">
      <c r="A395" s="300" t="s">
        <v>1377</v>
      </c>
      <c r="B395" s="300" t="s">
        <v>1642</v>
      </c>
      <c r="C395" s="300" t="s">
        <v>1643</v>
      </c>
      <c r="D395" s="300" t="s">
        <v>184</v>
      </c>
      <c r="E395" s="300" t="s">
        <v>1083</v>
      </c>
      <c r="F395" s="300" t="s">
        <v>12</v>
      </c>
      <c r="G395" s="300" t="s">
        <v>1174</v>
      </c>
      <c r="H395" s="300" t="s">
        <v>1175</v>
      </c>
      <c r="I395" s="300" t="s">
        <v>66</v>
      </c>
      <c r="J395" s="301">
        <v>3</v>
      </c>
      <c r="K395" s="301">
        <v>5</v>
      </c>
      <c r="L395" s="301">
        <v>8</v>
      </c>
      <c r="M395" s="301">
        <v>3</v>
      </c>
      <c r="N395" s="301">
        <v>5</v>
      </c>
      <c r="O395" s="301">
        <v>8</v>
      </c>
      <c r="P395" s="301">
        <v>1</v>
      </c>
      <c r="Q395" s="301">
        <v>2</v>
      </c>
      <c r="R395" s="301">
        <v>2</v>
      </c>
      <c r="S395" s="301">
        <v>4</v>
      </c>
      <c r="T395" s="301">
        <v>1</v>
      </c>
      <c r="U395" s="301">
        <v>1</v>
      </c>
      <c r="V395" s="301">
        <v>3</v>
      </c>
      <c r="W395" s="301">
        <v>4</v>
      </c>
      <c r="X395" s="301">
        <v>1</v>
      </c>
      <c r="Y395" s="301">
        <v>0</v>
      </c>
      <c r="Z395" s="301">
        <v>0</v>
      </c>
      <c r="AA395" s="301">
        <v>0</v>
      </c>
      <c r="AB395" s="301">
        <v>0</v>
      </c>
      <c r="AC395" s="301">
        <v>0</v>
      </c>
      <c r="AD395" s="301">
        <v>0</v>
      </c>
      <c r="AE395" s="301">
        <v>0</v>
      </c>
      <c r="AF395" s="301">
        <v>0</v>
      </c>
      <c r="AG395" s="301">
        <v>6</v>
      </c>
      <c r="AH395" s="301">
        <v>10</v>
      </c>
      <c r="AI395" s="301">
        <v>16</v>
      </c>
      <c r="AJ395" s="301">
        <v>3</v>
      </c>
      <c r="AK395" s="301">
        <v>2</v>
      </c>
      <c r="AL395" s="301">
        <v>0</v>
      </c>
      <c r="AM395" s="301">
        <v>2</v>
      </c>
      <c r="AN395" s="301">
        <v>0</v>
      </c>
      <c r="AO395" s="301">
        <v>0</v>
      </c>
      <c r="AP395" s="301">
        <v>0</v>
      </c>
      <c r="AQ395" s="301">
        <v>1</v>
      </c>
      <c r="AR395" s="301">
        <v>2</v>
      </c>
      <c r="AS395" s="301">
        <v>3</v>
      </c>
    </row>
    <row r="396" spans="1:45" s="300" customFormat="1" ht="12.75" x14ac:dyDescent="0.2">
      <c r="A396" s="300" t="s">
        <v>1377</v>
      </c>
      <c r="B396" s="300" t="s">
        <v>1644</v>
      </c>
      <c r="C396" s="300" t="s">
        <v>1645</v>
      </c>
      <c r="D396" s="300" t="s">
        <v>184</v>
      </c>
      <c r="E396" s="300" t="s">
        <v>1083</v>
      </c>
      <c r="F396" s="300" t="s">
        <v>12</v>
      </c>
      <c r="G396" s="300" t="s">
        <v>1174</v>
      </c>
      <c r="H396" s="300" t="s">
        <v>1175</v>
      </c>
      <c r="I396" s="300" t="s">
        <v>66</v>
      </c>
      <c r="J396" s="301">
        <v>4</v>
      </c>
      <c r="K396" s="301">
        <v>6</v>
      </c>
      <c r="L396" s="301">
        <v>10</v>
      </c>
      <c r="M396" s="301">
        <v>4</v>
      </c>
      <c r="N396" s="301">
        <v>6</v>
      </c>
      <c r="O396" s="301">
        <v>10</v>
      </c>
      <c r="P396" s="301">
        <v>1</v>
      </c>
      <c r="Q396" s="301">
        <v>0</v>
      </c>
      <c r="R396" s="301">
        <v>0</v>
      </c>
      <c r="S396" s="301">
        <v>0</v>
      </c>
      <c r="T396" s="301">
        <v>0</v>
      </c>
      <c r="U396" s="301">
        <v>0</v>
      </c>
      <c r="V396" s="301">
        <v>0</v>
      </c>
      <c r="W396" s="301">
        <v>0</v>
      </c>
      <c r="X396" s="301">
        <v>0</v>
      </c>
      <c r="Y396" s="301">
        <v>0</v>
      </c>
      <c r="Z396" s="301">
        <v>0</v>
      </c>
      <c r="AA396" s="301">
        <v>0</v>
      </c>
      <c r="AB396" s="301">
        <v>0</v>
      </c>
      <c r="AC396" s="301">
        <v>0</v>
      </c>
      <c r="AD396" s="301">
        <v>0</v>
      </c>
      <c r="AE396" s="301">
        <v>0</v>
      </c>
      <c r="AF396" s="301">
        <v>0</v>
      </c>
      <c r="AG396" s="301">
        <v>4</v>
      </c>
      <c r="AH396" s="301">
        <v>6</v>
      </c>
      <c r="AI396" s="301">
        <v>10</v>
      </c>
      <c r="AJ396" s="301">
        <v>1</v>
      </c>
      <c r="AK396" s="301">
        <v>0</v>
      </c>
      <c r="AL396" s="301">
        <v>3</v>
      </c>
      <c r="AM396" s="301">
        <v>3</v>
      </c>
      <c r="AN396" s="301">
        <v>0</v>
      </c>
      <c r="AO396" s="301">
        <v>0</v>
      </c>
      <c r="AP396" s="301">
        <v>0</v>
      </c>
      <c r="AQ396" s="301">
        <v>1</v>
      </c>
      <c r="AR396" s="301">
        <v>0</v>
      </c>
      <c r="AS396" s="301">
        <v>1</v>
      </c>
    </row>
    <row r="397" spans="1:45" s="300" customFormat="1" ht="12.75" x14ac:dyDescent="0.2">
      <c r="A397" s="300" t="s">
        <v>225</v>
      </c>
      <c r="B397" s="300" t="s">
        <v>1646</v>
      </c>
      <c r="C397" s="300" t="s">
        <v>1647</v>
      </c>
      <c r="D397" s="300" t="s">
        <v>184</v>
      </c>
      <c r="E397" s="300" t="s">
        <v>1083</v>
      </c>
      <c r="F397" s="300" t="s">
        <v>12</v>
      </c>
      <c r="G397" s="300" t="s">
        <v>1174</v>
      </c>
      <c r="H397" s="300" t="s">
        <v>1175</v>
      </c>
      <c r="I397" s="300" t="s">
        <v>66</v>
      </c>
      <c r="J397" s="301">
        <v>9</v>
      </c>
      <c r="K397" s="301">
        <v>10</v>
      </c>
      <c r="L397" s="301">
        <v>19</v>
      </c>
      <c r="M397" s="301">
        <v>9</v>
      </c>
      <c r="N397" s="301">
        <v>10</v>
      </c>
      <c r="O397" s="301">
        <v>19</v>
      </c>
      <c r="P397" s="301">
        <v>1</v>
      </c>
      <c r="Q397" s="301">
        <v>10</v>
      </c>
      <c r="R397" s="301">
        <v>6</v>
      </c>
      <c r="S397" s="301">
        <v>16</v>
      </c>
      <c r="T397" s="301">
        <v>1</v>
      </c>
      <c r="U397" s="301">
        <v>11</v>
      </c>
      <c r="V397" s="301">
        <v>6</v>
      </c>
      <c r="W397" s="301">
        <v>17</v>
      </c>
      <c r="X397" s="301">
        <v>1</v>
      </c>
      <c r="Y397" s="301">
        <v>0</v>
      </c>
      <c r="Z397" s="301">
        <v>0</v>
      </c>
      <c r="AA397" s="301">
        <v>0</v>
      </c>
      <c r="AB397" s="301">
        <v>0</v>
      </c>
      <c r="AC397" s="301">
        <v>0</v>
      </c>
      <c r="AD397" s="301">
        <v>0</v>
      </c>
      <c r="AE397" s="301">
        <v>0</v>
      </c>
      <c r="AF397" s="301">
        <v>0</v>
      </c>
      <c r="AG397" s="301">
        <v>30</v>
      </c>
      <c r="AH397" s="301">
        <v>22</v>
      </c>
      <c r="AI397" s="301">
        <v>52</v>
      </c>
      <c r="AJ397" s="301">
        <v>3</v>
      </c>
      <c r="AK397" s="301">
        <v>6</v>
      </c>
      <c r="AL397" s="301">
        <v>5</v>
      </c>
      <c r="AM397" s="301">
        <v>11</v>
      </c>
      <c r="AN397" s="301">
        <v>0</v>
      </c>
      <c r="AO397" s="301">
        <v>0</v>
      </c>
      <c r="AP397" s="301">
        <v>0</v>
      </c>
      <c r="AQ397" s="301">
        <v>0</v>
      </c>
      <c r="AR397" s="301">
        <v>2</v>
      </c>
      <c r="AS397" s="301">
        <v>2</v>
      </c>
    </row>
    <row r="398" spans="1:45" s="300" customFormat="1" ht="12.75" x14ac:dyDescent="0.2">
      <c r="A398" s="300" t="s">
        <v>225</v>
      </c>
      <c r="B398" s="300" t="s">
        <v>1648</v>
      </c>
      <c r="C398" s="300" t="s">
        <v>1649</v>
      </c>
      <c r="D398" s="300" t="s">
        <v>184</v>
      </c>
      <c r="E398" s="300" t="s">
        <v>1083</v>
      </c>
      <c r="F398" s="300" t="s">
        <v>12</v>
      </c>
      <c r="G398" s="300" t="s">
        <v>1174</v>
      </c>
      <c r="H398" s="300" t="s">
        <v>1175</v>
      </c>
      <c r="I398" s="300" t="s">
        <v>66</v>
      </c>
      <c r="J398" s="301">
        <v>6</v>
      </c>
      <c r="K398" s="301">
        <v>3</v>
      </c>
      <c r="L398" s="301">
        <v>9</v>
      </c>
      <c r="M398" s="301">
        <v>6</v>
      </c>
      <c r="N398" s="301">
        <v>3</v>
      </c>
      <c r="O398" s="301">
        <v>9</v>
      </c>
      <c r="P398" s="301">
        <v>1</v>
      </c>
      <c r="Q398" s="301">
        <v>2</v>
      </c>
      <c r="R398" s="301">
        <v>2</v>
      </c>
      <c r="S398" s="301">
        <v>4</v>
      </c>
      <c r="T398" s="301">
        <v>1</v>
      </c>
      <c r="U398" s="301">
        <v>0</v>
      </c>
      <c r="V398" s="301">
        <v>1</v>
      </c>
      <c r="W398" s="301">
        <v>1</v>
      </c>
      <c r="X398" s="301">
        <v>1</v>
      </c>
      <c r="Y398" s="301">
        <v>0</v>
      </c>
      <c r="Z398" s="301">
        <v>0</v>
      </c>
      <c r="AA398" s="301">
        <v>0</v>
      </c>
      <c r="AB398" s="301">
        <v>0</v>
      </c>
      <c r="AC398" s="301">
        <v>0</v>
      </c>
      <c r="AD398" s="301">
        <v>0</v>
      </c>
      <c r="AE398" s="301">
        <v>0</v>
      </c>
      <c r="AF398" s="301">
        <v>0</v>
      </c>
      <c r="AG398" s="301">
        <v>8</v>
      </c>
      <c r="AH398" s="301">
        <v>6</v>
      </c>
      <c r="AI398" s="301">
        <v>14</v>
      </c>
      <c r="AJ398" s="301">
        <v>3</v>
      </c>
      <c r="AK398" s="301">
        <v>4</v>
      </c>
      <c r="AL398" s="301">
        <v>2</v>
      </c>
      <c r="AM398" s="301">
        <v>6</v>
      </c>
      <c r="AN398" s="301">
        <v>0</v>
      </c>
      <c r="AO398" s="301">
        <v>0</v>
      </c>
      <c r="AP398" s="301">
        <v>0</v>
      </c>
      <c r="AQ398" s="301">
        <v>3</v>
      </c>
      <c r="AR398" s="301">
        <v>0</v>
      </c>
      <c r="AS398" s="301">
        <v>3</v>
      </c>
    </row>
    <row r="399" spans="1:45" s="300" customFormat="1" ht="12.75" x14ac:dyDescent="0.2">
      <c r="A399" s="300" t="s">
        <v>225</v>
      </c>
      <c r="B399" s="300" t="s">
        <v>1650</v>
      </c>
      <c r="C399" s="300" t="s">
        <v>1651</v>
      </c>
      <c r="D399" s="300" t="s">
        <v>184</v>
      </c>
      <c r="E399" s="300" t="s">
        <v>1083</v>
      </c>
      <c r="F399" s="300" t="s">
        <v>12</v>
      </c>
      <c r="G399" s="300" t="s">
        <v>1174</v>
      </c>
      <c r="H399" s="300" t="s">
        <v>1175</v>
      </c>
      <c r="I399" s="300" t="s">
        <v>66</v>
      </c>
      <c r="J399" s="301">
        <v>9</v>
      </c>
      <c r="K399" s="301">
        <v>6</v>
      </c>
      <c r="L399" s="301">
        <v>15</v>
      </c>
      <c r="M399" s="301">
        <v>9</v>
      </c>
      <c r="N399" s="301">
        <v>6</v>
      </c>
      <c r="O399" s="301">
        <v>15</v>
      </c>
      <c r="P399" s="301">
        <v>1</v>
      </c>
      <c r="Q399" s="301">
        <v>8</v>
      </c>
      <c r="R399" s="301">
        <v>10</v>
      </c>
      <c r="S399" s="301">
        <v>18</v>
      </c>
      <c r="T399" s="301">
        <v>1</v>
      </c>
      <c r="U399" s="301">
        <v>5</v>
      </c>
      <c r="V399" s="301">
        <v>6</v>
      </c>
      <c r="W399" s="301">
        <v>11</v>
      </c>
      <c r="X399" s="301">
        <v>1</v>
      </c>
      <c r="Y399" s="301">
        <v>0</v>
      </c>
      <c r="Z399" s="301">
        <v>0</v>
      </c>
      <c r="AA399" s="301">
        <v>0</v>
      </c>
      <c r="AB399" s="301">
        <v>0</v>
      </c>
      <c r="AC399" s="301">
        <v>0</v>
      </c>
      <c r="AD399" s="301">
        <v>0</v>
      </c>
      <c r="AE399" s="301">
        <v>0</v>
      </c>
      <c r="AF399" s="301">
        <v>0</v>
      </c>
      <c r="AG399" s="301">
        <v>22</v>
      </c>
      <c r="AH399" s="301">
        <v>22</v>
      </c>
      <c r="AI399" s="301">
        <v>44</v>
      </c>
      <c r="AJ399" s="301">
        <v>3</v>
      </c>
      <c r="AK399" s="301">
        <v>5</v>
      </c>
      <c r="AL399" s="301">
        <v>2</v>
      </c>
      <c r="AM399" s="301">
        <v>7</v>
      </c>
      <c r="AN399" s="301">
        <v>0</v>
      </c>
      <c r="AO399" s="301">
        <v>0</v>
      </c>
      <c r="AP399" s="301">
        <v>0</v>
      </c>
      <c r="AQ399" s="301">
        <v>1</v>
      </c>
      <c r="AR399" s="301">
        <v>2</v>
      </c>
      <c r="AS399" s="301">
        <v>3</v>
      </c>
    </row>
    <row r="400" spans="1:45" s="300" customFormat="1" ht="12.75" x14ac:dyDescent="0.2">
      <c r="A400" s="300" t="s">
        <v>225</v>
      </c>
      <c r="B400" s="300" t="s">
        <v>1652</v>
      </c>
      <c r="C400" s="300" t="s">
        <v>1653</v>
      </c>
      <c r="D400" s="300" t="s">
        <v>184</v>
      </c>
      <c r="E400" s="300" t="s">
        <v>1083</v>
      </c>
      <c r="F400" s="300" t="s">
        <v>12</v>
      </c>
      <c r="G400" s="300" t="s">
        <v>1174</v>
      </c>
      <c r="H400" s="300" t="s">
        <v>1175</v>
      </c>
      <c r="I400" s="300" t="s">
        <v>66</v>
      </c>
      <c r="J400" s="301">
        <v>3</v>
      </c>
      <c r="K400" s="301">
        <v>2</v>
      </c>
      <c r="L400" s="301">
        <v>5</v>
      </c>
      <c r="M400" s="301">
        <v>3</v>
      </c>
      <c r="N400" s="301">
        <v>2</v>
      </c>
      <c r="O400" s="301">
        <v>5</v>
      </c>
      <c r="P400" s="301">
        <v>1</v>
      </c>
      <c r="Q400" s="301">
        <v>2</v>
      </c>
      <c r="R400" s="301">
        <v>5</v>
      </c>
      <c r="S400" s="301">
        <v>7</v>
      </c>
      <c r="T400" s="301">
        <v>1</v>
      </c>
      <c r="U400" s="301">
        <v>2</v>
      </c>
      <c r="V400" s="301">
        <v>3</v>
      </c>
      <c r="W400" s="301">
        <v>5</v>
      </c>
      <c r="X400" s="301">
        <v>1</v>
      </c>
      <c r="Y400" s="301">
        <v>0</v>
      </c>
      <c r="Z400" s="301">
        <v>0</v>
      </c>
      <c r="AA400" s="301">
        <v>0</v>
      </c>
      <c r="AB400" s="301">
        <v>0</v>
      </c>
      <c r="AC400" s="301">
        <v>0</v>
      </c>
      <c r="AD400" s="301">
        <v>0</v>
      </c>
      <c r="AE400" s="301">
        <v>0</v>
      </c>
      <c r="AF400" s="301">
        <v>0</v>
      </c>
      <c r="AG400" s="301">
        <v>7</v>
      </c>
      <c r="AH400" s="301">
        <v>10</v>
      </c>
      <c r="AI400" s="301">
        <v>17</v>
      </c>
      <c r="AJ400" s="301">
        <v>3</v>
      </c>
      <c r="AK400" s="301">
        <v>8</v>
      </c>
      <c r="AL400" s="301">
        <v>1</v>
      </c>
      <c r="AM400" s="301">
        <v>9</v>
      </c>
      <c r="AN400" s="301">
        <v>0</v>
      </c>
      <c r="AO400" s="301">
        <v>0</v>
      </c>
      <c r="AP400" s="301">
        <v>0</v>
      </c>
      <c r="AQ400" s="301">
        <v>2</v>
      </c>
      <c r="AR400" s="301">
        <v>0</v>
      </c>
      <c r="AS400" s="301">
        <v>2</v>
      </c>
    </row>
    <row r="401" spans="1:45" s="300" customFormat="1" ht="12.75" x14ac:dyDescent="0.2">
      <c r="A401" s="300" t="s">
        <v>590</v>
      </c>
      <c r="B401" s="300" t="s">
        <v>1654</v>
      </c>
      <c r="C401" s="300" t="s">
        <v>1655</v>
      </c>
      <c r="D401" s="300" t="s">
        <v>184</v>
      </c>
      <c r="E401" s="300" t="s">
        <v>1083</v>
      </c>
      <c r="F401" s="300" t="s">
        <v>12</v>
      </c>
      <c r="G401" s="300" t="s">
        <v>1174</v>
      </c>
      <c r="H401" s="300" t="s">
        <v>1175</v>
      </c>
      <c r="I401" s="300" t="s">
        <v>66</v>
      </c>
      <c r="J401" s="301">
        <v>8</v>
      </c>
      <c r="K401" s="301">
        <v>5</v>
      </c>
      <c r="L401" s="301">
        <v>13</v>
      </c>
      <c r="M401" s="301">
        <v>8</v>
      </c>
      <c r="N401" s="301">
        <v>5</v>
      </c>
      <c r="O401" s="301">
        <v>13</v>
      </c>
      <c r="P401" s="301">
        <v>1</v>
      </c>
      <c r="Q401" s="301">
        <v>6</v>
      </c>
      <c r="R401" s="301">
        <v>4</v>
      </c>
      <c r="S401" s="301">
        <v>10</v>
      </c>
      <c r="T401" s="301">
        <v>1</v>
      </c>
      <c r="U401" s="301">
        <v>4</v>
      </c>
      <c r="V401" s="301">
        <v>2</v>
      </c>
      <c r="W401" s="301">
        <v>6</v>
      </c>
      <c r="X401" s="301">
        <v>1</v>
      </c>
      <c r="Y401" s="301">
        <v>0</v>
      </c>
      <c r="Z401" s="301">
        <v>0</v>
      </c>
      <c r="AA401" s="301">
        <v>0</v>
      </c>
      <c r="AB401" s="301">
        <v>0</v>
      </c>
      <c r="AC401" s="301">
        <v>0</v>
      </c>
      <c r="AD401" s="301">
        <v>0</v>
      </c>
      <c r="AE401" s="301">
        <v>0</v>
      </c>
      <c r="AF401" s="301">
        <v>0</v>
      </c>
      <c r="AG401" s="301">
        <v>18</v>
      </c>
      <c r="AH401" s="301">
        <v>11</v>
      </c>
      <c r="AI401" s="301">
        <v>29</v>
      </c>
      <c r="AJ401" s="301">
        <v>3</v>
      </c>
      <c r="AK401" s="301">
        <v>7</v>
      </c>
      <c r="AL401" s="301">
        <v>3</v>
      </c>
      <c r="AM401" s="301">
        <v>10</v>
      </c>
      <c r="AN401" s="301">
        <v>0</v>
      </c>
      <c r="AO401" s="301">
        <v>0</v>
      </c>
      <c r="AP401" s="301">
        <v>0</v>
      </c>
      <c r="AQ401" s="301">
        <v>2</v>
      </c>
      <c r="AR401" s="301">
        <v>1</v>
      </c>
      <c r="AS401" s="301">
        <v>3</v>
      </c>
    </row>
    <row r="402" spans="1:45" s="300" customFormat="1" ht="12.75" x14ac:dyDescent="0.2">
      <c r="A402" s="300" t="s">
        <v>590</v>
      </c>
      <c r="B402" s="300" t="s">
        <v>1656</v>
      </c>
      <c r="C402" s="300" t="s">
        <v>1657</v>
      </c>
      <c r="D402" s="300" t="s">
        <v>946</v>
      </c>
      <c r="E402" s="300" t="s">
        <v>1083</v>
      </c>
      <c r="F402" s="300" t="s">
        <v>12</v>
      </c>
      <c r="G402" s="300" t="s">
        <v>1174</v>
      </c>
      <c r="H402" s="300" t="s">
        <v>1175</v>
      </c>
      <c r="I402" s="300" t="s">
        <v>66</v>
      </c>
      <c r="J402" s="301">
        <v>16</v>
      </c>
      <c r="K402" s="301">
        <v>6</v>
      </c>
      <c r="L402" s="301">
        <v>22</v>
      </c>
      <c r="M402" s="301">
        <v>16</v>
      </c>
      <c r="N402" s="301">
        <v>6</v>
      </c>
      <c r="O402" s="301">
        <v>22</v>
      </c>
      <c r="P402" s="301">
        <v>1</v>
      </c>
      <c r="Q402" s="301">
        <v>0</v>
      </c>
      <c r="R402" s="301">
        <v>0</v>
      </c>
      <c r="S402" s="301">
        <v>0</v>
      </c>
      <c r="T402" s="301">
        <v>0</v>
      </c>
      <c r="U402" s="301">
        <v>3</v>
      </c>
      <c r="V402" s="301">
        <v>2</v>
      </c>
      <c r="W402" s="301">
        <v>5</v>
      </c>
      <c r="X402" s="301">
        <v>1</v>
      </c>
      <c r="Y402" s="301">
        <v>0</v>
      </c>
      <c r="Z402" s="301">
        <v>0</v>
      </c>
      <c r="AA402" s="301">
        <v>0</v>
      </c>
      <c r="AB402" s="301">
        <v>0</v>
      </c>
      <c r="AC402" s="301">
        <v>0</v>
      </c>
      <c r="AD402" s="301">
        <v>0</v>
      </c>
      <c r="AE402" s="301">
        <v>0</v>
      </c>
      <c r="AF402" s="301">
        <v>0</v>
      </c>
      <c r="AG402" s="301">
        <v>19</v>
      </c>
      <c r="AH402" s="301">
        <v>8</v>
      </c>
      <c r="AI402" s="301">
        <v>27</v>
      </c>
      <c r="AJ402" s="301">
        <v>2</v>
      </c>
      <c r="AK402" s="301">
        <v>5</v>
      </c>
      <c r="AL402" s="301">
        <v>1</v>
      </c>
      <c r="AM402" s="301">
        <v>6</v>
      </c>
      <c r="AN402" s="301">
        <v>0</v>
      </c>
      <c r="AO402" s="301">
        <v>0</v>
      </c>
      <c r="AP402" s="301">
        <v>0</v>
      </c>
      <c r="AQ402" s="301">
        <v>1</v>
      </c>
      <c r="AR402" s="301">
        <v>1</v>
      </c>
      <c r="AS402" s="301">
        <v>2</v>
      </c>
    </row>
    <row r="403" spans="1:45" s="300" customFormat="1" ht="12.75" x14ac:dyDescent="0.2">
      <c r="A403" s="300" t="s">
        <v>590</v>
      </c>
      <c r="B403" s="300" t="s">
        <v>1658</v>
      </c>
      <c r="C403" s="300" t="s">
        <v>1659</v>
      </c>
      <c r="D403" s="300" t="s">
        <v>184</v>
      </c>
      <c r="E403" s="300" t="s">
        <v>1083</v>
      </c>
      <c r="F403" s="300" t="s">
        <v>12</v>
      </c>
      <c r="G403" s="300" t="s">
        <v>1174</v>
      </c>
      <c r="H403" s="300" t="s">
        <v>1175</v>
      </c>
      <c r="I403" s="300" t="s">
        <v>66</v>
      </c>
      <c r="J403" s="301">
        <v>9</v>
      </c>
      <c r="K403" s="301">
        <v>7</v>
      </c>
      <c r="L403" s="301">
        <v>16</v>
      </c>
      <c r="M403" s="301">
        <v>9</v>
      </c>
      <c r="N403" s="301">
        <v>7</v>
      </c>
      <c r="O403" s="301">
        <v>16</v>
      </c>
      <c r="P403" s="301">
        <v>1</v>
      </c>
      <c r="Q403" s="301">
        <v>6</v>
      </c>
      <c r="R403" s="301">
        <v>5</v>
      </c>
      <c r="S403" s="301">
        <v>11</v>
      </c>
      <c r="T403" s="301">
        <v>1</v>
      </c>
      <c r="U403" s="301">
        <v>5</v>
      </c>
      <c r="V403" s="301">
        <v>4</v>
      </c>
      <c r="W403" s="301">
        <v>9</v>
      </c>
      <c r="X403" s="301">
        <v>1</v>
      </c>
      <c r="Y403" s="301">
        <v>0</v>
      </c>
      <c r="Z403" s="301">
        <v>0</v>
      </c>
      <c r="AA403" s="301">
        <v>0</v>
      </c>
      <c r="AB403" s="301">
        <v>0</v>
      </c>
      <c r="AC403" s="301">
        <v>0</v>
      </c>
      <c r="AD403" s="301">
        <v>0</v>
      </c>
      <c r="AE403" s="301">
        <v>0</v>
      </c>
      <c r="AF403" s="301">
        <v>0</v>
      </c>
      <c r="AG403" s="301">
        <v>20</v>
      </c>
      <c r="AH403" s="301">
        <v>16</v>
      </c>
      <c r="AI403" s="301">
        <v>36</v>
      </c>
      <c r="AJ403" s="301">
        <v>3</v>
      </c>
      <c r="AK403" s="301">
        <v>3</v>
      </c>
      <c r="AL403" s="301">
        <v>4</v>
      </c>
      <c r="AM403" s="301">
        <v>7</v>
      </c>
      <c r="AN403" s="301">
        <v>0</v>
      </c>
      <c r="AO403" s="301">
        <v>0</v>
      </c>
      <c r="AP403" s="301">
        <v>0</v>
      </c>
      <c r="AQ403" s="301">
        <v>1</v>
      </c>
      <c r="AR403" s="301">
        <v>2</v>
      </c>
      <c r="AS403" s="301">
        <v>3</v>
      </c>
    </row>
    <row r="404" spans="1:45" s="300" customFormat="1" ht="12.75" x14ac:dyDescent="0.2">
      <c r="A404" s="300" t="s">
        <v>347</v>
      </c>
      <c r="B404" s="300" t="s">
        <v>1660</v>
      </c>
      <c r="C404" s="300" t="s">
        <v>1661</v>
      </c>
      <c r="D404" s="300" t="s">
        <v>946</v>
      </c>
      <c r="E404" s="300" t="s">
        <v>1083</v>
      </c>
      <c r="F404" s="300" t="s">
        <v>12</v>
      </c>
      <c r="G404" s="300" t="s">
        <v>1174</v>
      </c>
      <c r="H404" s="300" t="s">
        <v>1175</v>
      </c>
      <c r="I404" s="300" t="s">
        <v>66</v>
      </c>
      <c r="J404" s="301">
        <v>4</v>
      </c>
      <c r="K404" s="301">
        <v>6</v>
      </c>
      <c r="L404" s="301">
        <v>10</v>
      </c>
      <c r="M404" s="301">
        <v>4</v>
      </c>
      <c r="N404" s="301">
        <v>6</v>
      </c>
      <c r="O404" s="301">
        <v>10</v>
      </c>
      <c r="P404" s="301">
        <v>1</v>
      </c>
      <c r="Q404" s="301">
        <v>7</v>
      </c>
      <c r="R404" s="301">
        <v>5</v>
      </c>
      <c r="S404" s="301">
        <v>12</v>
      </c>
      <c r="T404" s="301">
        <v>1</v>
      </c>
      <c r="U404" s="301">
        <v>2</v>
      </c>
      <c r="V404" s="301">
        <v>4</v>
      </c>
      <c r="W404" s="301">
        <v>6</v>
      </c>
      <c r="X404" s="301">
        <v>1</v>
      </c>
      <c r="Y404" s="301">
        <v>0</v>
      </c>
      <c r="Z404" s="301">
        <v>0</v>
      </c>
      <c r="AA404" s="301">
        <v>0</v>
      </c>
      <c r="AB404" s="301">
        <v>0</v>
      </c>
      <c r="AC404" s="301">
        <v>0</v>
      </c>
      <c r="AD404" s="301">
        <v>0</v>
      </c>
      <c r="AE404" s="301">
        <v>0</v>
      </c>
      <c r="AF404" s="301">
        <v>0</v>
      </c>
      <c r="AG404" s="301">
        <v>13</v>
      </c>
      <c r="AH404" s="301">
        <v>15</v>
      </c>
      <c r="AI404" s="301">
        <v>28</v>
      </c>
      <c r="AJ404" s="301">
        <v>3</v>
      </c>
      <c r="AK404" s="301">
        <v>3</v>
      </c>
      <c r="AL404" s="301">
        <v>2</v>
      </c>
      <c r="AM404" s="301">
        <v>5</v>
      </c>
      <c r="AN404" s="301">
        <v>0</v>
      </c>
      <c r="AO404" s="301">
        <v>0</v>
      </c>
      <c r="AP404" s="301">
        <v>0</v>
      </c>
      <c r="AQ404" s="301">
        <v>1</v>
      </c>
      <c r="AR404" s="301">
        <v>2</v>
      </c>
      <c r="AS404" s="301">
        <v>3</v>
      </c>
    </row>
    <row r="405" spans="1:45" s="300" customFormat="1" ht="12.75" x14ac:dyDescent="0.2">
      <c r="A405" s="300" t="s">
        <v>282</v>
      </c>
      <c r="B405" s="300" t="s">
        <v>1662</v>
      </c>
      <c r="C405" s="300" t="s">
        <v>1663</v>
      </c>
      <c r="D405" s="300" t="s">
        <v>184</v>
      </c>
      <c r="E405" s="300" t="s">
        <v>1083</v>
      </c>
      <c r="F405" s="300" t="s">
        <v>12</v>
      </c>
      <c r="G405" s="300" t="s">
        <v>1174</v>
      </c>
      <c r="H405" s="300" t="s">
        <v>1175</v>
      </c>
      <c r="I405" s="300" t="s">
        <v>66</v>
      </c>
      <c r="J405" s="301">
        <v>11</v>
      </c>
      <c r="K405" s="301">
        <v>4</v>
      </c>
      <c r="L405" s="301">
        <v>15</v>
      </c>
      <c r="M405" s="301">
        <v>11</v>
      </c>
      <c r="N405" s="301">
        <v>4</v>
      </c>
      <c r="O405" s="301">
        <v>15</v>
      </c>
      <c r="P405" s="301">
        <v>1</v>
      </c>
      <c r="Q405" s="301">
        <v>1</v>
      </c>
      <c r="R405" s="301">
        <v>7</v>
      </c>
      <c r="S405" s="301">
        <v>8</v>
      </c>
      <c r="T405" s="301">
        <v>1</v>
      </c>
      <c r="U405" s="301">
        <v>4</v>
      </c>
      <c r="V405" s="301">
        <v>5</v>
      </c>
      <c r="W405" s="301">
        <v>9</v>
      </c>
      <c r="X405" s="301">
        <v>1</v>
      </c>
      <c r="Y405" s="301">
        <v>0</v>
      </c>
      <c r="Z405" s="301">
        <v>0</v>
      </c>
      <c r="AA405" s="301">
        <v>0</v>
      </c>
      <c r="AB405" s="301">
        <v>0</v>
      </c>
      <c r="AC405" s="301">
        <v>0</v>
      </c>
      <c r="AD405" s="301">
        <v>0</v>
      </c>
      <c r="AE405" s="301">
        <v>0</v>
      </c>
      <c r="AF405" s="301">
        <v>0</v>
      </c>
      <c r="AG405" s="301">
        <v>16</v>
      </c>
      <c r="AH405" s="301">
        <v>16</v>
      </c>
      <c r="AI405" s="301">
        <v>32</v>
      </c>
      <c r="AJ405" s="301">
        <v>3</v>
      </c>
      <c r="AK405" s="301">
        <v>0</v>
      </c>
      <c r="AL405" s="301">
        <v>7</v>
      </c>
      <c r="AM405" s="301">
        <v>7</v>
      </c>
      <c r="AN405" s="301">
        <v>0</v>
      </c>
      <c r="AO405" s="301">
        <v>0</v>
      </c>
      <c r="AP405" s="301">
        <v>0</v>
      </c>
      <c r="AQ405" s="301">
        <v>0</v>
      </c>
      <c r="AR405" s="301">
        <v>3</v>
      </c>
      <c r="AS405" s="301">
        <v>3</v>
      </c>
    </row>
    <row r="406" spans="1:45" s="300" customFormat="1" ht="12.75" x14ac:dyDescent="0.2">
      <c r="A406" s="300" t="s">
        <v>688</v>
      </c>
      <c r="B406" s="300" t="s">
        <v>1664</v>
      </c>
      <c r="C406" s="300" t="s">
        <v>1665</v>
      </c>
      <c r="D406" s="300" t="s">
        <v>184</v>
      </c>
      <c r="E406" s="300" t="s">
        <v>1083</v>
      </c>
      <c r="F406" s="300" t="s">
        <v>12</v>
      </c>
      <c r="G406" s="300" t="s">
        <v>1174</v>
      </c>
      <c r="H406" s="300" t="s">
        <v>1175</v>
      </c>
      <c r="I406" s="300" t="s">
        <v>66</v>
      </c>
      <c r="J406" s="301">
        <v>5</v>
      </c>
      <c r="K406" s="301">
        <v>5</v>
      </c>
      <c r="L406" s="301">
        <v>10</v>
      </c>
      <c r="M406" s="301">
        <v>5</v>
      </c>
      <c r="N406" s="301">
        <v>5</v>
      </c>
      <c r="O406" s="301">
        <v>10</v>
      </c>
      <c r="P406" s="301">
        <v>1</v>
      </c>
      <c r="Q406" s="301">
        <v>2</v>
      </c>
      <c r="R406" s="301">
        <v>3</v>
      </c>
      <c r="S406" s="301">
        <v>5</v>
      </c>
      <c r="T406" s="301">
        <v>1</v>
      </c>
      <c r="U406" s="301">
        <v>3</v>
      </c>
      <c r="V406" s="301">
        <v>3</v>
      </c>
      <c r="W406" s="301">
        <v>6</v>
      </c>
      <c r="X406" s="301">
        <v>1</v>
      </c>
      <c r="Y406" s="301">
        <v>0</v>
      </c>
      <c r="Z406" s="301">
        <v>0</v>
      </c>
      <c r="AA406" s="301">
        <v>0</v>
      </c>
      <c r="AB406" s="301">
        <v>0</v>
      </c>
      <c r="AC406" s="301">
        <v>0</v>
      </c>
      <c r="AD406" s="301">
        <v>0</v>
      </c>
      <c r="AE406" s="301">
        <v>0</v>
      </c>
      <c r="AF406" s="301">
        <v>0</v>
      </c>
      <c r="AG406" s="301">
        <v>10</v>
      </c>
      <c r="AH406" s="301">
        <v>11</v>
      </c>
      <c r="AI406" s="301">
        <v>21</v>
      </c>
      <c r="AJ406" s="301">
        <v>3</v>
      </c>
      <c r="AK406" s="301">
        <v>3</v>
      </c>
      <c r="AL406" s="301">
        <v>2</v>
      </c>
      <c r="AM406" s="301">
        <v>5</v>
      </c>
      <c r="AN406" s="301">
        <v>0</v>
      </c>
      <c r="AO406" s="301">
        <v>0</v>
      </c>
      <c r="AP406" s="301">
        <v>0</v>
      </c>
      <c r="AQ406" s="301">
        <v>1</v>
      </c>
      <c r="AR406" s="301">
        <v>2</v>
      </c>
      <c r="AS406" s="301">
        <v>3</v>
      </c>
    </row>
    <row r="407" spans="1:45" s="300" customFormat="1" ht="12.75" x14ac:dyDescent="0.2">
      <c r="A407" s="300" t="s">
        <v>688</v>
      </c>
      <c r="B407" s="300" t="s">
        <v>1666</v>
      </c>
      <c r="C407" s="300" t="s">
        <v>1667</v>
      </c>
      <c r="D407" s="300" t="s">
        <v>184</v>
      </c>
      <c r="E407" s="300" t="s">
        <v>1083</v>
      </c>
      <c r="F407" s="300" t="s">
        <v>12</v>
      </c>
      <c r="G407" s="300" t="s">
        <v>1174</v>
      </c>
      <c r="H407" s="300" t="s">
        <v>1175</v>
      </c>
      <c r="I407" s="300" t="s">
        <v>66</v>
      </c>
      <c r="J407" s="301">
        <v>4</v>
      </c>
      <c r="K407" s="301">
        <v>4</v>
      </c>
      <c r="L407" s="301">
        <v>8</v>
      </c>
      <c r="M407" s="301">
        <v>4</v>
      </c>
      <c r="N407" s="301">
        <v>4</v>
      </c>
      <c r="O407" s="301">
        <v>8</v>
      </c>
      <c r="P407" s="301">
        <v>1</v>
      </c>
      <c r="Q407" s="301">
        <v>4</v>
      </c>
      <c r="R407" s="301">
        <v>2</v>
      </c>
      <c r="S407" s="301">
        <v>6</v>
      </c>
      <c r="T407" s="301">
        <v>1</v>
      </c>
      <c r="U407" s="301">
        <v>3</v>
      </c>
      <c r="V407" s="301">
        <v>1</v>
      </c>
      <c r="W407" s="301">
        <v>4</v>
      </c>
      <c r="X407" s="301">
        <v>1</v>
      </c>
      <c r="Y407" s="301">
        <v>0</v>
      </c>
      <c r="Z407" s="301">
        <v>0</v>
      </c>
      <c r="AA407" s="301">
        <v>0</v>
      </c>
      <c r="AB407" s="301">
        <v>0</v>
      </c>
      <c r="AC407" s="301">
        <v>0</v>
      </c>
      <c r="AD407" s="301">
        <v>0</v>
      </c>
      <c r="AE407" s="301">
        <v>0</v>
      </c>
      <c r="AF407" s="301">
        <v>0</v>
      </c>
      <c r="AG407" s="301">
        <v>11</v>
      </c>
      <c r="AH407" s="301">
        <v>7</v>
      </c>
      <c r="AI407" s="301">
        <v>18</v>
      </c>
      <c r="AJ407" s="301">
        <v>3</v>
      </c>
      <c r="AK407" s="301">
        <v>1</v>
      </c>
      <c r="AL407" s="301">
        <v>4</v>
      </c>
      <c r="AM407" s="301">
        <v>5</v>
      </c>
      <c r="AN407" s="301">
        <v>0</v>
      </c>
      <c r="AO407" s="301">
        <v>0</v>
      </c>
      <c r="AP407" s="301">
        <v>0</v>
      </c>
      <c r="AQ407" s="301">
        <v>2</v>
      </c>
      <c r="AR407" s="301">
        <v>1</v>
      </c>
      <c r="AS407" s="301">
        <v>3</v>
      </c>
    </row>
    <row r="408" spans="1:45" s="300" customFormat="1" ht="12.75" x14ac:dyDescent="0.2">
      <c r="A408" s="300" t="s">
        <v>688</v>
      </c>
      <c r="B408" s="300" t="s">
        <v>1668</v>
      </c>
      <c r="C408" s="300" t="s">
        <v>1669</v>
      </c>
      <c r="D408" s="300" t="s">
        <v>184</v>
      </c>
      <c r="E408" s="300" t="s">
        <v>1083</v>
      </c>
      <c r="F408" s="300" t="s">
        <v>12</v>
      </c>
      <c r="G408" s="300" t="s">
        <v>1174</v>
      </c>
      <c r="H408" s="300" t="s">
        <v>1175</v>
      </c>
      <c r="I408" s="300" t="s">
        <v>66</v>
      </c>
      <c r="J408" s="301">
        <v>3</v>
      </c>
      <c r="K408" s="301">
        <v>4</v>
      </c>
      <c r="L408" s="301">
        <v>7</v>
      </c>
      <c r="M408" s="301">
        <v>3</v>
      </c>
      <c r="N408" s="301">
        <v>4</v>
      </c>
      <c r="O408" s="301">
        <v>7</v>
      </c>
      <c r="P408" s="301">
        <v>1</v>
      </c>
      <c r="Q408" s="301">
        <v>3</v>
      </c>
      <c r="R408" s="301">
        <v>2</v>
      </c>
      <c r="S408" s="301">
        <v>5</v>
      </c>
      <c r="T408" s="301">
        <v>1</v>
      </c>
      <c r="U408" s="301">
        <v>5</v>
      </c>
      <c r="V408" s="301">
        <v>1</v>
      </c>
      <c r="W408" s="301">
        <v>6</v>
      </c>
      <c r="X408" s="301">
        <v>1</v>
      </c>
      <c r="Y408" s="301">
        <v>0</v>
      </c>
      <c r="Z408" s="301">
        <v>0</v>
      </c>
      <c r="AA408" s="301">
        <v>0</v>
      </c>
      <c r="AB408" s="301">
        <v>0</v>
      </c>
      <c r="AC408" s="301">
        <v>0</v>
      </c>
      <c r="AD408" s="301">
        <v>0</v>
      </c>
      <c r="AE408" s="301">
        <v>0</v>
      </c>
      <c r="AF408" s="301">
        <v>0</v>
      </c>
      <c r="AG408" s="301">
        <v>11</v>
      </c>
      <c r="AH408" s="301">
        <v>7</v>
      </c>
      <c r="AI408" s="301">
        <v>18</v>
      </c>
      <c r="AJ408" s="301">
        <v>3</v>
      </c>
      <c r="AK408" s="301">
        <v>1</v>
      </c>
      <c r="AL408" s="301">
        <v>0</v>
      </c>
      <c r="AM408" s="301">
        <v>1</v>
      </c>
      <c r="AN408" s="301">
        <v>0</v>
      </c>
      <c r="AO408" s="301">
        <v>0</v>
      </c>
      <c r="AP408" s="301">
        <v>0</v>
      </c>
      <c r="AQ408" s="301">
        <v>1</v>
      </c>
      <c r="AR408" s="301">
        <v>0</v>
      </c>
      <c r="AS408" s="301">
        <v>1</v>
      </c>
    </row>
    <row r="409" spans="1:45" s="300" customFormat="1" ht="12.75" x14ac:dyDescent="0.2">
      <c r="A409" s="300" t="s">
        <v>309</v>
      </c>
      <c r="B409" s="300" t="s">
        <v>1670</v>
      </c>
      <c r="C409" s="300" t="s">
        <v>1671</v>
      </c>
      <c r="D409" s="300" t="s">
        <v>946</v>
      </c>
      <c r="E409" s="300" t="s">
        <v>1083</v>
      </c>
      <c r="F409" s="300" t="s">
        <v>12</v>
      </c>
      <c r="G409" s="300" t="s">
        <v>1174</v>
      </c>
      <c r="H409" s="300" t="s">
        <v>1175</v>
      </c>
      <c r="I409" s="300" t="s">
        <v>66</v>
      </c>
      <c r="J409" s="301">
        <v>5</v>
      </c>
      <c r="K409" s="301">
        <v>2</v>
      </c>
      <c r="L409" s="301">
        <v>7</v>
      </c>
      <c r="M409" s="301">
        <v>5</v>
      </c>
      <c r="N409" s="301">
        <v>2</v>
      </c>
      <c r="O409" s="301">
        <v>7</v>
      </c>
      <c r="P409" s="301">
        <v>1</v>
      </c>
      <c r="Q409" s="301">
        <v>5</v>
      </c>
      <c r="R409" s="301">
        <v>2</v>
      </c>
      <c r="S409" s="301">
        <v>7</v>
      </c>
      <c r="T409" s="301">
        <v>1</v>
      </c>
      <c r="U409" s="301">
        <v>1</v>
      </c>
      <c r="V409" s="301">
        <v>5</v>
      </c>
      <c r="W409" s="301">
        <v>6</v>
      </c>
      <c r="X409" s="301">
        <v>1</v>
      </c>
      <c r="Y409" s="301">
        <v>0</v>
      </c>
      <c r="Z409" s="301">
        <v>0</v>
      </c>
      <c r="AA409" s="301">
        <v>0</v>
      </c>
      <c r="AB409" s="301">
        <v>0</v>
      </c>
      <c r="AC409" s="301">
        <v>0</v>
      </c>
      <c r="AD409" s="301">
        <v>0</v>
      </c>
      <c r="AE409" s="301">
        <v>0</v>
      </c>
      <c r="AF409" s="301">
        <v>0</v>
      </c>
      <c r="AG409" s="301">
        <v>11</v>
      </c>
      <c r="AH409" s="301">
        <v>9</v>
      </c>
      <c r="AI409" s="301">
        <v>20</v>
      </c>
      <c r="AJ409" s="301">
        <v>3</v>
      </c>
      <c r="AK409" s="301">
        <v>0</v>
      </c>
      <c r="AL409" s="301">
        <v>5</v>
      </c>
      <c r="AM409" s="301">
        <v>5</v>
      </c>
      <c r="AN409" s="301">
        <v>0</v>
      </c>
      <c r="AO409" s="301">
        <v>0</v>
      </c>
      <c r="AP409" s="301">
        <v>0</v>
      </c>
      <c r="AQ409" s="301">
        <v>1</v>
      </c>
      <c r="AR409" s="301">
        <v>1</v>
      </c>
      <c r="AS409" s="301">
        <v>2</v>
      </c>
    </row>
    <row r="410" spans="1:45" s="300" customFormat="1" ht="12.75" x14ac:dyDescent="0.2">
      <c r="A410" s="300" t="s">
        <v>698</v>
      </c>
      <c r="B410" s="300" t="s">
        <v>1672</v>
      </c>
      <c r="C410" s="300" t="s">
        <v>1673</v>
      </c>
      <c r="D410" s="300" t="s">
        <v>946</v>
      </c>
      <c r="E410" s="300" t="s">
        <v>1083</v>
      </c>
      <c r="F410" s="300" t="s">
        <v>12</v>
      </c>
      <c r="G410" s="300" t="s">
        <v>1174</v>
      </c>
      <c r="H410" s="300" t="s">
        <v>1175</v>
      </c>
      <c r="I410" s="300" t="s">
        <v>66</v>
      </c>
      <c r="J410" s="301">
        <v>4</v>
      </c>
      <c r="K410" s="301">
        <v>9</v>
      </c>
      <c r="L410" s="301">
        <v>13</v>
      </c>
      <c r="M410" s="301">
        <v>4</v>
      </c>
      <c r="N410" s="301">
        <v>9</v>
      </c>
      <c r="O410" s="301">
        <v>13</v>
      </c>
      <c r="P410" s="301">
        <v>1</v>
      </c>
      <c r="Q410" s="301">
        <v>2</v>
      </c>
      <c r="R410" s="301">
        <v>5</v>
      </c>
      <c r="S410" s="301">
        <v>7</v>
      </c>
      <c r="T410" s="301">
        <v>1</v>
      </c>
      <c r="U410" s="301">
        <v>7</v>
      </c>
      <c r="V410" s="301">
        <v>1</v>
      </c>
      <c r="W410" s="301">
        <v>8</v>
      </c>
      <c r="X410" s="301">
        <v>1</v>
      </c>
      <c r="Y410" s="301">
        <v>0</v>
      </c>
      <c r="Z410" s="301">
        <v>0</v>
      </c>
      <c r="AA410" s="301">
        <v>0</v>
      </c>
      <c r="AB410" s="301">
        <v>0</v>
      </c>
      <c r="AC410" s="301">
        <v>0</v>
      </c>
      <c r="AD410" s="301">
        <v>0</v>
      </c>
      <c r="AE410" s="301">
        <v>0</v>
      </c>
      <c r="AF410" s="301">
        <v>0</v>
      </c>
      <c r="AG410" s="301">
        <v>13</v>
      </c>
      <c r="AH410" s="301">
        <v>15</v>
      </c>
      <c r="AI410" s="301">
        <v>28</v>
      </c>
      <c r="AJ410" s="301">
        <v>3</v>
      </c>
      <c r="AK410" s="301">
        <v>3</v>
      </c>
      <c r="AL410" s="301">
        <v>7</v>
      </c>
      <c r="AM410" s="301">
        <v>10</v>
      </c>
      <c r="AN410" s="301">
        <v>0</v>
      </c>
      <c r="AO410" s="301">
        <v>0</v>
      </c>
      <c r="AP410" s="301">
        <v>0</v>
      </c>
      <c r="AQ410" s="301">
        <v>2</v>
      </c>
      <c r="AR410" s="301">
        <v>1</v>
      </c>
      <c r="AS410" s="301">
        <v>3</v>
      </c>
    </row>
    <row r="411" spans="1:45" s="300" customFormat="1" ht="12.75" x14ac:dyDescent="0.2">
      <c r="A411" s="300" t="s">
        <v>698</v>
      </c>
      <c r="B411" s="300" t="s">
        <v>1674</v>
      </c>
      <c r="C411" s="300" t="s">
        <v>1675</v>
      </c>
      <c r="D411" s="300" t="s">
        <v>946</v>
      </c>
      <c r="E411" s="300" t="s">
        <v>1083</v>
      </c>
      <c r="F411" s="300" t="s">
        <v>12</v>
      </c>
      <c r="G411" s="300" t="s">
        <v>1174</v>
      </c>
      <c r="H411" s="300" t="s">
        <v>1175</v>
      </c>
      <c r="I411" s="300" t="s">
        <v>66</v>
      </c>
      <c r="J411" s="301">
        <v>7</v>
      </c>
      <c r="K411" s="301">
        <v>4</v>
      </c>
      <c r="L411" s="301">
        <v>11</v>
      </c>
      <c r="M411" s="301">
        <v>7</v>
      </c>
      <c r="N411" s="301">
        <v>4</v>
      </c>
      <c r="O411" s="301">
        <v>11</v>
      </c>
      <c r="P411" s="301">
        <v>1</v>
      </c>
      <c r="Q411" s="301">
        <v>5</v>
      </c>
      <c r="R411" s="301">
        <v>7</v>
      </c>
      <c r="S411" s="301">
        <v>12</v>
      </c>
      <c r="T411" s="301">
        <v>1</v>
      </c>
      <c r="U411" s="301">
        <v>9</v>
      </c>
      <c r="V411" s="301">
        <v>5</v>
      </c>
      <c r="W411" s="301">
        <v>14</v>
      </c>
      <c r="X411" s="301">
        <v>1</v>
      </c>
      <c r="Y411" s="301">
        <v>0</v>
      </c>
      <c r="Z411" s="301">
        <v>0</v>
      </c>
      <c r="AA411" s="301">
        <v>0</v>
      </c>
      <c r="AB411" s="301">
        <v>0</v>
      </c>
      <c r="AC411" s="301">
        <v>0</v>
      </c>
      <c r="AD411" s="301">
        <v>0</v>
      </c>
      <c r="AE411" s="301">
        <v>0</v>
      </c>
      <c r="AF411" s="301">
        <v>0</v>
      </c>
      <c r="AG411" s="301">
        <v>21</v>
      </c>
      <c r="AH411" s="301">
        <v>16</v>
      </c>
      <c r="AI411" s="301">
        <v>37</v>
      </c>
      <c r="AJ411" s="301">
        <v>3</v>
      </c>
      <c r="AK411" s="301">
        <v>8</v>
      </c>
      <c r="AL411" s="301">
        <v>6</v>
      </c>
      <c r="AM411" s="301">
        <v>14</v>
      </c>
      <c r="AN411" s="301">
        <v>0</v>
      </c>
      <c r="AO411" s="301">
        <v>0</v>
      </c>
      <c r="AP411" s="301">
        <v>0</v>
      </c>
      <c r="AQ411" s="301">
        <v>0</v>
      </c>
      <c r="AR411" s="301">
        <v>3</v>
      </c>
      <c r="AS411" s="301">
        <v>3</v>
      </c>
    </row>
    <row r="412" spans="1:45" s="300" customFormat="1" ht="12.75" x14ac:dyDescent="0.2">
      <c r="A412" s="300" t="s">
        <v>698</v>
      </c>
      <c r="B412" s="300" t="s">
        <v>1676</v>
      </c>
      <c r="C412" s="300" t="s">
        <v>1677</v>
      </c>
      <c r="D412" s="300" t="s">
        <v>946</v>
      </c>
      <c r="E412" s="300" t="s">
        <v>1083</v>
      </c>
      <c r="F412" s="300" t="s">
        <v>12</v>
      </c>
      <c r="G412" s="300" t="s">
        <v>1174</v>
      </c>
      <c r="H412" s="300" t="s">
        <v>1175</v>
      </c>
      <c r="I412" s="300" t="s">
        <v>66</v>
      </c>
      <c r="J412" s="301">
        <v>7</v>
      </c>
      <c r="K412" s="301">
        <v>1</v>
      </c>
      <c r="L412" s="301">
        <v>8</v>
      </c>
      <c r="M412" s="301">
        <v>7</v>
      </c>
      <c r="N412" s="301">
        <v>1</v>
      </c>
      <c r="O412" s="301">
        <v>8</v>
      </c>
      <c r="P412" s="301">
        <v>1</v>
      </c>
      <c r="Q412" s="301">
        <v>2</v>
      </c>
      <c r="R412" s="301">
        <v>6</v>
      </c>
      <c r="S412" s="301">
        <v>8</v>
      </c>
      <c r="T412" s="301">
        <v>1</v>
      </c>
      <c r="U412" s="301">
        <v>3</v>
      </c>
      <c r="V412" s="301">
        <v>3</v>
      </c>
      <c r="W412" s="301">
        <v>6</v>
      </c>
      <c r="X412" s="301">
        <v>1</v>
      </c>
      <c r="Y412" s="301">
        <v>0</v>
      </c>
      <c r="Z412" s="301">
        <v>0</v>
      </c>
      <c r="AA412" s="301">
        <v>0</v>
      </c>
      <c r="AB412" s="301">
        <v>0</v>
      </c>
      <c r="AC412" s="301">
        <v>0</v>
      </c>
      <c r="AD412" s="301">
        <v>0</v>
      </c>
      <c r="AE412" s="301">
        <v>0</v>
      </c>
      <c r="AF412" s="301">
        <v>0</v>
      </c>
      <c r="AG412" s="301">
        <v>12</v>
      </c>
      <c r="AH412" s="301">
        <v>10</v>
      </c>
      <c r="AI412" s="301">
        <v>22</v>
      </c>
      <c r="AJ412" s="301">
        <v>3</v>
      </c>
      <c r="AK412" s="301">
        <v>4</v>
      </c>
      <c r="AL412" s="301">
        <v>9</v>
      </c>
      <c r="AM412" s="301">
        <v>13</v>
      </c>
      <c r="AN412" s="301">
        <v>0</v>
      </c>
      <c r="AO412" s="301">
        <v>0</v>
      </c>
      <c r="AP412" s="301">
        <v>0</v>
      </c>
      <c r="AQ412" s="301">
        <v>1</v>
      </c>
      <c r="AR412" s="301">
        <v>2</v>
      </c>
      <c r="AS412" s="301">
        <v>3</v>
      </c>
    </row>
    <row r="413" spans="1:45" s="300" customFormat="1" ht="12.75" x14ac:dyDescent="0.2">
      <c r="A413" s="300" t="s">
        <v>698</v>
      </c>
      <c r="B413" s="300" t="s">
        <v>1678</v>
      </c>
      <c r="C413" s="300" t="s">
        <v>1679</v>
      </c>
      <c r="D413" s="300" t="s">
        <v>946</v>
      </c>
      <c r="E413" s="300" t="s">
        <v>1083</v>
      </c>
      <c r="F413" s="300" t="s">
        <v>12</v>
      </c>
      <c r="G413" s="300" t="s">
        <v>1174</v>
      </c>
      <c r="H413" s="300" t="s">
        <v>1175</v>
      </c>
      <c r="I413" s="300" t="s">
        <v>66</v>
      </c>
      <c r="J413" s="301">
        <v>6</v>
      </c>
      <c r="K413" s="301">
        <v>5</v>
      </c>
      <c r="L413" s="301">
        <v>11</v>
      </c>
      <c r="M413" s="301">
        <v>7</v>
      </c>
      <c r="N413" s="301">
        <v>5</v>
      </c>
      <c r="O413" s="301">
        <v>12</v>
      </c>
      <c r="P413" s="301">
        <v>1</v>
      </c>
      <c r="Q413" s="301">
        <v>0</v>
      </c>
      <c r="R413" s="301">
        <v>11</v>
      </c>
      <c r="S413" s="301">
        <v>11</v>
      </c>
      <c r="T413" s="301">
        <v>1</v>
      </c>
      <c r="U413" s="301">
        <v>4</v>
      </c>
      <c r="V413" s="301">
        <v>5</v>
      </c>
      <c r="W413" s="301">
        <v>9</v>
      </c>
      <c r="X413" s="301">
        <v>1</v>
      </c>
      <c r="Y413" s="301">
        <v>0</v>
      </c>
      <c r="Z413" s="301">
        <v>0</v>
      </c>
      <c r="AA413" s="301">
        <v>0</v>
      </c>
      <c r="AB413" s="301">
        <v>0</v>
      </c>
      <c r="AC413" s="301">
        <v>0</v>
      </c>
      <c r="AD413" s="301">
        <v>0</v>
      </c>
      <c r="AE413" s="301">
        <v>0</v>
      </c>
      <c r="AF413" s="301">
        <v>0</v>
      </c>
      <c r="AG413" s="301">
        <v>11</v>
      </c>
      <c r="AH413" s="301">
        <v>21</v>
      </c>
      <c r="AI413" s="301">
        <v>32</v>
      </c>
      <c r="AJ413" s="301">
        <v>3</v>
      </c>
      <c r="AK413" s="301">
        <v>4</v>
      </c>
      <c r="AL413" s="301">
        <v>3</v>
      </c>
      <c r="AM413" s="301">
        <v>7</v>
      </c>
      <c r="AN413" s="301">
        <v>0</v>
      </c>
      <c r="AO413" s="301">
        <v>0</v>
      </c>
      <c r="AP413" s="301">
        <v>0</v>
      </c>
      <c r="AQ413" s="301">
        <v>1</v>
      </c>
      <c r="AR413" s="301">
        <v>2</v>
      </c>
      <c r="AS413" s="301">
        <v>3</v>
      </c>
    </row>
    <row r="414" spans="1:45" s="300" customFormat="1" ht="12.75" x14ac:dyDescent="0.2">
      <c r="A414" s="300" t="s">
        <v>698</v>
      </c>
      <c r="B414" s="300" t="s">
        <v>1680</v>
      </c>
      <c r="C414" s="300" t="s">
        <v>1681</v>
      </c>
      <c r="D414" s="300" t="s">
        <v>946</v>
      </c>
      <c r="E414" s="300" t="s">
        <v>1083</v>
      </c>
      <c r="F414" s="300" t="s">
        <v>12</v>
      </c>
      <c r="G414" s="300" t="s">
        <v>1174</v>
      </c>
      <c r="H414" s="300" t="s">
        <v>1175</v>
      </c>
      <c r="I414" s="300" t="s">
        <v>66</v>
      </c>
      <c r="J414" s="301">
        <v>4</v>
      </c>
      <c r="K414" s="301">
        <v>5</v>
      </c>
      <c r="L414" s="301">
        <v>9</v>
      </c>
      <c r="M414" s="301">
        <v>4</v>
      </c>
      <c r="N414" s="301">
        <v>6</v>
      </c>
      <c r="O414" s="301">
        <v>10</v>
      </c>
      <c r="P414" s="301">
        <v>1</v>
      </c>
      <c r="Q414" s="301">
        <v>3</v>
      </c>
      <c r="R414" s="301">
        <v>6</v>
      </c>
      <c r="S414" s="301">
        <v>9</v>
      </c>
      <c r="T414" s="301">
        <v>1</v>
      </c>
      <c r="U414" s="301">
        <v>0</v>
      </c>
      <c r="V414" s="301">
        <v>5</v>
      </c>
      <c r="W414" s="301">
        <v>5</v>
      </c>
      <c r="X414" s="301">
        <v>1</v>
      </c>
      <c r="Y414" s="301">
        <v>0</v>
      </c>
      <c r="Z414" s="301">
        <v>0</v>
      </c>
      <c r="AA414" s="301">
        <v>0</v>
      </c>
      <c r="AB414" s="301">
        <v>0</v>
      </c>
      <c r="AC414" s="301">
        <v>0</v>
      </c>
      <c r="AD414" s="301">
        <v>0</v>
      </c>
      <c r="AE414" s="301">
        <v>0</v>
      </c>
      <c r="AF414" s="301">
        <v>0</v>
      </c>
      <c r="AG414" s="301">
        <v>7</v>
      </c>
      <c r="AH414" s="301">
        <v>17</v>
      </c>
      <c r="AI414" s="301">
        <v>24</v>
      </c>
      <c r="AJ414" s="301">
        <v>3</v>
      </c>
      <c r="AK414" s="301">
        <v>5</v>
      </c>
      <c r="AL414" s="301">
        <v>0</v>
      </c>
      <c r="AM414" s="301">
        <v>5</v>
      </c>
      <c r="AN414" s="301">
        <v>0</v>
      </c>
      <c r="AO414" s="301">
        <v>0</v>
      </c>
      <c r="AP414" s="301">
        <v>0</v>
      </c>
      <c r="AQ414" s="301">
        <v>3</v>
      </c>
      <c r="AR414" s="301">
        <v>0</v>
      </c>
      <c r="AS414" s="301">
        <v>3</v>
      </c>
    </row>
    <row r="415" spans="1:45" s="300" customFormat="1" ht="12.75" x14ac:dyDescent="0.2">
      <c r="A415" s="300" t="s">
        <v>480</v>
      </c>
      <c r="B415" s="300" t="s">
        <v>1682</v>
      </c>
      <c r="C415" s="300" t="s">
        <v>1683</v>
      </c>
      <c r="D415" s="300" t="s">
        <v>946</v>
      </c>
      <c r="E415" s="300" t="s">
        <v>1083</v>
      </c>
      <c r="F415" s="300" t="s">
        <v>12</v>
      </c>
      <c r="G415" s="300" t="s">
        <v>1174</v>
      </c>
      <c r="H415" s="300" t="s">
        <v>1175</v>
      </c>
      <c r="I415" s="300" t="s">
        <v>66</v>
      </c>
      <c r="J415" s="301">
        <v>3</v>
      </c>
      <c r="K415" s="301">
        <v>2</v>
      </c>
      <c r="L415" s="301">
        <v>5</v>
      </c>
      <c r="M415" s="301">
        <v>3</v>
      </c>
      <c r="N415" s="301">
        <v>2</v>
      </c>
      <c r="O415" s="301">
        <v>5</v>
      </c>
      <c r="P415" s="301">
        <v>1</v>
      </c>
      <c r="Q415" s="301">
        <v>1</v>
      </c>
      <c r="R415" s="301">
        <v>4</v>
      </c>
      <c r="S415" s="301">
        <v>5</v>
      </c>
      <c r="T415" s="301">
        <v>1</v>
      </c>
      <c r="U415" s="301">
        <v>0</v>
      </c>
      <c r="V415" s="301">
        <v>4</v>
      </c>
      <c r="W415" s="301">
        <v>4</v>
      </c>
      <c r="X415" s="301">
        <v>1</v>
      </c>
      <c r="Y415" s="301">
        <v>0</v>
      </c>
      <c r="Z415" s="301">
        <v>0</v>
      </c>
      <c r="AA415" s="301">
        <v>0</v>
      </c>
      <c r="AB415" s="301">
        <v>0</v>
      </c>
      <c r="AC415" s="301">
        <v>0</v>
      </c>
      <c r="AD415" s="301">
        <v>0</v>
      </c>
      <c r="AE415" s="301">
        <v>0</v>
      </c>
      <c r="AF415" s="301">
        <v>0</v>
      </c>
      <c r="AG415" s="301">
        <v>4</v>
      </c>
      <c r="AH415" s="301">
        <v>10</v>
      </c>
      <c r="AI415" s="301">
        <v>14</v>
      </c>
      <c r="AJ415" s="301">
        <v>3</v>
      </c>
      <c r="AK415" s="301">
        <v>0</v>
      </c>
      <c r="AL415" s="301">
        <v>0</v>
      </c>
      <c r="AM415" s="301">
        <v>0</v>
      </c>
      <c r="AN415" s="301">
        <v>0</v>
      </c>
      <c r="AO415" s="301">
        <v>0</v>
      </c>
      <c r="AP415" s="301">
        <v>0</v>
      </c>
      <c r="AQ415" s="301">
        <v>2</v>
      </c>
      <c r="AR415" s="301">
        <v>0</v>
      </c>
      <c r="AS415" s="301">
        <v>2</v>
      </c>
    </row>
    <row r="416" spans="1:45" s="300" customFormat="1" ht="12.75" x14ac:dyDescent="0.2">
      <c r="A416" s="300" t="s">
        <v>550</v>
      </c>
      <c r="B416" s="300" t="s">
        <v>1684</v>
      </c>
      <c r="C416" s="300" t="s">
        <v>1685</v>
      </c>
      <c r="D416" s="300" t="s">
        <v>184</v>
      </c>
      <c r="E416" s="300" t="s">
        <v>1083</v>
      </c>
      <c r="F416" s="300" t="s">
        <v>12</v>
      </c>
      <c r="G416" s="300" t="s">
        <v>1174</v>
      </c>
      <c r="H416" s="300" t="s">
        <v>1175</v>
      </c>
      <c r="I416" s="300" t="s">
        <v>66</v>
      </c>
      <c r="J416" s="301">
        <v>3</v>
      </c>
      <c r="K416" s="301">
        <v>4</v>
      </c>
      <c r="L416" s="301">
        <v>7</v>
      </c>
      <c r="M416" s="301">
        <v>3</v>
      </c>
      <c r="N416" s="301">
        <v>4</v>
      </c>
      <c r="O416" s="301">
        <v>7</v>
      </c>
      <c r="P416" s="301">
        <v>1</v>
      </c>
      <c r="Q416" s="301">
        <v>2</v>
      </c>
      <c r="R416" s="301">
        <v>4</v>
      </c>
      <c r="S416" s="301">
        <v>6</v>
      </c>
      <c r="T416" s="301">
        <v>1</v>
      </c>
      <c r="U416" s="301">
        <v>4</v>
      </c>
      <c r="V416" s="301">
        <v>2</v>
      </c>
      <c r="W416" s="301">
        <v>6</v>
      </c>
      <c r="X416" s="301">
        <v>1</v>
      </c>
      <c r="Y416" s="301">
        <v>0</v>
      </c>
      <c r="Z416" s="301">
        <v>0</v>
      </c>
      <c r="AA416" s="301">
        <v>0</v>
      </c>
      <c r="AB416" s="301">
        <v>0</v>
      </c>
      <c r="AC416" s="301">
        <v>0</v>
      </c>
      <c r="AD416" s="301">
        <v>0</v>
      </c>
      <c r="AE416" s="301">
        <v>0</v>
      </c>
      <c r="AF416" s="301">
        <v>0</v>
      </c>
      <c r="AG416" s="301">
        <v>9</v>
      </c>
      <c r="AH416" s="301">
        <v>10</v>
      </c>
      <c r="AI416" s="301">
        <v>19</v>
      </c>
      <c r="AJ416" s="301">
        <v>3</v>
      </c>
      <c r="AK416" s="301">
        <v>8</v>
      </c>
      <c r="AL416" s="301">
        <v>9</v>
      </c>
      <c r="AM416" s="301">
        <v>17</v>
      </c>
      <c r="AN416" s="301">
        <v>0</v>
      </c>
      <c r="AO416" s="301">
        <v>0</v>
      </c>
      <c r="AP416" s="301">
        <v>0</v>
      </c>
      <c r="AQ416" s="301">
        <v>0</v>
      </c>
      <c r="AR416" s="301">
        <v>3</v>
      </c>
      <c r="AS416" s="301">
        <v>3</v>
      </c>
    </row>
    <row r="417" spans="1:45" s="300" customFormat="1" ht="12.75" x14ac:dyDescent="0.2">
      <c r="A417" s="300" t="s">
        <v>550</v>
      </c>
      <c r="B417" s="300" t="s">
        <v>1686</v>
      </c>
      <c r="C417" s="300" t="s">
        <v>1687</v>
      </c>
      <c r="D417" s="300" t="s">
        <v>184</v>
      </c>
      <c r="E417" s="300" t="s">
        <v>1083</v>
      </c>
      <c r="F417" s="300" t="s">
        <v>12</v>
      </c>
      <c r="G417" s="300" t="s">
        <v>1174</v>
      </c>
      <c r="H417" s="300" t="s">
        <v>1175</v>
      </c>
      <c r="I417" s="300" t="s">
        <v>66</v>
      </c>
      <c r="J417" s="301">
        <v>5</v>
      </c>
      <c r="K417" s="301">
        <v>6</v>
      </c>
      <c r="L417" s="301">
        <v>11</v>
      </c>
      <c r="M417" s="301">
        <v>5</v>
      </c>
      <c r="N417" s="301">
        <v>6</v>
      </c>
      <c r="O417" s="301">
        <v>11</v>
      </c>
      <c r="P417" s="301">
        <v>1</v>
      </c>
      <c r="Q417" s="301">
        <v>3</v>
      </c>
      <c r="R417" s="301">
        <v>5</v>
      </c>
      <c r="S417" s="301">
        <v>8</v>
      </c>
      <c r="T417" s="301">
        <v>1</v>
      </c>
      <c r="U417" s="301">
        <v>1</v>
      </c>
      <c r="V417" s="301">
        <v>3</v>
      </c>
      <c r="W417" s="301">
        <v>4</v>
      </c>
      <c r="X417" s="301">
        <v>1</v>
      </c>
      <c r="Y417" s="301">
        <v>0</v>
      </c>
      <c r="Z417" s="301">
        <v>0</v>
      </c>
      <c r="AA417" s="301">
        <v>0</v>
      </c>
      <c r="AB417" s="301">
        <v>0</v>
      </c>
      <c r="AC417" s="301">
        <v>0</v>
      </c>
      <c r="AD417" s="301">
        <v>0</v>
      </c>
      <c r="AE417" s="301">
        <v>0</v>
      </c>
      <c r="AF417" s="301">
        <v>0</v>
      </c>
      <c r="AG417" s="301">
        <v>9</v>
      </c>
      <c r="AH417" s="301">
        <v>14</v>
      </c>
      <c r="AI417" s="301">
        <v>23</v>
      </c>
      <c r="AJ417" s="301">
        <v>3</v>
      </c>
      <c r="AK417" s="301">
        <v>0</v>
      </c>
      <c r="AL417" s="301">
        <v>1</v>
      </c>
      <c r="AM417" s="301">
        <v>1</v>
      </c>
      <c r="AN417" s="301">
        <v>0</v>
      </c>
      <c r="AO417" s="301">
        <v>0</v>
      </c>
      <c r="AP417" s="301">
        <v>0</v>
      </c>
      <c r="AQ417" s="301">
        <v>1</v>
      </c>
      <c r="AR417" s="301">
        <v>2</v>
      </c>
      <c r="AS417" s="301">
        <v>3</v>
      </c>
    </row>
    <row r="418" spans="1:45" s="300" customFormat="1" ht="12.75" x14ac:dyDescent="0.2">
      <c r="A418" s="300" t="s">
        <v>550</v>
      </c>
      <c r="B418" s="300" t="s">
        <v>1688</v>
      </c>
      <c r="C418" s="300" t="s">
        <v>1689</v>
      </c>
      <c r="D418" s="300" t="s">
        <v>184</v>
      </c>
      <c r="E418" s="300" t="s">
        <v>1083</v>
      </c>
      <c r="F418" s="300" t="s">
        <v>12</v>
      </c>
      <c r="G418" s="300" t="s">
        <v>1174</v>
      </c>
      <c r="H418" s="300" t="s">
        <v>1175</v>
      </c>
      <c r="I418" s="300" t="s">
        <v>66</v>
      </c>
      <c r="J418" s="301">
        <v>1</v>
      </c>
      <c r="K418" s="301">
        <v>9</v>
      </c>
      <c r="L418" s="301">
        <v>10</v>
      </c>
      <c r="M418" s="301">
        <v>1</v>
      </c>
      <c r="N418" s="301">
        <v>9</v>
      </c>
      <c r="O418" s="301">
        <v>10</v>
      </c>
      <c r="P418" s="301">
        <v>1</v>
      </c>
      <c r="Q418" s="301">
        <v>6</v>
      </c>
      <c r="R418" s="301">
        <v>6</v>
      </c>
      <c r="S418" s="301">
        <v>12</v>
      </c>
      <c r="T418" s="301">
        <v>1</v>
      </c>
      <c r="U418" s="301">
        <v>2</v>
      </c>
      <c r="V418" s="301">
        <v>2</v>
      </c>
      <c r="W418" s="301">
        <v>4</v>
      </c>
      <c r="X418" s="301">
        <v>1</v>
      </c>
      <c r="Y418" s="301">
        <v>0</v>
      </c>
      <c r="Z418" s="301">
        <v>0</v>
      </c>
      <c r="AA418" s="301">
        <v>0</v>
      </c>
      <c r="AB418" s="301">
        <v>0</v>
      </c>
      <c r="AC418" s="301">
        <v>0</v>
      </c>
      <c r="AD418" s="301">
        <v>0</v>
      </c>
      <c r="AE418" s="301">
        <v>0</v>
      </c>
      <c r="AF418" s="301">
        <v>0</v>
      </c>
      <c r="AG418" s="301">
        <v>9</v>
      </c>
      <c r="AH418" s="301">
        <v>17</v>
      </c>
      <c r="AI418" s="301">
        <v>26</v>
      </c>
      <c r="AJ418" s="301">
        <v>3</v>
      </c>
      <c r="AK418" s="301">
        <v>6</v>
      </c>
      <c r="AL418" s="301">
        <v>6</v>
      </c>
      <c r="AM418" s="301">
        <v>12</v>
      </c>
      <c r="AN418" s="301">
        <v>0</v>
      </c>
      <c r="AO418" s="301">
        <v>0</v>
      </c>
      <c r="AP418" s="301">
        <v>0</v>
      </c>
      <c r="AQ418" s="301">
        <v>2</v>
      </c>
      <c r="AR418" s="301">
        <v>1</v>
      </c>
      <c r="AS418" s="301">
        <v>3</v>
      </c>
    </row>
    <row r="419" spans="1:45" s="300" customFormat="1" ht="12.75" x14ac:dyDescent="0.2">
      <c r="A419" s="300" t="s">
        <v>550</v>
      </c>
      <c r="B419" s="300" t="s">
        <v>1690</v>
      </c>
      <c r="C419" s="300" t="s">
        <v>1691</v>
      </c>
      <c r="D419" s="300" t="s">
        <v>946</v>
      </c>
      <c r="E419" s="300" t="s">
        <v>1083</v>
      </c>
      <c r="F419" s="300" t="s">
        <v>12</v>
      </c>
      <c r="G419" s="300" t="s">
        <v>1174</v>
      </c>
      <c r="H419" s="300" t="s">
        <v>1175</v>
      </c>
      <c r="I419" s="300" t="s">
        <v>66</v>
      </c>
      <c r="J419" s="301">
        <v>5</v>
      </c>
      <c r="K419" s="301">
        <v>7</v>
      </c>
      <c r="L419" s="301">
        <v>12</v>
      </c>
      <c r="M419" s="301">
        <v>5</v>
      </c>
      <c r="N419" s="301">
        <v>7</v>
      </c>
      <c r="O419" s="301">
        <v>12</v>
      </c>
      <c r="P419" s="301">
        <v>1</v>
      </c>
      <c r="Q419" s="301">
        <v>5</v>
      </c>
      <c r="R419" s="301">
        <v>2</v>
      </c>
      <c r="S419" s="301">
        <v>7</v>
      </c>
      <c r="T419" s="301">
        <v>1</v>
      </c>
      <c r="U419" s="301">
        <v>1</v>
      </c>
      <c r="V419" s="301">
        <v>4</v>
      </c>
      <c r="W419" s="301">
        <v>5</v>
      </c>
      <c r="X419" s="301">
        <v>1</v>
      </c>
      <c r="Y419" s="301">
        <v>0</v>
      </c>
      <c r="Z419" s="301">
        <v>0</v>
      </c>
      <c r="AA419" s="301">
        <v>0</v>
      </c>
      <c r="AB419" s="301">
        <v>0</v>
      </c>
      <c r="AC419" s="301">
        <v>0</v>
      </c>
      <c r="AD419" s="301">
        <v>0</v>
      </c>
      <c r="AE419" s="301">
        <v>0</v>
      </c>
      <c r="AF419" s="301">
        <v>0</v>
      </c>
      <c r="AG419" s="301">
        <v>11</v>
      </c>
      <c r="AH419" s="301">
        <v>13</v>
      </c>
      <c r="AI419" s="301">
        <v>24</v>
      </c>
      <c r="AJ419" s="301">
        <v>3</v>
      </c>
      <c r="AK419" s="301">
        <v>1</v>
      </c>
      <c r="AL419" s="301">
        <v>1</v>
      </c>
      <c r="AM419" s="301">
        <v>2</v>
      </c>
      <c r="AN419" s="301">
        <v>0</v>
      </c>
      <c r="AO419" s="301">
        <v>0</v>
      </c>
      <c r="AP419" s="301">
        <v>0</v>
      </c>
      <c r="AQ419" s="301">
        <v>0</v>
      </c>
      <c r="AR419" s="301">
        <v>1</v>
      </c>
      <c r="AS419" s="301">
        <v>1</v>
      </c>
    </row>
    <row r="420" spans="1:45" s="300" customFormat="1" ht="12.75" x14ac:dyDescent="0.2">
      <c r="A420" s="300" t="s">
        <v>550</v>
      </c>
      <c r="B420" s="300" t="s">
        <v>1692</v>
      </c>
      <c r="C420" s="300" t="s">
        <v>1693</v>
      </c>
      <c r="D420" s="300" t="s">
        <v>184</v>
      </c>
      <c r="E420" s="300" t="s">
        <v>1083</v>
      </c>
      <c r="F420" s="300" t="s">
        <v>12</v>
      </c>
      <c r="G420" s="300" t="s">
        <v>1174</v>
      </c>
      <c r="H420" s="300" t="s">
        <v>1175</v>
      </c>
      <c r="I420" s="300" t="s">
        <v>66</v>
      </c>
      <c r="J420" s="301">
        <v>17</v>
      </c>
      <c r="K420" s="301">
        <v>16</v>
      </c>
      <c r="L420" s="301">
        <v>33</v>
      </c>
      <c r="M420" s="301">
        <v>17</v>
      </c>
      <c r="N420" s="301">
        <v>16</v>
      </c>
      <c r="O420" s="301">
        <v>33</v>
      </c>
      <c r="P420" s="301">
        <v>1</v>
      </c>
      <c r="Q420" s="301">
        <v>18</v>
      </c>
      <c r="R420" s="301">
        <v>7</v>
      </c>
      <c r="S420" s="301">
        <v>25</v>
      </c>
      <c r="T420" s="301">
        <v>1</v>
      </c>
      <c r="U420" s="301">
        <v>9</v>
      </c>
      <c r="V420" s="301">
        <v>7</v>
      </c>
      <c r="W420" s="301">
        <v>16</v>
      </c>
      <c r="X420" s="301">
        <v>1</v>
      </c>
      <c r="Y420" s="301">
        <v>0</v>
      </c>
      <c r="Z420" s="301">
        <v>0</v>
      </c>
      <c r="AA420" s="301">
        <v>0</v>
      </c>
      <c r="AB420" s="301">
        <v>0</v>
      </c>
      <c r="AC420" s="301">
        <v>0</v>
      </c>
      <c r="AD420" s="301">
        <v>0</v>
      </c>
      <c r="AE420" s="301">
        <v>0</v>
      </c>
      <c r="AF420" s="301">
        <v>0</v>
      </c>
      <c r="AG420" s="301">
        <v>44</v>
      </c>
      <c r="AH420" s="301">
        <v>30</v>
      </c>
      <c r="AI420" s="301">
        <v>74</v>
      </c>
      <c r="AJ420" s="301">
        <v>3</v>
      </c>
      <c r="AK420" s="301">
        <v>5</v>
      </c>
      <c r="AL420" s="301">
        <v>2</v>
      </c>
      <c r="AM420" s="301">
        <v>7</v>
      </c>
      <c r="AN420" s="301">
        <v>0</v>
      </c>
      <c r="AO420" s="301">
        <v>0</v>
      </c>
      <c r="AP420" s="301">
        <v>0</v>
      </c>
      <c r="AQ420" s="301">
        <v>0</v>
      </c>
      <c r="AR420" s="301">
        <v>3</v>
      </c>
      <c r="AS420" s="301">
        <v>3</v>
      </c>
    </row>
    <row r="421" spans="1:45" s="300" customFormat="1" ht="12.75" x14ac:dyDescent="0.2">
      <c r="A421" s="300" t="s">
        <v>1262</v>
      </c>
      <c r="B421" s="300" t="s">
        <v>1694</v>
      </c>
      <c r="C421" s="300" t="s">
        <v>1695</v>
      </c>
      <c r="D421" s="300" t="s">
        <v>184</v>
      </c>
      <c r="E421" s="300" t="s">
        <v>1083</v>
      </c>
      <c r="F421" s="300" t="s">
        <v>12</v>
      </c>
      <c r="G421" s="300" t="s">
        <v>1174</v>
      </c>
      <c r="H421" s="300" t="s">
        <v>1175</v>
      </c>
      <c r="I421" s="300" t="s">
        <v>66</v>
      </c>
      <c r="J421" s="301">
        <v>26</v>
      </c>
      <c r="K421" s="301">
        <v>21</v>
      </c>
      <c r="L421" s="301">
        <v>47</v>
      </c>
      <c r="M421" s="301">
        <v>26</v>
      </c>
      <c r="N421" s="301">
        <v>21</v>
      </c>
      <c r="O421" s="301">
        <v>47</v>
      </c>
      <c r="P421" s="301">
        <v>1</v>
      </c>
      <c r="Q421" s="301">
        <v>3</v>
      </c>
      <c r="R421" s="301">
        <v>6</v>
      </c>
      <c r="S421" s="301">
        <v>9</v>
      </c>
      <c r="T421" s="301">
        <v>1</v>
      </c>
      <c r="U421" s="301">
        <v>0</v>
      </c>
      <c r="V421" s="301">
        <v>2</v>
      </c>
      <c r="W421" s="301">
        <v>2</v>
      </c>
      <c r="X421" s="301">
        <v>1</v>
      </c>
      <c r="Y421" s="301">
        <v>0</v>
      </c>
      <c r="Z421" s="301">
        <v>0</v>
      </c>
      <c r="AA421" s="301">
        <v>0</v>
      </c>
      <c r="AB421" s="301">
        <v>0</v>
      </c>
      <c r="AC421" s="301">
        <v>0</v>
      </c>
      <c r="AD421" s="301">
        <v>0</v>
      </c>
      <c r="AE421" s="301">
        <v>0</v>
      </c>
      <c r="AF421" s="301">
        <v>0</v>
      </c>
      <c r="AG421" s="301">
        <v>29</v>
      </c>
      <c r="AH421" s="301">
        <v>29</v>
      </c>
      <c r="AI421" s="301">
        <v>58</v>
      </c>
      <c r="AJ421" s="301">
        <v>3</v>
      </c>
      <c r="AK421" s="301">
        <v>2</v>
      </c>
      <c r="AL421" s="301">
        <v>2</v>
      </c>
      <c r="AM421" s="301">
        <v>4</v>
      </c>
      <c r="AN421" s="301">
        <v>0</v>
      </c>
      <c r="AO421" s="301">
        <v>0</v>
      </c>
      <c r="AP421" s="301">
        <v>0</v>
      </c>
      <c r="AQ421" s="301">
        <v>2</v>
      </c>
      <c r="AR421" s="301">
        <v>1</v>
      </c>
      <c r="AS421" s="301">
        <v>3</v>
      </c>
    </row>
    <row r="422" spans="1:45" s="300" customFormat="1" ht="12.75" x14ac:dyDescent="0.2">
      <c r="A422" s="300" t="s">
        <v>712</v>
      </c>
      <c r="B422" s="300" t="s">
        <v>1696</v>
      </c>
      <c r="C422" s="300" t="s">
        <v>1697</v>
      </c>
      <c r="D422" s="300" t="s">
        <v>184</v>
      </c>
      <c r="E422" s="300" t="s">
        <v>1083</v>
      </c>
      <c r="F422" s="300" t="s">
        <v>12</v>
      </c>
      <c r="G422" s="300" t="s">
        <v>1174</v>
      </c>
      <c r="H422" s="300" t="s">
        <v>1175</v>
      </c>
      <c r="I422" s="300" t="s">
        <v>66</v>
      </c>
      <c r="J422" s="301">
        <v>8</v>
      </c>
      <c r="K422" s="301">
        <v>10</v>
      </c>
      <c r="L422" s="301">
        <v>18</v>
      </c>
      <c r="M422" s="301">
        <v>8</v>
      </c>
      <c r="N422" s="301">
        <v>10</v>
      </c>
      <c r="O422" s="301">
        <v>18</v>
      </c>
      <c r="P422" s="301">
        <v>1</v>
      </c>
      <c r="Q422" s="301">
        <v>5</v>
      </c>
      <c r="R422" s="301">
        <v>5</v>
      </c>
      <c r="S422" s="301">
        <v>10</v>
      </c>
      <c r="T422" s="301">
        <v>1</v>
      </c>
      <c r="U422" s="301">
        <v>4</v>
      </c>
      <c r="V422" s="301">
        <v>9</v>
      </c>
      <c r="W422" s="301">
        <v>13</v>
      </c>
      <c r="X422" s="301">
        <v>1</v>
      </c>
      <c r="Y422" s="301">
        <v>0</v>
      </c>
      <c r="Z422" s="301">
        <v>0</v>
      </c>
      <c r="AA422" s="301">
        <v>0</v>
      </c>
      <c r="AB422" s="301">
        <v>0</v>
      </c>
      <c r="AC422" s="301">
        <v>0</v>
      </c>
      <c r="AD422" s="301">
        <v>0</v>
      </c>
      <c r="AE422" s="301">
        <v>0</v>
      </c>
      <c r="AF422" s="301">
        <v>0</v>
      </c>
      <c r="AG422" s="301">
        <v>17</v>
      </c>
      <c r="AH422" s="301">
        <v>24</v>
      </c>
      <c r="AI422" s="301">
        <v>41</v>
      </c>
      <c r="AJ422" s="301">
        <v>3</v>
      </c>
      <c r="AK422" s="301">
        <v>10</v>
      </c>
      <c r="AL422" s="301">
        <v>10</v>
      </c>
      <c r="AM422" s="301">
        <v>20</v>
      </c>
      <c r="AN422" s="301">
        <v>0</v>
      </c>
      <c r="AO422" s="301">
        <v>0</v>
      </c>
      <c r="AP422" s="301">
        <v>0</v>
      </c>
      <c r="AQ422" s="301">
        <v>2</v>
      </c>
      <c r="AR422" s="301">
        <v>1</v>
      </c>
      <c r="AS422" s="301">
        <v>3</v>
      </c>
    </row>
    <row r="423" spans="1:45" s="300" customFormat="1" ht="12.75" x14ac:dyDescent="0.2">
      <c r="A423" s="300" t="s">
        <v>712</v>
      </c>
      <c r="B423" s="300" t="s">
        <v>1698</v>
      </c>
      <c r="C423" s="300" t="s">
        <v>1699</v>
      </c>
      <c r="D423" s="300" t="s">
        <v>946</v>
      </c>
      <c r="E423" s="300" t="s">
        <v>1083</v>
      </c>
      <c r="F423" s="300" t="s">
        <v>12</v>
      </c>
      <c r="G423" s="300" t="s">
        <v>1174</v>
      </c>
      <c r="H423" s="300" t="s">
        <v>1175</v>
      </c>
      <c r="I423" s="300" t="s">
        <v>66</v>
      </c>
      <c r="J423" s="301">
        <v>4</v>
      </c>
      <c r="K423" s="301">
        <v>3</v>
      </c>
      <c r="L423" s="301">
        <v>7</v>
      </c>
      <c r="M423" s="301">
        <v>4</v>
      </c>
      <c r="N423" s="301">
        <v>3</v>
      </c>
      <c r="O423" s="301">
        <v>7</v>
      </c>
      <c r="P423" s="301">
        <v>1</v>
      </c>
      <c r="Q423" s="301">
        <v>7</v>
      </c>
      <c r="R423" s="301">
        <v>6</v>
      </c>
      <c r="S423" s="301">
        <v>13</v>
      </c>
      <c r="T423" s="301">
        <v>1</v>
      </c>
      <c r="U423" s="301">
        <v>4</v>
      </c>
      <c r="V423" s="301">
        <v>4</v>
      </c>
      <c r="W423" s="301">
        <v>8</v>
      </c>
      <c r="X423" s="301">
        <v>1</v>
      </c>
      <c r="Y423" s="301">
        <v>0</v>
      </c>
      <c r="Z423" s="301">
        <v>0</v>
      </c>
      <c r="AA423" s="301">
        <v>0</v>
      </c>
      <c r="AB423" s="301">
        <v>0</v>
      </c>
      <c r="AC423" s="301">
        <v>0</v>
      </c>
      <c r="AD423" s="301">
        <v>0</v>
      </c>
      <c r="AE423" s="301">
        <v>0</v>
      </c>
      <c r="AF423" s="301">
        <v>0</v>
      </c>
      <c r="AG423" s="301">
        <v>15</v>
      </c>
      <c r="AH423" s="301">
        <v>13</v>
      </c>
      <c r="AI423" s="301">
        <v>28</v>
      </c>
      <c r="AJ423" s="301">
        <v>3</v>
      </c>
      <c r="AK423" s="301">
        <v>0</v>
      </c>
      <c r="AL423" s="301">
        <v>4</v>
      </c>
      <c r="AM423" s="301">
        <v>4</v>
      </c>
      <c r="AN423" s="301">
        <v>0</v>
      </c>
      <c r="AO423" s="301">
        <v>0</v>
      </c>
      <c r="AP423" s="301">
        <v>0</v>
      </c>
      <c r="AQ423" s="301">
        <v>1</v>
      </c>
      <c r="AR423" s="301">
        <v>2</v>
      </c>
      <c r="AS423" s="301">
        <v>3</v>
      </c>
    </row>
    <row r="424" spans="1:45" s="300" customFormat="1" ht="12.75" x14ac:dyDescent="0.2">
      <c r="A424" s="300" t="s">
        <v>712</v>
      </c>
      <c r="B424" s="300" t="s">
        <v>1700</v>
      </c>
      <c r="C424" s="300" t="s">
        <v>1701</v>
      </c>
      <c r="D424" s="300" t="s">
        <v>946</v>
      </c>
      <c r="E424" s="300" t="s">
        <v>1083</v>
      </c>
      <c r="F424" s="300" t="s">
        <v>12</v>
      </c>
      <c r="G424" s="300" t="s">
        <v>1174</v>
      </c>
      <c r="H424" s="300" t="s">
        <v>1175</v>
      </c>
      <c r="I424" s="300" t="s">
        <v>66</v>
      </c>
      <c r="J424" s="301">
        <v>4</v>
      </c>
      <c r="K424" s="301">
        <v>4</v>
      </c>
      <c r="L424" s="301">
        <v>8</v>
      </c>
      <c r="M424" s="301">
        <v>4</v>
      </c>
      <c r="N424" s="301">
        <v>4</v>
      </c>
      <c r="O424" s="301">
        <v>8</v>
      </c>
      <c r="P424" s="301">
        <v>1</v>
      </c>
      <c r="Q424" s="301">
        <v>1</v>
      </c>
      <c r="R424" s="301">
        <v>1</v>
      </c>
      <c r="S424" s="301">
        <v>2</v>
      </c>
      <c r="T424" s="301">
        <v>1</v>
      </c>
      <c r="U424" s="301">
        <v>2</v>
      </c>
      <c r="V424" s="301">
        <v>5</v>
      </c>
      <c r="W424" s="301">
        <v>7</v>
      </c>
      <c r="X424" s="301">
        <v>1</v>
      </c>
      <c r="Y424" s="301">
        <v>0</v>
      </c>
      <c r="Z424" s="301">
        <v>0</v>
      </c>
      <c r="AA424" s="301">
        <v>0</v>
      </c>
      <c r="AB424" s="301">
        <v>0</v>
      </c>
      <c r="AC424" s="301">
        <v>0</v>
      </c>
      <c r="AD424" s="301">
        <v>0</v>
      </c>
      <c r="AE424" s="301">
        <v>0</v>
      </c>
      <c r="AF424" s="301">
        <v>0</v>
      </c>
      <c r="AG424" s="301">
        <v>7</v>
      </c>
      <c r="AH424" s="301">
        <v>10</v>
      </c>
      <c r="AI424" s="301">
        <v>17</v>
      </c>
      <c r="AJ424" s="301">
        <v>3</v>
      </c>
      <c r="AK424" s="301">
        <v>1</v>
      </c>
      <c r="AL424" s="301">
        <v>1</v>
      </c>
      <c r="AM424" s="301">
        <v>2</v>
      </c>
      <c r="AN424" s="301">
        <v>0</v>
      </c>
      <c r="AO424" s="301">
        <v>0</v>
      </c>
      <c r="AP424" s="301">
        <v>0</v>
      </c>
      <c r="AQ424" s="301">
        <v>2</v>
      </c>
      <c r="AR424" s="301">
        <v>1</v>
      </c>
      <c r="AS424" s="301">
        <v>3</v>
      </c>
    </row>
    <row r="425" spans="1:45" s="300" customFormat="1" ht="12.75" x14ac:dyDescent="0.2">
      <c r="A425" s="300" t="s">
        <v>712</v>
      </c>
      <c r="B425" s="300" t="s">
        <v>1702</v>
      </c>
      <c r="C425" s="300" t="s">
        <v>1703</v>
      </c>
      <c r="D425" s="300" t="s">
        <v>946</v>
      </c>
      <c r="E425" s="300" t="s">
        <v>1083</v>
      </c>
      <c r="F425" s="300" t="s">
        <v>12</v>
      </c>
      <c r="G425" s="300" t="s">
        <v>1174</v>
      </c>
      <c r="H425" s="300" t="s">
        <v>1175</v>
      </c>
      <c r="I425" s="300" t="s">
        <v>66</v>
      </c>
      <c r="J425" s="301">
        <v>5</v>
      </c>
      <c r="K425" s="301">
        <v>3</v>
      </c>
      <c r="L425" s="301">
        <v>8</v>
      </c>
      <c r="M425" s="301">
        <v>5</v>
      </c>
      <c r="N425" s="301">
        <v>3</v>
      </c>
      <c r="O425" s="301">
        <v>8</v>
      </c>
      <c r="P425" s="301">
        <v>1</v>
      </c>
      <c r="Q425" s="301">
        <v>2</v>
      </c>
      <c r="R425" s="301">
        <v>8</v>
      </c>
      <c r="S425" s="301">
        <v>10</v>
      </c>
      <c r="T425" s="301">
        <v>1</v>
      </c>
      <c r="U425" s="301">
        <v>2</v>
      </c>
      <c r="V425" s="301">
        <v>7</v>
      </c>
      <c r="W425" s="301">
        <v>9</v>
      </c>
      <c r="X425" s="301">
        <v>1</v>
      </c>
      <c r="Y425" s="301">
        <v>0</v>
      </c>
      <c r="Z425" s="301">
        <v>0</v>
      </c>
      <c r="AA425" s="301">
        <v>0</v>
      </c>
      <c r="AB425" s="301">
        <v>0</v>
      </c>
      <c r="AC425" s="301">
        <v>0</v>
      </c>
      <c r="AD425" s="301">
        <v>0</v>
      </c>
      <c r="AE425" s="301">
        <v>0</v>
      </c>
      <c r="AF425" s="301">
        <v>0</v>
      </c>
      <c r="AG425" s="301">
        <v>9</v>
      </c>
      <c r="AH425" s="301">
        <v>18</v>
      </c>
      <c r="AI425" s="301">
        <v>27</v>
      </c>
      <c r="AJ425" s="301">
        <v>3</v>
      </c>
      <c r="AK425" s="301">
        <v>2</v>
      </c>
      <c r="AL425" s="301">
        <v>5</v>
      </c>
      <c r="AM425" s="301">
        <v>7</v>
      </c>
      <c r="AN425" s="301">
        <v>0</v>
      </c>
      <c r="AO425" s="301">
        <v>0</v>
      </c>
      <c r="AP425" s="301">
        <v>0</v>
      </c>
      <c r="AQ425" s="301">
        <v>1</v>
      </c>
      <c r="AR425" s="301">
        <v>1</v>
      </c>
      <c r="AS425" s="301">
        <v>2</v>
      </c>
    </row>
    <row r="426" spans="1:45" s="300" customFormat="1" ht="12.75" x14ac:dyDescent="0.2">
      <c r="A426" s="300" t="s">
        <v>712</v>
      </c>
      <c r="B426" s="300" t="s">
        <v>1704</v>
      </c>
      <c r="C426" s="300" t="s">
        <v>1705</v>
      </c>
      <c r="D426" s="300" t="s">
        <v>946</v>
      </c>
      <c r="E426" s="300" t="s">
        <v>1083</v>
      </c>
      <c r="F426" s="300" t="s">
        <v>12</v>
      </c>
      <c r="G426" s="300" t="s">
        <v>1174</v>
      </c>
      <c r="H426" s="300" t="s">
        <v>1175</v>
      </c>
      <c r="I426" s="300" t="s">
        <v>66</v>
      </c>
      <c r="J426" s="301">
        <v>4</v>
      </c>
      <c r="K426" s="301">
        <v>3</v>
      </c>
      <c r="L426" s="301">
        <v>7</v>
      </c>
      <c r="M426" s="301">
        <v>4</v>
      </c>
      <c r="N426" s="301">
        <v>3</v>
      </c>
      <c r="O426" s="301">
        <v>7</v>
      </c>
      <c r="P426" s="301">
        <v>1</v>
      </c>
      <c r="Q426" s="301">
        <v>2</v>
      </c>
      <c r="R426" s="301">
        <v>2</v>
      </c>
      <c r="S426" s="301">
        <v>4</v>
      </c>
      <c r="T426" s="301">
        <v>1</v>
      </c>
      <c r="U426" s="301">
        <v>3</v>
      </c>
      <c r="V426" s="301">
        <v>1</v>
      </c>
      <c r="W426" s="301">
        <v>4</v>
      </c>
      <c r="X426" s="301">
        <v>1</v>
      </c>
      <c r="Y426" s="301">
        <v>0</v>
      </c>
      <c r="Z426" s="301">
        <v>0</v>
      </c>
      <c r="AA426" s="301">
        <v>0</v>
      </c>
      <c r="AB426" s="301">
        <v>0</v>
      </c>
      <c r="AC426" s="301">
        <v>0</v>
      </c>
      <c r="AD426" s="301">
        <v>0</v>
      </c>
      <c r="AE426" s="301">
        <v>0</v>
      </c>
      <c r="AF426" s="301">
        <v>0</v>
      </c>
      <c r="AG426" s="301">
        <v>9</v>
      </c>
      <c r="AH426" s="301">
        <v>6</v>
      </c>
      <c r="AI426" s="301">
        <v>15</v>
      </c>
      <c r="AJ426" s="301">
        <v>3</v>
      </c>
      <c r="AK426" s="301">
        <v>2</v>
      </c>
      <c r="AL426" s="301">
        <v>3</v>
      </c>
      <c r="AM426" s="301">
        <v>5</v>
      </c>
      <c r="AN426" s="301">
        <v>0</v>
      </c>
      <c r="AO426" s="301">
        <v>0</v>
      </c>
      <c r="AP426" s="301">
        <v>0</v>
      </c>
      <c r="AQ426" s="301">
        <v>2</v>
      </c>
      <c r="AR426" s="301">
        <v>1</v>
      </c>
      <c r="AS426" s="301">
        <v>3</v>
      </c>
    </row>
    <row r="427" spans="1:45" s="300" customFormat="1" ht="12.75" x14ac:dyDescent="0.2">
      <c r="A427" s="300" t="s">
        <v>712</v>
      </c>
      <c r="B427" s="300" t="s">
        <v>1706</v>
      </c>
      <c r="C427" s="300" t="s">
        <v>1707</v>
      </c>
      <c r="D427" s="300" t="s">
        <v>946</v>
      </c>
      <c r="E427" s="300" t="s">
        <v>1083</v>
      </c>
      <c r="F427" s="300" t="s">
        <v>12</v>
      </c>
      <c r="G427" s="300" t="s">
        <v>1174</v>
      </c>
      <c r="H427" s="300" t="s">
        <v>1175</v>
      </c>
      <c r="I427" s="300" t="s">
        <v>66</v>
      </c>
      <c r="J427" s="301">
        <v>2</v>
      </c>
      <c r="K427" s="301">
        <v>3</v>
      </c>
      <c r="L427" s="301">
        <v>5</v>
      </c>
      <c r="M427" s="301">
        <v>2</v>
      </c>
      <c r="N427" s="301">
        <v>3</v>
      </c>
      <c r="O427" s="301">
        <v>5</v>
      </c>
      <c r="P427" s="301">
        <v>1</v>
      </c>
      <c r="Q427" s="301">
        <v>9</v>
      </c>
      <c r="R427" s="301">
        <v>4</v>
      </c>
      <c r="S427" s="301">
        <v>13</v>
      </c>
      <c r="T427" s="301">
        <v>1</v>
      </c>
      <c r="U427" s="301">
        <v>4</v>
      </c>
      <c r="V427" s="301">
        <v>2</v>
      </c>
      <c r="W427" s="301">
        <v>6</v>
      </c>
      <c r="X427" s="301">
        <v>1</v>
      </c>
      <c r="Y427" s="301">
        <v>0</v>
      </c>
      <c r="Z427" s="301">
        <v>0</v>
      </c>
      <c r="AA427" s="301">
        <v>0</v>
      </c>
      <c r="AB427" s="301">
        <v>0</v>
      </c>
      <c r="AC427" s="301">
        <v>0</v>
      </c>
      <c r="AD427" s="301">
        <v>0</v>
      </c>
      <c r="AE427" s="301">
        <v>0</v>
      </c>
      <c r="AF427" s="301">
        <v>0</v>
      </c>
      <c r="AG427" s="301">
        <v>15</v>
      </c>
      <c r="AH427" s="301">
        <v>9</v>
      </c>
      <c r="AI427" s="301">
        <v>24</v>
      </c>
      <c r="AJ427" s="301">
        <v>3</v>
      </c>
      <c r="AK427" s="301">
        <v>0</v>
      </c>
      <c r="AL427" s="301">
        <v>0</v>
      </c>
      <c r="AM427" s="301">
        <v>0</v>
      </c>
      <c r="AN427" s="301">
        <v>0</v>
      </c>
      <c r="AO427" s="301">
        <v>0</v>
      </c>
      <c r="AP427" s="301">
        <v>0</v>
      </c>
      <c r="AQ427" s="301">
        <v>0</v>
      </c>
      <c r="AR427" s="301">
        <v>2</v>
      </c>
      <c r="AS427" s="301">
        <v>2</v>
      </c>
    </row>
    <row r="428" spans="1:45" s="300" customFormat="1" ht="12.75" x14ac:dyDescent="0.2">
      <c r="A428" s="300" t="s">
        <v>1335</v>
      </c>
      <c r="B428" s="300" t="s">
        <v>1708</v>
      </c>
      <c r="C428" s="300" t="s">
        <v>1709</v>
      </c>
      <c r="D428" s="300" t="s">
        <v>184</v>
      </c>
      <c r="E428" s="300" t="s">
        <v>1083</v>
      </c>
      <c r="F428" s="300" t="s">
        <v>12</v>
      </c>
      <c r="G428" s="300" t="s">
        <v>1174</v>
      </c>
      <c r="H428" s="300" t="s">
        <v>1175</v>
      </c>
      <c r="I428" s="300" t="s">
        <v>66</v>
      </c>
      <c r="J428" s="301">
        <v>1</v>
      </c>
      <c r="K428" s="301">
        <v>2</v>
      </c>
      <c r="L428" s="301">
        <v>3</v>
      </c>
      <c r="M428" s="301">
        <v>1</v>
      </c>
      <c r="N428" s="301">
        <v>2</v>
      </c>
      <c r="O428" s="301">
        <v>3</v>
      </c>
      <c r="P428" s="301">
        <v>1</v>
      </c>
      <c r="Q428" s="301">
        <v>5</v>
      </c>
      <c r="R428" s="301">
        <v>3</v>
      </c>
      <c r="S428" s="301">
        <v>8</v>
      </c>
      <c r="T428" s="301">
        <v>1</v>
      </c>
      <c r="U428" s="301">
        <v>0</v>
      </c>
      <c r="V428" s="301">
        <v>3</v>
      </c>
      <c r="W428" s="301">
        <v>3</v>
      </c>
      <c r="X428" s="301">
        <v>1</v>
      </c>
      <c r="Y428" s="301">
        <v>0</v>
      </c>
      <c r="Z428" s="301">
        <v>0</v>
      </c>
      <c r="AA428" s="301">
        <v>0</v>
      </c>
      <c r="AB428" s="301">
        <v>0</v>
      </c>
      <c r="AC428" s="301">
        <v>0</v>
      </c>
      <c r="AD428" s="301">
        <v>0</v>
      </c>
      <c r="AE428" s="301">
        <v>0</v>
      </c>
      <c r="AF428" s="301">
        <v>0</v>
      </c>
      <c r="AG428" s="301">
        <v>6</v>
      </c>
      <c r="AH428" s="301">
        <v>8</v>
      </c>
      <c r="AI428" s="301">
        <v>14</v>
      </c>
      <c r="AJ428" s="301">
        <v>3</v>
      </c>
      <c r="AK428" s="301">
        <v>1</v>
      </c>
      <c r="AL428" s="301">
        <v>0</v>
      </c>
      <c r="AM428" s="301">
        <v>1</v>
      </c>
      <c r="AN428" s="301">
        <v>0</v>
      </c>
      <c r="AO428" s="301">
        <v>0</v>
      </c>
      <c r="AP428" s="301">
        <v>0</v>
      </c>
      <c r="AQ428" s="301">
        <v>0</v>
      </c>
      <c r="AR428" s="301">
        <v>1</v>
      </c>
      <c r="AS428" s="301">
        <v>1</v>
      </c>
    </row>
    <row r="429" spans="1:45" s="300" customFormat="1" ht="12.75" x14ac:dyDescent="0.2">
      <c r="A429" s="300" t="s">
        <v>188</v>
      </c>
      <c r="B429" s="300" t="s">
        <v>1710</v>
      </c>
      <c r="C429" s="300" t="s">
        <v>1711</v>
      </c>
      <c r="D429" s="300" t="s">
        <v>184</v>
      </c>
      <c r="E429" s="300" t="s">
        <v>1083</v>
      </c>
      <c r="F429" s="300" t="s">
        <v>12</v>
      </c>
      <c r="G429" s="300" t="s">
        <v>1174</v>
      </c>
      <c r="H429" s="300" t="s">
        <v>1175</v>
      </c>
      <c r="I429" s="300" t="s">
        <v>66</v>
      </c>
      <c r="J429" s="301">
        <v>2</v>
      </c>
      <c r="K429" s="301">
        <v>1</v>
      </c>
      <c r="L429" s="301">
        <v>3</v>
      </c>
      <c r="M429" s="301">
        <v>2</v>
      </c>
      <c r="N429" s="301">
        <v>1</v>
      </c>
      <c r="O429" s="301">
        <v>3</v>
      </c>
      <c r="P429" s="301">
        <v>1</v>
      </c>
      <c r="Q429" s="301">
        <v>3</v>
      </c>
      <c r="R429" s="301">
        <v>1</v>
      </c>
      <c r="S429" s="301">
        <v>4</v>
      </c>
      <c r="T429" s="301">
        <v>1</v>
      </c>
      <c r="U429" s="301">
        <v>3</v>
      </c>
      <c r="V429" s="301">
        <v>1</v>
      </c>
      <c r="W429" s="301">
        <v>4</v>
      </c>
      <c r="X429" s="301">
        <v>1</v>
      </c>
      <c r="Y429" s="301">
        <v>0</v>
      </c>
      <c r="Z429" s="301">
        <v>0</v>
      </c>
      <c r="AA429" s="301">
        <v>0</v>
      </c>
      <c r="AB429" s="301">
        <v>0</v>
      </c>
      <c r="AC429" s="301">
        <v>0</v>
      </c>
      <c r="AD429" s="301">
        <v>0</v>
      </c>
      <c r="AE429" s="301">
        <v>0</v>
      </c>
      <c r="AF429" s="301">
        <v>0</v>
      </c>
      <c r="AG429" s="301">
        <v>8</v>
      </c>
      <c r="AH429" s="301">
        <v>3</v>
      </c>
      <c r="AI429" s="301">
        <v>11</v>
      </c>
      <c r="AJ429" s="301">
        <v>3</v>
      </c>
      <c r="AK429" s="301">
        <v>3</v>
      </c>
      <c r="AL429" s="301">
        <v>6</v>
      </c>
      <c r="AM429" s="301">
        <v>9</v>
      </c>
      <c r="AN429" s="301">
        <v>0</v>
      </c>
      <c r="AO429" s="301">
        <v>0</v>
      </c>
      <c r="AP429" s="301">
        <v>0</v>
      </c>
      <c r="AQ429" s="301">
        <v>1</v>
      </c>
      <c r="AR429" s="301">
        <v>2</v>
      </c>
      <c r="AS429" s="301">
        <v>3</v>
      </c>
    </row>
    <row r="430" spans="1:45" s="300" customFormat="1" ht="12.75" x14ac:dyDescent="0.2">
      <c r="A430" s="300" t="s">
        <v>188</v>
      </c>
      <c r="B430" s="300" t="s">
        <v>1712</v>
      </c>
      <c r="C430" s="300" t="s">
        <v>1713</v>
      </c>
      <c r="D430" s="300" t="s">
        <v>184</v>
      </c>
      <c r="E430" s="300" t="s">
        <v>1083</v>
      </c>
      <c r="F430" s="300" t="s">
        <v>12</v>
      </c>
      <c r="G430" s="300" t="s">
        <v>1174</v>
      </c>
      <c r="H430" s="300" t="s">
        <v>1175</v>
      </c>
      <c r="I430" s="300" t="s">
        <v>66</v>
      </c>
      <c r="J430" s="301">
        <v>8</v>
      </c>
      <c r="K430" s="301">
        <v>8</v>
      </c>
      <c r="L430" s="301">
        <v>16</v>
      </c>
      <c r="M430" s="301">
        <v>8</v>
      </c>
      <c r="N430" s="301">
        <v>8</v>
      </c>
      <c r="O430" s="301">
        <v>16</v>
      </c>
      <c r="P430" s="301">
        <v>1</v>
      </c>
      <c r="Q430" s="301">
        <v>11</v>
      </c>
      <c r="R430" s="301">
        <v>3</v>
      </c>
      <c r="S430" s="301">
        <v>14</v>
      </c>
      <c r="T430" s="301">
        <v>1</v>
      </c>
      <c r="U430" s="301">
        <v>2</v>
      </c>
      <c r="V430" s="301">
        <v>2</v>
      </c>
      <c r="W430" s="301">
        <v>4</v>
      </c>
      <c r="X430" s="301">
        <v>1</v>
      </c>
      <c r="Y430" s="301">
        <v>0</v>
      </c>
      <c r="Z430" s="301">
        <v>0</v>
      </c>
      <c r="AA430" s="301">
        <v>0</v>
      </c>
      <c r="AB430" s="301">
        <v>0</v>
      </c>
      <c r="AC430" s="301">
        <v>0</v>
      </c>
      <c r="AD430" s="301">
        <v>0</v>
      </c>
      <c r="AE430" s="301">
        <v>0</v>
      </c>
      <c r="AF430" s="301">
        <v>0</v>
      </c>
      <c r="AG430" s="301">
        <v>21</v>
      </c>
      <c r="AH430" s="301">
        <v>13</v>
      </c>
      <c r="AI430" s="301">
        <v>34</v>
      </c>
      <c r="AJ430" s="301">
        <v>3</v>
      </c>
      <c r="AK430" s="301">
        <v>1</v>
      </c>
      <c r="AL430" s="301">
        <v>5</v>
      </c>
      <c r="AM430" s="301">
        <v>6</v>
      </c>
      <c r="AN430" s="301">
        <v>0</v>
      </c>
      <c r="AO430" s="301">
        <v>0</v>
      </c>
      <c r="AP430" s="301">
        <v>0</v>
      </c>
      <c r="AQ430" s="301">
        <v>0</v>
      </c>
      <c r="AR430" s="301">
        <v>3</v>
      </c>
      <c r="AS430" s="301">
        <v>3</v>
      </c>
    </row>
    <row r="431" spans="1:45" s="300" customFormat="1" ht="12.75" x14ac:dyDescent="0.2">
      <c r="A431" s="300" t="s">
        <v>188</v>
      </c>
      <c r="B431" s="300" t="s">
        <v>1714</v>
      </c>
      <c r="C431" s="300" t="s">
        <v>1715</v>
      </c>
      <c r="D431" s="300" t="s">
        <v>946</v>
      </c>
      <c r="E431" s="300" t="s">
        <v>1083</v>
      </c>
      <c r="F431" s="300" t="s">
        <v>12</v>
      </c>
      <c r="G431" s="300" t="s">
        <v>1174</v>
      </c>
      <c r="H431" s="300" t="s">
        <v>1175</v>
      </c>
      <c r="I431" s="300" t="s">
        <v>66</v>
      </c>
      <c r="J431" s="301">
        <v>1</v>
      </c>
      <c r="K431" s="301">
        <v>2</v>
      </c>
      <c r="L431" s="301">
        <v>3</v>
      </c>
      <c r="M431" s="301">
        <v>1</v>
      </c>
      <c r="N431" s="301">
        <v>2</v>
      </c>
      <c r="O431" s="301">
        <v>3</v>
      </c>
      <c r="P431" s="301">
        <v>1</v>
      </c>
      <c r="Q431" s="301">
        <v>6</v>
      </c>
      <c r="R431" s="301">
        <v>5</v>
      </c>
      <c r="S431" s="301">
        <v>11</v>
      </c>
      <c r="T431" s="301">
        <v>1</v>
      </c>
      <c r="U431" s="301">
        <v>2</v>
      </c>
      <c r="V431" s="301">
        <v>6</v>
      </c>
      <c r="W431" s="301">
        <v>8</v>
      </c>
      <c r="X431" s="301">
        <v>1</v>
      </c>
      <c r="Y431" s="301">
        <v>0</v>
      </c>
      <c r="Z431" s="301">
        <v>0</v>
      </c>
      <c r="AA431" s="301">
        <v>0</v>
      </c>
      <c r="AB431" s="301">
        <v>0</v>
      </c>
      <c r="AC431" s="301">
        <v>0</v>
      </c>
      <c r="AD431" s="301">
        <v>0</v>
      </c>
      <c r="AE431" s="301">
        <v>0</v>
      </c>
      <c r="AF431" s="301">
        <v>0</v>
      </c>
      <c r="AG431" s="301">
        <v>9</v>
      </c>
      <c r="AH431" s="301">
        <v>13</v>
      </c>
      <c r="AI431" s="301">
        <v>22</v>
      </c>
      <c r="AJ431" s="301">
        <v>3</v>
      </c>
      <c r="AK431" s="301">
        <v>5</v>
      </c>
      <c r="AL431" s="301">
        <v>5</v>
      </c>
      <c r="AM431" s="301">
        <v>10</v>
      </c>
      <c r="AN431" s="301">
        <v>0</v>
      </c>
      <c r="AO431" s="301">
        <v>0</v>
      </c>
      <c r="AP431" s="301">
        <v>0</v>
      </c>
      <c r="AQ431" s="301">
        <v>0</v>
      </c>
      <c r="AR431" s="301">
        <v>3</v>
      </c>
      <c r="AS431" s="301">
        <v>3</v>
      </c>
    </row>
    <row r="432" spans="1:45" s="300" customFormat="1" ht="12.75" x14ac:dyDescent="0.2">
      <c r="A432" s="300" t="s">
        <v>354</v>
      </c>
      <c r="B432" s="300" t="s">
        <v>1716</v>
      </c>
      <c r="C432" s="300" t="s">
        <v>1717</v>
      </c>
      <c r="D432" s="300" t="s">
        <v>946</v>
      </c>
      <c r="E432" s="300" t="s">
        <v>1083</v>
      </c>
      <c r="F432" s="300" t="s">
        <v>12</v>
      </c>
      <c r="G432" s="300" t="s">
        <v>1174</v>
      </c>
      <c r="H432" s="300" t="s">
        <v>1175</v>
      </c>
      <c r="I432" s="300" t="s">
        <v>66</v>
      </c>
      <c r="J432" s="301">
        <v>3</v>
      </c>
      <c r="K432" s="301">
        <v>4</v>
      </c>
      <c r="L432" s="301">
        <v>7</v>
      </c>
      <c r="M432" s="301">
        <v>3</v>
      </c>
      <c r="N432" s="301">
        <v>4</v>
      </c>
      <c r="O432" s="301">
        <v>7</v>
      </c>
      <c r="P432" s="301">
        <v>1</v>
      </c>
      <c r="Q432" s="301">
        <v>3</v>
      </c>
      <c r="R432" s="301">
        <v>1</v>
      </c>
      <c r="S432" s="301">
        <v>4</v>
      </c>
      <c r="T432" s="301">
        <v>1</v>
      </c>
      <c r="U432" s="301">
        <v>6</v>
      </c>
      <c r="V432" s="301">
        <v>1</v>
      </c>
      <c r="W432" s="301">
        <v>7</v>
      </c>
      <c r="X432" s="301">
        <v>1</v>
      </c>
      <c r="Y432" s="301">
        <v>0</v>
      </c>
      <c r="Z432" s="301">
        <v>0</v>
      </c>
      <c r="AA432" s="301">
        <v>0</v>
      </c>
      <c r="AB432" s="301">
        <v>0</v>
      </c>
      <c r="AC432" s="301">
        <v>0</v>
      </c>
      <c r="AD432" s="301">
        <v>0</v>
      </c>
      <c r="AE432" s="301">
        <v>0</v>
      </c>
      <c r="AF432" s="301">
        <v>0</v>
      </c>
      <c r="AG432" s="301">
        <v>12</v>
      </c>
      <c r="AH432" s="301">
        <v>6</v>
      </c>
      <c r="AI432" s="301">
        <v>18</v>
      </c>
      <c r="AJ432" s="301">
        <v>3</v>
      </c>
      <c r="AK432" s="301">
        <v>4</v>
      </c>
      <c r="AL432" s="301">
        <v>4</v>
      </c>
      <c r="AM432" s="301">
        <v>8</v>
      </c>
      <c r="AN432" s="301">
        <v>0</v>
      </c>
      <c r="AO432" s="301">
        <v>0</v>
      </c>
      <c r="AP432" s="301">
        <v>0</v>
      </c>
      <c r="AQ432" s="301">
        <v>0</v>
      </c>
      <c r="AR432" s="301">
        <v>2</v>
      </c>
      <c r="AS432" s="301">
        <v>2</v>
      </c>
    </row>
    <row r="433" spans="1:45" s="300" customFormat="1" ht="12.75" x14ac:dyDescent="0.2">
      <c r="A433" s="300" t="s">
        <v>731</v>
      </c>
      <c r="B433" s="300" t="s">
        <v>1718</v>
      </c>
      <c r="C433" s="300" t="s">
        <v>1719</v>
      </c>
      <c r="D433" s="300" t="s">
        <v>946</v>
      </c>
      <c r="E433" s="300" t="s">
        <v>1083</v>
      </c>
      <c r="F433" s="300" t="s">
        <v>12</v>
      </c>
      <c r="G433" s="300" t="s">
        <v>1174</v>
      </c>
      <c r="H433" s="300" t="s">
        <v>1175</v>
      </c>
      <c r="I433" s="300" t="s">
        <v>66</v>
      </c>
      <c r="J433" s="301">
        <v>9</v>
      </c>
      <c r="K433" s="301">
        <v>5</v>
      </c>
      <c r="L433" s="301">
        <v>14</v>
      </c>
      <c r="M433" s="301">
        <v>9</v>
      </c>
      <c r="N433" s="301">
        <v>5</v>
      </c>
      <c r="O433" s="301">
        <v>14</v>
      </c>
      <c r="P433" s="301">
        <v>1</v>
      </c>
      <c r="Q433" s="301">
        <v>6</v>
      </c>
      <c r="R433" s="301">
        <v>1</v>
      </c>
      <c r="S433" s="301">
        <v>7</v>
      </c>
      <c r="T433" s="301">
        <v>1</v>
      </c>
      <c r="U433" s="301">
        <v>6</v>
      </c>
      <c r="V433" s="301">
        <v>1</v>
      </c>
      <c r="W433" s="301">
        <v>7</v>
      </c>
      <c r="X433" s="301">
        <v>1</v>
      </c>
      <c r="Y433" s="301">
        <v>0</v>
      </c>
      <c r="Z433" s="301">
        <v>0</v>
      </c>
      <c r="AA433" s="301">
        <v>0</v>
      </c>
      <c r="AB433" s="301">
        <v>0</v>
      </c>
      <c r="AC433" s="301">
        <v>0</v>
      </c>
      <c r="AD433" s="301">
        <v>0</v>
      </c>
      <c r="AE433" s="301">
        <v>0</v>
      </c>
      <c r="AF433" s="301">
        <v>0</v>
      </c>
      <c r="AG433" s="301">
        <v>21</v>
      </c>
      <c r="AH433" s="301">
        <v>7</v>
      </c>
      <c r="AI433" s="301">
        <v>28</v>
      </c>
      <c r="AJ433" s="301">
        <v>3</v>
      </c>
      <c r="AK433" s="301">
        <v>2</v>
      </c>
      <c r="AL433" s="301">
        <v>4</v>
      </c>
      <c r="AM433" s="301">
        <v>6</v>
      </c>
      <c r="AN433" s="301">
        <v>0</v>
      </c>
      <c r="AO433" s="301">
        <v>0</v>
      </c>
      <c r="AP433" s="301">
        <v>0</v>
      </c>
      <c r="AQ433" s="301">
        <v>0</v>
      </c>
      <c r="AR433" s="301">
        <v>3</v>
      </c>
      <c r="AS433" s="301">
        <v>3</v>
      </c>
    </row>
    <row r="434" spans="1:45" s="300" customFormat="1" ht="12.75" x14ac:dyDescent="0.2">
      <c r="A434" s="300" t="s">
        <v>731</v>
      </c>
      <c r="B434" s="300" t="s">
        <v>1720</v>
      </c>
      <c r="C434" s="300" t="s">
        <v>1721</v>
      </c>
      <c r="D434" s="300" t="s">
        <v>946</v>
      </c>
      <c r="E434" s="300" t="s">
        <v>1083</v>
      </c>
      <c r="F434" s="300" t="s">
        <v>12</v>
      </c>
      <c r="G434" s="300" t="s">
        <v>1174</v>
      </c>
      <c r="H434" s="300" t="s">
        <v>1175</v>
      </c>
      <c r="I434" s="300" t="s">
        <v>66</v>
      </c>
      <c r="J434" s="301">
        <v>2</v>
      </c>
      <c r="K434" s="301">
        <v>3</v>
      </c>
      <c r="L434" s="301">
        <v>5</v>
      </c>
      <c r="M434" s="301">
        <v>2</v>
      </c>
      <c r="N434" s="301">
        <v>3</v>
      </c>
      <c r="O434" s="301">
        <v>5</v>
      </c>
      <c r="P434" s="301">
        <v>1</v>
      </c>
      <c r="Q434" s="301">
        <v>5</v>
      </c>
      <c r="R434" s="301">
        <v>1</v>
      </c>
      <c r="S434" s="301">
        <v>6</v>
      </c>
      <c r="T434" s="301">
        <v>1</v>
      </c>
      <c r="U434" s="301">
        <v>3</v>
      </c>
      <c r="V434" s="301">
        <v>2</v>
      </c>
      <c r="W434" s="301">
        <v>5</v>
      </c>
      <c r="X434" s="301">
        <v>1</v>
      </c>
      <c r="Y434" s="301">
        <v>0</v>
      </c>
      <c r="Z434" s="301">
        <v>0</v>
      </c>
      <c r="AA434" s="301">
        <v>0</v>
      </c>
      <c r="AB434" s="301">
        <v>0</v>
      </c>
      <c r="AC434" s="301">
        <v>0</v>
      </c>
      <c r="AD434" s="301">
        <v>0</v>
      </c>
      <c r="AE434" s="301">
        <v>0</v>
      </c>
      <c r="AF434" s="301">
        <v>0</v>
      </c>
      <c r="AG434" s="301">
        <v>10</v>
      </c>
      <c r="AH434" s="301">
        <v>6</v>
      </c>
      <c r="AI434" s="301">
        <v>16</v>
      </c>
      <c r="AJ434" s="301">
        <v>3</v>
      </c>
      <c r="AK434" s="301">
        <v>2</v>
      </c>
      <c r="AL434" s="301">
        <v>2</v>
      </c>
      <c r="AM434" s="301">
        <v>4</v>
      </c>
      <c r="AN434" s="301">
        <v>0</v>
      </c>
      <c r="AO434" s="301">
        <v>0</v>
      </c>
      <c r="AP434" s="301">
        <v>0</v>
      </c>
      <c r="AQ434" s="301">
        <v>0</v>
      </c>
      <c r="AR434" s="301">
        <v>2</v>
      </c>
      <c r="AS434" s="301">
        <v>2</v>
      </c>
    </row>
    <row r="435" spans="1:45" s="300" customFormat="1" ht="12.75" x14ac:dyDescent="0.2">
      <c r="A435" s="300" t="s">
        <v>604</v>
      </c>
      <c r="B435" s="300" t="s">
        <v>1722</v>
      </c>
      <c r="C435" s="300" t="s">
        <v>1723</v>
      </c>
      <c r="D435" s="300" t="s">
        <v>184</v>
      </c>
      <c r="E435" s="300" t="s">
        <v>1083</v>
      </c>
      <c r="F435" s="300" t="s">
        <v>12</v>
      </c>
      <c r="G435" s="300" t="s">
        <v>1174</v>
      </c>
      <c r="H435" s="300" t="s">
        <v>1175</v>
      </c>
      <c r="I435" s="300" t="s">
        <v>66</v>
      </c>
      <c r="J435" s="301">
        <v>19</v>
      </c>
      <c r="K435" s="301">
        <v>17</v>
      </c>
      <c r="L435" s="301">
        <v>36</v>
      </c>
      <c r="M435" s="301">
        <v>21</v>
      </c>
      <c r="N435" s="301">
        <v>18</v>
      </c>
      <c r="O435" s="301">
        <v>39</v>
      </c>
      <c r="P435" s="301">
        <v>1</v>
      </c>
      <c r="Q435" s="301">
        <v>10</v>
      </c>
      <c r="R435" s="301">
        <v>9</v>
      </c>
      <c r="S435" s="301">
        <v>19</v>
      </c>
      <c r="T435" s="301">
        <v>1</v>
      </c>
      <c r="U435" s="301">
        <v>4</v>
      </c>
      <c r="V435" s="301">
        <v>7</v>
      </c>
      <c r="W435" s="301">
        <v>11</v>
      </c>
      <c r="X435" s="301">
        <v>1</v>
      </c>
      <c r="Y435" s="301">
        <v>0</v>
      </c>
      <c r="Z435" s="301">
        <v>0</v>
      </c>
      <c r="AA435" s="301">
        <v>0</v>
      </c>
      <c r="AB435" s="301">
        <v>0</v>
      </c>
      <c r="AC435" s="301">
        <v>0</v>
      </c>
      <c r="AD435" s="301">
        <v>0</v>
      </c>
      <c r="AE435" s="301">
        <v>0</v>
      </c>
      <c r="AF435" s="301">
        <v>0</v>
      </c>
      <c r="AG435" s="301">
        <v>35</v>
      </c>
      <c r="AH435" s="301">
        <v>34</v>
      </c>
      <c r="AI435" s="301">
        <v>69</v>
      </c>
      <c r="AJ435" s="301">
        <v>3</v>
      </c>
      <c r="AK435" s="301">
        <v>8</v>
      </c>
      <c r="AL435" s="301">
        <v>6</v>
      </c>
      <c r="AM435" s="301">
        <v>14</v>
      </c>
      <c r="AN435" s="301">
        <v>0</v>
      </c>
      <c r="AO435" s="301">
        <v>0</v>
      </c>
      <c r="AP435" s="301">
        <v>0</v>
      </c>
      <c r="AQ435" s="301">
        <v>2</v>
      </c>
      <c r="AR435" s="301">
        <v>1</v>
      </c>
      <c r="AS435" s="301">
        <v>3</v>
      </c>
    </row>
    <row r="436" spans="1:45" s="300" customFormat="1" ht="12.75" x14ac:dyDescent="0.2">
      <c r="A436" s="300" t="s">
        <v>1431</v>
      </c>
      <c r="B436" s="300" t="s">
        <v>1724</v>
      </c>
      <c r="C436" s="300" t="s">
        <v>1725</v>
      </c>
      <c r="D436" s="300" t="s">
        <v>946</v>
      </c>
      <c r="E436" s="300" t="s">
        <v>1083</v>
      </c>
      <c r="F436" s="300" t="s">
        <v>12</v>
      </c>
      <c r="G436" s="300" t="s">
        <v>1174</v>
      </c>
      <c r="H436" s="300" t="s">
        <v>1175</v>
      </c>
      <c r="I436" s="300" t="s">
        <v>66</v>
      </c>
      <c r="J436" s="301">
        <v>10</v>
      </c>
      <c r="K436" s="301">
        <v>2</v>
      </c>
      <c r="L436" s="301">
        <v>12</v>
      </c>
      <c r="M436" s="301">
        <v>10</v>
      </c>
      <c r="N436" s="301">
        <v>2</v>
      </c>
      <c r="O436" s="301">
        <v>12</v>
      </c>
      <c r="P436" s="301">
        <v>1</v>
      </c>
      <c r="Q436" s="301">
        <v>4</v>
      </c>
      <c r="R436" s="301">
        <v>4</v>
      </c>
      <c r="S436" s="301">
        <v>8</v>
      </c>
      <c r="T436" s="301">
        <v>1</v>
      </c>
      <c r="U436" s="301">
        <v>6</v>
      </c>
      <c r="V436" s="301">
        <v>6</v>
      </c>
      <c r="W436" s="301">
        <v>12</v>
      </c>
      <c r="X436" s="301">
        <v>1</v>
      </c>
      <c r="Y436" s="301">
        <v>0</v>
      </c>
      <c r="Z436" s="301">
        <v>0</v>
      </c>
      <c r="AA436" s="301">
        <v>0</v>
      </c>
      <c r="AB436" s="301">
        <v>0</v>
      </c>
      <c r="AC436" s="301">
        <v>0</v>
      </c>
      <c r="AD436" s="301">
        <v>0</v>
      </c>
      <c r="AE436" s="301">
        <v>0</v>
      </c>
      <c r="AF436" s="301">
        <v>0</v>
      </c>
      <c r="AG436" s="301">
        <v>20</v>
      </c>
      <c r="AH436" s="301">
        <v>12</v>
      </c>
      <c r="AI436" s="301">
        <v>32</v>
      </c>
      <c r="AJ436" s="301">
        <v>3</v>
      </c>
      <c r="AK436" s="301">
        <v>4</v>
      </c>
      <c r="AL436" s="301">
        <v>0</v>
      </c>
      <c r="AM436" s="301">
        <v>4</v>
      </c>
      <c r="AN436" s="301">
        <v>0</v>
      </c>
      <c r="AO436" s="301">
        <v>0</v>
      </c>
      <c r="AP436" s="301">
        <v>0</v>
      </c>
      <c r="AQ436" s="301">
        <v>2</v>
      </c>
      <c r="AR436" s="301">
        <v>1</v>
      </c>
      <c r="AS436" s="301">
        <v>3</v>
      </c>
    </row>
    <row r="437" spans="1:45" s="300" customFormat="1" ht="12.75" x14ac:dyDescent="0.2">
      <c r="A437" s="300" t="s">
        <v>607</v>
      </c>
      <c r="B437" s="300" t="s">
        <v>1726</v>
      </c>
      <c r="C437" s="300" t="s">
        <v>1727</v>
      </c>
      <c r="D437" s="300" t="s">
        <v>946</v>
      </c>
      <c r="E437" s="300" t="s">
        <v>1083</v>
      </c>
      <c r="F437" s="300" t="s">
        <v>12</v>
      </c>
      <c r="G437" s="300" t="s">
        <v>1174</v>
      </c>
      <c r="H437" s="300" t="s">
        <v>1175</v>
      </c>
      <c r="I437" s="300" t="s">
        <v>66</v>
      </c>
      <c r="J437" s="301">
        <v>4</v>
      </c>
      <c r="K437" s="301">
        <v>6</v>
      </c>
      <c r="L437" s="301">
        <v>10</v>
      </c>
      <c r="M437" s="301">
        <v>4</v>
      </c>
      <c r="N437" s="301">
        <v>6</v>
      </c>
      <c r="O437" s="301">
        <v>10</v>
      </c>
      <c r="P437" s="301">
        <v>1</v>
      </c>
      <c r="Q437" s="301">
        <v>9</v>
      </c>
      <c r="R437" s="301">
        <v>1</v>
      </c>
      <c r="S437" s="301">
        <v>10</v>
      </c>
      <c r="T437" s="301">
        <v>1</v>
      </c>
      <c r="U437" s="301">
        <v>1</v>
      </c>
      <c r="V437" s="301">
        <v>4</v>
      </c>
      <c r="W437" s="301">
        <v>5</v>
      </c>
      <c r="X437" s="301">
        <v>1</v>
      </c>
      <c r="Y437" s="301">
        <v>0</v>
      </c>
      <c r="Z437" s="301">
        <v>0</v>
      </c>
      <c r="AA437" s="301">
        <v>0</v>
      </c>
      <c r="AB437" s="301">
        <v>0</v>
      </c>
      <c r="AC437" s="301">
        <v>0</v>
      </c>
      <c r="AD437" s="301">
        <v>0</v>
      </c>
      <c r="AE437" s="301">
        <v>0</v>
      </c>
      <c r="AF437" s="301">
        <v>0</v>
      </c>
      <c r="AG437" s="301">
        <v>14</v>
      </c>
      <c r="AH437" s="301">
        <v>11</v>
      </c>
      <c r="AI437" s="301">
        <v>25</v>
      </c>
      <c r="AJ437" s="301">
        <v>3</v>
      </c>
      <c r="AK437" s="301">
        <v>6</v>
      </c>
      <c r="AL437" s="301">
        <v>4</v>
      </c>
      <c r="AM437" s="301">
        <v>10</v>
      </c>
      <c r="AN437" s="301">
        <v>0</v>
      </c>
      <c r="AO437" s="301">
        <v>0</v>
      </c>
      <c r="AP437" s="301">
        <v>0</v>
      </c>
      <c r="AQ437" s="301">
        <v>2</v>
      </c>
      <c r="AR437" s="301">
        <v>0</v>
      </c>
      <c r="AS437" s="301">
        <v>2</v>
      </c>
    </row>
    <row r="438" spans="1:45" s="300" customFormat="1" ht="12.75" x14ac:dyDescent="0.2">
      <c r="A438" s="300" t="s">
        <v>607</v>
      </c>
      <c r="B438" s="300" t="s">
        <v>1728</v>
      </c>
      <c r="C438" s="300" t="s">
        <v>1729</v>
      </c>
      <c r="D438" s="300" t="s">
        <v>946</v>
      </c>
      <c r="E438" s="300" t="s">
        <v>1083</v>
      </c>
      <c r="F438" s="300" t="s">
        <v>12</v>
      </c>
      <c r="G438" s="300" t="s">
        <v>1174</v>
      </c>
      <c r="H438" s="300" t="s">
        <v>1175</v>
      </c>
      <c r="I438" s="300" t="s">
        <v>66</v>
      </c>
      <c r="J438" s="301">
        <v>2</v>
      </c>
      <c r="K438" s="301">
        <v>4</v>
      </c>
      <c r="L438" s="301">
        <v>6</v>
      </c>
      <c r="M438" s="301">
        <v>2</v>
      </c>
      <c r="N438" s="301">
        <v>4</v>
      </c>
      <c r="O438" s="301">
        <v>6</v>
      </c>
      <c r="P438" s="301">
        <v>1</v>
      </c>
      <c r="Q438" s="301">
        <v>1</v>
      </c>
      <c r="R438" s="301">
        <v>1</v>
      </c>
      <c r="S438" s="301">
        <v>2</v>
      </c>
      <c r="T438" s="301">
        <v>1</v>
      </c>
      <c r="U438" s="301">
        <v>2</v>
      </c>
      <c r="V438" s="301">
        <v>3</v>
      </c>
      <c r="W438" s="301">
        <v>5</v>
      </c>
      <c r="X438" s="301">
        <v>1</v>
      </c>
      <c r="Y438" s="301">
        <v>0</v>
      </c>
      <c r="Z438" s="301">
        <v>0</v>
      </c>
      <c r="AA438" s="301">
        <v>0</v>
      </c>
      <c r="AB438" s="301">
        <v>0</v>
      </c>
      <c r="AC438" s="301">
        <v>0</v>
      </c>
      <c r="AD438" s="301">
        <v>0</v>
      </c>
      <c r="AE438" s="301">
        <v>0</v>
      </c>
      <c r="AF438" s="301">
        <v>0</v>
      </c>
      <c r="AG438" s="301">
        <v>5</v>
      </c>
      <c r="AH438" s="301">
        <v>8</v>
      </c>
      <c r="AI438" s="301">
        <v>13</v>
      </c>
      <c r="AJ438" s="301">
        <v>3</v>
      </c>
      <c r="AK438" s="301">
        <v>1</v>
      </c>
      <c r="AL438" s="301">
        <v>2</v>
      </c>
      <c r="AM438" s="301">
        <v>3</v>
      </c>
      <c r="AN438" s="301">
        <v>0</v>
      </c>
      <c r="AO438" s="301">
        <v>0</v>
      </c>
      <c r="AP438" s="301">
        <v>0</v>
      </c>
      <c r="AQ438" s="301">
        <v>2</v>
      </c>
      <c r="AR438" s="301">
        <v>1</v>
      </c>
      <c r="AS438" s="301">
        <v>3</v>
      </c>
    </row>
    <row r="439" spans="1:45" s="300" customFormat="1" ht="12.75" x14ac:dyDescent="0.2">
      <c r="A439" s="300" t="s">
        <v>233</v>
      </c>
      <c r="B439" s="300" t="s">
        <v>1730</v>
      </c>
      <c r="C439" s="300" t="s">
        <v>1731</v>
      </c>
      <c r="D439" s="300" t="s">
        <v>946</v>
      </c>
      <c r="E439" s="300" t="s">
        <v>1083</v>
      </c>
      <c r="F439" s="300" t="s">
        <v>12</v>
      </c>
      <c r="G439" s="300" t="s">
        <v>1174</v>
      </c>
      <c r="H439" s="300" t="s">
        <v>1175</v>
      </c>
      <c r="I439" s="300" t="s">
        <v>66</v>
      </c>
      <c r="J439" s="301">
        <v>3</v>
      </c>
      <c r="K439" s="301">
        <v>9</v>
      </c>
      <c r="L439" s="301">
        <v>12</v>
      </c>
      <c r="M439" s="301">
        <v>3</v>
      </c>
      <c r="N439" s="301">
        <v>9</v>
      </c>
      <c r="O439" s="301">
        <v>12</v>
      </c>
      <c r="P439" s="301">
        <v>1</v>
      </c>
      <c r="Q439" s="301">
        <v>9</v>
      </c>
      <c r="R439" s="301">
        <v>1</v>
      </c>
      <c r="S439" s="301">
        <v>10</v>
      </c>
      <c r="T439" s="301">
        <v>1</v>
      </c>
      <c r="U439" s="301">
        <v>8</v>
      </c>
      <c r="V439" s="301">
        <v>9</v>
      </c>
      <c r="W439" s="301">
        <v>17</v>
      </c>
      <c r="X439" s="301">
        <v>1</v>
      </c>
      <c r="Y439" s="301">
        <v>0</v>
      </c>
      <c r="Z439" s="301">
        <v>0</v>
      </c>
      <c r="AA439" s="301">
        <v>0</v>
      </c>
      <c r="AB439" s="301">
        <v>0</v>
      </c>
      <c r="AC439" s="301">
        <v>0</v>
      </c>
      <c r="AD439" s="301">
        <v>0</v>
      </c>
      <c r="AE439" s="301">
        <v>0</v>
      </c>
      <c r="AF439" s="301">
        <v>0</v>
      </c>
      <c r="AG439" s="301">
        <v>20</v>
      </c>
      <c r="AH439" s="301">
        <v>19</v>
      </c>
      <c r="AI439" s="301">
        <v>39</v>
      </c>
      <c r="AJ439" s="301">
        <v>3</v>
      </c>
      <c r="AK439" s="301">
        <v>2</v>
      </c>
      <c r="AL439" s="301">
        <v>8</v>
      </c>
      <c r="AM439" s="301">
        <v>10</v>
      </c>
      <c r="AN439" s="301">
        <v>0</v>
      </c>
      <c r="AO439" s="301">
        <v>0</v>
      </c>
      <c r="AP439" s="301">
        <v>0</v>
      </c>
      <c r="AQ439" s="301">
        <v>2</v>
      </c>
      <c r="AR439" s="301">
        <v>1</v>
      </c>
      <c r="AS439" s="301">
        <v>3</v>
      </c>
    </row>
    <row r="440" spans="1:45" s="300" customFormat="1" ht="12.75" x14ac:dyDescent="0.2">
      <c r="A440" s="300" t="s">
        <v>1304</v>
      </c>
      <c r="B440" s="300" t="s">
        <v>1732</v>
      </c>
      <c r="C440" s="300" t="s">
        <v>1733</v>
      </c>
      <c r="D440" s="300" t="s">
        <v>946</v>
      </c>
      <c r="E440" s="300" t="s">
        <v>1083</v>
      </c>
      <c r="F440" s="300" t="s">
        <v>12</v>
      </c>
      <c r="G440" s="300" t="s">
        <v>1174</v>
      </c>
      <c r="H440" s="300" t="s">
        <v>1175</v>
      </c>
      <c r="I440" s="300" t="s">
        <v>66</v>
      </c>
      <c r="J440" s="301">
        <v>1</v>
      </c>
      <c r="K440" s="301">
        <v>5</v>
      </c>
      <c r="L440" s="301">
        <v>6</v>
      </c>
      <c r="M440" s="301">
        <v>1</v>
      </c>
      <c r="N440" s="301">
        <v>5</v>
      </c>
      <c r="O440" s="301">
        <v>6</v>
      </c>
      <c r="P440" s="301">
        <v>1</v>
      </c>
      <c r="Q440" s="301">
        <v>3</v>
      </c>
      <c r="R440" s="301">
        <v>4</v>
      </c>
      <c r="S440" s="301">
        <v>7</v>
      </c>
      <c r="T440" s="301">
        <v>1</v>
      </c>
      <c r="U440" s="301">
        <v>3</v>
      </c>
      <c r="V440" s="301">
        <v>2</v>
      </c>
      <c r="W440" s="301">
        <v>5</v>
      </c>
      <c r="X440" s="301">
        <v>1</v>
      </c>
      <c r="Y440" s="301">
        <v>0</v>
      </c>
      <c r="Z440" s="301">
        <v>0</v>
      </c>
      <c r="AA440" s="301">
        <v>0</v>
      </c>
      <c r="AB440" s="301">
        <v>0</v>
      </c>
      <c r="AC440" s="301">
        <v>0</v>
      </c>
      <c r="AD440" s="301">
        <v>0</v>
      </c>
      <c r="AE440" s="301">
        <v>0</v>
      </c>
      <c r="AF440" s="301">
        <v>0</v>
      </c>
      <c r="AG440" s="301">
        <v>7</v>
      </c>
      <c r="AH440" s="301">
        <v>11</v>
      </c>
      <c r="AI440" s="301">
        <v>18</v>
      </c>
      <c r="AJ440" s="301">
        <v>3</v>
      </c>
      <c r="AK440" s="301">
        <v>2</v>
      </c>
      <c r="AL440" s="301">
        <v>0</v>
      </c>
      <c r="AM440" s="301">
        <v>2</v>
      </c>
      <c r="AN440" s="301">
        <v>0</v>
      </c>
      <c r="AO440" s="301">
        <v>0</v>
      </c>
      <c r="AP440" s="301">
        <v>0</v>
      </c>
      <c r="AQ440" s="301">
        <v>1</v>
      </c>
      <c r="AR440" s="301">
        <v>0</v>
      </c>
      <c r="AS440" s="301">
        <v>1</v>
      </c>
    </row>
    <row r="441" spans="1:45" s="300" customFormat="1" ht="12.75" x14ac:dyDescent="0.2">
      <c r="A441" s="300" t="s">
        <v>1304</v>
      </c>
      <c r="B441" s="300" t="s">
        <v>1734</v>
      </c>
      <c r="C441" s="300" t="s">
        <v>1735</v>
      </c>
      <c r="D441" s="300" t="s">
        <v>946</v>
      </c>
      <c r="E441" s="300" t="s">
        <v>1083</v>
      </c>
      <c r="F441" s="300" t="s">
        <v>12</v>
      </c>
      <c r="G441" s="300" t="s">
        <v>1174</v>
      </c>
      <c r="H441" s="300" t="s">
        <v>1175</v>
      </c>
      <c r="I441" s="300" t="s">
        <v>66</v>
      </c>
      <c r="J441" s="301">
        <v>6</v>
      </c>
      <c r="K441" s="301">
        <v>5</v>
      </c>
      <c r="L441" s="301">
        <v>11</v>
      </c>
      <c r="M441" s="301">
        <v>7</v>
      </c>
      <c r="N441" s="301">
        <v>5</v>
      </c>
      <c r="O441" s="301">
        <v>12</v>
      </c>
      <c r="P441" s="301">
        <v>1</v>
      </c>
      <c r="Q441" s="301">
        <v>7</v>
      </c>
      <c r="R441" s="301">
        <v>7</v>
      </c>
      <c r="S441" s="301">
        <v>14</v>
      </c>
      <c r="T441" s="301">
        <v>1</v>
      </c>
      <c r="U441" s="301">
        <v>4</v>
      </c>
      <c r="V441" s="301">
        <v>5</v>
      </c>
      <c r="W441" s="301">
        <v>9</v>
      </c>
      <c r="X441" s="301">
        <v>1</v>
      </c>
      <c r="Y441" s="301">
        <v>0</v>
      </c>
      <c r="Z441" s="301">
        <v>0</v>
      </c>
      <c r="AA441" s="301">
        <v>0</v>
      </c>
      <c r="AB441" s="301">
        <v>0</v>
      </c>
      <c r="AC441" s="301">
        <v>0</v>
      </c>
      <c r="AD441" s="301">
        <v>0</v>
      </c>
      <c r="AE441" s="301">
        <v>0</v>
      </c>
      <c r="AF441" s="301">
        <v>0</v>
      </c>
      <c r="AG441" s="301">
        <v>18</v>
      </c>
      <c r="AH441" s="301">
        <v>17</v>
      </c>
      <c r="AI441" s="301">
        <v>35</v>
      </c>
      <c r="AJ441" s="301">
        <v>3</v>
      </c>
      <c r="AK441" s="301">
        <v>6</v>
      </c>
      <c r="AL441" s="301">
        <v>1</v>
      </c>
      <c r="AM441" s="301">
        <v>7</v>
      </c>
      <c r="AN441" s="301">
        <v>0</v>
      </c>
      <c r="AO441" s="301">
        <v>0</v>
      </c>
      <c r="AP441" s="301">
        <v>0</v>
      </c>
      <c r="AQ441" s="301">
        <v>2</v>
      </c>
      <c r="AR441" s="301">
        <v>1</v>
      </c>
      <c r="AS441" s="301">
        <v>3</v>
      </c>
    </row>
    <row r="442" spans="1:45" s="300" customFormat="1" ht="12.75" x14ac:dyDescent="0.2">
      <c r="A442" s="300" t="s">
        <v>1304</v>
      </c>
      <c r="B442" s="300" t="s">
        <v>1736</v>
      </c>
      <c r="C442" s="300" t="s">
        <v>1737</v>
      </c>
      <c r="D442" s="300" t="s">
        <v>184</v>
      </c>
      <c r="E442" s="300" t="s">
        <v>1083</v>
      </c>
      <c r="F442" s="300" t="s">
        <v>12</v>
      </c>
      <c r="G442" s="300" t="s">
        <v>1174</v>
      </c>
      <c r="H442" s="300" t="s">
        <v>1175</v>
      </c>
      <c r="I442" s="300" t="s">
        <v>66</v>
      </c>
      <c r="J442" s="301">
        <v>3</v>
      </c>
      <c r="K442" s="301">
        <v>2</v>
      </c>
      <c r="L442" s="301">
        <v>5</v>
      </c>
      <c r="M442" s="301">
        <v>3</v>
      </c>
      <c r="N442" s="301">
        <v>2</v>
      </c>
      <c r="O442" s="301">
        <v>5</v>
      </c>
      <c r="P442" s="301">
        <v>1</v>
      </c>
      <c r="Q442" s="301">
        <v>3</v>
      </c>
      <c r="R442" s="301">
        <v>8</v>
      </c>
      <c r="S442" s="301">
        <v>11</v>
      </c>
      <c r="T442" s="301">
        <v>1</v>
      </c>
      <c r="U442" s="301">
        <v>1</v>
      </c>
      <c r="V442" s="301">
        <v>0</v>
      </c>
      <c r="W442" s="301">
        <v>1</v>
      </c>
      <c r="X442" s="301">
        <v>1</v>
      </c>
      <c r="Y442" s="301">
        <v>0</v>
      </c>
      <c r="Z442" s="301">
        <v>0</v>
      </c>
      <c r="AA442" s="301">
        <v>0</v>
      </c>
      <c r="AB442" s="301">
        <v>0</v>
      </c>
      <c r="AC442" s="301">
        <v>0</v>
      </c>
      <c r="AD442" s="301">
        <v>0</v>
      </c>
      <c r="AE442" s="301">
        <v>0</v>
      </c>
      <c r="AF442" s="301">
        <v>0</v>
      </c>
      <c r="AG442" s="301">
        <v>7</v>
      </c>
      <c r="AH442" s="301">
        <v>10</v>
      </c>
      <c r="AI442" s="301">
        <v>17</v>
      </c>
      <c r="AJ442" s="301">
        <v>3</v>
      </c>
      <c r="AK442" s="301">
        <v>8</v>
      </c>
      <c r="AL442" s="301">
        <v>9</v>
      </c>
      <c r="AM442" s="301">
        <v>17</v>
      </c>
      <c r="AN442" s="301">
        <v>0</v>
      </c>
      <c r="AO442" s="301">
        <v>0</v>
      </c>
      <c r="AP442" s="301">
        <v>0</v>
      </c>
      <c r="AQ442" s="301">
        <v>1</v>
      </c>
      <c r="AR442" s="301">
        <v>2</v>
      </c>
      <c r="AS442" s="301">
        <v>3</v>
      </c>
    </row>
    <row r="443" spans="1:45" s="300" customFormat="1" ht="12.75" x14ac:dyDescent="0.2">
      <c r="A443" s="300" t="s">
        <v>1304</v>
      </c>
      <c r="B443" s="300" t="s">
        <v>1738</v>
      </c>
      <c r="C443" s="300" t="s">
        <v>1739</v>
      </c>
      <c r="D443" s="300" t="s">
        <v>946</v>
      </c>
      <c r="E443" s="300" t="s">
        <v>1083</v>
      </c>
      <c r="F443" s="300" t="s">
        <v>12</v>
      </c>
      <c r="G443" s="300" t="s">
        <v>1174</v>
      </c>
      <c r="H443" s="300" t="s">
        <v>1175</v>
      </c>
      <c r="I443" s="300" t="s">
        <v>66</v>
      </c>
      <c r="J443" s="301">
        <v>4</v>
      </c>
      <c r="K443" s="301">
        <v>2</v>
      </c>
      <c r="L443" s="301">
        <v>6</v>
      </c>
      <c r="M443" s="301">
        <v>4</v>
      </c>
      <c r="N443" s="301">
        <v>2</v>
      </c>
      <c r="O443" s="301">
        <v>6</v>
      </c>
      <c r="P443" s="301">
        <v>1</v>
      </c>
      <c r="Q443" s="301">
        <v>1</v>
      </c>
      <c r="R443" s="301">
        <v>1</v>
      </c>
      <c r="S443" s="301">
        <v>2</v>
      </c>
      <c r="T443" s="301">
        <v>1</v>
      </c>
      <c r="U443" s="301">
        <v>4</v>
      </c>
      <c r="V443" s="301">
        <v>3</v>
      </c>
      <c r="W443" s="301">
        <v>7</v>
      </c>
      <c r="X443" s="301">
        <v>1</v>
      </c>
      <c r="Y443" s="301">
        <v>0</v>
      </c>
      <c r="Z443" s="301">
        <v>0</v>
      </c>
      <c r="AA443" s="301">
        <v>0</v>
      </c>
      <c r="AB443" s="301">
        <v>0</v>
      </c>
      <c r="AC443" s="301">
        <v>0</v>
      </c>
      <c r="AD443" s="301">
        <v>0</v>
      </c>
      <c r="AE443" s="301">
        <v>0</v>
      </c>
      <c r="AF443" s="301">
        <v>0</v>
      </c>
      <c r="AG443" s="301">
        <v>9</v>
      </c>
      <c r="AH443" s="301">
        <v>6</v>
      </c>
      <c r="AI443" s="301">
        <v>15</v>
      </c>
      <c r="AJ443" s="301">
        <v>3</v>
      </c>
      <c r="AK443" s="301">
        <v>2</v>
      </c>
      <c r="AL443" s="301">
        <v>3</v>
      </c>
      <c r="AM443" s="301">
        <v>5</v>
      </c>
      <c r="AN443" s="301">
        <v>0</v>
      </c>
      <c r="AO443" s="301">
        <v>0</v>
      </c>
      <c r="AP443" s="301">
        <v>0</v>
      </c>
      <c r="AQ443" s="301">
        <v>3</v>
      </c>
      <c r="AR443" s="301">
        <v>0</v>
      </c>
      <c r="AS443" s="301">
        <v>3</v>
      </c>
    </row>
    <row r="444" spans="1:45" s="300" customFormat="1" ht="12.75" x14ac:dyDescent="0.2">
      <c r="A444" s="300" t="s">
        <v>322</v>
      </c>
      <c r="B444" s="300" t="s">
        <v>1740</v>
      </c>
      <c r="C444" s="300" t="s">
        <v>1741</v>
      </c>
      <c r="D444" s="300" t="s">
        <v>946</v>
      </c>
      <c r="E444" s="300" t="s">
        <v>1083</v>
      </c>
      <c r="F444" s="300" t="s">
        <v>12</v>
      </c>
      <c r="G444" s="300" t="s">
        <v>1174</v>
      </c>
      <c r="H444" s="300" t="s">
        <v>1175</v>
      </c>
      <c r="I444" s="300" t="s">
        <v>66</v>
      </c>
      <c r="J444" s="301">
        <v>7</v>
      </c>
      <c r="K444" s="301">
        <v>6</v>
      </c>
      <c r="L444" s="301">
        <v>13</v>
      </c>
      <c r="M444" s="301">
        <v>7</v>
      </c>
      <c r="N444" s="301">
        <v>6</v>
      </c>
      <c r="O444" s="301">
        <v>13</v>
      </c>
      <c r="P444" s="301">
        <v>1</v>
      </c>
      <c r="Q444" s="301">
        <v>5</v>
      </c>
      <c r="R444" s="301">
        <v>4</v>
      </c>
      <c r="S444" s="301">
        <v>9</v>
      </c>
      <c r="T444" s="301">
        <v>1</v>
      </c>
      <c r="U444" s="301">
        <v>7</v>
      </c>
      <c r="V444" s="301">
        <v>3</v>
      </c>
      <c r="W444" s="301">
        <v>10</v>
      </c>
      <c r="X444" s="301">
        <v>1</v>
      </c>
      <c r="Y444" s="301">
        <v>0</v>
      </c>
      <c r="Z444" s="301">
        <v>0</v>
      </c>
      <c r="AA444" s="301">
        <v>0</v>
      </c>
      <c r="AB444" s="301">
        <v>0</v>
      </c>
      <c r="AC444" s="301">
        <v>0</v>
      </c>
      <c r="AD444" s="301">
        <v>0</v>
      </c>
      <c r="AE444" s="301">
        <v>0</v>
      </c>
      <c r="AF444" s="301">
        <v>0</v>
      </c>
      <c r="AG444" s="301">
        <v>19</v>
      </c>
      <c r="AH444" s="301">
        <v>13</v>
      </c>
      <c r="AI444" s="301">
        <v>32</v>
      </c>
      <c r="AJ444" s="301">
        <v>3</v>
      </c>
      <c r="AK444" s="301">
        <v>2</v>
      </c>
      <c r="AL444" s="301">
        <v>8</v>
      </c>
      <c r="AM444" s="301">
        <v>10</v>
      </c>
      <c r="AN444" s="301">
        <v>0</v>
      </c>
      <c r="AO444" s="301">
        <v>0</v>
      </c>
      <c r="AP444" s="301">
        <v>0</v>
      </c>
      <c r="AQ444" s="301">
        <v>1</v>
      </c>
      <c r="AR444" s="301">
        <v>2</v>
      </c>
      <c r="AS444" s="301">
        <v>3</v>
      </c>
    </row>
    <row r="445" spans="1:45" s="300" customFormat="1" ht="12.75" x14ac:dyDescent="0.2">
      <c r="A445" s="300" t="s">
        <v>322</v>
      </c>
      <c r="B445" s="300" t="s">
        <v>1742</v>
      </c>
      <c r="C445" s="300" t="s">
        <v>1743</v>
      </c>
      <c r="D445" s="300" t="s">
        <v>946</v>
      </c>
      <c r="E445" s="300" t="s">
        <v>1083</v>
      </c>
      <c r="F445" s="300" t="s">
        <v>12</v>
      </c>
      <c r="G445" s="300" t="s">
        <v>1174</v>
      </c>
      <c r="H445" s="300" t="s">
        <v>1175</v>
      </c>
      <c r="I445" s="300" t="s">
        <v>66</v>
      </c>
      <c r="J445" s="301">
        <v>0</v>
      </c>
      <c r="K445" s="301">
        <v>5</v>
      </c>
      <c r="L445" s="301">
        <v>5</v>
      </c>
      <c r="M445" s="301">
        <v>0</v>
      </c>
      <c r="N445" s="301">
        <v>6</v>
      </c>
      <c r="O445" s="301">
        <v>6</v>
      </c>
      <c r="P445" s="301">
        <v>1</v>
      </c>
      <c r="Q445" s="301">
        <v>0</v>
      </c>
      <c r="R445" s="301">
        <v>0</v>
      </c>
      <c r="S445" s="301">
        <v>0</v>
      </c>
      <c r="T445" s="301">
        <v>0</v>
      </c>
      <c r="U445" s="301">
        <v>3</v>
      </c>
      <c r="V445" s="301">
        <v>5</v>
      </c>
      <c r="W445" s="301">
        <v>8</v>
      </c>
      <c r="X445" s="301">
        <v>1</v>
      </c>
      <c r="Y445" s="301">
        <v>0</v>
      </c>
      <c r="Z445" s="301">
        <v>0</v>
      </c>
      <c r="AA445" s="301">
        <v>0</v>
      </c>
      <c r="AB445" s="301">
        <v>0</v>
      </c>
      <c r="AC445" s="301">
        <v>0</v>
      </c>
      <c r="AD445" s="301">
        <v>0</v>
      </c>
      <c r="AE445" s="301">
        <v>0</v>
      </c>
      <c r="AF445" s="301">
        <v>0</v>
      </c>
      <c r="AG445" s="301">
        <v>3</v>
      </c>
      <c r="AH445" s="301">
        <v>11</v>
      </c>
      <c r="AI445" s="301">
        <v>14</v>
      </c>
      <c r="AJ445" s="301">
        <v>2</v>
      </c>
      <c r="AK445" s="301">
        <v>2</v>
      </c>
      <c r="AL445" s="301">
        <v>2</v>
      </c>
      <c r="AM445" s="301">
        <v>4</v>
      </c>
      <c r="AN445" s="301">
        <v>0</v>
      </c>
      <c r="AO445" s="301">
        <v>0</v>
      </c>
      <c r="AP445" s="301">
        <v>0</v>
      </c>
      <c r="AQ445" s="301">
        <v>0</v>
      </c>
      <c r="AR445" s="301">
        <v>3</v>
      </c>
      <c r="AS445" s="301">
        <v>3</v>
      </c>
    </row>
    <row r="446" spans="1:45" s="300" customFormat="1" ht="12.75" x14ac:dyDescent="0.2">
      <c r="A446" s="300" t="s">
        <v>764</v>
      </c>
      <c r="B446" s="300" t="s">
        <v>1744</v>
      </c>
      <c r="C446" s="300" t="s">
        <v>1745</v>
      </c>
      <c r="D446" s="300" t="s">
        <v>946</v>
      </c>
      <c r="E446" s="300" t="s">
        <v>1083</v>
      </c>
      <c r="F446" s="300" t="s">
        <v>12</v>
      </c>
      <c r="G446" s="300" t="s">
        <v>1174</v>
      </c>
      <c r="H446" s="300" t="s">
        <v>1175</v>
      </c>
      <c r="I446" s="300" t="s">
        <v>66</v>
      </c>
      <c r="J446" s="301">
        <v>8</v>
      </c>
      <c r="K446" s="301">
        <v>2</v>
      </c>
      <c r="L446" s="301">
        <v>10</v>
      </c>
      <c r="M446" s="301">
        <v>8</v>
      </c>
      <c r="N446" s="301">
        <v>2</v>
      </c>
      <c r="O446" s="301">
        <v>10</v>
      </c>
      <c r="P446" s="301">
        <v>1</v>
      </c>
      <c r="Q446" s="301">
        <v>6</v>
      </c>
      <c r="R446" s="301">
        <v>4</v>
      </c>
      <c r="S446" s="301">
        <v>10</v>
      </c>
      <c r="T446" s="301">
        <v>1</v>
      </c>
      <c r="U446" s="301">
        <v>8</v>
      </c>
      <c r="V446" s="301">
        <v>3</v>
      </c>
      <c r="W446" s="301">
        <v>11</v>
      </c>
      <c r="X446" s="301">
        <v>1</v>
      </c>
      <c r="Y446" s="301">
        <v>0</v>
      </c>
      <c r="Z446" s="301">
        <v>0</v>
      </c>
      <c r="AA446" s="301">
        <v>0</v>
      </c>
      <c r="AB446" s="301">
        <v>0</v>
      </c>
      <c r="AC446" s="301">
        <v>0</v>
      </c>
      <c r="AD446" s="301">
        <v>0</v>
      </c>
      <c r="AE446" s="301">
        <v>0</v>
      </c>
      <c r="AF446" s="301">
        <v>0</v>
      </c>
      <c r="AG446" s="301">
        <v>22</v>
      </c>
      <c r="AH446" s="301">
        <v>9</v>
      </c>
      <c r="AI446" s="301">
        <v>31</v>
      </c>
      <c r="AJ446" s="301">
        <v>3</v>
      </c>
      <c r="AK446" s="301">
        <v>7</v>
      </c>
      <c r="AL446" s="301">
        <v>4</v>
      </c>
      <c r="AM446" s="301">
        <v>11</v>
      </c>
      <c r="AN446" s="301">
        <v>0</v>
      </c>
      <c r="AO446" s="301">
        <v>0</v>
      </c>
      <c r="AP446" s="301">
        <v>0</v>
      </c>
      <c r="AQ446" s="301">
        <v>0</v>
      </c>
      <c r="AR446" s="301">
        <v>3</v>
      </c>
      <c r="AS446" s="301">
        <v>3</v>
      </c>
    </row>
    <row r="447" spans="1:45" s="300" customFormat="1" ht="12.75" x14ac:dyDescent="0.2">
      <c r="A447" s="300" t="s">
        <v>602</v>
      </c>
      <c r="B447" s="300" t="s">
        <v>1746</v>
      </c>
      <c r="C447" s="300" t="s">
        <v>1747</v>
      </c>
      <c r="D447" s="300" t="s">
        <v>184</v>
      </c>
      <c r="E447" s="300" t="s">
        <v>1083</v>
      </c>
      <c r="F447" s="300" t="s">
        <v>12</v>
      </c>
      <c r="G447" s="300" t="s">
        <v>1174</v>
      </c>
      <c r="H447" s="300" t="s">
        <v>1175</v>
      </c>
      <c r="I447" s="300" t="s">
        <v>66</v>
      </c>
      <c r="J447" s="301">
        <v>8</v>
      </c>
      <c r="K447" s="301">
        <v>6</v>
      </c>
      <c r="L447" s="301">
        <v>14</v>
      </c>
      <c r="M447" s="301">
        <v>8</v>
      </c>
      <c r="N447" s="301">
        <v>6</v>
      </c>
      <c r="O447" s="301">
        <v>14</v>
      </c>
      <c r="P447" s="301">
        <v>1</v>
      </c>
      <c r="Q447" s="301">
        <v>5</v>
      </c>
      <c r="R447" s="301">
        <v>3</v>
      </c>
      <c r="S447" s="301">
        <v>8</v>
      </c>
      <c r="T447" s="301">
        <v>1</v>
      </c>
      <c r="U447" s="301">
        <v>4</v>
      </c>
      <c r="V447" s="301">
        <v>4</v>
      </c>
      <c r="W447" s="301">
        <v>8</v>
      </c>
      <c r="X447" s="301">
        <v>1</v>
      </c>
      <c r="Y447" s="301">
        <v>0</v>
      </c>
      <c r="Z447" s="301">
        <v>0</v>
      </c>
      <c r="AA447" s="301">
        <v>0</v>
      </c>
      <c r="AB447" s="301">
        <v>0</v>
      </c>
      <c r="AC447" s="301">
        <v>0</v>
      </c>
      <c r="AD447" s="301">
        <v>0</v>
      </c>
      <c r="AE447" s="301">
        <v>0</v>
      </c>
      <c r="AF447" s="301">
        <v>0</v>
      </c>
      <c r="AG447" s="301">
        <v>17</v>
      </c>
      <c r="AH447" s="301">
        <v>13</v>
      </c>
      <c r="AI447" s="301">
        <v>30</v>
      </c>
      <c r="AJ447" s="301">
        <v>3</v>
      </c>
      <c r="AK447" s="301">
        <v>4</v>
      </c>
      <c r="AL447" s="301">
        <v>3</v>
      </c>
      <c r="AM447" s="301">
        <v>7</v>
      </c>
      <c r="AN447" s="301">
        <v>0</v>
      </c>
      <c r="AO447" s="301">
        <v>0</v>
      </c>
      <c r="AP447" s="301">
        <v>0</v>
      </c>
      <c r="AQ447" s="301">
        <v>1</v>
      </c>
      <c r="AR447" s="301">
        <v>2</v>
      </c>
      <c r="AS447" s="301">
        <v>3</v>
      </c>
    </row>
    <row r="448" spans="1:45" s="300" customFormat="1" ht="12.75" x14ac:dyDescent="0.2">
      <c r="A448" s="300" t="s">
        <v>332</v>
      </c>
      <c r="B448" s="300" t="s">
        <v>1748</v>
      </c>
      <c r="C448" s="300" t="s">
        <v>1749</v>
      </c>
      <c r="D448" s="300" t="s">
        <v>184</v>
      </c>
      <c r="E448" s="300" t="s">
        <v>1083</v>
      </c>
      <c r="F448" s="300" t="s">
        <v>12</v>
      </c>
      <c r="G448" s="300" t="s">
        <v>1174</v>
      </c>
      <c r="H448" s="300" t="s">
        <v>1175</v>
      </c>
      <c r="I448" s="300" t="s">
        <v>66</v>
      </c>
      <c r="J448" s="301">
        <v>9</v>
      </c>
      <c r="K448" s="301">
        <v>9</v>
      </c>
      <c r="L448" s="301">
        <v>18</v>
      </c>
      <c r="M448" s="301">
        <v>9</v>
      </c>
      <c r="N448" s="301">
        <v>9</v>
      </c>
      <c r="O448" s="301">
        <v>18</v>
      </c>
      <c r="P448" s="301">
        <v>1</v>
      </c>
      <c r="Q448" s="301">
        <v>4</v>
      </c>
      <c r="R448" s="301">
        <v>7</v>
      </c>
      <c r="S448" s="301">
        <v>11</v>
      </c>
      <c r="T448" s="301">
        <v>1</v>
      </c>
      <c r="U448" s="301">
        <v>5</v>
      </c>
      <c r="V448" s="301">
        <v>7</v>
      </c>
      <c r="W448" s="301">
        <v>12</v>
      </c>
      <c r="X448" s="301">
        <v>1</v>
      </c>
      <c r="Y448" s="301">
        <v>0</v>
      </c>
      <c r="Z448" s="301">
        <v>0</v>
      </c>
      <c r="AA448" s="301">
        <v>0</v>
      </c>
      <c r="AB448" s="301">
        <v>0</v>
      </c>
      <c r="AC448" s="301">
        <v>0</v>
      </c>
      <c r="AD448" s="301">
        <v>0</v>
      </c>
      <c r="AE448" s="301">
        <v>0</v>
      </c>
      <c r="AF448" s="301">
        <v>0</v>
      </c>
      <c r="AG448" s="301">
        <v>18</v>
      </c>
      <c r="AH448" s="301">
        <v>23</v>
      </c>
      <c r="AI448" s="301">
        <v>41</v>
      </c>
      <c r="AJ448" s="301">
        <v>3</v>
      </c>
      <c r="AK448" s="301">
        <v>4</v>
      </c>
      <c r="AL448" s="301">
        <v>2</v>
      </c>
      <c r="AM448" s="301">
        <v>6</v>
      </c>
      <c r="AN448" s="301">
        <v>0</v>
      </c>
      <c r="AO448" s="301">
        <v>0</v>
      </c>
      <c r="AP448" s="301">
        <v>0</v>
      </c>
      <c r="AQ448" s="301">
        <v>2</v>
      </c>
      <c r="AR448" s="301">
        <v>1</v>
      </c>
      <c r="AS448" s="301">
        <v>3</v>
      </c>
    </row>
    <row r="449" spans="1:45" s="300" customFormat="1" ht="12.75" x14ac:dyDescent="0.2">
      <c r="A449" s="300" t="s">
        <v>398</v>
      </c>
      <c r="B449" s="300" t="s">
        <v>1750</v>
      </c>
      <c r="C449" s="300" t="s">
        <v>1751</v>
      </c>
      <c r="D449" s="300" t="s">
        <v>184</v>
      </c>
      <c r="E449" s="300" t="s">
        <v>1083</v>
      </c>
      <c r="F449" s="300" t="s">
        <v>12</v>
      </c>
      <c r="G449" s="300" t="s">
        <v>1174</v>
      </c>
      <c r="H449" s="300" t="s">
        <v>1175</v>
      </c>
      <c r="I449" s="300" t="s">
        <v>66</v>
      </c>
      <c r="J449" s="301">
        <v>3</v>
      </c>
      <c r="K449" s="301">
        <v>3</v>
      </c>
      <c r="L449" s="301">
        <v>6</v>
      </c>
      <c r="M449" s="301">
        <v>3</v>
      </c>
      <c r="N449" s="301">
        <v>3</v>
      </c>
      <c r="O449" s="301">
        <v>6</v>
      </c>
      <c r="P449" s="301">
        <v>1</v>
      </c>
      <c r="Q449" s="301">
        <v>3</v>
      </c>
      <c r="R449" s="301">
        <v>3</v>
      </c>
      <c r="S449" s="301">
        <v>6</v>
      </c>
      <c r="T449" s="301">
        <v>1</v>
      </c>
      <c r="U449" s="301">
        <v>2</v>
      </c>
      <c r="V449" s="301">
        <v>2</v>
      </c>
      <c r="W449" s="301">
        <v>4</v>
      </c>
      <c r="X449" s="301">
        <v>1</v>
      </c>
      <c r="Y449" s="301">
        <v>0</v>
      </c>
      <c r="Z449" s="301">
        <v>0</v>
      </c>
      <c r="AA449" s="301">
        <v>0</v>
      </c>
      <c r="AB449" s="301">
        <v>0</v>
      </c>
      <c r="AC449" s="301">
        <v>0</v>
      </c>
      <c r="AD449" s="301">
        <v>0</v>
      </c>
      <c r="AE449" s="301">
        <v>0</v>
      </c>
      <c r="AF449" s="301">
        <v>0</v>
      </c>
      <c r="AG449" s="301">
        <v>8</v>
      </c>
      <c r="AH449" s="301">
        <v>8</v>
      </c>
      <c r="AI449" s="301">
        <v>16</v>
      </c>
      <c r="AJ449" s="301">
        <v>3</v>
      </c>
      <c r="AK449" s="301">
        <v>21</v>
      </c>
      <c r="AL449" s="301">
        <v>1</v>
      </c>
      <c r="AM449" s="301">
        <v>22</v>
      </c>
      <c r="AN449" s="301">
        <v>0</v>
      </c>
      <c r="AO449" s="301">
        <v>0</v>
      </c>
      <c r="AP449" s="301">
        <v>0</v>
      </c>
      <c r="AQ449" s="301">
        <v>3</v>
      </c>
      <c r="AR449" s="301">
        <v>0</v>
      </c>
      <c r="AS449" s="301">
        <v>3</v>
      </c>
    </row>
    <row r="450" spans="1:45" s="300" customFormat="1" ht="12.75" x14ac:dyDescent="0.2">
      <c r="A450" s="300" t="s">
        <v>1323</v>
      </c>
      <c r="B450" s="300" t="s">
        <v>1752</v>
      </c>
      <c r="C450" s="300" t="s">
        <v>1753</v>
      </c>
      <c r="D450" s="300" t="s">
        <v>946</v>
      </c>
      <c r="E450" s="300" t="s">
        <v>1083</v>
      </c>
      <c r="F450" s="300" t="s">
        <v>12</v>
      </c>
      <c r="G450" s="300" t="s">
        <v>1174</v>
      </c>
      <c r="H450" s="300" t="s">
        <v>1175</v>
      </c>
      <c r="I450" s="300" t="s">
        <v>66</v>
      </c>
      <c r="J450" s="301">
        <v>4</v>
      </c>
      <c r="K450" s="301">
        <v>1</v>
      </c>
      <c r="L450" s="301">
        <v>5</v>
      </c>
      <c r="M450" s="301">
        <v>4</v>
      </c>
      <c r="N450" s="301">
        <v>1</v>
      </c>
      <c r="O450" s="301">
        <v>5</v>
      </c>
      <c r="P450" s="301">
        <v>1</v>
      </c>
      <c r="Q450" s="301">
        <v>1</v>
      </c>
      <c r="R450" s="301">
        <v>3</v>
      </c>
      <c r="S450" s="301">
        <v>4</v>
      </c>
      <c r="T450" s="301">
        <v>1</v>
      </c>
      <c r="U450" s="301">
        <v>5</v>
      </c>
      <c r="V450" s="301">
        <v>0</v>
      </c>
      <c r="W450" s="301">
        <v>5</v>
      </c>
      <c r="X450" s="301">
        <v>1</v>
      </c>
      <c r="Y450" s="301">
        <v>0</v>
      </c>
      <c r="Z450" s="301">
        <v>0</v>
      </c>
      <c r="AA450" s="301">
        <v>0</v>
      </c>
      <c r="AB450" s="301">
        <v>0</v>
      </c>
      <c r="AC450" s="301">
        <v>0</v>
      </c>
      <c r="AD450" s="301">
        <v>0</v>
      </c>
      <c r="AE450" s="301">
        <v>0</v>
      </c>
      <c r="AF450" s="301">
        <v>0</v>
      </c>
      <c r="AG450" s="301">
        <v>10</v>
      </c>
      <c r="AH450" s="301">
        <v>4</v>
      </c>
      <c r="AI450" s="301">
        <v>14</v>
      </c>
      <c r="AJ450" s="301">
        <v>3</v>
      </c>
      <c r="AK450" s="301">
        <v>1</v>
      </c>
      <c r="AL450" s="301">
        <v>2</v>
      </c>
      <c r="AM450" s="301">
        <v>3</v>
      </c>
      <c r="AN450" s="301">
        <v>0</v>
      </c>
      <c r="AO450" s="301">
        <v>0</v>
      </c>
      <c r="AP450" s="301">
        <v>0</v>
      </c>
      <c r="AQ450" s="301">
        <v>2</v>
      </c>
      <c r="AR450" s="301">
        <v>1</v>
      </c>
      <c r="AS450" s="301">
        <v>3</v>
      </c>
    </row>
    <row r="451" spans="1:45" s="300" customFormat="1" ht="12.75" x14ac:dyDescent="0.2">
      <c r="A451" s="300" t="s">
        <v>256</v>
      </c>
      <c r="B451" s="300" t="s">
        <v>1754</v>
      </c>
      <c r="C451" s="300" t="s">
        <v>1755</v>
      </c>
      <c r="D451" s="300" t="s">
        <v>184</v>
      </c>
      <c r="E451" s="300" t="s">
        <v>1083</v>
      </c>
      <c r="F451" s="300" t="s">
        <v>12</v>
      </c>
      <c r="G451" s="300" t="s">
        <v>1174</v>
      </c>
      <c r="H451" s="300" t="s">
        <v>1175</v>
      </c>
      <c r="I451" s="300" t="s">
        <v>66</v>
      </c>
      <c r="J451" s="301">
        <v>1</v>
      </c>
      <c r="K451" s="301">
        <v>5</v>
      </c>
      <c r="L451" s="301">
        <v>6</v>
      </c>
      <c r="M451" s="301">
        <v>1</v>
      </c>
      <c r="N451" s="301">
        <v>5</v>
      </c>
      <c r="O451" s="301">
        <v>6</v>
      </c>
      <c r="P451" s="301">
        <v>1</v>
      </c>
      <c r="Q451" s="301">
        <v>2</v>
      </c>
      <c r="R451" s="301">
        <v>1</v>
      </c>
      <c r="S451" s="301">
        <v>3</v>
      </c>
      <c r="T451" s="301">
        <v>1</v>
      </c>
      <c r="U451" s="301">
        <v>3</v>
      </c>
      <c r="V451" s="301">
        <v>3</v>
      </c>
      <c r="W451" s="301">
        <v>6</v>
      </c>
      <c r="X451" s="301">
        <v>1</v>
      </c>
      <c r="Y451" s="301">
        <v>0</v>
      </c>
      <c r="Z451" s="301">
        <v>0</v>
      </c>
      <c r="AA451" s="301">
        <v>0</v>
      </c>
      <c r="AB451" s="301">
        <v>0</v>
      </c>
      <c r="AC451" s="301">
        <v>0</v>
      </c>
      <c r="AD451" s="301">
        <v>0</v>
      </c>
      <c r="AE451" s="301">
        <v>0</v>
      </c>
      <c r="AF451" s="301">
        <v>0</v>
      </c>
      <c r="AG451" s="301">
        <v>6</v>
      </c>
      <c r="AH451" s="301">
        <v>9</v>
      </c>
      <c r="AI451" s="301">
        <v>15</v>
      </c>
      <c r="AJ451" s="301">
        <v>3</v>
      </c>
      <c r="AK451" s="301">
        <v>2</v>
      </c>
      <c r="AL451" s="301">
        <v>6</v>
      </c>
      <c r="AM451" s="301">
        <v>8</v>
      </c>
      <c r="AN451" s="301">
        <v>0</v>
      </c>
      <c r="AO451" s="301">
        <v>0</v>
      </c>
      <c r="AP451" s="301">
        <v>0</v>
      </c>
      <c r="AQ451" s="301">
        <v>0</v>
      </c>
      <c r="AR451" s="301">
        <v>2</v>
      </c>
      <c r="AS451" s="301">
        <v>2</v>
      </c>
    </row>
    <row r="452" spans="1:45" s="300" customFormat="1" ht="12.75" x14ac:dyDescent="0.2">
      <c r="A452" s="300" t="s">
        <v>1386</v>
      </c>
      <c r="B452" s="300" t="s">
        <v>1756</v>
      </c>
      <c r="C452" s="300" t="s">
        <v>1757</v>
      </c>
      <c r="D452" s="300" t="s">
        <v>946</v>
      </c>
      <c r="E452" s="300" t="s">
        <v>1083</v>
      </c>
      <c r="F452" s="300" t="s">
        <v>12</v>
      </c>
      <c r="G452" s="300" t="s">
        <v>1174</v>
      </c>
      <c r="H452" s="300" t="s">
        <v>1175</v>
      </c>
      <c r="I452" s="300" t="s">
        <v>66</v>
      </c>
      <c r="J452" s="301">
        <v>7</v>
      </c>
      <c r="K452" s="301">
        <v>6</v>
      </c>
      <c r="L452" s="301">
        <v>13</v>
      </c>
      <c r="M452" s="301">
        <v>7</v>
      </c>
      <c r="N452" s="301">
        <v>6</v>
      </c>
      <c r="O452" s="301">
        <v>13</v>
      </c>
      <c r="P452" s="301">
        <v>1</v>
      </c>
      <c r="Q452" s="301">
        <v>4</v>
      </c>
      <c r="R452" s="301">
        <v>2</v>
      </c>
      <c r="S452" s="301">
        <v>6</v>
      </c>
      <c r="T452" s="301">
        <v>1</v>
      </c>
      <c r="U452" s="301">
        <v>3</v>
      </c>
      <c r="V452" s="301">
        <v>7</v>
      </c>
      <c r="W452" s="301">
        <v>10</v>
      </c>
      <c r="X452" s="301">
        <v>1</v>
      </c>
      <c r="Y452" s="301">
        <v>0</v>
      </c>
      <c r="Z452" s="301">
        <v>0</v>
      </c>
      <c r="AA452" s="301">
        <v>0</v>
      </c>
      <c r="AB452" s="301">
        <v>0</v>
      </c>
      <c r="AC452" s="301">
        <v>0</v>
      </c>
      <c r="AD452" s="301">
        <v>0</v>
      </c>
      <c r="AE452" s="301">
        <v>0</v>
      </c>
      <c r="AF452" s="301">
        <v>0</v>
      </c>
      <c r="AG452" s="301">
        <v>14</v>
      </c>
      <c r="AH452" s="301">
        <v>15</v>
      </c>
      <c r="AI452" s="301">
        <v>29</v>
      </c>
      <c r="AJ452" s="301">
        <v>3</v>
      </c>
      <c r="AK452" s="301">
        <v>2</v>
      </c>
      <c r="AL452" s="301">
        <v>1</v>
      </c>
      <c r="AM452" s="301">
        <v>3</v>
      </c>
      <c r="AN452" s="301">
        <v>0</v>
      </c>
      <c r="AO452" s="301">
        <v>0</v>
      </c>
      <c r="AP452" s="301">
        <v>0</v>
      </c>
      <c r="AQ452" s="301">
        <v>2</v>
      </c>
      <c r="AR452" s="301">
        <v>1</v>
      </c>
      <c r="AS452" s="301">
        <v>3</v>
      </c>
    </row>
    <row r="453" spans="1:45" s="300" customFormat="1" ht="12.75" x14ac:dyDescent="0.2">
      <c r="A453" s="300" t="s">
        <v>274</v>
      </c>
      <c r="B453" s="300" t="s">
        <v>1758</v>
      </c>
      <c r="C453" s="300" t="s">
        <v>1759</v>
      </c>
      <c r="D453" s="300" t="s">
        <v>946</v>
      </c>
      <c r="E453" s="300" t="s">
        <v>1083</v>
      </c>
      <c r="F453" s="300" t="s">
        <v>12</v>
      </c>
      <c r="G453" s="300" t="s">
        <v>1174</v>
      </c>
      <c r="H453" s="300" t="s">
        <v>1175</v>
      </c>
      <c r="I453" s="300" t="s">
        <v>66</v>
      </c>
      <c r="J453" s="301">
        <v>9</v>
      </c>
      <c r="K453" s="301">
        <v>6</v>
      </c>
      <c r="L453" s="301">
        <v>15</v>
      </c>
      <c r="M453" s="301">
        <v>9</v>
      </c>
      <c r="N453" s="301">
        <v>6</v>
      </c>
      <c r="O453" s="301">
        <v>15</v>
      </c>
      <c r="P453" s="301">
        <v>1</v>
      </c>
      <c r="Q453" s="301">
        <v>0</v>
      </c>
      <c r="R453" s="301">
        <v>9</v>
      </c>
      <c r="S453" s="301">
        <v>9</v>
      </c>
      <c r="T453" s="301">
        <v>1</v>
      </c>
      <c r="U453" s="301">
        <v>2</v>
      </c>
      <c r="V453" s="301">
        <v>7</v>
      </c>
      <c r="W453" s="301">
        <v>9</v>
      </c>
      <c r="X453" s="301">
        <v>1</v>
      </c>
      <c r="Y453" s="301">
        <v>0</v>
      </c>
      <c r="Z453" s="301">
        <v>0</v>
      </c>
      <c r="AA453" s="301">
        <v>0</v>
      </c>
      <c r="AB453" s="301">
        <v>0</v>
      </c>
      <c r="AC453" s="301">
        <v>0</v>
      </c>
      <c r="AD453" s="301">
        <v>0</v>
      </c>
      <c r="AE453" s="301">
        <v>0</v>
      </c>
      <c r="AF453" s="301">
        <v>0</v>
      </c>
      <c r="AG453" s="301">
        <v>11</v>
      </c>
      <c r="AH453" s="301">
        <v>22</v>
      </c>
      <c r="AI453" s="301">
        <v>33</v>
      </c>
      <c r="AJ453" s="301">
        <v>3</v>
      </c>
      <c r="AK453" s="301">
        <v>1</v>
      </c>
      <c r="AL453" s="301">
        <v>6</v>
      </c>
      <c r="AM453" s="301">
        <v>7</v>
      </c>
      <c r="AN453" s="301">
        <v>0</v>
      </c>
      <c r="AO453" s="301">
        <v>0</v>
      </c>
      <c r="AP453" s="301">
        <v>0</v>
      </c>
      <c r="AQ453" s="301">
        <v>2</v>
      </c>
      <c r="AR453" s="301">
        <v>1</v>
      </c>
      <c r="AS453" s="301">
        <v>3</v>
      </c>
    </row>
    <row r="454" spans="1:45" s="300" customFormat="1" ht="12.75" x14ac:dyDescent="0.2">
      <c r="A454" s="300" t="s">
        <v>274</v>
      </c>
      <c r="B454" s="300" t="s">
        <v>1760</v>
      </c>
      <c r="C454" s="300" t="s">
        <v>1761</v>
      </c>
      <c r="D454" s="300" t="s">
        <v>946</v>
      </c>
      <c r="E454" s="300" t="s">
        <v>1083</v>
      </c>
      <c r="F454" s="300" t="s">
        <v>12</v>
      </c>
      <c r="G454" s="300" t="s">
        <v>1174</v>
      </c>
      <c r="H454" s="300" t="s">
        <v>1175</v>
      </c>
      <c r="I454" s="300" t="s">
        <v>66</v>
      </c>
      <c r="J454" s="301">
        <v>6</v>
      </c>
      <c r="K454" s="301">
        <v>14</v>
      </c>
      <c r="L454" s="301">
        <v>20</v>
      </c>
      <c r="M454" s="301">
        <v>6</v>
      </c>
      <c r="N454" s="301">
        <v>14</v>
      </c>
      <c r="O454" s="301">
        <v>20</v>
      </c>
      <c r="P454" s="301">
        <v>1</v>
      </c>
      <c r="Q454" s="301">
        <v>6</v>
      </c>
      <c r="R454" s="301">
        <v>6</v>
      </c>
      <c r="S454" s="301">
        <v>12</v>
      </c>
      <c r="T454" s="301">
        <v>1</v>
      </c>
      <c r="U454" s="301">
        <v>5</v>
      </c>
      <c r="V454" s="301">
        <v>7</v>
      </c>
      <c r="W454" s="301">
        <v>12</v>
      </c>
      <c r="X454" s="301">
        <v>1</v>
      </c>
      <c r="Y454" s="301">
        <v>0</v>
      </c>
      <c r="Z454" s="301">
        <v>0</v>
      </c>
      <c r="AA454" s="301">
        <v>0</v>
      </c>
      <c r="AB454" s="301">
        <v>0</v>
      </c>
      <c r="AC454" s="301">
        <v>0</v>
      </c>
      <c r="AD454" s="301">
        <v>0</v>
      </c>
      <c r="AE454" s="301">
        <v>0</v>
      </c>
      <c r="AF454" s="301">
        <v>0</v>
      </c>
      <c r="AG454" s="301">
        <v>17</v>
      </c>
      <c r="AH454" s="301">
        <v>27</v>
      </c>
      <c r="AI454" s="301">
        <v>44</v>
      </c>
      <c r="AJ454" s="301">
        <v>3</v>
      </c>
      <c r="AK454" s="301">
        <v>2</v>
      </c>
      <c r="AL454" s="301">
        <v>5</v>
      </c>
      <c r="AM454" s="301">
        <v>7</v>
      </c>
      <c r="AN454" s="301">
        <v>0</v>
      </c>
      <c r="AO454" s="301">
        <v>0</v>
      </c>
      <c r="AP454" s="301">
        <v>0</v>
      </c>
      <c r="AQ454" s="301">
        <v>2</v>
      </c>
      <c r="AR454" s="301">
        <v>1</v>
      </c>
      <c r="AS454" s="301">
        <v>3</v>
      </c>
    </row>
    <row r="455" spans="1:45" s="300" customFormat="1" ht="12.75" x14ac:dyDescent="0.2">
      <c r="A455" s="300" t="s">
        <v>274</v>
      </c>
      <c r="B455" s="300" t="s">
        <v>1762</v>
      </c>
      <c r="C455" s="300" t="s">
        <v>1763</v>
      </c>
      <c r="D455" s="300" t="s">
        <v>946</v>
      </c>
      <c r="E455" s="300" t="s">
        <v>1083</v>
      </c>
      <c r="F455" s="300" t="s">
        <v>12</v>
      </c>
      <c r="G455" s="300" t="s">
        <v>1174</v>
      </c>
      <c r="H455" s="300" t="s">
        <v>1175</v>
      </c>
      <c r="I455" s="300" t="s">
        <v>66</v>
      </c>
      <c r="J455" s="301">
        <v>11</v>
      </c>
      <c r="K455" s="301">
        <v>3</v>
      </c>
      <c r="L455" s="301">
        <v>14</v>
      </c>
      <c r="M455" s="301">
        <v>11</v>
      </c>
      <c r="N455" s="301">
        <v>3</v>
      </c>
      <c r="O455" s="301">
        <v>14</v>
      </c>
      <c r="P455" s="301">
        <v>1</v>
      </c>
      <c r="Q455" s="301">
        <v>4</v>
      </c>
      <c r="R455" s="301">
        <v>3</v>
      </c>
      <c r="S455" s="301">
        <v>7</v>
      </c>
      <c r="T455" s="301">
        <v>1</v>
      </c>
      <c r="U455" s="301">
        <v>1</v>
      </c>
      <c r="V455" s="301">
        <v>5</v>
      </c>
      <c r="W455" s="301">
        <v>6</v>
      </c>
      <c r="X455" s="301">
        <v>1</v>
      </c>
      <c r="Y455" s="301">
        <v>0</v>
      </c>
      <c r="Z455" s="301">
        <v>0</v>
      </c>
      <c r="AA455" s="301">
        <v>0</v>
      </c>
      <c r="AB455" s="301">
        <v>0</v>
      </c>
      <c r="AC455" s="301">
        <v>0</v>
      </c>
      <c r="AD455" s="301">
        <v>0</v>
      </c>
      <c r="AE455" s="301">
        <v>0</v>
      </c>
      <c r="AF455" s="301">
        <v>0</v>
      </c>
      <c r="AG455" s="301">
        <v>16</v>
      </c>
      <c r="AH455" s="301">
        <v>11</v>
      </c>
      <c r="AI455" s="301">
        <v>27</v>
      </c>
      <c r="AJ455" s="301">
        <v>3</v>
      </c>
      <c r="AK455" s="301">
        <v>1</v>
      </c>
      <c r="AL455" s="301">
        <v>5</v>
      </c>
      <c r="AM455" s="301">
        <v>6</v>
      </c>
      <c r="AN455" s="301">
        <v>0</v>
      </c>
      <c r="AO455" s="301">
        <v>0</v>
      </c>
      <c r="AP455" s="301">
        <v>0</v>
      </c>
      <c r="AQ455" s="301">
        <v>1</v>
      </c>
      <c r="AR455" s="301">
        <v>1</v>
      </c>
      <c r="AS455" s="301">
        <v>2</v>
      </c>
    </row>
    <row r="456" spans="1:45" s="300" customFormat="1" ht="12.75" x14ac:dyDescent="0.2">
      <c r="A456" s="300" t="s">
        <v>565</v>
      </c>
      <c r="B456" s="300" t="s">
        <v>1764</v>
      </c>
      <c r="C456" s="300" t="s">
        <v>1765</v>
      </c>
      <c r="D456" s="300" t="s">
        <v>184</v>
      </c>
      <c r="E456" s="300" t="s">
        <v>1083</v>
      </c>
      <c r="F456" s="300" t="s">
        <v>12</v>
      </c>
      <c r="G456" s="300" t="s">
        <v>1174</v>
      </c>
      <c r="H456" s="300" t="s">
        <v>1175</v>
      </c>
      <c r="I456" s="300" t="s">
        <v>66</v>
      </c>
      <c r="J456" s="301">
        <v>3</v>
      </c>
      <c r="K456" s="301">
        <v>6</v>
      </c>
      <c r="L456" s="301">
        <v>9</v>
      </c>
      <c r="M456" s="301">
        <v>3</v>
      </c>
      <c r="N456" s="301">
        <v>6</v>
      </c>
      <c r="O456" s="301">
        <v>9</v>
      </c>
      <c r="P456" s="301">
        <v>1</v>
      </c>
      <c r="Q456" s="301">
        <v>1</v>
      </c>
      <c r="R456" s="301">
        <v>4</v>
      </c>
      <c r="S456" s="301">
        <v>5</v>
      </c>
      <c r="T456" s="301">
        <v>1</v>
      </c>
      <c r="U456" s="301">
        <v>1</v>
      </c>
      <c r="V456" s="301">
        <v>2</v>
      </c>
      <c r="W456" s="301">
        <v>3</v>
      </c>
      <c r="X456" s="301">
        <v>1</v>
      </c>
      <c r="Y456" s="301">
        <v>0</v>
      </c>
      <c r="Z456" s="301">
        <v>0</v>
      </c>
      <c r="AA456" s="301">
        <v>0</v>
      </c>
      <c r="AB456" s="301">
        <v>0</v>
      </c>
      <c r="AC456" s="301">
        <v>0</v>
      </c>
      <c r="AD456" s="301">
        <v>0</v>
      </c>
      <c r="AE456" s="301">
        <v>0</v>
      </c>
      <c r="AF456" s="301">
        <v>0</v>
      </c>
      <c r="AG456" s="301">
        <v>5</v>
      </c>
      <c r="AH456" s="301">
        <v>12</v>
      </c>
      <c r="AI456" s="301">
        <v>17</v>
      </c>
      <c r="AJ456" s="301">
        <v>3</v>
      </c>
      <c r="AK456" s="301">
        <v>1</v>
      </c>
      <c r="AL456" s="301">
        <v>3</v>
      </c>
      <c r="AM456" s="301">
        <v>4</v>
      </c>
      <c r="AN456" s="301">
        <v>0</v>
      </c>
      <c r="AO456" s="301">
        <v>0</v>
      </c>
      <c r="AP456" s="301">
        <v>0</v>
      </c>
      <c r="AQ456" s="301">
        <v>1</v>
      </c>
      <c r="AR456" s="301">
        <v>1</v>
      </c>
      <c r="AS456" s="301">
        <v>2</v>
      </c>
    </row>
    <row r="457" spans="1:45" s="300" customFormat="1" ht="12.75" x14ac:dyDescent="0.2">
      <c r="A457" s="300" t="s">
        <v>565</v>
      </c>
      <c r="B457" s="300" t="s">
        <v>1766</v>
      </c>
      <c r="C457" s="300" t="s">
        <v>1767</v>
      </c>
      <c r="D457" s="300" t="s">
        <v>184</v>
      </c>
      <c r="E457" s="300" t="s">
        <v>1083</v>
      </c>
      <c r="F457" s="300" t="s">
        <v>12</v>
      </c>
      <c r="G457" s="300" t="s">
        <v>1174</v>
      </c>
      <c r="H457" s="300" t="s">
        <v>1175</v>
      </c>
      <c r="I457" s="300" t="s">
        <v>66</v>
      </c>
      <c r="J457" s="301">
        <v>4</v>
      </c>
      <c r="K457" s="301">
        <v>5</v>
      </c>
      <c r="L457" s="301">
        <v>9</v>
      </c>
      <c r="M457" s="301">
        <v>4</v>
      </c>
      <c r="N457" s="301">
        <v>5</v>
      </c>
      <c r="O457" s="301">
        <v>9</v>
      </c>
      <c r="P457" s="301">
        <v>1</v>
      </c>
      <c r="Q457" s="301">
        <v>2</v>
      </c>
      <c r="R457" s="301">
        <v>5</v>
      </c>
      <c r="S457" s="301">
        <v>7</v>
      </c>
      <c r="T457" s="301">
        <v>1</v>
      </c>
      <c r="U457" s="301">
        <v>4</v>
      </c>
      <c r="V457" s="301">
        <v>3</v>
      </c>
      <c r="W457" s="301">
        <v>7</v>
      </c>
      <c r="X457" s="301">
        <v>1</v>
      </c>
      <c r="Y457" s="301">
        <v>0</v>
      </c>
      <c r="Z457" s="301">
        <v>0</v>
      </c>
      <c r="AA457" s="301">
        <v>0</v>
      </c>
      <c r="AB457" s="301">
        <v>0</v>
      </c>
      <c r="AC457" s="301">
        <v>0</v>
      </c>
      <c r="AD457" s="301">
        <v>0</v>
      </c>
      <c r="AE457" s="301">
        <v>0</v>
      </c>
      <c r="AF457" s="301">
        <v>0</v>
      </c>
      <c r="AG457" s="301">
        <v>10</v>
      </c>
      <c r="AH457" s="301">
        <v>13</v>
      </c>
      <c r="AI457" s="301">
        <v>23</v>
      </c>
      <c r="AJ457" s="301">
        <v>3</v>
      </c>
      <c r="AK457" s="301">
        <v>0</v>
      </c>
      <c r="AL457" s="301">
        <v>0</v>
      </c>
      <c r="AM457" s="301">
        <v>0</v>
      </c>
      <c r="AN457" s="301">
        <v>0</v>
      </c>
      <c r="AO457" s="301">
        <v>0</v>
      </c>
      <c r="AP457" s="301">
        <v>0</v>
      </c>
      <c r="AQ457" s="301">
        <v>2</v>
      </c>
      <c r="AR457" s="301">
        <v>1</v>
      </c>
      <c r="AS457" s="301">
        <v>3</v>
      </c>
    </row>
    <row r="458" spans="1:45" s="300" customFormat="1" ht="12.75" x14ac:dyDescent="0.2">
      <c r="A458" s="300" t="s">
        <v>188</v>
      </c>
      <c r="B458" s="300" t="s">
        <v>1768</v>
      </c>
      <c r="C458" s="300" t="s">
        <v>1769</v>
      </c>
      <c r="D458" s="300" t="s">
        <v>184</v>
      </c>
      <c r="E458" s="300" t="s">
        <v>1083</v>
      </c>
      <c r="F458" s="300" t="s">
        <v>12</v>
      </c>
      <c r="G458" s="300" t="s">
        <v>1174</v>
      </c>
      <c r="H458" s="300" t="s">
        <v>1175</v>
      </c>
      <c r="I458" s="300" t="s">
        <v>66</v>
      </c>
      <c r="J458" s="301">
        <v>3</v>
      </c>
      <c r="K458" s="301">
        <v>1</v>
      </c>
      <c r="L458" s="301">
        <v>4</v>
      </c>
      <c r="M458" s="301">
        <v>3</v>
      </c>
      <c r="N458" s="301">
        <v>1</v>
      </c>
      <c r="O458" s="301">
        <v>4</v>
      </c>
      <c r="P458" s="301">
        <v>1</v>
      </c>
      <c r="Q458" s="301">
        <v>7</v>
      </c>
      <c r="R458" s="301">
        <v>0</v>
      </c>
      <c r="S458" s="301">
        <v>7</v>
      </c>
      <c r="T458" s="301">
        <v>1</v>
      </c>
      <c r="U458" s="301">
        <v>4</v>
      </c>
      <c r="V458" s="301">
        <v>3</v>
      </c>
      <c r="W458" s="301">
        <v>7</v>
      </c>
      <c r="X458" s="301">
        <v>1</v>
      </c>
      <c r="Y458" s="301">
        <v>0</v>
      </c>
      <c r="Z458" s="301">
        <v>0</v>
      </c>
      <c r="AA458" s="301">
        <v>0</v>
      </c>
      <c r="AB458" s="301">
        <v>0</v>
      </c>
      <c r="AC458" s="301">
        <v>0</v>
      </c>
      <c r="AD458" s="301">
        <v>0</v>
      </c>
      <c r="AE458" s="301">
        <v>0</v>
      </c>
      <c r="AF458" s="301">
        <v>0</v>
      </c>
      <c r="AG458" s="301">
        <v>14</v>
      </c>
      <c r="AH458" s="301">
        <v>4</v>
      </c>
      <c r="AI458" s="301">
        <v>18</v>
      </c>
      <c r="AJ458" s="301">
        <v>3</v>
      </c>
      <c r="AK458" s="301">
        <v>1</v>
      </c>
      <c r="AL458" s="301">
        <v>2</v>
      </c>
      <c r="AM458" s="301">
        <v>3</v>
      </c>
      <c r="AN458" s="301">
        <v>0</v>
      </c>
      <c r="AO458" s="301">
        <v>0</v>
      </c>
      <c r="AP458" s="301">
        <v>0</v>
      </c>
      <c r="AQ458" s="301">
        <v>0</v>
      </c>
      <c r="AR458" s="301">
        <v>2</v>
      </c>
      <c r="AS458" s="301">
        <v>2</v>
      </c>
    </row>
    <row r="459" spans="1:45" s="300" customFormat="1" ht="12.75" x14ac:dyDescent="0.2">
      <c r="A459" s="300" t="s">
        <v>599</v>
      </c>
      <c r="B459" s="300" t="s">
        <v>1770</v>
      </c>
      <c r="C459" s="300" t="s">
        <v>1771</v>
      </c>
      <c r="D459" s="300" t="s">
        <v>946</v>
      </c>
      <c r="E459" s="300" t="s">
        <v>1083</v>
      </c>
      <c r="F459" s="300" t="s">
        <v>12</v>
      </c>
      <c r="G459" s="300" t="s">
        <v>1174</v>
      </c>
      <c r="H459" s="300" t="s">
        <v>1175</v>
      </c>
      <c r="I459" s="300" t="s">
        <v>66</v>
      </c>
      <c r="J459" s="301">
        <v>17</v>
      </c>
      <c r="K459" s="301">
        <v>17</v>
      </c>
      <c r="L459" s="301">
        <v>34</v>
      </c>
      <c r="M459" s="301">
        <v>17</v>
      </c>
      <c r="N459" s="301">
        <v>17</v>
      </c>
      <c r="O459" s="301">
        <v>34</v>
      </c>
      <c r="P459" s="301">
        <v>1</v>
      </c>
      <c r="Q459" s="301">
        <v>21</v>
      </c>
      <c r="R459" s="301">
        <v>8</v>
      </c>
      <c r="S459" s="301">
        <v>29</v>
      </c>
      <c r="T459" s="301">
        <v>1</v>
      </c>
      <c r="U459" s="301">
        <v>7</v>
      </c>
      <c r="V459" s="301">
        <v>11</v>
      </c>
      <c r="W459" s="301">
        <v>18</v>
      </c>
      <c r="X459" s="301">
        <v>1</v>
      </c>
      <c r="Y459" s="301">
        <v>0</v>
      </c>
      <c r="Z459" s="301">
        <v>0</v>
      </c>
      <c r="AA459" s="301">
        <v>0</v>
      </c>
      <c r="AB459" s="301">
        <v>0</v>
      </c>
      <c r="AC459" s="301">
        <v>0</v>
      </c>
      <c r="AD459" s="301">
        <v>0</v>
      </c>
      <c r="AE459" s="301">
        <v>0</v>
      </c>
      <c r="AF459" s="301">
        <v>0</v>
      </c>
      <c r="AG459" s="301">
        <v>45</v>
      </c>
      <c r="AH459" s="301">
        <v>36</v>
      </c>
      <c r="AI459" s="301">
        <v>81</v>
      </c>
      <c r="AJ459" s="301">
        <v>3</v>
      </c>
      <c r="AK459" s="301">
        <v>1</v>
      </c>
      <c r="AL459" s="301">
        <v>6</v>
      </c>
      <c r="AM459" s="301">
        <v>7</v>
      </c>
      <c r="AN459" s="301">
        <v>0</v>
      </c>
      <c r="AO459" s="301">
        <v>0</v>
      </c>
      <c r="AP459" s="301">
        <v>0</v>
      </c>
      <c r="AQ459" s="301">
        <v>1</v>
      </c>
      <c r="AR459" s="301">
        <v>2</v>
      </c>
      <c r="AS459" s="301">
        <v>3</v>
      </c>
    </row>
    <row r="460" spans="1:45" s="300" customFormat="1" ht="12.75" x14ac:dyDescent="0.2">
      <c r="A460" s="300" t="s">
        <v>1118</v>
      </c>
      <c r="B460" s="300" t="s">
        <v>1772</v>
      </c>
      <c r="C460" s="300" t="s">
        <v>1773</v>
      </c>
      <c r="D460" s="300" t="s">
        <v>184</v>
      </c>
      <c r="E460" s="300" t="s">
        <v>1083</v>
      </c>
      <c r="F460" s="300" t="s">
        <v>12</v>
      </c>
      <c r="G460" s="300" t="s">
        <v>1174</v>
      </c>
      <c r="H460" s="300" t="s">
        <v>1175</v>
      </c>
      <c r="I460" s="300" t="s">
        <v>66</v>
      </c>
      <c r="J460" s="301">
        <v>4</v>
      </c>
      <c r="K460" s="301">
        <v>3</v>
      </c>
      <c r="L460" s="301">
        <v>7</v>
      </c>
      <c r="M460" s="301">
        <v>4</v>
      </c>
      <c r="N460" s="301">
        <v>3</v>
      </c>
      <c r="O460" s="301">
        <v>7</v>
      </c>
      <c r="P460" s="301">
        <v>1</v>
      </c>
      <c r="Q460" s="301">
        <v>2</v>
      </c>
      <c r="R460" s="301">
        <v>2</v>
      </c>
      <c r="S460" s="301">
        <v>4</v>
      </c>
      <c r="T460" s="301">
        <v>1</v>
      </c>
      <c r="U460" s="301">
        <v>4</v>
      </c>
      <c r="V460" s="301">
        <v>6</v>
      </c>
      <c r="W460" s="301">
        <v>10</v>
      </c>
      <c r="X460" s="301">
        <v>1</v>
      </c>
      <c r="Y460" s="301">
        <v>0</v>
      </c>
      <c r="Z460" s="301">
        <v>0</v>
      </c>
      <c r="AA460" s="301">
        <v>0</v>
      </c>
      <c r="AB460" s="301">
        <v>0</v>
      </c>
      <c r="AC460" s="301">
        <v>0</v>
      </c>
      <c r="AD460" s="301">
        <v>0</v>
      </c>
      <c r="AE460" s="301">
        <v>0</v>
      </c>
      <c r="AF460" s="301">
        <v>0</v>
      </c>
      <c r="AG460" s="301">
        <v>10</v>
      </c>
      <c r="AH460" s="301">
        <v>11</v>
      </c>
      <c r="AI460" s="301">
        <v>21</v>
      </c>
      <c r="AJ460" s="301">
        <v>3</v>
      </c>
      <c r="AK460" s="301">
        <v>5</v>
      </c>
      <c r="AL460" s="301">
        <v>4</v>
      </c>
      <c r="AM460" s="301">
        <v>9</v>
      </c>
      <c r="AN460" s="301">
        <v>0</v>
      </c>
      <c r="AO460" s="301">
        <v>0</v>
      </c>
      <c r="AP460" s="301">
        <v>0</v>
      </c>
      <c r="AQ460" s="301">
        <v>0</v>
      </c>
      <c r="AR460" s="301">
        <v>3</v>
      </c>
      <c r="AS460" s="301">
        <v>3</v>
      </c>
    </row>
    <row r="461" spans="1:45" s="300" customFormat="1" ht="12.75" x14ac:dyDescent="0.2">
      <c r="A461" s="300" t="s">
        <v>602</v>
      </c>
      <c r="B461" s="300" t="s">
        <v>1774</v>
      </c>
      <c r="C461" s="300" t="s">
        <v>1775</v>
      </c>
      <c r="D461" s="300" t="s">
        <v>184</v>
      </c>
      <c r="E461" s="300" t="s">
        <v>955</v>
      </c>
      <c r="F461" s="300" t="s">
        <v>123</v>
      </c>
      <c r="G461" s="300" t="s">
        <v>1174</v>
      </c>
      <c r="H461" s="300" t="s">
        <v>1175</v>
      </c>
      <c r="I461" s="300" t="s">
        <v>66</v>
      </c>
      <c r="J461" s="301">
        <v>11</v>
      </c>
      <c r="K461" s="301">
        <v>20</v>
      </c>
      <c r="L461" s="301">
        <v>31</v>
      </c>
      <c r="M461" s="301">
        <v>11</v>
      </c>
      <c r="N461" s="301">
        <v>20</v>
      </c>
      <c r="O461" s="301">
        <v>31</v>
      </c>
      <c r="P461" s="301">
        <v>1</v>
      </c>
      <c r="Q461" s="301">
        <v>12</v>
      </c>
      <c r="R461" s="301">
        <v>12</v>
      </c>
      <c r="S461" s="301">
        <v>24</v>
      </c>
      <c r="T461" s="301">
        <v>1</v>
      </c>
      <c r="U461" s="301">
        <v>14</v>
      </c>
      <c r="V461" s="301">
        <v>11</v>
      </c>
      <c r="W461" s="301">
        <v>25</v>
      </c>
      <c r="X461" s="301">
        <v>1</v>
      </c>
      <c r="Y461" s="301">
        <v>0</v>
      </c>
      <c r="Z461" s="301">
        <v>0</v>
      </c>
      <c r="AA461" s="301">
        <v>0</v>
      </c>
      <c r="AB461" s="301">
        <v>0</v>
      </c>
      <c r="AC461" s="301">
        <v>0</v>
      </c>
      <c r="AD461" s="301">
        <v>0</v>
      </c>
      <c r="AE461" s="301">
        <v>0</v>
      </c>
      <c r="AF461" s="301">
        <v>0</v>
      </c>
      <c r="AG461" s="301">
        <v>37</v>
      </c>
      <c r="AH461" s="301">
        <v>43</v>
      </c>
      <c r="AI461" s="301">
        <v>80</v>
      </c>
      <c r="AJ461" s="301">
        <v>3</v>
      </c>
      <c r="AK461" s="301">
        <v>14</v>
      </c>
      <c r="AL461" s="301">
        <v>19</v>
      </c>
      <c r="AM461" s="301">
        <v>33</v>
      </c>
      <c r="AN461" s="301">
        <v>0</v>
      </c>
      <c r="AO461" s="301">
        <v>0</v>
      </c>
      <c r="AP461" s="301">
        <v>0</v>
      </c>
      <c r="AQ461" s="301">
        <v>5</v>
      </c>
      <c r="AR461" s="301">
        <v>8</v>
      </c>
      <c r="AS461" s="301">
        <v>13</v>
      </c>
    </row>
    <row r="462" spans="1:45" s="300" customFormat="1" ht="12.75" x14ac:dyDescent="0.2">
      <c r="A462" s="300" t="s">
        <v>282</v>
      </c>
      <c r="B462" s="300" t="s">
        <v>1776</v>
      </c>
      <c r="C462" s="300" t="s">
        <v>1777</v>
      </c>
      <c r="D462" s="300" t="s">
        <v>954</v>
      </c>
      <c r="E462" s="300" t="s">
        <v>1778</v>
      </c>
      <c r="F462" s="300" t="s">
        <v>123</v>
      </c>
      <c r="G462" s="300" t="s">
        <v>1174</v>
      </c>
      <c r="H462" s="300" t="s">
        <v>1175</v>
      </c>
      <c r="I462" s="300" t="s">
        <v>66</v>
      </c>
      <c r="J462" s="301">
        <v>116</v>
      </c>
      <c r="K462" s="301">
        <v>129</v>
      </c>
      <c r="L462" s="301">
        <v>245</v>
      </c>
      <c r="M462" s="301">
        <v>128</v>
      </c>
      <c r="N462" s="301">
        <v>133</v>
      </c>
      <c r="O462" s="301">
        <v>261</v>
      </c>
      <c r="P462" s="301">
        <v>8</v>
      </c>
      <c r="Q462" s="301">
        <v>104</v>
      </c>
      <c r="R462" s="301">
        <v>110</v>
      </c>
      <c r="S462" s="301">
        <v>214</v>
      </c>
      <c r="T462" s="301">
        <v>8</v>
      </c>
      <c r="U462" s="301">
        <v>122</v>
      </c>
      <c r="V462" s="301">
        <v>104</v>
      </c>
      <c r="W462" s="301">
        <v>226</v>
      </c>
      <c r="X462" s="301">
        <v>8</v>
      </c>
      <c r="Y462" s="301">
        <v>0</v>
      </c>
      <c r="Z462" s="301">
        <v>0</v>
      </c>
      <c r="AA462" s="301">
        <v>0</v>
      </c>
      <c r="AB462" s="301">
        <v>0</v>
      </c>
      <c r="AC462" s="301">
        <v>0</v>
      </c>
      <c r="AD462" s="301">
        <v>0</v>
      </c>
      <c r="AE462" s="301">
        <v>0</v>
      </c>
      <c r="AF462" s="301">
        <v>0</v>
      </c>
      <c r="AG462" s="301">
        <v>354</v>
      </c>
      <c r="AH462" s="301">
        <v>347</v>
      </c>
      <c r="AI462" s="301">
        <v>701</v>
      </c>
      <c r="AJ462" s="301">
        <v>24</v>
      </c>
      <c r="AK462" s="301">
        <v>100</v>
      </c>
      <c r="AL462" s="301">
        <v>97</v>
      </c>
      <c r="AM462" s="301">
        <v>197</v>
      </c>
      <c r="AN462" s="301">
        <v>0</v>
      </c>
      <c r="AO462" s="301">
        <v>0</v>
      </c>
      <c r="AP462" s="301">
        <v>0</v>
      </c>
      <c r="AQ462" s="301">
        <v>26</v>
      </c>
      <c r="AR462" s="301">
        <v>39</v>
      </c>
      <c r="AS462" s="301">
        <v>65</v>
      </c>
    </row>
    <row r="463" spans="1:45" s="300" customFormat="1" ht="12.75" x14ac:dyDescent="0.2">
      <c r="A463" s="300" t="s">
        <v>604</v>
      </c>
      <c r="B463" s="300" t="s">
        <v>1779</v>
      </c>
      <c r="C463" s="300" t="s">
        <v>1780</v>
      </c>
      <c r="D463" s="300" t="s">
        <v>184</v>
      </c>
      <c r="E463" s="300" t="s">
        <v>951</v>
      </c>
      <c r="F463" s="300" t="s">
        <v>123</v>
      </c>
      <c r="G463" s="300" t="s">
        <v>1174</v>
      </c>
      <c r="H463" s="300" t="s">
        <v>1175</v>
      </c>
      <c r="I463" s="300" t="s">
        <v>66</v>
      </c>
      <c r="J463" s="301">
        <v>7</v>
      </c>
      <c r="K463" s="301">
        <v>5</v>
      </c>
      <c r="L463" s="301">
        <v>12</v>
      </c>
      <c r="M463" s="301">
        <v>7</v>
      </c>
      <c r="N463" s="301">
        <v>5</v>
      </c>
      <c r="O463" s="301">
        <v>12</v>
      </c>
      <c r="P463" s="301">
        <v>1</v>
      </c>
      <c r="Q463" s="301">
        <v>0</v>
      </c>
      <c r="R463" s="301">
        <v>0</v>
      </c>
      <c r="S463" s="301">
        <v>0</v>
      </c>
      <c r="T463" s="301">
        <v>0</v>
      </c>
      <c r="U463" s="301">
        <v>0</v>
      </c>
      <c r="V463" s="301">
        <v>0</v>
      </c>
      <c r="W463" s="301">
        <v>0</v>
      </c>
      <c r="X463" s="301">
        <v>0</v>
      </c>
      <c r="Y463" s="301">
        <v>0</v>
      </c>
      <c r="Z463" s="301">
        <v>0</v>
      </c>
      <c r="AA463" s="301">
        <v>0</v>
      </c>
      <c r="AB463" s="301">
        <v>0</v>
      </c>
      <c r="AC463" s="301">
        <v>0</v>
      </c>
      <c r="AD463" s="301">
        <v>0</v>
      </c>
      <c r="AE463" s="301">
        <v>0</v>
      </c>
      <c r="AF463" s="301">
        <v>0</v>
      </c>
      <c r="AG463" s="301">
        <v>7</v>
      </c>
      <c r="AH463" s="301">
        <v>5</v>
      </c>
      <c r="AI463" s="301">
        <v>12</v>
      </c>
      <c r="AJ463" s="301">
        <v>1</v>
      </c>
      <c r="AK463" s="301">
        <v>0</v>
      </c>
      <c r="AL463" s="301">
        <v>0</v>
      </c>
      <c r="AM463" s="301">
        <v>0</v>
      </c>
      <c r="AN463" s="301">
        <v>0</v>
      </c>
      <c r="AO463" s="301">
        <v>0</v>
      </c>
      <c r="AP463" s="301">
        <v>0</v>
      </c>
      <c r="AQ463" s="301">
        <v>3</v>
      </c>
      <c r="AR463" s="301">
        <v>4</v>
      </c>
      <c r="AS463" s="301">
        <v>7</v>
      </c>
    </row>
    <row r="464" spans="1:45" s="300" customFormat="1" ht="12.75" x14ac:dyDescent="0.2">
      <c r="A464" s="300" t="s">
        <v>590</v>
      </c>
      <c r="B464" s="300" t="s">
        <v>1781</v>
      </c>
      <c r="C464" s="300" t="s">
        <v>1782</v>
      </c>
      <c r="D464" s="300" t="s">
        <v>184</v>
      </c>
      <c r="E464" s="300" t="s">
        <v>951</v>
      </c>
      <c r="F464" s="300" t="s">
        <v>123</v>
      </c>
      <c r="G464" s="300" t="s">
        <v>1174</v>
      </c>
      <c r="H464" s="300" t="s">
        <v>1175</v>
      </c>
      <c r="I464" s="300" t="s">
        <v>66</v>
      </c>
      <c r="J464" s="301">
        <v>8</v>
      </c>
      <c r="K464" s="301">
        <v>12</v>
      </c>
      <c r="L464" s="301">
        <v>20</v>
      </c>
      <c r="M464" s="301">
        <v>8</v>
      </c>
      <c r="N464" s="301">
        <v>12</v>
      </c>
      <c r="O464" s="301">
        <v>20</v>
      </c>
      <c r="P464" s="301">
        <v>1</v>
      </c>
      <c r="Q464" s="301">
        <v>16</v>
      </c>
      <c r="R464" s="301">
        <v>21</v>
      </c>
      <c r="S464" s="301">
        <v>37</v>
      </c>
      <c r="T464" s="301">
        <v>2</v>
      </c>
      <c r="U464" s="301">
        <v>10</v>
      </c>
      <c r="V464" s="301">
        <v>17</v>
      </c>
      <c r="W464" s="301">
        <v>27</v>
      </c>
      <c r="X464" s="301">
        <v>1</v>
      </c>
      <c r="Y464" s="301">
        <v>0</v>
      </c>
      <c r="Z464" s="301">
        <v>0</v>
      </c>
      <c r="AA464" s="301">
        <v>0</v>
      </c>
      <c r="AB464" s="301">
        <v>0</v>
      </c>
      <c r="AC464" s="301">
        <v>0</v>
      </c>
      <c r="AD464" s="301">
        <v>0</v>
      </c>
      <c r="AE464" s="301">
        <v>0</v>
      </c>
      <c r="AF464" s="301">
        <v>0</v>
      </c>
      <c r="AG464" s="301">
        <v>34</v>
      </c>
      <c r="AH464" s="301">
        <v>50</v>
      </c>
      <c r="AI464" s="301">
        <v>84</v>
      </c>
      <c r="AJ464" s="301">
        <v>4</v>
      </c>
      <c r="AK464" s="301">
        <v>5</v>
      </c>
      <c r="AL464" s="301">
        <v>3</v>
      </c>
      <c r="AM464" s="301">
        <v>8</v>
      </c>
      <c r="AN464" s="301">
        <v>0</v>
      </c>
      <c r="AO464" s="301">
        <v>0</v>
      </c>
      <c r="AP464" s="301">
        <v>0</v>
      </c>
      <c r="AQ464" s="301">
        <v>6</v>
      </c>
      <c r="AR464" s="301">
        <v>8</v>
      </c>
      <c r="AS464" s="301">
        <v>14</v>
      </c>
    </row>
    <row r="465" spans="1:45" s="300" customFormat="1" ht="12.75" x14ac:dyDescent="0.2">
      <c r="A465" s="300" t="s">
        <v>604</v>
      </c>
      <c r="B465" s="300" t="s">
        <v>1783</v>
      </c>
      <c r="C465" s="300" t="s">
        <v>1784</v>
      </c>
      <c r="D465" s="300" t="s">
        <v>184</v>
      </c>
      <c r="E465" s="300" t="s">
        <v>951</v>
      </c>
      <c r="F465" s="300" t="s">
        <v>123</v>
      </c>
      <c r="G465" s="300" t="s">
        <v>1174</v>
      </c>
      <c r="H465" s="300" t="s">
        <v>1175</v>
      </c>
      <c r="I465" s="300" t="s">
        <v>66</v>
      </c>
      <c r="J465" s="301">
        <v>3</v>
      </c>
      <c r="K465" s="301">
        <v>7</v>
      </c>
      <c r="L465" s="301">
        <v>10</v>
      </c>
      <c r="M465" s="301">
        <v>3</v>
      </c>
      <c r="N465" s="301">
        <v>7</v>
      </c>
      <c r="O465" s="301">
        <v>10</v>
      </c>
      <c r="P465" s="301">
        <v>1</v>
      </c>
      <c r="Q465" s="301">
        <v>2</v>
      </c>
      <c r="R465" s="301">
        <v>2</v>
      </c>
      <c r="S465" s="301">
        <v>4</v>
      </c>
      <c r="T465" s="301">
        <v>1</v>
      </c>
      <c r="U465" s="301">
        <v>3</v>
      </c>
      <c r="V465" s="301">
        <v>6</v>
      </c>
      <c r="W465" s="301">
        <v>9</v>
      </c>
      <c r="X465" s="301">
        <v>1</v>
      </c>
      <c r="Y465" s="301">
        <v>0</v>
      </c>
      <c r="Z465" s="301">
        <v>0</v>
      </c>
      <c r="AA465" s="301">
        <v>0</v>
      </c>
      <c r="AB465" s="301">
        <v>0</v>
      </c>
      <c r="AC465" s="301">
        <v>0</v>
      </c>
      <c r="AD465" s="301">
        <v>0</v>
      </c>
      <c r="AE465" s="301">
        <v>0</v>
      </c>
      <c r="AF465" s="301">
        <v>0</v>
      </c>
      <c r="AG465" s="301">
        <v>8</v>
      </c>
      <c r="AH465" s="301">
        <v>15</v>
      </c>
      <c r="AI465" s="301">
        <v>23</v>
      </c>
      <c r="AJ465" s="301">
        <v>3</v>
      </c>
      <c r="AK465" s="301">
        <v>2</v>
      </c>
      <c r="AL465" s="301">
        <v>0</v>
      </c>
      <c r="AM465" s="301">
        <v>2</v>
      </c>
      <c r="AN465" s="301">
        <v>0</v>
      </c>
      <c r="AO465" s="301">
        <v>0</v>
      </c>
      <c r="AP465" s="301">
        <v>0</v>
      </c>
      <c r="AQ465" s="301">
        <v>8</v>
      </c>
      <c r="AR465" s="301">
        <v>2</v>
      </c>
      <c r="AS465" s="301">
        <v>10</v>
      </c>
    </row>
    <row r="466" spans="1:45" s="300" customFormat="1" ht="12.75" x14ac:dyDescent="0.2">
      <c r="A466" s="300" t="s">
        <v>282</v>
      </c>
      <c r="B466" s="300" t="s">
        <v>1785</v>
      </c>
      <c r="C466" s="300" t="s">
        <v>1786</v>
      </c>
      <c r="D466" s="300" t="s">
        <v>184</v>
      </c>
      <c r="E466" s="300" t="s">
        <v>951</v>
      </c>
      <c r="F466" s="300" t="s">
        <v>123</v>
      </c>
      <c r="G466" s="300" t="s">
        <v>1174</v>
      </c>
      <c r="H466" s="300" t="s">
        <v>1175</v>
      </c>
      <c r="I466" s="300" t="s">
        <v>66</v>
      </c>
      <c r="J466" s="301">
        <v>12</v>
      </c>
      <c r="K466" s="301">
        <v>16</v>
      </c>
      <c r="L466" s="301">
        <v>28</v>
      </c>
      <c r="M466" s="301">
        <v>12</v>
      </c>
      <c r="N466" s="301">
        <v>16</v>
      </c>
      <c r="O466" s="301">
        <v>28</v>
      </c>
      <c r="P466" s="301">
        <v>1</v>
      </c>
      <c r="Q466" s="301">
        <v>24</v>
      </c>
      <c r="R466" s="301">
        <v>20</v>
      </c>
      <c r="S466" s="301">
        <v>44</v>
      </c>
      <c r="T466" s="301">
        <v>2</v>
      </c>
      <c r="U466" s="301">
        <v>13</v>
      </c>
      <c r="V466" s="301">
        <v>10</v>
      </c>
      <c r="W466" s="301">
        <v>23</v>
      </c>
      <c r="X466" s="301">
        <v>1</v>
      </c>
      <c r="Y466" s="301">
        <v>0</v>
      </c>
      <c r="Z466" s="301">
        <v>0</v>
      </c>
      <c r="AA466" s="301">
        <v>0</v>
      </c>
      <c r="AB466" s="301">
        <v>0</v>
      </c>
      <c r="AC466" s="301">
        <v>0</v>
      </c>
      <c r="AD466" s="301">
        <v>0</v>
      </c>
      <c r="AE466" s="301">
        <v>0</v>
      </c>
      <c r="AF466" s="301">
        <v>0</v>
      </c>
      <c r="AG466" s="301">
        <v>49</v>
      </c>
      <c r="AH466" s="301">
        <v>46</v>
      </c>
      <c r="AI466" s="301">
        <v>95</v>
      </c>
      <c r="AJ466" s="301">
        <v>4</v>
      </c>
      <c r="AK466" s="301">
        <v>9</v>
      </c>
      <c r="AL466" s="301">
        <v>11</v>
      </c>
      <c r="AM466" s="301">
        <v>20</v>
      </c>
      <c r="AN466" s="301">
        <v>0</v>
      </c>
      <c r="AO466" s="301">
        <v>0</v>
      </c>
      <c r="AP466" s="301">
        <v>0</v>
      </c>
      <c r="AQ466" s="301">
        <v>4</v>
      </c>
      <c r="AR466" s="301">
        <v>8</v>
      </c>
      <c r="AS466" s="301">
        <v>12</v>
      </c>
    </row>
    <row r="467" spans="1:45" s="300" customFormat="1" ht="12.75" x14ac:dyDescent="0.2">
      <c r="A467" s="300" t="s">
        <v>604</v>
      </c>
      <c r="B467" s="300" t="s">
        <v>1787</v>
      </c>
      <c r="C467" s="300" t="s">
        <v>1788</v>
      </c>
      <c r="D467" s="300" t="s">
        <v>184</v>
      </c>
      <c r="E467" s="300" t="s">
        <v>947</v>
      </c>
      <c r="F467" s="300" t="s">
        <v>123</v>
      </c>
      <c r="G467" s="300" t="s">
        <v>1174</v>
      </c>
      <c r="H467" s="300" t="s">
        <v>1175</v>
      </c>
      <c r="I467" s="300" t="s">
        <v>66</v>
      </c>
      <c r="J467" s="301">
        <v>161</v>
      </c>
      <c r="K467" s="301">
        <v>172</v>
      </c>
      <c r="L467" s="301">
        <v>333</v>
      </c>
      <c r="M467" s="301">
        <v>161</v>
      </c>
      <c r="N467" s="301">
        <v>172</v>
      </c>
      <c r="O467" s="301">
        <v>333</v>
      </c>
      <c r="P467" s="301">
        <v>10</v>
      </c>
      <c r="Q467" s="301">
        <v>91</v>
      </c>
      <c r="R467" s="301">
        <v>85</v>
      </c>
      <c r="S467" s="301">
        <v>176</v>
      </c>
      <c r="T467" s="301">
        <v>6</v>
      </c>
      <c r="U467" s="301">
        <v>72</v>
      </c>
      <c r="V467" s="301">
        <v>95</v>
      </c>
      <c r="W467" s="301">
        <v>167</v>
      </c>
      <c r="X467" s="301">
        <v>6</v>
      </c>
      <c r="Y467" s="301">
        <v>0</v>
      </c>
      <c r="Z467" s="301">
        <v>0</v>
      </c>
      <c r="AA467" s="301">
        <v>0</v>
      </c>
      <c r="AB467" s="301">
        <v>0</v>
      </c>
      <c r="AC467" s="301">
        <v>0</v>
      </c>
      <c r="AD467" s="301">
        <v>0</v>
      </c>
      <c r="AE467" s="301">
        <v>0</v>
      </c>
      <c r="AF467" s="301">
        <v>0</v>
      </c>
      <c r="AG467" s="301">
        <v>324</v>
      </c>
      <c r="AH467" s="301">
        <v>352</v>
      </c>
      <c r="AI467" s="301">
        <v>676</v>
      </c>
      <c r="AJ467" s="301">
        <v>22</v>
      </c>
      <c r="AK467" s="301">
        <v>89</v>
      </c>
      <c r="AL467" s="301">
        <v>84</v>
      </c>
      <c r="AM467" s="301">
        <v>173</v>
      </c>
      <c r="AN467" s="301">
        <v>0</v>
      </c>
      <c r="AO467" s="301">
        <v>0</v>
      </c>
      <c r="AP467" s="301">
        <v>0</v>
      </c>
      <c r="AQ467" s="301">
        <v>9</v>
      </c>
      <c r="AR467" s="301">
        <v>6</v>
      </c>
      <c r="AS467" s="301">
        <v>15</v>
      </c>
    </row>
    <row r="468" spans="1:45" s="300" customFormat="1" ht="12.75" x14ac:dyDescent="0.2">
      <c r="A468" s="300" t="s">
        <v>604</v>
      </c>
      <c r="B468" s="300" t="s">
        <v>1789</v>
      </c>
      <c r="C468" s="300" t="s">
        <v>1790</v>
      </c>
      <c r="D468" s="300" t="s">
        <v>184</v>
      </c>
      <c r="E468" s="300" t="s">
        <v>951</v>
      </c>
      <c r="F468" s="300" t="s">
        <v>123</v>
      </c>
      <c r="G468" s="300" t="s">
        <v>1174</v>
      </c>
      <c r="H468" s="300" t="s">
        <v>1175</v>
      </c>
      <c r="I468" s="300" t="s">
        <v>66</v>
      </c>
      <c r="J468" s="301">
        <v>6</v>
      </c>
      <c r="K468" s="301">
        <v>7</v>
      </c>
      <c r="L468" s="301">
        <v>13</v>
      </c>
      <c r="M468" s="301">
        <v>6</v>
      </c>
      <c r="N468" s="301">
        <v>7</v>
      </c>
      <c r="O468" s="301">
        <v>13</v>
      </c>
      <c r="P468" s="301">
        <v>1</v>
      </c>
      <c r="Q468" s="301">
        <v>5</v>
      </c>
      <c r="R468" s="301">
        <v>3</v>
      </c>
      <c r="S468" s="301">
        <v>8</v>
      </c>
      <c r="T468" s="301">
        <v>1</v>
      </c>
      <c r="U468" s="301">
        <v>2</v>
      </c>
      <c r="V468" s="301">
        <v>2</v>
      </c>
      <c r="W468" s="301">
        <v>4</v>
      </c>
      <c r="X468" s="301">
        <v>1</v>
      </c>
      <c r="Y468" s="301">
        <v>0</v>
      </c>
      <c r="Z468" s="301">
        <v>0</v>
      </c>
      <c r="AA468" s="301">
        <v>0</v>
      </c>
      <c r="AB468" s="301">
        <v>0</v>
      </c>
      <c r="AC468" s="301">
        <v>0</v>
      </c>
      <c r="AD468" s="301">
        <v>0</v>
      </c>
      <c r="AE468" s="301">
        <v>0</v>
      </c>
      <c r="AF468" s="301">
        <v>0</v>
      </c>
      <c r="AG468" s="301">
        <v>13</v>
      </c>
      <c r="AH468" s="301">
        <v>12</v>
      </c>
      <c r="AI468" s="301">
        <v>25</v>
      </c>
      <c r="AJ468" s="301">
        <v>3</v>
      </c>
      <c r="AK468" s="301">
        <v>1</v>
      </c>
      <c r="AL468" s="301">
        <v>4</v>
      </c>
      <c r="AM468" s="301">
        <v>5</v>
      </c>
      <c r="AN468" s="301">
        <v>0</v>
      </c>
      <c r="AO468" s="301">
        <v>0</v>
      </c>
      <c r="AP468" s="301">
        <v>0</v>
      </c>
      <c r="AQ468" s="301">
        <v>8</v>
      </c>
      <c r="AR468" s="301">
        <v>2</v>
      </c>
      <c r="AS468" s="301">
        <v>10</v>
      </c>
    </row>
    <row r="469" spans="1:45" s="300" customFormat="1" ht="12.75" x14ac:dyDescent="0.2">
      <c r="A469" s="300" t="s">
        <v>604</v>
      </c>
      <c r="B469" s="300" t="s">
        <v>1791</v>
      </c>
      <c r="C469" s="300" t="s">
        <v>1792</v>
      </c>
      <c r="D469" s="300" t="s">
        <v>184</v>
      </c>
      <c r="E469" s="300" t="s">
        <v>951</v>
      </c>
      <c r="F469" s="300" t="s">
        <v>123</v>
      </c>
      <c r="G469" s="300" t="s">
        <v>1174</v>
      </c>
      <c r="H469" s="300" t="s">
        <v>1175</v>
      </c>
      <c r="I469" s="300" t="s">
        <v>66</v>
      </c>
      <c r="J469" s="301">
        <v>46</v>
      </c>
      <c r="K469" s="301">
        <v>43</v>
      </c>
      <c r="L469" s="301">
        <v>89</v>
      </c>
      <c r="M469" s="301">
        <v>46</v>
      </c>
      <c r="N469" s="301">
        <v>43</v>
      </c>
      <c r="O469" s="301">
        <v>89</v>
      </c>
      <c r="P469" s="301">
        <v>3</v>
      </c>
      <c r="Q469" s="301">
        <v>18</v>
      </c>
      <c r="R469" s="301">
        <v>22</v>
      </c>
      <c r="S469" s="301">
        <v>40</v>
      </c>
      <c r="T469" s="301">
        <v>2</v>
      </c>
      <c r="U469" s="301">
        <v>22</v>
      </c>
      <c r="V469" s="301">
        <v>25</v>
      </c>
      <c r="W469" s="301">
        <v>47</v>
      </c>
      <c r="X469" s="301">
        <v>2</v>
      </c>
      <c r="Y469" s="301">
        <v>0</v>
      </c>
      <c r="Z469" s="301">
        <v>0</v>
      </c>
      <c r="AA469" s="301">
        <v>0</v>
      </c>
      <c r="AB469" s="301">
        <v>0</v>
      </c>
      <c r="AC469" s="301">
        <v>0</v>
      </c>
      <c r="AD469" s="301">
        <v>0</v>
      </c>
      <c r="AE469" s="301">
        <v>0</v>
      </c>
      <c r="AF469" s="301">
        <v>0</v>
      </c>
      <c r="AG469" s="301">
        <v>86</v>
      </c>
      <c r="AH469" s="301">
        <v>90</v>
      </c>
      <c r="AI469" s="301">
        <v>176</v>
      </c>
      <c r="AJ469" s="301">
        <v>7</v>
      </c>
      <c r="AK469" s="301">
        <v>0</v>
      </c>
      <c r="AL469" s="301">
        <v>0</v>
      </c>
      <c r="AM469" s="301">
        <v>0</v>
      </c>
      <c r="AN469" s="301">
        <v>0</v>
      </c>
      <c r="AO469" s="301">
        <v>0</v>
      </c>
      <c r="AP469" s="301">
        <v>0</v>
      </c>
      <c r="AQ469" s="301">
        <v>5</v>
      </c>
      <c r="AR469" s="301">
        <v>13</v>
      </c>
      <c r="AS469" s="301">
        <v>18</v>
      </c>
    </row>
    <row r="470" spans="1:45" s="300" customFormat="1" ht="12.75" x14ac:dyDescent="0.2">
      <c r="A470" s="300" t="s">
        <v>282</v>
      </c>
      <c r="B470" s="300" t="s">
        <v>1793</v>
      </c>
      <c r="C470" s="300" t="s">
        <v>1794</v>
      </c>
      <c r="D470" s="300" t="s">
        <v>184</v>
      </c>
      <c r="E470" s="300" t="s">
        <v>951</v>
      </c>
      <c r="F470" s="300" t="s">
        <v>123</v>
      </c>
      <c r="G470" s="300" t="s">
        <v>1174</v>
      </c>
      <c r="H470" s="300" t="s">
        <v>1175</v>
      </c>
      <c r="I470" s="300" t="s">
        <v>66</v>
      </c>
      <c r="J470" s="301">
        <v>0</v>
      </c>
      <c r="K470" s="301">
        <v>0</v>
      </c>
      <c r="L470" s="301">
        <v>0</v>
      </c>
      <c r="M470" s="301">
        <v>0</v>
      </c>
      <c r="N470" s="301">
        <v>0</v>
      </c>
      <c r="O470" s="301">
        <v>0</v>
      </c>
      <c r="P470" s="301">
        <v>0</v>
      </c>
      <c r="Q470" s="301">
        <v>10</v>
      </c>
      <c r="R470" s="301">
        <v>0</v>
      </c>
      <c r="S470" s="301">
        <v>10</v>
      </c>
      <c r="T470" s="301">
        <v>1</v>
      </c>
      <c r="U470" s="301">
        <v>0</v>
      </c>
      <c r="V470" s="301">
        <v>0</v>
      </c>
      <c r="W470" s="301">
        <v>0</v>
      </c>
      <c r="X470" s="301">
        <v>0</v>
      </c>
      <c r="Y470" s="301">
        <v>0</v>
      </c>
      <c r="Z470" s="301">
        <v>0</v>
      </c>
      <c r="AA470" s="301">
        <v>0</v>
      </c>
      <c r="AB470" s="301">
        <v>0</v>
      </c>
      <c r="AC470" s="301">
        <v>0</v>
      </c>
      <c r="AD470" s="301">
        <v>0</v>
      </c>
      <c r="AE470" s="301">
        <v>0</v>
      </c>
      <c r="AF470" s="301">
        <v>0</v>
      </c>
      <c r="AG470" s="301">
        <v>10</v>
      </c>
      <c r="AH470" s="301">
        <v>0</v>
      </c>
      <c r="AI470" s="301">
        <v>10</v>
      </c>
      <c r="AJ470" s="301">
        <v>1</v>
      </c>
      <c r="AK470" s="301">
        <v>0</v>
      </c>
      <c r="AL470" s="301">
        <v>0</v>
      </c>
      <c r="AM470" s="301">
        <v>0</v>
      </c>
      <c r="AN470" s="301">
        <v>0</v>
      </c>
      <c r="AO470" s="301">
        <v>0</v>
      </c>
      <c r="AP470" s="301">
        <v>0</v>
      </c>
      <c r="AQ470" s="301">
        <v>6</v>
      </c>
      <c r="AR470" s="301">
        <v>3</v>
      </c>
      <c r="AS470" s="301">
        <v>9</v>
      </c>
    </row>
    <row r="471" spans="1:45" s="300" customFormat="1" ht="12.75" x14ac:dyDescent="0.2">
      <c r="A471" s="300" t="s">
        <v>604</v>
      </c>
      <c r="B471" s="300" t="s">
        <v>1795</v>
      </c>
      <c r="C471" s="300" t="s">
        <v>1796</v>
      </c>
      <c r="D471" s="300" t="s">
        <v>184</v>
      </c>
      <c r="E471" s="300" t="s">
        <v>951</v>
      </c>
      <c r="F471" s="300" t="s">
        <v>123</v>
      </c>
      <c r="G471" s="300" t="s">
        <v>1174</v>
      </c>
      <c r="H471" s="300" t="s">
        <v>1175</v>
      </c>
      <c r="I471" s="300" t="s">
        <v>66</v>
      </c>
      <c r="J471" s="301">
        <v>36</v>
      </c>
      <c r="K471" s="301">
        <v>22</v>
      </c>
      <c r="L471" s="301">
        <v>58</v>
      </c>
      <c r="M471" s="301">
        <v>36</v>
      </c>
      <c r="N471" s="301">
        <v>22</v>
      </c>
      <c r="O471" s="301">
        <v>58</v>
      </c>
      <c r="P471" s="301">
        <v>2</v>
      </c>
      <c r="Q471" s="301">
        <v>36</v>
      </c>
      <c r="R471" s="301">
        <v>35</v>
      </c>
      <c r="S471" s="301">
        <v>71</v>
      </c>
      <c r="T471" s="301">
        <v>3</v>
      </c>
      <c r="U471" s="301">
        <v>11</v>
      </c>
      <c r="V471" s="301">
        <v>19</v>
      </c>
      <c r="W471" s="301">
        <v>30</v>
      </c>
      <c r="X471" s="301">
        <v>1</v>
      </c>
      <c r="Y471" s="301">
        <v>0</v>
      </c>
      <c r="Z471" s="301">
        <v>0</v>
      </c>
      <c r="AA471" s="301">
        <v>0</v>
      </c>
      <c r="AB471" s="301">
        <v>0</v>
      </c>
      <c r="AC471" s="301">
        <v>0</v>
      </c>
      <c r="AD471" s="301">
        <v>0</v>
      </c>
      <c r="AE471" s="301">
        <v>0</v>
      </c>
      <c r="AF471" s="301">
        <v>0</v>
      </c>
      <c r="AG471" s="301">
        <v>83</v>
      </c>
      <c r="AH471" s="301">
        <v>76</v>
      </c>
      <c r="AI471" s="301">
        <v>159</v>
      </c>
      <c r="AJ471" s="301">
        <v>6</v>
      </c>
      <c r="AK471" s="301">
        <v>0</v>
      </c>
      <c r="AL471" s="301">
        <v>0</v>
      </c>
      <c r="AM471" s="301">
        <v>0</v>
      </c>
      <c r="AN471" s="301">
        <v>0</v>
      </c>
      <c r="AO471" s="301">
        <v>0</v>
      </c>
      <c r="AP471" s="301">
        <v>0</v>
      </c>
      <c r="AQ471" s="301">
        <v>5</v>
      </c>
      <c r="AR471" s="301">
        <v>2</v>
      </c>
      <c r="AS471" s="301">
        <v>7</v>
      </c>
    </row>
    <row r="472" spans="1:45" s="300" customFormat="1" ht="12.75" x14ac:dyDescent="0.2">
      <c r="A472" s="300" t="s">
        <v>604</v>
      </c>
      <c r="B472" s="300" t="s">
        <v>1797</v>
      </c>
      <c r="C472" s="300" t="s">
        <v>1798</v>
      </c>
      <c r="D472" s="300" t="s">
        <v>184</v>
      </c>
      <c r="E472" s="300" t="s">
        <v>951</v>
      </c>
      <c r="F472" s="300" t="s">
        <v>123</v>
      </c>
      <c r="G472" s="300" t="s">
        <v>1174</v>
      </c>
      <c r="H472" s="300" t="s">
        <v>1799</v>
      </c>
      <c r="I472" s="300" t="s">
        <v>598</v>
      </c>
      <c r="J472" s="301">
        <v>7</v>
      </c>
      <c r="K472" s="301">
        <v>8</v>
      </c>
      <c r="L472" s="301">
        <v>15</v>
      </c>
      <c r="M472" s="301">
        <v>20</v>
      </c>
      <c r="N472" s="301">
        <v>21</v>
      </c>
      <c r="O472" s="301">
        <v>41</v>
      </c>
      <c r="P472" s="301">
        <v>3</v>
      </c>
      <c r="Q472" s="301">
        <v>9</v>
      </c>
      <c r="R472" s="301">
        <v>12</v>
      </c>
      <c r="S472" s="301">
        <v>21</v>
      </c>
      <c r="T472" s="301">
        <v>3</v>
      </c>
      <c r="U472" s="301">
        <v>0</v>
      </c>
      <c r="V472" s="301">
        <v>0</v>
      </c>
      <c r="W472" s="301">
        <v>0</v>
      </c>
      <c r="X472" s="301">
        <v>0</v>
      </c>
      <c r="Y472" s="301">
        <v>0</v>
      </c>
      <c r="Z472" s="301">
        <v>0</v>
      </c>
      <c r="AA472" s="301">
        <v>0</v>
      </c>
      <c r="AB472" s="301">
        <v>0</v>
      </c>
      <c r="AC472" s="301">
        <v>0</v>
      </c>
      <c r="AD472" s="301">
        <v>0</v>
      </c>
      <c r="AE472" s="301">
        <v>0</v>
      </c>
      <c r="AF472" s="301">
        <v>0</v>
      </c>
      <c r="AG472" s="301">
        <v>29</v>
      </c>
      <c r="AH472" s="301">
        <v>33</v>
      </c>
      <c r="AI472" s="301">
        <v>62</v>
      </c>
      <c r="AJ472" s="301">
        <v>6</v>
      </c>
      <c r="AK472" s="301">
        <v>11</v>
      </c>
      <c r="AL472" s="301">
        <v>12</v>
      </c>
      <c r="AM472" s="301">
        <v>23</v>
      </c>
      <c r="AN472" s="301">
        <v>0</v>
      </c>
      <c r="AO472" s="301">
        <v>0</v>
      </c>
      <c r="AP472" s="301">
        <v>0</v>
      </c>
      <c r="AQ472" s="301">
        <v>6</v>
      </c>
      <c r="AR472" s="301">
        <v>2</v>
      </c>
      <c r="AS472" s="301">
        <v>8</v>
      </c>
    </row>
    <row r="473" spans="1:45" s="300" customFormat="1" ht="12.75" x14ac:dyDescent="0.2">
      <c r="A473" s="300" t="s">
        <v>604</v>
      </c>
      <c r="B473" s="300" t="s">
        <v>1800</v>
      </c>
      <c r="C473" s="300" t="s">
        <v>1801</v>
      </c>
      <c r="D473" s="300" t="s">
        <v>946</v>
      </c>
      <c r="E473" s="300" t="s">
        <v>951</v>
      </c>
      <c r="F473" s="300" t="s">
        <v>123</v>
      </c>
      <c r="G473" s="300" t="s">
        <v>1174</v>
      </c>
      <c r="H473" s="300" t="s">
        <v>1175</v>
      </c>
      <c r="I473" s="300" t="s">
        <v>66</v>
      </c>
      <c r="J473" s="301">
        <v>52</v>
      </c>
      <c r="K473" s="301">
        <v>64</v>
      </c>
      <c r="L473" s="301">
        <v>116</v>
      </c>
      <c r="M473" s="301">
        <v>61</v>
      </c>
      <c r="N473" s="301">
        <v>68</v>
      </c>
      <c r="O473" s="301">
        <v>129</v>
      </c>
      <c r="P473" s="301">
        <v>4</v>
      </c>
      <c r="Q473" s="301">
        <v>25</v>
      </c>
      <c r="R473" s="301">
        <v>33</v>
      </c>
      <c r="S473" s="301">
        <v>58</v>
      </c>
      <c r="T473" s="301">
        <v>2</v>
      </c>
      <c r="U473" s="301">
        <v>21</v>
      </c>
      <c r="V473" s="301">
        <v>25</v>
      </c>
      <c r="W473" s="301">
        <v>46</v>
      </c>
      <c r="X473" s="301">
        <v>2</v>
      </c>
      <c r="Y473" s="301">
        <v>0</v>
      </c>
      <c r="Z473" s="301">
        <v>0</v>
      </c>
      <c r="AA473" s="301">
        <v>0</v>
      </c>
      <c r="AB473" s="301">
        <v>0</v>
      </c>
      <c r="AC473" s="301">
        <v>0</v>
      </c>
      <c r="AD473" s="301">
        <v>0</v>
      </c>
      <c r="AE473" s="301">
        <v>0</v>
      </c>
      <c r="AF473" s="301">
        <v>0</v>
      </c>
      <c r="AG473" s="301">
        <v>107</v>
      </c>
      <c r="AH473" s="301">
        <v>126</v>
      </c>
      <c r="AI473" s="301">
        <v>233</v>
      </c>
      <c r="AJ473" s="301">
        <v>8</v>
      </c>
      <c r="AK473" s="301">
        <v>16</v>
      </c>
      <c r="AL473" s="301">
        <v>23</v>
      </c>
      <c r="AM473" s="301">
        <v>39</v>
      </c>
      <c r="AN473" s="301">
        <v>0</v>
      </c>
      <c r="AO473" s="301">
        <v>0</v>
      </c>
      <c r="AP473" s="301">
        <v>0</v>
      </c>
      <c r="AQ473" s="301">
        <v>11</v>
      </c>
      <c r="AR473" s="301">
        <v>4</v>
      </c>
      <c r="AS473" s="301">
        <v>15</v>
      </c>
    </row>
    <row r="474" spans="1:45" s="300" customFormat="1" ht="12.75" x14ac:dyDescent="0.2">
      <c r="A474" s="300" t="s">
        <v>282</v>
      </c>
      <c r="B474" s="300" t="s">
        <v>1802</v>
      </c>
      <c r="C474" s="300" t="s">
        <v>1803</v>
      </c>
      <c r="D474" s="300" t="s">
        <v>184</v>
      </c>
      <c r="E474" s="300" t="s">
        <v>951</v>
      </c>
      <c r="F474" s="300" t="s">
        <v>123</v>
      </c>
      <c r="G474" s="300" t="s">
        <v>1174</v>
      </c>
      <c r="H474" s="300" t="s">
        <v>1175</v>
      </c>
      <c r="I474" s="300" t="s">
        <v>66</v>
      </c>
      <c r="J474" s="301">
        <v>9</v>
      </c>
      <c r="K474" s="301">
        <v>2</v>
      </c>
      <c r="L474" s="301">
        <v>11</v>
      </c>
      <c r="M474" s="301">
        <v>9</v>
      </c>
      <c r="N474" s="301">
        <v>2</v>
      </c>
      <c r="O474" s="301">
        <v>11</v>
      </c>
      <c r="P474" s="301">
        <v>1</v>
      </c>
      <c r="Q474" s="301">
        <v>0</v>
      </c>
      <c r="R474" s="301">
        <v>0</v>
      </c>
      <c r="S474" s="301">
        <v>0</v>
      </c>
      <c r="T474" s="301">
        <v>0</v>
      </c>
      <c r="U474" s="301">
        <v>0</v>
      </c>
      <c r="V474" s="301">
        <v>0</v>
      </c>
      <c r="W474" s="301">
        <v>0</v>
      </c>
      <c r="X474" s="301">
        <v>0</v>
      </c>
      <c r="Y474" s="301">
        <v>0</v>
      </c>
      <c r="Z474" s="301">
        <v>0</v>
      </c>
      <c r="AA474" s="301">
        <v>0</v>
      </c>
      <c r="AB474" s="301">
        <v>0</v>
      </c>
      <c r="AC474" s="301">
        <v>0</v>
      </c>
      <c r="AD474" s="301">
        <v>0</v>
      </c>
      <c r="AE474" s="301">
        <v>0</v>
      </c>
      <c r="AF474" s="301">
        <v>0</v>
      </c>
      <c r="AG474" s="301">
        <v>9</v>
      </c>
      <c r="AH474" s="301">
        <v>2</v>
      </c>
      <c r="AI474" s="301">
        <v>11</v>
      </c>
      <c r="AJ474" s="301">
        <v>1</v>
      </c>
      <c r="AK474" s="301">
        <v>0</v>
      </c>
      <c r="AL474" s="301">
        <v>0</v>
      </c>
      <c r="AM474" s="301">
        <v>0</v>
      </c>
      <c r="AN474" s="301">
        <v>0</v>
      </c>
      <c r="AO474" s="301">
        <v>0</v>
      </c>
      <c r="AP474" s="301">
        <v>0</v>
      </c>
      <c r="AQ474" s="301">
        <v>2</v>
      </c>
      <c r="AR474" s="301">
        <v>4</v>
      </c>
      <c r="AS474" s="301">
        <v>6</v>
      </c>
    </row>
    <row r="475" spans="1:45" s="300" customFormat="1" ht="12.75" x14ac:dyDescent="0.2">
      <c r="A475" s="300" t="s">
        <v>604</v>
      </c>
      <c r="B475" s="300" t="s">
        <v>1804</v>
      </c>
      <c r="C475" s="300" t="s">
        <v>1805</v>
      </c>
      <c r="D475" s="300" t="s">
        <v>184</v>
      </c>
      <c r="E475" s="300" t="s">
        <v>951</v>
      </c>
      <c r="F475" s="300" t="s">
        <v>123</v>
      </c>
      <c r="G475" s="300" t="s">
        <v>1174</v>
      </c>
      <c r="H475" s="300" t="s">
        <v>1175</v>
      </c>
      <c r="I475" s="300" t="s">
        <v>66</v>
      </c>
      <c r="J475" s="301">
        <v>33</v>
      </c>
      <c r="K475" s="301">
        <v>27</v>
      </c>
      <c r="L475" s="301">
        <v>60</v>
      </c>
      <c r="M475" s="301">
        <v>33</v>
      </c>
      <c r="N475" s="301">
        <v>27</v>
      </c>
      <c r="O475" s="301">
        <v>60</v>
      </c>
      <c r="P475" s="301">
        <v>3</v>
      </c>
      <c r="Q475" s="301">
        <v>19</v>
      </c>
      <c r="R475" s="301">
        <v>24</v>
      </c>
      <c r="S475" s="301">
        <v>43</v>
      </c>
      <c r="T475" s="301">
        <v>2</v>
      </c>
      <c r="U475" s="301">
        <v>13</v>
      </c>
      <c r="V475" s="301">
        <v>18</v>
      </c>
      <c r="W475" s="301">
        <v>31</v>
      </c>
      <c r="X475" s="301">
        <v>2</v>
      </c>
      <c r="Y475" s="301">
        <v>0</v>
      </c>
      <c r="Z475" s="301">
        <v>0</v>
      </c>
      <c r="AA475" s="301">
        <v>0</v>
      </c>
      <c r="AB475" s="301">
        <v>0</v>
      </c>
      <c r="AC475" s="301">
        <v>0</v>
      </c>
      <c r="AD475" s="301">
        <v>0</v>
      </c>
      <c r="AE475" s="301">
        <v>0</v>
      </c>
      <c r="AF475" s="301">
        <v>0</v>
      </c>
      <c r="AG475" s="301">
        <v>65</v>
      </c>
      <c r="AH475" s="301">
        <v>69</v>
      </c>
      <c r="AI475" s="301">
        <v>134</v>
      </c>
      <c r="AJ475" s="301">
        <v>7</v>
      </c>
      <c r="AK475" s="301">
        <v>12</v>
      </c>
      <c r="AL475" s="301">
        <v>20</v>
      </c>
      <c r="AM475" s="301">
        <v>32</v>
      </c>
      <c r="AN475" s="301">
        <v>0</v>
      </c>
      <c r="AO475" s="301">
        <v>0</v>
      </c>
      <c r="AP475" s="301">
        <v>0</v>
      </c>
      <c r="AQ475" s="301">
        <v>6</v>
      </c>
      <c r="AR475" s="301">
        <v>4</v>
      </c>
      <c r="AS475" s="301">
        <v>10</v>
      </c>
    </row>
    <row r="476" spans="1:45" s="300" customFormat="1" ht="12.75" x14ac:dyDescent="0.2">
      <c r="A476" s="300" t="s">
        <v>604</v>
      </c>
      <c r="B476" s="300" t="s">
        <v>1806</v>
      </c>
      <c r="C476" s="300" t="s">
        <v>1807</v>
      </c>
      <c r="D476" s="300" t="s">
        <v>184</v>
      </c>
      <c r="E476" s="300" t="s">
        <v>951</v>
      </c>
      <c r="F476" s="300" t="s">
        <v>123</v>
      </c>
      <c r="G476" s="300" t="s">
        <v>1174</v>
      </c>
      <c r="H476" s="300" t="s">
        <v>1175</v>
      </c>
      <c r="I476" s="300" t="s">
        <v>66</v>
      </c>
      <c r="J476" s="301">
        <v>45</v>
      </c>
      <c r="K476" s="301">
        <v>82</v>
      </c>
      <c r="L476" s="301">
        <v>127</v>
      </c>
      <c r="M476" s="301">
        <v>45</v>
      </c>
      <c r="N476" s="301">
        <v>82</v>
      </c>
      <c r="O476" s="301">
        <v>127</v>
      </c>
      <c r="P476" s="301">
        <v>3</v>
      </c>
      <c r="Q476" s="301">
        <v>40</v>
      </c>
      <c r="R476" s="301">
        <v>67</v>
      </c>
      <c r="S476" s="301">
        <v>107</v>
      </c>
      <c r="T476" s="301">
        <v>3</v>
      </c>
      <c r="U476" s="301">
        <v>0</v>
      </c>
      <c r="V476" s="301">
        <v>0</v>
      </c>
      <c r="W476" s="301">
        <v>0</v>
      </c>
      <c r="X476" s="301">
        <v>0</v>
      </c>
      <c r="Y476" s="301">
        <v>0</v>
      </c>
      <c r="Z476" s="301">
        <v>0</v>
      </c>
      <c r="AA476" s="301">
        <v>0</v>
      </c>
      <c r="AB476" s="301">
        <v>0</v>
      </c>
      <c r="AC476" s="301">
        <v>0</v>
      </c>
      <c r="AD476" s="301">
        <v>0</v>
      </c>
      <c r="AE476" s="301">
        <v>0</v>
      </c>
      <c r="AF476" s="301">
        <v>0</v>
      </c>
      <c r="AG476" s="301">
        <v>85</v>
      </c>
      <c r="AH476" s="301">
        <v>149</v>
      </c>
      <c r="AI476" s="301">
        <v>234</v>
      </c>
      <c r="AJ476" s="301">
        <v>6</v>
      </c>
      <c r="AK476" s="301">
        <v>31</v>
      </c>
      <c r="AL476" s="301">
        <v>61</v>
      </c>
      <c r="AM476" s="301">
        <v>92</v>
      </c>
      <c r="AN476" s="301">
        <v>0</v>
      </c>
      <c r="AO476" s="301">
        <v>0</v>
      </c>
      <c r="AP476" s="301">
        <v>0</v>
      </c>
      <c r="AQ476" s="301">
        <v>7</v>
      </c>
      <c r="AR476" s="301">
        <v>6</v>
      </c>
      <c r="AS476" s="301">
        <v>13</v>
      </c>
    </row>
    <row r="477" spans="1:45" s="300" customFormat="1" ht="12.75" x14ac:dyDescent="0.2">
      <c r="A477" s="300" t="s">
        <v>599</v>
      </c>
      <c r="B477" s="300" t="s">
        <v>1808</v>
      </c>
      <c r="C477" s="300" t="s">
        <v>1809</v>
      </c>
      <c r="D477" s="300" t="s">
        <v>184</v>
      </c>
      <c r="E477" s="300" t="s">
        <v>955</v>
      </c>
      <c r="F477" s="300" t="s">
        <v>123</v>
      </c>
      <c r="G477" s="300" t="s">
        <v>1174</v>
      </c>
      <c r="H477" s="300" t="s">
        <v>1175</v>
      </c>
      <c r="I477" s="300" t="s">
        <v>66</v>
      </c>
      <c r="J477" s="301">
        <v>19</v>
      </c>
      <c r="K477" s="301">
        <v>11</v>
      </c>
      <c r="L477" s="301">
        <v>30</v>
      </c>
      <c r="M477" s="301">
        <v>19</v>
      </c>
      <c r="N477" s="301">
        <v>11</v>
      </c>
      <c r="O477" s="301">
        <v>30</v>
      </c>
      <c r="P477" s="301">
        <v>1</v>
      </c>
      <c r="Q477" s="301">
        <v>17</v>
      </c>
      <c r="R477" s="301">
        <v>13</v>
      </c>
      <c r="S477" s="301">
        <v>30</v>
      </c>
      <c r="T477" s="301">
        <v>1</v>
      </c>
      <c r="U477" s="301">
        <v>24</v>
      </c>
      <c r="V477" s="301">
        <v>25</v>
      </c>
      <c r="W477" s="301">
        <v>49</v>
      </c>
      <c r="X477" s="301">
        <v>1</v>
      </c>
      <c r="Y477" s="301">
        <v>0</v>
      </c>
      <c r="Z477" s="301">
        <v>0</v>
      </c>
      <c r="AA477" s="301">
        <v>0</v>
      </c>
      <c r="AB477" s="301">
        <v>0</v>
      </c>
      <c r="AC477" s="301">
        <v>0</v>
      </c>
      <c r="AD477" s="301">
        <v>0</v>
      </c>
      <c r="AE477" s="301">
        <v>0</v>
      </c>
      <c r="AF477" s="301">
        <v>0</v>
      </c>
      <c r="AG477" s="301">
        <v>60</v>
      </c>
      <c r="AH477" s="301">
        <v>49</v>
      </c>
      <c r="AI477" s="301">
        <v>109</v>
      </c>
      <c r="AJ477" s="301">
        <v>3</v>
      </c>
      <c r="AK477" s="301">
        <v>15</v>
      </c>
      <c r="AL477" s="301">
        <v>27</v>
      </c>
      <c r="AM477" s="301">
        <v>42</v>
      </c>
      <c r="AN477" s="301">
        <v>0</v>
      </c>
      <c r="AO477" s="301">
        <v>0</v>
      </c>
      <c r="AP477" s="301">
        <v>0</v>
      </c>
      <c r="AQ477" s="301">
        <v>1</v>
      </c>
      <c r="AR477" s="301">
        <v>10</v>
      </c>
      <c r="AS477" s="301">
        <v>11</v>
      </c>
    </row>
    <row r="478" spans="1:45" s="300" customFormat="1" ht="12.75" x14ac:dyDescent="0.2">
      <c r="A478" s="300" t="s">
        <v>604</v>
      </c>
      <c r="B478" s="300" t="s">
        <v>1810</v>
      </c>
      <c r="C478" s="300" t="s">
        <v>1811</v>
      </c>
      <c r="D478" s="300" t="s">
        <v>954</v>
      </c>
      <c r="E478" s="300" t="s">
        <v>951</v>
      </c>
      <c r="F478" s="300" t="s">
        <v>123</v>
      </c>
      <c r="G478" s="300" t="s">
        <v>1174</v>
      </c>
      <c r="H478" s="300" t="s">
        <v>1799</v>
      </c>
      <c r="I478" s="300" t="s">
        <v>66</v>
      </c>
      <c r="J478" s="301">
        <v>3</v>
      </c>
      <c r="K478" s="301">
        <v>3</v>
      </c>
      <c r="L478" s="301">
        <v>6</v>
      </c>
      <c r="M478" s="301">
        <v>3</v>
      </c>
      <c r="N478" s="301">
        <v>3</v>
      </c>
      <c r="O478" s="301">
        <v>6</v>
      </c>
      <c r="P478" s="301">
        <v>1</v>
      </c>
      <c r="Q478" s="301">
        <v>0</v>
      </c>
      <c r="R478" s="301">
        <v>0</v>
      </c>
      <c r="S478" s="301">
        <v>0</v>
      </c>
      <c r="T478" s="301">
        <v>0</v>
      </c>
      <c r="U478" s="301">
        <v>0</v>
      </c>
      <c r="V478" s="301">
        <v>0</v>
      </c>
      <c r="W478" s="301">
        <v>0</v>
      </c>
      <c r="X478" s="301">
        <v>0</v>
      </c>
      <c r="Y478" s="301">
        <v>0</v>
      </c>
      <c r="Z478" s="301">
        <v>0</v>
      </c>
      <c r="AA478" s="301">
        <v>0</v>
      </c>
      <c r="AB478" s="301">
        <v>0</v>
      </c>
      <c r="AC478" s="301">
        <v>0</v>
      </c>
      <c r="AD478" s="301">
        <v>0</v>
      </c>
      <c r="AE478" s="301">
        <v>0</v>
      </c>
      <c r="AF478" s="301">
        <v>0</v>
      </c>
      <c r="AG478" s="301">
        <v>3</v>
      </c>
      <c r="AH478" s="301">
        <v>3</v>
      </c>
      <c r="AI478" s="301">
        <v>6</v>
      </c>
      <c r="AJ478" s="301">
        <v>1</v>
      </c>
      <c r="AK478" s="301">
        <v>0</v>
      </c>
      <c r="AL478" s="301">
        <v>0</v>
      </c>
      <c r="AM478" s="301">
        <v>0</v>
      </c>
      <c r="AN478" s="301">
        <v>0</v>
      </c>
      <c r="AO478" s="301">
        <v>0</v>
      </c>
      <c r="AP478" s="301">
        <v>0</v>
      </c>
      <c r="AQ478" s="301">
        <v>4</v>
      </c>
      <c r="AR478" s="301">
        <v>3</v>
      </c>
      <c r="AS478" s="301">
        <v>7</v>
      </c>
    </row>
    <row r="479" spans="1:45" s="300" customFormat="1" ht="12.75" x14ac:dyDescent="0.2">
      <c r="A479" s="300" t="s">
        <v>604</v>
      </c>
      <c r="B479" s="300" t="s">
        <v>1812</v>
      </c>
      <c r="C479" s="300" t="s">
        <v>1813</v>
      </c>
      <c r="D479" s="300" t="s">
        <v>184</v>
      </c>
      <c r="E479" s="300" t="s">
        <v>951</v>
      </c>
      <c r="F479" s="300" t="s">
        <v>123</v>
      </c>
      <c r="G479" s="300" t="s">
        <v>1174</v>
      </c>
      <c r="H479" s="300" t="s">
        <v>1175</v>
      </c>
      <c r="I479" s="300" t="s">
        <v>66</v>
      </c>
      <c r="J479" s="301">
        <v>8</v>
      </c>
      <c r="K479" s="301">
        <v>2</v>
      </c>
      <c r="L479" s="301">
        <v>10</v>
      </c>
      <c r="M479" s="301">
        <v>8</v>
      </c>
      <c r="N479" s="301">
        <v>2</v>
      </c>
      <c r="O479" s="301">
        <v>10</v>
      </c>
      <c r="P479" s="301">
        <v>1</v>
      </c>
      <c r="Q479" s="301">
        <v>26</v>
      </c>
      <c r="R479" s="301">
        <v>26</v>
      </c>
      <c r="S479" s="301">
        <v>52</v>
      </c>
      <c r="T479" s="301">
        <v>2</v>
      </c>
      <c r="U479" s="301">
        <v>18</v>
      </c>
      <c r="V479" s="301">
        <v>29</v>
      </c>
      <c r="W479" s="301">
        <v>47</v>
      </c>
      <c r="X479" s="301">
        <v>3</v>
      </c>
      <c r="Y479" s="301">
        <v>0</v>
      </c>
      <c r="Z479" s="301">
        <v>0</v>
      </c>
      <c r="AA479" s="301">
        <v>0</v>
      </c>
      <c r="AB479" s="301">
        <v>0</v>
      </c>
      <c r="AC479" s="301">
        <v>0</v>
      </c>
      <c r="AD479" s="301">
        <v>0</v>
      </c>
      <c r="AE479" s="301">
        <v>0</v>
      </c>
      <c r="AF479" s="301">
        <v>0</v>
      </c>
      <c r="AG479" s="301">
        <v>52</v>
      </c>
      <c r="AH479" s="301">
        <v>57</v>
      </c>
      <c r="AI479" s="301">
        <v>109</v>
      </c>
      <c r="AJ479" s="301">
        <v>6</v>
      </c>
      <c r="AK479" s="301">
        <v>63</v>
      </c>
      <c r="AL479" s="301">
        <v>60</v>
      </c>
      <c r="AM479" s="301">
        <v>123</v>
      </c>
      <c r="AN479" s="301">
        <v>0</v>
      </c>
      <c r="AO479" s="301">
        <v>0</v>
      </c>
      <c r="AP479" s="301">
        <v>0</v>
      </c>
      <c r="AQ479" s="301">
        <v>4</v>
      </c>
      <c r="AR479" s="301">
        <v>8</v>
      </c>
      <c r="AS479" s="301">
        <v>12</v>
      </c>
    </row>
    <row r="480" spans="1:45" s="300" customFormat="1" ht="12.75" x14ac:dyDescent="0.2">
      <c r="A480" s="300" t="s">
        <v>599</v>
      </c>
      <c r="B480" s="300" t="s">
        <v>1814</v>
      </c>
      <c r="C480" s="300" t="s">
        <v>1815</v>
      </c>
      <c r="D480" s="300" t="s">
        <v>954</v>
      </c>
      <c r="E480" s="300" t="s">
        <v>951</v>
      </c>
      <c r="F480" s="300" t="s">
        <v>123</v>
      </c>
      <c r="G480" s="300" t="s">
        <v>1174</v>
      </c>
      <c r="H480" s="300" t="s">
        <v>1799</v>
      </c>
      <c r="I480" s="300" t="s">
        <v>66</v>
      </c>
      <c r="J480" s="301">
        <v>0</v>
      </c>
      <c r="K480" s="301">
        <v>6</v>
      </c>
      <c r="L480" s="301">
        <v>6</v>
      </c>
      <c r="M480" s="301">
        <v>0</v>
      </c>
      <c r="N480" s="301">
        <v>6</v>
      </c>
      <c r="O480" s="301">
        <v>6</v>
      </c>
      <c r="P480" s="301">
        <v>1</v>
      </c>
      <c r="Q480" s="301">
        <v>0</v>
      </c>
      <c r="R480" s="301">
        <v>0</v>
      </c>
      <c r="S480" s="301">
        <v>0</v>
      </c>
      <c r="T480" s="301">
        <v>0</v>
      </c>
      <c r="U480" s="301">
        <v>0</v>
      </c>
      <c r="V480" s="301">
        <v>0</v>
      </c>
      <c r="W480" s="301">
        <v>0</v>
      </c>
      <c r="X480" s="301">
        <v>0</v>
      </c>
      <c r="Y480" s="301">
        <v>0</v>
      </c>
      <c r="Z480" s="301">
        <v>0</v>
      </c>
      <c r="AA480" s="301">
        <v>0</v>
      </c>
      <c r="AB480" s="301">
        <v>0</v>
      </c>
      <c r="AC480" s="301">
        <v>0</v>
      </c>
      <c r="AD480" s="301">
        <v>0</v>
      </c>
      <c r="AE480" s="301">
        <v>0</v>
      </c>
      <c r="AF480" s="301">
        <v>0</v>
      </c>
      <c r="AG480" s="301">
        <v>0</v>
      </c>
      <c r="AH480" s="301">
        <v>6</v>
      </c>
      <c r="AI480" s="301">
        <v>6</v>
      </c>
      <c r="AJ480" s="301">
        <v>1</v>
      </c>
      <c r="AK480" s="301">
        <v>0</v>
      </c>
      <c r="AL480" s="301">
        <v>0</v>
      </c>
      <c r="AM480" s="301">
        <v>0</v>
      </c>
      <c r="AN480" s="301">
        <v>0</v>
      </c>
      <c r="AO480" s="301">
        <v>0</v>
      </c>
      <c r="AP480" s="301">
        <v>0</v>
      </c>
      <c r="AQ480" s="301">
        <v>4</v>
      </c>
      <c r="AR480" s="301">
        <v>3</v>
      </c>
      <c r="AS480" s="301">
        <v>7</v>
      </c>
    </row>
    <row r="481" spans="1:45" s="300" customFormat="1" ht="12.75" x14ac:dyDescent="0.2">
      <c r="A481" s="300" t="s">
        <v>604</v>
      </c>
      <c r="B481" s="300" t="s">
        <v>1816</v>
      </c>
      <c r="C481" s="300" t="s">
        <v>1798</v>
      </c>
      <c r="D481" s="300" t="s">
        <v>184</v>
      </c>
      <c r="E481" s="300" t="s">
        <v>951</v>
      </c>
      <c r="F481" s="300" t="s">
        <v>123</v>
      </c>
      <c r="G481" s="300" t="s">
        <v>1174</v>
      </c>
      <c r="H481" s="300" t="s">
        <v>1175</v>
      </c>
      <c r="I481" s="300" t="s">
        <v>66</v>
      </c>
      <c r="J481" s="301">
        <v>5</v>
      </c>
      <c r="K481" s="301">
        <v>8</v>
      </c>
      <c r="L481" s="301">
        <v>13</v>
      </c>
      <c r="M481" s="301">
        <v>5</v>
      </c>
      <c r="N481" s="301">
        <v>8</v>
      </c>
      <c r="O481" s="301">
        <v>13</v>
      </c>
      <c r="P481" s="301">
        <v>1</v>
      </c>
      <c r="Q481" s="301">
        <v>0</v>
      </c>
      <c r="R481" s="301">
        <v>0</v>
      </c>
      <c r="S481" s="301">
        <v>0</v>
      </c>
      <c r="T481" s="301">
        <v>0</v>
      </c>
      <c r="U481" s="301">
        <v>0</v>
      </c>
      <c r="V481" s="301">
        <v>0</v>
      </c>
      <c r="W481" s="301">
        <v>0</v>
      </c>
      <c r="X481" s="301">
        <v>0</v>
      </c>
      <c r="Y481" s="301">
        <v>0</v>
      </c>
      <c r="Z481" s="301">
        <v>0</v>
      </c>
      <c r="AA481" s="301">
        <v>0</v>
      </c>
      <c r="AB481" s="301">
        <v>0</v>
      </c>
      <c r="AC481" s="301">
        <v>0</v>
      </c>
      <c r="AD481" s="301">
        <v>0</v>
      </c>
      <c r="AE481" s="301">
        <v>0</v>
      </c>
      <c r="AF481" s="301">
        <v>0</v>
      </c>
      <c r="AG481" s="301">
        <v>5</v>
      </c>
      <c r="AH481" s="301">
        <v>8</v>
      </c>
      <c r="AI481" s="301">
        <v>13</v>
      </c>
      <c r="AJ481" s="301">
        <v>1</v>
      </c>
      <c r="AK481" s="301">
        <v>0</v>
      </c>
      <c r="AL481" s="301">
        <v>0</v>
      </c>
      <c r="AM481" s="301">
        <v>0</v>
      </c>
      <c r="AN481" s="301">
        <v>0</v>
      </c>
      <c r="AO481" s="301">
        <v>0</v>
      </c>
      <c r="AP481" s="301">
        <v>0</v>
      </c>
      <c r="AQ481" s="301">
        <v>7</v>
      </c>
      <c r="AR481" s="301">
        <v>0</v>
      </c>
      <c r="AS481" s="301">
        <v>7</v>
      </c>
    </row>
    <row r="482" spans="1:45" s="300" customFormat="1" ht="12.75" x14ac:dyDescent="0.2">
      <c r="A482" s="300" t="s">
        <v>604</v>
      </c>
      <c r="B482" s="300" t="s">
        <v>1817</v>
      </c>
      <c r="C482" s="300" t="s">
        <v>1818</v>
      </c>
      <c r="D482" s="300" t="s">
        <v>184</v>
      </c>
      <c r="E482" s="300" t="s">
        <v>951</v>
      </c>
      <c r="F482" s="300" t="s">
        <v>123</v>
      </c>
      <c r="G482" s="300" t="s">
        <v>1174</v>
      </c>
      <c r="H482" s="300" t="s">
        <v>1175</v>
      </c>
      <c r="I482" s="300" t="s">
        <v>66</v>
      </c>
      <c r="J482" s="301">
        <v>62</v>
      </c>
      <c r="K482" s="301">
        <v>40</v>
      </c>
      <c r="L482" s="301">
        <v>102</v>
      </c>
      <c r="M482" s="301">
        <v>62</v>
      </c>
      <c r="N482" s="301">
        <v>40</v>
      </c>
      <c r="O482" s="301">
        <v>102</v>
      </c>
      <c r="P482" s="301">
        <v>3</v>
      </c>
      <c r="Q482" s="301">
        <v>37</v>
      </c>
      <c r="R482" s="301">
        <v>36</v>
      </c>
      <c r="S482" s="301">
        <v>73</v>
      </c>
      <c r="T482" s="301">
        <v>3</v>
      </c>
      <c r="U482" s="301">
        <v>36</v>
      </c>
      <c r="V482" s="301">
        <v>25</v>
      </c>
      <c r="W482" s="301">
        <v>61</v>
      </c>
      <c r="X482" s="301">
        <v>3</v>
      </c>
      <c r="Y482" s="301">
        <v>0</v>
      </c>
      <c r="Z482" s="301">
        <v>0</v>
      </c>
      <c r="AA482" s="301">
        <v>0</v>
      </c>
      <c r="AB482" s="301">
        <v>0</v>
      </c>
      <c r="AC482" s="301">
        <v>0</v>
      </c>
      <c r="AD482" s="301">
        <v>0</v>
      </c>
      <c r="AE482" s="301">
        <v>0</v>
      </c>
      <c r="AF482" s="301">
        <v>0</v>
      </c>
      <c r="AG482" s="301">
        <v>135</v>
      </c>
      <c r="AH482" s="301">
        <v>101</v>
      </c>
      <c r="AI482" s="301">
        <v>236</v>
      </c>
      <c r="AJ482" s="301">
        <v>9</v>
      </c>
      <c r="AK482" s="301">
        <v>17</v>
      </c>
      <c r="AL482" s="301">
        <v>15</v>
      </c>
      <c r="AM482" s="301">
        <v>32</v>
      </c>
      <c r="AN482" s="301">
        <v>0</v>
      </c>
      <c r="AO482" s="301">
        <v>0</v>
      </c>
      <c r="AP482" s="301">
        <v>0</v>
      </c>
      <c r="AQ482" s="301">
        <v>5</v>
      </c>
      <c r="AR482" s="301">
        <v>9</v>
      </c>
      <c r="AS482" s="301">
        <v>14</v>
      </c>
    </row>
    <row r="483" spans="1:45" s="300" customFormat="1" ht="12.75" x14ac:dyDescent="0.2">
      <c r="A483" s="300" t="s">
        <v>604</v>
      </c>
      <c r="B483" s="300" t="s">
        <v>1819</v>
      </c>
      <c r="C483" s="300" t="s">
        <v>1820</v>
      </c>
      <c r="D483" s="300" t="s">
        <v>946</v>
      </c>
      <c r="E483" s="300" t="s">
        <v>951</v>
      </c>
      <c r="F483" s="300" t="s">
        <v>123</v>
      </c>
      <c r="G483" s="300" t="s">
        <v>1174</v>
      </c>
      <c r="H483" s="300" t="s">
        <v>1175</v>
      </c>
      <c r="I483" s="300" t="s">
        <v>66</v>
      </c>
      <c r="J483" s="301">
        <v>10</v>
      </c>
      <c r="K483" s="301">
        <v>4</v>
      </c>
      <c r="L483" s="301">
        <v>14</v>
      </c>
      <c r="M483" s="301">
        <v>10</v>
      </c>
      <c r="N483" s="301">
        <v>4</v>
      </c>
      <c r="O483" s="301">
        <v>14</v>
      </c>
      <c r="P483" s="301">
        <v>1</v>
      </c>
      <c r="Q483" s="301">
        <v>7</v>
      </c>
      <c r="R483" s="301">
        <v>5</v>
      </c>
      <c r="S483" s="301">
        <v>12</v>
      </c>
      <c r="T483" s="301">
        <v>1</v>
      </c>
      <c r="U483" s="301">
        <v>6</v>
      </c>
      <c r="V483" s="301">
        <v>5</v>
      </c>
      <c r="W483" s="301">
        <v>11</v>
      </c>
      <c r="X483" s="301">
        <v>1</v>
      </c>
      <c r="Y483" s="301">
        <v>0</v>
      </c>
      <c r="Z483" s="301">
        <v>0</v>
      </c>
      <c r="AA483" s="301">
        <v>0</v>
      </c>
      <c r="AB483" s="301">
        <v>0</v>
      </c>
      <c r="AC483" s="301">
        <v>0</v>
      </c>
      <c r="AD483" s="301">
        <v>0</v>
      </c>
      <c r="AE483" s="301">
        <v>0</v>
      </c>
      <c r="AF483" s="301">
        <v>0</v>
      </c>
      <c r="AG483" s="301">
        <v>23</v>
      </c>
      <c r="AH483" s="301">
        <v>14</v>
      </c>
      <c r="AI483" s="301">
        <v>37</v>
      </c>
      <c r="AJ483" s="301">
        <v>3</v>
      </c>
      <c r="AK483" s="301">
        <v>4</v>
      </c>
      <c r="AL483" s="301">
        <v>7</v>
      </c>
      <c r="AM483" s="301">
        <v>11</v>
      </c>
      <c r="AN483" s="301">
        <v>0</v>
      </c>
      <c r="AO483" s="301">
        <v>0</v>
      </c>
      <c r="AP483" s="301">
        <v>0</v>
      </c>
      <c r="AQ483" s="301">
        <v>5</v>
      </c>
      <c r="AR483" s="301">
        <v>4</v>
      </c>
      <c r="AS483" s="301">
        <v>9</v>
      </c>
    </row>
    <row r="484" spans="1:45" s="300" customFormat="1" ht="12.75" x14ac:dyDescent="0.2">
      <c r="A484" s="300" t="s">
        <v>764</v>
      </c>
      <c r="B484" s="300" t="s">
        <v>1821</v>
      </c>
      <c r="C484" s="300" t="s">
        <v>1822</v>
      </c>
      <c r="D484" s="300" t="s">
        <v>184</v>
      </c>
      <c r="E484" s="300" t="s">
        <v>951</v>
      </c>
      <c r="F484" s="300" t="s">
        <v>123</v>
      </c>
      <c r="G484" s="300" t="s">
        <v>1174</v>
      </c>
      <c r="H484" s="300" t="s">
        <v>1175</v>
      </c>
      <c r="I484" s="300" t="s">
        <v>66</v>
      </c>
      <c r="J484" s="301">
        <v>29</v>
      </c>
      <c r="K484" s="301">
        <v>37</v>
      </c>
      <c r="L484" s="301">
        <v>66</v>
      </c>
      <c r="M484" s="301">
        <v>29</v>
      </c>
      <c r="N484" s="301">
        <v>37</v>
      </c>
      <c r="O484" s="301">
        <v>66</v>
      </c>
      <c r="P484" s="301">
        <v>3</v>
      </c>
      <c r="Q484" s="301">
        <v>26</v>
      </c>
      <c r="R484" s="301">
        <v>34</v>
      </c>
      <c r="S484" s="301">
        <v>60</v>
      </c>
      <c r="T484" s="301">
        <v>2</v>
      </c>
      <c r="U484" s="301">
        <v>30</v>
      </c>
      <c r="V484" s="301">
        <v>29</v>
      </c>
      <c r="W484" s="301">
        <v>59</v>
      </c>
      <c r="X484" s="301">
        <v>2</v>
      </c>
      <c r="Y484" s="301">
        <v>0</v>
      </c>
      <c r="Z484" s="301">
        <v>0</v>
      </c>
      <c r="AA484" s="301">
        <v>0</v>
      </c>
      <c r="AB484" s="301">
        <v>0</v>
      </c>
      <c r="AC484" s="301">
        <v>0</v>
      </c>
      <c r="AD484" s="301">
        <v>0</v>
      </c>
      <c r="AE484" s="301">
        <v>0</v>
      </c>
      <c r="AF484" s="301">
        <v>0</v>
      </c>
      <c r="AG484" s="301">
        <v>85</v>
      </c>
      <c r="AH484" s="301">
        <v>100</v>
      </c>
      <c r="AI484" s="301">
        <v>185</v>
      </c>
      <c r="AJ484" s="301">
        <v>7</v>
      </c>
      <c r="AK484" s="301">
        <v>33</v>
      </c>
      <c r="AL484" s="301">
        <v>42</v>
      </c>
      <c r="AM484" s="301">
        <v>75</v>
      </c>
      <c r="AN484" s="301">
        <v>0</v>
      </c>
      <c r="AO484" s="301">
        <v>0</v>
      </c>
      <c r="AP484" s="301">
        <v>0</v>
      </c>
      <c r="AQ484" s="301">
        <v>3</v>
      </c>
      <c r="AR484" s="301">
        <v>11</v>
      </c>
      <c r="AS484" s="301">
        <v>14</v>
      </c>
    </row>
    <row r="485" spans="1:45" s="300" customFormat="1" ht="12.75" x14ac:dyDescent="0.2">
      <c r="A485" s="300" t="s">
        <v>282</v>
      </c>
      <c r="B485" s="300" t="s">
        <v>1823</v>
      </c>
      <c r="C485" s="300" t="s">
        <v>1824</v>
      </c>
      <c r="D485" s="300" t="s">
        <v>184</v>
      </c>
      <c r="E485" s="300" t="s">
        <v>955</v>
      </c>
      <c r="F485" s="300" t="s">
        <v>123</v>
      </c>
      <c r="G485" s="300" t="s">
        <v>1174</v>
      </c>
      <c r="H485" s="300" t="s">
        <v>1175</v>
      </c>
      <c r="I485" s="300" t="s">
        <v>66</v>
      </c>
      <c r="J485" s="301">
        <v>34</v>
      </c>
      <c r="K485" s="301">
        <v>33</v>
      </c>
      <c r="L485" s="301">
        <v>67</v>
      </c>
      <c r="M485" s="301">
        <v>46</v>
      </c>
      <c r="N485" s="301">
        <v>41</v>
      </c>
      <c r="O485" s="301">
        <v>87</v>
      </c>
      <c r="P485" s="301">
        <v>3</v>
      </c>
      <c r="Q485" s="301">
        <v>38</v>
      </c>
      <c r="R485" s="301">
        <v>47</v>
      </c>
      <c r="S485" s="301">
        <v>85</v>
      </c>
      <c r="T485" s="301">
        <v>3</v>
      </c>
      <c r="U485" s="301">
        <v>61</v>
      </c>
      <c r="V485" s="301">
        <v>54</v>
      </c>
      <c r="W485" s="301">
        <v>115</v>
      </c>
      <c r="X485" s="301">
        <v>4</v>
      </c>
      <c r="Y485" s="301">
        <v>0</v>
      </c>
      <c r="Z485" s="301">
        <v>0</v>
      </c>
      <c r="AA485" s="301">
        <v>0</v>
      </c>
      <c r="AB485" s="301">
        <v>0</v>
      </c>
      <c r="AC485" s="301">
        <v>0</v>
      </c>
      <c r="AD485" s="301">
        <v>0</v>
      </c>
      <c r="AE485" s="301">
        <v>0</v>
      </c>
      <c r="AF485" s="301">
        <v>0</v>
      </c>
      <c r="AG485" s="301">
        <v>145</v>
      </c>
      <c r="AH485" s="301">
        <v>142</v>
      </c>
      <c r="AI485" s="301">
        <v>287</v>
      </c>
      <c r="AJ485" s="301">
        <v>10</v>
      </c>
      <c r="AK485" s="301">
        <v>61</v>
      </c>
      <c r="AL485" s="301">
        <v>46</v>
      </c>
      <c r="AM485" s="301">
        <v>107</v>
      </c>
      <c r="AN485" s="301">
        <v>0</v>
      </c>
      <c r="AO485" s="301">
        <v>0</v>
      </c>
      <c r="AP485" s="301">
        <v>0</v>
      </c>
      <c r="AQ485" s="301">
        <v>13</v>
      </c>
      <c r="AR485" s="301">
        <v>6</v>
      </c>
      <c r="AS485" s="301">
        <v>19</v>
      </c>
    </row>
    <row r="486" spans="1:45" s="300" customFormat="1" ht="12.75" x14ac:dyDescent="0.2">
      <c r="A486" s="300" t="s">
        <v>282</v>
      </c>
      <c r="B486" s="300" t="s">
        <v>1825</v>
      </c>
      <c r="C486" s="300" t="s">
        <v>1826</v>
      </c>
      <c r="D486" s="300" t="s">
        <v>184</v>
      </c>
      <c r="E486" s="300" t="s">
        <v>951</v>
      </c>
      <c r="F486" s="300" t="s">
        <v>123</v>
      </c>
      <c r="G486" s="300" t="s">
        <v>1174</v>
      </c>
      <c r="H486" s="300" t="s">
        <v>1175</v>
      </c>
      <c r="I486" s="300" t="s">
        <v>66</v>
      </c>
      <c r="J486" s="301">
        <v>23</v>
      </c>
      <c r="K486" s="301">
        <v>11</v>
      </c>
      <c r="L486" s="301">
        <v>34</v>
      </c>
      <c r="M486" s="301">
        <v>23</v>
      </c>
      <c r="N486" s="301">
        <v>11</v>
      </c>
      <c r="O486" s="301">
        <v>34</v>
      </c>
      <c r="P486" s="301">
        <v>2</v>
      </c>
      <c r="Q486" s="301">
        <v>30</v>
      </c>
      <c r="R486" s="301">
        <v>22</v>
      </c>
      <c r="S486" s="301">
        <v>52</v>
      </c>
      <c r="T486" s="301">
        <v>2</v>
      </c>
      <c r="U486" s="301">
        <v>26</v>
      </c>
      <c r="V486" s="301">
        <v>26</v>
      </c>
      <c r="W486" s="301">
        <v>52</v>
      </c>
      <c r="X486" s="301">
        <v>2</v>
      </c>
      <c r="Y486" s="301">
        <v>0</v>
      </c>
      <c r="Z486" s="301">
        <v>0</v>
      </c>
      <c r="AA486" s="301">
        <v>0</v>
      </c>
      <c r="AB486" s="301">
        <v>0</v>
      </c>
      <c r="AC486" s="301">
        <v>0</v>
      </c>
      <c r="AD486" s="301">
        <v>0</v>
      </c>
      <c r="AE486" s="301">
        <v>0</v>
      </c>
      <c r="AF486" s="301">
        <v>0</v>
      </c>
      <c r="AG486" s="301">
        <v>79</v>
      </c>
      <c r="AH486" s="301">
        <v>59</v>
      </c>
      <c r="AI486" s="301">
        <v>138</v>
      </c>
      <c r="AJ486" s="301">
        <v>6</v>
      </c>
      <c r="AK486" s="301">
        <v>16</v>
      </c>
      <c r="AL486" s="301">
        <v>18</v>
      </c>
      <c r="AM486" s="301">
        <v>34</v>
      </c>
      <c r="AN486" s="301">
        <v>0</v>
      </c>
      <c r="AO486" s="301">
        <v>0</v>
      </c>
      <c r="AP486" s="301">
        <v>0</v>
      </c>
      <c r="AQ486" s="301">
        <v>3</v>
      </c>
      <c r="AR486" s="301">
        <v>5</v>
      </c>
      <c r="AS486" s="301">
        <v>8</v>
      </c>
    </row>
    <row r="487" spans="1:45" s="300" customFormat="1" ht="12.75" x14ac:dyDescent="0.2">
      <c r="A487" s="300" t="s">
        <v>282</v>
      </c>
      <c r="B487" s="300" t="s">
        <v>1827</v>
      </c>
      <c r="C487" s="300" t="s">
        <v>1828</v>
      </c>
      <c r="D487" s="300" t="s">
        <v>184</v>
      </c>
      <c r="E487" s="300" t="s">
        <v>955</v>
      </c>
      <c r="F487" s="300" t="s">
        <v>123</v>
      </c>
      <c r="G487" s="300" t="s">
        <v>1174</v>
      </c>
      <c r="H487" s="300" t="s">
        <v>1175</v>
      </c>
      <c r="I487" s="300" t="s">
        <v>66</v>
      </c>
      <c r="J487" s="301">
        <v>3</v>
      </c>
      <c r="K487" s="301">
        <v>5</v>
      </c>
      <c r="L487" s="301">
        <v>8</v>
      </c>
      <c r="M487" s="301">
        <v>3</v>
      </c>
      <c r="N487" s="301">
        <v>5</v>
      </c>
      <c r="O487" s="301">
        <v>8</v>
      </c>
      <c r="P487" s="301">
        <v>1</v>
      </c>
      <c r="Q487" s="301">
        <v>5</v>
      </c>
      <c r="R487" s="301">
        <v>7</v>
      </c>
      <c r="S487" s="301">
        <v>12</v>
      </c>
      <c r="T487" s="301">
        <v>1</v>
      </c>
      <c r="U487" s="301">
        <v>8</v>
      </c>
      <c r="V487" s="301">
        <v>4</v>
      </c>
      <c r="W487" s="301">
        <v>12</v>
      </c>
      <c r="X487" s="301">
        <v>1</v>
      </c>
      <c r="Y487" s="301">
        <v>0</v>
      </c>
      <c r="Z487" s="301">
        <v>0</v>
      </c>
      <c r="AA487" s="301">
        <v>0</v>
      </c>
      <c r="AB487" s="301">
        <v>0</v>
      </c>
      <c r="AC487" s="301">
        <v>0</v>
      </c>
      <c r="AD487" s="301">
        <v>0</v>
      </c>
      <c r="AE487" s="301">
        <v>0</v>
      </c>
      <c r="AF487" s="301">
        <v>0</v>
      </c>
      <c r="AG487" s="301">
        <v>16</v>
      </c>
      <c r="AH487" s="301">
        <v>16</v>
      </c>
      <c r="AI487" s="301">
        <v>32</v>
      </c>
      <c r="AJ487" s="301">
        <v>3</v>
      </c>
      <c r="AK487" s="301">
        <v>8</v>
      </c>
      <c r="AL487" s="301">
        <v>5</v>
      </c>
      <c r="AM487" s="301">
        <v>13</v>
      </c>
      <c r="AN487" s="301">
        <v>0</v>
      </c>
      <c r="AO487" s="301">
        <v>0</v>
      </c>
      <c r="AP487" s="301">
        <v>0</v>
      </c>
      <c r="AQ487" s="301">
        <v>2</v>
      </c>
      <c r="AR487" s="301">
        <v>7</v>
      </c>
      <c r="AS487" s="301">
        <v>9</v>
      </c>
    </row>
    <row r="488" spans="1:45" s="300" customFormat="1" ht="12.75" x14ac:dyDescent="0.2">
      <c r="A488" s="300" t="s">
        <v>604</v>
      </c>
      <c r="B488" s="300" t="s">
        <v>1829</v>
      </c>
      <c r="C488" s="300" t="s">
        <v>1830</v>
      </c>
      <c r="D488" s="300" t="s">
        <v>184</v>
      </c>
      <c r="E488" s="300" t="s">
        <v>951</v>
      </c>
      <c r="F488" s="300" t="s">
        <v>123</v>
      </c>
      <c r="G488" s="300" t="s">
        <v>1174</v>
      </c>
      <c r="H488" s="300" t="s">
        <v>1175</v>
      </c>
      <c r="I488" s="300" t="s">
        <v>66</v>
      </c>
      <c r="J488" s="301">
        <v>29</v>
      </c>
      <c r="K488" s="301">
        <v>32</v>
      </c>
      <c r="L488" s="301">
        <v>61</v>
      </c>
      <c r="M488" s="301">
        <v>29</v>
      </c>
      <c r="N488" s="301">
        <v>32</v>
      </c>
      <c r="O488" s="301">
        <v>61</v>
      </c>
      <c r="P488" s="301">
        <v>2</v>
      </c>
      <c r="Q488" s="301">
        <v>20</v>
      </c>
      <c r="R488" s="301">
        <v>25</v>
      </c>
      <c r="S488" s="301">
        <v>45</v>
      </c>
      <c r="T488" s="301">
        <v>1</v>
      </c>
      <c r="U488" s="301">
        <v>28</v>
      </c>
      <c r="V488" s="301">
        <v>34</v>
      </c>
      <c r="W488" s="301">
        <v>62</v>
      </c>
      <c r="X488" s="301">
        <v>3</v>
      </c>
      <c r="Y488" s="301">
        <v>0</v>
      </c>
      <c r="Z488" s="301">
        <v>0</v>
      </c>
      <c r="AA488" s="301">
        <v>0</v>
      </c>
      <c r="AB488" s="301">
        <v>0</v>
      </c>
      <c r="AC488" s="301">
        <v>0</v>
      </c>
      <c r="AD488" s="301">
        <v>0</v>
      </c>
      <c r="AE488" s="301">
        <v>0</v>
      </c>
      <c r="AF488" s="301">
        <v>0</v>
      </c>
      <c r="AG488" s="301">
        <v>77</v>
      </c>
      <c r="AH488" s="301">
        <v>91</v>
      </c>
      <c r="AI488" s="301">
        <v>168</v>
      </c>
      <c r="AJ488" s="301">
        <v>6</v>
      </c>
      <c r="AK488" s="301">
        <v>18</v>
      </c>
      <c r="AL488" s="301">
        <v>22</v>
      </c>
      <c r="AM488" s="301">
        <v>40</v>
      </c>
      <c r="AN488" s="301">
        <v>0</v>
      </c>
      <c r="AO488" s="301">
        <v>0</v>
      </c>
      <c r="AP488" s="301">
        <v>0</v>
      </c>
      <c r="AQ488" s="301">
        <v>6</v>
      </c>
      <c r="AR488" s="301">
        <v>3</v>
      </c>
      <c r="AS488" s="301">
        <v>9</v>
      </c>
    </row>
    <row r="489" spans="1:45" s="300" customFormat="1" ht="12.75" x14ac:dyDescent="0.2">
      <c r="A489" s="300" t="s">
        <v>698</v>
      </c>
      <c r="B489" s="300" t="s">
        <v>1831</v>
      </c>
      <c r="C489" s="300" t="s">
        <v>1832</v>
      </c>
      <c r="D489" s="300" t="s">
        <v>184</v>
      </c>
      <c r="E489" s="300" t="s">
        <v>951</v>
      </c>
      <c r="F489" s="300" t="s">
        <v>123</v>
      </c>
      <c r="G489" s="300" t="s">
        <v>1174</v>
      </c>
      <c r="H489" s="300" t="s">
        <v>1175</v>
      </c>
      <c r="I489" s="300" t="s">
        <v>66</v>
      </c>
      <c r="J489" s="301">
        <v>10</v>
      </c>
      <c r="K489" s="301">
        <v>9</v>
      </c>
      <c r="L489" s="301">
        <v>19</v>
      </c>
      <c r="M489" s="301">
        <v>10</v>
      </c>
      <c r="N489" s="301">
        <v>9</v>
      </c>
      <c r="O489" s="301">
        <v>19</v>
      </c>
      <c r="P489" s="301">
        <v>2</v>
      </c>
      <c r="Q489" s="301">
        <v>18</v>
      </c>
      <c r="R489" s="301">
        <v>11</v>
      </c>
      <c r="S489" s="301">
        <v>29</v>
      </c>
      <c r="T489" s="301">
        <v>2</v>
      </c>
      <c r="U489" s="301">
        <v>34</v>
      </c>
      <c r="V489" s="301">
        <v>28</v>
      </c>
      <c r="W489" s="301">
        <v>62</v>
      </c>
      <c r="X489" s="301">
        <v>2</v>
      </c>
      <c r="Y489" s="301">
        <v>0</v>
      </c>
      <c r="Z489" s="301">
        <v>0</v>
      </c>
      <c r="AA489" s="301">
        <v>0</v>
      </c>
      <c r="AB489" s="301">
        <v>0</v>
      </c>
      <c r="AC489" s="301">
        <v>0</v>
      </c>
      <c r="AD489" s="301">
        <v>0</v>
      </c>
      <c r="AE489" s="301">
        <v>0</v>
      </c>
      <c r="AF489" s="301">
        <v>0</v>
      </c>
      <c r="AG489" s="301">
        <v>62</v>
      </c>
      <c r="AH489" s="301">
        <v>48</v>
      </c>
      <c r="AI489" s="301">
        <v>110</v>
      </c>
      <c r="AJ489" s="301">
        <v>6</v>
      </c>
      <c r="AK489" s="301">
        <v>13</v>
      </c>
      <c r="AL489" s="301">
        <v>3</v>
      </c>
      <c r="AM489" s="301">
        <v>16</v>
      </c>
      <c r="AN489" s="301">
        <v>0</v>
      </c>
      <c r="AO489" s="301">
        <v>0</v>
      </c>
      <c r="AP489" s="301">
        <v>0</v>
      </c>
      <c r="AQ489" s="301">
        <v>6</v>
      </c>
      <c r="AR489" s="301">
        <v>12</v>
      </c>
      <c r="AS489" s="301">
        <v>18</v>
      </c>
    </row>
    <row r="490" spans="1:45" s="300" customFormat="1" ht="12.75" x14ac:dyDescent="0.2">
      <c r="A490" s="300" t="s">
        <v>225</v>
      </c>
      <c r="B490" s="300" t="s">
        <v>1833</v>
      </c>
      <c r="C490" s="300" t="s">
        <v>1834</v>
      </c>
      <c r="D490" s="300" t="s">
        <v>946</v>
      </c>
      <c r="E490" s="300" t="s">
        <v>951</v>
      </c>
      <c r="F490" s="300" t="s">
        <v>123</v>
      </c>
      <c r="G490" s="300" t="s">
        <v>1174</v>
      </c>
      <c r="H490" s="300" t="s">
        <v>1175</v>
      </c>
      <c r="I490" s="300" t="s">
        <v>66</v>
      </c>
      <c r="J490" s="301">
        <v>8</v>
      </c>
      <c r="K490" s="301">
        <v>3</v>
      </c>
      <c r="L490" s="301">
        <v>11</v>
      </c>
      <c r="M490" s="301">
        <v>8</v>
      </c>
      <c r="N490" s="301">
        <v>3</v>
      </c>
      <c r="O490" s="301">
        <v>11</v>
      </c>
      <c r="P490" s="301">
        <v>1</v>
      </c>
      <c r="Q490" s="301">
        <v>0</v>
      </c>
      <c r="R490" s="301">
        <v>0</v>
      </c>
      <c r="S490" s="301">
        <v>0</v>
      </c>
      <c r="T490" s="301">
        <v>0</v>
      </c>
      <c r="U490" s="301">
        <v>8</v>
      </c>
      <c r="V490" s="301">
        <v>19</v>
      </c>
      <c r="W490" s="301">
        <v>27</v>
      </c>
      <c r="X490" s="301">
        <v>1</v>
      </c>
      <c r="Y490" s="301">
        <v>0</v>
      </c>
      <c r="Z490" s="301">
        <v>0</v>
      </c>
      <c r="AA490" s="301">
        <v>0</v>
      </c>
      <c r="AB490" s="301">
        <v>0</v>
      </c>
      <c r="AC490" s="301">
        <v>0</v>
      </c>
      <c r="AD490" s="301">
        <v>0</v>
      </c>
      <c r="AE490" s="301">
        <v>0</v>
      </c>
      <c r="AF490" s="301">
        <v>0</v>
      </c>
      <c r="AG490" s="301">
        <v>16</v>
      </c>
      <c r="AH490" s="301">
        <v>22</v>
      </c>
      <c r="AI490" s="301">
        <v>38</v>
      </c>
      <c r="AJ490" s="301">
        <v>2</v>
      </c>
      <c r="AK490" s="301">
        <v>5</v>
      </c>
      <c r="AL490" s="301">
        <v>8</v>
      </c>
      <c r="AM490" s="301">
        <v>13</v>
      </c>
      <c r="AN490" s="301">
        <v>0</v>
      </c>
      <c r="AO490" s="301">
        <v>0</v>
      </c>
      <c r="AP490" s="301">
        <v>0</v>
      </c>
      <c r="AQ490" s="301">
        <v>2</v>
      </c>
      <c r="AR490" s="301">
        <v>3</v>
      </c>
      <c r="AS490" s="301">
        <v>5</v>
      </c>
    </row>
    <row r="491" spans="1:45" s="300" customFormat="1" ht="12.75" x14ac:dyDescent="0.2">
      <c r="A491" s="300" t="s">
        <v>602</v>
      </c>
      <c r="B491" s="300" t="s">
        <v>1835</v>
      </c>
      <c r="C491" s="300" t="s">
        <v>1836</v>
      </c>
      <c r="D491" s="300" t="s">
        <v>954</v>
      </c>
      <c r="E491" s="300" t="s">
        <v>951</v>
      </c>
      <c r="F491" s="300" t="s">
        <v>123</v>
      </c>
      <c r="G491" s="300" t="s">
        <v>1174</v>
      </c>
      <c r="H491" s="300" t="s">
        <v>1175</v>
      </c>
      <c r="I491" s="300" t="s">
        <v>66</v>
      </c>
      <c r="J491" s="301">
        <v>12</v>
      </c>
      <c r="K491" s="301">
        <v>20</v>
      </c>
      <c r="L491" s="301">
        <v>32</v>
      </c>
      <c r="M491" s="301">
        <v>12</v>
      </c>
      <c r="N491" s="301">
        <v>20</v>
      </c>
      <c r="O491" s="301">
        <v>32</v>
      </c>
      <c r="P491" s="301">
        <v>2</v>
      </c>
      <c r="Q491" s="301">
        <v>16</v>
      </c>
      <c r="R491" s="301">
        <v>22</v>
      </c>
      <c r="S491" s="301">
        <v>38</v>
      </c>
      <c r="T491" s="301">
        <v>2</v>
      </c>
      <c r="U491" s="301">
        <v>17</v>
      </c>
      <c r="V491" s="301">
        <v>22</v>
      </c>
      <c r="W491" s="301">
        <v>39</v>
      </c>
      <c r="X491" s="301">
        <v>2</v>
      </c>
      <c r="Y491" s="301">
        <v>0</v>
      </c>
      <c r="Z491" s="301">
        <v>0</v>
      </c>
      <c r="AA491" s="301">
        <v>0</v>
      </c>
      <c r="AB491" s="301">
        <v>0</v>
      </c>
      <c r="AC491" s="301">
        <v>0</v>
      </c>
      <c r="AD491" s="301">
        <v>0</v>
      </c>
      <c r="AE491" s="301">
        <v>0</v>
      </c>
      <c r="AF491" s="301">
        <v>0</v>
      </c>
      <c r="AG491" s="301">
        <v>45</v>
      </c>
      <c r="AH491" s="301">
        <v>64</v>
      </c>
      <c r="AI491" s="301">
        <v>109</v>
      </c>
      <c r="AJ491" s="301">
        <v>6</v>
      </c>
      <c r="AK491" s="301">
        <v>16</v>
      </c>
      <c r="AL491" s="301">
        <v>19</v>
      </c>
      <c r="AM491" s="301">
        <v>35</v>
      </c>
      <c r="AN491" s="301">
        <v>0</v>
      </c>
      <c r="AO491" s="301">
        <v>0</v>
      </c>
      <c r="AP491" s="301">
        <v>0</v>
      </c>
      <c r="AQ491" s="301">
        <v>7</v>
      </c>
      <c r="AR491" s="301">
        <v>9</v>
      </c>
      <c r="AS491" s="301">
        <v>16</v>
      </c>
    </row>
    <row r="492" spans="1:45" s="300" customFormat="1" ht="12.75" x14ac:dyDescent="0.2">
      <c r="A492" s="300" t="s">
        <v>282</v>
      </c>
      <c r="B492" s="300" t="s">
        <v>1837</v>
      </c>
      <c r="C492" s="300" t="s">
        <v>1838</v>
      </c>
      <c r="D492" s="300" t="s">
        <v>184</v>
      </c>
      <c r="E492" s="300" t="s">
        <v>951</v>
      </c>
      <c r="F492" s="300" t="s">
        <v>123</v>
      </c>
      <c r="G492" s="300" t="s">
        <v>1174</v>
      </c>
      <c r="H492" s="300" t="s">
        <v>1175</v>
      </c>
      <c r="I492" s="300" t="s">
        <v>66</v>
      </c>
      <c r="J492" s="301">
        <v>4</v>
      </c>
      <c r="K492" s="301">
        <v>14</v>
      </c>
      <c r="L492" s="301">
        <v>18</v>
      </c>
      <c r="M492" s="301">
        <v>8</v>
      </c>
      <c r="N492" s="301">
        <v>17</v>
      </c>
      <c r="O492" s="301">
        <v>25</v>
      </c>
      <c r="P492" s="301">
        <v>2</v>
      </c>
      <c r="Q492" s="301">
        <v>6</v>
      </c>
      <c r="R492" s="301">
        <v>8</v>
      </c>
      <c r="S492" s="301">
        <v>14</v>
      </c>
      <c r="T492" s="301">
        <v>2</v>
      </c>
      <c r="U492" s="301">
        <v>12</v>
      </c>
      <c r="V492" s="301">
        <v>3</v>
      </c>
      <c r="W492" s="301">
        <v>15</v>
      </c>
      <c r="X492" s="301">
        <v>2</v>
      </c>
      <c r="Y492" s="301">
        <v>0</v>
      </c>
      <c r="Z492" s="301">
        <v>0</v>
      </c>
      <c r="AA492" s="301">
        <v>0</v>
      </c>
      <c r="AB492" s="301">
        <v>0</v>
      </c>
      <c r="AC492" s="301">
        <v>0</v>
      </c>
      <c r="AD492" s="301">
        <v>0</v>
      </c>
      <c r="AE492" s="301">
        <v>0</v>
      </c>
      <c r="AF492" s="301">
        <v>0</v>
      </c>
      <c r="AG492" s="301">
        <v>26</v>
      </c>
      <c r="AH492" s="301">
        <v>28</v>
      </c>
      <c r="AI492" s="301">
        <v>54</v>
      </c>
      <c r="AJ492" s="301">
        <v>6</v>
      </c>
      <c r="AK492" s="301">
        <v>1</v>
      </c>
      <c r="AL492" s="301">
        <v>4</v>
      </c>
      <c r="AM492" s="301">
        <v>5</v>
      </c>
      <c r="AN492" s="301">
        <v>0</v>
      </c>
      <c r="AO492" s="301">
        <v>0</v>
      </c>
      <c r="AP492" s="301">
        <v>0</v>
      </c>
      <c r="AQ492" s="301">
        <v>4</v>
      </c>
      <c r="AR492" s="301">
        <v>6</v>
      </c>
      <c r="AS492" s="301">
        <v>10</v>
      </c>
    </row>
    <row r="493" spans="1:45" s="300" customFormat="1" ht="12.75" x14ac:dyDescent="0.2">
      <c r="A493" s="300" t="s">
        <v>604</v>
      </c>
      <c r="B493" s="300" t="s">
        <v>1839</v>
      </c>
      <c r="C493" s="300" t="s">
        <v>1840</v>
      </c>
      <c r="D493" s="300" t="s">
        <v>184</v>
      </c>
      <c r="E493" s="300" t="s">
        <v>951</v>
      </c>
      <c r="F493" s="300" t="s">
        <v>123</v>
      </c>
      <c r="G493" s="300" t="s">
        <v>1174</v>
      </c>
      <c r="H493" s="300" t="s">
        <v>1799</v>
      </c>
      <c r="I493" s="300" t="s">
        <v>66</v>
      </c>
      <c r="J493" s="301">
        <v>5</v>
      </c>
      <c r="K493" s="301">
        <v>6</v>
      </c>
      <c r="L493" s="301">
        <v>11</v>
      </c>
      <c r="M493" s="301">
        <v>5</v>
      </c>
      <c r="N493" s="301">
        <v>6</v>
      </c>
      <c r="O493" s="301">
        <v>11</v>
      </c>
      <c r="P493" s="301">
        <v>2</v>
      </c>
      <c r="Q493" s="301">
        <v>6</v>
      </c>
      <c r="R493" s="301">
        <v>6</v>
      </c>
      <c r="S493" s="301">
        <v>12</v>
      </c>
      <c r="T493" s="301">
        <v>2</v>
      </c>
      <c r="U493" s="301">
        <v>0</v>
      </c>
      <c r="V493" s="301">
        <v>0</v>
      </c>
      <c r="W493" s="301">
        <v>0</v>
      </c>
      <c r="X493" s="301">
        <v>0</v>
      </c>
      <c r="Y493" s="301">
        <v>0</v>
      </c>
      <c r="Z493" s="301">
        <v>0</v>
      </c>
      <c r="AA493" s="301">
        <v>0</v>
      </c>
      <c r="AB493" s="301">
        <v>0</v>
      </c>
      <c r="AC493" s="301">
        <v>0</v>
      </c>
      <c r="AD493" s="301">
        <v>0</v>
      </c>
      <c r="AE493" s="301">
        <v>0</v>
      </c>
      <c r="AF493" s="301">
        <v>0</v>
      </c>
      <c r="AG493" s="301">
        <v>11</v>
      </c>
      <c r="AH493" s="301">
        <v>12</v>
      </c>
      <c r="AI493" s="301">
        <v>23</v>
      </c>
      <c r="AJ493" s="301">
        <v>4</v>
      </c>
      <c r="AK493" s="301">
        <v>3</v>
      </c>
      <c r="AL493" s="301">
        <v>6</v>
      </c>
      <c r="AM493" s="301">
        <v>9</v>
      </c>
      <c r="AN493" s="301">
        <v>0</v>
      </c>
      <c r="AO493" s="301">
        <v>0</v>
      </c>
      <c r="AP493" s="301">
        <v>0</v>
      </c>
      <c r="AQ493" s="301">
        <v>5</v>
      </c>
      <c r="AR493" s="301">
        <v>4</v>
      </c>
      <c r="AS493" s="301">
        <v>9</v>
      </c>
    </row>
    <row r="494" spans="1:45" s="300" customFormat="1" ht="12.75" x14ac:dyDescent="0.2">
      <c r="A494" s="300" t="s">
        <v>1335</v>
      </c>
      <c r="B494" s="300" t="s">
        <v>1841</v>
      </c>
      <c r="C494" s="300" t="s">
        <v>1842</v>
      </c>
      <c r="D494" s="300" t="s">
        <v>946</v>
      </c>
      <c r="E494" s="300" t="s">
        <v>951</v>
      </c>
      <c r="F494" s="300" t="s">
        <v>123</v>
      </c>
      <c r="G494" s="300" t="s">
        <v>1174</v>
      </c>
      <c r="H494" s="300" t="s">
        <v>1175</v>
      </c>
      <c r="I494" s="300" t="s">
        <v>66</v>
      </c>
      <c r="J494" s="301">
        <v>6</v>
      </c>
      <c r="K494" s="301">
        <v>9</v>
      </c>
      <c r="L494" s="301">
        <v>15</v>
      </c>
      <c r="M494" s="301">
        <v>6</v>
      </c>
      <c r="N494" s="301">
        <v>9</v>
      </c>
      <c r="O494" s="301">
        <v>15</v>
      </c>
      <c r="P494" s="301">
        <v>1</v>
      </c>
      <c r="Q494" s="301">
        <v>16</v>
      </c>
      <c r="R494" s="301">
        <v>8</v>
      </c>
      <c r="S494" s="301">
        <v>24</v>
      </c>
      <c r="T494" s="301">
        <v>1</v>
      </c>
      <c r="U494" s="301">
        <v>8</v>
      </c>
      <c r="V494" s="301">
        <v>9</v>
      </c>
      <c r="W494" s="301">
        <v>17</v>
      </c>
      <c r="X494" s="301">
        <v>1</v>
      </c>
      <c r="Y494" s="301">
        <v>0</v>
      </c>
      <c r="Z494" s="301">
        <v>0</v>
      </c>
      <c r="AA494" s="301">
        <v>0</v>
      </c>
      <c r="AB494" s="301">
        <v>0</v>
      </c>
      <c r="AC494" s="301">
        <v>0</v>
      </c>
      <c r="AD494" s="301">
        <v>0</v>
      </c>
      <c r="AE494" s="301">
        <v>0</v>
      </c>
      <c r="AF494" s="301">
        <v>0</v>
      </c>
      <c r="AG494" s="301">
        <v>30</v>
      </c>
      <c r="AH494" s="301">
        <v>26</v>
      </c>
      <c r="AI494" s="301">
        <v>56</v>
      </c>
      <c r="AJ494" s="301">
        <v>3</v>
      </c>
      <c r="AK494" s="301">
        <v>5</v>
      </c>
      <c r="AL494" s="301">
        <v>9</v>
      </c>
      <c r="AM494" s="301">
        <v>14</v>
      </c>
      <c r="AN494" s="301">
        <v>0</v>
      </c>
      <c r="AO494" s="301">
        <v>0</v>
      </c>
      <c r="AP494" s="301">
        <v>0</v>
      </c>
      <c r="AQ494" s="301">
        <v>3</v>
      </c>
      <c r="AR494" s="301">
        <v>5</v>
      </c>
      <c r="AS494" s="301">
        <v>8</v>
      </c>
    </row>
    <row r="495" spans="1:45" s="300" customFormat="1" ht="12.75" x14ac:dyDescent="0.2">
      <c r="A495" s="300" t="s">
        <v>282</v>
      </c>
      <c r="B495" s="300" t="s">
        <v>1843</v>
      </c>
      <c r="C495" s="300" t="s">
        <v>1844</v>
      </c>
      <c r="D495" s="300" t="s">
        <v>184</v>
      </c>
      <c r="E495" s="300" t="s">
        <v>951</v>
      </c>
      <c r="F495" s="300" t="s">
        <v>123</v>
      </c>
      <c r="G495" s="300" t="s">
        <v>1174</v>
      </c>
      <c r="H495" s="300" t="s">
        <v>1175</v>
      </c>
      <c r="I495" s="300" t="s">
        <v>66</v>
      </c>
      <c r="J495" s="301">
        <v>68</v>
      </c>
      <c r="K495" s="301">
        <v>75</v>
      </c>
      <c r="L495" s="301">
        <v>143</v>
      </c>
      <c r="M495" s="301">
        <v>68</v>
      </c>
      <c r="N495" s="301">
        <v>75</v>
      </c>
      <c r="O495" s="301">
        <v>143</v>
      </c>
      <c r="P495" s="301">
        <v>5</v>
      </c>
      <c r="Q495" s="301">
        <v>62</v>
      </c>
      <c r="R495" s="301">
        <v>54</v>
      </c>
      <c r="S495" s="301">
        <v>116</v>
      </c>
      <c r="T495" s="301">
        <v>5</v>
      </c>
      <c r="U495" s="301">
        <v>82</v>
      </c>
      <c r="V495" s="301">
        <v>103</v>
      </c>
      <c r="W495" s="301">
        <v>185</v>
      </c>
      <c r="X495" s="301">
        <v>7</v>
      </c>
      <c r="Y495" s="301">
        <v>0</v>
      </c>
      <c r="Z495" s="301">
        <v>0</v>
      </c>
      <c r="AA495" s="301">
        <v>0</v>
      </c>
      <c r="AB495" s="301">
        <v>0</v>
      </c>
      <c r="AC495" s="301">
        <v>0</v>
      </c>
      <c r="AD495" s="301">
        <v>0</v>
      </c>
      <c r="AE495" s="301">
        <v>0</v>
      </c>
      <c r="AF495" s="301">
        <v>0</v>
      </c>
      <c r="AG495" s="301">
        <v>212</v>
      </c>
      <c r="AH495" s="301">
        <v>232</v>
      </c>
      <c r="AI495" s="301">
        <v>444</v>
      </c>
      <c r="AJ495" s="301">
        <v>17</v>
      </c>
      <c r="AK495" s="301">
        <v>89</v>
      </c>
      <c r="AL495" s="301">
        <v>100</v>
      </c>
      <c r="AM495" s="301">
        <v>189</v>
      </c>
      <c r="AN495" s="301">
        <v>0</v>
      </c>
      <c r="AO495" s="301">
        <v>0</v>
      </c>
      <c r="AP495" s="301">
        <v>0</v>
      </c>
      <c r="AQ495" s="301">
        <v>9</v>
      </c>
      <c r="AR495" s="301">
        <v>17</v>
      </c>
      <c r="AS495" s="301">
        <v>26</v>
      </c>
    </row>
    <row r="496" spans="1:45" s="300" customFormat="1" ht="12.75" x14ac:dyDescent="0.2">
      <c r="A496" s="300" t="s">
        <v>282</v>
      </c>
      <c r="B496" s="300" t="s">
        <v>1845</v>
      </c>
      <c r="C496" s="300" t="s">
        <v>1846</v>
      </c>
      <c r="D496" s="300" t="s">
        <v>184</v>
      </c>
      <c r="E496" s="300" t="s">
        <v>951</v>
      </c>
      <c r="F496" s="300" t="s">
        <v>123</v>
      </c>
      <c r="G496" s="300" t="s">
        <v>1174</v>
      </c>
      <c r="H496" s="300" t="s">
        <v>1175</v>
      </c>
      <c r="I496" s="300" t="s">
        <v>66</v>
      </c>
      <c r="J496" s="301">
        <v>35</v>
      </c>
      <c r="K496" s="301">
        <v>35</v>
      </c>
      <c r="L496" s="301">
        <v>70</v>
      </c>
      <c r="M496" s="301">
        <v>53</v>
      </c>
      <c r="N496" s="301">
        <v>44</v>
      </c>
      <c r="O496" s="301">
        <v>97</v>
      </c>
      <c r="P496" s="301">
        <v>3</v>
      </c>
      <c r="Q496" s="301">
        <v>30</v>
      </c>
      <c r="R496" s="301">
        <v>37</v>
      </c>
      <c r="S496" s="301">
        <v>67</v>
      </c>
      <c r="T496" s="301">
        <v>3</v>
      </c>
      <c r="U496" s="301">
        <v>36</v>
      </c>
      <c r="V496" s="301">
        <v>24</v>
      </c>
      <c r="W496" s="301">
        <v>60</v>
      </c>
      <c r="X496" s="301">
        <v>2</v>
      </c>
      <c r="Y496" s="301">
        <v>0</v>
      </c>
      <c r="Z496" s="301">
        <v>0</v>
      </c>
      <c r="AA496" s="301">
        <v>0</v>
      </c>
      <c r="AB496" s="301">
        <v>0</v>
      </c>
      <c r="AC496" s="301">
        <v>0</v>
      </c>
      <c r="AD496" s="301">
        <v>0</v>
      </c>
      <c r="AE496" s="301">
        <v>0</v>
      </c>
      <c r="AF496" s="301">
        <v>0</v>
      </c>
      <c r="AG496" s="301">
        <v>119</v>
      </c>
      <c r="AH496" s="301">
        <v>105</v>
      </c>
      <c r="AI496" s="301">
        <v>224</v>
      </c>
      <c r="AJ496" s="301">
        <v>8</v>
      </c>
      <c r="AK496" s="301">
        <v>15</v>
      </c>
      <c r="AL496" s="301">
        <v>11</v>
      </c>
      <c r="AM496" s="301">
        <v>26</v>
      </c>
      <c r="AN496" s="301">
        <v>0</v>
      </c>
      <c r="AO496" s="301">
        <v>0</v>
      </c>
      <c r="AP496" s="301">
        <v>0</v>
      </c>
      <c r="AQ496" s="301">
        <v>9</v>
      </c>
      <c r="AR496" s="301">
        <v>8</v>
      </c>
      <c r="AS496" s="301">
        <v>17</v>
      </c>
    </row>
    <row r="497" spans="1:45" s="300" customFormat="1" ht="12.75" x14ac:dyDescent="0.2">
      <c r="A497" s="300" t="s">
        <v>764</v>
      </c>
      <c r="B497" s="300" t="s">
        <v>1847</v>
      </c>
      <c r="C497" s="300" t="s">
        <v>1848</v>
      </c>
      <c r="D497" s="300" t="s">
        <v>184</v>
      </c>
      <c r="E497" s="300" t="s">
        <v>947</v>
      </c>
      <c r="F497" s="300" t="s">
        <v>123</v>
      </c>
      <c r="G497" s="300" t="s">
        <v>1174</v>
      </c>
      <c r="H497" s="300" t="s">
        <v>1175</v>
      </c>
      <c r="I497" s="300" t="s">
        <v>66</v>
      </c>
      <c r="J497" s="301">
        <v>32</v>
      </c>
      <c r="K497" s="301">
        <v>33</v>
      </c>
      <c r="L497" s="301">
        <v>65</v>
      </c>
      <c r="M497" s="301">
        <v>32</v>
      </c>
      <c r="N497" s="301">
        <v>33</v>
      </c>
      <c r="O497" s="301">
        <v>65</v>
      </c>
      <c r="P497" s="301">
        <v>3</v>
      </c>
      <c r="Q497" s="301">
        <v>35</v>
      </c>
      <c r="R497" s="301">
        <v>34</v>
      </c>
      <c r="S497" s="301">
        <v>69</v>
      </c>
      <c r="T497" s="301">
        <v>3</v>
      </c>
      <c r="U497" s="301">
        <v>28</v>
      </c>
      <c r="V497" s="301">
        <v>19</v>
      </c>
      <c r="W497" s="301">
        <v>47</v>
      </c>
      <c r="X497" s="301">
        <v>3</v>
      </c>
      <c r="Y497" s="301">
        <v>0</v>
      </c>
      <c r="Z497" s="301">
        <v>0</v>
      </c>
      <c r="AA497" s="301">
        <v>0</v>
      </c>
      <c r="AB497" s="301">
        <v>0</v>
      </c>
      <c r="AC497" s="301">
        <v>0</v>
      </c>
      <c r="AD497" s="301">
        <v>0</v>
      </c>
      <c r="AE497" s="301">
        <v>0</v>
      </c>
      <c r="AF497" s="301">
        <v>0</v>
      </c>
      <c r="AG497" s="301">
        <v>95</v>
      </c>
      <c r="AH497" s="301">
        <v>86</v>
      </c>
      <c r="AI497" s="301">
        <v>181</v>
      </c>
      <c r="AJ497" s="301">
        <v>9</v>
      </c>
      <c r="AK497" s="301">
        <v>34</v>
      </c>
      <c r="AL497" s="301">
        <v>33</v>
      </c>
      <c r="AM497" s="301">
        <v>67</v>
      </c>
      <c r="AN497" s="301">
        <v>0</v>
      </c>
      <c r="AO497" s="301">
        <v>0</v>
      </c>
      <c r="AP497" s="301">
        <v>0</v>
      </c>
      <c r="AQ497" s="301">
        <v>2</v>
      </c>
      <c r="AR497" s="301">
        <v>0</v>
      </c>
      <c r="AS497" s="301">
        <v>2</v>
      </c>
    </row>
    <row r="498" spans="1:45" s="300" customFormat="1" ht="12.75" x14ac:dyDescent="0.2">
      <c r="A498" s="300" t="s">
        <v>604</v>
      </c>
      <c r="B498" s="300" t="s">
        <v>1849</v>
      </c>
      <c r="C498" s="300" t="s">
        <v>1850</v>
      </c>
      <c r="D498" s="300" t="s">
        <v>184</v>
      </c>
      <c r="E498" s="300" t="s">
        <v>947</v>
      </c>
      <c r="F498" s="300" t="s">
        <v>123</v>
      </c>
      <c r="G498" s="300" t="s">
        <v>1174</v>
      </c>
      <c r="H498" s="300" t="s">
        <v>1175</v>
      </c>
      <c r="I498" s="300" t="s">
        <v>66</v>
      </c>
      <c r="J498" s="301">
        <v>61</v>
      </c>
      <c r="K498" s="301">
        <v>45</v>
      </c>
      <c r="L498" s="301">
        <v>106</v>
      </c>
      <c r="M498" s="301">
        <v>61</v>
      </c>
      <c r="N498" s="301">
        <v>45</v>
      </c>
      <c r="O498" s="301">
        <v>106</v>
      </c>
      <c r="P498" s="301">
        <v>3</v>
      </c>
      <c r="Q498" s="301">
        <v>52</v>
      </c>
      <c r="R498" s="301">
        <v>53</v>
      </c>
      <c r="S498" s="301">
        <v>105</v>
      </c>
      <c r="T498" s="301">
        <v>3</v>
      </c>
      <c r="U498" s="301">
        <v>56</v>
      </c>
      <c r="V498" s="301">
        <v>45</v>
      </c>
      <c r="W498" s="301">
        <v>101</v>
      </c>
      <c r="X498" s="301">
        <v>3</v>
      </c>
      <c r="Y498" s="301">
        <v>0</v>
      </c>
      <c r="Z498" s="301">
        <v>0</v>
      </c>
      <c r="AA498" s="301">
        <v>0</v>
      </c>
      <c r="AB498" s="301">
        <v>0</v>
      </c>
      <c r="AC498" s="301">
        <v>0</v>
      </c>
      <c r="AD498" s="301">
        <v>0</v>
      </c>
      <c r="AE498" s="301">
        <v>0</v>
      </c>
      <c r="AF498" s="301">
        <v>0</v>
      </c>
      <c r="AG498" s="301">
        <v>169</v>
      </c>
      <c r="AH498" s="301">
        <v>143</v>
      </c>
      <c r="AI498" s="301">
        <v>312</v>
      </c>
      <c r="AJ498" s="301">
        <v>9</v>
      </c>
      <c r="AK498" s="301">
        <v>42</v>
      </c>
      <c r="AL498" s="301">
        <v>43</v>
      </c>
      <c r="AM498" s="301">
        <v>85</v>
      </c>
      <c r="AN498" s="301">
        <v>0</v>
      </c>
      <c r="AO498" s="301">
        <v>0</v>
      </c>
      <c r="AP498" s="301">
        <v>0</v>
      </c>
      <c r="AQ498" s="301">
        <v>12</v>
      </c>
      <c r="AR498" s="301">
        <v>8</v>
      </c>
      <c r="AS498" s="301">
        <v>20</v>
      </c>
    </row>
    <row r="499" spans="1:45" s="300" customFormat="1" ht="12.75" x14ac:dyDescent="0.2">
      <c r="A499" s="300" t="s">
        <v>1118</v>
      </c>
      <c r="B499" s="300" t="s">
        <v>1851</v>
      </c>
      <c r="C499" s="300" t="s">
        <v>1852</v>
      </c>
      <c r="D499" s="300" t="s">
        <v>1853</v>
      </c>
      <c r="E499" s="300" t="s">
        <v>951</v>
      </c>
      <c r="F499" s="300" t="s">
        <v>123</v>
      </c>
      <c r="G499" s="300" t="s">
        <v>1174</v>
      </c>
      <c r="H499" s="300" t="s">
        <v>1175</v>
      </c>
      <c r="I499" s="300" t="s">
        <v>66</v>
      </c>
      <c r="J499" s="301">
        <v>3</v>
      </c>
      <c r="K499" s="301">
        <v>10</v>
      </c>
      <c r="L499" s="301">
        <v>13</v>
      </c>
      <c r="M499" s="301">
        <v>3</v>
      </c>
      <c r="N499" s="301">
        <v>10</v>
      </c>
      <c r="O499" s="301">
        <v>13</v>
      </c>
      <c r="P499" s="301">
        <v>1</v>
      </c>
      <c r="Q499" s="301">
        <v>8</v>
      </c>
      <c r="R499" s="301">
        <v>6</v>
      </c>
      <c r="S499" s="301">
        <v>14</v>
      </c>
      <c r="T499" s="301">
        <v>1</v>
      </c>
      <c r="U499" s="301">
        <v>5</v>
      </c>
      <c r="V499" s="301">
        <v>5</v>
      </c>
      <c r="W499" s="301">
        <v>10</v>
      </c>
      <c r="X499" s="301">
        <v>1</v>
      </c>
      <c r="Y499" s="301">
        <v>0</v>
      </c>
      <c r="Z499" s="301">
        <v>0</v>
      </c>
      <c r="AA499" s="301">
        <v>0</v>
      </c>
      <c r="AB499" s="301">
        <v>0</v>
      </c>
      <c r="AC499" s="301">
        <v>0</v>
      </c>
      <c r="AD499" s="301">
        <v>0</v>
      </c>
      <c r="AE499" s="301">
        <v>0</v>
      </c>
      <c r="AF499" s="301">
        <v>0</v>
      </c>
      <c r="AG499" s="301">
        <v>16</v>
      </c>
      <c r="AH499" s="301">
        <v>21</v>
      </c>
      <c r="AI499" s="301">
        <v>37</v>
      </c>
      <c r="AJ499" s="301">
        <v>3</v>
      </c>
      <c r="AK499" s="301">
        <v>3</v>
      </c>
      <c r="AL499" s="301">
        <v>7</v>
      </c>
      <c r="AM499" s="301">
        <v>10</v>
      </c>
      <c r="AN499" s="301">
        <v>0</v>
      </c>
      <c r="AO499" s="301">
        <v>0</v>
      </c>
      <c r="AP499" s="301">
        <v>0</v>
      </c>
      <c r="AQ499" s="301">
        <v>7</v>
      </c>
      <c r="AR499" s="301">
        <v>1</v>
      </c>
      <c r="AS499" s="301">
        <v>8</v>
      </c>
    </row>
    <row r="500" spans="1:45" s="300" customFormat="1" ht="12.75" x14ac:dyDescent="0.2">
      <c r="A500" s="300" t="s">
        <v>282</v>
      </c>
      <c r="B500" s="300" t="s">
        <v>1854</v>
      </c>
      <c r="C500" s="300" t="s">
        <v>1855</v>
      </c>
      <c r="D500" s="300" t="s">
        <v>184</v>
      </c>
      <c r="E500" s="300" t="s">
        <v>951</v>
      </c>
      <c r="F500" s="300" t="s">
        <v>123</v>
      </c>
      <c r="G500" s="300" t="s">
        <v>1174</v>
      </c>
      <c r="H500" s="300" t="s">
        <v>1175</v>
      </c>
      <c r="I500" s="300" t="s">
        <v>66</v>
      </c>
      <c r="J500" s="301">
        <v>10</v>
      </c>
      <c r="K500" s="301">
        <v>18</v>
      </c>
      <c r="L500" s="301">
        <v>28</v>
      </c>
      <c r="M500" s="301">
        <v>10</v>
      </c>
      <c r="N500" s="301">
        <v>18</v>
      </c>
      <c r="O500" s="301">
        <v>28</v>
      </c>
      <c r="P500" s="301">
        <v>1</v>
      </c>
      <c r="Q500" s="301">
        <v>20</v>
      </c>
      <c r="R500" s="301">
        <v>6</v>
      </c>
      <c r="S500" s="301">
        <v>26</v>
      </c>
      <c r="T500" s="301">
        <v>1</v>
      </c>
      <c r="U500" s="301">
        <v>0</v>
      </c>
      <c r="V500" s="301">
        <v>0</v>
      </c>
      <c r="W500" s="301">
        <v>0</v>
      </c>
      <c r="X500" s="301">
        <v>0</v>
      </c>
      <c r="Y500" s="301">
        <v>0</v>
      </c>
      <c r="Z500" s="301">
        <v>0</v>
      </c>
      <c r="AA500" s="301">
        <v>0</v>
      </c>
      <c r="AB500" s="301">
        <v>0</v>
      </c>
      <c r="AC500" s="301">
        <v>0</v>
      </c>
      <c r="AD500" s="301">
        <v>0</v>
      </c>
      <c r="AE500" s="301">
        <v>0</v>
      </c>
      <c r="AF500" s="301">
        <v>0</v>
      </c>
      <c r="AG500" s="301">
        <v>30</v>
      </c>
      <c r="AH500" s="301">
        <v>24</v>
      </c>
      <c r="AI500" s="301">
        <v>54</v>
      </c>
      <c r="AJ500" s="301">
        <v>2</v>
      </c>
      <c r="AK500" s="301">
        <v>10</v>
      </c>
      <c r="AL500" s="301">
        <v>8</v>
      </c>
      <c r="AM500" s="301">
        <v>18</v>
      </c>
      <c r="AN500" s="301">
        <v>0</v>
      </c>
      <c r="AO500" s="301">
        <v>0</v>
      </c>
      <c r="AP500" s="301">
        <v>0</v>
      </c>
      <c r="AQ500" s="301">
        <v>6</v>
      </c>
      <c r="AR500" s="301">
        <v>5</v>
      </c>
      <c r="AS500" s="301">
        <v>11</v>
      </c>
    </row>
    <row r="501" spans="1:45" s="300" customFormat="1" ht="12.75" x14ac:dyDescent="0.2">
      <c r="A501" s="300" t="s">
        <v>282</v>
      </c>
      <c r="B501" s="300" t="s">
        <v>1856</v>
      </c>
      <c r="C501" s="300" t="s">
        <v>1857</v>
      </c>
      <c r="D501" s="300" t="s">
        <v>184</v>
      </c>
      <c r="E501" s="300" t="s">
        <v>951</v>
      </c>
      <c r="F501" s="300" t="s">
        <v>123</v>
      </c>
      <c r="G501" s="300" t="s">
        <v>1174</v>
      </c>
      <c r="H501" s="300" t="s">
        <v>1175</v>
      </c>
      <c r="I501" s="300" t="s">
        <v>66</v>
      </c>
      <c r="J501" s="301">
        <v>12</v>
      </c>
      <c r="K501" s="301">
        <v>14</v>
      </c>
      <c r="L501" s="301">
        <v>26</v>
      </c>
      <c r="M501" s="301">
        <v>23</v>
      </c>
      <c r="N501" s="301">
        <v>21</v>
      </c>
      <c r="O501" s="301">
        <v>44</v>
      </c>
      <c r="P501" s="301">
        <v>2</v>
      </c>
      <c r="Q501" s="301">
        <v>20</v>
      </c>
      <c r="R501" s="301">
        <v>15</v>
      </c>
      <c r="S501" s="301">
        <v>35</v>
      </c>
      <c r="T501" s="301">
        <v>2</v>
      </c>
      <c r="U501" s="301">
        <v>20</v>
      </c>
      <c r="V501" s="301">
        <v>12</v>
      </c>
      <c r="W501" s="301">
        <v>32</v>
      </c>
      <c r="X501" s="301">
        <v>2</v>
      </c>
      <c r="Y501" s="301">
        <v>0</v>
      </c>
      <c r="Z501" s="301">
        <v>0</v>
      </c>
      <c r="AA501" s="301">
        <v>0</v>
      </c>
      <c r="AB501" s="301">
        <v>0</v>
      </c>
      <c r="AC501" s="301">
        <v>0</v>
      </c>
      <c r="AD501" s="301">
        <v>0</v>
      </c>
      <c r="AE501" s="301">
        <v>0</v>
      </c>
      <c r="AF501" s="301">
        <v>0</v>
      </c>
      <c r="AG501" s="301">
        <v>63</v>
      </c>
      <c r="AH501" s="301">
        <v>48</v>
      </c>
      <c r="AI501" s="301">
        <v>111</v>
      </c>
      <c r="AJ501" s="301">
        <v>6</v>
      </c>
      <c r="AK501" s="301">
        <v>0</v>
      </c>
      <c r="AL501" s="301">
        <v>0</v>
      </c>
      <c r="AM501" s="301">
        <v>0</v>
      </c>
      <c r="AN501" s="301">
        <v>0</v>
      </c>
      <c r="AO501" s="301">
        <v>0</v>
      </c>
      <c r="AP501" s="301">
        <v>0</v>
      </c>
      <c r="AQ501" s="301">
        <v>3</v>
      </c>
      <c r="AR501" s="301">
        <v>5</v>
      </c>
      <c r="AS501" s="301">
        <v>8</v>
      </c>
    </row>
    <row r="502" spans="1:45" s="300" customFormat="1" ht="12.75" x14ac:dyDescent="0.2">
      <c r="A502" s="300" t="s">
        <v>282</v>
      </c>
      <c r="B502" s="300" t="s">
        <v>1858</v>
      </c>
      <c r="C502" s="300" t="s">
        <v>1859</v>
      </c>
      <c r="D502" s="300" t="s">
        <v>946</v>
      </c>
      <c r="E502" s="300" t="s">
        <v>951</v>
      </c>
      <c r="F502" s="300" t="s">
        <v>123</v>
      </c>
      <c r="G502" s="300" t="s">
        <v>1174</v>
      </c>
      <c r="H502" s="300" t="s">
        <v>1175</v>
      </c>
      <c r="I502" s="300" t="s">
        <v>66</v>
      </c>
      <c r="J502" s="301">
        <v>2</v>
      </c>
      <c r="K502" s="301">
        <v>5</v>
      </c>
      <c r="L502" s="301">
        <v>7</v>
      </c>
      <c r="M502" s="301">
        <v>2</v>
      </c>
      <c r="N502" s="301">
        <v>5</v>
      </c>
      <c r="O502" s="301">
        <v>7</v>
      </c>
      <c r="P502" s="301">
        <v>1</v>
      </c>
      <c r="Q502" s="301">
        <v>7</v>
      </c>
      <c r="R502" s="301">
        <v>2</v>
      </c>
      <c r="S502" s="301">
        <v>9</v>
      </c>
      <c r="T502" s="301">
        <v>1</v>
      </c>
      <c r="U502" s="301">
        <v>3</v>
      </c>
      <c r="V502" s="301">
        <v>5</v>
      </c>
      <c r="W502" s="301">
        <v>8</v>
      </c>
      <c r="X502" s="301">
        <v>1</v>
      </c>
      <c r="Y502" s="301">
        <v>0</v>
      </c>
      <c r="Z502" s="301">
        <v>0</v>
      </c>
      <c r="AA502" s="301">
        <v>0</v>
      </c>
      <c r="AB502" s="301">
        <v>0</v>
      </c>
      <c r="AC502" s="301">
        <v>0</v>
      </c>
      <c r="AD502" s="301">
        <v>0</v>
      </c>
      <c r="AE502" s="301">
        <v>0</v>
      </c>
      <c r="AF502" s="301">
        <v>0</v>
      </c>
      <c r="AG502" s="301">
        <v>12</v>
      </c>
      <c r="AH502" s="301">
        <v>12</v>
      </c>
      <c r="AI502" s="301">
        <v>24</v>
      </c>
      <c r="AJ502" s="301">
        <v>3</v>
      </c>
      <c r="AK502" s="301">
        <v>2</v>
      </c>
      <c r="AL502" s="301">
        <v>3</v>
      </c>
      <c r="AM502" s="301">
        <v>5</v>
      </c>
      <c r="AN502" s="301">
        <v>0</v>
      </c>
      <c r="AO502" s="301">
        <v>0</v>
      </c>
      <c r="AP502" s="301">
        <v>0</v>
      </c>
      <c r="AQ502" s="301">
        <v>3</v>
      </c>
      <c r="AR502" s="301">
        <v>5</v>
      </c>
      <c r="AS502" s="301">
        <v>8</v>
      </c>
    </row>
    <row r="503" spans="1:45" s="300" customFormat="1" ht="12.75" x14ac:dyDescent="0.2">
      <c r="A503" s="300" t="s">
        <v>282</v>
      </c>
      <c r="B503" s="300" t="s">
        <v>1860</v>
      </c>
      <c r="C503" s="300" t="s">
        <v>1861</v>
      </c>
      <c r="D503" s="300" t="s">
        <v>184</v>
      </c>
      <c r="E503" s="300" t="s">
        <v>951</v>
      </c>
      <c r="F503" s="300" t="s">
        <v>123</v>
      </c>
      <c r="G503" s="300" t="s">
        <v>1174</v>
      </c>
      <c r="H503" s="300" t="s">
        <v>1175</v>
      </c>
      <c r="I503" s="300" t="s">
        <v>66</v>
      </c>
      <c r="J503" s="301">
        <v>12</v>
      </c>
      <c r="K503" s="301">
        <v>17</v>
      </c>
      <c r="L503" s="301">
        <v>29</v>
      </c>
      <c r="M503" s="301">
        <v>12</v>
      </c>
      <c r="N503" s="301">
        <v>17</v>
      </c>
      <c r="O503" s="301">
        <v>29</v>
      </c>
      <c r="P503" s="301">
        <v>1</v>
      </c>
      <c r="Q503" s="301">
        <v>7</v>
      </c>
      <c r="R503" s="301">
        <v>15</v>
      </c>
      <c r="S503" s="301">
        <v>22</v>
      </c>
      <c r="T503" s="301">
        <v>1</v>
      </c>
      <c r="U503" s="301">
        <v>16</v>
      </c>
      <c r="V503" s="301">
        <v>16</v>
      </c>
      <c r="W503" s="301">
        <v>32</v>
      </c>
      <c r="X503" s="301">
        <v>1</v>
      </c>
      <c r="Y503" s="301">
        <v>0</v>
      </c>
      <c r="Z503" s="301">
        <v>0</v>
      </c>
      <c r="AA503" s="301">
        <v>0</v>
      </c>
      <c r="AB503" s="301">
        <v>0</v>
      </c>
      <c r="AC503" s="301">
        <v>0</v>
      </c>
      <c r="AD503" s="301">
        <v>0</v>
      </c>
      <c r="AE503" s="301">
        <v>0</v>
      </c>
      <c r="AF503" s="301">
        <v>0</v>
      </c>
      <c r="AG503" s="301">
        <v>35</v>
      </c>
      <c r="AH503" s="301">
        <v>48</v>
      </c>
      <c r="AI503" s="301">
        <v>83</v>
      </c>
      <c r="AJ503" s="301">
        <v>3</v>
      </c>
      <c r="AK503" s="301">
        <v>13</v>
      </c>
      <c r="AL503" s="301">
        <v>22</v>
      </c>
      <c r="AM503" s="301">
        <v>35</v>
      </c>
      <c r="AN503" s="301">
        <v>0</v>
      </c>
      <c r="AO503" s="301">
        <v>0</v>
      </c>
      <c r="AP503" s="301">
        <v>0</v>
      </c>
      <c r="AQ503" s="301">
        <v>4</v>
      </c>
      <c r="AR503" s="301">
        <v>6</v>
      </c>
      <c r="AS503" s="301">
        <v>10</v>
      </c>
    </row>
    <row r="504" spans="1:45" s="300" customFormat="1" ht="12.75" x14ac:dyDescent="0.2">
      <c r="A504" s="300" t="s">
        <v>604</v>
      </c>
      <c r="B504" s="300" t="s">
        <v>1862</v>
      </c>
      <c r="C504" s="300" t="s">
        <v>1863</v>
      </c>
      <c r="D504" s="300" t="s">
        <v>184</v>
      </c>
      <c r="E504" s="300" t="s">
        <v>951</v>
      </c>
      <c r="F504" s="300" t="s">
        <v>123</v>
      </c>
      <c r="G504" s="300" t="s">
        <v>1174</v>
      </c>
      <c r="H504" s="300" t="s">
        <v>1175</v>
      </c>
      <c r="I504" s="300" t="s">
        <v>66</v>
      </c>
      <c r="J504" s="301">
        <v>29</v>
      </c>
      <c r="K504" s="301">
        <v>34</v>
      </c>
      <c r="L504" s="301">
        <v>63</v>
      </c>
      <c r="M504" s="301">
        <v>41</v>
      </c>
      <c r="N504" s="301">
        <v>37</v>
      </c>
      <c r="O504" s="301">
        <v>78</v>
      </c>
      <c r="P504" s="301">
        <v>3</v>
      </c>
      <c r="Q504" s="301">
        <v>22</v>
      </c>
      <c r="R504" s="301">
        <v>24</v>
      </c>
      <c r="S504" s="301">
        <v>46</v>
      </c>
      <c r="T504" s="301">
        <v>2</v>
      </c>
      <c r="U504" s="301">
        <v>20</v>
      </c>
      <c r="V504" s="301">
        <v>17</v>
      </c>
      <c r="W504" s="301">
        <v>37</v>
      </c>
      <c r="X504" s="301">
        <v>2</v>
      </c>
      <c r="Y504" s="301">
        <v>0</v>
      </c>
      <c r="Z504" s="301">
        <v>0</v>
      </c>
      <c r="AA504" s="301">
        <v>0</v>
      </c>
      <c r="AB504" s="301">
        <v>0</v>
      </c>
      <c r="AC504" s="301">
        <v>0</v>
      </c>
      <c r="AD504" s="301">
        <v>0</v>
      </c>
      <c r="AE504" s="301">
        <v>0</v>
      </c>
      <c r="AF504" s="301">
        <v>0</v>
      </c>
      <c r="AG504" s="301">
        <v>83</v>
      </c>
      <c r="AH504" s="301">
        <v>78</v>
      </c>
      <c r="AI504" s="301">
        <v>161</v>
      </c>
      <c r="AJ504" s="301">
        <v>7</v>
      </c>
      <c r="AK504" s="301">
        <v>8</v>
      </c>
      <c r="AL504" s="301">
        <v>7</v>
      </c>
      <c r="AM504" s="301">
        <v>15</v>
      </c>
      <c r="AN504" s="301">
        <v>0</v>
      </c>
      <c r="AO504" s="301">
        <v>0</v>
      </c>
      <c r="AP504" s="301">
        <v>0</v>
      </c>
      <c r="AQ504" s="301">
        <v>9</v>
      </c>
      <c r="AR504" s="301">
        <v>3</v>
      </c>
      <c r="AS504" s="301">
        <v>12</v>
      </c>
    </row>
    <row r="505" spans="1:45" s="300" customFormat="1" ht="12.75" x14ac:dyDescent="0.2">
      <c r="A505" s="300" t="s">
        <v>1326</v>
      </c>
      <c r="B505" s="300" t="s">
        <v>1864</v>
      </c>
      <c r="C505" s="300" t="s">
        <v>1865</v>
      </c>
      <c r="D505" s="300" t="s">
        <v>946</v>
      </c>
      <c r="E505" s="300" t="s">
        <v>951</v>
      </c>
      <c r="F505" s="300" t="s">
        <v>123</v>
      </c>
      <c r="G505" s="300" t="s">
        <v>1174</v>
      </c>
      <c r="H505" s="300" t="s">
        <v>1175</v>
      </c>
      <c r="I505" s="300" t="s">
        <v>66</v>
      </c>
      <c r="J505" s="301">
        <v>23</v>
      </c>
      <c r="K505" s="301">
        <v>7</v>
      </c>
      <c r="L505" s="301">
        <v>30</v>
      </c>
      <c r="M505" s="301">
        <v>23</v>
      </c>
      <c r="N505" s="301">
        <v>7</v>
      </c>
      <c r="O505" s="301">
        <v>30</v>
      </c>
      <c r="P505" s="301">
        <v>1</v>
      </c>
      <c r="Q505" s="301">
        <v>6</v>
      </c>
      <c r="R505" s="301">
        <v>10</v>
      </c>
      <c r="S505" s="301">
        <v>16</v>
      </c>
      <c r="T505" s="301">
        <v>1</v>
      </c>
      <c r="U505" s="301">
        <v>7</v>
      </c>
      <c r="V505" s="301">
        <v>8</v>
      </c>
      <c r="W505" s="301">
        <v>15</v>
      </c>
      <c r="X505" s="301">
        <v>1</v>
      </c>
      <c r="Y505" s="301">
        <v>0</v>
      </c>
      <c r="Z505" s="301">
        <v>0</v>
      </c>
      <c r="AA505" s="301">
        <v>0</v>
      </c>
      <c r="AB505" s="301">
        <v>0</v>
      </c>
      <c r="AC505" s="301">
        <v>0</v>
      </c>
      <c r="AD505" s="301">
        <v>0</v>
      </c>
      <c r="AE505" s="301">
        <v>0</v>
      </c>
      <c r="AF505" s="301">
        <v>0</v>
      </c>
      <c r="AG505" s="301">
        <v>36</v>
      </c>
      <c r="AH505" s="301">
        <v>25</v>
      </c>
      <c r="AI505" s="301">
        <v>61</v>
      </c>
      <c r="AJ505" s="301">
        <v>3</v>
      </c>
      <c r="AK505" s="301">
        <v>11</v>
      </c>
      <c r="AL505" s="301">
        <v>10</v>
      </c>
      <c r="AM505" s="301">
        <v>21</v>
      </c>
      <c r="AN505" s="301">
        <v>0</v>
      </c>
      <c r="AO505" s="301">
        <v>0</v>
      </c>
      <c r="AP505" s="301">
        <v>0</v>
      </c>
      <c r="AQ505" s="301">
        <v>4</v>
      </c>
      <c r="AR505" s="301">
        <v>4</v>
      </c>
      <c r="AS505" s="301">
        <v>8</v>
      </c>
    </row>
    <row r="506" spans="1:45" s="300" customFormat="1" ht="12.75" x14ac:dyDescent="0.2">
      <c r="A506" s="300" t="s">
        <v>225</v>
      </c>
      <c r="B506" s="300" t="s">
        <v>1866</v>
      </c>
      <c r="C506" s="300" t="s">
        <v>1867</v>
      </c>
      <c r="D506" s="300" t="s">
        <v>184</v>
      </c>
      <c r="E506" s="300" t="s">
        <v>951</v>
      </c>
      <c r="F506" s="300" t="s">
        <v>123</v>
      </c>
      <c r="G506" s="300" t="s">
        <v>1174</v>
      </c>
      <c r="H506" s="300" t="s">
        <v>1175</v>
      </c>
      <c r="I506" s="300" t="s">
        <v>66</v>
      </c>
      <c r="J506" s="301">
        <v>7</v>
      </c>
      <c r="K506" s="301">
        <v>11</v>
      </c>
      <c r="L506" s="301">
        <v>18</v>
      </c>
      <c r="M506" s="301">
        <v>7</v>
      </c>
      <c r="N506" s="301">
        <v>11</v>
      </c>
      <c r="O506" s="301">
        <v>18</v>
      </c>
      <c r="P506" s="301">
        <v>1</v>
      </c>
      <c r="Q506" s="301">
        <v>7</v>
      </c>
      <c r="R506" s="301">
        <v>12</v>
      </c>
      <c r="S506" s="301">
        <v>19</v>
      </c>
      <c r="T506" s="301">
        <v>1</v>
      </c>
      <c r="U506" s="301">
        <v>2</v>
      </c>
      <c r="V506" s="301">
        <v>6</v>
      </c>
      <c r="W506" s="301">
        <v>8</v>
      </c>
      <c r="X506" s="301">
        <v>1</v>
      </c>
      <c r="Y506" s="301">
        <v>0</v>
      </c>
      <c r="Z506" s="301">
        <v>0</v>
      </c>
      <c r="AA506" s="301">
        <v>0</v>
      </c>
      <c r="AB506" s="301">
        <v>0</v>
      </c>
      <c r="AC506" s="301">
        <v>0</v>
      </c>
      <c r="AD506" s="301">
        <v>0</v>
      </c>
      <c r="AE506" s="301">
        <v>0</v>
      </c>
      <c r="AF506" s="301">
        <v>0</v>
      </c>
      <c r="AG506" s="301">
        <v>16</v>
      </c>
      <c r="AH506" s="301">
        <v>29</v>
      </c>
      <c r="AI506" s="301">
        <v>45</v>
      </c>
      <c r="AJ506" s="301">
        <v>3</v>
      </c>
      <c r="AK506" s="301">
        <v>2</v>
      </c>
      <c r="AL506" s="301">
        <v>8</v>
      </c>
      <c r="AM506" s="301">
        <v>10</v>
      </c>
      <c r="AN506" s="301">
        <v>0</v>
      </c>
      <c r="AO506" s="301">
        <v>0</v>
      </c>
      <c r="AP506" s="301">
        <v>0</v>
      </c>
      <c r="AQ506" s="301">
        <v>3</v>
      </c>
      <c r="AR506" s="301">
        <v>4</v>
      </c>
      <c r="AS506" s="301">
        <v>7</v>
      </c>
    </row>
    <row r="507" spans="1:45" s="300" customFormat="1" ht="12.75" x14ac:dyDescent="0.2">
      <c r="A507" s="300" t="s">
        <v>282</v>
      </c>
      <c r="B507" s="300" t="s">
        <v>1868</v>
      </c>
      <c r="C507" s="300" t="s">
        <v>1869</v>
      </c>
      <c r="D507" s="300" t="s">
        <v>184</v>
      </c>
      <c r="E507" s="300" t="s">
        <v>951</v>
      </c>
      <c r="F507" s="300" t="s">
        <v>123</v>
      </c>
      <c r="G507" s="300" t="s">
        <v>1174</v>
      </c>
      <c r="H507" s="300" t="s">
        <v>1175</v>
      </c>
      <c r="I507" s="300" t="s">
        <v>66</v>
      </c>
      <c r="J507" s="301">
        <v>2</v>
      </c>
      <c r="K507" s="301">
        <v>5</v>
      </c>
      <c r="L507" s="301">
        <v>7</v>
      </c>
      <c r="M507" s="301">
        <v>2</v>
      </c>
      <c r="N507" s="301">
        <v>5</v>
      </c>
      <c r="O507" s="301">
        <v>7</v>
      </c>
      <c r="P507" s="301">
        <v>1</v>
      </c>
      <c r="Q507" s="301">
        <v>6</v>
      </c>
      <c r="R507" s="301">
        <v>2</v>
      </c>
      <c r="S507" s="301">
        <v>8</v>
      </c>
      <c r="T507" s="301">
        <v>1</v>
      </c>
      <c r="U507" s="301">
        <v>4</v>
      </c>
      <c r="V507" s="301">
        <v>0</v>
      </c>
      <c r="W507" s="301">
        <v>4</v>
      </c>
      <c r="X507" s="301">
        <v>1</v>
      </c>
      <c r="Y507" s="301">
        <v>0</v>
      </c>
      <c r="Z507" s="301">
        <v>0</v>
      </c>
      <c r="AA507" s="301">
        <v>0</v>
      </c>
      <c r="AB507" s="301">
        <v>0</v>
      </c>
      <c r="AC507" s="301">
        <v>0</v>
      </c>
      <c r="AD507" s="301">
        <v>0</v>
      </c>
      <c r="AE507" s="301">
        <v>0</v>
      </c>
      <c r="AF507" s="301">
        <v>0</v>
      </c>
      <c r="AG507" s="301">
        <v>12</v>
      </c>
      <c r="AH507" s="301">
        <v>7</v>
      </c>
      <c r="AI507" s="301">
        <v>19</v>
      </c>
      <c r="AJ507" s="301">
        <v>3</v>
      </c>
      <c r="AK507" s="301">
        <v>5</v>
      </c>
      <c r="AL507" s="301">
        <v>4</v>
      </c>
      <c r="AM507" s="301">
        <v>9</v>
      </c>
      <c r="AN507" s="301">
        <v>0</v>
      </c>
      <c r="AO507" s="301">
        <v>0</v>
      </c>
      <c r="AP507" s="301">
        <v>0</v>
      </c>
      <c r="AQ507" s="301">
        <v>2</v>
      </c>
      <c r="AR507" s="301">
        <v>2</v>
      </c>
      <c r="AS507" s="301">
        <v>4</v>
      </c>
    </row>
    <row r="508" spans="1:45" s="300" customFormat="1" ht="12.75" x14ac:dyDescent="0.2">
      <c r="A508" s="300" t="s">
        <v>282</v>
      </c>
      <c r="B508" s="300" t="s">
        <v>1870</v>
      </c>
      <c r="C508" s="300" t="s">
        <v>1871</v>
      </c>
      <c r="D508" s="300" t="s">
        <v>184</v>
      </c>
      <c r="E508" s="300" t="s">
        <v>951</v>
      </c>
      <c r="F508" s="300" t="s">
        <v>123</v>
      </c>
      <c r="G508" s="300" t="s">
        <v>1174</v>
      </c>
      <c r="H508" s="300" t="s">
        <v>1175</v>
      </c>
      <c r="I508" s="300" t="s">
        <v>66</v>
      </c>
      <c r="J508" s="301">
        <v>23</v>
      </c>
      <c r="K508" s="301">
        <v>18</v>
      </c>
      <c r="L508" s="301">
        <v>41</v>
      </c>
      <c r="M508" s="301">
        <v>23</v>
      </c>
      <c r="N508" s="301">
        <v>18</v>
      </c>
      <c r="O508" s="301">
        <v>41</v>
      </c>
      <c r="P508" s="301">
        <v>2</v>
      </c>
      <c r="Q508" s="301">
        <v>35</v>
      </c>
      <c r="R508" s="301">
        <v>29</v>
      </c>
      <c r="S508" s="301">
        <v>64</v>
      </c>
      <c r="T508" s="301">
        <v>2</v>
      </c>
      <c r="U508" s="301">
        <v>48</v>
      </c>
      <c r="V508" s="301">
        <v>40</v>
      </c>
      <c r="W508" s="301">
        <v>88</v>
      </c>
      <c r="X508" s="301">
        <v>3</v>
      </c>
      <c r="Y508" s="301">
        <v>0</v>
      </c>
      <c r="Z508" s="301">
        <v>0</v>
      </c>
      <c r="AA508" s="301">
        <v>0</v>
      </c>
      <c r="AB508" s="301">
        <v>0</v>
      </c>
      <c r="AC508" s="301">
        <v>0</v>
      </c>
      <c r="AD508" s="301">
        <v>0</v>
      </c>
      <c r="AE508" s="301">
        <v>0</v>
      </c>
      <c r="AF508" s="301">
        <v>0</v>
      </c>
      <c r="AG508" s="301">
        <v>106</v>
      </c>
      <c r="AH508" s="301">
        <v>87</v>
      </c>
      <c r="AI508" s="301">
        <v>193</v>
      </c>
      <c r="AJ508" s="301">
        <v>7</v>
      </c>
      <c r="AK508" s="301">
        <v>15</v>
      </c>
      <c r="AL508" s="301">
        <v>6</v>
      </c>
      <c r="AM508" s="301">
        <v>21</v>
      </c>
      <c r="AN508" s="301">
        <v>0</v>
      </c>
      <c r="AO508" s="301">
        <v>0</v>
      </c>
      <c r="AP508" s="301">
        <v>0</v>
      </c>
      <c r="AQ508" s="301">
        <v>4</v>
      </c>
      <c r="AR508" s="301">
        <v>7</v>
      </c>
      <c r="AS508" s="301">
        <v>11</v>
      </c>
    </row>
    <row r="509" spans="1:45" s="300" customFormat="1" ht="12.75" x14ac:dyDescent="0.2">
      <c r="A509" s="300" t="s">
        <v>604</v>
      </c>
      <c r="B509" s="300" t="s">
        <v>1872</v>
      </c>
      <c r="C509" s="300" t="s">
        <v>1873</v>
      </c>
      <c r="D509" s="300" t="s">
        <v>184</v>
      </c>
      <c r="E509" s="300" t="s">
        <v>951</v>
      </c>
      <c r="F509" s="300" t="s">
        <v>123</v>
      </c>
      <c r="G509" s="300" t="s">
        <v>1174</v>
      </c>
      <c r="H509" s="300" t="s">
        <v>1175</v>
      </c>
      <c r="I509" s="300" t="s">
        <v>66</v>
      </c>
      <c r="J509" s="301">
        <v>15</v>
      </c>
      <c r="K509" s="301">
        <v>10</v>
      </c>
      <c r="L509" s="301">
        <v>25</v>
      </c>
      <c r="M509" s="301">
        <v>15</v>
      </c>
      <c r="N509" s="301">
        <v>10</v>
      </c>
      <c r="O509" s="301">
        <v>25</v>
      </c>
      <c r="P509" s="301">
        <v>2</v>
      </c>
      <c r="Q509" s="301">
        <v>12</v>
      </c>
      <c r="R509" s="301">
        <v>5</v>
      </c>
      <c r="S509" s="301">
        <v>17</v>
      </c>
      <c r="T509" s="301">
        <v>2</v>
      </c>
      <c r="U509" s="301">
        <v>13</v>
      </c>
      <c r="V509" s="301">
        <v>3</v>
      </c>
      <c r="W509" s="301">
        <v>16</v>
      </c>
      <c r="X509" s="301">
        <v>2</v>
      </c>
      <c r="Y509" s="301">
        <v>0</v>
      </c>
      <c r="Z509" s="301">
        <v>0</v>
      </c>
      <c r="AA509" s="301">
        <v>0</v>
      </c>
      <c r="AB509" s="301">
        <v>0</v>
      </c>
      <c r="AC509" s="301">
        <v>0</v>
      </c>
      <c r="AD509" s="301">
        <v>0</v>
      </c>
      <c r="AE509" s="301">
        <v>0</v>
      </c>
      <c r="AF509" s="301">
        <v>0</v>
      </c>
      <c r="AG509" s="301">
        <v>40</v>
      </c>
      <c r="AH509" s="301">
        <v>18</v>
      </c>
      <c r="AI509" s="301">
        <v>58</v>
      </c>
      <c r="AJ509" s="301">
        <v>6</v>
      </c>
      <c r="AK509" s="301">
        <v>8</v>
      </c>
      <c r="AL509" s="301">
        <v>5</v>
      </c>
      <c r="AM509" s="301">
        <v>13</v>
      </c>
      <c r="AN509" s="301">
        <v>0</v>
      </c>
      <c r="AO509" s="301">
        <v>0</v>
      </c>
      <c r="AP509" s="301">
        <v>0</v>
      </c>
      <c r="AQ509" s="301">
        <v>5</v>
      </c>
      <c r="AR509" s="301">
        <v>2</v>
      </c>
      <c r="AS509" s="301">
        <v>7</v>
      </c>
    </row>
    <row r="510" spans="1:45" s="300" customFormat="1" ht="12.75" x14ac:dyDescent="0.2">
      <c r="A510" s="300" t="s">
        <v>604</v>
      </c>
      <c r="B510" s="300" t="s">
        <v>1874</v>
      </c>
      <c r="C510" s="300" t="s">
        <v>1873</v>
      </c>
      <c r="D510" s="300" t="s">
        <v>1853</v>
      </c>
      <c r="E510" s="300" t="s">
        <v>951</v>
      </c>
      <c r="F510" s="300" t="s">
        <v>123</v>
      </c>
      <c r="G510" s="300" t="s">
        <v>1174</v>
      </c>
      <c r="H510" s="300" t="s">
        <v>1799</v>
      </c>
      <c r="I510" s="300" t="s">
        <v>66</v>
      </c>
      <c r="J510" s="301">
        <v>14</v>
      </c>
      <c r="K510" s="301">
        <v>7</v>
      </c>
      <c r="L510" s="301">
        <v>21</v>
      </c>
      <c r="M510" s="301">
        <v>14</v>
      </c>
      <c r="N510" s="301">
        <v>7</v>
      </c>
      <c r="O510" s="301">
        <v>21</v>
      </c>
      <c r="P510" s="301">
        <v>3</v>
      </c>
      <c r="Q510" s="301">
        <v>15</v>
      </c>
      <c r="R510" s="301">
        <v>18</v>
      </c>
      <c r="S510" s="301">
        <v>33</v>
      </c>
      <c r="T510" s="301">
        <v>3</v>
      </c>
      <c r="U510" s="301">
        <v>0</v>
      </c>
      <c r="V510" s="301">
        <v>0</v>
      </c>
      <c r="W510" s="301">
        <v>0</v>
      </c>
      <c r="X510" s="301">
        <v>0</v>
      </c>
      <c r="Y510" s="301">
        <v>0</v>
      </c>
      <c r="Z510" s="301">
        <v>0</v>
      </c>
      <c r="AA510" s="301">
        <v>0</v>
      </c>
      <c r="AB510" s="301">
        <v>0</v>
      </c>
      <c r="AC510" s="301">
        <v>0</v>
      </c>
      <c r="AD510" s="301">
        <v>0</v>
      </c>
      <c r="AE510" s="301">
        <v>0</v>
      </c>
      <c r="AF510" s="301">
        <v>0</v>
      </c>
      <c r="AG510" s="301">
        <v>29</v>
      </c>
      <c r="AH510" s="301">
        <v>25</v>
      </c>
      <c r="AI510" s="301">
        <v>54</v>
      </c>
      <c r="AJ510" s="301">
        <v>6</v>
      </c>
      <c r="AK510" s="301">
        <v>8</v>
      </c>
      <c r="AL510" s="301">
        <v>1</v>
      </c>
      <c r="AM510" s="301">
        <v>9</v>
      </c>
      <c r="AN510" s="301">
        <v>0</v>
      </c>
      <c r="AO510" s="301">
        <v>0</v>
      </c>
      <c r="AP510" s="301">
        <v>0</v>
      </c>
      <c r="AQ510" s="301">
        <v>4</v>
      </c>
      <c r="AR510" s="301">
        <v>2</v>
      </c>
      <c r="AS510" s="301">
        <v>6</v>
      </c>
    </row>
    <row r="511" spans="1:45" s="300" customFormat="1" ht="12.75" x14ac:dyDescent="0.2">
      <c r="A511" s="300" t="s">
        <v>604</v>
      </c>
      <c r="B511" s="300" t="s">
        <v>1875</v>
      </c>
      <c r="C511" s="300" t="s">
        <v>1876</v>
      </c>
      <c r="D511" s="300" t="s">
        <v>184</v>
      </c>
      <c r="E511" s="300" t="s">
        <v>951</v>
      </c>
      <c r="F511" s="300" t="s">
        <v>123</v>
      </c>
      <c r="G511" s="300" t="s">
        <v>1174</v>
      </c>
      <c r="H511" s="300" t="s">
        <v>1175</v>
      </c>
      <c r="I511" s="300" t="s">
        <v>66</v>
      </c>
      <c r="J511" s="301">
        <v>7</v>
      </c>
      <c r="K511" s="301">
        <v>9</v>
      </c>
      <c r="L511" s="301">
        <v>16</v>
      </c>
      <c r="M511" s="301">
        <v>7</v>
      </c>
      <c r="N511" s="301">
        <v>9</v>
      </c>
      <c r="O511" s="301">
        <v>16</v>
      </c>
      <c r="P511" s="301">
        <v>1</v>
      </c>
      <c r="Q511" s="301">
        <v>5</v>
      </c>
      <c r="R511" s="301">
        <v>8</v>
      </c>
      <c r="S511" s="301">
        <v>13</v>
      </c>
      <c r="T511" s="301">
        <v>1</v>
      </c>
      <c r="U511" s="301">
        <v>11</v>
      </c>
      <c r="V511" s="301">
        <v>12</v>
      </c>
      <c r="W511" s="301">
        <v>23</v>
      </c>
      <c r="X511" s="301">
        <v>1</v>
      </c>
      <c r="Y511" s="301">
        <v>0</v>
      </c>
      <c r="Z511" s="301">
        <v>0</v>
      </c>
      <c r="AA511" s="301">
        <v>0</v>
      </c>
      <c r="AB511" s="301">
        <v>0</v>
      </c>
      <c r="AC511" s="301">
        <v>0</v>
      </c>
      <c r="AD511" s="301">
        <v>0</v>
      </c>
      <c r="AE511" s="301">
        <v>0</v>
      </c>
      <c r="AF511" s="301">
        <v>0</v>
      </c>
      <c r="AG511" s="301">
        <v>23</v>
      </c>
      <c r="AH511" s="301">
        <v>29</v>
      </c>
      <c r="AI511" s="301">
        <v>52</v>
      </c>
      <c r="AJ511" s="301">
        <v>3</v>
      </c>
      <c r="AK511" s="301">
        <v>10</v>
      </c>
      <c r="AL511" s="301">
        <v>11</v>
      </c>
      <c r="AM511" s="301">
        <v>21</v>
      </c>
      <c r="AN511" s="301">
        <v>0</v>
      </c>
      <c r="AO511" s="301">
        <v>0</v>
      </c>
      <c r="AP511" s="301">
        <v>0</v>
      </c>
      <c r="AQ511" s="301">
        <v>5</v>
      </c>
      <c r="AR511" s="301">
        <v>8</v>
      </c>
      <c r="AS511" s="301">
        <v>13</v>
      </c>
    </row>
    <row r="512" spans="1:45" s="300" customFormat="1" ht="12.75" x14ac:dyDescent="0.2">
      <c r="A512" s="300" t="s">
        <v>604</v>
      </c>
      <c r="B512" s="300" t="s">
        <v>1877</v>
      </c>
      <c r="C512" s="300" t="s">
        <v>1878</v>
      </c>
      <c r="D512" s="300" t="s">
        <v>184</v>
      </c>
      <c r="E512" s="300" t="s">
        <v>951</v>
      </c>
      <c r="F512" s="300" t="s">
        <v>123</v>
      </c>
      <c r="G512" s="300" t="s">
        <v>1174</v>
      </c>
      <c r="H512" s="300" t="s">
        <v>1175</v>
      </c>
      <c r="I512" s="300" t="s">
        <v>66</v>
      </c>
      <c r="J512" s="301">
        <v>25</v>
      </c>
      <c r="K512" s="301">
        <v>32</v>
      </c>
      <c r="L512" s="301">
        <v>57</v>
      </c>
      <c r="M512" s="301">
        <v>25</v>
      </c>
      <c r="N512" s="301">
        <v>32</v>
      </c>
      <c r="O512" s="301">
        <v>57</v>
      </c>
      <c r="P512" s="301">
        <v>2</v>
      </c>
      <c r="Q512" s="301">
        <v>19</v>
      </c>
      <c r="R512" s="301">
        <v>27</v>
      </c>
      <c r="S512" s="301">
        <v>46</v>
      </c>
      <c r="T512" s="301">
        <v>2</v>
      </c>
      <c r="U512" s="301">
        <v>33</v>
      </c>
      <c r="V512" s="301">
        <v>33</v>
      </c>
      <c r="W512" s="301">
        <v>66</v>
      </c>
      <c r="X512" s="301">
        <v>4</v>
      </c>
      <c r="Y512" s="301">
        <v>0</v>
      </c>
      <c r="Z512" s="301">
        <v>0</v>
      </c>
      <c r="AA512" s="301">
        <v>0</v>
      </c>
      <c r="AB512" s="301">
        <v>0</v>
      </c>
      <c r="AC512" s="301">
        <v>0</v>
      </c>
      <c r="AD512" s="301">
        <v>0</v>
      </c>
      <c r="AE512" s="301">
        <v>0</v>
      </c>
      <c r="AF512" s="301">
        <v>0</v>
      </c>
      <c r="AG512" s="301">
        <v>77</v>
      </c>
      <c r="AH512" s="301">
        <v>92</v>
      </c>
      <c r="AI512" s="301">
        <v>169</v>
      </c>
      <c r="AJ512" s="301">
        <v>8</v>
      </c>
      <c r="AK512" s="301">
        <v>40</v>
      </c>
      <c r="AL512" s="301">
        <v>27</v>
      </c>
      <c r="AM512" s="301">
        <v>67</v>
      </c>
      <c r="AN512" s="301">
        <v>0</v>
      </c>
      <c r="AO512" s="301">
        <v>0</v>
      </c>
      <c r="AP512" s="301">
        <v>0</v>
      </c>
      <c r="AQ512" s="301">
        <v>12</v>
      </c>
      <c r="AR512" s="301">
        <v>3</v>
      </c>
      <c r="AS512" s="301">
        <v>15</v>
      </c>
    </row>
    <row r="513" spans="1:45" s="300" customFormat="1" ht="12.75" x14ac:dyDescent="0.2">
      <c r="A513" s="300" t="s">
        <v>282</v>
      </c>
      <c r="B513" s="300" t="s">
        <v>1879</v>
      </c>
      <c r="C513" s="300" t="s">
        <v>1880</v>
      </c>
      <c r="D513" s="300" t="s">
        <v>184</v>
      </c>
      <c r="E513" s="300" t="s">
        <v>951</v>
      </c>
      <c r="F513" s="300" t="s">
        <v>123</v>
      </c>
      <c r="G513" s="300" t="s">
        <v>1174</v>
      </c>
      <c r="H513" s="300" t="s">
        <v>1175</v>
      </c>
      <c r="I513" s="300" t="s">
        <v>66</v>
      </c>
      <c r="J513" s="301">
        <v>11</v>
      </c>
      <c r="K513" s="301">
        <v>19</v>
      </c>
      <c r="L513" s="301">
        <v>30</v>
      </c>
      <c r="M513" s="301">
        <v>11</v>
      </c>
      <c r="N513" s="301">
        <v>19</v>
      </c>
      <c r="O513" s="301">
        <v>30</v>
      </c>
      <c r="P513" s="301">
        <v>1</v>
      </c>
      <c r="Q513" s="301">
        <v>12</v>
      </c>
      <c r="R513" s="301">
        <v>22</v>
      </c>
      <c r="S513" s="301">
        <v>34</v>
      </c>
      <c r="T513" s="301">
        <v>1</v>
      </c>
      <c r="U513" s="301">
        <v>19</v>
      </c>
      <c r="V513" s="301">
        <v>11</v>
      </c>
      <c r="W513" s="301">
        <v>30</v>
      </c>
      <c r="X513" s="301">
        <v>1</v>
      </c>
      <c r="Y513" s="301">
        <v>0</v>
      </c>
      <c r="Z513" s="301">
        <v>0</v>
      </c>
      <c r="AA513" s="301">
        <v>0</v>
      </c>
      <c r="AB513" s="301">
        <v>0</v>
      </c>
      <c r="AC513" s="301">
        <v>0</v>
      </c>
      <c r="AD513" s="301">
        <v>0</v>
      </c>
      <c r="AE513" s="301">
        <v>0</v>
      </c>
      <c r="AF513" s="301">
        <v>0</v>
      </c>
      <c r="AG513" s="301">
        <v>42</v>
      </c>
      <c r="AH513" s="301">
        <v>52</v>
      </c>
      <c r="AI513" s="301">
        <v>94</v>
      </c>
      <c r="AJ513" s="301">
        <v>3</v>
      </c>
      <c r="AK513" s="301">
        <v>15</v>
      </c>
      <c r="AL513" s="301">
        <v>15</v>
      </c>
      <c r="AM513" s="301">
        <v>30</v>
      </c>
      <c r="AN513" s="301">
        <v>0</v>
      </c>
      <c r="AO513" s="301">
        <v>0</v>
      </c>
      <c r="AP513" s="301">
        <v>0</v>
      </c>
      <c r="AQ513" s="301">
        <v>4</v>
      </c>
      <c r="AR513" s="301">
        <v>4</v>
      </c>
      <c r="AS513" s="301">
        <v>8</v>
      </c>
    </row>
    <row r="514" spans="1:45" s="300" customFormat="1" ht="12.75" x14ac:dyDescent="0.2">
      <c r="A514" s="300" t="s">
        <v>604</v>
      </c>
      <c r="B514" s="300" t="s">
        <v>1881</v>
      </c>
      <c r="C514" s="300" t="s">
        <v>743</v>
      </c>
      <c r="D514" s="300" t="s">
        <v>1853</v>
      </c>
      <c r="E514" s="300" t="s">
        <v>951</v>
      </c>
      <c r="F514" s="300" t="s">
        <v>123</v>
      </c>
      <c r="G514" s="300" t="s">
        <v>1174</v>
      </c>
      <c r="H514" s="300" t="s">
        <v>1799</v>
      </c>
      <c r="I514" s="300" t="s">
        <v>66</v>
      </c>
      <c r="J514" s="301">
        <v>36</v>
      </c>
      <c r="K514" s="301">
        <v>34</v>
      </c>
      <c r="L514" s="301">
        <v>70</v>
      </c>
      <c r="M514" s="301">
        <v>36</v>
      </c>
      <c r="N514" s="301">
        <v>34</v>
      </c>
      <c r="O514" s="301">
        <v>70</v>
      </c>
      <c r="P514" s="301">
        <v>6</v>
      </c>
      <c r="Q514" s="301">
        <v>36</v>
      </c>
      <c r="R514" s="301">
        <v>30</v>
      </c>
      <c r="S514" s="301">
        <v>66</v>
      </c>
      <c r="T514" s="301">
        <v>6</v>
      </c>
      <c r="U514" s="301">
        <v>0</v>
      </c>
      <c r="V514" s="301">
        <v>0</v>
      </c>
      <c r="W514" s="301">
        <v>0</v>
      </c>
      <c r="X514" s="301">
        <v>0</v>
      </c>
      <c r="Y514" s="301">
        <v>0</v>
      </c>
      <c r="Z514" s="301">
        <v>0</v>
      </c>
      <c r="AA514" s="301">
        <v>0</v>
      </c>
      <c r="AB514" s="301">
        <v>0</v>
      </c>
      <c r="AC514" s="301">
        <v>0</v>
      </c>
      <c r="AD514" s="301">
        <v>0</v>
      </c>
      <c r="AE514" s="301">
        <v>0</v>
      </c>
      <c r="AF514" s="301">
        <v>0</v>
      </c>
      <c r="AG514" s="301">
        <v>72</v>
      </c>
      <c r="AH514" s="301">
        <v>64</v>
      </c>
      <c r="AI514" s="301">
        <v>136</v>
      </c>
      <c r="AJ514" s="301">
        <v>12</v>
      </c>
      <c r="AK514" s="301">
        <v>4</v>
      </c>
      <c r="AL514" s="301">
        <v>6</v>
      </c>
      <c r="AM514" s="301">
        <v>10</v>
      </c>
      <c r="AN514" s="301">
        <v>0</v>
      </c>
      <c r="AO514" s="301">
        <v>0</v>
      </c>
      <c r="AP514" s="301">
        <v>0</v>
      </c>
      <c r="AQ514" s="301">
        <v>7</v>
      </c>
      <c r="AR514" s="301">
        <v>4</v>
      </c>
      <c r="AS514" s="301">
        <v>11</v>
      </c>
    </row>
    <row r="515" spans="1:45" s="300" customFormat="1" ht="12.75" x14ac:dyDescent="0.2">
      <c r="A515" s="300" t="s">
        <v>698</v>
      </c>
      <c r="B515" s="300" t="s">
        <v>1882</v>
      </c>
      <c r="C515" s="300" t="s">
        <v>1883</v>
      </c>
      <c r="D515" s="300" t="s">
        <v>946</v>
      </c>
      <c r="E515" s="300" t="s">
        <v>951</v>
      </c>
      <c r="F515" s="300" t="s">
        <v>123</v>
      </c>
      <c r="G515" s="300" t="s">
        <v>1174</v>
      </c>
      <c r="H515" s="300" t="s">
        <v>1799</v>
      </c>
      <c r="I515" s="300" t="s">
        <v>66</v>
      </c>
      <c r="J515" s="301">
        <v>10</v>
      </c>
      <c r="K515" s="301">
        <v>3</v>
      </c>
      <c r="L515" s="301">
        <v>13</v>
      </c>
      <c r="M515" s="301">
        <v>10</v>
      </c>
      <c r="N515" s="301">
        <v>3</v>
      </c>
      <c r="O515" s="301">
        <v>13</v>
      </c>
      <c r="P515" s="301">
        <v>2</v>
      </c>
      <c r="Q515" s="301">
        <v>0</v>
      </c>
      <c r="R515" s="301">
        <v>0</v>
      </c>
      <c r="S515" s="301">
        <v>0</v>
      </c>
      <c r="T515" s="301">
        <v>0</v>
      </c>
      <c r="U515" s="301">
        <v>0</v>
      </c>
      <c r="V515" s="301">
        <v>0</v>
      </c>
      <c r="W515" s="301">
        <v>0</v>
      </c>
      <c r="X515" s="301">
        <v>0</v>
      </c>
      <c r="Y515" s="301">
        <v>0</v>
      </c>
      <c r="Z515" s="301">
        <v>0</v>
      </c>
      <c r="AA515" s="301">
        <v>0</v>
      </c>
      <c r="AB515" s="301">
        <v>0</v>
      </c>
      <c r="AC515" s="301">
        <v>0</v>
      </c>
      <c r="AD515" s="301">
        <v>0</v>
      </c>
      <c r="AE515" s="301">
        <v>0</v>
      </c>
      <c r="AF515" s="301">
        <v>0</v>
      </c>
      <c r="AG515" s="301">
        <v>10</v>
      </c>
      <c r="AH515" s="301">
        <v>3</v>
      </c>
      <c r="AI515" s="301">
        <v>13</v>
      </c>
      <c r="AJ515" s="301">
        <v>2</v>
      </c>
      <c r="AK515" s="301">
        <v>13</v>
      </c>
      <c r="AL515" s="301">
        <v>8</v>
      </c>
      <c r="AM515" s="301">
        <v>21</v>
      </c>
      <c r="AN515" s="301">
        <v>0</v>
      </c>
      <c r="AO515" s="301">
        <v>0</v>
      </c>
      <c r="AP515" s="301">
        <v>0</v>
      </c>
      <c r="AQ515" s="301">
        <v>3</v>
      </c>
      <c r="AR515" s="301">
        <v>4</v>
      </c>
      <c r="AS515" s="301">
        <v>7</v>
      </c>
    </row>
    <row r="516" spans="1:45" s="300" customFormat="1" ht="12.75" x14ac:dyDescent="0.2">
      <c r="A516" s="300" t="s">
        <v>282</v>
      </c>
      <c r="B516" s="300" t="s">
        <v>1884</v>
      </c>
      <c r="C516" s="300" t="s">
        <v>1885</v>
      </c>
      <c r="D516" s="300" t="s">
        <v>184</v>
      </c>
      <c r="E516" s="300" t="s">
        <v>951</v>
      </c>
      <c r="F516" s="300" t="s">
        <v>123</v>
      </c>
      <c r="G516" s="300" t="s">
        <v>1174</v>
      </c>
      <c r="H516" s="300" t="s">
        <v>1799</v>
      </c>
      <c r="I516" s="300" t="s">
        <v>66</v>
      </c>
      <c r="J516" s="301">
        <v>16</v>
      </c>
      <c r="K516" s="301">
        <v>13</v>
      </c>
      <c r="L516" s="301">
        <v>29</v>
      </c>
      <c r="M516" s="301">
        <v>16</v>
      </c>
      <c r="N516" s="301">
        <v>13</v>
      </c>
      <c r="O516" s="301">
        <v>29</v>
      </c>
      <c r="P516" s="301">
        <v>3</v>
      </c>
      <c r="Q516" s="301">
        <v>14</v>
      </c>
      <c r="R516" s="301">
        <v>7</v>
      </c>
      <c r="S516" s="301">
        <v>21</v>
      </c>
      <c r="T516" s="301">
        <v>3</v>
      </c>
      <c r="U516" s="301">
        <v>0</v>
      </c>
      <c r="V516" s="301">
        <v>0</v>
      </c>
      <c r="W516" s="301">
        <v>0</v>
      </c>
      <c r="X516" s="301">
        <v>0</v>
      </c>
      <c r="Y516" s="301">
        <v>0</v>
      </c>
      <c r="Z516" s="301">
        <v>0</v>
      </c>
      <c r="AA516" s="301">
        <v>0</v>
      </c>
      <c r="AB516" s="301">
        <v>0</v>
      </c>
      <c r="AC516" s="301">
        <v>0</v>
      </c>
      <c r="AD516" s="301">
        <v>0</v>
      </c>
      <c r="AE516" s="301">
        <v>0</v>
      </c>
      <c r="AF516" s="301">
        <v>0</v>
      </c>
      <c r="AG516" s="301">
        <v>30</v>
      </c>
      <c r="AH516" s="301">
        <v>20</v>
      </c>
      <c r="AI516" s="301">
        <v>50</v>
      </c>
      <c r="AJ516" s="301">
        <v>6</v>
      </c>
      <c r="AK516" s="301">
        <v>5</v>
      </c>
      <c r="AL516" s="301">
        <v>7</v>
      </c>
      <c r="AM516" s="301">
        <v>12</v>
      </c>
      <c r="AN516" s="301">
        <v>0</v>
      </c>
      <c r="AO516" s="301">
        <v>0</v>
      </c>
      <c r="AP516" s="301">
        <v>0</v>
      </c>
      <c r="AQ516" s="301">
        <v>3</v>
      </c>
      <c r="AR516" s="301">
        <v>6</v>
      </c>
      <c r="AS516" s="301">
        <v>9</v>
      </c>
    </row>
    <row r="517" spans="1:45" s="300" customFormat="1" ht="12.75" x14ac:dyDescent="0.2">
      <c r="A517" s="300" t="s">
        <v>604</v>
      </c>
      <c r="B517" s="300" t="s">
        <v>1886</v>
      </c>
      <c r="C517" s="300" t="s">
        <v>1887</v>
      </c>
      <c r="D517" s="300" t="s">
        <v>184</v>
      </c>
      <c r="E517" s="300" t="s">
        <v>947</v>
      </c>
      <c r="F517" s="300" t="s">
        <v>123</v>
      </c>
      <c r="G517" s="300" t="s">
        <v>1174</v>
      </c>
      <c r="H517" s="300" t="s">
        <v>1799</v>
      </c>
      <c r="I517" s="300" t="s">
        <v>66</v>
      </c>
      <c r="J517" s="301">
        <v>30</v>
      </c>
      <c r="K517" s="301">
        <v>16</v>
      </c>
      <c r="L517" s="301">
        <v>46</v>
      </c>
      <c r="M517" s="301">
        <v>30</v>
      </c>
      <c r="N517" s="301">
        <v>16</v>
      </c>
      <c r="O517" s="301">
        <v>46</v>
      </c>
      <c r="P517" s="301">
        <v>2</v>
      </c>
      <c r="Q517" s="301">
        <v>19</v>
      </c>
      <c r="R517" s="301">
        <v>14</v>
      </c>
      <c r="S517" s="301">
        <v>33</v>
      </c>
      <c r="T517" s="301">
        <v>2</v>
      </c>
      <c r="U517" s="301">
        <v>0</v>
      </c>
      <c r="V517" s="301">
        <v>0</v>
      </c>
      <c r="W517" s="301">
        <v>0</v>
      </c>
      <c r="X517" s="301">
        <v>0</v>
      </c>
      <c r="Y517" s="301">
        <v>0</v>
      </c>
      <c r="Z517" s="301">
        <v>0</v>
      </c>
      <c r="AA517" s="301">
        <v>0</v>
      </c>
      <c r="AB517" s="301">
        <v>0</v>
      </c>
      <c r="AC517" s="301">
        <v>0</v>
      </c>
      <c r="AD517" s="301">
        <v>0</v>
      </c>
      <c r="AE517" s="301">
        <v>0</v>
      </c>
      <c r="AF517" s="301">
        <v>0</v>
      </c>
      <c r="AG517" s="301">
        <v>49</v>
      </c>
      <c r="AH517" s="301">
        <v>30</v>
      </c>
      <c r="AI517" s="301">
        <v>79</v>
      </c>
      <c r="AJ517" s="301">
        <v>4</v>
      </c>
      <c r="AK517" s="301">
        <v>11</v>
      </c>
      <c r="AL517" s="301">
        <v>11</v>
      </c>
      <c r="AM517" s="301">
        <v>22</v>
      </c>
      <c r="AN517" s="301">
        <v>0</v>
      </c>
      <c r="AO517" s="301">
        <v>0</v>
      </c>
      <c r="AP517" s="301">
        <v>0</v>
      </c>
      <c r="AQ517" s="301">
        <v>3</v>
      </c>
      <c r="AR517" s="301">
        <v>4</v>
      </c>
      <c r="AS517" s="301">
        <v>7</v>
      </c>
    </row>
    <row r="518" spans="1:45" s="300" customFormat="1" ht="12.75" x14ac:dyDescent="0.2">
      <c r="A518" s="300" t="s">
        <v>282</v>
      </c>
      <c r="B518" s="300" t="s">
        <v>1888</v>
      </c>
      <c r="C518" s="300" t="s">
        <v>1889</v>
      </c>
      <c r="D518" s="300" t="s">
        <v>184</v>
      </c>
      <c r="E518" s="300" t="s">
        <v>951</v>
      </c>
      <c r="F518" s="300" t="s">
        <v>123</v>
      </c>
      <c r="G518" s="300" t="s">
        <v>1174</v>
      </c>
      <c r="H518" s="300" t="s">
        <v>1175</v>
      </c>
      <c r="I518" s="300" t="s">
        <v>66</v>
      </c>
      <c r="J518" s="301">
        <v>6</v>
      </c>
      <c r="K518" s="301">
        <v>5</v>
      </c>
      <c r="L518" s="301">
        <v>11</v>
      </c>
      <c r="M518" s="301">
        <v>6</v>
      </c>
      <c r="N518" s="301">
        <v>5</v>
      </c>
      <c r="O518" s="301">
        <v>11</v>
      </c>
      <c r="P518" s="301">
        <v>1</v>
      </c>
      <c r="Q518" s="301">
        <v>5</v>
      </c>
      <c r="R518" s="301">
        <v>8</v>
      </c>
      <c r="S518" s="301">
        <v>13</v>
      </c>
      <c r="T518" s="301">
        <v>1</v>
      </c>
      <c r="U518" s="301">
        <v>6</v>
      </c>
      <c r="V518" s="301">
        <v>2</v>
      </c>
      <c r="W518" s="301">
        <v>8</v>
      </c>
      <c r="X518" s="301">
        <v>1</v>
      </c>
      <c r="Y518" s="301">
        <v>0</v>
      </c>
      <c r="Z518" s="301">
        <v>0</v>
      </c>
      <c r="AA518" s="301">
        <v>0</v>
      </c>
      <c r="AB518" s="301">
        <v>0</v>
      </c>
      <c r="AC518" s="301">
        <v>0</v>
      </c>
      <c r="AD518" s="301">
        <v>0</v>
      </c>
      <c r="AE518" s="301">
        <v>0</v>
      </c>
      <c r="AF518" s="301">
        <v>0</v>
      </c>
      <c r="AG518" s="301">
        <v>17</v>
      </c>
      <c r="AH518" s="301">
        <v>15</v>
      </c>
      <c r="AI518" s="301">
        <v>32</v>
      </c>
      <c r="AJ518" s="301">
        <v>3</v>
      </c>
      <c r="AK518" s="301">
        <v>0</v>
      </c>
      <c r="AL518" s="301">
        <v>0</v>
      </c>
      <c r="AM518" s="301">
        <v>0</v>
      </c>
      <c r="AN518" s="301">
        <v>0</v>
      </c>
      <c r="AO518" s="301">
        <v>0</v>
      </c>
      <c r="AP518" s="301">
        <v>0</v>
      </c>
      <c r="AQ518" s="301">
        <v>4</v>
      </c>
      <c r="AR518" s="301">
        <v>3</v>
      </c>
      <c r="AS518" s="301">
        <v>7</v>
      </c>
    </row>
    <row r="519" spans="1:45" s="300" customFormat="1" ht="12.75" x14ac:dyDescent="0.2">
      <c r="A519" s="300" t="s">
        <v>604</v>
      </c>
      <c r="B519" s="300" t="s">
        <v>1890</v>
      </c>
      <c r="C519" s="300" t="s">
        <v>1891</v>
      </c>
      <c r="D519" s="300" t="s">
        <v>184</v>
      </c>
      <c r="E519" s="300" t="s">
        <v>951</v>
      </c>
      <c r="F519" s="300" t="s">
        <v>123</v>
      </c>
      <c r="G519" s="300" t="s">
        <v>1174</v>
      </c>
      <c r="H519" s="300" t="s">
        <v>1175</v>
      </c>
      <c r="I519" s="300" t="s">
        <v>66</v>
      </c>
      <c r="J519" s="301">
        <v>83</v>
      </c>
      <c r="K519" s="301">
        <v>74</v>
      </c>
      <c r="L519" s="301">
        <v>157</v>
      </c>
      <c r="M519" s="301">
        <v>103</v>
      </c>
      <c r="N519" s="301">
        <v>94</v>
      </c>
      <c r="O519" s="301">
        <v>197</v>
      </c>
      <c r="P519" s="301">
        <v>5</v>
      </c>
      <c r="Q519" s="301">
        <v>62</v>
      </c>
      <c r="R519" s="301">
        <v>78</v>
      </c>
      <c r="S519" s="301">
        <v>140</v>
      </c>
      <c r="T519" s="301">
        <v>4</v>
      </c>
      <c r="U519" s="301">
        <v>73</v>
      </c>
      <c r="V519" s="301">
        <v>81</v>
      </c>
      <c r="W519" s="301">
        <v>154</v>
      </c>
      <c r="X519" s="301">
        <v>5</v>
      </c>
      <c r="Y519" s="301">
        <v>0</v>
      </c>
      <c r="Z519" s="301">
        <v>0</v>
      </c>
      <c r="AA519" s="301">
        <v>0</v>
      </c>
      <c r="AB519" s="301">
        <v>0</v>
      </c>
      <c r="AC519" s="301">
        <v>0</v>
      </c>
      <c r="AD519" s="301">
        <v>0</v>
      </c>
      <c r="AE519" s="301">
        <v>0</v>
      </c>
      <c r="AF519" s="301">
        <v>0</v>
      </c>
      <c r="AG519" s="301">
        <v>238</v>
      </c>
      <c r="AH519" s="301">
        <v>253</v>
      </c>
      <c r="AI519" s="301">
        <v>491</v>
      </c>
      <c r="AJ519" s="301">
        <v>14</v>
      </c>
      <c r="AK519" s="301">
        <v>6</v>
      </c>
      <c r="AL519" s="301">
        <v>5</v>
      </c>
      <c r="AM519" s="301">
        <v>11</v>
      </c>
      <c r="AN519" s="301">
        <v>0</v>
      </c>
      <c r="AO519" s="301">
        <v>0</v>
      </c>
      <c r="AP519" s="301">
        <v>0</v>
      </c>
      <c r="AQ519" s="301">
        <v>7</v>
      </c>
      <c r="AR519" s="301">
        <v>10</v>
      </c>
      <c r="AS519" s="301">
        <v>17</v>
      </c>
    </row>
    <row r="520" spans="1:45" s="300" customFormat="1" ht="12.75" x14ac:dyDescent="0.2">
      <c r="A520" s="300" t="s">
        <v>604</v>
      </c>
      <c r="B520" s="300" t="s">
        <v>1892</v>
      </c>
      <c r="C520" s="300" t="s">
        <v>1893</v>
      </c>
      <c r="D520" s="300" t="s">
        <v>184</v>
      </c>
      <c r="E520" s="300" t="s">
        <v>947</v>
      </c>
      <c r="F520" s="300" t="s">
        <v>123</v>
      </c>
      <c r="G520" s="300" t="s">
        <v>1174</v>
      </c>
      <c r="H520" s="300" t="s">
        <v>1175</v>
      </c>
      <c r="I520" s="300" t="s">
        <v>66</v>
      </c>
      <c r="J520" s="301">
        <v>37</v>
      </c>
      <c r="K520" s="301">
        <v>46</v>
      </c>
      <c r="L520" s="301">
        <v>83</v>
      </c>
      <c r="M520" s="301">
        <v>37</v>
      </c>
      <c r="N520" s="301">
        <v>46</v>
      </c>
      <c r="O520" s="301">
        <v>83</v>
      </c>
      <c r="P520" s="301">
        <v>3</v>
      </c>
      <c r="Q520" s="301">
        <v>27</v>
      </c>
      <c r="R520" s="301">
        <v>27</v>
      </c>
      <c r="S520" s="301">
        <v>54</v>
      </c>
      <c r="T520" s="301">
        <v>3</v>
      </c>
      <c r="U520" s="301">
        <v>42</v>
      </c>
      <c r="V520" s="301">
        <v>29</v>
      </c>
      <c r="W520" s="301">
        <v>71</v>
      </c>
      <c r="X520" s="301">
        <v>3</v>
      </c>
      <c r="Y520" s="301">
        <v>0</v>
      </c>
      <c r="Z520" s="301">
        <v>0</v>
      </c>
      <c r="AA520" s="301">
        <v>0</v>
      </c>
      <c r="AB520" s="301">
        <v>0</v>
      </c>
      <c r="AC520" s="301">
        <v>0</v>
      </c>
      <c r="AD520" s="301">
        <v>0</v>
      </c>
      <c r="AE520" s="301">
        <v>0</v>
      </c>
      <c r="AF520" s="301">
        <v>0</v>
      </c>
      <c r="AG520" s="301">
        <v>106</v>
      </c>
      <c r="AH520" s="301">
        <v>102</v>
      </c>
      <c r="AI520" s="301">
        <v>208</v>
      </c>
      <c r="AJ520" s="301">
        <v>9</v>
      </c>
      <c r="AK520" s="301">
        <v>26</v>
      </c>
      <c r="AL520" s="301">
        <v>24</v>
      </c>
      <c r="AM520" s="301">
        <v>50</v>
      </c>
      <c r="AN520" s="301">
        <v>0</v>
      </c>
      <c r="AO520" s="301">
        <v>0</v>
      </c>
      <c r="AP520" s="301">
        <v>0</v>
      </c>
      <c r="AQ520" s="301">
        <v>9</v>
      </c>
      <c r="AR520" s="301">
        <v>15</v>
      </c>
      <c r="AS520" s="301">
        <v>24</v>
      </c>
    </row>
    <row r="521" spans="1:45" s="300" customFormat="1" ht="12.75" x14ac:dyDescent="0.2">
      <c r="A521" s="300" t="s">
        <v>604</v>
      </c>
      <c r="B521" s="300" t="s">
        <v>1894</v>
      </c>
      <c r="C521" s="300" t="s">
        <v>1895</v>
      </c>
      <c r="D521" s="300" t="s">
        <v>946</v>
      </c>
      <c r="E521" s="300" t="s">
        <v>951</v>
      </c>
      <c r="F521" s="300" t="s">
        <v>123</v>
      </c>
      <c r="G521" s="300" t="s">
        <v>1174</v>
      </c>
      <c r="H521" s="300" t="s">
        <v>1799</v>
      </c>
      <c r="I521" s="300" t="s">
        <v>66</v>
      </c>
      <c r="J521" s="301">
        <v>35</v>
      </c>
      <c r="K521" s="301">
        <v>40</v>
      </c>
      <c r="L521" s="301">
        <v>75</v>
      </c>
      <c r="M521" s="301">
        <v>35</v>
      </c>
      <c r="N521" s="301">
        <v>40</v>
      </c>
      <c r="O521" s="301">
        <v>75</v>
      </c>
      <c r="P521" s="301">
        <v>3</v>
      </c>
      <c r="Q521" s="301">
        <v>37</v>
      </c>
      <c r="R521" s="301">
        <v>31</v>
      </c>
      <c r="S521" s="301">
        <v>68</v>
      </c>
      <c r="T521" s="301">
        <v>3</v>
      </c>
      <c r="U521" s="301">
        <v>0</v>
      </c>
      <c r="V521" s="301">
        <v>0</v>
      </c>
      <c r="W521" s="301">
        <v>0</v>
      </c>
      <c r="X521" s="301">
        <v>0</v>
      </c>
      <c r="Y521" s="301">
        <v>0</v>
      </c>
      <c r="Z521" s="301">
        <v>0</v>
      </c>
      <c r="AA521" s="301">
        <v>0</v>
      </c>
      <c r="AB521" s="301">
        <v>0</v>
      </c>
      <c r="AC521" s="301">
        <v>0</v>
      </c>
      <c r="AD521" s="301">
        <v>0</v>
      </c>
      <c r="AE521" s="301">
        <v>0</v>
      </c>
      <c r="AF521" s="301">
        <v>0</v>
      </c>
      <c r="AG521" s="301">
        <v>72</v>
      </c>
      <c r="AH521" s="301">
        <v>71</v>
      </c>
      <c r="AI521" s="301">
        <v>143</v>
      </c>
      <c r="AJ521" s="301">
        <v>6</v>
      </c>
      <c r="AK521" s="301">
        <v>3</v>
      </c>
      <c r="AL521" s="301">
        <v>5</v>
      </c>
      <c r="AM521" s="301">
        <v>8</v>
      </c>
      <c r="AN521" s="301">
        <v>0</v>
      </c>
      <c r="AO521" s="301">
        <v>0</v>
      </c>
      <c r="AP521" s="301">
        <v>0</v>
      </c>
      <c r="AQ521" s="301">
        <v>7</v>
      </c>
      <c r="AR521" s="301">
        <v>8</v>
      </c>
      <c r="AS521" s="301">
        <v>15</v>
      </c>
    </row>
    <row r="522" spans="1:45" s="300" customFormat="1" ht="12.75" x14ac:dyDescent="0.2">
      <c r="A522" s="300" t="s">
        <v>604</v>
      </c>
      <c r="B522" s="300" t="s">
        <v>1894</v>
      </c>
      <c r="C522" s="300" t="s">
        <v>1895</v>
      </c>
      <c r="D522" s="300" t="s">
        <v>1853</v>
      </c>
      <c r="E522" s="300" t="s">
        <v>951</v>
      </c>
      <c r="F522" s="300" t="s">
        <v>123</v>
      </c>
      <c r="G522" s="300" t="s">
        <v>1174</v>
      </c>
      <c r="H522" s="300" t="s">
        <v>1799</v>
      </c>
      <c r="I522" s="300" t="s">
        <v>66</v>
      </c>
      <c r="J522" s="301">
        <v>36</v>
      </c>
      <c r="K522" s="301">
        <v>2</v>
      </c>
      <c r="L522" s="301">
        <v>38</v>
      </c>
      <c r="M522" s="301">
        <v>36</v>
      </c>
      <c r="N522" s="301">
        <v>2</v>
      </c>
      <c r="O522" s="301">
        <v>38</v>
      </c>
      <c r="P522" s="301">
        <v>3</v>
      </c>
      <c r="Q522" s="301">
        <v>130</v>
      </c>
      <c r="R522" s="301">
        <v>12</v>
      </c>
      <c r="S522" s="301">
        <v>142</v>
      </c>
      <c r="T522" s="301">
        <v>6</v>
      </c>
      <c r="U522" s="301">
        <v>0</v>
      </c>
      <c r="V522" s="301">
        <v>0</v>
      </c>
      <c r="W522" s="301">
        <v>0</v>
      </c>
      <c r="X522" s="301">
        <v>0</v>
      </c>
      <c r="Y522" s="301">
        <v>0</v>
      </c>
      <c r="Z522" s="301">
        <v>0</v>
      </c>
      <c r="AA522" s="301">
        <v>0</v>
      </c>
      <c r="AB522" s="301">
        <v>0</v>
      </c>
      <c r="AC522" s="301">
        <v>0</v>
      </c>
      <c r="AD522" s="301">
        <v>0</v>
      </c>
      <c r="AE522" s="301">
        <v>0</v>
      </c>
      <c r="AF522" s="301">
        <v>0</v>
      </c>
      <c r="AG522" s="301">
        <v>166</v>
      </c>
      <c r="AH522" s="301">
        <v>14</v>
      </c>
      <c r="AI522" s="301">
        <v>180</v>
      </c>
      <c r="AJ522" s="301">
        <v>9</v>
      </c>
      <c r="AK522" s="301">
        <v>0</v>
      </c>
      <c r="AL522" s="301">
        <v>0</v>
      </c>
      <c r="AM522" s="301">
        <v>0</v>
      </c>
      <c r="AN522" s="301">
        <v>0</v>
      </c>
      <c r="AO522" s="301">
        <v>0</v>
      </c>
      <c r="AP522" s="301">
        <v>0</v>
      </c>
      <c r="AQ522" s="301">
        <v>12</v>
      </c>
      <c r="AR522" s="301">
        <v>15</v>
      </c>
      <c r="AS522" s="301">
        <v>27</v>
      </c>
    </row>
    <row r="523" spans="1:45" s="300" customFormat="1" ht="12.75" x14ac:dyDescent="0.2">
      <c r="A523" s="300" t="s">
        <v>604</v>
      </c>
      <c r="B523" s="300" t="s">
        <v>1896</v>
      </c>
      <c r="C523" s="300" t="s">
        <v>1897</v>
      </c>
      <c r="D523" s="300" t="s">
        <v>184</v>
      </c>
      <c r="E523" s="300" t="s">
        <v>951</v>
      </c>
      <c r="F523" s="300" t="s">
        <v>123</v>
      </c>
      <c r="G523" s="300" t="s">
        <v>1174</v>
      </c>
      <c r="H523" s="300" t="s">
        <v>1175</v>
      </c>
      <c r="I523" s="300" t="s">
        <v>66</v>
      </c>
      <c r="J523" s="301">
        <v>26</v>
      </c>
      <c r="K523" s="301">
        <v>23</v>
      </c>
      <c r="L523" s="301">
        <v>49</v>
      </c>
      <c r="M523" s="301">
        <v>26</v>
      </c>
      <c r="N523" s="301">
        <v>23</v>
      </c>
      <c r="O523" s="301">
        <v>49</v>
      </c>
      <c r="P523" s="301">
        <v>2</v>
      </c>
      <c r="Q523" s="301">
        <v>23</v>
      </c>
      <c r="R523" s="301">
        <v>19</v>
      </c>
      <c r="S523" s="301">
        <v>42</v>
      </c>
      <c r="T523" s="301">
        <v>2</v>
      </c>
      <c r="U523" s="301">
        <v>31</v>
      </c>
      <c r="V523" s="301">
        <v>36</v>
      </c>
      <c r="W523" s="301">
        <v>67</v>
      </c>
      <c r="X523" s="301">
        <v>2</v>
      </c>
      <c r="Y523" s="301">
        <v>0</v>
      </c>
      <c r="Z523" s="301">
        <v>0</v>
      </c>
      <c r="AA523" s="301">
        <v>0</v>
      </c>
      <c r="AB523" s="301">
        <v>0</v>
      </c>
      <c r="AC523" s="301">
        <v>0</v>
      </c>
      <c r="AD523" s="301">
        <v>0</v>
      </c>
      <c r="AE523" s="301">
        <v>0</v>
      </c>
      <c r="AF523" s="301">
        <v>0</v>
      </c>
      <c r="AG523" s="301">
        <v>80</v>
      </c>
      <c r="AH523" s="301">
        <v>78</v>
      </c>
      <c r="AI523" s="301">
        <v>158</v>
      </c>
      <c r="AJ523" s="301">
        <v>6</v>
      </c>
      <c r="AK523" s="301">
        <v>16</v>
      </c>
      <c r="AL523" s="301">
        <v>12</v>
      </c>
      <c r="AM523" s="301">
        <v>28</v>
      </c>
      <c r="AN523" s="301">
        <v>0</v>
      </c>
      <c r="AO523" s="301">
        <v>0</v>
      </c>
      <c r="AP523" s="301">
        <v>0</v>
      </c>
      <c r="AQ523" s="301">
        <v>0</v>
      </c>
      <c r="AR523" s="301">
        <v>1</v>
      </c>
      <c r="AS523" s="301">
        <v>1</v>
      </c>
    </row>
    <row r="524" spans="1:45" s="300" customFormat="1" ht="12.75" x14ac:dyDescent="0.2">
      <c r="A524" s="300" t="s">
        <v>604</v>
      </c>
      <c r="B524" s="300" t="s">
        <v>1898</v>
      </c>
      <c r="C524" s="300" t="s">
        <v>1899</v>
      </c>
      <c r="D524" s="300" t="s">
        <v>184</v>
      </c>
      <c r="E524" s="300" t="s">
        <v>947</v>
      </c>
      <c r="F524" s="300" t="s">
        <v>123</v>
      </c>
      <c r="G524" s="300" t="s">
        <v>1174</v>
      </c>
      <c r="H524" s="300" t="s">
        <v>1175</v>
      </c>
      <c r="I524" s="300" t="s">
        <v>66</v>
      </c>
      <c r="J524" s="301">
        <v>29</v>
      </c>
      <c r="K524" s="301">
        <v>8</v>
      </c>
      <c r="L524" s="301">
        <v>37</v>
      </c>
      <c r="M524" s="301">
        <v>29</v>
      </c>
      <c r="N524" s="301">
        <v>8</v>
      </c>
      <c r="O524" s="301">
        <v>37</v>
      </c>
      <c r="P524" s="301">
        <v>1</v>
      </c>
      <c r="Q524" s="301">
        <v>6</v>
      </c>
      <c r="R524" s="301">
        <v>8</v>
      </c>
      <c r="S524" s="301">
        <v>14</v>
      </c>
      <c r="T524" s="301">
        <v>1</v>
      </c>
      <c r="U524" s="301">
        <v>8</v>
      </c>
      <c r="V524" s="301">
        <v>0</v>
      </c>
      <c r="W524" s="301">
        <v>8</v>
      </c>
      <c r="X524" s="301">
        <v>1</v>
      </c>
      <c r="Y524" s="301">
        <v>0</v>
      </c>
      <c r="Z524" s="301">
        <v>0</v>
      </c>
      <c r="AA524" s="301">
        <v>0</v>
      </c>
      <c r="AB524" s="301">
        <v>0</v>
      </c>
      <c r="AC524" s="301">
        <v>0</v>
      </c>
      <c r="AD524" s="301">
        <v>0</v>
      </c>
      <c r="AE524" s="301">
        <v>0</v>
      </c>
      <c r="AF524" s="301">
        <v>0</v>
      </c>
      <c r="AG524" s="301">
        <v>43</v>
      </c>
      <c r="AH524" s="301">
        <v>16</v>
      </c>
      <c r="AI524" s="301">
        <v>59</v>
      </c>
      <c r="AJ524" s="301">
        <v>3</v>
      </c>
      <c r="AK524" s="301">
        <v>2</v>
      </c>
      <c r="AL524" s="301">
        <v>5</v>
      </c>
      <c r="AM524" s="301">
        <v>7</v>
      </c>
      <c r="AN524" s="301">
        <v>0</v>
      </c>
      <c r="AO524" s="301">
        <v>0</v>
      </c>
      <c r="AP524" s="301">
        <v>0</v>
      </c>
      <c r="AQ524" s="301">
        <v>4</v>
      </c>
      <c r="AR524" s="301">
        <v>4</v>
      </c>
      <c r="AS524" s="301">
        <v>8</v>
      </c>
    </row>
    <row r="525" spans="1:45" s="300" customFormat="1" ht="12.75" x14ac:dyDescent="0.2">
      <c r="A525" s="300" t="s">
        <v>282</v>
      </c>
      <c r="B525" s="300" t="s">
        <v>1900</v>
      </c>
      <c r="C525" s="300" t="s">
        <v>1901</v>
      </c>
      <c r="D525" s="300" t="s">
        <v>1853</v>
      </c>
      <c r="E525" s="300" t="s">
        <v>951</v>
      </c>
      <c r="F525" s="300" t="s">
        <v>123</v>
      </c>
      <c r="G525" s="300" t="s">
        <v>1174</v>
      </c>
      <c r="H525" s="300" t="s">
        <v>1799</v>
      </c>
      <c r="I525" s="300" t="s">
        <v>66</v>
      </c>
      <c r="J525" s="301">
        <v>5</v>
      </c>
      <c r="K525" s="301">
        <v>1</v>
      </c>
      <c r="L525" s="301">
        <v>6</v>
      </c>
      <c r="M525" s="301">
        <v>5</v>
      </c>
      <c r="N525" s="301">
        <v>1</v>
      </c>
      <c r="O525" s="301">
        <v>6</v>
      </c>
      <c r="P525" s="301">
        <v>2</v>
      </c>
      <c r="Q525" s="301">
        <v>12</v>
      </c>
      <c r="R525" s="301">
        <v>23</v>
      </c>
      <c r="S525" s="301">
        <v>35</v>
      </c>
      <c r="T525" s="301">
        <v>3</v>
      </c>
      <c r="U525" s="301">
        <v>0</v>
      </c>
      <c r="V525" s="301">
        <v>0</v>
      </c>
      <c r="W525" s="301">
        <v>0</v>
      </c>
      <c r="X525" s="301">
        <v>0</v>
      </c>
      <c r="Y525" s="301">
        <v>0</v>
      </c>
      <c r="Z525" s="301">
        <v>0</v>
      </c>
      <c r="AA525" s="301">
        <v>0</v>
      </c>
      <c r="AB525" s="301">
        <v>0</v>
      </c>
      <c r="AC525" s="301">
        <v>0</v>
      </c>
      <c r="AD525" s="301">
        <v>0</v>
      </c>
      <c r="AE525" s="301">
        <v>0</v>
      </c>
      <c r="AF525" s="301">
        <v>0</v>
      </c>
      <c r="AG525" s="301">
        <v>17</v>
      </c>
      <c r="AH525" s="301">
        <v>24</v>
      </c>
      <c r="AI525" s="301">
        <v>41</v>
      </c>
      <c r="AJ525" s="301">
        <v>5</v>
      </c>
      <c r="AK525" s="301">
        <v>5</v>
      </c>
      <c r="AL525" s="301">
        <v>2</v>
      </c>
      <c r="AM525" s="301">
        <v>7</v>
      </c>
      <c r="AN525" s="301">
        <v>0</v>
      </c>
      <c r="AO525" s="301">
        <v>0</v>
      </c>
      <c r="AP525" s="301">
        <v>0</v>
      </c>
      <c r="AQ525" s="301">
        <v>9</v>
      </c>
      <c r="AR525" s="301">
        <v>3</v>
      </c>
      <c r="AS525" s="301">
        <v>12</v>
      </c>
    </row>
    <row r="526" spans="1:45" s="300" customFormat="1" ht="12.75" x14ac:dyDescent="0.2">
      <c r="A526" s="300" t="s">
        <v>604</v>
      </c>
      <c r="B526" s="300" t="s">
        <v>1902</v>
      </c>
      <c r="C526" s="300" t="s">
        <v>1903</v>
      </c>
      <c r="D526" s="300" t="s">
        <v>184</v>
      </c>
      <c r="E526" s="300" t="s">
        <v>947</v>
      </c>
      <c r="F526" s="300" t="s">
        <v>123</v>
      </c>
      <c r="G526" s="300" t="s">
        <v>1174</v>
      </c>
      <c r="H526" s="300" t="s">
        <v>1175</v>
      </c>
      <c r="I526" s="300" t="s">
        <v>66</v>
      </c>
      <c r="J526" s="301">
        <v>68</v>
      </c>
      <c r="K526" s="301">
        <v>75</v>
      </c>
      <c r="L526" s="301">
        <v>143</v>
      </c>
      <c r="M526" s="301">
        <v>68</v>
      </c>
      <c r="N526" s="301">
        <v>75</v>
      </c>
      <c r="O526" s="301">
        <v>143</v>
      </c>
      <c r="P526" s="301">
        <v>5</v>
      </c>
      <c r="Q526" s="301">
        <v>36</v>
      </c>
      <c r="R526" s="301">
        <v>67</v>
      </c>
      <c r="S526" s="301">
        <v>103</v>
      </c>
      <c r="T526" s="301">
        <v>4</v>
      </c>
      <c r="U526" s="301">
        <v>32</v>
      </c>
      <c r="V526" s="301">
        <v>34</v>
      </c>
      <c r="W526" s="301">
        <v>66</v>
      </c>
      <c r="X526" s="301">
        <v>3</v>
      </c>
      <c r="Y526" s="301">
        <v>0</v>
      </c>
      <c r="Z526" s="301">
        <v>0</v>
      </c>
      <c r="AA526" s="301">
        <v>0</v>
      </c>
      <c r="AB526" s="301">
        <v>0</v>
      </c>
      <c r="AC526" s="301">
        <v>0</v>
      </c>
      <c r="AD526" s="301">
        <v>0</v>
      </c>
      <c r="AE526" s="301">
        <v>0</v>
      </c>
      <c r="AF526" s="301">
        <v>0</v>
      </c>
      <c r="AG526" s="301">
        <v>136</v>
      </c>
      <c r="AH526" s="301">
        <v>176</v>
      </c>
      <c r="AI526" s="301">
        <v>312</v>
      </c>
      <c r="AJ526" s="301">
        <v>12</v>
      </c>
      <c r="AK526" s="301">
        <v>95</v>
      </c>
      <c r="AL526" s="301">
        <v>149</v>
      </c>
      <c r="AM526" s="301">
        <v>244</v>
      </c>
      <c r="AN526" s="301">
        <v>0</v>
      </c>
      <c r="AO526" s="301">
        <v>0</v>
      </c>
      <c r="AP526" s="301">
        <v>0</v>
      </c>
      <c r="AQ526" s="301">
        <v>5</v>
      </c>
      <c r="AR526" s="301">
        <v>5</v>
      </c>
      <c r="AS526" s="301">
        <v>10</v>
      </c>
    </row>
    <row r="527" spans="1:45" s="300" customFormat="1" ht="12.75" x14ac:dyDescent="0.2">
      <c r="A527" s="300" t="s">
        <v>604</v>
      </c>
      <c r="B527" s="300" t="s">
        <v>1904</v>
      </c>
      <c r="C527" s="300" t="s">
        <v>1905</v>
      </c>
      <c r="D527" s="300" t="s">
        <v>184</v>
      </c>
      <c r="E527" s="300" t="s">
        <v>947</v>
      </c>
      <c r="F527" s="300" t="s">
        <v>123</v>
      </c>
      <c r="G527" s="300" t="s">
        <v>1174</v>
      </c>
      <c r="H527" s="300" t="s">
        <v>1175</v>
      </c>
      <c r="I527" s="300" t="s">
        <v>66</v>
      </c>
      <c r="J527" s="301">
        <v>11</v>
      </c>
      <c r="K527" s="301">
        <v>0</v>
      </c>
      <c r="L527" s="301">
        <v>11</v>
      </c>
      <c r="M527" s="301">
        <v>11</v>
      </c>
      <c r="N527" s="301">
        <v>0</v>
      </c>
      <c r="O527" s="301">
        <v>11</v>
      </c>
      <c r="P527" s="301">
        <v>1</v>
      </c>
      <c r="Q527" s="301">
        <v>9</v>
      </c>
      <c r="R527" s="301">
        <v>0</v>
      </c>
      <c r="S527" s="301">
        <v>9</v>
      </c>
      <c r="T527" s="301">
        <v>1</v>
      </c>
      <c r="U527" s="301">
        <v>13</v>
      </c>
      <c r="V527" s="301">
        <v>0</v>
      </c>
      <c r="W527" s="301">
        <v>13</v>
      </c>
      <c r="X527" s="301">
        <v>1</v>
      </c>
      <c r="Y527" s="301">
        <v>0</v>
      </c>
      <c r="Z527" s="301">
        <v>0</v>
      </c>
      <c r="AA527" s="301">
        <v>0</v>
      </c>
      <c r="AB527" s="301">
        <v>0</v>
      </c>
      <c r="AC527" s="301">
        <v>0</v>
      </c>
      <c r="AD527" s="301">
        <v>0</v>
      </c>
      <c r="AE527" s="301">
        <v>0</v>
      </c>
      <c r="AF527" s="301">
        <v>0</v>
      </c>
      <c r="AG527" s="301">
        <v>33</v>
      </c>
      <c r="AH527" s="301">
        <v>0</v>
      </c>
      <c r="AI527" s="301">
        <v>33</v>
      </c>
      <c r="AJ527" s="301">
        <v>3</v>
      </c>
      <c r="AK527" s="301">
        <v>7</v>
      </c>
      <c r="AL527" s="301">
        <v>0</v>
      </c>
      <c r="AM527" s="301">
        <v>7</v>
      </c>
      <c r="AN527" s="301">
        <v>0</v>
      </c>
      <c r="AO527" s="301">
        <v>0</v>
      </c>
      <c r="AP527" s="301">
        <v>0</v>
      </c>
      <c r="AQ527" s="301">
        <v>6</v>
      </c>
      <c r="AR527" s="301">
        <v>5</v>
      </c>
      <c r="AS527" s="301">
        <v>11</v>
      </c>
    </row>
    <row r="528" spans="1:45" s="300" customFormat="1" ht="12.75" x14ac:dyDescent="0.2">
      <c r="A528" s="300" t="s">
        <v>604</v>
      </c>
      <c r="B528" s="300" t="s">
        <v>1906</v>
      </c>
      <c r="C528" s="300" t="s">
        <v>1907</v>
      </c>
      <c r="D528" s="300" t="s">
        <v>954</v>
      </c>
      <c r="E528" s="300" t="s">
        <v>951</v>
      </c>
      <c r="F528" s="300" t="s">
        <v>123</v>
      </c>
      <c r="G528" s="300" t="s">
        <v>1174</v>
      </c>
      <c r="H528" s="300" t="s">
        <v>1175</v>
      </c>
      <c r="I528" s="300" t="s">
        <v>598</v>
      </c>
      <c r="J528" s="301">
        <v>34</v>
      </c>
      <c r="K528" s="301">
        <v>62</v>
      </c>
      <c r="L528" s="301">
        <v>96</v>
      </c>
      <c r="M528" s="301">
        <v>34</v>
      </c>
      <c r="N528" s="301">
        <v>62</v>
      </c>
      <c r="O528" s="301">
        <v>96</v>
      </c>
      <c r="P528" s="301">
        <v>3</v>
      </c>
      <c r="Q528" s="301">
        <v>32</v>
      </c>
      <c r="R528" s="301">
        <v>44</v>
      </c>
      <c r="S528" s="301">
        <v>76</v>
      </c>
      <c r="T528" s="301">
        <v>3</v>
      </c>
      <c r="U528" s="301">
        <v>0</v>
      </c>
      <c r="V528" s="301">
        <v>0</v>
      </c>
      <c r="W528" s="301">
        <v>0</v>
      </c>
      <c r="X528" s="301">
        <v>0</v>
      </c>
      <c r="Y528" s="301">
        <v>0</v>
      </c>
      <c r="Z528" s="301">
        <v>0</v>
      </c>
      <c r="AA528" s="301">
        <v>0</v>
      </c>
      <c r="AB528" s="301">
        <v>0</v>
      </c>
      <c r="AC528" s="301">
        <v>0</v>
      </c>
      <c r="AD528" s="301">
        <v>0</v>
      </c>
      <c r="AE528" s="301">
        <v>0</v>
      </c>
      <c r="AF528" s="301">
        <v>0</v>
      </c>
      <c r="AG528" s="301">
        <v>66</v>
      </c>
      <c r="AH528" s="301">
        <v>106</v>
      </c>
      <c r="AI528" s="301">
        <v>172</v>
      </c>
      <c r="AJ528" s="301">
        <v>6</v>
      </c>
      <c r="AK528" s="301">
        <v>4</v>
      </c>
      <c r="AL528" s="301">
        <v>6</v>
      </c>
      <c r="AM528" s="301">
        <v>10</v>
      </c>
      <c r="AN528" s="301">
        <v>0</v>
      </c>
      <c r="AO528" s="301">
        <v>0</v>
      </c>
      <c r="AP528" s="301">
        <v>0</v>
      </c>
      <c r="AQ528" s="301">
        <v>9</v>
      </c>
      <c r="AR528" s="301">
        <v>5</v>
      </c>
      <c r="AS528" s="301">
        <v>14</v>
      </c>
    </row>
    <row r="529" spans="1:45" s="300" customFormat="1" ht="12.75" x14ac:dyDescent="0.2">
      <c r="A529" s="300" t="s">
        <v>604</v>
      </c>
      <c r="B529" s="300" t="s">
        <v>1908</v>
      </c>
      <c r="C529" s="300" t="s">
        <v>1909</v>
      </c>
      <c r="D529" s="300" t="s">
        <v>954</v>
      </c>
      <c r="E529" s="300" t="s">
        <v>951</v>
      </c>
      <c r="F529" s="300" t="s">
        <v>123</v>
      </c>
      <c r="G529" s="300" t="s">
        <v>1174</v>
      </c>
      <c r="H529" s="300" t="s">
        <v>1175</v>
      </c>
      <c r="I529" s="300" t="s">
        <v>598</v>
      </c>
      <c r="J529" s="301">
        <v>2</v>
      </c>
      <c r="K529" s="301">
        <v>3</v>
      </c>
      <c r="L529" s="301">
        <v>5</v>
      </c>
      <c r="M529" s="301">
        <v>12</v>
      </c>
      <c r="N529" s="301">
        <v>8</v>
      </c>
      <c r="O529" s="301">
        <v>20</v>
      </c>
      <c r="P529" s="301">
        <v>3</v>
      </c>
      <c r="Q529" s="301">
        <v>8</v>
      </c>
      <c r="R529" s="301">
        <v>18</v>
      </c>
      <c r="S529" s="301">
        <v>26</v>
      </c>
      <c r="T529" s="301">
        <v>3</v>
      </c>
      <c r="U529" s="301">
        <v>0</v>
      </c>
      <c r="V529" s="301">
        <v>0</v>
      </c>
      <c r="W529" s="301">
        <v>0</v>
      </c>
      <c r="X529" s="301">
        <v>0</v>
      </c>
      <c r="Y529" s="301">
        <v>0</v>
      </c>
      <c r="Z529" s="301">
        <v>0</v>
      </c>
      <c r="AA529" s="301">
        <v>0</v>
      </c>
      <c r="AB529" s="301">
        <v>0</v>
      </c>
      <c r="AC529" s="301">
        <v>0</v>
      </c>
      <c r="AD529" s="301">
        <v>0</v>
      </c>
      <c r="AE529" s="301">
        <v>0</v>
      </c>
      <c r="AF529" s="301">
        <v>0</v>
      </c>
      <c r="AG529" s="301">
        <v>20</v>
      </c>
      <c r="AH529" s="301">
        <v>26</v>
      </c>
      <c r="AI529" s="301">
        <v>46</v>
      </c>
      <c r="AJ529" s="301">
        <v>6</v>
      </c>
      <c r="AK529" s="301">
        <v>3</v>
      </c>
      <c r="AL529" s="301">
        <v>9</v>
      </c>
      <c r="AM529" s="301">
        <v>12</v>
      </c>
      <c r="AN529" s="301">
        <v>0</v>
      </c>
      <c r="AO529" s="301">
        <v>0</v>
      </c>
      <c r="AP529" s="301">
        <v>0</v>
      </c>
      <c r="AQ529" s="301">
        <v>2</v>
      </c>
      <c r="AR529" s="301">
        <v>4</v>
      </c>
      <c r="AS529" s="301">
        <v>6</v>
      </c>
    </row>
    <row r="530" spans="1:45" s="300" customFormat="1" ht="12.75" x14ac:dyDescent="0.2">
      <c r="A530" s="300" t="s">
        <v>604</v>
      </c>
      <c r="B530" s="300" t="s">
        <v>1910</v>
      </c>
      <c r="C530" s="300" t="s">
        <v>1911</v>
      </c>
      <c r="D530" s="300" t="s">
        <v>184</v>
      </c>
      <c r="E530" s="300" t="s">
        <v>947</v>
      </c>
      <c r="F530" s="300" t="s">
        <v>123</v>
      </c>
      <c r="G530" s="300" t="s">
        <v>1174</v>
      </c>
      <c r="H530" s="300" t="s">
        <v>1175</v>
      </c>
      <c r="I530" s="300" t="s">
        <v>66</v>
      </c>
      <c r="J530" s="301">
        <v>8</v>
      </c>
      <c r="K530" s="301">
        <v>9</v>
      </c>
      <c r="L530" s="301">
        <v>17</v>
      </c>
      <c r="M530" s="301">
        <v>8</v>
      </c>
      <c r="N530" s="301">
        <v>9</v>
      </c>
      <c r="O530" s="301">
        <v>17</v>
      </c>
      <c r="P530" s="301">
        <v>1</v>
      </c>
      <c r="Q530" s="301">
        <v>0</v>
      </c>
      <c r="R530" s="301">
        <v>0</v>
      </c>
      <c r="S530" s="301">
        <v>0</v>
      </c>
      <c r="T530" s="301">
        <v>0</v>
      </c>
      <c r="U530" s="301">
        <v>3</v>
      </c>
      <c r="V530" s="301">
        <v>2</v>
      </c>
      <c r="W530" s="301">
        <v>5</v>
      </c>
      <c r="X530" s="301">
        <v>1</v>
      </c>
      <c r="Y530" s="301">
        <v>0</v>
      </c>
      <c r="Z530" s="301">
        <v>0</v>
      </c>
      <c r="AA530" s="301">
        <v>0</v>
      </c>
      <c r="AB530" s="301">
        <v>0</v>
      </c>
      <c r="AC530" s="301">
        <v>0</v>
      </c>
      <c r="AD530" s="301">
        <v>0</v>
      </c>
      <c r="AE530" s="301">
        <v>0</v>
      </c>
      <c r="AF530" s="301">
        <v>0</v>
      </c>
      <c r="AG530" s="301">
        <v>11</v>
      </c>
      <c r="AH530" s="301">
        <v>11</v>
      </c>
      <c r="AI530" s="301">
        <v>22</v>
      </c>
      <c r="AJ530" s="301">
        <v>2</v>
      </c>
      <c r="AK530" s="301">
        <v>0</v>
      </c>
      <c r="AL530" s="301">
        <v>0</v>
      </c>
      <c r="AM530" s="301">
        <v>0</v>
      </c>
      <c r="AN530" s="301">
        <v>0</v>
      </c>
      <c r="AO530" s="301">
        <v>0</v>
      </c>
      <c r="AP530" s="301">
        <v>0</v>
      </c>
      <c r="AQ530" s="301">
        <v>5</v>
      </c>
      <c r="AR530" s="301">
        <v>3</v>
      </c>
      <c r="AS530" s="301">
        <v>8</v>
      </c>
    </row>
    <row r="531" spans="1:45" s="300" customFormat="1" ht="12.75" x14ac:dyDescent="0.2">
      <c r="A531" s="300" t="s">
        <v>604</v>
      </c>
      <c r="B531" s="300" t="s">
        <v>1912</v>
      </c>
      <c r="C531" s="300" t="s">
        <v>1913</v>
      </c>
      <c r="D531" s="300" t="s">
        <v>954</v>
      </c>
      <c r="E531" s="300" t="s">
        <v>951</v>
      </c>
      <c r="F531" s="300" t="s">
        <v>123</v>
      </c>
      <c r="G531" s="300" t="s">
        <v>1174</v>
      </c>
      <c r="H531" s="300" t="s">
        <v>1799</v>
      </c>
      <c r="I531" s="300" t="s">
        <v>598</v>
      </c>
      <c r="J531" s="301">
        <v>1</v>
      </c>
      <c r="K531" s="301">
        <v>2</v>
      </c>
      <c r="L531" s="301">
        <v>3</v>
      </c>
      <c r="M531" s="301">
        <v>6</v>
      </c>
      <c r="N531" s="301">
        <v>5</v>
      </c>
      <c r="O531" s="301">
        <v>11</v>
      </c>
      <c r="P531" s="301">
        <v>3</v>
      </c>
      <c r="Q531" s="301">
        <v>8</v>
      </c>
      <c r="R531" s="301">
        <v>7</v>
      </c>
      <c r="S531" s="301">
        <v>15</v>
      </c>
      <c r="T531" s="301">
        <v>3</v>
      </c>
      <c r="U531" s="301">
        <v>0</v>
      </c>
      <c r="V531" s="301">
        <v>0</v>
      </c>
      <c r="W531" s="301">
        <v>0</v>
      </c>
      <c r="X531" s="301">
        <v>0</v>
      </c>
      <c r="Y531" s="301">
        <v>0</v>
      </c>
      <c r="Z531" s="301">
        <v>0</v>
      </c>
      <c r="AA531" s="301">
        <v>0</v>
      </c>
      <c r="AB531" s="301">
        <v>0</v>
      </c>
      <c r="AC531" s="301">
        <v>0</v>
      </c>
      <c r="AD531" s="301">
        <v>0</v>
      </c>
      <c r="AE531" s="301">
        <v>0</v>
      </c>
      <c r="AF531" s="301">
        <v>0</v>
      </c>
      <c r="AG531" s="301">
        <v>14</v>
      </c>
      <c r="AH531" s="301">
        <v>12</v>
      </c>
      <c r="AI531" s="301">
        <v>26</v>
      </c>
      <c r="AJ531" s="301">
        <v>6</v>
      </c>
      <c r="AK531" s="301">
        <v>8</v>
      </c>
      <c r="AL531" s="301">
        <v>4</v>
      </c>
      <c r="AM531" s="301">
        <v>12</v>
      </c>
      <c r="AN531" s="301">
        <v>0</v>
      </c>
      <c r="AO531" s="301">
        <v>0</v>
      </c>
      <c r="AP531" s="301">
        <v>0</v>
      </c>
      <c r="AQ531" s="301">
        <v>2</v>
      </c>
      <c r="AR531" s="301">
        <v>3</v>
      </c>
      <c r="AS531" s="301">
        <v>5</v>
      </c>
    </row>
    <row r="532" spans="1:45" s="300" customFormat="1" ht="12.75" x14ac:dyDescent="0.2">
      <c r="A532" s="300" t="s">
        <v>604</v>
      </c>
      <c r="B532" s="300" t="s">
        <v>1914</v>
      </c>
      <c r="C532" s="300" t="s">
        <v>1915</v>
      </c>
      <c r="D532" s="300" t="s">
        <v>184</v>
      </c>
      <c r="E532" s="300" t="s">
        <v>951</v>
      </c>
      <c r="F532" s="300" t="s">
        <v>123</v>
      </c>
      <c r="G532" s="300" t="s">
        <v>1174</v>
      </c>
      <c r="H532" s="300" t="s">
        <v>1175</v>
      </c>
      <c r="I532" s="300" t="s">
        <v>66</v>
      </c>
      <c r="J532" s="301">
        <v>13</v>
      </c>
      <c r="K532" s="301">
        <v>18</v>
      </c>
      <c r="L532" s="301">
        <v>31</v>
      </c>
      <c r="M532" s="301">
        <v>13</v>
      </c>
      <c r="N532" s="301">
        <v>18</v>
      </c>
      <c r="O532" s="301">
        <v>31</v>
      </c>
      <c r="P532" s="301">
        <v>1</v>
      </c>
      <c r="Q532" s="301">
        <v>10</v>
      </c>
      <c r="R532" s="301">
        <v>20</v>
      </c>
      <c r="S532" s="301">
        <v>30</v>
      </c>
      <c r="T532" s="301">
        <v>1</v>
      </c>
      <c r="U532" s="301">
        <v>12</v>
      </c>
      <c r="V532" s="301">
        <v>14</v>
      </c>
      <c r="W532" s="301">
        <v>26</v>
      </c>
      <c r="X532" s="301">
        <v>1</v>
      </c>
      <c r="Y532" s="301">
        <v>0</v>
      </c>
      <c r="Z532" s="301">
        <v>0</v>
      </c>
      <c r="AA532" s="301">
        <v>0</v>
      </c>
      <c r="AB532" s="301">
        <v>0</v>
      </c>
      <c r="AC532" s="301">
        <v>0</v>
      </c>
      <c r="AD532" s="301">
        <v>0</v>
      </c>
      <c r="AE532" s="301">
        <v>0</v>
      </c>
      <c r="AF532" s="301">
        <v>0</v>
      </c>
      <c r="AG532" s="301">
        <v>35</v>
      </c>
      <c r="AH532" s="301">
        <v>52</v>
      </c>
      <c r="AI532" s="301">
        <v>87</v>
      </c>
      <c r="AJ532" s="301">
        <v>3</v>
      </c>
      <c r="AK532" s="301">
        <v>6</v>
      </c>
      <c r="AL532" s="301">
        <v>9</v>
      </c>
      <c r="AM532" s="301">
        <v>15</v>
      </c>
      <c r="AN532" s="301">
        <v>0</v>
      </c>
      <c r="AO532" s="301">
        <v>0</v>
      </c>
      <c r="AP532" s="301">
        <v>0</v>
      </c>
      <c r="AQ532" s="301">
        <v>3</v>
      </c>
      <c r="AR532" s="301">
        <v>6</v>
      </c>
      <c r="AS532" s="301">
        <v>9</v>
      </c>
    </row>
    <row r="533" spans="1:45" s="300" customFormat="1" ht="12.75" x14ac:dyDescent="0.2">
      <c r="A533" s="300" t="s">
        <v>604</v>
      </c>
      <c r="B533" s="300" t="s">
        <v>1916</v>
      </c>
      <c r="C533" s="300" t="s">
        <v>1917</v>
      </c>
      <c r="D533" s="300" t="s">
        <v>184</v>
      </c>
      <c r="E533" s="300" t="s">
        <v>951</v>
      </c>
      <c r="F533" s="300" t="s">
        <v>123</v>
      </c>
      <c r="G533" s="300" t="s">
        <v>1174</v>
      </c>
      <c r="H533" s="300" t="s">
        <v>1175</v>
      </c>
      <c r="I533" s="300" t="s">
        <v>66</v>
      </c>
      <c r="J533" s="301">
        <v>17</v>
      </c>
      <c r="K533" s="301">
        <v>13</v>
      </c>
      <c r="L533" s="301">
        <v>30</v>
      </c>
      <c r="M533" s="301">
        <v>17</v>
      </c>
      <c r="N533" s="301">
        <v>13</v>
      </c>
      <c r="O533" s="301">
        <v>30</v>
      </c>
      <c r="P533" s="301">
        <v>1</v>
      </c>
      <c r="Q533" s="301">
        <v>5</v>
      </c>
      <c r="R533" s="301">
        <v>8</v>
      </c>
      <c r="S533" s="301">
        <v>13</v>
      </c>
      <c r="T533" s="301">
        <v>1</v>
      </c>
      <c r="U533" s="301">
        <v>8</v>
      </c>
      <c r="V533" s="301">
        <v>6</v>
      </c>
      <c r="W533" s="301">
        <v>14</v>
      </c>
      <c r="X533" s="301">
        <v>1</v>
      </c>
      <c r="Y533" s="301">
        <v>0</v>
      </c>
      <c r="Z533" s="301">
        <v>0</v>
      </c>
      <c r="AA533" s="301">
        <v>0</v>
      </c>
      <c r="AB533" s="301">
        <v>0</v>
      </c>
      <c r="AC533" s="301">
        <v>0</v>
      </c>
      <c r="AD533" s="301">
        <v>0</v>
      </c>
      <c r="AE533" s="301">
        <v>0</v>
      </c>
      <c r="AF533" s="301">
        <v>0</v>
      </c>
      <c r="AG533" s="301">
        <v>30</v>
      </c>
      <c r="AH533" s="301">
        <v>27</v>
      </c>
      <c r="AI533" s="301">
        <v>57</v>
      </c>
      <c r="AJ533" s="301">
        <v>3</v>
      </c>
      <c r="AK533" s="301">
        <v>5</v>
      </c>
      <c r="AL533" s="301">
        <v>4</v>
      </c>
      <c r="AM533" s="301">
        <v>9</v>
      </c>
      <c r="AN533" s="301">
        <v>0</v>
      </c>
      <c r="AO533" s="301">
        <v>0</v>
      </c>
      <c r="AP533" s="301">
        <v>0</v>
      </c>
      <c r="AQ533" s="301">
        <v>5</v>
      </c>
      <c r="AR533" s="301">
        <v>3</v>
      </c>
      <c r="AS533" s="301">
        <v>8</v>
      </c>
    </row>
    <row r="534" spans="1:45" s="300" customFormat="1" ht="12.75" x14ac:dyDescent="0.2">
      <c r="A534" s="300" t="s">
        <v>599</v>
      </c>
      <c r="B534" s="300" t="s">
        <v>1918</v>
      </c>
      <c r="C534" s="300" t="s">
        <v>1919</v>
      </c>
      <c r="D534" s="300" t="s">
        <v>184</v>
      </c>
      <c r="E534" s="300" t="s">
        <v>951</v>
      </c>
      <c r="F534" s="300" t="s">
        <v>123</v>
      </c>
      <c r="G534" s="300" t="s">
        <v>1174</v>
      </c>
      <c r="H534" s="300" t="s">
        <v>1175</v>
      </c>
      <c r="I534" s="300" t="s">
        <v>66</v>
      </c>
      <c r="J534" s="301">
        <v>10</v>
      </c>
      <c r="K534" s="301">
        <v>15</v>
      </c>
      <c r="L534" s="301">
        <v>25</v>
      </c>
      <c r="M534" s="301">
        <v>10</v>
      </c>
      <c r="N534" s="301">
        <v>15</v>
      </c>
      <c r="O534" s="301">
        <v>25</v>
      </c>
      <c r="P534" s="301">
        <v>1</v>
      </c>
      <c r="Q534" s="301">
        <v>17</v>
      </c>
      <c r="R534" s="301">
        <v>15</v>
      </c>
      <c r="S534" s="301">
        <v>32</v>
      </c>
      <c r="T534" s="301">
        <v>1</v>
      </c>
      <c r="U534" s="301">
        <v>11</v>
      </c>
      <c r="V534" s="301">
        <v>16</v>
      </c>
      <c r="W534" s="301">
        <v>27</v>
      </c>
      <c r="X534" s="301">
        <v>1</v>
      </c>
      <c r="Y534" s="301">
        <v>0</v>
      </c>
      <c r="Z534" s="301">
        <v>0</v>
      </c>
      <c r="AA534" s="301">
        <v>0</v>
      </c>
      <c r="AB534" s="301">
        <v>0</v>
      </c>
      <c r="AC534" s="301">
        <v>0</v>
      </c>
      <c r="AD534" s="301">
        <v>0</v>
      </c>
      <c r="AE534" s="301">
        <v>0</v>
      </c>
      <c r="AF534" s="301">
        <v>0</v>
      </c>
      <c r="AG534" s="301">
        <v>38</v>
      </c>
      <c r="AH534" s="301">
        <v>46</v>
      </c>
      <c r="AI534" s="301">
        <v>84</v>
      </c>
      <c r="AJ534" s="301">
        <v>3</v>
      </c>
      <c r="AK534" s="301">
        <v>13</v>
      </c>
      <c r="AL534" s="301">
        <v>11</v>
      </c>
      <c r="AM534" s="301">
        <v>24</v>
      </c>
      <c r="AN534" s="301">
        <v>0</v>
      </c>
      <c r="AO534" s="301">
        <v>0</v>
      </c>
      <c r="AP534" s="301">
        <v>0</v>
      </c>
      <c r="AQ534" s="301">
        <v>4</v>
      </c>
      <c r="AR534" s="301">
        <v>7</v>
      </c>
      <c r="AS534" s="301">
        <v>11</v>
      </c>
    </row>
    <row r="535" spans="1:45" s="300" customFormat="1" ht="12.75" x14ac:dyDescent="0.2">
      <c r="A535" s="300" t="s">
        <v>604</v>
      </c>
      <c r="B535" s="300" t="s">
        <v>1920</v>
      </c>
      <c r="C535" s="300" t="s">
        <v>1921</v>
      </c>
      <c r="D535" s="300" t="s">
        <v>184</v>
      </c>
      <c r="E535" s="300" t="s">
        <v>951</v>
      </c>
      <c r="F535" s="300" t="s">
        <v>123</v>
      </c>
      <c r="G535" s="300" t="s">
        <v>1174</v>
      </c>
      <c r="H535" s="300" t="s">
        <v>1175</v>
      </c>
      <c r="I535" s="300" t="s">
        <v>66</v>
      </c>
      <c r="J535" s="301">
        <v>13</v>
      </c>
      <c r="K535" s="301">
        <v>6</v>
      </c>
      <c r="L535" s="301">
        <v>19</v>
      </c>
      <c r="M535" s="301">
        <v>13</v>
      </c>
      <c r="N535" s="301">
        <v>6</v>
      </c>
      <c r="O535" s="301">
        <v>19</v>
      </c>
      <c r="P535" s="301">
        <v>1</v>
      </c>
      <c r="Q535" s="301">
        <v>10</v>
      </c>
      <c r="R535" s="301">
        <v>9</v>
      </c>
      <c r="S535" s="301">
        <v>19</v>
      </c>
      <c r="T535" s="301">
        <v>1</v>
      </c>
      <c r="U535" s="301">
        <v>5</v>
      </c>
      <c r="V535" s="301">
        <v>3</v>
      </c>
      <c r="W535" s="301">
        <v>8</v>
      </c>
      <c r="X535" s="301">
        <v>1</v>
      </c>
      <c r="Y535" s="301">
        <v>0</v>
      </c>
      <c r="Z535" s="301">
        <v>0</v>
      </c>
      <c r="AA535" s="301">
        <v>0</v>
      </c>
      <c r="AB535" s="301">
        <v>0</v>
      </c>
      <c r="AC535" s="301">
        <v>0</v>
      </c>
      <c r="AD535" s="301">
        <v>0</v>
      </c>
      <c r="AE535" s="301">
        <v>0</v>
      </c>
      <c r="AF535" s="301">
        <v>0</v>
      </c>
      <c r="AG535" s="301">
        <v>28</v>
      </c>
      <c r="AH535" s="301">
        <v>18</v>
      </c>
      <c r="AI535" s="301">
        <v>46</v>
      </c>
      <c r="AJ535" s="301">
        <v>3</v>
      </c>
      <c r="AK535" s="301">
        <v>1</v>
      </c>
      <c r="AL535" s="301">
        <v>4</v>
      </c>
      <c r="AM535" s="301">
        <v>5</v>
      </c>
      <c r="AN535" s="301">
        <v>0</v>
      </c>
      <c r="AO535" s="301">
        <v>0</v>
      </c>
      <c r="AP535" s="301">
        <v>0</v>
      </c>
      <c r="AQ535" s="301">
        <v>9</v>
      </c>
      <c r="AR535" s="301">
        <v>1</v>
      </c>
      <c r="AS535" s="301">
        <v>10</v>
      </c>
    </row>
    <row r="536" spans="1:45" s="300" customFormat="1" ht="12.75" x14ac:dyDescent="0.2">
      <c r="A536" s="300" t="s">
        <v>604</v>
      </c>
      <c r="B536" s="300" t="s">
        <v>1922</v>
      </c>
      <c r="C536" s="300" t="s">
        <v>1923</v>
      </c>
      <c r="D536" s="300" t="s">
        <v>184</v>
      </c>
      <c r="E536" s="300" t="s">
        <v>951</v>
      </c>
      <c r="F536" s="300" t="s">
        <v>123</v>
      </c>
      <c r="G536" s="300" t="s">
        <v>1174</v>
      </c>
      <c r="H536" s="300" t="s">
        <v>1799</v>
      </c>
      <c r="I536" s="300" t="s">
        <v>598</v>
      </c>
      <c r="J536" s="301">
        <v>3</v>
      </c>
      <c r="K536" s="301">
        <v>7</v>
      </c>
      <c r="L536" s="301">
        <v>10</v>
      </c>
      <c r="M536" s="301">
        <v>3</v>
      </c>
      <c r="N536" s="301">
        <v>7</v>
      </c>
      <c r="O536" s="301">
        <v>10</v>
      </c>
      <c r="P536" s="301">
        <v>1</v>
      </c>
      <c r="Q536" s="301">
        <v>0</v>
      </c>
      <c r="R536" s="301">
        <v>0</v>
      </c>
      <c r="S536" s="301">
        <v>0</v>
      </c>
      <c r="T536" s="301">
        <v>0</v>
      </c>
      <c r="U536" s="301">
        <v>0</v>
      </c>
      <c r="V536" s="301">
        <v>0</v>
      </c>
      <c r="W536" s="301">
        <v>0</v>
      </c>
      <c r="X536" s="301">
        <v>0</v>
      </c>
      <c r="Y536" s="301">
        <v>0</v>
      </c>
      <c r="Z536" s="301">
        <v>0</v>
      </c>
      <c r="AA536" s="301">
        <v>0</v>
      </c>
      <c r="AB536" s="301">
        <v>0</v>
      </c>
      <c r="AC536" s="301">
        <v>0</v>
      </c>
      <c r="AD536" s="301">
        <v>0</v>
      </c>
      <c r="AE536" s="301">
        <v>0</v>
      </c>
      <c r="AF536" s="301">
        <v>0</v>
      </c>
      <c r="AG536" s="301">
        <v>3</v>
      </c>
      <c r="AH536" s="301">
        <v>7</v>
      </c>
      <c r="AI536" s="301">
        <v>10</v>
      </c>
      <c r="AJ536" s="301">
        <v>1</v>
      </c>
      <c r="AK536" s="301">
        <v>3</v>
      </c>
      <c r="AL536" s="301">
        <v>6</v>
      </c>
      <c r="AM536" s="301">
        <v>9</v>
      </c>
      <c r="AN536" s="301">
        <v>0</v>
      </c>
      <c r="AO536" s="301">
        <v>0</v>
      </c>
      <c r="AP536" s="301">
        <v>0</v>
      </c>
      <c r="AQ536" s="301">
        <v>6</v>
      </c>
      <c r="AR536" s="301">
        <v>1</v>
      </c>
      <c r="AS536" s="301">
        <v>7</v>
      </c>
    </row>
    <row r="537" spans="1:45" s="300" customFormat="1" ht="12.75" x14ac:dyDescent="0.2">
      <c r="A537" s="300" t="s">
        <v>599</v>
      </c>
      <c r="B537" s="300" t="s">
        <v>1924</v>
      </c>
      <c r="C537" s="300" t="s">
        <v>1925</v>
      </c>
      <c r="D537" s="300" t="s">
        <v>184</v>
      </c>
      <c r="E537" s="300" t="s">
        <v>951</v>
      </c>
      <c r="F537" s="300" t="s">
        <v>123</v>
      </c>
      <c r="G537" s="300" t="s">
        <v>1174</v>
      </c>
      <c r="H537" s="300" t="s">
        <v>1175</v>
      </c>
      <c r="I537" s="300" t="s">
        <v>66</v>
      </c>
      <c r="J537" s="301">
        <v>15</v>
      </c>
      <c r="K537" s="301">
        <v>8</v>
      </c>
      <c r="L537" s="301">
        <v>23</v>
      </c>
      <c r="M537" s="301">
        <v>15</v>
      </c>
      <c r="N537" s="301">
        <v>8</v>
      </c>
      <c r="O537" s="301">
        <v>23</v>
      </c>
      <c r="P537" s="301">
        <v>1</v>
      </c>
      <c r="Q537" s="301">
        <v>11</v>
      </c>
      <c r="R537" s="301">
        <v>13</v>
      </c>
      <c r="S537" s="301">
        <v>24</v>
      </c>
      <c r="T537" s="301">
        <v>1</v>
      </c>
      <c r="U537" s="301">
        <v>11</v>
      </c>
      <c r="V537" s="301">
        <v>18</v>
      </c>
      <c r="W537" s="301">
        <v>29</v>
      </c>
      <c r="X537" s="301">
        <v>1</v>
      </c>
      <c r="Y537" s="301">
        <v>0</v>
      </c>
      <c r="Z537" s="301">
        <v>0</v>
      </c>
      <c r="AA537" s="301">
        <v>0</v>
      </c>
      <c r="AB537" s="301">
        <v>0</v>
      </c>
      <c r="AC537" s="301">
        <v>0</v>
      </c>
      <c r="AD537" s="301">
        <v>0</v>
      </c>
      <c r="AE537" s="301">
        <v>0</v>
      </c>
      <c r="AF537" s="301">
        <v>0</v>
      </c>
      <c r="AG537" s="301">
        <v>37</v>
      </c>
      <c r="AH537" s="301">
        <v>39</v>
      </c>
      <c r="AI537" s="301">
        <v>76</v>
      </c>
      <c r="AJ537" s="301">
        <v>3</v>
      </c>
      <c r="AK537" s="301">
        <v>5</v>
      </c>
      <c r="AL537" s="301">
        <v>18</v>
      </c>
      <c r="AM537" s="301">
        <v>23</v>
      </c>
      <c r="AN537" s="301">
        <v>0</v>
      </c>
      <c r="AO537" s="301">
        <v>0</v>
      </c>
      <c r="AP537" s="301">
        <v>0</v>
      </c>
      <c r="AQ537" s="301">
        <v>5</v>
      </c>
      <c r="AR537" s="301">
        <v>11</v>
      </c>
      <c r="AS537" s="301">
        <v>16</v>
      </c>
    </row>
    <row r="538" spans="1:45" s="300" customFormat="1" ht="12.75" x14ac:dyDescent="0.2">
      <c r="A538" s="300" t="s">
        <v>604</v>
      </c>
      <c r="B538" s="300" t="s">
        <v>1926</v>
      </c>
      <c r="C538" s="300" t="s">
        <v>1927</v>
      </c>
      <c r="D538" s="300" t="s">
        <v>184</v>
      </c>
      <c r="E538" s="300" t="s">
        <v>1778</v>
      </c>
      <c r="F538" s="300" t="s">
        <v>123</v>
      </c>
      <c r="G538" s="300" t="s">
        <v>1174</v>
      </c>
      <c r="H538" s="300" t="s">
        <v>1175</v>
      </c>
      <c r="I538" s="300" t="s">
        <v>66</v>
      </c>
      <c r="J538" s="301">
        <v>15</v>
      </c>
      <c r="K538" s="301">
        <v>18</v>
      </c>
      <c r="L538" s="301">
        <v>33</v>
      </c>
      <c r="M538" s="301">
        <v>15</v>
      </c>
      <c r="N538" s="301">
        <v>18</v>
      </c>
      <c r="O538" s="301">
        <v>33</v>
      </c>
      <c r="P538" s="301">
        <v>1</v>
      </c>
      <c r="Q538" s="301">
        <v>11</v>
      </c>
      <c r="R538" s="301">
        <v>17</v>
      </c>
      <c r="S538" s="301">
        <v>28</v>
      </c>
      <c r="T538" s="301">
        <v>1</v>
      </c>
      <c r="U538" s="301">
        <v>23</v>
      </c>
      <c r="V538" s="301">
        <v>19</v>
      </c>
      <c r="W538" s="301">
        <v>42</v>
      </c>
      <c r="X538" s="301">
        <v>4</v>
      </c>
      <c r="Y538" s="301">
        <v>0</v>
      </c>
      <c r="Z538" s="301">
        <v>0</v>
      </c>
      <c r="AA538" s="301">
        <v>0</v>
      </c>
      <c r="AB538" s="301">
        <v>0</v>
      </c>
      <c r="AC538" s="301">
        <v>0</v>
      </c>
      <c r="AD538" s="301">
        <v>0</v>
      </c>
      <c r="AE538" s="301">
        <v>0</v>
      </c>
      <c r="AF538" s="301">
        <v>0</v>
      </c>
      <c r="AG538" s="301">
        <v>49</v>
      </c>
      <c r="AH538" s="301">
        <v>54</v>
      </c>
      <c r="AI538" s="301">
        <v>103</v>
      </c>
      <c r="AJ538" s="301">
        <v>6</v>
      </c>
      <c r="AK538" s="301">
        <v>3</v>
      </c>
      <c r="AL538" s="301">
        <v>12</v>
      </c>
      <c r="AM538" s="301">
        <v>15</v>
      </c>
      <c r="AN538" s="301">
        <v>0</v>
      </c>
      <c r="AO538" s="301">
        <v>0</v>
      </c>
      <c r="AP538" s="301">
        <v>0</v>
      </c>
      <c r="AQ538" s="301">
        <v>7</v>
      </c>
      <c r="AR538" s="301">
        <v>6</v>
      </c>
      <c r="AS538" s="301">
        <v>13</v>
      </c>
    </row>
    <row r="539" spans="1:45" s="300" customFormat="1" ht="12.75" x14ac:dyDescent="0.2">
      <c r="A539" s="300" t="s">
        <v>604</v>
      </c>
      <c r="B539" s="300" t="s">
        <v>1928</v>
      </c>
      <c r="C539" s="300" t="s">
        <v>1929</v>
      </c>
      <c r="D539" s="300" t="s">
        <v>184</v>
      </c>
      <c r="E539" s="300" t="s">
        <v>951</v>
      </c>
      <c r="F539" s="300" t="s">
        <v>123</v>
      </c>
      <c r="G539" s="300" t="s">
        <v>1174</v>
      </c>
      <c r="H539" s="300" t="s">
        <v>1175</v>
      </c>
      <c r="I539" s="300" t="s">
        <v>66</v>
      </c>
      <c r="J539" s="301">
        <v>9</v>
      </c>
      <c r="K539" s="301">
        <v>8</v>
      </c>
      <c r="L539" s="301">
        <v>17</v>
      </c>
      <c r="M539" s="301">
        <v>9</v>
      </c>
      <c r="N539" s="301">
        <v>8</v>
      </c>
      <c r="O539" s="301">
        <v>17</v>
      </c>
      <c r="P539" s="301">
        <v>1</v>
      </c>
      <c r="Q539" s="301">
        <v>16</v>
      </c>
      <c r="R539" s="301">
        <v>16</v>
      </c>
      <c r="S539" s="301">
        <v>32</v>
      </c>
      <c r="T539" s="301">
        <v>2</v>
      </c>
      <c r="U539" s="301">
        <v>15</v>
      </c>
      <c r="V539" s="301">
        <v>12</v>
      </c>
      <c r="W539" s="301">
        <v>27</v>
      </c>
      <c r="X539" s="301">
        <v>2</v>
      </c>
      <c r="Y539" s="301">
        <v>0</v>
      </c>
      <c r="Z539" s="301">
        <v>0</v>
      </c>
      <c r="AA539" s="301">
        <v>0</v>
      </c>
      <c r="AB539" s="301">
        <v>0</v>
      </c>
      <c r="AC539" s="301">
        <v>0</v>
      </c>
      <c r="AD539" s="301">
        <v>0</v>
      </c>
      <c r="AE539" s="301">
        <v>0</v>
      </c>
      <c r="AF539" s="301">
        <v>0</v>
      </c>
      <c r="AG539" s="301">
        <v>40</v>
      </c>
      <c r="AH539" s="301">
        <v>36</v>
      </c>
      <c r="AI539" s="301">
        <v>76</v>
      </c>
      <c r="AJ539" s="301">
        <v>5</v>
      </c>
      <c r="AK539" s="301">
        <v>9</v>
      </c>
      <c r="AL539" s="301">
        <v>5</v>
      </c>
      <c r="AM539" s="301">
        <v>14</v>
      </c>
      <c r="AN539" s="301">
        <v>0</v>
      </c>
      <c r="AO539" s="301">
        <v>0</v>
      </c>
      <c r="AP539" s="301">
        <v>0</v>
      </c>
      <c r="AQ539" s="301">
        <v>4</v>
      </c>
      <c r="AR539" s="301">
        <v>2</v>
      </c>
      <c r="AS539" s="301">
        <v>6</v>
      </c>
    </row>
    <row r="540" spans="1:45" s="300" customFormat="1" ht="12.75" x14ac:dyDescent="0.2">
      <c r="A540" s="300" t="s">
        <v>282</v>
      </c>
      <c r="B540" s="300" t="s">
        <v>1930</v>
      </c>
      <c r="C540" s="300" t="s">
        <v>1931</v>
      </c>
      <c r="D540" s="300" t="s">
        <v>184</v>
      </c>
      <c r="E540" s="300" t="s">
        <v>1778</v>
      </c>
      <c r="F540" s="300" t="s">
        <v>123</v>
      </c>
      <c r="G540" s="300" t="s">
        <v>1174</v>
      </c>
      <c r="H540" s="300" t="s">
        <v>1175</v>
      </c>
      <c r="I540" s="300" t="s">
        <v>66</v>
      </c>
      <c r="J540" s="301">
        <v>17</v>
      </c>
      <c r="K540" s="301">
        <v>29</v>
      </c>
      <c r="L540" s="301">
        <v>46</v>
      </c>
      <c r="M540" s="301">
        <v>17</v>
      </c>
      <c r="N540" s="301">
        <v>29</v>
      </c>
      <c r="O540" s="301">
        <v>46</v>
      </c>
      <c r="P540" s="301">
        <v>2</v>
      </c>
      <c r="Q540" s="301">
        <v>13</v>
      </c>
      <c r="R540" s="301">
        <v>17</v>
      </c>
      <c r="S540" s="301">
        <v>30</v>
      </c>
      <c r="T540" s="301">
        <v>2</v>
      </c>
      <c r="U540" s="301">
        <v>12</v>
      </c>
      <c r="V540" s="301">
        <v>15</v>
      </c>
      <c r="W540" s="301">
        <v>27</v>
      </c>
      <c r="X540" s="301">
        <v>2</v>
      </c>
      <c r="Y540" s="301">
        <v>0</v>
      </c>
      <c r="Z540" s="301">
        <v>0</v>
      </c>
      <c r="AA540" s="301">
        <v>0</v>
      </c>
      <c r="AB540" s="301">
        <v>0</v>
      </c>
      <c r="AC540" s="301">
        <v>0</v>
      </c>
      <c r="AD540" s="301">
        <v>0</v>
      </c>
      <c r="AE540" s="301">
        <v>0</v>
      </c>
      <c r="AF540" s="301">
        <v>0</v>
      </c>
      <c r="AG540" s="301">
        <v>42</v>
      </c>
      <c r="AH540" s="301">
        <v>61</v>
      </c>
      <c r="AI540" s="301">
        <v>103</v>
      </c>
      <c r="AJ540" s="301">
        <v>6</v>
      </c>
      <c r="AK540" s="301">
        <v>37</v>
      </c>
      <c r="AL540" s="301">
        <v>54</v>
      </c>
      <c r="AM540" s="301">
        <v>91</v>
      </c>
      <c r="AN540" s="301">
        <v>0</v>
      </c>
      <c r="AO540" s="301">
        <v>0</v>
      </c>
      <c r="AP540" s="301">
        <v>0</v>
      </c>
      <c r="AQ540" s="301">
        <v>7</v>
      </c>
      <c r="AR540" s="301">
        <v>5</v>
      </c>
      <c r="AS540" s="301">
        <v>12</v>
      </c>
    </row>
    <row r="541" spans="1:45" s="300" customFormat="1" ht="12.75" x14ac:dyDescent="0.2">
      <c r="A541" s="300" t="s">
        <v>602</v>
      </c>
      <c r="B541" s="300" t="s">
        <v>1932</v>
      </c>
      <c r="C541" s="300" t="s">
        <v>1933</v>
      </c>
      <c r="D541" s="300" t="s">
        <v>184</v>
      </c>
      <c r="E541" s="300" t="s">
        <v>951</v>
      </c>
      <c r="F541" s="300" t="s">
        <v>123</v>
      </c>
      <c r="G541" s="300" t="s">
        <v>1174</v>
      </c>
      <c r="H541" s="300" t="s">
        <v>1175</v>
      </c>
      <c r="I541" s="300" t="s">
        <v>66</v>
      </c>
      <c r="J541" s="301">
        <v>14</v>
      </c>
      <c r="K541" s="301">
        <v>15</v>
      </c>
      <c r="L541" s="301">
        <v>29</v>
      </c>
      <c r="M541" s="301">
        <v>14</v>
      </c>
      <c r="N541" s="301">
        <v>15</v>
      </c>
      <c r="O541" s="301">
        <v>29</v>
      </c>
      <c r="P541" s="301">
        <v>1</v>
      </c>
      <c r="Q541" s="301">
        <v>18</v>
      </c>
      <c r="R541" s="301">
        <v>11</v>
      </c>
      <c r="S541" s="301">
        <v>29</v>
      </c>
      <c r="T541" s="301">
        <v>1</v>
      </c>
      <c r="U541" s="301">
        <v>12</v>
      </c>
      <c r="V541" s="301">
        <v>17</v>
      </c>
      <c r="W541" s="301">
        <v>29</v>
      </c>
      <c r="X541" s="301">
        <v>2</v>
      </c>
      <c r="Y541" s="301">
        <v>0</v>
      </c>
      <c r="Z541" s="301">
        <v>0</v>
      </c>
      <c r="AA541" s="301">
        <v>0</v>
      </c>
      <c r="AB541" s="301">
        <v>0</v>
      </c>
      <c r="AC541" s="301">
        <v>0</v>
      </c>
      <c r="AD541" s="301">
        <v>0</v>
      </c>
      <c r="AE541" s="301">
        <v>0</v>
      </c>
      <c r="AF541" s="301">
        <v>0</v>
      </c>
      <c r="AG541" s="301">
        <v>44</v>
      </c>
      <c r="AH541" s="301">
        <v>43</v>
      </c>
      <c r="AI541" s="301">
        <v>87</v>
      </c>
      <c r="AJ541" s="301">
        <v>4</v>
      </c>
      <c r="AK541" s="301">
        <v>9</v>
      </c>
      <c r="AL541" s="301">
        <v>12</v>
      </c>
      <c r="AM541" s="301">
        <v>21</v>
      </c>
      <c r="AN541" s="301">
        <v>0</v>
      </c>
      <c r="AO541" s="301">
        <v>0</v>
      </c>
      <c r="AP541" s="301">
        <v>0</v>
      </c>
      <c r="AQ541" s="301">
        <v>3</v>
      </c>
      <c r="AR541" s="301">
        <v>7</v>
      </c>
      <c r="AS541" s="301">
        <v>10</v>
      </c>
    </row>
    <row r="542" spans="1:45" s="300" customFormat="1" ht="12.75" x14ac:dyDescent="0.2">
      <c r="A542" s="300" t="s">
        <v>282</v>
      </c>
      <c r="B542" s="300" t="s">
        <v>1934</v>
      </c>
      <c r="C542" s="300" t="s">
        <v>1935</v>
      </c>
      <c r="D542" s="300" t="s">
        <v>184</v>
      </c>
      <c r="E542" s="300" t="s">
        <v>951</v>
      </c>
      <c r="F542" s="300" t="s">
        <v>123</v>
      </c>
      <c r="G542" s="300" t="s">
        <v>1174</v>
      </c>
      <c r="H542" s="300" t="s">
        <v>1175</v>
      </c>
      <c r="I542" s="300" t="s">
        <v>66</v>
      </c>
      <c r="J542" s="301">
        <v>18</v>
      </c>
      <c r="K542" s="301">
        <v>8</v>
      </c>
      <c r="L542" s="301">
        <v>26</v>
      </c>
      <c r="M542" s="301">
        <v>18</v>
      </c>
      <c r="N542" s="301">
        <v>8</v>
      </c>
      <c r="O542" s="301">
        <v>26</v>
      </c>
      <c r="P542" s="301">
        <v>2</v>
      </c>
      <c r="Q542" s="301">
        <v>19</v>
      </c>
      <c r="R542" s="301">
        <v>10</v>
      </c>
      <c r="S542" s="301">
        <v>29</v>
      </c>
      <c r="T542" s="301">
        <v>2</v>
      </c>
      <c r="U542" s="301">
        <v>26</v>
      </c>
      <c r="V542" s="301">
        <v>28</v>
      </c>
      <c r="W542" s="301">
        <v>54</v>
      </c>
      <c r="X542" s="301">
        <v>2</v>
      </c>
      <c r="Y542" s="301">
        <v>0</v>
      </c>
      <c r="Z542" s="301">
        <v>0</v>
      </c>
      <c r="AA542" s="301">
        <v>0</v>
      </c>
      <c r="AB542" s="301">
        <v>0</v>
      </c>
      <c r="AC542" s="301">
        <v>0</v>
      </c>
      <c r="AD542" s="301">
        <v>0</v>
      </c>
      <c r="AE542" s="301">
        <v>0</v>
      </c>
      <c r="AF542" s="301">
        <v>0</v>
      </c>
      <c r="AG542" s="301">
        <v>63</v>
      </c>
      <c r="AH542" s="301">
        <v>46</v>
      </c>
      <c r="AI542" s="301">
        <v>109</v>
      </c>
      <c r="AJ542" s="301">
        <v>6</v>
      </c>
      <c r="AK542" s="301">
        <v>17</v>
      </c>
      <c r="AL542" s="301">
        <v>10</v>
      </c>
      <c r="AM542" s="301">
        <v>27</v>
      </c>
      <c r="AN542" s="301">
        <v>0</v>
      </c>
      <c r="AO542" s="301">
        <v>0</v>
      </c>
      <c r="AP542" s="301">
        <v>0</v>
      </c>
      <c r="AQ542" s="301">
        <v>5</v>
      </c>
      <c r="AR542" s="301">
        <v>3</v>
      </c>
      <c r="AS542" s="301">
        <v>8</v>
      </c>
    </row>
    <row r="543" spans="1:45" s="300" customFormat="1" ht="12.75" x14ac:dyDescent="0.2">
      <c r="A543" s="300" t="s">
        <v>282</v>
      </c>
      <c r="B543" s="300" t="s">
        <v>1936</v>
      </c>
      <c r="C543" s="300" t="s">
        <v>1937</v>
      </c>
      <c r="D543" s="300" t="s">
        <v>946</v>
      </c>
      <c r="E543" s="300" t="s">
        <v>951</v>
      </c>
      <c r="F543" s="300" t="s">
        <v>123</v>
      </c>
      <c r="G543" s="300" t="s">
        <v>1174</v>
      </c>
      <c r="H543" s="300" t="s">
        <v>1799</v>
      </c>
      <c r="I543" s="300" t="s">
        <v>66</v>
      </c>
      <c r="J543" s="301">
        <v>2</v>
      </c>
      <c r="K543" s="301">
        <v>1</v>
      </c>
      <c r="L543" s="301">
        <v>3</v>
      </c>
      <c r="M543" s="301">
        <v>6</v>
      </c>
      <c r="N543" s="301">
        <v>3</v>
      </c>
      <c r="O543" s="301">
        <v>9</v>
      </c>
      <c r="P543" s="301">
        <v>3</v>
      </c>
      <c r="Q543" s="301">
        <v>15</v>
      </c>
      <c r="R543" s="301">
        <v>11</v>
      </c>
      <c r="S543" s="301">
        <v>26</v>
      </c>
      <c r="T543" s="301">
        <v>3</v>
      </c>
      <c r="U543" s="301">
        <v>0</v>
      </c>
      <c r="V543" s="301">
        <v>0</v>
      </c>
      <c r="W543" s="301">
        <v>0</v>
      </c>
      <c r="X543" s="301">
        <v>0</v>
      </c>
      <c r="Y543" s="301">
        <v>0</v>
      </c>
      <c r="Z543" s="301">
        <v>0</v>
      </c>
      <c r="AA543" s="301">
        <v>0</v>
      </c>
      <c r="AB543" s="301">
        <v>0</v>
      </c>
      <c r="AC543" s="301">
        <v>0</v>
      </c>
      <c r="AD543" s="301">
        <v>0</v>
      </c>
      <c r="AE543" s="301">
        <v>0</v>
      </c>
      <c r="AF543" s="301">
        <v>0</v>
      </c>
      <c r="AG543" s="301">
        <v>21</v>
      </c>
      <c r="AH543" s="301">
        <v>14</v>
      </c>
      <c r="AI543" s="301">
        <v>35</v>
      </c>
      <c r="AJ543" s="301">
        <v>6</v>
      </c>
      <c r="AK543" s="301">
        <v>10</v>
      </c>
      <c r="AL543" s="301">
        <v>9</v>
      </c>
      <c r="AM543" s="301">
        <v>19</v>
      </c>
      <c r="AN543" s="301">
        <v>0</v>
      </c>
      <c r="AO543" s="301">
        <v>0</v>
      </c>
      <c r="AP543" s="301">
        <v>0</v>
      </c>
      <c r="AQ543" s="301">
        <v>8</v>
      </c>
      <c r="AR543" s="301">
        <v>2</v>
      </c>
      <c r="AS543" s="301">
        <v>10</v>
      </c>
    </row>
    <row r="544" spans="1:45" s="300" customFormat="1" ht="12.75" x14ac:dyDescent="0.2">
      <c r="A544" s="300" t="s">
        <v>604</v>
      </c>
      <c r="B544" s="300" t="s">
        <v>1938</v>
      </c>
      <c r="C544" s="300" t="s">
        <v>1939</v>
      </c>
      <c r="D544" s="300" t="s">
        <v>184</v>
      </c>
      <c r="E544" s="300" t="s">
        <v>951</v>
      </c>
      <c r="F544" s="300" t="s">
        <v>123</v>
      </c>
      <c r="G544" s="300" t="s">
        <v>1174</v>
      </c>
      <c r="H544" s="300" t="s">
        <v>1175</v>
      </c>
      <c r="I544" s="300" t="s">
        <v>66</v>
      </c>
      <c r="J544" s="301">
        <v>128</v>
      </c>
      <c r="K544" s="301">
        <v>148</v>
      </c>
      <c r="L544" s="301">
        <v>276</v>
      </c>
      <c r="M544" s="301">
        <v>128</v>
      </c>
      <c r="N544" s="301">
        <v>148</v>
      </c>
      <c r="O544" s="301">
        <v>276</v>
      </c>
      <c r="P544" s="301">
        <v>7</v>
      </c>
      <c r="Q544" s="301">
        <v>83</v>
      </c>
      <c r="R544" s="301">
        <v>100</v>
      </c>
      <c r="S544" s="301">
        <v>183</v>
      </c>
      <c r="T544" s="301">
        <v>6</v>
      </c>
      <c r="U544" s="301">
        <v>112</v>
      </c>
      <c r="V544" s="301">
        <v>117</v>
      </c>
      <c r="W544" s="301">
        <v>229</v>
      </c>
      <c r="X544" s="301">
        <v>6</v>
      </c>
      <c r="Y544" s="301">
        <v>0</v>
      </c>
      <c r="Z544" s="301">
        <v>0</v>
      </c>
      <c r="AA544" s="301">
        <v>0</v>
      </c>
      <c r="AB544" s="301">
        <v>0</v>
      </c>
      <c r="AC544" s="301">
        <v>0</v>
      </c>
      <c r="AD544" s="301">
        <v>0</v>
      </c>
      <c r="AE544" s="301">
        <v>0</v>
      </c>
      <c r="AF544" s="301">
        <v>0</v>
      </c>
      <c r="AG544" s="301">
        <v>323</v>
      </c>
      <c r="AH544" s="301">
        <v>365</v>
      </c>
      <c r="AI544" s="301">
        <v>688</v>
      </c>
      <c r="AJ544" s="301">
        <v>19</v>
      </c>
      <c r="AK544" s="301">
        <v>74</v>
      </c>
      <c r="AL544" s="301">
        <v>85</v>
      </c>
      <c r="AM544" s="301">
        <v>159</v>
      </c>
      <c r="AN544" s="301">
        <v>0</v>
      </c>
      <c r="AO544" s="301">
        <v>0</v>
      </c>
      <c r="AP544" s="301">
        <v>0</v>
      </c>
      <c r="AQ544" s="301">
        <v>9</v>
      </c>
      <c r="AR544" s="301">
        <v>12</v>
      </c>
      <c r="AS544" s="301">
        <v>21</v>
      </c>
    </row>
    <row r="545" spans="1:45" s="300" customFormat="1" ht="12.75" x14ac:dyDescent="0.2">
      <c r="A545" s="300" t="s">
        <v>604</v>
      </c>
      <c r="B545" s="300" t="s">
        <v>1940</v>
      </c>
      <c r="C545" s="300" t="s">
        <v>1941</v>
      </c>
      <c r="D545" s="300" t="s">
        <v>946</v>
      </c>
      <c r="E545" s="300" t="s">
        <v>951</v>
      </c>
      <c r="F545" s="300" t="s">
        <v>123</v>
      </c>
      <c r="G545" s="300" t="s">
        <v>1174</v>
      </c>
      <c r="H545" s="300" t="s">
        <v>1799</v>
      </c>
      <c r="I545" s="300" t="s">
        <v>66</v>
      </c>
      <c r="J545" s="301">
        <v>14</v>
      </c>
      <c r="K545" s="301">
        <v>16</v>
      </c>
      <c r="L545" s="301">
        <v>30</v>
      </c>
      <c r="M545" s="301">
        <v>14</v>
      </c>
      <c r="N545" s="301">
        <v>16</v>
      </c>
      <c r="O545" s="301">
        <v>30</v>
      </c>
      <c r="P545" s="301">
        <v>2</v>
      </c>
      <c r="Q545" s="301">
        <v>6</v>
      </c>
      <c r="R545" s="301">
        <v>18</v>
      </c>
      <c r="S545" s="301">
        <v>24</v>
      </c>
      <c r="T545" s="301">
        <v>3</v>
      </c>
      <c r="U545" s="301">
        <v>0</v>
      </c>
      <c r="V545" s="301">
        <v>0</v>
      </c>
      <c r="W545" s="301">
        <v>0</v>
      </c>
      <c r="X545" s="301">
        <v>0</v>
      </c>
      <c r="Y545" s="301">
        <v>0</v>
      </c>
      <c r="Z545" s="301">
        <v>0</v>
      </c>
      <c r="AA545" s="301">
        <v>0</v>
      </c>
      <c r="AB545" s="301">
        <v>0</v>
      </c>
      <c r="AC545" s="301">
        <v>0</v>
      </c>
      <c r="AD545" s="301">
        <v>0</v>
      </c>
      <c r="AE545" s="301">
        <v>0</v>
      </c>
      <c r="AF545" s="301">
        <v>0</v>
      </c>
      <c r="AG545" s="301">
        <v>20</v>
      </c>
      <c r="AH545" s="301">
        <v>34</v>
      </c>
      <c r="AI545" s="301">
        <v>54</v>
      </c>
      <c r="AJ545" s="301">
        <v>5</v>
      </c>
      <c r="AK545" s="301">
        <v>0</v>
      </c>
      <c r="AL545" s="301">
        <v>0</v>
      </c>
      <c r="AM545" s="301">
        <v>0</v>
      </c>
      <c r="AN545" s="301">
        <v>0</v>
      </c>
      <c r="AO545" s="301">
        <v>0</v>
      </c>
      <c r="AP545" s="301">
        <v>0</v>
      </c>
      <c r="AQ545" s="301">
        <v>6</v>
      </c>
      <c r="AR545" s="301">
        <v>4</v>
      </c>
      <c r="AS545" s="301">
        <v>10</v>
      </c>
    </row>
    <row r="546" spans="1:45" s="300" customFormat="1" ht="12.75" x14ac:dyDescent="0.2">
      <c r="A546" s="300" t="s">
        <v>282</v>
      </c>
      <c r="B546" s="300" t="s">
        <v>1942</v>
      </c>
      <c r="C546" s="300" t="s">
        <v>1943</v>
      </c>
      <c r="D546" s="300" t="s">
        <v>184</v>
      </c>
      <c r="E546" s="300" t="s">
        <v>951</v>
      </c>
      <c r="F546" s="300" t="s">
        <v>123</v>
      </c>
      <c r="G546" s="300" t="s">
        <v>1174</v>
      </c>
      <c r="H546" s="300" t="s">
        <v>1175</v>
      </c>
      <c r="I546" s="300" t="s">
        <v>66</v>
      </c>
      <c r="J546" s="301">
        <v>6</v>
      </c>
      <c r="K546" s="301">
        <v>2</v>
      </c>
      <c r="L546" s="301">
        <v>8</v>
      </c>
      <c r="M546" s="301">
        <v>6</v>
      </c>
      <c r="N546" s="301">
        <v>2</v>
      </c>
      <c r="O546" s="301">
        <v>8</v>
      </c>
      <c r="P546" s="301">
        <v>1</v>
      </c>
      <c r="Q546" s="301">
        <v>5</v>
      </c>
      <c r="R546" s="301">
        <v>1</v>
      </c>
      <c r="S546" s="301">
        <v>6</v>
      </c>
      <c r="T546" s="301">
        <v>1</v>
      </c>
      <c r="U546" s="301">
        <v>8</v>
      </c>
      <c r="V546" s="301">
        <v>1</v>
      </c>
      <c r="W546" s="301">
        <v>9</v>
      </c>
      <c r="X546" s="301">
        <v>1</v>
      </c>
      <c r="Y546" s="301">
        <v>0</v>
      </c>
      <c r="Z546" s="301">
        <v>0</v>
      </c>
      <c r="AA546" s="301">
        <v>0</v>
      </c>
      <c r="AB546" s="301">
        <v>0</v>
      </c>
      <c r="AC546" s="301">
        <v>0</v>
      </c>
      <c r="AD546" s="301">
        <v>0</v>
      </c>
      <c r="AE546" s="301">
        <v>0</v>
      </c>
      <c r="AF546" s="301">
        <v>0</v>
      </c>
      <c r="AG546" s="301">
        <v>19</v>
      </c>
      <c r="AH546" s="301">
        <v>4</v>
      </c>
      <c r="AI546" s="301">
        <v>23</v>
      </c>
      <c r="AJ546" s="301">
        <v>3</v>
      </c>
      <c r="AK546" s="301">
        <v>17</v>
      </c>
      <c r="AL546" s="301">
        <v>4</v>
      </c>
      <c r="AM546" s="301">
        <v>21</v>
      </c>
      <c r="AN546" s="301">
        <v>0</v>
      </c>
      <c r="AO546" s="301">
        <v>0</v>
      </c>
      <c r="AP546" s="301">
        <v>0</v>
      </c>
      <c r="AQ546" s="301">
        <v>2</v>
      </c>
      <c r="AR546" s="301">
        <v>7</v>
      </c>
      <c r="AS546" s="301">
        <v>9</v>
      </c>
    </row>
    <row r="547" spans="1:45" s="300" customFormat="1" ht="12.75" x14ac:dyDescent="0.2">
      <c r="A547" s="300" t="s">
        <v>604</v>
      </c>
      <c r="B547" s="300" t="s">
        <v>1944</v>
      </c>
      <c r="C547" s="300" t="s">
        <v>1945</v>
      </c>
      <c r="D547" s="300" t="s">
        <v>946</v>
      </c>
      <c r="E547" s="300" t="s">
        <v>951</v>
      </c>
      <c r="F547" s="300" t="s">
        <v>123</v>
      </c>
      <c r="G547" s="300" t="s">
        <v>1174</v>
      </c>
      <c r="H547" s="300" t="s">
        <v>1175</v>
      </c>
      <c r="I547" s="300" t="s">
        <v>66</v>
      </c>
      <c r="J547" s="301">
        <v>33</v>
      </c>
      <c r="K547" s="301">
        <v>38</v>
      </c>
      <c r="L547" s="301">
        <v>71</v>
      </c>
      <c r="M547" s="301">
        <v>38</v>
      </c>
      <c r="N547" s="301">
        <v>40</v>
      </c>
      <c r="O547" s="301">
        <v>78</v>
      </c>
      <c r="P547" s="301">
        <v>3</v>
      </c>
      <c r="Q547" s="301">
        <v>29</v>
      </c>
      <c r="R547" s="301">
        <v>30</v>
      </c>
      <c r="S547" s="301">
        <v>59</v>
      </c>
      <c r="T547" s="301">
        <v>3</v>
      </c>
      <c r="U547" s="301">
        <v>29</v>
      </c>
      <c r="V547" s="301">
        <v>20</v>
      </c>
      <c r="W547" s="301">
        <v>49</v>
      </c>
      <c r="X547" s="301">
        <v>2</v>
      </c>
      <c r="Y547" s="301">
        <v>0</v>
      </c>
      <c r="Z547" s="301">
        <v>0</v>
      </c>
      <c r="AA547" s="301">
        <v>0</v>
      </c>
      <c r="AB547" s="301">
        <v>0</v>
      </c>
      <c r="AC547" s="301">
        <v>0</v>
      </c>
      <c r="AD547" s="301">
        <v>0</v>
      </c>
      <c r="AE547" s="301">
        <v>0</v>
      </c>
      <c r="AF547" s="301">
        <v>0</v>
      </c>
      <c r="AG547" s="301">
        <v>96</v>
      </c>
      <c r="AH547" s="301">
        <v>90</v>
      </c>
      <c r="AI547" s="301">
        <v>186</v>
      </c>
      <c r="AJ547" s="301">
        <v>8</v>
      </c>
      <c r="AK547" s="301">
        <v>10</v>
      </c>
      <c r="AL547" s="301">
        <v>15</v>
      </c>
      <c r="AM547" s="301">
        <v>25</v>
      </c>
      <c r="AN547" s="301">
        <v>0</v>
      </c>
      <c r="AO547" s="301">
        <v>0</v>
      </c>
      <c r="AP547" s="301">
        <v>0</v>
      </c>
      <c r="AQ547" s="301">
        <v>5</v>
      </c>
      <c r="AR547" s="301">
        <v>5</v>
      </c>
      <c r="AS547" s="301">
        <v>10</v>
      </c>
    </row>
    <row r="548" spans="1:45" s="300" customFormat="1" ht="12.75" x14ac:dyDescent="0.2">
      <c r="A548" s="300" t="s">
        <v>604</v>
      </c>
      <c r="B548" s="300" t="s">
        <v>1946</v>
      </c>
      <c r="C548" s="300" t="s">
        <v>1947</v>
      </c>
      <c r="D548" s="300" t="s">
        <v>184</v>
      </c>
      <c r="E548" s="300" t="s">
        <v>951</v>
      </c>
      <c r="F548" s="300" t="s">
        <v>123</v>
      </c>
      <c r="G548" s="300" t="s">
        <v>1174</v>
      </c>
      <c r="H548" s="300" t="s">
        <v>1175</v>
      </c>
      <c r="I548" s="300" t="s">
        <v>66</v>
      </c>
      <c r="J548" s="301">
        <v>16</v>
      </c>
      <c r="K548" s="301">
        <v>16</v>
      </c>
      <c r="L548" s="301">
        <v>32</v>
      </c>
      <c r="M548" s="301">
        <v>16</v>
      </c>
      <c r="N548" s="301">
        <v>16</v>
      </c>
      <c r="O548" s="301">
        <v>32</v>
      </c>
      <c r="P548" s="301">
        <v>1</v>
      </c>
      <c r="Q548" s="301">
        <v>3</v>
      </c>
      <c r="R548" s="301">
        <v>8</v>
      </c>
      <c r="S548" s="301">
        <v>11</v>
      </c>
      <c r="T548" s="301">
        <v>1</v>
      </c>
      <c r="U548" s="301">
        <v>17</v>
      </c>
      <c r="V548" s="301">
        <v>12</v>
      </c>
      <c r="W548" s="301">
        <v>29</v>
      </c>
      <c r="X548" s="301">
        <v>1</v>
      </c>
      <c r="Y548" s="301">
        <v>0</v>
      </c>
      <c r="Z548" s="301">
        <v>0</v>
      </c>
      <c r="AA548" s="301">
        <v>0</v>
      </c>
      <c r="AB548" s="301">
        <v>0</v>
      </c>
      <c r="AC548" s="301">
        <v>0</v>
      </c>
      <c r="AD548" s="301">
        <v>0</v>
      </c>
      <c r="AE548" s="301">
        <v>0</v>
      </c>
      <c r="AF548" s="301">
        <v>0</v>
      </c>
      <c r="AG548" s="301">
        <v>36</v>
      </c>
      <c r="AH548" s="301">
        <v>36</v>
      </c>
      <c r="AI548" s="301">
        <v>72</v>
      </c>
      <c r="AJ548" s="301">
        <v>3</v>
      </c>
      <c r="AK548" s="301">
        <v>7</v>
      </c>
      <c r="AL548" s="301">
        <v>11</v>
      </c>
      <c r="AM548" s="301">
        <v>18</v>
      </c>
      <c r="AN548" s="301">
        <v>0</v>
      </c>
      <c r="AO548" s="301">
        <v>0</v>
      </c>
      <c r="AP548" s="301">
        <v>0</v>
      </c>
      <c r="AQ548" s="301">
        <v>4</v>
      </c>
      <c r="AR548" s="301">
        <v>9</v>
      </c>
      <c r="AS548" s="301">
        <v>13</v>
      </c>
    </row>
    <row r="549" spans="1:45" s="300" customFormat="1" ht="12.75" x14ac:dyDescent="0.2">
      <c r="A549" s="300" t="s">
        <v>604</v>
      </c>
      <c r="B549" s="300" t="s">
        <v>1948</v>
      </c>
      <c r="C549" s="300" t="s">
        <v>1949</v>
      </c>
      <c r="D549" s="300" t="s">
        <v>184</v>
      </c>
      <c r="E549" s="300" t="s">
        <v>951</v>
      </c>
      <c r="F549" s="300" t="s">
        <v>123</v>
      </c>
      <c r="G549" s="300" t="s">
        <v>1174</v>
      </c>
      <c r="H549" s="300" t="s">
        <v>1175</v>
      </c>
      <c r="I549" s="300" t="s">
        <v>66</v>
      </c>
      <c r="J549" s="301">
        <v>55</v>
      </c>
      <c r="K549" s="301">
        <v>88</v>
      </c>
      <c r="L549" s="301">
        <v>143</v>
      </c>
      <c r="M549" s="301">
        <v>55</v>
      </c>
      <c r="N549" s="301">
        <v>88</v>
      </c>
      <c r="O549" s="301">
        <v>143</v>
      </c>
      <c r="P549" s="301">
        <v>4</v>
      </c>
      <c r="Q549" s="301">
        <v>47</v>
      </c>
      <c r="R549" s="301">
        <v>69</v>
      </c>
      <c r="S549" s="301">
        <v>116</v>
      </c>
      <c r="T549" s="301">
        <v>3</v>
      </c>
      <c r="U549" s="301">
        <v>42</v>
      </c>
      <c r="V549" s="301">
        <v>59</v>
      </c>
      <c r="W549" s="301">
        <v>101</v>
      </c>
      <c r="X549" s="301">
        <v>3</v>
      </c>
      <c r="Y549" s="301">
        <v>0</v>
      </c>
      <c r="Z549" s="301">
        <v>0</v>
      </c>
      <c r="AA549" s="301">
        <v>0</v>
      </c>
      <c r="AB549" s="301">
        <v>0</v>
      </c>
      <c r="AC549" s="301">
        <v>0</v>
      </c>
      <c r="AD549" s="301">
        <v>0</v>
      </c>
      <c r="AE549" s="301">
        <v>0</v>
      </c>
      <c r="AF549" s="301">
        <v>0</v>
      </c>
      <c r="AG549" s="301">
        <v>144</v>
      </c>
      <c r="AH549" s="301">
        <v>216</v>
      </c>
      <c r="AI549" s="301">
        <v>360</v>
      </c>
      <c r="AJ549" s="301">
        <v>10</v>
      </c>
      <c r="AK549" s="301">
        <v>48</v>
      </c>
      <c r="AL549" s="301">
        <v>69</v>
      </c>
      <c r="AM549" s="301">
        <v>117</v>
      </c>
      <c r="AN549" s="301">
        <v>0</v>
      </c>
      <c r="AO549" s="301">
        <v>0</v>
      </c>
      <c r="AP549" s="301">
        <v>0</v>
      </c>
      <c r="AQ549" s="301">
        <v>15</v>
      </c>
      <c r="AR549" s="301">
        <v>10</v>
      </c>
      <c r="AS549" s="301">
        <v>25</v>
      </c>
    </row>
    <row r="550" spans="1:45" s="300" customFormat="1" ht="12.75" x14ac:dyDescent="0.2">
      <c r="A550" s="300" t="s">
        <v>698</v>
      </c>
      <c r="B550" s="300" t="s">
        <v>1950</v>
      </c>
      <c r="C550" s="300" t="s">
        <v>1951</v>
      </c>
      <c r="D550" s="300" t="s">
        <v>946</v>
      </c>
      <c r="E550" s="300" t="s">
        <v>951</v>
      </c>
      <c r="F550" s="300" t="s">
        <v>123</v>
      </c>
      <c r="G550" s="300" t="s">
        <v>1174</v>
      </c>
      <c r="H550" s="300" t="s">
        <v>1799</v>
      </c>
      <c r="I550" s="300" t="s">
        <v>66</v>
      </c>
      <c r="J550" s="301">
        <v>2</v>
      </c>
      <c r="K550" s="301">
        <v>2</v>
      </c>
      <c r="L550" s="301">
        <v>4</v>
      </c>
      <c r="M550" s="301">
        <v>11</v>
      </c>
      <c r="N550" s="301">
        <v>8</v>
      </c>
      <c r="O550" s="301">
        <v>19</v>
      </c>
      <c r="P550" s="301">
        <v>3</v>
      </c>
      <c r="Q550" s="301">
        <v>18</v>
      </c>
      <c r="R550" s="301">
        <v>12</v>
      </c>
      <c r="S550" s="301">
        <v>30</v>
      </c>
      <c r="T550" s="301">
        <v>3</v>
      </c>
      <c r="U550" s="301">
        <v>0</v>
      </c>
      <c r="V550" s="301">
        <v>0</v>
      </c>
      <c r="W550" s="301">
        <v>0</v>
      </c>
      <c r="X550" s="301">
        <v>0</v>
      </c>
      <c r="Y550" s="301">
        <v>0</v>
      </c>
      <c r="Z550" s="301">
        <v>0</v>
      </c>
      <c r="AA550" s="301">
        <v>0</v>
      </c>
      <c r="AB550" s="301">
        <v>0</v>
      </c>
      <c r="AC550" s="301">
        <v>0</v>
      </c>
      <c r="AD550" s="301">
        <v>0</v>
      </c>
      <c r="AE550" s="301">
        <v>0</v>
      </c>
      <c r="AF550" s="301">
        <v>0</v>
      </c>
      <c r="AG550" s="301">
        <v>29</v>
      </c>
      <c r="AH550" s="301">
        <v>20</v>
      </c>
      <c r="AI550" s="301">
        <v>49</v>
      </c>
      <c r="AJ550" s="301">
        <v>6</v>
      </c>
      <c r="AK550" s="301">
        <v>9</v>
      </c>
      <c r="AL550" s="301">
        <v>3</v>
      </c>
      <c r="AM550" s="301">
        <v>12</v>
      </c>
      <c r="AN550" s="301">
        <v>0</v>
      </c>
      <c r="AO550" s="301">
        <v>0</v>
      </c>
      <c r="AP550" s="301">
        <v>0</v>
      </c>
      <c r="AQ550" s="301">
        <v>6</v>
      </c>
      <c r="AR550" s="301">
        <v>5</v>
      </c>
      <c r="AS550" s="301">
        <v>11</v>
      </c>
    </row>
    <row r="551" spans="1:45" s="300" customFormat="1" ht="12.75" x14ac:dyDescent="0.2">
      <c r="A551" s="300" t="s">
        <v>604</v>
      </c>
      <c r="B551" s="300" t="s">
        <v>1952</v>
      </c>
      <c r="C551" s="300" t="s">
        <v>1953</v>
      </c>
      <c r="D551" s="300" t="s">
        <v>1853</v>
      </c>
      <c r="E551" s="300" t="s">
        <v>951</v>
      </c>
      <c r="F551" s="300" t="s">
        <v>123</v>
      </c>
      <c r="G551" s="300" t="s">
        <v>1174</v>
      </c>
      <c r="H551" s="300" t="s">
        <v>1799</v>
      </c>
      <c r="I551" s="300" t="s">
        <v>66</v>
      </c>
      <c r="J551" s="301">
        <v>8</v>
      </c>
      <c r="K551" s="301">
        <v>1</v>
      </c>
      <c r="L551" s="301">
        <v>9</v>
      </c>
      <c r="M551" s="301">
        <v>8</v>
      </c>
      <c r="N551" s="301">
        <v>1</v>
      </c>
      <c r="O551" s="301">
        <v>9</v>
      </c>
      <c r="P551" s="301">
        <v>1</v>
      </c>
      <c r="Q551" s="301">
        <v>5</v>
      </c>
      <c r="R551" s="301">
        <v>6</v>
      </c>
      <c r="S551" s="301">
        <v>11</v>
      </c>
      <c r="T551" s="301">
        <v>1</v>
      </c>
      <c r="U551" s="301">
        <v>0</v>
      </c>
      <c r="V551" s="301">
        <v>0</v>
      </c>
      <c r="W551" s="301">
        <v>0</v>
      </c>
      <c r="X551" s="301">
        <v>0</v>
      </c>
      <c r="Y551" s="301">
        <v>0</v>
      </c>
      <c r="Z551" s="301">
        <v>0</v>
      </c>
      <c r="AA551" s="301">
        <v>0</v>
      </c>
      <c r="AB551" s="301">
        <v>0</v>
      </c>
      <c r="AC551" s="301">
        <v>0</v>
      </c>
      <c r="AD551" s="301">
        <v>0</v>
      </c>
      <c r="AE551" s="301">
        <v>0</v>
      </c>
      <c r="AF551" s="301">
        <v>0</v>
      </c>
      <c r="AG551" s="301">
        <v>13</v>
      </c>
      <c r="AH551" s="301">
        <v>7</v>
      </c>
      <c r="AI551" s="301">
        <v>20</v>
      </c>
      <c r="AJ551" s="301">
        <v>2</v>
      </c>
      <c r="AK551" s="301">
        <v>8</v>
      </c>
      <c r="AL551" s="301">
        <v>12</v>
      </c>
      <c r="AM551" s="301">
        <v>20</v>
      </c>
      <c r="AN551" s="301">
        <v>0</v>
      </c>
      <c r="AO551" s="301">
        <v>0</v>
      </c>
      <c r="AP551" s="301">
        <v>0</v>
      </c>
      <c r="AQ551" s="301">
        <v>1</v>
      </c>
      <c r="AR551" s="301">
        <v>3</v>
      </c>
      <c r="AS551" s="301">
        <v>4</v>
      </c>
    </row>
    <row r="552" spans="1:45" s="300" customFormat="1" ht="12.75" x14ac:dyDescent="0.2">
      <c r="A552" s="300" t="s">
        <v>282</v>
      </c>
      <c r="B552" s="300" t="s">
        <v>1954</v>
      </c>
      <c r="C552" s="300" t="s">
        <v>1937</v>
      </c>
      <c r="D552" s="300" t="s">
        <v>184</v>
      </c>
      <c r="E552" s="300" t="s">
        <v>951</v>
      </c>
      <c r="F552" s="300" t="s">
        <v>123</v>
      </c>
      <c r="G552" s="300" t="s">
        <v>1174</v>
      </c>
      <c r="H552" s="300" t="s">
        <v>1175</v>
      </c>
      <c r="I552" s="300" t="s">
        <v>66</v>
      </c>
      <c r="J552" s="301">
        <v>8</v>
      </c>
      <c r="K552" s="301">
        <v>6</v>
      </c>
      <c r="L552" s="301">
        <v>14</v>
      </c>
      <c r="M552" s="301">
        <v>16</v>
      </c>
      <c r="N552" s="301">
        <v>10</v>
      </c>
      <c r="O552" s="301">
        <v>26</v>
      </c>
      <c r="P552" s="301">
        <v>2</v>
      </c>
      <c r="Q552" s="301">
        <v>10</v>
      </c>
      <c r="R552" s="301">
        <v>5</v>
      </c>
      <c r="S552" s="301">
        <v>15</v>
      </c>
      <c r="T552" s="301">
        <v>2</v>
      </c>
      <c r="U552" s="301">
        <v>14</v>
      </c>
      <c r="V552" s="301">
        <v>7</v>
      </c>
      <c r="W552" s="301">
        <v>21</v>
      </c>
      <c r="X552" s="301">
        <v>2</v>
      </c>
      <c r="Y552" s="301">
        <v>0</v>
      </c>
      <c r="Z552" s="301">
        <v>0</v>
      </c>
      <c r="AA552" s="301">
        <v>0</v>
      </c>
      <c r="AB552" s="301">
        <v>0</v>
      </c>
      <c r="AC552" s="301">
        <v>0</v>
      </c>
      <c r="AD552" s="301">
        <v>0</v>
      </c>
      <c r="AE552" s="301">
        <v>0</v>
      </c>
      <c r="AF552" s="301">
        <v>0</v>
      </c>
      <c r="AG552" s="301">
        <v>40</v>
      </c>
      <c r="AH552" s="301">
        <v>22</v>
      </c>
      <c r="AI552" s="301">
        <v>62</v>
      </c>
      <c r="AJ552" s="301">
        <v>6</v>
      </c>
      <c r="AK552" s="301">
        <v>19</v>
      </c>
      <c r="AL552" s="301">
        <v>13</v>
      </c>
      <c r="AM552" s="301">
        <v>32</v>
      </c>
      <c r="AN552" s="301">
        <v>0</v>
      </c>
      <c r="AO552" s="301">
        <v>0</v>
      </c>
      <c r="AP552" s="301">
        <v>0</v>
      </c>
      <c r="AQ552" s="301">
        <v>4</v>
      </c>
      <c r="AR552" s="301">
        <v>4</v>
      </c>
      <c r="AS552" s="301">
        <v>8</v>
      </c>
    </row>
    <row r="553" spans="1:45" s="300" customFormat="1" ht="12.75" x14ac:dyDescent="0.2">
      <c r="A553" s="300" t="s">
        <v>282</v>
      </c>
      <c r="B553" s="300" t="s">
        <v>1955</v>
      </c>
      <c r="C553" s="300" t="s">
        <v>1956</v>
      </c>
      <c r="D553" s="300" t="s">
        <v>184</v>
      </c>
      <c r="E553" s="300" t="s">
        <v>951</v>
      </c>
      <c r="F553" s="300" t="s">
        <v>123</v>
      </c>
      <c r="G553" s="300" t="s">
        <v>1174</v>
      </c>
      <c r="H553" s="300" t="s">
        <v>1175</v>
      </c>
      <c r="I553" s="300" t="s">
        <v>66</v>
      </c>
      <c r="J553" s="301">
        <v>14</v>
      </c>
      <c r="K553" s="301">
        <v>8</v>
      </c>
      <c r="L553" s="301">
        <v>22</v>
      </c>
      <c r="M553" s="301">
        <v>14</v>
      </c>
      <c r="N553" s="301">
        <v>8</v>
      </c>
      <c r="O553" s="301">
        <v>22</v>
      </c>
      <c r="P553" s="301">
        <v>2</v>
      </c>
      <c r="Q553" s="301">
        <v>5</v>
      </c>
      <c r="R553" s="301">
        <v>7</v>
      </c>
      <c r="S553" s="301">
        <v>12</v>
      </c>
      <c r="T553" s="301">
        <v>2</v>
      </c>
      <c r="U553" s="301">
        <v>21</v>
      </c>
      <c r="V553" s="301">
        <v>8</v>
      </c>
      <c r="W553" s="301">
        <v>29</v>
      </c>
      <c r="X553" s="301">
        <v>2</v>
      </c>
      <c r="Y553" s="301">
        <v>0</v>
      </c>
      <c r="Z553" s="301">
        <v>0</v>
      </c>
      <c r="AA553" s="301">
        <v>0</v>
      </c>
      <c r="AB553" s="301">
        <v>0</v>
      </c>
      <c r="AC553" s="301">
        <v>0</v>
      </c>
      <c r="AD553" s="301">
        <v>0</v>
      </c>
      <c r="AE553" s="301">
        <v>0</v>
      </c>
      <c r="AF553" s="301">
        <v>0</v>
      </c>
      <c r="AG553" s="301">
        <v>40</v>
      </c>
      <c r="AH553" s="301">
        <v>23</v>
      </c>
      <c r="AI553" s="301">
        <v>63</v>
      </c>
      <c r="AJ553" s="301">
        <v>6</v>
      </c>
      <c r="AK553" s="301">
        <v>9</v>
      </c>
      <c r="AL553" s="301">
        <v>3</v>
      </c>
      <c r="AM553" s="301">
        <v>12</v>
      </c>
      <c r="AN553" s="301">
        <v>0</v>
      </c>
      <c r="AO553" s="301">
        <v>0</v>
      </c>
      <c r="AP553" s="301">
        <v>0</v>
      </c>
      <c r="AQ553" s="301">
        <v>4</v>
      </c>
      <c r="AR553" s="301">
        <v>5</v>
      </c>
      <c r="AS553" s="301">
        <v>9</v>
      </c>
    </row>
    <row r="554" spans="1:45" s="300" customFormat="1" ht="12.75" x14ac:dyDescent="0.2">
      <c r="A554" s="300" t="s">
        <v>602</v>
      </c>
      <c r="B554" s="300" t="s">
        <v>1957</v>
      </c>
      <c r="C554" s="300" t="s">
        <v>1958</v>
      </c>
      <c r="D554" s="300" t="s">
        <v>1853</v>
      </c>
      <c r="E554" s="300" t="s">
        <v>951</v>
      </c>
      <c r="F554" s="300" t="s">
        <v>123</v>
      </c>
      <c r="G554" s="300" t="s">
        <v>1174</v>
      </c>
      <c r="H554" s="300" t="s">
        <v>1799</v>
      </c>
      <c r="I554" s="300" t="s">
        <v>66</v>
      </c>
      <c r="J554" s="301">
        <v>0</v>
      </c>
      <c r="K554" s="301">
        <v>0</v>
      </c>
      <c r="L554" s="301">
        <v>0</v>
      </c>
      <c r="M554" s="301">
        <v>0</v>
      </c>
      <c r="N554" s="301">
        <v>0</v>
      </c>
      <c r="O554" s="301">
        <v>0</v>
      </c>
      <c r="P554" s="301">
        <v>0</v>
      </c>
      <c r="Q554" s="301">
        <v>5</v>
      </c>
      <c r="R554" s="301">
        <v>6</v>
      </c>
      <c r="S554" s="301">
        <v>11</v>
      </c>
      <c r="T554" s="301">
        <v>1</v>
      </c>
      <c r="U554" s="301">
        <v>0</v>
      </c>
      <c r="V554" s="301">
        <v>0</v>
      </c>
      <c r="W554" s="301">
        <v>0</v>
      </c>
      <c r="X554" s="301">
        <v>0</v>
      </c>
      <c r="Y554" s="301">
        <v>0</v>
      </c>
      <c r="Z554" s="301">
        <v>0</v>
      </c>
      <c r="AA554" s="301">
        <v>0</v>
      </c>
      <c r="AB554" s="301">
        <v>0</v>
      </c>
      <c r="AC554" s="301">
        <v>0</v>
      </c>
      <c r="AD554" s="301">
        <v>0</v>
      </c>
      <c r="AE554" s="301">
        <v>0</v>
      </c>
      <c r="AF554" s="301">
        <v>0</v>
      </c>
      <c r="AG554" s="301">
        <v>5</v>
      </c>
      <c r="AH554" s="301">
        <v>6</v>
      </c>
      <c r="AI554" s="301">
        <v>11</v>
      </c>
      <c r="AJ554" s="301">
        <v>1</v>
      </c>
      <c r="AK554" s="301">
        <v>5</v>
      </c>
      <c r="AL554" s="301">
        <v>6</v>
      </c>
      <c r="AM554" s="301">
        <v>11</v>
      </c>
      <c r="AN554" s="301">
        <v>0</v>
      </c>
      <c r="AO554" s="301">
        <v>0</v>
      </c>
      <c r="AP554" s="301">
        <v>0</v>
      </c>
      <c r="AQ554" s="301">
        <v>3</v>
      </c>
      <c r="AR554" s="301">
        <v>0</v>
      </c>
      <c r="AS554" s="301">
        <v>3</v>
      </c>
    </row>
    <row r="555" spans="1:45" s="300" customFormat="1" ht="12.75" x14ac:dyDescent="0.2">
      <c r="A555" s="300" t="s">
        <v>599</v>
      </c>
      <c r="B555" s="300" t="s">
        <v>1959</v>
      </c>
      <c r="C555" s="300" t="s">
        <v>1809</v>
      </c>
      <c r="D555" s="300" t="s">
        <v>184</v>
      </c>
      <c r="E555" s="300" t="s">
        <v>955</v>
      </c>
      <c r="F555" s="300" t="s">
        <v>123</v>
      </c>
      <c r="G555" s="300" t="s">
        <v>1174</v>
      </c>
      <c r="H555" s="300" t="s">
        <v>1799</v>
      </c>
      <c r="I555" s="300" t="s">
        <v>66</v>
      </c>
      <c r="J555" s="301">
        <v>6</v>
      </c>
      <c r="K555" s="301">
        <v>4</v>
      </c>
      <c r="L555" s="301">
        <v>10</v>
      </c>
      <c r="M555" s="301">
        <v>6</v>
      </c>
      <c r="N555" s="301">
        <v>4</v>
      </c>
      <c r="O555" s="301">
        <v>10</v>
      </c>
      <c r="P555" s="301">
        <v>1</v>
      </c>
      <c r="Q555" s="301">
        <v>8</v>
      </c>
      <c r="R555" s="301">
        <v>4</v>
      </c>
      <c r="S555" s="301">
        <v>12</v>
      </c>
      <c r="T555" s="301">
        <v>1</v>
      </c>
      <c r="U555" s="301">
        <v>0</v>
      </c>
      <c r="V555" s="301">
        <v>0</v>
      </c>
      <c r="W555" s="301">
        <v>0</v>
      </c>
      <c r="X555" s="301">
        <v>0</v>
      </c>
      <c r="Y555" s="301">
        <v>0</v>
      </c>
      <c r="Z555" s="301">
        <v>0</v>
      </c>
      <c r="AA555" s="301">
        <v>0</v>
      </c>
      <c r="AB555" s="301">
        <v>0</v>
      </c>
      <c r="AC555" s="301">
        <v>0</v>
      </c>
      <c r="AD555" s="301">
        <v>0</v>
      </c>
      <c r="AE555" s="301">
        <v>0</v>
      </c>
      <c r="AF555" s="301">
        <v>0</v>
      </c>
      <c r="AG555" s="301">
        <v>14</v>
      </c>
      <c r="AH555" s="301">
        <v>8</v>
      </c>
      <c r="AI555" s="301">
        <v>22</v>
      </c>
      <c r="AJ555" s="301">
        <v>2</v>
      </c>
      <c r="AK555" s="301">
        <v>7</v>
      </c>
      <c r="AL555" s="301">
        <v>3</v>
      </c>
      <c r="AM555" s="301">
        <v>10</v>
      </c>
      <c r="AN555" s="301">
        <v>0</v>
      </c>
      <c r="AO555" s="301">
        <v>0</v>
      </c>
      <c r="AP555" s="301">
        <v>0</v>
      </c>
      <c r="AQ555" s="301">
        <v>2</v>
      </c>
      <c r="AR555" s="301">
        <v>3</v>
      </c>
      <c r="AS555" s="301">
        <v>5</v>
      </c>
    </row>
    <row r="556" spans="1:45" s="300" customFormat="1" ht="12.75" x14ac:dyDescent="0.2">
      <c r="A556" s="300" t="s">
        <v>604</v>
      </c>
      <c r="B556" s="300" t="s">
        <v>1960</v>
      </c>
      <c r="C556" s="300" t="s">
        <v>1961</v>
      </c>
      <c r="D556" s="300" t="s">
        <v>184</v>
      </c>
      <c r="E556" s="300" t="s">
        <v>951</v>
      </c>
      <c r="F556" s="300" t="s">
        <v>123</v>
      </c>
      <c r="G556" s="300" t="s">
        <v>1174</v>
      </c>
      <c r="H556" s="300" t="s">
        <v>1175</v>
      </c>
      <c r="I556" s="300" t="s">
        <v>66</v>
      </c>
      <c r="J556" s="301">
        <v>21</v>
      </c>
      <c r="K556" s="301">
        <v>19</v>
      </c>
      <c r="L556" s="301">
        <v>40</v>
      </c>
      <c r="M556" s="301">
        <v>28</v>
      </c>
      <c r="N556" s="301">
        <v>23</v>
      </c>
      <c r="O556" s="301">
        <v>51</v>
      </c>
      <c r="P556" s="301">
        <v>2</v>
      </c>
      <c r="Q556" s="301">
        <v>23</v>
      </c>
      <c r="R556" s="301">
        <v>15</v>
      </c>
      <c r="S556" s="301">
        <v>38</v>
      </c>
      <c r="T556" s="301">
        <v>2</v>
      </c>
      <c r="U556" s="301">
        <v>15</v>
      </c>
      <c r="V556" s="301">
        <v>22</v>
      </c>
      <c r="W556" s="301">
        <v>37</v>
      </c>
      <c r="X556" s="301">
        <v>2</v>
      </c>
      <c r="Y556" s="301">
        <v>0</v>
      </c>
      <c r="Z556" s="301">
        <v>0</v>
      </c>
      <c r="AA556" s="301">
        <v>0</v>
      </c>
      <c r="AB556" s="301">
        <v>0</v>
      </c>
      <c r="AC556" s="301">
        <v>0</v>
      </c>
      <c r="AD556" s="301">
        <v>0</v>
      </c>
      <c r="AE556" s="301">
        <v>0</v>
      </c>
      <c r="AF556" s="301">
        <v>0</v>
      </c>
      <c r="AG556" s="301">
        <v>66</v>
      </c>
      <c r="AH556" s="301">
        <v>60</v>
      </c>
      <c r="AI556" s="301">
        <v>126</v>
      </c>
      <c r="AJ556" s="301">
        <v>6</v>
      </c>
      <c r="AK556" s="301">
        <v>6</v>
      </c>
      <c r="AL556" s="301">
        <v>14</v>
      </c>
      <c r="AM556" s="301">
        <v>20</v>
      </c>
      <c r="AN556" s="301">
        <v>0</v>
      </c>
      <c r="AO556" s="301">
        <v>0</v>
      </c>
      <c r="AP556" s="301">
        <v>0</v>
      </c>
      <c r="AQ556" s="301">
        <v>4</v>
      </c>
      <c r="AR556" s="301">
        <v>4</v>
      </c>
      <c r="AS556" s="301">
        <v>8</v>
      </c>
    </row>
    <row r="557" spans="1:45" s="300" customFormat="1" ht="12.75" x14ac:dyDescent="0.2">
      <c r="A557" s="300" t="s">
        <v>604</v>
      </c>
      <c r="B557" s="300" t="s">
        <v>1962</v>
      </c>
      <c r="C557" s="300" t="s">
        <v>1963</v>
      </c>
      <c r="D557" s="300" t="s">
        <v>946</v>
      </c>
      <c r="E557" s="300" t="s">
        <v>951</v>
      </c>
      <c r="F557" s="300" t="s">
        <v>123</v>
      </c>
      <c r="G557" s="300" t="s">
        <v>1174</v>
      </c>
      <c r="H557" s="300" t="s">
        <v>1799</v>
      </c>
      <c r="I557" s="300" t="s">
        <v>66</v>
      </c>
      <c r="J557" s="301">
        <v>0</v>
      </c>
      <c r="K557" s="301">
        <v>0</v>
      </c>
      <c r="L557" s="301">
        <v>0</v>
      </c>
      <c r="M557" s="301">
        <v>0</v>
      </c>
      <c r="N557" s="301">
        <v>0</v>
      </c>
      <c r="O557" s="301">
        <v>0</v>
      </c>
      <c r="P557" s="301">
        <v>0</v>
      </c>
      <c r="Q557" s="301">
        <v>13</v>
      </c>
      <c r="R557" s="301">
        <v>20</v>
      </c>
      <c r="S557" s="301">
        <v>33</v>
      </c>
      <c r="T557" s="301">
        <v>3</v>
      </c>
      <c r="U557" s="301">
        <v>0</v>
      </c>
      <c r="V557" s="301">
        <v>0</v>
      </c>
      <c r="W557" s="301">
        <v>0</v>
      </c>
      <c r="X557" s="301">
        <v>0</v>
      </c>
      <c r="Y557" s="301">
        <v>0</v>
      </c>
      <c r="Z557" s="301">
        <v>0</v>
      </c>
      <c r="AA557" s="301">
        <v>0</v>
      </c>
      <c r="AB557" s="301">
        <v>0</v>
      </c>
      <c r="AC557" s="301">
        <v>0</v>
      </c>
      <c r="AD557" s="301">
        <v>0</v>
      </c>
      <c r="AE557" s="301">
        <v>0</v>
      </c>
      <c r="AF557" s="301">
        <v>0</v>
      </c>
      <c r="AG557" s="301">
        <v>13</v>
      </c>
      <c r="AH557" s="301">
        <v>20</v>
      </c>
      <c r="AI557" s="301">
        <v>33</v>
      </c>
      <c r="AJ557" s="301">
        <v>3</v>
      </c>
      <c r="AK557" s="301">
        <v>9</v>
      </c>
      <c r="AL557" s="301">
        <v>5</v>
      </c>
      <c r="AM557" s="301">
        <v>14</v>
      </c>
      <c r="AN557" s="301">
        <v>0</v>
      </c>
      <c r="AO557" s="301">
        <v>0</v>
      </c>
      <c r="AP557" s="301">
        <v>0</v>
      </c>
      <c r="AQ557" s="301">
        <v>7</v>
      </c>
      <c r="AR557" s="301">
        <v>1</v>
      </c>
      <c r="AS557" s="301">
        <v>8</v>
      </c>
    </row>
    <row r="558" spans="1:45" s="300" customFormat="1" ht="12.75" x14ac:dyDescent="0.2">
      <c r="A558" s="300" t="s">
        <v>604</v>
      </c>
      <c r="B558" s="300" t="s">
        <v>1964</v>
      </c>
      <c r="C558" s="300" t="s">
        <v>1965</v>
      </c>
      <c r="D558" s="300" t="s">
        <v>184</v>
      </c>
      <c r="E558" s="300" t="s">
        <v>951</v>
      </c>
      <c r="F558" s="300" t="s">
        <v>123</v>
      </c>
      <c r="G558" s="300" t="s">
        <v>1174</v>
      </c>
      <c r="H558" s="300" t="s">
        <v>1175</v>
      </c>
      <c r="I558" s="300" t="s">
        <v>66</v>
      </c>
      <c r="J558" s="301">
        <v>10</v>
      </c>
      <c r="K558" s="301">
        <v>12</v>
      </c>
      <c r="L558" s="301">
        <v>22</v>
      </c>
      <c r="M558" s="301">
        <v>10</v>
      </c>
      <c r="N558" s="301">
        <v>12</v>
      </c>
      <c r="O558" s="301">
        <v>22</v>
      </c>
      <c r="P558" s="301">
        <v>1</v>
      </c>
      <c r="Q558" s="301">
        <v>4</v>
      </c>
      <c r="R558" s="301">
        <v>10</v>
      </c>
      <c r="S558" s="301">
        <v>14</v>
      </c>
      <c r="T558" s="301">
        <v>1</v>
      </c>
      <c r="U558" s="301">
        <v>7</v>
      </c>
      <c r="V558" s="301">
        <v>7</v>
      </c>
      <c r="W558" s="301">
        <v>14</v>
      </c>
      <c r="X558" s="301">
        <v>1</v>
      </c>
      <c r="Y558" s="301">
        <v>0</v>
      </c>
      <c r="Z558" s="301">
        <v>0</v>
      </c>
      <c r="AA558" s="301">
        <v>0</v>
      </c>
      <c r="AB558" s="301">
        <v>0</v>
      </c>
      <c r="AC558" s="301">
        <v>0</v>
      </c>
      <c r="AD558" s="301">
        <v>0</v>
      </c>
      <c r="AE558" s="301">
        <v>0</v>
      </c>
      <c r="AF558" s="301">
        <v>0</v>
      </c>
      <c r="AG558" s="301">
        <v>21</v>
      </c>
      <c r="AH558" s="301">
        <v>29</v>
      </c>
      <c r="AI558" s="301">
        <v>50</v>
      </c>
      <c r="AJ558" s="301">
        <v>3</v>
      </c>
      <c r="AK558" s="301">
        <v>16</v>
      </c>
      <c r="AL558" s="301">
        <v>36</v>
      </c>
      <c r="AM558" s="301">
        <v>52</v>
      </c>
      <c r="AN558" s="301">
        <v>0</v>
      </c>
      <c r="AO558" s="301">
        <v>0</v>
      </c>
      <c r="AP558" s="301">
        <v>0</v>
      </c>
      <c r="AQ558" s="301">
        <v>6</v>
      </c>
      <c r="AR558" s="301">
        <v>6</v>
      </c>
      <c r="AS558" s="301">
        <v>12</v>
      </c>
    </row>
    <row r="559" spans="1:45" s="300" customFormat="1" ht="12.75" x14ac:dyDescent="0.2">
      <c r="A559" s="300" t="s">
        <v>698</v>
      </c>
      <c r="B559" s="300" t="s">
        <v>1966</v>
      </c>
      <c r="C559" s="300" t="s">
        <v>1883</v>
      </c>
      <c r="D559" s="300" t="s">
        <v>184</v>
      </c>
      <c r="E559" s="300" t="s">
        <v>951</v>
      </c>
      <c r="F559" s="300" t="s">
        <v>123</v>
      </c>
      <c r="G559" s="300" t="s">
        <v>1174</v>
      </c>
      <c r="H559" s="300" t="s">
        <v>1175</v>
      </c>
      <c r="I559" s="300" t="s">
        <v>66</v>
      </c>
      <c r="J559" s="301">
        <v>18</v>
      </c>
      <c r="K559" s="301">
        <v>11</v>
      </c>
      <c r="L559" s="301">
        <v>29</v>
      </c>
      <c r="M559" s="301">
        <v>18</v>
      </c>
      <c r="N559" s="301">
        <v>11</v>
      </c>
      <c r="O559" s="301">
        <v>29</v>
      </c>
      <c r="P559" s="301">
        <v>2</v>
      </c>
      <c r="Q559" s="301">
        <v>10</v>
      </c>
      <c r="R559" s="301">
        <v>4</v>
      </c>
      <c r="S559" s="301">
        <v>14</v>
      </c>
      <c r="T559" s="301">
        <v>2</v>
      </c>
      <c r="U559" s="301">
        <v>21</v>
      </c>
      <c r="V559" s="301">
        <v>8</v>
      </c>
      <c r="W559" s="301">
        <v>29</v>
      </c>
      <c r="X559" s="301">
        <v>2</v>
      </c>
      <c r="Y559" s="301">
        <v>0</v>
      </c>
      <c r="Z559" s="301">
        <v>0</v>
      </c>
      <c r="AA559" s="301">
        <v>0</v>
      </c>
      <c r="AB559" s="301">
        <v>0</v>
      </c>
      <c r="AC559" s="301">
        <v>0</v>
      </c>
      <c r="AD559" s="301">
        <v>0</v>
      </c>
      <c r="AE559" s="301">
        <v>0</v>
      </c>
      <c r="AF559" s="301">
        <v>0</v>
      </c>
      <c r="AG559" s="301">
        <v>49</v>
      </c>
      <c r="AH559" s="301">
        <v>23</v>
      </c>
      <c r="AI559" s="301">
        <v>72</v>
      </c>
      <c r="AJ559" s="301">
        <v>6</v>
      </c>
      <c r="AK559" s="301">
        <v>17</v>
      </c>
      <c r="AL559" s="301">
        <v>8</v>
      </c>
      <c r="AM559" s="301">
        <v>25</v>
      </c>
      <c r="AN559" s="301">
        <v>0</v>
      </c>
      <c r="AO559" s="301">
        <v>0</v>
      </c>
      <c r="AP559" s="301">
        <v>0</v>
      </c>
      <c r="AQ559" s="301">
        <v>3</v>
      </c>
      <c r="AR559" s="301">
        <v>7</v>
      </c>
      <c r="AS559" s="301">
        <v>10</v>
      </c>
    </row>
    <row r="560" spans="1:45" s="300" customFormat="1" ht="12.75" x14ac:dyDescent="0.2">
      <c r="A560" s="300" t="s">
        <v>282</v>
      </c>
      <c r="B560" s="300" t="s">
        <v>1967</v>
      </c>
      <c r="C560" s="300" t="s">
        <v>1968</v>
      </c>
      <c r="D560" s="300" t="s">
        <v>184</v>
      </c>
      <c r="E560" s="300" t="s">
        <v>951</v>
      </c>
      <c r="F560" s="300" t="s">
        <v>123</v>
      </c>
      <c r="G560" s="300" t="s">
        <v>1174</v>
      </c>
      <c r="H560" s="300" t="s">
        <v>1175</v>
      </c>
      <c r="I560" s="300" t="s">
        <v>66</v>
      </c>
      <c r="J560" s="301">
        <v>3</v>
      </c>
      <c r="K560" s="301">
        <v>3</v>
      </c>
      <c r="L560" s="301">
        <v>6</v>
      </c>
      <c r="M560" s="301">
        <v>3</v>
      </c>
      <c r="N560" s="301">
        <v>3</v>
      </c>
      <c r="O560" s="301">
        <v>6</v>
      </c>
      <c r="P560" s="301">
        <v>1</v>
      </c>
      <c r="Q560" s="301">
        <v>0</v>
      </c>
      <c r="R560" s="301">
        <v>0</v>
      </c>
      <c r="S560" s="301">
        <v>0</v>
      </c>
      <c r="T560" s="301">
        <v>0</v>
      </c>
      <c r="U560" s="301">
        <v>10</v>
      </c>
      <c r="V560" s="301">
        <v>1</v>
      </c>
      <c r="W560" s="301">
        <v>11</v>
      </c>
      <c r="X560" s="301">
        <v>1</v>
      </c>
      <c r="Y560" s="301">
        <v>0</v>
      </c>
      <c r="Z560" s="301">
        <v>0</v>
      </c>
      <c r="AA560" s="301">
        <v>0</v>
      </c>
      <c r="AB560" s="301">
        <v>0</v>
      </c>
      <c r="AC560" s="301">
        <v>0</v>
      </c>
      <c r="AD560" s="301">
        <v>0</v>
      </c>
      <c r="AE560" s="301">
        <v>0</v>
      </c>
      <c r="AF560" s="301">
        <v>0</v>
      </c>
      <c r="AG560" s="301">
        <v>13</v>
      </c>
      <c r="AH560" s="301">
        <v>4</v>
      </c>
      <c r="AI560" s="301">
        <v>17</v>
      </c>
      <c r="AJ560" s="301">
        <v>2</v>
      </c>
      <c r="AK560" s="301">
        <v>0</v>
      </c>
      <c r="AL560" s="301">
        <v>0</v>
      </c>
      <c r="AM560" s="301">
        <v>0</v>
      </c>
      <c r="AN560" s="301">
        <v>0</v>
      </c>
      <c r="AO560" s="301">
        <v>0</v>
      </c>
      <c r="AP560" s="301">
        <v>0</v>
      </c>
      <c r="AQ560" s="301">
        <v>5</v>
      </c>
      <c r="AR560" s="301">
        <v>4</v>
      </c>
      <c r="AS560" s="301">
        <v>9</v>
      </c>
    </row>
    <row r="561" spans="1:45" s="300" customFormat="1" ht="12.75" x14ac:dyDescent="0.2">
      <c r="A561" s="300" t="s">
        <v>604</v>
      </c>
      <c r="B561" s="300" t="s">
        <v>1969</v>
      </c>
      <c r="C561" s="300" t="s">
        <v>1970</v>
      </c>
      <c r="D561" s="300" t="s">
        <v>184</v>
      </c>
      <c r="E561" s="300" t="s">
        <v>951</v>
      </c>
      <c r="F561" s="300" t="s">
        <v>123</v>
      </c>
      <c r="G561" s="300" t="s">
        <v>1174</v>
      </c>
      <c r="H561" s="300" t="s">
        <v>1175</v>
      </c>
      <c r="I561" s="300" t="s">
        <v>66</v>
      </c>
      <c r="J561" s="301">
        <v>48</v>
      </c>
      <c r="K561" s="301">
        <v>43</v>
      </c>
      <c r="L561" s="301">
        <v>91</v>
      </c>
      <c r="M561" s="301">
        <v>48</v>
      </c>
      <c r="N561" s="301">
        <v>43</v>
      </c>
      <c r="O561" s="301">
        <v>91</v>
      </c>
      <c r="P561" s="301">
        <v>3</v>
      </c>
      <c r="Q561" s="301">
        <v>22</v>
      </c>
      <c r="R561" s="301">
        <v>40</v>
      </c>
      <c r="S561" s="301">
        <v>62</v>
      </c>
      <c r="T561" s="301">
        <v>3</v>
      </c>
      <c r="U561" s="301">
        <v>19</v>
      </c>
      <c r="V561" s="301">
        <v>19</v>
      </c>
      <c r="W561" s="301">
        <v>38</v>
      </c>
      <c r="X561" s="301">
        <v>2</v>
      </c>
      <c r="Y561" s="301">
        <v>0</v>
      </c>
      <c r="Z561" s="301">
        <v>0</v>
      </c>
      <c r="AA561" s="301">
        <v>0</v>
      </c>
      <c r="AB561" s="301">
        <v>0</v>
      </c>
      <c r="AC561" s="301">
        <v>0</v>
      </c>
      <c r="AD561" s="301">
        <v>0</v>
      </c>
      <c r="AE561" s="301">
        <v>0</v>
      </c>
      <c r="AF561" s="301">
        <v>0</v>
      </c>
      <c r="AG561" s="301">
        <v>89</v>
      </c>
      <c r="AH561" s="301">
        <v>102</v>
      </c>
      <c r="AI561" s="301">
        <v>191</v>
      </c>
      <c r="AJ561" s="301">
        <v>8</v>
      </c>
      <c r="AK561" s="301">
        <v>0</v>
      </c>
      <c r="AL561" s="301">
        <v>0</v>
      </c>
      <c r="AM561" s="301">
        <v>0</v>
      </c>
      <c r="AN561" s="301">
        <v>0</v>
      </c>
      <c r="AO561" s="301">
        <v>0</v>
      </c>
      <c r="AP561" s="301">
        <v>0</v>
      </c>
      <c r="AQ561" s="301">
        <v>15</v>
      </c>
      <c r="AR561" s="301">
        <v>8</v>
      </c>
      <c r="AS561" s="301">
        <v>23</v>
      </c>
    </row>
    <row r="562" spans="1:45" s="300" customFormat="1" ht="12.75" x14ac:dyDescent="0.2">
      <c r="A562" s="300" t="s">
        <v>282</v>
      </c>
      <c r="B562" s="300" t="s">
        <v>1971</v>
      </c>
      <c r="C562" s="300" t="s">
        <v>1972</v>
      </c>
      <c r="D562" s="300" t="s">
        <v>184</v>
      </c>
      <c r="E562" s="300" t="s">
        <v>951</v>
      </c>
      <c r="F562" s="300" t="s">
        <v>123</v>
      </c>
      <c r="G562" s="300" t="s">
        <v>1174</v>
      </c>
      <c r="H562" s="300" t="s">
        <v>1175</v>
      </c>
      <c r="I562" s="300" t="s">
        <v>66</v>
      </c>
      <c r="J562" s="301">
        <v>18</v>
      </c>
      <c r="K562" s="301">
        <v>16</v>
      </c>
      <c r="L562" s="301">
        <v>34</v>
      </c>
      <c r="M562" s="301">
        <v>22</v>
      </c>
      <c r="N562" s="301">
        <v>21</v>
      </c>
      <c r="O562" s="301">
        <v>43</v>
      </c>
      <c r="P562" s="301">
        <v>2</v>
      </c>
      <c r="Q562" s="301">
        <v>13</v>
      </c>
      <c r="R562" s="301">
        <v>16</v>
      </c>
      <c r="S562" s="301">
        <v>29</v>
      </c>
      <c r="T562" s="301">
        <v>2</v>
      </c>
      <c r="U562" s="301">
        <v>15</v>
      </c>
      <c r="V562" s="301">
        <v>10</v>
      </c>
      <c r="W562" s="301">
        <v>25</v>
      </c>
      <c r="X562" s="301">
        <v>2</v>
      </c>
      <c r="Y562" s="301">
        <v>0</v>
      </c>
      <c r="Z562" s="301">
        <v>0</v>
      </c>
      <c r="AA562" s="301">
        <v>0</v>
      </c>
      <c r="AB562" s="301">
        <v>0</v>
      </c>
      <c r="AC562" s="301">
        <v>0</v>
      </c>
      <c r="AD562" s="301">
        <v>0</v>
      </c>
      <c r="AE562" s="301">
        <v>0</v>
      </c>
      <c r="AF562" s="301">
        <v>0</v>
      </c>
      <c r="AG562" s="301">
        <v>50</v>
      </c>
      <c r="AH562" s="301">
        <v>47</v>
      </c>
      <c r="AI562" s="301">
        <v>97</v>
      </c>
      <c r="AJ562" s="301">
        <v>6</v>
      </c>
      <c r="AK562" s="301">
        <v>6</v>
      </c>
      <c r="AL562" s="301">
        <v>11</v>
      </c>
      <c r="AM562" s="301">
        <v>17</v>
      </c>
      <c r="AN562" s="301">
        <v>0</v>
      </c>
      <c r="AO562" s="301">
        <v>0</v>
      </c>
      <c r="AP562" s="301">
        <v>0</v>
      </c>
      <c r="AQ562" s="301">
        <v>3</v>
      </c>
      <c r="AR562" s="301">
        <v>5</v>
      </c>
      <c r="AS562" s="301">
        <v>8</v>
      </c>
    </row>
    <row r="563" spans="1:45" s="300" customFormat="1" ht="12.75" x14ac:dyDescent="0.2">
      <c r="A563" s="300" t="s">
        <v>282</v>
      </c>
      <c r="B563" s="300" t="s">
        <v>1973</v>
      </c>
      <c r="C563" s="300" t="s">
        <v>1974</v>
      </c>
      <c r="D563" s="300" t="s">
        <v>184</v>
      </c>
      <c r="E563" s="300" t="s">
        <v>951</v>
      </c>
      <c r="F563" s="300" t="s">
        <v>123</v>
      </c>
      <c r="G563" s="300" t="s">
        <v>1174</v>
      </c>
      <c r="H563" s="300" t="s">
        <v>1175</v>
      </c>
      <c r="I563" s="300" t="s">
        <v>66</v>
      </c>
      <c r="J563" s="301">
        <v>15</v>
      </c>
      <c r="K563" s="301">
        <v>3</v>
      </c>
      <c r="L563" s="301">
        <v>18</v>
      </c>
      <c r="M563" s="301">
        <v>15</v>
      </c>
      <c r="N563" s="301">
        <v>3</v>
      </c>
      <c r="O563" s="301">
        <v>18</v>
      </c>
      <c r="P563" s="301">
        <v>2</v>
      </c>
      <c r="Q563" s="301">
        <v>21</v>
      </c>
      <c r="R563" s="301">
        <v>11</v>
      </c>
      <c r="S563" s="301">
        <v>32</v>
      </c>
      <c r="T563" s="301">
        <v>2</v>
      </c>
      <c r="U563" s="301">
        <v>30</v>
      </c>
      <c r="V563" s="301">
        <v>16</v>
      </c>
      <c r="W563" s="301">
        <v>46</v>
      </c>
      <c r="X563" s="301">
        <v>2</v>
      </c>
      <c r="Y563" s="301">
        <v>0</v>
      </c>
      <c r="Z563" s="301">
        <v>0</v>
      </c>
      <c r="AA563" s="301">
        <v>0</v>
      </c>
      <c r="AB563" s="301">
        <v>0</v>
      </c>
      <c r="AC563" s="301">
        <v>0</v>
      </c>
      <c r="AD563" s="301">
        <v>0</v>
      </c>
      <c r="AE563" s="301">
        <v>0</v>
      </c>
      <c r="AF563" s="301">
        <v>0</v>
      </c>
      <c r="AG563" s="301">
        <v>66</v>
      </c>
      <c r="AH563" s="301">
        <v>30</v>
      </c>
      <c r="AI563" s="301">
        <v>96</v>
      </c>
      <c r="AJ563" s="301">
        <v>6</v>
      </c>
      <c r="AK563" s="301">
        <v>8</v>
      </c>
      <c r="AL563" s="301">
        <v>5</v>
      </c>
      <c r="AM563" s="301">
        <v>13</v>
      </c>
      <c r="AN563" s="301">
        <v>0</v>
      </c>
      <c r="AO563" s="301">
        <v>0</v>
      </c>
      <c r="AP563" s="301">
        <v>0</v>
      </c>
      <c r="AQ563" s="301">
        <v>4</v>
      </c>
      <c r="AR563" s="301">
        <v>3</v>
      </c>
      <c r="AS563" s="301">
        <v>7</v>
      </c>
    </row>
    <row r="564" spans="1:45" s="300" customFormat="1" ht="12.75" x14ac:dyDescent="0.2">
      <c r="A564" s="300" t="s">
        <v>604</v>
      </c>
      <c r="B564" s="300" t="s">
        <v>1975</v>
      </c>
      <c r="C564" s="300" t="s">
        <v>1976</v>
      </c>
      <c r="D564" s="300" t="s">
        <v>946</v>
      </c>
      <c r="E564" s="300" t="s">
        <v>951</v>
      </c>
      <c r="F564" s="300" t="s">
        <v>123</v>
      </c>
      <c r="G564" s="300" t="s">
        <v>1174</v>
      </c>
      <c r="H564" s="300" t="s">
        <v>1175</v>
      </c>
      <c r="I564" s="300" t="s">
        <v>66</v>
      </c>
      <c r="J564" s="301">
        <v>22</v>
      </c>
      <c r="K564" s="301">
        <v>33</v>
      </c>
      <c r="L564" s="301">
        <v>55</v>
      </c>
      <c r="M564" s="301">
        <v>22</v>
      </c>
      <c r="N564" s="301">
        <v>33</v>
      </c>
      <c r="O564" s="301">
        <v>55</v>
      </c>
      <c r="P564" s="301">
        <v>1</v>
      </c>
      <c r="Q564" s="301">
        <v>14</v>
      </c>
      <c r="R564" s="301">
        <v>14</v>
      </c>
      <c r="S564" s="301">
        <v>28</v>
      </c>
      <c r="T564" s="301">
        <v>1</v>
      </c>
      <c r="U564" s="301">
        <v>17</v>
      </c>
      <c r="V564" s="301">
        <v>11</v>
      </c>
      <c r="W564" s="301">
        <v>28</v>
      </c>
      <c r="X564" s="301">
        <v>1</v>
      </c>
      <c r="Y564" s="301">
        <v>0</v>
      </c>
      <c r="Z564" s="301">
        <v>0</v>
      </c>
      <c r="AA564" s="301">
        <v>0</v>
      </c>
      <c r="AB564" s="301">
        <v>0</v>
      </c>
      <c r="AC564" s="301">
        <v>0</v>
      </c>
      <c r="AD564" s="301">
        <v>0</v>
      </c>
      <c r="AE564" s="301">
        <v>0</v>
      </c>
      <c r="AF564" s="301">
        <v>0</v>
      </c>
      <c r="AG564" s="301">
        <v>53</v>
      </c>
      <c r="AH564" s="301">
        <v>58</v>
      </c>
      <c r="AI564" s="301">
        <v>111</v>
      </c>
      <c r="AJ564" s="301">
        <v>3</v>
      </c>
      <c r="AK564" s="301">
        <v>42</v>
      </c>
      <c r="AL564" s="301">
        <v>38</v>
      </c>
      <c r="AM564" s="301">
        <v>80</v>
      </c>
      <c r="AN564" s="301">
        <v>0</v>
      </c>
      <c r="AO564" s="301">
        <v>0</v>
      </c>
      <c r="AP564" s="301">
        <v>0</v>
      </c>
      <c r="AQ564" s="301">
        <v>4</v>
      </c>
      <c r="AR564" s="301">
        <v>5</v>
      </c>
      <c r="AS564" s="301">
        <v>9</v>
      </c>
    </row>
    <row r="565" spans="1:45" s="300" customFormat="1" ht="12.75" x14ac:dyDescent="0.2">
      <c r="A565" s="300" t="s">
        <v>604</v>
      </c>
      <c r="B565" s="300" t="s">
        <v>1977</v>
      </c>
      <c r="C565" s="300" t="s">
        <v>1978</v>
      </c>
      <c r="D565" s="300" t="s">
        <v>184</v>
      </c>
      <c r="E565" s="300" t="s">
        <v>951</v>
      </c>
      <c r="F565" s="300" t="s">
        <v>123</v>
      </c>
      <c r="G565" s="300" t="s">
        <v>1174</v>
      </c>
      <c r="H565" s="300" t="s">
        <v>1175</v>
      </c>
      <c r="I565" s="300" t="s">
        <v>66</v>
      </c>
      <c r="J565" s="301">
        <v>14</v>
      </c>
      <c r="K565" s="301">
        <v>16</v>
      </c>
      <c r="L565" s="301">
        <v>30</v>
      </c>
      <c r="M565" s="301">
        <v>14</v>
      </c>
      <c r="N565" s="301">
        <v>16</v>
      </c>
      <c r="O565" s="301">
        <v>30</v>
      </c>
      <c r="P565" s="301">
        <v>1</v>
      </c>
      <c r="Q565" s="301">
        <v>11</v>
      </c>
      <c r="R565" s="301">
        <v>23</v>
      </c>
      <c r="S565" s="301">
        <v>34</v>
      </c>
      <c r="T565" s="301">
        <v>1</v>
      </c>
      <c r="U565" s="301">
        <v>9</v>
      </c>
      <c r="V565" s="301">
        <v>9</v>
      </c>
      <c r="W565" s="301">
        <v>18</v>
      </c>
      <c r="X565" s="301">
        <v>1</v>
      </c>
      <c r="Y565" s="301">
        <v>0</v>
      </c>
      <c r="Z565" s="301">
        <v>0</v>
      </c>
      <c r="AA565" s="301">
        <v>0</v>
      </c>
      <c r="AB565" s="301">
        <v>0</v>
      </c>
      <c r="AC565" s="301">
        <v>0</v>
      </c>
      <c r="AD565" s="301">
        <v>0</v>
      </c>
      <c r="AE565" s="301">
        <v>0</v>
      </c>
      <c r="AF565" s="301">
        <v>0</v>
      </c>
      <c r="AG565" s="301">
        <v>34</v>
      </c>
      <c r="AH565" s="301">
        <v>48</v>
      </c>
      <c r="AI565" s="301">
        <v>82</v>
      </c>
      <c r="AJ565" s="301">
        <v>3</v>
      </c>
      <c r="AK565" s="301">
        <v>16</v>
      </c>
      <c r="AL565" s="301">
        <v>11</v>
      </c>
      <c r="AM565" s="301">
        <v>27</v>
      </c>
      <c r="AN565" s="301">
        <v>0</v>
      </c>
      <c r="AO565" s="301">
        <v>0</v>
      </c>
      <c r="AP565" s="301">
        <v>0</v>
      </c>
      <c r="AQ565" s="301">
        <v>1</v>
      </c>
      <c r="AR565" s="301">
        <v>4</v>
      </c>
      <c r="AS565" s="301">
        <v>5</v>
      </c>
    </row>
    <row r="566" spans="1:45" s="300" customFormat="1" ht="12.75" x14ac:dyDescent="0.2">
      <c r="A566" s="300" t="s">
        <v>604</v>
      </c>
      <c r="B566" s="300" t="s">
        <v>1979</v>
      </c>
      <c r="C566" s="300" t="s">
        <v>743</v>
      </c>
      <c r="D566" s="300" t="s">
        <v>184</v>
      </c>
      <c r="E566" s="300" t="s">
        <v>951</v>
      </c>
      <c r="F566" s="300" t="s">
        <v>123</v>
      </c>
      <c r="G566" s="300" t="s">
        <v>1174</v>
      </c>
      <c r="H566" s="300" t="s">
        <v>1175</v>
      </c>
      <c r="I566" s="300" t="s">
        <v>66</v>
      </c>
      <c r="J566" s="301">
        <v>237</v>
      </c>
      <c r="K566" s="301">
        <v>235</v>
      </c>
      <c r="L566" s="301">
        <v>472</v>
      </c>
      <c r="M566" s="301">
        <v>237</v>
      </c>
      <c r="N566" s="301">
        <v>235</v>
      </c>
      <c r="O566" s="301">
        <v>472</v>
      </c>
      <c r="P566" s="301">
        <v>13</v>
      </c>
      <c r="Q566" s="301">
        <v>127</v>
      </c>
      <c r="R566" s="301">
        <v>149</v>
      </c>
      <c r="S566" s="301">
        <v>276</v>
      </c>
      <c r="T566" s="301">
        <v>8</v>
      </c>
      <c r="U566" s="301">
        <v>91</v>
      </c>
      <c r="V566" s="301">
        <v>96</v>
      </c>
      <c r="W566" s="301">
        <v>187</v>
      </c>
      <c r="X566" s="301">
        <v>6</v>
      </c>
      <c r="Y566" s="301">
        <v>0</v>
      </c>
      <c r="Z566" s="301">
        <v>0</v>
      </c>
      <c r="AA566" s="301">
        <v>0</v>
      </c>
      <c r="AB566" s="301">
        <v>0</v>
      </c>
      <c r="AC566" s="301">
        <v>0</v>
      </c>
      <c r="AD566" s="301">
        <v>0</v>
      </c>
      <c r="AE566" s="301">
        <v>0</v>
      </c>
      <c r="AF566" s="301">
        <v>0</v>
      </c>
      <c r="AG566" s="301">
        <v>455</v>
      </c>
      <c r="AH566" s="301">
        <v>480</v>
      </c>
      <c r="AI566" s="301">
        <v>935</v>
      </c>
      <c r="AJ566" s="301">
        <v>27</v>
      </c>
      <c r="AK566" s="301">
        <v>63</v>
      </c>
      <c r="AL566" s="301">
        <v>63</v>
      </c>
      <c r="AM566" s="301">
        <v>126</v>
      </c>
      <c r="AN566" s="301">
        <v>0</v>
      </c>
      <c r="AO566" s="301">
        <v>0</v>
      </c>
      <c r="AP566" s="301">
        <v>0</v>
      </c>
      <c r="AQ566" s="301">
        <v>24</v>
      </c>
      <c r="AR566" s="301">
        <v>17</v>
      </c>
      <c r="AS566" s="301">
        <v>41</v>
      </c>
    </row>
    <row r="567" spans="1:45" s="300" customFormat="1" ht="12.75" x14ac:dyDescent="0.2">
      <c r="A567" s="300" t="s">
        <v>604</v>
      </c>
      <c r="B567" s="300" t="s">
        <v>1979</v>
      </c>
      <c r="C567" s="300" t="s">
        <v>743</v>
      </c>
      <c r="D567" s="300" t="s">
        <v>946</v>
      </c>
      <c r="E567" s="300" t="s">
        <v>951</v>
      </c>
      <c r="F567" s="300" t="s">
        <v>123</v>
      </c>
      <c r="G567" s="300" t="s">
        <v>1174</v>
      </c>
      <c r="H567" s="300" t="s">
        <v>1175</v>
      </c>
      <c r="I567" s="300" t="s">
        <v>66</v>
      </c>
      <c r="J567" s="301">
        <v>102</v>
      </c>
      <c r="K567" s="301">
        <v>81</v>
      </c>
      <c r="L567" s="301">
        <v>183</v>
      </c>
      <c r="M567" s="301">
        <v>102</v>
      </c>
      <c r="N567" s="301">
        <v>81</v>
      </c>
      <c r="O567" s="301">
        <v>183</v>
      </c>
      <c r="P567" s="301">
        <v>5</v>
      </c>
      <c r="Q567" s="301">
        <v>44</v>
      </c>
      <c r="R567" s="301">
        <v>30</v>
      </c>
      <c r="S567" s="301">
        <v>74</v>
      </c>
      <c r="T567" s="301">
        <v>3</v>
      </c>
      <c r="U567" s="301">
        <v>30</v>
      </c>
      <c r="V567" s="301">
        <v>34</v>
      </c>
      <c r="W567" s="301">
        <v>64</v>
      </c>
      <c r="X567" s="301">
        <v>3</v>
      </c>
      <c r="Y567" s="301">
        <v>0</v>
      </c>
      <c r="Z567" s="301">
        <v>0</v>
      </c>
      <c r="AA567" s="301">
        <v>0</v>
      </c>
      <c r="AB567" s="301">
        <v>0</v>
      </c>
      <c r="AC567" s="301">
        <v>0</v>
      </c>
      <c r="AD567" s="301">
        <v>0</v>
      </c>
      <c r="AE567" s="301">
        <v>0</v>
      </c>
      <c r="AF567" s="301">
        <v>0</v>
      </c>
      <c r="AG567" s="301">
        <v>176</v>
      </c>
      <c r="AH567" s="301">
        <v>145</v>
      </c>
      <c r="AI567" s="301">
        <v>321</v>
      </c>
      <c r="AJ567" s="301">
        <v>11</v>
      </c>
      <c r="AK567" s="301">
        <v>29</v>
      </c>
      <c r="AL567" s="301">
        <v>27</v>
      </c>
      <c r="AM567" s="301">
        <v>56</v>
      </c>
      <c r="AN567" s="301">
        <v>0</v>
      </c>
      <c r="AO567" s="301">
        <v>0</v>
      </c>
      <c r="AP567" s="301">
        <v>0</v>
      </c>
      <c r="AQ567" s="301">
        <v>10</v>
      </c>
      <c r="AR567" s="301">
        <v>14</v>
      </c>
      <c r="AS567" s="301">
        <v>24</v>
      </c>
    </row>
    <row r="568" spans="1:45" s="300" customFormat="1" ht="12.75" x14ac:dyDescent="0.2">
      <c r="A568" s="300" t="s">
        <v>282</v>
      </c>
      <c r="B568" s="300" t="s">
        <v>1980</v>
      </c>
      <c r="C568" s="300" t="s">
        <v>1981</v>
      </c>
      <c r="D568" s="300" t="s">
        <v>184</v>
      </c>
      <c r="E568" s="300" t="s">
        <v>951</v>
      </c>
      <c r="F568" s="300" t="s">
        <v>123</v>
      </c>
      <c r="G568" s="300" t="s">
        <v>1174</v>
      </c>
      <c r="H568" s="300" t="s">
        <v>1175</v>
      </c>
      <c r="I568" s="300" t="s">
        <v>66</v>
      </c>
      <c r="J568" s="301">
        <v>16</v>
      </c>
      <c r="K568" s="301">
        <v>13</v>
      </c>
      <c r="L568" s="301">
        <v>29</v>
      </c>
      <c r="M568" s="301">
        <v>16</v>
      </c>
      <c r="N568" s="301">
        <v>13</v>
      </c>
      <c r="O568" s="301">
        <v>29</v>
      </c>
      <c r="P568" s="301">
        <v>2</v>
      </c>
      <c r="Q568" s="301">
        <v>18</v>
      </c>
      <c r="R568" s="301">
        <v>6</v>
      </c>
      <c r="S568" s="301">
        <v>24</v>
      </c>
      <c r="T568" s="301">
        <v>2</v>
      </c>
      <c r="U568" s="301">
        <v>24</v>
      </c>
      <c r="V568" s="301">
        <v>11</v>
      </c>
      <c r="W568" s="301">
        <v>35</v>
      </c>
      <c r="X568" s="301">
        <v>2</v>
      </c>
      <c r="Y568" s="301">
        <v>0</v>
      </c>
      <c r="Z568" s="301">
        <v>0</v>
      </c>
      <c r="AA568" s="301">
        <v>0</v>
      </c>
      <c r="AB568" s="301">
        <v>0</v>
      </c>
      <c r="AC568" s="301">
        <v>0</v>
      </c>
      <c r="AD568" s="301">
        <v>0</v>
      </c>
      <c r="AE568" s="301">
        <v>0</v>
      </c>
      <c r="AF568" s="301">
        <v>0</v>
      </c>
      <c r="AG568" s="301">
        <v>58</v>
      </c>
      <c r="AH568" s="301">
        <v>30</v>
      </c>
      <c r="AI568" s="301">
        <v>88</v>
      </c>
      <c r="AJ568" s="301">
        <v>6</v>
      </c>
      <c r="AK568" s="301">
        <v>5</v>
      </c>
      <c r="AL568" s="301">
        <v>11</v>
      </c>
      <c r="AM568" s="301">
        <v>16</v>
      </c>
      <c r="AN568" s="301">
        <v>0</v>
      </c>
      <c r="AO568" s="301">
        <v>0</v>
      </c>
      <c r="AP568" s="301">
        <v>0</v>
      </c>
      <c r="AQ568" s="301">
        <v>2</v>
      </c>
      <c r="AR568" s="301">
        <v>8</v>
      </c>
      <c r="AS568" s="301">
        <v>10</v>
      </c>
    </row>
    <row r="569" spans="1:45" s="300" customFormat="1" ht="12.75" x14ac:dyDescent="0.2">
      <c r="A569" s="300" t="s">
        <v>282</v>
      </c>
      <c r="B569" s="300" t="s">
        <v>1982</v>
      </c>
      <c r="C569" s="300" t="s">
        <v>1983</v>
      </c>
      <c r="D569" s="300" t="s">
        <v>954</v>
      </c>
      <c r="E569" s="300" t="s">
        <v>1778</v>
      </c>
      <c r="F569" s="300" t="s">
        <v>123</v>
      </c>
      <c r="G569" s="300" t="s">
        <v>1174</v>
      </c>
      <c r="H569" s="300" t="s">
        <v>1175</v>
      </c>
      <c r="I569" s="300" t="s">
        <v>66</v>
      </c>
      <c r="J569" s="301">
        <v>89</v>
      </c>
      <c r="K569" s="301">
        <v>107</v>
      </c>
      <c r="L569" s="301">
        <v>196</v>
      </c>
      <c r="M569" s="301">
        <v>89</v>
      </c>
      <c r="N569" s="301">
        <v>107</v>
      </c>
      <c r="O569" s="301">
        <v>196</v>
      </c>
      <c r="P569" s="301">
        <v>8</v>
      </c>
      <c r="Q569" s="301">
        <v>92</v>
      </c>
      <c r="R569" s="301">
        <v>98</v>
      </c>
      <c r="S569" s="301">
        <v>190</v>
      </c>
      <c r="T569" s="301">
        <v>7</v>
      </c>
      <c r="U569" s="301">
        <v>86</v>
      </c>
      <c r="V569" s="301">
        <v>79</v>
      </c>
      <c r="W569" s="301">
        <v>165</v>
      </c>
      <c r="X569" s="301">
        <v>7</v>
      </c>
      <c r="Y569" s="301">
        <v>0</v>
      </c>
      <c r="Z569" s="301">
        <v>0</v>
      </c>
      <c r="AA569" s="301">
        <v>0</v>
      </c>
      <c r="AB569" s="301">
        <v>0</v>
      </c>
      <c r="AC569" s="301">
        <v>0</v>
      </c>
      <c r="AD569" s="301">
        <v>0</v>
      </c>
      <c r="AE569" s="301">
        <v>0</v>
      </c>
      <c r="AF569" s="301">
        <v>0</v>
      </c>
      <c r="AG569" s="301">
        <v>267</v>
      </c>
      <c r="AH569" s="301">
        <v>284</v>
      </c>
      <c r="AI569" s="301">
        <v>551</v>
      </c>
      <c r="AJ569" s="301">
        <v>22</v>
      </c>
      <c r="AK569" s="301">
        <v>76</v>
      </c>
      <c r="AL569" s="301">
        <v>81</v>
      </c>
      <c r="AM569" s="301">
        <v>157</v>
      </c>
      <c r="AN569" s="301">
        <v>0</v>
      </c>
      <c r="AO569" s="301">
        <v>0</v>
      </c>
      <c r="AP569" s="301">
        <v>0</v>
      </c>
      <c r="AQ569" s="301">
        <v>33</v>
      </c>
      <c r="AR569" s="301">
        <v>36</v>
      </c>
      <c r="AS569" s="301">
        <v>69</v>
      </c>
    </row>
    <row r="570" spans="1:45" s="300" customFormat="1" ht="12.75" x14ac:dyDescent="0.2">
      <c r="A570" s="300" t="s">
        <v>604</v>
      </c>
      <c r="B570" s="300" t="s">
        <v>1984</v>
      </c>
      <c r="C570" s="300" t="s">
        <v>1985</v>
      </c>
      <c r="D570" s="300" t="s">
        <v>1853</v>
      </c>
      <c r="E570" s="300" t="s">
        <v>951</v>
      </c>
      <c r="F570" s="300" t="s">
        <v>123</v>
      </c>
      <c r="G570" s="300" t="s">
        <v>1174</v>
      </c>
      <c r="H570" s="300" t="s">
        <v>1799</v>
      </c>
      <c r="I570" s="300" t="s">
        <v>66</v>
      </c>
      <c r="J570" s="301">
        <v>20</v>
      </c>
      <c r="K570" s="301">
        <v>50</v>
      </c>
      <c r="L570" s="301">
        <v>70</v>
      </c>
      <c r="M570" s="301">
        <v>20</v>
      </c>
      <c r="N570" s="301">
        <v>50</v>
      </c>
      <c r="O570" s="301">
        <v>70</v>
      </c>
      <c r="P570" s="301">
        <v>3</v>
      </c>
      <c r="Q570" s="301">
        <v>35</v>
      </c>
      <c r="R570" s="301">
        <v>30</v>
      </c>
      <c r="S570" s="301">
        <v>65</v>
      </c>
      <c r="T570" s="301">
        <v>3</v>
      </c>
      <c r="U570" s="301">
        <v>0</v>
      </c>
      <c r="V570" s="301">
        <v>0</v>
      </c>
      <c r="W570" s="301">
        <v>0</v>
      </c>
      <c r="X570" s="301">
        <v>0</v>
      </c>
      <c r="Y570" s="301">
        <v>0</v>
      </c>
      <c r="Z570" s="301">
        <v>0</v>
      </c>
      <c r="AA570" s="301">
        <v>0</v>
      </c>
      <c r="AB570" s="301">
        <v>0</v>
      </c>
      <c r="AC570" s="301">
        <v>0</v>
      </c>
      <c r="AD570" s="301">
        <v>0</v>
      </c>
      <c r="AE570" s="301">
        <v>0</v>
      </c>
      <c r="AF570" s="301">
        <v>0</v>
      </c>
      <c r="AG570" s="301">
        <v>55</v>
      </c>
      <c r="AH570" s="301">
        <v>80</v>
      </c>
      <c r="AI570" s="301">
        <v>135</v>
      </c>
      <c r="AJ570" s="301">
        <v>6</v>
      </c>
      <c r="AK570" s="301">
        <v>0</v>
      </c>
      <c r="AL570" s="301">
        <v>0</v>
      </c>
      <c r="AM570" s="301">
        <v>0</v>
      </c>
      <c r="AN570" s="301">
        <v>0</v>
      </c>
      <c r="AO570" s="301">
        <v>0</v>
      </c>
      <c r="AP570" s="301">
        <v>0</v>
      </c>
      <c r="AQ570" s="301">
        <v>6</v>
      </c>
      <c r="AR570" s="301">
        <v>3</v>
      </c>
      <c r="AS570" s="301">
        <v>9</v>
      </c>
    </row>
    <row r="571" spans="1:45" s="300" customFormat="1" ht="12.75" x14ac:dyDescent="0.2">
      <c r="A571" s="300" t="s">
        <v>604</v>
      </c>
      <c r="B571" s="300" t="s">
        <v>1986</v>
      </c>
      <c r="C571" s="300" t="s">
        <v>1987</v>
      </c>
      <c r="D571" s="300" t="s">
        <v>184</v>
      </c>
      <c r="E571" s="300" t="s">
        <v>951</v>
      </c>
      <c r="F571" s="300" t="s">
        <v>123</v>
      </c>
      <c r="G571" s="300" t="s">
        <v>1174</v>
      </c>
      <c r="H571" s="300" t="s">
        <v>1175</v>
      </c>
      <c r="I571" s="300" t="s">
        <v>66</v>
      </c>
      <c r="J571" s="301">
        <v>14</v>
      </c>
      <c r="K571" s="301">
        <v>14</v>
      </c>
      <c r="L571" s="301">
        <v>28</v>
      </c>
      <c r="M571" s="301">
        <v>14</v>
      </c>
      <c r="N571" s="301">
        <v>14</v>
      </c>
      <c r="O571" s="301">
        <v>28</v>
      </c>
      <c r="P571" s="301">
        <v>2</v>
      </c>
      <c r="Q571" s="301">
        <v>18</v>
      </c>
      <c r="R571" s="301">
        <v>23</v>
      </c>
      <c r="S571" s="301">
        <v>41</v>
      </c>
      <c r="T571" s="301">
        <v>2</v>
      </c>
      <c r="U571" s="301">
        <v>17</v>
      </c>
      <c r="V571" s="301">
        <v>15</v>
      </c>
      <c r="W571" s="301">
        <v>32</v>
      </c>
      <c r="X571" s="301">
        <v>1</v>
      </c>
      <c r="Y571" s="301">
        <v>0</v>
      </c>
      <c r="Z571" s="301">
        <v>0</v>
      </c>
      <c r="AA571" s="301">
        <v>0</v>
      </c>
      <c r="AB571" s="301">
        <v>0</v>
      </c>
      <c r="AC571" s="301">
        <v>0</v>
      </c>
      <c r="AD571" s="301">
        <v>0</v>
      </c>
      <c r="AE571" s="301">
        <v>0</v>
      </c>
      <c r="AF571" s="301">
        <v>0</v>
      </c>
      <c r="AG571" s="301">
        <v>49</v>
      </c>
      <c r="AH571" s="301">
        <v>52</v>
      </c>
      <c r="AI571" s="301">
        <v>101</v>
      </c>
      <c r="AJ571" s="301">
        <v>5</v>
      </c>
      <c r="AK571" s="301">
        <v>27</v>
      </c>
      <c r="AL571" s="301">
        <v>13</v>
      </c>
      <c r="AM571" s="301">
        <v>40</v>
      </c>
      <c r="AN571" s="301">
        <v>0</v>
      </c>
      <c r="AO571" s="301">
        <v>0</v>
      </c>
      <c r="AP571" s="301">
        <v>0</v>
      </c>
      <c r="AQ571" s="301">
        <v>5</v>
      </c>
      <c r="AR571" s="301">
        <v>2</v>
      </c>
      <c r="AS571" s="301">
        <v>7</v>
      </c>
    </row>
    <row r="572" spans="1:45" s="300" customFormat="1" ht="12.75" x14ac:dyDescent="0.2">
      <c r="A572" s="300" t="s">
        <v>282</v>
      </c>
      <c r="B572" s="300" t="s">
        <v>1988</v>
      </c>
      <c r="C572" s="300" t="s">
        <v>1989</v>
      </c>
      <c r="D572" s="300" t="s">
        <v>184</v>
      </c>
      <c r="E572" s="300" t="s">
        <v>951</v>
      </c>
      <c r="F572" s="300" t="s">
        <v>123</v>
      </c>
      <c r="G572" s="300" t="s">
        <v>1174</v>
      </c>
      <c r="H572" s="300" t="s">
        <v>1175</v>
      </c>
      <c r="I572" s="300" t="s">
        <v>66</v>
      </c>
      <c r="J572" s="301">
        <v>9</v>
      </c>
      <c r="K572" s="301">
        <v>5</v>
      </c>
      <c r="L572" s="301">
        <v>14</v>
      </c>
      <c r="M572" s="301">
        <v>13</v>
      </c>
      <c r="N572" s="301">
        <v>5</v>
      </c>
      <c r="O572" s="301">
        <v>18</v>
      </c>
      <c r="P572" s="301">
        <v>2</v>
      </c>
      <c r="Q572" s="301">
        <v>19</v>
      </c>
      <c r="R572" s="301">
        <v>15</v>
      </c>
      <c r="S572" s="301">
        <v>34</v>
      </c>
      <c r="T572" s="301">
        <v>2</v>
      </c>
      <c r="U572" s="301">
        <v>20</v>
      </c>
      <c r="V572" s="301">
        <v>11</v>
      </c>
      <c r="W572" s="301">
        <v>31</v>
      </c>
      <c r="X572" s="301">
        <v>2</v>
      </c>
      <c r="Y572" s="301">
        <v>0</v>
      </c>
      <c r="Z572" s="301">
        <v>0</v>
      </c>
      <c r="AA572" s="301">
        <v>0</v>
      </c>
      <c r="AB572" s="301">
        <v>0</v>
      </c>
      <c r="AC572" s="301">
        <v>0</v>
      </c>
      <c r="AD572" s="301">
        <v>0</v>
      </c>
      <c r="AE572" s="301">
        <v>0</v>
      </c>
      <c r="AF572" s="301">
        <v>0</v>
      </c>
      <c r="AG572" s="301">
        <v>52</v>
      </c>
      <c r="AH572" s="301">
        <v>31</v>
      </c>
      <c r="AI572" s="301">
        <v>83</v>
      </c>
      <c r="AJ572" s="301">
        <v>6</v>
      </c>
      <c r="AK572" s="301">
        <v>12</v>
      </c>
      <c r="AL572" s="301">
        <v>3</v>
      </c>
      <c r="AM572" s="301">
        <v>15</v>
      </c>
      <c r="AN572" s="301">
        <v>0</v>
      </c>
      <c r="AO572" s="301">
        <v>0</v>
      </c>
      <c r="AP572" s="301">
        <v>0</v>
      </c>
      <c r="AQ572" s="301">
        <v>4</v>
      </c>
      <c r="AR572" s="301">
        <v>7</v>
      </c>
      <c r="AS572" s="301">
        <v>11</v>
      </c>
    </row>
    <row r="573" spans="1:45" s="300" customFormat="1" ht="12.75" x14ac:dyDescent="0.2">
      <c r="A573" s="300" t="s">
        <v>604</v>
      </c>
      <c r="B573" s="300" t="s">
        <v>1990</v>
      </c>
      <c r="C573" s="300" t="s">
        <v>1991</v>
      </c>
      <c r="D573" s="300" t="s">
        <v>184</v>
      </c>
      <c r="E573" s="300" t="s">
        <v>951</v>
      </c>
      <c r="F573" s="300" t="s">
        <v>123</v>
      </c>
      <c r="G573" s="300" t="s">
        <v>1174</v>
      </c>
      <c r="H573" s="300" t="s">
        <v>1175</v>
      </c>
      <c r="I573" s="300" t="s">
        <v>66</v>
      </c>
      <c r="J573" s="301">
        <v>65</v>
      </c>
      <c r="K573" s="301">
        <v>52</v>
      </c>
      <c r="L573" s="301">
        <v>117</v>
      </c>
      <c r="M573" s="301">
        <v>65</v>
      </c>
      <c r="N573" s="301">
        <v>52</v>
      </c>
      <c r="O573" s="301">
        <v>117</v>
      </c>
      <c r="P573" s="301">
        <v>4</v>
      </c>
      <c r="Q573" s="301">
        <v>36</v>
      </c>
      <c r="R573" s="301">
        <v>55</v>
      </c>
      <c r="S573" s="301">
        <v>91</v>
      </c>
      <c r="T573" s="301">
        <v>3</v>
      </c>
      <c r="U573" s="301">
        <v>75</v>
      </c>
      <c r="V573" s="301">
        <v>24</v>
      </c>
      <c r="W573" s="301">
        <v>99</v>
      </c>
      <c r="X573" s="301">
        <v>4</v>
      </c>
      <c r="Y573" s="301">
        <v>0</v>
      </c>
      <c r="Z573" s="301">
        <v>0</v>
      </c>
      <c r="AA573" s="301">
        <v>0</v>
      </c>
      <c r="AB573" s="301">
        <v>0</v>
      </c>
      <c r="AC573" s="301">
        <v>0</v>
      </c>
      <c r="AD573" s="301">
        <v>0</v>
      </c>
      <c r="AE573" s="301">
        <v>0</v>
      </c>
      <c r="AF573" s="301">
        <v>0</v>
      </c>
      <c r="AG573" s="301">
        <v>176</v>
      </c>
      <c r="AH573" s="301">
        <v>131</v>
      </c>
      <c r="AI573" s="301">
        <v>307</v>
      </c>
      <c r="AJ573" s="301">
        <v>11</v>
      </c>
      <c r="AK573" s="301">
        <v>37</v>
      </c>
      <c r="AL573" s="301">
        <v>30</v>
      </c>
      <c r="AM573" s="301">
        <v>67</v>
      </c>
      <c r="AN573" s="301">
        <v>0</v>
      </c>
      <c r="AO573" s="301">
        <v>0</v>
      </c>
      <c r="AP573" s="301">
        <v>0</v>
      </c>
      <c r="AQ573" s="301">
        <v>10</v>
      </c>
      <c r="AR573" s="301">
        <v>5</v>
      </c>
      <c r="AS573" s="301">
        <v>15</v>
      </c>
    </row>
    <row r="574" spans="1:45" s="300" customFormat="1" ht="12.75" x14ac:dyDescent="0.2">
      <c r="A574" s="300" t="s">
        <v>604</v>
      </c>
      <c r="B574" s="300" t="s">
        <v>1992</v>
      </c>
      <c r="C574" s="300" t="s">
        <v>1993</v>
      </c>
      <c r="D574" s="300" t="s">
        <v>954</v>
      </c>
      <c r="E574" s="300" t="s">
        <v>1778</v>
      </c>
      <c r="F574" s="300" t="s">
        <v>123</v>
      </c>
      <c r="G574" s="300" t="s">
        <v>1174</v>
      </c>
      <c r="H574" s="300" t="s">
        <v>1799</v>
      </c>
      <c r="I574" s="300" t="s">
        <v>66</v>
      </c>
      <c r="J574" s="301">
        <v>147</v>
      </c>
      <c r="K574" s="301">
        <v>170</v>
      </c>
      <c r="L574" s="301">
        <v>317</v>
      </c>
      <c r="M574" s="301">
        <v>147</v>
      </c>
      <c r="N574" s="301">
        <v>170</v>
      </c>
      <c r="O574" s="301">
        <v>317</v>
      </c>
      <c r="P574" s="301">
        <v>10</v>
      </c>
      <c r="Q574" s="301">
        <v>126</v>
      </c>
      <c r="R574" s="301">
        <v>114</v>
      </c>
      <c r="S574" s="301">
        <v>240</v>
      </c>
      <c r="T574" s="301">
        <v>8</v>
      </c>
      <c r="U574" s="301">
        <v>107</v>
      </c>
      <c r="V574" s="301">
        <v>114</v>
      </c>
      <c r="W574" s="301">
        <v>221</v>
      </c>
      <c r="X574" s="301">
        <v>8</v>
      </c>
      <c r="Y574" s="301">
        <v>0</v>
      </c>
      <c r="Z574" s="301">
        <v>0</v>
      </c>
      <c r="AA574" s="301">
        <v>0</v>
      </c>
      <c r="AB574" s="301">
        <v>0</v>
      </c>
      <c r="AC574" s="301">
        <v>0</v>
      </c>
      <c r="AD574" s="301">
        <v>0</v>
      </c>
      <c r="AE574" s="301">
        <v>0</v>
      </c>
      <c r="AF574" s="301">
        <v>0</v>
      </c>
      <c r="AG574" s="301">
        <v>380</v>
      </c>
      <c r="AH574" s="301">
        <v>398</v>
      </c>
      <c r="AI574" s="301">
        <v>778</v>
      </c>
      <c r="AJ574" s="301">
        <v>26</v>
      </c>
      <c r="AK574" s="301">
        <v>120</v>
      </c>
      <c r="AL574" s="301">
        <v>129</v>
      </c>
      <c r="AM574" s="301">
        <v>249</v>
      </c>
      <c r="AN574" s="301">
        <v>0</v>
      </c>
      <c r="AO574" s="301">
        <v>0</v>
      </c>
      <c r="AP574" s="301">
        <v>0</v>
      </c>
      <c r="AQ574" s="301">
        <v>25</v>
      </c>
      <c r="AR574" s="301">
        <v>37</v>
      </c>
      <c r="AS574" s="301">
        <v>62</v>
      </c>
    </row>
    <row r="575" spans="1:45" s="300" customFormat="1" ht="12.75" x14ac:dyDescent="0.2">
      <c r="A575" s="300" t="s">
        <v>599</v>
      </c>
      <c r="B575" s="300" t="s">
        <v>1994</v>
      </c>
      <c r="C575" s="300" t="s">
        <v>1995</v>
      </c>
      <c r="D575" s="300" t="s">
        <v>946</v>
      </c>
      <c r="E575" s="300" t="s">
        <v>951</v>
      </c>
      <c r="F575" s="300" t="s">
        <v>123</v>
      </c>
      <c r="G575" s="300" t="s">
        <v>1174</v>
      </c>
      <c r="H575" s="300" t="s">
        <v>1175</v>
      </c>
      <c r="I575" s="300" t="s">
        <v>66</v>
      </c>
      <c r="J575" s="301">
        <v>18</v>
      </c>
      <c r="K575" s="301">
        <v>10</v>
      </c>
      <c r="L575" s="301">
        <v>28</v>
      </c>
      <c r="M575" s="301">
        <v>18</v>
      </c>
      <c r="N575" s="301">
        <v>10</v>
      </c>
      <c r="O575" s="301">
        <v>28</v>
      </c>
      <c r="P575" s="301">
        <v>1</v>
      </c>
      <c r="Q575" s="301">
        <v>15</v>
      </c>
      <c r="R575" s="301">
        <v>10</v>
      </c>
      <c r="S575" s="301">
        <v>25</v>
      </c>
      <c r="T575" s="301">
        <v>1</v>
      </c>
      <c r="U575" s="301">
        <v>6</v>
      </c>
      <c r="V575" s="301">
        <v>6</v>
      </c>
      <c r="W575" s="301">
        <v>12</v>
      </c>
      <c r="X575" s="301">
        <v>1</v>
      </c>
      <c r="Y575" s="301">
        <v>0</v>
      </c>
      <c r="Z575" s="301">
        <v>0</v>
      </c>
      <c r="AA575" s="301">
        <v>0</v>
      </c>
      <c r="AB575" s="301">
        <v>0</v>
      </c>
      <c r="AC575" s="301">
        <v>0</v>
      </c>
      <c r="AD575" s="301">
        <v>0</v>
      </c>
      <c r="AE575" s="301">
        <v>0</v>
      </c>
      <c r="AF575" s="301">
        <v>0</v>
      </c>
      <c r="AG575" s="301">
        <v>39</v>
      </c>
      <c r="AH575" s="301">
        <v>26</v>
      </c>
      <c r="AI575" s="301">
        <v>65</v>
      </c>
      <c r="AJ575" s="301">
        <v>3</v>
      </c>
      <c r="AK575" s="301">
        <v>9</v>
      </c>
      <c r="AL575" s="301">
        <v>4</v>
      </c>
      <c r="AM575" s="301">
        <v>13</v>
      </c>
      <c r="AN575" s="301">
        <v>0</v>
      </c>
      <c r="AO575" s="301">
        <v>0</v>
      </c>
      <c r="AP575" s="301">
        <v>0</v>
      </c>
      <c r="AQ575" s="301">
        <v>1</v>
      </c>
      <c r="AR575" s="301">
        <v>5</v>
      </c>
      <c r="AS575" s="301">
        <v>6</v>
      </c>
    </row>
    <row r="576" spans="1:45" s="300" customFormat="1" ht="12.75" x14ac:dyDescent="0.2">
      <c r="A576" s="300" t="s">
        <v>604</v>
      </c>
      <c r="B576" s="300" t="s">
        <v>1996</v>
      </c>
      <c r="C576" s="300" t="s">
        <v>1997</v>
      </c>
      <c r="D576" s="300" t="s">
        <v>184</v>
      </c>
      <c r="E576" s="300" t="s">
        <v>951</v>
      </c>
      <c r="F576" s="300" t="s">
        <v>123</v>
      </c>
      <c r="G576" s="300" t="s">
        <v>1174</v>
      </c>
      <c r="H576" s="300" t="s">
        <v>1175</v>
      </c>
      <c r="I576" s="300" t="s">
        <v>66</v>
      </c>
      <c r="J576" s="301">
        <v>60</v>
      </c>
      <c r="K576" s="301">
        <v>38</v>
      </c>
      <c r="L576" s="301">
        <v>98</v>
      </c>
      <c r="M576" s="301">
        <v>60</v>
      </c>
      <c r="N576" s="301">
        <v>38</v>
      </c>
      <c r="O576" s="301">
        <v>98</v>
      </c>
      <c r="P576" s="301">
        <v>3</v>
      </c>
      <c r="Q576" s="301">
        <v>48</v>
      </c>
      <c r="R576" s="301">
        <v>27</v>
      </c>
      <c r="S576" s="301">
        <v>75</v>
      </c>
      <c r="T576" s="301">
        <v>3</v>
      </c>
      <c r="U576" s="301">
        <v>52</v>
      </c>
      <c r="V576" s="301">
        <v>28</v>
      </c>
      <c r="W576" s="301">
        <v>80</v>
      </c>
      <c r="X576" s="301">
        <v>3</v>
      </c>
      <c r="Y576" s="301">
        <v>0</v>
      </c>
      <c r="Z576" s="301">
        <v>0</v>
      </c>
      <c r="AA576" s="301">
        <v>0</v>
      </c>
      <c r="AB576" s="301">
        <v>0</v>
      </c>
      <c r="AC576" s="301">
        <v>0</v>
      </c>
      <c r="AD576" s="301">
        <v>0</v>
      </c>
      <c r="AE576" s="301">
        <v>0</v>
      </c>
      <c r="AF576" s="301">
        <v>0</v>
      </c>
      <c r="AG576" s="301">
        <v>160</v>
      </c>
      <c r="AH576" s="301">
        <v>93</v>
      </c>
      <c r="AI576" s="301">
        <v>253</v>
      </c>
      <c r="AJ576" s="301">
        <v>9</v>
      </c>
      <c r="AK576" s="301">
        <v>25</v>
      </c>
      <c r="AL576" s="301">
        <v>33</v>
      </c>
      <c r="AM576" s="301">
        <v>58</v>
      </c>
      <c r="AN576" s="301">
        <v>0</v>
      </c>
      <c r="AO576" s="301">
        <v>0</v>
      </c>
      <c r="AP576" s="301">
        <v>0</v>
      </c>
      <c r="AQ576" s="301">
        <v>11</v>
      </c>
      <c r="AR576" s="301">
        <v>7</v>
      </c>
      <c r="AS576" s="301">
        <v>18</v>
      </c>
    </row>
    <row r="577" spans="1:45" s="300" customFormat="1" ht="12.75" x14ac:dyDescent="0.2">
      <c r="A577" s="300" t="s">
        <v>604</v>
      </c>
      <c r="B577" s="300" t="s">
        <v>1998</v>
      </c>
      <c r="C577" s="300" t="s">
        <v>1999</v>
      </c>
      <c r="D577" s="300" t="s">
        <v>184</v>
      </c>
      <c r="E577" s="300" t="s">
        <v>951</v>
      </c>
      <c r="F577" s="300" t="s">
        <v>123</v>
      </c>
      <c r="G577" s="300" t="s">
        <v>1174</v>
      </c>
      <c r="H577" s="300" t="s">
        <v>1175</v>
      </c>
      <c r="I577" s="300" t="s">
        <v>66</v>
      </c>
      <c r="J577" s="301">
        <v>15</v>
      </c>
      <c r="K577" s="301">
        <v>25</v>
      </c>
      <c r="L577" s="301">
        <v>40</v>
      </c>
      <c r="M577" s="301">
        <v>22</v>
      </c>
      <c r="N577" s="301">
        <v>28</v>
      </c>
      <c r="O577" s="301">
        <v>50</v>
      </c>
      <c r="P577" s="301">
        <v>2</v>
      </c>
      <c r="Q577" s="301">
        <v>13</v>
      </c>
      <c r="R577" s="301">
        <v>34</v>
      </c>
      <c r="S577" s="301">
        <v>47</v>
      </c>
      <c r="T577" s="301">
        <v>2</v>
      </c>
      <c r="U577" s="301">
        <v>15</v>
      </c>
      <c r="V577" s="301">
        <v>29</v>
      </c>
      <c r="W577" s="301">
        <v>44</v>
      </c>
      <c r="X577" s="301">
        <v>2</v>
      </c>
      <c r="Y577" s="301">
        <v>0</v>
      </c>
      <c r="Z577" s="301">
        <v>0</v>
      </c>
      <c r="AA577" s="301">
        <v>0</v>
      </c>
      <c r="AB577" s="301">
        <v>0</v>
      </c>
      <c r="AC577" s="301">
        <v>0</v>
      </c>
      <c r="AD577" s="301">
        <v>0</v>
      </c>
      <c r="AE577" s="301">
        <v>0</v>
      </c>
      <c r="AF577" s="301">
        <v>0</v>
      </c>
      <c r="AG577" s="301">
        <v>50</v>
      </c>
      <c r="AH577" s="301">
        <v>91</v>
      </c>
      <c r="AI577" s="301">
        <v>141</v>
      </c>
      <c r="AJ577" s="301">
        <v>6</v>
      </c>
      <c r="AK577" s="301">
        <v>10</v>
      </c>
      <c r="AL577" s="301">
        <v>27</v>
      </c>
      <c r="AM577" s="301">
        <v>37</v>
      </c>
      <c r="AN577" s="301">
        <v>0</v>
      </c>
      <c r="AO577" s="301">
        <v>0</v>
      </c>
      <c r="AP577" s="301">
        <v>0</v>
      </c>
      <c r="AQ577" s="301">
        <v>2</v>
      </c>
      <c r="AR577" s="301">
        <v>4</v>
      </c>
      <c r="AS577" s="301">
        <v>6</v>
      </c>
    </row>
    <row r="578" spans="1:45" s="300" customFormat="1" ht="12.75" x14ac:dyDescent="0.2">
      <c r="A578" s="300" t="s">
        <v>604</v>
      </c>
      <c r="B578" s="300" t="s">
        <v>2000</v>
      </c>
      <c r="C578" s="300" t="s">
        <v>2001</v>
      </c>
      <c r="D578" s="300" t="s">
        <v>184</v>
      </c>
      <c r="E578" s="300" t="s">
        <v>951</v>
      </c>
      <c r="F578" s="300" t="s">
        <v>123</v>
      </c>
      <c r="G578" s="300" t="s">
        <v>1174</v>
      </c>
      <c r="H578" s="300" t="s">
        <v>1175</v>
      </c>
      <c r="I578" s="300" t="s">
        <v>66</v>
      </c>
      <c r="J578" s="301">
        <v>8</v>
      </c>
      <c r="K578" s="301">
        <v>14</v>
      </c>
      <c r="L578" s="301">
        <v>22</v>
      </c>
      <c r="M578" s="301">
        <v>8</v>
      </c>
      <c r="N578" s="301">
        <v>14</v>
      </c>
      <c r="O578" s="301">
        <v>22</v>
      </c>
      <c r="P578" s="301">
        <v>2</v>
      </c>
      <c r="Q578" s="301">
        <v>9</v>
      </c>
      <c r="R578" s="301">
        <v>5</v>
      </c>
      <c r="S578" s="301">
        <v>14</v>
      </c>
      <c r="T578" s="301">
        <v>2</v>
      </c>
      <c r="U578" s="301">
        <v>13</v>
      </c>
      <c r="V578" s="301">
        <v>2</v>
      </c>
      <c r="W578" s="301">
        <v>15</v>
      </c>
      <c r="X578" s="301">
        <v>2</v>
      </c>
      <c r="Y578" s="301">
        <v>0</v>
      </c>
      <c r="Z578" s="301">
        <v>0</v>
      </c>
      <c r="AA578" s="301">
        <v>0</v>
      </c>
      <c r="AB578" s="301">
        <v>0</v>
      </c>
      <c r="AC578" s="301">
        <v>0</v>
      </c>
      <c r="AD578" s="301">
        <v>0</v>
      </c>
      <c r="AE578" s="301">
        <v>0</v>
      </c>
      <c r="AF578" s="301">
        <v>0</v>
      </c>
      <c r="AG578" s="301">
        <v>30</v>
      </c>
      <c r="AH578" s="301">
        <v>21</v>
      </c>
      <c r="AI578" s="301">
        <v>51</v>
      </c>
      <c r="AJ578" s="301">
        <v>6</v>
      </c>
      <c r="AK578" s="301">
        <v>5</v>
      </c>
      <c r="AL578" s="301">
        <v>2</v>
      </c>
      <c r="AM578" s="301">
        <v>7</v>
      </c>
      <c r="AN578" s="301">
        <v>0</v>
      </c>
      <c r="AO578" s="301">
        <v>0</v>
      </c>
      <c r="AP578" s="301">
        <v>0</v>
      </c>
      <c r="AQ578" s="301">
        <v>9</v>
      </c>
      <c r="AR578" s="301">
        <v>5</v>
      </c>
      <c r="AS578" s="301">
        <v>14</v>
      </c>
    </row>
    <row r="579" spans="1:45" s="300" customFormat="1" ht="12.75" x14ac:dyDescent="0.2">
      <c r="A579" s="300" t="s">
        <v>282</v>
      </c>
      <c r="B579" s="300" t="s">
        <v>2002</v>
      </c>
      <c r="C579" s="300" t="s">
        <v>1989</v>
      </c>
      <c r="D579" s="300" t="s">
        <v>1853</v>
      </c>
      <c r="E579" s="300" t="s">
        <v>951</v>
      </c>
      <c r="F579" s="300" t="s">
        <v>123</v>
      </c>
      <c r="G579" s="300" t="s">
        <v>1174</v>
      </c>
      <c r="H579" s="300" t="s">
        <v>1799</v>
      </c>
      <c r="I579" s="300" t="s">
        <v>66</v>
      </c>
      <c r="J579" s="301">
        <v>2</v>
      </c>
      <c r="K579" s="301">
        <v>2</v>
      </c>
      <c r="L579" s="301">
        <v>4</v>
      </c>
      <c r="M579" s="301">
        <v>14</v>
      </c>
      <c r="N579" s="301">
        <v>8</v>
      </c>
      <c r="O579" s="301">
        <v>22</v>
      </c>
      <c r="P579" s="301">
        <v>6</v>
      </c>
      <c r="Q579" s="301">
        <v>20</v>
      </c>
      <c r="R579" s="301">
        <v>4</v>
      </c>
      <c r="S579" s="301">
        <v>24</v>
      </c>
      <c r="T579" s="301">
        <v>6</v>
      </c>
      <c r="U579" s="301">
        <v>0</v>
      </c>
      <c r="V579" s="301">
        <v>0</v>
      </c>
      <c r="W579" s="301">
        <v>0</v>
      </c>
      <c r="X579" s="301">
        <v>0</v>
      </c>
      <c r="Y579" s="301">
        <v>0</v>
      </c>
      <c r="Z579" s="301">
        <v>0</v>
      </c>
      <c r="AA579" s="301">
        <v>0</v>
      </c>
      <c r="AB579" s="301">
        <v>0</v>
      </c>
      <c r="AC579" s="301">
        <v>0</v>
      </c>
      <c r="AD579" s="301">
        <v>0</v>
      </c>
      <c r="AE579" s="301">
        <v>0</v>
      </c>
      <c r="AF579" s="301">
        <v>0</v>
      </c>
      <c r="AG579" s="301">
        <v>34</v>
      </c>
      <c r="AH579" s="301">
        <v>12</v>
      </c>
      <c r="AI579" s="301">
        <v>46</v>
      </c>
      <c r="AJ579" s="301">
        <v>12</v>
      </c>
      <c r="AK579" s="301">
        <v>8</v>
      </c>
      <c r="AL579" s="301">
        <v>10</v>
      </c>
      <c r="AM579" s="301">
        <v>18</v>
      </c>
      <c r="AN579" s="301">
        <v>0</v>
      </c>
      <c r="AO579" s="301">
        <v>0</v>
      </c>
      <c r="AP579" s="301">
        <v>0</v>
      </c>
      <c r="AQ579" s="301">
        <v>10</v>
      </c>
      <c r="AR579" s="301">
        <v>14</v>
      </c>
      <c r="AS579" s="301">
        <v>24</v>
      </c>
    </row>
    <row r="580" spans="1:45" s="300" customFormat="1" ht="12.75" x14ac:dyDescent="0.2">
      <c r="A580" s="300" t="s">
        <v>604</v>
      </c>
      <c r="B580" s="300" t="s">
        <v>2003</v>
      </c>
      <c r="C580" s="300" t="s">
        <v>2004</v>
      </c>
      <c r="D580" s="300" t="s">
        <v>184</v>
      </c>
      <c r="E580" s="300" t="s">
        <v>951</v>
      </c>
      <c r="F580" s="300" t="s">
        <v>123</v>
      </c>
      <c r="G580" s="300" t="s">
        <v>1174</v>
      </c>
      <c r="H580" s="300" t="s">
        <v>1175</v>
      </c>
      <c r="I580" s="300" t="s">
        <v>66</v>
      </c>
      <c r="J580" s="301">
        <v>33</v>
      </c>
      <c r="K580" s="301">
        <v>20</v>
      </c>
      <c r="L580" s="301">
        <v>53</v>
      </c>
      <c r="M580" s="301">
        <v>33</v>
      </c>
      <c r="N580" s="301">
        <v>20</v>
      </c>
      <c r="O580" s="301">
        <v>53</v>
      </c>
      <c r="P580" s="301">
        <v>2</v>
      </c>
      <c r="Q580" s="301">
        <v>27</v>
      </c>
      <c r="R580" s="301">
        <v>23</v>
      </c>
      <c r="S580" s="301">
        <v>50</v>
      </c>
      <c r="T580" s="301">
        <v>2</v>
      </c>
      <c r="U580" s="301">
        <v>17</v>
      </c>
      <c r="V580" s="301">
        <v>30</v>
      </c>
      <c r="W580" s="301">
        <v>47</v>
      </c>
      <c r="X580" s="301">
        <v>2</v>
      </c>
      <c r="Y580" s="301">
        <v>0</v>
      </c>
      <c r="Z580" s="301">
        <v>0</v>
      </c>
      <c r="AA580" s="301">
        <v>0</v>
      </c>
      <c r="AB580" s="301">
        <v>0</v>
      </c>
      <c r="AC580" s="301">
        <v>0</v>
      </c>
      <c r="AD580" s="301">
        <v>0</v>
      </c>
      <c r="AE580" s="301">
        <v>0</v>
      </c>
      <c r="AF580" s="301">
        <v>0</v>
      </c>
      <c r="AG580" s="301">
        <v>77</v>
      </c>
      <c r="AH580" s="301">
        <v>73</v>
      </c>
      <c r="AI580" s="301">
        <v>150</v>
      </c>
      <c r="AJ580" s="301">
        <v>6</v>
      </c>
      <c r="AK580" s="301">
        <v>15</v>
      </c>
      <c r="AL580" s="301">
        <v>9</v>
      </c>
      <c r="AM580" s="301">
        <v>24</v>
      </c>
      <c r="AN580" s="301">
        <v>0</v>
      </c>
      <c r="AO580" s="301">
        <v>0</v>
      </c>
      <c r="AP580" s="301">
        <v>0</v>
      </c>
      <c r="AQ580" s="301">
        <v>5</v>
      </c>
      <c r="AR580" s="301">
        <v>2</v>
      </c>
      <c r="AS580" s="301">
        <v>7</v>
      </c>
    </row>
    <row r="581" spans="1:45" s="300" customFormat="1" ht="12.75" x14ac:dyDescent="0.2">
      <c r="A581" s="300" t="s">
        <v>599</v>
      </c>
      <c r="B581" s="300" t="s">
        <v>2005</v>
      </c>
      <c r="C581" s="300" t="s">
        <v>2006</v>
      </c>
      <c r="D581" s="300" t="s">
        <v>184</v>
      </c>
      <c r="E581" s="300" t="s">
        <v>951</v>
      </c>
      <c r="F581" s="300" t="s">
        <v>123</v>
      </c>
      <c r="G581" s="300" t="s">
        <v>1174</v>
      </c>
      <c r="H581" s="300" t="s">
        <v>1175</v>
      </c>
      <c r="I581" s="300" t="s">
        <v>66</v>
      </c>
      <c r="J581" s="301">
        <v>29</v>
      </c>
      <c r="K581" s="301">
        <v>34</v>
      </c>
      <c r="L581" s="301">
        <v>63</v>
      </c>
      <c r="M581" s="301">
        <v>29</v>
      </c>
      <c r="N581" s="301">
        <v>34</v>
      </c>
      <c r="O581" s="301">
        <v>63</v>
      </c>
      <c r="P581" s="301">
        <v>2</v>
      </c>
      <c r="Q581" s="301">
        <v>26</v>
      </c>
      <c r="R581" s="301">
        <v>31</v>
      </c>
      <c r="S581" s="301">
        <v>57</v>
      </c>
      <c r="T581" s="301">
        <v>2</v>
      </c>
      <c r="U581" s="301">
        <v>27</v>
      </c>
      <c r="V581" s="301">
        <v>31</v>
      </c>
      <c r="W581" s="301">
        <v>58</v>
      </c>
      <c r="X581" s="301">
        <v>2</v>
      </c>
      <c r="Y581" s="301">
        <v>0</v>
      </c>
      <c r="Z581" s="301">
        <v>0</v>
      </c>
      <c r="AA581" s="301">
        <v>0</v>
      </c>
      <c r="AB581" s="301">
        <v>0</v>
      </c>
      <c r="AC581" s="301">
        <v>0</v>
      </c>
      <c r="AD581" s="301">
        <v>0</v>
      </c>
      <c r="AE581" s="301">
        <v>0</v>
      </c>
      <c r="AF581" s="301">
        <v>0</v>
      </c>
      <c r="AG581" s="301">
        <v>82</v>
      </c>
      <c r="AH581" s="301">
        <v>96</v>
      </c>
      <c r="AI581" s="301">
        <v>178</v>
      </c>
      <c r="AJ581" s="301">
        <v>6</v>
      </c>
      <c r="AK581" s="301">
        <v>15</v>
      </c>
      <c r="AL581" s="301">
        <v>18</v>
      </c>
      <c r="AM581" s="301">
        <v>33</v>
      </c>
      <c r="AN581" s="301">
        <v>0</v>
      </c>
      <c r="AO581" s="301">
        <v>0</v>
      </c>
      <c r="AP581" s="301">
        <v>0</v>
      </c>
      <c r="AQ581" s="301">
        <v>9</v>
      </c>
      <c r="AR581" s="301">
        <v>8</v>
      </c>
      <c r="AS581" s="301">
        <v>17</v>
      </c>
    </row>
    <row r="582" spans="1:45" s="300" customFormat="1" ht="12.75" x14ac:dyDescent="0.2">
      <c r="A582" s="300" t="s">
        <v>604</v>
      </c>
      <c r="B582" s="300" t="s">
        <v>2007</v>
      </c>
      <c r="C582" s="300" t="s">
        <v>2008</v>
      </c>
      <c r="D582" s="300" t="s">
        <v>184</v>
      </c>
      <c r="E582" s="300" t="s">
        <v>951</v>
      </c>
      <c r="F582" s="300" t="s">
        <v>123</v>
      </c>
      <c r="G582" s="300" t="s">
        <v>1174</v>
      </c>
      <c r="H582" s="300" t="s">
        <v>1175</v>
      </c>
      <c r="I582" s="300" t="s">
        <v>66</v>
      </c>
      <c r="J582" s="301">
        <v>10</v>
      </c>
      <c r="K582" s="301">
        <v>10</v>
      </c>
      <c r="L582" s="301">
        <v>20</v>
      </c>
      <c r="M582" s="301">
        <v>10</v>
      </c>
      <c r="N582" s="301">
        <v>10</v>
      </c>
      <c r="O582" s="301">
        <v>20</v>
      </c>
      <c r="P582" s="301">
        <v>1</v>
      </c>
      <c r="Q582" s="301">
        <v>15</v>
      </c>
      <c r="R582" s="301">
        <v>6</v>
      </c>
      <c r="S582" s="301">
        <v>21</v>
      </c>
      <c r="T582" s="301">
        <v>1</v>
      </c>
      <c r="U582" s="301">
        <v>16</v>
      </c>
      <c r="V582" s="301">
        <v>19</v>
      </c>
      <c r="W582" s="301">
        <v>35</v>
      </c>
      <c r="X582" s="301">
        <v>2</v>
      </c>
      <c r="Y582" s="301">
        <v>0</v>
      </c>
      <c r="Z582" s="301">
        <v>0</v>
      </c>
      <c r="AA582" s="301">
        <v>0</v>
      </c>
      <c r="AB582" s="301">
        <v>0</v>
      </c>
      <c r="AC582" s="301">
        <v>0</v>
      </c>
      <c r="AD582" s="301">
        <v>0</v>
      </c>
      <c r="AE582" s="301">
        <v>0</v>
      </c>
      <c r="AF582" s="301">
        <v>0</v>
      </c>
      <c r="AG582" s="301">
        <v>41</v>
      </c>
      <c r="AH582" s="301">
        <v>35</v>
      </c>
      <c r="AI582" s="301">
        <v>76</v>
      </c>
      <c r="AJ582" s="301">
        <v>4</v>
      </c>
      <c r="AK582" s="301">
        <v>7</v>
      </c>
      <c r="AL582" s="301">
        <v>11</v>
      </c>
      <c r="AM582" s="301">
        <v>18</v>
      </c>
      <c r="AN582" s="301">
        <v>0</v>
      </c>
      <c r="AO582" s="301">
        <v>0</v>
      </c>
      <c r="AP582" s="301">
        <v>0</v>
      </c>
      <c r="AQ582" s="301">
        <v>8</v>
      </c>
      <c r="AR582" s="301">
        <v>4</v>
      </c>
      <c r="AS582" s="301">
        <v>12</v>
      </c>
    </row>
    <row r="583" spans="1:45" s="300" customFormat="1" ht="12.75" x14ac:dyDescent="0.2">
      <c r="A583" s="300" t="s">
        <v>282</v>
      </c>
      <c r="B583" s="300" t="s">
        <v>2009</v>
      </c>
      <c r="C583" s="300" t="s">
        <v>2010</v>
      </c>
      <c r="D583" s="300" t="s">
        <v>184</v>
      </c>
      <c r="E583" s="300" t="s">
        <v>951</v>
      </c>
      <c r="F583" s="300" t="s">
        <v>123</v>
      </c>
      <c r="G583" s="300" t="s">
        <v>1174</v>
      </c>
      <c r="H583" s="300" t="s">
        <v>1175</v>
      </c>
      <c r="I583" s="300" t="s">
        <v>66</v>
      </c>
      <c r="J583" s="301">
        <v>42</v>
      </c>
      <c r="K583" s="301">
        <v>46</v>
      </c>
      <c r="L583" s="301">
        <v>88</v>
      </c>
      <c r="M583" s="301">
        <v>42</v>
      </c>
      <c r="N583" s="301">
        <v>46</v>
      </c>
      <c r="O583" s="301">
        <v>88</v>
      </c>
      <c r="P583" s="301">
        <v>3</v>
      </c>
      <c r="Q583" s="301">
        <v>39</v>
      </c>
      <c r="R583" s="301">
        <v>42</v>
      </c>
      <c r="S583" s="301">
        <v>81</v>
      </c>
      <c r="T583" s="301">
        <v>3</v>
      </c>
      <c r="U583" s="301">
        <v>26</v>
      </c>
      <c r="V583" s="301">
        <v>55</v>
      </c>
      <c r="W583" s="301">
        <v>81</v>
      </c>
      <c r="X583" s="301">
        <v>3</v>
      </c>
      <c r="Y583" s="301">
        <v>0</v>
      </c>
      <c r="Z583" s="301">
        <v>0</v>
      </c>
      <c r="AA583" s="301">
        <v>0</v>
      </c>
      <c r="AB583" s="301">
        <v>0</v>
      </c>
      <c r="AC583" s="301">
        <v>0</v>
      </c>
      <c r="AD583" s="301">
        <v>0</v>
      </c>
      <c r="AE583" s="301">
        <v>0</v>
      </c>
      <c r="AF583" s="301">
        <v>0</v>
      </c>
      <c r="AG583" s="301">
        <v>107</v>
      </c>
      <c r="AH583" s="301">
        <v>143</v>
      </c>
      <c r="AI583" s="301">
        <v>250</v>
      </c>
      <c r="AJ583" s="301">
        <v>9</v>
      </c>
      <c r="AK583" s="301">
        <v>24</v>
      </c>
      <c r="AL583" s="301">
        <v>45</v>
      </c>
      <c r="AM583" s="301">
        <v>69</v>
      </c>
      <c r="AN583" s="301">
        <v>0</v>
      </c>
      <c r="AO583" s="301">
        <v>0</v>
      </c>
      <c r="AP583" s="301">
        <v>0</v>
      </c>
      <c r="AQ583" s="301">
        <v>11</v>
      </c>
      <c r="AR583" s="301">
        <v>13</v>
      </c>
      <c r="AS583" s="301">
        <v>24</v>
      </c>
    </row>
    <row r="584" spans="1:45" s="300" customFormat="1" ht="12.75" x14ac:dyDescent="0.2">
      <c r="A584" s="300" t="s">
        <v>282</v>
      </c>
      <c r="B584" s="300" t="s">
        <v>2011</v>
      </c>
      <c r="C584" s="300" t="s">
        <v>2012</v>
      </c>
      <c r="D584" s="300" t="s">
        <v>184</v>
      </c>
      <c r="E584" s="300" t="s">
        <v>951</v>
      </c>
      <c r="F584" s="300" t="s">
        <v>123</v>
      </c>
      <c r="G584" s="300" t="s">
        <v>1174</v>
      </c>
      <c r="H584" s="300" t="s">
        <v>1175</v>
      </c>
      <c r="I584" s="300" t="s">
        <v>66</v>
      </c>
      <c r="J584" s="301">
        <v>39</v>
      </c>
      <c r="K584" s="301">
        <v>32</v>
      </c>
      <c r="L584" s="301">
        <v>71</v>
      </c>
      <c r="M584" s="301">
        <v>39</v>
      </c>
      <c r="N584" s="301">
        <v>32</v>
      </c>
      <c r="O584" s="301">
        <v>71</v>
      </c>
      <c r="P584" s="301">
        <v>2</v>
      </c>
      <c r="Q584" s="301">
        <v>34</v>
      </c>
      <c r="R584" s="301">
        <v>27</v>
      </c>
      <c r="S584" s="301">
        <v>61</v>
      </c>
      <c r="T584" s="301">
        <v>2</v>
      </c>
      <c r="U584" s="301">
        <v>22</v>
      </c>
      <c r="V584" s="301">
        <v>36</v>
      </c>
      <c r="W584" s="301">
        <v>58</v>
      </c>
      <c r="X584" s="301">
        <v>4</v>
      </c>
      <c r="Y584" s="301">
        <v>0</v>
      </c>
      <c r="Z584" s="301">
        <v>0</v>
      </c>
      <c r="AA584" s="301">
        <v>0</v>
      </c>
      <c r="AB584" s="301">
        <v>0</v>
      </c>
      <c r="AC584" s="301">
        <v>0</v>
      </c>
      <c r="AD584" s="301">
        <v>0</v>
      </c>
      <c r="AE584" s="301">
        <v>0</v>
      </c>
      <c r="AF584" s="301">
        <v>0</v>
      </c>
      <c r="AG584" s="301">
        <v>95</v>
      </c>
      <c r="AH584" s="301">
        <v>95</v>
      </c>
      <c r="AI584" s="301">
        <v>190</v>
      </c>
      <c r="AJ584" s="301">
        <v>8</v>
      </c>
      <c r="AK584" s="301">
        <v>18</v>
      </c>
      <c r="AL584" s="301">
        <v>29</v>
      </c>
      <c r="AM584" s="301">
        <v>47</v>
      </c>
      <c r="AN584" s="301">
        <v>0</v>
      </c>
      <c r="AO584" s="301">
        <v>0</v>
      </c>
      <c r="AP584" s="301">
        <v>0</v>
      </c>
      <c r="AQ584" s="301">
        <v>5</v>
      </c>
      <c r="AR584" s="301">
        <v>14</v>
      </c>
      <c r="AS584" s="301">
        <v>19</v>
      </c>
    </row>
    <row r="585" spans="1:45" s="300" customFormat="1" ht="12.75" x14ac:dyDescent="0.2">
      <c r="A585" s="300" t="s">
        <v>604</v>
      </c>
      <c r="B585" s="300" t="s">
        <v>2013</v>
      </c>
      <c r="C585" s="300" t="s">
        <v>2014</v>
      </c>
      <c r="D585" s="300" t="s">
        <v>184</v>
      </c>
      <c r="E585" s="300" t="s">
        <v>951</v>
      </c>
      <c r="F585" s="300" t="s">
        <v>123</v>
      </c>
      <c r="G585" s="300" t="s">
        <v>1174</v>
      </c>
      <c r="H585" s="300" t="s">
        <v>1175</v>
      </c>
      <c r="I585" s="300" t="s">
        <v>66</v>
      </c>
      <c r="J585" s="301">
        <v>52</v>
      </c>
      <c r="K585" s="301">
        <v>57</v>
      </c>
      <c r="L585" s="301">
        <v>109</v>
      </c>
      <c r="M585" s="301">
        <v>52</v>
      </c>
      <c r="N585" s="301">
        <v>57</v>
      </c>
      <c r="O585" s="301">
        <v>109</v>
      </c>
      <c r="P585" s="301">
        <v>3</v>
      </c>
      <c r="Q585" s="301">
        <v>31</v>
      </c>
      <c r="R585" s="301">
        <v>49</v>
      </c>
      <c r="S585" s="301">
        <v>80</v>
      </c>
      <c r="T585" s="301">
        <v>2</v>
      </c>
      <c r="U585" s="301">
        <v>23</v>
      </c>
      <c r="V585" s="301">
        <v>31</v>
      </c>
      <c r="W585" s="301">
        <v>54</v>
      </c>
      <c r="X585" s="301">
        <v>2</v>
      </c>
      <c r="Y585" s="301">
        <v>0</v>
      </c>
      <c r="Z585" s="301">
        <v>0</v>
      </c>
      <c r="AA585" s="301">
        <v>0</v>
      </c>
      <c r="AB585" s="301">
        <v>0</v>
      </c>
      <c r="AC585" s="301">
        <v>0</v>
      </c>
      <c r="AD585" s="301">
        <v>0</v>
      </c>
      <c r="AE585" s="301">
        <v>0</v>
      </c>
      <c r="AF585" s="301">
        <v>0</v>
      </c>
      <c r="AG585" s="301">
        <v>106</v>
      </c>
      <c r="AH585" s="301">
        <v>137</v>
      </c>
      <c r="AI585" s="301">
        <v>243</v>
      </c>
      <c r="AJ585" s="301">
        <v>7</v>
      </c>
      <c r="AK585" s="301">
        <v>26</v>
      </c>
      <c r="AL585" s="301">
        <v>29</v>
      </c>
      <c r="AM585" s="301">
        <v>55</v>
      </c>
      <c r="AN585" s="301">
        <v>0</v>
      </c>
      <c r="AO585" s="301">
        <v>0</v>
      </c>
      <c r="AP585" s="301">
        <v>0</v>
      </c>
      <c r="AQ585" s="301">
        <v>2</v>
      </c>
      <c r="AR585" s="301">
        <v>5</v>
      </c>
      <c r="AS585" s="301">
        <v>7</v>
      </c>
    </row>
    <row r="586" spans="1:45" s="300" customFormat="1" ht="12.75" x14ac:dyDescent="0.2">
      <c r="A586" s="300" t="s">
        <v>282</v>
      </c>
      <c r="B586" s="300" t="s">
        <v>2015</v>
      </c>
      <c r="C586" s="300" t="s">
        <v>2016</v>
      </c>
      <c r="D586" s="300" t="s">
        <v>1853</v>
      </c>
      <c r="E586" s="300" t="s">
        <v>951</v>
      </c>
      <c r="F586" s="300" t="s">
        <v>123</v>
      </c>
      <c r="G586" s="300" t="s">
        <v>1174</v>
      </c>
      <c r="H586" s="300" t="s">
        <v>1175</v>
      </c>
      <c r="I586" s="300" t="s">
        <v>66</v>
      </c>
      <c r="J586" s="301">
        <v>8</v>
      </c>
      <c r="K586" s="301">
        <v>7</v>
      </c>
      <c r="L586" s="301">
        <v>15</v>
      </c>
      <c r="M586" s="301">
        <v>8</v>
      </c>
      <c r="N586" s="301">
        <v>7</v>
      </c>
      <c r="O586" s="301">
        <v>15</v>
      </c>
      <c r="P586" s="301">
        <v>1</v>
      </c>
      <c r="Q586" s="301">
        <v>6</v>
      </c>
      <c r="R586" s="301">
        <v>3</v>
      </c>
      <c r="S586" s="301">
        <v>9</v>
      </c>
      <c r="T586" s="301">
        <v>1</v>
      </c>
      <c r="U586" s="301">
        <v>2</v>
      </c>
      <c r="V586" s="301">
        <v>5</v>
      </c>
      <c r="W586" s="301">
        <v>7</v>
      </c>
      <c r="X586" s="301">
        <v>1</v>
      </c>
      <c r="Y586" s="301">
        <v>0</v>
      </c>
      <c r="Z586" s="301">
        <v>0</v>
      </c>
      <c r="AA586" s="301">
        <v>0</v>
      </c>
      <c r="AB586" s="301">
        <v>0</v>
      </c>
      <c r="AC586" s="301">
        <v>0</v>
      </c>
      <c r="AD586" s="301">
        <v>0</v>
      </c>
      <c r="AE586" s="301">
        <v>0</v>
      </c>
      <c r="AF586" s="301">
        <v>0</v>
      </c>
      <c r="AG586" s="301">
        <v>16</v>
      </c>
      <c r="AH586" s="301">
        <v>15</v>
      </c>
      <c r="AI586" s="301">
        <v>31</v>
      </c>
      <c r="AJ586" s="301">
        <v>3</v>
      </c>
      <c r="AK586" s="301">
        <v>1</v>
      </c>
      <c r="AL586" s="301">
        <v>5</v>
      </c>
      <c r="AM586" s="301">
        <v>6</v>
      </c>
      <c r="AN586" s="301">
        <v>0</v>
      </c>
      <c r="AO586" s="301">
        <v>0</v>
      </c>
      <c r="AP586" s="301">
        <v>0</v>
      </c>
      <c r="AQ586" s="301">
        <v>4</v>
      </c>
      <c r="AR586" s="301">
        <v>2</v>
      </c>
      <c r="AS586" s="301">
        <v>6</v>
      </c>
    </row>
    <row r="587" spans="1:45" s="300" customFormat="1" ht="12.75" x14ac:dyDescent="0.2">
      <c r="A587" s="300" t="s">
        <v>282</v>
      </c>
      <c r="B587" s="300" t="s">
        <v>2017</v>
      </c>
      <c r="C587" s="300" t="s">
        <v>2018</v>
      </c>
      <c r="D587" s="300" t="s">
        <v>184</v>
      </c>
      <c r="E587" s="300" t="s">
        <v>951</v>
      </c>
      <c r="F587" s="300" t="s">
        <v>123</v>
      </c>
      <c r="G587" s="300" t="s">
        <v>1174</v>
      </c>
      <c r="H587" s="300" t="s">
        <v>1175</v>
      </c>
      <c r="I587" s="300" t="s">
        <v>66</v>
      </c>
      <c r="J587" s="301">
        <v>14</v>
      </c>
      <c r="K587" s="301">
        <v>17</v>
      </c>
      <c r="L587" s="301">
        <v>31</v>
      </c>
      <c r="M587" s="301">
        <v>21</v>
      </c>
      <c r="N587" s="301">
        <v>24</v>
      </c>
      <c r="O587" s="301">
        <v>45</v>
      </c>
      <c r="P587" s="301">
        <v>2</v>
      </c>
      <c r="Q587" s="301">
        <v>15</v>
      </c>
      <c r="R587" s="301">
        <v>20</v>
      </c>
      <c r="S587" s="301">
        <v>35</v>
      </c>
      <c r="T587" s="301">
        <v>2</v>
      </c>
      <c r="U587" s="301">
        <v>13</v>
      </c>
      <c r="V587" s="301">
        <v>25</v>
      </c>
      <c r="W587" s="301">
        <v>38</v>
      </c>
      <c r="X587" s="301">
        <v>2</v>
      </c>
      <c r="Y587" s="301">
        <v>0</v>
      </c>
      <c r="Z587" s="301">
        <v>0</v>
      </c>
      <c r="AA587" s="301">
        <v>0</v>
      </c>
      <c r="AB587" s="301">
        <v>0</v>
      </c>
      <c r="AC587" s="301">
        <v>0</v>
      </c>
      <c r="AD587" s="301">
        <v>0</v>
      </c>
      <c r="AE587" s="301">
        <v>0</v>
      </c>
      <c r="AF587" s="301">
        <v>0</v>
      </c>
      <c r="AG587" s="301">
        <v>49</v>
      </c>
      <c r="AH587" s="301">
        <v>69</v>
      </c>
      <c r="AI587" s="301">
        <v>118</v>
      </c>
      <c r="AJ587" s="301">
        <v>6</v>
      </c>
      <c r="AK587" s="301">
        <v>13</v>
      </c>
      <c r="AL587" s="301">
        <v>17</v>
      </c>
      <c r="AM587" s="301">
        <v>30</v>
      </c>
      <c r="AN587" s="301">
        <v>0</v>
      </c>
      <c r="AO587" s="301">
        <v>0</v>
      </c>
      <c r="AP587" s="301">
        <v>0</v>
      </c>
      <c r="AQ587" s="301">
        <v>4</v>
      </c>
      <c r="AR587" s="301">
        <v>4</v>
      </c>
      <c r="AS587" s="301">
        <v>8</v>
      </c>
    </row>
    <row r="588" spans="1:45" s="300" customFormat="1" ht="12.75" x14ac:dyDescent="0.2">
      <c r="A588" s="300" t="s">
        <v>604</v>
      </c>
      <c r="B588" s="300" t="s">
        <v>2019</v>
      </c>
      <c r="C588" s="300" t="s">
        <v>2020</v>
      </c>
      <c r="D588" s="300" t="s">
        <v>184</v>
      </c>
      <c r="E588" s="300" t="s">
        <v>951</v>
      </c>
      <c r="F588" s="300" t="s">
        <v>123</v>
      </c>
      <c r="G588" s="300" t="s">
        <v>1174</v>
      </c>
      <c r="H588" s="300" t="s">
        <v>1175</v>
      </c>
      <c r="I588" s="300" t="s">
        <v>66</v>
      </c>
      <c r="J588" s="301">
        <v>20</v>
      </c>
      <c r="K588" s="301">
        <v>13</v>
      </c>
      <c r="L588" s="301">
        <v>33</v>
      </c>
      <c r="M588" s="301">
        <v>20</v>
      </c>
      <c r="N588" s="301">
        <v>13</v>
      </c>
      <c r="O588" s="301">
        <v>33</v>
      </c>
      <c r="P588" s="301">
        <v>2</v>
      </c>
      <c r="Q588" s="301">
        <v>21</v>
      </c>
      <c r="R588" s="301">
        <v>25</v>
      </c>
      <c r="S588" s="301">
        <v>46</v>
      </c>
      <c r="T588" s="301">
        <v>2</v>
      </c>
      <c r="U588" s="301">
        <v>21</v>
      </c>
      <c r="V588" s="301">
        <v>22</v>
      </c>
      <c r="W588" s="301">
        <v>43</v>
      </c>
      <c r="X588" s="301">
        <v>2</v>
      </c>
      <c r="Y588" s="301">
        <v>0</v>
      </c>
      <c r="Z588" s="301">
        <v>0</v>
      </c>
      <c r="AA588" s="301">
        <v>0</v>
      </c>
      <c r="AB588" s="301">
        <v>0</v>
      </c>
      <c r="AC588" s="301">
        <v>0</v>
      </c>
      <c r="AD588" s="301">
        <v>0</v>
      </c>
      <c r="AE588" s="301">
        <v>0</v>
      </c>
      <c r="AF588" s="301">
        <v>0</v>
      </c>
      <c r="AG588" s="301">
        <v>62</v>
      </c>
      <c r="AH588" s="301">
        <v>60</v>
      </c>
      <c r="AI588" s="301">
        <v>122</v>
      </c>
      <c r="AJ588" s="301">
        <v>6</v>
      </c>
      <c r="AK588" s="301">
        <v>20</v>
      </c>
      <c r="AL588" s="301">
        <v>19</v>
      </c>
      <c r="AM588" s="301">
        <v>39</v>
      </c>
      <c r="AN588" s="301">
        <v>0</v>
      </c>
      <c r="AO588" s="301">
        <v>0</v>
      </c>
      <c r="AP588" s="301">
        <v>0</v>
      </c>
      <c r="AQ588" s="301">
        <v>5</v>
      </c>
      <c r="AR588" s="301">
        <v>4</v>
      </c>
      <c r="AS588" s="301">
        <v>9</v>
      </c>
    </row>
    <row r="589" spans="1:45" s="300" customFormat="1" ht="12.75" x14ac:dyDescent="0.2">
      <c r="A589" s="300" t="s">
        <v>599</v>
      </c>
      <c r="B589" s="300" t="s">
        <v>2021</v>
      </c>
      <c r="C589" s="300" t="s">
        <v>2022</v>
      </c>
      <c r="D589" s="300" t="s">
        <v>184</v>
      </c>
      <c r="E589" s="300" t="s">
        <v>951</v>
      </c>
      <c r="F589" s="300" t="s">
        <v>123</v>
      </c>
      <c r="G589" s="300" t="s">
        <v>1174</v>
      </c>
      <c r="H589" s="300" t="s">
        <v>1175</v>
      </c>
      <c r="I589" s="300" t="s">
        <v>66</v>
      </c>
      <c r="J589" s="301">
        <v>19</v>
      </c>
      <c r="K589" s="301">
        <v>12</v>
      </c>
      <c r="L589" s="301">
        <v>31</v>
      </c>
      <c r="M589" s="301">
        <v>19</v>
      </c>
      <c r="N589" s="301">
        <v>12</v>
      </c>
      <c r="O589" s="301">
        <v>31</v>
      </c>
      <c r="P589" s="301">
        <v>1</v>
      </c>
      <c r="Q589" s="301">
        <v>8</v>
      </c>
      <c r="R589" s="301">
        <v>12</v>
      </c>
      <c r="S589" s="301">
        <v>20</v>
      </c>
      <c r="T589" s="301">
        <v>1</v>
      </c>
      <c r="U589" s="301">
        <v>9</v>
      </c>
      <c r="V589" s="301">
        <v>8</v>
      </c>
      <c r="W589" s="301">
        <v>17</v>
      </c>
      <c r="X589" s="301">
        <v>1</v>
      </c>
      <c r="Y589" s="301">
        <v>0</v>
      </c>
      <c r="Z589" s="301">
        <v>0</v>
      </c>
      <c r="AA589" s="301">
        <v>0</v>
      </c>
      <c r="AB589" s="301">
        <v>0</v>
      </c>
      <c r="AC589" s="301">
        <v>0</v>
      </c>
      <c r="AD589" s="301">
        <v>0</v>
      </c>
      <c r="AE589" s="301">
        <v>0</v>
      </c>
      <c r="AF589" s="301">
        <v>0</v>
      </c>
      <c r="AG589" s="301">
        <v>36</v>
      </c>
      <c r="AH589" s="301">
        <v>32</v>
      </c>
      <c r="AI589" s="301">
        <v>68</v>
      </c>
      <c r="AJ589" s="301">
        <v>3</v>
      </c>
      <c r="AK589" s="301">
        <v>9</v>
      </c>
      <c r="AL589" s="301">
        <v>4</v>
      </c>
      <c r="AM589" s="301">
        <v>13</v>
      </c>
      <c r="AN589" s="301">
        <v>0</v>
      </c>
      <c r="AO589" s="301">
        <v>0</v>
      </c>
      <c r="AP589" s="301">
        <v>0</v>
      </c>
      <c r="AQ589" s="301">
        <v>7</v>
      </c>
      <c r="AR589" s="301">
        <v>7</v>
      </c>
      <c r="AS589" s="301">
        <v>14</v>
      </c>
    </row>
    <row r="590" spans="1:45" s="300" customFormat="1" ht="12.75" x14ac:dyDescent="0.2">
      <c r="A590" s="300" t="s">
        <v>698</v>
      </c>
      <c r="B590" s="300" t="s">
        <v>2023</v>
      </c>
      <c r="C590" s="300" t="s">
        <v>2024</v>
      </c>
      <c r="D590" s="300" t="s">
        <v>184</v>
      </c>
      <c r="E590" s="300" t="s">
        <v>951</v>
      </c>
      <c r="F590" s="300" t="s">
        <v>123</v>
      </c>
      <c r="G590" s="300" t="s">
        <v>1174</v>
      </c>
      <c r="H590" s="300" t="s">
        <v>1175</v>
      </c>
      <c r="I590" s="300" t="s">
        <v>66</v>
      </c>
      <c r="J590" s="301">
        <v>6</v>
      </c>
      <c r="K590" s="301">
        <v>3</v>
      </c>
      <c r="L590" s="301">
        <v>9</v>
      </c>
      <c r="M590" s="301">
        <v>6</v>
      </c>
      <c r="N590" s="301">
        <v>3</v>
      </c>
      <c r="O590" s="301">
        <v>9</v>
      </c>
      <c r="P590" s="301">
        <v>1</v>
      </c>
      <c r="Q590" s="301">
        <v>2</v>
      </c>
      <c r="R590" s="301">
        <v>0</v>
      </c>
      <c r="S590" s="301">
        <v>2</v>
      </c>
      <c r="T590" s="301">
        <v>1</v>
      </c>
      <c r="U590" s="301">
        <v>2</v>
      </c>
      <c r="V590" s="301">
        <v>2</v>
      </c>
      <c r="W590" s="301">
        <v>4</v>
      </c>
      <c r="X590" s="301">
        <v>1</v>
      </c>
      <c r="Y590" s="301">
        <v>0</v>
      </c>
      <c r="Z590" s="301">
        <v>0</v>
      </c>
      <c r="AA590" s="301">
        <v>0</v>
      </c>
      <c r="AB590" s="301">
        <v>0</v>
      </c>
      <c r="AC590" s="301">
        <v>0</v>
      </c>
      <c r="AD590" s="301">
        <v>0</v>
      </c>
      <c r="AE590" s="301">
        <v>0</v>
      </c>
      <c r="AF590" s="301">
        <v>0</v>
      </c>
      <c r="AG590" s="301">
        <v>10</v>
      </c>
      <c r="AH590" s="301">
        <v>5</v>
      </c>
      <c r="AI590" s="301">
        <v>15</v>
      </c>
      <c r="AJ590" s="301">
        <v>3</v>
      </c>
      <c r="AK590" s="301">
        <v>2</v>
      </c>
      <c r="AL590" s="301">
        <v>0</v>
      </c>
      <c r="AM590" s="301">
        <v>2</v>
      </c>
      <c r="AN590" s="301">
        <v>0</v>
      </c>
      <c r="AO590" s="301">
        <v>0</v>
      </c>
      <c r="AP590" s="301">
        <v>0</v>
      </c>
      <c r="AQ590" s="301">
        <v>3</v>
      </c>
      <c r="AR590" s="301">
        <v>0</v>
      </c>
      <c r="AS590" s="301">
        <v>3</v>
      </c>
    </row>
    <row r="591" spans="1:45" s="300" customFormat="1" ht="12.75" x14ac:dyDescent="0.2">
      <c r="A591" s="300" t="s">
        <v>604</v>
      </c>
      <c r="B591" s="300" t="s">
        <v>2025</v>
      </c>
      <c r="C591" s="300" t="s">
        <v>2026</v>
      </c>
      <c r="D591" s="300" t="s">
        <v>184</v>
      </c>
      <c r="E591" s="300" t="s">
        <v>951</v>
      </c>
      <c r="F591" s="300" t="s">
        <v>123</v>
      </c>
      <c r="G591" s="300" t="s">
        <v>1174</v>
      </c>
      <c r="H591" s="300" t="s">
        <v>1175</v>
      </c>
      <c r="I591" s="300" t="s">
        <v>66</v>
      </c>
      <c r="J591" s="301">
        <v>16</v>
      </c>
      <c r="K591" s="301">
        <v>19</v>
      </c>
      <c r="L591" s="301">
        <v>35</v>
      </c>
      <c r="M591" s="301">
        <v>16</v>
      </c>
      <c r="N591" s="301">
        <v>19</v>
      </c>
      <c r="O591" s="301">
        <v>35</v>
      </c>
      <c r="P591" s="301">
        <v>1</v>
      </c>
      <c r="Q591" s="301">
        <v>9</v>
      </c>
      <c r="R591" s="301">
        <v>8</v>
      </c>
      <c r="S591" s="301">
        <v>17</v>
      </c>
      <c r="T591" s="301">
        <v>1</v>
      </c>
      <c r="U591" s="301">
        <v>10</v>
      </c>
      <c r="V591" s="301">
        <v>8</v>
      </c>
      <c r="W591" s="301">
        <v>18</v>
      </c>
      <c r="X591" s="301">
        <v>1</v>
      </c>
      <c r="Y591" s="301">
        <v>0</v>
      </c>
      <c r="Z591" s="301">
        <v>0</v>
      </c>
      <c r="AA591" s="301">
        <v>0</v>
      </c>
      <c r="AB591" s="301">
        <v>0</v>
      </c>
      <c r="AC591" s="301">
        <v>0</v>
      </c>
      <c r="AD591" s="301">
        <v>0</v>
      </c>
      <c r="AE591" s="301">
        <v>0</v>
      </c>
      <c r="AF591" s="301">
        <v>0</v>
      </c>
      <c r="AG591" s="301">
        <v>35</v>
      </c>
      <c r="AH591" s="301">
        <v>35</v>
      </c>
      <c r="AI591" s="301">
        <v>70</v>
      </c>
      <c r="AJ591" s="301">
        <v>3</v>
      </c>
      <c r="AK591" s="301">
        <v>9</v>
      </c>
      <c r="AL591" s="301">
        <v>9</v>
      </c>
      <c r="AM591" s="301">
        <v>18</v>
      </c>
      <c r="AN591" s="301">
        <v>0</v>
      </c>
      <c r="AO591" s="301">
        <v>0</v>
      </c>
      <c r="AP591" s="301">
        <v>0</v>
      </c>
      <c r="AQ591" s="301">
        <v>2</v>
      </c>
      <c r="AR591" s="301">
        <v>2</v>
      </c>
      <c r="AS591" s="301">
        <v>4</v>
      </c>
    </row>
    <row r="592" spans="1:45" s="300" customFormat="1" ht="12.75" x14ac:dyDescent="0.2">
      <c r="A592" s="300" t="s">
        <v>764</v>
      </c>
      <c r="B592" s="300" t="s">
        <v>2027</v>
      </c>
      <c r="C592" s="300" t="s">
        <v>2028</v>
      </c>
      <c r="D592" s="300" t="s">
        <v>946</v>
      </c>
      <c r="E592" s="300" t="s">
        <v>951</v>
      </c>
      <c r="F592" s="300" t="s">
        <v>123</v>
      </c>
      <c r="G592" s="300" t="s">
        <v>1174</v>
      </c>
      <c r="H592" s="300" t="s">
        <v>1175</v>
      </c>
      <c r="I592" s="300" t="s">
        <v>66</v>
      </c>
      <c r="J592" s="301">
        <v>18</v>
      </c>
      <c r="K592" s="301">
        <v>14</v>
      </c>
      <c r="L592" s="301">
        <v>32</v>
      </c>
      <c r="M592" s="301">
        <v>18</v>
      </c>
      <c r="N592" s="301">
        <v>14</v>
      </c>
      <c r="O592" s="301">
        <v>32</v>
      </c>
      <c r="P592" s="301">
        <v>1</v>
      </c>
      <c r="Q592" s="301">
        <v>5</v>
      </c>
      <c r="R592" s="301">
        <v>11</v>
      </c>
      <c r="S592" s="301">
        <v>16</v>
      </c>
      <c r="T592" s="301">
        <v>1</v>
      </c>
      <c r="U592" s="301">
        <v>4</v>
      </c>
      <c r="V592" s="301">
        <v>5</v>
      </c>
      <c r="W592" s="301">
        <v>9</v>
      </c>
      <c r="X592" s="301">
        <v>1</v>
      </c>
      <c r="Y592" s="301">
        <v>0</v>
      </c>
      <c r="Z592" s="301">
        <v>0</v>
      </c>
      <c r="AA592" s="301">
        <v>0</v>
      </c>
      <c r="AB592" s="301">
        <v>0</v>
      </c>
      <c r="AC592" s="301">
        <v>0</v>
      </c>
      <c r="AD592" s="301">
        <v>0</v>
      </c>
      <c r="AE592" s="301">
        <v>0</v>
      </c>
      <c r="AF592" s="301">
        <v>0</v>
      </c>
      <c r="AG592" s="301">
        <v>27</v>
      </c>
      <c r="AH592" s="301">
        <v>30</v>
      </c>
      <c r="AI592" s="301">
        <v>57</v>
      </c>
      <c r="AJ592" s="301">
        <v>3</v>
      </c>
      <c r="AK592" s="301">
        <v>2</v>
      </c>
      <c r="AL592" s="301">
        <v>8</v>
      </c>
      <c r="AM592" s="301">
        <v>10</v>
      </c>
      <c r="AN592" s="301">
        <v>0</v>
      </c>
      <c r="AO592" s="301">
        <v>0</v>
      </c>
      <c r="AP592" s="301">
        <v>0</v>
      </c>
      <c r="AQ592" s="301">
        <v>5</v>
      </c>
      <c r="AR592" s="301">
        <v>6</v>
      </c>
      <c r="AS592" s="301">
        <v>11</v>
      </c>
    </row>
    <row r="593" spans="1:45" s="300" customFormat="1" ht="12.75" x14ac:dyDescent="0.2">
      <c r="A593" s="300" t="s">
        <v>604</v>
      </c>
      <c r="B593" s="300" t="s">
        <v>2029</v>
      </c>
      <c r="C593" s="300" t="s">
        <v>2030</v>
      </c>
      <c r="D593" s="300" t="s">
        <v>184</v>
      </c>
      <c r="E593" s="300" t="s">
        <v>951</v>
      </c>
      <c r="F593" s="300" t="s">
        <v>123</v>
      </c>
      <c r="G593" s="300" t="s">
        <v>1174</v>
      </c>
      <c r="H593" s="300" t="s">
        <v>1175</v>
      </c>
      <c r="I593" s="300" t="s">
        <v>66</v>
      </c>
      <c r="J593" s="301">
        <v>69</v>
      </c>
      <c r="K593" s="301">
        <v>62</v>
      </c>
      <c r="L593" s="301">
        <v>131</v>
      </c>
      <c r="M593" s="301">
        <v>69</v>
      </c>
      <c r="N593" s="301">
        <v>62</v>
      </c>
      <c r="O593" s="301">
        <v>131</v>
      </c>
      <c r="P593" s="301">
        <v>4</v>
      </c>
      <c r="Q593" s="301">
        <v>23</v>
      </c>
      <c r="R593" s="301">
        <v>16</v>
      </c>
      <c r="S593" s="301">
        <v>39</v>
      </c>
      <c r="T593" s="301">
        <v>1</v>
      </c>
      <c r="U593" s="301">
        <v>22</v>
      </c>
      <c r="V593" s="301">
        <v>22</v>
      </c>
      <c r="W593" s="301">
        <v>44</v>
      </c>
      <c r="X593" s="301">
        <v>2</v>
      </c>
      <c r="Y593" s="301">
        <v>0</v>
      </c>
      <c r="Z593" s="301">
        <v>0</v>
      </c>
      <c r="AA593" s="301">
        <v>0</v>
      </c>
      <c r="AB593" s="301">
        <v>0</v>
      </c>
      <c r="AC593" s="301">
        <v>0</v>
      </c>
      <c r="AD593" s="301">
        <v>0</v>
      </c>
      <c r="AE593" s="301">
        <v>0</v>
      </c>
      <c r="AF593" s="301">
        <v>0</v>
      </c>
      <c r="AG593" s="301">
        <v>114</v>
      </c>
      <c r="AH593" s="301">
        <v>100</v>
      </c>
      <c r="AI593" s="301">
        <v>214</v>
      </c>
      <c r="AJ593" s="301">
        <v>7</v>
      </c>
      <c r="AK593" s="301">
        <v>14</v>
      </c>
      <c r="AL593" s="301">
        <v>12</v>
      </c>
      <c r="AM593" s="301">
        <v>26</v>
      </c>
      <c r="AN593" s="301">
        <v>0</v>
      </c>
      <c r="AO593" s="301">
        <v>0</v>
      </c>
      <c r="AP593" s="301">
        <v>0</v>
      </c>
      <c r="AQ593" s="301">
        <v>5</v>
      </c>
      <c r="AR593" s="301">
        <v>4</v>
      </c>
      <c r="AS593" s="301">
        <v>9</v>
      </c>
    </row>
    <row r="594" spans="1:45" s="300" customFormat="1" ht="12.75" x14ac:dyDescent="0.2">
      <c r="A594" s="300" t="s">
        <v>604</v>
      </c>
      <c r="B594" s="300" t="s">
        <v>2031</v>
      </c>
      <c r="C594" s="300" t="s">
        <v>2032</v>
      </c>
      <c r="D594" s="300" t="s">
        <v>184</v>
      </c>
      <c r="E594" s="300" t="s">
        <v>947</v>
      </c>
      <c r="F594" s="300" t="s">
        <v>123</v>
      </c>
      <c r="G594" s="300" t="s">
        <v>1174</v>
      </c>
      <c r="H594" s="300" t="s">
        <v>1175</v>
      </c>
      <c r="I594" s="300" t="s">
        <v>66</v>
      </c>
      <c r="J594" s="301">
        <v>80</v>
      </c>
      <c r="K594" s="301">
        <v>82</v>
      </c>
      <c r="L594" s="301">
        <v>162</v>
      </c>
      <c r="M594" s="301">
        <v>80</v>
      </c>
      <c r="N594" s="301">
        <v>82</v>
      </c>
      <c r="O594" s="301">
        <v>162</v>
      </c>
      <c r="P594" s="301">
        <v>4</v>
      </c>
      <c r="Q594" s="301">
        <v>45</v>
      </c>
      <c r="R594" s="301">
        <v>46</v>
      </c>
      <c r="S594" s="301">
        <v>91</v>
      </c>
      <c r="T594" s="301">
        <v>3</v>
      </c>
      <c r="U594" s="301">
        <v>43</v>
      </c>
      <c r="V594" s="301">
        <v>64</v>
      </c>
      <c r="W594" s="301">
        <v>107</v>
      </c>
      <c r="X594" s="301">
        <v>3</v>
      </c>
      <c r="Y594" s="301">
        <v>0</v>
      </c>
      <c r="Z594" s="301">
        <v>0</v>
      </c>
      <c r="AA594" s="301">
        <v>0</v>
      </c>
      <c r="AB594" s="301">
        <v>0</v>
      </c>
      <c r="AC594" s="301">
        <v>0</v>
      </c>
      <c r="AD594" s="301">
        <v>0</v>
      </c>
      <c r="AE594" s="301">
        <v>0</v>
      </c>
      <c r="AF594" s="301">
        <v>0</v>
      </c>
      <c r="AG594" s="301">
        <v>168</v>
      </c>
      <c r="AH594" s="301">
        <v>192</v>
      </c>
      <c r="AI594" s="301">
        <v>360</v>
      </c>
      <c r="AJ594" s="301">
        <v>10</v>
      </c>
      <c r="AK594" s="301">
        <v>21</v>
      </c>
      <c r="AL594" s="301">
        <v>50</v>
      </c>
      <c r="AM594" s="301">
        <v>71</v>
      </c>
      <c r="AN594" s="301">
        <v>0</v>
      </c>
      <c r="AO594" s="301">
        <v>0</v>
      </c>
      <c r="AP594" s="301">
        <v>0</v>
      </c>
      <c r="AQ594" s="301">
        <v>6</v>
      </c>
      <c r="AR594" s="301">
        <v>5</v>
      </c>
      <c r="AS594" s="301">
        <v>11</v>
      </c>
    </row>
    <row r="595" spans="1:45" s="300" customFormat="1" ht="12.75" x14ac:dyDescent="0.2">
      <c r="A595" s="300" t="s">
        <v>604</v>
      </c>
      <c r="B595" s="300" t="s">
        <v>2033</v>
      </c>
      <c r="C595" s="300" t="s">
        <v>2034</v>
      </c>
      <c r="D595" s="300" t="s">
        <v>184</v>
      </c>
      <c r="E595" s="300" t="s">
        <v>951</v>
      </c>
      <c r="F595" s="300" t="s">
        <v>123</v>
      </c>
      <c r="G595" s="300" t="s">
        <v>1174</v>
      </c>
      <c r="H595" s="300" t="s">
        <v>1175</v>
      </c>
      <c r="I595" s="300" t="s">
        <v>66</v>
      </c>
      <c r="J595" s="301">
        <v>10</v>
      </c>
      <c r="K595" s="301">
        <v>19</v>
      </c>
      <c r="L595" s="301">
        <v>29</v>
      </c>
      <c r="M595" s="301">
        <v>10</v>
      </c>
      <c r="N595" s="301">
        <v>19</v>
      </c>
      <c r="O595" s="301">
        <v>29</v>
      </c>
      <c r="P595" s="301">
        <v>1</v>
      </c>
      <c r="Q595" s="301">
        <v>14</v>
      </c>
      <c r="R595" s="301">
        <v>22</v>
      </c>
      <c r="S595" s="301">
        <v>36</v>
      </c>
      <c r="T595" s="301">
        <v>2</v>
      </c>
      <c r="U595" s="301">
        <v>5</v>
      </c>
      <c r="V595" s="301">
        <v>14</v>
      </c>
      <c r="W595" s="301">
        <v>19</v>
      </c>
      <c r="X595" s="301">
        <v>1</v>
      </c>
      <c r="Y595" s="301">
        <v>0</v>
      </c>
      <c r="Z595" s="301">
        <v>0</v>
      </c>
      <c r="AA595" s="301">
        <v>0</v>
      </c>
      <c r="AB595" s="301">
        <v>0</v>
      </c>
      <c r="AC595" s="301">
        <v>0</v>
      </c>
      <c r="AD595" s="301">
        <v>0</v>
      </c>
      <c r="AE595" s="301">
        <v>0</v>
      </c>
      <c r="AF595" s="301">
        <v>0</v>
      </c>
      <c r="AG595" s="301">
        <v>29</v>
      </c>
      <c r="AH595" s="301">
        <v>55</v>
      </c>
      <c r="AI595" s="301">
        <v>84</v>
      </c>
      <c r="AJ595" s="301">
        <v>4</v>
      </c>
      <c r="AK595" s="301">
        <v>3</v>
      </c>
      <c r="AL595" s="301">
        <v>12</v>
      </c>
      <c r="AM595" s="301">
        <v>15</v>
      </c>
      <c r="AN595" s="301">
        <v>0</v>
      </c>
      <c r="AO595" s="301">
        <v>0</v>
      </c>
      <c r="AP595" s="301">
        <v>0</v>
      </c>
      <c r="AQ595" s="301">
        <v>4</v>
      </c>
      <c r="AR595" s="301">
        <v>4</v>
      </c>
      <c r="AS595" s="301">
        <v>8</v>
      </c>
    </row>
    <row r="596" spans="1:45" s="300" customFormat="1" ht="12.75" x14ac:dyDescent="0.2">
      <c r="A596" s="300" t="s">
        <v>764</v>
      </c>
      <c r="B596" s="300" t="s">
        <v>2035</v>
      </c>
      <c r="C596" s="300" t="s">
        <v>2036</v>
      </c>
      <c r="D596" s="300" t="s">
        <v>184</v>
      </c>
      <c r="E596" s="300" t="s">
        <v>951</v>
      </c>
      <c r="F596" s="300" t="s">
        <v>123</v>
      </c>
      <c r="G596" s="300" t="s">
        <v>1174</v>
      </c>
      <c r="H596" s="300" t="s">
        <v>1175</v>
      </c>
      <c r="I596" s="300" t="s">
        <v>66</v>
      </c>
      <c r="J596" s="301">
        <v>9</v>
      </c>
      <c r="K596" s="301">
        <v>15</v>
      </c>
      <c r="L596" s="301">
        <v>24</v>
      </c>
      <c r="M596" s="301">
        <v>9</v>
      </c>
      <c r="N596" s="301">
        <v>15</v>
      </c>
      <c r="O596" s="301">
        <v>24</v>
      </c>
      <c r="P596" s="301">
        <v>1</v>
      </c>
      <c r="Q596" s="301">
        <v>6</v>
      </c>
      <c r="R596" s="301">
        <v>9</v>
      </c>
      <c r="S596" s="301">
        <v>15</v>
      </c>
      <c r="T596" s="301">
        <v>1</v>
      </c>
      <c r="U596" s="301">
        <v>7</v>
      </c>
      <c r="V596" s="301">
        <v>11</v>
      </c>
      <c r="W596" s="301">
        <v>18</v>
      </c>
      <c r="X596" s="301">
        <v>1</v>
      </c>
      <c r="Y596" s="301">
        <v>0</v>
      </c>
      <c r="Z596" s="301">
        <v>0</v>
      </c>
      <c r="AA596" s="301">
        <v>0</v>
      </c>
      <c r="AB596" s="301">
        <v>0</v>
      </c>
      <c r="AC596" s="301">
        <v>0</v>
      </c>
      <c r="AD596" s="301">
        <v>0</v>
      </c>
      <c r="AE596" s="301">
        <v>0</v>
      </c>
      <c r="AF596" s="301">
        <v>0</v>
      </c>
      <c r="AG596" s="301">
        <v>22</v>
      </c>
      <c r="AH596" s="301">
        <v>35</v>
      </c>
      <c r="AI596" s="301">
        <v>57</v>
      </c>
      <c r="AJ596" s="301">
        <v>3</v>
      </c>
      <c r="AK596" s="301">
        <v>13</v>
      </c>
      <c r="AL596" s="301">
        <v>15</v>
      </c>
      <c r="AM596" s="301">
        <v>28</v>
      </c>
      <c r="AN596" s="301">
        <v>0</v>
      </c>
      <c r="AO596" s="301">
        <v>0</v>
      </c>
      <c r="AP596" s="301">
        <v>0</v>
      </c>
      <c r="AQ596" s="301">
        <v>1</v>
      </c>
      <c r="AR596" s="301">
        <v>1</v>
      </c>
      <c r="AS596" s="301">
        <v>2</v>
      </c>
    </row>
    <row r="597" spans="1:45" s="300" customFormat="1" ht="12.75" x14ac:dyDescent="0.2">
      <c r="A597" s="300" t="s">
        <v>604</v>
      </c>
      <c r="B597" s="300" t="s">
        <v>2037</v>
      </c>
      <c r="C597" s="300" t="s">
        <v>2038</v>
      </c>
      <c r="D597" s="300" t="s">
        <v>184</v>
      </c>
      <c r="E597" s="300" t="s">
        <v>951</v>
      </c>
      <c r="F597" s="300" t="s">
        <v>123</v>
      </c>
      <c r="G597" s="300" t="s">
        <v>1174</v>
      </c>
      <c r="H597" s="300" t="s">
        <v>1175</v>
      </c>
      <c r="I597" s="300" t="s">
        <v>66</v>
      </c>
      <c r="J597" s="301">
        <v>52</v>
      </c>
      <c r="K597" s="301">
        <v>46</v>
      </c>
      <c r="L597" s="301">
        <v>98</v>
      </c>
      <c r="M597" s="301">
        <v>52</v>
      </c>
      <c r="N597" s="301">
        <v>46</v>
      </c>
      <c r="O597" s="301">
        <v>98</v>
      </c>
      <c r="P597" s="301">
        <v>3</v>
      </c>
      <c r="Q597" s="301">
        <v>43</v>
      </c>
      <c r="R597" s="301">
        <v>46</v>
      </c>
      <c r="S597" s="301">
        <v>89</v>
      </c>
      <c r="T597" s="301">
        <v>3</v>
      </c>
      <c r="U597" s="301">
        <v>53</v>
      </c>
      <c r="V597" s="301">
        <v>49</v>
      </c>
      <c r="W597" s="301">
        <v>102</v>
      </c>
      <c r="X597" s="301">
        <v>3</v>
      </c>
      <c r="Y597" s="301">
        <v>0</v>
      </c>
      <c r="Z597" s="301">
        <v>0</v>
      </c>
      <c r="AA597" s="301">
        <v>0</v>
      </c>
      <c r="AB597" s="301">
        <v>0</v>
      </c>
      <c r="AC597" s="301">
        <v>0</v>
      </c>
      <c r="AD597" s="301">
        <v>0</v>
      </c>
      <c r="AE597" s="301">
        <v>0</v>
      </c>
      <c r="AF597" s="301">
        <v>0</v>
      </c>
      <c r="AG597" s="301">
        <v>148</v>
      </c>
      <c r="AH597" s="301">
        <v>141</v>
      </c>
      <c r="AI597" s="301">
        <v>289</v>
      </c>
      <c r="AJ597" s="301">
        <v>9</v>
      </c>
      <c r="AK597" s="301">
        <v>27</v>
      </c>
      <c r="AL597" s="301">
        <v>44</v>
      </c>
      <c r="AM597" s="301">
        <v>71</v>
      </c>
      <c r="AN597" s="301">
        <v>0</v>
      </c>
      <c r="AO597" s="301">
        <v>0</v>
      </c>
      <c r="AP597" s="301">
        <v>0</v>
      </c>
      <c r="AQ597" s="301">
        <v>10</v>
      </c>
      <c r="AR597" s="301">
        <v>8</v>
      </c>
      <c r="AS597" s="301">
        <v>18</v>
      </c>
    </row>
    <row r="598" spans="1:45" s="300" customFormat="1" ht="12.75" x14ac:dyDescent="0.2">
      <c r="A598" s="300" t="s">
        <v>282</v>
      </c>
      <c r="B598" s="300" t="s">
        <v>2039</v>
      </c>
      <c r="C598" s="300" t="s">
        <v>2040</v>
      </c>
      <c r="D598" s="300" t="s">
        <v>184</v>
      </c>
      <c r="E598" s="300" t="s">
        <v>951</v>
      </c>
      <c r="F598" s="300" t="s">
        <v>123</v>
      </c>
      <c r="G598" s="300" t="s">
        <v>1174</v>
      </c>
      <c r="H598" s="300" t="s">
        <v>1175</v>
      </c>
      <c r="I598" s="300" t="s">
        <v>66</v>
      </c>
      <c r="J598" s="301">
        <v>20</v>
      </c>
      <c r="K598" s="301">
        <v>21</v>
      </c>
      <c r="L598" s="301">
        <v>41</v>
      </c>
      <c r="M598" s="301">
        <v>20</v>
      </c>
      <c r="N598" s="301">
        <v>21</v>
      </c>
      <c r="O598" s="301">
        <v>41</v>
      </c>
      <c r="P598" s="301">
        <v>2</v>
      </c>
      <c r="Q598" s="301">
        <v>21</v>
      </c>
      <c r="R598" s="301">
        <v>20</v>
      </c>
      <c r="S598" s="301">
        <v>41</v>
      </c>
      <c r="T598" s="301">
        <v>2</v>
      </c>
      <c r="U598" s="301">
        <v>13</v>
      </c>
      <c r="V598" s="301">
        <v>21</v>
      </c>
      <c r="W598" s="301">
        <v>34</v>
      </c>
      <c r="X598" s="301">
        <v>1</v>
      </c>
      <c r="Y598" s="301">
        <v>0</v>
      </c>
      <c r="Z598" s="301">
        <v>0</v>
      </c>
      <c r="AA598" s="301">
        <v>0</v>
      </c>
      <c r="AB598" s="301">
        <v>0</v>
      </c>
      <c r="AC598" s="301">
        <v>0</v>
      </c>
      <c r="AD598" s="301">
        <v>0</v>
      </c>
      <c r="AE598" s="301">
        <v>0</v>
      </c>
      <c r="AF598" s="301">
        <v>0</v>
      </c>
      <c r="AG598" s="301">
        <v>54</v>
      </c>
      <c r="AH598" s="301">
        <v>62</v>
      </c>
      <c r="AI598" s="301">
        <v>116</v>
      </c>
      <c r="AJ598" s="301">
        <v>5</v>
      </c>
      <c r="AK598" s="301">
        <v>19</v>
      </c>
      <c r="AL598" s="301">
        <v>12</v>
      </c>
      <c r="AM598" s="301">
        <v>31</v>
      </c>
      <c r="AN598" s="301">
        <v>0</v>
      </c>
      <c r="AO598" s="301">
        <v>0</v>
      </c>
      <c r="AP598" s="301">
        <v>0</v>
      </c>
      <c r="AQ598" s="301">
        <v>4</v>
      </c>
      <c r="AR598" s="301">
        <v>11</v>
      </c>
      <c r="AS598" s="301">
        <v>15</v>
      </c>
    </row>
    <row r="599" spans="1:45" s="300" customFormat="1" ht="12.75" x14ac:dyDescent="0.2">
      <c r="A599" s="300" t="s">
        <v>282</v>
      </c>
      <c r="B599" s="300" t="s">
        <v>2041</v>
      </c>
      <c r="C599" s="300" t="s">
        <v>2042</v>
      </c>
      <c r="D599" s="300" t="s">
        <v>184</v>
      </c>
      <c r="E599" s="300" t="s">
        <v>951</v>
      </c>
      <c r="F599" s="300" t="s">
        <v>123</v>
      </c>
      <c r="G599" s="300" t="s">
        <v>1174</v>
      </c>
      <c r="H599" s="300" t="s">
        <v>1175</v>
      </c>
      <c r="I599" s="300" t="s">
        <v>66</v>
      </c>
      <c r="J599" s="301">
        <v>13</v>
      </c>
      <c r="K599" s="301">
        <v>23</v>
      </c>
      <c r="L599" s="301">
        <v>36</v>
      </c>
      <c r="M599" s="301">
        <v>13</v>
      </c>
      <c r="N599" s="301">
        <v>23</v>
      </c>
      <c r="O599" s="301">
        <v>36</v>
      </c>
      <c r="P599" s="301">
        <v>2</v>
      </c>
      <c r="Q599" s="301">
        <v>17</v>
      </c>
      <c r="R599" s="301">
        <v>23</v>
      </c>
      <c r="S599" s="301">
        <v>40</v>
      </c>
      <c r="T599" s="301">
        <v>2</v>
      </c>
      <c r="U599" s="301">
        <v>26</v>
      </c>
      <c r="V599" s="301">
        <v>23</v>
      </c>
      <c r="W599" s="301">
        <v>49</v>
      </c>
      <c r="X599" s="301">
        <v>2</v>
      </c>
      <c r="Y599" s="301">
        <v>0</v>
      </c>
      <c r="Z599" s="301">
        <v>0</v>
      </c>
      <c r="AA599" s="301">
        <v>0</v>
      </c>
      <c r="AB599" s="301">
        <v>0</v>
      </c>
      <c r="AC599" s="301">
        <v>0</v>
      </c>
      <c r="AD599" s="301">
        <v>0</v>
      </c>
      <c r="AE599" s="301">
        <v>0</v>
      </c>
      <c r="AF599" s="301">
        <v>0</v>
      </c>
      <c r="AG599" s="301">
        <v>56</v>
      </c>
      <c r="AH599" s="301">
        <v>69</v>
      </c>
      <c r="AI599" s="301">
        <v>125</v>
      </c>
      <c r="AJ599" s="301">
        <v>6</v>
      </c>
      <c r="AK599" s="301">
        <v>15</v>
      </c>
      <c r="AL599" s="301">
        <v>15</v>
      </c>
      <c r="AM599" s="301">
        <v>30</v>
      </c>
      <c r="AN599" s="301">
        <v>0</v>
      </c>
      <c r="AO599" s="301">
        <v>0</v>
      </c>
      <c r="AP599" s="301">
        <v>0</v>
      </c>
      <c r="AQ599" s="301">
        <v>11</v>
      </c>
      <c r="AR599" s="301">
        <v>8</v>
      </c>
      <c r="AS599" s="301">
        <v>19</v>
      </c>
    </row>
    <row r="600" spans="1:45" s="300" customFormat="1" ht="12.75" x14ac:dyDescent="0.2">
      <c r="A600" s="300" t="s">
        <v>604</v>
      </c>
      <c r="B600" s="300" t="s">
        <v>2043</v>
      </c>
      <c r="C600" s="300" t="s">
        <v>2044</v>
      </c>
      <c r="D600" s="300" t="s">
        <v>184</v>
      </c>
      <c r="E600" s="300" t="s">
        <v>947</v>
      </c>
      <c r="F600" s="300" t="s">
        <v>123</v>
      </c>
      <c r="G600" s="300" t="s">
        <v>1174</v>
      </c>
      <c r="H600" s="300" t="s">
        <v>1175</v>
      </c>
      <c r="I600" s="300" t="s">
        <v>66</v>
      </c>
      <c r="J600" s="301">
        <v>10</v>
      </c>
      <c r="K600" s="301">
        <v>12</v>
      </c>
      <c r="L600" s="301">
        <v>22</v>
      </c>
      <c r="M600" s="301">
        <v>10</v>
      </c>
      <c r="N600" s="301">
        <v>12</v>
      </c>
      <c r="O600" s="301">
        <v>22</v>
      </c>
      <c r="P600" s="301">
        <v>1</v>
      </c>
      <c r="Q600" s="301">
        <v>9</v>
      </c>
      <c r="R600" s="301">
        <v>9</v>
      </c>
      <c r="S600" s="301">
        <v>18</v>
      </c>
      <c r="T600" s="301">
        <v>1</v>
      </c>
      <c r="U600" s="301">
        <v>7</v>
      </c>
      <c r="V600" s="301">
        <v>10</v>
      </c>
      <c r="W600" s="301">
        <v>17</v>
      </c>
      <c r="X600" s="301">
        <v>1</v>
      </c>
      <c r="Y600" s="301">
        <v>0</v>
      </c>
      <c r="Z600" s="301">
        <v>0</v>
      </c>
      <c r="AA600" s="301">
        <v>0</v>
      </c>
      <c r="AB600" s="301">
        <v>0</v>
      </c>
      <c r="AC600" s="301">
        <v>0</v>
      </c>
      <c r="AD600" s="301">
        <v>0</v>
      </c>
      <c r="AE600" s="301">
        <v>0</v>
      </c>
      <c r="AF600" s="301">
        <v>0</v>
      </c>
      <c r="AG600" s="301">
        <v>26</v>
      </c>
      <c r="AH600" s="301">
        <v>31</v>
      </c>
      <c r="AI600" s="301">
        <v>57</v>
      </c>
      <c r="AJ600" s="301">
        <v>3</v>
      </c>
      <c r="AK600" s="301">
        <v>8</v>
      </c>
      <c r="AL600" s="301">
        <v>14</v>
      </c>
      <c r="AM600" s="301">
        <v>22</v>
      </c>
      <c r="AN600" s="301">
        <v>0</v>
      </c>
      <c r="AO600" s="301">
        <v>0</v>
      </c>
      <c r="AP600" s="301">
        <v>0</v>
      </c>
      <c r="AQ600" s="301">
        <v>3</v>
      </c>
      <c r="AR600" s="301">
        <v>5</v>
      </c>
      <c r="AS600" s="301">
        <v>8</v>
      </c>
    </row>
    <row r="601" spans="1:45" s="300" customFormat="1" ht="12.75" x14ac:dyDescent="0.2">
      <c r="A601" s="300" t="s">
        <v>282</v>
      </c>
      <c r="B601" s="300" t="s">
        <v>2045</v>
      </c>
      <c r="C601" s="300" t="s">
        <v>2046</v>
      </c>
      <c r="D601" s="300" t="s">
        <v>184</v>
      </c>
      <c r="E601" s="300" t="s">
        <v>951</v>
      </c>
      <c r="F601" s="300" t="s">
        <v>123</v>
      </c>
      <c r="G601" s="300" t="s">
        <v>1174</v>
      </c>
      <c r="H601" s="300" t="s">
        <v>1175</v>
      </c>
      <c r="I601" s="300" t="s">
        <v>66</v>
      </c>
      <c r="J601" s="301">
        <v>8</v>
      </c>
      <c r="K601" s="301">
        <v>7</v>
      </c>
      <c r="L601" s="301">
        <v>15</v>
      </c>
      <c r="M601" s="301">
        <v>8</v>
      </c>
      <c r="N601" s="301">
        <v>7</v>
      </c>
      <c r="O601" s="301">
        <v>15</v>
      </c>
      <c r="P601" s="301">
        <v>1</v>
      </c>
      <c r="Q601" s="301">
        <v>12</v>
      </c>
      <c r="R601" s="301">
        <v>4</v>
      </c>
      <c r="S601" s="301">
        <v>16</v>
      </c>
      <c r="T601" s="301">
        <v>1</v>
      </c>
      <c r="U601" s="301">
        <v>7</v>
      </c>
      <c r="V601" s="301">
        <v>4</v>
      </c>
      <c r="W601" s="301">
        <v>11</v>
      </c>
      <c r="X601" s="301">
        <v>1</v>
      </c>
      <c r="Y601" s="301">
        <v>0</v>
      </c>
      <c r="Z601" s="301">
        <v>0</v>
      </c>
      <c r="AA601" s="301">
        <v>0</v>
      </c>
      <c r="AB601" s="301">
        <v>0</v>
      </c>
      <c r="AC601" s="301">
        <v>0</v>
      </c>
      <c r="AD601" s="301">
        <v>0</v>
      </c>
      <c r="AE601" s="301">
        <v>0</v>
      </c>
      <c r="AF601" s="301">
        <v>0</v>
      </c>
      <c r="AG601" s="301">
        <v>27</v>
      </c>
      <c r="AH601" s="301">
        <v>15</v>
      </c>
      <c r="AI601" s="301">
        <v>42</v>
      </c>
      <c r="AJ601" s="301">
        <v>3</v>
      </c>
      <c r="AK601" s="301">
        <v>9</v>
      </c>
      <c r="AL601" s="301">
        <v>4</v>
      </c>
      <c r="AM601" s="301">
        <v>13</v>
      </c>
      <c r="AN601" s="301">
        <v>0</v>
      </c>
      <c r="AO601" s="301">
        <v>0</v>
      </c>
      <c r="AP601" s="301">
        <v>0</v>
      </c>
      <c r="AQ601" s="301">
        <v>0</v>
      </c>
      <c r="AR601" s="301">
        <v>1</v>
      </c>
      <c r="AS601" s="301">
        <v>1</v>
      </c>
    </row>
    <row r="602" spans="1:45" s="300" customFormat="1" ht="12.75" x14ac:dyDescent="0.2">
      <c r="A602" s="300" t="s">
        <v>282</v>
      </c>
      <c r="B602" s="300" t="s">
        <v>2047</v>
      </c>
      <c r="C602" s="300" t="s">
        <v>2048</v>
      </c>
      <c r="D602" s="300" t="s">
        <v>184</v>
      </c>
      <c r="E602" s="300" t="s">
        <v>951</v>
      </c>
      <c r="F602" s="300" t="s">
        <v>123</v>
      </c>
      <c r="G602" s="300" t="s">
        <v>1174</v>
      </c>
      <c r="H602" s="300" t="s">
        <v>1175</v>
      </c>
      <c r="I602" s="300" t="s">
        <v>66</v>
      </c>
      <c r="J602" s="301">
        <v>5</v>
      </c>
      <c r="K602" s="301">
        <v>1</v>
      </c>
      <c r="L602" s="301">
        <v>6</v>
      </c>
      <c r="M602" s="301">
        <v>5</v>
      </c>
      <c r="N602" s="301">
        <v>1</v>
      </c>
      <c r="O602" s="301">
        <v>6</v>
      </c>
      <c r="P602" s="301">
        <v>1</v>
      </c>
      <c r="Q602" s="301">
        <v>10</v>
      </c>
      <c r="R602" s="301">
        <v>4</v>
      </c>
      <c r="S602" s="301">
        <v>14</v>
      </c>
      <c r="T602" s="301">
        <v>1</v>
      </c>
      <c r="U602" s="301">
        <v>6</v>
      </c>
      <c r="V602" s="301">
        <v>5</v>
      </c>
      <c r="W602" s="301">
        <v>11</v>
      </c>
      <c r="X602" s="301">
        <v>1</v>
      </c>
      <c r="Y602" s="301">
        <v>0</v>
      </c>
      <c r="Z602" s="301">
        <v>0</v>
      </c>
      <c r="AA602" s="301">
        <v>0</v>
      </c>
      <c r="AB602" s="301">
        <v>0</v>
      </c>
      <c r="AC602" s="301">
        <v>0</v>
      </c>
      <c r="AD602" s="301">
        <v>0</v>
      </c>
      <c r="AE602" s="301">
        <v>0</v>
      </c>
      <c r="AF602" s="301">
        <v>0</v>
      </c>
      <c r="AG602" s="301">
        <v>21</v>
      </c>
      <c r="AH602" s="301">
        <v>10</v>
      </c>
      <c r="AI602" s="301">
        <v>31</v>
      </c>
      <c r="AJ602" s="301">
        <v>3</v>
      </c>
      <c r="AK602" s="301">
        <v>13</v>
      </c>
      <c r="AL602" s="301">
        <v>0</v>
      </c>
      <c r="AM602" s="301">
        <v>13</v>
      </c>
      <c r="AN602" s="301">
        <v>0</v>
      </c>
      <c r="AO602" s="301">
        <v>0</v>
      </c>
      <c r="AP602" s="301">
        <v>0</v>
      </c>
      <c r="AQ602" s="301">
        <v>5</v>
      </c>
      <c r="AR602" s="301">
        <v>9</v>
      </c>
      <c r="AS602" s="301">
        <v>14</v>
      </c>
    </row>
    <row r="603" spans="1:45" s="300" customFormat="1" ht="12.75" x14ac:dyDescent="0.2">
      <c r="A603" s="300" t="s">
        <v>282</v>
      </c>
      <c r="B603" s="300" t="s">
        <v>2049</v>
      </c>
      <c r="C603" s="300" t="s">
        <v>1885</v>
      </c>
      <c r="D603" s="300" t="s">
        <v>954</v>
      </c>
      <c r="E603" s="300" t="s">
        <v>951</v>
      </c>
      <c r="F603" s="300" t="s">
        <v>123</v>
      </c>
      <c r="G603" s="300" t="s">
        <v>1174</v>
      </c>
      <c r="H603" s="300" t="s">
        <v>1175</v>
      </c>
      <c r="I603" s="300" t="s">
        <v>598</v>
      </c>
      <c r="J603" s="301">
        <v>15</v>
      </c>
      <c r="K603" s="301">
        <v>12</v>
      </c>
      <c r="L603" s="301">
        <v>27</v>
      </c>
      <c r="M603" s="301">
        <v>15</v>
      </c>
      <c r="N603" s="301">
        <v>12</v>
      </c>
      <c r="O603" s="301">
        <v>27</v>
      </c>
      <c r="P603" s="301">
        <v>3</v>
      </c>
      <c r="Q603" s="301">
        <v>16</v>
      </c>
      <c r="R603" s="301">
        <v>21</v>
      </c>
      <c r="S603" s="301">
        <v>37</v>
      </c>
      <c r="T603" s="301">
        <v>3</v>
      </c>
      <c r="U603" s="301">
        <v>0</v>
      </c>
      <c r="V603" s="301">
        <v>0</v>
      </c>
      <c r="W603" s="301">
        <v>0</v>
      </c>
      <c r="X603" s="301">
        <v>0</v>
      </c>
      <c r="Y603" s="301">
        <v>0</v>
      </c>
      <c r="Z603" s="301">
        <v>0</v>
      </c>
      <c r="AA603" s="301">
        <v>0</v>
      </c>
      <c r="AB603" s="301">
        <v>0</v>
      </c>
      <c r="AC603" s="301">
        <v>0</v>
      </c>
      <c r="AD603" s="301">
        <v>0</v>
      </c>
      <c r="AE603" s="301">
        <v>0</v>
      </c>
      <c r="AF603" s="301">
        <v>0</v>
      </c>
      <c r="AG603" s="301">
        <v>31</v>
      </c>
      <c r="AH603" s="301">
        <v>33</v>
      </c>
      <c r="AI603" s="301">
        <v>64</v>
      </c>
      <c r="AJ603" s="301">
        <v>6</v>
      </c>
      <c r="AK603" s="301">
        <v>6</v>
      </c>
      <c r="AL603" s="301">
        <v>1</v>
      </c>
      <c r="AM603" s="301">
        <v>7</v>
      </c>
      <c r="AN603" s="301">
        <v>0</v>
      </c>
      <c r="AO603" s="301">
        <v>0</v>
      </c>
      <c r="AP603" s="301">
        <v>0</v>
      </c>
      <c r="AQ603" s="301">
        <v>4</v>
      </c>
      <c r="AR603" s="301">
        <v>6</v>
      </c>
      <c r="AS603" s="301">
        <v>10</v>
      </c>
    </row>
    <row r="604" spans="1:45" s="300" customFormat="1" ht="12.75" x14ac:dyDescent="0.2">
      <c r="A604" s="300" t="s">
        <v>282</v>
      </c>
      <c r="B604" s="300" t="s">
        <v>2050</v>
      </c>
      <c r="C604" s="300" t="s">
        <v>2051</v>
      </c>
      <c r="D604" s="300" t="s">
        <v>954</v>
      </c>
      <c r="E604" s="300" t="s">
        <v>951</v>
      </c>
      <c r="F604" s="300" t="s">
        <v>123</v>
      </c>
      <c r="G604" s="300" t="s">
        <v>1174</v>
      </c>
      <c r="H604" s="300" t="s">
        <v>1175</v>
      </c>
      <c r="I604" s="300" t="s">
        <v>598</v>
      </c>
      <c r="J604" s="301">
        <v>12</v>
      </c>
      <c r="K604" s="301">
        <v>9</v>
      </c>
      <c r="L604" s="301">
        <v>21</v>
      </c>
      <c r="M604" s="301">
        <v>22</v>
      </c>
      <c r="N604" s="301">
        <v>22</v>
      </c>
      <c r="O604" s="301">
        <v>44</v>
      </c>
      <c r="P604" s="301">
        <v>3</v>
      </c>
      <c r="Q604" s="301">
        <v>22</v>
      </c>
      <c r="R604" s="301">
        <v>27</v>
      </c>
      <c r="S604" s="301">
        <v>49</v>
      </c>
      <c r="T604" s="301">
        <v>3</v>
      </c>
      <c r="U604" s="301">
        <v>0</v>
      </c>
      <c r="V604" s="301">
        <v>0</v>
      </c>
      <c r="W604" s="301">
        <v>0</v>
      </c>
      <c r="X604" s="301">
        <v>0</v>
      </c>
      <c r="Y604" s="301">
        <v>0</v>
      </c>
      <c r="Z604" s="301">
        <v>0</v>
      </c>
      <c r="AA604" s="301">
        <v>0</v>
      </c>
      <c r="AB604" s="301">
        <v>0</v>
      </c>
      <c r="AC604" s="301">
        <v>0</v>
      </c>
      <c r="AD604" s="301">
        <v>0</v>
      </c>
      <c r="AE604" s="301">
        <v>0</v>
      </c>
      <c r="AF604" s="301">
        <v>0</v>
      </c>
      <c r="AG604" s="301">
        <v>44</v>
      </c>
      <c r="AH604" s="301">
        <v>49</v>
      </c>
      <c r="AI604" s="301">
        <v>93</v>
      </c>
      <c r="AJ604" s="301">
        <v>6</v>
      </c>
      <c r="AK604" s="301">
        <v>1</v>
      </c>
      <c r="AL604" s="301">
        <v>19</v>
      </c>
      <c r="AM604" s="301">
        <v>20</v>
      </c>
      <c r="AN604" s="301">
        <v>0</v>
      </c>
      <c r="AO604" s="301">
        <v>0</v>
      </c>
      <c r="AP604" s="301">
        <v>0</v>
      </c>
      <c r="AQ604" s="301">
        <v>4</v>
      </c>
      <c r="AR604" s="301">
        <v>3</v>
      </c>
      <c r="AS604" s="301">
        <v>7</v>
      </c>
    </row>
    <row r="605" spans="1:45" s="300" customFormat="1" ht="12.75" x14ac:dyDescent="0.2">
      <c r="A605" s="300" t="s">
        <v>282</v>
      </c>
      <c r="B605" s="300" t="s">
        <v>2052</v>
      </c>
      <c r="C605" s="300" t="s">
        <v>2053</v>
      </c>
      <c r="D605" s="300" t="s">
        <v>184</v>
      </c>
      <c r="E605" s="300" t="s">
        <v>951</v>
      </c>
      <c r="F605" s="300" t="s">
        <v>123</v>
      </c>
      <c r="G605" s="300" t="s">
        <v>1174</v>
      </c>
      <c r="H605" s="300" t="s">
        <v>1175</v>
      </c>
      <c r="I605" s="300" t="s">
        <v>66</v>
      </c>
      <c r="J605" s="301">
        <v>6</v>
      </c>
      <c r="K605" s="301">
        <v>9</v>
      </c>
      <c r="L605" s="301">
        <v>15</v>
      </c>
      <c r="M605" s="301">
        <v>6</v>
      </c>
      <c r="N605" s="301">
        <v>9</v>
      </c>
      <c r="O605" s="301">
        <v>15</v>
      </c>
      <c r="P605" s="301">
        <v>1</v>
      </c>
      <c r="Q605" s="301">
        <v>15</v>
      </c>
      <c r="R605" s="301">
        <v>11</v>
      </c>
      <c r="S605" s="301">
        <v>26</v>
      </c>
      <c r="T605" s="301">
        <v>1</v>
      </c>
      <c r="U605" s="301">
        <v>16</v>
      </c>
      <c r="V605" s="301">
        <v>17</v>
      </c>
      <c r="W605" s="301">
        <v>33</v>
      </c>
      <c r="X605" s="301">
        <v>1</v>
      </c>
      <c r="Y605" s="301">
        <v>0</v>
      </c>
      <c r="Z605" s="301">
        <v>0</v>
      </c>
      <c r="AA605" s="301">
        <v>0</v>
      </c>
      <c r="AB605" s="301">
        <v>0</v>
      </c>
      <c r="AC605" s="301">
        <v>0</v>
      </c>
      <c r="AD605" s="301">
        <v>0</v>
      </c>
      <c r="AE605" s="301">
        <v>0</v>
      </c>
      <c r="AF605" s="301">
        <v>0</v>
      </c>
      <c r="AG605" s="301">
        <v>37</v>
      </c>
      <c r="AH605" s="301">
        <v>37</v>
      </c>
      <c r="AI605" s="301">
        <v>74</v>
      </c>
      <c r="AJ605" s="301">
        <v>3</v>
      </c>
      <c r="AK605" s="301">
        <v>10</v>
      </c>
      <c r="AL605" s="301">
        <v>7</v>
      </c>
      <c r="AM605" s="301">
        <v>17</v>
      </c>
      <c r="AN605" s="301">
        <v>0</v>
      </c>
      <c r="AO605" s="301">
        <v>0</v>
      </c>
      <c r="AP605" s="301">
        <v>0</v>
      </c>
      <c r="AQ605" s="301">
        <v>3</v>
      </c>
      <c r="AR605" s="301">
        <v>8</v>
      </c>
      <c r="AS605" s="301">
        <v>11</v>
      </c>
    </row>
    <row r="606" spans="1:45" s="300" customFormat="1" ht="12.75" x14ac:dyDescent="0.2">
      <c r="A606" s="300" t="s">
        <v>604</v>
      </c>
      <c r="B606" s="300" t="s">
        <v>2054</v>
      </c>
      <c r="C606" s="300" t="s">
        <v>1794</v>
      </c>
      <c r="D606" s="300" t="s">
        <v>184</v>
      </c>
      <c r="E606" s="300" t="s">
        <v>951</v>
      </c>
      <c r="F606" s="300" t="s">
        <v>123</v>
      </c>
      <c r="G606" s="300" t="s">
        <v>1174</v>
      </c>
      <c r="H606" s="300" t="s">
        <v>1175</v>
      </c>
      <c r="I606" s="300" t="s">
        <v>66</v>
      </c>
      <c r="J606" s="301">
        <v>24</v>
      </c>
      <c r="K606" s="301">
        <v>16</v>
      </c>
      <c r="L606" s="301">
        <v>40</v>
      </c>
      <c r="M606" s="301">
        <v>24</v>
      </c>
      <c r="N606" s="301">
        <v>16</v>
      </c>
      <c r="O606" s="301">
        <v>40</v>
      </c>
      <c r="P606" s="301">
        <v>1</v>
      </c>
      <c r="Q606" s="301">
        <v>26</v>
      </c>
      <c r="R606" s="301">
        <v>20</v>
      </c>
      <c r="S606" s="301">
        <v>46</v>
      </c>
      <c r="T606" s="301">
        <v>2</v>
      </c>
      <c r="U606" s="301">
        <v>14</v>
      </c>
      <c r="V606" s="301">
        <v>16</v>
      </c>
      <c r="W606" s="301">
        <v>30</v>
      </c>
      <c r="X606" s="301">
        <v>1</v>
      </c>
      <c r="Y606" s="301">
        <v>0</v>
      </c>
      <c r="Z606" s="301">
        <v>0</v>
      </c>
      <c r="AA606" s="301">
        <v>0</v>
      </c>
      <c r="AB606" s="301">
        <v>0</v>
      </c>
      <c r="AC606" s="301">
        <v>0</v>
      </c>
      <c r="AD606" s="301">
        <v>0</v>
      </c>
      <c r="AE606" s="301">
        <v>0</v>
      </c>
      <c r="AF606" s="301">
        <v>0</v>
      </c>
      <c r="AG606" s="301">
        <v>64</v>
      </c>
      <c r="AH606" s="301">
        <v>52</v>
      </c>
      <c r="AI606" s="301">
        <v>116</v>
      </c>
      <c r="AJ606" s="301">
        <v>4</v>
      </c>
      <c r="AK606" s="301">
        <v>16</v>
      </c>
      <c r="AL606" s="301">
        <v>17</v>
      </c>
      <c r="AM606" s="301">
        <v>33</v>
      </c>
      <c r="AN606" s="301">
        <v>0</v>
      </c>
      <c r="AO606" s="301">
        <v>0</v>
      </c>
      <c r="AP606" s="301">
        <v>0</v>
      </c>
      <c r="AQ606" s="301">
        <v>14</v>
      </c>
      <c r="AR606" s="301">
        <v>11</v>
      </c>
      <c r="AS606" s="301">
        <v>25</v>
      </c>
    </row>
    <row r="607" spans="1:45" s="300" customFormat="1" ht="12.75" x14ac:dyDescent="0.2">
      <c r="A607" s="300" t="s">
        <v>604</v>
      </c>
      <c r="B607" s="300" t="s">
        <v>2055</v>
      </c>
      <c r="C607" s="300" t="s">
        <v>2056</v>
      </c>
      <c r="D607" s="300" t="s">
        <v>184</v>
      </c>
      <c r="E607" s="300" t="s">
        <v>951</v>
      </c>
      <c r="F607" s="300" t="s">
        <v>123</v>
      </c>
      <c r="G607" s="300" t="s">
        <v>1174</v>
      </c>
      <c r="H607" s="300" t="s">
        <v>1175</v>
      </c>
      <c r="I607" s="300" t="s">
        <v>66</v>
      </c>
      <c r="J607" s="301">
        <v>13</v>
      </c>
      <c r="K607" s="301">
        <v>7</v>
      </c>
      <c r="L607" s="301">
        <v>20</v>
      </c>
      <c r="M607" s="301">
        <v>25</v>
      </c>
      <c r="N607" s="301">
        <v>11</v>
      </c>
      <c r="O607" s="301">
        <v>36</v>
      </c>
      <c r="P607" s="301">
        <v>2</v>
      </c>
      <c r="Q607" s="301">
        <v>30</v>
      </c>
      <c r="R607" s="301">
        <v>18</v>
      </c>
      <c r="S607" s="301">
        <v>48</v>
      </c>
      <c r="T607" s="301">
        <v>3</v>
      </c>
      <c r="U607" s="301">
        <v>33</v>
      </c>
      <c r="V607" s="301">
        <v>22</v>
      </c>
      <c r="W607" s="301">
        <v>55</v>
      </c>
      <c r="X607" s="301">
        <v>2</v>
      </c>
      <c r="Y607" s="301">
        <v>0</v>
      </c>
      <c r="Z607" s="301">
        <v>0</v>
      </c>
      <c r="AA607" s="301">
        <v>0</v>
      </c>
      <c r="AB607" s="301">
        <v>0</v>
      </c>
      <c r="AC607" s="301">
        <v>0</v>
      </c>
      <c r="AD607" s="301">
        <v>0</v>
      </c>
      <c r="AE607" s="301">
        <v>0</v>
      </c>
      <c r="AF607" s="301">
        <v>0</v>
      </c>
      <c r="AG607" s="301">
        <v>88</v>
      </c>
      <c r="AH607" s="301">
        <v>51</v>
      </c>
      <c r="AI607" s="301">
        <v>139</v>
      </c>
      <c r="AJ607" s="301">
        <v>7</v>
      </c>
      <c r="AK607" s="301">
        <v>28</v>
      </c>
      <c r="AL607" s="301">
        <v>19</v>
      </c>
      <c r="AM607" s="301">
        <v>47</v>
      </c>
      <c r="AN607" s="301">
        <v>0</v>
      </c>
      <c r="AO607" s="301">
        <v>0</v>
      </c>
      <c r="AP607" s="301">
        <v>0</v>
      </c>
      <c r="AQ607" s="301">
        <v>7</v>
      </c>
      <c r="AR607" s="301">
        <v>12</v>
      </c>
      <c r="AS607" s="301">
        <v>19</v>
      </c>
    </row>
    <row r="608" spans="1:45" s="300" customFormat="1" ht="12.75" x14ac:dyDescent="0.2">
      <c r="A608" s="300" t="s">
        <v>604</v>
      </c>
      <c r="B608" s="300" t="s">
        <v>2057</v>
      </c>
      <c r="C608" s="300" t="s">
        <v>2058</v>
      </c>
      <c r="D608" s="300" t="s">
        <v>954</v>
      </c>
      <c r="E608" s="300" t="s">
        <v>951</v>
      </c>
      <c r="F608" s="300" t="s">
        <v>123</v>
      </c>
      <c r="G608" s="300" t="s">
        <v>1174</v>
      </c>
      <c r="H608" s="300" t="s">
        <v>1175</v>
      </c>
      <c r="I608" s="300" t="s">
        <v>598</v>
      </c>
      <c r="J608" s="301">
        <v>69</v>
      </c>
      <c r="K608" s="301">
        <v>73</v>
      </c>
      <c r="L608" s="301">
        <v>142</v>
      </c>
      <c r="M608" s="301">
        <v>69</v>
      </c>
      <c r="N608" s="301">
        <v>73</v>
      </c>
      <c r="O608" s="301">
        <v>142</v>
      </c>
      <c r="P608" s="301">
        <v>5</v>
      </c>
      <c r="Q608" s="301">
        <v>0</v>
      </c>
      <c r="R608" s="301">
        <v>0</v>
      </c>
      <c r="S608" s="301">
        <v>0</v>
      </c>
      <c r="T608" s="301">
        <v>0</v>
      </c>
      <c r="U608" s="301">
        <v>0</v>
      </c>
      <c r="V608" s="301">
        <v>0</v>
      </c>
      <c r="W608" s="301">
        <v>0</v>
      </c>
      <c r="X608" s="301">
        <v>0</v>
      </c>
      <c r="Y608" s="301">
        <v>0</v>
      </c>
      <c r="Z608" s="301">
        <v>0</v>
      </c>
      <c r="AA608" s="301">
        <v>0</v>
      </c>
      <c r="AB608" s="301">
        <v>0</v>
      </c>
      <c r="AC608" s="301">
        <v>0</v>
      </c>
      <c r="AD608" s="301">
        <v>0</v>
      </c>
      <c r="AE608" s="301">
        <v>0</v>
      </c>
      <c r="AF608" s="301">
        <v>0</v>
      </c>
      <c r="AG608" s="301">
        <v>69</v>
      </c>
      <c r="AH608" s="301">
        <v>73</v>
      </c>
      <c r="AI608" s="301">
        <v>142</v>
      </c>
      <c r="AJ608" s="301">
        <v>5</v>
      </c>
      <c r="AK608" s="301">
        <v>62</v>
      </c>
      <c r="AL608" s="301">
        <v>57</v>
      </c>
      <c r="AM608" s="301">
        <v>119</v>
      </c>
      <c r="AN608" s="301">
        <v>0</v>
      </c>
      <c r="AO608" s="301">
        <v>0</v>
      </c>
      <c r="AP608" s="301">
        <v>0</v>
      </c>
      <c r="AQ608" s="301">
        <v>19</v>
      </c>
      <c r="AR608" s="301">
        <v>4</v>
      </c>
      <c r="AS608" s="301">
        <v>23</v>
      </c>
    </row>
    <row r="609" spans="1:45" s="300" customFormat="1" ht="12.75" x14ac:dyDescent="0.2">
      <c r="A609" s="300" t="s">
        <v>604</v>
      </c>
      <c r="B609" s="300" t="s">
        <v>2059</v>
      </c>
      <c r="C609" s="300" t="s">
        <v>2060</v>
      </c>
      <c r="D609" s="300" t="s">
        <v>954</v>
      </c>
      <c r="E609" s="300" t="s">
        <v>951</v>
      </c>
      <c r="F609" s="300" t="s">
        <v>123</v>
      </c>
      <c r="G609" s="300" t="s">
        <v>1174</v>
      </c>
      <c r="H609" s="300" t="s">
        <v>1175</v>
      </c>
      <c r="I609" s="300" t="s">
        <v>598</v>
      </c>
      <c r="J609" s="301">
        <v>0</v>
      </c>
      <c r="K609" s="301">
        <v>0</v>
      </c>
      <c r="L609" s="301">
        <v>0</v>
      </c>
      <c r="M609" s="301">
        <v>0</v>
      </c>
      <c r="N609" s="301">
        <v>0</v>
      </c>
      <c r="O609" s="301">
        <v>0</v>
      </c>
      <c r="P609" s="301">
        <v>0</v>
      </c>
      <c r="Q609" s="301">
        <v>1</v>
      </c>
      <c r="R609" s="301">
        <v>3</v>
      </c>
      <c r="S609" s="301">
        <v>4</v>
      </c>
      <c r="T609" s="301">
        <v>1</v>
      </c>
      <c r="U609" s="301">
        <v>0</v>
      </c>
      <c r="V609" s="301">
        <v>0</v>
      </c>
      <c r="W609" s="301">
        <v>0</v>
      </c>
      <c r="X609" s="301">
        <v>0</v>
      </c>
      <c r="Y609" s="301">
        <v>0</v>
      </c>
      <c r="Z609" s="301">
        <v>0</v>
      </c>
      <c r="AA609" s="301">
        <v>0</v>
      </c>
      <c r="AB609" s="301">
        <v>0</v>
      </c>
      <c r="AC609" s="301">
        <v>0</v>
      </c>
      <c r="AD609" s="301">
        <v>0</v>
      </c>
      <c r="AE609" s="301">
        <v>0</v>
      </c>
      <c r="AF609" s="301">
        <v>0</v>
      </c>
      <c r="AG609" s="301">
        <v>1</v>
      </c>
      <c r="AH609" s="301">
        <v>3</v>
      </c>
      <c r="AI609" s="301">
        <v>4</v>
      </c>
      <c r="AJ609" s="301">
        <v>1</v>
      </c>
      <c r="AK609" s="301">
        <v>1</v>
      </c>
      <c r="AL609" s="301">
        <v>1</v>
      </c>
      <c r="AM609" s="301">
        <v>2</v>
      </c>
      <c r="AN609" s="301">
        <v>0</v>
      </c>
      <c r="AO609" s="301">
        <v>0</v>
      </c>
      <c r="AP609" s="301">
        <v>0</v>
      </c>
      <c r="AQ609" s="301">
        <v>2</v>
      </c>
      <c r="AR609" s="301">
        <v>3</v>
      </c>
      <c r="AS609" s="301">
        <v>5</v>
      </c>
    </row>
    <row r="610" spans="1:45" s="300" customFormat="1" ht="12.75" x14ac:dyDescent="0.2">
      <c r="A610" s="300" t="s">
        <v>604</v>
      </c>
      <c r="B610" s="300" t="s">
        <v>2061</v>
      </c>
      <c r="C610" s="300" t="s">
        <v>2062</v>
      </c>
      <c r="D610" s="300" t="s">
        <v>184</v>
      </c>
      <c r="E610" s="300" t="s">
        <v>951</v>
      </c>
      <c r="F610" s="300" t="s">
        <v>123</v>
      </c>
      <c r="G610" s="300" t="s">
        <v>1174</v>
      </c>
      <c r="H610" s="300" t="s">
        <v>1175</v>
      </c>
      <c r="I610" s="300" t="s">
        <v>66</v>
      </c>
      <c r="J610" s="301">
        <v>17</v>
      </c>
      <c r="K610" s="301">
        <v>7</v>
      </c>
      <c r="L610" s="301">
        <v>24</v>
      </c>
      <c r="M610" s="301">
        <v>17</v>
      </c>
      <c r="N610" s="301">
        <v>7</v>
      </c>
      <c r="O610" s="301">
        <v>24</v>
      </c>
      <c r="P610" s="301">
        <v>1</v>
      </c>
      <c r="Q610" s="301">
        <v>14</v>
      </c>
      <c r="R610" s="301">
        <v>7</v>
      </c>
      <c r="S610" s="301">
        <v>21</v>
      </c>
      <c r="T610" s="301">
        <v>2</v>
      </c>
      <c r="U610" s="301">
        <v>12</v>
      </c>
      <c r="V610" s="301">
        <v>11</v>
      </c>
      <c r="W610" s="301">
        <v>23</v>
      </c>
      <c r="X610" s="301">
        <v>2</v>
      </c>
      <c r="Y610" s="301">
        <v>0</v>
      </c>
      <c r="Z610" s="301">
        <v>0</v>
      </c>
      <c r="AA610" s="301">
        <v>0</v>
      </c>
      <c r="AB610" s="301">
        <v>0</v>
      </c>
      <c r="AC610" s="301">
        <v>0</v>
      </c>
      <c r="AD610" s="301">
        <v>0</v>
      </c>
      <c r="AE610" s="301">
        <v>0</v>
      </c>
      <c r="AF610" s="301">
        <v>0</v>
      </c>
      <c r="AG610" s="301">
        <v>43</v>
      </c>
      <c r="AH610" s="301">
        <v>25</v>
      </c>
      <c r="AI610" s="301">
        <v>68</v>
      </c>
      <c r="AJ610" s="301">
        <v>5</v>
      </c>
      <c r="AK610" s="301">
        <v>6</v>
      </c>
      <c r="AL610" s="301">
        <v>10</v>
      </c>
      <c r="AM610" s="301">
        <v>16</v>
      </c>
      <c r="AN610" s="301">
        <v>0</v>
      </c>
      <c r="AO610" s="301">
        <v>0</v>
      </c>
      <c r="AP610" s="301">
        <v>0</v>
      </c>
      <c r="AQ610" s="301">
        <v>4</v>
      </c>
      <c r="AR610" s="301">
        <v>3</v>
      </c>
      <c r="AS610" s="301">
        <v>7</v>
      </c>
    </row>
    <row r="611" spans="1:45" s="300" customFormat="1" ht="12.75" x14ac:dyDescent="0.2">
      <c r="A611" s="300" t="s">
        <v>282</v>
      </c>
      <c r="B611" s="300" t="s">
        <v>2063</v>
      </c>
      <c r="C611" s="300" t="s">
        <v>1880</v>
      </c>
      <c r="D611" s="300" t="s">
        <v>954</v>
      </c>
      <c r="E611" s="300" t="s">
        <v>951</v>
      </c>
      <c r="F611" s="300" t="s">
        <v>123</v>
      </c>
      <c r="G611" s="300" t="s">
        <v>1174</v>
      </c>
      <c r="H611" s="300" t="s">
        <v>1175</v>
      </c>
      <c r="I611" s="300" t="s">
        <v>598</v>
      </c>
      <c r="J611" s="301">
        <v>9</v>
      </c>
      <c r="K611" s="301">
        <v>20</v>
      </c>
      <c r="L611" s="301">
        <v>29</v>
      </c>
      <c r="M611" s="301">
        <v>11</v>
      </c>
      <c r="N611" s="301">
        <v>23</v>
      </c>
      <c r="O611" s="301">
        <v>34</v>
      </c>
      <c r="P611" s="301">
        <v>4</v>
      </c>
      <c r="Q611" s="301">
        <v>30</v>
      </c>
      <c r="R611" s="301">
        <v>28</v>
      </c>
      <c r="S611" s="301">
        <v>58</v>
      </c>
      <c r="T611" s="301">
        <v>5</v>
      </c>
      <c r="U611" s="301">
        <v>0</v>
      </c>
      <c r="V611" s="301">
        <v>0</v>
      </c>
      <c r="W611" s="301">
        <v>0</v>
      </c>
      <c r="X611" s="301">
        <v>0</v>
      </c>
      <c r="Y611" s="301">
        <v>0</v>
      </c>
      <c r="Z611" s="301">
        <v>0</v>
      </c>
      <c r="AA611" s="301">
        <v>0</v>
      </c>
      <c r="AB611" s="301">
        <v>0</v>
      </c>
      <c r="AC611" s="301">
        <v>0</v>
      </c>
      <c r="AD611" s="301">
        <v>0</v>
      </c>
      <c r="AE611" s="301">
        <v>0</v>
      </c>
      <c r="AF611" s="301">
        <v>0</v>
      </c>
      <c r="AG611" s="301">
        <v>41</v>
      </c>
      <c r="AH611" s="301">
        <v>51</v>
      </c>
      <c r="AI611" s="301">
        <v>92</v>
      </c>
      <c r="AJ611" s="301">
        <v>9</v>
      </c>
      <c r="AK611" s="301">
        <v>8</v>
      </c>
      <c r="AL611" s="301">
        <v>14</v>
      </c>
      <c r="AM611" s="301">
        <v>22</v>
      </c>
      <c r="AN611" s="301">
        <v>0</v>
      </c>
      <c r="AO611" s="301">
        <v>0</v>
      </c>
      <c r="AP611" s="301">
        <v>0</v>
      </c>
      <c r="AQ611" s="301">
        <v>8</v>
      </c>
      <c r="AR611" s="301">
        <v>3</v>
      </c>
      <c r="AS611" s="301">
        <v>11</v>
      </c>
    </row>
    <row r="612" spans="1:45" s="300" customFormat="1" ht="12.75" x14ac:dyDescent="0.2">
      <c r="A612" s="300" t="s">
        <v>282</v>
      </c>
      <c r="B612" s="300" t="s">
        <v>2064</v>
      </c>
      <c r="C612" s="300" t="s">
        <v>2065</v>
      </c>
      <c r="D612" s="300" t="s">
        <v>954</v>
      </c>
      <c r="E612" s="300" t="s">
        <v>1778</v>
      </c>
      <c r="F612" s="300" t="s">
        <v>123</v>
      </c>
      <c r="G612" s="300" t="s">
        <v>1174</v>
      </c>
      <c r="H612" s="300" t="s">
        <v>1175</v>
      </c>
      <c r="I612" s="300" t="s">
        <v>66</v>
      </c>
      <c r="J612" s="301">
        <v>37</v>
      </c>
      <c r="K612" s="301">
        <v>38</v>
      </c>
      <c r="L612" s="301">
        <v>75</v>
      </c>
      <c r="M612" s="301">
        <v>37</v>
      </c>
      <c r="N612" s="301">
        <v>38</v>
      </c>
      <c r="O612" s="301">
        <v>75</v>
      </c>
      <c r="P612" s="301">
        <v>2</v>
      </c>
      <c r="Q612" s="301">
        <v>46</v>
      </c>
      <c r="R612" s="301">
        <v>33</v>
      </c>
      <c r="S612" s="301">
        <v>79</v>
      </c>
      <c r="T612" s="301">
        <v>3</v>
      </c>
      <c r="U612" s="301">
        <v>47</v>
      </c>
      <c r="V612" s="301">
        <v>50</v>
      </c>
      <c r="W612" s="301">
        <v>97</v>
      </c>
      <c r="X612" s="301">
        <v>3</v>
      </c>
      <c r="Y612" s="301">
        <v>0</v>
      </c>
      <c r="Z612" s="301">
        <v>0</v>
      </c>
      <c r="AA612" s="301">
        <v>0</v>
      </c>
      <c r="AB612" s="301">
        <v>0</v>
      </c>
      <c r="AC612" s="301">
        <v>0</v>
      </c>
      <c r="AD612" s="301">
        <v>0</v>
      </c>
      <c r="AE612" s="301">
        <v>0</v>
      </c>
      <c r="AF612" s="301">
        <v>0</v>
      </c>
      <c r="AG612" s="301">
        <v>130</v>
      </c>
      <c r="AH612" s="301">
        <v>121</v>
      </c>
      <c r="AI612" s="301">
        <v>251</v>
      </c>
      <c r="AJ612" s="301">
        <v>8</v>
      </c>
      <c r="AK612" s="301">
        <v>49</v>
      </c>
      <c r="AL612" s="301">
        <v>40</v>
      </c>
      <c r="AM612" s="301">
        <v>89</v>
      </c>
      <c r="AN612" s="301">
        <v>0</v>
      </c>
      <c r="AO612" s="301">
        <v>0</v>
      </c>
      <c r="AP612" s="301">
        <v>0</v>
      </c>
      <c r="AQ612" s="301">
        <v>50</v>
      </c>
      <c r="AR612" s="301">
        <v>47</v>
      </c>
      <c r="AS612" s="301">
        <v>97</v>
      </c>
    </row>
    <row r="613" spans="1:45" s="300" customFormat="1" ht="12.75" x14ac:dyDescent="0.2">
      <c r="A613" s="300" t="s">
        <v>731</v>
      </c>
      <c r="B613" s="300" t="s">
        <v>2066</v>
      </c>
      <c r="C613" s="300" t="s">
        <v>2067</v>
      </c>
      <c r="D613" s="300" t="s">
        <v>184</v>
      </c>
      <c r="E613" s="300" t="s">
        <v>951</v>
      </c>
      <c r="F613" s="300" t="s">
        <v>123</v>
      </c>
      <c r="G613" s="300" t="s">
        <v>1174</v>
      </c>
      <c r="H613" s="300" t="s">
        <v>1175</v>
      </c>
      <c r="I613" s="300" t="s">
        <v>66</v>
      </c>
      <c r="J613" s="301">
        <v>3</v>
      </c>
      <c r="K613" s="301">
        <v>4</v>
      </c>
      <c r="L613" s="301">
        <v>7</v>
      </c>
      <c r="M613" s="301">
        <v>3</v>
      </c>
      <c r="N613" s="301">
        <v>4</v>
      </c>
      <c r="O613" s="301">
        <v>7</v>
      </c>
      <c r="P613" s="301">
        <v>1</v>
      </c>
      <c r="Q613" s="301">
        <v>5</v>
      </c>
      <c r="R613" s="301">
        <v>4</v>
      </c>
      <c r="S613" s="301">
        <v>9</v>
      </c>
      <c r="T613" s="301">
        <v>1</v>
      </c>
      <c r="U613" s="301">
        <v>0</v>
      </c>
      <c r="V613" s="301">
        <v>0</v>
      </c>
      <c r="W613" s="301">
        <v>0</v>
      </c>
      <c r="X613" s="301">
        <v>0</v>
      </c>
      <c r="Y613" s="301">
        <v>0</v>
      </c>
      <c r="Z613" s="301">
        <v>0</v>
      </c>
      <c r="AA613" s="301">
        <v>0</v>
      </c>
      <c r="AB613" s="301">
        <v>0</v>
      </c>
      <c r="AC613" s="301">
        <v>0</v>
      </c>
      <c r="AD613" s="301">
        <v>0</v>
      </c>
      <c r="AE613" s="301">
        <v>0</v>
      </c>
      <c r="AF613" s="301">
        <v>0</v>
      </c>
      <c r="AG613" s="301">
        <v>8</v>
      </c>
      <c r="AH613" s="301">
        <v>8</v>
      </c>
      <c r="AI613" s="301">
        <v>16</v>
      </c>
      <c r="AJ613" s="301">
        <v>2</v>
      </c>
      <c r="AK613" s="301">
        <v>5</v>
      </c>
      <c r="AL613" s="301">
        <v>3</v>
      </c>
      <c r="AM613" s="301">
        <v>8</v>
      </c>
      <c r="AN613" s="301">
        <v>0</v>
      </c>
      <c r="AO613" s="301">
        <v>0</v>
      </c>
      <c r="AP613" s="301">
        <v>0</v>
      </c>
      <c r="AQ613" s="301">
        <v>2</v>
      </c>
      <c r="AR613" s="301">
        <v>8</v>
      </c>
      <c r="AS613" s="301">
        <v>10</v>
      </c>
    </row>
    <row r="614" spans="1:45" s="300" customFormat="1" ht="12.75" x14ac:dyDescent="0.2">
      <c r="A614" s="300" t="s">
        <v>698</v>
      </c>
      <c r="B614" s="300" t="s">
        <v>2068</v>
      </c>
      <c r="C614" s="300" t="s">
        <v>2069</v>
      </c>
      <c r="D614" s="300" t="s">
        <v>184</v>
      </c>
      <c r="E614" s="300" t="s">
        <v>951</v>
      </c>
      <c r="F614" s="300" t="s">
        <v>123</v>
      </c>
      <c r="G614" s="300" t="s">
        <v>1174</v>
      </c>
      <c r="H614" s="300" t="s">
        <v>1175</v>
      </c>
      <c r="I614" s="300" t="s">
        <v>66</v>
      </c>
      <c r="J614" s="301">
        <v>11</v>
      </c>
      <c r="K614" s="301">
        <v>15</v>
      </c>
      <c r="L614" s="301">
        <v>26</v>
      </c>
      <c r="M614" s="301">
        <v>11</v>
      </c>
      <c r="N614" s="301">
        <v>15</v>
      </c>
      <c r="O614" s="301">
        <v>26</v>
      </c>
      <c r="P614" s="301">
        <v>1</v>
      </c>
      <c r="Q614" s="301">
        <v>5</v>
      </c>
      <c r="R614" s="301">
        <v>9</v>
      </c>
      <c r="S614" s="301">
        <v>14</v>
      </c>
      <c r="T614" s="301">
        <v>1</v>
      </c>
      <c r="U614" s="301">
        <v>7</v>
      </c>
      <c r="V614" s="301">
        <v>15</v>
      </c>
      <c r="W614" s="301">
        <v>22</v>
      </c>
      <c r="X614" s="301">
        <v>1</v>
      </c>
      <c r="Y614" s="301">
        <v>0</v>
      </c>
      <c r="Z614" s="301">
        <v>0</v>
      </c>
      <c r="AA614" s="301">
        <v>0</v>
      </c>
      <c r="AB614" s="301">
        <v>0</v>
      </c>
      <c r="AC614" s="301">
        <v>0</v>
      </c>
      <c r="AD614" s="301">
        <v>0</v>
      </c>
      <c r="AE614" s="301">
        <v>0</v>
      </c>
      <c r="AF614" s="301">
        <v>0</v>
      </c>
      <c r="AG614" s="301">
        <v>23</v>
      </c>
      <c r="AH614" s="301">
        <v>39</v>
      </c>
      <c r="AI614" s="301">
        <v>62</v>
      </c>
      <c r="AJ614" s="301">
        <v>3</v>
      </c>
      <c r="AK614" s="301">
        <v>14</v>
      </c>
      <c r="AL614" s="301">
        <v>7</v>
      </c>
      <c r="AM614" s="301">
        <v>21</v>
      </c>
      <c r="AN614" s="301">
        <v>0</v>
      </c>
      <c r="AO614" s="301">
        <v>0</v>
      </c>
      <c r="AP614" s="301">
        <v>0</v>
      </c>
      <c r="AQ614" s="301">
        <v>6</v>
      </c>
      <c r="AR614" s="301">
        <v>8</v>
      </c>
      <c r="AS614" s="301">
        <v>14</v>
      </c>
    </row>
    <row r="615" spans="1:45" s="300" customFormat="1" ht="12.75" x14ac:dyDescent="0.2">
      <c r="A615" s="300" t="s">
        <v>282</v>
      </c>
      <c r="B615" s="300" t="s">
        <v>2070</v>
      </c>
      <c r="C615" s="300" t="s">
        <v>2071</v>
      </c>
      <c r="D615" s="300" t="s">
        <v>184</v>
      </c>
      <c r="E615" s="300" t="s">
        <v>951</v>
      </c>
      <c r="F615" s="300" t="s">
        <v>123</v>
      </c>
      <c r="G615" s="300" t="s">
        <v>1174</v>
      </c>
      <c r="H615" s="300" t="s">
        <v>1175</v>
      </c>
      <c r="I615" s="300" t="s">
        <v>66</v>
      </c>
      <c r="J615" s="301">
        <v>33</v>
      </c>
      <c r="K615" s="301">
        <v>28</v>
      </c>
      <c r="L615" s="301">
        <v>61</v>
      </c>
      <c r="M615" s="301">
        <v>33</v>
      </c>
      <c r="N615" s="301">
        <v>28</v>
      </c>
      <c r="O615" s="301">
        <v>61</v>
      </c>
      <c r="P615" s="301">
        <v>2</v>
      </c>
      <c r="Q615" s="301">
        <v>35</v>
      </c>
      <c r="R615" s="301">
        <v>25</v>
      </c>
      <c r="S615" s="301">
        <v>60</v>
      </c>
      <c r="T615" s="301">
        <v>2</v>
      </c>
      <c r="U615" s="301">
        <v>41</v>
      </c>
      <c r="V615" s="301">
        <v>25</v>
      </c>
      <c r="W615" s="301">
        <v>66</v>
      </c>
      <c r="X615" s="301">
        <v>2</v>
      </c>
      <c r="Y615" s="301">
        <v>0</v>
      </c>
      <c r="Z615" s="301">
        <v>0</v>
      </c>
      <c r="AA615" s="301">
        <v>0</v>
      </c>
      <c r="AB615" s="301">
        <v>0</v>
      </c>
      <c r="AC615" s="301">
        <v>0</v>
      </c>
      <c r="AD615" s="301">
        <v>0</v>
      </c>
      <c r="AE615" s="301">
        <v>0</v>
      </c>
      <c r="AF615" s="301">
        <v>0</v>
      </c>
      <c r="AG615" s="301">
        <v>109</v>
      </c>
      <c r="AH615" s="301">
        <v>78</v>
      </c>
      <c r="AI615" s="301">
        <v>187</v>
      </c>
      <c r="AJ615" s="301">
        <v>6</v>
      </c>
      <c r="AK615" s="301">
        <v>18</v>
      </c>
      <c r="AL615" s="301">
        <v>20</v>
      </c>
      <c r="AM615" s="301">
        <v>38</v>
      </c>
      <c r="AN615" s="301">
        <v>0</v>
      </c>
      <c r="AO615" s="301">
        <v>0</v>
      </c>
      <c r="AP615" s="301">
        <v>0</v>
      </c>
      <c r="AQ615" s="301">
        <v>5</v>
      </c>
      <c r="AR615" s="301">
        <v>14</v>
      </c>
      <c r="AS615" s="301">
        <v>19</v>
      </c>
    </row>
    <row r="616" spans="1:45" s="300" customFormat="1" ht="12.75" x14ac:dyDescent="0.2">
      <c r="A616" s="300" t="s">
        <v>604</v>
      </c>
      <c r="B616" s="300" t="s">
        <v>2072</v>
      </c>
      <c r="C616" s="300" t="s">
        <v>2073</v>
      </c>
      <c r="D616" s="300" t="s">
        <v>184</v>
      </c>
      <c r="E616" s="300" t="s">
        <v>951</v>
      </c>
      <c r="F616" s="300" t="s">
        <v>123</v>
      </c>
      <c r="G616" s="300" t="s">
        <v>1174</v>
      </c>
      <c r="H616" s="300" t="s">
        <v>1175</v>
      </c>
      <c r="I616" s="300" t="s">
        <v>66</v>
      </c>
      <c r="J616" s="301">
        <v>127</v>
      </c>
      <c r="K616" s="301">
        <v>118</v>
      </c>
      <c r="L616" s="301">
        <v>245</v>
      </c>
      <c r="M616" s="301">
        <v>127</v>
      </c>
      <c r="N616" s="301">
        <v>118</v>
      </c>
      <c r="O616" s="301">
        <v>245</v>
      </c>
      <c r="P616" s="301">
        <v>7</v>
      </c>
      <c r="Q616" s="301">
        <v>71</v>
      </c>
      <c r="R616" s="301">
        <v>62</v>
      </c>
      <c r="S616" s="301">
        <v>133</v>
      </c>
      <c r="T616" s="301">
        <v>4</v>
      </c>
      <c r="U616" s="301">
        <v>55</v>
      </c>
      <c r="V616" s="301">
        <v>75</v>
      </c>
      <c r="W616" s="301">
        <v>130</v>
      </c>
      <c r="X616" s="301">
        <v>4</v>
      </c>
      <c r="Y616" s="301">
        <v>0</v>
      </c>
      <c r="Z616" s="301">
        <v>0</v>
      </c>
      <c r="AA616" s="301">
        <v>0</v>
      </c>
      <c r="AB616" s="301">
        <v>0</v>
      </c>
      <c r="AC616" s="301">
        <v>0</v>
      </c>
      <c r="AD616" s="301">
        <v>0</v>
      </c>
      <c r="AE616" s="301">
        <v>0</v>
      </c>
      <c r="AF616" s="301">
        <v>0</v>
      </c>
      <c r="AG616" s="301">
        <v>253</v>
      </c>
      <c r="AH616" s="301">
        <v>255</v>
      </c>
      <c r="AI616" s="301">
        <v>508</v>
      </c>
      <c r="AJ616" s="301">
        <v>15</v>
      </c>
      <c r="AK616" s="301">
        <v>60</v>
      </c>
      <c r="AL616" s="301">
        <v>41</v>
      </c>
      <c r="AM616" s="301">
        <v>101</v>
      </c>
      <c r="AN616" s="301">
        <v>0</v>
      </c>
      <c r="AO616" s="301">
        <v>0</v>
      </c>
      <c r="AP616" s="301">
        <v>0</v>
      </c>
      <c r="AQ616" s="301">
        <v>7</v>
      </c>
      <c r="AR616" s="301">
        <v>9</v>
      </c>
      <c r="AS616" s="301">
        <v>16</v>
      </c>
    </row>
    <row r="617" spans="1:45" s="300" customFormat="1" ht="12.75" x14ac:dyDescent="0.2">
      <c r="A617" s="300" t="s">
        <v>604</v>
      </c>
      <c r="B617" s="300" t="s">
        <v>2074</v>
      </c>
      <c r="C617" s="300" t="s">
        <v>2075</v>
      </c>
      <c r="D617" s="300" t="s">
        <v>954</v>
      </c>
      <c r="E617" s="300" t="s">
        <v>951</v>
      </c>
      <c r="F617" s="300" t="s">
        <v>123</v>
      </c>
      <c r="G617" s="300" t="s">
        <v>1174</v>
      </c>
      <c r="H617" s="300" t="s">
        <v>1175</v>
      </c>
      <c r="I617" s="300" t="s">
        <v>598</v>
      </c>
      <c r="J617" s="301">
        <v>16</v>
      </c>
      <c r="K617" s="301">
        <v>28</v>
      </c>
      <c r="L617" s="301">
        <v>44</v>
      </c>
      <c r="M617" s="301">
        <v>16</v>
      </c>
      <c r="N617" s="301">
        <v>28</v>
      </c>
      <c r="O617" s="301">
        <v>44</v>
      </c>
      <c r="P617" s="301">
        <v>3</v>
      </c>
      <c r="Q617" s="301">
        <v>17</v>
      </c>
      <c r="R617" s="301">
        <v>17</v>
      </c>
      <c r="S617" s="301">
        <v>34</v>
      </c>
      <c r="T617" s="301">
        <v>3</v>
      </c>
      <c r="U617" s="301">
        <v>0</v>
      </c>
      <c r="V617" s="301">
        <v>0</v>
      </c>
      <c r="W617" s="301">
        <v>0</v>
      </c>
      <c r="X617" s="301">
        <v>0</v>
      </c>
      <c r="Y617" s="301">
        <v>0</v>
      </c>
      <c r="Z617" s="301">
        <v>0</v>
      </c>
      <c r="AA617" s="301">
        <v>0</v>
      </c>
      <c r="AB617" s="301">
        <v>0</v>
      </c>
      <c r="AC617" s="301">
        <v>0</v>
      </c>
      <c r="AD617" s="301">
        <v>0</v>
      </c>
      <c r="AE617" s="301">
        <v>0</v>
      </c>
      <c r="AF617" s="301">
        <v>0</v>
      </c>
      <c r="AG617" s="301">
        <v>33</v>
      </c>
      <c r="AH617" s="301">
        <v>45</v>
      </c>
      <c r="AI617" s="301">
        <v>78</v>
      </c>
      <c r="AJ617" s="301">
        <v>6</v>
      </c>
      <c r="AK617" s="301">
        <v>7</v>
      </c>
      <c r="AL617" s="301">
        <v>8</v>
      </c>
      <c r="AM617" s="301">
        <v>15</v>
      </c>
      <c r="AN617" s="301">
        <v>0</v>
      </c>
      <c r="AO617" s="301">
        <v>0</v>
      </c>
      <c r="AP617" s="301">
        <v>0</v>
      </c>
      <c r="AQ617" s="301">
        <v>5</v>
      </c>
      <c r="AR617" s="301">
        <v>2</v>
      </c>
      <c r="AS617" s="301">
        <v>7</v>
      </c>
    </row>
    <row r="618" spans="1:45" s="300" customFormat="1" ht="12.75" x14ac:dyDescent="0.2">
      <c r="A618" s="300" t="s">
        <v>282</v>
      </c>
      <c r="B618" s="300" t="s">
        <v>2076</v>
      </c>
      <c r="C618" s="300" t="s">
        <v>2077</v>
      </c>
      <c r="D618" s="300" t="s">
        <v>184</v>
      </c>
      <c r="E618" s="300" t="s">
        <v>1778</v>
      </c>
      <c r="F618" s="300" t="s">
        <v>123</v>
      </c>
      <c r="G618" s="300" t="s">
        <v>1174</v>
      </c>
      <c r="H618" s="300" t="s">
        <v>1175</v>
      </c>
      <c r="I618" s="300" t="s">
        <v>66</v>
      </c>
      <c r="J618" s="301">
        <v>10</v>
      </c>
      <c r="K618" s="301">
        <v>12</v>
      </c>
      <c r="L618" s="301">
        <v>22</v>
      </c>
      <c r="M618" s="301">
        <v>10</v>
      </c>
      <c r="N618" s="301">
        <v>12</v>
      </c>
      <c r="O618" s="301">
        <v>22</v>
      </c>
      <c r="P618" s="301">
        <v>1</v>
      </c>
      <c r="Q618" s="301">
        <v>14</v>
      </c>
      <c r="R618" s="301">
        <v>19</v>
      </c>
      <c r="S618" s="301">
        <v>33</v>
      </c>
      <c r="T618" s="301">
        <v>1</v>
      </c>
      <c r="U618" s="301">
        <v>10</v>
      </c>
      <c r="V618" s="301">
        <v>13</v>
      </c>
      <c r="W618" s="301">
        <v>23</v>
      </c>
      <c r="X618" s="301">
        <v>1</v>
      </c>
      <c r="Y618" s="301">
        <v>0</v>
      </c>
      <c r="Z618" s="301">
        <v>0</v>
      </c>
      <c r="AA618" s="301">
        <v>0</v>
      </c>
      <c r="AB618" s="301">
        <v>0</v>
      </c>
      <c r="AC618" s="301">
        <v>0</v>
      </c>
      <c r="AD618" s="301">
        <v>0</v>
      </c>
      <c r="AE618" s="301">
        <v>0</v>
      </c>
      <c r="AF618" s="301">
        <v>0</v>
      </c>
      <c r="AG618" s="301">
        <v>34</v>
      </c>
      <c r="AH618" s="301">
        <v>44</v>
      </c>
      <c r="AI618" s="301">
        <v>78</v>
      </c>
      <c r="AJ618" s="301">
        <v>3</v>
      </c>
      <c r="AK618" s="301">
        <v>15</v>
      </c>
      <c r="AL618" s="301">
        <v>8</v>
      </c>
      <c r="AM618" s="301">
        <v>23</v>
      </c>
      <c r="AN618" s="301">
        <v>0</v>
      </c>
      <c r="AO618" s="301">
        <v>0</v>
      </c>
      <c r="AP618" s="301">
        <v>0</v>
      </c>
      <c r="AQ618" s="301">
        <v>11</v>
      </c>
      <c r="AR618" s="301">
        <v>2</v>
      </c>
      <c r="AS618" s="301">
        <v>13</v>
      </c>
    </row>
    <row r="619" spans="1:45" s="300" customFormat="1" ht="12.75" x14ac:dyDescent="0.2">
      <c r="A619" s="300" t="s">
        <v>604</v>
      </c>
      <c r="B619" s="300" t="s">
        <v>2078</v>
      </c>
      <c r="C619" s="300" t="s">
        <v>2060</v>
      </c>
      <c r="D619" s="300" t="s">
        <v>184</v>
      </c>
      <c r="E619" s="300" t="s">
        <v>951</v>
      </c>
      <c r="F619" s="300" t="s">
        <v>123</v>
      </c>
      <c r="G619" s="300" t="s">
        <v>1174</v>
      </c>
      <c r="H619" s="300" t="s">
        <v>1175</v>
      </c>
      <c r="I619" s="300" t="s">
        <v>66</v>
      </c>
      <c r="J619" s="301">
        <v>57</v>
      </c>
      <c r="K619" s="301">
        <v>78</v>
      </c>
      <c r="L619" s="301">
        <v>135</v>
      </c>
      <c r="M619" s="301">
        <v>67</v>
      </c>
      <c r="N619" s="301">
        <v>92</v>
      </c>
      <c r="O619" s="301">
        <v>159</v>
      </c>
      <c r="P619" s="301">
        <v>7</v>
      </c>
      <c r="Q619" s="301">
        <v>30</v>
      </c>
      <c r="R619" s="301">
        <v>63</v>
      </c>
      <c r="S619" s="301">
        <v>93</v>
      </c>
      <c r="T619" s="301">
        <v>4</v>
      </c>
      <c r="U619" s="301">
        <v>23</v>
      </c>
      <c r="V619" s="301">
        <v>32</v>
      </c>
      <c r="W619" s="301">
        <v>55</v>
      </c>
      <c r="X619" s="301">
        <v>3</v>
      </c>
      <c r="Y619" s="301">
        <v>0</v>
      </c>
      <c r="Z619" s="301">
        <v>0</v>
      </c>
      <c r="AA619" s="301">
        <v>0</v>
      </c>
      <c r="AB619" s="301">
        <v>0</v>
      </c>
      <c r="AC619" s="301">
        <v>0</v>
      </c>
      <c r="AD619" s="301">
        <v>0</v>
      </c>
      <c r="AE619" s="301">
        <v>0</v>
      </c>
      <c r="AF619" s="301">
        <v>0</v>
      </c>
      <c r="AG619" s="301">
        <v>120</v>
      </c>
      <c r="AH619" s="301">
        <v>187</v>
      </c>
      <c r="AI619" s="301">
        <v>307</v>
      </c>
      <c r="AJ619" s="301">
        <v>14</v>
      </c>
      <c r="AK619" s="301">
        <v>24</v>
      </c>
      <c r="AL619" s="301">
        <v>25</v>
      </c>
      <c r="AM619" s="301">
        <v>49</v>
      </c>
      <c r="AN619" s="301">
        <v>0</v>
      </c>
      <c r="AO619" s="301">
        <v>0</v>
      </c>
      <c r="AP619" s="301">
        <v>0</v>
      </c>
      <c r="AQ619" s="301">
        <v>8</v>
      </c>
      <c r="AR619" s="301">
        <v>9</v>
      </c>
      <c r="AS619" s="301">
        <v>17</v>
      </c>
    </row>
    <row r="620" spans="1:45" s="300" customFormat="1" ht="12.75" x14ac:dyDescent="0.2">
      <c r="A620" s="300" t="s">
        <v>225</v>
      </c>
      <c r="B620" s="300" t="s">
        <v>2079</v>
      </c>
      <c r="C620" s="300" t="s">
        <v>2080</v>
      </c>
      <c r="D620" s="300" t="s">
        <v>184</v>
      </c>
      <c r="E620" s="300" t="s">
        <v>951</v>
      </c>
      <c r="F620" s="300" t="s">
        <v>123</v>
      </c>
      <c r="G620" s="300" t="s">
        <v>1174</v>
      </c>
      <c r="H620" s="300" t="s">
        <v>1175</v>
      </c>
      <c r="I620" s="300" t="s">
        <v>66</v>
      </c>
      <c r="J620" s="301">
        <v>9</v>
      </c>
      <c r="K620" s="301">
        <v>23</v>
      </c>
      <c r="L620" s="301">
        <v>32</v>
      </c>
      <c r="M620" s="301">
        <v>9</v>
      </c>
      <c r="N620" s="301">
        <v>23</v>
      </c>
      <c r="O620" s="301">
        <v>32</v>
      </c>
      <c r="P620" s="301">
        <v>1</v>
      </c>
      <c r="Q620" s="301">
        <v>13</v>
      </c>
      <c r="R620" s="301">
        <v>24</v>
      </c>
      <c r="S620" s="301">
        <v>37</v>
      </c>
      <c r="T620" s="301">
        <v>2</v>
      </c>
      <c r="U620" s="301">
        <v>11</v>
      </c>
      <c r="V620" s="301">
        <v>22</v>
      </c>
      <c r="W620" s="301">
        <v>33</v>
      </c>
      <c r="X620" s="301">
        <v>2</v>
      </c>
      <c r="Y620" s="301">
        <v>0</v>
      </c>
      <c r="Z620" s="301">
        <v>0</v>
      </c>
      <c r="AA620" s="301">
        <v>0</v>
      </c>
      <c r="AB620" s="301">
        <v>0</v>
      </c>
      <c r="AC620" s="301">
        <v>0</v>
      </c>
      <c r="AD620" s="301">
        <v>0</v>
      </c>
      <c r="AE620" s="301">
        <v>0</v>
      </c>
      <c r="AF620" s="301">
        <v>0</v>
      </c>
      <c r="AG620" s="301">
        <v>33</v>
      </c>
      <c r="AH620" s="301">
        <v>69</v>
      </c>
      <c r="AI620" s="301">
        <v>102</v>
      </c>
      <c r="AJ620" s="301">
        <v>5</v>
      </c>
      <c r="AK620" s="301">
        <v>0</v>
      </c>
      <c r="AL620" s="301">
        <v>0</v>
      </c>
      <c r="AM620" s="301">
        <v>0</v>
      </c>
      <c r="AN620" s="301">
        <v>0</v>
      </c>
      <c r="AO620" s="301">
        <v>0</v>
      </c>
      <c r="AP620" s="301">
        <v>0</v>
      </c>
      <c r="AQ620" s="301">
        <v>8</v>
      </c>
      <c r="AR620" s="301">
        <v>6</v>
      </c>
      <c r="AS620" s="301">
        <v>14</v>
      </c>
    </row>
    <row r="621" spans="1:45" s="300" customFormat="1" ht="12.75" x14ac:dyDescent="0.2">
      <c r="A621" s="300" t="s">
        <v>698</v>
      </c>
      <c r="B621" s="300" t="s">
        <v>2081</v>
      </c>
      <c r="C621" s="300" t="s">
        <v>2082</v>
      </c>
      <c r="D621" s="300" t="s">
        <v>184</v>
      </c>
      <c r="E621" s="300" t="s">
        <v>2083</v>
      </c>
      <c r="F621" s="300" t="s">
        <v>2084</v>
      </c>
      <c r="G621" s="300" t="s">
        <v>1174</v>
      </c>
      <c r="H621" s="300" t="s">
        <v>1175</v>
      </c>
      <c r="I621" s="300" t="s">
        <v>66</v>
      </c>
      <c r="J621" s="301">
        <v>155</v>
      </c>
      <c r="K621" s="301">
        <v>171</v>
      </c>
      <c r="L621" s="301">
        <v>326</v>
      </c>
      <c r="M621" s="301">
        <v>155</v>
      </c>
      <c r="N621" s="301">
        <v>171</v>
      </c>
      <c r="O621" s="301">
        <v>326</v>
      </c>
      <c r="P621" s="301">
        <v>7</v>
      </c>
      <c r="Q621" s="301">
        <v>137</v>
      </c>
      <c r="R621" s="301">
        <v>154</v>
      </c>
      <c r="S621" s="301">
        <v>291</v>
      </c>
      <c r="T621" s="301">
        <v>7</v>
      </c>
      <c r="U621" s="301">
        <v>137</v>
      </c>
      <c r="V621" s="301">
        <v>164</v>
      </c>
      <c r="W621" s="301">
        <v>301</v>
      </c>
      <c r="X621" s="301">
        <v>8</v>
      </c>
      <c r="Y621" s="301">
        <v>0</v>
      </c>
      <c r="Z621" s="301">
        <v>0</v>
      </c>
      <c r="AA621" s="301">
        <v>0</v>
      </c>
      <c r="AB621" s="301">
        <v>0</v>
      </c>
      <c r="AC621" s="301">
        <v>0</v>
      </c>
      <c r="AD621" s="301">
        <v>0</v>
      </c>
      <c r="AE621" s="301">
        <v>0</v>
      </c>
      <c r="AF621" s="301">
        <v>0</v>
      </c>
      <c r="AG621" s="301">
        <v>429</v>
      </c>
      <c r="AH621" s="301">
        <v>489</v>
      </c>
      <c r="AI621" s="301">
        <v>918</v>
      </c>
      <c r="AJ621" s="301">
        <v>22</v>
      </c>
      <c r="AK621" s="301">
        <v>124</v>
      </c>
      <c r="AL621" s="301">
        <v>156</v>
      </c>
      <c r="AM621" s="301">
        <v>280</v>
      </c>
      <c r="AN621" s="301">
        <v>0</v>
      </c>
      <c r="AO621" s="301">
        <v>0</v>
      </c>
      <c r="AP621" s="301">
        <v>0</v>
      </c>
      <c r="AQ621" s="301">
        <v>17</v>
      </c>
      <c r="AR621" s="301">
        <v>20</v>
      </c>
      <c r="AS621" s="301">
        <v>37</v>
      </c>
    </row>
    <row r="622" spans="1:45" s="300" customFormat="1" ht="12.75" x14ac:dyDescent="0.2">
      <c r="A622" s="300" t="s">
        <v>698</v>
      </c>
      <c r="B622" s="300" t="s">
        <v>2081</v>
      </c>
      <c r="C622" s="300" t="s">
        <v>2082</v>
      </c>
      <c r="D622" s="300" t="s">
        <v>946</v>
      </c>
      <c r="E622" s="300" t="s">
        <v>2083</v>
      </c>
      <c r="F622" s="300" t="s">
        <v>2084</v>
      </c>
      <c r="G622" s="300" t="s">
        <v>1174</v>
      </c>
      <c r="H622" s="300" t="s">
        <v>1175</v>
      </c>
      <c r="I622" s="300" t="s">
        <v>66</v>
      </c>
      <c r="J622" s="301">
        <v>152</v>
      </c>
      <c r="K622" s="301">
        <v>139</v>
      </c>
      <c r="L622" s="301">
        <v>291</v>
      </c>
      <c r="M622" s="301">
        <v>152</v>
      </c>
      <c r="N622" s="301">
        <v>139</v>
      </c>
      <c r="O622" s="301">
        <v>291</v>
      </c>
      <c r="P622" s="301">
        <v>6</v>
      </c>
      <c r="Q622" s="301">
        <v>94</v>
      </c>
      <c r="R622" s="301">
        <v>100</v>
      </c>
      <c r="S622" s="301">
        <v>194</v>
      </c>
      <c r="T622" s="301">
        <v>5</v>
      </c>
      <c r="U622" s="301">
        <v>94</v>
      </c>
      <c r="V622" s="301">
        <v>119</v>
      </c>
      <c r="W622" s="301">
        <v>213</v>
      </c>
      <c r="X622" s="301">
        <v>5</v>
      </c>
      <c r="Y622" s="301">
        <v>0</v>
      </c>
      <c r="Z622" s="301">
        <v>0</v>
      </c>
      <c r="AA622" s="301">
        <v>0</v>
      </c>
      <c r="AB622" s="301">
        <v>0</v>
      </c>
      <c r="AC622" s="301">
        <v>0</v>
      </c>
      <c r="AD622" s="301">
        <v>0</v>
      </c>
      <c r="AE622" s="301">
        <v>0</v>
      </c>
      <c r="AF622" s="301">
        <v>0</v>
      </c>
      <c r="AG622" s="301">
        <v>340</v>
      </c>
      <c r="AH622" s="301">
        <v>358</v>
      </c>
      <c r="AI622" s="301">
        <v>698</v>
      </c>
      <c r="AJ622" s="301">
        <v>16</v>
      </c>
      <c r="AK622" s="301">
        <v>63</v>
      </c>
      <c r="AL622" s="301">
        <v>87</v>
      </c>
      <c r="AM622" s="301">
        <v>150</v>
      </c>
      <c r="AN622" s="301">
        <v>0</v>
      </c>
      <c r="AO622" s="301">
        <v>0</v>
      </c>
      <c r="AP622" s="301">
        <v>0</v>
      </c>
      <c r="AQ622" s="301">
        <v>17</v>
      </c>
      <c r="AR622" s="301">
        <v>18</v>
      </c>
      <c r="AS622" s="301">
        <v>35</v>
      </c>
    </row>
    <row r="623" spans="1:45" s="300" customFormat="1" ht="12.75" x14ac:dyDescent="0.2">
      <c r="A623" s="300" t="s">
        <v>604</v>
      </c>
      <c r="B623" s="300" t="s">
        <v>2085</v>
      </c>
      <c r="C623" s="300" t="s">
        <v>2086</v>
      </c>
      <c r="D623" s="300" t="s">
        <v>184</v>
      </c>
      <c r="E623" s="300" t="s">
        <v>2083</v>
      </c>
      <c r="F623" s="300" t="s">
        <v>2084</v>
      </c>
      <c r="G623" s="300" t="s">
        <v>1174</v>
      </c>
      <c r="H623" s="300" t="s">
        <v>1175</v>
      </c>
      <c r="I623" s="300" t="s">
        <v>66</v>
      </c>
      <c r="J623" s="301">
        <v>78</v>
      </c>
      <c r="K623" s="301">
        <v>69</v>
      </c>
      <c r="L623" s="301">
        <v>147</v>
      </c>
      <c r="M623" s="301">
        <v>78</v>
      </c>
      <c r="N623" s="301">
        <v>69</v>
      </c>
      <c r="O623" s="301">
        <v>147</v>
      </c>
      <c r="P623" s="301">
        <v>4</v>
      </c>
      <c r="Q623" s="301">
        <v>46</v>
      </c>
      <c r="R623" s="301">
        <v>40</v>
      </c>
      <c r="S623" s="301">
        <v>86</v>
      </c>
      <c r="T623" s="301">
        <v>3</v>
      </c>
      <c r="U623" s="301">
        <v>54</v>
      </c>
      <c r="V623" s="301">
        <v>43</v>
      </c>
      <c r="W623" s="301">
        <v>97</v>
      </c>
      <c r="X623" s="301">
        <v>4</v>
      </c>
      <c r="Y623" s="301">
        <v>0</v>
      </c>
      <c r="Z623" s="301">
        <v>0</v>
      </c>
      <c r="AA623" s="301">
        <v>0</v>
      </c>
      <c r="AB623" s="301">
        <v>0</v>
      </c>
      <c r="AC623" s="301">
        <v>0</v>
      </c>
      <c r="AD623" s="301">
        <v>0</v>
      </c>
      <c r="AE623" s="301">
        <v>0</v>
      </c>
      <c r="AF623" s="301">
        <v>0</v>
      </c>
      <c r="AG623" s="301">
        <v>178</v>
      </c>
      <c r="AH623" s="301">
        <v>152</v>
      </c>
      <c r="AI623" s="301">
        <v>330</v>
      </c>
      <c r="AJ623" s="301">
        <v>11</v>
      </c>
      <c r="AK623" s="301">
        <v>26</v>
      </c>
      <c r="AL623" s="301">
        <v>26</v>
      </c>
      <c r="AM623" s="301">
        <v>52</v>
      </c>
      <c r="AN623" s="301">
        <v>0</v>
      </c>
      <c r="AO623" s="301">
        <v>0</v>
      </c>
      <c r="AP623" s="301">
        <v>0</v>
      </c>
      <c r="AQ623" s="301">
        <v>11</v>
      </c>
      <c r="AR623" s="301">
        <v>4</v>
      </c>
      <c r="AS623" s="301">
        <v>15</v>
      </c>
    </row>
    <row r="624" spans="1:45" s="300" customFormat="1" ht="12.75" x14ac:dyDescent="0.2">
      <c r="A624" s="300" t="s">
        <v>764</v>
      </c>
      <c r="B624" s="300" t="s">
        <v>2087</v>
      </c>
      <c r="C624" s="300" t="s">
        <v>2088</v>
      </c>
      <c r="D624" s="300" t="s">
        <v>946</v>
      </c>
      <c r="E624" s="300" t="s">
        <v>2083</v>
      </c>
      <c r="F624" s="300" t="s">
        <v>2084</v>
      </c>
      <c r="G624" s="300" t="s">
        <v>1174</v>
      </c>
      <c r="H624" s="300" t="s">
        <v>1175</v>
      </c>
      <c r="I624" s="300" t="s">
        <v>66</v>
      </c>
      <c r="J624" s="301">
        <v>65</v>
      </c>
      <c r="K624" s="301">
        <v>55</v>
      </c>
      <c r="L624" s="301">
        <v>120</v>
      </c>
      <c r="M624" s="301">
        <v>65</v>
      </c>
      <c r="N624" s="301">
        <v>55</v>
      </c>
      <c r="O624" s="301">
        <v>120</v>
      </c>
      <c r="P624" s="301">
        <v>3</v>
      </c>
      <c r="Q624" s="301">
        <v>37</v>
      </c>
      <c r="R624" s="301">
        <v>31</v>
      </c>
      <c r="S624" s="301">
        <v>68</v>
      </c>
      <c r="T624" s="301">
        <v>4</v>
      </c>
      <c r="U624" s="301">
        <v>37</v>
      </c>
      <c r="V624" s="301">
        <v>31</v>
      </c>
      <c r="W624" s="301">
        <v>68</v>
      </c>
      <c r="X624" s="301">
        <v>4</v>
      </c>
      <c r="Y624" s="301">
        <v>0</v>
      </c>
      <c r="Z624" s="301">
        <v>0</v>
      </c>
      <c r="AA624" s="301">
        <v>0</v>
      </c>
      <c r="AB624" s="301">
        <v>0</v>
      </c>
      <c r="AC624" s="301">
        <v>0</v>
      </c>
      <c r="AD624" s="301">
        <v>0</v>
      </c>
      <c r="AE624" s="301">
        <v>0</v>
      </c>
      <c r="AF624" s="301">
        <v>0</v>
      </c>
      <c r="AG624" s="301">
        <v>139</v>
      </c>
      <c r="AH624" s="301">
        <v>117</v>
      </c>
      <c r="AI624" s="301">
        <v>256</v>
      </c>
      <c r="AJ624" s="301">
        <v>11</v>
      </c>
      <c r="AK624" s="301">
        <v>48</v>
      </c>
      <c r="AL624" s="301">
        <v>54</v>
      </c>
      <c r="AM624" s="301">
        <v>102</v>
      </c>
      <c r="AN624" s="301">
        <v>0</v>
      </c>
      <c r="AO624" s="301">
        <v>0</v>
      </c>
      <c r="AP624" s="301">
        <v>0</v>
      </c>
      <c r="AQ624" s="301">
        <v>7</v>
      </c>
      <c r="AR624" s="301">
        <v>8</v>
      </c>
      <c r="AS624" s="301">
        <v>15</v>
      </c>
    </row>
    <row r="625" spans="1:45" s="300" customFormat="1" ht="12.75" x14ac:dyDescent="0.2">
      <c r="A625" s="300" t="s">
        <v>607</v>
      </c>
      <c r="B625" s="300" t="s">
        <v>2089</v>
      </c>
      <c r="C625" s="300" t="s">
        <v>2090</v>
      </c>
      <c r="D625" s="300" t="s">
        <v>184</v>
      </c>
      <c r="E625" s="300" t="s">
        <v>951</v>
      </c>
      <c r="F625" s="300" t="s">
        <v>2084</v>
      </c>
      <c r="G625" s="300" t="s">
        <v>1174</v>
      </c>
      <c r="H625" s="300" t="s">
        <v>1175</v>
      </c>
      <c r="I625" s="300" t="s">
        <v>66</v>
      </c>
      <c r="J625" s="301">
        <v>45</v>
      </c>
      <c r="K625" s="301">
        <v>44</v>
      </c>
      <c r="L625" s="301">
        <v>89</v>
      </c>
      <c r="M625" s="301">
        <v>45</v>
      </c>
      <c r="N625" s="301">
        <v>44</v>
      </c>
      <c r="O625" s="301">
        <v>89</v>
      </c>
      <c r="P625" s="301">
        <v>3</v>
      </c>
      <c r="Q625" s="301">
        <v>21</v>
      </c>
      <c r="R625" s="301">
        <v>26</v>
      </c>
      <c r="S625" s="301">
        <v>47</v>
      </c>
      <c r="T625" s="301">
        <v>2</v>
      </c>
      <c r="U625" s="301">
        <v>23</v>
      </c>
      <c r="V625" s="301">
        <v>31</v>
      </c>
      <c r="W625" s="301">
        <v>54</v>
      </c>
      <c r="X625" s="301">
        <v>2</v>
      </c>
      <c r="Y625" s="301">
        <v>0</v>
      </c>
      <c r="Z625" s="301">
        <v>0</v>
      </c>
      <c r="AA625" s="301">
        <v>0</v>
      </c>
      <c r="AB625" s="301">
        <v>0</v>
      </c>
      <c r="AC625" s="301">
        <v>0</v>
      </c>
      <c r="AD625" s="301">
        <v>0</v>
      </c>
      <c r="AE625" s="301">
        <v>0</v>
      </c>
      <c r="AF625" s="301">
        <v>0</v>
      </c>
      <c r="AG625" s="301">
        <v>89</v>
      </c>
      <c r="AH625" s="301">
        <v>101</v>
      </c>
      <c r="AI625" s="301">
        <v>190</v>
      </c>
      <c r="AJ625" s="301">
        <v>7</v>
      </c>
      <c r="AK625" s="301">
        <v>12</v>
      </c>
      <c r="AL625" s="301">
        <v>19</v>
      </c>
      <c r="AM625" s="301">
        <v>31</v>
      </c>
      <c r="AN625" s="301">
        <v>0</v>
      </c>
      <c r="AO625" s="301">
        <v>0</v>
      </c>
      <c r="AP625" s="301">
        <v>0</v>
      </c>
      <c r="AQ625" s="301">
        <v>4</v>
      </c>
      <c r="AR625" s="301">
        <v>5</v>
      </c>
      <c r="AS625" s="301">
        <v>9</v>
      </c>
    </row>
    <row r="626" spans="1:45" s="300" customFormat="1" ht="12.75" x14ac:dyDescent="0.2">
      <c r="A626" s="300" t="s">
        <v>607</v>
      </c>
      <c r="B626" s="300" t="s">
        <v>2091</v>
      </c>
      <c r="C626" s="300" t="s">
        <v>2092</v>
      </c>
      <c r="D626" s="300" t="s">
        <v>946</v>
      </c>
      <c r="E626" s="300" t="s">
        <v>951</v>
      </c>
      <c r="F626" s="300" t="s">
        <v>2084</v>
      </c>
      <c r="G626" s="300" t="s">
        <v>1174</v>
      </c>
      <c r="H626" s="300" t="s">
        <v>1175</v>
      </c>
      <c r="I626" s="300" t="s">
        <v>66</v>
      </c>
      <c r="J626" s="301">
        <v>79</v>
      </c>
      <c r="K626" s="301">
        <v>73</v>
      </c>
      <c r="L626" s="301">
        <v>152</v>
      </c>
      <c r="M626" s="301">
        <v>87</v>
      </c>
      <c r="N626" s="301">
        <v>74</v>
      </c>
      <c r="O626" s="301">
        <v>161</v>
      </c>
      <c r="P626" s="301">
        <v>5</v>
      </c>
      <c r="Q626" s="301">
        <v>58</v>
      </c>
      <c r="R626" s="301">
        <v>56</v>
      </c>
      <c r="S626" s="301">
        <v>114</v>
      </c>
      <c r="T626" s="301">
        <v>4</v>
      </c>
      <c r="U626" s="301">
        <v>49</v>
      </c>
      <c r="V626" s="301">
        <v>41</v>
      </c>
      <c r="W626" s="301">
        <v>90</v>
      </c>
      <c r="X626" s="301">
        <v>3</v>
      </c>
      <c r="Y626" s="301">
        <v>0</v>
      </c>
      <c r="Z626" s="301">
        <v>0</v>
      </c>
      <c r="AA626" s="301">
        <v>0</v>
      </c>
      <c r="AB626" s="301">
        <v>0</v>
      </c>
      <c r="AC626" s="301">
        <v>0</v>
      </c>
      <c r="AD626" s="301">
        <v>0</v>
      </c>
      <c r="AE626" s="301">
        <v>0</v>
      </c>
      <c r="AF626" s="301">
        <v>0</v>
      </c>
      <c r="AG626" s="301">
        <v>194</v>
      </c>
      <c r="AH626" s="301">
        <v>171</v>
      </c>
      <c r="AI626" s="301">
        <v>365</v>
      </c>
      <c r="AJ626" s="301">
        <v>12</v>
      </c>
      <c r="AK626" s="301">
        <v>38</v>
      </c>
      <c r="AL626" s="301">
        <v>53</v>
      </c>
      <c r="AM626" s="301">
        <v>91</v>
      </c>
      <c r="AN626" s="301">
        <v>0</v>
      </c>
      <c r="AO626" s="301">
        <v>0</v>
      </c>
      <c r="AP626" s="301">
        <v>0</v>
      </c>
      <c r="AQ626" s="301">
        <v>9</v>
      </c>
      <c r="AR626" s="301">
        <v>6</v>
      </c>
      <c r="AS626" s="301">
        <v>15</v>
      </c>
    </row>
    <row r="627" spans="1:45" s="300" customFormat="1" ht="12.75" x14ac:dyDescent="0.2">
      <c r="A627" s="300" t="s">
        <v>322</v>
      </c>
      <c r="B627" s="300" t="s">
        <v>2093</v>
      </c>
      <c r="C627" s="300" t="s">
        <v>2094</v>
      </c>
      <c r="D627" s="300" t="s">
        <v>184</v>
      </c>
      <c r="E627" s="300" t="s">
        <v>951</v>
      </c>
      <c r="F627" s="300" t="s">
        <v>2084</v>
      </c>
      <c r="G627" s="300" t="s">
        <v>1174</v>
      </c>
      <c r="H627" s="300" t="s">
        <v>1175</v>
      </c>
      <c r="I627" s="300" t="s">
        <v>66</v>
      </c>
      <c r="J627" s="301">
        <v>66</v>
      </c>
      <c r="K627" s="301">
        <v>46</v>
      </c>
      <c r="L627" s="301">
        <v>112</v>
      </c>
      <c r="M627" s="301">
        <v>66</v>
      </c>
      <c r="N627" s="301">
        <v>46</v>
      </c>
      <c r="O627" s="301">
        <v>112</v>
      </c>
      <c r="P627" s="301">
        <v>5</v>
      </c>
      <c r="Q627" s="301">
        <v>36</v>
      </c>
      <c r="R627" s="301">
        <v>52</v>
      </c>
      <c r="S627" s="301">
        <v>88</v>
      </c>
      <c r="T627" s="301">
        <v>4</v>
      </c>
      <c r="U627" s="301">
        <v>27</v>
      </c>
      <c r="V627" s="301">
        <v>53</v>
      </c>
      <c r="W627" s="301">
        <v>80</v>
      </c>
      <c r="X627" s="301">
        <v>3</v>
      </c>
      <c r="Y627" s="301">
        <v>0</v>
      </c>
      <c r="Z627" s="301">
        <v>0</v>
      </c>
      <c r="AA627" s="301">
        <v>0</v>
      </c>
      <c r="AB627" s="301">
        <v>0</v>
      </c>
      <c r="AC627" s="301">
        <v>0</v>
      </c>
      <c r="AD627" s="301">
        <v>0</v>
      </c>
      <c r="AE627" s="301">
        <v>0</v>
      </c>
      <c r="AF627" s="301">
        <v>0</v>
      </c>
      <c r="AG627" s="301">
        <v>129</v>
      </c>
      <c r="AH627" s="301">
        <v>151</v>
      </c>
      <c r="AI627" s="301">
        <v>280</v>
      </c>
      <c r="AJ627" s="301">
        <v>12</v>
      </c>
      <c r="AK627" s="301">
        <v>32</v>
      </c>
      <c r="AL627" s="301">
        <v>42</v>
      </c>
      <c r="AM627" s="301">
        <v>74</v>
      </c>
      <c r="AN627" s="301">
        <v>0</v>
      </c>
      <c r="AO627" s="301">
        <v>0</v>
      </c>
      <c r="AP627" s="301">
        <v>0</v>
      </c>
      <c r="AQ627" s="301">
        <v>8</v>
      </c>
      <c r="AR627" s="301">
        <v>6</v>
      </c>
      <c r="AS627" s="301">
        <v>14</v>
      </c>
    </row>
    <row r="628" spans="1:45" s="300" customFormat="1" ht="12.75" x14ac:dyDescent="0.2">
      <c r="A628" s="300" t="s">
        <v>1075</v>
      </c>
      <c r="B628" s="300" t="s">
        <v>2095</v>
      </c>
      <c r="C628" s="300" t="s">
        <v>2096</v>
      </c>
      <c r="D628" s="300" t="s">
        <v>184</v>
      </c>
      <c r="E628" s="300" t="s">
        <v>951</v>
      </c>
      <c r="F628" s="300" t="s">
        <v>2084</v>
      </c>
      <c r="G628" s="300" t="s">
        <v>1174</v>
      </c>
      <c r="H628" s="300" t="s">
        <v>1175</v>
      </c>
      <c r="I628" s="300" t="s">
        <v>66</v>
      </c>
      <c r="J628" s="301">
        <v>41</v>
      </c>
      <c r="K628" s="301">
        <v>40</v>
      </c>
      <c r="L628" s="301">
        <v>81</v>
      </c>
      <c r="M628" s="301">
        <v>41</v>
      </c>
      <c r="N628" s="301">
        <v>40</v>
      </c>
      <c r="O628" s="301">
        <v>81</v>
      </c>
      <c r="P628" s="301">
        <v>3</v>
      </c>
      <c r="Q628" s="301">
        <v>42</v>
      </c>
      <c r="R628" s="301">
        <v>52</v>
      </c>
      <c r="S628" s="301">
        <v>94</v>
      </c>
      <c r="T628" s="301">
        <v>4</v>
      </c>
      <c r="U628" s="301">
        <v>38</v>
      </c>
      <c r="V628" s="301">
        <v>36</v>
      </c>
      <c r="W628" s="301">
        <v>74</v>
      </c>
      <c r="X628" s="301">
        <v>4</v>
      </c>
      <c r="Y628" s="301">
        <v>0</v>
      </c>
      <c r="Z628" s="301">
        <v>0</v>
      </c>
      <c r="AA628" s="301">
        <v>0</v>
      </c>
      <c r="AB628" s="301">
        <v>0</v>
      </c>
      <c r="AC628" s="301">
        <v>0</v>
      </c>
      <c r="AD628" s="301">
        <v>0</v>
      </c>
      <c r="AE628" s="301">
        <v>0</v>
      </c>
      <c r="AF628" s="301">
        <v>0</v>
      </c>
      <c r="AG628" s="301">
        <v>121</v>
      </c>
      <c r="AH628" s="301">
        <v>128</v>
      </c>
      <c r="AI628" s="301">
        <v>249</v>
      </c>
      <c r="AJ628" s="301">
        <v>11</v>
      </c>
      <c r="AK628" s="301">
        <v>33</v>
      </c>
      <c r="AL628" s="301">
        <v>36</v>
      </c>
      <c r="AM628" s="301">
        <v>69</v>
      </c>
      <c r="AN628" s="301">
        <v>0</v>
      </c>
      <c r="AO628" s="301">
        <v>0</v>
      </c>
      <c r="AP628" s="301">
        <v>0</v>
      </c>
      <c r="AQ628" s="301">
        <v>6</v>
      </c>
      <c r="AR628" s="301">
        <v>8</v>
      </c>
      <c r="AS628" s="301">
        <v>14</v>
      </c>
    </row>
    <row r="629" spans="1:45" s="300" customFormat="1" ht="12.75" x14ac:dyDescent="0.2">
      <c r="A629" s="300" t="s">
        <v>225</v>
      </c>
      <c r="B629" s="300" t="s">
        <v>2097</v>
      </c>
      <c r="C629" s="300" t="s">
        <v>2098</v>
      </c>
      <c r="D629" s="300" t="s">
        <v>184</v>
      </c>
      <c r="E629" s="300" t="s">
        <v>951</v>
      </c>
      <c r="F629" s="300" t="s">
        <v>2084</v>
      </c>
      <c r="G629" s="300" t="s">
        <v>1174</v>
      </c>
      <c r="H629" s="300" t="s">
        <v>1175</v>
      </c>
      <c r="I629" s="300" t="s">
        <v>66</v>
      </c>
      <c r="J629" s="301">
        <v>77</v>
      </c>
      <c r="K629" s="301">
        <v>84</v>
      </c>
      <c r="L629" s="301">
        <v>161</v>
      </c>
      <c r="M629" s="301">
        <v>81</v>
      </c>
      <c r="N629" s="301">
        <v>88</v>
      </c>
      <c r="O629" s="301">
        <v>169</v>
      </c>
      <c r="P629" s="301">
        <v>6</v>
      </c>
      <c r="Q629" s="301">
        <v>38</v>
      </c>
      <c r="R629" s="301">
        <v>40</v>
      </c>
      <c r="S629" s="301">
        <v>78</v>
      </c>
      <c r="T629" s="301">
        <v>3</v>
      </c>
      <c r="U629" s="301">
        <v>40</v>
      </c>
      <c r="V629" s="301">
        <v>45</v>
      </c>
      <c r="W629" s="301">
        <v>85</v>
      </c>
      <c r="X629" s="301">
        <v>3</v>
      </c>
      <c r="Y629" s="301">
        <v>0</v>
      </c>
      <c r="Z629" s="301">
        <v>0</v>
      </c>
      <c r="AA629" s="301">
        <v>0</v>
      </c>
      <c r="AB629" s="301">
        <v>0</v>
      </c>
      <c r="AC629" s="301">
        <v>0</v>
      </c>
      <c r="AD629" s="301">
        <v>0</v>
      </c>
      <c r="AE629" s="301">
        <v>0</v>
      </c>
      <c r="AF629" s="301">
        <v>0</v>
      </c>
      <c r="AG629" s="301">
        <v>159</v>
      </c>
      <c r="AH629" s="301">
        <v>173</v>
      </c>
      <c r="AI629" s="301">
        <v>332</v>
      </c>
      <c r="AJ629" s="301">
        <v>12</v>
      </c>
      <c r="AK629" s="301">
        <v>34</v>
      </c>
      <c r="AL629" s="301">
        <v>45</v>
      </c>
      <c r="AM629" s="301">
        <v>79</v>
      </c>
      <c r="AN629" s="301">
        <v>0</v>
      </c>
      <c r="AO629" s="301">
        <v>0</v>
      </c>
      <c r="AP629" s="301">
        <v>0</v>
      </c>
      <c r="AQ629" s="301">
        <v>7</v>
      </c>
      <c r="AR629" s="301">
        <v>7</v>
      </c>
      <c r="AS629" s="301">
        <v>14</v>
      </c>
    </row>
    <row r="630" spans="1:45" s="300" customFormat="1" ht="12.75" x14ac:dyDescent="0.2">
      <c r="A630" s="300" t="s">
        <v>409</v>
      </c>
      <c r="B630" s="300" t="s">
        <v>2099</v>
      </c>
      <c r="C630" s="300" t="s">
        <v>2100</v>
      </c>
      <c r="D630" s="300" t="s">
        <v>184</v>
      </c>
      <c r="E630" s="300" t="s">
        <v>951</v>
      </c>
      <c r="F630" s="300" t="s">
        <v>2084</v>
      </c>
      <c r="G630" s="300" t="s">
        <v>1174</v>
      </c>
      <c r="H630" s="300" t="s">
        <v>1175</v>
      </c>
      <c r="I630" s="300" t="s">
        <v>66</v>
      </c>
      <c r="J630" s="301">
        <v>38</v>
      </c>
      <c r="K630" s="301">
        <v>39</v>
      </c>
      <c r="L630" s="301">
        <v>77</v>
      </c>
      <c r="M630" s="301">
        <v>46</v>
      </c>
      <c r="N630" s="301">
        <v>50</v>
      </c>
      <c r="O630" s="301">
        <v>96</v>
      </c>
      <c r="P630" s="301">
        <v>4</v>
      </c>
      <c r="Q630" s="301">
        <v>53</v>
      </c>
      <c r="R630" s="301">
        <v>88</v>
      </c>
      <c r="S630" s="301">
        <v>141</v>
      </c>
      <c r="T630" s="301">
        <v>7</v>
      </c>
      <c r="U630" s="301">
        <v>45</v>
      </c>
      <c r="V630" s="301">
        <v>54</v>
      </c>
      <c r="W630" s="301">
        <v>99</v>
      </c>
      <c r="X630" s="301">
        <v>6</v>
      </c>
      <c r="Y630" s="301">
        <v>0</v>
      </c>
      <c r="Z630" s="301">
        <v>0</v>
      </c>
      <c r="AA630" s="301">
        <v>0</v>
      </c>
      <c r="AB630" s="301">
        <v>0</v>
      </c>
      <c r="AC630" s="301">
        <v>0</v>
      </c>
      <c r="AD630" s="301">
        <v>0</v>
      </c>
      <c r="AE630" s="301">
        <v>0</v>
      </c>
      <c r="AF630" s="301">
        <v>0</v>
      </c>
      <c r="AG630" s="301">
        <v>144</v>
      </c>
      <c r="AH630" s="301">
        <v>192</v>
      </c>
      <c r="AI630" s="301">
        <v>336</v>
      </c>
      <c r="AJ630" s="301">
        <v>17</v>
      </c>
      <c r="AK630" s="301">
        <v>38</v>
      </c>
      <c r="AL630" s="301">
        <v>42</v>
      </c>
      <c r="AM630" s="301">
        <v>80</v>
      </c>
      <c r="AN630" s="301">
        <v>0</v>
      </c>
      <c r="AO630" s="301">
        <v>0</v>
      </c>
      <c r="AP630" s="301">
        <v>0</v>
      </c>
      <c r="AQ630" s="301">
        <v>12</v>
      </c>
      <c r="AR630" s="301">
        <v>15</v>
      </c>
      <c r="AS630" s="301">
        <v>27</v>
      </c>
    </row>
    <row r="631" spans="1:45" s="300" customFormat="1" ht="12.75" x14ac:dyDescent="0.2">
      <c r="A631" s="300" t="s">
        <v>688</v>
      </c>
      <c r="B631" s="300" t="s">
        <v>2101</v>
      </c>
      <c r="C631" s="300" t="s">
        <v>2102</v>
      </c>
      <c r="D631" s="300" t="s">
        <v>184</v>
      </c>
      <c r="E631" s="300" t="s">
        <v>951</v>
      </c>
      <c r="F631" s="300" t="s">
        <v>2084</v>
      </c>
      <c r="G631" s="300" t="s">
        <v>1174</v>
      </c>
      <c r="H631" s="300" t="s">
        <v>1175</v>
      </c>
      <c r="I631" s="300" t="s">
        <v>66</v>
      </c>
      <c r="J631" s="301">
        <v>40</v>
      </c>
      <c r="K631" s="301">
        <v>30</v>
      </c>
      <c r="L631" s="301">
        <v>70</v>
      </c>
      <c r="M631" s="301">
        <v>40</v>
      </c>
      <c r="N631" s="301">
        <v>30</v>
      </c>
      <c r="O631" s="301">
        <v>70</v>
      </c>
      <c r="P631" s="301">
        <v>3</v>
      </c>
      <c r="Q631" s="301">
        <v>25</v>
      </c>
      <c r="R631" s="301">
        <v>29</v>
      </c>
      <c r="S631" s="301">
        <v>54</v>
      </c>
      <c r="T631" s="301">
        <v>3</v>
      </c>
      <c r="U631" s="301">
        <v>32</v>
      </c>
      <c r="V631" s="301">
        <v>28</v>
      </c>
      <c r="W631" s="301">
        <v>60</v>
      </c>
      <c r="X631" s="301">
        <v>3</v>
      </c>
      <c r="Y631" s="301">
        <v>0</v>
      </c>
      <c r="Z631" s="301">
        <v>0</v>
      </c>
      <c r="AA631" s="301">
        <v>0</v>
      </c>
      <c r="AB631" s="301">
        <v>0</v>
      </c>
      <c r="AC631" s="301">
        <v>0</v>
      </c>
      <c r="AD631" s="301">
        <v>0</v>
      </c>
      <c r="AE631" s="301">
        <v>0</v>
      </c>
      <c r="AF631" s="301">
        <v>0</v>
      </c>
      <c r="AG631" s="301">
        <v>97</v>
      </c>
      <c r="AH631" s="301">
        <v>87</v>
      </c>
      <c r="AI631" s="301">
        <v>184</v>
      </c>
      <c r="AJ631" s="301">
        <v>9</v>
      </c>
      <c r="AK631" s="301">
        <v>32</v>
      </c>
      <c r="AL631" s="301">
        <v>28</v>
      </c>
      <c r="AM631" s="301">
        <v>60</v>
      </c>
      <c r="AN631" s="301">
        <v>0</v>
      </c>
      <c r="AO631" s="301">
        <v>0</v>
      </c>
      <c r="AP631" s="301">
        <v>0</v>
      </c>
      <c r="AQ631" s="301">
        <v>7</v>
      </c>
      <c r="AR631" s="301">
        <v>5</v>
      </c>
      <c r="AS631" s="301">
        <v>12</v>
      </c>
    </row>
    <row r="632" spans="1:45" s="300" customFormat="1" ht="12.75" x14ac:dyDescent="0.2">
      <c r="A632" s="300" t="s">
        <v>282</v>
      </c>
      <c r="B632" s="300" t="s">
        <v>2103</v>
      </c>
      <c r="C632" s="300" t="s">
        <v>2104</v>
      </c>
      <c r="D632" s="300" t="s">
        <v>184</v>
      </c>
      <c r="E632" s="300" t="s">
        <v>951</v>
      </c>
      <c r="F632" s="300" t="s">
        <v>2084</v>
      </c>
      <c r="G632" s="300" t="s">
        <v>1174</v>
      </c>
      <c r="H632" s="300" t="s">
        <v>1175</v>
      </c>
      <c r="I632" s="300" t="s">
        <v>66</v>
      </c>
      <c r="J632" s="301">
        <v>111</v>
      </c>
      <c r="K632" s="301">
        <v>110</v>
      </c>
      <c r="L632" s="301">
        <v>221</v>
      </c>
      <c r="M632" s="301">
        <v>111</v>
      </c>
      <c r="N632" s="301">
        <v>110</v>
      </c>
      <c r="O632" s="301">
        <v>221</v>
      </c>
      <c r="P632" s="301">
        <v>7</v>
      </c>
      <c r="Q632" s="301">
        <v>69</v>
      </c>
      <c r="R632" s="301">
        <v>77</v>
      </c>
      <c r="S632" s="301">
        <v>146</v>
      </c>
      <c r="T632" s="301">
        <v>5</v>
      </c>
      <c r="U632" s="301">
        <v>51</v>
      </c>
      <c r="V632" s="301">
        <v>77</v>
      </c>
      <c r="W632" s="301">
        <v>128</v>
      </c>
      <c r="X632" s="301">
        <v>5</v>
      </c>
      <c r="Y632" s="301">
        <v>0</v>
      </c>
      <c r="Z632" s="301">
        <v>0</v>
      </c>
      <c r="AA632" s="301">
        <v>0</v>
      </c>
      <c r="AB632" s="301">
        <v>0</v>
      </c>
      <c r="AC632" s="301">
        <v>0</v>
      </c>
      <c r="AD632" s="301">
        <v>0</v>
      </c>
      <c r="AE632" s="301">
        <v>0</v>
      </c>
      <c r="AF632" s="301">
        <v>0</v>
      </c>
      <c r="AG632" s="301">
        <v>231</v>
      </c>
      <c r="AH632" s="301">
        <v>264</v>
      </c>
      <c r="AI632" s="301">
        <v>495</v>
      </c>
      <c r="AJ632" s="301">
        <v>17</v>
      </c>
      <c r="AK632" s="301">
        <v>61</v>
      </c>
      <c r="AL632" s="301">
        <v>56</v>
      </c>
      <c r="AM632" s="301">
        <v>117</v>
      </c>
      <c r="AN632" s="301">
        <v>0</v>
      </c>
      <c r="AO632" s="301">
        <v>0</v>
      </c>
      <c r="AP632" s="301">
        <v>0</v>
      </c>
      <c r="AQ632" s="301">
        <v>9</v>
      </c>
      <c r="AR632" s="301">
        <v>16</v>
      </c>
      <c r="AS632" s="301">
        <v>25</v>
      </c>
    </row>
    <row r="633" spans="1:45" s="300" customFormat="1" ht="12.75" x14ac:dyDescent="0.2">
      <c r="A633" s="300" t="s">
        <v>282</v>
      </c>
      <c r="B633" s="300" t="s">
        <v>2105</v>
      </c>
      <c r="C633" s="300" t="s">
        <v>2106</v>
      </c>
      <c r="D633" s="300" t="s">
        <v>954</v>
      </c>
      <c r="E633" s="300" t="s">
        <v>951</v>
      </c>
      <c r="F633" s="300" t="s">
        <v>2084</v>
      </c>
      <c r="G633" s="300" t="s">
        <v>1174</v>
      </c>
      <c r="H633" s="300" t="s">
        <v>1175</v>
      </c>
      <c r="I633" s="300" t="s">
        <v>66</v>
      </c>
      <c r="J633" s="301">
        <v>21</v>
      </c>
      <c r="K633" s="301">
        <v>23</v>
      </c>
      <c r="L633" s="301">
        <v>44</v>
      </c>
      <c r="M633" s="301">
        <v>21</v>
      </c>
      <c r="N633" s="301">
        <v>23</v>
      </c>
      <c r="O633" s="301">
        <v>44</v>
      </c>
      <c r="P633" s="301">
        <v>1</v>
      </c>
      <c r="Q633" s="301">
        <v>8</v>
      </c>
      <c r="R633" s="301">
        <v>23</v>
      </c>
      <c r="S633" s="301">
        <v>31</v>
      </c>
      <c r="T633" s="301">
        <v>1</v>
      </c>
      <c r="U633" s="301">
        <v>12</v>
      </c>
      <c r="V633" s="301">
        <v>14</v>
      </c>
      <c r="W633" s="301">
        <v>26</v>
      </c>
      <c r="X633" s="301">
        <v>1</v>
      </c>
      <c r="Y633" s="301">
        <v>0</v>
      </c>
      <c r="Z633" s="301">
        <v>0</v>
      </c>
      <c r="AA633" s="301">
        <v>0</v>
      </c>
      <c r="AB633" s="301">
        <v>0</v>
      </c>
      <c r="AC633" s="301">
        <v>0</v>
      </c>
      <c r="AD633" s="301">
        <v>0</v>
      </c>
      <c r="AE633" s="301">
        <v>0</v>
      </c>
      <c r="AF633" s="301">
        <v>0</v>
      </c>
      <c r="AG633" s="301">
        <v>41</v>
      </c>
      <c r="AH633" s="301">
        <v>60</v>
      </c>
      <c r="AI633" s="301">
        <v>101</v>
      </c>
      <c r="AJ633" s="301">
        <v>3</v>
      </c>
      <c r="AK633" s="301">
        <v>7</v>
      </c>
      <c r="AL633" s="301">
        <v>10</v>
      </c>
      <c r="AM633" s="301">
        <v>17</v>
      </c>
      <c r="AN633" s="301">
        <v>0</v>
      </c>
      <c r="AO633" s="301">
        <v>0</v>
      </c>
      <c r="AP633" s="301">
        <v>0</v>
      </c>
      <c r="AQ633" s="301">
        <v>1</v>
      </c>
      <c r="AR633" s="301">
        <v>4</v>
      </c>
      <c r="AS633" s="301">
        <v>5</v>
      </c>
    </row>
    <row r="634" spans="1:45" s="300" customFormat="1" ht="12.75" x14ac:dyDescent="0.2">
      <c r="A634" s="300" t="s">
        <v>282</v>
      </c>
      <c r="B634" s="300" t="s">
        <v>2107</v>
      </c>
      <c r="C634" s="300" t="s">
        <v>2108</v>
      </c>
      <c r="D634" s="300" t="s">
        <v>184</v>
      </c>
      <c r="E634" s="300" t="s">
        <v>951</v>
      </c>
      <c r="F634" s="300" t="s">
        <v>2084</v>
      </c>
      <c r="G634" s="300" t="s">
        <v>1174</v>
      </c>
      <c r="H634" s="300" t="s">
        <v>1175</v>
      </c>
      <c r="I634" s="300" t="s">
        <v>66</v>
      </c>
      <c r="J634" s="301">
        <v>230</v>
      </c>
      <c r="K634" s="301">
        <v>234</v>
      </c>
      <c r="L634" s="301">
        <v>464</v>
      </c>
      <c r="M634" s="301">
        <v>230</v>
      </c>
      <c r="N634" s="301">
        <v>234</v>
      </c>
      <c r="O634" s="301">
        <v>464</v>
      </c>
      <c r="P634" s="301">
        <v>10</v>
      </c>
      <c r="Q634" s="301">
        <v>173</v>
      </c>
      <c r="R634" s="301">
        <v>181</v>
      </c>
      <c r="S634" s="301">
        <v>354</v>
      </c>
      <c r="T634" s="301">
        <v>8</v>
      </c>
      <c r="U634" s="301">
        <v>134</v>
      </c>
      <c r="V634" s="301">
        <v>173</v>
      </c>
      <c r="W634" s="301">
        <v>307</v>
      </c>
      <c r="X634" s="301">
        <v>7</v>
      </c>
      <c r="Y634" s="301">
        <v>0</v>
      </c>
      <c r="Z634" s="301">
        <v>0</v>
      </c>
      <c r="AA634" s="301">
        <v>0</v>
      </c>
      <c r="AB634" s="301">
        <v>0</v>
      </c>
      <c r="AC634" s="301">
        <v>0</v>
      </c>
      <c r="AD634" s="301">
        <v>0</v>
      </c>
      <c r="AE634" s="301">
        <v>0</v>
      </c>
      <c r="AF634" s="301">
        <v>0</v>
      </c>
      <c r="AG634" s="301">
        <v>537</v>
      </c>
      <c r="AH634" s="301">
        <v>588</v>
      </c>
      <c r="AI634" s="301">
        <v>1125</v>
      </c>
      <c r="AJ634" s="301">
        <v>25</v>
      </c>
      <c r="AK634" s="301">
        <v>89</v>
      </c>
      <c r="AL634" s="301">
        <v>140</v>
      </c>
      <c r="AM634" s="301">
        <v>229</v>
      </c>
      <c r="AN634" s="301">
        <v>0</v>
      </c>
      <c r="AO634" s="301">
        <v>0</v>
      </c>
      <c r="AP634" s="301">
        <v>0</v>
      </c>
      <c r="AQ634" s="301">
        <v>11</v>
      </c>
      <c r="AR634" s="301">
        <v>19</v>
      </c>
      <c r="AS634" s="301">
        <v>30</v>
      </c>
    </row>
    <row r="635" spans="1:45" s="300" customFormat="1" ht="12.75" x14ac:dyDescent="0.2">
      <c r="A635" s="300" t="s">
        <v>1448</v>
      </c>
      <c r="B635" s="300" t="s">
        <v>2109</v>
      </c>
      <c r="C635" s="300" t="s">
        <v>2110</v>
      </c>
      <c r="D635" s="300" t="s">
        <v>184</v>
      </c>
      <c r="E635" s="300" t="s">
        <v>951</v>
      </c>
      <c r="F635" s="300" t="s">
        <v>2084</v>
      </c>
      <c r="G635" s="300" t="s">
        <v>1174</v>
      </c>
      <c r="H635" s="300" t="s">
        <v>1175</v>
      </c>
      <c r="I635" s="300" t="s">
        <v>66</v>
      </c>
      <c r="J635" s="301">
        <v>25</v>
      </c>
      <c r="K635" s="301">
        <v>19</v>
      </c>
      <c r="L635" s="301">
        <v>44</v>
      </c>
      <c r="M635" s="301">
        <v>25</v>
      </c>
      <c r="N635" s="301">
        <v>19</v>
      </c>
      <c r="O635" s="301">
        <v>44</v>
      </c>
      <c r="P635" s="301">
        <v>2</v>
      </c>
      <c r="Q635" s="301">
        <v>17</v>
      </c>
      <c r="R635" s="301">
        <v>24</v>
      </c>
      <c r="S635" s="301">
        <v>41</v>
      </c>
      <c r="T635" s="301">
        <v>1</v>
      </c>
      <c r="U635" s="301">
        <v>12</v>
      </c>
      <c r="V635" s="301">
        <v>15</v>
      </c>
      <c r="W635" s="301">
        <v>27</v>
      </c>
      <c r="X635" s="301">
        <v>1</v>
      </c>
      <c r="Y635" s="301">
        <v>0</v>
      </c>
      <c r="Z635" s="301">
        <v>0</v>
      </c>
      <c r="AA635" s="301">
        <v>0</v>
      </c>
      <c r="AB635" s="301">
        <v>0</v>
      </c>
      <c r="AC635" s="301">
        <v>0</v>
      </c>
      <c r="AD635" s="301">
        <v>0</v>
      </c>
      <c r="AE635" s="301">
        <v>0</v>
      </c>
      <c r="AF635" s="301">
        <v>0</v>
      </c>
      <c r="AG635" s="301">
        <v>54</v>
      </c>
      <c r="AH635" s="301">
        <v>58</v>
      </c>
      <c r="AI635" s="301">
        <v>112</v>
      </c>
      <c r="AJ635" s="301">
        <v>4</v>
      </c>
      <c r="AK635" s="301">
        <v>18</v>
      </c>
      <c r="AL635" s="301">
        <v>23</v>
      </c>
      <c r="AM635" s="301">
        <v>41</v>
      </c>
      <c r="AN635" s="301">
        <v>0</v>
      </c>
      <c r="AO635" s="301">
        <v>0</v>
      </c>
      <c r="AP635" s="301">
        <v>0</v>
      </c>
      <c r="AQ635" s="301">
        <v>5</v>
      </c>
      <c r="AR635" s="301">
        <v>3</v>
      </c>
      <c r="AS635" s="301">
        <v>8</v>
      </c>
    </row>
    <row r="636" spans="1:45" s="300" customFormat="1" ht="12.75" x14ac:dyDescent="0.2">
      <c r="A636" s="300" t="s">
        <v>604</v>
      </c>
      <c r="B636" s="300" t="s">
        <v>2111</v>
      </c>
      <c r="C636" s="300" t="s">
        <v>2112</v>
      </c>
      <c r="D636" s="300" t="s">
        <v>946</v>
      </c>
      <c r="E636" s="300" t="s">
        <v>951</v>
      </c>
      <c r="F636" s="300" t="s">
        <v>2084</v>
      </c>
      <c r="G636" s="300" t="s">
        <v>1174</v>
      </c>
      <c r="H636" s="300" t="s">
        <v>1175</v>
      </c>
      <c r="I636" s="300" t="s">
        <v>66</v>
      </c>
      <c r="J636" s="301">
        <v>186</v>
      </c>
      <c r="K636" s="301">
        <v>154</v>
      </c>
      <c r="L636" s="301">
        <v>340</v>
      </c>
      <c r="M636" s="301">
        <v>186</v>
      </c>
      <c r="N636" s="301">
        <v>154</v>
      </c>
      <c r="O636" s="301">
        <v>340</v>
      </c>
      <c r="P636" s="301">
        <v>7</v>
      </c>
      <c r="Q636" s="301">
        <v>87</v>
      </c>
      <c r="R636" s="301">
        <v>101</v>
      </c>
      <c r="S636" s="301">
        <v>188</v>
      </c>
      <c r="T636" s="301">
        <v>5</v>
      </c>
      <c r="U636" s="301">
        <v>100</v>
      </c>
      <c r="V636" s="301">
        <v>130</v>
      </c>
      <c r="W636" s="301">
        <v>230</v>
      </c>
      <c r="X636" s="301">
        <v>5</v>
      </c>
      <c r="Y636" s="301">
        <v>0</v>
      </c>
      <c r="Z636" s="301">
        <v>0</v>
      </c>
      <c r="AA636" s="301">
        <v>0</v>
      </c>
      <c r="AB636" s="301">
        <v>0</v>
      </c>
      <c r="AC636" s="301">
        <v>0</v>
      </c>
      <c r="AD636" s="301">
        <v>0</v>
      </c>
      <c r="AE636" s="301">
        <v>0</v>
      </c>
      <c r="AF636" s="301">
        <v>0</v>
      </c>
      <c r="AG636" s="301">
        <v>373</v>
      </c>
      <c r="AH636" s="301">
        <v>385</v>
      </c>
      <c r="AI636" s="301">
        <v>758</v>
      </c>
      <c r="AJ636" s="301">
        <v>17</v>
      </c>
      <c r="AK636" s="301">
        <v>97</v>
      </c>
      <c r="AL636" s="301">
        <v>101</v>
      </c>
      <c r="AM636" s="301">
        <v>198</v>
      </c>
      <c r="AN636" s="301">
        <v>0</v>
      </c>
      <c r="AO636" s="301">
        <v>0</v>
      </c>
      <c r="AP636" s="301">
        <v>0</v>
      </c>
      <c r="AQ636" s="301">
        <v>13</v>
      </c>
      <c r="AR636" s="301">
        <v>11</v>
      </c>
      <c r="AS636" s="301">
        <v>24</v>
      </c>
    </row>
    <row r="637" spans="1:45" s="300" customFormat="1" ht="12.75" x14ac:dyDescent="0.2">
      <c r="A637" s="300" t="s">
        <v>282</v>
      </c>
      <c r="B637" s="300" t="s">
        <v>2113</v>
      </c>
      <c r="C637" s="300" t="s">
        <v>2114</v>
      </c>
      <c r="D637" s="300" t="s">
        <v>184</v>
      </c>
      <c r="E637" s="300" t="s">
        <v>951</v>
      </c>
      <c r="F637" s="300" t="s">
        <v>2084</v>
      </c>
      <c r="G637" s="300" t="s">
        <v>1174</v>
      </c>
      <c r="H637" s="300" t="s">
        <v>1175</v>
      </c>
      <c r="I637" s="300" t="s">
        <v>66</v>
      </c>
      <c r="J637" s="301">
        <v>165</v>
      </c>
      <c r="K637" s="301">
        <v>222</v>
      </c>
      <c r="L637" s="301">
        <v>387</v>
      </c>
      <c r="M637" s="301">
        <v>165</v>
      </c>
      <c r="N637" s="301">
        <v>222</v>
      </c>
      <c r="O637" s="301">
        <v>387</v>
      </c>
      <c r="P637" s="301">
        <v>9</v>
      </c>
      <c r="Q637" s="301">
        <v>120</v>
      </c>
      <c r="R637" s="301">
        <v>170</v>
      </c>
      <c r="S637" s="301">
        <v>290</v>
      </c>
      <c r="T637" s="301">
        <v>8</v>
      </c>
      <c r="U637" s="301">
        <v>113</v>
      </c>
      <c r="V637" s="301">
        <v>180</v>
      </c>
      <c r="W637" s="301">
        <v>293</v>
      </c>
      <c r="X637" s="301">
        <v>7</v>
      </c>
      <c r="Y637" s="301">
        <v>0</v>
      </c>
      <c r="Z637" s="301">
        <v>0</v>
      </c>
      <c r="AA637" s="301">
        <v>0</v>
      </c>
      <c r="AB637" s="301">
        <v>0</v>
      </c>
      <c r="AC637" s="301">
        <v>0</v>
      </c>
      <c r="AD637" s="301">
        <v>0</v>
      </c>
      <c r="AE637" s="301">
        <v>0</v>
      </c>
      <c r="AF637" s="301">
        <v>0</v>
      </c>
      <c r="AG637" s="301">
        <v>398</v>
      </c>
      <c r="AH637" s="301">
        <v>572</v>
      </c>
      <c r="AI637" s="301">
        <v>970</v>
      </c>
      <c r="AJ637" s="301">
        <v>24</v>
      </c>
      <c r="AK637" s="301">
        <v>64</v>
      </c>
      <c r="AL637" s="301">
        <v>144</v>
      </c>
      <c r="AM637" s="301">
        <v>208</v>
      </c>
      <c r="AN637" s="301">
        <v>0</v>
      </c>
      <c r="AO637" s="301">
        <v>0</v>
      </c>
      <c r="AP637" s="301">
        <v>0</v>
      </c>
      <c r="AQ637" s="301">
        <v>12</v>
      </c>
      <c r="AR637" s="301">
        <v>18</v>
      </c>
      <c r="AS637" s="301">
        <v>30</v>
      </c>
    </row>
    <row r="638" spans="1:45" s="300" customFormat="1" ht="12.75" x14ac:dyDescent="0.2">
      <c r="A638" s="300" t="s">
        <v>282</v>
      </c>
      <c r="B638" s="300" t="s">
        <v>2115</v>
      </c>
      <c r="C638" s="300" t="s">
        <v>2116</v>
      </c>
      <c r="D638" s="300" t="s">
        <v>946</v>
      </c>
      <c r="E638" s="300" t="s">
        <v>951</v>
      </c>
      <c r="F638" s="300" t="s">
        <v>2084</v>
      </c>
      <c r="G638" s="300" t="s">
        <v>1174</v>
      </c>
      <c r="H638" s="300" t="s">
        <v>1175</v>
      </c>
      <c r="I638" s="300" t="s">
        <v>66</v>
      </c>
      <c r="J638" s="301">
        <v>119</v>
      </c>
      <c r="K638" s="301">
        <v>92</v>
      </c>
      <c r="L638" s="301">
        <v>211</v>
      </c>
      <c r="M638" s="301">
        <v>130</v>
      </c>
      <c r="N638" s="301">
        <v>105</v>
      </c>
      <c r="O638" s="301">
        <v>235</v>
      </c>
      <c r="P638" s="301">
        <v>5</v>
      </c>
      <c r="Q638" s="301">
        <v>92</v>
      </c>
      <c r="R638" s="301">
        <v>86</v>
      </c>
      <c r="S638" s="301">
        <v>178</v>
      </c>
      <c r="T638" s="301">
        <v>4</v>
      </c>
      <c r="U638" s="301">
        <v>58</v>
      </c>
      <c r="V638" s="301">
        <v>77</v>
      </c>
      <c r="W638" s="301">
        <v>135</v>
      </c>
      <c r="X638" s="301">
        <v>3</v>
      </c>
      <c r="Y638" s="301">
        <v>0</v>
      </c>
      <c r="Z638" s="301">
        <v>0</v>
      </c>
      <c r="AA638" s="301">
        <v>0</v>
      </c>
      <c r="AB638" s="301">
        <v>0</v>
      </c>
      <c r="AC638" s="301">
        <v>0</v>
      </c>
      <c r="AD638" s="301">
        <v>0</v>
      </c>
      <c r="AE638" s="301">
        <v>0</v>
      </c>
      <c r="AF638" s="301">
        <v>0</v>
      </c>
      <c r="AG638" s="301">
        <v>280</v>
      </c>
      <c r="AH638" s="301">
        <v>268</v>
      </c>
      <c r="AI638" s="301">
        <v>548</v>
      </c>
      <c r="AJ638" s="301">
        <v>12</v>
      </c>
      <c r="AK638" s="301">
        <v>37</v>
      </c>
      <c r="AL638" s="301">
        <v>37</v>
      </c>
      <c r="AM638" s="301">
        <v>74</v>
      </c>
      <c r="AN638" s="301">
        <v>0</v>
      </c>
      <c r="AO638" s="301">
        <v>0</v>
      </c>
      <c r="AP638" s="301">
        <v>0</v>
      </c>
      <c r="AQ638" s="301">
        <v>15</v>
      </c>
      <c r="AR638" s="301">
        <v>13</v>
      </c>
      <c r="AS638" s="301">
        <v>28</v>
      </c>
    </row>
    <row r="639" spans="1:45" s="300" customFormat="1" ht="12.75" x14ac:dyDescent="0.2">
      <c r="A639" s="300" t="s">
        <v>282</v>
      </c>
      <c r="B639" s="300" t="s">
        <v>2117</v>
      </c>
      <c r="C639" s="300" t="s">
        <v>2118</v>
      </c>
      <c r="D639" s="300" t="s">
        <v>946</v>
      </c>
      <c r="E639" s="300" t="s">
        <v>951</v>
      </c>
      <c r="F639" s="300" t="s">
        <v>2084</v>
      </c>
      <c r="G639" s="300" t="s">
        <v>1174</v>
      </c>
      <c r="H639" s="300" t="s">
        <v>1175</v>
      </c>
      <c r="I639" s="300" t="s">
        <v>66</v>
      </c>
      <c r="J639" s="301">
        <v>161</v>
      </c>
      <c r="K639" s="301">
        <v>140</v>
      </c>
      <c r="L639" s="301">
        <v>301</v>
      </c>
      <c r="M639" s="301">
        <v>161</v>
      </c>
      <c r="N639" s="301">
        <v>140</v>
      </c>
      <c r="O639" s="301">
        <v>301</v>
      </c>
      <c r="P639" s="301">
        <v>8</v>
      </c>
      <c r="Q639" s="301">
        <v>141</v>
      </c>
      <c r="R639" s="301">
        <v>132</v>
      </c>
      <c r="S639" s="301">
        <v>273</v>
      </c>
      <c r="T639" s="301">
        <v>8</v>
      </c>
      <c r="U639" s="301">
        <v>101</v>
      </c>
      <c r="V639" s="301">
        <v>137</v>
      </c>
      <c r="W639" s="301">
        <v>238</v>
      </c>
      <c r="X639" s="301">
        <v>8</v>
      </c>
      <c r="Y639" s="301">
        <v>0</v>
      </c>
      <c r="Z639" s="301">
        <v>0</v>
      </c>
      <c r="AA639" s="301">
        <v>0</v>
      </c>
      <c r="AB639" s="301">
        <v>0</v>
      </c>
      <c r="AC639" s="301">
        <v>0</v>
      </c>
      <c r="AD639" s="301">
        <v>0</v>
      </c>
      <c r="AE639" s="301">
        <v>0</v>
      </c>
      <c r="AF639" s="301">
        <v>0</v>
      </c>
      <c r="AG639" s="301">
        <v>403</v>
      </c>
      <c r="AH639" s="301">
        <v>409</v>
      </c>
      <c r="AI639" s="301">
        <v>812</v>
      </c>
      <c r="AJ639" s="301">
        <v>24</v>
      </c>
      <c r="AK639" s="301">
        <v>67</v>
      </c>
      <c r="AL639" s="301">
        <v>69</v>
      </c>
      <c r="AM639" s="301">
        <v>136</v>
      </c>
      <c r="AN639" s="301">
        <v>0</v>
      </c>
      <c r="AO639" s="301">
        <v>0</v>
      </c>
      <c r="AP639" s="301">
        <v>0</v>
      </c>
      <c r="AQ639" s="301">
        <v>18</v>
      </c>
      <c r="AR639" s="301">
        <v>13</v>
      </c>
      <c r="AS639" s="301">
        <v>31</v>
      </c>
    </row>
    <row r="640" spans="1:45" s="300" customFormat="1" ht="12.75" x14ac:dyDescent="0.2"/>
    <row r="641" s="300" customFormat="1" ht="12.75" x14ac:dyDescent="0.2"/>
    <row r="642" s="300" customFormat="1" ht="12.75" x14ac:dyDescent="0.2"/>
    <row r="643" s="300" customFormat="1" ht="12.75" x14ac:dyDescent="0.2"/>
    <row r="644" s="300" customFormat="1" ht="12.75" x14ac:dyDescent="0.2"/>
    <row r="645" s="300" customFormat="1" ht="12.75" x14ac:dyDescent="0.2"/>
    <row r="646" s="300" customFormat="1" ht="12.75" x14ac:dyDescent="0.2"/>
    <row r="647" s="300" customFormat="1" ht="12.75" x14ac:dyDescent="0.2"/>
    <row r="648" s="300" customFormat="1" ht="12.75" x14ac:dyDescent="0.2"/>
    <row r="649" s="300" customFormat="1" ht="12.75" x14ac:dyDescent="0.2"/>
    <row r="650" s="300" customFormat="1" ht="12.75" x14ac:dyDescent="0.2"/>
    <row r="651" s="300" customFormat="1" ht="12.75" x14ac:dyDescent="0.2"/>
    <row r="652" s="300" customFormat="1" ht="12.75" x14ac:dyDescent="0.2"/>
    <row r="653" s="300" customFormat="1" ht="12.75" x14ac:dyDescent="0.2"/>
    <row r="654" s="300" customFormat="1" ht="12.75" x14ac:dyDescent="0.2"/>
    <row r="655" s="300" customFormat="1" ht="12.75" x14ac:dyDescent="0.2"/>
    <row r="656" s="300" customFormat="1" ht="12.75" x14ac:dyDescent="0.2"/>
    <row r="657" s="300" customFormat="1" ht="12.75" x14ac:dyDescent="0.2"/>
    <row r="658" s="300" customFormat="1" ht="12.75" x14ac:dyDescent="0.2"/>
    <row r="659" s="300" customFormat="1" ht="12.75" x14ac:dyDescent="0.2"/>
    <row r="660" s="300" customFormat="1" ht="12.75" x14ac:dyDescent="0.2"/>
    <row r="661" s="300" customFormat="1" ht="12.75" x14ac:dyDescent="0.2"/>
    <row r="662" s="300" customFormat="1" ht="12.75" x14ac:dyDescent="0.2"/>
    <row r="663" s="300" customFormat="1" ht="12.75" x14ac:dyDescent="0.2"/>
    <row r="664" s="300" customFormat="1" ht="12.75" x14ac:dyDescent="0.2"/>
    <row r="665" s="300" customFormat="1" ht="12.75" x14ac:dyDescent="0.2"/>
    <row r="666" s="300" customFormat="1" ht="12.75" x14ac:dyDescent="0.2"/>
    <row r="667" s="300" customFormat="1" ht="12.75" x14ac:dyDescent="0.2"/>
    <row r="668" s="300" customFormat="1" ht="12.75" x14ac:dyDescent="0.2"/>
    <row r="669" s="300" customFormat="1" ht="12.75" x14ac:dyDescent="0.2"/>
    <row r="670" s="300" customFormat="1" ht="12.75" x14ac:dyDescent="0.2"/>
    <row r="671" s="300" customFormat="1" ht="12.75" x14ac:dyDescent="0.2"/>
    <row r="672" s="300" customFormat="1" ht="12.75" x14ac:dyDescent="0.2"/>
    <row r="673" s="300" customFormat="1" ht="12.75" x14ac:dyDescent="0.2"/>
    <row r="674" s="300" customFormat="1" ht="12.75" x14ac:dyDescent="0.2"/>
    <row r="675" s="300" customFormat="1" ht="12.75" x14ac:dyDescent="0.2"/>
    <row r="676" s="300" customFormat="1" ht="12.75" x14ac:dyDescent="0.2"/>
    <row r="677" s="300" customFormat="1" ht="12.75" x14ac:dyDescent="0.2"/>
    <row r="678" s="300" customFormat="1" ht="12.75" x14ac:dyDescent="0.2"/>
    <row r="679" s="300" customFormat="1" ht="12.75" x14ac:dyDescent="0.2"/>
    <row r="680" s="300" customFormat="1" ht="12.75" x14ac:dyDescent="0.2"/>
    <row r="681" s="300" customFormat="1" ht="12.75" x14ac:dyDescent="0.2"/>
    <row r="682" s="300" customFormat="1" ht="12.75" x14ac:dyDescent="0.2"/>
    <row r="683" s="300" customFormat="1" ht="12.75" x14ac:dyDescent="0.2"/>
    <row r="684" s="300" customFormat="1" ht="12.75" x14ac:dyDescent="0.2"/>
    <row r="685" s="300" customFormat="1" ht="12.75" x14ac:dyDescent="0.2"/>
    <row r="686" s="300" customFormat="1" ht="12.75" x14ac:dyDescent="0.2"/>
    <row r="687" s="300" customFormat="1" ht="12.75" x14ac:dyDescent="0.2"/>
    <row r="688" s="300" customFormat="1" ht="12.75" x14ac:dyDescent="0.2"/>
    <row r="689" s="300" customFormat="1" ht="12.75" x14ac:dyDescent="0.2"/>
    <row r="690" s="300" customFormat="1" ht="12.75" x14ac:dyDescent="0.2"/>
    <row r="691" s="300" customFormat="1" ht="12.75" x14ac:dyDescent="0.2"/>
    <row r="692" s="300" customFormat="1" ht="12.75" x14ac:dyDescent="0.2"/>
    <row r="693" s="300" customFormat="1" ht="12.75" x14ac:dyDescent="0.2"/>
    <row r="694" s="300" customFormat="1" ht="12.75" x14ac:dyDescent="0.2"/>
    <row r="695" s="300" customFormat="1" ht="12.75" x14ac:dyDescent="0.2"/>
    <row r="696" s="300" customFormat="1" ht="12.75" x14ac:dyDescent="0.2"/>
    <row r="697" s="300" customFormat="1" ht="12.75" x14ac:dyDescent="0.2"/>
    <row r="698" s="300" customFormat="1" ht="12.75" x14ac:dyDescent="0.2"/>
    <row r="699" s="300" customFormat="1" ht="12.75" x14ac:dyDescent="0.2"/>
    <row r="700" s="300" customFormat="1" ht="12.75" x14ac:dyDescent="0.2"/>
    <row r="701" s="300" customFormat="1" ht="12.75" x14ac:dyDescent="0.2"/>
    <row r="702" s="300" customFormat="1" ht="12.75" x14ac:dyDescent="0.2"/>
    <row r="703" s="300" customFormat="1" ht="12.75" x14ac:dyDescent="0.2"/>
    <row r="704" s="300" customFormat="1" ht="12.75" x14ac:dyDescent="0.2"/>
    <row r="705" s="300" customFormat="1" ht="12.75" x14ac:dyDescent="0.2"/>
    <row r="706" s="300" customFormat="1" ht="12.75" x14ac:dyDescent="0.2"/>
    <row r="707" s="300" customFormat="1" ht="12.75" x14ac:dyDescent="0.2"/>
    <row r="708" s="300" customFormat="1" ht="12.75" x14ac:dyDescent="0.2"/>
    <row r="709" s="300" customFormat="1" ht="12.75" x14ac:dyDescent="0.2"/>
    <row r="710" s="300" customFormat="1" ht="12.75" x14ac:dyDescent="0.2"/>
    <row r="711" s="300" customFormat="1" ht="12.75" x14ac:dyDescent="0.2"/>
    <row r="712" s="300" customFormat="1" ht="12.75" x14ac:dyDescent="0.2"/>
    <row r="713" s="300" customFormat="1" ht="12.75" x14ac:dyDescent="0.2"/>
    <row r="714" s="300" customFormat="1" ht="12.75" x14ac:dyDescent="0.2"/>
    <row r="715" s="300" customFormat="1" ht="12.75" x14ac:dyDescent="0.2"/>
    <row r="716" s="300" customFormat="1" ht="12.75" x14ac:dyDescent="0.2"/>
    <row r="717" s="300" customFormat="1" ht="12.75" x14ac:dyDescent="0.2"/>
    <row r="718" s="300" customFormat="1" ht="12.75" x14ac:dyDescent="0.2"/>
    <row r="719" s="300" customFormat="1" ht="12.75" x14ac:dyDescent="0.2"/>
    <row r="720" s="300" customFormat="1" ht="12.75" x14ac:dyDescent="0.2"/>
    <row r="721" s="300" customFormat="1" ht="12.75" x14ac:dyDescent="0.2"/>
    <row r="722" s="300" customFormat="1" ht="12.75" x14ac:dyDescent="0.2"/>
    <row r="723" s="300" customFormat="1" ht="12.75" x14ac:dyDescent="0.2"/>
    <row r="724" s="300" customFormat="1" ht="12.75" x14ac:dyDescent="0.2"/>
    <row r="725" s="300" customFormat="1" ht="12.75" x14ac:dyDescent="0.2"/>
    <row r="726" s="300" customFormat="1" ht="12.75" x14ac:dyDescent="0.2"/>
    <row r="727" s="300" customFormat="1" ht="12.75" x14ac:dyDescent="0.2"/>
    <row r="728" s="300" customFormat="1" ht="12.75" x14ac:dyDescent="0.2"/>
    <row r="729" s="300" customFormat="1" ht="12.75" x14ac:dyDescent="0.2"/>
    <row r="730" s="300" customFormat="1" ht="12.75" x14ac:dyDescent="0.2"/>
    <row r="731" s="300" customFormat="1" ht="12.75" x14ac:dyDescent="0.2"/>
    <row r="732" s="300" customFormat="1" ht="12.75" x14ac:dyDescent="0.2"/>
    <row r="733" s="300" customFormat="1" ht="12.75" x14ac:dyDescent="0.2"/>
    <row r="734" s="300" customFormat="1" ht="12.75" x14ac:dyDescent="0.2"/>
    <row r="735" s="300" customFormat="1" ht="12.75" x14ac:dyDescent="0.2"/>
    <row r="736" s="300" customFormat="1" ht="12.75" x14ac:dyDescent="0.2"/>
    <row r="737" s="300" customFormat="1" ht="12.75" x14ac:dyDescent="0.2"/>
    <row r="738" s="300" customFormat="1" ht="12.75" x14ac:dyDescent="0.2"/>
    <row r="739" s="300" customFormat="1" ht="12.75" x14ac:dyDescent="0.2"/>
    <row r="740" s="300" customFormat="1" ht="12.75" x14ac:dyDescent="0.2"/>
    <row r="741" s="300" customFormat="1" ht="12.75" x14ac:dyDescent="0.2"/>
    <row r="742" s="300" customFormat="1" ht="12.75" x14ac:dyDescent="0.2"/>
    <row r="743" s="300" customFormat="1" ht="12.75" x14ac:dyDescent="0.2"/>
    <row r="744" s="300" customFormat="1" ht="12.75" x14ac:dyDescent="0.2"/>
    <row r="745" s="300" customFormat="1" ht="12.75" x14ac:dyDescent="0.2"/>
    <row r="746" s="300" customFormat="1" ht="12.75" x14ac:dyDescent="0.2"/>
    <row r="747" s="300" customFormat="1" ht="12.75" x14ac:dyDescent="0.2"/>
    <row r="748" s="300" customFormat="1" ht="12.75" x14ac:dyDescent="0.2"/>
    <row r="749" s="300" customFormat="1" ht="12.75" x14ac:dyDescent="0.2"/>
    <row r="750" s="300" customFormat="1" ht="12.75" x14ac:dyDescent="0.2"/>
    <row r="751" s="300" customFormat="1" ht="12.75" x14ac:dyDescent="0.2"/>
    <row r="752" s="300" customFormat="1" ht="12.75" x14ac:dyDescent="0.2"/>
    <row r="753" s="300" customFormat="1" ht="12.75" x14ac:dyDescent="0.2"/>
    <row r="754" s="300" customFormat="1" ht="12.75" x14ac:dyDescent="0.2"/>
    <row r="755" s="300" customFormat="1" ht="12.75" x14ac:dyDescent="0.2"/>
    <row r="756" s="300" customFormat="1" ht="12.75" x14ac:dyDescent="0.2"/>
    <row r="757" s="300" customFormat="1" ht="12.75" x14ac:dyDescent="0.2"/>
    <row r="758" s="300" customFormat="1" ht="12.75" x14ac:dyDescent="0.2"/>
    <row r="759" s="300" customFormat="1" ht="12.75" x14ac:dyDescent="0.2"/>
    <row r="760" s="300" customFormat="1" ht="12.75" x14ac:dyDescent="0.2"/>
    <row r="761" s="300" customFormat="1" ht="12.75" x14ac:dyDescent="0.2"/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workbookViewId="0"/>
  </sheetViews>
  <sheetFormatPr baseColWidth="10" defaultRowHeight="12.75" x14ac:dyDescent="0.2"/>
  <cols>
    <col min="1" max="1" width="22.6640625" style="313" customWidth="1"/>
    <col min="2" max="2" width="53.6640625" style="313" customWidth="1"/>
    <col min="3" max="3" width="16.83203125" style="313" customWidth="1"/>
    <col min="4" max="7" width="14.83203125" style="360" customWidth="1"/>
    <col min="8" max="12" width="14.83203125" style="353" customWidth="1"/>
    <col min="13" max="16384" width="12" style="313"/>
  </cols>
  <sheetData>
    <row r="1" spans="1:22" s="306" customFormat="1" ht="15.75" x14ac:dyDescent="0.25">
      <c r="A1" s="302" t="s">
        <v>2119</v>
      </c>
      <c r="B1" s="303"/>
      <c r="C1" s="303"/>
      <c r="D1" s="304"/>
      <c r="E1" s="304"/>
      <c r="F1" s="304"/>
      <c r="G1" s="304"/>
      <c r="H1" s="304"/>
      <c r="I1" s="304"/>
      <c r="J1" s="304"/>
      <c r="K1" s="304"/>
      <c r="L1" s="304"/>
      <c r="M1" s="305"/>
      <c r="N1" s="305"/>
      <c r="O1" s="305"/>
      <c r="P1" s="305"/>
      <c r="Q1" s="305"/>
      <c r="R1" s="305"/>
      <c r="S1" s="305"/>
      <c r="T1" s="305"/>
      <c r="U1" s="305"/>
      <c r="V1" s="305"/>
    </row>
    <row r="2" spans="1:22" s="308" customFormat="1" ht="18" customHeight="1" x14ac:dyDescent="0.25">
      <c r="A2" s="307" t="s">
        <v>2120</v>
      </c>
      <c r="D2" s="309"/>
      <c r="E2" s="309"/>
      <c r="F2" s="309"/>
      <c r="G2" s="309"/>
      <c r="H2" s="310"/>
      <c r="I2" s="310"/>
      <c r="J2" s="310"/>
      <c r="K2" s="310"/>
      <c r="L2" s="310"/>
    </row>
    <row r="3" spans="1:22" s="308" customFormat="1" ht="6.75" customHeight="1" x14ac:dyDescent="0.25">
      <c r="D3" s="309"/>
      <c r="E3" s="309"/>
      <c r="F3" s="309"/>
      <c r="G3" s="309"/>
      <c r="H3" s="310"/>
      <c r="I3" s="310"/>
      <c r="J3" s="310"/>
      <c r="K3" s="310"/>
      <c r="L3" s="310"/>
    </row>
    <row r="4" spans="1:22" ht="15" customHeight="1" x14ac:dyDescent="0.2">
      <c r="A4" s="311"/>
      <c r="B4" s="312"/>
      <c r="C4" s="312"/>
      <c r="D4" s="662" t="s">
        <v>2121</v>
      </c>
      <c r="E4" s="663"/>
      <c r="F4" s="664"/>
      <c r="G4" s="662" t="s">
        <v>2122</v>
      </c>
      <c r="H4" s="663"/>
      <c r="I4" s="664"/>
      <c r="J4" s="662" t="s">
        <v>2</v>
      </c>
      <c r="K4" s="663"/>
      <c r="L4" s="664"/>
    </row>
    <row r="5" spans="1:22" ht="15" customHeight="1" x14ac:dyDescent="0.2">
      <c r="A5" s="314" t="s">
        <v>572</v>
      </c>
      <c r="B5" s="315" t="s">
        <v>153</v>
      </c>
      <c r="C5" s="311" t="s">
        <v>155</v>
      </c>
      <c r="D5" s="316" t="s">
        <v>18</v>
      </c>
      <c r="E5" s="317" t="s">
        <v>4</v>
      </c>
      <c r="F5" s="316" t="s">
        <v>5</v>
      </c>
      <c r="G5" s="316" t="s">
        <v>18</v>
      </c>
      <c r="H5" s="317" t="s">
        <v>4</v>
      </c>
      <c r="I5" s="316" t="s">
        <v>5</v>
      </c>
      <c r="J5" s="316" t="s">
        <v>18</v>
      </c>
      <c r="K5" s="318" t="s">
        <v>4</v>
      </c>
      <c r="L5" s="319" t="s">
        <v>5</v>
      </c>
    </row>
    <row r="6" spans="1:22" s="323" customFormat="1" ht="15" customHeight="1" x14ac:dyDescent="0.2">
      <c r="A6" s="320" t="s">
        <v>12</v>
      </c>
      <c r="B6" s="320" t="s">
        <v>784</v>
      </c>
      <c r="C6" s="320" t="s">
        <v>18</v>
      </c>
      <c r="D6" s="321">
        <v>93</v>
      </c>
      <c r="E6" s="321">
        <v>23</v>
      </c>
      <c r="F6" s="321">
        <v>70</v>
      </c>
      <c r="G6" s="321">
        <v>8</v>
      </c>
      <c r="H6" s="321">
        <v>3</v>
      </c>
      <c r="I6" s="321">
        <v>5</v>
      </c>
      <c r="J6" s="321">
        <v>25</v>
      </c>
      <c r="K6" s="321">
        <v>6</v>
      </c>
      <c r="L6" s="322">
        <v>19</v>
      </c>
    </row>
    <row r="7" spans="1:22" ht="15" customHeight="1" x14ac:dyDescent="0.2">
      <c r="A7" s="324"/>
      <c r="B7" s="325" t="s">
        <v>282</v>
      </c>
      <c r="C7" s="326" t="s">
        <v>2123</v>
      </c>
      <c r="D7" s="327">
        <v>52</v>
      </c>
      <c r="E7" s="328">
        <v>13</v>
      </c>
      <c r="F7" s="328">
        <v>39</v>
      </c>
      <c r="G7" s="329">
        <v>6</v>
      </c>
      <c r="H7" s="329">
        <v>3</v>
      </c>
      <c r="I7" s="330">
        <v>3</v>
      </c>
      <c r="J7" s="328">
        <v>19</v>
      </c>
      <c r="K7" s="331">
        <v>5</v>
      </c>
      <c r="L7" s="332">
        <v>14</v>
      </c>
    </row>
    <row r="8" spans="1:22" ht="15" customHeight="1" x14ac:dyDescent="0.2">
      <c r="A8" s="333"/>
      <c r="B8" s="334" t="s">
        <v>604</v>
      </c>
      <c r="C8" s="326" t="s">
        <v>2123</v>
      </c>
      <c r="D8" s="327">
        <v>41</v>
      </c>
      <c r="E8" s="335">
        <v>10</v>
      </c>
      <c r="F8" s="335">
        <v>31</v>
      </c>
      <c r="G8" s="329">
        <v>2</v>
      </c>
      <c r="H8" s="329">
        <v>0</v>
      </c>
      <c r="I8" s="330">
        <v>2</v>
      </c>
      <c r="J8" s="328">
        <v>6</v>
      </c>
      <c r="K8" s="335">
        <v>1</v>
      </c>
      <c r="L8" s="336">
        <v>5</v>
      </c>
    </row>
    <row r="9" spans="1:22" s="323" customFormat="1" ht="15" customHeight="1" x14ac:dyDescent="0.2">
      <c r="A9" s="320" t="s">
        <v>12</v>
      </c>
      <c r="B9" s="320" t="s">
        <v>2124</v>
      </c>
      <c r="C9" s="320" t="s">
        <v>18</v>
      </c>
      <c r="D9" s="321">
        <v>810</v>
      </c>
      <c r="E9" s="337">
        <v>281</v>
      </c>
      <c r="F9" s="337">
        <v>529</v>
      </c>
      <c r="G9" s="337">
        <v>101</v>
      </c>
      <c r="H9" s="337">
        <v>58</v>
      </c>
      <c r="I9" s="337">
        <v>43</v>
      </c>
      <c r="J9" s="337">
        <v>274</v>
      </c>
      <c r="K9" s="337">
        <v>83</v>
      </c>
      <c r="L9" s="338">
        <v>191</v>
      </c>
    </row>
    <row r="10" spans="1:22" ht="15" customHeight="1" x14ac:dyDescent="0.2">
      <c r="A10" s="339"/>
      <c r="B10" s="340" t="s">
        <v>225</v>
      </c>
      <c r="C10" s="326" t="s">
        <v>2123</v>
      </c>
      <c r="D10" s="341">
        <v>8</v>
      </c>
      <c r="E10" s="341">
        <v>4</v>
      </c>
      <c r="F10" s="342">
        <v>4</v>
      </c>
      <c r="G10" s="329">
        <v>3</v>
      </c>
      <c r="H10" s="329">
        <v>1</v>
      </c>
      <c r="I10" s="330">
        <v>2</v>
      </c>
      <c r="J10" s="341">
        <v>0</v>
      </c>
      <c r="K10" s="341">
        <v>0</v>
      </c>
      <c r="L10" s="342">
        <v>0</v>
      </c>
    </row>
    <row r="11" spans="1:22" ht="15" customHeight="1" x14ac:dyDescent="0.2">
      <c r="A11" s="339"/>
      <c r="B11" s="343" t="s">
        <v>282</v>
      </c>
      <c r="C11" s="326" t="s">
        <v>2125</v>
      </c>
      <c r="D11" s="341">
        <v>382</v>
      </c>
      <c r="E11" s="329">
        <v>129</v>
      </c>
      <c r="F11" s="330">
        <v>253</v>
      </c>
      <c r="G11" s="329">
        <v>43</v>
      </c>
      <c r="H11" s="329">
        <v>25</v>
      </c>
      <c r="I11" s="330">
        <v>18</v>
      </c>
      <c r="J11" s="341">
        <v>121</v>
      </c>
      <c r="K11" s="329">
        <v>31</v>
      </c>
      <c r="L11" s="330">
        <v>90</v>
      </c>
    </row>
    <row r="12" spans="1:22" ht="15" customHeight="1" x14ac:dyDescent="0.2">
      <c r="A12" s="339"/>
      <c r="B12" s="344"/>
      <c r="C12" s="326" t="s">
        <v>2123</v>
      </c>
      <c r="D12" s="341">
        <v>58</v>
      </c>
      <c r="E12" s="329">
        <v>20</v>
      </c>
      <c r="F12" s="330">
        <v>38</v>
      </c>
      <c r="G12" s="329">
        <v>6</v>
      </c>
      <c r="H12" s="329">
        <v>4</v>
      </c>
      <c r="I12" s="330">
        <v>2</v>
      </c>
      <c r="J12" s="341">
        <v>29</v>
      </c>
      <c r="K12" s="329">
        <v>14</v>
      </c>
      <c r="L12" s="330">
        <v>15</v>
      </c>
    </row>
    <row r="13" spans="1:22" ht="15" customHeight="1" x14ac:dyDescent="0.2">
      <c r="A13" s="339"/>
      <c r="B13" s="345" t="s">
        <v>602</v>
      </c>
      <c r="C13" s="326" t="s">
        <v>2125</v>
      </c>
      <c r="D13" s="341">
        <v>68</v>
      </c>
      <c r="E13" s="329">
        <v>26</v>
      </c>
      <c r="F13" s="330">
        <v>42</v>
      </c>
      <c r="G13" s="329">
        <v>6</v>
      </c>
      <c r="H13" s="329">
        <v>2</v>
      </c>
      <c r="I13" s="330">
        <v>4</v>
      </c>
      <c r="J13" s="341">
        <v>0</v>
      </c>
      <c r="K13" s="329">
        <v>0</v>
      </c>
      <c r="L13" s="330">
        <v>0</v>
      </c>
    </row>
    <row r="14" spans="1:22" ht="15" customHeight="1" x14ac:dyDescent="0.2">
      <c r="A14" s="339"/>
      <c r="B14" s="346"/>
      <c r="C14" s="326" t="s">
        <v>2123</v>
      </c>
      <c r="D14" s="341">
        <v>12</v>
      </c>
      <c r="E14" s="329">
        <v>4</v>
      </c>
      <c r="F14" s="330">
        <v>8</v>
      </c>
      <c r="G14" s="329">
        <v>1</v>
      </c>
      <c r="H14" s="329">
        <v>1</v>
      </c>
      <c r="I14" s="330">
        <v>0</v>
      </c>
      <c r="J14" s="341">
        <v>0</v>
      </c>
      <c r="K14" s="329">
        <v>0</v>
      </c>
      <c r="L14" s="330">
        <v>0</v>
      </c>
    </row>
    <row r="15" spans="1:22" ht="15" customHeight="1" x14ac:dyDescent="0.2">
      <c r="A15" s="339"/>
      <c r="B15" s="347" t="s">
        <v>604</v>
      </c>
      <c r="C15" s="326" t="s">
        <v>2125</v>
      </c>
      <c r="D15" s="341">
        <v>216</v>
      </c>
      <c r="E15" s="329">
        <v>70</v>
      </c>
      <c r="F15" s="330">
        <v>146</v>
      </c>
      <c r="G15" s="329">
        <v>24</v>
      </c>
      <c r="H15" s="329">
        <v>13</v>
      </c>
      <c r="I15" s="330">
        <v>11</v>
      </c>
      <c r="J15" s="341">
        <v>70</v>
      </c>
      <c r="K15" s="329">
        <v>13</v>
      </c>
      <c r="L15" s="330">
        <v>57</v>
      </c>
    </row>
    <row r="16" spans="1:22" ht="15" customHeight="1" x14ac:dyDescent="0.2">
      <c r="A16" s="339"/>
      <c r="B16" s="348"/>
      <c r="C16" s="326" t="s">
        <v>2123</v>
      </c>
      <c r="D16" s="341">
        <v>35</v>
      </c>
      <c r="E16" s="329">
        <v>11</v>
      </c>
      <c r="F16" s="330">
        <v>24</v>
      </c>
      <c r="G16" s="329">
        <v>3</v>
      </c>
      <c r="H16" s="329">
        <v>1</v>
      </c>
      <c r="I16" s="330">
        <v>2</v>
      </c>
      <c r="J16" s="341">
        <v>45</v>
      </c>
      <c r="K16" s="329">
        <v>20</v>
      </c>
      <c r="L16" s="330">
        <v>25</v>
      </c>
    </row>
    <row r="17" spans="1:16" ht="15" customHeight="1" x14ac:dyDescent="0.2">
      <c r="A17" s="339"/>
      <c r="B17" s="349" t="s">
        <v>764</v>
      </c>
      <c r="C17" s="326" t="s">
        <v>2125</v>
      </c>
      <c r="D17" s="341">
        <v>20</v>
      </c>
      <c r="E17" s="329">
        <v>11</v>
      </c>
      <c r="F17" s="330">
        <v>9</v>
      </c>
      <c r="G17" s="329">
        <v>11</v>
      </c>
      <c r="H17" s="329">
        <v>9</v>
      </c>
      <c r="I17" s="330">
        <v>2</v>
      </c>
      <c r="J17" s="341">
        <v>0</v>
      </c>
      <c r="K17" s="329">
        <v>0</v>
      </c>
      <c r="L17" s="330">
        <v>0</v>
      </c>
    </row>
    <row r="18" spans="1:16" ht="15" customHeight="1" x14ac:dyDescent="0.2">
      <c r="A18" s="333"/>
      <c r="B18" s="350"/>
      <c r="C18" s="326" t="s">
        <v>2123</v>
      </c>
      <c r="D18" s="341">
        <v>11</v>
      </c>
      <c r="E18" s="351">
        <v>6</v>
      </c>
      <c r="F18" s="352">
        <v>5</v>
      </c>
      <c r="G18" s="329">
        <v>4</v>
      </c>
      <c r="H18" s="329">
        <v>2</v>
      </c>
      <c r="I18" s="330">
        <v>2</v>
      </c>
      <c r="J18" s="341">
        <v>9</v>
      </c>
      <c r="K18" s="351">
        <v>5</v>
      </c>
      <c r="L18" s="352">
        <v>4</v>
      </c>
      <c r="N18" s="353"/>
      <c r="O18" s="353"/>
      <c r="P18" s="353"/>
    </row>
    <row r="19" spans="1:16" s="323" customFormat="1" ht="30" customHeight="1" x14ac:dyDescent="0.2">
      <c r="A19" s="354" t="s">
        <v>12</v>
      </c>
      <c r="B19" s="355" t="s">
        <v>2126</v>
      </c>
      <c r="C19" s="320" t="s">
        <v>18</v>
      </c>
      <c r="D19" s="321">
        <v>900</v>
      </c>
      <c r="E19" s="321">
        <v>82</v>
      </c>
      <c r="F19" s="321">
        <v>818</v>
      </c>
      <c r="G19" s="321">
        <v>75</v>
      </c>
      <c r="H19" s="321">
        <v>27</v>
      </c>
      <c r="I19" s="321">
        <v>48</v>
      </c>
      <c r="J19" s="321">
        <v>224</v>
      </c>
      <c r="K19" s="321">
        <v>12</v>
      </c>
      <c r="L19" s="322">
        <v>212</v>
      </c>
      <c r="N19" s="356"/>
      <c r="O19" s="356"/>
      <c r="P19" s="356"/>
    </row>
    <row r="20" spans="1:16" ht="15" customHeight="1" x14ac:dyDescent="0.2">
      <c r="A20" s="333"/>
      <c r="B20" s="357" t="s">
        <v>282</v>
      </c>
      <c r="C20" s="326" t="s">
        <v>2125</v>
      </c>
      <c r="D20" s="358">
        <v>900</v>
      </c>
      <c r="E20" s="358">
        <v>82</v>
      </c>
      <c r="F20" s="359">
        <v>818</v>
      </c>
      <c r="G20" s="329">
        <v>75</v>
      </c>
      <c r="H20" s="329">
        <v>27</v>
      </c>
      <c r="I20" s="330">
        <v>48</v>
      </c>
      <c r="J20" s="358">
        <v>224</v>
      </c>
      <c r="K20" s="358">
        <v>12</v>
      </c>
      <c r="L20" s="359">
        <v>212</v>
      </c>
      <c r="N20" s="360"/>
      <c r="O20" s="360"/>
      <c r="P20" s="360"/>
    </row>
    <row r="21" spans="1:16" ht="15" customHeight="1" x14ac:dyDescent="0.2">
      <c r="A21" s="320" t="s">
        <v>25</v>
      </c>
      <c r="B21" s="320" t="s">
        <v>2127</v>
      </c>
      <c r="C21" s="320" t="s">
        <v>18</v>
      </c>
      <c r="D21" s="321">
        <v>231</v>
      </c>
      <c r="E21" s="321">
        <v>68</v>
      </c>
      <c r="F21" s="321">
        <v>163</v>
      </c>
      <c r="G21" s="321">
        <v>34</v>
      </c>
      <c r="H21" s="321">
        <v>14</v>
      </c>
      <c r="I21" s="321">
        <v>20</v>
      </c>
      <c r="J21" s="321">
        <v>59</v>
      </c>
      <c r="K21" s="321">
        <v>16</v>
      </c>
      <c r="L21" s="361">
        <v>43</v>
      </c>
    </row>
    <row r="22" spans="1:16" ht="15" customHeight="1" x14ac:dyDescent="0.2">
      <c r="A22" s="362"/>
      <c r="B22" s="363" t="s">
        <v>282</v>
      </c>
      <c r="C22" s="326" t="s">
        <v>2123</v>
      </c>
      <c r="D22" s="327">
        <v>231</v>
      </c>
      <c r="E22" s="328">
        <v>68</v>
      </c>
      <c r="F22" s="328">
        <v>163</v>
      </c>
      <c r="G22" s="329">
        <v>34</v>
      </c>
      <c r="H22" s="329">
        <v>14</v>
      </c>
      <c r="I22" s="330">
        <v>20</v>
      </c>
      <c r="J22" s="328">
        <v>59</v>
      </c>
      <c r="K22" s="331">
        <v>16</v>
      </c>
      <c r="L22" s="364">
        <v>43</v>
      </c>
    </row>
    <row r="23" spans="1:16" ht="15" customHeight="1" x14ac:dyDescent="0.2">
      <c r="A23" s="320" t="s">
        <v>25</v>
      </c>
      <c r="B23" s="320" t="s">
        <v>720</v>
      </c>
      <c r="C23" s="320" t="s">
        <v>18</v>
      </c>
      <c r="D23" s="321">
        <v>403</v>
      </c>
      <c r="E23" s="321">
        <v>73</v>
      </c>
      <c r="F23" s="321">
        <v>330</v>
      </c>
      <c r="G23" s="321">
        <v>39</v>
      </c>
      <c r="H23" s="321">
        <v>17</v>
      </c>
      <c r="I23" s="321">
        <v>22</v>
      </c>
      <c r="J23" s="321">
        <v>82</v>
      </c>
      <c r="K23" s="321">
        <v>18</v>
      </c>
      <c r="L23" s="361">
        <v>64</v>
      </c>
    </row>
    <row r="24" spans="1:16" ht="15" customHeight="1" x14ac:dyDescent="0.2">
      <c r="A24" s="362"/>
      <c r="B24" s="363" t="s">
        <v>602</v>
      </c>
      <c r="C24" s="326" t="s">
        <v>2125</v>
      </c>
      <c r="D24" s="327">
        <v>403</v>
      </c>
      <c r="E24" s="328">
        <v>73</v>
      </c>
      <c r="F24" s="328">
        <v>330</v>
      </c>
      <c r="G24" s="329">
        <v>39</v>
      </c>
      <c r="H24" s="329">
        <v>17</v>
      </c>
      <c r="I24" s="330">
        <v>22</v>
      </c>
      <c r="J24" s="328">
        <v>82</v>
      </c>
      <c r="K24" s="331">
        <v>18</v>
      </c>
      <c r="L24" s="364">
        <v>64</v>
      </c>
    </row>
    <row r="25" spans="1:16" ht="15" customHeight="1" x14ac:dyDescent="0.2">
      <c r="A25" s="320" t="s">
        <v>25</v>
      </c>
      <c r="B25" s="320" t="s">
        <v>2128</v>
      </c>
      <c r="C25" s="320" t="s">
        <v>18</v>
      </c>
      <c r="D25" s="321">
        <v>476</v>
      </c>
      <c r="E25" s="321">
        <v>0</v>
      </c>
      <c r="F25" s="321">
        <v>476</v>
      </c>
      <c r="G25" s="321">
        <v>45</v>
      </c>
      <c r="H25" s="321">
        <v>20</v>
      </c>
      <c r="I25" s="321">
        <v>25</v>
      </c>
      <c r="J25" s="321">
        <v>116</v>
      </c>
      <c r="K25" s="321">
        <v>0</v>
      </c>
      <c r="L25" s="361">
        <v>116</v>
      </c>
    </row>
    <row r="26" spans="1:16" ht="15" customHeight="1" x14ac:dyDescent="0.2">
      <c r="A26" s="362"/>
      <c r="B26" s="363" t="s">
        <v>274</v>
      </c>
      <c r="C26" s="326" t="s">
        <v>2125</v>
      </c>
      <c r="D26" s="327">
        <v>476</v>
      </c>
      <c r="E26" s="328">
        <v>0</v>
      </c>
      <c r="F26" s="328">
        <v>476</v>
      </c>
      <c r="G26" s="329">
        <v>45</v>
      </c>
      <c r="H26" s="329">
        <v>20</v>
      </c>
      <c r="I26" s="330">
        <v>25</v>
      </c>
      <c r="J26" s="328">
        <v>116</v>
      </c>
      <c r="K26" s="331">
        <v>0</v>
      </c>
      <c r="L26" s="364">
        <v>116</v>
      </c>
    </row>
    <row r="27" spans="1:16" ht="30" customHeight="1" x14ac:dyDescent="0.2">
      <c r="A27" s="320" t="s">
        <v>25</v>
      </c>
      <c r="B27" s="355" t="s">
        <v>2129</v>
      </c>
      <c r="C27" s="320" t="s">
        <v>18</v>
      </c>
      <c r="D27" s="321">
        <v>3535</v>
      </c>
      <c r="E27" s="321">
        <v>602</v>
      </c>
      <c r="F27" s="321">
        <v>2933</v>
      </c>
      <c r="G27" s="321">
        <v>270</v>
      </c>
      <c r="H27" s="321">
        <v>121</v>
      </c>
      <c r="I27" s="321">
        <v>149</v>
      </c>
      <c r="J27" s="321">
        <v>640</v>
      </c>
      <c r="K27" s="321">
        <v>123</v>
      </c>
      <c r="L27" s="321">
        <v>517</v>
      </c>
    </row>
    <row r="28" spans="1:16" ht="15" customHeight="1" x14ac:dyDescent="0.2">
      <c r="A28" s="339"/>
      <c r="B28" s="365" t="s">
        <v>2130</v>
      </c>
      <c r="C28" s="366" t="s">
        <v>2125</v>
      </c>
      <c r="D28" s="327">
        <v>299</v>
      </c>
      <c r="E28" s="328">
        <v>75</v>
      </c>
      <c r="F28" s="328">
        <v>224</v>
      </c>
      <c r="G28" s="328">
        <v>19</v>
      </c>
      <c r="H28" s="335">
        <v>8</v>
      </c>
      <c r="I28" s="335">
        <v>11</v>
      </c>
      <c r="J28" s="328">
        <v>39</v>
      </c>
      <c r="K28" s="331">
        <v>10</v>
      </c>
      <c r="L28" s="364">
        <v>29</v>
      </c>
    </row>
    <row r="29" spans="1:16" ht="15" customHeight="1" x14ac:dyDescent="0.2">
      <c r="A29" s="333"/>
      <c r="B29" s="367" t="s">
        <v>590</v>
      </c>
      <c r="C29" s="366" t="s">
        <v>2125</v>
      </c>
      <c r="D29" s="327">
        <v>244</v>
      </c>
      <c r="E29" s="328">
        <v>37</v>
      </c>
      <c r="F29" s="328">
        <v>207</v>
      </c>
      <c r="G29" s="328">
        <v>14</v>
      </c>
      <c r="H29" s="335">
        <v>2</v>
      </c>
      <c r="I29" s="335">
        <v>12</v>
      </c>
      <c r="J29" s="328">
        <v>51</v>
      </c>
      <c r="K29" s="331">
        <v>9</v>
      </c>
      <c r="L29" s="364">
        <v>42</v>
      </c>
    </row>
    <row r="30" spans="1:16" ht="15" customHeight="1" x14ac:dyDescent="0.2">
      <c r="A30" s="326"/>
      <c r="B30" s="368" t="s">
        <v>282</v>
      </c>
      <c r="C30" s="366" t="s">
        <v>2125</v>
      </c>
      <c r="D30" s="327">
        <v>535</v>
      </c>
      <c r="E30" s="328">
        <v>49</v>
      </c>
      <c r="F30" s="328">
        <v>486</v>
      </c>
      <c r="G30" s="328">
        <v>48</v>
      </c>
      <c r="H30" s="335">
        <v>26</v>
      </c>
      <c r="I30" s="335">
        <v>22</v>
      </c>
      <c r="J30" s="328">
        <v>106</v>
      </c>
      <c r="K30" s="331">
        <v>11</v>
      </c>
      <c r="L30" s="364">
        <v>95</v>
      </c>
    </row>
    <row r="31" spans="1:16" ht="15" customHeight="1" x14ac:dyDescent="0.2">
      <c r="A31" s="339"/>
      <c r="B31" s="365"/>
      <c r="C31" s="366" t="s">
        <v>2123</v>
      </c>
      <c r="D31" s="327">
        <v>57</v>
      </c>
      <c r="E31" s="328">
        <v>12</v>
      </c>
      <c r="F31" s="328">
        <v>45</v>
      </c>
      <c r="G31" s="328">
        <v>2</v>
      </c>
      <c r="H31" s="335">
        <v>1</v>
      </c>
      <c r="I31" s="335">
        <v>1</v>
      </c>
      <c r="J31" s="328">
        <v>25</v>
      </c>
      <c r="K31" s="331">
        <v>4</v>
      </c>
      <c r="L31" s="364">
        <v>21</v>
      </c>
    </row>
    <row r="32" spans="1:16" ht="15" customHeight="1" x14ac:dyDescent="0.2">
      <c r="A32" s="339"/>
      <c r="B32" s="365"/>
      <c r="C32" s="366" t="s">
        <v>2131</v>
      </c>
      <c r="D32" s="327">
        <v>210</v>
      </c>
      <c r="E32" s="328">
        <v>48</v>
      </c>
      <c r="F32" s="328">
        <v>162</v>
      </c>
      <c r="G32" s="328">
        <v>2</v>
      </c>
      <c r="H32" s="335">
        <v>1</v>
      </c>
      <c r="I32" s="335">
        <v>1</v>
      </c>
      <c r="J32" s="328">
        <v>4</v>
      </c>
      <c r="K32" s="331">
        <v>0</v>
      </c>
      <c r="L32" s="364">
        <v>4</v>
      </c>
    </row>
    <row r="33" spans="1:12" ht="15" customHeight="1" x14ac:dyDescent="0.2">
      <c r="A33" s="339"/>
      <c r="B33" s="365" t="s">
        <v>599</v>
      </c>
      <c r="C33" s="366" t="s">
        <v>2125</v>
      </c>
      <c r="D33" s="327">
        <v>260</v>
      </c>
      <c r="E33" s="328">
        <v>48</v>
      </c>
      <c r="F33" s="328">
        <v>212</v>
      </c>
      <c r="G33" s="328">
        <v>20</v>
      </c>
      <c r="H33" s="335">
        <v>9</v>
      </c>
      <c r="I33" s="335">
        <v>11</v>
      </c>
      <c r="J33" s="328">
        <v>44</v>
      </c>
      <c r="K33" s="331">
        <v>8</v>
      </c>
      <c r="L33" s="364">
        <v>36</v>
      </c>
    </row>
    <row r="34" spans="1:12" ht="15" customHeight="1" x14ac:dyDescent="0.2">
      <c r="A34" s="339"/>
      <c r="B34" s="365"/>
      <c r="C34" s="366" t="s">
        <v>2131</v>
      </c>
      <c r="D34" s="327">
        <v>23</v>
      </c>
      <c r="E34" s="328">
        <v>2</v>
      </c>
      <c r="F34" s="328">
        <v>21</v>
      </c>
      <c r="G34" s="328">
        <v>3</v>
      </c>
      <c r="H34" s="335">
        <v>2</v>
      </c>
      <c r="I34" s="335">
        <v>1</v>
      </c>
      <c r="J34" s="328">
        <v>22</v>
      </c>
      <c r="K34" s="331">
        <v>7</v>
      </c>
      <c r="L34" s="364">
        <v>15</v>
      </c>
    </row>
    <row r="35" spans="1:12" ht="15" customHeight="1" x14ac:dyDescent="0.2">
      <c r="A35" s="339"/>
      <c r="B35" s="365" t="s">
        <v>698</v>
      </c>
      <c r="C35" s="366" t="s">
        <v>2125</v>
      </c>
      <c r="D35" s="327">
        <v>376</v>
      </c>
      <c r="E35" s="328">
        <v>47</v>
      </c>
      <c r="F35" s="328">
        <v>329</v>
      </c>
      <c r="G35" s="328">
        <v>28</v>
      </c>
      <c r="H35" s="335">
        <v>9</v>
      </c>
      <c r="I35" s="335">
        <v>19</v>
      </c>
      <c r="J35" s="328">
        <v>18</v>
      </c>
      <c r="K35" s="331">
        <v>5</v>
      </c>
      <c r="L35" s="364">
        <v>13</v>
      </c>
    </row>
    <row r="36" spans="1:12" ht="15" customHeight="1" x14ac:dyDescent="0.2">
      <c r="A36" s="339"/>
      <c r="B36" s="365" t="s">
        <v>550</v>
      </c>
      <c r="C36" s="366" t="s">
        <v>2125</v>
      </c>
      <c r="D36" s="327">
        <v>173</v>
      </c>
      <c r="E36" s="328">
        <v>41</v>
      </c>
      <c r="F36" s="328">
        <v>132</v>
      </c>
      <c r="G36" s="328">
        <v>24</v>
      </c>
      <c r="H36" s="335">
        <v>9</v>
      </c>
      <c r="I36" s="335">
        <v>15</v>
      </c>
      <c r="J36" s="328">
        <v>58</v>
      </c>
      <c r="K36" s="331">
        <v>11</v>
      </c>
      <c r="L36" s="364">
        <v>47</v>
      </c>
    </row>
    <row r="37" spans="1:12" ht="15" customHeight="1" x14ac:dyDescent="0.2">
      <c r="A37" s="339"/>
      <c r="B37" s="365" t="s">
        <v>712</v>
      </c>
      <c r="C37" s="366" t="s">
        <v>2125</v>
      </c>
      <c r="D37" s="327">
        <v>91</v>
      </c>
      <c r="E37" s="328">
        <v>28</v>
      </c>
      <c r="F37" s="328">
        <v>63</v>
      </c>
      <c r="G37" s="328">
        <v>13</v>
      </c>
      <c r="H37" s="335">
        <v>5</v>
      </c>
      <c r="I37" s="335">
        <v>8</v>
      </c>
      <c r="J37" s="328">
        <v>1</v>
      </c>
      <c r="K37" s="331">
        <v>0</v>
      </c>
      <c r="L37" s="364">
        <v>1</v>
      </c>
    </row>
    <row r="38" spans="1:12" ht="15" customHeight="1" x14ac:dyDescent="0.2">
      <c r="A38" s="339"/>
      <c r="B38" s="365" t="s">
        <v>602</v>
      </c>
      <c r="C38" s="366" t="s">
        <v>2125</v>
      </c>
      <c r="D38" s="327">
        <v>364</v>
      </c>
      <c r="E38" s="328">
        <v>70</v>
      </c>
      <c r="F38" s="328">
        <v>294</v>
      </c>
      <c r="G38" s="328">
        <v>26</v>
      </c>
      <c r="H38" s="335">
        <v>9</v>
      </c>
      <c r="I38" s="335">
        <v>17</v>
      </c>
      <c r="J38" s="328">
        <v>74</v>
      </c>
      <c r="K38" s="331">
        <v>16</v>
      </c>
      <c r="L38" s="364">
        <v>58</v>
      </c>
    </row>
    <row r="39" spans="1:12" ht="15" customHeight="1" x14ac:dyDescent="0.2">
      <c r="A39" s="339"/>
      <c r="B39" s="365" t="s">
        <v>604</v>
      </c>
      <c r="C39" s="366" t="s">
        <v>2125</v>
      </c>
      <c r="D39" s="327">
        <v>594</v>
      </c>
      <c r="E39" s="328">
        <v>78</v>
      </c>
      <c r="F39" s="328">
        <v>516</v>
      </c>
      <c r="G39" s="328">
        <v>37</v>
      </c>
      <c r="H39" s="335">
        <v>21</v>
      </c>
      <c r="I39" s="335">
        <v>16</v>
      </c>
      <c r="J39" s="328">
        <v>117</v>
      </c>
      <c r="K39" s="331">
        <v>24</v>
      </c>
      <c r="L39" s="364">
        <v>93</v>
      </c>
    </row>
    <row r="40" spans="1:12" ht="15" customHeight="1" x14ac:dyDescent="0.2">
      <c r="A40" s="339"/>
      <c r="B40" s="365" t="s">
        <v>607</v>
      </c>
      <c r="C40" s="366" t="s">
        <v>2125</v>
      </c>
      <c r="D40" s="327">
        <v>143</v>
      </c>
      <c r="E40" s="328">
        <v>30</v>
      </c>
      <c r="F40" s="328">
        <v>113</v>
      </c>
      <c r="G40" s="328">
        <v>16</v>
      </c>
      <c r="H40" s="335">
        <v>10</v>
      </c>
      <c r="I40" s="335">
        <v>6</v>
      </c>
      <c r="J40" s="328">
        <v>10</v>
      </c>
      <c r="K40" s="331">
        <v>5</v>
      </c>
      <c r="L40" s="364">
        <v>5</v>
      </c>
    </row>
    <row r="41" spans="1:12" ht="15" customHeight="1" x14ac:dyDescent="0.2">
      <c r="A41" s="339"/>
      <c r="B41" s="367" t="s">
        <v>764</v>
      </c>
      <c r="C41" s="326" t="s">
        <v>2125</v>
      </c>
      <c r="D41" s="327">
        <v>166</v>
      </c>
      <c r="E41" s="328">
        <v>37</v>
      </c>
      <c r="F41" s="328">
        <v>129</v>
      </c>
      <c r="G41" s="328">
        <v>18</v>
      </c>
      <c r="H41" s="335">
        <v>9</v>
      </c>
      <c r="I41" s="335">
        <v>9</v>
      </c>
      <c r="J41" s="328">
        <v>71</v>
      </c>
      <c r="K41" s="331">
        <v>13</v>
      </c>
      <c r="L41" s="364">
        <v>58</v>
      </c>
    </row>
    <row r="42" spans="1:12" ht="15" customHeight="1" x14ac:dyDescent="0.2">
      <c r="A42" s="320" t="s">
        <v>15</v>
      </c>
      <c r="B42" s="320" t="s">
        <v>615</v>
      </c>
      <c r="C42" s="320" t="s">
        <v>18</v>
      </c>
      <c r="D42" s="321">
        <v>77</v>
      </c>
      <c r="E42" s="321">
        <v>20</v>
      </c>
      <c r="F42" s="321">
        <v>57</v>
      </c>
      <c r="G42" s="321">
        <v>13</v>
      </c>
      <c r="H42" s="321">
        <v>8</v>
      </c>
      <c r="I42" s="321">
        <v>5</v>
      </c>
      <c r="J42" s="321">
        <v>30</v>
      </c>
      <c r="K42" s="321">
        <v>11</v>
      </c>
      <c r="L42" s="361">
        <v>19</v>
      </c>
    </row>
    <row r="43" spans="1:12" ht="15" customHeight="1" x14ac:dyDescent="0.2">
      <c r="A43" s="362"/>
      <c r="B43" s="363" t="s">
        <v>225</v>
      </c>
      <c r="C43" s="362" t="s">
        <v>2125</v>
      </c>
      <c r="D43" s="327">
        <v>77</v>
      </c>
      <c r="E43" s="328">
        <v>20</v>
      </c>
      <c r="F43" s="328">
        <v>57</v>
      </c>
      <c r="G43" s="329">
        <v>13</v>
      </c>
      <c r="H43" s="329">
        <v>8</v>
      </c>
      <c r="I43" s="330">
        <v>5</v>
      </c>
      <c r="J43" s="328">
        <v>30</v>
      </c>
      <c r="K43" s="331">
        <v>11</v>
      </c>
      <c r="L43" s="364">
        <v>19</v>
      </c>
    </row>
    <row r="44" spans="1:12" ht="15" customHeight="1" x14ac:dyDescent="0.2">
      <c r="A44" s="665" t="s">
        <v>18</v>
      </c>
      <c r="B44" s="666"/>
      <c r="C44" s="667"/>
      <c r="D44" s="337">
        <v>6525</v>
      </c>
      <c r="E44" s="337">
        <v>1149</v>
      </c>
      <c r="F44" s="337">
        <v>5376</v>
      </c>
      <c r="G44" s="337">
        <v>585</v>
      </c>
      <c r="H44" s="337">
        <v>268</v>
      </c>
      <c r="I44" s="337">
        <v>317</v>
      </c>
      <c r="J44" s="337">
        <v>1450</v>
      </c>
      <c r="K44" s="337">
        <v>269</v>
      </c>
      <c r="L44" s="337">
        <v>1181</v>
      </c>
    </row>
    <row r="45" spans="1:12" ht="15" customHeight="1" x14ac:dyDescent="0.2">
      <c r="A45" s="371" t="s">
        <v>2132</v>
      </c>
      <c r="C45" s="369"/>
      <c r="D45" s="370"/>
      <c r="E45" s="370"/>
      <c r="F45" s="370"/>
      <c r="G45" s="370"/>
    </row>
  </sheetData>
  <mergeCells count="4">
    <mergeCell ref="D4:F4"/>
    <mergeCell ref="G4:I4"/>
    <mergeCell ref="J4:L4"/>
    <mergeCell ref="A44:C44"/>
  </mergeCells>
  <printOptions horizontalCentered="1"/>
  <pageMargins left="0.23622047244094491" right="0.23622047244094491" top="0.19685039370078741" bottom="0.19685039370078741" header="0.31496062992125984" footer="0.31496062992125984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6"/>
  <sheetViews>
    <sheetView workbookViewId="0"/>
  </sheetViews>
  <sheetFormatPr baseColWidth="10" defaultRowHeight="15" x14ac:dyDescent="0.25"/>
  <cols>
    <col min="1" max="2" width="24.1640625" style="127" customWidth="1"/>
    <col min="3" max="3" width="18.5" style="127" customWidth="1"/>
    <col min="4" max="4" width="19.83203125" style="127" customWidth="1"/>
    <col min="5" max="5" width="20.6640625" style="127" customWidth="1"/>
    <col min="6" max="8" width="13.5" style="127" customWidth="1"/>
    <col min="9" max="9" width="10.5" style="127" customWidth="1"/>
    <col min="10" max="10" width="11.5" style="127" customWidth="1"/>
    <col min="11" max="11" width="10.6640625" style="127" customWidth="1"/>
    <col min="12" max="14" width="13.5" style="127" customWidth="1"/>
    <col min="15" max="15" width="12.6640625" style="127" customWidth="1"/>
    <col min="16" max="17" width="13.1640625" style="127" customWidth="1"/>
    <col min="18" max="16384" width="12" style="127"/>
  </cols>
  <sheetData>
    <row r="1" spans="1:17" ht="15.75" x14ac:dyDescent="0.25">
      <c r="A1" s="291" t="s">
        <v>567</v>
      </c>
    </row>
    <row r="2" spans="1:17" x14ac:dyDescent="0.25">
      <c r="A2" s="126" t="s">
        <v>568</v>
      </c>
    </row>
    <row r="3" spans="1:17" x14ac:dyDescent="0.25">
      <c r="A3" s="126" t="s">
        <v>569</v>
      </c>
    </row>
    <row r="4" spans="1:17" x14ac:dyDescent="0.25">
      <c r="A4" s="126"/>
    </row>
    <row r="5" spans="1:17" x14ac:dyDescent="0.25">
      <c r="A5" s="126"/>
    </row>
    <row r="6" spans="1:17" s="128" customFormat="1" ht="12.75" x14ac:dyDescent="0.2">
      <c r="A6" s="128" t="s">
        <v>570</v>
      </c>
      <c r="B6" s="128" t="s">
        <v>571</v>
      </c>
    </row>
    <row r="7" spans="1:17" s="128" customFormat="1" ht="12.75" x14ac:dyDescent="0.2">
      <c r="A7" s="128" t="s">
        <v>572</v>
      </c>
      <c r="B7" s="128" t="s">
        <v>571</v>
      </c>
    </row>
    <row r="8" spans="1:17" s="128" customFormat="1" ht="12.75" x14ac:dyDescent="0.2">
      <c r="A8" s="128" t="s">
        <v>573</v>
      </c>
      <c r="B8" s="128" t="s">
        <v>571</v>
      </c>
    </row>
    <row r="9" spans="1:17" s="128" customFormat="1" ht="12.75" x14ac:dyDescent="0.2"/>
    <row r="10" spans="1:17" s="129" customFormat="1" ht="50.1" customHeight="1" x14ac:dyDescent="0.15">
      <c r="A10" s="129" t="s">
        <v>75</v>
      </c>
      <c r="B10" s="129" t="s">
        <v>158</v>
      </c>
      <c r="C10" s="129" t="s">
        <v>574</v>
      </c>
      <c r="D10" s="129" t="s">
        <v>153</v>
      </c>
      <c r="E10" s="130" t="s">
        <v>155</v>
      </c>
      <c r="F10" s="131" t="s">
        <v>575</v>
      </c>
      <c r="G10" s="131" t="s">
        <v>576</v>
      </c>
      <c r="H10" s="131" t="s">
        <v>577</v>
      </c>
      <c r="I10" s="131" t="s">
        <v>578</v>
      </c>
      <c r="J10" s="131" t="s">
        <v>579</v>
      </c>
      <c r="K10" s="131" t="s">
        <v>580</v>
      </c>
      <c r="L10" s="131" t="s">
        <v>581</v>
      </c>
      <c r="M10" s="131" t="s">
        <v>582</v>
      </c>
      <c r="N10" s="131" t="s">
        <v>583</v>
      </c>
      <c r="O10" s="131" t="s">
        <v>584</v>
      </c>
      <c r="P10" s="131" t="s">
        <v>585</v>
      </c>
      <c r="Q10" s="131" t="s">
        <v>586</v>
      </c>
    </row>
    <row r="11" spans="1:17" s="128" customFormat="1" ht="12.75" x14ac:dyDescent="0.2">
      <c r="A11" s="128" t="s">
        <v>587</v>
      </c>
      <c r="F11" s="132">
        <v>12869</v>
      </c>
      <c r="G11" s="132">
        <v>8049</v>
      </c>
      <c r="H11" s="132">
        <v>4820</v>
      </c>
      <c r="I11" s="132">
        <v>5046</v>
      </c>
      <c r="J11" s="132">
        <v>3116</v>
      </c>
      <c r="K11" s="132">
        <v>1930</v>
      </c>
      <c r="L11" s="132">
        <v>2565</v>
      </c>
      <c r="M11" s="132">
        <v>1563</v>
      </c>
      <c r="N11" s="132">
        <v>1002</v>
      </c>
      <c r="O11" s="132">
        <v>2081</v>
      </c>
      <c r="P11" s="132">
        <v>1291</v>
      </c>
      <c r="Q11" s="132">
        <v>790</v>
      </c>
    </row>
    <row r="12" spans="1:17" s="128" customFormat="1" ht="12.75" x14ac:dyDescent="0.2">
      <c r="B12" s="128" t="s">
        <v>316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s="128" customFormat="1" ht="12.75" x14ac:dyDescent="0.2">
      <c r="C13" s="128" t="s">
        <v>588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s="128" customFormat="1" ht="12.75" x14ac:dyDescent="0.2">
      <c r="D14" s="128" t="s">
        <v>589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7" s="128" customFormat="1" ht="12.75" x14ac:dyDescent="0.2">
      <c r="E15" s="128" t="s">
        <v>66</v>
      </c>
      <c r="F15" s="132">
        <v>57</v>
      </c>
      <c r="G15" s="132">
        <v>30</v>
      </c>
      <c r="H15" s="132">
        <v>27</v>
      </c>
      <c r="I15" s="132">
        <v>33</v>
      </c>
      <c r="J15" s="132">
        <v>19</v>
      </c>
      <c r="K15" s="132">
        <v>14</v>
      </c>
      <c r="L15" s="132">
        <v>11</v>
      </c>
      <c r="M15" s="132">
        <v>4</v>
      </c>
      <c r="N15" s="132">
        <v>7</v>
      </c>
      <c r="O15" s="132">
        <v>11</v>
      </c>
      <c r="P15" s="132">
        <v>4</v>
      </c>
      <c r="Q15" s="132">
        <v>7</v>
      </c>
    </row>
    <row r="16" spans="1:17" s="128" customFormat="1" ht="12.75" x14ac:dyDescent="0.2">
      <c r="B16" s="128" t="s">
        <v>590</v>
      </c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2:17" s="128" customFormat="1" ht="12.75" x14ac:dyDescent="0.2">
      <c r="C17" s="128" t="s">
        <v>591</v>
      </c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2:17" s="128" customFormat="1" ht="12.75" x14ac:dyDescent="0.2">
      <c r="D18" s="128" t="s">
        <v>591</v>
      </c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2:17" s="128" customFormat="1" ht="12.75" x14ac:dyDescent="0.2">
      <c r="E19" s="128" t="s">
        <v>66</v>
      </c>
      <c r="F19" s="132">
        <v>668</v>
      </c>
      <c r="G19" s="132">
        <v>420</v>
      </c>
      <c r="H19" s="132">
        <v>248</v>
      </c>
      <c r="I19" s="132">
        <v>390</v>
      </c>
      <c r="J19" s="132">
        <v>242</v>
      </c>
      <c r="K19" s="132">
        <v>148</v>
      </c>
      <c r="L19" s="132">
        <v>180</v>
      </c>
      <c r="M19" s="132">
        <v>123</v>
      </c>
      <c r="N19" s="132">
        <v>57</v>
      </c>
      <c r="O19" s="132">
        <v>0</v>
      </c>
      <c r="P19" s="132">
        <v>0</v>
      </c>
      <c r="Q19" s="132">
        <v>0</v>
      </c>
    </row>
    <row r="20" spans="2:17" s="128" customFormat="1" ht="12.75" x14ac:dyDescent="0.2">
      <c r="B20" s="128" t="s">
        <v>347</v>
      </c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2:17" s="128" customFormat="1" ht="12.75" x14ac:dyDescent="0.2">
      <c r="C21" s="128" t="s">
        <v>592</v>
      </c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2:17" s="128" customFormat="1" ht="12.75" x14ac:dyDescent="0.2">
      <c r="D22" s="128" t="s">
        <v>592</v>
      </c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2:17" s="128" customFormat="1" ht="12.75" x14ac:dyDescent="0.2">
      <c r="E23" s="128" t="s">
        <v>66</v>
      </c>
      <c r="F23" s="132">
        <v>443</v>
      </c>
      <c r="G23" s="132">
        <v>245</v>
      </c>
      <c r="H23" s="132">
        <v>198</v>
      </c>
      <c r="I23" s="132">
        <v>211</v>
      </c>
      <c r="J23" s="132">
        <v>124</v>
      </c>
      <c r="K23" s="132">
        <v>87</v>
      </c>
      <c r="L23" s="132">
        <v>145</v>
      </c>
      <c r="M23" s="132">
        <v>57</v>
      </c>
      <c r="N23" s="132">
        <v>88</v>
      </c>
      <c r="O23" s="132">
        <v>0</v>
      </c>
      <c r="P23" s="132">
        <v>0</v>
      </c>
      <c r="Q23" s="132">
        <v>0</v>
      </c>
    </row>
    <row r="24" spans="2:17" s="128" customFormat="1" ht="12.75" x14ac:dyDescent="0.2">
      <c r="B24" s="128" t="s">
        <v>282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2:17" s="128" customFormat="1" ht="12.75" x14ac:dyDescent="0.2">
      <c r="C25" s="128" t="s">
        <v>593</v>
      </c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2:17" s="128" customFormat="1" ht="12.75" x14ac:dyDescent="0.2">
      <c r="D26" s="128" t="s">
        <v>593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2:17" s="128" customFormat="1" ht="12.75" x14ac:dyDescent="0.2">
      <c r="E27" s="128" t="s">
        <v>66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</row>
    <row r="28" spans="2:17" s="128" customFormat="1" ht="12.75" x14ac:dyDescent="0.2">
      <c r="C28" s="128" t="s">
        <v>594</v>
      </c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2:17" s="128" customFormat="1" ht="12.75" x14ac:dyDescent="0.2">
      <c r="D29" s="128" t="s">
        <v>594</v>
      </c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2:17" s="128" customFormat="1" ht="12.75" x14ac:dyDescent="0.2">
      <c r="E30" s="128" t="s">
        <v>66</v>
      </c>
      <c r="F30" s="132">
        <v>58</v>
      </c>
      <c r="G30" s="132">
        <v>6</v>
      </c>
      <c r="H30" s="132">
        <v>52</v>
      </c>
      <c r="I30" s="132">
        <v>27</v>
      </c>
      <c r="J30" s="132">
        <v>2</v>
      </c>
      <c r="K30" s="132">
        <v>25</v>
      </c>
      <c r="L30" s="132">
        <v>12</v>
      </c>
      <c r="M30" s="132">
        <v>1</v>
      </c>
      <c r="N30" s="132">
        <v>11</v>
      </c>
      <c r="O30" s="132">
        <v>25</v>
      </c>
      <c r="P30" s="132">
        <v>0</v>
      </c>
      <c r="Q30" s="132">
        <v>25</v>
      </c>
    </row>
    <row r="31" spans="2:17" s="128" customFormat="1" ht="12.75" x14ac:dyDescent="0.2">
      <c r="C31" s="128" t="s">
        <v>595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2:17" s="128" customFormat="1" ht="12.75" x14ac:dyDescent="0.2">
      <c r="D32" s="128" t="s">
        <v>595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7" s="128" customFormat="1" ht="12.75" x14ac:dyDescent="0.2">
      <c r="E33" s="128" t="s">
        <v>66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</row>
    <row r="34" spans="2:17" s="128" customFormat="1" ht="12.75" x14ac:dyDescent="0.2">
      <c r="C34" s="128" t="s">
        <v>596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2:17" s="128" customFormat="1" ht="12.75" x14ac:dyDescent="0.2">
      <c r="D35" s="128" t="s">
        <v>596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 s="128" customFormat="1" ht="12.75" x14ac:dyDescent="0.2">
      <c r="E36" s="128" t="s">
        <v>66</v>
      </c>
      <c r="F36" s="132">
        <v>3659</v>
      </c>
      <c r="G36" s="132">
        <v>2593</v>
      </c>
      <c r="H36" s="132">
        <v>1066</v>
      </c>
      <c r="I36" s="132">
        <v>1300</v>
      </c>
      <c r="J36" s="132">
        <v>898</v>
      </c>
      <c r="K36" s="132">
        <v>402</v>
      </c>
      <c r="L36" s="132">
        <v>824</v>
      </c>
      <c r="M36" s="132">
        <v>579</v>
      </c>
      <c r="N36" s="132">
        <v>245</v>
      </c>
      <c r="O36" s="132">
        <v>764</v>
      </c>
      <c r="P36" s="132">
        <v>534</v>
      </c>
      <c r="Q36" s="132">
        <v>230</v>
      </c>
    </row>
    <row r="37" spans="2:17" s="128" customFormat="1" ht="12.75" x14ac:dyDescent="0.2">
      <c r="C37" s="128" t="s">
        <v>597</v>
      </c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2:17" s="128" customFormat="1" ht="12.75" x14ac:dyDescent="0.2">
      <c r="D38" s="128" t="s">
        <v>597</v>
      </c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2:17" s="128" customFormat="1" ht="12.75" x14ac:dyDescent="0.2">
      <c r="E39" s="128" t="s">
        <v>66</v>
      </c>
      <c r="F39" s="132">
        <v>530</v>
      </c>
      <c r="G39" s="132">
        <v>310</v>
      </c>
      <c r="H39" s="132">
        <v>220</v>
      </c>
      <c r="I39" s="132">
        <v>343</v>
      </c>
      <c r="J39" s="132">
        <v>207</v>
      </c>
      <c r="K39" s="132">
        <v>136</v>
      </c>
      <c r="L39" s="132">
        <v>180</v>
      </c>
      <c r="M39" s="132">
        <v>93</v>
      </c>
      <c r="N39" s="132">
        <v>87</v>
      </c>
      <c r="O39" s="132">
        <v>176</v>
      </c>
      <c r="P39" s="132">
        <v>91</v>
      </c>
      <c r="Q39" s="132">
        <v>85</v>
      </c>
    </row>
    <row r="40" spans="2:17" s="128" customFormat="1" ht="12.75" x14ac:dyDescent="0.2">
      <c r="E40" s="128" t="s">
        <v>598</v>
      </c>
      <c r="F40" s="132">
        <v>15</v>
      </c>
      <c r="G40" s="132">
        <v>15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</row>
    <row r="41" spans="2:17" s="128" customFormat="1" ht="12.75" x14ac:dyDescent="0.2">
      <c r="B41" s="128" t="s">
        <v>599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2:17" s="128" customFormat="1" ht="12.75" x14ac:dyDescent="0.2">
      <c r="C42" s="128" t="s">
        <v>596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 s="128" customFormat="1" ht="12.75" x14ac:dyDescent="0.2">
      <c r="D43" s="128" t="s">
        <v>600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2:17" s="128" customFormat="1" ht="12.75" x14ac:dyDescent="0.2">
      <c r="E44" s="128" t="s">
        <v>66</v>
      </c>
      <c r="F44" s="132">
        <v>77</v>
      </c>
      <c r="G44" s="132">
        <v>47</v>
      </c>
      <c r="H44" s="132">
        <v>30</v>
      </c>
      <c r="I44" s="132">
        <v>45</v>
      </c>
      <c r="J44" s="132">
        <v>26</v>
      </c>
      <c r="K44" s="132">
        <v>19</v>
      </c>
      <c r="L44" s="132">
        <v>1</v>
      </c>
      <c r="M44" s="132">
        <v>0</v>
      </c>
      <c r="N44" s="132">
        <v>1</v>
      </c>
      <c r="O44" s="132">
        <v>0</v>
      </c>
      <c r="P44" s="132">
        <v>0</v>
      </c>
      <c r="Q44" s="132">
        <v>0</v>
      </c>
    </row>
    <row r="45" spans="2:17" s="128" customFormat="1" ht="12.75" x14ac:dyDescent="0.2">
      <c r="B45" s="128" t="s">
        <v>550</v>
      </c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2:17" s="128" customFormat="1" ht="12.75" x14ac:dyDescent="0.2">
      <c r="C46" s="128" t="s">
        <v>601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2:17" s="128" customFormat="1" ht="12.75" x14ac:dyDescent="0.2">
      <c r="D47" s="128" t="s">
        <v>601</v>
      </c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2:17" s="128" customFormat="1" ht="12.75" x14ac:dyDescent="0.2">
      <c r="E48" s="128" t="s">
        <v>66</v>
      </c>
      <c r="F48" s="132">
        <v>261</v>
      </c>
      <c r="G48" s="132">
        <v>126</v>
      </c>
      <c r="H48" s="132">
        <v>135</v>
      </c>
      <c r="I48" s="132">
        <v>167</v>
      </c>
      <c r="J48" s="132">
        <v>72</v>
      </c>
      <c r="K48" s="132">
        <v>95</v>
      </c>
      <c r="L48" s="132">
        <v>91</v>
      </c>
      <c r="M48" s="132">
        <v>36</v>
      </c>
      <c r="N48" s="132">
        <v>55</v>
      </c>
      <c r="O48" s="132">
        <v>0</v>
      </c>
      <c r="P48" s="132">
        <v>0</v>
      </c>
      <c r="Q48" s="132">
        <v>0</v>
      </c>
    </row>
    <row r="49" spans="2:17" s="128" customFormat="1" ht="12.75" x14ac:dyDescent="0.2">
      <c r="B49" s="128" t="s">
        <v>602</v>
      </c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2:17" s="128" customFormat="1" ht="12.75" x14ac:dyDescent="0.2">
      <c r="C50" s="128" t="s">
        <v>603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2:17" s="128" customFormat="1" ht="12.75" x14ac:dyDescent="0.2">
      <c r="D51" s="128" t="s">
        <v>603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2:17" s="128" customFormat="1" ht="12.75" x14ac:dyDescent="0.2">
      <c r="E52" s="128" t="s">
        <v>66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</row>
    <row r="53" spans="2:17" s="128" customFormat="1" ht="12.75" x14ac:dyDescent="0.2">
      <c r="C53" s="128" t="s">
        <v>588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2:17" s="128" customFormat="1" ht="12.75" x14ac:dyDescent="0.2">
      <c r="D54" s="128" t="s">
        <v>588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2:17" s="128" customFormat="1" ht="12.75" x14ac:dyDescent="0.2">
      <c r="E55" s="128" t="s">
        <v>66</v>
      </c>
      <c r="F55" s="132">
        <v>609</v>
      </c>
      <c r="G55" s="132">
        <v>388</v>
      </c>
      <c r="H55" s="132">
        <v>221</v>
      </c>
      <c r="I55" s="132">
        <v>368</v>
      </c>
      <c r="J55" s="132">
        <v>222</v>
      </c>
      <c r="K55" s="132">
        <v>146</v>
      </c>
      <c r="L55" s="132">
        <v>206</v>
      </c>
      <c r="M55" s="132">
        <v>150</v>
      </c>
      <c r="N55" s="132">
        <v>56</v>
      </c>
      <c r="O55" s="132">
        <v>206</v>
      </c>
      <c r="P55" s="132">
        <v>150</v>
      </c>
      <c r="Q55" s="132">
        <v>56</v>
      </c>
    </row>
    <row r="56" spans="2:17" s="128" customFormat="1" ht="12.75" x14ac:dyDescent="0.2">
      <c r="B56" s="128" t="s">
        <v>604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2:17" s="128" customFormat="1" ht="12.75" x14ac:dyDescent="0.2">
      <c r="C57" s="128" t="s">
        <v>605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2:17" s="128" customFormat="1" ht="12.75" x14ac:dyDescent="0.2">
      <c r="D58" s="128" t="s">
        <v>605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2:17" s="128" customFormat="1" ht="12.75" x14ac:dyDescent="0.2">
      <c r="E59" s="128" t="s">
        <v>66</v>
      </c>
      <c r="F59" s="132">
        <v>5427</v>
      </c>
      <c r="G59" s="132">
        <v>3249</v>
      </c>
      <c r="H59" s="132">
        <v>2178</v>
      </c>
      <c r="I59" s="132">
        <v>1677</v>
      </c>
      <c r="J59" s="132">
        <v>1028</v>
      </c>
      <c r="K59" s="132">
        <v>649</v>
      </c>
      <c r="L59" s="132">
        <v>614</v>
      </c>
      <c r="M59" s="132">
        <v>353</v>
      </c>
      <c r="N59" s="132">
        <v>261</v>
      </c>
      <c r="O59" s="132">
        <v>605</v>
      </c>
      <c r="P59" s="132">
        <v>347</v>
      </c>
      <c r="Q59" s="132">
        <v>258</v>
      </c>
    </row>
    <row r="60" spans="2:17" s="128" customFormat="1" ht="12.75" x14ac:dyDescent="0.2">
      <c r="C60" s="128" t="s">
        <v>606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 s="128" customFormat="1" ht="12.75" x14ac:dyDescent="0.2">
      <c r="D61" s="128" t="s">
        <v>606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2:17" s="128" customFormat="1" ht="12.75" x14ac:dyDescent="0.2">
      <c r="E62" s="128" t="s">
        <v>66</v>
      </c>
      <c r="F62" s="132">
        <v>699</v>
      </c>
      <c r="G62" s="132">
        <v>414</v>
      </c>
      <c r="H62" s="132">
        <v>285</v>
      </c>
      <c r="I62" s="132">
        <v>293</v>
      </c>
      <c r="J62" s="132">
        <v>167</v>
      </c>
      <c r="K62" s="132">
        <v>126</v>
      </c>
      <c r="L62" s="132">
        <v>208</v>
      </c>
      <c r="M62" s="132">
        <v>106</v>
      </c>
      <c r="N62" s="132">
        <v>102</v>
      </c>
      <c r="O62" s="132">
        <v>201</v>
      </c>
      <c r="P62" s="132">
        <v>104</v>
      </c>
      <c r="Q62" s="132">
        <v>97</v>
      </c>
    </row>
    <row r="63" spans="2:17" s="128" customFormat="1" ht="12.75" x14ac:dyDescent="0.2">
      <c r="B63" s="128" t="s">
        <v>607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2:17" s="128" customFormat="1" ht="12.75" x14ac:dyDescent="0.2">
      <c r="C64" s="128" t="s">
        <v>608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s="128" customFormat="1" ht="12.75" x14ac:dyDescent="0.2">
      <c r="D65" s="128" t="s">
        <v>609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s="128" customFormat="1" ht="12.75" x14ac:dyDescent="0.2">
      <c r="E66" s="128" t="s">
        <v>66</v>
      </c>
      <c r="F66" s="132">
        <v>102</v>
      </c>
      <c r="G66" s="132">
        <v>58</v>
      </c>
      <c r="H66" s="132">
        <v>44</v>
      </c>
      <c r="I66" s="132">
        <v>48</v>
      </c>
      <c r="J66" s="132">
        <v>28</v>
      </c>
      <c r="K66" s="132">
        <v>20</v>
      </c>
      <c r="L66" s="132">
        <v>13</v>
      </c>
      <c r="M66" s="132">
        <v>6</v>
      </c>
      <c r="N66" s="132">
        <v>7</v>
      </c>
      <c r="O66" s="132">
        <v>13</v>
      </c>
      <c r="P66" s="132">
        <v>6</v>
      </c>
      <c r="Q66" s="132">
        <v>7</v>
      </c>
    </row>
    <row r="67" spans="1:17" s="128" customFormat="1" ht="12.75" x14ac:dyDescent="0.2">
      <c r="B67" s="128" t="s">
        <v>322</v>
      </c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s="128" customFormat="1" ht="12.75" x14ac:dyDescent="0.2">
      <c r="C68" s="128" t="s">
        <v>608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s="128" customFormat="1" ht="12.75" x14ac:dyDescent="0.2">
      <c r="D69" s="128" t="s">
        <v>608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s="128" customFormat="1" ht="12.75" x14ac:dyDescent="0.2">
      <c r="E70" s="128" t="s">
        <v>66</v>
      </c>
      <c r="F70" s="132">
        <v>168</v>
      </c>
      <c r="G70" s="132">
        <v>95</v>
      </c>
      <c r="H70" s="132">
        <v>73</v>
      </c>
      <c r="I70" s="132">
        <v>82</v>
      </c>
      <c r="J70" s="132">
        <v>49</v>
      </c>
      <c r="K70" s="132">
        <v>33</v>
      </c>
      <c r="L70" s="132">
        <v>39</v>
      </c>
      <c r="M70" s="132">
        <v>28</v>
      </c>
      <c r="N70" s="132">
        <v>11</v>
      </c>
      <c r="O70" s="132">
        <v>39</v>
      </c>
      <c r="P70" s="132">
        <v>28</v>
      </c>
      <c r="Q70" s="132">
        <v>11</v>
      </c>
    </row>
    <row r="71" spans="1:17" s="128" customFormat="1" ht="12.75" x14ac:dyDescent="0.2">
      <c r="B71" s="128" t="s">
        <v>610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s="128" customFormat="1" ht="12.75" x14ac:dyDescent="0.2">
      <c r="C72" s="128" t="s">
        <v>596</v>
      </c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s="128" customFormat="1" ht="12.75" x14ac:dyDescent="0.2">
      <c r="D73" s="128" t="s">
        <v>611</v>
      </c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s="128" customFormat="1" ht="12.75" x14ac:dyDescent="0.2">
      <c r="E74" s="128" t="s">
        <v>66</v>
      </c>
      <c r="F74" s="132">
        <v>96</v>
      </c>
      <c r="G74" s="132">
        <v>53</v>
      </c>
      <c r="H74" s="132">
        <v>43</v>
      </c>
      <c r="I74" s="132">
        <v>62</v>
      </c>
      <c r="J74" s="132">
        <v>32</v>
      </c>
      <c r="K74" s="132">
        <v>30</v>
      </c>
      <c r="L74" s="132">
        <v>41</v>
      </c>
      <c r="M74" s="132">
        <v>27</v>
      </c>
      <c r="N74" s="132">
        <v>14</v>
      </c>
      <c r="O74" s="132">
        <v>41</v>
      </c>
      <c r="P74" s="132">
        <v>27</v>
      </c>
      <c r="Q74" s="132">
        <v>14</v>
      </c>
    </row>
    <row r="75" spans="1:17" s="128" customFormat="1" ht="12.75" x14ac:dyDescent="0.2">
      <c r="A75" s="128" t="s">
        <v>63</v>
      </c>
      <c r="F75" s="132">
        <v>124931</v>
      </c>
      <c r="G75" s="132">
        <v>59218</v>
      </c>
      <c r="H75" s="132">
        <v>65713</v>
      </c>
      <c r="I75" s="132">
        <v>28559</v>
      </c>
      <c r="J75" s="132">
        <v>13563</v>
      </c>
      <c r="K75" s="132">
        <v>14996</v>
      </c>
      <c r="L75" s="132">
        <v>17733</v>
      </c>
      <c r="M75" s="132">
        <v>8007</v>
      </c>
      <c r="N75" s="132">
        <v>9726</v>
      </c>
      <c r="O75" s="132">
        <v>15132</v>
      </c>
      <c r="P75" s="132">
        <v>6852</v>
      </c>
      <c r="Q75" s="132">
        <v>8280</v>
      </c>
    </row>
    <row r="76" spans="1:17" s="128" customFormat="1" ht="12.75" x14ac:dyDescent="0.2">
      <c r="B76" s="128" t="s">
        <v>216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s="128" customFormat="1" ht="12.75" x14ac:dyDescent="0.2">
      <c r="C77" s="128" t="s">
        <v>612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s="128" customFormat="1" ht="12.75" x14ac:dyDescent="0.2">
      <c r="D78" s="128" t="s">
        <v>613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s="128" customFormat="1" ht="12.75" x14ac:dyDescent="0.2">
      <c r="E79" s="128" t="s">
        <v>66</v>
      </c>
      <c r="F79" s="132">
        <v>945</v>
      </c>
      <c r="G79" s="132">
        <v>405</v>
      </c>
      <c r="H79" s="132">
        <v>540</v>
      </c>
      <c r="I79" s="132">
        <v>295</v>
      </c>
      <c r="J79" s="132">
        <v>133</v>
      </c>
      <c r="K79" s="132">
        <v>162</v>
      </c>
      <c r="L79" s="132">
        <v>245</v>
      </c>
      <c r="M79" s="132">
        <v>90</v>
      </c>
      <c r="N79" s="132">
        <v>155</v>
      </c>
      <c r="O79" s="132">
        <v>185</v>
      </c>
      <c r="P79" s="132">
        <v>66</v>
      </c>
      <c r="Q79" s="132">
        <v>119</v>
      </c>
    </row>
    <row r="80" spans="1:17" s="128" customFormat="1" ht="12.75" x14ac:dyDescent="0.2">
      <c r="B80" s="128" t="s">
        <v>316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 s="128" customFormat="1" ht="12.75" x14ac:dyDescent="0.2">
      <c r="C81" s="128" t="s">
        <v>588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2:17" s="128" customFormat="1" ht="12.75" x14ac:dyDescent="0.2">
      <c r="D82" s="128" t="s">
        <v>589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2:17" s="128" customFormat="1" ht="12.75" x14ac:dyDescent="0.2">
      <c r="E83" s="128" t="s">
        <v>66</v>
      </c>
      <c r="F83" s="132">
        <v>22</v>
      </c>
      <c r="G83" s="132">
        <v>9</v>
      </c>
      <c r="H83" s="132">
        <v>13</v>
      </c>
      <c r="I83" s="132">
        <v>0</v>
      </c>
      <c r="J83" s="132">
        <v>0</v>
      </c>
      <c r="K83" s="132">
        <v>0</v>
      </c>
      <c r="L83" s="132">
        <v>25</v>
      </c>
      <c r="M83" s="132">
        <v>10</v>
      </c>
      <c r="N83" s="132">
        <v>15</v>
      </c>
      <c r="O83" s="132">
        <v>25</v>
      </c>
      <c r="P83" s="132">
        <v>10</v>
      </c>
      <c r="Q83" s="132">
        <v>15</v>
      </c>
    </row>
    <row r="84" spans="2:17" s="128" customFormat="1" ht="12.75" x14ac:dyDescent="0.2">
      <c r="B84" s="128" t="s">
        <v>225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2:17" s="128" customFormat="1" ht="12.75" x14ac:dyDescent="0.2">
      <c r="C85" s="128" t="s">
        <v>614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2:17" s="128" customFormat="1" ht="12.75" x14ac:dyDescent="0.2">
      <c r="D86" s="128" t="s">
        <v>614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2:17" s="128" customFormat="1" ht="12.75" x14ac:dyDescent="0.2">
      <c r="E87" s="128" t="s">
        <v>598</v>
      </c>
      <c r="F87" s="132">
        <v>8</v>
      </c>
      <c r="G87" s="132">
        <v>4</v>
      </c>
      <c r="H87" s="132">
        <v>4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</row>
    <row r="88" spans="2:17" s="128" customFormat="1" ht="12.75" x14ac:dyDescent="0.2">
      <c r="C88" s="128" t="s">
        <v>615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2:17" s="128" customFormat="1" ht="12.75" x14ac:dyDescent="0.2">
      <c r="D89" s="128" t="s">
        <v>616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2:17" s="128" customFormat="1" ht="12.75" x14ac:dyDescent="0.2">
      <c r="E90" s="128" t="s">
        <v>66</v>
      </c>
      <c r="F90" s="132">
        <v>77</v>
      </c>
      <c r="G90" s="132">
        <v>20</v>
      </c>
      <c r="H90" s="132">
        <v>57</v>
      </c>
      <c r="I90" s="132">
        <v>29</v>
      </c>
      <c r="J90" s="132">
        <v>9</v>
      </c>
      <c r="K90" s="132">
        <v>20</v>
      </c>
      <c r="L90" s="132">
        <v>30</v>
      </c>
      <c r="M90" s="132">
        <v>11</v>
      </c>
      <c r="N90" s="132">
        <v>19</v>
      </c>
      <c r="O90" s="132">
        <v>30</v>
      </c>
      <c r="P90" s="132">
        <v>11</v>
      </c>
      <c r="Q90" s="132">
        <v>19</v>
      </c>
    </row>
    <row r="91" spans="2:17" s="128" customFormat="1" ht="12.75" x14ac:dyDescent="0.2">
      <c r="C91" s="128" t="s">
        <v>617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 s="128" customFormat="1" ht="12.75" x14ac:dyDescent="0.2">
      <c r="D92" s="128" t="s">
        <v>617</v>
      </c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 s="128" customFormat="1" ht="12.75" x14ac:dyDescent="0.2">
      <c r="E93" s="128" t="s">
        <v>66</v>
      </c>
      <c r="F93" s="132">
        <v>8</v>
      </c>
      <c r="G93" s="132">
        <v>1</v>
      </c>
      <c r="H93" s="132">
        <v>7</v>
      </c>
      <c r="I93" s="132">
        <v>8</v>
      </c>
      <c r="J93" s="132">
        <v>1</v>
      </c>
      <c r="K93" s="132">
        <v>7</v>
      </c>
      <c r="L93" s="132">
        <v>8</v>
      </c>
      <c r="M93" s="132">
        <v>0</v>
      </c>
      <c r="N93" s="132">
        <v>8</v>
      </c>
      <c r="O93" s="132">
        <v>8</v>
      </c>
      <c r="P93" s="132">
        <v>0</v>
      </c>
      <c r="Q93" s="132">
        <v>8</v>
      </c>
    </row>
    <row r="94" spans="2:17" s="128" customFormat="1" ht="12.75" x14ac:dyDescent="0.2">
      <c r="C94" s="128" t="s">
        <v>618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 s="128" customFormat="1" ht="12.75" x14ac:dyDescent="0.2">
      <c r="D95" s="128" t="s">
        <v>619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 s="128" customFormat="1" ht="12.75" x14ac:dyDescent="0.2">
      <c r="E96" s="128" t="s">
        <v>66</v>
      </c>
      <c r="F96" s="132">
        <v>178</v>
      </c>
      <c r="G96" s="132">
        <v>51</v>
      </c>
      <c r="H96" s="132">
        <v>127</v>
      </c>
      <c r="I96" s="132">
        <v>74</v>
      </c>
      <c r="J96" s="132">
        <v>19</v>
      </c>
      <c r="K96" s="132">
        <v>55</v>
      </c>
      <c r="L96" s="132">
        <v>0</v>
      </c>
      <c r="M96" s="132">
        <v>0</v>
      </c>
      <c r="N96" s="132">
        <v>0</v>
      </c>
      <c r="O96" s="132">
        <v>26</v>
      </c>
      <c r="P96" s="132">
        <v>9</v>
      </c>
      <c r="Q96" s="132">
        <v>17</v>
      </c>
    </row>
    <row r="97" spans="2:17" s="128" customFormat="1" ht="12.75" x14ac:dyDescent="0.2">
      <c r="E97" s="128" t="s">
        <v>598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8</v>
      </c>
      <c r="P97" s="132">
        <v>3</v>
      </c>
      <c r="Q97" s="132">
        <v>5</v>
      </c>
    </row>
    <row r="98" spans="2:17" s="128" customFormat="1" ht="12.75" x14ac:dyDescent="0.2">
      <c r="B98" s="128" t="s">
        <v>590</v>
      </c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 s="128" customFormat="1" ht="12.75" x14ac:dyDescent="0.2">
      <c r="C99" s="128" t="s">
        <v>620</v>
      </c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 s="128" customFormat="1" ht="12.75" x14ac:dyDescent="0.2">
      <c r="D100" s="128" t="s">
        <v>621</v>
      </c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 s="128" customFormat="1" ht="12.75" x14ac:dyDescent="0.2">
      <c r="E101" s="128" t="s">
        <v>66</v>
      </c>
      <c r="F101" s="132">
        <v>160</v>
      </c>
      <c r="G101" s="132">
        <v>40</v>
      </c>
      <c r="H101" s="132">
        <v>120</v>
      </c>
      <c r="I101" s="132">
        <v>28</v>
      </c>
      <c r="J101" s="132">
        <v>7</v>
      </c>
      <c r="K101" s="132">
        <v>21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</row>
    <row r="102" spans="2:17" s="128" customFormat="1" ht="12.75" x14ac:dyDescent="0.2">
      <c r="C102" s="128" t="s">
        <v>612</v>
      </c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2:17" s="128" customFormat="1" ht="12.75" x14ac:dyDescent="0.2">
      <c r="D103" s="128" t="s">
        <v>622</v>
      </c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2:17" s="128" customFormat="1" ht="12.75" x14ac:dyDescent="0.2">
      <c r="E104" s="128" t="s">
        <v>66</v>
      </c>
      <c r="F104" s="132">
        <v>306</v>
      </c>
      <c r="G104" s="132">
        <v>170</v>
      </c>
      <c r="H104" s="132">
        <v>136</v>
      </c>
      <c r="I104" s="132">
        <v>82</v>
      </c>
      <c r="J104" s="132">
        <v>47</v>
      </c>
      <c r="K104" s="132">
        <v>35</v>
      </c>
      <c r="L104" s="132">
        <v>101</v>
      </c>
      <c r="M104" s="132">
        <v>41</v>
      </c>
      <c r="N104" s="132">
        <v>60</v>
      </c>
      <c r="O104" s="132">
        <v>52</v>
      </c>
      <c r="P104" s="132">
        <v>18</v>
      </c>
      <c r="Q104" s="132">
        <v>34</v>
      </c>
    </row>
    <row r="105" spans="2:17" s="128" customFormat="1" ht="12.75" x14ac:dyDescent="0.2">
      <c r="C105" s="128" t="s">
        <v>618</v>
      </c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2:17" s="128" customFormat="1" ht="12.75" x14ac:dyDescent="0.2">
      <c r="D106" s="128" t="s">
        <v>623</v>
      </c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</row>
    <row r="107" spans="2:17" s="128" customFormat="1" ht="12.75" x14ac:dyDescent="0.2">
      <c r="E107" s="128" t="s">
        <v>66</v>
      </c>
      <c r="F107" s="132">
        <v>141</v>
      </c>
      <c r="G107" s="132">
        <v>20</v>
      </c>
      <c r="H107" s="132">
        <v>121</v>
      </c>
      <c r="I107" s="132">
        <v>56</v>
      </c>
      <c r="J107" s="132">
        <v>8</v>
      </c>
      <c r="K107" s="132">
        <v>48</v>
      </c>
      <c r="L107" s="132">
        <v>43</v>
      </c>
      <c r="M107" s="132">
        <v>5</v>
      </c>
      <c r="N107" s="132">
        <v>38</v>
      </c>
      <c r="O107" s="132">
        <v>5</v>
      </c>
      <c r="P107" s="132">
        <v>0</v>
      </c>
      <c r="Q107" s="132">
        <v>5</v>
      </c>
    </row>
    <row r="108" spans="2:17" s="128" customFormat="1" ht="12.75" x14ac:dyDescent="0.2">
      <c r="C108" s="128" t="s">
        <v>591</v>
      </c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</row>
    <row r="109" spans="2:17" s="128" customFormat="1" ht="12.75" x14ac:dyDescent="0.2">
      <c r="D109" s="128" t="s">
        <v>591</v>
      </c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</row>
    <row r="110" spans="2:17" s="128" customFormat="1" ht="12.75" x14ac:dyDescent="0.2">
      <c r="E110" s="128" t="s">
        <v>66</v>
      </c>
      <c r="F110" s="132">
        <v>414</v>
      </c>
      <c r="G110" s="132">
        <v>280</v>
      </c>
      <c r="H110" s="132">
        <v>134</v>
      </c>
      <c r="I110" s="132">
        <v>0</v>
      </c>
      <c r="J110" s="132">
        <v>0</v>
      </c>
      <c r="K110" s="132">
        <v>0</v>
      </c>
      <c r="L110" s="132">
        <v>181</v>
      </c>
      <c r="M110" s="132">
        <v>99</v>
      </c>
      <c r="N110" s="132">
        <v>82</v>
      </c>
      <c r="O110" s="132">
        <v>0</v>
      </c>
      <c r="P110" s="132">
        <v>0</v>
      </c>
      <c r="Q110" s="132">
        <v>0</v>
      </c>
    </row>
    <row r="111" spans="2:17" s="128" customFormat="1" ht="12.75" x14ac:dyDescent="0.2">
      <c r="B111" s="128" t="s">
        <v>347</v>
      </c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</row>
    <row r="112" spans="2:17" s="128" customFormat="1" ht="12.75" x14ac:dyDescent="0.2">
      <c r="C112" s="128" t="s">
        <v>592</v>
      </c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</row>
    <row r="113" spans="2:17" s="128" customFormat="1" ht="12.75" x14ac:dyDescent="0.2">
      <c r="D113" s="128" t="s">
        <v>592</v>
      </c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</row>
    <row r="114" spans="2:17" s="128" customFormat="1" ht="12.75" x14ac:dyDescent="0.2">
      <c r="E114" s="128" t="s">
        <v>66</v>
      </c>
      <c r="F114" s="132">
        <v>292</v>
      </c>
      <c r="G114" s="132">
        <v>138</v>
      </c>
      <c r="H114" s="132">
        <v>154</v>
      </c>
      <c r="I114" s="132">
        <v>61</v>
      </c>
      <c r="J114" s="132">
        <v>27</v>
      </c>
      <c r="K114" s="132">
        <v>34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</row>
    <row r="115" spans="2:17" s="128" customFormat="1" ht="12.75" x14ac:dyDescent="0.2">
      <c r="B115" s="128" t="s">
        <v>282</v>
      </c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</row>
    <row r="116" spans="2:17" s="128" customFormat="1" ht="12.75" x14ac:dyDescent="0.2">
      <c r="C116" s="128" t="s">
        <v>624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</row>
    <row r="117" spans="2:17" s="128" customFormat="1" ht="12.75" x14ac:dyDescent="0.2">
      <c r="D117" s="128" t="s">
        <v>624</v>
      </c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2:17" s="128" customFormat="1" ht="12.75" x14ac:dyDescent="0.2">
      <c r="E118" s="128" t="s">
        <v>66</v>
      </c>
      <c r="F118" s="132">
        <v>746</v>
      </c>
      <c r="G118" s="132">
        <v>302</v>
      </c>
      <c r="H118" s="132">
        <v>444</v>
      </c>
      <c r="I118" s="132">
        <v>227</v>
      </c>
      <c r="J118" s="132">
        <v>101</v>
      </c>
      <c r="K118" s="132">
        <v>126</v>
      </c>
      <c r="L118" s="132">
        <v>96</v>
      </c>
      <c r="M118" s="132">
        <v>39</v>
      </c>
      <c r="N118" s="132">
        <v>57</v>
      </c>
      <c r="O118" s="132">
        <v>0</v>
      </c>
      <c r="P118" s="132">
        <v>0</v>
      </c>
      <c r="Q118" s="132">
        <v>0</v>
      </c>
    </row>
    <row r="119" spans="2:17" s="128" customFormat="1" ht="12.75" x14ac:dyDescent="0.2">
      <c r="C119" s="128" t="s">
        <v>625</v>
      </c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 s="128" customFormat="1" ht="12.75" x14ac:dyDescent="0.2">
      <c r="D120" s="128" t="s">
        <v>625</v>
      </c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 s="128" customFormat="1" ht="12.75" x14ac:dyDescent="0.2">
      <c r="E121" s="128" t="s">
        <v>66</v>
      </c>
      <c r="F121" s="132">
        <v>26</v>
      </c>
      <c r="G121" s="132">
        <v>6</v>
      </c>
      <c r="H121" s="132">
        <v>20</v>
      </c>
      <c r="I121" s="132">
        <v>6</v>
      </c>
      <c r="J121" s="132">
        <v>0</v>
      </c>
      <c r="K121" s="132">
        <v>6</v>
      </c>
      <c r="L121" s="132">
        <v>7</v>
      </c>
      <c r="M121" s="132">
        <v>2</v>
      </c>
      <c r="N121" s="132">
        <v>5</v>
      </c>
      <c r="O121" s="132">
        <v>8</v>
      </c>
      <c r="P121" s="132">
        <v>0</v>
      </c>
      <c r="Q121" s="132">
        <v>8</v>
      </c>
    </row>
    <row r="122" spans="2:17" s="128" customFormat="1" ht="12.75" x14ac:dyDescent="0.2">
      <c r="E122" s="128" t="s">
        <v>598</v>
      </c>
      <c r="F122" s="132">
        <v>123</v>
      </c>
      <c r="G122" s="132">
        <v>40</v>
      </c>
      <c r="H122" s="132">
        <v>83</v>
      </c>
      <c r="I122" s="132">
        <v>22</v>
      </c>
      <c r="J122" s="132">
        <v>7</v>
      </c>
      <c r="K122" s="132">
        <v>15</v>
      </c>
      <c r="L122" s="132">
        <v>21</v>
      </c>
      <c r="M122" s="132">
        <v>11</v>
      </c>
      <c r="N122" s="132">
        <v>10</v>
      </c>
      <c r="O122" s="132">
        <v>14</v>
      </c>
      <c r="P122" s="132">
        <v>5</v>
      </c>
      <c r="Q122" s="132">
        <v>9</v>
      </c>
    </row>
    <row r="123" spans="2:17" s="128" customFormat="1" ht="12.75" x14ac:dyDescent="0.2">
      <c r="C123" s="128" t="s">
        <v>626</v>
      </c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  <row r="124" spans="2:17" s="128" customFormat="1" ht="12.75" x14ac:dyDescent="0.2">
      <c r="D124" s="128" t="s">
        <v>626</v>
      </c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</row>
    <row r="125" spans="2:17" s="128" customFormat="1" ht="12.75" x14ac:dyDescent="0.2">
      <c r="E125" s="128" t="s">
        <v>66</v>
      </c>
      <c r="F125" s="132">
        <v>502</v>
      </c>
      <c r="G125" s="132">
        <v>215</v>
      </c>
      <c r="H125" s="132">
        <v>287</v>
      </c>
      <c r="I125" s="132">
        <v>32</v>
      </c>
      <c r="J125" s="132">
        <v>15</v>
      </c>
      <c r="K125" s="132">
        <v>17</v>
      </c>
      <c r="L125" s="132">
        <v>52</v>
      </c>
      <c r="M125" s="132">
        <v>22</v>
      </c>
      <c r="N125" s="132">
        <v>30</v>
      </c>
      <c r="O125" s="132">
        <v>52</v>
      </c>
      <c r="P125" s="132">
        <v>22</v>
      </c>
      <c r="Q125" s="132">
        <v>30</v>
      </c>
    </row>
    <row r="126" spans="2:17" s="128" customFormat="1" ht="12.75" x14ac:dyDescent="0.2">
      <c r="C126" s="128" t="s">
        <v>627</v>
      </c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</row>
    <row r="127" spans="2:17" s="128" customFormat="1" ht="12.75" x14ac:dyDescent="0.2">
      <c r="D127" s="128" t="s">
        <v>627</v>
      </c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</row>
    <row r="128" spans="2:17" s="128" customFormat="1" ht="12.75" x14ac:dyDescent="0.2">
      <c r="E128" s="128" t="s">
        <v>66</v>
      </c>
      <c r="F128" s="132">
        <v>112</v>
      </c>
      <c r="G128" s="132">
        <v>43</v>
      </c>
      <c r="H128" s="132">
        <v>69</v>
      </c>
      <c r="I128" s="132">
        <v>47</v>
      </c>
      <c r="J128" s="132">
        <v>19</v>
      </c>
      <c r="K128" s="132">
        <v>28</v>
      </c>
      <c r="L128" s="132">
        <v>11</v>
      </c>
      <c r="M128" s="132">
        <v>5</v>
      </c>
      <c r="N128" s="132">
        <v>6</v>
      </c>
      <c r="O128" s="132">
        <v>4</v>
      </c>
      <c r="P128" s="132">
        <v>1</v>
      </c>
      <c r="Q128" s="132">
        <v>3</v>
      </c>
    </row>
    <row r="129" spans="3:17" s="128" customFormat="1" ht="12.75" x14ac:dyDescent="0.2">
      <c r="C129" s="128" t="s">
        <v>628</v>
      </c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</row>
    <row r="130" spans="3:17" s="128" customFormat="1" ht="12.75" x14ac:dyDescent="0.2">
      <c r="D130" s="128" t="s">
        <v>628</v>
      </c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</row>
    <row r="131" spans="3:17" s="128" customFormat="1" ht="12.75" x14ac:dyDescent="0.2">
      <c r="E131" s="128" t="s">
        <v>598</v>
      </c>
      <c r="F131" s="132">
        <v>38</v>
      </c>
      <c r="G131" s="132">
        <v>1</v>
      </c>
      <c r="H131" s="132">
        <v>37</v>
      </c>
      <c r="I131" s="132">
        <v>11</v>
      </c>
      <c r="J131" s="132">
        <v>0</v>
      </c>
      <c r="K131" s="132">
        <v>11</v>
      </c>
      <c r="L131" s="132">
        <v>6</v>
      </c>
      <c r="M131" s="132">
        <v>0</v>
      </c>
      <c r="N131" s="132">
        <v>6</v>
      </c>
      <c r="O131" s="132">
        <v>9</v>
      </c>
      <c r="P131" s="132">
        <v>1</v>
      </c>
      <c r="Q131" s="132">
        <v>8</v>
      </c>
    </row>
    <row r="132" spans="3:17" s="128" customFormat="1" ht="12.75" x14ac:dyDescent="0.2">
      <c r="C132" s="128" t="s">
        <v>629</v>
      </c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</row>
    <row r="133" spans="3:17" s="128" customFormat="1" ht="12.75" x14ac:dyDescent="0.2">
      <c r="D133" s="128" t="s">
        <v>629</v>
      </c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</row>
    <row r="134" spans="3:17" s="128" customFormat="1" ht="12.75" x14ac:dyDescent="0.2">
      <c r="E134" s="128" t="s">
        <v>66</v>
      </c>
      <c r="F134" s="132">
        <v>150</v>
      </c>
      <c r="G134" s="132">
        <v>55</v>
      </c>
      <c r="H134" s="132">
        <v>95</v>
      </c>
      <c r="I134" s="132">
        <v>41</v>
      </c>
      <c r="J134" s="132">
        <v>18</v>
      </c>
      <c r="K134" s="132">
        <v>23</v>
      </c>
      <c r="L134" s="132">
        <v>17</v>
      </c>
      <c r="M134" s="132">
        <v>6</v>
      </c>
      <c r="N134" s="132">
        <v>11</v>
      </c>
      <c r="O134" s="132">
        <v>14</v>
      </c>
      <c r="P134" s="132">
        <v>5</v>
      </c>
      <c r="Q134" s="132">
        <v>9</v>
      </c>
    </row>
    <row r="135" spans="3:17" s="128" customFormat="1" ht="12.75" x14ac:dyDescent="0.2">
      <c r="C135" s="128" t="s">
        <v>630</v>
      </c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</row>
    <row r="136" spans="3:17" s="128" customFormat="1" ht="12.75" x14ac:dyDescent="0.2">
      <c r="D136" s="128" t="s">
        <v>630</v>
      </c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3:17" s="128" customFormat="1" ht="12.75" x14ac:dyDescent="0.2">
      <c r="E137" s="128" t="s">
        <v>66</v>
      </c>
      <c r="F137" s="132">
        <v>75</v>
      </c>
      <c r="G137" s="132">
        <v>33</v>
      </c>
      <c r="H137" s="132">
        <v>42</v>
      </c>
      <c r="I137" s="132">
        <v>47</v>
      </c>
      <c r="J137" s="132">
        <v>16</v>
      </c>
      <c r="K137" s="132">
        <v>31</v>
      </c>
      <c r="L137" s="132">
        <v>46</v>
      </c>
      <c r="M137" s="132">
        <v>30</v>
      </c>
      <c r="N137" s="132">
        <v>16</v>
      </c>
      <c r="O137" s="132">
        <v>27</v>
      </c>
      <c r="P137" s="132">
        <v>16</v>
      </c>
      <c r="Q137" s="132">
        <v>11</v>
      </c>
    </row>
    <row r="138" spans="3:17" s="128" customFormat="1" ht="12.75" x14ac:dyDescent="0.2">
      <c r="C138" s="128" t="s">
        <v>593</v>
      </c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3:17" s="128" customFormat="1" ht="12.75" x14ac:dyDescent="0.2">
      <c r="D139" s="128" t="s">
        <v>593</v>
      </c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3:17" s="128" customFormat="1" ht="12.75" x14ac:dyDescent="0.2">
      <c r="E140" s="128" t="s">
        <v>66</v>
      </c>
      <c r="F140" s="132">
        <v>646</v>
      </c>
      <c r="G140" s="132">
        <v>207</v>
      </c>
      <c r="H140" s="132">
        <v>439</v>
      </c>
      <c r="I140" s="132">
        <v>182</v>
      </c>
      <c r="J140" s="132">
        <v>52</v>
      </c>
      <c r="K140" s="132">
        <v>130</v>
      </c>
      <c r="L140" s="132">
        <v>151</v>
      </c>
      <c r="M140" s="132">
        <v>47</v>
      </c>
      <c r="N140" s="132">
        <v>104</v>
      </c>
      <c r="O140" s="132">
        <v>53</v>
      </c>
      <c r="P140" s="132">
        <v>6</v>
      </c>
      <c r="Q140" s="132">
        <v>47</v>
      </c>
    </row>
    <row r="141" spans="3:17" s="128" customFormat="1" ht="12.75" x14ac:dyDescent="0.2">
      <c r="C141" s="128" t="s">
        <v>631</v>
      </c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</row>
    <row r="142" spans="3:17" s="128" customFormat="1" ht="12.75" x14ac:dyDescent="0.2">
      <c r="D142" s="128" t="s">
        <v>631</v>
      </c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</row>
    <row r="143" spans="3:17" s="128" customFormat="1" ht="12.75" x14ac:dyDescent="0.2">
      <c r="E143" s="128" t="s">
        <v>66</v>
      </c>
      <c r="F143" s="132">
        <v>11</v>
      </c>
      <c r="G143" s="132">
        <v>1</v>
      </c>
      <c r="H143" s="132">
        <v>10</v>
      </c>
      <c r="I143" s="132">
        <v>0</v>
      </c>
      <c r="J143" s="132">
        <v>0</v>
      </c>
      <c r="K143" s="132">
        <v>0</v>
      </c>
      <c r="L143" s="132">
        <v>0</v>
      </c>
      <c r="M143" s="132">
        <v>0</v>
      </c>
      <c r="N143" s="132">
        <v>0</v>
      </c>
      <c r="O143" s="132">
        <v>0</v>
      </c>
      <c r="P143" s="132">
        <v>0</v>
      </c>
      <c r="Q143" s="132">
        <v>0</v>
      </c>
    </row>
    <row r="144" spans="3:17" s="128" customFormat="1" ht="12.75" x14ac:dyDescent="0.2">
      <c r="C144" s="128" t="s">
        <v>632</v>
      </c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</row>
    <row r="145" spans="3:17" s="128" customFormat="1" ht="12.75" x14ac:dyDescent="0.2">
      <c r="D145" s="128" t="s">
        <v>632</v>
      </c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</row>
    <row r="146" spans="3:17" s="128" customFormat="1" ht="12.75" x14ac:dyDescent="0.2">
      <c r="E146" s="128" t="s">
        <v>66</v>
      </c>
      <c r="F146" s="132">
        <v>76</v>
      </c>
      <c r="G146" s="132">
        <v>43</v>
      </c>
      <c r="H146" s="132">
        <v>33</v>
      </c>
      <c r="I146" s="132">
        <v>17</v>
      </c>
      <c r="J146" s="132">
        <v>9</v>
      </c>
      <c r="K146" s="132">
        <v>8</v>
      </c>
      <c r="L146" s="132">
        <v>7</v>
      </c>
      <c r="M146" s="132">
        <v>4</v>
      </c>
      <c r="N146" s="132">
        <v>3</v>
      </c>
      <c r="O146" s="132">
        <v>6</v>
      </c>
      <c r="P146" s="132">
        <v>6</v>
      </c>
      <c r="Q146" s="132">
        <v>0</v>
      </c>
    </row>
    <row r="147" spans="3:17" s="128" customFormat="1" ht="12.75" x14ac:dyDescent="0.2">
      <c r="C147" s="128" t="s">
        <v>633</v>
      </c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</row>
    <row r="148" spans="3:17" s="128" customFormat="1" ht="12.75" x14ac:dyDescent="0.2">
      <c r="D148" s="128" t="s">
        <v>633</v>
      </c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</row>
    <row r="149" spans="3:17" s="128" customFormat="1" ht="12.75" x14ac:dyDescent="0.2">
      <c r="E149" s="128" t="s">
        <v>66</v>
      </c>
      <c r="F149" s="132">
        <v>27</v>
      </c>
      <c r="G149" s="132">
        <v>16</v>
      </c>
      <c r="H149" s="132">
        <v>11</v>
      </c>
      <c r="I149" s="132">
        <v>3</v>
      </c>
      <c r="J149" s="132">
        <v>2</v>
      </c>
      <c r="K149" s="132">
        <v>1</v>
      </c>
      <c r="L149" s="132">
        <v>12</v>
      </c>
      <c r="M149" s="132">
        <v>9</v>
      </c>
      <c r="N149" s="132">
        <v>3</v>
      </c>
      <c r="O149" s="132">
        <v>1</v>
      </c>
      <c r="P149" s="132">
        <v>0</v>
      </c>
      <c r="Q149" s="132">
        <v>1</v>
      </c>
    </row>
    <row r="150" spans="3:17" s="128" customFormat="1" ht="12.75" x14ac:dyDescent="0.2">
      <c r="C150" s="128" t="s">
        <v>634</v>
      </c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</row>
    <row r="151" spans="3:17" s="128" customFormat="1" ht="12.75" x14ac:dyDescent="0.2">
      <c r="D151" s="128" t="s">
        <v>634</v>
      </c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</row>
    <row r="152" spans="3:17" s="128" customFormat="1" ht="12.75" x14ac:dyDescent="0.2">
      <c r="E152" s="128" t="s">
        <v>66</v>
      </c>
      <c r="F152" s="132">
        <v>181</v>
      </c>
      <c r="G152" s="132">
        <v>45</v>
      </c>
      <c r="H152" s="132">
        <v>136</v>
      </c>
      <c r="I152" s="132">
        <v>33</v>
      </c>
      <c r="J152" s="132">
        <v>6</v>
      </c>
      <c r="K152" s="132">
        <v>27</v>
      </c>
      <c r="L152" s="132">
        <v>14</v>
      </c>
      <c r="M152" s="132">
        <v>2</v>
      </c>
      <c r="N152" s="132">
        <v>12</v>
      </c>
      <c r="O152" s="132">
        <v>19</v>
      </c>
      <c r="P152" s="132">
        <v>3</v>
      </c>
      <c r="Q152" s="132">
        <v>16</v>
      </c>
    </row>
    <row r="153" spans="3:17" s="128" customFormat="1" ht="12.75" x14ac:dyDescent="0.2">
      <c r="C153" s="128" t="s">
        <v>635</v>
      </c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3:17" s="128" customFormat="1" ht="12.75" x14ac:dyDescent="0.2">
      <c r="D154" s="128" t="s">
        <v>635</v>
      </c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</row>
    <row r="155" spans="3:17" s="128" customFormat="1" ht="12.75" x14ac:dyDescent="0.2">
      <c r="E155" s="128" t="s">
        <v>66</v>
      </c>
      <c r="F155" s="132">
        <v>144</v>
      </c>
      <c r="G155" s="132">
        <v>40</v>
      </c>
      <c r="H155" s="132">
        <v>104</v>
      </c>
      <c r="I155" s="132">
        <v>25</v>
      </c>
      <c r="J155" s="132">
        <v>7</v>
      </c>
      <c r="K155" s="132">
        <v>18</v>
      </c>
      <c r="L155" s="132">
        <v>16</v>
      </c>
      <c r="M155" s="132">
        <v>3</v>
      </c>
      <c r="N155" s="132">
        <v>13</v>
      </c>
      <c r="O155" s="132">
        <v>12</v>
      </c>
      <c r="P155" s="132">
        <v>4</v>
      </c>
      <c r="Q155" s="132">
        <v>8</v>
      </c>
    </row>
    <row r="156" spans="3:17" s="128" customFormat="1" ht="12.75" x14ac:dyDescent="0.2">
      <c r="C156" s="128" t="s">
        <v>636</v>
      </c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</row>
    <row r="157" spans="3:17" s="128" customFormat="1" ht="12.75" x14ac:dyDescent="0.2">
      <c r="D157" s="128" t="s">
        <v>636</v>
      </c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</row>
    <row r="158" spans="3:17" s="128" customFormat="1" ht="12.75" x14ac:dyDescent="0.2">
      <c r="E158" s="128" t="s">
        <v>66</v>
      </c>
      <c r="F158" s="132">
        <v>148</v>
      </c>
      <c r="G158" s="132">
        <v>62</v>
      </c>
      <c r="H158" s="132">
        <v>86</v>
      </c>
      <c r="I158" s="132">
        <v>56</v>
      </c>
      <c r="J158" s="132">
        <v>23</v>
      </c>
      <c r="K158" s="132">
        <v>33</v>
      </c>
      <c r="L158" s="132">
        <v>28</v>
      </c>
      <c r="M158" s="132">
        <v>11</v>
      </c>
      <c r="N158" s="132">
        <v>17</v>
      </c>
      <c r="O158" s="132">
        <v>4</v>
      </c>
      <c r="P158" s="132">
        <v>2</v>
      </c>
      <c r="Q158" s="132">
        <v>2</v>
      </c>
    </row>
    <row r="159" spans="3:17" s="128" customFormat="1" ht="12.75" x14ac:dyDescent="0.2">
      <c r="C159" s="128" t="s">
        <v>637</v>
      </c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3:17" s="128" customFormat="1" ht="12.75" x14ac:dyDescent="0.2">
      <c r="D160" s="128" t="s">
        <v>637</v>
      </c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</row>
    <row r="161" spans="3:17" s="128" customFormat="1" ht="12.75" x14ac:dyDescent="0.2">
      <c r="E161" s="128" t="s">
        <v>66</v>
      </c>
      <c r="F161" s="132">
        <v>0</v>
      </c>
      <c r="G161" s="132">
        <v>0</v>
      </c>
      <c r="H161" s="132">
        <v>0</v>
      </c>
      <c r="I161" s="132">
        <v>0</v>
      </c>
      <c r="J161" s="132">
        <v>0</v>
      </c>
      <c r="K161" s="132">
        <v>0</v>
      </c>
      <c r="L161" s="132">
        <v>0</v>
      </c>
      <c r="M161" s="132">
        <v>0</v>
      </c>
      <c r="N161" s="132">
        <v>0</v>
      </c>
      <c r="O161" s="132">
        <v>0</v>
      </c>
      <c r="P161" s="132">
        <v>0</v>
      </c>
      <c r="Q161" s="132">
        <v>0</v>
      </c>
    </row>
    <row r="162" spans="3:17" s="128" customFormat="1" ht="12.75" x14ac:dyDescent="0.2">
      <c r="C162" s="128" t="s">
        <v>594</v>
      </c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</row>
    <row r="163" spans="3:17" s="128" customFormat="1" ht="12.75" x14ac:dyDescent="0.2">
      <c r="D163" s="128" t="s">
        <v>594</v>
      </c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</row>
    <row r="164" spans="3:17" s="128" customFormat="1" ht="12.75" x14ac:dyDescent="0.2">
      <c r="E164" s="128" t="s">
        <v>66</v>
      </c>
      <c r="F164" s="132">
        <v>328</v>
      </c>
      <c r="G164" s="132">
        <v>25</v>
      </c>
      <c r="H164" s="132">
        <v>303</v>
      </c>
      <c r="I164" s="132">
        <v>83</v>
      </c>
      <c r="J164" s="132">
        <v>7</v>
      </c>
      <c r="K164" s="132">
        <v>76</v>
      </c>
      <c r="L164" s="132">
        <v>108</v>
      </c>
      <c r="M164" s="132">
        <v>7</v>
      </c>
      <c r="N164" s="132">
        <v>101</v>
      </c>
      <c r="O164" s="132">
        <v>84</v>
      </c>
      <c r="P164" s="132">
        <v>4</v>
      </c>
      <c r="Q164" s="132">
        <v>80</v>
      </c>
    </row>
    <row r="165" spans="3:17" s="128" customFormat="1" ht="12.75" x14ac:dyDescent="0.2">
      <c r="C165" s="128" t="s">
        <v>638</v>
      </c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</row>
    <row r="166" spans="3:17" s="128" customFormat="1" ht="12.75" x14ac:dyDescent="0.2">
      <c r="D166" s="128" t="s">
        <v>638</v>
      </c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</row>
    <row r="167" spans="3:17" s="128" customFormat="1" ht="12.75" x14ac:dyDescent="0.2">
      <c r="E167" s="128" t="s">
        <v>66</v>
      </c>
      <c r="F167" s="132">
        <v>218</v>
      </c>
      <c r="G167" s="132">
        <v>148</v>
      </c>
      <c r="H167" s="132">
        <v>70</v>
      </c>
      <c r="I167" s="132">
        <v>58</v>
      </c>
      <c r="J167" s="132">
        <v>35</v>
      </c>
      <c r="K167" s="132">
        <v>23</v>
      </c>
      <c r="L167" s="132">
        <v>54</v>
      </c>
      <c r="M167" s="132">
        <v>38</v>
      </c>
      <c r="N167" s="132">
        <v>16</v>
      </c>
      <c r="O167" s="132">
        <v>0</v>
      </c>
      <c r="P167" s="132">
        <v>0</v>
      </c>
      <c r="Q167" s="132">
        <v>0</v>
      </c>
    </row>
    <row r="168" spans="3:17" s="128" customFormat="1" ht="12.75" x14ac:dyDescent="0.2">
      <c r="E168" s="128" t="s">
        <v>598</v>
      </c>
      <c r="F168" s="132">
        <v>12</v>
      </c>
      <c r="G168" s="132">
        <v>9</v>
      </c>
      <c r="H168" s="132">
        <v>3</v>
      </c>
      <c r="I168" s="132">
        <v>0</v>
      </c>
      <c r="J168" s="132">
        <v>0</v>
      </c>
      <c r="K168" s="132">
        <v>0</v>
      </c>
      <c r="L168" s="132">
        <v>0</v>
      </c>
      <c r="M168" s="132">
        <v>0</v>
      </c>
      <c r="N168" s="132">
        <v>0</v>
      </c>
      <c r="O168" s="132">
        <v>0</v>
      </c>
      <c r="P168" s="132">
        <v>0</v>
      </c>
      <c r="Q168" s="132">
        <v>0</v>
      </c>
    </row>
    <row r="169" spans="3:17" s="128" customFormat="1" ht="12.75" x14ac:dyDescent="0.2">
      <c r="C169" s="128" t="s">
        <v>614</v>
      </c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3:17" s="128" customFormat="1" ht="12.75" x14ac:dyDescent="0.2">
      <c r="D170" s="128" t="s">
        <v>614</v>
      </c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3:17" s="128" customFormat="1" ht="12.75" x14ac:dyDescent="0.2">
      <c r="E171" s="128" t="s">
        <v>66</v>
      </c>
      <c r="F171" s="132">
        <v>382</v>
      </c>
      <c r="G171" s="132">
        <v>129</v>
      </c>
      <c r="H171" s="132">
        <v>253</v>
      </c>
      <c r="I171" s="132">
        <v>136</v>
      </c>
      <c r="J171" s="132">
        <v>50</v>
      </c>
      <c r="K171" s="132">
        <v>86</v>
      </c>
      <c r="L171" s="132">
        <v>121</v>
      </c>
      <c r="M171" s="132">
        <v>31</v>
      </c>
      <c r="N171" s="132">
        <v>90</v>
      </c>
      <c r="O171" s="132">
        <v>121</v>
      </c>
      <c r="P171" s="132">
        <v>31</v>
      </c>
      <c r="Q171" s="132">
        <v>90</v>
      </c>
    </row>
    <row r="172" spans="3:17" s="128" customFormat="1" ht="12.75" x14ac:dyDescent="0.2">
      <c r="E172" s="128" t="s">
        <v>598</v>
      </c>
      <c r="F172" s="132">
        <v>58</v>
      </c>
      <c r="G172" s="132">
        <v>20</v>
      </c>
      <c r="H172" s="132">
        <v>38</v>
      </c>
      <c r="I172" s="132">
        <v>0</v>
      </c>
      <c r="J172" s="132">
        <v>0</v>
      </c>
      <c r="K172" s="132">
        <v>0</v>
      </c>
      <c r="L172" s="132">
        <v>29</v>
      </c>
      <c r="M172" s="132">
        <v>14</v>
      </c>
      <c r="N172" s="132">
        <v>15</v>
      </c>
      <c r="O172" s="132">
        <v>25</v>
      </c>
      <c r="P172" s="132">
        <v>11</v>
      </c>
      <c r="Q172" s="132">
        <v>14</v>
      </c>
    </row>
    <row r="173" spans="3:17" s="128" customFormat="1" ht="12.75" x14ac:dyDescent="0.2">
      <c r="C173" s="128" t="s">
        <v>639</v>
      </c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</row>
    <row r="174" spans="3:17" s="128" customFormat="1" ht="12.75" x14ac:dyDescent="0.2">
      <c r="D174" s="128" t="s">
        <v>639</v>
      </c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</row>
    <row r="175" spans="3:17" s="128" customFormat="1" ht="12.75" x14ac:dyDescent="0.2">
      <c r="E175" s="128" t="s">
        <v>66</v>
      </c>
      <c r="F175" s="132">
        <v>72</v>
      </c>
      <c r="G175" s="132">
        <v>39</v>
      </c>
      <c r="H175" s="132">
        <v>33</v>
      </c>
      <c r="I175" s="132">
        <v>38</v>
      </c>
      <c r="J175" s="132">
        <v>20</v>
      </c>
      <c r="K175" s="132">
        <v>18</v>
      </c>
      <c r="L175" s="132">
        <v>0</v>
      </c>
      <c r="M175" s="132">
        <v>0</v>
      </c>
      <c r="N175" s="132">
        <v>0</v>
      </c>
      <c r="O175" s="132">
        <v>23</v>
      </c>
      <c r="P175" s="132">
        <v>10</v>
      </c>
      <c r="Q175" s="132">
        <v>13</v>
      </c>
    </row>
    <row r="176" spans="3:17" s="128" customFormat="1" ht="12.75" x14ac:dyDescent="0.2">
      <c r="C176" s="128" t="s">
        <v>640</v>
      </c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</row>
    <row r="177" spans="3:17" s="128" customFormat="1" ht="12.75" x14ac:dyDescent="0.2">
      <c r="D177" s="128" t="s">
        <v>640</v>
      </c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3:17" s="128" customFormat="1" ht="12.75" x14ac:dyDescent="0.2">
      <c r="E178" s="128" t="s">
        <v>66</v>
      </c>
      <c r="F178" s="132">
        <v>318</v>
      </c>
      <c r="G178" s="132">
        <v>77</v>
      </c>
      <c r="H178" s="132">
        <v>241</v>
      </c>
      <c r="I178" s="132">
        <v>85</v>
      </c>
      <c r="J178" s="132">
        <v>15</v>
      </c>
      <c r="K178" s="132">
        <v>70</v>
      </c>
      <c r="L178" s="132">
        <v>27</v>
      </c>
      <c r="M178" s="132">
        <v>6</v>
      </c>
      <c r="N178" s="132">
        <v>21</v>
      </c>
      <c r="O178" s="132">
        <v>27</v>
      </c>
      <c r="P178" s="132">
        <v>6</v>
      </c>
      <c r="Q178" s="132">
        <v>21</v>
      </c>
    </row>
    <row r="179" spans="3:17" s="128" customFormat="1" ht="12.75" x14ac:dyDescent="0.2">
      <c r="C179" s="128" t="s">
        <v>641</v>
      </c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</row>
    <row r="180" spans="3:17" s="128" customFormat="1" ht="12.75" x14ac:dyDescent="0.2">
      <c r="D180" s="128" t="s">
        <v>641</v>
      </c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</row>
    <row r="181" spans="3:17" s="128" customFormat="1" ht="12.75" x14ac:dyDescent="0.2">
      <c r="E181" s="128" t="s">
        <v>66</v>
      </c>
      <c r="F181" s="132">
        <v>135</v>
      </c>
      <c r="G181" s="132">
        <v>53</v>
      </c>
      <c r="H181" s="132">
        <v>82</v>
      </c>
      <c r="I181" s="132">
        <v>34</v>
      </c>
      <c r="J181" s="132">
        <v>17</v>
      </c>
      <c r="K181" s="132">
        <v>17</v>
      </c>
      <c r="L181" s="132">
        <v>13</v>
      </c>
      <c r="M181" s="132">
        <v>4</v>
      </c>
      <c r="N181" s="132">
        <v>9</v>
      </c>
      <c r="O181" s="132">
        <v>0</v>
      </c>
      <c r="P181" s="132">
        <v>0</v>
      </c>
      <c r="Q181" s="132">
        <v>0</v>
      </c>
    </row>
    <row r="182" spans="3:17" s="128" customFormat="1" ht="12.75" x14ac:dyDescent="0.2">
      <c r="C182" s="128" t="s">
        <v>642</v>
      </c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</row>
    <row r="183" spans="3:17" s="128" customFormat="1" ht="12.75" x14ac:dyDescent="0.2">
      <c r="D183" s="128" t="s">
        <v>642</v>
      </c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</row>
    <row r="184" spans="3:17" s="128" customFormat="1" ht="12.75" x14ac:dyDescent="0.2">
      <c r="E184" s="128" t="s">
        <v>66</v>
      </c>
      <c r="F184" s="132">
        <v>92</v>
      </c>
      <c r="G184" s="132">
        <v>24</v>
      </c>
      <c r="H184" s="132">
        <v>68</v>
      </c>
      <c r="I184" s="132">
        <v>24</v>
      </c>
      <c r="J184" s="132">
        <v>6</v>
      </c>
      <c r="K184" s="132">
        <v>18</v>
      </c>
      <c r="L184" s="132">
        <v>0</v>
      </c>
      <c r="M184" s="132">
        <v>0</v>
      </c>
      <c r="N184" s="132">
        <v>0</v>
      </c>
      <c r="O184" s="132">
        <v>0</v>
      </c>
      <c r="P184" s="132">
        <v>0</v>
      </c>
      <c r="Q184" s="132">
        <v>0</v>
      </c>
    </row>
    <row r="185" spans="3:17" s="128" customFormat="1" ht="12.75" x14ac:dyDescent="0.2">
      <c r="C185" s="128" t="s">
        <v>643</v>
      </c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3:17" s="128" customFormat="1" ht="12.75" x14ac:dyDescent="0.2">
      <c r="D186" s="128" t="s">
        <v>644</v>
      </c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3:17" s="128" customFormat="1" ht="12.75" x14ac:dyDescent="0.2">
      <c r="E187" s="128" t="s">
        <v>66</v>
      </c>
      <c r="F187" s="132">
        <v>900</v>
      </c>
      <c r="G187" s="132">
        <v>82</v>
      </c>
      <c r="H187" s="132">
        <v>818</v>
      </c>
      <c r="I187" s="132">
        <v>288</v>
      </c>
      <c r="J187" s="132">
        <v>31</v>
      </c>
      <c r="K187" s="132">
        <v>257</v>
      </c>
      <c r="L187" s="132">
        <v>224</v>
      </c>
      <c r="M187" s="132">
        <v>12</v>
      </c>
      <c r="N187" s="132">
        <v>212</v>
      </c>
      <c r="O187" s="132">
        <v>223</v>
      </c>
      <c r="P187" s="132">
        <v>12</v>
      </c>
      <c r="Q187" s="132">
        <v>211</v>
      </c>
    </row>
    <row r="188" spans="3:17" s="128" customFormat="1" ht="12.75" x14ac:dyDescent="0.2">
      <c r="C188" s="128" t="s">
        <v>645</v>
      </c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</row>
    <row r="189" spans="3:17" s="128" customFormat="1" ht="12.75" x14ac:dyDescent="0.2">
      <c r="D189" s="128" t="s">
        <v>645</v>
      </c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</row>
    <row r="190" spans="3:17" s="128" customFormat="1" ht="12.75" x14ac:dyDescent="0.2">
      <c r="E190" s="128" t="s">
        <v>66</v>
      </c>
      <c r="F190" s="132">
        <v>0</v>
      </c>
      <c r="G190" s="132">
        <v>0</v>
      </c>
      <c r="H190" s="132">
        <v>0</v>
      </c>
      <c r="I190" s="132">
        <v>0</v>
      </c>
      <c r="J190" s="132">
        <v>0</v>
      </c>
      <c r="K190" s="132">
        <v>0</v>
      </c>
      <c r="L190" s="132">
        <v>0</v>
      </c>
      <c r="M190" s="132">
        <v>0</v>
      </c>
      <c r="N190" s="132">
        <v>0</v>
      </c>
      <c r="O190" s="132">
        <v>0</v>
      </c>
      <c r="P190" s="132">
        <v>0</v>
      </c>
      <c r="Q190" s="132">
        <v>0</v>
      </c>
    </row>
    <row r="191" spans="3:17" s="128" customFormat="1" ht="12.75" x14ac:dyDescent="0.2">
      <c r="C191" s="128" t="s">
        <v>646</v>
      </c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</row>
    <row r="192" spans="3:17" s="128" customFormat="1" ht="12.75" x14ac:dyDescent="0.2">
      <c r="D192" s="128" t="s">
        <v>646</v>
      </c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3:17" s="128" customFormat="1" ht="12.75" x14ac:dyDescent="0.2">
      <c r="E193" s="128" t="s">
        <v>66</v>
      </c>
      <c r="F193" s="132">
        <v>10</v>
      </c>
      <c r="G193" s="132">
        <v>2</v>
      </c>
      <c r="H193" s="132">
        <v>8</v>
      </c>
      <c r="I193" s="132">
        <v>10</v>
      </c>
      <c r="J193" s="132">
        <v>2</v>
      </c>
      <c r="K193" s="132">
        <v>8</v>
      </c>
      <c r="L193" s="132">
        <v>3</v>
      </c>
      <c r="M193" s="132">
        <v>0</v>
      </c>
      <c r="N193" s="132">
        <v>3</v>
      </c>
      <c r="O193" s="132">
        <v>0</v>
      </c>
      <c r="P193" s="132">
        <v>0</v>
      </c>
      <c r="Q193" s="132">
        <v>0</v>
      </c>
    </row>
    <row r="194" spans="3:17" s="128" customFormat="1" ht="12.75" x14ac:dyDescent="0.2">
      <c r="C194" s="128" t="s">
        <v>647</v>
      </c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3:17" s="128" customFormat="1" ht="12.75" x14ac:dyDescent="0.2">
      <c r="D195" s="128" t="s">
        <v>647</v>
      </c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3:17" s="128" customFormat="1" ht="12.75" x14ac:dyDescent="0.2">
      <c r="E196" s="128" t="s">
        <v>66</v>
      </c>
      <c r="F196" s="132">
        <v>244</v>
      </c>
      <c r="G196" s="132">
        <v>83</v>
      </c>
      <c r="H196" s="132">
        <v>161</v>
      </c>
      <c r="I196" s="132">
        <v>37</v>
      </c>
      <c r="J196" s="132">
        <v>10</v>
      </c>
      <c r="K196" s="132">
        <v>27</v>
      </c>
      <c r="L196" s="132">
        <v>4</v>
      </c>
      <c r="M196" s="132">
        <v>2</v>
      </c>
      <c r="N196" s="132">
        <v>2</v>
      </c>
      <c r="O196" s="132">
        <v>9</v>
      </c>
      <c r="P196" s="132">
        <v>6</v>
      </c>
      <c r="Q196" s="132">
        <v>3</v>
      </c>
    </row>
    <row r="197" spans="3:17" s="128" customFormat="1" ht="12.75" x14ac:dyDescent="0.2">
      <c r="C197" s="128" t="s">
        <v>648</v>
      </c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3:17" s="128" customFormat="1" ht="12.75" x14ac:dyDescent="0.2">
      <c r="D198" s="128" t="s">
        <v>648</v>
      </c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3:17" s="128" customFormat="1" ht="12.75" x14ac:dyDescent="0.2">
      <c r="E199" s="128" t="s">
        <v>598</v>
      </c>
      <c r="F199" s="132">
        <v>94</v>
      </c>
      <c r="G199" s="132">
        <v>45</v>
      </c>
      <c r="H199" s="132">
        <v>49</v>
      </c>
      <c r="I199" s="132">
        <v>20</v>
      </c>
      <c r="J199" s="132">
        <v>9</v>
      </c>
      <c r="K199" s="132">
        <v>11</v>
      </c>
      <c r="L199" s="132">
        <v>36</v>
      </c>
      <c r="M199" s="132">
        <v>21</v>
      </c>
      <c r="N199" s="132">
        <v>15</v>
      </c>
      <c r="O199" s="132">
        <v>18</v>
      </c>
      <c r="P199" s="132">
        <v>12</v>
      </c>
      <c r="Q199" s="132">
        <v>6</v>
      </c>
    </row>
    <row r="200" spans="3:17" s="128" customFormat="1" ht="12.75" x14ac:dyDescent="0.2">
      <c r="C200" s="128" t="s">
        <v>649</v>
      </c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3:17" s="128" customFormat="1" ht="12.75" x14ac:dyDescent="0.2">
      <c r="D201" s="128" t="s">
        <v>649</v>
      </c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3:17" s="128" customFormat="1" ht="12.75" x14ac:dyDescent="0.2">
      <c r="E202" s="128" t="s">
        <v>66</v>
      </c>
      <c r="F202" s="132">
        <v>44</v>
      </c>
      <c r="G202" s="132">
        <v>9</v>
      </c>
      <c r="H202" s="132">
        <v>35</v>
      </c>
      <c r="I202" s="132">
        <v>20</v>
      </c>
      <c r="J202" s="132">
        <v>5</v>
      </c>
      <c r="K202" s="132">
        <v>15</v>
      </c>
      <c r="L202" s="132">
        <v>15</v>
      </c>
      <c r="M202" s="132">
        <v>1</v>
      </c>
      <c r="N202" s="132">
        <v>14</v>
      </c>
      <c r="O202" s="132">
        <v>7</v>
      </c>
      <c r="P202" s="132">
        <v>2</v>
      </c>
      <c r="Q202" s="132">
        <v>5</v>
      </c>
    </row>
    <row r="203" spans="3:17" s="128" customFormat="1" ht="12.75" x14ac:dyDescent="0.2">
      <c r="C203" s="128" t="s">
        <v>650</v>
      </c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3:17" s="128" customFormat="1" ht="12.75" x14ac:dyDescent="0.2">
      <c r="D204" s="128" t="s">
        <v>650</v>
      </c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3:17" s="128" customFormat="1" ht="12.75" x14ac:dyDescent="0.2">
      <c r="E205" s="128" t="s">
        <v>66</v>
      </c>
      <c r="F205" s="132">
        <v>27</v>
      </c>
      <c r="G205" s="132">
        <v>27</v>
      </c>
      <c r="H205" s="132">
        <v>0</v>
      </c>
      <c r="I205" s="132">
        <v>9</v>
      </c>
      <c r="J205" s="132">
        <v>9</v>
      </c>
      <c r="K205" s="132">
        <v>0</v>
      </c>
      <c r="L205" s="132">
        <v>5</v>
      </c>
      <c r="M205" s="132">
        <v>5</v>
      </c>
      <c r="N205" s="132">
        <v>0</v>
      </c>
      <c r="O205" s="132">
        <v>0</v>
      </c>
      <c r="P205" s="132">
        <v>0</v>
      </c>
      <c r="Q205" s="132">
        <v>0</v>
      </c>
    </row>
    <row r="206" spans="3:17" s="128" customFormat="1" ht="12.75" x14ac:dyDescent="0.2">
      <c r="C206" s="128" t="s">
        <v>651</v>
      </c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</row>
    <row r="207" spans="3:17" s="128" customFormat="1" ht="12.75" x14ac:dyDescent="0.2">
      <c r="D207" s="128" t="s">
        <v>651</v>
      </c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</row>
    <row r="208" spans="3:17" s="128" customFormat="1" ht="12.75" x14ac:dyDescent="0.2">
      <c r="E208" s="128" t="s">
        <v>66</v>
      </c>
      <c r="F208" s="132">
        <v>14</v>
      </c>
      <c r="G208" s="132">
        <v>8</v>
      </c>
      <c r="H208" s="132">
        <v>6</v>
      </c>
      <c r="I208" s="132">
        <v>14</v>
      </c>
      <c r="J208" s="132">
        <v>8</v>
      </c>
      <c r="K208" s="132">
        <v>6</v>
      </c>
      <c r="L208" s="132">
        <v>15</v>
      </c>
      <c r="M208" s="132">
        <v>9</v>
      </c>
      <c r="N208" s="132">
        <v>6</v>
      </c>
      <c r="O208" s="132">
        <v>28</v>
      </c>
      <c r="P208" s="132">
        <v>18</v>
      </c>
      <c r="Q208" s="132">
        <v>10</v>
      </c>
    </row>
    <row r="209" spans="3:17" s="128" customFormat="1" ht="12.75" x14ac:dyDescent="0.2">
      <c r="C209" s="128" t="s">
        <v>652</v>
      </c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</row>
    <row r="210" spans="3:17" s="128" customFormat="1" ht="12.75" x14ac:dyDescent="0.2">
      <c r="D210" s="128" t="s">
        <v>652</v>
      </c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</row>
    <row r="211" spans="3:17" s="128" customFormat="1" ht="12.75" x14ac:dyDescent="0.2">
      <c r="E211" s="128" t="s">
        <v>598</v>
      </c>
      <c r="F211" s="132">
        <v>0</v>
      </c>
      <c r="G211" s="132">
        <v>0</v>
      </c>
      <c r="H211" s="132">
        <v>0</v>
      </c>
      <c r="I211" s="132">
        <v>0</v>
      </c>
      <c r="J211" s="132">
        <v>0</v>
      </c>
      <c r="K211" s="132">
        <v>0</v>
      </c>
      <c r="L211" s="132">
        <v>0</v>
      </c>
      <c r="M211" s="132">
        <v>0</v>
      </c>
      <c r="N211" s="132">
        <v>0</v>
      </c>
      <c r="O211" s="132">
        <v>0</v>
      </c>
      <c r="P211" s="132">
        <v>0</v>
      </c>
      <c r="Q211" s="132">
        <v>0</v>
      </c>
    </row>
    <row r="212" spans="3:17" s="128" customFormat="1" ht="12.75" x14ac:dyDescent="0.2">
      <c r="C212" s="128" t="s">
        <v>653</v>
      </c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</row>
    <row r="213" spans="3:17" s="128" customFormat="1" ht="12.75" x14ac:dyDescent="0.2">
      <c r="D213" s="128" t="s">
        <v>653</v>
      </c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</row>
    <row r="214" spans="3:17" s="128" customFormat="1" ht="12.75" x14ac:dyDescent="0.2">
      <c r="E214" s="128" t="s">
        <v>66</v>
      </c>
      <c r="F214" s="132">
        <v>93</v>
      </c>
      <c r="G214" s="132">
        <v>2</v>
      </c>
      <c r="H214" s="132">
        <v>91</v>
      </c>
      <c r="I214" s="132">
        <v>32</v>
      </c>
      <c r="J214" s="132">
        <v>1</v>
      </c>
      <c r="K214" s="132">
        <v>31</v>
      </c>
      <c r="L214" s="132">
        <v>41</v>
      </c>
      <c r="M214" s="132">
        <v>1</v>
      </c>
      <c r="N214" s="132">
        <v>40</v>
      </c>
      <c r="O214" s="132">
        <v>23</v>
      </c>
      <c r="P214" s="132">
        <v>0</v>
      </c>
      <c r="Q214" s="132">
        <v>23</v>
      </c>
    </row>
    <row r="215" spans="3:17" s="128" customFormat="1" ht="12.75" x14ac:dyDescent="0.2">
      <c r="C215" s="128" t="s">
        <v>654</v>
      </c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</row>
    <row r="216" spans="3:17" s="128" customFormat="1" ht="12.75" x14ac:dyDescent="0.2">
      <c r="D216" s="128" t="s">
        <v>654</v>
      </c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</row>
    <row r="217" spans="3:17" s="128" customFormat="1" ht="12.75" x14ac:dyDescent="0.2">
      <c r="E217" s="128" t="s">
        <v>66</v>
      </c>
      <c r="F217" s="132">
        <v>388</v>
      </c>
      <c r="G217" s="132">
        <v>116</v>
      </c>
      <c r="H217" s="132">
        <v>272</v>
      </c>
      <c r="I217" s="132">
        <v>86</v>
      </c>
      <c r="J217" s="132">
        <v>31</v>
      </c>
      <c r="K217" s="132">
        <v>55</v>
      </c>
      <c r="L217" s="132">
        <v>44</v>
      </c>
      <c r="M217" s="132">
        <v>11</v>
      </c>
      <c r="N217" s="132">
        <v>33</v>
      </c>
      <c r="O217" s="132">
        <v>47</v>
      </c>
      <c r="P217" s="132">
        <v>16</v>
      </c>
      <c r="Q217" s="132">
        <v>31</v>
      </c>
    </row>
    <row r="218" spans="3:17" s="128" customFormat="1" ht="12.75" x14ac:dyDescent="0.2">
      <c r="C218" s="128" t="s">
        <v>655</v>
      </c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</row>
    <row r="219" spans="3:17" s="128" customFormat="1" ht="12.75" x14ac:dyDescent="0.2">
      <c r="D219" s="128" t="s">
        <v>655</v>
      </c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</row>
    <row r="220" spans="3:17" s="128" customFormat="1" ht="12.75" x14ac:dyDescent="0.2">
      <c r="E220" s="128" t="s">
        <v>66</v>
      </c>
      <c r="F220" s="132">
        <v>20</v>
      </c>
      <c r="G220" s="132">
        <v>8</v>
      </c>
      <c r="H220" s="132">
        <v>12</v>
      </c>
      <c r="I220" s="132">
        <v>20</v>
      </c>
      <c r="J220" s="132">
        <v>8</v>
      </c>
      <c r="K220" s="132">
        <v>12</v>
      </c>
      <c r="L220" s="132">
        <v>18</v>
      </c>
      <c r="M220" s="132">
        <v>7</v>
      </c>
      <c r="N220" s="132">
        <v>11</v>
      </c>
      <c r="O220" s="132">
        <v>0</v>
      </c>
      <c r="P220" s="132">
        <v>0</v>
      </c>
      <c r="Q220" s="132">
        <v>0</v>
      </c>
    </row>
    <row r="221" spans="3:17" s="128" customFormat="1" ht="12.75" x14ac:dyDescent="0.2">
      <c r="C221" s="128" t="s">
        <v>595</v>
      </c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3:17" s="128" customFormat="1" ht="12.75" x14ac:dyDescent="0.2">
      <c r="D222" s="128" t="s">
        <v>595</v>
      </c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3:17" s="128" customFormat="1" ht="12.75" x14ac:dyDescent="0.2">
      <c r="E223" s="128" t="s">
        <v>66</v>
      </c>
      <c r="F223" s="132">
        <v>26</v>
      </c>
      <c r="G223" s="132">
        <v>9</v>
      </c>
      <c r="H223" s="132">
        <v>17</v>
      </c>
      <c r="I223" s="132">
        <v>0</v>
      </c>
      <c r="J223" s="132">
        <v>0</v>
      </c>
      <c r="K223" s="132">
        <v>0</v>
      </c>
      <c r="L223" s="132">
        <v>12</v>
      </c>
      <c r="M223" s="132">
        <v>5</v>
      </c>
      <c r="N223" s="132">
        <v>7</v>
      </c>
      <c r="O223" s="132">
        <v>0</v>
      </c>
      <c r="P223" s="132">
        <v>0</v>
      </c>
      <c r="Q223" s="132">
        <v>0</v>
      </c>
    </row>
    <row r="224" spans="3:17" s="128" customFormat="1" ht="12.75" x14ac:dyDescent="0.2">
      <c r="C224" s="128" t="s">
        <v>656</v>
      </c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3:17" s="128" customFormat="1" ht="12.75" x14ac:dyDescent="0.2">
      <c r="D225" s="128" t="s">
        <v>656</v>
      </c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3:17" s="128" customFormat="1" ht="12.75" x14ac:dyDescent="0.2">
      <c r="E226" s="128" t="s">
        <v>66</v>
      </c>
      <c r="F226" s="132">
        <v>4501</v>
      </c>
      <c r="G226" s="132">
        <v>2720</v>
      </c>
      <c r="H226" s="132">
        <v>1781</v>
      </c>
      <c r="I226" s="132">
        <v>719</v>
      </c>
      <c r="J226" s="132">
        <v>444</v>
      </c>
      <c r="K226" s="132">
        <v>275</v>
      </c>
      <c r="L226" s="132">
        <v>633</v>
      </c>
      <c r="M226" s="132">
        <v>365</v>
      </c>
      <c r="N226" s="132">
        <v>268</v>
      </c>
      <c r="O226" s="132">
        <v>798</v>
      </c>
      <c r="P226" s="132">
        <v>538</v>
      </c>
      <c r="Q226" s="132">
        <v>260</v>
      </c>
    </row>
    <row r="227" spans="3:17" s="128" customFormat="1" ht="12.75" x14ac:dyDescent="0.2">
      <c r="E227" s="128" t="s">
        <v>67</v>
      </c>
      <c r="F227" s="132">
        <v>196</v>
      </c>
      <c r="G227" s="132">
        <v>132</v>
      </c>
      <c r="H227" s="132">
        <v>64</v>
      </c>
      <c r="I227" s="132">
        <v>48</v>
      </c>
      <c r="J227" s="132">
        <v>33</v>
      </c>
      <c r="K227" s="132">
        <v>15</v>
      </c>
      <c r="L227" s="132">
        <v>17</v>
      </c>
      <c r="M227" s="132">
        <v>11</v>
      </c>
      <c r="N227" s="132">
        <v>6</v>
      </c>
      <c r="O227" s="132">
        <v>57</v>
      </c>
      <c r="P227" s="132">
        <v>37</v>
      </c>
      <c r="Q227" s="132">
        <v>20</v>
      </c>
    </row>
    <row r="228" spans="3:17" s="128" customFormat="1" ht="12.75" x14ac:dyDescent="0.2">
      <c r="C228" s="128" t="s">
        <v>657</v>
      </c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3:17" s="128" customFormat="1" ht="12.75" x14ac:dyDescent="0.2">
      <c r="D229" s="128" t="s">
        <v>657</v>
      </c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3:17" s="128" customFormat="1" ht="12.75" x14ac:dyDescent="0.2">
      <c r="E230" s="128" t="s">
        <v>66</v>
      </c>
      <c r="F230" s="132">
        <v>3534</v>
      </c>
      <c r="G230" s="132">
        <v>1911</v>
      </c>
      <c r="H230" s="132">
        <v>1623</v>
      </c>
      <c r="I230" s="132">
        <v>524</v>
      </c>
      <c r="J230" s="132">
        <v>285</v>
      </c>
      <c r="K230" s="132">
        <v>239</v>
      </c>
      <c r="L230" s="132">
        <v>386</v>
      </c>
      <c r="M230" s="132">
        <v>188</v>
      </c>
      <c r="N230" s="132">
        <v>198</v>
      </c>
      <c r="O230" s="132">
        <v>254</v>
      </c>
      <c r="P230" s="132">
        <v>130</v>
      </c>
      <c r="Q230" s="132">
        <v>124</v>
      </c>
    </row>
    <row r="231" spans="3:17" s="128" customFormat="1" ht="12.75" x14ac:dyDescent="0.2">
      <c r="C231" s="128" t="s">
        <v>658</v>
      </c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3:17" s="128" customFormat="1" ht="12.75" x14ac:dyDescent="0.2">
      <c r="D232" s="128" t="s">
        <v>658</v>
      </c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3:17" s="128" customFormat="1" ht="12.75" x14ac:dyDescent="0.2">
      <c r="E233" s="128" t="s">
        <v>598</v>
      </c>
      <c r="F233" s="132">
        <v>212</v>
      </c>
      <c r="G233" s="132">
        <v>44</v>
      </c>
      <c r="H233" s="132">
        <v>168</v>
      </c>
      <c r="I233" s="132">
        <v>38</v>
      </c>
      <c r="J233" s="132">
        <v>13</v>
      </c>
      <c r="K233" s="132">
        <v>25</v>
      </c>
      <c r="L233" s="132">
        <v>34</v>
      </c>
      <c r="M233" s="132">
        <v>4</v>
      </c>
      <c r="N233" s="132">
        <v>30</v>
      </c>
      <c r="O233" s="132">
        <v>20</v>
      </c>
      <c r="P233" s="132">
        <v>4</v>
      </c>
      <c r="Q233" s="132">
        <v>16</v>
      </c>
    </row>
    <row r="234" spans="3:17" s="128" customFormat="1" ht="12.75" x14ac:dyDescent="0.2">
      <c r="C234" s="128" t="s">
        <v>659</v>
      </c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3:17" s="128" customFormat="1" ht="12.75" x14ac:dyDescent="0.2">
      <c r="D235" s="128" t="s">
        <v>659</v>
      </c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3:17" s="128" customFormat="1" ht="12.75" x14ac:dyDescent="0.2">
      <c r="E236" s="128" t="s">
        <v>66</v>
      </c>
      <c r="F236" s="132">
        <v>0</v>
      </c>
      <c r="G236" s="132">
        <v>0</v>
      </c>
      <c r="H236" s="132">
        <v>0</v>
      </c>
      <c r="I236" s="132">
        <v>0</v>
      </c>
      <c r="J236" s="132">
        <v>0</v>
      </c>
      <c r="K236" s="132">
        <v>0</v>
      </c>
      <c r="L236" s="132">
        <v>0</v>
      </c>
      <c r="M236" s="132">
        <v>0</v>
      </c>
      <c r="N236" s="132">
        <v>0</v>
      </c>
      <c r="O236" s="132">
        <v>0</v>
      </c>
      <c r="P236" s="132">
        <v>0</v>
      </c>
      <c r="Q236" s="132">
        <v>0</v>
      </c>
    </row>
    <row r="237" spans="3:17" s="128" customFormat="1" ht="12.75" x14ac:dyDescent="0.2">
      <c r="E237" s="128" t="s">
        <v>598</v>
      </c>
      <c r="F237" s="132">
        <v>0</v>
      </c>
      <c r="G237" s="132">
        <v>0</v>
      </c>
      <c r="H237" s="132">
        <v>0</v>
      </c>
      <c r="I237" s="132">
        <v>0</v>
      </c>
      <c r="J237" s="132">
        <v>0</v>
      </c>
      <c r="K237" s="132">
        <v>0</v>
      </c>
      <c r="L237" s="132">
        <v>0</v>
      </c>
      <c r="M237" s="132">
        <v>0</v>
      </c>
      <c r="N237" s="132">
        <v>0</v>
      </c>
      <c r="O237" s="132">
        <v>0</v>
      </c>
      <c r="P237" s="132">
        <v>0</v>
      </c>
      <c r="Q237" s="132">
        <v>0</v>
      </c>
    </row>
    <row r="238" spans="3:17" s="128" customFormat="1" ht="12.75" x14ac:dyDescent="0.2">
      <c r="C238" s="128" t="s">
        <v>660</v>
      </c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</row>
    <row r="239" spans="3:17" s="128" customFormat="1" ht="12.75" x14ac:dyDescent="0.2">
      <c r="D239" s="128" t="s">
        <v>660</v>
      </c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</row>
    <row r="240" spans="3:17" s="128" customFormat="1" ht="12.75" x14ac:dyDescent="0.2">
      <c r="E240" s="128" t="s">
        <v>66</v>
      </c>
      <c r="F240" s="132">
        <v>23</v>
      </c>
      <c r="G240" s="132">
        <v>12</v>
      </c>
      <c r="H240" s="132">
        <v>11</v>
      </c>
      <c r="I240" s="132">
        <v>3</v>
      </c>
      <c r="J240" s="132">
        <v>1</v>
      </c>
      <c r="K240" s="132">
        <v>2</v>
      </c>
      <c r="L240" s="132">
        <v>2</v>
      </c>
      <c r="M240" s="132">
        <v>2</v>
      </c>
      <c r="N240" s="132">
        <v>0</v>
      </c>
      <c r="O240" s="132">
        <v>2</v>
      </c>
      <c r="P240" s="132">
        <v>2</v>
      </c>
      <c r="Q240" s="132">
        <v>0</v>
      </c>
    </row>
    <row r="241" spans="3:17" s="128" customFormat="1" ht="12.75" x14ac:dyDescent="0.2">
      <c r="C241" s="128" t="s">
        <v>661</v>
      </c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</row>
    <row r="242" spans="3:17" s="128" customFormat="1" ht="12.75" x14ac:dyDescent="0.2">
      <c r="D242" s="128" t="s">
        <v>661</v>
      </c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</row>
    <row r="243" spans="3:17" s="128" customFormat="1" ht="12.75" x14ac:dyDescent="0.2">
      <c r="E243" s="128" t="s">
        <v>66</v>
      </c>
      <c r="F243" s="132">
        <v>1324</v>
      </c>
      <c r="G243" s="132">
        <v>753</v>
      </c>
      <c r="H243" s="132">
        <v>571</v>
      </c>
      <c r="I243" s="132">
        <v>263</v>
      </c>
      <c r="J243" s="132">
        <v>143</v>
      </c>
      <c r="K243" s="132">
        <v>120</v>
      </c>
      <c r="L243" s="132">
        <v>210</v>
      </c>
      <c r="M243" s="132">
        <v>114</v>
      </c>
      <c r="N243" s="132">
        <v>96</v>
      </c>
      <c r="O243" s="132">
        <v>210</v>
      </c>
      <c r="P243" s="132">
        <v>114</v>
      </c>
      <c r="Q243" s="132">
        <v>96</v>
      </c>
    </row>
    <row r="244" spans="3:17" s="128" customFormat="1" ht="12.75" x14ac:dyDescent="0.2">
      <c r="C244" s="128" t="s">
        <v>620</v>
      </c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</row>
    <row r="245" spans="3:17" s="128" customFormat="1" ht="12.75" x14ac:dyDescent="0.2">
      <c r="D245" s="128" t="s">
        <v>662</v>
      </c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</row>
    <row r="246" spans="3:17" s="128" customFormat="1" ht="12.75" x14ac:dyDescent="0.2">
      <c r="E246" s="128" t="s">
        <v>66</v>
      </c>
      <c r="F246" s="132">
        <v>607</v>
      </c>
      <c r="G246" s="132">
        <v>292</v>
      </c>
      <c r="H246" s="132">
        <v>315</v>
      </c>
      <c r="I246" s="132">
        <v>169</v>
      </c>
      <c r="J246" s="132">
        <v>87</v>
      </c>
      <c r="K246" s="132">
        <v>82</v>
      </c>
      <c r="L246" s="132">
        <v>96</v>
      </c>
      <c r="M246" s="132">
        <v>50</v>
      </c>
      <c r="N246" s="132">
        <v>46</v>
      </c>
      <c r="O246" s="132">
        <v>50</v>
      </c>
      <c r="P246" s="132">
        <v>22</v>
      </c>
      <c r="Q246" s="132">
        <v>28</v>
      </c>
    </row>
    <row r="247" spans="3:17" s="128" customFormat="1" ht="12.75" x14ac:dyDescent="0.2">
      <c r="D247" s="128" t="s">
        <v>663</v>
      </c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</row>
    <row r="248" spans="3:17" s="128" customFormat="1" ht="12.75" x14ac:dyDescent="0.2">
      <c r="E248" s="128" t="s">
        <v>66</v>
      </c>
      <c r="F248" s="132">
        <v>507</v>
      </c>
      <c r="G248" s="132">
        <v>326</v>
      </c>
      <c r="H248" s="132">
        <v>181</v>
      </c>
      <c r="I248" s="132">
        <v>163</v>
      </c>
      <c r="J248" s="132">
        <v>99</v>
      </c>
      <c r="K248" s="132">
        <v>64</v>
      </c>
      <c r="L248" s="132">
        <v>93</v>
      </c>
      <c r="M248" s="132">
        <v>51</v>
      </c>
      <c r="N248" s="132">
        <v>42</v>
      </c>
      <c r="O248" s="132">
        <v>21</v>
      </c>
      <c r="P248" s="132">
        <v>11</v>
      </c>
      <c r="Q248" s="132">
        <v>10</v>
      </c>
    </row>
    <row r="249" spans="3:17" s="128" customFormat="1" ht="12.75" x14ac:dyDescent="0.2">
      <c r="D249" s="128" t="s">
        <v>664</v>
      </c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</row>
    <row r="250" spans="3:17" s="128" customFormat="1" ht="12.75" x14ac:dyDescent="0.2">
      <c r="E250" s="128" t="s">
        <v>66</v>
      </c>
      <c r="F250" s="132">
        <v>1446</v>
      </c>
      <c r="G250" s="132">
        <v>734</v>
      </c>
      <c r="H250" s="132">
        <v>712</v>
      </c>
      <c r="I250" s="132">
        <v>528</v>
      </c>
      <c r="J250" s="132">
        <v>262</v>
      </c>
      <c r="K250" s="132">
        <v>266</v>
      </c>
      <c r="L250" s="132">
        <v>373</v>
      </c>
      <c r="M250" s="132">
        <v>165</v>
      </c>
      <c r="N250" s="132">
        <v>208</v>
      </c>
      <c r="O250" s="132">
        <v>270</v>
      </c>
      <c r="P250" s="132">
        <v>122</v>
      </c>
      <c r="Q250" s="132">
        <v>148</v>
      </c>
    </row>
    <row r="251" spans="3:17" s="128" customFormat="1" ht="12.75" x14ac:dyDescent="0.2">
      <c r="D251" s="128" t="s">
        <v>665</v>
      </c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</row>
    <row r="252" spans="3:17" s="128" customFormat="1" ht="12.75" x14ac:dyDescent="0.2">
      <c r="E252" s="128" t="s">
        <v>66</v>
      </c>
      <c r="F252" s="132">
        <v>1527</v>
      </c>
      <c r="G252" s="132">
        <v>558</v>
      </c>
      <c r="H252" s="132">
        <v>969</v>
      </c>
      <c r="I252" s="132">
        <v>294</v>
      </c>
      <c r="J252" s="132">
        <v>115</v>
      </c>
      <c r="K252" s="132">
        <v>179</v>
      </c>
      <c r="L252" s="132">
        <v>361</v>
      </c>
      <c r="M252" s="132">
        <v>132</v>
      </c>
      <c r="N252" s="132">
        <v>229</v>
      </c>
      <c r="O252" s="132">
        <v>291</v>
      </c>
      <c r="P252" s="132">
        <v>98</v>
      </c>
      <c r="Q252" s="132">
        <v>193</v>
      </c>
    </row>
    <row r="253" spans="3:17" s="128" customFormat="1" ht="12.75" x14ac:dyDescent="0.2">
      <c r="D253" s="128" t="s">
        <v>666</v>
      </c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</row>
    <row r="254" spans="3:17" s="128" customFormat="1" ht="12.75" x14ac:dyDescent="0.2">
      <c r="E254" s="128" t="s">
        <v>66</v>
      </c>
      <c r="F254" s="132">
        <v>1656</v>
      </c>
      <c r="G254" s="132">
        <v>634</v>
      </c>
      <c r="H254" s="132">
        <v>1022</v>
      </c>
      <c r="I254" s="132">
        <v>386</v>
      </c>
      <c r="J254" s="132">
        <v>158</v>
      </c>
      <c r="K254" s="132">
        <v>228</v>
      </c>
      <c r="L254" s="132">
        <v>177</v>
      </c>
      <c r="M254" s="132">
        <v>70</v>
      </c>
      <c r="N254" s="132">
        <v>107</v>
      </c>
      <c r="O254" s="132">
        <v>65</v>
      </c>
      <c r="P254" s="132">
        <v>24</v>
      </c>
      <c r="Q254" s="132">
        <v>41</v>
      </c>
    </row>
    <row r="255" spans="3:17" s="128" customFormat="1" ht="12.75" x14ac:dyDescent="0.2">
      <c r="D255" s="128" t="s">
        <v>667</v>
      </c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</row>
    <row r="256" spans="3:17" s="128" customFormat="1" ht="12.75" x14ac:dyDescent="0.2">
      <c r="E256" s="128" t="s">
        <v>66</v>
      </c>
      <c r="F256" s="132">
        <v>3702</v>
      </c>
      <c r="G256" s="132">
        <v>1663</v>
      </c>
      <c r="H256" s="132">
        <v>2039</v>
      </c>
      <c r="I256" s="132">
        <v>991</v>
      </c>
      <c r="J256" s="132">
        <v>480</v>
      </c>
      <c r="K256" s="132">
        <v>511</v>
      </c>
      <c r="L256" s="132">
        <v>427</v>
      </c>
      <c r="M256" s="132">
        <v>174</v>
      </c>
      <c r="N256" s="132">
        <v>253</v>
      </c>
      <c r="O256" s="132">
        <v>529</v>
      </c>
      <c r="P256" s="132">
        <v>181</v>
      </c>
      <c r="Q256" s="132">
        <v>348</v>
      </c>
    </row>
    <row r="257" spans="4:17" s="128" customFormat="1" ht="12.75" x14ac:dyDescent="0.2">
      <c r="E257" s="128" t="s">
        <v>67</v>
      </c>
      <c r="F257" s="132">
        <v>371</v>
      </c>
      <c r="G257" s="132">
        <v>143</v>
      </c>
      <c r="H257" s="132">
        <v>228</v>
      </c>
      <c r="I257" s="132">
        <v>130</v>
      </c>
      <c r="J257" s="132">
        <v>58</v>
      </c>
      <c r="K257" s="132">
        <v>72</v>
      </c>
      <c r="L257" s="132">
        <v>0</v>
      </c>
      <c r="M257" s="132">
        <v>0</v>
      </c>
      <c r="N257" s="132">
        <v>0</v>
      </c>
      <c r="O257" s="132">
        <v>0</v>
      </c>
      <c r="P257" s="132">
        <v>0</v>
      </c>
      <c r="Q257" s="132">
        <v>0</v>
      </c>
    </row>
    <row r="258" spans="4:17" s="128" customFormat="1" ht="12.75" x14ac:dyDescent="0.2">
      <c r="D258" s="128" t="s">
        <v>668</v>
      </c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</row>
    <row r="259" spans="4:17" s="128" customFormat="1" ht="12.75" x14ac:dyDescent="0.2">
      <c r="E259" s="128" t="s">
        <v>66</v>
      </c>
      <c r="F259" s="132">
        <v>2097</v>
      </c>
      <c r="G259" s="132">
        <v>920</v>
      </c>
      <c r="H259" s="132">
        <v>1177</v>
      </c>
      <c r="I259" s="132">
        <v>278</v>
      </c>
      <c r="J259" s="132">
        <v>120</v>
      </c>
      <c r="K259" s="132">
        <v>158</v>
      </c>
      <c r="L259" s="132">
        <v>271</v>
      </c>
      <c r="M259" s="132">
        <v>116</v>
      </c>
      <c r="N259" s="132">
        <v>155</v>
      </c>
      <c r="O259" s="132">
        <v>382</v>
      </c>
      <c r="P259" s="132">
        <v>155</v>
      </c>
      <c r="Q259" s="132">
        <v>227</v>
      </c>
    </row>
    <row r="260" spans="4:17" s="128" customFormat="1" ht="12.75" x14ac:dyDescent="0.2">
      <c r="E260" s="128" t="s">
        <v>67</v>
      </c>
      <c r="F260" s="132">
        <v>215</v>
      </c>
      <c r="G260" s="132">
        <v>80</v>
      </c>
      <c r="H260" s="132">
        <v>135</v>
      </c>
      <c r="I260" s="132">
        <v>67</v>
      </c>
      <c r="J260" s="132">
        <v>29</v>
      </c>
      <c r="K260" s="132">
        <v>38</v>
      </c>
      <c r="L260" s="132">
        <v>0</v>
      </c>
      <c r="M260" s="132">
        <v>0</v>
      </c>
      <c r="N260" s="132">
        <v>0</v>
      </c>
      <c r="O260" s="132">
        <v>0</v>
      </c>
      <c r="P260" s="132">
        <v>0</v>
      </c>
      <c r="Q260" s="132">
        <v>0</v>
      </c>
    </row>
    <row r="261" spans="4:17" s="128" customFormat="1" ht="12.75" x14ac:dyDescent="0.2">
      <c r="D261" s="128" t="s">
        <v>669</v>
      </c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</row>
    <row r="262" spans="4:17" s="128" customFormat="1" ht="12.75" x14ac:dyDescent="0.2">
      <c r="E262" s="128" t="s">
        <v>66</v>
      </c>
      <c r="F262" s="132">
        <v>757</v>
      </c>
      <c r="G262" s="132">
        <v>346</v>
      </c>
      <c r="H262" s="132">
        <v>411</v>
      </c>
      <c r="I262" s="132">
        <v>222</v>
      </c>
      <c r="J262" s="132">
        <v>89</v>
      </c>
      <c r="K262" s="132">
        <v>133</v>
      </c>
      <c r="L262" s="132">
        <v>52</v>
      </c>
      <c r="M262" s="132">
        <v>25</v>
      </c>
      <c r="N262" s="132">
        <v>27</v>
      </c>
      <c r="O262" s="132">
        <v>9</v>
      </c>
      <c r="P262" s="132">
        <v>3</v>
      </c>
      <c r="Q262" s="132">
        <v>6</v>
      </c>
    </row>
    <row r="263" spans="4:17" s="128" customFormat="1" ht="12.75" x14ac:dyDescent="0.2">
      <c r="D263" s="128" t="s">
        <v>670</v>
      </c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</row>
    <row r="264" spans="4:17" s="128" customFormat="1" ht="12.75" x14ac:dyDescent="0.2">
      <c r="E264" s="128" t="s">
        <v>66</v>
      </c>
      <c r="F264" s="132">
        <v>1173</v>
      </c>
      <c r="G264" s="132">
        <v>250</v>
      </c>
      <c r="H264" s="132">
        <v>923</v>
      </c>
      <c r="I264" s="132">
        <v>190</v>
      </c>
      <c r="J264" s="132">
        <v>45</v>
      </c>
      <c r="K264" s="132">
        <v>145</v>
      </c>
      <c r="L264" s="132">
        <v>445</v>
      </c>
      <c r="M264" s="132">
        <v>104</v>
      </c>
      <c r="N264" s="132">
        <v>341</v>
      </c>
      <c r="O264" s="132">
        <v>407</v>
      </c>
      <c r="P264" s="132">
        <v>83</v>
      </c>
      <c r="Q264" s="132">
        <v>324</v>
      </c>
    </row>
    <row r="265" spans="4:17" s="128" customFormat="1" ht="12.75" x14ac:dyDescent="0.2">
      <c r="E265" s="128" t="s">
        <v>67</v>
      </c>
      <c r="F265" s="132">
        <v>72</v>
      </c>
      <c r="G265" s="132">
        <v>12</v>
      </c>
      <c r="H265" s="132">
        <v>60</v>
      </c>
      <c r="I265" s="132">
        <v>30</v>
      </c>
      <c r="J265" s="132">
        <v>4</v>
      </c>
      <c r="K265" s="132">
        <v>26</v>
      </c>
      <c r="L265" s="132">
        <v>0</v>
      </c>
      <c r="M265" s="132">
        <v>0</v>
      </c>
      <c r="N265" s="132">
        <v>0</v>
      </c>
      <c r="O265" s="132">
        <v>0</v>
      </c>
      <c r="P265" s="132">
        <v>0</v>
      </c>
      <c r="Q265" s="132">
        <v>0</v>
      </c>
    </row>
    <row r="266" spans="4:17" s="128" customFormat="1" ht="12.75" x14ac:dyDescent="0.2">
      <c r="D266" s="128" t="s">
        <v>671</v>
      </c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</row>
    <row r="267" spans="4:17" s="128" customFormat="1" ht="12.75" x14ac:dyDescent="0.2">
      <c r="E267" s="128" t="s">
        <v>66</v>
      </c>
      <c r="F267" s="132">
        <v>754</v>
      </c>
      <c r="G267" s="132">
        <v>294</v>
      </c>
      <c r="H267" s="132">
        <v>460</v>
      </c>
      <c r="I267" s="132">
        <v>174</v>
      </c>
      <c r="J267" s="132">
        <v>84</v>
      </c>
      <c r="K267" s="132">
        <v>90</v>
      </c>
      <c r="L267" s="132">
        <v>86</v>
      </c>
      <c r="M267" s="132">
        <v>37</v>
      </c>
      <c r="N267" s="132">
        <v>49</v>
      </c>
      <c r="O267" s="132">
        <v>13</v>
      </c>
      <c r="P267" s="132">
        <v>3</v>
      </c>
      <c r="Q267" s="132">
        <v>10</v>
      </c>
    </row>
    <row r="268" spans="4:17" s="128" customFormat="1" ht="12.75" x14ac:dyDescent="0.2">
      <c r="E268" s="128" t="s">
        <v>67</v>
      </c>
      <c r="F268" s="132">
        <v>211</v>
      </c>
      <c r="G268" s="132">
        <v>129</v>
      </c>
      <c r="H268" s="132">
        <v>82</v>
      </c>
      <c r="I268" s="132">
        <v>66</v>
      </c>
      <c r="J268" s="132">
        <v>41</v>
      </c>
      <c r="K268" s="132">
        <v>25</v>
      </c>
      <c r="L268" s="132">
        <v>0</v>
      </c>
      <c r="M268" s="132">
        <v>0</v>
      </c>
      <c r="N268" s="132">
        <v>0</v>
      </c>
      <c r="O268" s="132">
        <v>0</v>
      </c>
      <c r="P268" s="132">
        <v>0</v>
      </c>
      <c r="Q268" s="132">
        <v>0</v>
      </c>
    </row>
    <row r="269" spans="4:17" s="128" customFormat="1" ht="12.75" x14ac:dyDescent="0.2">
      <c r="D269" s="128" t="s">
        <v>672</v>
      </c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</row>
    <row r="270" spans="4:17" s="128" customFormat="1" ht="12.75" x14ac:dyDescent="0.2">
      <c r="E270" s="128" t="s">
        <v>66</v>
      </c>
      <c r="F270" s="132">
        <v>2752</v>
      </c>
      <c r="G270" s="132">
        <v>2086</v>
      </c>
      <c r="H270" s="132">
        <v>666</v>
      </c>
      <c r="I270" s="132">
        <v>563</v>
      </c>
      <c r="J270" s="132">
        <v>420</v>
      </c>
      <c r="K270" s="132">
        <v>143</v>
      </c>
      <c r="L270" s="132">
        <v>411</v>
      </c>
      <c r="M270" s="132">
        <v>288</v>
      </c>
      <c r="N270" s="132">
        <v>123</v>
      </c>
      <c r="O270" s="132">
        <v>470</v>
      </c>
      <c r="P270" s="132">
        <v>371</v>
      </c>
      <c r="Q270" s="132">
        <v>99</v>
      </c>
    </row>
    <row r="271" spans="4:17" s="128" customFormat="1" ht="12.75" x14ac:dyDescent="0.2">
      <c r="E271" s="128" t="s">
        <v>67</v>
      </c>
      <c r="F271" s="132">
        <v>89</v>
      </c>
      <c r="G271" s="132">
        <v>71</v>
      </c>
      <c r="H271" s="132">
        <v>18</v>
      </c>
      <c r="I271" s="132">
        <v>50</v>
      </c>
      <c r="J271" s="132">
        <v>35</v>
      </c>
      <c r="K271" s="132">
        <v>15</v>
      </c>
      <c r="L271" s="132">
        <v>0</v>
      </c>
      <c r="M271" s="132">
        <v>0</v>
      </c>
      <c r="N271" s="132">
        <v>0</v>
      </c>
      <c r="O271" s="132">
        <v>0</v>
      </c>
      <c r="P271" s="132">
        <v>0</v>
      </c>
      <c r="Q271" s="132">
        <v>0</v>
      </c>
    </row>
    <row r="272" spans="4:17" s="128" customFormat="1" ht="12.75" x14ac:dyDescent="0.2">
      <c r="D272" s="128" t="s">
        <v>673</v>
      </c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</row>
    <row r="273" spans="3:17" s="128" customFormat="1" ht="12.75" x14ac:dyDescent="0.2">
      <c r="E273" s="128" t="s">
        <v>66</v>
      </c>
      <c r="F273" s="132">
        <v>2380</v>
      </c>
      <c r="G273" s="132">
        <v>1024</v>
      </c>
      <c r="H273" s="132">
        <v>1356</v>
      </c>
      <c r="I273" s="132">
        <v>406</v>
      </c>
      <c r="J273" s="132">
        <v>175</v>
      </c>
      <c r="K273" s="132">
        <v>231</v>
      </c>
      <c r="L273" s="132">
        <v>319</v>
      </c>
      <c r="M273" s="132">
        <v>140</v>
      </c>
      <c r="N273" s="132">
        <v>179</v>
      </c>
      <c r="O273" s="132">
        <v>322</v>
      </c>
      <c r="P273" s="132">
        <v>161</v>
      </c>
      <c r="Q273" s="132">
        <v>161</v>
      </c>
    </row>
    <row r="274" spans="3:17" s="128" customFormat="1" ht="12.75" x14ac:dyDescent="0.2">
      <c r="D274" s="128" t="s">
        <v>674</v>
      </c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</row>
    <row r="275" spans="3:17" s="128" customFormat="1" ht="12.75" x14ac:dyDescent="0.2">
      <c r="E275" s="128" t="s">
        <v>66</v>
      </c>
      <c r="F275" s="132">
        <v>1426</v>
      </c>
      <c r="G275" s="132">
        <v>393</v>
      </c>
      <c r="H275" s="132">
        <v>1033</v>
      </c>
      <c r="I275" s="132">
        <v>191</v>
      </c>
      <c r="J275" s="132">
        <v>50</v>
      </c>
      <c r="K275" s="132">
        <v>141</v>
      </c>
      <c r="L275" s="132">
        <v>176</v>
      </c>
      <c r="M275" s="132">
        <v>42</v>
      </c>
      <c r="N275" s="132">
        <v>134</v>
      </c>
      <c r="O275" s="132">
        <v>177</v>
      </c>
      <c r="P275" s="132">
        <v>57</v>
      </c>
      <c r="Q275" s="132">
        <v>120</v>
      </c>
    </row>
    <row r="276" spans="3:17" s="128" customFormat="1" ht="12.75" x14ac:dyDescent="0.2">
      <c r="D276" s="128" t="s">
        <v>675</v>
      </c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</row>
    <row r="277" spans="3:17" s="128" customFormat="1" ht="12.75" x14ac:dyDescent="0.2">
      <c r="E277" s="128" t="s">
        <v>66</v>
      </c>
      <c r="F277" s="132">
        <v>749</v>
      </c>
      <c r="G277" s="132">
        <v>416</v>
      </c>
      <c r="H277" s="132">
        <v>333</v>
      </c>
      <c r="I277" s="132">
        <v>158</v>
      </c>
      <c r="J277" s="132">
        <v>86</v>
      </c>
      <c r="K277" s="132">
        <v>72</v>
      </c>
      <c r="L277" s="132">
        <v>112</v>
      </c>
      <c r="M277" s="132">
        <v>58</v>
      </c>
      <c r="N277" s="132">
        <v>54</v>
      </c>
      <c r="O277" s="132">
        <v>119</v>
      </c>
      <c r="P277" s="132">
        <v>75</v>
      </c>
      <c r="Q277" s="132">
        <v>44</v>
      </c>
    </row>
    <row r="278" spans="3:17" s="128" customFormat="1" ht="12.75" x14ac:dyDescent="0.2">
      <c r="C278" s="128" t="s">
        <v>676</v>
      </c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</row>
    <row r="279" spans="3:17" s="128" customFormat="1" ht="12.75" x14ac:dyDescent="0.2">
      <c r="D279" s="128" t="s">
        <v>676</v>
      </c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</row>
    <row r="280" spans="3:17" s="128" customFormat="1" ht="12.75" x14ac:dyDescent="0.2">
      <c r="E280" s="128" t="s">
        <v>66</v>
      </c>
      <c r="F280" s="132">
        <v>225</v>
      </c>
      <c r="G280" s="132">
        <v>79</v>
      </c>
      <c r="H280" s="132">
        <v>146</v>
      </c>
      <c r="I280" s="132">
        <v>50</v>
      </c>
      <c r="J280" s="132">
        <v>21</v>
      </c>
      <c r="K280" s="132">
        <v>29</v>
      </c>
      <c r="L280" s="132">
        <v>8</v>
      </c>
      <c r="M280" s="132">
        <v>2</v>
      </c>
      <c r="N280" s="132">
        <v>6</v>
      </c>
      <c r="O280" s="132">
        <v>0</v>
      </c>
      <c r="P280" s="132">
        <v>0</v>
      </c>
      <c r="Q280" s="132">
        <v>0</v>
      </c>
    </row>
    <row r="281" spans="3:17" s="128" customFormat="1" ht="12.75" x14ac:dyDescent="0.2">
      <c r="E281" s="128" t="s">
        <v>67</v>
      </c>
      <c r="F281" s="132">
        <v>142</v>
      </c>
      <c r="G281" s="132">
        <v>98</v>
      </c>
      <c r="H281" s="132">
        <v>44</v>
      </c>
      <c r="I281" s="132">
        <v>36</v>
      </c>
      <c r="J281" s="132">
        <v>23</v>
      </c>
      <c r="K281" s="132">
        <v>13</v>
      </c>
      <c r="L281" s="132">
        <v>0</v>
      </c>
      <c r="M281" s="132">
        <v>0</v>
      </c>
      <c r="N281" s="132">
        <v>0</v>
      </c>
      <c r="O281" s="132">
        <v>0</v>
      </c>
      <c r="P281" s="132">
        <v>0</v>
      </c>
      <c r="Q281" s="132">
        <v>0</v>
      </c>
    </row>
    <row r="282" spans="3:17" s="128" customFormat="1" ht="12.75" x14ac:dyDescent="0.2">
      <c r="C282" s="128" t="s">
        <v>677</v>
      </c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</row>
    <row r="283" spans="3:17" s="128" customFormat="1" ht="12.75" x14ac:dyDescent="0.2">
      <c r="D283" s="128" t="s">
        <v>677</v>
      </c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</row>
    <row r="284" spans="3:17" s="128" customFormat="1" ht="12.75" x14ac:dyDescent="0.2">
      <c r="E284" s="128" t="s">
        <v>66</v>
      </c>
      <c r="F284" s="132">
        <v>122</v>
      </c>
      <c r="G284" s="132">
        <v>60</v>
      </c>
      <c r="H284" s="132">
        <v>62</v>
      </c>
      <c r="I284" s="132">
        <v>16</v>
      </c>
      <c r="J284" s="132">
        <v>12</v>
      </c>
      <c r="K284" s="132">
        <v>4</v>
      </c>
      <c r="L284" s="132">
        <v>49</v>
      </c>
      <c r="M284" s="132">
        <v>26</v>
      </c>
      <c r="N284" s="132">
        <v>23</v>
      </c>
      <c r="O284" s="132">
        <v>39</v>
      </c>
      <c r="P284" s="132">
        <v>22</v>
      </c>
      <c r="Q284" s="132">
        <v>17</v>
      </c>
    </row>
    <row r="285" spans="3:17" s="128" customFormat="1" ht="12.75" x14ac:dyDescent="0.2">
      <c r="C285" s="128" t="s">
        <v>678</v>
      </c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</row>
    <row r="286" spans="3:17" s="128" customFormat="1" ht="12.75" x14ac:dyDescent="0.2">
      <c r="D286" s="128" t="s">
        <v>678</v>
      </c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</row>
    <row r="287" spans="3:17" s="128" customFormat="1" ht="12.75" x14ac:dyDescent="0.2">
      <c r="E287" s="128" t="s">
        <v>66</v>
      </c>
      <c r="F287" s="132">
        <v>0</v>
      </c>
      <c r="G287" s="132">
        <v>0</v>
      </c>
      <c r="H287" s="132">
        <v>0</v>
      </c>
      <c r="I287" s="132">
        <v>0</v>
      </c>
      <c r="J287" s="132">
        <v>0</v>
      </c>
      <c r="K287" s="132">
        <v>0</v>
      </c>
      <c r="L287" s="132">
        <v>0</v>
      </c>
      <c r="M287" s="132">
        <v>0</v>
      </c>
      <c r="N287" s="132">
        <v>0</v>
      </c>
      <c r="O287" s="132">
        <v>0</v>
      </c>
      <c r="P287" s="132">
        <v>0</v>
      </c>
      <c r="Q287" s="132">
        <v>0</v>
      </c>
    </row>
    <row r="288" spans="3:17" s="128" customFormat="1" ht="12.75" x14ac:dyDescent="0.2">
      <c r="E288" s="128" t="s">
        <v>598</v>
      </c>
      <c r="F288" s="132">
        <v>735</v>
      </c>
      <c r="G288" s="132">
        <v>348</v>
      </c>
      <c r="H288" s="132">
        <v>387</v>
      </c>
      <c r="I288" s="132">
        <v>242</v>
      </c>
      <c r="J288" s="132">
        <v>113</v>
      </c>
      <c r="K288" s="132">
        <v>129</v>
      </c>
      <c r="L288" s="132">
        <v>188</v>
      </c>
      <c r="M288" s="132">
        <v>75</v>
      </c>
      <c r="N288" s="132">
        <v>113</v>
      </c>
      <c r="O288" s="132">
        <v>174</v>
      </c>
      <c r="P288" s="132">
        <v>56</v>
      </c>
      <c r="Q288" s="132">
        <v>118</v>
      </c>
    </row>
    <row r="289" spans="3:17" s="128" customFormat="1" ht="12.75" x14ac:dyDescent="0.2">
      <c r="C289" s="128" t="s">
        <v>679</v>
      </c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</row>
    <row r="290" spans="3:17" s="128" customFormat="1" ht="12.75" x14ac:dyDescent="0.2">
      <c r="D290" s="128" t="s">
        <v>679</v>
      </c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</row>
    <row r="291" spans="3:17" s="128" customFormat="1" ht="12.75" x14ac:dyDescent="0.2">
      <c r="E291" s="128" t="s">
        <v>66</v>
      </c>
      <c r="F291" s="132">
        <v>244</v>
      </c>
      <c r="G291" s="132">
        <v>109</v>
      </c>
      <c r="H291" s="132">
        <v>135</v>
      </c>
      <c r="I291" s="132">
        <v>9</v>
      </c>
      <c r="J291" s="132">
        <v>2</v>
      </c>
      <c r="K291" s="132">
        <v>7</v>
      </c>
      <c r="L291" s="132">
        <v>63</v>
      </c>
      <c r="M291" s="132">
        <v>20</v>
      </c>
      <c r="N291" s="132">
        <v>43</v>
      </c>
      <c r="O291" s="132">
        <v>21</v>
      </c>
      <c r="P291" s="132">
        <v>10</v>
      </c>
      <c r="Q291" s="132">
        <v>11</v>
      </c>
    </row>
    <row r="292" spans="3:17" s="128" customFormat="1" ht="12.75" x14ac:dyDescent="0.2">
      <c r="E292" s="128" t="s">
        <v>598</v>
      </c>
      <c r="F292" s="132">
        <v>151</v>
      </c>
      <c r="G292" s="132">
        <v>19</v>
      </c>
      <c r="H292" s="132">
        <v>132</v>
      </c>
      <c r="I292" s="132">
        <v>0</v>
      </c>
      <c r="J292" s="132">
        <v>0</v>
      </c>
      <c r="K292" s="132">
        <v>0</v>
      </c>
      <c r="L292" s="132">
        <v>63</v>
      </c>
      <c r="M292" s="132">
        <v>5</v>
      </c>
      <c r="N292" s="132">
        <v>58</v>
      </c>
      <c r="O292" s="132">
        <v>37</v>
      </c>
      <c r="P292" s="132">
        <v>6</v>
      </c>
      <c r="Q292" s="132">
        <v>31</v>
      </c>
    </row>
    <row r="293" spans="3:17" s="128" customFormat="1" ht="12.75" x14ac:dyDescent="0.2">
      <c r="C293" s="128" t="s">
        <v>680</v>
      </c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</row>
    <row r="294" spans="3:17" s="128" customFormat="1" ht="12.75" x14ac:dyDescent="0.2">
      <c r="D294" s="128" t="s">
        <v>680</v>
      </c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</row>
    <row r="295" spans="3:17" s="128" customFormat="1" ht="12.75" x14ac:dyDescent="0.2">
      <c r="E295" s="128" t="s">
        <v>66</v>
      </c>
      <c r="F295" s="132">
        <v>907</v>
      </c>
      <c r="G295" s="132">
        <v>413</v>
      </c>
      <c r="H295" s="132">
        <v>494</v>
      </c>
      <c r="I295" s="132">
        <v>195</v>
      </c>
      <c r="J295" s="132">
        <v>91</v>
      </c>
      <c r="K295" s="132">
        <v>104</v>
      </c>
      <c r="L295" s="132">
        <v>98</v>
      </c>
      <c r="M295" s="132">
        <v>44</v>
      </c>
      <c r="N295" s="132">
        <v>54</v>
      </c>
      <c r="O295" s="132">
        <v>79</v>
      </c>
      <c r="P295" s="132">
        <v>31</v>
      </c>
      <c r="Q295" s="132">
        <v>48</v>
      </c>
    </row>
    <row r="296" spans="3:17" s="128" customFormat="1" ht="12.75" x14ac:dyDescent="0.2">
      <c r="E296" s="128" t="s">
        <v>598</v>
      </c>
      <c r="F296" s="132">
        <v>177</v>
      </c>
      <c r="G296" s="132">
        <v>120</v>
      </c>
      <c r="H296" s="132">
        <v>57</v>
      </c>
      <c r="I296" s="132">
        <v>25</v>
      </c>
      <c r="J296" s="132">
        <v>16</v>
      </c>
      <c r="K296" s="132">
        <v>9</v>
      </c>
      <c r="L296" s="132">
        <v>21</v>
      </c>
      <c r="M296" s="132">
        <v>15</v>
      </c>
      <c r="N296" s="132">
        <v>6</v>
      </c>
      <c r="O296" s="132">
        <v>17</v>
      </c>
      <c r="P296" s="132">
        <v>11</v>
      </c>
      <c r="Q296" s="132">
        <v>6</v>
      </c>
    </row>
    <row r="297" spans="3:17" s="128" customFormat="1" ht="12.75" x14ac:dyDescent="0.2">
      <c r="C297" s="128" t="s">
        <v>681</v>
      </c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</row>
    <row r="298" spans="3:17" s="128" customFormat="1" ht="12.75" x14ac:dyDescent="0.2">
      <c r="D298" s="128" t="s">
        <v>681</v>
      </c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</row>
    <row r="299" spans="3:17" s="128" customFormat="1" ht="12.75" x14ac:dyDescent="0.2">
      <c r="E299" s="128" t="s">
        <v>66</v>
      </c>
      <c r="F299" s="132">
        <v>1358</v>
      </c>
      <c r="G299" s="132">
        <v>635</v>
      </c>
      <c r="H299" s="132">
        <v>723</v>
      </c>
      <c r="I299" s="132">
        <v>405</v>
      </c>
      <c r="J299" s="132">
        <v>190</v>
      </c>
      <c r="K299" s="132">
        <v>215</v>
      </c>
      <c r="L299" s="132">
        <v>223</v>
      </c>
      <c r="M299" s="132">
        <v>87</v>
      </c>
      <c r="N299" s="132">
        <v>136</v>
      </c>
      <c r="O299" s="132">
        <v>111</v>
      </c>
      <c r="P299" s="132">
        <v>46</v>
      </c>
      <c r="Q299" s="132">
        <v>65</v>
      </c>
    </row>
    <row r="300" spans="3:17" s="128" customFormat="1" ht="12.75" x14ac:dyDescent="0.2">
      <c r="C300" s="128" t="s">
        <v>618</v>
      </c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</row>
    <row r="301" spans="3:17" s="128" customFormat="1" ht="12.75" x14ac:dyDescent="0.2">
      <c r="D301" s="128" t="s">
        <v>682</v>
      </c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</row>
    <row r="302" spans="3:17" s="128" customFormat="1" ht="12.75" x14ac:dyDescent="0.2">
      <c r="E302" s="128" t="s">
        <v>66</v>
      </c>
      <c r="F302" s="132">
        <v>486</v>
      </c>
      <c r="G302" s="132">
        <v>39</v>
      </c>
      <c r="H302" s="132">
        <v>447</v>
      </c>
      <c r="I302" s="132">
        <v>139</v>
      </c>
      <c r="J302" s="132">
        <v>11</v>
      </c>
      <c r="K302" s="132">
        <v>128</v>
      </c>
      <c r="L302" s="132">
        <v>81</v>
      </c>
      <c r="M302" s="132">
        <v>6</v>
      </c>
      <c r="N302" s="132">
        <v>75</v>
      </c>
      <c r="O302" s="132">
        <v>23</v>
      </c>
      <c r="P302" s="132">
        <v>2</v>
      </c>
      <c r="Q302" s="132">
        <v>21</v>
      </c>
    </row>
    <row r="303" spans="3:17" s="128" customFormat="1" ht="12.75" x14ac:dyDescent="0.2">
      <c r="D303" s="128" t="s">
        <v>683</v>
      </c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</row>
    <row r="304" spans="3:17" s="128" customFormat="1" ht="12.75" x14ac:dyDescent="0.2">
      <c r="E304" s="128" t="s">
        <v>67</v>
      </c>
      <c r="F304" s="132">
        <v>149</v>
      </c>
      <c r="G304" s="132">
        <v>20</v>
      </c>
      <c r="H304" s="132">
        <v>129</v>
      </c>
      <c r="I304" s="132">
        <v>46</v>
      </c>
      <c r="J304" s="132">
        <v>5</v>
      </c>
      <c r="K304" s="132">
        <v>41</v>
      </c>
      <c r="L304" s="132">
        <v>4</v>
      </c>
      <c r="M304" s="132">
        <v>0</v>
      </c>
      <c r="N304" s="132">
        <v>4</v>
      </c>
      <c r="O304" s="132">
        <v>3</v>
      </c>
      <c r="P304" s="132">
        <v>0</v>
      </c>
      <c r="Q304" s="132">
        <v>3</v>
      </c>
    </row>
    <row r="305" spans="3:17" s="128" customFormat="1" ht="12.75" x14ac:dyDescent="0.2">
      <c r="C305" s="128" t="s">
        <v>684</v>
      </c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</row>
    <row r="306" spans="3:17" s="128" customFormat="1" ht="12.75" x14ac:dyDescent="0.2">
      <c r="D306" s="128" t="s">
        <v>684</v>
      </c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</row>
    <row r="307" spans="3:17" s="128" customFormat="1" ht="12.75" x14ac:dyDescent="0.2">
      <c r="E307" s="128" t="s">
        <v>66</v>
      </c>
      <c r="F307" s="132">
        <v>975</v>
      </c>
      <c r="G307" s="132">
        <v>744</v>
      </c>
      <c r="H307" s="132">
        <v>231</v>
      </c>
      <c r="I307" s="132">
        <v>419</v>
      </c>
      <c r="J307" s="132">
        <v>337</v>
      </c>
      <c r="K307" s="132">
        <v>82</v>
      </c>
      <c r="L307" s="132">
        <v>229</v>
      </c>
      <c r="M307" s="132">
        <v>171</v>
      </c>
      <c r="N307" s="132">
        <v>58</v>
      </c>
      <c r="O307" s="132">
        <v>0</v>
      </c>
      <c r="P307" s="132">
        <v>0</v>
      </c>
      <c r="Q307" s="132">
        <v>0</v>
      </c>
    </row>
    <row r="308" spans="3:17" s="128" customFormat="1" ht="12.75" x14ac:dyDescent="0.2">
      <c r="C308" s="128" t="s">
        <v>685</v>
      </c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</row>
    <row r="309" spans="3:17" s="128" customFormat="1" ht="12.75" x14ac:dyDescent="0.2">
      <c r="D309" s="128" t="s">
        <v>686</v>
      </c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</row>
    <row r="310" spans="3:17" s="128" customFormat="1" ht="12.75" x14ac:dyDescent="0.2">
      <c r="E310" s="128" t="s">
        <v>66</v>
      </c>
      <c r="F310" s="132">
        <v>784</v>
      </c>
      <c r="G310" s="132">
        <v>337</v>
      </c>
      <c r="H310" s="132">
        <v>447</v>
      </c>
      <c r="I310" s="132">
        <v>266</v>
      </c>
      <c r="J310" s="132">
        <v>130</v>
      </c>
      <c r="K310" s="132">
        <v>136</v>
      </c>
      <c r="L310" s="132">
        <v>93</v>
      </c>
      <c r="M310" s="132">
        <v>37</v>
      </c>
      <c r="N310" s="132">
        <v>56</v>
      </c>
      <c r="O310" s="132">
        <v>71</v>
      </c>
      <c r="P310" s="132">
        <v>30</v>
      </c>
      <c r="Q310" s="132">
        <v>41</v>
      </c>
    </row>
    <row r="311" spans="3:17" s="128" customFormat="1" ht="12.75" x14ac:dyDescent="0.2">
      <c r="E311" s="128" t="s">
        <v>598</v>
      </c>
      <c r="F311" s="132">
        <v>672</v>
      </c>
      <c r="G311" s="132">
        <v>352</v>
      </c>
      <c r="H311" s="132">
        <v>320</v>
      </c>
      <c r="I311" s="132">
        <v>118</v>
      </c>
      <c r="J311" s="132">
        <v>54</v>
      </c>
      <c r="K311" s="132">
        <v>64</v>
      </c>
      <c r="L311" s="132">
        <v>67</v>
      </c>
      <c r="M311" s="132">
        <v>28</v>
      </c>
      <c r="N311" s="132">
        <v>39</v>
      </c>
      <c r="O311" s="132">
        <v>0</v>
      </c>
      <c r="P311" s="132">
        <v>0</v>
      </c>
      <c r="Q311" s="132">
        <v>0</v>
      </c>
    </row>
    <row r="312" spans="3:17" s="128" customFormat="1" ht="12.75" x14ac:dyDescent="0.2">
      <c r="C312" s="128" t="s">
        <v>596</v>
      </c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</row>
    <row r="313" spans="3:17" s="128" customFormat="1" ht="12.75" x14ac:dyDescent="0.2">
      <c r="D313" s="128" t="s">
        <v>596</v>
      </c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</row>
    <row r="314" spans="3:17" s="128" customFormat="1" ht="12.75" x14ac:dyDescent="0.2">
      <c r="E314" s="128" t="s">
        <v>66</v>
      </c>
      <c r="F314" s="132">
        <v>1294</v>
      </c>
      <c r="G314" s="132">
        <v>929</v>
      </c>
      <c r="H314" s="132">
        <v>365</v>
      </c>
      <c r="I314" s="132">
        <v>0</v>
      </c>
      <c r="J314" s="132">
        <v>0</v>
      </c>
      <c r="K314" s="132">
        <v>0</v>
      </c>
      <c r="L314" s="132">
        <v>634</v>
      </c>
      <c r="M314" s="132">
        <v>449</v>
      </c>
      <c r="N314" s="132">
        <v>185</v>
      </c>
      <c r="O314" s="132">
        <v>467</v>
      </c>
      <c r="P314" s="132">
        <v>326</v>
      </c>
      <c r="Q314" s="132">
        <v>141</v>
      </c>
    </row>
    <row r="315" spans="3:17" s="128" customFormat="1" ht="12.75" x14ac:dyDescent="0.2">
      <c r="C315" s="128" t="s">
        <v>597</v>
      </c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</row>
    <row r="316" spans="3:17" s="128" customFormat="1" ht="12.75" x14ac:dyDescent="0.2">
      <c r="D316" s="128" t="s">
        <v>597</v>
      </c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</row>
    <row r="317" spans="3:17" s="128" customFormat="1" ht="12.75" x14ac:dyDescent="0.2">
      <c r="E317" s="128" t="s">
        <v>66</v>
      </c>
      <c r="F317" s="132">
        <v>344</v>
      </c>
      <c r="G317" s="132">
        <v>179</v>
      </c>
      <c r="H317" s="132">
        <v>165</v>
      </c>
      <c r="I317" s="132">
        <v>148</v>
      </c>
      <c r="J317" s="132">
        <v>81</v>
      </c>
      <c r="K317" s="132">
        <v>67</v>
      </c>
      <c r="L317" s="132">
        <v>244</v>
      </c>
      <c r="M317" s="132">
        <v>134</v>
      </c>
      <c r="N317" s="132">
        <v>110</v>
      </c>
      <c r="O317" s="132">
        <v>226</v>
      </c>
      <c r="P317" s="132">
        <v>123</v>
      </c>
      <c r="Q317" s="132">
        <v>103</v>
      </c>
    </row>
    <row r="318" spans="3:17" s="128" customFormat="1" ht="12.75" x14ac:dyDescent="0.2">
      <c r="C318" s="128" t="s">
        <v>687</v>
      </c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</row>
    <row r="319" spans="3:17" s="128" customFormat="1" ht="12.75" x14ac:dyDescent="0.2">
      <c r="D319" s="128" t="s">
        <v>687</v>
      </c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</row>
    <row r="320" spans="3:17" s="128" customFormat="1" ht="12.75" x14ac:dyDescent="0.2">
      <c r="E320" s="128" t="s">
        <v>66</v>
      </c>
      <c r="F320" s="132">
        <v>127</v>
      </c>
      <c r="G320" s="132">
        <v>53</v>
      </c>
      <c r="H320" s="132">
        <v>74</v>
      </c>
      <c r="I320" s="132">
        <v>51</v>
      </c>
      <c r="J320" s="132">
        <v>23</v>
      </c>
      <c r="K320" s="132">
        <v>28</v>
      </c>
      <c r="L320" s="132">
        <v>20</v>
      </c>
      <c r="M320" s="132">
        <v>10</v>
      </c>
      <c r="N320" s="132">
        <v>10</v>
      </c>
      <c r="O320" s="132">
        <v>7</v>
      </c>
      <c r="P320" s="132">
        <v>6</v>
      </c>
      <c r="Q320" s="132">
        <v>1</v>
      </c>
    </row>
    <row r="321" spans="2:17" s="128" customFormat="1" ht="12.75" x14ac:dyDescent="0.2">
      <c r="B321" s="128" t="s">
        <v>688</v>
      </c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</row>
    <row r="322" spans="2:17" s="128" customFormat="1" ht="12.75" x14ac:dyDescent="0.2">
      <c r="C322" s="128" t="s">
        <v>614</v>
      </c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</row>
    <row r="323" spans="2:17" s="128" customFormat="1" ht="12.75" x14ac:dyDescent="0.2">
      <c r="D323" s="128" t="s">
        <v>614</v>
      </c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</row>
    <row r="324" spans="2:17" s="128" customFormat="1" ht="12.75" x14ac:dyDescent="0.2">
      <c r="E324" s="128" t="s">
        <v>598</v>
      </c>
      <c r="F324" s="132">
        <v>0</v>
      </c>
      <c r="G324" s="132">
        <v>0</v>
      </c>
      <c r="H324" s="132">
        <v>0</v>
      </c>
      <c r="I324" s="132">
        <v>0</v>
      </c>
      <c r="J324" s="132">
        <v>0</v>
      </c>
      <c r="K324" s="132">
        <v>0</v>
      </c>
      <c r="L324" s="132">
        <v>0</v>
      </c>
      <c r="M324" s="132">
        <v>0</v>
      </c>
      <c r="N324" s="132">
        <v>0</v>
      </c>
      <c r="O324" s="132">
        <v>0</v>
      </c>
      <c r="P324" s="132">
        <v>0</v>
      </c>
      <c r="Q324" s="132">
        <v>0</v>
      </c>
    </row>
    <row r="325" spans="2:17" s="128" customFormat="1" ht="12.75" x14ac:dyDescent="0.2">
      <c r="B325" s="128" t="s">
        <v>599</v>
      </c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</row>
    <row r="326" spans="2:17" s="128" customFormat="1" ht="12.75" x14ac:dyDescent="0.2">
      <c r="C326" s="128" t="s">
        <v>689</v>
      </c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</row>
    <row r="327" spans="2:17" s="128" customFormat="1" ht="12.75" x14ac:dyDescent="0.2">
      <c r="D327" s="128" t="s">
        <v>689</v>
      </c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</row>
    <row r="328" spans="2:17" s="128" customFormat="1" ht="12.75" x14ac:dyDescent="0.2">
      <c r="E328" s="128" t="s">
        <v>66</v>
      </c>
      <c r="F328" s="132">
        <v>0</v>
      </c>
      <c r="G328" s="132">
        <v>0</v>
      </c>
      <c r="H328" s="132">
        <v>0</v>
      </c>
      <c r="I328" s="132">
        <v>0</v>
      </c>
      <c r="J328" s="132">
        <v>0</v>
      </c>
      <c r="K328" s="132">
        <v>0</v>
      </c>
      <c r="L328" s="132">
        <v>0</v>
      </c>
      <c r="M328" s="132">
        <v>0</v>
      </c>
      <c r="N328" s="132">
        <v>0</v>
      </c>
      <c r="O328" s="132">
        <v>0</v>
      </c>
      <c r="P328" s="132">
        <v>0</v>
      </c>
      <c r="Q328" s="132">
        <v>0</v>
      </c>
    </row>
    <row r="329" spans="2:17" s="128" customFormat="1" ht="12.75" x14ac:dyDescent="0.2">
      <c r="C329" s="128" t="s">
        <v>614</v>
      </c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</row>
    <row r="330" spans="2:17" s="128" customFormat="1" ht="12.75" x14ac:dyDescent="0.2">
      <c r="D330" s="128" t="s">
        <v>614</v>
      </c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</row>
    <row r="331" spans="2:17" s="128" customFormat="1" ht="12.75" x14ac:dyDescent="0.2">
      <c r="E331" s="128" t="s">
        <v>598</v>
      </c>
      <c r="F331" s="132">
        <v>0</v>
      </c>
      <c r="G331" s="132">
        <v>0</v>
      </c>
      <c r="H331" s="132">
        <v>0</v>
      </c>
      <c r="I331" s="132">
        <v>0</v>
      </c>
      <c r="J331" s="132">
        <v>0</v>
      </c>
      <c r="K331" s="132">
        <v>0</v>
      </c>
      <c r="L331" s="132">
        <v>0</v>
      </c>
      <c r="M331" s="132">
        <v>0</v>
      </c>
      <c r="N331" s="132">
        <v>0</v>
      </c>
      <c r="O331" s="132">
        <v>0</v>
      </c>
      <c r="P331" s="132">
        <v>0</v>
      </c>
      <c r="Q331" s="132">
        <v>0</v>
      </c>
    </row>
    <row r="332" spans="2:17" s="128" customFormat="1" ht="12.75" x14ac:dyDescent="0.2">
      <c r="C332" s="128" t="s">
        <v>690</v>
      </c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</row>
    <row r="333" spans="2:17" s="128" customFormat="1" ht="12.75" x14ac:dyDescent="0.2">
      <c r="D333" s="128" t="s">
        <v>690</v>
      </c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</row>
    <row r="334" spans="2:17" s="128" customFormat="1" ht="12.75" x14ac:dyDescent="0.2">
      <c r="E334" s="128" t="s">
        <v>66</v>
      </c>
      <c r="F334" s="132">
        <v>2550</v>
      </c>
      <c r="G334" s="132">
        <v>1404</v>
      </c>
      <c r="H334" s="132">
        <v>1146</v>
      </c>
      <c r="I334" s="132">
        <v>625</v>
      </c>
      <c r="J334" s="132">
        <v>328</v>
      </c>
      <c r="K334" s="132">
        <v>297</v>
      </c>
      <c r="L334" s="132">
        <v>342</v>
      </c>
      <c r="M334" s="132">
        <v>157</v>
      </c>
      <c r="N334" s="132">
        <v>185</v>
      </c>
      <c r="O334" s="132">
        <v>316</v>
      </c>
      <c r="P334" s="132">
        <v>149</v>
      </c>
      <c r="Q334" s="132">
        <v>167</v>
      </c>
    </row>
    <row r="335" spans="2:17" s="128" customFormat="1" ht="12.75" x14ac:dyDescent="0.2">
      <c r="E335" s="128" t="s">
        <v>67</v>
      </c>
      <c r="F335" s="132">
        <v>1072</v>
      </c>
      <c r="G335" s="132">
        <v>402</v>
      </c>
      <c r="H335" s="132">
        <v>670</v>
      </c>
      <c r="I335" s="132">
        <v>270</v>
      </c>
      <c r="J335" s="132">
        <v>112</v>
      </c>
      <c r="K335" s="132">
        <v>158</v>
      </c>
      <c r="L335" s="132">
        <v>150</v>
      </c>
      <c r="M335" s="132">
        <v>62</v>
      </c>
      <c r="N335" s="132">
        <v>88</v>
      </c>
      <c r="O335" s="132">
        <v>203</v>
      </c>
      <c r="P335" s="132">
        <v>85</v>
      </c>
      <c r="Q335" s="132">
        <v>118</v>
      </c>
    </row>
    <row r="336" spans="2:17" s="128" customFormat="1" ht="12.75" x14ac:dyDescent="0.2">
      <c r="C336" s="128" t="s">
        <v>691</v>
      </c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</row>
    <row r="337" spans="3:17" s="128" customFormat="1" ht="12.75" x14ac:dyDescent="0.2">
      <c r="D337" s="128" t="s">
        <v>692</v>
      </c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</row>
    <row r="338" spans="3:17" s="128" customFormat="1" ht="12.75" x14ac:dyDescent="0.2">
      <c r="E338" s="128" t="s">
        <v>66</v>
      </c>
      <c r="F338" s="132">
        <v>853</v>
      </c>
      <c r="G338" s="132">
        <v>313</v>
      </c>
      <c r="H338" s="132">
        <v>540</v>
      </c>
      <c r="I338" s="132">
        <v>253</v>
      </c>
      <c r="J338" s="132">
        <v>103</v>
      </c>
      <c r="K338" s="132">
        <v>150</v>
      </c>
      <c r="L338" s="132">
        <v>71</v>
      </c>
      <c r="M338" s="132">
        <v>37</v>
      </c>
      <c r="N338" s="132">
        <v>34</v>
      </c>
      <c r="O338" s="132">
        <v>109</v>
      </c>
      <c r="P338" s="132">
        <v>56</v>
      </c>
      <c r="Q338" s="132">
        <v>53</v>
      </c>
    </row>
    <row r="339" spans="3:17" s="128" customFormat="1" ht="12.75" x14ac:dyDescent="0.2">
      <c r="C339" s="128" t="s">
        <v>620</v>
      </c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</row>
    <row r="340" spans="3:17" s="128" customFormat="1" ht="12.75" x14ac:dyDescent="0.2">
      <c r="D340" s="128" t="s">
        <v>693</v>
      </c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</row>
    <row r="341" spans="3:17" s="128" customFormat="1" ht="12.75" x14ac:dyDescent="0.2">
      <c r="E341" s="128" t="s">
        <v>66</v>
      </c>
      <c r="F341" s="132">
        <v>229</v>
      </c>
      <c r="G341" s="132">
        <v>149</v>
      </c>
      <c r="H341" s="132">
        <v>80</v>
      </c>
      <c r="I341" s="132">
        <v>57</v>
      </c>
      <c r="J341" s="132">
        <v>41</v>
      </c>
      <c r="K341" s="132">
        <v>16</v>
      </c>
      <c r="L341" s="132">
        <v>4</v>
      </c>
      <c r="M341" s="132">
        <v>1</v>
      </c>
      <c r="N341" s="132">
        <v>3</v>
      </c>
      <c r="O341" s="132">
        <v>1</v>
      </c>
      <c r="P341" s="132">
        <v>0</v>
      </c>
      <c r="Q341" s="132">
        <v>1</v>
      </c>
    </row>
    <row r="342" spans="3:17" s="128" customFormat="1" ht="12.75" x14ac:dyDescent="0.2">
      <c r="C342" s="128" t="s">
        <v>612</v>
      </c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</row>
    <row r="343" spans="3:17" s="128" customFormat="1" ht="12.75" x14ac:dyDescent="0.2">
      <c r="D343" s="128" t="s">
        <v>694</v>
      </c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</row>
    <row r="344" spans="3:17" s="128" customFormat="1" ht="12.75" x14ac:dyDescent="0.2">
      <c r="E344" s="128" t="s">
        <v>66</v>
      </c>
      <c r="F344" s="132">
        <v>1049</v>
      </c>
      <c r="G344" s="132">
        <v>413</v>
      </c>
      <c r="H344" s="132">
        <v>636</v>
      </c>
      <c r="I344" s="132">
        <v>381</v>
      </c>
      <c r="J344" s="132">
        <v>158</v>
      </c>
      <c r="K344" s="132">
        <v>223</v>
      </c>
      <c r="L344" s="132">
        <v>330</v>
      </c>
      <c r="M344" s="132">
        <v>144</v>
      </c>
      <c r="N344" s="132">
        <v>186</v>
      </c>
      <c r="O344" s="132">
        <v>236</v>
      </c>
      <c r="P344" s="132">
        <v>64</v>
      </c>
      <c r="Q344" s="132">
        <v>172</v>
      </c>
    </row>
    <row r="345" spans="3:17" s="128" customFormat="1" ht="12.75" x14ac:dyDescent="0.2">
      <c r="C345" s="128" t="s">
        <v>695</v>
      </c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</row>
    <row r="346" spans="3:17" s="128" customFormat="1" ht="12.75" x14ac:dyDescent="0.2">
      <c r="D346" s="128" t="s">
        <v>695</v>
      </c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</row>
    <row r="347" spans="3:17" s="128" customFormat="1" ht="12.75" x14ac:dyDescent="0.2">
      <c r="E347" s="128" t="s">
        <v>66</v>
      </c>
      <c r="F347" s="132">
        <v>16</v>
      </c>
      <c r="G347" s="132">
        <v>1</v>
      </c>
      <c r="H347" s="132">
        <v>15</v>
      </c>
      <c r="I347" s="132">
        <v>16</v>
      </c>
      <c r="J347" s="132">
        <v>1</v>
      </c>
      <c r="K347" s="132">
        <v>15</v>
      </c>
      <c r="L347" s="132">
        <v>16</v>
      </c>
      <c r="M347" s="132">
        <v>1</v>
      </c>
      <c r="N347" s="132">
        <v>15</v>
      </c>
      <c r="O347" s="132">
        <v>16</v>
      </c>
      <c r="P347" s="132">
        <v>1</v>
      </c>
      <c r="Q347" s="132">
        <v>15</v>
      </c>
    </row>
    <row r="348" spans="3:17" s="128" customFormat="1" ht="12.75" x14ac:dyDescent="0.2">
      <c r="C348" s="128" t="s">
        <v>618</v>
      </c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</row>
    <row r="349" spans="3:17" s="128" customFormat="1" ht="12.75" x14ac:dyDescent="0.2">
      <c r="D349" s="128" t="s">
        <v>696</v>
      </c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</row>
    <row r="350" spans="3:17" s="128" customFormat="1" ht="12.75" x14ac:dyDescent="0.2">
      <c r="E350" s="128" t="s">
        <v>66</v>
      </c>
      <c r="F350" s="132">
        <v>220</v>
      </c>
      <c r="G350" s="132">
        <v>38</v>
      </c>
      <c r="H350" s="132">
        <v>182</v>
      </c>
      <c r="I350" s="132">
        <v>88</v>
      </c>
      <c r="J350" s="132">
        <v>19</v>
      </c>
      <c r="K350" s="132">
        <v>69</v>
      </c>
      <c r="L350" s="132">
        <v>34</v>
      </c>
      <c r="M350" s="132">
        <v>5</v>
      </c>
      <c r="N350" s="132">
        <v>29</v>
      </c>
      <c r="O350" s="132">
        <v>6</v>
      </c>
      <c r="P350" s="132">
        <v>0</v>
      </c>
      <c r="Q350" s="132">
        <v>6</v>
      </c>
    </row>
    <row r="351" spans="3:17" s="128" customFormat="1" ht="12.75" x14ac:dyDescent="0.2">
      <c r="E351" s="128" t="s">
        <v>67</v>
      </c>
      <c r="F351" s="132">
        <v>23</v>
      </c>
      <c r="G351" s="132">
        <v>2</v>
      </c>
      <c r="H351" s="132">
        <v>21</v>
      </c>
      <c r="I351" s="132">
        <v>23</v>
      </c>
      <c r="J351" s="132">
        <v>2</v>
      </c>
      <c r="K351" s="132">
        <v>21</v>
      </c>
      <c r="L351" s="132">
        <v>22</v>
      </c>
      <c r="M351" s="132">
        <v>7</v>
      </c>
      <c r="N351" s="132">
        <v>15</v>
      </c>
      <c r="O351" s="132">
        <v>0</v>
      </c>
      <c r="P351" s="132">
        <v>0</v>
      </c>
      <c r="Q351" s="132">
        <v>0</v>
      </c>
    </row>
    <row r="352" spans="3:17" s="128" customFormat="1" ht="12.75" x14ac:dyDescent="0.2">
      <c r="C352" s="128" t="s">
        <v>697</v>
      </c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</row>
    <row r="353" spans="2:17" s="128" customFormat="1" ht="12.75" x14ac:dyDescent="0.2">
      <c r="D353" s="128" t="s">
        <v>697</v>
      </c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</row>
    <row r="354" spans="2:17" s="128" customFormat="1" ht="12.75" x14ac:dyDescent="0.2">
      <c r="E354" s="128" t="s">
        <v>598</v>
      </c>
      <c r="F354" s="132">
        <v>146</v>
      </c>
      <c r="G354" s="132">
        <v>53</v>
      </c>
      <c r="H354" s="132">
        <v>93</v>
      </c>
      <c r="I354" s="132">
        <v>51</v>
      </c>
      <c r="J354" s="132">
        <v>24</v>
      </c>
      <c r="K354" s="132">
        <v>27</v>
      </c>
      <c r="L354" s="132">
        <v>0</v>
      </c>
      <c r="M354" s="132">
        <v>0</v>
      </c>
      <c r="N354" s="132">
        <v>0</v>
      </c>
      <c r="O354" s="132">
        <v>0</v>
      </c>
      <c r="P354" s="132">
        <v>0</v>
      </c>
      <c r="Q354" s="132">
        <v>0</v>
      </c>
    </row>
    <row r="355" spans="2:17" s="128" customFormat="1" ht="12.75" x14ac:dyDescent="0.2">
      <c r="C355" s="128" t="s">
        <v>596</v>
      </c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</row>
    <row r="356" spans="2:17" s="128" customFormat="1" ht="12.75" x14ac:dyDescent="0.2">
      <c r="D356" s="128" t="s">
        <v>600</v>
      </c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</row>
    <row r="357" spans="2:17" s="128" customFormat="1" ht="12.75" x14ac:dyDescent="0.2">
      <c r="E357" s="128" t="s">
        <v>66</v>
      </c>
      <c r="F357" s="132">
        <v>45</v>
      </c>
      <c r="G357" s="132">
        <v>22</v>
      </c>
      <c r="H357" s="132">
        <v>23</v>
      </c>
      <c r="I357" s="132">
        <v>0</v>
      </c>
      <c r="J357" s="132">
        <v>0</v>
      </c>
      <c r="K357" s="132">
        <v>0</v>
      </c>
      <c r="L357" s="132">
        <v>50</v>
      </c>
      <c r="M357" s="132">
        <v>23</v>
      </c>
      <c r="N357" s="132">
        <v>27</v>
      </c>
      <c r="O357" s="132">
        <v>49</v>
      </c>
      <c r="P357" s="132">
        <v>22</v>
      </c>
      <c r="Q357" s="132">
        <v>27</v>
      </c>
    </row>
    <row r="358" spans="2:17" s="128" customFormat="1" ht="12.75" x14ac:dyDescent="0.2">
      <c r="B358" s="128" t="s">
        <v>698</v>
      </c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</row>
    <row r="359" spans="2:17" s="128" customFormat="1" ht="12.75" x14ac:dyDescent="0.2">
      <c r="C359" s="128" t="s">
        <v>699</v>
      </c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</row>
    <row r="360" spans="2:17" s="128" customFormat="1" ht="12.75" x14ac:dyDescent="0.2">
      <c r="D360" s="128" t="s">
        <v>699</v>
      </c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</row>
    <row r="361" spans="2:17" s="128" customFormat="1" ht="12.75" x14ac:dyDescent="0.2">
      <c r="E361" s="128" t="s">
        <v>66</v>
      </c>
      <c r="F361" s="132">
        <v>14</v>
      </c>
      <c r="G361" s="132">
        <v>11</v>
      </c>
      <c r="H361" s="132">
        <v>3</v>
      </c>
      <c r="I361" s="132">
        <v>8</v>
      </c>
      <c r="J361" s="132">
        <v>6</v>
      </c>
      <c r="K361" s="132">
        <v>2</v>
      </c>
      <c r="L361" s="132">
        <v>6</v>
      </c>
      <c r="M361" s="132">
        <v>4</v>
      </c>
      <c r="N361" s="132">
        <v>2</v>
      </c>
      <c r="O361" s="132">
        <v>0</v>
      </c>
      <c r="P361" s="132">
        <v>0</v>
      </c>
      <c r="Q361" s="132">
        <v>0</v>
      </c>
    </row>
    <row r="362" spans="2:17" s="128" customFormat="1" ht="12.75" x14ac:dyDescent="0.2">
      <c r="C362" s="128" t="s">
        <v>700</v>
      </c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</row>
    <row r="363" spans="2:17" s="128" customFormat="1" ht="12.75" x14ac:dyDescent="0.2">
      <c r="D363" s="128" t="s">
        <v>700</v>
      </c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</row>
    <row r="364" spans="2:17" s="128" customFormat="1" ht="12.75" x14ac:dyDescent="0.2">
      <c r="E364" s="128" t="s">
        <v>66</v>
      </c>
      <c r="F364" s="132">
        <v>230</v>
      </c>
      <c r="G364" s="132">
        <v>81</v>
      </c>
      <c r="H364" s="132">
        <v>149</v>
      </c>
      <c r="I364" s="132">
        <v>67</v>
      </c>
      <c r="J364" s="132">
        <v>22</v>
      </c>
      <c r="K364" s="132">
        <v>45</v>
      </c>
      <c r="L364" s="132">
        <v>23</v>
      </c>
      <c r="M364" s="132">
        <v>11</v>
      </c>
      <c r="N364" s="132">
        <v>12</v>
      </c>
      <c r="O364" s="132">
        <v>23</v>
      </c>
      <c r="P364" s="132">
        <v>11</v>
      </c>
      <c r="Q364" s="132">
        <v>12</v>
      </c>
    </row>
    <row r="365" spans="2:17" s="128" customFormat="1" ht="12.75" x14ac:dyDescent="0.2">
      <c r="C365" s="128" t="s">
        <v>701</v>
      </c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</row>
    <row r="366" spans="2:17" s="128" customFormat="1" ht="12.75" x14ac:dyDescent="0.2">
      <c r="D366" s="128" t="s">
        <v>701</v>
      </c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</row>
    <row r="367" spans="2:17" s="128" customFormat="1" ht="12.75" x14ac:dyDescent="0.2">
      <c r="E367" s="128" t="s">
        <v>66</v>
      </c>
      <c r="F367" s="132">
        <v>468</v>
      </c>
      <c r="G367" s="132">
        <v>207</v>
      </c>
      <c r="H367" s="132">
        <v>261</v>
      </c>
      <c r="I367" s="132">
        <v>217</v>
      </c>
      <c r="J367" s="132">
        <v>101</v>
      </c>
      <c r="K367" s="132">
        <v>116</v>
      </c>
      <c r="L367" s="132">
        <v>69</v>
      </c>
      <c r="M367" s="132">
        <v>38</v>
      </c>
      <c r="N367" s="132">
        <v>31</v>
      </c>
      <c r="O367" s="132">
        <v>15</v>
      </c>
      <c r="P367" s="132">
        <v>10</v>
      </c>
      <c r="Q367" s="132">
        <v>5</v>
      </c>
    </row>
    <row r="368" spans="2:17" s="128" customFormat="1" ht="12.75" x14ac:dyDescent="0.2">
      <c r="C368" s="128" t="s">
        <v>631</v>
      </c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</row>
    <row r="369" spans="3:17" s="128" customFormat="1" ht="12.75" x14ac:dyDescent="0.2">
      <c r="D369" s="128" t="s">
        <v>702</v>
      </c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</row>
    <row r="370" spans="3:17" s="128" customFormat="1" ht="12.75" x14ac:dyDescent="0.2">
      <c r="E370" s="128" t="s">
        <v>66</v>
      </c>
      <c r="F370" s="132">
        <v>28</v>
      </c>
      <c r="G370" s="132">
        <v>11</v>
      </c>
      <c r="H370" s="132">
        <v>17</v>
      </c>
      <c r="I370" s="132">
        <v>0</v>
      </c>
      <c r="J370" s="132">
        <v>0</v>
      </c>
      <c r="K370" s="132">
        <v>0</v>
      </c>
      <c r="L370" s="132">
        <v>0</v>
      </c>
      <c r="M370" s="132">
        <v>0</v>
      </c>
      <c r="N370" s="132">
        <v>0</v>
      </c>
      <c r="O370" s="132">
        <v>0</v>
      </c>
      <c r="P370" s="132">
        <v>0</v>
      </c>
      <c r="Q370" s="132">
        <v>0</v>
      </c>
    </row>
    <row r="371" spans="3:17" s="128" customFormat="1" ht="12.75" x14ac:dyDescent="0.2">
      <c r="C371" s="128" t="s">
        <v>703</v>
      </c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</row>
    <row r="372" spans="3:17" s="128" customFormat="1" ht="12.75" x14ac:dyDescent="0.2">
      <c r="D372" s="128" t="s">
        <v>703</v>
      </c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</row>
    <row r="373" spans="3:17" s="128" customFormat="1" ht="12.75" x14ac:dyDescent="0.2">
      <c r="E373" s="128" t="s">
        <v>66</v>
      </c>
      <c r="F373" s="132">
        <v>66</v>
      </c>
      <c r="G373" s="132">
        <v>0</v>
      </c>
      <c r="H373" s="132">
        <v>66</v>
      </c>
      <c r="I373" s="132">
        <v>26</v>
      </c>
      <c r="J373" s="132">
        <v>0</v>
      </c>
      <c r="K373" s="132">
        <v>26</v>
      </c>
      <c r="L373" s="132">
        <v>15</v>
      </c>
      <c r="M373" s="132">
        <v>1</v>
      </c>
      <c r="N373" s="132">
        <v>14</v>
      </c>
      <c r="O373" s="132">
        <v>0</v>
      </c>
      <c r="P373" s="132">
        <v>0</v>
      </c>
      <c r="Q373" s="132">
        <v>0</v>
      </c>
    </row>
    <row r="374" spans="3:17" s="128" customFormat="1" ht="12.75" x14ac:dyDescent="0.2">
      <c r="C374" s="128" t="s">
        <v>704</v>
      </c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</row>
    <row r="375" spans="3:17" s="128" customFormat="1" ht="12.75" x14ac:dyDescent="0.2">
      <c r="D375" s="128" t="s">
        <v>704</v>
      </c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</row>
    <row r="376" spans="3:17" s="128" customFormat="1" ht="12.75" x14ac:dyDescent="0.2">
      <c r="E376" s="128" t="s">
        <v>66</v>
      </c>
      <c r="F376" s="132">
        <v>1861</v>
      </c>
      <c r="G376" s="132">
        <v>1180</v>
      </c>
      <c r="H376" s="132">
        <v>681</v>
      </c>
      <c r="I376" s="132">
        <v>348</v>
      </c>
      <c r="J376" s="132">
        <v>232</v>
      </c>
      <c r="K376" s="132">
        <v>116</v>
      </c>
      <c r="L376" s="132">
        <v>171</v>
      </c>
      <c r="M376" s="132">
        <v>118</v>
      </c>
      <c r="N376" s="132">
        <v>53</v>
      </c>
      <c r="O376" s="132">
        <v>160</v>
      </c>
      <c r="P376" s="132">
        <v>103</v>
      </c>
      <c r="Q376" s="132">
        <v>57</v>
      </c>
    </row>
    <row r="377" spans="3:17" s="128" customFormat="1" ht="12.75" x14ac:dyDescent="0.2">
      <c r="E377" s="128" t="s">
        <v>67</v>
      </c>
      <c r="F377" s="132">
        <v>60</v>
      </c>
      <c r="G377" s="132">
        <v>32</v>
      </c>
      <c r="H377" s="132">
        <v>28</v>
      </c>
      <c r="I377" s="132">
        <v>22</v>
      </c>
      <c r="J377" s="132">
        <v>12</v>
      </c>
      <c r="K377" s="132">
        <v>10</v>
      </c>
      <c r="L377" s="132">
        <v>0</v>
      </c>
      <c r="M377" s="132">
        <v>0</v>
      </c>
      <c r="N377" s="132">
        <v>0</v>
      </c>
      <c r="O377" s="132">
        <v>0</v>
      </c>
      <c r="P377" s="132">
        <v>0</v>
      </c>
      <c r="Q377" s="132">
        <v>0</v>
      </c>
    </row>
    <row r="378" spans="3:17" s="128" customFormat="1" ht="12.75" x14ac:dyDescent="0.2">
      <c r="C378" s="128" t="s">
        <v>620</v>
      </c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</row>
    <row r="379" spans="3:17" s="128" customFormat="1" ht="12.75" x14ac:dyDescent="0.2">
      <c r="D379" s="128" t="s">
        <v>705</v>
      </c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</row>
    <row r="380" spans="3:17" s="128" customFormat="1" ht="12.75" x14ac:dyDescent="0.2">
      <c r="E380" s="128" t="s">
        <v>66</v>
      </c>
      <c r="F380" s="132">
        <v>646</v>
      </c>
      <c r="G380" s="132">
        <v>435</v>
      </c>
      <c r="H380" s="132">
        <v>211</v>
      </c>
      <c r="I380" s="132">
        <v>160</v>
      </c>
      <c r="J380" s="132">
        <v>110</v>
      </c>
      <c r="K380" s="132">
        <v>50</v>
      </c>
      <c r="L380" s="132">
        <v>95</v>
      </c>
      <c r="M380" s="132">
        <v>63</v>
      </c>
      <c r="N380" s="132">
        <v>32</v>
      </c>
      <c r="O380" s="132">
        <v>19</v>
      </c>
      <c r="P380" s="132">
        <v>11</v>
      </c>
      <c r="Q380" s="132">
        <v>8</v>
      </c>
    </row>
    <row r="381" spans="3:17" s="128" customFormat="1" ht="12.75" x14ac:dyDescent="0.2">
      <c r="D381" s="128" t="s">
        <v>706</v>
      </c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</row>
    <row r="382" spans="3:17" s="128" customFormat="1" ht="12.75" x14ac:dyDescent="0.2">
      <c r="E382" s="128" t="s">
        <v>66</v>
      </c>
      <c r="F382" s="132">
        <v>672</v>
      </c>
      <c r="G382" s="132">
        <v>236</v>
      </c>
      <c r="H382" s="132">
        <v>436</v>
      </c>
      <c r="I382" s="132">
        <v>154</v>
      </c>
      <c r="J382" s="132">
        <v>65</v>
      </c>
      <c r="K382" s="132">
        <v>89</v>
      </c>
      <c r="L382" s="132">
        <v>79</v>
      </c>
      <c r="M382" s="132">
        <v>28</v>
      </c>
      <c r="N382" s="132">
        <v>51</v>
      </c>
      <c r="O382" s="132">
        <v>79</v>
      </c>
      <c r="P382" s="132">
        <v>24</v>
      </c>
      <c r="Q382" s="132">
        <v>55</v>
      </c>
    </row>
    <row r="383" spans="3:17" s="128" customFormat="1" ht="12.75" x14ac:dyDescent="0.2">
      <c r="C383" s="128" t="s">
        <v>618</v>
      </c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</row>
    <row r="384" spans="3:17" s="128" customFormat="1" ht="12.75" x14ac:dyDescent="0.2">
      <c r="D384" s="128" t="s">
        <v>707</v>
      </c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</row>
    <row r="385" spans="2:17" s="128" customFormat="1" ht="12.75" x14ac:dyDescent="0.2">
      <c r="E385" s="128" t="s">
        <v>66</v>
      </c>
      <c r="F385" s="132">
        <v>307</v>
      </c>
      <c r="G385" s="132">
        <v>37</v>
      </c>
      <c r="H385" s="132">
        <v>270</v>
      </c>
      <c r="I385" s="132">
        <v>141</v>
      </c>
      <c r="J385" s="132">
        <v>18</v>
      </c>
      <c r="K385" s="132">
        <v>123</v>
      </c>
      <c r="L385" s="132">
        <v>0</v>
      </c>
      <c r="M385" s="132">
        <v>0</v>
      </c>
      <c r="N385" s="132">
        <v>0</v>
      </c>
      <c r="O385" s="132">
        <v>5</v>
      </c>
      <c r="P385" s="132">
        <v>1</v>
      </c>
      <c r="Q385" s="132">
        <v>4</v>
      </c>
    </row>
    <row r="386" spans="2:17" s="128" customFormat="1" ht="12.75" x14ac:dyDescent="0.2">
      <c r="B386" s="128" t="s">
        <v>550</v>
      </c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</row>
    <row r="387" spans="2:17" s="128" customFormat="1" ht="12.75" x14ac:dyDescent="0.2">
      <c r="C387" s="128" t="s">
        <v>708</v>
      </c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</row>
    <row r="388" spans="2:17" s="128" customFormat="1" ht="12.75" x14ac:dyDescent="0.2">
      <c r="D388" s="128" t="s">
        <v>708</v>
      </c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</row>
    <row r="389" spans="2:17" s="128" customFormat="1" ht="12.75" x14ac:dyDescent="0.2">
      <c r="E389" s="128" t="s">
        <v>66</v>
      </c>
      <c r="F389" s="132">
        <v>22</v>
      </c>
      <c r="G389" s="132">
        <v>10</v>
      </c>
      <c r="H389" s="132">
        <v>12</v>
      </c>
      <c r="I389" s="132">
        <v>16</v>
      </c>
      <c r="J389" s="132">
        <v>8</v>
      </c>
      <c r="K389" s="132">
        <v>8</v>
      </c>
      <c r="L389" s="132">
        <v>3</v>
      </c>
      <c r="M389" s="132">
        <v>0</v>
      </c>
      <c r="N389" s="132">
        <v>3</v>
      </c>
      <c r="O389" s="132">
        <v>0</v>
      </c>
      <c r="P389" s="132">
        <v>0</v>
      </c>
      <c r="Q389" s="132">
        <v>0</v>
      </c>
    </row>
    <row r="390" spans="2:17" s="128" customFormat="1" ht="12.75" x14ac:dyDescent="0.2">
      <c r="C390" s="128" t="s">
        <v>620</v>
      </c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</row>
    <row r="391" spans="2:17" s="128" customFormat="1" ht="12.75" x14ac:dyDescent="0.2">
      <c r="D391" s="128" t="s">
        <v>709</v>
      </c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</row>
    <row r="392" spans="2:17" s="128" customFormat="1" ht="12.75" x14ac:dyDescent="0.2">
      <c r="E392" s="128" t="s">
        <v>67</v>
      </c>
      <c r="F392" s="132">
        <v>16</v>
      </c>
      <c r="G392" s="132">
        <v>6</v>
      </c>
      <c r="H392" s="132">
        <v>10</v>
      </c>
      <c r="I392" s="132">
        <v>4</v>
      </c>
      <c r="J392" s="132">
        <v>2</v>
      </c>
      <c r="K392" s="132">
        <v>2</v>
      </c>
      <c r="L392" s="132">
        <v>0</v>
      </c>
      <c r="M392" s="132">
        <v>0</v>
      </c>
      <c r="N392" s="132">
        <v>0</v>
      </c>
      <c r="O392" s="132">
        <v>0</v>
      </c>
      <c r="P392" s="132">
        <v>0</v>
      </c>
      <c r="Q392" s="132">
        <v>0</v>
      </c>
    </row>
    <row r="393" spans="2:17" s="128" customFormat="1" ht="12.75" x14ac:dyDescent="0.2">
      <c r="C393" s="128" t="s">
        <v>612</v>
      </c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</row>
    <row r="394" spans="2:17" s="128" customFormat="1" ht="12.75" x14ac:dyDescent="0.2">
      <c r="D394" s="128" t="s">
        <v>710</v>
      </c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</row>
    <row r="395" spans="2:17" s="128" customFormat="1" ht="12.75" x14ac:dyDescent="0.2">
      <c r="E395" s="128" t="s">
        <v>66</v>
      </c>
      <c r="F395" s="132">
        <v>78</v>
      </c>
      <c r="G395" s="132">
        <v>33</v>
      </c>
      <c r="H395" s="132">
        <v>45</v>
      </c>
      <c r="I395" s="132">
        <v>32</v>
      </c>
      <c r="J395" s="132">
        <v>13</v>
      </c>
      <c r="K395" s="132">
        <v>19</v>
      </c>
      <c r="L395" s="132">
        <v>25</v>
      </c>
      <c r="M395" s="132">
        <v>10</v>
      </c>
      <c r="N395" s="132">
        <v>15</v>
      </c>
      <c r="O395" s="132">
        <v>38</v>
      </c>
      <c r="P395" s="132">
        <v>14</v>
      </c>
      <c r="Q395" s="132">
        <v>24</v>
      </c>
    </row>
    <row r="396" spans="2:17" s="128" customFormat="1" ht="12.75" x14ac:dyDescent="0.2">
      <c r="C396" s="128" t="s">
        <v>618</v>
      </c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</row>
    <row r="397" spans="2:17" s="128" customFormat="1" ht="12.75" x14ac:dyDescent="0.2">
      <c r="D397" s="128" t="s">
        <v>711</v>
      </c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</row>
    <row r="398" spans="2:17" s="128" customFormat="1" ht="12.75" x14ac:dyDescent="0.2">
      <c r="E398" s="128" t="s">
        <v>66</v>
      </c>
      <c r="F398" s="132">
        <v>104</v>
      </c>
      <c r="G398" s="132">
        <v>29</v>
      </c>
      <c r="H398" s="132">
        <v>75</v>
      </c>
      <c r="I398" s="132">
        <v>38</v>
      </c>
      <c r="J398" s="132">
        <v>10</v>
      </c>
      <c r="K398" s="132">
        <v>28</v>
      </c>
      <c r="L398" s="132">
        <v>18</v>
      </c>
      <c r="M398" s="132">
        <v>2</v>
      </c>
      <c r="N398" s="132">
        <v>16</v>
      </c>
      <c r="O398" s="132">
        <v>20</v>
      </c>
      <c r="P398" s="132">
        <v>0</v>
      </c>
      <c r="Q398" s="132">
        <v>20</v>
      </c>
    </row>
    <row r="399" spans="2:17" s="128" customFormat="1" ht="12.75" x14ac:dyDescent="0.2">
      <c r="C399" s="128" t="s">
        <v>601</v>
      </c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</row>
    <row r="400" spans="2:17" s="128" customFormat="1" ht="12.75" x14ac:dyDescent="0.2">
      <c r="D400" s="128" t="s">
        <v>601</v>
      </c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</row>
    <row r="401" spans="2:17" s="128" customFormat="1" ht="12.75" x14ac:dyDescent="0.2">
      <c r="E401" s="128" t="s">
        <v>66</v>
      </c>
      <c r="F401" s="132">
        <v>126</v>
      </c>
      <c r="G401" s="132">
        <v>67</v>
      </c>
      <c r="H401" s="132">
        <v>59</v>
      </c>
      <c r="I401" s="132">
        <v>47</v>
      </c>
      <c r="J401" s="132">
        <v>24</v>
      </c>
      <c r="K401" s="132">
        <v>23</v>
      </c>
      <c r="L401" s="132">
        <v>69</v>
      </c>
      <c r="M401" s="132">
        <v>38</v>
      </c>
      <c r="N401" s="132">
        <v>31</v>
      </c>
      <c r="O401" s="132">
        <v>0</v>
      </c>
      <c r="P401" s="132">
        <v>0</v>
      </c>
      <c r="Q401" s="132">
        <v>0</v>
      </c>
    </row>
    <row r="402" spans="2:17" s="128" customFormat="1" ht="12.75" x14ac:dyDescent="0.2">
      <c r="B402" s="128" t="s">
        <v>712</v>
      </c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</row>
    <row r="403" spans="2:17" s="128" customFormat="1" ht="12.75" x14ac:dyDescent="0.2">
      <c r="C403" s="128" t="s">
        <v>620</v>
      </c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</row>
    <row r="404" spans="2:17" s="128" customFormat="1" ht="12.75" x14ac:dyDescent="0.2">
      <c r="D404" s="128" t="s">
        <v>713</v>
      </c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</row>
    <row r="405" spans="2:17" s="128" customFormat="1" ht="12.75" x14ac:dyDescent="0.2">
      <c r="E405" s="128" t="s">
        <v>67</v>
      </c>
      <c r="F405" s="132">
        <v>1</v>
      </c>
      <c r="G405" s="132">
        <v>0</v>
      </c>
      <c r="H405" s="132">
        <v>1</v>
      </c>
      <c r="I405" s="132">
        <v>0</v>
      </c>
      <c r="J405" s="132">
        <v>0</v>
      </c>
      <c r="K405" s="132">
        <v>0</v>
      </c>
      <c r="L405" s="132">
        <v>0</v>
      </c>
      <c r="M405" s="132">
        <v>0</v>
      </c>
      <c r="N405" s="132">
        <v>0</v>
      </c>
      <c r="O405" s="132">
        <v>0</v>
      </c>
      <c r="P405" s="132">
        <v>0</v>
      </c>
      <c r="Q405" s="132">
        <v>0</v>
      </c>
    </row>
    <row r="406" spans="2:17" s="128" customFormat="1" ht="12.75" x14ac:dyDescent="0.2">
      <c r="C406" s="128" t="s">
        <v>618</v>
      </c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</row>
    <row r="407" spans="2:17" s="128" customFormat="1" ht="12.75" x14ac:dyDescent="0.2">
      <c r="D407" s="128" t="s">
        <v>714</v>
      </c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</row>
    <row r="408" spans="2:17" s="128" customFormat="1" ht="12.75" x14ac:dyDescent="0.2">
      <c r="E408" s="128" t="s">
        <v>66</v>
      </c>
      <c r="F408" s="132">
        <v>1</v>
      </c>
      <c r="G408" s="132">
        <v>0</v>
      </c>
      <c r="H408" s="132">
        <v>1</v>
      </c>
      <c r="I408" s="132">
        <v>0</v>
      </c>
      <c r="J408" s="132">
        <v>0</v>
      </c>
      <c r="K408" s="132">
        <v>0</v>
      </c>
      <c r="L408" s="132">
        <v>1</v>
      </c>
      <c r="M408" s="132">
        <v>0</v>
      </c>
      <c r="N408" s="132">
        <v>1</v>
      </c>
      <c r="O408" s="132">
        <v>11</v>
      </c>
      <c r="P408" s="132">
        <v>0</v>
      </c>
      <c r="Q408" s="132">
        <v>11</v>
      </c>
    </row>
    <row r="409" spans="2:17" s="128" customFormat="1" ht="12.75" x14ac:dyDescent="0.2">
      <c r="B409" s="128" t="s">
        <v>188</v>
      </c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</row>
    <row r="410" spans="2:17" s="128" customFormat="1" ht="12.75" x14ac:dyDescent="0.2">
      <c r="C410" s="128" t="s">
        <v>620</v>
      </c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</row>
    <row r="411" spans="2:17" s="128" customFormat="1" ht="12.75" x14ac:dyDescent="0.2">
      <c r="D411" s="128" t="s">
        <v>715</v>
      </c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</row>
    <row r="412" spans="2:17" s="128" customFormat="1" ht="12.75" x14ac:dyDescent="0.2">
      <c r="E412" s="128" t="s">
        <v>67</v>
      </c>
      <c r="F412" s="132">
        <v>2</v>
      </c>
      <c r="G412" s="132">
        <v>0</v>
      </c>
      <c r="H412" s="132">
        <v>2</v>
      </c>
      <c r="I412" s="132">
        <v>1</v>
      </c>
      <c r="J412" s="132">
        <v>0</v>
      </c>
      <c r="K412" s="132">
        <v>1</v>
      </c>
      <c r="L412" s="132">
        <v>0</v>
      </c>
      <c r="M412" s="132">
        <v>0</v>
      </c>
      <c r="N412" s="132">
        <v>0</v>
      </c>
      <c r="O412" s="132">
        <v>0</v>
      </c>
      <c r="P412" s="132">
        <v>0</v>
      </c>
      <c r="Q412" s="132">
        <v>0</v>
      </c>
    </row>
    <row r="413" spans="2:17" s="128" customFormat="1" ht="12.75" x14ac:dyDescent="0.2">
      <c r="B413" s="128" t="s">
        <v>602</v>
      </c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</row>
    <row r="414" spans="2:17" s="128" customFormat="1" ht="12.75" x14ac:dyDescent="0.2">
      <c r="C414" s="128" t="s">
        <v>716</v>
      </c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</row>
    <row r="415" spans="2:17" s="128" customFormat="1" ht="12.75" x14ac:dyDescent="0.2">
      <c r="D415" s="128" t="s">
        <v>716</v>
      </c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</row>
    <row r="416" spans="2:17" s="128" customFormat="1" ht="12.75" x14ac:dyDescent="0.2">
      <c r="E416" s="128" t="s">
        <v>66</v>
      </c>
      <c r="F416" s="132">
        <v>0</v>
      </c>
      <c r="G416" s="132">
        <v>0</v>
      </c>
      <c r="H416" s="132">
        <v>0</v>
      </c>
      <c r="I416" s="132">
        <v>0</v>
      </c>
      <c r="J416" s="132">
        <v>0</v>
      </c>
      <c r="K416" s="132">
        <v>0</v>
      </c>
      <c r="L416" s="132">
        <v>0</v>
      </c>
      <c r="M416" s="132">
        <v>0</v>
      </c>
      <c r="N416" s="132">
        <v>0</v>
      </c>
      <c r="O416" s="132">
        <v>0</v>
      </c>
      <c r="P416" s="132">
        <v>0</v>
      </c>
      <c r="Q416" s="132">
        <v>0</v>
      </c>
    </row>
    <row r="417" spans="3:17" s="128" customFormat="1" ht="12.75" x14ac:dyDescent="0.2">
      <c r="C417" s="128" t="s">
        <v>717</v>
      </c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</row>
    <row r="418" spans="3:17" s="128" customFormat="1" ht="12.75" x14ac:dyDescent="0.2">
      <c r="D418" s="128" t="s">
        <v>717</v>
      </c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</row>
    <row r="419" spans="3:17" s="128" customFormat="1" ht="12.75" x14ac:dyDescent="0.2">
      <c r="E419" s="128" t="s">
        <v>66</v>
      </c>
      <c r="F419" s="132">
        <v>108</v>
      </c>
      <c r="G419" s="132">
        <v>23</v>
      </c>
      <c r="H419" s="132">
        <v>85</v>
      </c>
      <c r="I419" s="132">
        <v>41</v>
      </c>
      <c r="J419" s="132">
        <v>11</v>
      </c>
      <c r="K419" s="132">
        <v>30</v>
      </c>
      <c r="L419" s="132">
        <v>14</v>
      </c>
      <c r="M419" s="132">
        <v>1</v>
      </c>
      <c r="N419" s="132">
        <v>13</v>
      </c>
      <c r="O419" s="132">
        <v>11</v>
      </c>
      <c r="P419" s="132">
        <v>4</v>
      </c>
      <c r="Q419" s="132">
        <v>7</v>
      </c>
    </row>
    <row r="420" spans="3:17" s="128" customFormat="1" ht="12.75" x14ac:dyDescent="0.2">
      <c r="C420" s="128" t="s">
        <v>614</v>
      </c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</row>
    <row r="421" spans="3:17" s="128" customFormat="1" ht="12.75" x14ac:dyDescent="0.2">
      <c r="D421" s="128" t="s">
        <v>614</v>
      </c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</row>
    <row r="422" spans="3:17" s="128" customFormat="1" ht="12.75" x14ac:dyDescent="0.2">
      <c r="E422" s="128" t="s">
        <v>66</v>
      </c>
      <c r="F422" s="132">
        <v>68</v>
      </c>
      <c r="G422" s="132">
        <v>26</v>
      </c>
      <c r="H422" s="132">
        <v>42</v>
      </c>
      <c r="I422" s="132">
        <v>29</v>
      </c>
      <c r="J422" s="132">
        <v>12</v>
      </c>
      <c r="K422" s="132">
        <v>17</v>
      </c>
      <c r="L422" s="132">
        <v>0</v>
      </c>
      <c r="M422" s="132">
        <v>0</v>
      </c>
      <c r="N422" s="132">
        <v>0</v>
      </c>
      <c r="O422" s="132">
        <v>0</v>
      </c>
      <c r="P422" s="132">
        <v>0</v>
      </c>
      <c r="Q422" s="132">
        <v>0</v>
      </c>
    </row>
    <row r="423" spans="3:17" s="128" customFormat="1" ht="12.75" x14ac:dyDescent="0.2">
      <c r="E423" s="128" t="s">
        <v>598</v>
      </c>
      <c r="F423" s="132">
        <v>12</v>
      </c>
      <c r="G423" s="132">
        <v>4</v>
      </c>
      <c r="H423" s="132">
        <v>8</v>
      </c>
      <c r="I423" s="132">
        <v>0</v>
      </c>
      <c r="J423" s="132">
        <v>0</v>
      </c>
      <c r="K423" s="132">
        <v>0</v>
      </c>
      <c r="L423" s="132">
        <v>0</v>
      </c>
      <c r="M423" s="132">
        <v>0</v>
      </c>
      <c r="N423" s="132">
        <v>0</v>
      </c>
      <c r="O423" s="132">
        <v>0</v>
      </c>
      <c r="P423" s="132">
        <v>0</v>
      </c>
      <c r="Q423" s="132">
        <v>0</v>
      </c>
    </row>
    <row r="424" spans="3:17" s="128" customFormat="1" ht="12.75" x14ac:dyDescent="0.2">
      <c r="C424" s="128" t="s">
        <v>718</v>
      </c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</row>
    <row r="425" spans="3:17" s="128" customFormat="1" ht="12.75" x14ac:dyDescent="0.2">
      <c r="D425" s="128" t="s">
        <v>718</v>
      </c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</row>
    <row r="426" spans="3:17" s="128" customFormat="1" ht="12.75" x14ac:dyDescent="0.2">
      <c r="E426" s="128" t="s">
        <v>66</v>
      </c>
      <c r="F426" s="132">
        <v>112</v>
      </c>
      <c r="G426" s="132">
        <v>32</v>
      </c>
      <c r="H426" s="132">
        <v>80</v>
      </c>
      <c r="I426" s="132">
        <v>25</v>
      </c>
      <c r="J426" s="132">
        <v>8</v>
      </c>
      <c r="K426" s="132">
        <v>17</v>
      </c>
      <c r="L426" s="132">
        <v>0</v>
      </c>
      <c r="M426" s="132">
        <v>0</v>
      </c>
      <c r="N426" s="132">
        <v>0</v>
      </c>
      <c r="O426" s="132">
        <v>0</v>
      </c>
      <c r="P426" s="132">
        <v>0</v>
      </c>
      <c r="Q426" s="132">
        <v>0</v>
      </c>
    </row>
    <row r="427" spans="3:17" s="128" customFormat="1" ht="12.75" x14ac:dyDescent="0.2">
      <c r="C427" s="128" t="s">
        <v>719</v>
      </c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</row>
    <row r="428" spans="3:17" s="128" customFormat="1" ht="12.75" x14ac:dyDescent="0.2">
      <c r="D428" s="128" t="s">
        <v>719</v>
      </c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</row>
    <row r="429" spans="3:17" s="128" customFormat="1" ht="12.75" x14ac:dyDescent="0.2">
      <c r="E429" s="128" t="s">
        <v>66</v>
      </c>
      <c r="F429" s="132">
        <v>3015</v>
      </c>
      <c r="G429" s="132">
        <v>1785</v>
      </c>
      <c r="H429" s="132">
        <v>1230</v>
      </c>
      <c r="I429" s="132">
        <v>804</v>
      </c>
      <c r="J429" s="132">
        <v>488</v>
      </c>
      <c r="K429" s="132">
        <v>316</v>
      </c>
      <c r="L429" s="132">
        <v>365</v>
      </c>
      <c r="M429" s="132">
        <v>206</v>
      </c>
      <c r="N429" s="132">
        <v>159</v>
      </c>
      <c r="O429" s="132">
        <v>286</v>
      </c>
      <c r="P429" s="132">
        <v>171</v>
      </c>
      <c r="Q429" s="132">
        <v>115</v>
      </c>
    </row>
    <row r="430" spans="3:17" s="128" customFormat="1" ht="12.75" x14ac:dyDescent="0.2">
      <c r="E430" s="128" t="s">
        <v>598</v>
      </c>
      <c r="F430" s="132">
        <v>156</v>
      </c>
      <c r="G430" s="132">
        <v>61</v>
      </c>
      <c r="H430" s="132">
        <v>95</v>
      </c>
      <c r="I430" s="132">
        <v>82</v>
      </c>
      <c r="J430" s="132">
        <v>26</v>
      </c>
      <c r="K430" s="132">
        <v>56</v>
      </c>
      <c r="L430" s="132">
        <v>12</v>
      </c>
      <c r="M430" s="132">
        <v>2</v>
      </c>
      <c r="N430" s="132">
        <v>10</v>
      </c>
      <c r="O430" s="132">
        <v>0</v>
      </c>
      <c r="P430" s="132">
        <v>0</v>
      </c>
      <c r="Q430" s="132">
        <v>0</v>
      </c>
    </row>
    <row r="431" spans="3:17" s="128" customFormat="1" ht="12.75" x14ac:dyDescent="0.2">
      <c r="C431" s="128" t="s">
        <v>720</v>
      </c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</row>
    <row r="432" spans="3:17" s="128" customFormat="1" ht="12.75" x14ac:dyDescent="0.2">
      <c r="D432" s="128" t="s">
        <v>721</v>
      </c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</row>
    <row r="433" spans="3:17" s="128" customFormat="1" ht="12.75" x14ac:dyDescent="0.2">
      <c r="E433" s="128" t="s">
        <v>66</v>
      </c>
      <c r="F433" s="132">
        <v>403</v>
      </c>
      <c r="G433" s="132">
        <v>73</v>
      </c>
      <c r="H433" s="132">
        <v>330</v>
      </c>
      <c r="I433" s="132">
        <v>119</v>
      </c>
      <c r="J433" s="132">
        <v>29</v>
      </c>
      <c r="K433" s="132">
        <v>90</v>
      </c>
      <c r="L433" s="132">
        <v>82</v>
      </c>
      <c r="M433" s="132">
        <v>18</v>
      </c>
      <c r="N433" s="132">
        <v>64</v>
      </c>
      <c r="O433" s="132">
        <v>81</v>
      </c>
      <c r="P433" s="132">
        <v>18</v>
      </c>
      <c r="Q433" s="132">
        <v>63</v>
      </c>
    </row>
    <row r="434" spans="3:17" s="128" customFormat="1" ht="12.75" x14ac:dyDescent="0.2">
      <c r="C434" s="128" t="s">
        <v>620</v>
      </c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</row>
    <row r="435" spans="3:17" s="128" customFormat="1" ht="12.75" x14ac:dyDescent="0.2">
      <c r="D435" s="128" t="s">
        <v>722</v>
      </c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</row>
    <row r="436" spans="3:17" s="128" customFormat="1" ht="12.75" x14ac:dyDescent="0.2">
      <c r="E436" s="128" t="s">
        <v>66</v>
      </c>
      <c r="F436" s="132">
        <v>26</v>
      </c>
      <c r="G436" s="132">
        <v>8</v>
      </c>
      <c r="H436" s="132">
        <v>18</v>
      </c>
      <c r="I436" s="132">
        <v>6</v>
      </c>
      <c r="J436" s="132">
        <v>2</v>
      </c>
      <c r="K436" s="132">
        <v>4</v>
      </c>
      <c r="L436" s="132">
        <v>3</v>
      </c>
      <c r="M436" s="132">
        <v>1</v>
      </c>
      <c r="N436" s="132">
        <v>2</v>
      </c>
      <c r="O436" s="132">
        <v>1</v>
      </c>
      <c r="P436" s="132">
        <v>0</v>
      </c>
      <c r="Q436" s="132">
        <v>1</v>
      </c>
    </row>
    <row r="437" spans="3:17" s="128" customFormat="1" ht="12.75" x14ac:dyDescent="0.2">
      <c r="D437" s="128" t="s">
        <v>723</v>
      </c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</row>
    <row r="438" spans="3:17" s="128" customFormat="1" ht="12.75" x14ac:dyDescent="0.2">
      <c r="E438" s="128" t="s">
        <v>66</v>
      </c>
      <c r="F438" s="132">
        <v>115</v>
      </c>
      <c r="G438" s="132">
        <v>40</v>
      </c>
      <c r="H438" s="132">
        <v>75</v>
      </c>
      <c r="I438" s="132">
        <v>32</v>
      </c>
      <c r="J438" s="132">
        <v>10</v>
      </c>
      <c r="K438" s="132">
        <v>22</v>
      </c>
      <c r="L438" s="132">
        <v>0</v>
      </c>
      <c r="M438" s="132">
        <v>0</v>
      </c>
      <c r="N438" s="132">
        <v>0</v>
      </c>
      <c r="O438" s="132">
        <v>0</v>
      </c>
      <c r="P438" s="132">
        <v>0</v>
      </c>
      <c r="Q438" s="132">
        <v>0</v>
      </c>
    </row>
    <row r="439" spans="3:17" s="128" customFormat="1" ht="12.75" x14ac:dyDescent="0.2">
      <c r="D439" s="128" t="s">
        <v>724</v>
      </c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</row>
    <row r="440" spans="3:17" s="128" customFormat="1" ht="12.75" x14ac:dyDescent="0.2">
      <c r="E440" s="128" t="s">
        <v>66</v>
      </c>
      <c r="F440" s="132">
        <v>409</v>
      </c>
      <c r="G440" s="132">
        <v>150</v>
      </c>
      <c r="H440" s="132">
        <v>259</v>
      </c>
      <c r="I440" s="132">
        <v>102</v>
      </c>
      <c r="J440" s="132">
        <v>42</v>
      </c>
      <c r="K440" s="132">
        <v>60</v>
      </c>
      <c r="L440" s="132">
        <v>61</v>
      </c>
      <c r="M440" s="132">
        <v>24</v>
      </c>
      <c r="N440" s="132">
        <v>37</v>
      </c>
      <c r="O440" s="132">
        <v>4</v>
      </c>
      <c r="P440" s="132">
        <v>2</v>
      </c>
      <c r="Q440" s="132">
        <v>2</v>
      </c>
    </row>
    <row r="441" spans="3:17" s="128" customFormat="1" ht="12.75" x14ac:dyDescent="0.2">
      <c r="D441" s="128" t="s">
        <v>725</v>
      </c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</row>
    <row r="442" spans="3:17" s="128" customFormat="1" ht="12.75" x14ac:dyDescent="0.2">
      <c r="E442" s="128" t="s">
        <v>66</v>
      </c>
      <c r="F442" s="132">
        <v>227</v>
      </c>
      <c r="G442" s="132">
        <v>101</v>
      </c>
      <c r="H442" s="132">
        <v>126</v>
      </c>
      <c r="I442" s="132">
        <v>75</v>
      </c>
      <c r="J442" s="132">
        <v>33</v>
      </c>
      <c r="K442" s="132">
        <v>42</v>
      </c>
      <c r="L442" s="132">
        <v>40</v>
      </c>
      <c r="M442" s="132">
        <v>9</v>
      </c>
      <c r="N442" s="132">
        <v>31</v>
      </c>
      <c r="O442" s="132">
        <v>28</v>
      </c>
      <c r="P442" s="132">
        <v>16</v>
      </c>
      <c r="Q442" s="132">
        <v>12</v>
      </c>
    </row>
    <row r="443" spans="3:17" s="128" customFormat="1" ht="12.75" x14ac:dyDescent="0.2">
      <c r="D443" s="128" t="s">
        <v>726</v>
      </c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</row>
    <row r="444" spans="3:17" s="128" customFormat="1" ht="12.75" x14ac:dyDescent="0.2">
      <c r="E444" s="128" t="s">
        <v>66</v>
      </c>
      <c r="F444" s="132">
        <v>436</v>
      </c>
      <c r="G444" s="132">
        <v>102</v>
      </c>
      <c r="H444" s="132">
        <v>334</v>
      </c>
      <c r="I444" s="132">
        <v>93</v>
      </c>
      <c r="J444" s="132">
        <v>24</v>
      </c>
      <c r="K444" s="132">
        <v>69</v>
      </c>
      <c r="L444" s="132">
        <v>0</v>
      </c>
      <c r="M444" s="132">
        <v>0</v>
      </c>
      <c r="N444" s="132">
        <v>0</v>
      </c>
      <c r="O444" s="132">
        <v>0</v>
      </c>
      <c r="P444" s="132">
        <v>0</v>
      </c>
      <c r="Q444" s="132">
        <v>0</v>
      </c>
    </row>
    <row r="445" spans="3:17" s="128" customFormat="1" ht="12.75" x14ac:dyDescent="0.2">
      <c r="D445" s="128" t="s">
        <v>727</v>
      </c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</row>
    <row r="446" spans="3:17" s="128" customFormat="1" ht="12.75" x14ac:dyDescent="0.2">
      <c r="E446" s="128" t="s">
        <v>66</v>
      </c>
      <c r="F446" s="132">
        <v>128</v>
      </c>
      <c r="G446" s="132">
        <v>85</v>
      </c>
      <c r="H446" s="132">
        <v>43</v>
      </c>
      <c r="I446" s="132">
        <v>62</v>
      </c>
      <c r="J446" s="132">
        <v>41</v>
      </c>
      <c r="K446" s="132">
        <v>21</v>
      </c>
      <c r="L446" s="132">
        <v>0</v>
      </c>
      <c r="M446" s="132">
        <v>0</v>
      </c>
      <c r="N446" s="132">
        <v>0</v>
      </c>
      <c r="O446" s="132">
        <v>0</v>
      </c>
      <c r="P446" s="132">
        <v>0</v>
      </c>
      <c r="Q446" s="132">
        <v>0</v>
      </c>
    </row>
    <row r="447" spans="3:17" s="128" customFormat="1" ht="12.75" x14ac:dyDescent="0.2">
      <c r="D447" s="128" t="s">
        <v>728</v>
      </c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</row>
    <row r="448" spans="3:17" s="128" customFormat="1" ht="12.75" x14ac:dyDescent="0.2">
      <c r="E448" s="128" t="s">
        <v>66</v>
      </c>
      <c r="F448" s="132">
        <v>348</v>
      </c>
      <c r="G448" s="132">
        <v>142</v>
      </c>
      <c r="H448" s="132">
        <v>206</v>
      </c>
      <c r="I448" s="132">
        <v>113</v>
      </c>
      <c r="J448" s="132">
        <v>47</v>
      </c>
      <c r="K448" s="132">
        <v>66</v>
      </c>
      <c r="L448" s="132">
        <v>0</v>
      </c>
      <c r="M448" s="132">
        <v>0</v>
      </c>
      <c r="N448" s="132">
        <v>0</v>
      </c>
      <c r="O448" s="132">
        <v>0</v>
      </c>
      <c r="P448" s="132">
        <v>0</v>
      </c>
      <c r="Q448" s="132">
        <v>0</v>
      </c>
    </row>
    <row r="449" spans="2:17" s="128" customFormat="1" ht="12.75" x14ac:dyDescent="0.2">
      <c r="C449" s="128" t="s">
        <v>729</v>
      </c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</row>
    <row r="450" spans="2:17" s="128" customFormat="1" ht="12.75" x14ac:dyDescent="0.2">
      <c r="D450" s="128" t="s">
        <v>729</v>
      </c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</row>
    <row r="451" spans="2:17" s="128" customFormat="1" ht="12.75" x14ac:dyDescent="0.2">
      <c r="E451" s="128" t="s">
        <v>66</v>
      </c>
      <c r="F451" s="132">
        <v>41</v>
      </c>
      <c r="G451" s="132">
        <v>19</v>
      </c>
      <c r="H451" s="132">
        <v>22</v>
      </c>
      <c r="I451" s="132">
        <v>16</v>
      </c>
      <c r="J451" s="132">
        <v>5</v>
      </c>
      <c r="K451" s="132">
        <v>11</v>
      </c>
      <c r="L451" s="132">
        <v>13</v>
      </c>
      <c r="M451" s="132">
        <v>5</v>
      </c>
      <c r="N451" s="132">
        <v>8</v>
      </c>
      <c r="O451" s="132">
        <v>24</v>
      </c>
      <c r="P451" s="132">
        <v>5</v>
      </c>
      <c r="Q451" s="132">
        <v>19</v>
      </c>
    </row>
    <row r="452" spans="2:17" s="128" customFormat="1" ht="12.75" x14ac:dyDescent="0.2">
      <c r="C452" s="128" t="s">
        <v>618</v>
      </c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</row>
    <row r="453" spans="2:17" s="128" customFormat="1" ht="12.75" x14ac:dyDescent="0.2">
      <c r="D453" s="128" t="s">
        <v>730</v>
      </c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</row>
    <row r="454" spans="2:17" s="128" customFormat="1" ht="12.75" x14ac:dyDescent="0.2">
      <c r="E454" s="128" t="s">
        <v>66</v>
      </c>
      <c r="F454" s="132">
        <v>231</v>
      </c>
      <c r="G454" s="132">
        <v>39</v>
      </c>
      <c r="H454" s="132">
        <v>192</v>
      </c>
      <c r="I454" s="132">
        <v>99</v>
      </c>
      <c r="J454" s="132">
        <v>21</v>
      </c>
      <c r="K454" s="132">
        <v>78</v>
      </c>
      <c r="L454" s="132">
        <v>41</v>
      </c>
      <c r="M454" s="132">
        <v>6</v>
      </c>
      <c r="N454" s="132">
        <v>35</v>
      </c>
      <c r="O454" s="132">
        <v>3</v>
      </c>
      <c r="P454" s="132">
        <v>0</v>
      </c>
      <c r="Q454" s="132">
        <v>3</v>
      </c>
    </row>
    <row r="455" spans="2:17" s="128" customFormat="1" ht="12.75" x14ac:dyDescent="0.2">
      <c r="C455" s="128" t="s">
        <v>588</v>
      </c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</row>
    <row r="456" spans="2:17" s="128" customFormat="1" ht="12.75" x14ac:dyDescent="0.2">
      <c r="D456" s="128" t="s">
        <v>588</v>
      </c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</row>
    <row r="457" spans="2:17" s="128" customFormat="1" ht="12.75" x14ac:dyDescent="0.2">
      <c r="E457" s="128" t="s">
        <v>66</v>
      </c>
      <c r="F457" s="132">
        <v>350</v>
      </c>
      <c r="G457" s="132">
        <v>240</v>
      </c>
      <c r="H457" s="132">
        <v>110</v>
      </c>
      <c r="I457" s="132">
        <v>0</v>
      </c>
      <c r="J457" s="132">
        <v>0</v>
      </c>
      <c r="K457" s="132">
        <v>0</v>
      </c>
      <c r="L457" s="132">
        <v>181</v>
      </c>
      <c r="M457" s="132">
        <v>102</v>
      </c>
      <c r="N457" s="132">
        <v>79</v>
      </c>
      <c r="O457" s="132">
        <v>181</v>
      </c>
      <c r="P457" s="132">
        <v>102</v>
      </c>
      <c r="Q457" s="132">
        <v>79</v>
      </c>
    </row>
    <row r="458" spans="2:17" s="128" customFormat="1" ht="12.75" x14ac:dyDescent="0.2">
      <c r="B458" s="128" t="s">
        <v>731</v>
      </c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</row>
    <row r="459" spans="2:17" s="128" customFormat="1" ht="12.75" x14ac:dyDescent="0.2">
      <c r="C459" s="128" t="s">
        <v>732</v>
      </c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</row>
    <row r="460" spans="2:17" s="128" customFormat="1" ht="12.75" x14ac:dyDescent="0.2">
      <c r="D460" s="128" t="s">
        <v>732</v>
      </c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</row>
    <row r="461" spans="2:17" s="128" customFormat="1" ht="12.75" x14ac:dyDescent="0.2">
      <c r="E461" s="128" t="s">
        <v>66</v>
      </c>
      <c r="F461" s="132">
        <v>783</v>
      </c>
      <c r="G461" s="132">
        <v>458</v>
      </c>
      <c r="H461" s="132">
        <v>325</v>
      </c>
      <c r="I461" s="132">
        <v>209</v>
      </c>
      <c r="J461" s="132">
        <v>121</v>
      </c>
      <c r="K461" s="132">
        <v>88</v>
      </c>
      <c r="L461" s="132">
        <v>117</v>
      </c>
      <c r="M461" s="132">
        <v>70</v>
      </c>
      <c r="N461" s="132">
        <v>47</v>
      </c>
      <c r="O461" s="132">
        <v>82</v>
      </c>
      <c r="P461" s="132">
        <v>49</v>
      </c>
      <c r="Q461" s="132">
        <v>33</v>
      </c>
    </row>
    <row r="462" spans="2:17" s="128" customFormat="1" ht="12.75" x14ac:dyDescent="0.2">
      <c r="E462" s="128" t="s">
        <v>67</v>
      </c>
      <c r="F462" s="132">
        <v>126</v>
      </c>
      <c r="G462" s="132">
        <v>62</v>
      </c>
      <c r="H462" s="132">
        <v>64</v>
      </c>
      <c r="I462" s="132">
        <v>40</v>
      </c>
      <c r="J462" s="132">
        <v>21</v>
      </c>
      <c r="K462" s="132">
        <v>19</v>
      </c>
      <c r="L462" s="132">
        <v>2</v>
      </c>
      <c r="M462" s="132">
        <v>0</v>
      </c>
      <c r="N462" s="132">
        <v>2</v>
      </c>
      <c r="O462" s="132">
        <v>3</v>
      </c>
      <c r="P462" s="132">
        <v>0</v>
      </c>
      <c r="Q462" s="132">
        <v>3</v>
      </c>
    </row>
    <row r="463" spans="2:17" s="128" customFormat="1" ht="12.75" x14ac:dyDescent="0.2">
      <c r="B463" s="128" t="s">
        <v>604</v>
      </c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</row>
    <row r="464" spans="2:17" s="128" customFormat="1" ht="12.75" x14ac:dyDescent="0.2">
      <c r="C464" s="128" t="s">
        <v>733</v>
      </c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</row>
    <row r="465" spans="3:17" s="128" customFormat="1" ht="12.75" x14ac:dyDescent="0.2">
      <c r="D465" s="128" t="s">
        <v>733</v>
      </c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</row>
    <row r="466" spans="3:17" s="128" customFormat="1" ht="12.75" x14ac:dyDescent="0.2">
      <c r="E466" s="128" t="s">
        <v>66</v>
      </c>
      <c r="F466" s="132">
        <v>0</v>
      </c>
      <c r="G466" s="132">
        <v>0</v>
      </c>
      <c r="H466" s="132">
        <v>0</v>
      </c>
      <c r="I466" s="132">
        <v>0</v>
      </c>
      <c r="J466" s="132">
        <v>0</v>
      </c>
      <c r="K466" s="132">
        <v>0</v>
      </c>
      <c r="L466" s="132">
        <v>0</v>
      </c>
      <c r="M466" s="132">
        <v>0</v>
      </c>
      <c r="N466" s="132">
        <v>0</v>
      </c>
      <c r="O466" s="132">
        <v>0</v>
      </c>
      <c r="P466" s="132">
        <v>0</v>
      </c>
      <c r="Q466" s="132">
        <v>0</v>
      </c>
    </row>
    <row r="467" spans="3:17" s="128" customFormat="1" ht="12.75" x14ac:dyDescent="0.2">
      <c r="C467" s="128" t="s">
        <v>734</v>
      </c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</row>
    <row r="468" spans="3:17" s="128" customFormat="1" ht="12.75" x14ac:dyDescent="0.2">
      <c r="D468" s="128" t="s">
        <v>734</v>
      </c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</row>
    <row r="469" spans="3:17" s="128" customFormat="1" ht="12.75" x14ac:dyDescent="0.2">
      <c r="E469" s="128" t="s">
        <v>66</v>
      </c>
      <c r="F469" s="132">
        <v>4</v>
      </c>
      <c r="G469" s="132">
        <v>2</v>
      </c>
      <c r="H469" s="132">
        <v>2</v>
      </c>
      <c r="I469" s="132">
        <v>0</v>
      </c>
      <c r="J469" s="132">
        <v>0</v>
      </c>
      <c r="K469" s="132">
        <v>0</v>
      </c>
      <c r="L469" s="132">
        <v>0</v>
      </c>
      <c r="M469" s="132">
        <v>0</v>
      </c>
      <c r="N469" s="132">
        <v>0</v>
      </c>
      <c r="O469" s="132">
        <v>0</v>
      </c>
      <c r="P469" s="132">
        <v>0</v>
      </c>
      <c r="Q469" s="132">
        <v>0</v>
      </c>
    </row>
    <row r="470" spans="3:17" s="128" customFormat="1" ht="12.75" x14ac:dyDescent="0.2">
      <c r="C470" s="128" t="s">
        <v>735</v>
      </c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</row>
    <row r="471" spans="3:17" s="128" customFormat="1" ht="12.75" x14ac:dyDescent="0.2">
      <c r="D471" s="128" t="s">
        <v>735</v>
      </c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</row>
    <row r="472" spans="3:17" s="128" customFormat="1" ht="12.75" x14ac:dyDescent="0.2">
      <c r="E472" s="128" t="s">
        <v>66</v>
      </c>
      <c r="F472" s="132">
        <v>987</v>
      </c>
      <c r="G472" s="132">
        <v>455</v>
      </c>
      <c r="H472" s="132">
        <v>532</v>
      </c>
      <c r="I472" s="132">
        <v>155</v>
      </c>
      <c r="J472" s="132">
        <v>80</v>
      </c>
      <c r="K472" s="132">
        <v>75</v>
      </c>
      <c r="L472" s="132">
        <v>748</v>
      </c>
      <c r="M472" s="132">
        <v>353</v>
      </c>
      <c r="N472" s="132">
        <v>395</v>
      </c>
      <c r="O472" s="132">
        <v>619</v>
      </c>
      <c r="P472" s="132">
        <v>283</v>
      </c>
      <c r="Q472" s="132">
        <v>336</v>
      </c>
    </row>
    <row r="473" spans="3:17" s="128" customFormat="1" ht="12.75" x14ac:dyDescent="0.2">
      <c r="C473" s="128" t="s">
        <v>736</v>
      </c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</row>
    <row r="474" spans="3:17" s="128" customFormat="1" ht="12.75" x14ac:dyDescent="0.2">
      <c r="D474" s="128" t="s">
        <v>736</v>
      </c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</row>
    <row r="475" spans="3:17" s="128" customFormat="1" ht="12.75" x14ac:dyDescent="0.2">
      <c r="E475" s="128" t="s">
        <v>598</v>
      </c>
      <c r="F475" s="132">
        <v>223</v>
      </c>
      <c r="G475" s="132">
        <v>86</v>
      </c>
      <c r="H475" s="132">
        <v>137</v>
      </c>
      <c r="I475" s="132">
        <v>223</v>
      </c>
      <c r="J475" s="132">
        <v>86</v>
      </c>
      <c r="K475" s="132">
        <v>137</v>
      </c>
      <c r="L475" s="132">
        <v>93</v>
      </c>
      <c r="M475" s="132">
        <v>28</v>
      </c>
      <c r="N475" s="132">
        <v>65</v>
      </c>
      <c r="O475" s="132">
        <v>21</v>
      </c>
      <c r="P475" s="132">
        <v>5</v>
      </c>
      <c r="Q475" s="132">
        <v>16</v>
      </c>
    </row>
    <row r="476" spans="3:17" s="128" customFormat="1" ht="12.75" x14ac:dyDescent="0.2">
      <c r="C476" s="128" t="s">
        <v>737</v>
      </c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</row>
    <row r="477" spans="3:17" s="128" customFormat="1" ht="12.75" x14ac:dyDescent="0.2">
      <c r="D477" s="128" t="s">
        <v>737</v>
      </c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</row>
    <row r="478" spans="3:17" s="128" customFormat="1" ht="12.75" x14ac:dyDescent="0.2">
      <c r="E478" s="128" t="s">
        <v>66</v>
      </c>
      <c r="F478" s="132">
        <v>19</v>
      </c>
      <c r="G478" s="132">
        <v>2</v>
      </c>
      <c r="H478" s="132">
        <v>17</v>
      </c>
      <c r="I478" s="132">
        <v>8</v>
      </c>
      <c r="J478" s="132">
        <v>1</v>
      </c>
      <c r="K478" s="132">
        <v>7</v>
      </c>
      <c r="L478" s="132">
        <v>0</v>
      </c>
      <c r="M478" s="132">
        <v>0</v>
      </c>
      <c r="N478" s="132">
        <v>0</v>
      </c>
      <c r="O478" s="132">
        <v>0</v>
      </c>
      <c r="P478" s="132">
        <v>0</v>
      </c>
      <c r="Q478" s="132">
        <v>0</v>
      </c>
    </row>
    <row r="479" spans="3:17" s="128" customFormat="1" ht="12.75" x14ac:dyDescent="0.2">
      <c r="C479" s="128" t="s">
        <v>738</v>
      </c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</row>
    <row r="480" spans="3:17" s="128" customFormat="1" ht="12.75" x14ac:dyDescent="0.2">
      <c r="D480" s="128" t="s">
        <v>738</v>
      </c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</row>
    <row r="481" spans="3:17" s="128" customFormat="1" ht="12.75" x14ac:dyDescent="0.2">
      <c r="E481" s="128" t="s">
        <v>66</v>
      </c>
      <c r="F481" s="132">
        <v>24</v>
      </c>
      <c r="G481" s="132">
        <v>12</v>
      </c>
      <c r="H481" s="132">
        <v>12</v>
      </c>
      <c r="I481" s="132">
        <v>6</v>
      </c>
      <c r="J481" s="132">
        <v>1</v>
      </c>
      <c r="K481" s="132">
        <v>5</v>
      </c>
      <c r="L481" s="132">
        <v>0</v>
      </c>
      <c r="M481" s="132">
        <v>0</v>
      </c>
      <c r="N481" s="132">
        <v>0</v>
      </c>
      <c r="O481" s="132">
        <v>0</v>
      </c>
      <c r="P481" s="132">
        <v>0</v>
      </c>
      <c r="Q481" s="132">
        <v>0</v>
      </c>
    </row>
    <row r="482" spans="3:17" s="128" customFormat="1" ht="12.75" x14ac:dyDescent="0.2">
      <c r="C482" s="128" t="s">
        <v>614</v>
      </c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</row>
    <row r="483" spans="3:17" s="128" customFormat="1" ht="12.75" x14ac:dyDescent="0.2">
      <c r="D483" s="128" t="s">
        <v>614</v>
      </c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</row>
    <row r="484" spans="3:17" s="128" customFormat="1" ht="12.75" x14ac:dyDescent="0.2">
      <c r="E484" s="128" t="s">
        <v>66</v>
      </c>
      <c r="F484" s="132">
        <v>216</v>
      </c>
      <c r="G484" s="132">
        <v>70</v>
      </c>
      <c r="H484" s="132">
        <v>146</v>
      </c>
      <c r="I484" s="132">
        <v>54</v>
      </c>
      <c r="J484" s="132">
        <v>22</v>
      </c>
      <c r="K484" s="132">
        <v>32</v>
      </c>
      <c r="L484" s="132">
        <v>70</v>
      </c>
      <c r="M484" s="132">
        <v>13</v>
      </c>
      <c r="N484" s="132">
        <v>57</v>
      </c>
      <c r="O484" s="132">
        <v>56</v>
      </c>
      <c r="P484" s="132">
        <v>9</v>
      </c>
      <c r="Q484" s="132">
        <v>47</v>
      </c>
    </row>
    <row r="485" spans="3:17" s="128" customFormat="1" ht="12.75" x14ac:dyDescent="0.2">
      <c r="E485" s="128" t="s">
        <v>598</v>
      </c>
      <c r="F485" s="132">
        <v>35</v>
      </c>
      <c r="G485" s="132">
        <v>11</v>
      </c>
      <c r="H485" s="132">
        <v>24</v>
      </c>
      <c r="I485" s="132">
        <v>0</v>
      </c>
      <c r="J485" s="132">
        <v>0</v>
      </c>
      <c r="K485" s="132">
        <v>0</v>
      </c>
      <c r="L485" s="132">
        <v>45</v>
      </c>
      <c r="M485" s="132">
        <v>20</v>
      </c>
      <c r="N485" s="132">
        <v>25</v>
      </c>
      <c r="O485" s="132">
        <v>30</v>
      </c>
      <c r="P485" s="132">
        <v>13</v>
      </c>
      <c r="Q485" s="132">
        <v>17</v>
      </c>
    </row>
    <row r="486" spans="3:17" s="128" customFormat="1" ht="12.75" x14ac:dyDescent="0.2">
      <c r="C486" s="128" t="s">
        <v>739</v>
      </c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</row>
    <row r="487" spans="3:17" s="128" customFormat="1" ht="12.75" x14ac:dyDescent="0.2">
      <c r="D487" s="128" t="s">
        <v>739</v>
      </c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</row>
    <row r="488" spans="3:17" s="128" customFormat="1" ht="12.75" x14ac:dyDescent="0.2">
      <c r="E488" s="128" t="s">
        <v>66</v>
      </c>
      <c r="F488" s="132">
        <v>268</v>
      </c>
      <c r="G488" s="132">
        <v>80</v>
      </c>
      <c r="H488" s="132">
        <v>188</v>
      </c>
      <c r="I488" s="132">
        <v>103</v>
      </c>
      <c r="J488" s="132">
        <v>31</v>
      </c>
      <c r="K488" s="132">
        <v>72</v>
      </c>
      <c r="L488" s="132">
        <v>10</v>
      </c>
      <c r="M488" s="132">
        <v>1</v>
      </c>
      <c r="N488" s="132">
        <v>9</v>
      </c>
      <c r="O488" s="132">
        <v>8</v>
      </c>
      <c r="P488" s="132">
        <v>1</v>
      </c>
      <c r="Q488" s="132">
        <v>7</v>
      </c>
    </row>
    <row r="489" spans="3:17" s="128" customFormat="1" ht="12.75" x14ac:dyDescent="0.2">
      <c r="C489" s="128" t="s">
        <v>740</v>
      </c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</row>
    <row r="490" spans="3:17" s="128" customFormat="1" ht="12.75" x14ac:dyDescent="0.2">
      <c r="D490" s="128" t="s">
        <v>740</v>
      </c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</row>
    <row r="491" spans="3:17" s="128" customFormat="1" ht="12.75" x14ac:dyDescent="0.2">
      <c r="E491" s="128" t="s">
        <v>598</v>
      </c>
      <c r="F491" s="132">
        <v>223</v>
      </c>
      <c r="G491" s="132">
        <v>69</v>
      </c>
      <c r="H491" s="132">
        <v>154</v>
      </c>
      <c r="I491" s="132">
        <v>79</v>
      </c>
      <c r="J491" s="132">
        <v>29</v>
      </c>
      <c r="K491" s="132">
        <v>50</v>
      </c>
      <c r="L491" s="132">
        <v>39</v>
      </c>
      <c r="M491" s="132">
        <v>12</v>
      </c>
      <c r="N491" s="132">
        <v>27</v>
      </c>
      <c r="O491" s="132">
        <v>0</v>
      </c>
      <c r="P491" s="132">
        <v>0</v>
      </c>
      <c r="Q491" s="132">
        <v>0</v>
      </c>
    </row>
    <row r="492" spans="3:17" s="128" customFormat="1" ht="12.75" x14ac:dyDescent="0.2">
      <c r="C492" s="128" t="s">
        <v>741</v>
      </c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</row>
    <row r="493" spans="3:17" s="128" customFormat="1" ht="12.75" x14ac:dyDescent="0.2">
      <c r="D493" s="128" t="s">
        <v>741</v>
      </c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</row>
    <row r="494" spans="3:17" s="128" customFormat="1" ht="12.75" x14ac:dyDescent="0.2">
      <c r="E494" s="128" t="s">
        <v>66</v>
      </c>
      <c r="F494" s="132">
        <v>61</v>
      </c>
      <c r="G494" s="132">
        <v>11</v>
      </c>
      <c r="H494" s="132">
        <v>50</v>
      </c>
      <c r="I494" s="132">
        <v>36</v>
      </c>
      <c r="J494" s="132">
        <v>3</v>
      </c>
      <c r="K494" s="132">
        <v>33</v>
      </c>
      <c r="L494" s="132">
        <v>0</v>
      </c>
      <c r="M494" s="132">
        <v>0</v>
      </c>
      <c r="N494" s="132">
        <v>0</v>
      </c>
      <c r="O494" s="132">
        <v>0</v>
      </c>
      <c r="P494" s="132">
        <v>0</v>
      </c>
      <c r="Q494" s="132">
        <v>0</v>
      </c>
    </row>
    <row r="495" spans="3:17" s="128" customFormat="1" ht="12.75" x14ac:dyDescent="0.2">
      <c r="C495" s="128" t="s">
        <v>742</v>
      </c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</row>
    <row r="496" spans="3:17" s="128" customFormat="1" ht="12.75" x14ac:dyDescent="0.2">
      <c r="D496" s="128" t="s">
        <v>742</v>
      </c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</row>
    <row r="497" spans="3:17" s="128" customFormat="1" ht="12.75" x14ac:dyDescent="0.2">
      <c r="E497" s="128" t="s">
        <v>66</v>
      </c>
      <c r="F497" s="132">
        <v>44</v>
      </c>
      <c r="G497" s="132">
        <v>44</v>
      </c>
      <c r="H497" s="132">
        <v>0</v>
      </c>
      <c r="I497" s="132">
        <v>12</v>
      </c>
      <c r="J497" s="132">
        <v>12</v>
      </c>
      <c r="K497" s="132">
        <v>0</v>
      </c>
      <c r="L497" s="132">
        <v>0</v>
      </c>
      <c r="M497" s="132">
        <v>0</v>
      </c>
      <c r="N497" s="132">
        <v>0</v>
      </c>
      <c r="O497" s="132">
        <v>0</v>
      </c>
      <c r="P497" s="132">
        <v>0</v>
      </c>
      <c r="Q497" s="132">
        <v>0</v>
      </c>
    </row>
    <row r="498" spans="3:17" s="128" customFormat="1" ht="12.75" x14ac:dyDescent="0.2">
      <c r="C498" s="128" t="s">
        <v>743</v>
      </c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</row>
    <row r="499" spans="3:17" s="128" customFormat="1" ht="12.75" x14ac:dyDescent="0.2">
      <c r="D499" s="128" t="s">
        <v>743</v>
      </c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</row>
    <row r="500" spans="3:17" s="128" customFormat="1" ht="12.75" x14ac:dyDescent="0.2">
      <c r="E500" s="128" t="s">
        <v>598</v>
      </c>
      <c r="F500" s="132">
        <v>1154</v>
      </c>
      <c r="G500" s="132">
        <v>572</v>
      </c>
      <c r="H500" s="132">
        <v>582</v>
      </c>
      <c r="I500" s="132">
        <v>514</v>
      </c>
      <c r="J500" s="132">
        <v>220</v>
      </c>
      <c r="K500" s="132">
        <v>294</v>
      </c>
      <c r="L500" s="132">
        <v>32</v>
      </c>
      <c r="M500" s="132">
        <v>9</v>
      </c>
      <c r="N500" s="132">
        <v>23</v>
      </c>
      <c r="O500" s="132">
        <v>0</v>
      </c>
      <c r="P500" s="132">
        <v>0</v>
      </c>
      <c r="Q500" s="132">
        <v>0</v>
      </c>
    </row>
    <row r="501" spans="3:17" s="128" customFormat="1" ht="12.75" x14ac:dyDescent="0.2">
      <c r="C501" s="128" t="s">
        <v>744</v>
      </c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</row>
    <row r="502" spans="3:17" s="128" customFormat="1" ht="12.75" x14ac:dyDescent="0.2">
      <c r="D502" s="128" t="s">
        <v>744</v>
      </c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</row>
    <row r="503" spans="3:17" s="128" customFormat="1" ht="12.75" x14ac:dyDescent="0.2">
      <c r="E503" s="128" t="s">
        <v>66</v>
      </c>
      <c r="F503" s="132">
        <v>23</v>
      </c>
      <c r="G503" s="132">
        <v>8</v>
      </c>
      <c r="H503" s="132">
        <v>15</v>
      </c>
      <c r="I503" s="132">
        <v>7</v>
      </c>
      <c r="J503" s="132">
        <v>2</v>
      </c>
      <c r="K503" s="132">
        <v>5</v>
      </c>
      <c r="L503" s="132">
        <v>10</v>
      </c>
      <c r="M503" s="132">
        <v>4</v>
      </c>
      <c r="N503" s="132">
        <v>6</v>
      </c>
      <c r="O503" s="132">
        <v>5</v>
      </c>
      <c r="P503" s="132">
        <v>3</v>
      </c>
      <c r="Q503" s="132">
        <v>2</v>
      </c>
    </row>
    <row r="504" spans="3:17" s="128" customFormat="1" ht="12.75" x14ac:dyDescent="0.2">
      <c r="C504" s="128" t="s">
        <v>745</v>
      </c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</row>
    <row r="505" spans="3:17" s="128" customFormat="1" ht="12.75" x14ac:dyDescent="0.2">
      <c r="D505" s="128" t="s">
        <v>745</v>
      </c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</row>
    <row r="506" spans="3:17" s="128" customFormat="1" ht="12.75" x14ac:dyDescent="0.2">
      <c r="E506" s="128" t="s">
        <v>66</v>
      </c>
      <c r="F506" s="132">
        <v>469</v>
      </c>
      <c r="G506" s="132">
        <v>241</v>
      </c>
      <c r="H506" s="132">
        <v>228</v>
      </c>
      <c r="I506" s="132">
        <v>194</v>
      </c>
      <c r="J506" s="132">
        <v>107</v>
      </c>
      <c r="K506" s="132">
        <v>87</v>
      </c>
      <c r="L506" s="132">
        <v>142</v>
      </c>
      <c r="M506" s="132">
        <v>90</v>
      </c>
      <c r="N506" s="132">
        <v>52</v>
      </c>
      <c r="O506" s="132">
        <v>176</v>
      </c>
      <c r="P506" s="132">
        <v>106</v>
      </c>
      <c r="Q506" s="132">
        <v>70</v>
      </c>
    </row>
    <row r="507" spans="3:17" s="128" customFormat="1" ht="12.75" x14ac:dyDescent="0.2">
      <c r="C507" s="128" t="s">
        <v>746</v>
      </c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</row>
    <row r="508" spans="3:17" s="128" customFormat="1" ht="12.75" x14ac:dyDescent="0.2">
      <c r="D508" s="128" t="s">
        <v>746</v>
      </c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</row>
    <row r="509" spans="3:17" s="128" customFormat="1" ht="12.75" x14ac:dyDescent="0.2">
      <c r="E509" s="128" t="s">
        <v>66</v>
      </c>
      <c r="F509" s="132">
        <v>27</v>
      </c>
      <c r="G509" s="132">
        <v>6</v>
      </c>
      <c r="H509" s="132">
        <v>21</v>
      </c>
      <c r="I509" s="132">
        <v>17</v>
      </c>
      <c r="J509" s="132">
        <v>4</v>
      </c>
      <c r="K509" s="132">
        <v>13</v>
      </c>
      <c r="L509" s="132">
        <v>5</v>
      </c>
      <c r="M509" s="132">
        <v>1</v>
      </c>
      <c r="N509" s="132">
        <v>4</v>
      </c>
      <c r="O509" s="132">
        <v>0</v>
      </c>
      <c r="P509" s="132">
        <v>0</v>
      </c>
      <c r="Q509" s="132">
        <v>0</v>
      </c>
    </row>
    <row r="510" spans="3:17" s="128" customFormat="1" ht="12.75" x14ac:dyDescent="0.2">
      <c r="C510" s="128" t="s">
        <v>747</v>
      </c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</row>
    <row r="511" spans="3:17" s="128" customFormat="1" ht="12.75" x14ac:dyDescent="0.2">
      <c r="D511" s="128" t="s">
        <v>747</v>
      </c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</row>
    <row r="512" spans="3:17" s="128" customFormat="1" ht="12.75" x14ac:dyDescent="0.2">
      <c r="E512" s="128" t="s">
        <v>66</v>
      </c>
      <c r="F512" s="132">
        <v>7557</v>
      </c>
      <c r="G512" s="132">
        <v>4277</v>
      </c>
      <c r="H512" s="132">
        <v>3280</v>
      </c>
      <c r="I512" s="132">
        <v>1518</v>
      </c>
      <c r="J512" s="132">
        <v>919</v>
      </c>
      <c r="K512" s="132">
        <v>599</v>
      </c>
      <c r="L512" s="132">
        <v>800</v>
      </c>
      <c r="M512" s="132">
        <v>436</v>
      </c>
      <c r="N512" s="132">
        <v>364</v>
      </c>
      <c r="O512" s="132">
        <v>374</v>
      </c>
      <c r="P512" s="132">
        <v>202</v>
      </c>
      <c r="Q512" s="132">
        <v>172</v>
      </c>
    </row>
    <row r="513" spans="3:17" s="128" customFormat="1" ht="12.75" x14ac:dyDescent="0.2">
      <c r="E513" s="128" t="s">
        <v>598</v>
      </c>
      <c r="F513" s="132">
        <v>151</v>
      </c>
      <c r="G513" s="132">
        <v>82</v>
      </c>
      <c r="H513" s="132">
        <v>69</v>
      </c>
      <c r="I513" s="132">
        <v>47</v>
      </c>
      <c r="J513" s="132">
        <v>29</v>
      </c>
      <c r="K513" s="132">
        <v>18</v>
      </c>
      <c r="L513" s="132">
        <v>0</v>
      </c>
      <c r="M513" s="132">
        <v>0</v>
      </c>
      <c r="N513" s="132">
        <v>0</v>
      </c>
      <c r="O513" s="132">
        <v>0</v>
      </c>
      <c r="P513" s="132">
        <v>0</v>
      </c>
      <c r="Q513" s="132">
        <v>0</v>
      </c>
    </row>
    <row r="514" spans="3:17" s="128" customFormat="1" ht="12.75" x14ac:dyDescent="0.2">
      <c r="E514" s="128" t="s">
        <v>67</v>
      </c>
      <c r="F514" s="132">
        <v>251</v>
      </c>
      <c r="G514" s="132">
        <v>162</v>
      </c>
      <c r="H514" s="132">
        <v>89</v>
      </c>
      <c r="I514" s="132">
        <v>32</v>
      </c>
      <c r="J514" s="132">
        <v>21</v>
      </c>
      <c r="K514" s="132">
        <v>11</v>
      </c>
      <c r="L514" s="132">
        <v>15</v>
      </c>
      <c r="M514" s="132">
        <v>8</v>
      </c>
      <c r="N514" s="132">
        <v>7</v>
      </c>
      <c r="O514" s="132">
        <v>3</v>
      </c>
      <c r="P514" s="132">
        <v>2</v>
      </c>
      <c r="Q514" s="132">
        <v>1</v>
      </c>
    </row>
    <row r="515" spans="3:17" s="128" customFormat="1" ht="12.75" x14ac:dyDescent="0.2">
      <c r="C515" s="128" t="s">
        <v>748</v>
      </c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</row>
    <row r="516" spans="3:17" s="128" customFormat="1" ht="12.75" x14ac:dyDescent="0.2">
      <c r="D516" s="128" t="s">
        <v>748</v>
      </c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</row>
    <row r="517" spans="3:17" s="128" customFormat="1" ht="12.75" x14ac:dyDescent="0.2">
      <c r="E517" s="128" t="s">
        <v>66</v>
      </c>
      <c r="F517" s="132">
        <v>124</v>
      </c>
      <c r="G517" s="132">
        <v>46</v>
      </c>
      <c r="H517" s="132">
        <v>78</v>
      </c>
      <c r="I517" s="132">
        <v>0</v>
      </c>
      <c r="J517" s="132">
        <v>0</v>
      </c>
      <c r="K517" s="132">
        <v>0</v>
      </c>
      <c r="L517" s="132">
        <v>25</v>
      </c>
      <c r="M517" s="132">
        <v>15</v>
      </c>
      <c r="N517" s="132">
        <v>10</v>
      </c>
      <c r="O517" s="132">
        <v>25</v>
      </c>
      <c r="P517" s="132">
        <v>15</v>
      </c>
      <c r="Q517" s="132">
        <v>10</v>
      </c>
    </row>
    <row r="518" spans="3:17" s="128" customFormat="1" ht="12.75" x14ac:dyDescent="0.2">
      <c r="C518" s="128" t="s">
        <v>749</v>
      </c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</row>
    <row r="519" spans="3:17" s="128" customFormat="1" ht="12.75" x14ac:dyDescent="0.2">
      <c r="D519" s="128" t="s">
        <v>749</v>
      </c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</row>
    <row r="520" spans="3:17" s="128" customFormat="1" ht="12.75" x14ac:dyDescent="0.2">
      <c r="E520" s="128" t="s">
        <v>598</v>
      </c>
      <c r="F520" s="132">
        <v>52</v>
      </c>
      <c r="G520" s="132">
        <v>21</v>
      </c>
      <c r="H520" s="132">
        <v>31</v>
      </c>
      <c r="I520" s="132">
        <v>27</v>
      </c>
      <c r="J520" s="132">
        <v>12</v>
      </c>
      <c r="K520" s="132">
        <v>15</v>
      </c>
      <c r="L520" s="132">
        <v>3</v>
      </c>
      <c r="M520" s="132">
        <v>3</v>
      </c>
      <c r="N520" s="132">
        <v>0</v>
      </c>
      <c r="O520" s="132">
        <v>0</v>
      </c>
      <c r="P520" s="132">
        <v>0</v>
      </c>
      <c r="Q520" s="132">
        <v>0</v>
      </c>
    </row>
    <row r="521" spans="3:17" s="128" customFormat="1" ht="12.75" x14ac:dyDescent="0.2">
      <c r="C521" s="128" t="s">
        <v>691</v>
      </c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</row>
    <row r="522" spans="3:17" s="128" customFormat="1" ht="12.75" x14ac:dyDescent="0.2">
      <c r="D522" s="128" t="s">
        <v>750</v>
      </c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</row>
    <row r="523" spans="3:17" s="128" customFormat="1" ht="12.75" x14ac:dyDescent="0.2">
      <c r="E523" s="128" t="s">
        <v>66</v>
      </c>
      <c r="F523" s="132">
        <v>5534</v>
      </c>
      <c r="G523" s="132">
        <v>2595</v>
      </c>
      <c r="H523" s="132">
        <v>2939</v>
      </c>
      <c r="I523" s="132">
        <v>1215</v>
      </c>
      <c r="J523" s="132">
        <v>610</v>
      </c>
      <c r="K523" s="132">
        <v>605</v>
      </c>
      <c r="L523" s="132">
        <v>503</v>
      </c>
      <c r="M523" s="132">
        <v>168</v>
      </c>
      <c r="N523" s="132">
        <v>335</v>
      </c>
      <c r="O523" s="132">
        <v>520</v>
      </c>
      <c r="P523" s="132">
        <v>174</v>
      </c>
      <c r="Q523" s="132">
        <v>346</v>
      </c>
    </row>
    <row r="524" spans="3:17" s="128" customFormat="1" ht="12.75" x14ac:dyDescent="0.2">
      <c r="D524" s="128" t="s">
        <v>751</v>
      </c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</row>
    <row r="525" spans="3:17" s="128" customFormat="1" ht="12.75" x14ac:dyDescent="0.2">
      <c r="E525" s="128" t="s">
        <v>66</v>
      </c>
      <c r="F525" s="132">
        <v>2992</v>
      </c>
      <c r="G525" s="132">
        <v>1494</v>
      </c>
      <c r="H525" s="132">
        <v>1498</v>
      </c>
      <c r="I525" s="132">
        <v>588</v>
      </c>
      <c r="J525" s="132">
        <v>292</v>
      </c>
      <c r="K525" s="132">
        <v>296</v>
      </c>
      <c r="L525" s="132">
        <v>202</v>
      </c>
      <c r="M525" s="132">
        <v>69</v>
      </c>
      <c r="N525" s="132">
        <v>133</v>
      </c>
      <c r="O525" s="132">
        <v>242</v>
      </c>
      <c r="P525" s="132">
        <v>85</v>
      </c>
      <c r="Q525" s="132">
        <v>157</v>
      </c>
    </row>
    <row r="526" spans="3:17" s="128" customFormat="1" ht="12.75" x14ac:dyDescent="0.2">
      <c r="D526" s="128" t="s">
        <v>752</v>
      </c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</row>
    <row r="527" spans="3:17" s="128" customFormat="1" ht="12.75" x14ac:dyDescent="0.2">
      <c r="E527" s="128" t="s">
        <v>66</v>
      </c>
      <c r="F527" s="132">
        <v>8357</v>
      </c>
      <c r="G527" s="132">
        <v>3470</v>
      </c>
      <c r="H527" s="132">
        <v>4887</v>
      </c>
      <c r="I527" s="132">
        <v>1181</v>
      </c>
      <c r="J527" s="132">
        <v>489</v>
      </c>
      <c r="K527" s="132">
        <v>692</v>
      </c>
      <c r="L527" s="132">
        <v>600</v>
      </c>
      <c r="M527" s="132">
        <v>248</v>
      </c>
      <c r="N527" s="132">
        <v>352</v>
      </c>
      <c r="O527" s="132">
        <v>800</v>
      </c>
      <c r="P527" s="132">
        <v>329</v>
      </c>
      <c r="Q527" s="132">
        <v>471</v>
      </c>
    </row>
    <row r="528" spans="3:17" s="128" customFormat="1" ht="12.75" x14ac:dyDescent="0.2">
      <c r="D528" s="128" t="s">
        <v>753</v>
      </c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</row>
    <row r="529" spans="3:17" s="128" customFormat="1" ht="12.75" x14ac:dyDescent="0.2">
      <c r="E529" s="128" t="s">
        <v>66</v>
      </c>
      <c r="F529" s="132">
        <v>8706</v>
      </c>
      <c r="G529" s="132">
        <v>3168</v>
      </c>
      <c r="H529" s="132">
        <v>5538</v>
      </c>
      <c r="I529" s="132">
        <v>1838</v>
      </c>
      <c r="J529" s="132">
        <v>674</v>
      </c>
      <c r="K529" s="132">
        <v>1164</v>
      </c>
      <c r="L529" s="132">
        <v>837</v>
      </c>
      <c r="M529" s="132">
        <v>253</v>
      </c>
      <c r="N529" s="132">
        <v>584</v>
      </c>
      <c r="O529" s="132">
        <v>902</v>
      </c>
      <c r="P529" s="132">
        <v>297</v>
      </c>
      <c r="Q529" s="132">
        <v>605</v>
      </c>
    </row>
    <row r="530" spans="3:17" s="128" customFormat="1" ht="12.75" x14ac:dyDescent="0.2">
      <c r="D530" s="128" t="s">
        <v>754</v>
      </c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</row>
    <row r="531" spans="3:17" s="128" customFormat="1" ht="12.75" x14ac:dyDescent="0.2">
      <c r="E531" s="128" t="s">
        <v>66</v>
      </c>
      <c r="F531" s="132">
        <v>5413</v>
      </c>
      <c r="G531" s="132">
        <v>3865</v>
      </c>
      <c r="H531" s="132">
        <v>1548</v>
      </c>
      <c r="I531" s="132">
        <v>1307</v>
      </c>
      <c r="J531" s="132">
        <v>957</v>
      </c>
      <c r="K531" s="132">
        <v>350</v>
      </c>
      <c r="L531" s="132">
        <v>497</v>
      </c>
      <c r="M531" s="132">
        <v>348</v>
      </c>
      <c r="N531" s="132">
        <v>149</v>
      </c>
      <c r="O531" s="132">
        <v>522</v>
      </c>
      <c r="P531" s="132">
        <v>373</v>
      </c>
      <c r="Q531" s="132">
        <v>149</v>
      </c>
    </row>
    <row r="532" spans="3:17" s="128" customFormat="1" ht="12.75" x14ac:dyDescent="0.2">
      <c r="C532" s="128" t="s">
        <v>620</v>
      </c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</row>
    <row r="533" spans="3:17" s="128" customFormat="1" ht="12.75" x14ac:dyDescent="0.2">
      <c r="D533" s="128" t="s">
        <v>755</v>
      </c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</row>
    <row r="534" spans="3:17" s="128" customFormat="1" ht="12.75" x14ac:dyDescent="0.2">
      <c r="E534" s="128" t="s">
        <v>66</v>
      </c>
      <c r="F534" s="132">
        <v>80</v>
      </c>
      <c r="G534" s="132">
        <v>53</v>
      </c>
      <c r="H534" s="132">
        <v>27</v>
      </c>
      <c r="I534" s="132">
        <v>18</v>
      </c>
      <c r="J534" s="132">
        <v>13</v>
      </c>
      <c r="K534" s="132">
        <v>5</v>
      </c>
      <c r="L534" s="132">
        <v>21</v>
      </c>
      <c r="M534" s="132">
        <v>17</v>
      </c>
      <c r="N534" s="132">
        <v>4</v>
      </c>
      <c r="O534" s="132">
        <v>23</v>
      </c>
      <c r="P534" s="132">
        <v>20</v>
      </c>
      <c r="Q534" s="132">
        <v>3</v>
      </c>
    </row>
    <row r="535" spans="3:17" s="128" customFormat="1" ht="12.75" x14ac:dyDescent="0.2">
      <c r="D535" s="128" t="s">
        <v>756</v>
      </c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</row>
    <row r="536" spans="3:17" s="128" customFormat="1" ht="12.75" x14ac:dyDescent="0.2">
      <c r="E536" s="128" t="s">
        <v>66</v>
      </c>
      <c r="F536" s="132">
        <v>991</v>
      </c>
      <c r="G536" s="132">
        <v>372</v>
      </c>
      <c r="H536" s="132">
        <v>619</v>
      </c>
      <c r="I536" s="132">
        <v>243</v>
      </c>
      <c r="J536" s="132">
        <v>90</v>
      </c>
      <c r="K536" s="132">
        <v>153</v>
      </c>
      <c r="L536" s="132">
        <v>120</v>
      </c>
      <c r="M536" s="132">
        <v>51</v>
      </c>
      <c r="N536" s="132">
        <v>69</v>
      </c>
      <c r="O536" s="132">
        <v>205</v>
      </c>
      <c r="P536" s="132">
        <v>77</v>
      </c>
      <c r="Q536" s="132">
        <v>128</v>
      </c>
    </row>
    <row r="537" spans="3:17" s="128" customFormat="1" ht="12.75" x14ac:dyDescent="0.2">
      <c r="E537" s="128" t="s">
        <v>67</v>
      </c>
      <c r="F537" s="132">
        <v>364</v>
      </c>
      <c r="G537" s="132">
        <v>140</v>
      </c>
      <c r="H537" s="132">
        <v>224</v>
      </c>
      <c r="I537" s="132">
        <v>87</v>
      </c>
      <c r="J537" s="132">
        <v>34</v>
      </c>
      <c r="K537" s="132">
        <v>53</v>
      </c>
      <c r="L537" s="132">
        <v>0</v>
      </c>
      <c r="M537" s="132">
        <v>0</v>
      </c>
      <c r="N537" s="132">
        <v>0</v>
      </c>
      <c r="O537" s="132">
        <v>0</v>
      </c>
      <c r="P537" s="132">
        <v>0</v>
      </c>
      <c r="Q537" s="132">
        <v>0</v>
      </c>
    </row>
    <row r="538" spans="3:17" s="128" customFormat="1" ht="12.75" x14ac:dyDescent="0.2">
      <c r="C538" s="128" t="s">
        <v>612</v>
      </c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</row>
    <row r="539" spans="3:17" s="128" customFormat="1" ht="12.75" x14ac:dyDescent="0.2">
      <c r="D539" s="128" t="s">
        <v>612</v>
      </c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</row>
    <row r="540" spans="3:17" s="128" customFormat="1" ht="12.75" x14ac:dyDescent="0.2">
      <c r="E540" s="128" t="s">
        <v>66</v>
      </c>
      <c r="F540" s="132">
        <v>3286</v>
      </c>
      <c r="G540" s="132">
        <v>1416</v>
      </c>
      <c r="H540" s="132">
        <v>1870</v>
      </c>
      <c r="I540" s="132">
        <v>774</v>
      </c>
      <c r="J540" s="132">
        <v>344</v>
      </c>
      <c r="K540" s="132">
        <v>430</v>
      </c>
      <c r="L540" s="132">
        <v>219</v>
      </c>
      <c r="M540" s="132">
        <v>69</v>
      </c>
      <c r="N540" s="132">
        <v>150</v>
      </c>
      <c r="O540" s="132">
        <v>119</v>
      </c>
      <c r="P540" s="132">
        <v>51</v>
      </c>
      <c r="Q540" s="132">
        <v>68</v>
      </c>
    </row>
    <row r="541" spans="3:17" s="128" customFormat="1" ht="12.75" x14ac:dyDescent="0.2">
      <c r="C541" s="128" t="s">
        <v>757</v>
      </c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</row>
    <row r="542" spans="3:17" s="128" customFormat="1" ht="12.75" x14ac:dyDescent="0.2">
      <c r="D542" s="128" t="s">
        <v>757</v>
      </c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</row>
    <row r="543" spans="3:17" s="128" customFormat="1" ht="12.75" x14ac:dyDescent="0.2">
      <c r="E543" s="128" t="s">
        <v>66</v>
      </c>
      <c r="F543" s="132">
        <v>630</v>
      </c>
      <c r="G543" s="132">
        <v>282</v>
      </c>
      <c r="H543" s="132">
        <v>348</v>
      </c>
      <c r="I543" s="132">
        <v>154</v>
      </c>
      <c r="J543" s="132">
        <v>64</v>
      </c>
      <c r="K543" s="132">
        <v>90</v>
      </c>
      <c r="L543" s="132">
        <v>42</v>
      </c>
      <c r="M543" s="132">
        <v>18</v>
      </c>
      <c r="N543" s="132">
        <v>24</v>
      </c>
      <c r="O543" s="132">
        <v>61</v>
      </c>
      <c r="P543" s="132">
        <v>25</v>
      </c>
      <c r="Q543" s="132">
        <v>36</v>
      </c>
    </row>
    <row r="544" spans="3:17" s="128" customFormat="1" ht="12.75" x14ac:dyDescent="0.2">
      <c r="C544" s="128" t="s">
        <v>758</v>
      </c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</row>
    <row r="545" spans="3:17" s="128" customFormat="1" ht="12.75" x14ac:dyDescent="0.2">
      <c r="D545" s="128" t="s">
        <v>758</v>
      </c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</row>
    <row r="546" spans="3:17" s="128" customFormat="1" ht="12.75" x14ac:dyDescent="0.2">
      <c r="E546" s="128" t="s">
        <v>66</v>
      </c>
      <c r="F546" s="132">
        <v>111</v>
      </c>
      <c r="G546" s="132">
        <v>34</v>
      </c>
      <c r="H546" s="132">
        <v>77</v>
      </c>
      <c r="I546" s="132">
        <v>51</v>
      </c>
      <c r="J546" s="132">
        <v>13</v>
      </c>
      <c r="K546" s="132">
        <v>38</v>
      </c>
      <c r="L546" s="132">
        <v>17</v>
      </c>
      <c r="M546" s="132">
        <v>7</v>
      </c>
      <c r="N546" s="132">
        <v>10</v>
      </c>
      <c r="O546" s="132">
        <v>0</v>
      </c>
      <c r="P546" s="132">
        <v>0</v>
      </c>
      <c r="Q546" s="132">
        <v>0</v>
      </c>
    </row>
    <row r="547" spans="3:17" s="128" customFormat="1" ht="12.75" x14ac:dyDescent="0.2">
      <c r="E547" s="128" t="s">
        <v>598</v>
      </c>
      <c r="F547" s="132">
        <v>50</v>
      </c>
      <c r="G547" s="132">
        <v>31</v>
      </c>
      <c r="H547" s="132">
        <v>19</v>
      </c>
      <c r="I547" s="132">
        <v>18</v>
      </c>
      <c r="J547" s="132">
        <v>7</v>
      </c>
      <c r="K547" s="132">
        <v>11</v>
      </c>
      <c r="L547" s="132">
        <v>13</v>
      </c>
      <c r="M547" s="132">
        <v>3</v>
      </c>
      <c r="N547" s="132">
        <v>10</v>
      </c>
      <c r="O547" s="132">
        <v>10</v>
      </c>
      <c r="P547" s="132">
        <v>2</v>
      </c>
      <c r="Q547" s="132">
        <v>8</v>
      </c>
    </row>
    <row r="548" spans="3:17" s="128" customFormat="1" ht="12.75" x14ac:dyDescent="0.2">
      <c r="C548" s="128" t="s">
        <v>759</v>
      </c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</row>
    <row r="549" spans="3:17" s="128" customFormat="1" ht="12.75" x14ac:dyDescent="0.2">
      <c r="D549" s="128" t="s">
        <v>759</v>
      </c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</row>
    <row r="550" spans="3:17" s="128" customFormat="1" ht="12.75" x14ac:dyDescent="0.2">
      <c r="E550" s="128" t="s">
        <v>66</v>
      </c>
      <c r="F550" s="132">
        <v>220</v>
      </c>
      <c r="G550" s="132">
        <v>79</v>
      </c>
      <c r="H550" s="132">
        <v>141</v>
      </c>
      <c r="I550" s="132">
        <v>47</v>
      </c>
      <c r="J550" s="132">
        <v>23</v>
      </c>
      <c r="K550" s="132">
        <v>24</v>
      </c>
      <c r="L550" s="132">
        <v>19</v>
      </c>
      <c r="M550" s="132">
        <v>5</v>
      </c>
      <c r="N550" s="132">
        <v>14</v>
      </c>
      <c r="O550" s="132">
        <v>0</v>
      </c>
      <c r="P550" s="132">
        <v>0</v>
      </c>
      <c r="Q550" s="132">
        <v>0</v>
      </c>
    </row>
    <row r="551" spans="3:17" s="128" customFormat="1" ht="12.75" x14ac:dyDescent="0.2">
      <c r="C551" s="128" t="s">
        <v>618</v>
      </c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</row>
    <row r="552" spans="3:17" s="128" customFormat="1" ht="12.75" x14ac:dyDescent="0.2">
      <c r="D552" s="128" t="s">
        <v>760</v>
      </c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</row>
    <row r="553" spans="3:17" s="128" customFormat="1" ht="12.75" x14ac:dyDescent="0.2">
      <c r="E553" s="128" t="s">
        <v>66</v>
      </c>
      <c r="F553" s="132">
        <v>372</v>
      </c>
      <c r="G553" s="132">
        <v>31</v>
      </c>
      <c r="H553" s="132">
        <v>341</v>
      </c>
      <c r="I553" s="132">
        <v>136</v>
      </c>
      <c r="J553" s="132">
        <v>11</v>
      </c>
      <c r="K553" s="132">
        <v>125</v>
      </c>
      <c r="L553" s="132">
        <v>38</v>
      </c>
      <c r="M553" s="132">
        <v>5</v>
      </c>
      <c r="N553" s="132">
        <v>33</v>
      </c>
      <c r="O553" s="132">
        <v>60</v>
      </c>
      <c r="P553" s="132">
        <v>13</v>
      </c>
      <c r="Q553" s="132">
        <v>47</v>
      </c>
    </row>
    <row r="554" spans="3:17" s="128" customFormat="1" ht="12.75" x14ac:dyDescent="0.2">
      <c r="C554" s="128" t="s">
        <v>761</v>
      </c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</row>
    <row r="555" spans="3:17" s="128" customFormat="1" ht="12.75" x14ac:dyDescent="0.2">
      <c r="D555" s="128" t="s">
        <v>761</v>
      </c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</row>
    <row r="556" spans="3:17" s="128" customFormat="1" ht="12.75" x14ac:dyDescent="0.2">
      <c r="E556" s="128" t="s">
        <v>66</v>
      </c>
      <c r="F556" s="132">
        <v>574</v>
      </c>
      <c r="G556" s="132">
        <v>276</v>
      </c>
      <c r="H556" s="132">
        <v>298</v>
      </c>
      <c r="I556" s="132">
        <v>163</v>
      </c>
      <c r="J556" s="132">
        <v>73</v>
      </c>
      <c r="K556" s="132">
        <v>90</v>
      </c>
      <c r="L556" s="132">
        <v>32</v>
      </c>
      <c r="M556" s="132">
        <v>16</v>
      </c>
      <c r="N556" s="132">
        <v>16</v>
      </c>
      <c r="O556" s="132">
        <v>19</v>
      </c>
      <c r="P556" s="132">
        <v>8</v>
      </c>
      <c r="Q556" s="132">
        <v>11</v>
      </c>
    </row>
    <row r="557" spans="3:17" s="128" customFormat="1" ht="12.75" x14ac:dyDescent="0.2">
      <c r="E557" s="128" t="s">
        <v>598</v>
      </c>
      <c r="F557" s="132">
        <v>73</v>
      </c>
      <c r="G557" s="132">
        <v>34</v>
      </c>
      <c r="H557" s="132">
        <v>39</v>
      </c>
      <c r="I557" s="132">
        <v>30</v>
      </c>
      <c r="J557" s="132">
        <v>16</v>
      </c>
      <c r="K557" s="132">
        <v>14</v>
      </c>
      <c r="L557" s="132">
        <v>0</v>
      </c>
      <c r="M557" s="132">
        <v>0</v>
      </c>
      <c r="N557" s="132">
        <v>0</v>
      </c>
      <c r="O557" s="132">
        <v>0</v>
      </c>
      <c r="P557" s="132">
        <v>0</v>
      </c>
      <c r="Q557" s="132">
        <v>0</v>
      </c>
    </row>
    <row r="558" spans="3:17" s="128" customFormat="1" ht="12.75" x14ac:dyDescent="0.2">
      <c r="C558" s="128" t="s">
        <v>605</v>
      </c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</row>
    <row r="559" spans="3:17" s="128" customFormat="1" ht="12.75" x14ac:dyDescent="0.2">
      <c r="D559" s="128" t="s">
        <v>605</v>
      </c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</row>
    <row r="560" spans="3:17" s="128" customFormat="1" ht="12.75" x14ac:dyDescent="0.2">
      <c r="E560" s="128" t="s">
        <v>66</v>
      </c>
      <c r="F560" s="132">
        <v>2803</v>
      </c>
      <c r="G560" s="132">
        <v>1602</v>
      </c>
      <c r="H560" s="132">
        <v>1201</v>
      </c>
      <c r="I560" s="132">
        <v>0</v>
      </c>
      <c r="J560" s="132">
        <v>0</v>
      </c>
      <c r="K560" s="132">
        <v>0</v>
      </c>
      <c r="L560" s="132">
        <v>779</v>
      </c>
      <c r="M560" s="132">
        <v>463</v>
      </c>
      <c r="N560" s="132">
        <v>316</v>
      </c>
      <c r="O560" s="132">
        <v>747</v>
      </c>
      <c r="P560" s="132">
        <v>441</v>
      </c>
      <c r="Q560" s="132">
        <v>306</v>
      </c>
    </row>
    <row r="561" spans="2:17" s="128" customFormat="1" ht="12.75" x14ac:dyDescent="0.2">
      <c r="C561" s="128" t="s">
        <v>606</v>
      </c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</row>
    <row r="562" spans="2:17" s="128" customFormat="1" ht="12.75" x14ac:dyDescent="0.2">
      <c r="D562" s="128" t="s">
        <v>606</v>
      </c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</row>
    <row r="563" spans="2:17" s="128" customFormat="1" ht="12.75" x14ac:dyDescent="0.2">
      <c r="E563" s="128" t="s">
        <v>66</v>
      </c>
      <c r="F563" s="132">
        <v>454</v>
      </c>
      <c r="G563" s="132">
        <v>264</v>
      </c>
      <c r="H563" s="132">
        <v>190</v>
      </c>
      <c r="I563" s="132">
        <v>147</v>
      </c>
      <c r="J563" s="132">
        <v>91</v>
      </c>
      <c r="K563" s="132">
        <v>56</v>
      </c>
      <c r="L563" s="132">
        <v>64</v>
      </c>
      <c r="M563" s="132">
        <v>34</v>
      </c>
      <c r="N563" s="132">
        <v>30</v>
      </c>
      <c r="O563" s="132">
        <v>55</v>
      </c>
      <c r="P563" s="132">
        <v>30</v>
      </c>
      <c r="Q563" s="132">
        <v>25</v>
      </c>
    </row>
    <row r="564" spans="2:17" s="128" customFormat="1" ht="12.75" x14ac:dyDescent="0.2">
      <c r="B564" s="128" t="s">
        <v>607</v>
      </c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</row>
    <row r="565" spans="2:17" s="128" customFormat="1" ht="12.75" x14ac:dyDescent="0.2">
      <c r="C565" s="128" t="s">
        <v>620</v>
      </c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</row>
    <row r="566" spans="2:17" s="128" customFormat="1" ht="12.75" x14ac:dyDescent="0.2">
      <c r="D566" s="128" t="s">
        <v>762</v>
      </c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</row>
    <row r="567" spans="2:17" s="128" customFormat="1" ht="12.75" x14ac:dyDescent="0.2">
      <c r="E567" s="128" t="s">
        <v>67</v>
      </c>
      <c r="F567" s="132">
        <v>9</v>
      </c>
      <c r="G567" s="132">
        <v>1</v>
      </c>
      <c r="H567" s="132">
        <v>8</v>
      </c>
      <c r="I567" s="132">
        <v>2</v>
      </c>
      <c r="J567" s="132">
        <v>0</v>
      </c>
      <c r="K567" s="132">
        <v>2</v>
      </c>
      <c r="L567" s="132">
        <v>0</v>
      </c>
      <c r="M567" s="132">
        <v>0</v>
      </c>
      <c r="N567" s="132">
        <v>0</v>
      </c>
      <c r="O567" s="132">
        <v>0</v>
      </c>
      <c r="P567" s="132">
        <v>0</v>
      </c>
      <c r="Q567" s="132">
        <v>0</v>
      </c>
    </row>
    <row r="568" spans="2:17" s="128" customFormat="1" ht="12.75" x14ac:dyDescent="0.2">
      <c r="C568" s="128" t="s">
        <v>618</v>
      </c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</row>
    <row r="569" spans="2:17" s="128" customFormat="1" ht="12.75" x14ac:dyDescent="0.2">
      <c r="D569" s="128" t="s">
        <v>763</v>
      </c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</row>
    <row r="570" spans="2:17" s="128" customFormat="1" ht="12.75" x14ac:dyDescent="0.2">
      <c r="E570" s="128" t="s">
        <v>66</v>
      </c>
      <c r="F570" s="132">
        <v>96</v>
      </c>
      <c r="G570" s="132">
        <v>15</v>
      </c>
      <c r="H570" s="132">
        <v>81</v>
      </c>
      <c r="I570" s="132">
        <v>26</v>
      </c>
      <c r="J570" s="132">
        <v>3</v>
      </c>
      <c r="K570" s="132">
        <v>23</v>
      </c>
      <c r="L570" s="132">
        <v>0</v>
      </c>
      <c r="M570" s="132">
        <v>0</v>
      </c>
      <c r="N570" s="132">
        <v>0</v>
      </c>
      <c r="O570" s="132">
        <v>11</v>
      </c>
      <c r="P570" s="132">
        <v>5</v>
      </c>
      <c r="Q570" s="132">
        <v>6</v>
      </c>
    </row>
    <row r="571" spans="2:17" s="128" customFormat="1" ht="12.75" x14ac:dyDescent="0.2">
      <c r="B571" s="128" t="s">
        <v>322</v>
      </c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</row>
    <row r="572" spans="2:17" s="128" customFormat="1" ht="12.75" x14ac:dyDescent="0.2">
      <c r="C572" s="128" t="s">
        <v>608</v>
      </c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</row>
    <row r="573" spans="2:17" s="128" customFormat="1" ht="12.75" x14ac:dyDescent="0.2">
      <c r="D573" s="128" t="s">
        <v>608</v>
      </c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</row>
    <row r="574" spans="2:17" s="128" customFormat="1" ht="12.75" x14ac:dyDescent="0.2">
      <c r="E574" s="128" t="s">
        <v>66</v>
      </c>
      <c r="F574" s="132">
        <v>64</v>
      </c>
      <c r="G574" s="132">
        <v>42</v>
      </c>
      <c r="H574" s="132">
        <v>22</v>
      </c>
      <c r="I574" s="132">
        <v>15</v>
      </c>
      <c r="J574" s="132">
        <v>7</v>
      </c>
      <c r="K574" s="132">
        <v>8</v>
      </c>
      <c r="L574" s="132">
        <v>32</v>
      </c>
      <c r="M574" s="132">
        <v>20</v>
      </c>
      <c r="N574" s="132">
        <v>12</v>
      </c>
      <c r="O574" s="132">
        <v>32</v>
      </c>
      <c r="P574" s="132">
        <v>20</v>
      </c>
      <c r="Q574" s="132">
        <v>12</v>
      </c>
    </row>
    <row r="575" spans="2:17" s="128" customFormat="1" ht="12.75" x14ac:dyDescent="0.2">
      <c r="B575" s="128" t="s">
        <v>764</v>
      </c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</row>
    <row r="576" spans="2:17" s="128" customFormat="1" ht="12.75" x14ac:dyDescent="0.2">
      <c r="C576" s="128" t="s">
        <v>614</v>
      </c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</row>
    <row r="577" spans="3:17" s="128" customFormat="1" ht="12.75" x14ac:dyDescent="0.2">
      <c r="D577" s="128" t="s">
        <v>614</v>
      </c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</row>
    <row r="578" spans="3:17" s="128" customFormat="1" ht="12.75" x14ac:dyDescent="0.2">
      <c r="E578" s="128" t="s">
        <v>66</v>
      </c>
      <c r="F578" s="132">
        <v>20</v>
      </c>
      <c r="G578" s="132">
        <v>11</v>
      </c>
      <c r="H578" s="132">
        <v>9</v>
      </c>
      <c r="I578" s="132">
        <v>0</v>
      </c>
      <c r="J578" s="132">
        <v>0</v>
      </c>
      <c r="K578" s="132">
        <v>0</v>
      </c>
      <c r="L578" s="132">
        <v>0</v>
      </c>
      <c r="M578" s="132">
        <v>0</v>
      </c>
      <c r="N578" s="132">
        <v>0</v>
      </c>
      <c r="O578" s="132">
        <v>0</v>
      </c>
      <c r="P578" s="132">
        <v>0</v>
      </c>
      <c r="Q578" s="132">
        <v>0</v>
      </c>
    </row>
    <row r="579" spans="3:17" s="128" customFormat="1" ht="12.75" x14ac:dyDescent="0.2">
      <c r="E579" s="128" t="s">
        <v>598</v>
      </c>
      <c r="F579" s="132">
        <v>11</v>
      </c>
      <c r="G579" s="132">
        <v>6</v>
      </c>
      <c r="H579" s="132">
        <v>5</v>
      </c>
      <c r="I579" s="132">
        <v>0</v>
      </c>
      <c r="J579" s="132">
        <v>0</v>
      </c>
      <c r="K579" s="132">
        <v>0</v>
      </c>
      <c r="L579" s="132">
        <v>9</v>
      </c>
      <c r="M579" s="132">
        <v>5</v>
      </c>
      <c r="N579" s="132">
        <v>4</v>
      </c>
      <c r="O579" s="132">
        <v>5</v>
      </c>
      <c r="P579" s="132">
        <v>4</v>
      </c>
      <c r="Q579" s="132">
        <v>1</v>
      </c>
    </row>
    <row r="580" spans="3:17" s="128" customFormat="1" ht="12.75" x14ac:dyDescent="0.2">
      <c r="C580" s="128" t="s">
        <v>765</v>
      </c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</row>
    <row r="581" spans="3:17" s="128" customFormat="1" ht="12.75" x14ac:dyDescent="0.2">
      <c r="D581" s="128" t="s">
        <v>766</v>
      </c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</row>
    <row r="582" spans="3:17" s="128" customFormat="1" ht="12.75" x14ac:dyDescent="0.2">
      <c r="E582" s="128" t="s">
        <v>66</v>
      </c>
      <c r="F582" s="132">
        <v>358</v>
      </c>
      <c r="G582" s="132">
        <v>201</v>
      </c>
      <c r="H582" s="132">
        <v>157</v>
      </c>
      <c r="I582" s="132">
        <v>358</v>
      </c>
      <c r="J582" s="132">
        <v>201</v>
      </c>
      <c r="K582" s="132">
        <v>157</v>
      </c>
      <c r="L582" s="132">
        <v>0</v>
      </c>
      <c r="M582" s="132">
        <v>0</v>
      </c>
      <c r="N582" s="132">
        <v>0</v>
      </c>
      <c r="O582" s="132">
        <v>0</v>
      </c>
      <c r="P582" s="132">
        <v>0</v>
      </c>
      <c r="Q582" s="132">
        <v>0</v>
      </c>
    </row>
    <row r="583" spans="3:17" s="128" customFormat="1" ht="12.75" x14ac:dyDescent="0.2">
      <c r="C583" s="128" t="s">
        <v>767</v>
      </c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</row>
    <row r="584" spans="3:17" s="128" customFormat="1" ht="12.75" x14ac:dyDescent="0.2">
      <c r="D584" s="128" t="s">
        <v>767</v>
      </c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</row>
    <row r="585" spans="3:17" s="128" customFormat="1" ht="12.75" x14ac:dyDescent="0.2">
      <c r="E585" s="128" t="s">
        <v>66</v>
      </c>
      <c r="F585" s="132">
        <v>40</v>
      </c>
      <c r="G585" s="132">
        <v>16</v>
      </c>
      <c r="H585" s="132">
        <v>24</v>
      </c>
      <c r="I585" s="132">
        <v>18</v>
      </c>
      <c r="J585" s="132">
        <v>6</v>
      </c>
      <c r="K585" s="132">
        <v>12</v>
      </c>
      <c r="L585" s="132">
        <v>5</v>
      </c>
      <c r="M585" s="132">
        <v>4</v>
      </c>
      <c r="N585" s="132">
        <v>1</v>
      </c>
      <c r="O585" s="132">
        <v>1</v>
      </c>
      <c r="P585" s="132">
        <v>0</v>
      </c>
      <c r="Q585" s="132">
        <v>1</v>
      </c>
    </row>
    <row r="586" spans="3:17" s="128" customFormat="1" ht="12.75" x14ac:dyDescent="0.2">
      <c r="C586" s="128" t="s">
        <v>768</v>
      </c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</row>
    <row r="587" spans="3:17" s="128" customFormat="1" ht="12.75" x14ac:dyDescent="0.2">
      <c r="D587" s="128" t="s">
        <v>768</v>
      </c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</row>
    <row r="588" spans="3:17" s="128" customFormat="1" ht="12.75" x14ac:dyDescent="0.2">
      <c r="E588" s="128" t="s">
        <v>66</v>
      </c>
      <c r="F588" s="132">
        <v>1169</v>
      </c>
      <c r="G588" s="132">
        <v>651</v>
      </c>
      <c r="H588" s="132">
        <v>518</v>
      </c>
      <c r="I588" s="132">
        <v>346</v>
      </c>
      <c r="J588" s="132">
        <v>195</v>
      </c>
      <c r="K588" s="132">
        <v>151</v>
      </c>
      <c r="L588" s="132">
        <v>151</v>
      </c>
      <c r="M588" s="132">
        <v>73</v>
      </c>
      <c r="N588" s="132">
        <v>78</v>
      </c>
      <c r="O588" s="132">
        <v>156</v>
      </c>
      <c r="P588" s="132">
        <v>77</v>
      </c>
      <c r="Q588" s="132">
        <v>79</v>
      </c>
    </row>
    <row r="589" spans="3:17" s="128" customFormat="1" ht="12.75" x14ac:dyDescent="0.2">
      <c r="E589" s="128" t="s">
        <v>598</v>
      </c>
      <c r="F589" s="132">
        <v>13</v>
      </c>
      <c r="G589" s="132">
        <v>9</v>
      </c>
      <c r="H589" s="132">
        <v>4</v>
      </c>
      <c r="I589" s="132">
        <v>9</v>
      </c>
      <c r="J589" s="132">
        <v>6</v>
      </c>
      <c r="K589" s="132">
        <v>3</v>
      </c>
      <c r="L589" s="132">
        <v>0</v>
      </c>
      <c r="M589" s="132">
        <v>0</v>
      </c>
      <c r="N589" s="132">
        <v>0</v>
      </c>
      <c r="O589" s="132">
        <v>0</v>
      </c>
      <c r="P589" s="132">
        <v>0</v>
      </c>
      <c r="Q589" s="132">
        <v>0</v>
      </c>
    </row>
    <row r="590" spans="3:17" s="128" customFormat="1" ht="12.75" x14ac:dyDescent="0.2">
      <c r="E590" s="128" t="s">
        <v>67</v>
      </c>
      <c r="F590" s="132">
        <v>36</v>
      </c>
      <c r="G590" s="132">
        <v>15</v>
      </c>
      <c r="H590" s="132">
        <v>21</v>
      </c>
      <c r="I590" s="132">
        <v>13</v>
      </c>
      <c r="J590" s="132">
        <v>8</v>
      </c>
      <c r="K590" s="132">
        <v>5</v>
      </c>
      <c r="L590" s="132">
        <v>15</v>
      </c>
      <c r="M590" s="132">
        <v>4</v>
      </c>
      <c r="N590" s="132">
        <v>11</v>
      </c>
      <c r="O590" s="132">
        <v>7</v>
      </c>
      <c r="P590" s="132">
        <v>3</v>
      </c>
      <c r="Q590" s="132">
        <v>4</v>
      </c>
    </row>
    <row r="591" spans="3:17" s="128" customFormat="1" ht="12.75" x14ac:dyDescent="0.2">
      <c r="C591" s="128" t="s">
        <v>691</v>
      </c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</row>
    <row r="592" spans="3:17" s="128" customFormat="1" ht="12.75" x14ac:dyDescent="0.2">
      <c r="D592" s="128" t="s">
        <v>769</v>
      </c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</row>
    <row r="593" spans="2:17" s="128" customFormat="1" ht="12.75" x14ac:dyDescent="0.2">
      <c r="E593" s="128" t="s">
        <v>66</v>
      </c>
      <c r="F593" s="132">
        <v>1163</v>
      </c>
      <c r="G593" s="132">
        <v>399</v>
      </c>
      <c r="H593" s="132">
        <v>764</v>
      </c>
      <c r="I593" s="132">
        <v>312</v>
      </c>
      <c r="J593" s="132">
        <v>116</v>
      </c>
      <c r="K593" s="132">
        <v>196</v>
      </c>
      <c r="L593" s="132">
        <v>138</v>
      </c>
      <c r="M593" s="132">
        <v>50</v>
      </c>
      <c r="N593" s="132">
        <v>88</v>
      </c>
      <c r="O593" s="132">
        <v>192</v>
      </c>
      <c r="P593" s="132">
        <v>59</v>
      </c>
      <c r="Q593" s="132">
        <v>133</v>
      </c>
    </row>
    <row r="594" spans="2:17" s="128" customFormat="1" ht="12.75" x14ac:dyDescent="0.2">
      <c r="C594" s="128" t="s">
        <v>618</v>
      </c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</row>
    <row r="595" spans="2:17" s="128" customFormat="1" ht="12.75" x14ac:dyDescent="0.2">
      <c r="D595" s="128" t="s">
        <v>770</v>
      </c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</row>
    <row r="596" spans="2:17" s="128" customFormat="1" ht="12.75" x14ac:dyDescent="0.2">
      <c r="E596" s="128" t="s">
        <v>66</v>
      </c>
      <c r="F596" s="132">
        <v>96</v>
      </c>
      <c r="G596" s="132">
        <v>15</v>
      </c>
      <c r="H596" s="132">
        <v>81</v>
      </c>
      <c r="I596" s="132">
        <v>37</v>
      </c>
      <c r="J596" s="132">
        <v>4</v>
      </c>
      <c r="K596" s="132">
        <v>33</v>
      </c>
      <c r="L596" s="132">
        <v>16</v>
      </c>
      <c r="M596" s="132">
        <v>5</v>
      </c>
      <c r="N596" s="132">
        <v>11</v>
      </c>
      <c r="O596" s="132">
        <v>33</v>
      </c>
      <c r="P596" s="132">
        <v>10</v>
      </c>
      <c r="Q596" s="132">
        <v>23</v>
      </c>
    </row>
    <row r="597" spans="2:17" s="128" customFormat="1" ht="12.75" x14ac:dyDescent="0.2">
      <c r="C597" s="128" t="s">
        <v>685</v>
      </c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</row>
    <row r="598" spans="2:17" s="128" customFormat="1" ht="12.75" x14ac:dyDescent="0.2">
      <c r="D598" s="128" t="s">
        <v>771</v>
      </c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</row>
    <row r="599" spans="2:17" s="128" customFormat="1" ht="12.75" x14ac:dyDescent="0.2">
      <c r="E599" s="128" t="s">
        <v>66</v>
      </c>
      <c r="F599" s="132">
        <v>174</v>
      </c>
      <c r="G599" s="132">
        <v>73</v>
      </c>
      <c r="H599" s="132">
        <v>101</v>
      </c>
      <c r="I599" s="132">
        <v>55</v>
      </c>
      <c r="J599" s="132">
        <v>23</v>
      </c>
      <c r="K599" s="132">
        <v>32</v>
      </c>
      <c r="L599" s="132">
        <v>4</v>
      </c>
      <c r="M599" s="132">
        <v>1</v>
      </c>
      <c r="N599" s="132">
        <v>3</v>
      </c>
      <c r="O599" s="132">
        <v>0</v>
      </c>
      <c r="P599" s="132">
        <v>0</v>
      </c>
      <c r="Q599" s="132">
        <v>0</v>
      </c>
    </row>
    <row r="600" spans="2:17" s="128" customFormat="1" ht="12.75" x14ac:dyDescent="0.2">
      <c r="B600" s="128" t="s">
        <v>610</v>
      </c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</row>
    <row r="601" spans="2:17" s="128" customFormat="1" ht="12.75" x14ac:dyDescent="0.2">
      <c r="C601" s="128" t="s">
        <v>620</v>
      </c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</row>
    <row r="602" spans="2:17" s="128" customFormat="1" ht="12.75" x14ac:dyDescent="0.2">
      <c r="D602" s="128" t="s">
        <v>772</v>
      </c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</row>
    <row r="603" spans="2:17" s="128" customFormat="1" ht="12.75" x14ac:dyDescent="0.2">
      <c r="E603" s="128" t="s">
        <v>67</v>
      </c>
      <c r="F603" s="132">
        <v>10</v>
      </c>
      <c r="G603" s="132">
        <v>4</v>
      </c>
      <c r="H603" s="132">
        <v>6</v>
      </c>
      <c r="I603" s="132">
        <v>5</v>
      </c>
      <c r="J603" s="132">
        <v>3</v>
      </c>
      <c r="K603" s="132">
        <v>2</v>
      </c>
      <c r="L603" s="132">
        <v>0</v>
      </c>
      <c r="M603" s="132">
        <v>0</v>
      </c>
      <c r="N603" s="132">
        <v>0</v>
      </c>
      <c r="O603" s="132">
        <v>0</v>
      </c>
      <c r="P603" s="132">
        <v>0</v>
      </c>
      <c r="Q603" s="132">
        <v>0</v>
      </c>
    </row>
    <row r="604" spans="2:17" s="128" customFormat="1" ht="12.75" x14ac:dyDescent="0.2">
      <c r="D604" s="128" t="s">
        <v>773</v>
      </c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</row>
    <row r="605" spans="2:17" s="128" customFormat="1" ht="12.75" x14ac:dyDescent="0.2">
      <c r="E605" s="128" t="s">
        <v>66</v>
      </c>
      <c r="F605" s="132">
        <v>15</v>
      </c>
      <c r="G605" s="132">
        <v>2</v>
      </c>
      <c r="H605" s="132">
        <v>13</v>
      </c>
      <c r="I605" s="132">
        <v>0</v>
      </c>
      <c r="J605" s="132">
        <v>0</v>
      </c>
      <c r="K605" s="132">
        <v>0</v>
      </c>
      <c r="L605" s="132">
        <v>0</v>
      </c>
      <c r="M605" s="132">
        <v>0</v>
      </c>
      <c r="N605" s="132">
        <v>0</v>
      </c>
      <c r="O605" s="132">
        <v>0</v>
      </c>
      <c r="P605" s="132">
        <v>0</v>
      </c>
      <c r="Q605" s="132">
        <v>0</v>
      </c>
    </row>
    <row r="606" spans="2:17" s="128" customFormat="1" ht="12.75" x14ac:dyDescent="0.2">
      <c r="C606" s="128" t="s">
        <v>596</v>
      </c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</row>
    <row r="607" spans="2:17" s="128" customFormat="1" ht="12.75" x14ac:dyDescent="0.2">
      <c r="D607" s="128" t="s">
        <v>611</v>
      </c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</row>
    <row r="608" spans="2:17" s="128" customFormat="1" ht="12.75" x14ac:dyDescent="0.2">
      <c r="E608" s="128" t="s">
        <v>66</v>
      </c>
      <c r="F608" s="132">
        <v>56</v>
      </c>
      <c r="G608" s="132">
        <v>34</v>
      </c>
      <c r="H608" s="132">
        <v>22</v>
      </c>
      <c r="I608" s="132">
        <v>12</v>
      </c>
      <c r="J608" s="132">
        <v>4</v>
      </c>
      <c r="K608" s="132">
        <v>8</v>
      </c>
      <c r="L608" s="132">
        <v>31</v>
      </c>
      <c r="M608" s="132">
        <v>18</v>
      </c>
      <c r="N608" s="132">
        <v>13</v>
      </c>
      <c r="O608" s="132">
        <v>29</v>
      </c>
      <c r="P608" s="132">
        <v>16</v>
      </c>
      <c r="Q608" s="132">
        <v>13</v>
      </c>
    </row>
    <row r="609" spans="1:17" s="128" customFormat="1" ht="12.75" x14ac:dyDescent="0.2">
      <c r="B609" s="128" t="s">
        <v>274</v>
      </c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</row>
    <row r="610" spans="1:17" s="128" customFormat="1" ht="12.75" x14ac:dyDescent="0.2">
      <c r="C610" s="128" t="s">
        <v>774</v>
      </c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</row>
    <row r="611" spans="1:17" s="128" customFormat="1" ht="12.75" x14ac:dyDescent="0.2">
      <c r="D611" s="128" t="s">
        <v>775</v>
      </c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</row>
    <row r="612" spans="1:17" s="128" customFormat="1" ht="12.75" x14ac:dyDescent="0.2">
      <c r="E612" s="128" t="s">
        <v>66</v>
      </c>
      <c r="F612" s="132">
        <v>476</v>
      </c>
      <c r="G612" s="132">
        <v>0</v>
      </c>
      <c r="H612" s="132">
        <v>476</v>
      </c>
      <c r="I612" s="132">
        <v>138</v>
      </c>
      <c r="J612" s="132">
        <v>0</v>
      </c>
      <c r="K612" s="132">
        <v>138</v>
      </c>
      <c r="L612" s="132">
        <v>116</v>
      </c>
      <c r="M612" s="132">
        <v>0</v>
      </c>
      <c r="N612" s="132">
        <v>116</v>
      </c>
      <c r="O612" s="132">
        <v>116</v>
      </c>
      <c r="P612" s="132">
        <v>0</v>
      </c>
      <c r="Q612" s="132">
        <v>116</v>
      </c>
    </row>
    <row r="613" spans="1:17" s="128" customFormat="1" ht="12.75" x14ac:dyDescent="0.2">
      <c r="A613" s="128" t="s">
        <v>776</v>
      </c>
      <c r="F613" s="132">
        <v>694</v>
      </c>
      <c r="G613" s="132">
        <v>338</v>
      </c>
      <c r="H613" s="132">
        <v>356</v>
      </c>
      <c r="I613" s="132">
        <v>217</v>
      </c>
      <c r="J613" s="132">
        <v>105</v>
      </c>
      <c r="K613" s="132">
        <v>112</v>
      </c>
      <c r="L613" s="132">
        <v>209</v>
      </c>
      <c r="M613" s="132">
        <v>81</v>
      </c>
      <c r="N613" s="132">
        <v>128</v>
      </c>
      <c r="O613" s="132">
        <v>172</v>
      </c>
      <c r="P613" s="132">
        <v>91</v>
      </c>
      <c r="Q613" s="132">
        <v>81</v>
      </c>
    </row>
    <row r="614" spans="1:17" s="128" customFormat="1" ht="12.75" x14ac:dyDescent="0.2">
      <c r="B614" s="128" t="s">
        <v>282</v>
      </c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</row>
    <row r="615" spans="1:17" s="128" customFormat="1" ht="12.75" x14ac:dyDescent="0.2">
      <c r="C615" s="128" t="s">
        <v>777</v>
      </c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</row>
    <row r="616" spans="1:17" s="128" customFormat="1" ht="12.75" x14ac:dyDescent="0.2">
      <c r="D616" s="128" t="s">
        <v>777</v>
      </c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</row>
    <row r="617" spans="1:17" s="128" customFormat="1" ht="12.75" x14ac:dyDescent="0.2">
      <c r="E617" s="128" t="s">
        <v>598</v>
      </c>
      <c r="F617" s="132">
        <v>1</v>
      </c>
      <c r="G617" s="132">
        <v>0</v>
      </c>
      <c r="H617" s="132">
        <v>1</v>
      </c>
      <c r="I617" s="132">
        <v>1</v>
      </c>
      <c r="J617" s="132">
        <v>0</v>
      </c>
      <c r="K617" s="132">
        <v>1</v>
      </c>
      <c r="L617" s="132">
        <v>0</v>
      </c>
      <c r="M617" s="132">
        <v>0</v>
      </c>
      <c r="N617" s="132">
        <v>0</v>
      </c>
      <c r="O617" s="132">
        <v>0</v>
      </c>
      <c r="P617" s="132">
        <v>0</v>
      </c>
      <c r="Q617" s="132">
        <v>0</v>
      </c>
    </row>
    <row r="618" spans="1:17" s="128" customFormat="1" ht="12.75" x14ac:dyDescent="0.2">
      <c r="C618" s="128" t="s">
        <v>593</v>
      </c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</row>
    <row r="619" spans="1:17" s="128" customFormat="1" ht="12.75" x14ac:dyDescent="0.2">
      <c r="D619" s="128" t="s">
        <v>593</v>
      </c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</row>
    <row r="620" spans="1:17" s="128" customFormat="1" ht="12.75" x14ac:dyDescent="0.2">
      <c r="E620" s="128" t="s">
        <v>66</v>
      </c>
      <c r="F620" s="132">
        <v>81</v>
      </c>
      <c r="G620" s="132">
        <v>25</v>
      </c>
      <c r="H620" s="132">
        <v>56</v>
      </c>
      <c r="I620" s="132">
        <v>49</v>
      </c>
      <c r="J620" s="132">
        <v>14</v>
      </c>
      <c r="K620" s="132">
        <v>35</v>
      </c>
      <c r="L620" s="132">
        <v>46</v>
      </c>
      <c r="M620" s="132">
        <v>11</v>
      </c>
      <c r="N620" s="132">
        <v>35</v>
      </c>
      <c r="O620" s="132">
        <v>0</v>
      </c>
      <c r="P620" s="132">
        <v>0</v>
      </c>
      <c r="Q620" s="132">
        <v>0</v>
      </c>
    </row>
    <row r="621" spans="1:17" s="128" customFormat="1" ht="12.75" x14ac:dyDescent="0.2">
      <c r="E621" s="128" t="s">
        <v>598</v>
      </c>
      <c r="F621" s="132">
        <v>0</v>
      </c>
      <c r="G621" s="132">
        <v>0</v>
      </c>
      <c r="H621" s="132">
        <v>0</v>
      </c>
      <c r="I621" s="132">
        <v>0</v>
      </c>
      <c r="J621" s="132">
        <v>0</v>
      </c>
      <c r="K621" s="132">
        <v>0</v>
      </c>
      <c r="L621" s="132">
        <v>0</v>
      </c>
      <c r="M621" s="132">
        <v>0</v>
      </c>
      <c r="N621" s="132">
        <v>0</v>
      </c>
      <c r="O621" s="132">
        <v>0</v>
      </c>
      <c r="P621" s="132">
        <v>0</v>
      </c>
      <c r="Q621" s="132">
        <v>0</v>
      </c>
    </row>
    <row r="622" spans="1:17" s="128" customFormat="1" ht="12.75" x14ac:dyDescent="0.2">
      <c r="C622" s="128" t="s">
        <v>778</v>
      </c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</row>
    <row r="623" spans="1:17" s="128" customFormat="1" ht="12.75" x14ac:dyDescent="0.2">
      <c r="D623" s="128" t="s">
        <v>778</v>
      </c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</row>
    <row r="624" spans="1:17" s="128" customFormat="1" ht="12.75" x14ac:dyDescent="0.2">
      <c r="E624" s="128" t="s">
        <v>66</v>
      </c>
      <c r="F624" s="132">
        <v>0</v>
      </c>
      <c r="G624" s="132">
        <v>0</v>
      </c>
      <c r="H624" s="132">
        <v>0</v>
      </c>
      <c r="I624" s="132">
        <v>0</v>
      </c>
      <c r="J624" s="132">
        <v>0</v>
      </c>
      <c r="K624" s="132">
        <v>0</v>
      </c>
      <c r="L624" s="132">
        <v>0</v>
      </c>
      <c r="M624" s="132">
        <v>0</v>
      </c>
      <c r="N624" s="132">
        <v>0</v>
      </c>
      <c r="O624" s="132">
        <v>0</v>
      </c>
      <c r="P624" s="132">
        <v>0</v>
      </c>
      <c r="Q624" s="132">
        <v>0</v>
      </c>
    </row>
    <row r="625" spans="3:17" s="128" customFormat="1" ht="12.75" x14ac:dyDescent="0.2">
      <c r="C625" s="128" t="s">
        <v>649</v>
      </c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</row>
    <row r="626" spans="3:17" s="128" customFormat="1" ht="12.75" x14ac:dyDescent="0.2">
      <c r="D626" s="128" t="s">
        <v>649</v>
      </c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</row>
    <row r="627" spans="3:17" s="128" customFormat="1" ht="12.75" x14ac:dyDescent="0.2">
      <c r="E627" s="128" t="s">
        <v>598</v>
      </c>
      <c r="F627" s="132">
        <v>0</v>
      </c>
      <c r="G627" s="132">
        <v>0</v>
      </c>
      <c r="H627" s="132">
        <v>0</v>
      </c>
      <c r="I627" s="132">
        <v>0</v>
      </c>
      <c r="J627" s="132">
        <v>0</v>
      </c>
      <c r="K627" s="132">
        <v>0</v>
      </c>
      <c r="L627" s="132">
        <v>0</v>
      </c>
      <c r="M627" s="132">
        <v>0</v>
      </c>
      <c r="N627" s="132">
        <v>0</v>
      </c>
      <c r="O627" s="132">
        <v>0</v>
      </c>
      <c r="P627" s="132">
        <v>0</v>
      </c>
      <c r="Q627" s="132">
        <v>0</v>
      </c>
    </row>
    <row r="628" spans="3:17" s="128" customFormat="1" ht="12.75" x14ac:dyDescent="0.2">
      <c r="C628" s="128" t="s">
        <v>779</v>
      </c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</row>
    <row r="629" spans="3:17" s="128" customFormat="1" ht="12.75" x14ac:dyDescent="0.2">
      <c r="D629" s="128" t="s">
        <v>779</v>
      </c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</row>
    <row r="630" spans="3:17" s="128" customFormat="1" ht="12.75" x14ac:dyDescent="0.2">
      <c r="E630" s="128" t="s">
        <v>66</v>
      </c>
      <c r="F630" s="132">
        <v>0</v>
      </c>
      <c r="G630" s="132">
        <v>0</v>
      </c>
      <c r="H630" s="132">
        <v>0</v>
      </c>
      <c r="I630" s="132">
        <v>0</v>
      </c>
      <c r="J630" s="132">
        <v>0</v>
      </c>
      <c r="K630" s="132">
        <v>0</v>
      </c>
      <c r="L630" s="132">
        <v>0</v>
      </c>
      <c r="M630" s="132">
        <v>0</v>
      </c>
      <c r="N630" s="132">
        <v>0</v>
      </c>
      <c r="O630" s="132">
        <v>34</v>
      </c>
      <c r="P630" s="132">
        <v>21</v>
      </c>
      <c r="Q630" s="132">
        <v>13</v>
      </c>
    </row>
    <row r="631" spans="3:17" s="128" customFormat="1" ht="12.75" x14ac:dyDescent="0.2">
      <c r="C631" s="128" t="s">
        <v>780</v>
      </c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</row>
    <row r="632" spans="3:17" s="128" customFormat="1" ht="12.75" x14ac:dyDescent="0.2">
      <c r="D632" s="128" t="s">
        <v>780</v>
      </c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</row>
    <row r="633" spans="3:17" s="128" customFormat="1" ht="12.75" x14ac:dyDescent="0.2">
      <c r="E633" s="128" t="s">
        <v>66</v>
      </c>
      <c r="F633" s="132">
        <v>0</v>
      </c>
      <c r="G633" s="132">
        <v>0</v>
      </c>
      <c r="H633" s="132">
        <v>0</v>
      </c>
      <c r="I633" s="132">
        <v>0</v>
      </c>
      <c r="J633" s="132">
        <v>0</v>
      </c>
      <c r="K633" s="132">
        <v>0</v>
      </c>
      <c r="L633" s="132">
        <v>0</v>
      </c>
      <c r="M633" s="132">
        <v>0</v>
      </c>
      <c r="N633" s="132">
        <v>0</v>
      </c>
      <c r="O633" s="132">
        <v>0</v>
      </c>
      <c r="P633" s="132">
        <v>0</v>
      </c>
      <c r="Q633" s="132">
        <v>0</v>
      </c>
    </row>
    <row r="634" spans="3:17" s="128" customFormat="1" ht="12.75" x14ac:dyDescent="0.2">
      <c r="C634" s="128" t="s">
        <v>781</v>
      </c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</row>
    <row r="635" spans="3:17" s="128" customFormat="1" ht="12.75" x14ac:dyDescent="0.2">
      <c r="D635" s="128" t="s">
        <v>781</v>
      </c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</row>
    <row r="636" spans="3:17" s="128" customFormat="1" ht="12.75" x14ac:dyDescent="0.2">
      <c r="E636" s="128" t="s">
        <v>598</v>
      </c>
      <c r="F636" s="132">
        <v>21</v>
      </c>
      <c r="G636" s="132">
        <v>5</v>
      </c>
      <c r="H636" s="132">
        <v>16</v>
      </c>
      <c r="I636" s="132">
        <v>21</v>
      </c>
      <c r="J636" s="132">
        <v>5</v>
      </c>
      <c r="K636" s="132">
        <v>16</v>
      </c>
      <c r="L636" s="132">
        <v>33</v>
      </c>
      <c r="M636" s="132">
        <v>4</v>
      </c>
      <c r="N636" s="132">
        <v>29</v>
      </c>
      <c r="O636" s="132">
        <v>5</v>
      </c>
      <c r="P636" s="132">
        <v>1</v>
      </c>
      <c r="Q636" s="132">
        <v>4</v>
      </c>
    </row>
    <row r="637" spans="3:17" s="128" customFormat="1" ht="12.75" x14ac:dyDescent="0.2">
      <c r="C637" s="128" t="s">
        <v>620</v>
      </c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</row>
    <row r="638" spans="3:17" s="128" customFormat="1" ht="12.75" x14ac:dyDescent="0.2">
      <c r="D638" s="128" t="s">
        <v>672</v>
      </c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</row>
    <row r="639" spans="3:17" s="128" customFormat="1" ht="12.75" x14ac:dyDescent="0.2">
      <c r="E639" s="128" t="s">
        <v>66</v>
      </c>
      <c r="F639" s="132">
        <v>21</v>
      </c>
      <c r="G639" s="132">
        <v>14</v>
      </c>
      <c r="H639" s="132">
        <v>7</v>
      </c>
      <c r="I639" s="132">
        <v>21</v>
      </c>
      <c r="J639" s="132">
        <v>14</v>
      </c>
      <c r="K639" s="132">
        <v>7</v>
      </c>
      <c r="L639" s="132">
        <v>20</v>
      </c>
      <c r="M639" s="132">
        <v>12</v>
      </c>
      <c r="N639" s="132">
        <v>8</v>
      </c>
      <c r="O639" s="132">
        <v>9</v>
      </c>
      <c r="P639" s="132">
        <v>6</v>
      </c>
      <c r="Q639" s="132">
        <v>3</v>
      </c>
    </row>
    <row r="640" spans="3:17" s="128" customFormat="1" ht="12.75" x14ac:dyDescent="0.2">
      <c r="D640" s="128" t="s">
        <v>673</v>
      </c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</row>
    <row r="641" spans="2:17" s="128" customFormat="1" ht="12.75" x14ac:dyDescent="0.2">
      <c r="E641" s="128" t="s">
        <v>66</v>
      </c>
      <c r="F641" s="132">
        <v>263</v>
      </c>
      <c r="G641" s="132">
        <v>150</v>
      </c>
      <c r="H641" s="132">
        <v>113</v>
      </c>
      <c r="I641" s="132">
        <v>111</v>
      </c>
      <c r="J641" s="132">
        <v>68</v>
      </c>
      <c r="K641" s="132">
        <v>43</v>
      </c>
      <c r="L641" s="132">
        <v>50</v>
      </c>
      <c r="M641" s="132">
        <v>24</v>
      </c>
      <c r="N641" s="132">
        <v>26</v>
      </c>
      <c r="O641" s="132">
        <v>34</v>
      </c>
      <c r="P641" s="132">
        <v>19</v>
      </c>
      <c r="Q641" s="132">
        <v>15</v>
      </c>
    </row>
    <row r="642" spans="2:17" s="128" customFormat="1" ht="12.75" x14ac:dyDescent="0.2">
      <c r="C642" s="128" t="s">
        <v>681</v>
      </c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</row>
    <row r="643" spans="2:17" s="128" customFormat="1" ht="12.75" x14ac:dyDescent="0.2">
      <c r="D643" s="128" t="s">
        <v>681</v>
      </c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</row>
    <row r="644" spans="2:17" s="128" customFormat="1" ht="12.75" x14ac:dyDescent="0.2">
      <c r="E644" s="128" t="s">
        <v>66</v>
      </c>
      <c r="F644" s="132">
        <v>0</v>
      </c>
      <c r="G644" s="132">
        <v>0</v>
      </c>
      <c r="H644" s="132">
        <v>0</v>
      </c>
      <c r="I644" s="132">
        <v>0</v>
      </c>
      <c r="J644" s="132">
        <v>0</v>
      </c>
      <c r="K644" s="132">
        <v>0</v>
      </c>
      <c r="L644" s="132">
        <v>0</v>
      </c>
      <c r="M644" s="132">
        <v>0</v>
      </c>
      <c r="N644" s="132">
        <v>0</v>
      </c>
      <c r="O644" s="132">
        <v>0</v>
      </c>
      <c r="P644" s="132">
        <v>0</v>
      </c>
      <c r="Q644" s="132">
        <v>0</v>
      </c>
    </row>
    <row r="645" spans="2:17" s="128" customFormat="1" ht="12.75" x14ac:dyDescent="0.2">
      <c r="B645" s="128" t="s">
        <v>604</v>
      </c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</row>
    <row r="646" spans="2:17" s="128" customFormat="1" ht="12.75" x14ac:dyDescent="0.2">
      <c r="C646" s="128" t="s">
        <v>737</v>
      </c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</row>
    <row r="647" spans="2:17" s="128" customFormat="1" ht="12.75" x14ac:dyDescent="0.2">
      <c r="D647" s="128" t="s">
        <v>737</v>
      </c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</row>
    <row r="648" spans="2:17" s="128" customFormat="1" ht="12.75" x14ac:dyDescent="0.2">
      <c r="E648" s="128" t="s">
        <v>598</v>
      </c>
      <c r="F648" s="132">
        <v>0</v>
      </c>
      <c r="G648" s="132">
        <v>0</v>
      </c>
      <c r="H648" s="132">
        <v>0</v>
      </c>
      <c r="I648" s="132">
        <v>0</v>
      </c>
      <c r="J648" s="132">
        <v>0</v>
      </c>
      <c r="K648" s="132">
        <v>0</v>
      </c>
      <c r="L648" s="132">
        <v>0</v>
      </c>
      <c r="M648" s="132">
        <v>0</v>
      </c>
      <c r="N648" s="132">
        <v>0</v>
      </c>
      <c r="O648" s="132">
        <v>0</v>
      </c>
      <c r="P648" s="132">
        <v>0</v>
      </c>
      <c r="Q648" s="132">
        <v>0</v>
      </c>
    </row>
    <row r="649" spans="2:17" s="128" customFormat="1" ht="12.75" x14ac:dyDescent="0.2">
      <c r="C649" s="128" t="s">
        <v>779</v>
      </c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</row>
    <row r="650" spans="2:17" s="128" customFormat="1" ht="12.75" x14ac:dyDescent="0.2">
      <c r="D650" s="128" t="s">
        <v>782</v>
      </c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</row>
    <row r="651" spans="2:17" s="128" customFormat="1" ht="12.75" x14ac:dyDescent="0.2">
      <c r="E651" s="128" t="s">
        <v>66</v>
      </c>
      <c r="F651" s="132">
        <v>0</v>
      </c>
      <c r="G651" s="132">
        <v>0</v>
      </c>
      <c r="H651" s="132">
        <v>0</v>
      </c>
      <c r="I651" s="132">
        <v>0</v>
      </c>
      <c r="J651" s="132">
        <v>0</v>
      </c>
      <c r="K651" s="132">
        <v>0</v>
      </c>
      <c r="L651" s="132">
        <v>0</v>
      </c>
      <c r="M651" s="132">
        <v>0</v>
      </c>
      <c r="N651" s="132">
        <v>0</v>
      </c>
      <c r="O651" s="132">
        <v>29</v>
      </c>
      <c r="P651" s="132">
        <v>15</v>
      </c>
      <c r="Q651" s="132">
        <v>14</v>
      </c>
    </row>
    <row r="652" spans="2:17" s="128" customFormat="1" ht="12.75" x14ac:dyDescent="0.2">
      <c r="C652" s="128" t="s">
        <v>691</v>
      </c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</row>
    <row r="653" spans="2:17" s="128" customFormat="1" ht="12.75" x14ac:dyDescent="0.2">
      <c r="D653" s="128" t="s">
        <v>752</v>
      </c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</row>
    <row r="654" spans="2:17" s="128" customFormat="1" ht="12.75" x14ac:dyDescent="0.2">
      <c r="E654" s="128" t="s">
        <v>66</v>
      </c>
      <c r="F654" s="132">
        <v>300</v>
      </c>
      <c r="G654" s="132">
        <v>142</v>
      </c>
      <c r="H654" s="132">
        <v>158</v>
      </c>
      <c r="I654" s="132">
        <v>7</v>
      </c>
      <c r="J654" s="132">
        <v>2</v>
      </c>
      <c r="K654" s="132">
        <v>5</v>
      </c>
      <c r="L654" s="132">
        <v>60</v>
      </c>
      <c r="M654" s="132">
        <v>30</v>
      </c>
      <c r="N654" s="132">
        <v>30</v>
      </c>
      <c r="O654" s="132">
        <v>61</v>
      </c>
      <c r="P654" s="132">
        <v>29</v>
      </c>
      <c r="Q654" s="132">
        <v>32</v>
      </c>
    </row>
    <row r="655" spans="2:17" s="128" customFormat="1" ht="12.75" x14ac:dyDescent="0.2">
      <c r="C655" s="128" t="s">
        <v>761</v>
      </c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</row>
    <row r="656" spans="2:17" s="128" customFormat="1" ht="12.75" x14ac:dyDescent="0.2">
      <c r="D656" s="128" t="s">
        <v>761</v>
      </c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</row>
    <row r="657" spans="1:17" s="128" customFormat="1" ht="12.75" x14ac:dyDescent="0.2">
      <c r="E657" s="128" t="s">
        <v>66</v>
      </c>
      <c r="F657" s="132">
        <v>7</v>
      </c>
      <c r="G657" s="132">
        <v>2</v>
      </c>
      <c r="H657" s="132">
        <v>5</v>
      </c>
      <c r="I657" s="132">
        <v>7</v>
      </c>
      <c r="J657" s="132">
        <v>2</v>
      </c>
      <c r="K657" s="132">
        <v>5</v>
      </c>
      <c r="L657" s="132">
        <v>0</v>
      </c>
      <c r="M657" s="132">
        <v>0</v>
      </c>
      <c r="N657" s="132">
        <v>0</v>
      </c>
      <c r="O657" s="132">
        <v>0</v>
      </c>
      <c r="P657" s="132">
        <v>0</v>
      </c>
      <c r="Q657" s="132">
        <v>0</v>
      </c>
    </row>
    <row r="658" spans="1:17" s="128" customFormat="1" ht="12.75" x14ac:dyDescent="0.2">
      <c r="A658" s="128" t="s">
        <v>783</v>
      </c>
      <c r="F658" s="132">
        <v>6023</v>
      </c>
      <c r="G658" s="132">
        <v>2367</v>
      </c>
      <c r="H658" s="132">
        <v>3656</v>
      </c>
      <c r="I658" s="132">
        <v>2324</v>
      </c>
      <c r="J658" s="132">
        <v>837</v>
      </c>
      <c r="K658" s="132">
        <v>1487</v>
      </c>
      <c r="L658" s="132">
        <v>1804</v>
      </c>
      <c r="M658" s="132">
        <v>707</v>
      </c>
      <c r="N658" s="132">
        <v>1097</v>
      </c>
      <c r="O658" s="132">
        <v>1142</v>
      </c>
      <c r="P658" s="132">
        <v>468</v>
      </c>
      <c r="Q658" s="132">
        <v>674</v>
      </c>
    </row>
    <row r="659" spans="1:17" s="128" customFormat="1" ht="12.75" x14ac:dyDescent="0.2">
      <c r="B659" s="128" t="s">
        <v>225</v>
      </c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</row>
    <row r="660" spans="1:17" s="128" customFormat="1" ht="12.75" x14ac:dyDescent="0.2">
      <c r="C660" s="128" t="s">
        <v>618</v>
      </c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</row>
    <row r="661" spans="1:17" s="128" customFormat="1" ht="12.75" x14ac:dyDescent="0.2">
      <c r="D661" s="128" t="s">
        <v>619</v>
      </c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</row>
    <row r="662" spans="1:17" s="128" customFormat="1" ht="12.75" x14ac:dyDescent="0.2">
      <c r="E662" s="128" t="s">
        <v>66</v>
      </c>
      <c r="F662" s="132">
        <v>121</v>
      </c>
      <c r="G662" s="132">
        <v>24</v>
      </c>
      <c r="H662" s="132">
        <v>97</v>
      </c>
      <c r="I662" s="132">
        <v>90</v>
      </c>
      <c r="J662" s="132">
        <v>14</v>
      </c>
      <c r="K662" s="132">
        <v>76</v>
      </c>
      <c r="L662" s="132">
        <v>39</v>
      </c>
      <c r="M662" s="132">
        <v>10</v>
      </c>
      <c r="N662" s="132">
        <v>29</v>
      </c>
      <c r="O662" s="132">
        <v>0</v>
      </c>
      <c r="P662" s="132">
        <v>0</v>
      </c>
      <c r="Q662" s="132">
        <v>0</v>
      </c>
    </row>
    <row r="663" spans="1:17" s="128" customFormat="1" ht="12.75" x14ac:dyDescent="0.2">
      <c r="B663" s="128" t="s">
        <v>590</v>
      </c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</row>
    <row r="664" spans="1:17" s="128" customFormat="1" ht="12.75" x14ac:dyDescent="0.2">
      <c r="C664" s="128" t="s">
        <v>620</v>
      </c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</row>
    <row r="665" spans="1:17" s="128" customFormat="1" ht="12.75" x14ac:dyDescent="0.2">
      <c r="D665" s="128" t="s">
        <v>621</v>
      </c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</row>
    <row r="666" spans="1:17" s="128" customFormat="1" ht="12.75" x14ac:dyDescent="0.2">
      <c r="E666" s="128" t="s">
        <v>66</v>
      </c>
      <c r="F666" s="132">
        <v>0</v>
      </c>
      <c r="G666" s="132">
        <v>0</v>
      </c>
      <c r="H666" s="132">
        <v>0</v>
      </c>
      <c r="I666" s="132">
        <v>0</v>
      </c>
      <c r="J666" s="132">
        <v>0</v>
      </c>
      <c r="K666" s="132">
        <v>0</v>
      </c>
      <c r="L666" s="132">
        <v>0</v>
      </c>
      <c r="M666" s="132">
        <v>0</v>
      </c>
      <c r="N666" s="132">
        <v>0</v>
      </c>
      <c r="O666" s="132">
        <v>2</v>
      </c>
      <c r="P666" s="132">
        <v>2</v>
      </c>
      <c r="Q666" s="132">
        <v>0</v>
      </c>
    </row>
    <row r="667" spans="1:17" s="128" customFormat="1" ht="12.75" x14ac:dyDescent="0.2">
      <c r="C667" s="128" t="s">
        <v>618</v>
      </c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</row>
    <row r="668" spans="1:17" s="128" customFormat="1" ht="12.75" x14ac:dyDescent="0.2">
      <c r="D668" s="128" t="s">
        <v>623</v>
      </c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</row>
    <row r="669" spans="1:17" s="128" customFormat="1" ht="12.75" x14ac:dyDescent="0.2">
      <c r="E669" s="128" t="s">
        <v>66</v>
      </c>
      <c r="F669" s="132">
        <v>103</v>
      </c>
      <c r="G669" s="132">
        <v>17</v>
      </c>
      <c r="H669" s="132">
        <v>86</v>
      </c>
      <c r="I669" s="132">
        <v>56</v>
      </c>
      <c r="J669" s="132">
        <v>11</v>
      </c>
      <c r="K669" s="132">
        <v>45</v>
      </c>
      <c r="L669" s="132">
        <v>8</v>
      </c>
      <c r="M669" s="132">
        <v>4</v>
      </c>
      <c r="N669" s="132">
        <v>4</v>
      </c>
      <c r="O669" s="132">
        <v>4</v>
      </c>
      <c r="P669" s="132">
        <v>1</v>
      </c>
      <c r="Q669" s="132">
        <v>3</v>
      </c>
    </row>
    <row r="670" spans="1:17" s="128" customFormat="1" ht="12.75" x14ac:dyDescent="0.2">
      <c r="B670" s="128" t="s">
        <v>282</v>
      </c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</row>
    <row r="671" spans="1:17" s="128" customFormat="1" ht="12.75" x14ac:dyDescent="0.2">
      <c r="C671" s="128" t="s">
        <v>784</v>
      </c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</row>
    <row r="672" spans="1:17" s="128" customFormat="1" ht="12.75" x14ac:dyDescent="0.2">
      <c r="D672" s="128" t="s">
        <v>784</v>
      </c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</row>
    <row r="673" spans="3:17" s="128" customFormat="1" ht="12.75" x14ac:dyDescent="0.2">
      <c r="E673" s="128" t="s">
        <v>598</v>
      </c>
      <c r="F673" s="132">
        <v>52</v>
      </c>
      <c r="G673" s="132">
        <v>13</v>
      </c>
      <c r="H673" s="132">
        <v>39</v>
      </c>
      <c r="I673" s="132">
        <v>14</v>
      </c>
      <c r="J673" s="132">
        <v>5</v>
      </c>
      <c r="K673" s="132">
        <v>9</v>
      </c>
      <c r="L673" s="132">
        <v>19</v>
      </c>
      <c r="M673" s="132">
        <v>5</v>
      </c>
      <c r="N673" s="132">
        <v>14</v>
      </c>
      <c r="O673" s="132">
        <v>22</v>
      </c>
      <c r="P673" s="132">
        <v>5</v>
      </c>
      <c r="Q673" s="132">
        <v>17</v>
      </c>
    </row>
    <row r="674" spans="3:17" s="128" customFormat="1" ht="12.75" x14ac:dyDescent="0.2">
      <c r="C674" s="128" t="s">
        <v>624</v>
      </c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</row>
    <row r="675" spans="3:17" s="128" customFormat="1" ht="12.75" x14ac:dyDescent="0.2">
      <c r="D675" s="128" t="s">
        <v>624</v>
      </c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</row>
    <row r="676" spans="3:17" s="128" customFormat="1" ht="12.75" x14ac:dyDescent="0.2">
      <c r="E676" s="128" t="s">
        <v>66</v>
      </c>
      <c r="F676" s="132">
        <v>0</v>
      </c>
      <c r="G676" s="132">
        <v>0</v>
      </c>
      <c r="H676" s="132">
        <v>0</v>
      </c>
      <c r="I676" s="132">
        <v>0</v>
      </c>
      <c r="J676" s="132">
        <v>0</v>
      </c>
      <c r="K676" s="132">
        <v>0</v>
      </c>
      <c r="L676" s="132">
        <v>0</v>
      </c>
      <c r="M676" s="132">
        <v>0</v>
      </c>
      <c r="N676" s="132">
        <v>0</v>
      </c>
      <c r="O676" s="132">
        <v>0</v>
      </c>
      <c r="P676" s="132">
        <v>0</v>
      </c>
      <c r="Q676" s="132">
        <v>0</v>
      </c>
    </row>
    <row r="677" spans="3:17" s="128" customFormat="1" ht="12.75" x14ac:dyDescent="0.2">
      <c r="C677" s="128" t="s">
        <v>785</v>
      </c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</row>
    <row r="678" spans="3:17" s="128" customFormat="1" ht="12.75" x14ac:dyDescent="0.2">
      <c r="D678" s="128" t="s">
        <v>785</v>
      </c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</row>
    <row r="679" spans="3:17" s="128" customFormat="1" ht="12.75" x14ac:dyDescent="0.2">
      <c r="E679" s="128" t="s">
        <v>598</v>
      </c>
      <c r="F679" s="132">
        <v>0</v>
      </c>
      <c r="G679" s="132">
        <v>0</v>
      </c>
      <c r="H679" s="132">
        <v>0</v>
      </c>
      <c r="I679" s="132">
        <v>0</v>
      </c>
      <c r="J679" s="132">
        <v>0</v>
      </c>
      <c r="K679" s="132">
        <v>0</v>
      </c>
      <c r="L679" s="132">
        <v>0</v>
      </c>
      <c r="M679" s="132">
        <v>0</v>
      </c>
      <c r="N679" s="132">
        <v>0</v>
      </c>
      <c r="O679" s="132">
        <v>0</v>
      </c>
      <c r="P679" s="132">
        <v>0</v>
      </c>
      <c r="Q679" s="132">
        <v>0</v>
      </c>
    </row>
    <row r="680" spans="3:17" s="128" customFormat="1" ht="12.75" x14ac:dyDescent="0.2">
      <c r="C680" s="128" t="s">
        <v>777</v>
      </c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</row>
    <row r="681" spans="3:17" s="128" customFormat="1" ht="12.75" x14ac:dyDescent="0.2">
      <c r="D681" s="128" t="s">
        <v>777</v>
      </c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</row>
    <row r="682" spans="3:17" s="128" customFormat="1" ht="12.75" x14ac:dyDescent="0.2">
      <c r="E682" s="128" t="s">
        <v>598</v>
      </c>
      <c r="F682" s="132">
        <v>1</v>
      </c>
      <c r="G682" s="132">
        <v>0</v>
      </c>
      <c r="H682" s="132">
        <v>1</v>
      </c>
      <c r="I682" s="132">
        <v>1</v>
      </c>
      <c r="J682" s="132">
        <v>0</v>
      </c>
      <c r="K682" s="132">
        <v>1</v>
      </c>
      <c r="L682" s="132">
        <v>1</v>
      </c>
      <c r="M682" s="132">
        <v>0</v>
      </c>
      <c r="N682" s="132">
        <v>1</v>
      </c>
      <c r="O682" s="132">
        <v>0</v>
      </c>
      <c r="P682" s="132">
        <v>0</v>
      </c>
      <c r="Q682" s="132">
        <v>0</v>
      </c>
    </row>
    <row r="683" spans="3:17" s="128" customFormat="1" ht="12.75" x14ac:dyDescent="0.2">
      <c r="C683" s="128" t="s">
        <v>786</v>
      </c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</row>
    <row r="684" spans="3:17" s="128" customFormat="1" ht="12.75" x14ac:dyDescent="0.2">
      <c r="D684" s="128" t="s">
        <v>787</v>
      </c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</row>
    <row r="685" spans="3:17" s="128" customFormat="1" ht="12.75" x14ac:dyDescent="0.2">
      <c r="E685" s="128" t="s">
        <v>66</v>
      </c>
      <c r="F685" s="132">
        <v>44</v>
      </c>
      <c r="G685" s="132">
        <v>1</v>
      </c>
      <c r="H685" s="132">
        <v>43</v>
      </c>
      <c r="I685" s="132">
        <v>19</v>
      </c>
      <c r="J685" s="132">
        <v>0</v>
      </c>
      <c r="K685" s="132">
        <v>19</v>
      </c>
      <c r="L685" s="132">
        <v>11</v>
      </c>
      <c r="M685" s="132">
        <v>0</v>
      </c>
      <c r="N685" s="132">
        <v>11</v>
      </c>
      <c r="O685" s="132">
        <v>7</v>
      </c>
      <c r="P685" s="132">
        <v>1</v>
      </c>
      <c r="Q685" s="132">
        <v>6</v>
      </c>
    </row>
    <row r="686" spans="3:17" s="128" customFormat="1" ht="12.75" x14ac:dyDescent="0.2">
      <c r="E686" s="128" t="s">
        <v>598</v>
      </c>
      <c r="F686" s="132">
        <v>19</v>
      </c>
      <c r="G686" s="132">
        <v>2</v>
      </c>
      <c r="H686" s="132">
        <v>17</v>
      </c>
      <c r="I686" s="132">
        <v>4</v>
      </c>
      <c r="J686" s="132">
        <v>0</v>
      </c>
      <c r="K686" s="132">
        <v>4</v>
      </c>
      <c r="L686" s="132">
        <v>2</v>
      </c>
      <c r="M686" s="132">
        <v>0</v>
      </c>
      <c r="N686" s="132">
        <v>2</v>
      </c>
      <c r="O686" s="132">
        <v>0</v>
      </c>
      <c r="P686" s="132">
        <v>0</v>
      </c>
      <c r="Q686" s="132">
        <v>0</v>
      </c>
    </row>
    <row r="687" spans="3:17" s="128" customFormat="1" ht="12.75" x14ac:dyDescent="0.2">
      <c r="C687" s="128" t="s">
        <v>625</v>
      </c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</row>
    <row r="688" spans="3:17" s="128" customFormat="1" ht="12.75" x14ac:dyDescent="0.2">
      <c r="D688" s="128" t="s">
        <v>625</v>
      </c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</row>
    <row r="689" spans="3:17" s="128" customFormat="1" ht="12.75" x14ac:dyDescent="0.2">
      <c r="E689" s="128" t="s">
        <v>598</v>
      </c>
      <c r="F689" s="132">
        <v>16</v>
      </c>
      <c r="G689" s="132">
        <v>5</v>
      </c>
      <c r="H689" s="132">
        <v>11</v>
      </c>
      <c r="I689" s="132">
        <v>16</v>
      </c>
      <c r="J689" s="132">
        <v>5</v>
      </c>
      <c r="K689" s="132">
        <v>11</v>
      </c>
      <c r="L689" s="132">
        <v>9</v>
      </c>
      <c r="M689" s="132">
        <v>5</v>
      </c>
      <c r="N689" s="132">
        <v>4</v>
      </c>
      <c r="O689" s="132">
        <v>9</v>
      </c>
      <c r="P689" s="132">
        <v>5</v>
      </c>
      <c r="Q689" s="132">
        <v>4</v>
      </c>
    </row>
    <row r="690" spans="3:17" s="128" customFormat="1" ht="12.75" x14ac:dyDescent="0.2">
      <c r="C690" s="128" t="s">
        <v>788</v>
      </c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</row>
    <row r="691" spans="3:17" s="128" customFormat="1" ht="12.75" x14ac:dyDescent="0.2">
      <c r="D691" s="128" t="s">
        <v>788</v>
      </c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</row>
    <row r="692" spans="3:17" s="128" customFormat="1" ht="12.75" x14ac:dyDescent="0.2">
      <c r="E692" s="128" t="s">
        <v>66</v>
      </c>
      <c r="F692" s="132">
        <v>96</v>
      </c>
      <c r="G692" s="132">
        <v>55</v>
      </c>
      <c r="H692" s="132">
        <v>41</v>
      </c>
      <c r="I692" s="132">
        <v>20</v>
      </c>
      <c r="J692" s="132">
        <v>13</v>
      </c>
      <c r="K692" s="132">
        <v>7</v>
      </c>
      <c r="L692" s="132">
        <v>26</v>
      </c>
      <c r="M692" s="132">
        <v>16</v>
      </c>
      <c r="N692" s="132">
        <v>10</v>
      </c>
      <c r="O692" s="132">
        <v>26</v>
      </c>
      <c r="P692" s="132">
        <v>16</v>
      </c>
      <c r="Q692" s="132">
        <v>10</v>
      </c>
    </row>
    <row r="693" spans="3:17" s="128" customFormat="1" ht="12.75" x14ac:dyDescent="0.2">
      <c r="C693" s="128" t="s">
        <v>789</v>
      </c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</row>
    <row r="694" spans="3:17" s="128" customFormat="1" ht="12.75" x14ac:dyDescent="0.2">
      <c r="D694" s="128" t="s">
        <v>789</v>
      </c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</row>
    <row r="695" spans="3:17" s="128" customFormat="1" ht="12.75" x14ac:dyDescent="0.2">
      <c r="E695" s="128" t="s">
        <v>598</v>
      </c>
      <c r="F695" s="132">
        <v>210</v>
      </c>
      <c r="G695" s="132">
        <v>58</v>
      </c>
      <c r="H695" s="132">
        <v>152</v>
      </c>
      <c r="I695" s="132">
        <v>157</v>
      </c>
      <c r="J695" s="132">
        <v>46</v>
      </c>
      <c r="K695" s="132">
        <v>111</v>
      </c>
      <c r="L695" s="132">
        <v>49</v>
      </c>
      <c r="M695" s="132">
        <v>13</v>
      </c>
      <c r="N695" s="132">
        <v>36</v>
      </c>
      <c r="O695" s="132">
        <v>49</v>
      </c>
      <c r="P695" s="132">
        <v>13</v>
      </c>
      <c r="Q695" s="132">
        <v>36</v>
      </c>
    </row>
    <row r="696" spans="3:17" s="128" customFormat="1" ht="12.75" x14ac:dyDescent="0.2">
      <c r="C696" s="128" t="s">
        <v>790</v>
      </c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</row>
    <row r="697" spans="3:17" s="128" customFormat="1" ht="12.75" x14ac:dyDescent="0.2">
      <c r="D697" s="128" t="s">
        <v>791</v>
      </c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</row>
    <row r="698" spans="3:17" s="128" customFormat="1" ht="12.75" x14ac:dyDescent="0.2">
      <c r="E698" s="128" t="s">
        <v>66</v>
      </c>
      <c r="F698" s="132">
        <v>13</v>
      </c>
      <c r="G698" s="132">
        <v>7</v>
      </c>
      <c r="H698" s="132">
        <v>6</v>
      </c>
      <c r="I698" s="132">
        <v>6</v>
      </c>
      <c r="J698" s="132">
        <v>3</v>
      </c>
      <c r="K698" s="132">
        <v>3</v>
      </c>
      <c r="L698" s="132">
        <v>0</v>
      </c>
      <c r="M698" s="132">
        <v>0</v>
      </c>
      <c r="N698" s="132">
        <v>0</v>
      </c>
      <c r="O698" s="132">
        <v>0</v>
      </c>
      <c r="P698" s="132">
        <v>0</v>
      </c>
      <c r="Q698" s="132">
        <v>0</v>
      </c>
    </row>
    <row r="699" spans="3:17" s="128" customFormat="1" ht="12.75" x14ac:dyDescent="0.2">
      <c r="C699" s="128" t="s">
        <v>792</v>
      </c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</row>
    <row r="700" spans="3:17" s="128" customFormat="1" ht="12.75" x14ac:dyDescent="0.2">
      <c r="D700" s="128" t="s">
        <v>792</v>
      </c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</row>
    <row r="701" spans="3:17" s="128" customFormat="1" ht="12.75" x14ac:dyDescent="0.2">
      <c r="E701" s="128" t="s">
        <v>66</v>
      </c>
      <c r="F701" s="132">
        <v>0</v>
      </c>
      <c r="G701" s="132">
        <v>0</v>
      </c>
      <c r="H701" s="132">
        <v>0</v>
      </c>
      <c r="I701" s="132">
        <v>0</v>
      </c>
      <c r="J701" s="132">
        <v>0</v>
      </c>
      <c r="K701" s="132">
        <v>0</v>
      </c>
      <c r="L701" s="132">
        <v>0</v>
      </c>
      <c r="M701" s="132">
        <v>0</v>
      </c>
      <c r="N701" s="132">
        <v>0</v>
      </c>
      <c r="O701" s="132">
        <v>0</v>
      </c>
      <c r="P701" s="132">
        <v>0</v>
      </c>
      <c r="Q701" s="132">
        <v>0</v>
      </c>
    </row>
    <row r="702" spans="3:17" s="128" customFormat="1" ht="12.75" x14ac:dyDescent="0.2">
      <c r="C702" s="128" t="s">
        <v>593</v>
      </c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</row>
    <row r="703" spans="3:17" s="128" customFormat="1" ht="12.75" x14ac:dyDescent="0.2">
      <c r="D703" s="128" t="s">
        <v>593</v>
      </c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</row>
    <row r="704" spans="3:17" s="128" customFormat="1" ht="12.75" x14ac:dyDescent="0.2">
      <c r="E704" s="128" t="s">
        <v>66</v>
      </c>
      <c r="F704" s="132">
        <v>55</v>
      </c>
      <c r="G704" s="132">
        <v>16</v>
      </c>
      <c r="H704" s="132">
        <v>39</v>
      </c>
      <c r="I704" s="132">
        <v>20</v>
      </c>
      <c r="J704" s="132">
        <v>8</v>
      </c>
      <c r="K704" s="132">
        <v>12</v>
      </c>
      <c r="L704" s="132">
        <v>0</v>
      </c>
      <c r="M704" s="132">
        <v>0</v>
      </c>
      <c r="N704" s="132">
        <v>0</v>
      </c>
      <c r="O704" s="132">
        <v>1</v>
      </c>
      <c r="P704" s="132">
        <v>1</v>
      </c>
      <c r="Q704" s="132">
        <v>0</v>
      </c>
    </row>
    <row r="705" spans="3:17" s="128" customFormat="1" ht="12.75" x14ac:dyDescent="0.2">
      <c r="C705" s="128" t="s">
        <v>631</v>
      </c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</row>
    <row r="706" spans="3:17" s="128" customFormat="1" ht="12.75" x14ac:dyDescent="0.2">
      <c r="D706" s="128" t="s">
        <v>631</v>
      </c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</row>
    <row r="707" spans="3:17" s="128" customFormat="1" ht="12.75" x14ac:dyDescent="0.2">
      <c r="E707" s="128" t="s">
        <v>66</v>
      </c>
      <c r="F707" s="132">
        <v>39</v>
      </c>
      <c r="G707" s="132">
        <v>18</v>
      </c>
      <c r="H707" s="132">
        <v>21</v>
      </c>
      <c r="I707" s="132">
        <v>10</v>
      </c>
      <c r="J707" s="132">
        <v>4</v>
      </c>
      <c r="K707" s="132">
        <v>6</v>
      </c>
      <c r="L707" s="132">
        <v>14</v>
      </c>
      <c r="M707" s="132">
        <v>4</v>
      </c>
      <c r="N707" s="132">
        <v>10</v>
      </c>
      <c r="O707" s="132">
        <v>0</v>
      </c>
      <c r="P707" s="132">
        <v>0</v>
      </c>
      <c r="Q707" s="132">
        <v>0</v>
      </c>
    </row>
    <row r="708" spans="3:17" s="128" customFormat="1" ht="12.75" x14ac:dyDescent="0.2">
      <c r="C708" s="128" t="s">
        <v>793</v>
      </c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</row>
    <row r="709" spans="3:17" s="128" customFormat="1" ht="12.75" x14ac:dyDescent="0.2">
      <c r="D709" s="128" t="s">
        <v>793</v>
      </c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</row>
    <row r="710" spans="3:17" s="128" customFormat="1" ht="12.75" x14ac:dyDescent="0.2">
      <c r="E710" s="128" t="s">
        <v>598</v>
      </c>
      <c r="F710" s="132">
        <v>0</v>
      </c>
      <c r="G710" s="132">
        <v>0</v>
      </c>
      <c r="H710" s="132">
        <v>0</v>
      </c>
      <c r="I710" s="132">
        <v>0</v>
      </c>
      <c r="J710" s="132">
        <v>0</v>
      </c>
      <c r="K710" s="132">
        <v>0</v>
      </c>
      <c r="L710" s="132">
        <v>0</v>
      </c>
      <c r="M710" s="132">
        <v>0</v>
      </c>
      <c r="N710" s="132">
        <v>0</v>
      </c>
      <c r="O710" s="132">
        <v>0</v>
      </c>
      <c r="P710" s="132">
        <v>0</v>
      </c>
      <c r="Q710" s="132">
        <v>0</v>
      </c>
    </row>
    <row r="711" spans="3:17" s="128" customFormat="1" ht="12.75" x14ac:dyDescent="0.2">
      <c r="C711" s="128" t="s">
        <v>636</v>
      </c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</row>
    <row r="712" spans="3:17" s="128" customFormat="1" ht="12.75" x14ac:dyDescent="0.2">
      <c r="D712" s="128" t="s">
        <v>636</v>
      </c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</row>
    <row r="713" spans="3:17" s="128" customFormat="1" ht="12.75" x14ac:dyDescent="0.2">
      <c r="E713" s="128" t="s">
        <v>66</v>
      </c>
      <c r="F713" s="132">
        <v>18</v>
      </c>
      <c r="G713" s="132">
        <v>9</v>
      </c>
      <c r="H713" s="132">
        <v>9</v>
      </c>
      <c r="I713" s="132">
        <v>0</v>
      </c>
      <c r="J713" s="132">
        <v>0</v>
      </c>
      <c r="K713" s="132">
        <v>0</v>
      </c>
      <c r="L713" s="132">
        <v>7</v>
      </c>
      <c r="M713" s="132">
        <v>3</v>
      </c>
      <c r="N713" s="132">
        <v>4</v>
      </c>
      <c r="O713" s="132">
        <v>0</v>
      </c>
      <c r="P713" s="132">
        <v>0</v>
      </c>
      <c r="Q713" s="132">
        <v>0</v>
      </c>
    </row>
    <row r="714" spans="3:17" s="128" customFormat="1" ht="12.75" x14ac:dyDescent="0.2">
      <c r="C714" s="128" t="s">
        <v>638</v>
      </c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</row>
    <row r="715" spans="3:17" s="128" customFormat="1" ht="12.75" x14ac:dyDescent="0.2">
      <c r="D715" s="128" t="s">
        <v>638</v>
      </c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</row>
    <row r="716" spans="3:17" s="128" customFormat="1" ht="12.75" x14ac:dyDescent="0.2">
      <c r="E716" s="128" t="s">
        <v>66</v>
      </c>
      <c r="F716" s="132">
        <v>29</v>
      </c>
      <c r="G716" s="132">
        <v>18</v>
      </c>
      <c r="H716" s="132">
        <v>11</v>
      </c>
      <c r="I716" s="132">
        <v>0</v>
      </c>
      <c r="J716" s="132">
        <v>0</v>
      </c>
      <c r="K716" s="132">
        <v>0</v>
      </c>
      <c r="L716" s="132">
        <v>24</v>
      </c>
      <c r="M716" s="132">
        <v>18</v>
      </c>
      <c r="N716" s="132">
        <v>6</v>
      </c>
      <c r="O716" s="132">
        <v>0</v>
      </c>
      <c r="P716" s="132">
        <v>0</v>
      </c>
      <c r="Q716" s="132">
        <v>0</v>
      </c>
    </row>
    <row r="717" spans="3:17" s="128" customFormat="1" ht="12.75" x14ac:dyDescent="0.2">
      <c r="E717" s="128" t="s">
        <v>598</v>
      </c>
      <c r="F717" s="132">
        <v>202</v>
      </c>
      <c r="G717" s="132">
        <v>98</v>
      </c>
      <c r="H717" s="132">
        <v>104</v>
      </c>
      <c r="I717" s="132">
        <v>33</v>
      </c>
      <c r="J717" s="132">
        <v>23</v>
      </c>
      <c r="K717" s="132">
        <v>10</v>
      </c>
      <c r="L717" s="132">
        <v>108</v>
      </c>
      <c r="M717" s="132">
        <v>46</v>
      </c>
      <c r="N717" s="132">
        <v>62</v>
      </c>
      <c r="O717" s="132">
        <v>0</v>
      </c>
      <c r="P717" s="132">
        <v>0</v>
      </c>
      <c r="Q717" s="132">
        <v>0</v>
      </c>
    </row>
    <row r="718" spans="3:17" s="128" customFormat="1" ht="12.75" x14ac:dyDescent="0.2">
      <c r="C718" s="128" t="s">
        <v>794</v>
      </c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</row>
    <row r="719" spans="3:17" s="128" customFormat="1" ht="12.75" x14ac:dyDescent="0.2">
      <c r="D719" s="128" t="s">
        <v>794</v>
      </c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</row>
    <row r="720" spans="3:17" s="128" customFormat="1" ht="12.75" x14ac:dyDescent="0.2">
      <c r="E720" s="128" t="s">
        <v>66</v>
      </c>
      <c r="F720" s="132">
        <v>8</v>
      </c>
      <c r="G720" s="132">
        <v>2</v>
      </c>
      <c r="H720" s="132">
        <v>6</v>
      </c>
      <c r="I720" s="132">
        <v>3</v>
      </c>
      <c r="J720" s="132">
        <v>0</v>
      </c>
      <c r="K720" s="132">
        <v>3</v>
      </c>
      <c r="L720" s="132">
        <v>4</v>
      </c>
      <c r="M720" s="132">
        <v>2</v>
      </c>
      <c r="N720" s="132">
        <v>2</v>
      </c>
      <c r="O720" s="132">
        <v>0</v>
      </c>
      <c r="P720" s="132">
        <v>0</v>
      </c>
      <c r="Q720" s="132">
        <v>0</v>
      </c>
    </row>
    <row r="721" spans="3:17" s="128" customFormat="1" ht="12.75" x14ac:dyDescent="0.2">
      <c r="C721" s="128" t="s">
        <v>639</v>
      </c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</row>
    <row r="722" spans="3:17" s="128" customFormat="1" ht="12.75" x14ac:dyDescent="0.2">
      <c r="D722" s="128" t="s">
        <v>639</v>
      </c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</row>
    <row r="723" spans="3:17" s="128" customFormat="1" ht="12.75" x14ac:dyDescent="0.2">
      <c r="E723" s="128" t="s">
        <v>66</v>
      </c>
      <c r="F723" s="132">
        <v>1</v>
      </c>
      <c r="G723" s="132">
        <v>0</v>
      </c>
      <c r="H723" s="132">
        <v>1</v>
      </c>
      <c r="I723" s="132">
        <v>0</v>
      </c>
      <c r="J723" s="132">
        <v>0</v>
      </c>
      <c r="K723" s="132">
        <v>0</v>
      </c>
      <c r="L723" s="132">
        <v>0</v>
      </c>
      <c r="M723" s="132">
        <v>0</v>
      </c>
      <c r="N723" s="132">
        <v>0</v>
      </c>
      <c r="O723" s="132">
        <v>0</v>
      </c>
      <c r="P723" s="132">
        <v>0</v>
      </c>
      <c r="Q723" s="132">
        <v>0</v>
      </c>
    </row>
    <row r="724" spans="3:17" s="128" customFormat="1" ht="12.75" x14ac:dyDescent="0.2">
      <c r="C724" s="128" t="s">
        <v>795</v>
      </c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</row>
    <row r="725" spans="3:17" s="128" customFormat="1" ht="12.75" x14ac:dyDescent="0.2">
      <c r="D725" s="128" t="s">
        <v>795</v>
      </c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</row>
    <row r="726" spans="3:17" s="128" customFormat="1" ht="12.75" x14ac:dyDescent="0.2">
      <c r="E726" s="128" t="s">
        <v>66</v>
      </c>
      <c r="F726" s="132">
        <v>71</v>
      </c>
      <c r="G726" s="132">
        <v>20</v>
      </c>
      <c r="H726" s="132">
        <v>51</v>
      </c>
      <c r="I726" s="132">
        <v>24</v>
      </c>
      <c r="J726" s="132">
        <v>6</v>
      </c>
      <c r="K726" s="132">
        <v>18</v>
      </c>
      <c r="L726" s="132">
        <v>31</v>
      </c>
      <c r="M726" s="132">
        <v>5</v>
      </c>
      <c r="N726" s="132">
        <v>26</v>
      </c>
      <c r="O726" s="132">
        <v>31</v>
      </c>
      <c r="P726" s="132">
        <v>5</v>
      </c>
      <c r="Q726" s="132">
        <v>26</v>
      </c>
    </row>
    <row r="727" spans="3:17" s="128" customFormat="1" ht="12.75" x14ac:dyDescent="0.2">
      <c r="C727" s="128" t="s">
        <v>796</v>
      </c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</row>
    <row r="728" spans="3:17" s="128" customFormat="1" ht="12.75" x14ac:dyDescent="0.2">
      <c r="D728" s="128" t="s">
        <v>796</v>
      </c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</row>
    <row r="729" spans="3:17" s="128" customFormat="1" ht="12.75" x14ac:dyDescent="0.2">
      <c r="E729" s="128" t="s">
        <v>598</v>
      </c>
      <c r="F729" s="132">
        <v>7</v>
      </c>
      <c r="G729" s="132">
        <v>1</v>
      </c>
      <c r="H729" s="132">
        <v>6</v>
      </c>
      <c r="I729" s="132">
        <v>0</v>
      </c>
      <c r="J729" s="132">
        <v>0</v>
      </c>
      <c r="K729" s="132">
        <v>0</v>
      </c>
      <c r="L729" s="132">
        <v>0</v>
      </c>
      <c r="M729" s="132">
        <v>0</v>
      </c>
      <c r="N729" s="132">
        <v>0</v>
      </c>
      <c r="O729" s="132">
        <v>0</v>
      </c>
      <c r="P729" s="132">
        <v>0</v>
      </c>
      <c r="Q729" s="132">
        <v>0</v>
      </c>
    </row>
    <row r="730" spans="3:17" s="128" customFormat="1" ht="12.75" x14ac:dyDescent="0.2">
      <c r="C730" s="128" t="s">
        <v>797</v>
      </c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</row>
    <row r="731" spans="3:17" s="128" customFormat="1" ht="12.75" x14ac:dyDescent="0.2">
      <c r="D731" s="128" t="s">
        <v>797</v>
      </c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</row>
    <row r="732" spans="3:17" s="128" customFormat="1" ht="12.75" x14ac:dyDescent="0.2">
      <c r="E732" s="128" t="s">
        <v>66</v>
      </c>
      <c r="F732" s="132">
        <v>98</v>
      </c>
      <c r="G732" s="132">
        <v>57</v>
      </c>
      <c r="H732" s="132">
        <v>41</v>
      </c>
      <c r="I732" s="132">
        <v>17</v>
      </c>
      <c r="J732" s="132">
        <v>13</v>
      </c>
      <c r="K732" s="132">
        <v>4</v>
      </c>
      <c r="L732" s="132">
        <v>0</v>
      </c>
      <c r="M732" s="132">
        <v>0</v>
      </c>
      <c r="N732" s="132">
        <v>0</v>
      </c>
      <c r="O732" s="132">
        <v>0</v>
      </c>
      <c r="P732" s="132">
        <v>0</v>
      </c>
      <c r="Q732" s="132">
        <v>0</v>
      </c>
    </row>
    <row r="733" spans="3:17" s="128" customFormat="1" ht="12.75" x14ac:dyDescent="0.2">
      <c r="C733" s="128" t="s">
        <v>649</v>
      </c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</row>
    <row r="734" spans="3:17" s="128" customFormat="1" ht="12.75" x14ac:dyDescent="0.2">
      <c r="D734" s="128" t="s">
        <v>649</v>
      </c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</row>
    <row r="735" spans="3:17" s="128" customFormat="1" ht="12.75" x14ac:dyDescent="0.2">
      <c r="E735" s="128" t="s">
        <v>598</v>
      </c>
      <c r="F735" s="132">
        <v>62</v>
      </c>
      <c r="G735" s="132">
        <v>11</v>
      </c>
      <c r="H735" s="132">
        <v>51</v>
      </c>
      <c r="I735" s="132">
        <v>14</v>
      </c>
      <c r="J735" s="132">
        <v>5</v>
      </c>
      <c r="K735" s="132">
        <v>9</v>
      </c>
      <c r="L735" s="132">
        <v>0</v>
      </c>
      <c r="M735" s="132">
        <v>0</v>
      </c>
      <c r="N735" s="132">
        <v>0</v>
      </c>
      <c r="O735" s="132">
        <v>34</v>
      </c>
      <c r="P735" s="132">
        <v>2</v>
      </c>
      <c r="Q735" s="132">
        <v>32</v>
      </c>
    </row>
    <row r="736" spans="3:17" s="128" customFormat="1" ht="12.75" x14ac:dyDescent="0.2">
      <c r="C736" s="128" t="s">
        <v>779</v>
      </c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</row>
    <row r="737" spans="3:17" s="128" customFormat="1" ht="12.75" x14ac:dyDescent="0.2">
      <c r="D737" s="128" t="s">
        <v>779</v>
      </c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</row>
    <row r="738" spans="3:17" s="128" customFormat="1" ht="12.75" x14ac:dyDescent="0.2">
      <c r="E738" s="128" t="s">
        <v>66</v>
      </c>
      <c r="F738" s="132">
        <v>0</v>
      </c>
      <c r="G738" s="132">
        <v>0</v>
      </c>
      <c r="H738" s="132">
        <v>0</v>
      </c>
      <c r="I738" s="132">
        <v>0</v>
      </c>
      <c r="J738" s="132">
        <v>0</v>
      </c>
      <c r="K738" s="132">
        <v>0</v>
      </c>
      <c r="L738" s="132">
        <v>0</v>
      </c>
      <c r="M738" s="132">
        <v>0</v>
      </c>
      <c r="N738" s="132">
        <v>0</v>
      </c>
      <c r="O738" s="132">
        <v>6</v>
      </c>
      <c r="P738" s="132">
        <v>2</v>
      </c>
      <c r="Q738" s="132">
        <v>4</v>
      </c>
    </row>
    <row r="739" spans="3:17" s="128" customFormat="1" ht="12.75" x14ac:dyDescent="0.2">
      <c r="C739" s="128" t="s">
        <v>798</v>
      </c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</row>
    <row r="740" spans="3:17" s="128" customFormat="1" ht="12.75" x14ac:dyDescent="0.2">
      <c r="D740" s="128" t="s">
        <v>798</v>
      </c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</row>
    <row r="741" spans="3:17" s="128" customFormat="1" ht="12.75" x14ac:dyDescent="0.2">
      <c r="E741" s="128" t="s">
        <v>66</v>
      </c>
      <c r="F741" s="132">
        <v>0</v>
      </c>
      <c r="G741" s="132">
        <v>0</v>
      </c>
      <c r="H741" s="132">
        <v>0</v>
      </c>
      <c r="I741" s="132">
        <v>0</v>
      </c>
      <c r="J741" s="132">
        <v>0</v>
      </c>
      <c r="K741" s="132">
        <v>0</v>
      </c>
      <c r="L741" s="132">
        <v>0</v>
      </c>
      <c r="M741" s="132">
        <v>0</v>
      </c>
      <c r="N741" s="132">
        <v>0</v>
      </c>
      <c r="O741" s="132">
        <v>0</v>
      </c>
      <c r="P741" s="132">
        <v>0</v>
      </c>
      <c r="Q741" s="132">
        <v>0</v>
      </c>
    </row>
    <row r="742" spans="3:17" s="128" customFormat="1" ht="12.75" x14ac:dyDescent="0.2">
      <c r="E742" s="128" t="s">
        <v>598</v>
      </c>
      <c r="F742" s="132">
        <v>37</v>
      </c>
      <c r="G742" s="132">
        <v>11</v>
      </c>
      <c r="H742" s="132">
        <v>26</v>
      </c>
      <c r="I742" s="132">
        <v>12</v>
      </c>
      <c r="J742" s="132">
        <v>2</v>
      </c>
      <c r="K742" s="132">
        <v>10</v>
      </c>
      <c r="L742" s="132">
        <v>7</v>
      </c>
      <c r="M742" s="132">
        <v>4</v>
      </c>
      <c r="N742" s="132">
        <v>3</v>
      </c>
      <c r="O742" s="132">
        <v>7</v>
      </c>
      <c r="P742" s="132">
        <v>4</v>
      </c>
      <c r="Q742" s="132">
        <v>3</v>
      </c>
    </row>
    <row r="743" spans="3:17" s="128" customFormat="1" ht="12.75" x14ac:dyDescent="0.2">
      <c r="C743" s="128" t="s">
        <v>799</v>
      </c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</row>
    <row r="744" spans="3:17" s="128" customFormat="1" ht="12.75" x14ac:dyDescent="0.2">
      <c r="D744" s="128" t="s">
        <v>799</v>
      </c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</row>
    <row r="745" spans="3:17" s="128" customFormat="1" ht="12.75" x14ac:dyDescent="0.2">
      <c r="E745" s="128" t="s">
        <v>66</v>
      </c>
      <c r="F745" s="132">
        <v>9</v>
      </c>
      <c r="G745" s="132">
        <v>6</v>
      </c>
      <c r="H745" s="132">
        <v>3</v>
      </c>
      <c r="I745" s="132">
        <v>0</v>
      </c>
      <c r="J745" s="132">
        <v>0</v>
      </c>
      <c r="K745" s="132">
        <v>0</v>
      </c>
      <c r="L745" s="132">
        <v>7</v>
      </c>
      <c r="M745" s="132">
        <v>5</v>
      </c>
      <c r="N745" s="132">
        <v>2</v>
      </c>
      <c r="O745" s="132">
        <v>9</v>
      </c>
      <c r="P745" s="132">
        <v>6</v>
      </c>
      <c r="Q745" s="132">
        <v>3</v>
      </c>
    </row>
    <row r="746" spans="3:17" s="128" customFormat="1" ht="12.75" x14ac:dyDescent="0.2">
      <c r="C746" s="128" t="s">
        <v>800</v>
      </c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</row>
    <row r="747" spans="3:17" s="128" customFormat="1" ht="12.75" x14ac:dyDescent="0.2">
      <c r="D747" s="128" t="s">
        <v>800</v>
      </c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</row>
    <row r="748" spans="3:17" s="128" customFormat="1" ht="12.75" x14ac:dyDescent="0.2">
      <c r="E748" s="128" t="s">
        <v>66</v>
      </c>
      <c r="F748" s="132">
        <v>40</v>
      </c>
      <c r="G748" s="132">
        <v>4</v>
      </c>
      <c r="H748" s="132">
        <v>36</v>
      </c>
      <c r="I748" s="132">
        <v>6</v>
      </c>
      <c r="J748" s="132">
        <v>0</v>
      </c>
      <c r="K748" s="132">
        <v>6</v>
      </c>
      <c r="L748" s="132">
        <v>20</v>
      </c>
      <c r="M748" s="132">
        <v>1</v>
      </c>
      <c r="N748" s="132">
        <v>19</v>
      </c>
      <c r="O748" s="132">
        <v>1</v>
      </c>
      <c r="P748" s="132">
        <v>0</v>
      </c>
      <c r="Q748" s="132">
        <v>1</v>
      </c>
    </row>
    <row r="749" spans="3:17" s="128" customFormat="1" ht="12.75" x14ac:dyDescent="0.2">
      <c r="C749" s="128" t="s">
        <v>801</v>
      </c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</row>
    <row r="750" spans="3:17" s="128" customFormat="1" ht="12.75" x14ac:dyDescent="0.2">
      <c r="D750" s="128" t="s">
        <v>801</v>
      </c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</row>
    <row r="751" spans="3:17" s="128" customFormat="1" ht="12.75" x14ac:dyDescent="0.2">
      <c r="E751" s="128" t="s">
        <v>598</v>
      </c>
      <c r="F751" s="132">
        <v>19</v>
      </c>
      <c r="G751" s="132">
        <v>2</v>
      </c>
      <c r="H751" s="132">
        <v>17</v>
      </c>
      <c r="I751" s="132">
        <v>0</v>
      </c>
      <c r="J751" s="132">
        <v>0</v>
      </c>
      <c r="K751" s="132">
        <v>0</v>
      </c>
      <c r="L751" s="132">
        <v>0</v>
      </c>
      <c r="M751" s="132">
        <v>0</v>
      </c>
      <c r="N751" s="132">
        <v>0</v>
      </c>
      <c r="O751" s="132">
        <v>0</v>
      </c>
      <c r="P751" s="132">
        <v>0</v>
      </c>
      <c r="Q751" s="132">
        <v>0</v>
      </c>
    </row>
    <row r="752" spans="3:17" s="128" customFormat="1" ht="12.75" x14ac:dyDescent="0.2">
      <c r="C752" s="128" t="s">
        <v>654</v>
      </c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</row>
    <row r="753" spans="3:17" s="128" customFormat="1" ht="12.75" x14ac:dyDescent="0.2">
      <c r="D753" s="128" t="s">
        <v>654</v>
      </c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</row>
    <row r="754" spans="3:17" s="128" customFormat="1" ht="12.75" x14ac:dyDescent="0.2">
      <c r="E754" s="128" t="s">
        <v>66</v>
      </c>
      <c r="F754" s="132">
        <v>13</v>
      </c>
      <c r="G754" s="132">
        <v>6</v>
      </c>
      <c r="H754" s="132">
        <v>7</v>
      </c>
      <c r="I754" s="132">
        <v>8</v>
      </c>
      <c r="J754" s="132">
        <v>4</v>
      </c>
      <c r="K754" s="132">
        <v>4</v>
      </c>
      <c r="L754" s="132">
        <v>5</v>
      </c>
      <c r="M754" s="132">
        <v>1</v>
      </c>
      <c r="N754" s="132">
        <v>4</v>
      </c>
      <c r="O754" s="132">
        <v>3</v>
      </c>
      <c r="P754" s="132">
        <v>3</v>
      </c>
      <c r="Q754" s="132">
        <v>0</v>
      </c>
    </row>
    <row r="755" spans="3:17" s="128" customFormat="1" ht="12.75" x14ac:dyDescent="0.2">
      <c r="C755" s="128" t="s">
        <v>656</v>
      </c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</row>
    <row r="756" spans="3:17" s="128" customFormat="1" ht="12.75" x14ac:dyDescent="0.2">
      <c r="D756" s="128" t="s">
        <v>656</v>
      </c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</row>
    <row r="757" spans="3:17" s="128" customFormat="1" ht="12.75" x14ac:dyDescent="0.2">
      <c r="E757" s="128" t="s">
        <v>66</v>
      </c>
      <c r="F757" s="132">
        <v>134</v>
      </c>
      <c r="G757" s="132">
        <v>104</v>
      </c>
      <c r="H757" s="132">
        <v>30</v>
      </c>
      <c r="I757" s="132">
        <v>23</v>
      </c>
      <c r="J757" s="132">
        <v>18</v>
      </c>
      <c r="K757" s="132">
        <v>5</v>
      </c>
      <c r="L757" s="132">
        <v>49</v>
      </c>
      <c r="M757" s="132">
        <v>31</v>
      </c>
      <c r="N757" s="132">
        <v>18</v>
      </c>
      <c r="O757" s="132">
        <v>29</v>
      </c>
      <c r="P757" s="132">
        <v>18</v>
      </c>
      <c r="Q757" s="132">
        <v>11</v>
      </c>
    </row>
    <row r="758" spans="3:17" s="128" customFormat="1" ht="12.75" x14ac:dyDescent="0.2">
      <c r="C758" s="128" t="s">
        <v>657</v>
      </c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</row>
    <row r="759" spans="3:17" s="128" customFormat="1" ht="12.75" x14ac:dyDescent="0.2">
      <c r="D759" s="128" t="s">
        <v>657</v>
      </c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</row>
    <row r="760" spans="3:17" s="128" customFormat="1" ht="12.75" x14ac:dyDescent="0.2">
      <c r="E760" s="128" t="s">
        <v>66</v>
      </c>
      <c r="F760" s="132">
        <v>38</v>
      </c>
      <c r="G760" s="132">
        <v>28</v>
      </c>
      <c r="H760" s="132">
        <v>10</v>
      </c>
      <c r="I760" s="132">
        <v>8</v>
      </c>
      <c r="J760" s="132">
        <v>7</v>
      </c>
      <c r="K760" s="132">
        <v>1</v>
      </c>
      <c r="L760" s="132">
        <v>10</v>
      </c>
      <c r="M760" s="132">
        <v>6</v>
      </c>
      <c r="N760" s="132">
        <v>4</v>
      </c>
      <c r="O760" s="132">
        <v>13</v>
      </c>
      <c r="P760" s="132">
        <v>7</v>
      </c>
      <c r="Q760" s="132">
        <v>6</v>
      </c>
    </row>
    <row r="761" spans="3:17" s="128" customFormat="1" ht="12.75" x14ac:dyDescent="0.2">
      <c r="C761" s="128" t="s">
        <v>802</v>
      </c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</row>
    <row r="762" spans="3:17" s="128" customFormat="1" ht="12.75" x14ac:dyDescent="0.2">
      <c r="D762" s="128" t="s">
        <v>802</v>
      </c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</row>
    <row r="763" spans="3:17" s="128" customFormat="1" ht="12.75" x14ac:dyDescent="0.2">
      <c r="E763" s="128" t="s">
        <v>66</v>
      </c>
      <c r="F763" s="132">
        <v>23</v>
      </c>
      <c r="G763" s="132">
        <v>17</v>
      </c>
      <c r="H763" s="132">
        <v>6</v>
      </c>
      <c r="I763" s="132">
        <v>23</v>
      </c>
      <c r="J763" s="132">
        <v>17</v>
      </c>
      <c r="K763" s="132">
        <v>6</v>
      </c>
      <c r="L763" s="132">
        <v>0</v>
      </c>
      <c r="M763" s="132">
        <v>0</v>
      </c>
      <c r="N763" s="132">
        <v>0</v>
      </c>
      <c r="O763" s="132">
        <v>0</v>
      </c>
      <c r="P763" s="132">
        <v>0</v>
      </c>
      <c r="Q763" s="132">
        <v>0</v>
      </c>
    </row>
    <row r="764" spans="3:17" s="128" customFormat="1" ht="12.75" x14ac:dyDescent="0.2">
      <c r="C764" s="128" t="s">
        <v>659</v>
      </c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</row>
    <row r="765" spans="3:17" s="128" customFormat="1" ht="12.75" x14ac:dyDescent="0.2">
      <c r="D765" s="128" t="s">
        <v>659</v>
      </c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</row>
    <row r="766" spans="3:17" s="128" customFormat="1" ht="12.75" x14ac:dyDescent="0.2">
      <c r="E766" s="128" t="s">
        <v>66</v>
      </c>
      <c r="F766" s="132">
        <v>0</v>
      </c>
      <c r="G766" s="132">
        <v>0</v>
      </c>
      <c r="H766" s="132">
        <v>0</v>
      </c>
      <c r="I766" s="132">
        <v>0</v>
      </c>
      <c r="J766" s="132">
        <v>0</v>
      </c>
      <c r="K766" s="132">
        <v>0</v>
      </c>
      <c r="L766" s="132">
        <v>0</v>
      </c>
      <c r="M766" s="132">
        <v>0</v>
      </c>
      <c r="N766" s="132">
        <v>0</v>
      </c>
      <c r="O766" s="132">
        <v>0</v>
      </c>
      <c r="P766" s="132">
        <v>0</v>
      </c>
      <c r="Q766" s="132">
        <v>0</v>
      </c>
    </row>
    <row r="767" spans="3:17" s="128" customFormat="1" ht="12.75" x14ac:dyDescent="0.2">
      <c r="C767" s="128" t="s">
        <v>661</v>
      </c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</row>
    <row r="768" spans="3:17" s="128" customFormat="1" ht="12.75" x14ac:dyDescent="0.2">
      <c r="D768" s="128" t="s">
        <v>661</v>
      </c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</row>
    <row r="769" spans="3:17" s="128" customFormat="1" ht="12.75" x14ac:dyDescent="0.2">
      <c r="E769" s="128" t="s">
        <v>66</v>
      </c>
      <c r="F769" s="132">
        <v>1</v>
      </c>
      <c r="G769" s="132">
        <v>0</v>
      </c>
      <c r="H769" s="132">
        <v>1</v>
      </c>
      <c r="I769" s="132">
        <v>0</v>
      </c>
      <c r="J769" s="132">
        <v>0</v>
      </c>
      <c r="K769" s="132">
        <v>0</v>
      </c>
      <c r="L769" s="132">
        <v>1</v>
      </c>
      <c r="M769" s="132">
        <v>1</v>
      </c>
      <c r="N769" s="132">
        <v>0</v>
      </c>
      <c r="O769" s="132">
        <v>1</v>
      </c>
      <c r="P769" s="132">
        <v>1</v>
      </c>
      <c r="Q769" s="132">
        <v>0</v>
      </c>
    </row>
    <row r="770" spans="3:17" s="128" customFormat="1" ht="12.75" x14ac:dyDescent="0.2">
      <c r="C770" s="128" t="s">
        <v>620</v>
      </c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</row>
    <row r="771" spans="3:17" s="128" customFormat="1" ht="12.75" x14ac:dyDescent="0.2">
      <c r="D771" s="128" t="s">
        <v>662</v>
      </c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</row>
    <row r="772" spans="3:17" s="128" customFormat="1" ht="12.75" x14ac:dyDescent="0.2">
      <c r="E772" s="128" t="s">
        <v>66</v>
      </c>
      <c r="F772" s="132">
        <v>10</v>
      </c>
      <c r="G772" s="132">
        <v>5</v>
      </c>
      <c r="H772" s="132">
        <v>5</v>
      </c>
      <c r="I772" s="132">
        <v>10</v>
      </c>
      <c r="J772" s="132">
        <v>5</v>
      </c>
      <c r="K772" s="132">
        <v>5</v>
      </c>
      <c r="L772" s="132">
        <v>5</v>
      </c>
      <c r="M772" s="132">
        <v>5</v>
      </c>
      <c r="N772" s="132">
        <v>0</v>
      </c>
      <c r="O772" s="132">
        <v>2</v>
      </c>
      <c r="P772" s="132">
        <v>2</v>
      </c>
      <c r="Q772" s="132">
        <v>0</v>
      </c>
    </row>
    <row r="773" spans="3:17" s="128" customFormat="1" ht="12.75" x14ac:dyDescent="0.2">
      <c r="D773" s="128" t="s">
        <v>663</v>
      </c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</row>
    <row r="774" spans="3:17" s="128" customFormat="1" ht="12.75" x14ac:dyDescent="0.2">
      <c r="E774" s="128" t="s">
        <v>66</v>
      </c>
      <c r="F774" s="132">
        <v>41</v>
      </c>
      <c r="G774" s="132">
        <v>17</v>
      </c>
      <c r="H774" s="132">
        <v>24</v>
      </c>
      <c r="I774" s="132">
        <v>13</v>
      </c>
      <c r="J774" s="132">
        <v>5</v>
      </c>
      <c r="K774" s="132">
        <v>8</v>
      </c>
      <c r="L774" s="132">
        <v>2</v>
      </c>
      <c r="M774" s="132">
        <v>1</v>
      </c>
      <c r="N774" s="132">
        <v>1</v>
      </c>
      <c r="O774" s="132">
        <v>6</v>
      </c>
      <c r="P774" s="132">
        <v>6</v>
      </c>
      <c r="Q774" s="132">
        <v>0</v>
      </c>
    </row>
    <row r="775" spans="3:17" s="128" customFormat="1" ht="12.75" x14ac:dyDescent="0.2">
      <c r="D775" s="128" t="s">
        <v>664</v>
      </c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</row>
    <row r="776" spans="3:17" s="128" customFormat="1" ht="12.75" x14ac:dyDescent="0.2">
      <c r="E776" s="128" t="s">
        <v>66</v>
      </c>
      <c r="F776" s="132">
        <v>16</v>
      </c>
      <c r="G776" s="132">
        <v>9</v>
      </c>
      <c r="H776" s="132">
        <v>7</v>
      </c>
      <c r="I776" s="132">
        <v>0</v>
      </c>
      <c r="J776" s="132">
        <v>0</v>
      </c>
      <c r="K776" s="132">
        <v>0</v>
      </c>
      <c r="L776" s="132">
        <v>62</v>
      </c>
      <c r="M776" s="132">
        <v>24</v>
      </c>
      <c r="N776" s="132">
        <v>38</v>
      </c>
      <c r="O776" s="132">
        <v>32</v>
      </c>
      <c r="P776" s="132">
        <v>11</v>
      </c>
      <c r="Q776" s="132">
        <v>21</v>
      </c>
    </row>
    <row r="777" spans="3:17" s="128" customFormat="1" ht="12.75" x14ac:dyDescent="0.2">
      <c r="D777" s="128" t="s">
        <v>665</v>
      </c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</row>
    <row r="778" spans="3:17" s="128" customFormat="1" ht="12.75" x14ac:dyDescent="0.2">
      <c r="E778" s="128" t="s">
        <v>66</v>
      </c>
      <c r="F778" s="132">
        <v>17</v>
      </c>
      <c r="G778" s="132">
        <v>5</v>
      </c>
      <c r="H778" s="132">
        <v>12</v>
      </c>
      <c r="I778" s="132">
        <v>5</v>
      </c>
      <c r="J778" s="132">
        <v>0</v>
      </c>
      <c r="K778" s="132">
        <v>5</v>
      </c>
      <c r="L778" s="132">
        <v>8</v>
      </c>
      <c r="M778" s="132">
        <v>2</v>
      </c>
      <c r="N778" s="132">
        <v>6</v>
      </c>
      <c r="O778" s="132">
        <v>8</v>
      </c>
      <c r="P778" s="132">
        <v>5</v>
      </c>
      <c r="Q778" s="132">
        <v>3</v>
      </c>
    </row>
    <row r="779" spans="3:17" s="128" customFormat="1" ht="12.75" x14ac:dyDescent="0.2">
      <c r="D779" s="128" t="s">
        <v>666</v>
      </c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</row>
    <row r="780" spans="3:17" s="128" customFormat="1" ht="12.75" x14ac:dyDescent="0.2">
      <c r="E780" s="128" t="s">
        <v>66</v>
      </c>
      <c r="F780" s="132">
        <v>50</v>
      </c>
      <c r="G780" s="132">
        <v>20</v>
      </c>
      <c r="H780" s="132">
        <v>30</v>
      </c>
      <c r="I780" s="132">
        <v>16</v>
      </c>
      <c r="J780" s="132">
        <v>3</v>
      </c>
      <c r="K780" s="132">
        <v>13</v>
      </c>
      <c r="L780" s="132">
        <v>7</v>
      </c>
      <c r="M780" s="132">
        <v>5</v>
      </c>
      <c r="N780" s="132">
        <v>2</v>
      </c>
      <c r="O780" s="132">
        <v>10</v>
      </c>
      <c r="P780" s="132">
        <v>1</v>
      </c>
      <c r="Q780" s="132">
        <v>9</v>
      </c>
    </row>
    <row r="781" spans="3:17" s="128" customFormat="1" ht="12.75" x14ac:dyDescent="0.2">
      <c r="D781" s="128" t="s">
        <v>667</v>
      </c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</row>
    <row r="782" spans="3:17" s="128" customFormat="1" ht="12.75" x14ac:dyDescent="0.2">
      <c r="E782" s="128" t="s">
        <v>66</v>
      </c>
      <c r="F782" s="132">
        <v>364</v>
      </c>
      <c r="G782" s="132">
        <v>178</v>
      </c>
      <c r="H782" s="132">
        <v>186</v>
      </c>
      <c r="I782" s="132">
        <v>64</v>
      </c>
      <c r="J782" s="132">
        <v>30</v>
      </c>
      <c r="K782" s="132">
        <v>34</v>
      </c>
      <c r="L782" s="132">
        <v>190</v>
      </c>
      <c r="M782" s="132">
        <v>84</v>
      </c>
      <c r="N782" s="132">
        <v>106</v>
      </c>
      <c r="O782" s="132">
        <v>162</v>
      </c>
      <c r="P782" s="132">
        <v>71</v>
      </c>
      <c r="Q782" s="132">
        <v>91</v>
      </c>
    </row>
    <row r="783" spans="3:17" s="128" customFormat="1" ht="12.75" x14ac:dyDescent="0.2">
      <c r="E783" s="128" t="s">
        <v>67</v>
      </c>
      <c r="F783" s="132">
        <v>146</v>
      </c>
      <c r="G783" s="132">
        <v>77</v>
      </c>
      <c r="H783" s="132">
        <v>69</v>
      </c>
      <c r="I783" s="132">
        <v>27</v>
      </c>
      <c r="J783" s="132">
        <v>15</v>
      </c>
      <c r="K783" s="132">
        <v>12</v>
      </c>
      <c r="L783" s="132">
        <v>49</v>
      </c>
      <c r="M783" s="132">
        <v>27</v>
      </c>
      <c r="N783" s="132">
        <v>22</v>
      </c>
      <c r="O783" s="132">
        <v>42</v>
      </c>
      <c r="P783" s="132">
        <v>23</v>
      </c>
      <c r="Q783" s="132">
        <v>19</v>
      </c>
    </row>
    <row r="784" spans="3:17" s="128" customFormat="1" ht="12.75" x14ac:dyDescent="0.2">
      <c r="D784" s="128" t="s">
        <v>668</v>
      </c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</row>
    <row r="785" spans="3:17" s="128" customFormat="1" ht="12.75" x14ac:dyDescent="0.2">
      <c r="E785" s="128" t="s">
        <v>66</v>
      </c>
      <c r="F785" s="132">
        <v>42</v>
      </c>
      <c r="G785" s="132">
        <v>18</v>
      </c>
      <c r="H785" s="132">
        <v>24</v>
      </c>
      <c r="I785" s="132">
        <v>8</v>
      </c>
      <c r="J785" s="132">
        <v>3</v>
      </c>
      <c r="K785" s="132">
        <v>5</v>
      </c>
      <c r="L785" s="132">
        <v>37</v>
      </c>
      <c r="M785" s="132">
        <v>16</v>
      </c>
      <c r="N785" s="132">
        <v>21</v>
      </c>
      <c r="O785" s="132">
        <v>26</v>
      </c>
      <c r="P785" s="132">
        <v>12</v>
      </c>
      <c r="Q785" s="132">
        <v>14</v>
      </c>
    </row>
    <row r="786" spans="3:17" s="128" customFormat="1" ht="12.75" x14ac:dyDescent="0.2">
      <c r="D786" s="128" t="s">
        <v>670</v>
      </c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</row>
    <row r="787" spans="3:17" s="128" customFormat="1" ht="12.75" x14ac:dyDescent="0.2">
      <c r="E787" s="128" t="s">
        <v>66</v>
      </c>
      <c r="F787" s="132">
        <v>35</v>
      </c>
      <c r="G787" s="132">
        <v>14</v>
      </c>
      <c r="H787" s="132">
        <v>21</v>
      </c>
      <c r="I787" s="132">
        <v>14</v>
      </c>
      <c r="J787" s="132">
        <v>6</v>
      </c>
      <c r="K787" s="132">
        <v>8</v>
      </c>
      <c r="L787" s="132">
        <v>25</v>
      </c>
      <c r="M787" s="132">
        <v>9</v>
      </c>
      <c r="N787" s="132">
        <v>16</v>
      </c>
      <c r="O787" s="132">
        <v>17</v>
      </c>
      <c r="P787" s="132">
        <v>3</v>
      </c>
      <c r="Q787" s="132">
        <v>14</v>
      </c>
    </row>
    <row r="788" spans="3:17" s="128" customFormat="1" ht="12.75" x14ac:dyDescent="0.2">
      <c r="D788" s="128" t="s">
        <v>671</v>
      </c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</row>
    <row r="789" spans="3:17" s="128" customFormat="1" ht="12.75" x14ac:dyDescent="0.2">
      <c r="E789" s="128" t="s">
        <v>66</v>
      </c>
      <c r="F789" s="132">
        <v>37</v>
      </c>
      <c r="G789" s="132">
        <v>13</v>
      </c>
      <c r="H789" s="132">
        <v>24</v>
      </c>
      <c r="I789" s="132">
        <v>25</v>
      </c>
      <c r="J789" s="132">
        <v>9</v>
      </c>
      <c r="K789" s="132">
        <v>16</v>
      </c>
      <c r="L789" s="132">
        <v>0</v>
      </c>
      <c r="M789" s="132">
        <v>0</v>
      </c>
      <c r="N789" s="132">
        <v>0</v>
      </c>
      <c r="O789" s="132">
        <v>5</v>
      </c>
      <c r="P789" s="132">
        <v>2</v>
      </c>
      <c r="Q789" s="132">
        <v>3</v>
      </c>
    </row>
    <row r="790" spans="3:17" s="128" customFormat="1" ht="12.75" x14ac:dyDescent="0.2">
      <c r="D790" s="128" t="s">
        <v>672</v>
      </c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</row>
    <row r="791" spans="3:17" s="128" customFormat="1" ht="12.75" x14ac:dyDescent="0.2">
      <c r="E791" s="128" t="s">
        <v>66</v>
      </c>
      <c r="F791" s="132">
        <v>60</v>
      </c>
      <c r="G791" s="132">
        <v>48</v>
      </c>
      <c r="H791" s="132">
        <v>12</v>
      </c>
      <c r="I791" s="132">
        <v>14</v>
      </c>
      <c r="J791" s="132">
        <v>10</v>
      </c>
      <c r="K791" s="132">
        <v>4</v>
      </c>
      <c r="L791" s="132">
        <v>7</v>
      </c>
      <c r="M791" s="132">
        <v>6</v>
      </c>
      <c r="N791" s="132">
        <v>1</v>
      </c>
      <c r="O791" s="132">
        <v>34</v>
      </c>
      <c r="P791" s="132">
        <v>24</v>
      </c>
      <c r="Q791" s="132">
        <v>10</v>
      </c>
    </row>
    <row r="792" spans="3:17" s="128" customFormat="1" ht="12.75" x14ac:dyDescent="0.2">
      <c r="E792" s="128" t="s">
        <v>67</v>
      </c>
      <c r="F792" s="132">
        <v>1</v>
      </c>
      <c r="G792" s="132">
        <v>1</v>
      </c>
      <c r="H792" s="132">
        <v>0</v>
      </c>
      <c r="I792" s="132">
        <v>0</v>
      </c>
      <c r="J792" s="132">
        <v>0</v>
      </c>
      <c r="K792" s="132">
        <v>0</v>
      </c>
      <c r="L792" s="132">
        <v>4</v>
      </c>
      <c r="M792" s="132">
        <v>4</v>
      </c>
      <c r="N792" s="132">
        <v>0</v>
      </c>
      <c r="O792" s="132">
        <v>1</v>
      </c>
      <c r="P792" s="132">
        <v>1</v>
      </c>
      <c r="Q792" s="132">
        <v>0</v>
      </c>
    </row>
    <row r="793" spans="3:17" s="128" customFormat="1" ht="12.75" x14ac:dyDescent="0.2">
      <c r="D793" s="128" t="s">
        <v>673</v>
      </c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</row>
    <row r="794" spans="3:17" s="128" customFormat="1" ht="12.75" x14ac:dyDescent="0.2">
      <c r="E794" s="128" t="s">
        <v>66</v>
      </c>
      <c r="F794" s="132">
        <v>19</v>
      </c>
      <c r="G794" s="132">
        <v>7</v>
      </c>
      <c r="H794" s="132">
        <v>12</v>
      </c>
      <c r="I794" s="132">
        <v>10</v>
      </c>
      <c r="J794" s="132">
        <v>2</v>
      </c>
      <c r="K794" s="132">
        <v>8</v>
      </c>
      <c r="L794" s="132">
        <v>0</v>
      </c>
      <c r="M794" s="132">
        <v>0</v>
      </c>
      <c r="N794" s="132">
        <v>0</v>
      </c>
      <c r="O794" s="132">
        <v>0</v>
      </c>
      <c r="P794" s="132">
        <v>0</v>
      </c>
      <c r="Q794" s="132">
        <v>0</v>
      </c>
    </row>
    <row r="795" spans="3:17" s="128" customFormat="1" ht="12.75" x14ac:dyDescent="0.2">
      <c r="D795" s="128" t="s">
        <v>674</v>
      </c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</row>
    <row r="796" spans="3:17" s="128" customFormat="1" ht="12.75" x14ac:dyDescent="0.2">
      <c r="E796" s="128" t="s">
        <v>66</v>
      </c>
      <c r="F796" s="132">
        <v>37</v>
      </c>
      <c r="G796" s="132">
        <v>6</v>
      </c>
      <c r="H796" s="132">
        <v>31</v>
      </c>
      <c r="I796" s="132">
        <v>17</v>
      </c>
      <c r="J796" s="132">
        <v>2</v>
      </c>
      <c r="K796" s="132">
        <v>15</v>
      </c>
      <c r="L796" s="132">
        <v>0</v>
      </c>
      <c r="M796" s="132">
        <v>0</v>
      </c>
      <c r="N796" s="132">
        <v>0</v>
      </c>
      <c r="O796" s="132">
        <v>0</v>
      </c>
      <c r="P796" s="132">
        <v>0</v>
      </c>
      <c r="Q796" s="132">
        <v>0</v>
      </c>
    </row>
    <row r="797" spans="3:17" s="128" customFormat="1" ht="12.75" x14ac:dyDescent="0.2">
      <c r="D797" s="128" t="s">
        <v>675</v>
      </c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</row>
    <row r="798" spans="3:17" s="128" customFormat="1" ht="12.75" x14ac:dyDescent="0.2">
      <c r="E798" s="128" t="s">
        <v>66</v>
      </c>
      <c r="F798" s="132">
        <v>43</v>
      </c>
      <c r="G798" s="132">
        <v>22</v>
      </c>
      <c r="H798" s="132">
        <v>21</v>
      </c>
      <c r="I798" s="132">
        <v>14</v>
      </c>
      <c r="J798" s="132">
        <v>10</v>
      </c>
      <c r="K798" s="132">
        <v>4</v>
      </c>
      <c r="L798" s="132">
        <v>5</v>
      </c>
      <c r="M798" s="132">
        <v>3</v>
      </c>
      <c r="N798" s="132">
        <v>2</v>
      </c>
      <c r="O798" s="132">
        <v>13</v>
      </c>
      <c r="P798" s="132">
        <v>6</v>
      </c>
      <c r="Q798" s="132">
        <v>7</v>
      </c>
    </row>
    <row r="799" spans="3:17" s="128" customFormat="1" ht="12.75" x14ac:dyDescent="0.2">
      <c r="C799" s="128" t="s">
        <v>677</v>
      </c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</row>
    <row r="800" spans="3:17" s="128" customFormat="1" ht="12.75" x14ac:dyDescent="0.2">
      <c r="D800" s="128" t="s">
        <v>677</v>
      </c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</row>
    <row r="801" spans="3:17" s="128" customFormat="1" ht="12.75" x14ac:dyDescent="0.2">
      <c r="E801" s="128" t="s">
        <v>66</v>
      </c>
      <c r="F801" s="132">
        <v>58</v>
      </c>
      <c r="G801" s="132">
        <v>33</v>
      </c>
      <c r="H801" s="132">
        <v>25</v>
      </c>
      <c r="I801" s="132">
        <v>18</v>
      </c>
      <c r="J801" s="132">
        <v>8</v>
      </c>
      <c r="K801" s="132">
        <v>10</v>
      </c>
      <c r="L801" s="132">
        <v>42</v>
      </c>
      <c r="M801" s="132">
        <v>27</v>
      </c>
      <c r="N801" s="132">
        <v>15</v>
      </c>
      <c r="O801" s="132">
        <v>42</v>
      </c>
      <c r="P801" s="132">
        <v>27</v>
      </c>
      <c r="Q801" s="132">
        <v>15</v>
      </c>
    </row>
    <row r="802" spans="3:17" s="128" customFormat="1" ht="12.75" x14ac:dyDescent="0.2">
      <c r="C802" s="128" t="s">
        <v>680</v>
      </c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</row>
    <row r="803" spans="3:17" s="128" customFormat="1" ht="12.75" x14ac:dyDescent="0.2">
      <c r="D803" s="128" t="s">
        <v>680</v>
      </c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</row>
    <row r="804" spans="3:17" s="128" customFormat="1" ht="12.75" x14ac:dyDescent="0.2">
      <c r="E804" s="128" t="s">
        <v>66</v>
      </c>
      <c r="F804" s="132">
        <v>28</v>
      </c>
      <c r="G804" s="132">
        <v>5</v>
      </c>
      <c r="H804" s="132">
        <v>23</v>
      </c>
      <c r="I804" s="132">
        <v>2</v>
      </c>
      <c r="J804" s="132">
        <v>0</v>
      </c>
      <c r="K804" s="132">
        <v>2</v>
      </c>
      <c r="L804" s="132">
        <v>12</v>
      </c>
      <c r="M804" s="132">
        <v>2</v>
      </c>
      <c r="N804" s="132">
        <v>10</v>
      </c>
      <c r="O804" s="132">
        <v>27</v>
      </c>
      <c r="P804" s="132">
        <v>6</v>
      </c>
      <c r="Q804" s="132">
        <v>21</v>
      </c>
    </row>
    <row r="805" spans="3:17" s="128" customFormat="1" ht="12.75" x14ac:dyDescent="0.2">
      <c r="E805" s="128" t="s">
        <v>598</v>
      </c>
      <c r="F805" s="132">
        <v>113</v>
      </c>
      <c r="G805" s="132">
        <v>29</v>
      </c>
      <c r="H805" s="132">
        <v>84</v>
      </c>
      <c r="I805" s="132">
        <v>57</v>
      </c>
      <c r="J805" s="132">
        <v>15</v>
      </c>
      <c r="K805" s="132">
        <v>42</v>
      </c>
      <c r="L805" s="132">
        <v>24</v>
      </c>
      <c r="M805" s="132">
        <v>11</v>
      </c>
      <c r="N805" s="132">
        <v>13</v>
      </c>
      <c r="O805" s="132">
        <v>22</v>
      </c>
      <c r="P805" s="132">
        <v>11</v>
      </c>
      <c r="Q805" s="132">
        <v>11</v>
      </c>
    </row>
    <row r="806" spans="3:17" s="128" customFormat="1" ht="12.75" x14ac:dyDescent="0.2">
      <c r="C806" s="128" t="s">
        <v>681</v>
      </c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</row>
    <row r="807" spans="3:17" s="128" customFormat="1" ht="12.75" x14ac:dyDescent="0.2">
      <c r="D807" s="128" t="s">
        <v>681</v>
      </c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</row>
    <row r="808" spans="3:17" s="128" customFormat="1" ht="12.75" x14ac:dyDescent="0.2">
      <c r="E808" s="128" t="s">
        <v>66</v>
      </c>
      <c r="F808" s="132">
        <v>230</v>
      </c>
      <c r="G808" s="132">
        <v>124</v>
      </c>
      <c r="H808" s="132">
        <v>106</v>
      </c>
      <c r="I808" s="132">
        <v>230</v>
      </c>
      <c r="J808" s="132">
        <v>124</v>
      </c>
      <c r="K808" s="132">
        <v>106</v>
      </c>
      <c r="L808" s="132">
        <v>45</v>
      </c>
      <c r="M808" s="132">
        <v>26</v>
      </c>
      <c r="N808" s="132">
        <v>19</v>
      </c>
      <c r="O808" s="132">
        <v>20</v>
      </c>
      <c r="P808" s="132">
        <v>11</v>
      </c>
      <c r="Q808" s="132">
        <v>9</v>
      </c>
    </row>
    <row r="809" spans="3:17" s="128" customFormat="1" ht="12.75" x14ac:dyDescent="0.2">
      <c r="C809" s="128" t="s">
        <v>618</v>
      </c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</row>
    <row r="810" spans="3:17" s="128" customFormat="1" ht="12.75" x14ac:dyDescent="0.2">
      <c r="D810" s="128" t="s">
        <v>682</v>
      </c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</row>
    <row r="811" spans="3:17" s="128" customFormat="1" ht="12.75" x14ac:dyDescent="0.2">
      <c r="E811" s="128" t="s">
        <v>66</v>
      </c>
      <c r="F811" s="132">
        <v>32</v>
      </c>
      <c r="G811" s="132">
        <v>5</v>
      </c>
      <c r="H811" s="132">
        <v>27</v>
      </c>
      <c r="I811" s="132">
        <v>15</v>
      </c>
      <c r="J811" s="132">
        <v>1</v>
      </c>
      <c r="K811" s="132">
        <v>14</v>
      </c>
      <c r="L811" s="132">
        <v>22</v>
      </c>
      <c r="M811" s="132">
        <v>3</v>
      </c>
      <c r="N811" s="132">
        <v>19</v>
      </c>
      <c r="O811" s="132">
        <v>4</v>
      </c>
      <c r="P811" s="132">
        <v>2</v>
      </c>
      <c r="Q811" s="132">
        <v>2</v>
      </c>
    </row>
    <row r="812" spans="3:17" s="128" customFormat="1" ht="12.75" x14ac:dyDescent="0.2">
      <c r="E812" s="128" t="s">
        <v>598</v>
      </c>
      <c r="F812" s="132">
        <v>57</v>
      </c>
      <c r="G812" s="132">
        <v>12</v>
      </c>
      <c r="H812" s="132">
        <v>45</v>
      </c>
      <c r="I812" s="132">
        <v>40</v>
      </c>
      <c r="J812" s="132">
        <v>9</v>
      </c>
      <c r="K812" s="132">
        <v>31</v>
      </c>
      <c r="L812" s="132">
        <v>25</v>
      </c>
      <c r="M812" s="132">
        <v>4</v>
      </c>
      <c r="N812" s="132">
        <v>21</v>
      </c>
      <c r="O812" s="132">
        <v>1</v>
      </c>
      <c r="P812" s="132">
        <v>0</v>
      </c>
      <c r="Q812" s="132">
        <v>1</v>
      </c>
    </row>
    <row r="813" spans="3:17" s="128" customFormat="1" ht="12.75" x14ac:dyDescent="0.2">
      <c r="D813" s="128" t="s">
        <v>683</v>
      </c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</row>
    <row r="814" spans="3:17" s="128" customFormat="1" ht="12.75" x14ac:dyDescent="0.2">
      <c r="E814" s="128" t="s">
        <v>67</v>
      </c>
      <c r="F814" s="132">
        <v>61</v>
      </c>
      <c r="G814" s="132">
        <v>28</v>
      </c>
      <c r="H814" s="132">
        <v>33</v>
      </c>
      <c r="I814" s="132">
        <v>27</v>
      </c>
      <c r="J814" s="132">
        <v>9</v>
      </c>
      <c r="K814" s="132">
        <v>18</v>
      </c>
      <c r="L814" s="132">
        <v>0</v>
      </c>
      <c r="M814" s="132">
        <v>0</v>
      </c>
      <c r="N814" s="132">
        <v>0</v>
      </c>
      <c r="O814" s="132">
        <v>0</v>
      </c>
      <c r="P814" s="132">
        <v>0</v>
      </c>
      <c r="Q814" s="132">
        <v>0</v>
      </c>
    </row>
    <row r="815" spans="3:17" s="128" customFormat="1" ht="12.75" x14ac:dyDescent="0.2">
      <c r="C815" s="128" t="s">
        <v>685</v>
      </c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</row>
    <row r="816" spans="3:17" s="128" customFormat="1" ht="12.75" x14ac:dyDescent="0.2">
      <c r="D816" s="128" t="s">
        <v>686</v>
      </c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</row>
    <row r="817" spans="2:17" s="128" customFormat="1" ht="12.75" x14ac:dyDescent="0.2">
      <c r="E817" s="128" t="s">
        <v>66</v>
      </c>
      <c r="F817" s="132">
        <v>89</v>
      </c>
      <c r="G817" s="132">
        <v>25</v>
      </c>
      <c r="H817" s="132">
        <v>64</v>
      </c>
      <c r="I817" s="132">
        <v>45</v>
      </c>
      <c r="J817" s="132">
        <v>14</v>
      </c>
      <c r="K817" s="132">
        <v>31</v>
      </c>
      <c r="L817" s="132">
        <v>30</v>
      </c>
      <c r="M817" s="132">
        <v>10</v>
      </c>
      <c r="N817" s="132">
        <v>20</v>
      </c>
      <c r="O817" s="132">
        <v>28</v>
      </c>
      <c r="P817" s="132">
        <v>10</v>
      </c>
      <c r="Q817" s="132">
        <v>18</v>
      </c>
    </row>
    <row r="818" spans="2:17" s="128" customFormat="1" ht="12.75" x14ac:dyDescent="0.2">
      <c r="E818" s="128" t="s">
        <v>67</v>
      </c>
      <c r="F818" s="132">
        <v>245</v>
      </c>
      <c r="G818" s="132">
        <v>74</v>
      </c>
      <c r="H818" s="132">
        <v>171</v>
      </c>
      <c r="I818" s="132">
        <v>47</v>
      </c>
      <c r="J818" s="132">
        <v>10</v>
      </c>
      <c r="K818" s="132">
        <v>37</v>
      </c>
      <c r="L818" s="132">
        <v>40</v>
      </c>
      <c r="M818" s="132">
        <v>11</v>
      </c>
      <c r="N818" s="132">
        <v>29</v>
      </c>
      <c r="O818" s="132">
        <v>0</v>
      </c>
      <c r="P818" s="132">
        <v>0</v>
      </c>
      <c r="Q818" s="132">
        <v>0</v>
      </c>
    </row>
    <row r="819" spans="2:17" s="128" customFormat="1" ht="12.75" x14ac:dyDescent="0.2">
      <c r="B819" s="128" t="s">
        <v>599</v>
      </c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</row>
    <row r="820" spans="2:17" s="128" customFormat="1" ht="12.75" x14ac:dyDescent="0.2">
      <c r="C820" s="128" t="s">
        <v>799</v>
      </c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</row>
    <row r="821" spans="2:17" s="128" customFormat="1" ht="12.75" x14ac:dyDescent="0.2">
      <c r="D821" s="128" t="s">
        <v>803</v>
      </c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</row>
    <row r="822" spans="2:17" s="128" customFormat="1" ht="12.75" x14ac:dyDescent="0.2">
      <c r="E822" s="128" t="s">
        <v>66</v>
      </c>
      <c r="F822" s="132">
        <v>0</v>
      </c>
      <c r="G822" s="132">
        <v>0</v>
      </c>
      <c r="H822" s="132">
        <v>0</v>
      </c>
      <c r="I822" s="132">
        <v>0</v>
      </c>
      <c r="J822" s="132">
        <v>0</v>
      </c>
      <c r="K822" s="132">
        <v>0</v>
      </c>
      <c r="L822" s="132">
        <v>0</v>
      </c>
      <c r="M822" s="132">
        <v>0</v>
      </c>
      <c r="N822" s="132">
        <v>0</v>
      </c>
      <c r="O822" s="132">
        <v>0</v>
      </c>
      <c r="P822" s="132">
        <v>0</v>
      </c>
      <c r="Q822" s="132">
        <v>0</v>
      </c>
    </row>
    <row r="823" spans="2:17" s="128" customFormat="1" ht="12.75" x14ac:dyDescent="0.2">
      <c r="C823" s="128" t="s">
        <v>690</v>
      </c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</row>
    <row r="824" spans="2:17" s="128" customFormat="1" ht="12.75" x14ac:dyDescent="0.2">
      <c r="D824" s="128" t="s">
        <v>690</v>
      </c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</row>
    <row r="825" spans="2:17" s="128" customFormat="1" ht="12.75" x14ac:dyDescent="0.2">
      <c r="E825" s="128" t="s">
        <v>66</v>
      </c>
      <c r="F825" s="132">
        <v>11</v>
      </c>
      <c r="G825" s="132">
        <v>9</v>
      </c>
      <c r="H825" s="132">
        <v>2</v>
      </c>
      <c r="I825" s="132">
        <v>7</v>
      </c>
      <c r="J825" s="132">
        <v>7</v>
      </c>
      <c r="K825" s="132">
        <v>0</v>
      </c>
      <c r="L825" s="132">
        <v>0</v>
      </c>
      <c r="M825" s="132">
        <v>0</v>
      </c>
      <c r="N825" s="132">
        <v>0</v>
      </c>
      <c r="O825" s="132">
        <v>3</v>
      </c>
      <c r="P825" s="132">
        <v>3</v>
      </c>
      <c r="Q825" s="132">
        <v>0</v>
      </c>
    </row>
    <row r="826" spans="2:17" s="128" customFormat="1" ht="12.75" x14ac:dyDescent="0.2">
      <c r="E826" s="128" t="s">
        <v>67</v>
      </c>
      <c r="F826" s="132">
        <v>11</v>
      </c>
      <c r="G826" s="132">
        <v>4</v>
      </c>
      <c r="H826" s="132">
        <v>7</v>
      </c>
      <c r="I826" s="132">
        <v>11</v>
      </c>
      <c r="J826" s="132">
        <v>4</v>
      </c>
      <c r="K826" s="132">
        <v>7</v>
      </c>
      <c r="L826" s="132">
        <v>0</v>
      </c>
      <c r="M826" s="132">
        <v>0</v>
      </c>
      <c r="N826" s="132">
        <v>0</v>
      </c>
      <c r="O826" s="132">
        <v>0</v>
      </c>
      <c r="P826" s="132">
        <v>0</v>
      </c>
      <c r="Q826" s="132">
        <v>0</v>
      </c>
    </row>
    <row r="827" spans="2:17" s="128" customFormat="1" ht="12.75" x14ac:dyDescent="0.2">
      <c r="C827" s="128" t="s">
        <v>618</v>
      </c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</row>
    <row r="828" spans="2:17" s="128" customFormat="1" ht="12.75" x14ac:dyDescent="0.2">
      <c r="D828" s="128" t="s">
        <v>696</v>
      </c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</row>
    <row r="829" spans="2:17" s="128" customFormat="1" ht="12.75" x14ac:dyDescent="0.2">
      <c r="E829" s="128" t="s">
        <v>66</v>
      </c>
      <c r="F829" s="132">
        <v>34</v>
      </c>
      <c r="G829" s="132">
        <v>9</v>
      </c>
      <c r="H829" s="132">
        <v>25</v>
      </c>
      <c r="I829" s="132">
        <v>17</v>
      </c>
      <c r="J829" s="132">
        <v>3</v>
      </c>
      <c r="K829" s="132">
        <v>14</v>
      </c>
      <c r="L829" s="132">
        <v>10</v>
      </c>
      <c r="M829" s="132">
        <v>3</v>
      </c>
      <c r="N829" s="132">
        <v>7</v>
      </c>
      <c r="O829" s="132">
        <v>4</v>
      </c>
      <c r="P829" s="132">
        <v>0</v>
      </c>
      <c r="Q829" s="132">
        <v>4</v>
      </c>
    </row>
    <row r="830" spans="2:17" s="128" customFormat="1" ht="12.75" x14ac:dyDescent="0.2">
      <c r="C830" s="128" t="s">
        <v>697</v>
      </c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</row>
    <row r="831" spans="2:17" s="128" customFormat="1" ht="12.75" x14ac:dyDescent="0.2">
      <c r="D831" s="128" t="s">
        <v>697</v>
      </c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</row>
    <row r="832" spans="2:17" s="128" customFormat="1" ht="12.75" x14ac:dyDescent="0.2">
      <c r="E832" s="128" t="s">
        <v>66</v>
      </c>
      <c r="F832" s="132">
        <v>25</v>
      </c>
      <c r="G832" s="132">
        <v>10</v>
      </c>
      <c r="H832" s="132">
        <v>15</v>
      </c>
      <c r="I832" s="132">
        <v>0</v>
      </c>
      <c r="J832" s="132">
        <v>0</v>
      </c>
      <c r="K832" s="132">
        <v>0</v>
      </c>
      <c r="L832" s="132">
        <v>11</v>
      </c>
      <c r="M832" s="132">
        <v>4</v>
      </c>
      <c r="N832" s="132">
        <v>7</v>
      </c>
      <c r="O832" s="132">
        <v>4</v>
      </c>
      <c r="P832" s="132">
        <v>0</v>
      </c>
      <c r="Q832" s="132">
        <v>4</v>
      </c>
    </row>
    <row r="833" spans="2:17" s="128" customFormat="1" ht="12.75" x14ac:dyDescent="0.2">
      <c r="B833" s="128" t="s">
        <v>698</v>
      </c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</row>
    <row r="834" spans="2:17" s="128" customFormat="1" ht="12.75" x14ac:dyDescent="0.2">
      <c r="C834" s="128" t="s">
        <v>631</v>
      </c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</row>
    <row r="835" spans="2:17" s="128" customFormat="1" ht="12.75" x14ac:dyDescent="0.2">
      <c r="D835" s="128" t="s">
        <v>702</v>
      </c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</row>
    <row r="836" spans="2:17" s="128" customFormat="1" ht="12.75" x14ac:dyDescent="0.2">
      <c r="E836" s="128" t="s">
        <v>66</v>
      </c>
      <c r="F836" s="132">
        <v>81</v>
      </c>
      <c r="G836" s="132">
        <v>18</v>
      </c>
      <c r="H836" s="132">
        <v>63</v>
      </c>
      <c r="I836" s="132">
        <v>22</v>
      </c>
      <c r="J836" s="132">
        <v>3</v>
      </c>
      <c r="K836" s="132">
        <v>19</v>
      </c>
      <c r="L836" s="132">
        <v>48</v>
      </c>
      <c r="M836" s="132">
        <v>7</v>
      </c>
      <c r="N836" s="132">
        <v>41</v>
      </c>
      <c r="O836" s="132">
        <v>51</v>
      </c>
      <c r="P836" s="132">
        <v>12</v>
      </c>
      <c r="Q836" s="132">
        <v>39</v>
      </c>
    </row>
    <row r="837" spans="2:17" s="128" customFormat="1" ht="12.75" x14ac:dyDescent="0.2">
      <c r="C837" s="128" t="s">
        <v>620</v>
      </c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</row>
    <row r="838" spans="2:17" s="128" customFormat="1" ht="12.75" x14ac:dyDescent="0.2">
      <c r="D838" s="128" t="s">
        <v>705</v>
      </c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</row>
    <row r="839" spans="2:17" s="128" customFormat="1" ht="12.75" x14ac:dyDescent="0.2">
      <c r="E839" s="128" t="s">
        <v>66</v>
      </c>
      <c r="F839" s="132">
        <v>58</v>
      </c>
      <c r="G839" s="132">
        <v>20</v>
      </c>
      <c r="H839" s="132">
        <v>38</v>
      </c>
      <c r="I839" s="132">
        <v>12</v>
      </c>
      <c r="J839" s="132">
        <v>4</v>
      </c>
      <c r="K839" s="132">
        <v>8</v>
      </c>
      <c r="L839" s="132">
        <v>39</v>
      </c>
      <c r="M839" s="132">
        <v>11</v>
      </c>
      <c r="N839" s="132">
        <v>28</v>
      </c>
      <c r="O839" s="132">
        <v>19</v>
      </c>
      <c r="P839" s="132">
        <v>6</v>
      </c>
      <c r="Q839" s="132">
        <v>13</v>
      </c>
    </row>
    <row r="840" spans="2:17" s="128" customFormat="1" ht="12.75" x14ac:dyDescent="0.2">
      <c r="D840" s="128" t="s">
        <v>706</v>
      </c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</row>
    <row r="841" spans="2:17" s="128" customFormat="1" ht="12.75" x14ac:dyDescent="0.2">
      <c r="E841" s="128" t="s">
        <v>66</v>
      </c>
      <c r="F841" s="132">
        <v>36</v>
      </c>
      <c r="G841" s="132">
        <v>15</v>
      </c>
      <c r="H841" s="132">
        <v>21</v>
      </c>
      <c r="I841" s="132">
        <v>1</v>
      </c>
      <c r="J841" s="132">
        <v>1</v>
      </c>
      <c r="K841" s="132">
        <v>0</v>
      </c>
      <c r="L841" s="132">
        <v>7</v>
      </c>
      <c r="M841" s="132">
        <v>4</v>
      </c>
      <c r="N841" s="132">
        <v>3</v>
      </c>
      <c r="O841" s="132">
        <v>15</v>
      </c>
      <c r="P841" s="132">
        <v>7</v>
      </c>
      <c r="Q841" s="132">
        <v>8</v>
      </c>
    </row>
    <row r="842" spans="2:17" s="128" customFormat="1" ht="12.75" x14ac:dyDescent="0.2">
      <c r="C842" s="128" t="s">
        <v>618</v>
      </c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</row>
    <row r="843" spans="2:17" s="128" customFormat="1" ht="12.75" x14ac:dyDescent="0.2">
      <c r="D843" s="128" t="s">
        <v>707</v>
      </c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</row>
    <row r="844" spans="2:17" s="128" customFormat="1" ht="12.75" x14ac:dyDescent="0.2">
      <c r="E844" s="128" t="s">
        <v>66</v>
      </c>
      <c r="F844" s="132">
        <v>58</v>
      </c>
      <c r="G844" s="132">
        <v>9</v>
      </c>
      <c r="H844" s="132">
        <v>49</v>
      </c>
      <c r="I844" s="132">
        <v>37</v>
      </c>
      <c r="J844" s="132">
        <v>6</v>
      </c>
      <c r="K844" s="132">
        <v>31</v>
      </c>
      <c r="L844" s="132">
        <v>18</v>
      </c>
      <c r="M844" s="132">
        <v>5</v>
      </c>
      <c r="N844" s="132">
        <v>13</v>
      </c>
      <c r="O844" s="132">
        <v>6</v>
      </c>
      <c r="P844" s="132">
        <v>0</v>
      </c>
      <c r="Q844" s="132">
        <v>6</v>
      </c>
    </row>
    <row r="845" spans="2:17" s="128" customFormat="1" ht="12.75" x14ac:dyDescent="0.2">
      <c r="B845" s="128" t="s">
        <v>550</v>
      </c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</row>
    <row r="846" spans="2:17" s="128" customFormat="1" ht="12.75" x14ac:dyDescent="0.2">
      <c r="C846" s="128" t="s">
        <v>790</v>
      </c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</row>
    <row r="847" spans="2:17" s="128" customFormat="1" ht="12.75" x14ac:dyDescent="0.2">
      <c r="D847" s="128" t="s">
        <v>804</v>
      </c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</row>
    <row r="848" spans="2:17" s="128" customFormat="1" ht="12.75" x14ac:dyDescent="0.2">
      <c r="E848" s="128" t="s">
        <v>66</v>
      </c>
      <c r="F848" s="132">
        <v>12</v>
      </c>
      <c r="G848" s="132">
        <v>5</v>
      </c>
      <c r="H848" s="132">
        <v>7</v>
      </c>
      <c r="I848" s="132">
        <v>2</v>
      </c>
      <c r="J848" s="132">
        <v>1</v>
      </c>
      <c r="K848" s="132">
        <v>1</v>
      </c>
      <c r="L848" s="132">
        <v>0</v>
      </c>
      <c r="M848" s="132">
        <v>0</v>
      </c>
      <c r="N848" s="132">
        <v>0</v>
      </c>
      <c r="O848" s="132">
        <v>0</v>
      </c>
      <c r="P848" s="132">
        <v>0</v>
      </c>
      <c r="Q848" s="132">
        <v>0</v>
      </c>
    </row>
    <row r="849" spans="2:17" s="128" customFormat="1" ht="12.75" x14ac:dyDescent="0.2">
      <c r="C849" s="128" t="s">
        <v>618</v>
      </c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</row>
    <row r="850" spans="2:17" s="128" customFormat="1" ht="12.75" x14ac:dyDescent="0.2">
      <c r="D850" s="128" t="s">
        <v>711</v>
      </c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</row>
    <row r="851" spans="2:17" s="128" customFormat="1" ht="12.75" x14ac:dyDescent="0.2">
      <c r="E851" s="128" t="s">
        <v>66</v>
      </c>
      <c r="F851" s="132">
        <v>69</v>
      </c>
      <c r="G851" s="132">
        <v>12</v>
      </c>
      <c r="H851" s="132">
        <v>57</v>
      </c>
      <c r="I851" s="132">
        <v>48</v>
      </c>
      <c r="J851" s="132">
        <v>9</v>
      </c>
      <c r="K851" s="132">
        <v>39</v>
      </c>
      <c r="L851" s="132">
        <v>40</v>
      </c>
      <c r="M851" s="132">
        <v>9</v>
      </c>
      <c r="N851" s="132">
        <v>31</v>
      </c>
      <c r="O851" s="132">
        <v>2</v>
      </c>
      <c r="P851" s="132">
        <v>0</v>
      </c>
      <c r="Q851" s="132">
        <v>2</v>
      </c>
    </row>
    <row r="852" spans="2:17" s="128" customFormat="1" ht="12.75" x14ac:dyDescent="0.2">
      <c r="B852" s="128" t="s">
        <v>712</v>
      </c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</row>
    <row r="853" spans="2:17" s="128" customFormat="1" ht="12.75" x14ac:dyDescent="0.2">
      <c r="C853" s="128" t="s">
        <v>790</v>
      </c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</row>
    <row r="854" spans="2:17" s="128" customFormat="1" ht="12.75" x14ac:dyDescent="0.2">
      <c r="D854" s="128" t="s">
        <v>805</v>
      </c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</row>
    <row r="855" spans="2:17" s="128" customFormat="1" ht="12.75" x14ac:dyDescent="0.2">
      <c r="E855" s="128" t="s">
        <v>66</v>
      </c>
      <c r="F855" s="132">
        <v>0</v>
      </c>
      <c r="G855" s="132">
        <v>0</v>
      </c>
      <c r="H855" s="132">
        <v>0</v>
      </c>
      <c r="I855" s="132">
        <v>0</v>
      </c>
      <c r="J855" s="132">
        <v>0</v>
      </c>
      <c r="K855" s="132">
        <v>0</v>
      </c>
      <c r="L855" s="132">
        <v>0</v>
      </c>
      <c r="M855" s="132">
        <v>0</v>
      </c>
      <c r="N855" s="132">
        <v>0</v>
      </c>
      <c r="O855" s="132">
        <v>0</v>
      </c>
      <c r="P855" s="132">
        <v>0</v>
      </c>
      <c r="Q855" s="132">
        <v>0</v>
      </c>
    </row>
    <row r="856" spans="2:17" s="128" customFormat="1" ht="12.75" x14ac:dyDescent="0.2">
      <c r="C856" s="128" t="s">
        <v>618</v>
      </c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</row>
    <row r="857" spans="2:17" s="128" customFormat="1" ht="12.75" x14ac:dyDescent="0.2">
      <c r="D857" s="128" t="s">
        <v>714</v>
      </c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</row>
    <row r="858" spans="2:17" s="128" customFormat="1" ht="12.75" x14ac:dyDescent="0.2">
      <c r="E858" s="128" t="s">
        <v>66</v>
      </c>
      <c r="F858" s="132">
        <v>90</v>
      </c>
      <c r="G858" s="132">
        <v>28</v>
      </c>
      <c r="H858" s="132">
        <v>62</v>
      </c>
      <c r="I858" s="132">
        <v>61</v>
      </c>
      <c r="J858" s="132">
        <v>18</v>
      </c>
      <c r="K858" s="132">
        <v>43</v>
      </c>
      <c r="L858" s="132">
        <v>0</v>
      </c>
      <c r="M858" s="132">
        <v>0</v>
      </c>
      <c r="N858" s="132">
        <v>0</v>
      </c>
      <c r="O858" s="132">
        <v>0</v>
      </c>
      <c r="P858" s="132">
        <v>0</v>
      </c>
      <c r="Q858" s="132">
        <v>0</v>
      </c>
    </row>
    <row r="859" spans="2:17" s="128" customFormat="1" ht="12.75" x14ac:dyDescent="0.2">
      <c r="B859" s="128" t="s">
        <v>602</v>
      </c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</row>
    <row r="860" spans="2:17" s="128" customFormat="1" ht="12.75" x14ac:dyDescent="0.2">
      <c r="C860" s="128" t="s">
        <v>716</v>
      </c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</row>
    <row r="861" spans="2:17" s="128" customFormat="1" ht="12.75" x14ac:dyDescent="0.2">
      <c r="D861" s="128" t="s">
        <v>716</v>
      </c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</row>
    <row r="862" spans="2:17" s="128" customFormat="1" ht="12.75" x14ac:dyDescent="0.2">
      <c r="E862" s="128" t="s">
        <v>66</v>
      </c>
      <c r="F862" s="132">
        <v>0</v>
      </c>
      <c r="G862" s="132">
        <v>0</v>
      </c>
      <c r="H862" s="132">
        <v>0</v>
      </c>
      <c r="I862" s="132">
        <v>0</v>
      </c>
      <c r="J862" s="132">
        <v>0</v>
      </c>
      <c r="K862" s="132">
        <v>0</v>
      </c>
      <c r="L862" s="132">
        <v>0</v>
      </c>
      <c r="M862" s="132">
        <v>0</v>
      </c>
      <c r="N862" s="132">
        <v>0</v>
      </c>
      <c r="O862" s="132">
        <v>0</v>
      </c>
      <c r="P862" s="132">
        <v>0</v>
      </c>
      <c r="Q862" s="132">
        <v>0</v>
      </c>
    </row>
    <row r="863" spans="2:17" s="128" customFormat="1" ht="12.75" x14ac:dyDescent="0.2">
      <c r="C863" s="128" t="s">
        <v>806</v>
      </c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</row>
    <row r="864" spans="2:17" s="128" customFormat="1" ht="12.75" x14ac:dyDescent="0.2">
      <c r="D864" s="128" t="s">
        <v>807</v>
      </c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</row>
    <row r="865" spans="2:17" s="128" customFormat="1" ht="12.75" x14ac:dyDescent="0.2">
      <c r="E865" s="128" t="s">
        <v>66</v>
      </c>
      <c r="F865" s="132">
        <v>14</v>
      </c>
      <c r="G865" s="132">
        <v>8</v>
      </c>
      <c r="H865" s="132">
        <v>6</v>
      </c>
      <c r="I865" s="132">
        <v>4</v>
      </c>
      <c r="J865" s="132">
        <v>2</v>
      </c>
      <c r="K865" s="132">
        <v>2</v>
      </c>
      <c r="L865" s="132">
        <v>0</v>
      </c>
      <c r="M865" s="132">
        <v>0</v>
      </c>
      <c r="N865" s="132">
        <v>0</v>
      </c>
      <c r="O865" s="132">
        <v>0</v>
      </c>
      <c r="P865" s="132">
        <v>0</v>
      </c>
      <c r="Q865" s="132">
        <v>0</v>
      </c>
    </row>
    <row r="866" spans="2:17" s="128" customFormat="1" ht="12.75" x14ac:dyDescent="0.2">
      <c r="C866" s="128" t="s">
        <v>719</v>
      </c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</row>
    <row r="867" spans="2:17" s="128" customFormat="1" ht="12.75" x14ac:dyDescent="0.2">
      <c r="D867" s="128" t="s">
        <v>719</v>
      </c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</row>
    <row r="868" spans="2:17" s="128" customFormat="1" ht="12.75" x14ac:dyDescent="0.2">
      <c r="E868" s="128" t="s">
        <v>66</v>
      </c>
      <c r="F868" s="132">
        <v>12</v>
      </c>
      <c r="G868" s="132">
        <v>6</v>
      </c>
      <c r="H868" s="132">
        <v>6</v>
      </c>
      <c r="I868" s="132">
        <v>0</v>
      </c>
      <c r="J868" s="132">
        <v>0</v>
      </c>
      <c r="K868" s="132">
        <v>0</v>
      </c>
      <c r="L868" s="132">
        <v>0</v>
      </c>
      <c r="M868" s="132">
        <v>0</v>
      </c>
      <c r="N868" s="132">
        <v>0</v>
      </c>
      <c r="O868" s="132">
        <v>0</v>
      </c>
      <c r="P868" s="132">
        <v>0</v>
      </c>
      <c r="Q868" s="132">
        <v>0</v>
      </c>
    </row>
    <row r="869" spans="2:17" s="128" customFormat="1" ht="12.75" x14ac:dyDescent="0.2">
      <c r="C869" s="128" t="s">
        <v>620</v>
      </c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</row>
    <row r="870" spans="2:17" s="128" customFormat="1" ht="12.75" x14ac:dyDescent="0.2">
      <c r="D870" s="128" t="s">
        <v>723</v>
      </c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</row>
    <row r="871" spans="2:17" s="128" customFormat="1" ht="12.75" x14ac:dyDescent="0.2">
      <c r="E871" s="128" t="s">
        <v>66</v>
      </c>
      <c r="F871" s="132">
        <v>12</v>
      </c>
      <c r="G871" s="132">
        <v>2</v>
      </c>
      <c r="H871" s="132">
        <v>10</v>
      </c>
      <c r="I871" s="132">
        <v>3</v>
      </c>
      <c r="J871" s="132">
        <v>1</v>
      </c>
      <c r="K871" s="132">
        <v>2</v>
      </c>
      <c r="L871" s="132">
        <v>1</v>
      </c>
      <c r="M871" s="132">
        <v>1</v>
      </c>
      <c r="N871" s="132">
        <v>0</v>
      </c>
      <c r="O871" s="132">
        <v>1</v>
      </c>
      <c r="P871" s="132">
        <v>0</v>
      </c>
      <c r="Q871" s="132">
        <v>1</v>
      </c>
    </row>
    <row r="872" spans="2:17" s="128" customFormat="1" ht="12.75" x14ac:dyDescent="0.2">
      <c r="D872" s="128" t="s">
        <v>725</v>
      </c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</row>
    <row r="873" spans="2:17" s="128" customFormat="1" ht="12.75" x14ac:dyDescent="0.2">
      <c r="E873" s="128" t="s">
        <v>66</v>
      </c>
      <c r="F873" s="132">
        <v>2</v>
      </c>
      <c r="G873" s="132">
        <v>0</v>
      </c>
      <c r="H873" s="132">
        <v>2</v>
      </c>
      <c r="I873" s="132">
        <v>1</v>
      </c>
      <c r="J873" s="132">
        <v>0</v>
      </c>
      <c r="K873" s="132">
        <v>1</v>
      </c>
      <c r="L873" s="132">
        <v>8</v>
      </c>
      <c r="M873" s="132">
        <v>2</v>
      </c>
      <c r="N873" s="132">
        <v>6</v>
      </c>
      <c r="O873" s="132">
        <v>2</v>
      </c>
      <c r="P873" s="132">
        <v>2</v>
      </c>
      <c r="Q873" s="132">
        <v>0</v>
      </c>
    </row>
    <row r="874" spans="2:17" s="128" customFormat="1" ht="12.75" x14ac:dyDescent="0.2">
      <c r="C874" s="128" t="s">
        <v>618</v>
      </c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</row>
    <row r="875" spans="2:17" s="128" customFormat="1" ht="12.75" x14ac:dyDescent="0.2">
      <c r="D875" s="128" t="s">
        <v>730</v>
      </c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</row>
    <row r="876" spans="2:17" s="128" customFormat="1" ht="12.75" x14ac:dyDescent="0.2">
      <c r="E876" s="128" t="s">
        <v>66</v>
      </c>
      <c r="F876" s="132">
        <v>120</v>
      </c>
      <c r="G876" s="132">
        <v>27</v>
      </c>
      <c r="H876" s="132">
        <v>93</v>
      </c>
      <c r="I876" s="132">
        <v>84</v>
      </c>
      <c r="J876" s="132">
        <v>15</v>
      </c>
      <c r="K876" s="132">
        <v>69</v>
      </c>
      <c r="L876" s="132">
        <v>33</v>
      </c>
      <c r="M876" s="132">
        <v>10</v>
      </c>
      <c r="N876" s="132">
        <v>23</v>
      </c>
      <c r="O876" s="132">
        <v>2</v>
      </c>
      <c r="P876" s="132">
        <v>1</v>
      </c>
      <c r="Q876" s="132">
        <v>1</v>
      </c>
    </row>
    <row r="877" spans="2:17" s="128" customFormat="1" ht="12.75" x14ac:dyDescent="0.2">
      <c r="C877" s="128" t="s">
        <v>685</v>
      </c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</row>
    <row r="878" spans="2:17" s="128" customFormat="1" ht="12.75" x14ac:dyDescent="0.2">
      <c r="D878" s="128" t="s">
        <v>808</v>
      </c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</row>
    <row r="879" spans="2:17" s="128" customFormat="1" ht="12.75" x14ac:dyDescent="0.2">
      <c r="E879" s="128" t="s">
        <v>66</v>
      </c>
      <c r="F879" s="132">
        <v>12</v>
      </c>
      <c r="G879" s="132">
        <v>3</v>
      </c>
      <c r="H879" s="132">
        <v>9</v>
      </c>
      <c r="I879" s="132">
        <v>12</v>
      </c>
      <c r="J879" s="132">
        <v>3</v>
      </c>
      <c r="K879" s="132">
        <v>9</v>
      </c>
      <c r="L879" s="132">
        <v>18</v>
      </c>
      <c r="M879" s="132">
        <v>5</v>
      </c>
      <c r="N879" s="132">
        <v>13</v>
      </c>
      <c r="O879" s="132">
        <v>7</v>
      </c>
      <c r="P879" s="132">
        <v>4</v>
      </c>
      <c r="Q879" s="132">
        <v>3</v>
      </c>
    </row>
    <row r="880" spans="2:17" s="128" customFormat="1" ht="12.75" x14ac:dyDescent="0.2">
      <c r="B880" s="128" t="s">
        <v>604</v>
      </c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</row>
    <row r="881" spans="3:17" s="128" customFormat="1" ht="12.75" x14ac:dyDescent="0.2">
      <c r="C881" s="128" t="s">
        <v>784</v>
      </c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</row>
    <row r="882" spans="3:17" s="128" customFormat="1" ht="12.75" x14ac:dyDescent="0.2">
      <c r="D882" s="128" t="s">
        <v>784</v>
      </c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</row>
    <row r="883" spans="3:17" s="128" customFormat="1" ht="12.75" x14ac:dyDescent="0.2">
      <c r="E883" s="128" t="s">
        <v>598</v>
      </c>
      <c r="F883" s="132">
        <v>41</v>
      </c>
      <c r="G883" s="132">
        <v>10</v>
      </c>
      <c r="H883" s="132">
        <v>31</v>
      </c>
      <c r="I883" s="132">
        <v>26</v>
      </c>
      <c r="J883" s="132">
        <v>5</v>
      </c>
      <c r="K883" s="132">
        <v>21</v>
      </c>
      <c r="L883" s="132">
        <v>6</v>
      </c>
      <c r="M883" s="132">
        <v>1</v>
      </c>
      <c r="N883" s="132">
        <v>5</v>
      </c>
      <c r="O883" s="132">
        <v>19</v>
      </c>
      <c r="P883" s="132">
        <v>2</v>
      </c>
      <c r="Q883" s="132">
        <v>17</v>
      </c>
    </row>
    <row r="884" spans="3:17" s="128" customFormat="1" ht="12.75" x14ac:dyDescent="0.2">
      <c r="C884" s="128" t="s">
        <v>809</v>
      </c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</row>
    <row r="885" spans="3:17" s="128" customFormat="1" ht="12.75" x14ac:dyDescent="0.2">
      <c r="D885" s="128" t="s">
        <v>809</v>
      </c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</row>
    <row r="886" spans="3:17" s="128" customFormat="1" ht="12.75" x14ac:dyDescent="0.2">
      <c r="E886" s="128" t="s">
        <v>598</v>
      </c>
      <c r="F886" s="132">
        <v>5</v>
      </c>
      <c r="G886" s="132">
        <v>0</v>
      </c>
      <c r="H886" s="132">
        <v>5</v>
      </c>
      <c r="I886" s="132">
        <v>5</v>
      </c>
      <c r="J886" s="132">
        <v>0</v>
      </c>
      <c r="K886" s="132">
        <v>5</v>
      </c>
      <c r="L886" s="132">
        <v>19</v>
      </c>
      <c r="M886" s="132">
        <v>6</v>
      </c>
      <c r="N886" s="132">
        <v>13</v>
      </c>
      <c r="O886" s="132">
        <v>19</v>
      </c>
      <c r="P886" s="132">
        <v>6</v>
      </c>
      <c r="Q886" s="132">
        <v>13</v>
      </c>
    </row>
    <row r="887" spans="3:17" s="128" customFormat="1" ht="12.75" x14ac:dyDescent="0.2">
      <c r="C887" s="128" t="s">
        <v>810</v>
      </c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</row>
    <row r="888" spans="3:17" s="128" customFormat="1" ht="12.75" x14ac:dyDescent="0.2">
      <c r="D888" s="128" t="s">
        <v>810</v>
      </c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</row>
    <row r="889" spans="3:17" s="128" customFormat="1" ht="12.75" x14ac:dyDescent="0.2">
      <c r="E889" s="128" t="s">
        <v>66</v>
      </c>
      <c r="F889" s="132">
        <v>11</v>
      </c>
      <c r="G889" s="132">
        <v>6</v>
      </c>
      <c r="H889" s="132">
        <v>5</v>
      </c>
      <c r="I889" s="132">
        <v>11</v>
      </c>
      <c r="J889" s="132">
        <v>6</v>
      </c>
      <c r="K889" s="132">
        <v>5</v>
      </c>
      <c r="L889" s="132">
        <v>3</v>
      </c>
      <c r="M889" s="132">
        <v>1</v>
      </c>
      <c r="N889" s="132">
        <v>2</v>
      </c>
      <c r="O889" s="132">
        <v>0</v>
      </c>
      <c r="P889" s="132">
        <v>0</v>
      </c>
      <c r="Q889" s="132">
        <v>0</v>
      </c>
    </row>
    <row r="890" spans="3:17" s="128" customFormat="1" ht="12.75" x14ac:dyDescent="0.2">
      <c r="C890" s="128" t="s">
        <v>739</v>
      </c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</row>
    <row r="891" spans="3:17" s="128" customFormat="1" ht="12.75" x14ac:dyDescent="0.2">
      <c r="D891" s="128" t="s">
        <v>739</v>
      </c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</row>
    <row r="892" spans="3:17" s="128" customFormat="1" ht="12.75" x14ac:dyDescent="0.2">
      <c r="E892" s="128" t="s">
        <v>66</v>
      </c>
      <c r="F892" s="132">
        <v>33</v>
      </c>
      <c r="G892" s="132">
        <v>9</v>
      </c>
      <c r="H892" s="132">
        <v>24</v>
      </c>
      <c r="I892" s="132">
        <v>0</v>
      </c>
      <c r="J892" s="132">
        <v>0</v>
      </c>
      <c r="K892" s="132">
        <v>0</v>
      </c>
      <c r="L892" s="132">
        <v>0</v>
      </c>
      <c r="M892" s="132">
        <v>0</v>
      </c>
      <c r="N892" s="132">
        <v>0</v>
      </c>
      <c r="O892" s="132">
        <v>0</v>
      </c>
      <c r="P892" s="132">
        <v>0</v>
      </c>
      <c r="Q892" s="132">
        <v>0</v>
      </c>
    </row>
    <row r="893" spans="3:17" s="128" customFormat="1" ht="12.75" x14ac:dyDescent="0.2">
      <c r="C893" s="128" t="s">
        <v>649</v>
      </c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</row>
    <row r="894" spans="3:17" s="128" customFormat="1" ht="12.75" x14ac:dyDescent="0.2">
      <c r="D894" s="128" t="s">
        <v>811</v>
      </c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</row>
    <row r="895" spans="3:17" s="128" customFormat="1" ht="12.75" x14ac:dyDescent="0.2">
      <c r="E895" s="128" t="s">
        <v>598</v>
      </c>
      <c r="F895" s="132">
        <v>35</v>
      </c>
      <c r="G895" s="132">
        <v>5</v>
      </c>
      <c r="H895" s="132">
        <v>30</v>
      </c>
      <c r="I895" s="132">
        <v>22</v>
      </c>
      <c r="J895" s="132">
        <v>3</v>
      </c>
      <c r="K895" s="132">
        <v>19</v>
      </c>
      <c r="L895" s="132">
        <v>0</v>
      </c>
      <c r="M895" s="132">
        <v>0</v>
      </c>
      <c r="N895" s="132">
        <v>0</v>
      </c>
      <c r="O895" s="132">
        <v>12</v>
      </c>
      <c r="P895" s="132">
        <v>3</v>
      </c>
      <c r="Q895" s="132">
        <v>9</v>
      </c>
    </row>
    <row r="896" spans="3:17" s="128" customFormat="1" ht="12.75" x14ac:dyDescent="0.2">
      <c r="C896" s="128" t="s">
        <v>779</v>
      </c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</row>
    <row r="897" spans="3:17" s="128" customFormat="1" ht="12.75" x14ac:dyDescent="0.2">
      <c r="D897" s="128" t="s">
        <v>782</v>
      </c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</row>
    <row r="898" spans="3:17" s="128" customFormat="1" ht="12.75" x14ac:dyDescent="0.2">
      <c r="E898" s="128" t="s">
        <v>66</v>
      </c>
      <c r="F898" s="132">
        <v>0</v>
      </c>
      <c r="G898" s="132">
        <v>0</v>
      </c>
      <c r="H898" s="132">
        <v>0</v>
      </c>
      <c r="I898" s="132">
        <v>0</v>
      </c>
      <c r="J898" s="132">
        <v>0</v>
      </c>
      <c r="K898" s="132">
        <v>0</v>
      </c>
      <c r="L898" s="132">
        <v>0</v>
      </c>
      <c r="M898" s="132">
        <v>0</v>
      </c>
      <c r="N898" s="132">
        <v>0</v>
      </c>
      <c r="O898" s="132">
        <v>0</v>
      </c>
      <c r="P898" s="132">
        <v>0</v>
      </c>
      <c r="Q898" s="132">
        <v>0</v>
      </c>
    </row>
    <row r="899" spans="3:17" s="128" customFormat="1" ht="12.75" x14ac:dyDescent="0.2">
      <c r="C899" s="128" t="s">
        <v>800</v>
      </c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</row>
    <row r="900" spans="3:17" s="128" customFormat="1" ht="12.75" x14ac:dyDescent="0.2">
      <c r="D900" s="128" t="s">
        <v>800</v>
      </c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</row>
    <row r="901" spans="3:17" s="128" customFormat="1" ht="12.75" x14ac:dyDescent="0.2">
      <c r="E901" s="128" t="s">
        <v>598</v>
      </c>
      <c r="F901" s="132">
        <v>11</v>
      </c>
      <c r="G901" s="132">
        <v>2</v>
      </c>
      <c r="H901" s="132">
        <v>9</v>
      </c>
      <c r="I901" s="132">
        <v>11</v>
      </c>
      <c r="J901" s="132">
        <v>2</v>
      </c>
      <c r="K901" s="132">
        <v>9</v>
      </c>
      <c r="L901" s="132">
        <v>14</v>
      </c>
      <c r="M901" s="132">
        <v>2</v>
      </c>
      <c r="N901" s="132">
        <v>12</v>
      </c>
      <c r="O901" s="132">
        <v>0</v>
      </c>
      <c r="P901" s="132">
        <v>0</v>
      </c>
      <c r="Q901" s="132">
        <v>0</v>
      </c>
    </row>
    <row r="902" spans="3:17" s="128" customFormat="1" ht="12.75" x14ac:dyDescent="0.2">
      <c r="C902" s="128" t="s">
        <v>812</v>
      </c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</row>
    <row r="903" spans="3:17" s="128" customFormat="1" ht="12.75" x14ac:dyDescent="0.2">
      <c r="D903" s="128" t="s">
        <v>812</v>
      </c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</row>
    <row r="904" spans="3:17" s="128" customFormat="1" ht="12.75" x14ac:dyDescent="0.2">
      <c r="E904" s="128" t="s">
        <v>66</v>
      </c>
      <c r="F904" s="132">
        <v>0</v>
      </c>
      <c r="G904" s="132">
        <v>0</v>
      </c>
      <c r="H904" s="132">
        <v>0</v>
      </c>
      <c r="I904" s="132">
        <v>0</v>
      </c>
      <c r="J904" s="132">
        <v>0</v>
      </c>
      <c r="K904" s="132">
        <v>0</v>
      </c>
      <c r="L904" s="132">
        <v>12</v>
      </c>
      <c r="M904" s="132">
        <v>3</v>
      </c>
      <c r="N904" s="132">
        <v>9</v>
      </c>
      <c r="O904" s="132">
        <v>0</v>
      </c>
      <c r="P904" s="132">
        <v>0</v>
      </c>
      <c r="Q904" s="132">
        <v>0</v>
      </c>
    </row>
    <row r="905" spans="3:17" s="128" customFormat="1" ht="12.75" x14ac:dyDescent="0.2">
      <c r="C905" s="128" t="s">
        <v>745</v>
      </c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</row>
    <row r="906" spans="3:17" s="128" customFormat="1" ht="12.75" x14ac:dyDescent="0.2">
      <c r="D906" s="128" t="s">
        <v>745</v>
      </c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</row>
    <row r="907" spans="3:17" s="128" customFormat="1" ht="12.75" x14ac:dyDescent="0.2">
      <c r="E907" s="128" t="s">
        <v>66</v>
      </c>
      <c r="F907" s="132">
        <v>35</v>
      </c>
      <c r="G907" s="132">
        <v>24</v>
      </c>
      <c r="H907" s="132">
        <v>11</v>
      </c>
      <c r="I907" s="132">
        <v>15</v>
      </c>
      <c r="J907" s="132">
        <v>10</v>
      </c>
      <c r="K907" s="132">
        <v>5</v>
      </c>
      <c r="L907" s="132">
        <v>7</v>
      </c>
      <c r="M907" s="132">
        <v>6</v>
      </c>
      <c r="N907" s="132">
        <v>1</v>
      </c>
      <c r="O907" s="132">
        <v>20</v>
      </c>
      <c r="P907" s="132">
        <v>11</v>
      </c>
      <c r="Q907" s="132">
        <v>9</v>
      </c>
    </row>
    <row r="908" spans="3:17" s="128" customFormat="1" ht="12.75" x14ac:dyDescent="0.2">
      <c r="C908" s="128" t="s">
        <v>747</v>
      </c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</row>
    <row r="909" spans="3:17" s="128" customFormat="1" ht="12.75" x14ac:dyDescent="0.2">
      <c r="D909" s="128" t="s">
        <v>747</v>
      </c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</row>
    <row r="910" spans="3:17" s="128" customFormat="1" ht="12.75" x14ac:dyDescent="0.2">
      <c r="E910" s="128" t="s">
        <v>66</v>
      </c>
      <c r="F910" s="132">
        <v>61</v>
      </c>
      <c r="G910" s="132">
        <v>32</v>
      </c>
      <c r="H910" s="132">
        <v>29</v>
      </c>
      <c r="I910" s="132">
        <v>13</v>
      </c>
      <c r="J910" s="132">
        <v>8</v>
      </c>
      <c r="K910" s="132">
        <v>5</v>
      </c>
      <c r="L910" s="132">
        <v>21</v>
      </c>
      <c r="M910" s="132">
        <v>11</v>
      </c>
      <c r="N910" s="132">
        <v>10</v>
      </c>
      <c r="O910" s="132">
        <v>21</v>
      </c>
      <c r="P910" s="132">
        <v>11</v>
      </c>
      <c r="Q910" s="132">
        <v>10</v>
      </c>
    </row>
    <row r="911" spans="3:17" s="128" customFormat="1" ht="12.75" x14ac:dyDescent="0.2">
      <c r="C911" s="128" t="s">
        <v>749</v>
      </c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</row>
    <row r="912" spans="3:17" s="128" customFormat="1" ht="12.75" x14ac:dyDescent="0.2">
      <c r="D912" s="128" t="s">
        <v>749</v>
      </c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</row>
    <row r="913" spans="3:17" s="128" customFormat="1" ht="12.75" x14ac:dyDescent="0.2">
      <c r="E913" s="128" t="s">
        <v>598</v>
      </c>
      <c r="F913" s="132">
        <v>22</v>
      </c>
      <c r="G913" s="132">
        <v>11</v>
      </c>
      <c r="H913" s="132">
        <v>11</v>
      </c>
      <c r="I913" s="132">
        <v>4</v>
      </c>
      <c r="J913" s="132">
        <v>2</v>
      </c>
      <c r="K913" s="132">
        <v>2</v>
      </c>
      <c r="L913" s="132">
        <v>0</v>
      </c>
      <c r="M913" s="132">
        <v>0</v>
      </c>
      <c r="N913" s="132">
        <v>0</v>
      </c>
      <c r="O913" s="132">
        <v>0</v>
      </c>
      <c r="P913" s="132">
        <v>0</v>
      </c>
      <c r="Q913" s="132">
        <v>0</v>
      </c>
    </row>
    <row r="914" spans="3:17" s="128" customFormat="1" ht="12.75" x14ac:dyDescent="0.2">
      <c r="C914" s="128" t="s">
        <v>691</v>
      </c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</row>
    <row r="915" spans="3:17" s="128" customFormat="1" ht="12.75" x14ac:dyDescent="0.2">
      <c r="D915" s="128" t="s">
        <v>751</v>
      </c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</row>
    <row r="916" spans="3:17" s="128" customFormat="1" ht="12.75" x14ac:dyDescent="0.2">
      <c r="E916" s="128" t="s">
        <v>66</v>
      </c>
      <c r="F916" s="132">
        <v>65</v>
      </c>
      <c r="G916" s="132">
        <v>31</v>
      </c>
      <c r="H916" s="132">
        <v>34</v>
      </c>
      <c r="I916" s="132">
        <v>29</v>
      </c>
      <c r="J916" s="132">
        <v>15</v>
      </c>
      <c r="K916" s="132">
        <v>14</v>
      </c>
      <c r="L916" s="132">
        <v>23</v>
      </c>
      <c r="M916" s="132">
        <v>13</v>
      </c>
      <c r="N916" s="132">
        <v>10</v>
      </c>
      <c r="O916" s="132">
        <v>13</v>
      </c>
      <c r="P916" s="132">
        <v>8</v>
      </c>
      <c r="Q916" s="132">
        <v>5</v>
      </c>
    </row>
    <row r="917" spans="3:17" s="128" customFormat="1" ht="12.75" x14ac:dyDescent="0.2">
      <c r="D917" s="128" t="s">
        <v>752</v>
      </c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</row>
    <row r="918" spans="3:17" s="128" customFormat="1" ht="12.75" x14ac:dyDescent="0.2">
      <c r="E918" s="128" t="s">
        <v>66</v>
      </c>
      <c r="F918" s="132">
        <v>45</v>
      </c>
      <c r="G918" s="132">
        <v>17</v>
      </c>
      <c r="H918" s="132">
        <v>28</v>
      </c>
      <c r="I918" s="132">
        <v>19</v>
      </c>
      <c r="J918" s="132">
        <v>7</v>
      </c>
      <c r="K918" s="132">
        <v>12</v>
      </c>
      <c r="L918" s="132">
        <v>19</v>
      </c>
      <c r="M918" s="132">
        <v>8</v>
      </c>
      <c r="N918" s="132">
        <v>11</v>
      </c>
      <c r="O918" s="132">
        <v>8</v>
      </c>
      <c r="P918" s="132">
        <v>3</v>
      </c>
      <c r="Q918" s="132">
        <v>5</v>
      </c>
    </row>
    <row r="919" spans="3:17" s="128" customFormat="1" ht="12.75" x14ac:dyDescent="0.2">
      <c r="D919" s="128" t="s">
        <v>753</v>
      </c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</row>
    <row r="920" spans="3:17" s="128" customFormat="1" ht="12.75" x14ac:dyDescent="0.2">
      <c r="E920" s="128" t="s">
        <v>66</v>
      </c>
      <c r="F920" s="132">
        <v>188</v>
      </c>
      <c r="G920" s="132">
        <v>75</v>
      </c>
      <c r="H920" s="132">
        <v>113</v>
      </c>
      <c r="I920" s="132">
        <v>66</v>
      </c>
      <c r="J920" s="132">
        <v>29</v>
      </c>
      <c r="K920" s="132">
        <v>37</v>
      </c>
      <c r="L920" s="132">
        <v>29</v>
      </c>
      <c r="M920" s="132">
        <v>14</v>
      </c>
      <c r="N920" s="132">
        <v>15</v>
      </c>
      <c r="O920" s="132">
        <v>23</v>
      </c>
      <c r="P920" s="132">
        <v>12</v>
      </c>
      <c r="Q920" s="132">
        <v>11</v>
      </c>
    </row>
    <row r="921" spans="3:17" s="128" customFormat="1" ht="12.75" x14ac:dyDescent="0.2">
      <c r="E921" s="128" t="s">
        <v>67</v>
      </c>
      <c r="F921" s="132">
        <v>5</v>
      </c>
      <c r="G921" s="132">
        <v>2</v>
      </c>
      <c r="H921" s="132">
        <v>3</v>
      </c>
      <c r="I921" s="132">
        <v>0</v>
      </c>
      <c r="J921" s="132">
        <v>0</v>
      </c>
      <c r="K921" s="132">
        <v>0</v>
      </c>
      <c r="L921" s="132">
        <v>7</v>
      </c>
      <c r="M921" s="132">
        <v>2</v>
      </c>
      <c r="N921" s="132">
        <v>5</v>
      </c>
      <c r="O921" s="132">
        <v>7</v>
      </c>
      <c r="P921" s="132">
        <v>2</v>
      </c>
      <c r="Q921" s="132">
        <v>5</v>
      </c>
    </row>
    <row r="922" spans="3:17" s="128" customFormat="1" ht="12.75" x14ac:dyDescent="0.2">
      <c r="D922" s="128" t="s">
        <v>754</v>
      </c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</row>
    <row r="923" spans="3:17" s="128" customFormat="1" ht="12.75" x14ac:dyDescent="0.2">
      <c r="E923" s="128" t="s">
        <v>66</v>
      </c>
      <c r="F923" s="132">
        <v>225</v>
      </c>
      <c r="G923" s="132">
        <v>136</v>
      </c>
      <c r="H923" s="132">
        <v>89</v>
      </c>
      <c r="I923" s="132">
        <v>56</v>
      </c>
      <c r="J923" s="132">
        <v>35</v>
      </c>
      <c r="K923" s="132">
        <v>21</v>
      </c>
      <c r="L923" s="132">
        <v>46</v>
      </c>
      <c r="M923" s="132">
        <v>29</v>
      </c>
      <c r="N923" s="132">
        <v>17</v>
      </c>
      <c r="O923" s="132">
        <v>0</v>
      </c>
      <c r="P923" s="132">
        <v>0</v>
      </c>
      <c r="Q923" s="132">
        <v>0</v>
      </c>
    </row>
    <row r="924" spans="3:17" s="128" customFormat="1" ht="12.75" x14ac:dyDescent="0.2">
      <c r="C924" s="128" t="s">
        <v>620</v>
      </c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</row>
    <row r="925" spans="3:17" s="128" customFormat="1" ht="12.75" x14ac:dyDescent="0.2">
      <c r="D925" s="128" t="s">
        <v>755</v>
      </c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</row>
    <row r="926" spans="3:17" s="128" customFormat="1" ht="12.75" x14ac:dyDescent="0.2">
      <c r="E926" s="128" t="s">
        <v>66</v>
      </c>
      <c r="F926" s="132">
        <v>5</v>
      </c>
      <c r="G926" s="132">
        <v>3</v>
      </c>
      <c r="H926" s="132">
        <v>2</v>
      </c>
      <c r="I926" s="132">
        <v>0</v>
      </c>
      <c r="J926" s="132">
        <v>0</v>
      </c>
      <c r="K926" s="132">
        <v>0</v>
      </c>
      <c r="L926" s="132">
        <v>9</v>
      </c>
      <c r="M926" s="132">
        <v>9</v>
      </c>
      <c r="N926" s="132">
        <v>0</v>
      </c>
      <c r="O926" s="132">
        <v>6</v>
      </c>
      <c r="P926" s="132">
        <v>6</v>
      </c>
      <c r="Q926" s="132">
        <v>0</v>
      </c>
    </row>
    <row r="927" spans="3:17" s="128" customFormat="1" ht="12.75" x14ac:dyDescent="0.2">
      <c r="D927" s="128" t="s">
        <v>756</v>
      </c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</row>
    <row r="928" spans="3:17" s="128" customFormat="1" ht="12.75" x14ac:dyDescent="0.2">
      <c r="E928" s="128" t="s">
        <v>66</v>
      </c>
      <c r="F928" s="132">
        <v>62</v>
      </c>
      <c r="G928" s="132">
        <v>27</v>
      </c>
      <c r="H928" s="132">
        <v>35</v>
      </c>
      <c r="I928" s="132">
        <v>14</v>
      </c>
      <c r="J928" s="132">
        <v>3</v>
      </c>
      <c r="K928" s="132">
        <v>11</v>
      </c>
      <c r="L928" s="132">
        <v>48</v>
      </c>
      <c r="M928" s="132">
        <v>20</v>
      </c>
      <c r="N928" s="132">
        <v>28</v>
      </c>
      <c r="O928" s="132">
        <v>47</v>
      </c>
      <c r="P928" s="132">
        <v>17</v>
      </c>
      <c r="Q928" s="132">
        <v>30</v>
      </c>
    </row>
    <row r="929" spans="3:17" s="128" customFormat="1" ht="12.75" x14ac:dyDescent="0.2">
      <c r="E929" s="128" t="s">
        <v>67</v>
      </c>
      <c r="F929" s="132">
        <v>49</v>
      </c>
      <c r="G929" s="132">
        <v>26</v>
      </c>
      <c r="H929" s="132">
        <v>23</v>
      </c>
      <c r="I929" s="132">
        <v>11</v>
      </c>
      <c r="J929" s="132">
        <v>5</v>
      </c>
      <c r="K929" s="132">
        <v>6</v>
      </c>
      <c r="L929" s="132">
        <v>16</v>
      </c>
      <c r="M929" s="132">
        <v>0</v>
      </c>
      <c r="N929" s="132">
        <v>16</v>
      </c>
      <c r="O929" s="132">
        <v>10</v>
      </c>
      <c r="P929" s="132">
        <v>0</v>
      </c>
      <c r="Q929" s="132">
        <v>10</v>
      </c>
    </row>
    <row r="930" spans="3:17" s="128" customFormat="1" ht="12.75" x14ac:dyDescent="0.2">
      <c r="C930" s="128" t="s">
        <v>612</v>
      </c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</row>
    <row r="931" spans="3:17" s="128" customFormat="1" ht="12.75" x14ac:dyDescent="0.2">
      <c r="D931" s="128" t="s">
        <v>612</v>
      </c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</row>
    <row r="932" spans="3:17" s="128" customFormat="1" ht="12.75" x14ac:dyDescent="0.2">
      <c r="E932" s="128" t="s">
        <v>66</v>
      </c>
      <c r="F932" s="132">
        <v>566</v>
      </c>
      <c r="G932" s="132">
        <v>235</v>
      </c>
      <c r="H932" s="132">
        <v>331</v>
      </c>
      <c r="I932" s="132">
        <v>192</v>
      </c>
      <c r="J932" s="132">
        <v>81</v>
      </c>
      <c r="K932" s="132">
        <v>111</v>
      </c>
      <c r="L932" s="132">
        <v>35</v>
      </c>
      <c r="M932" s="132">
        <v>13</v>
      </c>
      <c r="N932" s="132">
        <v>22</v>
      </c>
      <c r="O932" s="132">
        <v>14</v>
      </c>
      <c r="P932" s="132">
        <v>0</v>
      </c>
      <c r="Q932" s="132">
        <v>14</v>
      </c>
    </row>
    <row r="933" spans="3:17" s="128" customFormat="1" ht="12.75" x14ac:dyDescent="0.2">
      <c r="C933" s="128" t="s">
        <v>757</v>
      </c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</row>
    <row r="934" spans="3:17" s="128" customFormat="1" ht="12.75" x14ac:dyDescent="0.2">
      <c r="D934" s="128" t="s">
        <v>757</v>
      </c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</row>
    <row r="935" spans="3:17" s="128" customFormat="1" ht="12.75" x14ac:dyDescent="0.2">
      <c r="E935" s="128" t="s">
        <v>66</v>
      </c>
      <c r="F935" s="132">
        <v>54</v>
      </c>
      <c r="G935" s="132">
        <v>28</v>
      </c>
      <c r="H935" s="132">
        <v>26</v>
      </c>
      <c r="I935" s="132">
        <v>0</v>
      </c>
      <c r="J935" s="132">
        <v>0</v>
      </c>
      <c r="K935" s="132">
        <v>0</v>
      </c>
      <c r="L935" s="132">
        <v>0</v>
      </c>
      <c r="M935" s="132">
        <v>0</v>
      </c>
      <c r="N935" s="132">
        <v>0</v>
      </c>
      <c r="O935" s="132">
        <v>32</v>
      </c>
      <c r="P935" s="132">
        <v>17</v>
      </c>
      <c r="Q935" s="132">
        <v>15</v>
      </c>
    </row>
    <row r="936" spans="3:17" s="128" customFormat="1" ht="12.75" x14ac:dyDescent="0.2">
      <c r="C936" s="128" t="s">
        <v>618</v>
      </c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</row>
    <row r="937" spans="3:17" s="128" customFormat="1" ht="12.75" x14ac:dyDescent="0.2">
      <c r="D937" s="128" t="s">
        <v>760</v>
      </c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</row>
    <row r="938" spans="3:17" s="128" customFormat="1" ht="12.75" x14ac:dyDescent="0.2">
      <c r="E938" s="128" t="s">
        <v>66</v>
      </c>
      <c r="F938" s="132">
        <v>222</v>
      </c>
      <c r="G938" s="132">
        <v>47</v>
      </c>
      <c r="H938" s="132">
        <v>175</v>
      </c>
      <c r="I938" s="132">
        <v>115</v>
      </c>
      <c r="J938" s="132">
        <v>20</v>
      </c>
      <c r="K938" s="132">
        <v>95</v>
      </c>
      <c r="L938" s="132">
        <v>79</v>
      </c>
      <c r="M938" s="132">
        <v>19</v>
      </c>
      <c r="N938" s="132">
        <v>60</v>
      </c>
      <c r="O938" s="132">
        <v>6</v>
      </c>
      <c r="P938" s="132">
        <v>2</v>
      </c>
      <c r="Q938" s="132">
        <v>4</v>
      </c>
    </row>
    <row r="939" spans="3:17" s="128" customFormat="1" ht="12.75" x14ac:dyDescent="0.2">
      <c r="C939" s="128" t="s">
        <v>761</v>
      </c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</row>
    <row r="940" spans="3:17" s="128" customFormat="1" ht="12.75" x14ac:dyDescent="0.2">
      <c r="D940" s="128" t="s">
        <v>761</v>
      </c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</row>
    <row r="941" spans="3:17" s="128" customFormat="1" ht="12.75" x14ac:dyDescent="0.2">
      <c r="E941" s="128" t="s">
        <v>66</v>
      </c>
      <c r="F941" s="132">
        <v>59</v>
      </c>
      <c r="G941" s="132">
        <v>26</v>
      </c>
      <c r="H941" s="132">
        <v>33</v>
      </c>
      <c r="I941" s="132">
        <v>18</v>
      </c>
      <c r="J941" s="132">
        <v>11</v>
      </c>
      <c r="K941" s="132">
        <v>7</v>
      </c>
      <c r="L941" s="132">
        <v>21</v>
      </c>
      <c r="M941" s="132">
        <v>16</v>
      </c>
      <c r="N941" s="132">
        <v>5</v>
      </c>
      <c r="O941" s="132">
        <v>12</v>
      </c>
      <c r="P941" s="132">
        <v>7</v>
      </c>
      <c r="Q941" s="132">
        <v>5</v>
      </c>
    </row>
    <row r="942" spans="3:17" s="128" customFormat="1" ht="12.75" x14ac:dyDescent="0.2">
      <c r="C942" s="128" t="s">
        <v>813</v>
      </c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</row>
    <row r="943" spans="3:17" s="128" customFormat="1" ht="12.75" x14ac:dyDescent="0.2">
      <c r="D943" s="128" t="s">
        <v>813</v>
      </c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</row>
    <row r="944" spans="3:17" s="128" customFormat="1" ht="12.75" x14ac:dyDescent="0.2">
      <c r="E944" s="128" t="s">
        <v>67</v>
      </c>
      <c r="F944" s="132">
        <v>7</v>
      </c>
      <c r="G944" s="132">
        <v>4</v>
      </c>
      <c r="H944" s="132">
        <v>3</v>
      </c>
      <c r="I944" s="132">
        <v>3</v>
      </c>
      <c r="J944" s="132">
        <v>3</v>
      </c>
      <c r="K944" s="132">
        <v>0</v>
      </c>
      <c r="L944" s="132">
        <v>0</v>
      </c>
      <c r="M944" s="132">
        <v>0</v>
      </c>
      <c r="N944" s="132">
        <v>0</v>
      </c>
      <c r="O944" s="132">
        <v>0</v>
      </c>
      <c r="P944" s="132">
        <v>0</v>
      </c>
      <c r="Q944" s="132">
        <v>0</v>
      </c>
    </row>
    <row r="945" spans="1:17" s="128" customFormat="1" ht="12.75" x14ac:dyDescent="0.2">
      <c r="B945" s="128" t="s">
        <v>607</v>
      </c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</row>
    <row r="946" spans="1:17" s="128" customFormat="1" ht="12.75" x14ac:dyDescent="0.2">
      <c r="C946" s="128" t="s">
        <v>618</v>
      </c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</row>
    <row r="947" spans="1:17" s="128" customFormat="1" ht="12.75" x14ac:dyDescent="0.2">
      <c r="D947" s="128" t="s">
        <v>763</v>
      </c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</row>
    <row r="948" spans="1:17" s="128" customFormat="1" ht="12.75" x14ac:dyDescent="0.2">
      <c r="E948" s="128" t="s">
        <v>66</v>
      </c>
      <c r="F948" s="132">
        <v>47</v>
      </c>
      <c r="G948" s="132">
        <v>15</v>
      </c>
      <c r="H948" s="132">
        <v>32</v>
      </c>
      <c r="I948" s="132">
        <v>25</v>
      </c>
      <c r="J948" s="132">
        <v>7</v>
      </c>
      <c r="K948" s="132">
        <v>18</v>
      </c>
      <c r="L948" s="132">
        <v>10</v>
      </c>
      <c r="M948" s="132">
        <v>5</v>
      </c>
      <c r="N948" s="132">
        <v>5</v>
      </c>
      <c r="O948" s="132">
        <v>0</v>
      </c>
      <c r="P948" s="132">
        <v>0</v>
      </c>
      <c r="Q948" s="132">
        <v>0</v>
      </c>
    </row>
    <row r="949" spans="1:17" s="128" customFormat="1" ht="12.75" x14ac:dyDescent="0.2">
      <c r="B949" s="128" t="s">
        <v>764</v>
      </c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</row>
    <row r="950" spans="1:17" s="128" customFormat="1" ht="12.75" x14ac:dyDescent="0.2">
      <c r="C950" s="128" t="s">
        <v>618</v>
      </c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</row>
    <row r="951" spans="1:17" s="128" customFormat="1" ht="12.75" x14ac:dyDescent="0.2">
      <c r="D951" s="128" t="s">
        <v>770</v>
      </c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</row>
    <row r="952" spans="1:17" s="128" customFormat="1" ht="12.75" x14ac:dyDescent="0.2">
      <c r="E952" s="128" t="s">
        <v>66</v>
      </c>
      <c r="F952" s="132">
        <v>70</v>
      </c>
      <c r="G952" s="132">
        <v>22</v>
      </c>
      <c r="H952" s="132">
        <v>48</v>
      </c>
      <c r="I952" s="132">
        <v>29</v>
      </c>
      <c r="J952" s="132">
        <v>11</v>
      </c>
      <c r="K952" s="132">
        <v>18</v>
      </c>
      <c r="L952" s="132">
        <v>55</v>
      </c>
      <c r="M952" s="132">
        <v>8</v>
      </c>
      <c r="N952" s="132">
        <v>47</v>
      </c>
      <c r="O952" s="132">
        <v>1</v>
      </c>
      <c r="P952" s="132">
        <v>0</v>
      </c>
      <c r="Q952" s="132">
        <v>1</v>
      </c>
    </row>
    <row r="953" spans="1:17" s="128" customFormat="1" ht="12.75" x14ac:dyDescent="0.2">
      <c r="C953" s="128" t="s">
        <v>685</v>
      </c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</row>
    <row r="954" spans="1:17" s="128" customFormat="1" ht="12.75" x14ac:dyDescent="0.2">
      <c r="D954" s="128" t="s">
        <v>771</v>
      </c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</row>
    <row r="955" spans="1:17" s="128" customFormat="1" ht="12.75" x14ac:dyDescent="0.2">
      <c r="E955" s="128" t="s">
        <v>66</v>
      </c>
      <c r="F955" s="132">
        <v>33</v>
      </c>
      <c r="G955" s="132">
        <v>4</v>
      </c>
      <c r="H955" s="132">
        <v>29</v>
      </c>
      <c r="I955" s="132">
        <v>16</v>
      </c>
      <c r="J955" s="132">
        <v>3</v>
      </c>
      <c r="K955" s="132">
        <v>13</v>
      </c>
      <c r="L955" s="132">
        <v>0</v>
      </c>
      <c r="M955" s="132">
        <v>0</v>
      </c>
      <c r="N955" s="132">
        <v>0</v>
      </c>
      <c r="O955" s="132">
        <v>0</v>
      </c>
      <c r="P955" s="132">
        <v>0</v>
      </c>
      <c r="Q955" s="132">
        <v>0</v>
      </c>
    </row>
    <row r="956" spans="1:17" s="128" customFormat="1" ht="12.75" x14ac:dyDescent="0.2">
      <c r="A956" s="128" t="s">
        <v>814</v>
      </c>
      <c r="F956" s="132">
        <v>730</v>
      </c>
      <c r="G956" s="132">
        <v>358</v>
      </c>
      <c r="H956" s="132">
        <v>372</v>
      </c>
      <c r="I956" s="132">
        <v>202</v>
      </c>
      <c r="J956" s="132">
        <v>87</v>
      </c>
      <c r="K956" s="132">
        <v>115</v>
      </c>
      <c r="L956" s="132">
        <v>156</v>
      </c>
      <c r="M956" s="132">
        <v>84</v>
      </c>
      <c r="N956" s="132">
        <v>72</v>
      </c>
      <c r="O956" s="132">
        <v>115</v>
      </c>
      <c r="P956" s="132">
        <v>53</v>
      </c>
      <c r="Q956" s="132">
        <v>62</v>
      </c>
    </row>
    <row r="957" spans="1:17" s="128" customFormat="1" ht="12.75" x14ac:dyDescent="0.2">
      <c r="B957" s="128" t="s">
        <v>282</v>
      </c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</row>
    <row r="958" spans="1:17" s="128" customFormat="1" ht="12.75" x14ac:dyDescent="0.2">
      <c r="C958" s="128" t="s">
        <v>788</v>
      </c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</row>
    <row r="959" spans="1:17" s="128" customFormat="1" ht="12.75" x14ac:dyDescent="0.2">
      <c r="D959" s="128" t="s">
        <v>788</v>
      </c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</row>
    <row r="960" spans="1:17" s="128" customFormat="1" ht="12.75" x14ac:dyDescent="0.2">
      <c r="E960" s="128" t="s">
        <v>66</v>
      </c>
      <c r="F960" s="132">
        <v>110</v>
      </c>
      <c r="G960" s="132">
        <v>64</v>
      </c>
      <c r="H960" s="132">
        <v>46</v>
      </c>
      <c r="I960" s="132">
        <v>11</v>
      </c>
      <c r="J960" s="132">
        <v>8</v>
      </c>
      <c r="K960" s="132">
        <v>3</v>
      </c>
      <c r="L960" s="132">
        <v>15</v>
      </c>
      <c r="M960" s="132">
        <v>8</v>
      </c>
      <c r="N960" s="132">
        <v>7</v>
      </c>
      <c r="O960" s="132">
        <v>15</v>
      </c>
      <c r="P960" s="132">
        <v>8</v>
      </c>
      <c r="Q960" s="132">
        <v>7</v>
      </c>
    </row>
    <row r="961" spans="3:17" s="128" customFormat="1" ht="12.75" x14ac:dyDescent="0.2">
      <c r="C961" s="128" t="s">
        <v>789</v>
      </c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</row>
    <row r="962" spans="3:17" s="128" customFormat="1" ht="12.75" x14ac:dyDescent="0.2">
      <c r="D962" s="128" t="s">
        <v>789</v>
      </c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</row>
    <row r="963" spans="3:17" s="128" customFormat="1" ht="12.75" x14ac:dyDescent="0.2">
      <c r="E963" s="128" t="s">
        <v>598</v>
      </c>
      <c r="F963" s="132">
        <v>21</v>
      </c>
      <c r="G963" s="132">
        <v>10</v>
      </c>
      <c r="H963" s="132">
        <v>11</v>
      </c>
      <c r="I963" s="132">
        <v>14</v>
      </c>
      <c r="J963" s="132">
        <v>7</v>
      </c>
      <c r="K963" s="132">
        <v>7</v>
      </c>
      <c r="L963" s="132">
        <v>10</v>
      </c>
      <c r="M963" s="132">
        <v>3</v>
      </c>
      <c r="N963" s="132">
        <v>7</v>
      </c>
      <c r="O963" s="132">
        <v>10</v>
      </c>
      <c r="P963" s="132">
        <v>3</v>
      </c>
      <c r="Q963" s="132">
        <v>7</v>
      </c>
    </row>
    <row r="964" spans="3:17" s="128" customFormat="1" ht="12.75" x14ac:dyDescent="0.2">
      <c r="C964" s="128" t="s">
        <v>790</v>
      </c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</row>
    <row r="965" spans="3:17" s="128" customFormat="1" ht="12.75" x14ac:dyDescent="0.2">
      <c r="D965" s="128" t="s">
        <v>791</v>
      </c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</row>
    <row r="966" spans="3:17" s="128" customFormat="1" ht="12.75" x14ac:dyDescent="0.2">
      <c r="E966" s="128" t="s">
        <v>66</v>
      </c>
      <c r="F966" s="132">
        <v>10</v>
      </c>
      <c r="G966" s="132">
        <v>5</v>
      </c>
      <c r="H966" s="132">
        <v>5</v>
      </c>
      <c r="I966" s="132">
        <v>4</v>
      </c>
      <c r="J966" s="132">
        <v>2</v>
      </c>
      <c r="K966" s="132">
        <v>2</v>
      </c>
      <c r="L966" s="132">
        <v>0</v>
      </c>
      <c r="M966" s="132">
        <v>0</v>
      </c>
      <c r="N966" s="132">
        <v>0</v>
      </c>
      <c r="O966" s="132">
        <v>0</v>
      </c>
      <c r="P966" s="132">
        <v>0</v>
      </c>
      <c r="Q966" s="132">
        <v>0</v>
      </c>
    </row>
    <row r="967" spans="3:17" s="128" customFormat="1" ht="12.75" x14ac:dyDescent="0.2">
      <c r="C967" s="128" t="s">
        <v>593</v>
      </c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</row>
    <row r="968" spans="3:17" s="128" customFormat="1" ht="12.75" x14ac:dyDescent="0.2">
      <c r="D968" s="128" t="s">
        <v>593</v>
      </c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</row>
    <row r="969" spans="3:17" s="128" customFormat="1" ht="12.75" x14ac:dyDescent="0.2">
      <c r="E969" s="128" t="s">
        <v>66</v>
      </c>
      <c r="F969" s="132">
        <v>0</v>
      </c>
      <c r="G969" s="132">
        <v>0</v>
      </c>
      <c r="H969" s="132">
        <v>0</v>
      </c>
      <c r="I969" s="132">
        <v>0</v>
      </c>
      <c r="J969" s="132">
        <v>0</v>
      </c>
      <c r="K969" s="132">
        <v>0</v>
      </c>
      <c r="L969" s="132">
        <v>0</v>
      </c>
      <c r="M969" s="132">
        <v>0</v>
      </c>
      <c r="N969" s="132">
        <v>0</v>
      </c>
      <c r="O969" s="132">
        <v>0</v>
      </c>
      <c r="P969" s="132">
        <v>0</v>
      </c>
      <c r="Q969" s="132">
        <v>0</v>
      </c>
    </row>
    <row r="970" spans="3:17" s="128" customFormat="1" ht="12.75" x14ac:dyDescent="0.2">
      <c r="C970" s="128" t="s">
        <v>631</v>
      </c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</row>
    <row r="971" spans="3:17" s="128" customFormat="1" ht="12.75" x14ac:dyDescent="0.2">
      <c r="D971" s="128" t="s">
        <v>631</v>
      </c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</row>
    <row r="972" spans="3:17" s="128" customFormat="1" ht="12.75" x14ac:dyDescent="0.2">
      <c r="E972" s="128" t="s">
        <v>598</v>
      </c>
      <c r="F972" s="132">
        <v>7</v>
      </c>
      <c r="G972" s="132">
        <v>3</v>
      </c>
      <c r="H972" s="132">
        <v>4</v>
      </c>
      <c r="I972" s="132">
        <v>0</v>
      </c>
      <c r="J972" s="132">
        <v>0</v>
      </c>
      <c r="K972" s="132">
        <v>0</v>
      </c>
      <c r="L972" s="132">
        <v>0</v>
      </c>
      <c r="M972" s="132">
        <v>0</v>
      </c>
      <c r="N972" s="132">
        <v>0</v>
      </c>
      <c r="O972" s="132">
        <v>0</v>
      </c>
      <c r="P972" s="132">
        <v>0</v>
      </c>
      <c r="Q972" s="132">
        <v>0</v>
      </c>
    </row>
    <row r="973" spans="3:17" s="128" customFormat="1" ht="12.75" x14ac:dyDescent="0.2">
      <c r="C973" s="128" t="s">
        <v>779</v>
      </c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</row>
    <row r="974" spans="3:17" s="128" customFormat="1" ht="12.75" x14ac:dyDescent="0.2">
      <c r="D974" s="128" t="s">
        <v>779</v>
      </c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</row>
    <row r="975" spans="3:17" s="128" customFormat="1" ht="12.75" x14ac:dyDescent="0.2">
      <c r="E975" s="128" t="s">
        <v>66</v>
      </c>
      <c r="F975" s="132">
        <v>0</v>
      </c>
      <c r="G975" s="132">
        <v>0</v>
      </c>
      <c r="H975" s="132">
        <v>0</v>
      </c>
      <c r="I975" s="132">
        <v>0</v>
      </c>
      <c r="J975" s="132">
        <v>0</v>
      </c>
      <c r="K975" s="132">
        <v>0</v>
      </c>
      <c r="L975" s="132">
        <v>0</v>
      </c>
      <c r="M975" s="132">
        <v>0</v>
      </c>
      <c r="N975" s="132">
        <v>0</v>
      </c>
      <c r="O975" s="132">
        <v>0</v>
      </c>
      <c r="P975" s="132">
        <v>0</v>
      </c>
      <c r="Q975" s="132">
        <v>0</v>
      </c>
    </row>
    <row r="976" spans="3:17" s="128" customFormat="1" ht="12.75" x14ac:dyDescent="0.2">
      <c r="C976" s="128" t="s">
        <v>798</v>
      </c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</row>
    <row r="977" spans="3:17" s="128" customFormat="1" ht="12.75" x14ac:dyDescent="0.2">
      <c r="D977" s="128" t="s">
        <v>798</v>
      </c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</row>
    <row r="978" spans="3:17" s="128" customFormat="1" ht="12.75" x14ac:dyDescent="0.2">
      <c r="E978" s="128" t="s">
        <v>66</v>
      </c>
      <c r="F978" s="132">
        <v>0</v>
      </c>
      <c r="G978" s="132">
        <v>0</v>
      </c>
      <c r="H978" s="132">
        <v>0</v>
      </c>
      <c r="I978" s="132">
        <v>0</v>
      </c>
      <c r="J978" s="132">
        <v>0</v>
      </c>
      <c r="K978" s="132">
        <v>0</v>
      </c>
      <c r="L978" s="132">
        <v>0</v>
      </c>
      <c r="M978" s="132">
        <v>0</v>
      </c>
      <c r="N978" s="132">
        <v>0</v>
      </c>
      <c r="O978" s="132">
        <v>0</v>
      </c>
      <c r="P978" s="132">
        <v>0</v>
      </c>
      <c r="Q978" s="132">
        <v>0</v>
      </c>
    </row>
    <row r="979" spans="3:17" s="128" customFormat="1" ht="12.75" x14ac:dyDescent="0.2">
      <c r="E979" s="128" t="s">
        <v>598</v>
      </c>
      <c r="F979" s="132">
        <v>32</v>
      </c>
      <c r="G979" s="132">
        <v>16</v>
      </c>
      <c r="H979" s="132">
        <v>16</v>
      </c>
      <c r="I979" s="132">
        <v>14</v>
      </c>
      <c r="J979" s="132">
        <v>3</v>
      </c>
      <c r="K979" s="132">
        <v>11</v>
      </c>
      <c r="L979" s="132">
        <v>6</v>
      </c>
      <c r="M979" s="132">
        <v>2</v>
      </c>
      <c r="N979" s="132">
        <v>4</v>
      </c>
      <c r="O979" s="132">
        <v>6</v>
      </c>
      <c r="P979" s="132">
        <v>2</v>
      </c>
      <c r="Q979" s="132">
        <v>4</v>
      </c>
    </row>
    <row r="980" spans="3:17" s="128" customFormat="1" ht="12.75" x14ac:dyDescent="0.2">
      <c r="C980" s="128" t="s">
        <v>799</v>
      </c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</row>
    <row r="981" spans="3:17" s="128" customFormat="1" ht="12.75" x14ac:dyDescent="0.2">
      <c r="D981" s="128" t="s">
        <v>799</v>
      </c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</row>
    <row r="982" spans="3:17" s="128" customFormat="1" ht="12.75" x14ac:dyDescent="0.2">
      <c r="E982" s="128" t="s">
        <v>66</v>
      </c>
      <c r="F982" s="132">
        <v>16</v>
      </c>
      <c r="G982" s="132">
        <v>9</v>
      </c>
      <c r="H982" s="132">
        <v>7</v>
      </c>
      <c r="I982" s="132">
        <v>0</v>
      </c>
      <c r="J982" s="132">
        <v>0</v>
      </c>
      <c r="K982" s="132">
        <v>0</v>
      </c>
      <c r="L982" s="132">
        <v>0</v>
      </c>
      <c r="M982" s="132">
        <v>0</v>
      </c>
      <c r="N982" s="132">
        <v>0</v>
      </c>
      <c r="O982" s="132">
        <v>16</v>
      </c>
      <c r="P982" s="132">
        <v>9</v>
      </c>
      <c r="Q982" s="132">
        <v>7</v>
      </c>
    </row>
    <row r="983" spans="3:17" s="128" customFormat="1" ht="12.75" x14ac:dyDescent="0.2">
      <c r="C983" s="128" t="s">
        <v>801</v>
      </c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</row>
    <row r="984" spans="3:17" s="128" customFormat="1" ht="12.75" x14ac:dyDescent="0.2">
      <c r="D984" s="128" t="s">
        <v>801</v>
      </c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</row>
    <row r="985" spans="3:17" s="128" customFormat="1" ht="12.75" x14ac:dyDescent="0.2">
      <c r="E985" s="128" t="s">
        <v>598</v>
      </c>
      <c r="F985" s="132">
        <v>13</v>
      </c>
      <c r="G985" s="132">
        <v>5</v>
      </c>
      <c r="H985" s="132">
        <v>8</v>
      </c>
      <c r="I985" s="132">
        <v>0</v>
      </c>
      <c r="J985" s="132">
        <v>0</v>
      </c>
      <c r="K985" s="132">
        <v>0</v>
      </c>
      <c r="L985" s="132">
        <v>0</v>
      </c>
      <c r="M985" s="132">
        <v>0</v>
      </c>
      <c r="N985" s="132">
        <v>0</v>
      </c>
      <c r="O985" s="132">
        <v>0</v>
      </c>
      <c r="P985" s="132">
        <v>0</v>
      </c>
      <c r="Q985" s="132">
        <v>0</v>
      </c>
    </row>
    <row r="986" spans="3:17" s="128" customFormat="1" ht="12.75" x14ac:dyDescent="0.2">
      <c r="C986" s="128" t="s">
        <v>656</v>
      </c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</row>
    <row r="987" spans="3:17" s="128" customFormat="1" ht="12.75" x14ac:dyDescent="0.2">
      <c r="D987" s="128" t="s">
        <v>656</v>
      </c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</row>
    <row r="988" spans="3:17" s="128" customFormat="1" ht="12.75" x14ac:dyDescent="0.2">
      <c r="E988" s="128" t="s">
        <v>66</v>
      </c>
      <c r="F988" s="132">
        <v>9</v>
      </c>
      <c r="G988" s="132">
        <v>8</v>
      </c>
      <c r="H988" s="132">
        <v>1</v>
      </c>
      <c r="I988" s="132">
        <v>0</v>
      </c>
      <c r="J988" s="132">
        <v>0</v>
      </c>
      <c r="K988" s="132">
        <v>0</v>
      </c>
      <c r="L988" s="132">
        <v>0</v>
      </c>
      <c r="M988" s="132">
        <v>0</v>
      </c>
      <c r="N988" s="132">
        <v>0</v>
      </c>
      <c r="O988" s="132">
        <v>0</v>
      </c>
      <c r="P988" s="132">
        <v>0</v>
      </c>
      <c r="Q988" s="132">
        <v>0</v>
      </c>
    </row>
    <row r="989" spans="3:17" s="128" customFormat="1" ht="12.75" x14ac:dyDescent="0.2">
      <c r="C989" s="128" t="s">
        <v>657</v>
      </c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</row>
    <row r="990" spans="3:17" s="128" customFormat="1" ht="12.75" x14ac:dyDescent="0.2">
      <c r="D990" s="128" t="s">
        <v>657</v>
      </c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</row>
    <row r="991" spans="3:17" s="128" customFormat="1" ht="12.75" x14ac:dyDescent="0.2">
      <c r="E991" s="128" t="s">
        <v>66</v>
      </c>
      <c r="F991" s="132">
        <v>1</v>
      </c>
      <c r="G991" s="132">
        <v>1</v>
      </c>
      <c r="H991" s="132">
        <v>0</v>
      </c>
      <c r="I991" s="132">
        <v>1</v>
      </c>
      <c r="J991" s="132">
        <v>1</v>
      </c>
      <c r="K991" s="132">
        <v>0</v>
      </c>
      <c r="L991" s="132">
        <v>0</v>
      </c>
      <c r="M991" s="132">
        <v>0</v>
      </c>
      <c r="N991" s="132">
        <v>0</v>
      </c>
      <c r="O991" s="132">
        <v>0</v>
      </c>
      <c r="P991" s="132">
        <v>0</v>
      </c>
      <c r="Q991" s="132">
        <v>0</v>
      </c>
    </row>
    <row r="992" spans="3:17" s="128" customFormat="1" ht="12.75" x14ac:dyDescent="0.2">
      <c r="C992" s="128" t="s">
        <v>620</v>
      </c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</row>
    <row r="993" spans="4:17" s="128" customFormat="1" ht="12.75" x14ac:dyDescent="0.2">
      <c r="D993" s="128" t="s">
        <v>663</v>
      </c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</row>
    <row r="994" spans="4:17" s="128" customFormat="1" ht="12.75" x14ac:dyDescent="0.2">
      <c r="E994" s="128" t="s">
        <v>66</v>
      </c>
      <c r="F994" s="132">
        <v>15</v>
      </c>
      <c r="G994" s="132">
        <v>5</v>
      </c>
      <c r="H994" s="132">
        <v>10</v>
      </c>
      <c r="I994" s="132">
        <v>3</v>
      </c>
      <c r="J994" s="132">
        <v>1</v>
      </c>
      <c r="K994" s="132">
        <v>2</v>
      </c>
      <c r="L994" s="132">
        <v>0</v>
      </c>
      <c r="M994" s="132">
        <v>0</v>
      </c>
      <c r="N994" s="132">
        <v>0</v>
      </c>
      <c r="O994" s="132">
        <v>0</v>
      </c>
      <c r="P994" s="132">
        <v>0</v>
      </c>
      <c r="Q994" s="132">
        <v>0</v>
      </c>
    </row>
    <row r="995" spans="4:17" s="128" customFormat="1" ht="12.75" x14ac:dyDescent="0.2">
      <c r="D995" s="128" t="s">
        <v>664</v>
      </c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</row>
    <row r="996" spans="4:17" s="128" customFormat="1" ht="12.75" x14ac:dyDescent="0.2">
      <c r="E996" s="128" t="s">
        <v>66</v>
      </c>
      <c r="F996" s="132">
        <v>23</v>
      </c>
      <c r="G996" s="132">
        <v>11</v>
      </c>
      <c r="H996" s="132">
        <v>12</v>
      </c>
      <c r="I996" s="132">
        <v>6</v>
      </c>
      <c r="J996" s="132">
        <v>4</v>
      </c>
      <c r="K996" s="132">
        <v>2</v>
      </c>
      <c r="L996" s="132">
        <v>4</v>
      </c>
      <c r="M996" s="132">
        <v>2</v>
      </c>
      <c r="N996" s="132">
        <v>2</v>
      </c>
      <c r="O996" s="132">
        <v>5</v>
      </c>
      <c r="P996" s="132">
        <v>3</v>
      </c>
      <c r="Q996" s="132">
        <v>2</v>
      </c>
    </row>
    <row r="997" spans="4:17" s="128" customFormat="1" ht="12.75" x14ac:dyDescent="0.2">
      <c r="D997" s="128" t="s">
        <v>666</v>
      </c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</row>
    <row r="998" spans="4:17" s="128" customFormat="1" ht="12.75" x14ac:dyDescent="0.2">
      <c r="E998" s="128" t="s">
        <v>66</v>
      </c>
      <c r="F998" s="132">
        <v>21</v>
      </c>
      <c r="G998" s="132">
        <v>6</v>
      </c>
      <c r="H998" s="132">
        <v>15</v>
      </c>
      <c r="I998" s="132">
        <v>0</v>
      </c>
      <c r="J998" s="132">
        <v>0</v>
      </c>
      <c r="K998" s="132">
        <v>0</v>
      </c>
      <c r="L998" s="132">
        <v>1</v>
      </c>
      <c r="M998" s="132">
        <v>0</v>
      </c>
      <c r="N998" s="132">
        <v>1</v>
      </c>
      <c r="O998" s="132">
        <v>1</v>
      </c>
      <c r="P998" s="132">
        <v>0</v>
      </c>
      <c r="Q998" s="132">
        <v>1</v>
      </c>
    </row>
    <row r="999" spans="4:17" s="128" customFormat="1" ht="12.75" x14ac:dyDescent="0.2">
      <c r="D999" s="128" t="s">
        <v>667</v>
      </c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</row>
    <row r="1000" spans="4:17" s="128" customFormat="1" ht="12.75" x14ac:dyDescent="0.2">
      <c r="E1000" s="128" t="s">
        <v>66</v>
      </c>
      <c r="F1000" s="132">
        <v>22</v>
      </c>
      <c r="G1000" s="132">
        <v>15</v>
      </c>
      <c r="H1000" s="132">
        <v>7</v>
      </c>
      <c r="I1000" s="132">
        <v>1</v>
      </c>
      <c r="J1000" s="132">
        <v>1</v>
      </c>
      <c r="K1000" s="132">
        <v>0</v>
      </c>
      <c r="L1000" s="132">
        <v>23</v>
      </c>
      <c r="M1000" s="132">
        <v>20</v>
      </c>
      <c r="N1000" s="132">
        <v>3</v>
      </c>
      <c r="O1000" s="132">
        <v>14</v>
      </c>
      <c r="P1000" s="132">
        <v>7</v>
      </c>
      <c r="Q1000" s="132">
        <v>7</v>
      </c>
    </row>
    <row r="1001" spans="4:17" s="128" customFormat="1" ht="12.75" x14ac:dyDescent="0.2">
      <c r="D1001" s="128" t="s">
        <v>668</v>
      </c>
      <c r="F1001" s="132"/>
      <c r="G1001" s="132"/>
      <c r="H1001" s="132"/>
      <c r="I1001" s="132"/>
      <c r="J1001" s="132"/>
      <c r="K1001" s="132"/>
      <c r="L1001" s="132"/>
      <c r="M1001" s="132"/>
      <c r="N1001" s="132"/>
      <c r="O1001" s="132"/>
      <c r="P1001" s="132"/>
      <c r="Q1001" s="132"/>
    </row>
    <row r="1002" spans="4:17" s="128" customFormat="1" ht="12.75" x14ac:dyDescent="0.2">
      <c r="E1002" s="128" t="s">
        <v>66</v>
      </c>
      <c r="F1002" s="132">
        <v>7</v>
      </c>
      <c r="G1002" s="132">
        <v>5</v>
      </c>
      <c r="H1002" s="132">
        <v>2</v>
      </c>
      <c r="I1002" s="132">
        <v>0</v>
      </c>
      <c r="J1002" s="132">
        <v>0</v>
      </c>
      <c r="K1002" s="132">
        <v>0</v>
      </c>
      <c r="L1002" s="132">
        <v>0</v>
      </c>
      <c r="M1002" s="132">
        <v>0</v>
      </c>
      <c r="N1002" s="132">
        <v>0</v>
      </c>
      <c r="O1002" s="132">
        <v>0</v>
      </c>
      <c r="P1002" s="132">
        <v>0</v>
      </c>
      <c r="Q1002" s="132">
        <v>0</v>
      </c>
    </row>
    <row r="1003" spans="4:17" s="128" customFormat="1" ht="12.75" x14ac:dyDescent="0.2">
      <c r="D1003" s="128" t="s">
        <v>671</v>
      </c>
      <c r="F1003" s="132"/>
      <c r="G1003" s="132"/>
      <c r="H1003" s="132"/>
      <c r="I1003" s="132"/>
      <c r="J1003" s="132"/>
      <c r="K1003" s="132"/>
      <c r="L1003" s="132"/>
      <c r="M1003" s="132"/>
      <c r="N1003" s="132"/>
      <c r="O1003" s="132"/>
      <c r="P1003" s="132"/>
      <c r="Q1003" s="132"/>
    </row>
    <row r="1004" spans="4:17" s="128" customFormat="1" ht="12.75" x14ac:dyDescent="0.2">
      <c r="E1004" s="128" t="s">
        <v>66</v>
      </c>
      <c r="F1004" s="132">
        <v>43</v>
      </c>
      <c r="G1004" s="132">
        <v>15</v>
      </c>
      <c r="H1004" s="132">
        <v>28</v>
      </c>
      <c r="I1004" s="132">
        <v>20</v>
      </c>
      <c r="J1004" s="132">
        <v>7</v>
      </c>
      <c r="K1004" s="132">
        <v>13</v>
      </c>
      <c r="L1004" s="132">
        <v>6</v>
      </c>
      <c r="M1004" s="132">
        <v>2</v>
      </c>
      <c r="N1004" s="132">
        <v>4</v>
      </c>
      <c r="O1004" s="132">
        <v>5</v>
      </c>
      <c r="P1004" s="132">
        <v>2</v>
      </c>
      <c r="Q1004" s="132">
        <v>3</v>
      </c>
    </row>
    <row r="1005" spans="4:17" s="128" customFormat="1" ht="12.75" x14ac:dyDescent="0.2">
      <c r="D1005" s="128" t="s">
        <v>672</v>
      </c>
      <c r="F1005" s="132"/>
      <c r="G1005" s="132"/>
      <c r="H1005" s="132"/>
      <c r="I1005" s="132"/>
      <c r="J1005" s="132"/>
      <c r="K1005" s="132"/>
      <c r="L1005" s="132"/>
      <c r="M1005" s="132"/>
      <c r="N1005" s="132"/>
      <c r="O1005" s="132"/>
      <c r="P1005" s="132"/>
      <c r="Q1005" s="132"/>
    </row>
    <row r="1006" spans="4:17" s="128" customFormat="1" ht="12.75" x14ac:dyDescent="0.2">
      <c r="E1006" s="128" t="s">
        <v>66</v>
      </c>
      <c r="F1006" s="132">
        <v>7</v>
      </c>
      <c r="G1006" s="132">
        <v>5</v>
      </c>
      <c r="H1006" s="132">
        <v>2</v>
      </c>
      <c r="I1006" s="132">
        <v>1</v>
      </c>
      <c r="J1006" s="132">
        <v>0</v>
      </c>
      <c r="K1006" s="132">
        <v>1</v>
      </c>
      <c r="L1006" s="132">
        <v>0</v>
      </c>
      <c r="M1006" s="132">
        <v>0</v>
      </c>
      <c r="N1006" s="132">
        <v>0</v>
      </c>
      <c r="O1006" s="132">
        <v>3</v>
      </c>
      <c r="P1006" s="132">
        <v>2</v>
      </c>
      <c r="Q1006" s="132">
        <v>1</v>
      </c>
    </row>
    <row r="1007" spans="4:17" s="128" customFormat="1" ht="12.75" x14ac:dyDescent="0.2">
      <c r="D1007" s="128" t="s">
        <v>675</v>
      </c>
      <c r="F1007" s="132"/>
      <c r="G1007" s="132"/>
      <c r="H1007" s="132"/>
      <c r="I1007" s="132"/>
      <c r="J1007" s="132"/>
      <c r="K1007" s="132"/>
      <c r="L1007" s="132"/>
      <c r="M1007" s="132"/>
      <c r="N1007" s="132"/>
      <c r="O1007" s="132"/>
      <c r="P1007" s="132"/>
      <c r="Q1007" s="132"/>
    </row>
    <row r="1008" spans="4:17" s="128" customFormat="1" ht="12.75" x14ac:dyDescent="0.2">
      <c r="E1008" s="128" t="s">
        <v>66</v>
      </c>
      <c r="F1008" s="132">
        <v>21</v>
      </c>
      <c r="G1008" s="132">
        <v>11</v>
      </c>
      <c r="H1008" s="132">
        <v>10</v>
      </c>
      <c r="I1008" s="132">
        <v>4</v>
      </c>
      <c r="J1008" s="132">
        <v>3</v>
      </c>
      <c r="K1008" s="132">
        <v>1</v>
      </c>
      <c r="L1008" s="132">
        <v>4</v>
      </c>
      <c r="M1008" s="132">
        <v>2</v>
      </c>
      <c r="N1008" s="132">
        <v>2</v>
      </c>
      <c r="O1008" s="132">
        <v>4</v>
      </c>
      <c r="P1008" s="132">
        <v>2</v>
      </c>
      <c r="Q1008" s="132">
        <v>2</v>
      </c>
    </row>
    <row r="1009" spans="2:17" s="128" customFormat="1" ht="12.75" x14ac:dyDescent="0.2">
      <c r="C1009" s="128" t="s">
        <v>677</v>
      </c>
      <c r="F1009" s="132"/>
      <c r="G1009" s="132"/>
      <c r="H1009" s="132"/>
      <c r="I1009" s="132"/>
      <c r="J1009" s="132"/>
      <c r="K1009" s="132"/>
      <c r="L1009" s="132"/>
      <c r="M1009" s="132"/>
      <c r="N1009" s="132"/>
      <c r="O1009" s="132"/>
      <c r="P1009" s="132"/>
      <c r="Q1009" s="132"/>
    </row>
    <row r="1010" spans="2:17" s="128" customFormat="1" ht="12.75" x14ac:dyDescent="0.2">
      <c r="D1010" s="128" t="s">
        <v>677</v>
      </c>
      <c r="F1010" s="132"/>
      <c r="G1010" s="132"/>
      <c r="H1010" s="132"/>
      <c r="I1010" s="132"/>
      <c r="J1010" s="132"/>
      <c r="K1010" s="132"/>
      <c r="L1010" s="132"/>
      <c r="M1010" s="132"/>
      <c r="N1010" s="132"/>
      <c r="O1010" s="132"/>
      <c r="P1010" s="132"/>
      <c r="Q1010" s="132"/>
    </row>
    <row r="1011" spans="2:17" s="128" customFormat="1" ht="12.75" x14ac:dyDescent="0.2">
      <c r="E1011" s="128" t="s">
        <v>66</v>
      </c>
      <c r="F1011" s="132">
        <v>0</v>
      </c>
      <c r="G1011" s="132">
        <v>0</v>
      </c>
      <c r="H1011" s="132">
        <v>0</v>
      </c>
      <c r="I1011" s="132">
        <v>0</v>
      </c>
      <c r="J1011" s="132">
        <v>0</v>
      </c>
      <c r="K1011" s="132">
        <v>0</v>
      </c>
      <c r="L1011" s="132">
        <v>0</v>
      </c>
      <c r="M1011" s="132">
        <v>0</v>
      </c>
      <c r="N1011" s="132">
        <v>0</v>
      </c>
      <c r="O1011" s="132">
        <v>0</v>
      </c>
      <c r="P1011" s="132">
        <v>0</v>
      </c>
      <c r="Q1011" s="132">
        <v>0</v>
      </c>
    </row>
    <row r="1012" spans="2:17" s="128" customFormat="1" ht="12.75" x14ac:dyDescent="0.2">
      <c r="C1012" s="128" t="s">
        <v>618</v>
      </c>
      <c r="F1012" s="132"/>
      <c r="G1012" s="132"/>
      <c r="H1012" s="132"/>
      <c r="I1012" s="132"/>
      <c r="J1012" s="132"/>
      <c r="K1012" s="132"/>
      <c r="L1012" s="132"/>
      <c r="M1012" s="132"/>
      <c r="N1012" s="132"/>
      <c r="O1012" s="132"/>
      <c r="P1012" s="132"/>
      <c r="Q1012" s="132"/>
    </row>
    <row r="1013" spans="2:17" s="128" customFormat="1" ht="12.75" x14ac:dyDescent="0.2">
      <c r="D1013" s="128" t="s">
        <v>682</v>
      </c>
      <c r="F1013" s="132"/>
      <c r="G1013" s="132"/>
      <c r="H1013" s="132"/>
      <c r="I1013" s="132"/>
      <c r="J1013" s="132"/>
      <c r="K1013" s="132"/>
      <c r="L1013" s="132"/>
      <c r="M1013" s="132"/>
      <c r="N1013" s="132"/>
      <c r="O1013" s="132"/>
      <c r="P1013" s="132"/>
      <c r="Q1013" s="132"/>
    </row>
    <row r="1014" spans="2:17" s="128" customFormat="1" ht="12.75" x14ac:dyDescent="0.2">
      <c r="E1014" s="128" t="s">
        <v>66</v>
      </c>
      <c r="F1014" s="132">
        <v>17</v>
      </c>
      <c r="G1014" s="132">
        <v>5</v>
      </c>
      <c r="H1014" s="132">
        <v>12</v>
      </c>
      <c r="I1014" s="132">
        <v>13</v>
      </c>
      <c r="J1014" s="132">
        <v>2</v>
      </c>
      <c r="K1014" s="132">
        <v>11</v>
      </c>
      <c r="L1014" s="132">
        <v>3</v>
      </c>
      <c r="M1014" s="132">
        <v>2</v>
      </c>
      <c r="N1014" s="132">
        <v>1</v>
      </c>
      <c r="O1014" s="132">
        <v>0</v>
      </c>
      <c r="P1014" s="132">
        <v>0</v>
      </c>
      <c r="Q1014" s="132">
        <v>0</v>
      </c>
    </row>
    <row r="1015" spans="2:17" s="128" customFormat="1" ht="12.75" x14ac:dyDescent="0.2">
      <c r="C1015" s="128" t="s">
        <v>685</v>
      </c>
      <c r="F1015" s="132"/>
      <c r="G1015" s="132"/>
      <c r="H1015" s="132"/>
      <c r="I1015" s="132"/>
      <c r="J1015" s="132"/>
      <c r="K1015" s="132"/>
      <c r="L1015" s="132"/>
      <c r="M1015" s="132"/>
      <c r="N1015" s="132"/>
      <c r="O1015" s="132"/>
      <c r="P1015" s="132"/>
      <c r="Q1015" s="132"/>
    </row>
    <row r="1016" spans="2:17" s="128" customFormat="1" ht="12.75" x14ac:dyDescent="0.2">
      <c r="D1016" s="128" t="s">
        <v>686</v>
      </c>
      <c r="F1016" s="132"/>
      <c r="G1016" s="132"/>
      <c r="H1016" s="132"/>
      <c r="I1016" s="132"/>
      <c r="J1016" s="132"/>
      <c r="K1016" s="132"/>
      <c r="L1016" s="132"/>
      <c r="M1016" s="132"/>
      <c r="N1016" s="132"/>
      <c r="O1016" s="132"/>
      <c r="P1016" s="132"/>
      <c r="Q1016" s="132"/>
    </row>
    <row r="1017" spans="2:17" s="128" customFormat="1" ht="12.75" x14ac:dyDescent="0.2">
      <c r="E1017" s="128" t="s">
        <v>67</v>
      </c>
      <c r="F1017" s="132">
        <v>68</v>
      </c>
      <c r="G1017" s="132">
        <v>31</v>
      </c>
      <c r="H1017" s="132">
        <v>37</v>
      </c>
      <c r="I1017" s="132">
        <v>18</v>
      </c>
      <c r="J1017" s="132">
        <v>4</v>
      </c>
      <c r="K1017" s="132">
        <v>14</v>
      </c>
      <c r="L1017" s="132">
        <v>32</v>
      </c>
      <c r="M1017" s="132">
        <v>13</v>
      </c>
      <c r="N1017" s="132">
        <v>19</v>
      </c>
      <c r="O1017" s="132">
        <v>0</v>
      </c>
      <c r="P1017" s="132">
        <v>0</v>
      </c>
      <c r="Q1017" s="132">
        <v>0</v>
      </c>
    </row>
    <row r="1018" spans="2:17" s="128" customFormat="1" ht="12.75" x14ac:dyDescent="0.2">
      <c r="B1018" s="128" t="s">
        <v>599</v>
      </c>
      <c r="F1018" s="132"/>
      <c r="G1018" s="132"/>
      <c r="H1018" s="132"/>
      <c r="I1018" s="132"/>
      <c r="J1018" s="132"/>
      <c r="K1018" s="132"/>
      <c r="L1018" s="132"/>
      <c r="M1018" s="132"/>
      <c r="N1018" s="132"/>
      <c r="O1018" s="132"/>
      <c r="P1018" s="132"/>
      <c r="Q1018" s="132"/>
    </row>
    <row r="1019" spans="2:17" s="128" customFormat="1" ht="12.75" x14ac:dyDescent="0.2">
      <c r="C1019" s="128" t="s">
        <v>620</v>
      </c>
      <c r="F1019" s="132"/>
      <c r="G1019" s="132"/>
      <c r="H1019" s="132"/>
      <c r="I1019" s="132"/>
      <c r="J1019" s="132"/>
      <c r="K1019" s="132"/>
      <c r="L1019" s="132"/>
      <c r="M1019" s="132"/>
      <c r="N1019" s="132"/>
      <c r="O1019" s="132"/>
      <c r="P1019" s="132"/>
      <c r="Q1019" s="132"/>
    </row>
    <row r="1020" spans="2:17" s="128" customFormat="1" ht="12.75" x14ac:dyDescent="0.2">
      <c r="D1020" s="128" t="s">
        <v>693</v>
      </c>
      <c r="F1020" s="132"/>
      <c r="G1020" s="132"/>
      <c r="H1020" s="132"/>
      <c r="I1020" s="132"/>
      <c r="J1020" s="132"/>
      <c r="K1020" s="132"/>
      <c r="L1020" s="132"/>
      <c r="M1020" s="132"/>
      <c r="N1020" s="132"/>
      <c r="O1020" s="132"/>
      <c r="P1020" s="132"/>
      <c r="Q1020" s="132"/>
    </row>
    <row r="1021" spans="2:17" s="128" customFormat="1" ht="12.75" x14ac:dyDescent="0.2">
      <c r="E1021" s="128" t="s">
        <v>66</v>
      </c>
      <c r="F1021" s="132">
        <v>0</v>
      </c>
      <c r="G1021" s="132">
        <v>0</v>
      </c>
      <c r="H1021" s="132">
        <v>0</v>
      </c>
      <c r="I1021" s="132">
        <v>0</v>
      </c>
      <c r="J1021" s="132">
        <v>0</v>
      </c>
      <c r="K1021" s="132">
        <v>0</v>
      </c>
      <c r="L1021" s="132">
        <v>0</v>
      </c>
      <c r="M1021" s="132">
        <v>0</v>
      </c>
      <c r="N1021" s="132">
        <v>0</v>
      </c>
      <c r="O1021" s="132">
        <v>0</v>
      </c>
      <c r="P1021" s="132">
        <v>0</v>
      </c>
      <c r="Q1021" s="132">
        <v>0</v>
      </c>
    </row>
    <row r="1022" spans="2:17" s="128" customFormat="1" ht="12.75" x14ac:dyDescent="0.2">
      <c r="C1022" s="128" t="s">
        <v>618</v>
      </c>
      <c r="F1022" s="132"/>
      <c r="G1022" s="132"/>
      <c r="H1022" s="132"/>
      <c r="I1022" s="132"/>
      <c r="J1022" s="132"/>
      <c r="K1022" s="132"/>
      <c r="L1022" s="132"/>
      <c r="M1022" s="132"/>
      <c r="N1022" s="132"/>
      <c r="O1022" s="132"/>
      <c r="P1022" s="132"/>
      <c r="Q1022" s="132"/>
    </row>
    <row r="1023" spans="2:17" s="128" customFormat="1" ht="12.75" x14ac:dyDescent="0.2">
      <c r="D1023" s="128" t="s">
        <v>696</v>
      </c>
      <c r="F1023" s="132"/>
      <c r="G1023" s="132"/>
      <c r="H1023" s="132"/>
      <c r="I1023" s="132"/>
      <c r="J1023" s="132"/>
      <c r="K1023" s="132"/>
      <c r="L1023" s="132"/>
      <c r="M1023" s="132"/>
      <c r="N1023" s="132"/>
      <c r="O1023" s="132"/>
      <c r="P1023" s="132"/>
      <c r="Q1023" s="132"/>
    </row>
    <row r="1024" spans="2:17" s="128" customFormat="1" ht="12.75" x14ac:dyDescent="0.2">
      <c r="E1024" s="128" t="s">
        <v>66</v>
      </c>
      <c r="F1024" s="132">
        <v>6</v>
      </c>
      <c r="G1024" s="132">
        <v>1</v>
      </c>
      <c r="H1024" s="132">
        <v>5</v>
      </c>
      <c r="I1024" s="132">
        <v>4</v>
      </c>
      <c r="J1024" s="132">
        <v>1</v>
      </c>
      <c r="K1024" s="132">
        <v>3</v>
      </c>
      <c r="L1024" s="132">
        <v>0</v>
      </c>
      <c r="M1024" s="132">
        <v>0</v>
      </c>
      <c r="N1024" s="132">
        <v>0</v>
      </c>
      <c r="O1024" s="132">
        <v>0</v>
      </c>
      <c r="P1024" s="132">
        <v>0</v>
      </c>
      <c r="Q1024" s="132">
        <v>0</v>
      </c>
    </row>
    <row r="1025" spans="2:17" s="128" customFormat="1" ht="12.75" x14ac:dyDescent="0.2">
      <c r="B1025" s="128" t="s">
        <v>698</v>
      </c>
      <c r="F1025" s="132"/>
      <c r="G1025" s="132"/>
      <c r="H1025" s="132"/>
      <c r="I1025" s="132"/>
      <c r="J1025" s="132"/>
      <c r="K1025" s="132"/>
      <c r="L1025" s="132"/>
      <c r="M1025" s="132"/>
      <c r="N1025" s="132"/>
      <c r="O1025" s="132"/>
      <c r="P1025" s="132"/>
      <c r="Q1025" s="132"/>
    </row>
    <row r="1026" spans="2:17" s="128" customFormat="1" ht="12.75" x14ac:dyDescent="0.2">
      <c r="C1026" s="128" t="s">
        <v>620</v>
      </c>
      <c r="F1026" s="132"/>
      <c r="G1026" s="132"/>
      <c r="H1026" s="132"/>
      <c r="I1026" s="132"/>
      <c r="J1026" s="132"/>
      <c r="K1026" s="132"/>
      <c r="L1026" s="132"/>
      <c r="M1026" s="132"/>
      <c r="N1026" s="132"/>
      <c r="O1026" s="132"/>
      <c r="P1026" s="132"/>
      <c r="Q1026" s="132"/>
    </row>
    <row r="1027" spans="2:17" s="128" customFormat="1" ht="12.75" x14ac:dyDescent="0.2">
      <c r="D1027" s="128" t="s">
        <v>706</v>
      </c>
      <c r="F1027" s="132"/>
      <c r="G1027" s="132"/>
      <c r="H1027" s="132"/>
      <c r="I1027" s="132"/>
      <c r="J1027" s="132"/>
      <c r="K1027" s="132"/>
      <c r="L1027" s="132"/>
      <c r="M1027" s="132"/>
      <c r="N1027" s="132"/>
      <c r="O1027" s="132"/>
      <c r="P1027" s="132"/>
      <c r="Q1027" s="132"/>
    </row>
    <row r="1028" spans="2:17" s="128" customFormat="1" ht="12.75" x14ac:dyDescent="0.2">
      <c r="E1028" s="128" t="s">
        <v>66</v>
      </c>
      <c r="F1028" s="132">
        <v>9</v>
      </c>
      <c r="G1028" s="132">
        <v>4</v>
      </c>
      <c r="H1028" s="132">
        <v>5</v>
      </c>
      <c r="I1028" s="132">
        <v>8</v>
      </c>
      <c r="J1028" s="132">
        <v>3</v>
      </c>
      <c r="K1028" s="132">
        <v>5</v>
      </c>
      <c r="L1028" s="132">
        <v>0</v>
      </c>
      <c r="M1028" s="132">
        <v>0</v>
      </c>
      <c r="N1028" s="132">
        <v>0</v>
      </c>
      <c r="O1028" s="132">
        <v>3</v>
      </c>
      <c r="P1028" s="132">
        <v>1</v>
      </c>
      <c r="Q1028" s="132">
        <v>2</v>
      </c>
    </row>
    <row r="1029" spans="2:17" s="128" customFormat="1" ht="12.75" x14ac:dyDescent="0.2">
      <c r="C1029" s="128" t="s">
        <v>618</v>
      </c>
      <c r="F1029" s="132"/>
      <c r="G1029" s="132"/>
      <c r="H1029" s="132"/>
      <c r="I1029" s="132"/>
      <c r="J1029" s="132"/>
      <c r="K1029" s="132"/>
      <c r="L1029" s="132"/>
      <c r="M1029" s="132"/>
      <c r="N1029" s="132"/>
      <c r="O1029" s="132"/>
      <c r="P1029" s="132"/>
      <c r="Q1029" s="132"/>
    </row>
    <row r="1030" spans="2:17" s="128" customFormat="1" ht="12.75" x14ac:dyDescent="0.2">
      <c r="D1030" s="128" t="s">
        <v>707</v>
      </c>
      <c r="F1030" s="132"/>
      <c r="G1030" s="132"/>
      <c r="H1030" s="132"/>
      <c r="I1030" s="132"/>
      <c r="J1030" s="132"/>
      <c r="K1030" s="132"/>
      <c r="L1030" s="132"/>
      <c r="M1030" s="132"/>
      <c r="N1030" s="132"/>
      <c r="O1030" s="132"/>
      <c r="P1030" s="132"/>
      <c r="Q1030" s="132"/>
    </row>
    <row r="1031" spans="2:17" s="128" customFormat="1" ht="12.75" x14ac:dyDescent="0.2">
      <c r="E1031" s="128" t="s">
        <v>66</v>
      </c>
      <c r="F1031" s="132">
        <v>11</v>
      </c>
      <c r="G1031" s="132">
        <v>1</v>
      </c>
      <c r="H1031" s="132">
        <v>10</v>
      </c>
      <c r="I1031" s="132">
        <v>0</v>
      </c>
      <c r="J1031" s="132">
        <v>0</v>
      </c>
      <c r="K1031" s="132">
        <v>0</v>
      </c>
      <c r="L1031" s="132">
        <v>0</v>
      </c>
      <c r="M1031" s="132">
        <v>0</v>
      </c>
      <c r="N1031" s="132">
        <v>0</v>
      </c>
      <c r="O1031" s="132">
        <v>1</v>
      </c>
      <c r="P1031" s="132">
        <v>0</v>
      </c>
      <c r="Q1031" s="132">
        <v>1</v>
      </c>
    </row>
    <row r="1032" spans="2:17" s="128" customFormat="1" ht="12.75" x14ac:dyDescent="0.2">
      <c r="B1032" s="128" t="s">
        <v>602</v>
      </c>
      <c r="F1032" s="132"/>
      <c r="G1032" s="132"/>
      <c r="H1032" s="132"/>
      <c r="I1032" s="132"/>
      <c r="J1032" s="132"/>
      <c r="K1032" s="132"/>
      <c r="L1032" s="132"/>
      <c r="M1032" s="132"/>
      <c r="N1032" s="132"/>
      <c r="O1032" s="132"/>
      <c r="P1032" s="132"/>
      <c r="Q1032" s="132"/>
    </row>
    <row r="1033" spans="2:17" s="128" customFormat="1" ht="12.75" x14ac:dyDescent="0.2">
      <c r="C1033" s="128" t="s">
        <v>790</v>
      </c>
      <c r="F1033" s="132"/>
      <c r="G1033" s="132"/>
      <c r="H1033" s="132"/>
      <c r="I1033" s="132"/>
      <c r="J1033" s="132"/>
      <c r="K1033" s="132"/>
      <c r="L1033" s="132"/>
      <c r="M1033" s="132"/>
      <c r="N1033" s="132"/>
      <c r="O1033" s="132"/>
      <c r="P1033" s="132"/>
      <c r="Q1033" s="132"/>
    </row>
    <row r="1034" spans="2:17" s="128" customFormat="1" ht="12.75" x14ac:dyDescent="0.2">
      <c r="D1034" s="128" t="s">
        <v>790</v>
      </c>
      <c r="F1034" s="132"/>
      <c r="G1034" s="132"/>
      <c r="H1034" s="132"/>
      <c r="I1034" s="132"/>
      <c r="J1034" s="132"/>
      <c r="K1034" s="132"/>
      <c r="L1034" s="132"/>
      <c r="M1034" s="132"/>
      <c r="N1034" s="132"/>
      <c r="O1034" s="132"/>
      <c r="P1034" s="132"/>
      <c r="Q1034" s="132"/>
    </row>
    <row r="1035" spans="2:17" s="128" customFormat="1" ht="12.75" x14ac:dyDescent="0.2">
      <c r="E1035" s="128" t="s">
        <v>66</v>
      </c>
      <c r="F1035" s="132">
        <v>6</v>
      </c>
      <c r="G1035" s="132">
        <v>0</v>
      </c>
      <c r="H1035" s="132">
        <v>6</v>
      </c>
      <c r="I1035" s="132">
        <v>2</v>
      </c>
      <c r="J1035" s="132">
        <v>0</v>
      </c>
      <c r="K1035" s="132">
        <v>2</v>
      </c>
      <c r="L1035" s="132">
        <v>1</v>
      </c>
      <c r="M1035" s="132">
        <v>0</v>
      </c>
      <c r="N1035" s="132">
        <v>1</v>
      </c>
      <c r="O1035" s="132">
        <v>1</v>
      </c>
      <c r="P1035" s="132">
        <v>0</v>
      </c>
      <c r="Q1035" s="132">
        <v>1</v>
      </c>
    </row>
    <row r="1036" spans="2:17" s="128" customFormat="1" ht="12.75" x14ac:dyDescent="0.2">
      <c r="C1036" s="128" t="s">
        <v>806</v>
      </c>
      <c r="F1036" s="132"/>
      <c r="G1036" s="132"/>
      <c r="H1036" s="132"/>
      <c r="I1036" s="132"/>
      <c r="J1036" s="132"/>
      <c r="K1036" s="132"/>
      <c r="L1036" s="132"/>
      <c r="M1036" s="132"/>
      <c r="N1036" s="132"/>
      <c r="O1036" s="132"/>
      <c r="P1036" s="132"/>
      <c r="Q1036" s="132"/>
    </row>
    <row r="1037" spans="2:17" s="128" customFormat="1" ht="12.75" x14ac:dyDescent="0.2">
      <c r="D1037" s="128" t="s">
        <v>807</v>
      </c>
      <c r="F1037" s="132"/>
      <c r="G1037" s="132"/>
      <c r="H1037" s="132"/>
      <c r="I1037" s="132"/>
      <c r="J1037" s="132"/>
      <c r="K1037" s="132"/>
      <c r="L1037" s="132"/>
      <c r="M1037" s="132"/>
      <c r="N1037" s="132"/>
      <c r="O1037" s="132"/>
      <c r="P1037" s="132"/>
      <c r="Q1037" s="132"/>
    </row>
    <row r="1038" spans="2:17" s="128" customFormat="1" ht="12.75" x14ac:dyDescent="0.2">
      <c r="E1038" s="128" t="s">
        <v>66</v>
      </c>
      <c r="F1038" s="132">
        <v>14</v>
      </c>
      <c r="G1038" s="132">
        <v>8</v>
      </c>
      <c r="H1038" s="132">
        <v>6</v>
      </c>
      <c r="I1038" s="132">
        <v>6</v>
      </c>
      <c r="J1038" s="132">
        <v>4</v>
      </c>
      <c r="K1038" s="132">
        <v>2</v>
      </c>
      <c r="L1038" s="132">
        <v>0</v>
      </c>
      <c r="M1038" s="132">
        <v>0</v>
      </c>
      <c r="N1038" s="132">
        <v>0</v>
      </c>
      <c r="O1038" s="132">
        <v>0</v>
      </c>
      <c r="P1038" s="132">
        <v>0</v>
      </c>
      <c r="Q1038" s="132">
        <v>0</v>
      </c>
    </row>
    <row r="1039" spans="2:17" s="128" customFormat="1" ht="12.75" x14ac:dyDescent="0.2">
      <c r="C1039" s="128" t="s">
        <v>618</v>
      </c>
      <c r="F1039" s="132"/>
      <c r="G1039" s="132"/>
      <c r="H1039" s="132"/>
      <c r="I1039" s="132"/>
      <c r="J1039" s="132"/>
      <c r="K1039" s="132"/>
      <c r="L1039" s="132"/>
      <c r="M1039" s="132"/>
      <c r="N1039" s="132"/>
      <c r="O1039" s="132"/>
      <c r="P1039" s="132"/>
      <c r="Q1039" s="132"/>
    </row>
    <row r="1040" spans="2:17" s="128" customFormat="1" ht="12.75" x14ac:dyDescent="0.2">
      <c r="D1040" s="128" t="s">
        <v>730</v>
      </c>
      <c r="F1040" s="132"/>
      <c r="G1040" s="132"/>
      <c r="H1040" s="132"/>
      <c r="I1040" s="132"/>
      <c r="J1040" s="132"/>
      <c r="K1040" s="132"/>
      <c r="L1040" s="132"/>
      <c r="M1040" s="132"/>
      <c r="N1040" s="132"/>
      <c r="O1040" s="132"/>
      <c r="P1040" s="132"/>
      <c r="Q1040" s="132"/>
    </row>
    <row r="1041" spans="2:17" s="128" customFormat="1" ht="12.75" x14ac:dyDescent="0.2">
      <c r="E1041" s="128" t="s">
        <v>66</v>
      </c>
      <c r="F1041" s="132">
        <v>13</v>
      </c>
      <c r="G1041" s="132">
        <v>4</v>
      </c>
      <c r="H1041" s="132">
        <v>9</v>
      </c>
      <c r="I1041" s="132">
        <v>9</v>
      </c>
      <c r="J1041" s="132">
        <v>3</v>
      </c>
      <c r="K1041" s="132">
        <v>6</v>
      </c>
      <c r="L1041" s="132">
        <v>0</v>
      </c>
      <c r="M1041" s="132">
        <v>0</v>
      </c>
      <c r="N1041" s="132">
        <v>0</v>
      </c>
      <c r="O1041" s="132">
        <v>0</v>
      </c>
      <c r="P1041" s="132">
        <v>0</v>
      </c>
      <c r="Q1041" s="132">
        <v>0</v>
      </c>
    </row>
    <row r="1042" spans="2:17" s="128" customFormat="1" ht="12.75" x14ac:dyDescent="0.2">
      <c r="B1042" s="128" t="s">
        <v>604</v>
      </c>
      <c r="F1042" s="132"/>
      <c r="G1042" s="132"/>
      <c r="H1042" s="132"/>
      <c r="I1042" s="132"/>
      <c r="J1042" s="132"/>
      <c r="K1042" s="132"/>
      <c r="L1042" s="132"/>
      <c r="M1042" s="132"/>
      <c r="N1042" s="132"/>
      <c r="O1042" s="132"/>
      <c r="P1042" s="132"/>
      <c r="Q1042" s="132"/>
    </row>
    <row r="1043" spans="2:17" s="128" customFormat="1" ht="12.75" x14ac:dyDescent="0.2">
      <c r="C1043" s="128" t="s">
        <v>809</v>
      </c>
      <c r="F1043" s="132"/>
      <c r="G1043" s="132"/>
      <c r="H1043" s="132"/>
      <c r="I1043" s="132"/>
      <c r="J1043" s="132"/>
      <c r="K1043" s="132"/>
      <c r="L1043" s="132"/>
      <c r="M1043" s="132"/>
      <c r="N1043" s="132"/>
      <c r="O1043" s="132"/>
      <c r="P1043" s="132"/>
      <c r="Q1043" s="132"/>
    </row>
    <row r="1044" spans="2:17" s="128" customFormat="1" ht="12.75" x14ac:dyDescent="0.2">
      <c r="D1044" s="128" t="s">
        <v>809</v>
      </c>
      <c r="F1044" s="132"/>
      <c r="G1044" s="132"/>
      <c r="H1044" s="132"/>
      <c r="I1044" s="132"/>
      <c r="J1044" s="132"/>
      <c r="K1044" s="132"/>
      <c r="L1044" s="132"/>
      <c r="M1044" s="132"/>
      <c r="N1044" s="132"/>
      <c r="O1044" s="132"/>
      <c r="P1044" s="132"/>
      <c r="Q1044" s="132"/>
    </row>
    <row r="1045" spans="2:17" s="128" customFormat="1" ht="12.75" x14ac:dyDescent="0.2">
      <c r="E1045" s="128" t="s">
        <v>598</v>
      </c>
      <c r="F1045" s="132">
        <v>6</v>
      </c>
      <c r="G1045" s="132">
        <v>3</v>
      </c>
      <c r="H1045" s="132">
        <v>3</v>
      </c>
      <c r="I1045" s="132">
        <v>0</v>
      </c>
      <c r="J1045" s="132">
        <v>0</v>
      </c>
      <c r="K1045" s="132">
        <v>0</v>
      </c>
      <c r="L1045" s="132">
        <v>0</v>
      </c>
      <c r="M1045" s="132">
        <v>0</v>
      </c>
      <c r="N1045" s="132">
        <v>0</v>
      </c>
      <c r="O1045" s="132">
        <v>0</v>
      </c>
      <c r="P1045" s="132">
        <v>0</v>
      </c>
      <c r="Q1045" s="132">
        <v>0</v>
      </c>
    </row>
    <row r="1046" spans="2:17" s="128" customFormat="1" ht="12.75" x14ac:dyDescent="0.2">
      <c r="C1046" s="128" t="s">
        <v>810</v>
      </c>
      <c r="F1046" s="132"/>
      <c r="G1046" s="132"/>
      <c r="H1046" s="132"/>
      <c r="I1046" s="132"/>
      <c r="J1046" s="132"/>
      <c r="K1046" s="132"/>
      <c r="L1046" s="132"/>
      <c r="M1046" s="132"/>
      <c r="N1046" s="132"/>
      <c r="O1046" s="132"/>
      <c r="P1046" s="132"/>
      <c r="Q1046" s="132"/>
    </row>
    <row r="1047" spans="2:17" s="128" customFormat="1" ht="12.75" x14ac:dyDescent="0.2">
      <c r="D1047" s="128" t="s">
        <v>810</v>
      </c>
      <c r="F1047" s="132"/>
      <c r="G1047" s="132"/>
      <c r="H1047" s="132"/>
      <c r="I1047" s="132"/>
      <c r="J1047" s="132"/>
      <c r="K1047" s="132"/>
      <c r="L1047" s="132"/>
      <c r="M1047" s="132"/>
      <c r="N1047" s="132"/>
      <c r="O1047" s="132"/>
      <c r="P1047" s="132"/>
      <c r="Q1047" s="132"/>
    </row>
    <row r="1048" spans="2:17" s="128" customFormat="1" ht="12.75" x14ac:dyDescent="0.2">
      <c r="E1048" s="128" t="s">
        <v>66</v>
      </c>
      <c r="F1048" s="132">
        <v>11</v>
      </c>
      <c r="G1048" s="132">
        <v>5</v>
      </c>
      <c r="H1048" s="132">
        <v>6</v>
      </c>
      <c r="I1048" s="132">
        <v>11</v>
      </c>
      <c r="J1048" s="132">
        <v>5</v>
      </c>
      <c r="K1048" s="132">
        <v>6</v>
      </c>
      <c r="L1048" s="132">
        <v>3</v>
      </c>
      <c r="M1048" s="132">
        <v>1</v>
      </c>
      <c r="N1048" s="132">
        <v>2</v>
      </c>
      <c r="O1048" s="132">
        <v>9</v>
      </c>
      <c r="P1048" s="132">
        <v>4</v>
      </c>
      <c r="Q1048" s="132">
        <v>5</v>
      </c>
    </row>
    <row r="1049" spans="2:17" s="128" customFormat="1" ht="12.75" x14ac:dyDescent="0.2">
      <c r="C1049" s="128" t="s">
        <v>779</v>
      </c>
      <c r="F1049" s="132"/>
      <c r="G1049" s="132"/>
      <c r="H1049" s="132"/>
      <c r="I1049" s="132"/>
      <c r="J1049" s="132"/>
      <c r="K1049" s="132"/>
      <c r="L1049" s="132"/>
      <c r="M1049" s="132"/>
      <c r="N1049" s="132"/>
      <c r="O1049" s="132"/>
      <c r="P1049" s="132"/>
      <c r="Q1049" s="132"/>
    </row>
    <row r="1050" spans="2:17" s="128" customFormat="1" ht="12.75" x14ac:dyDescent="0.2">
      <c r="D1050" s="128" t="s">
        <v>782</v>
      </c>
      <c r="F1050" s="132"/>
      <c r="G1050" s="132"/>
      <c r="H1050" s="132"/>
      <c r="I1050" s="132"/>
      <c r="J1050" s="132"/>
      <c r="K1050" s="132"/>
      <c r="L1050" s="132"/>
      <c r="M1050" s="132"/>
      <c r="N1050" s="132"/>
      <c r="O1050" s="132"/>
      <c r="P1050" s="132"/>
      <c r="Q1050" s="132"/>
    </row>
    <row r="1051" spans="2:17" s="128" customFormat="1" ht="12.75" x14ac:dyDescent="0.2">
      <c r="E1051" s="128" t="s">
        <v>66</v>
      </c>
      <c r="F1051" s="132">
        <v>0</v>
      </c>
      <c r="G1051" s="132">
        <v>0</v>
      </c>
      <c r="H1051" s="132">
        <v>0</v>
      </c>
      <c r="I1051" s="132">
        <v>0</v>
      </c>
      <c r="J1051" s="132">
        <v>0</v>
      </c>
      <c r="K1051" s="132">
        <v>0</v>
      </c>
      <c r="L1051" s="132">
        <v>31</v>
      </c>
      <c r="M1051" s="132">
        <v>20</v>
      </c>
      <c r="N1051" s="132">
        <v>11</v>
      </c>
      <c r="O1051" s="132">
        <v>0</v>
      </c>
      <c r="P1051" s="132">
        <v>0</v>
      </c>
      <c r="Q1051" s="132">
        <v>0</v>
      </c>
    </row>
    <row r="1052" spans="2:17" s="128" customFormat="1" ht="12.75" x14ac:dyDescent="0.2">
      <c r="C1052" s="128" t="s">
        <v>747</v>
      </c>
      <c r="F1052" s="132"/>
      <c r="G1052" s="132"/>
      <c r="H1052" s="132"/>
      <c r="I1052" s="132"/>
      <c r="J1052" s="132"/>
      <c r="K1052" s="132"/>
      <c r="L1052" s="132"/>
      <c r="M1052" s="132"/>
      <c r="N1052" s="132"/>
      <c r="O1052" s="132"/>
      <c r="P1052" s="132"/>
      <c r="Q1052" s="132"/>
    </row>
    <row r="1053" spans="2:17" s="128" customFormat="1" ht="12.75" x14ac:dyDescent="0.2">
      <c r="D1053" s="128" t="s">
        <v>747</v>
      </c>
      <c r="F1053" s="132"/>
      <c r="G1053" s="132"/>
      <c r="H1053" s="132"/>
      <c r="I1053" s="132"/>
      <c r="J1053" s="132"/>
      <c r="K1053" s="132"/>
      <c r="L1053" s="132"/>
      <c r="M1053" s="132"/>
      <c r="N1053" s="132"/>
      <c r="O1053" s="132"/>
      <c r="P1053" s="132"/>
      <c r="Q1053" s="132"/>
    </row>
    <row r="1054" spans="2:17" s="128" customFormat="1" ht="12.75" x14ac:dyDescent="0.2">
      <c r="E1054" s="128" t="s">
        <v>66</v>
      </c>
      <c r="F1054" s="132">
        <v>18</v>
      </c>
      <c r="G1054" s="132">
        <v>9</v>
      </c>
      <c r="H1054" s="132">
        <v>9</v>
      </c>
      <c r="I1054" s="132">
        <v>1</v>
      </c>
      <c r="J1054" s="132">
        <v>1</v>
      </c>
      <c r="K1054" s="132">
        <v>0</v>
      </c>
      <c r="L1054" s="132">
        <v>4</v>
      </c>
      <c r="M1054" s="132">
        <v>2</v>
      </c>
      <c r="N1054" s="132">
        <v>2</v>
      </c>
      <c r="O1054" s="132">
        <v>3</v>
      </c>
      <c r="P1054" s="132">
        <v>2</v>
      </c>
      <c r="Q1054" s="132">
        <v>1</v>
      </c>
    </row>
    <row r="1055" spans="2:17" s="128" customFormat="1" ht="12.75" x14ac:dyDescent="0.2">
      <c r="C1055" s="128" t="s">
        <v>691</v>
      </c>
      <c r="F1055" s="132"/>
      <c r="G1055" s="132"/>
      <c r="H1055" s="132"/>
      <c r="I1055" s="132"/>
      <c r="J1055" s="132"/>
      <c r="K1055" s="132"/>
      <c r="L1055" s="132"/>
      <c r="M1055" s="132"/>
      <c r="N1055" s="132"/>
      <c r="O1055" s="132"/>
      <c r="P1055" s="132"/>
      <c r="Q1055" s="132"/>
    </row>
    <row r="1056" spans="2:17" s="128" customFormat="1" ht="12.75" x14ac:dyDescent="0.2">
      <c r="D1056" s="128" t="s">
        <v>751</v>
      </c>
      <c r="F1056" s="132"/>
      <c r="G1056" s="132"/>
      <c r="H1056" s="132"/>
      <c r="I1056" s="132"/>
      <c r="J1056" s="132"/>
      <c r="K1056" s="132"/>
      <c r="L1056" s="132"/>
      <c r="M1056" s="132"/>
      <c r="N1056" s="132"/>
      <c r="O1056" s="132"/>
      <c r="P1056" s="132"/>
      <c r="Q1056" s="132"/>
    </row>
    <row r="1057" spans="1:17" s="128" customFormat="1" ht="12.75" x14ac:dyDescent="0.2">
      <c r="E1057" s="128" t="s">
        <v>66</v>
      </c>
      <c r="F1057" s="132">
        <v>21</v>
      </c>
      <c r="G1057" s="132">
        <v>11</v>
      </c>
      <c r="H1057" s="132">
        <v>10</v>
      </c>
      <c r="I1057" s="132">
        <v>4</v>
      </c>
      <c r="J1057" s="132">
        <v>3</v>
      </c>
      <c r="K1057" s="132">
        <v>1</v>
      </c>
      <c r="L1057" s="132">
        <v>1</v>
      </c>
      <c r="M1057" s="132">
        <v>0</v>
      </c>
      <c r="N1057" s="132">
        <v>1</v>
      </c>
      <c r="O1057" s="132">
        <v>1</v>
      </c>
      <c r="P1057" s="132">
        <v>0</v>
      </c>
      <c r="Q1057" s="132">
        <v>1</v>
      </c>
    </row>
    <row r="1058" spans="1:17" s="128" customFormat="1" ht="12.75" x14ac:dyDescent="0.2">
      <c r="D1058" s="128" t="s">
        <v>752</v>
      </c>
      <c r="F1058" s="132"/>
      <c r="G1058" s="132"/>
      <c r="H1058" s="132"/>
      <c r="I1058" s="132"/>
      <c r="J1058" s="132"/>
      <c r="K1058" s="132"/>
      <c r="L1058" s="132"/>
      <c r="M1058" s="132"/>
      <c r="N1058" s="132"/>
      <c r="O1058" s="132"/>
      <c r="P1058" s="132"/>
      <c r="Q1058" s="132"/>
    </row>
    <row r="1059" spans="1:17" s="128" customFormat="1" ht="12.75" x14ac:dyDescent="0.2">
      <c r="E1059" s="128" t="s">
        <v>66</v>
      </c>
      <c r="F1059" s="132">
        <v>12</v>
      </c>
      <c r="G1059" s="132">
        <v>8</v>
      </c>
      <c r="H1059" s="132">
        <v>4</v>
      </c>
      <c r="I1059" s="132">
        <v>4</v>
      </c>
      <c r="J1059" s="132">
        <v>3</v>
      </c>
      <c r="K1059" s="132">
        <v>1</v>
      </c>
      <c r="L1059" s="132">
        <v>1</v>
      </c>
      <c r="M1059" s="132">
        <v>0</v>
      </c>
      <c r="N1059" s="132">
        <v>1</v>
      </c>
      <c r="O1059" s="132">
        <v>5</v>
      </c>
      <c r="P1059" s="132">
        <v>4</v>
      </c>
      <c r="Q1059" s="132">
        <v>1</v>
      </c>
    </row>
    <row r="1060" spans="1:17" s="128" customFormat="1" ht="12.75" x14ac:dyDescent="0.2">
      <c r="D1060" s="128" t="s">
        <v>753</v>
      </c>
      <c r="F1060" s="132"/>
      <c r="G1060" s="132"/>
      <c r="H1060" s="132"/>
      <c r="I1060" s="132"/>
      <c r="J1060" s="132"/>
      <c r="K1060" s="132"/>
      <c r="L1060" s="132"/>
      <c r="M1060" s="132"/>
      <c r="N1060" s="132"/>
      <c r="O1060" s="132"/>
      <c r="P1060" s="132"/>
      <c r="Q1060" s="132"/>
    </row>
    <row r="1061" spans="1:17" s="128" customFormat="1" ht="12.75" x14ac:dyDescent="0.2">
      <c r="E1061" s="128" t="s">
        <v>66</v>
      </c>
      <c r="F1061" s="132">
        <v>48</v>
      </c>
      <c r="G1061" s="132">
        <v>25</v>
      </c>
      <c r="H1061" s="132">
        <v>23</v>
      </c>
      <c r="I1061" s="132">
        <v>12</v>
      </c>
      <c r="J1061" s="132">
        <v>9</v>
      </c>
      <c r="K1061" s="132">
        <v>3</v>
      </c>
      <c r="L1061" s="132">
        <v>5</v>
      </c>
      <c r="M1061" s="132">
        <v>2</v>
      </c>
      <c r="N1061" s="132">
        <v>3</v>
      </c>
      <c r="O1061" s="132">
        <v>3</v>
      </c>
      <c r="P1061" s="132">
        <v>1</v>
      </c>
      <c r="Q1061" s="132">
        <v>2</v>
      </c>
    </row>
    <row r="1062" spans="1:17" s="128" customFormat="1" ht="12.75" x14ac:dyDescent="0.2">
      <c r="D1062" s="128" t="s">
        <v>754</v>
      </c>
      <c r="F1062" s="132"/>
      <c r="G1062" s="132"/>
      <c r="H1062" s="132"/>
      <c r="I1062" s="132"/>
      <c r="J1062" s="132"/>
      <c r="K1062" s="132"/>
      <c r="L1062" s="132"/>
      <c r="M1062" s="132"/>
      <c r="N1062" s="132"/>
      <c r="O1062" s="132"/>
      <c r="P1062" s="132"/>
      <c r="Q1062" s="132"/>
    </row>
    <row r="1063" spans="1:17" s="128" customFormat="1" ht="12.75" x14ac:dyDescent="0.2">
      <c r="E1063" s="128" t="s">
        <v>66</v>
      </c>
      <c r="F1063" s="132">
        <v>72</v>
      </c>
      <c r="G1063" s="132">
        <v>45</v>
      </c>
      <c r="H1063" s="132">
        <v>27</v>
      </c>
      <c r="I1063" s="132">
        <v>11</v>
      </c>
      <c r="J1063" s="132">
        <v>8</v>
      </c>
      <c r="K1063" s="132">
        <v>3</v>
      </c>
      <c r="L1063" s="132">
        <v>1</v>
      </c>
      <c r="M1063" s="132">
        <v>1</v>
      </c>
      <c r="N1063" s="132">
        <v>0</v>
      </c>
      <c r="O1063" s="132">
        <v>0</v>
      </c>
      <c r="P1063" s="132">
        <v>0</v>
      </c>
      <c r="Q1063" s="132">
        <v>0</v>
      </c>
    </row>
    <row r="1064" spans="1:17" s="128" customFormat="1" ht="12.75" x14ac:dyDescent="0.2">
      <c r="C1064" s="128" t="s">
        <v>757</v>
      </c>
      <c r="F1064" s="132"/>
      <c r="G1064" s="132"/>
      <c r="H1064" s="132"/>
      <c r="I1064" s="132"/>
      <c r="J1064" s="132"/>
      <c r="K1064" s="132"/>
      <c r="L1064" s="132"/>
      <c r="M1064" s="132"/>
      <c r="N1064" s="132"/>
      <c r="O1064" s="132"/>
      <c r="P1064" s="132"/>
      <c r="Q1064" s="132"/>
    </row>
    <row r="1065" spans="1:17" s="128" customFormat="1" ht="12.75" x14ac:dyDescent="0.2">
      <c r="D1065" s="128" t="s">
        <v>757</v>
      </c>
      <c r="F1065" s="132"/>
      <c r="G1065" s="132"/>
      <c r="H1065" s="132"/>
      <c r="I1065" s="132"/>
      <c r="J1065" s="132"/>
      <c r="K1065" s="132"/>
      <c r="L1065" s="132"/>
      <c r="M1065" s="132"/>
      <c r="N1065" s="132"/>
      <c r="O1065" s="132"/>
      <c r="P1065" s="132"/>
      <c r="Q1065" s="132"/>
    </row>
    <row r="1066" spans="1:17" s="128" customFormat="1" ht="12.75" x14ac:dyDescent="0.2">
      <c r="E1066" s="128" t="s">
        <v>66</v>
      </c>
      <c r="F1066" s="132">
        <v>20</v>
      </c>
      <c r="G1066" s="132">
        <v>4</v>
      </c>
      <c r="H1066" s="132">
        <v>16</v>
      </c>
      <c r="I1066" s="132">
        <v>20</v>
      </c>
      <c r="J1066" s="132">
        <v>4</v>
      </c>
      <c r="K1066" s="132">
        <v>16</v>
      </c>
      <c r="L1066" s="132">
        <v>5</v>
      </c>
      <c r="M1066" s="132">
        <v>4</v>
      </c>
      <c r="N1066" s="132">
        <v>1</v>
      </c>
      <c r="O1066" s="132">
        <v>10</v>
      </c>
      <c r="P1066" s="132">
        <v>3</v>
      </c>
      <c r="Q1066" s="132">
        <v>7</v>
      </c>
    </row>
    <row r="1067" spans="1:17" s="128" customFormat="1" ht="12.75" x14ac:dyDescent="0.2">
      <c r="B1067" s="128" t="s">
        <v>764</v>
      </c>
      <c r="F1067" s="132"/>
      <c r="G1067" s="132"/>
      <c r="H1067" s="132"/>
      <c r="I1067" s="132"/>
      <c r="J1067" s="132"/>
      <c r="K1067" s="132"/>
      <c r="L1067" s="132"/>
      <c r="M1067" s="132"/>
      <c r="N1067" s="132"/>
      <c r="O1067" s="132"/>
      <c r="P1067" s="132"/>
      <c r="Q1067" s="132"/>
    </row>
    <row r="1068" spans="1:17" s="128" customFormat="1" ht="12.75" x14ac:dyDescent="0.2">
      <c r="C1068" s="128" t="s">
        <v>685</v>
      </c>
      <c r="F1068" s="132"/>
      <c r="G1068" s="132"/>
      <c r="H1068" s="132"/>
      <c r="I1068" s="132"/>
      <c r="J1068" s="132"/>
      <c r="K1068" s="132"/>
      <c r="L1068" s="132"/>
      <c r="M1068" s="132"/>
      <c r="N1068" s="132"/>
      <c r="O1068" s="132"/>
      <c r="P1068" s="132"/>
      <c r="Q1068" s="132"/>
    </row>
    <row r="1069" spans="1:17" s="128" customFormat="1" ht="12.75" x14ac:dyDescent="0.2">
      <c r="D1069" s="128" t="s">
        <v>771</v>
      </c>
      <c r="F1069" s="132"/>
      <c r="G1069" s="132"/>
      <c r="H1069" s="132"/>
      <c r="I1069" s="132"/>
      <c r="J1069" s="132"/>
      <c r="K1069" s="132"/>
      <c r="L1069" s="132"/>
      <c r="M1069" s="132"/>
      <c r="N1069" s="132"/>
      <c r="O1069" s="132"/>
      <c r="P1069" s="132"/>
      <c r="Q1069" s="132"/>
    </row>
    <row r="1070" spans="1:17" s="128" customFormat="1" ht="12.75" x14ac:dyDescent="0.2">
      <c r="E1070" s="128" t="s">
        <v>66</v>
      </c>
      <c r="F1070" s="132">
        <v>0</v>
      </c>
      <c r="G1070" s="132">
        <v>0</v>
      </c>
      <c r="H1070" s="132">
        <v>0</v>
      </c>
      <c r="I1070" s="132">
        <v>0</v>
      </c>
      <c r="J1070" s="132">
        <v>0</v>
      </c>
      <c r="K1070" s="132">
        <v>0</v>
      </c>
      <c r="L1070" s="132">
        <v>0</v>
      </c>
      <c r="M1070" s="132">
        <v>0</v>
      </c>
      <c r="N1070" s="132">
        <v>0</v>
      </c>
      <c r="O1070" s="132">
        <v>0</v>
      </c>
      <c r="P1070" s="132">
        <v>0</v>
      </c>
      <c r="Q1070" s="132">
        <v>0</v>
      </c>
    </row>
    <row r="1071" spans="1:17" s="128" customFormat="1" ht="12.75" x14ac:dyDescent="0.2">
      <c r="A1071" s="128" t="s">
        <v>815</v>
      </c>
      <c r="F1071" s="132">
        <v>145247</v>
      </c>
      <c r="G1071" s="132">
        <v>70330</v>
      </c>
      <c r="H1071" s="132">
        <v>74917</v>
      </c>
      <c r="I1071" s="132">
        <v>36348</v>
      </c>
      <c r="J1071" s="132">
        <v>17708</v>
      </c>
      <c r="K1071" s="132">
        <v>18640</v>
      </c>
      <c r="L1071" s="132">
        <v>22467</v>
      </c>
      <c r="M1071" s="132">
        <v>10442</v>
      </c>
      <c r="N1071" s="132">
        <v>12025</v>
      </c>
      <c r="O1071" s="132">
        <v>18642</v>
      </c>
      <c r="P1071" s="132">
        <v>8755</v>
      </c>
      <c r="Q1071" s="132">
        <v>9887</v>
      </c>
    </row>
    <row r="1072" spans="1:17" s="128" customFormat="1" ht="12.75" x14ac:dyDescent="0.2"/>
    <row r="1073" s="128" customFormat="1" ht="12.75" x14ac:dyDescent="0.2"/>
    <row r="1074" s="128" customFormat="1" ht="12.75" x14ac:dyDescent="0.2"/>
    <row r="1075" s="128" customFormat="1" ht="12.75" x14ac:dyDescent="0.2"/>
    <row r="1076" s="128" customFormat="1" ht="12.75" x14ac:dyDescent="0.2"/>
    <row r="1077" s="128" customFormat="1" ht="12.75" x14ac:dyDescent="0.2"/>
    <row r="1078" s="128" customFormat="1" ht="12.75" x14ac:dyDescent="0.2"/>
    <row r="1079" s="128" customFormat="1" ht="12.75" x14ac:dyDescent="0.2"/>
    <row r="1080" s="128" customFormat="1" ht="12.75" x14ac:dyDescent="0.2"/>
    <row r="1081" s="128" customFormat="1" ht="12.75" x14ac:dyDescent="0.2"/>
    <row r="1082" s="128" customFormat="1" ht="12.75" x14ac:dyDescent="0.2"/>
    <row r="1083" s="128" customFormat="1" ht="12.75" x14ac:dyDescent="0.2"/>
    <row r="1084" s="128" customFormat="1" ht="12.75" x14ac:dyDescent="0.2"/>
    <row r="1085" s="128" customFormat="1" ht="12.75" x14ac:dyDescent="0.2"/>
    <row r="1086" s="128" customFormat="1" ht="12.75" x14ac:dyDescent="0.2"/>
    <row r="1087" s="128" customFormat="1" ht="12.75" x14ac:dyDescent="0.2"/>
    <row r="1088" s="128" customFormat="1" ht="12.75" x14ac:dyDescent="0.2"/>
    <row r="1089" s="128" customFormat="1" ht="12.75" x14ac:dyDescent="0.2"/>
    <row r="1090" s="128" customFormat="1" ht="12.75" x14ac:dyDescent="0.2"/>
    <row r="1091" s="128" customFormat="1" ht="12.75" x14ac:dyDescent="0.2"/>
    <row r="1092" s="128" customFormat="1" ht="12.75" x14ac:dyDescent="0.2"/>
    <row r="1093" s="128" customFormat="1" ht="12.75" x14ac:dyDescent="0.2"/>
    <row r="1094" s="128" customFormat="1" ht="12.75" x14ac:dyDescent="0.2"/>
    <row r="1095" s="128" customFormat="1" ht="12.75" x14ac:dyDescent="0.2"/>
    <row r="1096" s="128" customFormat="1" ht="12.75" x14ac:dyDescent="0.2"/>
    <row r="1097" s="128" customFormat="1" ht="12.75" x14ac:dyDescent="0.2"/>
    <row r="1098" s="128" customFormat="1" ht="12.75" x14ac:dyDescent="0.2"/>
    <row r="1099" s="128" customFormat="1" ht="12.75" x14ac:dyDescent="0.2"/>
    <row r="1100" s="128" customFormat="1" ht="12.75" x14ac:dyDescent="0.2"/>
    <row r="1101" s="128" customFormat="1" ht="12.75" x14ac:dyDescent="0.2"/>
    <row r="1102" s="128" customFormat="1" ht="12.75" x14ac:dyDescent="0.2"/>
    <row r="1103" s="128" customFormat="1" ht="12.75" x14ac:dyDescent="0.2"/>
    <row r="1104" s="128" customFormat="1" ht="12.75" x14ac:dyDescent="0.2"/>
    <row r="1105" s="128" customFormat="1" ht="12.75" x14ac:dyDescent="0.2"/>
    <row r="1106" s="128" customFormat="1" ht="12.75" x14ac:dyDescent="0.2"/>
    <row r="1107" s="128" customFormat="1" ht="12.75" x14ac:dyDescent="0.2"/>
    <row r="1108" s="128" customFormat="1" ht="12.75" x14ac:dyDescent="0.2"/>
    <row r="1109" s="128" customFormat="1" ht="12.75" x14ac:dyDescent="0.2"/>
    <row r="1110" s="128" customFormat="1" ht="12.75" x14ac:dyDescent="0.2"/>
    <row r="1111" s="128" customFormat="1" ht="12.75" x14ac:dyDescent="0.2"/>
    <row r="1112" s="128" customFormat="1" ht="12.75" x14ac:dyDescent="0.2"/>
    <row r="1113" s="128" customFormat="1" ht="12.75" x14ac:dyDescent="0.2"/>
    <row r="1114" s="128" customFormat="1" ht="12.75" x14ac:dyDescent="0.2"/>
    <row r="1115" s="128" customFormat="1" ht="12.75" x14ac:dyDescent="0.2"/>
    <row r="1116" s="128" customFormat="1" ht="12.75" x14ac:dyDescent="0.2"/>
    <row r="1117" s="128" customFormat="1" ht="12.75" x14ac:dyDescent="0.2"/>
    <row r="1118" s="128" customFormat="1" ht="12.75" x14ac:dyDescent="0.2"/>
    <row r="1119" s="128" customFormat="1" ht="12.75" x14ac:dyDescent="0.2"/>
    <row r="1120" s="128" customFormat="1" ht="12.75" x14ac:dyDescent="0.2"/>
    <row r="1121" s="128" customFormat="1" ht="12.75" x14ac:dyDescent="0.2"/>
    <row r="1122" s="128" customFormat="1" ht="12.75" x14ac:dyDescent="0.2"/>
    <row r="1123" s="128" customFormat="1" ht="12.75" x14ac:dyDescent="0.2"/>
    <row r="1124" s="128" customFormat="1" ht="12.75" x14ac:dyDescent="0.2"/>
    <row r="1125" s="128" customFormat="1" ht="12.75" x14ac:dyDescent="0.2"/>
    <row r="1126" s="128" customFormat="1" ht="12.75" x14ac:dyDescent="0.2"/>
    <row r="1127" s="128" customFormat="1" ht="12.75" x14ac:dyDescent="0.2"/>
    <row r="1128" s="128" customFormat="1" ht="12.75" x14ac:dyDescent="0.2"/>
    <row r="1129" s="128" customFormat="1" ht="12.75" x14ac:dyDescent="0.2"/>
    <row r="1130" s="128" customFormat="1" ht="12.75" x14ac:dyDescent="0.2"/>
    <row r="1131" s="128" customFormat="1" ht="12.75" x14ac:dyDescent="0.2"/>
    <row r="1132" s="128" customFormat="1" ht="12.75" x14ac:dyDescent="0.2"/>
    <row r="1133" s="128" customFormat="1" ht="12.75" x14ac:dyDescent="0.2"/>
    <row r="1134" s="128" customFormat="1" ht="12.75" x14ac:dyDescent="0.2"/>
    <row r="1135" s="128" customFormat="1" ht="12.75" x14ac:dyDescent="0.2"/>
    <row r="1136" s="128" customFormat="1" ht="12.75" x14ac:dyDescent="0.2"/>
    <row r="1137" s="128" customFormat="1" ht="12.75" x14ac:dyDescent="0.2"/>
    <row r="1138" s="128" customFormat="1" ht="12.75" x14ac:dyDescent="0.2"/>
    <row r="1139" s="128" customFormat="1" ht="12.75" x14ac:dyDescent="0.2"/>
    <row r="1140" s="128" customFormat="1" ht="12.75" x14ac:dyDescent="0.2"/>
    <row r="1141" s="128" customFormat="1" ht="12.75" x14ac:dyDescent="0.2"/>
    <row r="1142" s="128" customFormat="1" ht="12.75" x14ac:dyDescent="0.2"/>
    <row r="1143" s="128" customFormat="1" ht="12.75" x14ac:dyDescent="0.2"/>
    <row r="1144" s="128" customFormat="1" ht="12.75" x14ac:dyDescent="0.2"/>
    <row r="1145" s="128" customFormat="1" ht="12.75" x14ac:dyDescent="0.2"/>
    <row r="1146" s="128" customFormat="1" ht="12.75" x14ac:dyDescent="0.2"/>
    <row r="1147" s="128" customFormat="1" ht="12.75" x14ac:dyDescent="0.2"/>
    <row r="1148" s="128" customFormat="1" ht="12.75" x14ac:dyDescent="0.2"/>
    <row r="1149" s="128" customFormat="1" ht="12.75" x14ac:dyDescent="0.2"/>
    <row r="1150" s="128" customFormat="1" ht="12.75" x14ac:dyDescent="0.2"/>
    <row r="1151" s="128" customFormat="1" ht="12.75" x14ac:dyDescent="0.2"/>
    <row r="1152" s="128" customFormat="1" ht="12.75" x14ac:dyDescent="0.2"/>
    <row r="1153" s="128" customFormat="1" ht="12.75" x14ac:dyDescent="0.2"/>
    <row r="1154" s="128" customFormat="1" ht="12.75" x14ac:dyDescent="0.2"/>
    <row r="1155" s="128" customFormat="1" ht="12.75" x14ac:dyDescent="0.2"/>
    <row r="1156" s="128" customFormat="1" ht="12.75" x14ac:dyDescent="0.2"/>
    <row r="1157" s="128" customFormat="1" ht="12.75" x14ac:dyDescent="0.2"/>
    <row r="1158" s="128" customFormat="1" ht="12.75" x14ac:dyDescent="0.2"/>
    <row r="1159" s="128" customFormat="1" ht="12.75" x14ac:dyDescent="0.2"/>
    <row r="1160" s="128" customFormat="1" ht="12.75" x14ac:dyDescent="0.2"/>
    <row r="1161" s="128" customFormat="1" ht="12.75" x14ac:dyDescent="0.2"/>
    <row r="1162" s="128" customFormat="1" ht="12.75" x14ac:dyDescent="0.2"/>
    <row r="1163" s="128" customFormat="1" ht="12.75" x14ac:dyDescent="0.2"/>
    <row r="1164" s="128" customFormat="1" ht="12.75" x14ac:dyDescent="0.2"/>
    <row r="1165" s="128" customFormat="1" ht="12.75" x14ac:dyDescent="0.2"/>
    <row r="1166" s="128" customFormat="1" ht="12.75" x14ac:dyDescent="0.2"/>
    <row r="1167" s="128" customFormat="1" ht="12.75" x14ac:dyDescent="0.2"/>
    <row r="1168" s="128" customFormat="1" ht="12.75" x14ac:dyDescent="0.2"/>
    <row r="1169" s="128" customFormat="1" ht="12.75" x14ac:dyDescent="0.2"/>
    <row r="1170" s="128" customFormat="1" ht="12.75" x14ac:dyDescent="0.2"/>
    <row r="1171" s="128" customFormat="1" ht="12.75" x14ac:dyDescent="0.2"/>
    <row r="1172" s="128" customFormat="1" ht="12.75" x14ac:dyDescent="0.2"/>
    <row r="1173" s="128" customFormat="1" ht="12.75" x14ac:dyDescent="0.2"/>
    <row r="1174" s="128" customFormat="1" ht="12.75" x14ac:dyDescent="0.2"/>
    <row r="1175" s="128" customFormat="1" ht="12.75" x14ac:dyDescent="0.2"/>
    <row r="1176" s="128" customFormat="1" ht="12.75" x14ac:dyDescent="0.2"/>
    <row r="1177" s="128" customFormat="1" ht="12.75" x14ac:dyDescent="0.2"/>
    <row r="1178" s="128" customFormat="1" ht="12.75" x14ac:dyDescent="0.2"/>
    <row r="1179" s="128" customFormat="1" ht="12.75" x14ac:dyDescent="0.2"/>
    <row r="1180" s="128" customFormat="1" ht="12.75" x14ac:dyDescent="0.2"/>
    <row r="1181" s="128" customFormat="1" ht="12.75" x14ac:dyDescent="0.2"/>
    <row r="1182" s="128" customFormat="1" ht="12.75" x14ac:dyDescent="0.2"/>
    <row r="1183" s="128" customFormat="1" ht="12.75" x14ac:dyDescent="0.2"/>
    <row r="1184" s="128" customFormat="1" ht="12.75" x14ac:dyDescent="0.2"/>
    <row r="1185" s="128" customFormat="1" ht="12.75" x14ac:dyDescent="0.2"/>
    <row r="1186" s="128" customFormat="1" ht="12.75" x14ac:dyDescent="0.2"/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1"/>
  <sheetViews>
    <sheetView workbookViewId="0"/>
  </sheetViews>
  <sheetFormatPr baseColWidth="10" defaultRowHeight="15" x14ac:dyDescent="0.25"/>
  <cols>
    <col min="1" max="1" width="18.33203125" style="127" customWidth="1"/>
    <col min="2" max="3" width="30" style="127" customWidth="1"/>
    <col min="4" max="4" width="16.83203125" style="127" customWidth="1"/>
    <col min="5" max="5" width="14" style="133" customWidth="1"/>
    <col min="6" max="7" width="12.5" style="133" customWidth="1"/>
    <col min="8" max="8" width="12" style="133" customWidth="1"/>
    <col min="9" max="11" width="16.1640625" style="133" customWidth="1"/>
    <col min="12" max="14" width="13" style="133" customWidth="1"/>
    <col min="15" max="15" width="17.6640625" style="133" customWidth="1"/>
    <col min="16" max="16384" width="12" style="127"/>
  </cols>
  <sheetData>
    <row r="1" spans="1:15" ht="15.75" x14ac:dyDescent="0.25">
      <c r="A1" s="291" t="s">
        <v>567</v>
      </c>
    </row>
    <row r="2" spans="1:15" x14ac:dyDescent="0.25">
      <c r="A2" s="126" t="s">
        <v>816</v>
      </c>
    </row>
    <row r="5" spans="1:15" s="128" customFormat="1" ht="12.75" x14ac:dyDescent="0.2">
      <c r="A5" s="128" t="s">
        <v>570</v>
      </c>
      <c r="B5" s="128" t="s">
        <v>571</v>
      </c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5" s="128" customFormat="1" ht="12.75" x14ac:dyDescent="0.2">
      <c r="A6" s="128" t="s">
        <v>572</v>
      </c>
      <c r="B6" s="128" t="s">
        <v>571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</row>
    <row r="7" spans="1:15" s="128" customFormat="1" ht="12.75" x14ac:dyDescent="0.2"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15" s="129" customFormat="1" ht="50.1" customHeight="1" x14ac:dyDescent="0.15">
      <c r="A8" s="129" t="s">
        <v>158</v>
      </c>
      <c r="B8" s="129" t="s">
        <v>574</v>
      </c>
      <c r="C8" s="129" t="s">
        <v>153</v>
      </c>
      <c r="D8" s="130" t="s">
        <v>155</v>
      </c>
      <c r="E8" s="131" t="s">
        <v>575</v>
      </c>
      <c r="F8" s="131" t="s">
        <v>817</v>
      </c>
      <c r="G8" s="131" t="s">
        <v>818</v>
      </c>
      <c r="H8" s="131" t="s">
        <v>819</v>
      </c>
      <c r="I8" s="131" t="s">
        <v>820</v>
      </c>
      <c r="J8" s="131" t="s">
        <v>821</v>
      </c>
      <c r="K8" s="131" t="s">
        <v>822</v>
      </c>
      <c r="L8" s="131" t="s">
        <v>823</v>
      </c>
      <c r="M8" s="131" t="s">
        <v>824</v>
      </c>
      <c r="N8" s="131" t="s">
        <v>825</v>
      </c>
      <c r="O8" s="131" t="s">
        <v>826</v>
      </c>
    </row>
    <row r="9" spans="1:15" s="128" customFormat="1" ht="12.75" x14ac:dyDescent="0.2">
      <c r="A9" s="128" t="s">
        <v>216</v>
      </c>
      <c r="E9" s="135">
        <v>945</v>
      </c>
      <c r="F9" s="135">
        <v>14</v>
      </c>
      <c r="G9" s="135">
        <v>10</v>
      </c>
      <c r="H9" s="135">
        <v>24</v>
      </c>
      <c r="I9" s="135">
        <v>14</v>
      </c>
      <c r="J9" s="135">
        <v>10</v>
      </c>
      <c r="K9" s="135">
        <v>24</v>
      </c>
      <c r="L9" s="135">
        <v>0</v>
      </c>
      <c r="M9" s="135">
        <v>0</v>
      </c>
      <c r="N9" s="135">
        <v>0</v>
      </c>
      <c r="O9" s="135">
        <v>0</v>
      </c>
    </row>
    <row r="10" spans="1:15" s="128" customFormat="1" ht="12.75" x14ac:dyDescent="0.2">
      <c r="B10" s="128" t="s">
        <v>612</v>
      </c>
      <c r="E10" s="135">
        <v>945</v>
      </c>
      <c r="F10" s="135">
        <v>14</v>
      </c>
      <c r="G10" s="135">
        <v>10</v>
      </c>
      <c r="H10" s="135">
        <v>24</v>
      </c>
      <c r="I10" s="135">
        <v>14</v>
      </c>
      <c r="J10" s="135">
        <v>10</v>
      </c>
      <c r="K10" s="135">
        <v>24</v>
      </c>
      <c r="L10" s="135">
        <v>0</v>
      </c>
      <c r="M10" s="135">
        <v>0</v>
      </c>
      <c r="N10" s="135">
        <v>0</v>
      </c>
      <c r="O10" s="135">
        <v>0</v>
      </c>
    </row>
    <row r="11" spans="1:15" s="128" customFormat="1" ht="12.75" x14ac:dyDescent="0.2">
      <c r="C11" s="128" t="s">
        <v>613</v>
      </c>
      <c r="E11" s="135">
        <v>945</v>
      </c>
      <c r="F11" s="135">
        <v>14</v>
      </c>
      <c r="G11" s="135">
        <v>10</v>
      </c>
      <c r="H11" s="135">
        <v>24</v>
      </c>
      <c r="I11" s="135">
        <v>14</v>
      </c>
      <c r="J11" s="135">
        <v>10</v>
      </c>
      <c r="K11" s="135">
        <v>24</v>
      </c>
      <c r="L11" s="135">
        <v>0</v>
      </c>
      <c r="M11" s="135">
        <v>0</v>
      </c>
      <c r="N11" s="135">
        <v>0</v>
      </c>
      <c r="O11" s="135">
        <v>0</v>
      </c>
    </row>
    <row r="12" spans="1:15" s="128" customFormat="1" ht="12.75" x14ac:dyDescent="0.2">
      <c r="D12" s="128" t="s">
        <v>827</v>
      </c>
      <c r="E12" s="135">
        <v>945</v>
      </c>
      <c r="F12" s="135">
        <v>14</v>
      </c>
      <c r="G12" s="135">
        <v>10</v>
      </c>
      <c r="H12" s="135">
        <v>24</v>
      </c>
      <c r="I12" s="135">
        <v>14</v>
      </c>
      <c r="J12" s="135">
        <v>10</v>
      </c>
      <c r="K12" s="135">
        <v>24</v>
      </c>
      <c r="L12" s="135">
        <v>0</v>
      </c>
      <c r="M12" s="135">
        <v>0</v>
      </c>
      <c r="N12" s="135">
        <v>0</v>
      </c>
      <c r="O12" s="135">
        <v>0</v>
      </c>
    </row>
    <row r="13" spans="1:15" s="128" customFormat="1" ht="12.75" x14ac:dyDescent="0.2">
      <c r="A13" s="128" t="s">
        <v>316</v>
      </c>
      <c r="E13" s="135">
        <v>79</v>
      </c>
      <c r="F13" s="135">
        <v>4</v>
      </c>
      <c r="G13" s="135">
        <v>5</v>
      </c>
      <c r="H13" s="135">
        <v>9</v>
      </c>
      <c r="I13" s="135">
        <v>4</v>
      </c>
      <c r="J13" s="135">
        <v>5</v>
      </c>
      <c r="K13" s="135">
        <v>9</v>
      </c>
      <c r="L13" s="135">
        <v>0</v>
      </c>
      <c r="M13" s="135">
        <v>0</v>
      </c>
      <c r="N13" s="135">
        <v>0</v>
      </c>
      <c r="O13" s="135">
        <v>0</v>
      </c>
    </row>
    <row r="14" spans="1:15" s="128" customFormat="1" ht="12.75" x14ac:dyDescent="0.2">
      <c r="B14" s="128" t="s">
        <v>588</v>
      </c>
      <c r="E14" s="135">
        <v>79</v>
      </c>
      <c r="F14" s="135">
        <v>4</v>
      </c>
      <c r="G14" s="135">
        <v>5</v>
      </c>
      <c r="H14" s="135">
        <v>9</v>
      </c>
      <c r="I14" s="135">
        <v>4</v>
      </c>
      <c r="J14" s="135">
        <v>5</v>
      </c>
      <c r="K14" s="135">
        <v>9</v>
      </c>
      <c r="L14" s="135">
        <v>0</v>
      </c>
      <c r="M14" s="135">
        <v>0</v>
      </c>
      <c r="N14" s="135">
        <v>0</v>
      </c>
      <c r="O14" s="135">
        <v>0</v>
      </c>
    </row>
    <row r="15" spans="1:15" s="128" customFormat="1" ht="12.75" x14ac:dyDescent="0.2">
      <c r="C15" s="128" t="s">
        <v>589</v>
      </c>
      <c r="E15" s="135">
        <v>79</v>
      </c>
      <c r="F15" s="135">
        <v>4</v>
      </c>
      <c r="G15" s="135">
        <v>5</v>
      </c>
      <c r="H15" s="135">
        <v>9</v>
      </c>
      <c r="I15" s="135">
        <v>4</v>
      </c>
      <c r="J15" s="135">
        <v>5</v>
      </c>
      <c r="K15" s="135">
        <v>9</v>
      </c>
      <c r="L15" s="135">
        <v>0</v>
      </c>
      <c r="M15" s="135">
        <v>0</v>
      </c>
      <c r="N15" s="135">
        <v>0</v>
      </c>
      <c r="O15" s="135">
        <v>0</v>
      </c>
    </row>
    <row r="16" spans="1:15" s="128" customFormat="1" ht="12.75" x14ac:dyDescent="0.2">
      <c r="D16" s="128" t="s">
        <v>827</v>
      </c>
      <c r="E16" s="135">
        <v>79</v>
      </c>
      <c r="F16" s="135">
        <v>4</v>
      </c>
      <c r="G16" s="135">
        <v>5</v>
      </c>
      <c r="H16" s="135">
        <v>9</v>
      </c>
      <c r="I16" s="135">
        <v>4</v>
      </c>
      <c r="J16" s="135">
        <v>5</v>
      </c>
      <c r="K16" s="135">
        <v>9</v>
      </c>
      <c r="L16" s="135">
        <v>0</v>
      </c>
      <c r="M16" s="135">
        <v>0</v>
      </c>
      <c r="N16" s="135">
        <v>0</v>
      </c>
      <c r="O16" s="135">
        <v>0</v>
      </c>
    </row>
    <row r="17" spans="1:15" s="128" customFormat="1" ht="12.75" x14ac:dyDescent="0.2">
      <c r="A17" s="128" t="s">
        <v>225</v>
      </c>
      <c r="E17" s="135">
        <v>392</v>
      </c>
      <c r="F17" s="135">
        <v>21</v>
      </c>
      <c r="G17" s="135">
        <v>21</v>
      </c>
      <c r="H17" s="135">
        <v>42</v>
      </c>
      <c r="I17" s="135">
        <v>18</v>
      </c>
      <c r="J17" s="135">
        <v>19</v>
      </c>
      <c r="K17" s="135">
        <v>37</v>
      </c>
      <c r="L17" s="135">
        <v>2</v>
      </c>
      <c r="M17" s="135">
        <v>2</v>
      </c>
      <c r="N17" s="135">
        <v>4</v>
      </c>
      <c r="O17" s="135">
        <v>0</v>
      </c>
    </row>
    <row r="18" spans="1:15" s="128" customFormat="1" ht="12.75" x14ac:dyDescent="0.2">
      <c r="B18" s="128" t="s">
        <v>614</v>
      </c>
      <c r="E18" s="135">
        <v>8</v>
      </c>
      <c r="F18" s="135">
        <v>1</v>
      </c>
      <c r="G18" s="135">
        <v>2</v>
      </c>
      <c r="H18" s="135">
        <v>3</v>
      </c>
      <c r="I18" s="135">
        <v>1</v>
      </c>
      <c r="J18" s="135">
        <v>2</v>
      </c>
      <c r="K18" s="135">
        <v>3</v>
      </c>
      <c r="L18" s="135">
        <v>0</v>
      </c>
      <c r="M18" s="135">
        <v>0</v>
      </c>
      <c r="N18" s="135">
        <v>0</v>
      </c>
      <c r="O18" s="135">
        <v>0</v>
      </c>
    </row>
    <row r="19" spans="1:15" s="128" customFormat="1" ht="12.75" x14ac:dyDescent="0.2">
      <c r="C19" s="128" t="s">
        <v>614</v>
      </c>
      <c r="E19" s="135">
        <v>8</v>
      </c>
      <c r="F19" s="135">
        <v>1</v>
      </c>
      <c r="G19" s="135">
        <v>2</v>
      </c>
      <c r="H19" s="135">
        <v>3</v>
      </c>
      <c r="I19" s="135">
        <v>1</v>
      </c>
      <c r="J19" s="135">
        <v>2</v>
      </c>
      <c r="K19" s="135">
        <v>3</v>
      </c>
      <c r="L19" s="135">
        <v>0</v>
      </c>
      <c r="M19" s="135">
        <v>0</v>
      </c>
      <c r="N19" s="135">
        <v>0</v>
      </c>
      <c r="O19" s="135">
        <v>0</v>
      </c>
    </row>
    <row r="20" spans="1:15" s="128" customFormat="1" ht="12.75" x14ac:dyDescent="0.2">
      <c r="D20" s="128" t="s">
        <v>828</v>
      </c>
      <c r="E20" s="135">
        <v>8</v>
      </c>
      <c r="F20" s="135">
        <v>1</v>
      </c>
      <c r="G20" s="135">
        <v>2</v>
      </c>
      <c r="H20" s="135">
        <v>3</v>
      </c>
      <c r="I20" s="135">
        <v>1</v>
      </c>
      <c r="J20" s="135">
        <v>2</v>
      </c>
      <c r="K20" s="135">
        <v>3</v>
      </c>
      <c r="L20" s="135">
        <v>0</v>
      </c>
      <c r="M20" s="135">
        <v>0</v>
      </c>
      <c r="N20" s="135">
        <v>0</v>
      </c>
      <c r="O20" s="135">
        <v>0</v>
      </c>
    </row>
    <row r="21" spans="1:15" s="128" customFormat="1" ht="12.75" x14ac:dyDescent="0.2">
      <c r="B21" s="128" t="s">
        <v>615</v>
      </c>
      <c r="E21" s="135">
        <v>77</v>
      </c>
      <c r="F21" s="135">
        <v>8</v>
      </c>
      <c r="G21" s="135">
        <v>5</v>
      </c>
      <c r="H21" s="135">
        <v>13</v>
      </c>
      <c r="I21" s="135">
        <v>7</v>
      </c>
      <c r="J21" s="135">
        <v>5</v>
      </c>
      <c r="K21" s="135">
        <v>12</v>
      </c>
      <c r="L21" s="135">
        <v>0</v>
      </c>
      <c r="M21" s="135">
        <v>0</v>
      </c>
      <c r="N21" s="135">
        <v>0</v>
      </c>
      <c r="O21" s="135">
        <v>0</v>
      </c>
    </row>
    <row r="22" spans="1:15" s="128" customFormat="1" ht="12.75" x14ac:dyDescent="0.2">
      <c r="C22" s="128" t="s">
        <v>616</v>
      </c>
      <c r="E22" s="135">
        <v>77</v>
      </c>
      <c r="F22" s="135">
        <v>8</v>
      </c>
      <c r="G22" s="135">
        <v>5</v>
      </c>
      <c r="H22" s="135">
        <v>13</v>
      </c>
      <c r="I22" s="135">
        <v>7</v>
      </c>
      <c r="J22" s="135">
        <v>5</v>
      </c>
      <c r="K22" s="135">
        <v>12</v>
      </c>
      <c r="L22" s="135">
        <v>0</v>
      </c>
      <c r="M22" s="135">
        <v>0</v>
      </c>
      <c r="N22" s="135">
        <v>0</v>
      </c>
      <c r="O22" s="135">
        <v>0</v>
      </c>
    </row>
    <row r="23" spans="1:15" s="128" customFormat="1" ht="12.75" x14ac:dyDescent="0.2">
      <c r="D23" s="128" t="s">
        <v>827</v>
      </c>
      <c r="E23" s="135">
        <v>77</v>
      </c>
      <c r="F23" s="135">
        <v>8</v>
      </c>
      <c r="G23" s="135">
        <v>5</v>
      </c>
      <c r="H23" s="135">
        <v>13</v>
      </c>
      <c r="I23" s="135">
        <v>7</v>
      </c>
      <c r="J23" s="135">
        <v>5</v>
      </c>
      <c r="K23" s="135">
        <v>12</v>
      </c>
      <c r="L23" s="135">
        <v>0</v>
      </c>
      <c r="M23" s="135">
        <v>0</v>
      </c>
      <c r="N23" s="135">
        <v>0</v>
      </c>
      <c r="O23" s="135">
        <v>0</v>
      </c>
    </row>
    <row r="24" spans="1:15" s="128" customFormat="1" ht="12.75" x14ac:dyDescent="0.2">
      <c r="B24" s="128" t="s">
        <v>617</v>
      </c>
      <c r="E24" s="135">
        <v>8</v>
      </c>
      <c r="F24" s="135">
        <v>4</v>
      </c>
      <c r="G24" s="135">
        <v>3</v>
      </c>
      <c r="H24" s="135">
        <v>7</v>
      </c>
      <c r="I24" s="135">
        <v>4</v>
      </c>
      <c r="J24" s="135">
        <v>3</v>
      </c>
      <c r="K24" s="135">
        <v>7</v>
      </c>
      <c r="L24" s="135">
        <v>0</v>
      </c>
      <c r="M24" s="135">
        <v>0</v>
      </c>
      <c r="N24" s="135">
        <v>0</v>
      </c>
      <c r="O24" s="135">
        <v>0</v>
      </c>
    </row>
    <row r="25" spans="1:15" s="128" customFormat="1" ht="12.75" x14ac:dyDescent="0.2">
      <c r="C25" s="128" t="s">
        <v>617</v>
      </c>
      <c r="E25" s="135">
        <v>8</v>
      </c>
      <c r="F25" s="135">
        <v>4</v>
      </c>
      <c r="G25" s="135">
        <v>3</v>
      </c>
      <c r="H25" s="135">
        <v>7</v>
      </c>
      <c r="I25" s="135">
        <v>4</v>
      </c>
      <c r="J25" s="135">
        <v>3</v>
      </c>
      <c r="K25" s="135">
        <v>7</v>
      </c>
      <c r="L25" s="135">
        <v>0</v>
      </c>
      <c r="M25" s="135">
        <v>0</v>
      </c>
      <c r="N25" s="135">
        <v>0</v>
      </c>
      <c r="O25" s="135">
        <v>0</v>
      </c>
    </row>
    <row r="26" spans="1:15" s="128" customFormat="1" ht="12.75" x14ac:dyDescent="0.2">
      <c r="D26" s="128" t="s">
        <v>827</v>
      </c>
      <c r="E26" s="135">
        <v>8</v>
      </c>
      <c r="F26" s="135">
        <v>4</v>
      </c>
      <c r="G26" s="135">
        <v>3</v>
      </c>
      <c r="H26" s="135">
        <v>7</v>
      </c>
      <c r="I26" s="135">
        <v>4</v>
      </c>
      <c r="J26" s="135">
        <v>3</v>
      </c>
      <c r="K26" s="135">
        <v>7</v>
      </c>
      <c r="L26" s="135">
        <v>0</v>
      </c>
      <c r="M26" s="135">
        <v>0</v>
      </c>
      <c r="N26" s="135">
        <v>0</v>
      </c>
      <c r="O26" s="135">
        <v>0</v>
      </c>
    </row>
    <row r="27" spans="1:15" s="128" customFormat="1" ht="12.75" x14ac:dyDescent="0.2">
      <c r="B27" s="128" t="s">
        <v>618</v>
      </c>
      <c r="E27" s="135">
        <v>299</v>
      </c>
      <c r="F27" s="135">
        <v>8</v>
      </c>
      <c r="G27" s="135">
        <v>11</v>
      </c>
      <c r="H27" s="135">
        <v>19</v>
      </c>
      <c r="I27" s="135">
        <v>6</v>
      </c>
      <c r="J27" s="135">
        <v>9</v>
      </c>
      <c r="K27" s="135">
        <v>15</v>
      </c>
      <c r="L27" s="135">
        <v>2</v>
      </c>
      <c r="M27" s="135">
        <v>2</v>
      </c>
      <c r="N27" s="135">
        <v>4</v>
      </c>
      <c r="O27" s="135">
        <v>0</v>
      </c>
    </row>
    <row r="28" spans="1:15" s="128" customFormat="1" ht="12.75" x14ac:dyDescent="0.2">
      <c r="C28" s="128" t="s">
        <v>619</v>
      </c>
      <c r="E28" s="135">
        <v>299</v>
      </c>
      <c r="F28" s="135">
        <v>8</v>
      </c>
      <c r="G28" s="135">
        <v>11</v>
      </c>
      <c r="H28" s="135">
        <v>19</v>
      </c>
      <c r="I28" s="135">
        <v>6</v>
      </c>
      <c r="J28" s="135">
        <v>9</v>
      </c>
      <c r="K28" s="135">
        <v>15</v>
      </c>
      <c r="L28" s="135">
        <v>2</v>
      </c>
      <c r="M28" s="135">
        <v>2</v>
      </c>
      <c r="N28" s="135">
        <v>4</v>
      </c>
      <c r="O28" s="135">
        <v>0</v>
      </c>
    </row>
    <row r="29" spans="1:15" s="128" customFormat="1" ht="12.75" x14ac:dyDescent="0.2">
      <c r="D29" s="128" t="s">
        <v>827</v>
      </c>
      <c r="E29" s="135">
        <v>299</v>
      </c>
      <c r="F29" s="135">
        <v>8</v>
      </c>
      <c r="G29" s="135">
        <v>9</v>
      </c>
      <c r="H29" s="135">
        <v>17</v>
      </c>
      <c r="I29" s="135">
        <v>6</v>
      </c>
      <c r="J29" s="135">
        <v>7</v>
      </c>
      <c r="K29" s="135">
        <v>13</v>
      </c>
      <c r="L29" s="135">
        <v>2</v>
      </c>
      <c r="M29" s="135">
        <v>2</v>
      </c>
      <c r="N29" s="135">
        <v>4</v>
      </c>
      <c r="O29" s="135">
        <v>0</v>
      </c>
    </row>
    <row r="30" spans="1:15" s="128" customFormat="1" ht="12.75" x14ac:dyDescent="0.2">
      <c r="D30" s="128" t="s">
        <v>828</v>
      </c>
      <c r="E30" s="135">
        <v>0</v>
      </c>
      <c r="F30" s="135">
        <v>0</v>
      </c>
      <c r="G30" s="135">
        <v>2</v>
      </c>
      <c r="H30" s="135">
        <v>2</v>
      </c>
      <c r="I30" s="135">
        <v>0</v>
      </c>
      <c r="J30" s="135">
        <v>2</v>
      </c>
      <c r="K30" s="135">
        <v>2</v>
      </c>
      <c r="L30" s="135">
        <v>0</v>
      </c>
      <c r="M30" s="135">
        <v>0</v>
      </c>
      <c r="N30" s="135">
        <v>0</v>
      </c>
      <c r="O30" s="135">
        <v>0</v>
      </c>
    </row>
    <row r="31" spans="1:15" s="128" customFormat="1" ht="12.75" x14ac:dyDescent="0.2">
      <c r="A31" s="128" t="s">
        <v>590</v>
      </c>
      <c r="E31" s="135">
        <v>1792</v>
      </c>
      <c r="F31" s="135">
        <v>72</v>
      </c>
      <c r="G31" s="135">
        <v>75</v>
      </c>
      <c r="H31" s="135">
        <v>147</v>
      </c>
      <c r="I31" s="135">
        <v>72</v>
      </c>
      <c r="J31" s="135">
        <v>75</v>
      </c>
      <c r="K31" s="135">
        <v>147</v>
      </c>
      <c r="L31" s="135">
        <v>1</v>
      </c>
      <c r="M31" s="135">
        <v>2</v>
      </c>
      <c r="N31" s="135">
        <v>3</v>
      </c>
      <c r="O31" s="135">
        <v>0</v>
      </c>
    </row>
    <row r="32" spans="1:15" s="128" customFormat="1" ht="12.75" x14ac:dyDescent="0.2">
      <c r="B32" s="128" t="s">
        <v>620</v>
      </c>
      <c r="E32" s="135">
        <v>160</v>
      </c>
      <c r="F32" s="135">
        <v>4</v>
      </c>
      <c r="G32" s="135">
        <v>10</v>
      </c>
      <c r="H32" s="135">
        <v>14</v>
      </c>
      <c r="I32" s="135">
        <v>4</v>
      </c>
      <c r="J32" s="135">
        <v>10</v>
      </c>
      <c r="K32" s="135">
        <v>14</v>
      </c>
      <c r="L32" s="135">
        <v>0</v>
      </c>
      <c r="M32" s="135">
        <v>1</v>
      </c>
      <c r="N32" s="135">
        <v>1</v>
      </c>
      <c r="O32" s="135">
        <v>0</v>
      </c>
    </row>
    <row r="33" spans="1:15" s="128" customFormat="1" ht="12.75" x14ac:dyDescent="0.2">
      <c r="C33" s="128" t="s">
        <v>621</v>
      </c>
      <c r="E33" s="135">
        <v>160</v>
      </c>
      <c r="F33" s="135">
        <v>4</v>
      </c>
      <c r="G33" s="135">
        <v>10</v>
      </c>
      <c r="H33" s="135">
        <v>14</v>
      </c>
      <c r="I33" s="135">
        <v>4</v>
      </c>
      <c r="J33" s="135">
        <v>10</v>
      </c>
      <c r="K33" s="135">
        <v>14</v>
      </c>
      <c r="L33" s="135">
        <v>0</v>
      </c>
      <c r="M33" s="135">
        <v>1</v>
      </c>
      <c r="N33" s="135">
        <v>1</v>
      </c>
      <c r="O33" s="135">
        <v>0</v>
      </c>
    </row>
    <row r="34" spans="1:15" s="128" customFormat="1" ht="12.75" x14ac:dyDescent="0.2">
      <c r="D34" s="128" t="s">
        <v>827</v>
      </c>
      <c r="E34" s="135">
        <v>160</v>
      </c>
      <c r="F34" s="135">
        <v>4</v>
      </c>
      <c r="G34" s="135">
        <v>10</v>
      </c>
      <c r="H34" s="135">
        <v>14</v>
      </c>
      <c r="I34" s="135">
        <v>4</v>
      </c>
      <c r="J34" s="135">
        <v>10</v>
      </c>
      <c r="K34" s="135">
        <v>14</v>
      </c>
      <c r="L34" s="135">
        <v>0</v>
      </c>
      <c r="M34" s="135">
        <v>1</v>
      </c>
      <c r="N34" s="135">
        <v>1</v>
      </c>
      <c r="O34" s="135">
        <v>0</v>
      </c>
    </row>
    <row r="35" spans="1:15" s="128" customFormat="1" ht="12.75" x14ac:dyDescent="0.2">
      <c r="B35" s="128" t="s">
        <v>612</v>
      </c>
      <c r="E35" s="135">
        <v>306</v>
      </c>
      <c r="F35" s="135">
        <v>19</v>
      </c>
      <c r="G35" s="135">
        <v>16</v>
      </c>
      <c r="H35" s="135">
        <v>35</v>
      </c>
      <c r="I35" s="135">
        <v>19</v>
      </c>
      <c r="J35" s="135">
        <v>16</v>
      </c>
      <c r="K35" s="135">
        <v>35</v>
      </c>
      <c r="L35" s="135">
        <v>0</v>
      </c>
      <c r="M35" s="135">
        <v>0</v>
      </c>
      <c r="N35" s="135">
        <v>0</v>
      </c>
      <c r="O35" s="135">
        <v>0</v>
      </c>
    </row>
    <row r="36" spans="1:15" s="128" customFormat="1" ht="12.75" x14ac:dyDescent="0.2">
      <c r="C36" s="128" t="s">
        <v>622</v>
      </c>
      <c r="E36" s="135">
        <v>306</v>
      </c>
      <c r="F36" s="135">
        <v>19</v>
      </c>
      <c r="G36" s="135">
        <v>16</v>
      </c>
      <c r="H36" s="135">
        <v>35</v>
      </c>
      <c r="I36" s="135">
        <v>19</v>
      </c>
      <c r="J36" s="135">
        <v>16</v>
      </c>
      <c r="K36" s="135">
        <v>35</v>
      </c>
      <c r="L36" s="135">
        <v>0</v>
      </c>
      <c r="M36" s="135">
        <v>0</v>
      </c>
      <c r="N36" s="135">
        <v>0</v>
      </c>
      <c r="O36" s="135">
        <v>0</v>
      </c>
    </row>
    <row r="37" spans="1:15" s="128" customFormat="1" ht="12.75" x14ac:dyDescent="0.2">
      <c r="D37" s="128" t="s">
        <v>827</v>
      </c>
      <c r="E37" s="135">
        <v>306</v>
      </c>
      <c r="F37" s="135">
        <v>19</v>
      </c>
      <c r="G37" s="135">
        <v>16</v>
      </c>
      <c r="H37" s="135">
        <v>35</v>
      </c>
      <c r="I37" s="135">
        <v>19</v>
      </c>
      <c r="J37" s="135">
        <v>16</v>
      </c>
      <c r="K37" s="135">
        <v>35</v>
      </c>
      <c r="L37" s="135">
        <v>0</v>
      </c>
      <c r="M37" s="135">
        <v>0</v>
      </c>
      <c r="N37" s="135">
        <v>0</v>
      </c>
      <c r="O37" s="135">
        <v>0</v>
      </c>
    </row>
    <row r="38" spans="1:15" s="128" customFormat="1" ht="12.75" x14ac:dyDescent="0.2">
      <c r="B38" s="128" t="s">
        <v>618</v>
      </c>
      <c r="E38" s="135">
        <v>244</v>
      </c>
      <c r="F38" s="135">
        <v>2</v>
      </c>
      <c r="G38" s="135">
        <v>12</v>
      </c>
      <c r="H38" s="135">
        <v>14</v>
      </c>
      <c r="I38" s="135">
        <v>2</v>
      </c>
      <c r="J38" s="135">
        <v>12</v>
      </c>
      <c r="K38" s="135">
        <v>14</v>
      </c>
      <c r="L38" s="135">
        <v>1</v>
      </c>
      <c r="M38" s="135">
        <v>1</v>
      </c>
      <c r="N38" s="135">
        <v>2</v>
      </c>
      <c r="O38" s="135">
        <v>0</v>
      </c>
    </row>
    <row r="39" spans="1:15" s="128" customFormat="1" ht="12.75" x14ac:dyDescent="0.2">
      <c r="C39" s="128" t="s">
        <v>623</v>
      </c>
      <c r="E39" s="135">
        <v>244</v>
      </c>
      <c r="F39" s="135">
        <v>2</v>
      </c>
      <c r="G39" s="135">
        <v>12</v>
      </c>
      <c r="H39" s="135">
        <v>14</v>
      </c>
      <c r="I39" s="135">
        <v>2</v>
      </c>
      <c r="J39" s="135">
        <v>12</v>
      </c>
      <c r="K39" s="135">
        <v>14</v>
      </c>
      <c r="L39" s="135">
        <v>1</v>
      </c>
      <c r="M39" s="135">
        <v>1</v>
      </c>
      <c r="N39" s="135">
        <v>2</v>
      </c>
      <c r="O39" s="135">
        <v>0</v>
      </c>
    </row>
    <row r="40" spans="1:15" s="128" customFormat="1" ht="12.75" x14ac:dyDescent="0.2">
      <c r="D40" s="128" t="s">
        <v>827</v>
      </c>
      <c r="E40" s="135">
        <v>244</v>
      </c>
      <c r="F40" s="135">
        <v>2</v>
      </c>
      <c r="G40" s="135">
        <v>12</v>
      </c>
      <c r="H40" s="135">
        <v>14</v>
      </c>
      <c r="I40" s="135">
        <v>2</v>
      </c>
      <c r="J40" s="135">
        <v>12</v>
      </c>
      <c r="K40" s="135">
        <v>14</v>
      </c>
      <c r="L40" s="135">
        <v>1</v>
      </c>
      <c r="M40" s="135">
        <v>1</v>
      </c>
      <c r="N40" s="135">
        <v>2</v>
      </c>
      <c r="O40" s="135">
        <v>0</v>
      </c>
    </row>
    <row r="41" spans="1:15" s="128" customFormat="1" ht="12.75" x14ac:dyDescent="0.2">
      <c r="B41" s="128" t="s">
        <v>591</v>
      </c>
      <c r="E41" s="135">
        <v>1082</v>
      </c>
      <c r="F41" s="135">
        <v>47</v>
      </c>
      <c r="G41" s="135">
        <v>37</v>
      </c>
      <c r="H41" s="135">
        <v>84</v>
      </c>
      <c r="I41" s="135">
        <v>47</v>
      </c>
      <c r="J41" s="135">
        <v>37</v>
      </c>
      <c r="K41" s="135">
        <v>84</v>
      </c>
      <c r="L41" s="135">
        <v>0</v>
      </c>
      <c r="M41" s="135">
        <v>0</v>
      </c>
      <c r="N41" s="135">
        <v>0</v>
      </c>
      <c r="O41" s="135">
        <v>0</v>
      </c>
    </row>
    <row r="42" spans="1:15" s="128" customFormat="1" ht="12.75" x14ac:dyDescent="0.2">
      <c r="C42" s="128" t="s">
        <v>591</v>
      </c>
      <c r="E42" s="135">
        <v>1082</v>
      </c>
      <c r="F42" s="135">
        <v>47</v>
      </c>
      <c r="G42" s="135">
        <v>37</v>
      </c>
      <c r="H42" s="135">
        <v>84</v>
      </c>
      <c r="I42" s="135">
        <v>47</v>
      </c>
      <c r="J42" s="135">
        <v>37</v>
      </c>
      <c r="K42" s="135">
        <v>84</v>
      </c>
      <c r="L42" s="135">
        <v>0</v>
      </c>
      <c r="M42" s="135">
        <v>0</v>
      </c>
      <c r="N42" s="135">
        <v>0</v>
      </c>
      <c r="O42" s="135">
        <v>0</v>
      </c>
    </row>
    <row r="43" spans="1:15" s="128" customFormat="1" ht="12.75" x14ac:dyDescent="0.2">
      <c r="D43" s="128" t="s">
        <v>827</v>
      </c>
      <c r="E43" s="135">
        <v>1082</v>
      </c>
      <c r="F43" s="135">
        <v>47</v>
      </c>
      <c r="G43" s="135">
        <v>37</v>
      </c>
      <c r="H43" s="135">
        <v>84</v>
      </c>
      <c r="I43" s="135">
        <v>47</v>
      </c>
      <c r="J43" s="135">
        <v>37</v>
      </c>
      <c r="K43" s="135">
        <v>84</v>
      </c>
      <c r="L43" s="135">
        <v>0</v>
      </c>
      <c r="M43" s="135">
        <v>0</v>
      </c>
      <c r="N43" s="135">
        <v>0</v>
      </c>
      <c r="O43" s="135">
        <v>0</v>
      </c>
    </row>
    <row r="44" spans="1:15" s="128" customFormat="1" ht="12.75" x14ac:dyDescent="0.2">
      <c r="A44" s="128" t="s">
        <v>347</v>
      </c>
      <c r="E44" s="135">
        <v>735</v>
      </c>
      <c r="F44" s="135">
        <v>30</v>
      </c>
      <c r="G44" s="135">
        <v>30</v>
      </c>
      <c r="H44" s="135">
        <v>60</v>
      </c>
      <c r="I44" s="135">
        <v>30</v>
      </c>
      <c r="J44" s="135">
        <v>30</v>
      </c>
      <c r="K44" s="135">
        <v>60</v>
      </c>
      <c r="L44" s="135">
        <v>0</v>
      </c>
      <c r="M44" s="135">
        <v>0</v>
      </c>
      <c r="N44" s="135">
        <v>0</v>
      </c>
      <c r="O44" s="135">
        <v>0</v>
      </c>
    </row>
    <row r="45" spans="1:15" s="128" customFormat="1" ht="12.75" x14ac:dyDescent="0.2">
      <c r="B45" s="128" t="s">
        <v>592</v>
      </c>
      <c r="E45" s="135">
        <v>735</v>
      </c>
      <c r="F45" s="135">
        <v>30</v>
      </c>
      <c r="G45" s="135">
        <v>30</v>
      </c>
      <c r="H45" s="135">
        <v>60</v>
      </c>
      <c r="I45" s="135">
        <v>30</v>
      </c>
      <c r="J45" s="135">
        <v>30</v>
      </c>
      <c r="K45" s="135">
        <v>60</v>
      </c>
      <c r="L45" s="135">
        <v>0</v>
      </c>
      <c r="M45" s="135">
        <v>0</v>
      </c>
      <c r="N45" s="135">
        <v>0</v>
      </c>
      <c r="O45" s="135">
        <v>0</v>
      </c>
    </row>
    <row r="46" spans="1:15" s="128" customFormat="1" ht="12.75" x14ac:dyDescent="0.2">
      <c r="C46" s="128" t="s">
        <v>592</v>
      </c>
      <c r="E46" s="135">
        <v>735</v>
      </c>
      <c r="F46" s="135">
        <v>30</v>
      </c>
      <c r="G46" s="135">
        <v>30</v>
      </c>
      <c r="H46" s="135">
        <v>60</v>
      </c>
      <c r="I46" s="135">
        <v>30</v>
      </c>
      <c r="J46" s="135">
        <v>30</v>
      </c>
      <c r="K46" s="135">
        <v>60</v>
      </c>
      <c r="L46" s="135">
        <v>0</v>
      </c>
      <c r="M46" s="135">
        <v>0</v>
      </c>
      <c r="N46" s="135">
        <v>0</v>
      </c>
      <c r="O46" s="135">
        <v>0</v>
      </c>
    </row>
    <row r="47" spans="1:15" s="128" customFormat="1" ht="12.75" x14ac:dyDescent="0.2">
      <c r="D47" s="128" t="s">
        <v>827</v>
      </c>
      <c r="E47" s="135">
        <v>735</v>
      </c>
      <c r="F47" s="135">
        <v>30</v>
      </c>
      <c r="G47" s="135">
        <v>30</v>
      </c>
      <c r="H47" s="135">
        <v>60</v>
      </c>
      <c r="I47" s="135">
        <v>30</v>
      </c>
      <c r="J47" s="135">
        <v>30</v>
      </c>
      <c r="K47" s="135">
        <v>60</v>
      </c>
      <c r="L47" s="135">
        <v>0</v>
      </c>
      <c r="M47" s="135">
        <v>0</v>
      </c>
      <c r="N47" s="135">
        <v>0</v>
      </c>
      <c r="O47" s="135">
        <v>0</v>
      </c>
    </row>
    <row r="48" spans="1:15" s="128" customFormat="1" ht="12.75" x14ac:dyDescent="0.2">
      <c r="A48" s="128" t="s">
        <v>282</v>
      </c>
      <c r="E48" s="135">
        <v>55951</v>
      </c>
      <c r="F48" s="135">
        <v>3571</v>
      </c>
      <c r="G48" s="135">
        <v>2568</v>
      </c>
      <c r="H48" s="135">
        <v>6139</v>
      </c>
      <c r="I48" s="135">
        <v>2967</v>
      </c>
      <c r="J48" s="135">
        <v>2150</v>
      </c>
      <c r="K48" s="135">
        <v>5117</v>
      </c>
      <c r="L48" s="135">
        <v>727</v>
      </c>
      <c r="M48" s="135">
        <v>502</v>
      </c>
      <c r="N48" s="135">
        <v>1229</v>
      </c>
      <c r="O48" s="135">
        <v>10</v>
      </c>
    </row>
    <row r="49" spans="2:15" s="128" customFormat="1" ht="12.75" x14ac:dyDescent="0.2">
      <c r="B49" s="128" t="s">
        <v>784</v>
      </c>
      <c r="E49" s="135">
        <v>52</v>
      </c>
      <c r="F49" s="135">
        <v>3</v>
      </c>
      <c r="G49" s="135">
        <v>3</v>
      </c>
      <c r="H49" s="135">
        <v>6</v>
      </c>
      <c r="I49" s="135">
        <v>0</v>
      </c>
      <c r="J49" s="135">
        <v>0</v>
      </c>
      <c r="K49" s="135">
        <v>0</v>
      </c>
      <c r="L49" s="135">
        <v>3</v>
      </c>
      <c r="M49" s="135">
        <v>3</v>
      </c>
      <c r="N49" s="135">
        <v>6</v>
      </c>
      <c r="O49" s="135">
        <v>0</v>
      </c>
    </row>
    <row r="50" spans="2:15" s="128" customFormat="1" ht="12.75" x14ac:dyDescent="0.2">
      <c r="C50" s="128" t="s">
        <v>784</v>
      </c>
      <c r="E50" s="135">
        <v>52</v>
      </c>
      <c r="F50" s="135">
        <v>3</v>
      </c>
      <c r="G50" s="135">
        <v>3</v>
      </c>
      <c r="H50" s="135">
        <v>6</v>
      </c>
      <c r="I50" s="135">
        <v>0</v>
      </c>
      <c r="J50" s="135">
        <v>0</v>
      </c>
      <c r="K50" s="135">
        <v>0</v>
      </c>
      <c r="L50" s="135">
        <v>3</v>
      </c>
      <c r="M50" s="135">
        <v>3</v>
      </c>
      <c r="N50" s="135">
        <v>6</v>
      </c>
      <c r="O50" s="135">
        <v>0</v>
      </c>
    </row>
    <row r="51" spans="2:15" s="128" customFormat="1" ht="12.75" x14ac:dyDescent="0.2">
      <c r="D51" s="128" t="s">
        <v>828</v>
      </c>
      <c r="E51" s="135">
        <v>52</v>
      </c>
      <c r="F51" s="135">
        <v>3</v>
      </c>
      <c r="G51" s="135">
        <v>3</v>
      </c>
      <c r="H51" s="135">
        <v>6</v>
      </c>
      <c r="I51" s="135">
        <v>0</v>
      </c>
      <c r="J51" s="135">
        <v>0</v>
      </c>
      <c r="K51" s="135">
        <v>0</v>
      </c>
      <c r="L51" s="135">
        <v>3</v>
      </c>
      <c r="M51" s="135">
        <v>3</v>
      </c>
      <c r="N51" s="135">
        <v>6</v>
      </c>
      <c r="O51" s="135">
        <v>0</v>
      </c>
    </row>
    <row r="52" spans="2:15" s="128" customFormat="1" ht="12.75" x14ac:dyDescent="0.2">
      <c r="B52" s="128" t="s">
        <v>624</v>
      </c>
      <c r="E52" s="135">
        <v>746</v>
      </c>
      <c r="F52" s="135">
        <v>30</v>
      </c>
      <c r="G52" s="135">
        <v>21</v>
      </c>
      <c r="H52" s="135">
        <v>51</v>
      </c>
      <c r="I52" s="135">
        <v>30</v>
      </c>
      <c r="J52" s="135">
        <v>21</v>
      </c>
      <c r="K52" s="135">
        <v>51</v>
      </c>
      <c r="L52" s="135">
        <v>0</v>
      </c>
      <c r="M52" s="135">
        <v>0</v>
      </c>
      <c r="N52" s="135">
        <v>0</v>
      </c>
      <c r="O52" s="135">
        <v>0</v>
      </c>
    </row>
    <row r="53" spans="2:15" s="128" customFormat="1" ht="12.75" x14ac:dyDescent="0.2">
      <c r="C53" s="128" t="s">
        <v>624</v>
      </c>
      <c r="E53" s="135">
        <v>746</v>
      </c>
      <c r="F53" s="135">
        <v>30</v>
      </c>
      <c r="G53" s="135">
        <v>21</v>
      </c>
      <c r="H53" s="135">
        <v>51</v>
      </c>
      <c r="I53" s="135">
        <v>30</v>
      </c>
      <c r="J53" s="135">
        <v>21</v>
      </c>
      <c r="K53" s="135">
        <v>51</v>
      </c>
      <c r="L53" s="135">
        <v>0</v>
      </c>
      <c r="M53" s="135">
        <v>0</v>
      </c>
      <c r="N53" s="135">
        <v>0</v>
      </c>
      <c r="O53" s="135">
        <v>0</v>
      </c>
    </row>
    <row r="54" spans="2:15" s="128" customFormat="1" ht="12.75" x14ac:dyDescent="0.2">
      <c r="D54" s="128" t="s">
        <v>827</v>
      </c>
      <c r="E54" s="135">
        <v>746</v>
      </c>
      <c r="F54" s="135">
        <v>30</v>
      </c>
      <c r="G54" s="135">
        <v>21</v>
      </c>
      <c r="H54" s="135">
        <v>51</v>
      </c>
      <c r="I54" s="135">
        <v>30</v>
      </c>
      <c r="J54" s="135">
        <v>21</v>
      </c>
      <c r="K54" s="135">
        <v>51</v>
      </c>
      <c r="L54" s="135">
        <v>0</v>
      </c>
      <c r="M54" s="135">
        <v>0</v>
      </c>
      <c r="N54" s="135">
        <v>0</v>
      </c>
      <c r="O54" s="135">
        <v>0</v>
      </c>
    </row>
    <row r="55" spans="2:15" s="128" customFormat="1" ht="12.75" x14ac:dyDescent="0.2">
      <c r="B55" s="128" t="s">
        <v>777</v>
      </c>
      <c r="E55" s="135">
        <v>2</v>
      </c>
      <c r="F55" s="135">
        <v>2</v>
      </c>
      <c r="G55" s="135">
        <v>2</v>
      </c>
      <c r="H55" s="135">
        <v>4</v>
      </c>
      <c r="I55" s="135">
        <v>0</v>
      </c>
      <c r="J55" s="135">
        <v>0</v>
      </c>
      <c r="K55" s="135">
        <v>0</v>
      </c>
      <c r="L55" s="135">
        <v>2</v>
      </c>
      <c r="M55" s="135">
        <v>2</v>
      </c>
      <c r="N55" s="135">
        <v>4</v>
      </c>
      <c r="O55" s="135">
        <v>0</v>
      </c>
    </row>
    <row r="56" spans="2:15" s="128" customFormat="1" ht="12.75" x14ac:dyDescent="0.2">
      <c r="C56" s="128" t="s">
        <v>777</v>
      </c>
      <c r="E56" s="135">
        <v>2</v>
      </c>
      <c r="F56" s="135">
        <v>2</v>
      </c>
      <c r="G56" s="135">
        <v>2</v>
      </c>
      <c r="H56" s="135">
        <v>4</v>
      </c>
      <c r="I56" s="135">
        <v>0</v>
      </c>
      <c r="J56" s="135">
        <v>0</v>
      </c>
      <c r="K56" s="135">
        <v>0</v>
      </c>
      <c r="L56" s="135">
        <v>2</v>
      </c>
      <c r="M56" s="135">
        <v>2</v>
      </c>
      <c r="N56" s="135">
        <v>4</v>
      </c>
      <c r="O56" s="135">
        <v>0</v>
      </c>
    </row>
    <row r="57" spans="2:15" s="128" customFormat="1" ht="12.75" x14ac:dyDescent="0.2">
      <c r="D57" s="128" t="s">
        <v>828</v>
      </c>
      <c r="E57" s="135">
        <v>2</v>
      </c>
      <c r="F57" s="135">
        <v>2</v>
      </c>
      <c r="G57" s="135">
        <v>2</v>
      </c>
      <c r="H57" s="135">
        <v>4</v>
      </c>
      <c r="I57" s="135">
        <v>0</v>
      </c>
      <c r="J57" s="135">
        <v>0</v>
      </c>
      <c r="K57" s="135">
        <v>0</v>
      </c>
      <c r="L57" s="135">
        <v>2</v>
      </c>
      <c r="M57" s="135">
        <v>2</v>
      </c>
      <c r="N57" s="135">
        <v>4</v>
      </c>
      <c r="O57" s="135">
        <v>0</v>
      </c>
    </row>
    <row r="58" spans="2:15" s="128" customFormat="1" ht="12.75" x14ac:dyDescent="0.2">
      <c r="B58" s="128" t="s">
        <v>786</v>
      </c>
      <c r="E58" s="135">
        <v>63</v>
      </c>
      <c r="F58" s="135">
        <v>4</v>
      </c>
      <c r="G58" s="135">
        <v>22</v>
      </c>
      <c r="H58" s="135">
        <v>26</v>
      </c>
      <c r="I58" s="135">
        <v>0</v>
      </c>
      <c r="J58" s="135">
        <v>0</v>
      </c>
      <c r="K58" s="135">
        <v>0</v>
      </c>
      <c r="L58" s="135">
        <v>4</v>
      </c>
      <c r="M58" s="135">
        <v>22</v>
      </c>
      <c r="N58" s="135">
        <v>26</v>
      </c>
      <c r="O58" s="135">
        <v>0</v>
      </c>
    </row>
    <row r="59" spans="2:15" s="128" customFormat="1" ht="12.75" x14ac:dyDescent="0.2">
      <c r="C59" s="128" t="s">
        <v>787</v>
      </c>
      <c r="E59" s="135">
        <v>63</v>
      </c>
      <c r="F59" s="135">
        <v>4</v>
      </c>
      <c r="G59" s="135">
        <v>22</v>
      </c>
      <c r="H59" s="135">
        <v>26</v>
      </c>
      <c r="I59" s="135">
        <v>0</v>
      </c>
      <c r="J59" s="135">
        <v>0</v>
      </c>
      <c r="K59" s="135">
        <v>0</v>
      </c>
      <c r="L59" s="135">
        <v>4</v>
      </c>
      <c r="M59" s="135">
        <v>22</v>
      </c>
      <c r="N59" s="135">
        <v>26</v>
      </c>
      <c r="O59" s="135">
        <v>0</v>
      </c>
    </row>
    <row r="60" spans="2:15" s="128" customFormat="1" ht="12.75" x14ac:dyDescent="0.2">
      <c r="D60" s="128" t="s">
        <v>827</v>
      </c>
      <c r="E60" s="135">
        <v>44</v>
      </c>
      <c r="F60" s="135">
        <v>2</v>
      </c>
      <c r="G60" s="135">
        <v>11</v>
      </c>
      <c r="H60" s="135">
        <v>13</v>
      </c>
      <c r="I60" s="135">
        <v>0</v>
      </c>
      <c r="J60" s="135">
        <v>0</v>
      </c>
      <c r="K60" s="135">
        <v>0</v>
      </c>
      <c r="L60" s="135">
        <v>2</v>
      </c>
      <c r="M60" s="135">
        <v>11</v>
      </c>
      <c r="N60" s="135">
        <v>13</v>
      </c>
      <c r="O60" s="135">
        <v>0</v>
      </c>
    </row>
    <row r="61" spans="2:15" s="128" customFormat="1" ht="12.75" x14ac:dyDescent="0.2">
      <c r="D61" s="128" t="s">
        <v>828</v>
      </c>
      <c r="E61" s="135">
        <v>19</v>
      </c>
      <c r="F61" s="135">
        <v>2</v>
      </c>
      <c r="G61" s="135">
        <v>11</v>
      </c>
      <c r="H61" s="135">
        <v>13</v>
      </c>
      <c r="I61" s="135">
        <v>0</v>
      </c>
      <c r="J61" s="135">
        <v>0</v>
      </c>
      <c r="K61" s="135">
        <v>0</v>
      </c>
      <c r="L61" s="135">
        <v>2</v>
      </c>
      <c r="M61" s="135">
        <v>11</v>
      </c>
      <c r="N61" s="135">
        <v>13</v>
      </c>
      <c r="O61" s="135">
        <v>0</v>
      </c>
    </row>
    <row r="62" spans="2:15" s="128" customFormat="1" ht="12.75" x14ac:dyDescent="0.2">
      <c r="B62" s="128" t="s">
        <v>625</v>
      </c>
      <c r="E62" s="135">
        <v>165</v>
      </c>
      <c r="F62" s="135">
        <v>32</v>
      </c>
      <c r="G62" s="135">
        <v>20</v>
      </c>
      <c r="H62" s="135">
        <v>52</v>
      </c>
      <c r="I62" s="135">
        <v>31</v>
      </c>
      <c r="J62" s="135">
        <v>19</v>
      </c>
      <c r="K62" s="135">
        <v>50</v>
      </c>
      <c r="L62" s="135">
        <v>7</v>
      </c>
      <c r="M62" s="135">
        <v>2</v>
      </c>
      <c r="N62" s="135">
        <v>9</v>
      </c>
      <c r="O62" s="135">
        <v>0</v>
      </c>
    </row>
    <row r="63" spans="2:15" s="128" customFormat="1" ht="12.75" x14ac:dyDescent="0.2">
      <c r="C63" s="128" t="s">
        <v>625</v>
      </c>
      <c r="E63" s="135">
        <v>165</v>
      </c>
      <c r="F63" s="135">
        <v>32</v>
      </c>
      <c r="G63" s="135">
        <v>20</v>
      </c>
      <c r="H63" s="135">
        <v>52</v>
      </c>
      <c r="I63" s="135">
        <v>31</v>
      </c>
      <c r="J63" s="135">
        <v>19</v>
      </c>
      <c r="K63" s="135">
        <v>50</v>
      </c>
      <c r="L63" s="135">
        <v>7</v>
      </c>
      <c r="M63" s="135">
        <v>2</v>
      </c>
      <c r="N63" s="135">
        <v>9</v>
      </c>
      <c r="O63" s="135">
        <v>0</v>
      </c>
    </row>
    <row r="64" spans="2:15" s="128" customFormat="1" ht="12.75" x14ac:dyDescent="0.2">
      <c r="D64" s="128" t="s">
        <v>827</v>
      </c>
      <c r="E64" s="135">
        <v>26</v>
      </c>
      <c r="F64" s="135">
        <v>7</v>
      </c>
      <c r="G64" s="135">
        <v>6</v>
      </c>
      <c r="H64" s="135">
        <v>13</v>
      </c>
      <c r="I64" s="135">
        <v>6</v>
      </c>
      <c r="J64" s="135">
        <v>5</v>
      </c>
      <c r="K64" s="135">
        <v>11</v>
      </c>
      <c r="L64" s="135">
        <v>0</v>
      </c>
      <c r="M64" s="135">
        <v>0</v>
      </c>
      <c r="N64" s="135">
        <v>0</v>
      </c>
      <c r="O64" s="135">
        <v>0</v>
      </c>
    </row>
    <row r="65" spans="2:15" s="128" customFormat="1" ht="12.75" x14ac:dyDescent="0.2">
      <c r="D65" s="128" t="s">
        <v>828</v>
      </c>
      <c r="E65" s="135">
        <v>139</v>
      </c>
      <c r="F65" s="135">
        <v>25</v>
      </c>
      <c r="G65" s="135">
        <v>14</v>
      </c>
      <c r="H65" s="135">
        <v>39</v>
      </c>
      <c r="I65" s="135">
        <v>25</v>
      </c>
      <c r="J65" s="135">
        <v>14</v>
      </c>
      <c r="K65" s="135">
        <v>39</v>
      </c>
      <c r="L65" s="135">
        <v>7</v>
      </c>
      <c r="M65" s="135">
        <v>2</v>
      </c>
      <c r="N65" s="135">
        <v>9</v>
      </c>
      <c r="O65" s="135">
        <v>0</v>
      </c>
    </row>
    <row r="66" spans="2:15" s="128" customFormat="1" ht="12.75" x14ac:dyDescent="0.2">
      <c r="B66" s="128" t="s">
        <v>626</v>
      </c>
      <c r="E66" s="135">
        <v>502</v>
      </c>
      <c r="F66" s="135">
        <v>7</v>
      </c>
      <c r="G66" s="135">
        <v>11</v>
      </c>
      <c r="H66" s="135">
        <v>18</v>
      </c>
      <c r="I66" s="135">
        <v>7</v>
      </c>
      <c r="J66" s="135">
        <v>11</v>
      </c>
      <c r="K66" s="135">
        <v>18</v>
      </c>
      <c r="L66" s="135">
        <v>0</v>
      </c>
      <c r="M66" s="135">
        <v>0</v>
      </c>
      <c r="N66" s="135">
        <v>0</v>
      </c>
      <c r="O66" s="135">
        <v>0</v>
      </c>
    </row>
    <row r="67" spans="2:15" s="128" customFormat="1" ht="12.75" x14ac:dyDescent="0.2">
      <c r="C67" s="128" t="s">
        <v>626</v>
      </c>
      <c r="E67" s="135">
        <v>502</v>
      </c>
      <c r="F67" s="135">
        <v>7</v>
      </c>
      <c r="G67" s="135">
        <v>11</v>
      </c>
      <c r="H67" s="135">
        <v>18</v>
      </c>
      <c r="I67" s="135">
        <v>7</v>
      </c>
      <c r="J67" s="135">
        <v>11</v>
      </c>
      <c r="K67" s="135">
        <v>18</v>
      </c>
      <c r="L67" s="135">
        <v>0</v>
      </c>
      <c r="M67" s="135">
        <v>0</v>
      </c>
      <c r="N67" s="135">
        <v>0</v>
      </c>
      <c r="O67" s="135">
        <v>0</v>
      </c>
    </row>
    <row r="68" spans="2:15" s="128" customFormat="1" ht="12.75" x14ac:dyDescent="0.2">
      <c r="D68" s="128" t="s">
        <v>827</v>
      </c>
      <c r="E68" s="135">
        <v>502</v>
      </c>
      <c r="F68" s="135">
        <v>7</v>
      </c>
      <c r="G68" s="135">
        <v>11</v>
      </c>
      <c r="H68" s="135">
        <v>18</v>
      </c>
      <c r="I68" s="135">
        <v>7</v>
      </c>
      <c r="J68" s="135">
        <v>11</v>
      </c>
      <c r="K68" s="135">
        <v>18</v>
      </c>
      <c r="L68" s="135">
        <v>0</v>
      </c>
      <c r="M68" s="135">
        <v>0</v>
      </c>
      <c r="N68" s="135">
        <v>0</v>
      </c>
      <c r="O68" s="135">
        <v>0</v>
      </c>
    </row>
    <row r="69" spans="2:15" s="128" customFormat="1" ht="12.75" x14ac:dyDescent="0.2">
      <c r="B69" s="128" t="s">
        <v>627</v>
      </c>
      <c r="E69" s="135">
        <v>112</v>
      </c>
      <c r="F69" s="135">
        <v>14</v>
      </c>
      <c r="G69" s="135">
        <v>17</v>
      </c>
      <c r="H69" s="135">
        <v>31</v>
      </c>
      <c r="I69" s="135">
        <v>14</v>
      </c>
      <c r="J69" s="135">
        <v>17</v>
      </c>
      <c r="K69" s="135">
        <v>31</v>
      </c>
      <c r="L69" s="135">
        <v>0</v>
      </c>
      <c r="M69" s="135">
        <v>0</v>
      </c>
      <c r="N69" s="135">
        <v>0</v>
      </c>
      <c r="O69" s="135">
        <v>0</v>
      </c>
    </row>
    <row r="70" spans="2:15" s="128" customFormat="1" ht="12.75" x14ac:dyDescent="0.2">
      <c r="C70" s="128" t="s">
        <v>627</v>
      </c>
      <c r="E70" s="135">
        <v>112</v>
      </c>
      <c r="F70" s="135">
        <v>14</v>
      </c>
      <c r="G70" s="135">
        <v>17</v>
      </c>
      <c r="H70" s="135">
        <v>31</v>
      </c>
      <c r="I70" s="135">
        <v>14</v>
      </c>
      <c r="J70" s="135">
        <v>17</v>
      </c>
      <c r="K70" s="135">
        <v>31</v>
      </c>
      <c r="L70" s="135">
        <v>0</v>
      </c>
      <c r="M70" s="135">
        <v>0</v>
      </c>
      <c r="N70" s="135">
        <v>0</v>
      </c>
      <c r="O70" s="135">
        <v>0</v>
      </c>
    </row>
    <row r="71" spans="2:15" s="128" customFormat="1" ht="12.75" x14ac:dyDescent="0.2">
      <c r="D71" s="128" t="s">
        <v>827</v>
      </c>
      <c r="E71" s="135">
        <v>112</v>
      </c>
      <c r="F71" s="135">
        <v>14</v>
      </c>
      <c r="G71" s="135">
        <v>17</v>
      </c>
      <c r="H71" s="135">
        <v>31</v>
      </c>
      <c r="I71" s="135">
        <v>14</v>
      </c>
      <c r="J71" s="135">
        <v>17</v>
      </c>
      <c r="K71" s="135">
        <v>31</v>
      </c>
      <c r="L71" s="135">
        <v>0</v>
      </c>
      <c r="M71" s="135">
        <v>0</v>
      </c>
      <c r="N71" s="135">
        <v>0</v>
      </c>
      <c r="O71" s="135">
        <v>0</v>
      </c>
    </row>
    <row r="72" spans="2:15" s="128" customFormat="1" ht="12.75" x14ac:dyDescent="0.2">
      <c r="B72" s="128" t="s">
        <v>788</v>
      </c>
      <c r="E72" s="135">
        <v>206</v>
      </c>
      <c r="F72" s="135">
        <v>108</v>
      </c>
      <c r="G72" s="135">
        <v>39</v>
      </c>
      <c r="H72" s="135">
        <v>147</v>
      </c>
      <c r="I72" s="135">
        <v>0</v>
      </c>
      <c r="J72" s="135">
        <v>0</v>
      </c>
      <c r="K72" s="135">
        <v>0</v>
      </c>
      <c r="L72" s="135">
        <v>76</v>
      </c>
      <c r="M72" s="135">
        <v>25</v>
      </c>
      <c r="N72" s="135">
        <v>101</v>
      </c>
      <c r="O72" s="135">
        <v>0</v>
      </c>
    </row>
    <row r="73" spans="2:15" s="128" customFormat="1" ht="12.75" x14ac:dyDescent="0.2">
      <c r="C73" s="128" t="s">
        <v>788</v>
      </c>
      <c r="E73" s="135">
        <v>206</v>
      </c>
      <c r="F73" s="135">
        <v>108</v>
      </c>
      <c r="G73" s="135">
        <v>39</v>
      </c>
      <c r="H73" s="135">
        <v>147</v>
      </c>
      <c r="I73" s="135">
        <v>0</v>
      </c>
      <c r="J73" s="135">
        <v>0</v>
      </c>
      <c r="K73" s="135">
        <v>0</v>
      </c>
      <c r="L73" s="135">
        <v>76</v>
      </c>
      <c r="M73" s="135">
        <v>25</v>
      </c>
      <c r="N73" s="135">
        <v>101</v>
      </c>
      <c r="O73" s="135">
        <v>0</v>
      </c>
    </row>
    <row r="74" spans="2:15" s="128" customFormat="1" ht="12.75" x14ac:dyDescent="0.2">
      <c r="D74" s="128" t="s">
        <v>827</v>
      </c>
      <c r="E74" s="135">
        <v>206</v>
      </c>
      <c r="F74" s="135">
        <v>108</v>
      </c>
      <c r="G74" s="135">
        <v>39</v>
      </c>
      <c r="H74" s="135">
        <v>147</v>
      </c>
      <c r="I74" s="135">
        <v>0</v>
      </c>
      <c r="J74" s="135">
        <v>0</v>
      </c>
      <c r="K74" s="135">
        <v>0</v>
      </c>
      <c r="L74" s="135">
        <v>76</v>
      </c>
      <c r="M74" s="135">
        <v>25</v>
      </c>
      <c r="N74" s="135">
        <v>101</v>
      </c>
      <c r="O74" s="135">
        <v>0</v>
      </c>
    </row>
    <row r="75" spans="2:15" s="128" customFormat="1" ht="12.75" x14ac:dyDescent="0.2">
      <c r="B75" s="128" t="s">
        <v>789</v>
      </c>
      <c r="E75" s="135">
        <v>231</v>
      </c>
      <c r="F75" s="135">
        <v>14</v>
      </c>
      <c r="G75" s="135">
        <v>20</v>
      </c>
      <c r="H75" s="135">
        <v>34</v>
      </c>
      <c r="I75" s="135">
        <v>0</v>
      </c>
      <c r="J75" s="135">
        <v>0</v>
      </c>
      <c r="K75" s="135">
        <v>0</v>
      </c>
      <c r="L75" s="135">
        <v>14</v>
      </c>
      <c r="M75" s="135">
        <v>20</v>
      </c>
      <c r="N75" s="135">
        <v>34</v>
      </c>
      <c r="O75" s="135">
        <v>0</v>
      </c>
    </row>
    <row r="76" spans="2:15" s="128" customFormat="1" ht="12.75" x14ac:dyDescent="0.2">
      <c r="C76" s="128" t="s">
        <v>789</v>
      </c>
      <c r="E76" s="135">
        <v>231</v>
      </c>
      <c r="F76" s="135">
        <v>14</v>
      </c>
      <c r="G76" s="135">
        <v>20</v>
      </c>
      <c r="H76" s="135">
        <v>34</v>
      </c>
      <c r="I76" s="135">
        <v>0</v>
      </c>
      <c r="J76" s="135">
        <v>0</v>
      </c>
      <c r="K76" s="135">
        <v>0</v>
      </c>
      <c r="L76" s="135">
        <v>14</v>
      </c>
      <c r="M76" s="135">
        <v>20</v>
      </c>
      <c r="N76" s="135">
        <v>34</v>
      </c>
      <c r="O76" s="135">
        <v>0</v>
      </c>
    </row>
    <row r="77" spans="2:15" s="128" customFormat="1" ht="12.75" x14ac:dyDescent="0.2">
      <c r="D77" s="128" t="s">
        <v>828</v>
      </c>
      <c r="E77" s="135">
        <v>231</v>
      </c>
      <c r="F77" s="135">
        <v>14</v>
      </c>
      <c r="G77" s="135">
        <v>20</v>
      </c>
      <c r="H77" s="135">
        <v>34</v>
      </c>
      <c r="I77" s="135">
        <v>0</v>
      </c>
      <c r="J77" s="135">
        <v>0</v>
      </c>
      <c r="K77" s="135">
        <v>0</v>
      </c>
      <c r="L77" s="135">
        <v>14</v>
      </c>
      <c r="M77" s="135">
        <v>20</v>
      </c>
      <c r="N77" s="135">
        <v>34</v>
      </c>
      <c r="O77" s="135">
        <v>0</v>
      </c>
    </row>
    <row r="78" spans="2:15" s="128" customFormat="1" ht="12.75" x14ac:dyDescent="0.2">
      <c r="B78" s="128" t="s">
        <v>790</v>
      </c>
      <c r="E78" s="135">
        <v>23</v>
      </c>
      <c r="F78" s="135">
        <v>0</v>
      </c>
      <c r="G78" s="135">
        <v>2</v>
      </c>
      <c r="H78" s="135">
        <v>2</v>
      </c>
      <c r="I78" s="135">
        <v>0</v>
      </c>
      <c r="J78" s="135">
        <v>0</v>
      </c>
      <c r="K78" s="135">
        <v>0</v>
      </c>
      <c r="L78" s="135">
        <v>0</v>
      </c>
      <c r="M78" s="135">
        <v>2</v>
      </c>
      <c r="N78" s="135">
        <v>2</v>
      </c>
      <c r="O78" s="135">
        <v>0</v>
      </c>
    </row>
    <row r="79" spans="2:15" s="128" customFormat="1" ht="12.75" x14ac:dyDescent="0.2">
      <c r="C79" s="128" t="s">
        <v>791</v>
      </c>
      <c r="E79" s="135">
        <v>23</v>
      </c>
      <c r="F79" s="135">
        <v>0</v>
      </c>
      <c r="G79" s="135">
        <v>2</v>
      </c>
      <c r="H79" s="135">
        <v>2</v>
      </c>
      <c r="I79" s="135">
        <v>0</v>
      </c>
      <c r="J79" s="135">
        <v>0</v>
      </c>
      <c r="K79" s="135">
        <v>0</v>
      </c>
      <c r="L79" s="135">
        <v>0</v>
      </c>
      <c r="M79" s="135">
        <v>2</v>
      </c>
      <c r="N79" s="135">
        <v>2</v>
      </c>
      <c r="O79" s="135">
        <v>0</v>
      </c>
    </row>
    <row r="80" spans="2:15" s="128" customFormat="1" ht="12.75" x14ac:dyDescent="0.2">
      <c r="D80" s="128" t="s">
        <v>827</v>
      </c>
      <c r="E80" s="135">
        <v>23</v>
      </c>
      <c r="F80" s="135">
        <v>0</v>
      </c>
      <c r="G80" s="135">
        <v>2</v>
      </c>
      <c r="H80" s="135">
        <v>2</v>
      </c>
      <c r="I80" s="135">
        <v>0</v>
      </c>
      <c r="J80" s="135">
        <v>0</v>
      </c>
      <c r="K80" s="135">
        <v>0</v>
      </c>
      <c r="L80" s="135">
        <v>0</v>
      </c>
      <c r="M80" s="135">
        <v>2</v>
      </c>
      <c r="N80" s="135">
        <v>2</v>
      </c>
      <c r="O80" s="135">
        <v>0</v>
      </c>
    </row>
    <row r="81" spans="2:15" s="128" customFormat="1" ht="12.75" x14ac:dyDescent="0.2">
      <c r="B81" s="128" t="s">
        <v>628</v>
      </c>
      <c r="E81" s="135">
        <v>38</v>
      </c>
      <c r="F81" s="135">
        <v>6</v>
      </c>
      <c r="G81" s="135">
        <v>6</v>
      </c>
      <c r="H81" s="135">
        <v>12</v>
      </c>
      <c r="I81" s="135">
        <v>6</v>
      </c>
      <c r="J81" s="135">
        <v>6</v>
      </c>
      <c r="K81" s="135">
        <v>12</v>
      </c>
      <c r="L81" s="135">
        <v>0</v>
      </c>
      <c r="M81" s="135">
        <v>0</v>
      </c>
      <c r="N81" s="135">
        <v>0</v>
      </c>
      <c r="O81" s="135">
        <v>0</v>
      </c>
    </row>
    <row r="82" spans="2:15" s="128" customFormat="1" ht="12.75" x14ac:dyDescent="0.2">
      <c r="C82" s="128" t="s">
        <v>628</v>
      </c>
      <c r="E82" s="135">
        <v>38</v>
      </c>
      <c r="F82" s="135">
        <v>6</v>
      </c>
      <c r="G82" s="135">
        <v>6</v>
      </c>
      <c r="H82" s="135">
        <v>12</v>
      </c>
      <c r="I82" s="135">
        <v>6</v>
      </c>
      <c r="J82" s="135">
        <v>6</v>
      </c>
      <c r="K82" s="135">
        <v>12</v>
      </c>
      <c r="L82" s="135">
        <v>0</v>
      </c>
      <c r="M82" s="135">
        <v>0</v>
      </c>
      <c r="N82" s="135">
        <v>0</v>
      </c>
      <c r="O82" s="135">
        <v>0</v>
      </c>
    </row>
    <row r="83" spans="2:15" s="128" customFormat="1" ht="12.75" x14ac:dyDescent="0.2">
      <c r="D83" s="128" t="s">
        <v>828</v>
      </c>
      <c r="E83" s="135">
        <v>38</v>
      </c>
      <c r="F83" s="135">
        <v>6</v>
      </c>
      <c r="G83" s="135">
        <v>6</v>
      </c>
      <c r="H83" s="135">
        <v>12</v>
      </c>
      <c r="I83" s="135">
        <v>6</v>
      </c>
      <c r="J83" s="135">
        <v>6</v>
      </c>
      <c r="K83" s="135">
        <v>12</v>
      </c>
      <c r="L83" s="135">
        <v>0</v>
      </c>
      <c r="M83" s="135">
        <v>0</v>
      </c>
      <c r="N83" s="135">
        <v>0</v>
      </c>
      <c r="O83" s="135">
        <v>0</v>
      </c>
    </row>
    <row r="84" spans="2:15" s="128" customFormat="1" ht="12.75" x14ac:dyDescent="0.2">
      <c r="B84" s="128" t="s">
        <v>629</v>
      </c>
      <c r="E84" s="135">
        <v>150</v>
      </c>
      <c r="F84" s="135">
        <v>6</v>
      </c>
      <c r="G84" s="135">
        <v>9</v>
      </c>
      <c r="H84" s="135">
        <v>15</v>
      </c>
      <c r="I84" s="135">
        <v>6</v>
      </c>
      <c r="J84" s="135">
        <v>9</v>
      </c>
      <c r="K84" s="135">
        <v>15</v>
      </c>
      <c r="L84" s="135">
        <v>0</v>
      </c>
      <c r="M84" s="135">
        <v>0</v>
      </c>
      <c r="N84" s="135">
        <v>0</v>
      </c>
      <c r="O84" s="135">
        <v>0</v>
      </c>
    </row>
    <row r="85" spans="2:15" s="128" customFormat="1" ht="12.75" x14ac:dyDescent="0.2">
      <c r="C85" s="128" t="s">
        <v>629</v>
      </c>
      <c r="E85" s="135">
        <v>150</v>
      </c>
      <c r="F85" s="135">
        <v>6</v>
      </c>
      <c r="G85" s="135">
        <v>9</v>
      </c>
      <c r="H85" s="135">
        <v>15</v>
      </c>
      <c r="I85" s="135">
        <v>6</v>
      </c>
      <c r="J85" s="135">
        <v>9</v>
      </c>
      <c r="K85" s="135">
        <v>15</v>
      </c>
      <c r="L85" s="135">
        <v>0</v>
      </c>
      <c r="M85" s="135">
        <v>0</v>
      </c>
      <c r="N85" s="135">
        <v>0</v>
      </c>
      <c r="O85" s="135">
        <v>0</v>
      </c>
    </row>
    <row r="86" spans="2:15" s="128" customFormat="1" ht="12.75" x14ac:dyDescent="0.2">
      <c r="D86" s="128" t="s">
        <v>827</v>
      </c>
      <c r="E86" s="135">
        <v>150</v>
      </c>
      <c r="F86" s="135">
        <v>6</v>
      </c>
      <c r="G86" s="135">
        <v>9</v>
      </c>
      <c r="H86" s="135">
        <v>15</v>
      </c>
      <c r="I86" s="135">
        <v>6</v>
      </c>
      <c r="J86" s="135">
        <v>9</v>
      </c>
      <c r="K86" s="135">
        <v>15</v>
      </c>
      <c r="L86" s="135">
        <v>0</v>
      </c>
      <c r="M86" s="135">
        <v>0</v>
      </c>
      <c r="N86" s="135">
        <v>0</v>
      </c>
      <c r="O86" s="135">
        <v>0</v>
      </c>
    </row>
    <row r="87" spans="2:15" s="128" customFormat="1" ht="12.75" x14ac:dyDescent="0.2">
      <c r="B87" s="128" t="s">
        <v>630</v>
      </c>
      <c r="E87" s="135">
        <v>75</v>
      </c>
      <c r="F87" s="135">
        <v>8</v>
      </c>
      <c r="G87" s="135">
        <v>6</v>
      </c>
      <c r="H87" s="135">
        <v>14</v>
      </c>
      <c r="I87" s="135">
        <v>8</v>
      </c>
      <c r="J87" s="135">
        <v>6</v>
      </c>
      <c r="K87" s="135">
        <v>14</v>
      </c>
      <c r="L87" s="135">
        <v>0</v>
      </c>
      <c r="M87" s="135">
        <v>0</v>
      </c>
      <c r="N87" s="135">
        <v>0</v>
      </c>
      <c r="O87" s="135">
        <v>0</v>
      </c>
    </row>
    <row r="88" spans="2:15" s="128" customFormat="1" ht="12.75" x14ac:dyDescent="0.2">
      <c r="C88" s="128" t="s">
        <v>630</v>
      </c>
      <c r="E88" s="135">
        <v>75</v>
      </c>
      <c r="F88" s="135">
        <v>8</v>
      </c>
      <c r="G88" s="135">
        <v>6</v>
      </c>
      <c r="H88" s="135">
        <v>14</v>
      </c>
      <c r="I88" s="135">
        <v>8</v>
      </c>
      <c r="J88" s="135">
        <v>6</v>
      </c>
      <c r="K88" s="135">
        <v>14</v>
      </c>
      <c r="L88" s="135">
        <v>0</v>
      </c>
      <c r="M88" s="135">
        <v>0</v>
      </c>
      <c r="N88" s="135">
        <v>0</v>
      </c>
      <c r="O88" s="135">
        <v>0</v>
      </c>
    </row>
    <row r="89" spans="2:15" s="128" customFormat="1" ht="12.75" x14ac:dyDescent="0.2">
      <c r="D89" s="128" t="s">
        <v>827</v>
      </c>
      <c r="E89" s="135">
        <v>75</v>
      </c>
      <c r="F89" s="135">
        <v>8</v>
      </c>
      <c r="G89" s="135">
        <v>6</v>
      </c>
      <c r="H89" s="135">
        <v>14</v>
      </c>
      <c r="I89" s="135">
        <v>8</v>
      </c>
      <c r="J89" s="135">
        <v>6</v>
      </c>
      <c r="K89" s="135">
        <v>14</v>
      </c>
      <c r="L89" s="135">
        <v>0</v>
      </c>
      <c r="M89" s="135">
        <v>0</v>
      </c>
      <c r="N89" s="135">
        <v>0</v>
      </c>
      <c r="O89" s="135">
        <v>0</v>
      </c>
    </row>
    <row r="90" spans="2:15" s="128" customFormat="1" ht="12.75" x14ac:dyDescent="0.2">
      <c r="B90" s="128" t="s">
        <v>593</v>
      </c>
      <c r="E90" s="135">
        <v>782</v>
      </c>
      <c r="F90" s="135">
        <v>63</v>
      </c>
      <c r="G90" s="135">
        <v>43</v>
      </c>
      <c r="H90" s="135">
        <v>106</v>
      </c>
      <c r="I90" s="135">
        <v>37</v>
      </c>
      <c r="J90" s="135">
        <v>24</v>
      </c>
      <c r="K90" s="135">
        <v>61</v>
      </c>
      <c r="L90" s="135">
        <v>26</v>
      </c>
      <c r="M90" s="135">
        <v>19</v>
      </c>
      <c r="N90" s="135">
        <v>45</v>
      </c>
      <c r="O90" s="135">
        <v>0</v>
      </c>
    </row>
    <row r="91" spans="2:15" s="128" customFormat="1" ht="12.75" x14ac:dyDescent="0.2">
      <c r="C91" s="128" t="s">
        <v>593</v>
      </c>
      <c r="E91" s="135">
        <v>782</v>
      </c>
      <c r="F91" s="135">
        <v>63</v>
      </c>
      <c r="G91" s="135">
        <v>43</v>
      </c>
      <c r="H91" s="135">
        <v>106</v>
      </c>
      <c r="I91" s="135">
        <v>37</v>
      </c>
      <c r="J91" s="135">
        <v>24</v>
      </c>
      <c r="K91" s="135">
        <v>61</v>
      </c>
      <c r="L91" s="135">
        <v>26</v>
      </c>
      <c r="M91" s="135">
        <v>19</v>
      </c>
      <c r="N91" s="135">
        <v>45</v>
      </c>
      <c r="O91" s="135">
        <v>0</v>
      </c>
    </row>
    <row r="92" spans="2:15" s="128" customFormat="1" ht="12.75" x14ac:dyDescent="0.2">
      <c r="D92" s="128" t="s">
        <v>827</v>
      </c>
      <c r="E92" s="135">
        <v>782</v>
      </c>
      <c r="F92" s="135">
        <v>63</v>
      </c>
      <c r="G92" s="135">
        <v>43</v>
      </c>
      <c r="H92" s="135">
        <v>106</v>
      </c>
      <c r="I92" s="135">
        <v>37</v>
      </c>
      <c r="J92" s="135">
        <v>24</v>
      </c>
      <c r="K92" s="135">
        <v>61</v>
      </c>
      <c r="L92" s="135">
        <v>26</v>
      </c>
      <c r="M92" s="135">
        <v>19</v>
      </c>
      <c r="N92" s="135">
        <v>45</v>
      </c>
      <c r="O92" s="135">
        <v>0</v>
      </c>
    </row>
    <row r="93" spans="2:15" s="128" customFormat="1" ht="12.75" x14ac:dyDescent="0.2">
      <c r="B93" s="128" t="s">
        <v>631</v>
      </c>
      <c r="E93" s="135">
        <v>57</v>
      </c>
      <c r="F93" s="135">
        <v>10</v>
      </c>
      <c r="G93" s="135">
        <v>6</v>
      </c>
      <c r="H93" s="135">
        <v>16</v>
      </c>
      <c r="I93" s="135">
        <v>5</v>
      </c>
      <c r="J93" s="135">
        <v>3</v>
      </c>
      <c r="K93" s="135">
        <v>8</v>
      </c>
      <c r="L93" s="135">
        <v>10</v>
      </c>
      <c r="M93" s="135">
        <v>6</v>
      </c>
      <c r="N93" s="135">
        <v>16</v>
      </c>
      <c r="O93" s="135">
        <v>0</v>
      </c>
    </row>
    <row r="94" spans="2:15" s="128" customFormat="1" ht="12.75" x14ac:dyDescent="0.2">
      <c r="C94" s="128" t="s">
        <v>631</v>
      </c>
      <c r="E94" s="135">
        <v>57</v>
      </c>
      <c r="F94" s="135">
        <v>10</v>
      </c>
      <c r="G94" s="135">
        <v>6</v>
      </c>
      <c r="H94" s="135">
        <v>16</v>
      </c>
      <c r="I94" s="135">
        <v>5</v>
      </c>
      <c r="J94" s="135">
        <v>3</v>
      </c>
      <c r="K94" s="135">
        <v>8</v>
      </c>
      <c r="L94" s="135">
        <v>10</v>
      </c>
      <c r="M94" s="135">
        <v>6</v>
      </c>
      <c r="N94" s="135">
        <v>16</v>
      </c>
      <c r="O94" s="135">
        <v>0</v>
      </c>
    </row>
    <row r="95" spans="2:15" s="128" customFormat="1" ht="12.75" x14ac:dyDescent="0.2">
      <c r="D95" s="128" t="s">
        <v>827</v>
      </c>
      <c r="E95" s="135">
        <v>50</v>
      </c>
      <c r="F95" s="135">
        <v>5</v>
      </c>
      <c r="G95" s="135">
        <v>3</v>
      </c>
      <c r="H95" s="135">
        <v>8</v>
      </c>
      <c r="I95" s="135">
        <v>5</v>
      </c>
      <c r="J95" s="135">
        <v>3</v>
      </c>
      <c r="K95" s="135">
        <v>8</v>
      </c>
      <c r="L95" s="135">
        <v>5</v>
      </c>
      <c r="M95" s="135">
        <v>3</v>
      </c>
      <c r="N95" s="135">
        <v>8</v>
      </c>
      <c r="O95" s="135">
        <v>0</v>
      </c>
    </row>
    <row r="96" spans="2:15" s="128" customFormat="1" ht="12.75" x14ac:dyDescent="0.2">
      <c r="D96" s="128" t="s">
        <v>828</v>
      </c>
      <c r="E96" s="135">
        <v>7</v>
      </c>
      <c r="F96" s="135">
        <v>5</v>
      </c>
      <c r="G96" s="135">
        <v>3</v>
      </c>
      <c r="H96" s="135">
        <v>8</v>
      </c>
      <c r="I96" s="135">
        <v>0</v>
      </c>
      <c r="J96" s="135">
        <v>0</v>
      </c>
      <c r="K96" s="135">
        <v>0</v>
      </c>
      <c r="L96" s="135">
        <v>5</v>
      </c>
      <c r="M96" s="135">
        <v>3</v>
      </c>
      <c r="N96" s="135">
        <v>8</v>
      </c>
      <c r="O96" s="135">
        <v>0</v>
      </c>
    </row>
    <row r="97" spans="2:15" s="128" customFormat="1" ht="12.75" x14ac:dyDescent="0.2">
      <c r="B97" s="128" t="s">
        <v>632</v>
      </c>
      <c r="E97" s="135">
        <v>76</v>
      </c>
      <c r="F97" s="135">
        <v>24</v>
      </c>
      <c r="G97" s="135">
        <v>12</v>
      </c>
      <c r="H97" s="135">
        <v>36</v>
      </c>
      <c r="I97" s="135">
        <v>10</v>
      </c>
      <c r="J97" s="135">
        <v>10</v>
      </c>
      <c r="K97" s="135">
        <v>20</v>
      </c>
      <c r="L97" s="135">
        <v>0</v>
      </c>
      <c r="M97" s="135">
        <v>0</v>
      </c>
      <c r="N97" s="135">
        <v>0</v>
      </c>
      <c r="O97" s="135">
        <v>0</v>
      </c>
    </row>
    <row r="98" spans="2:15" s="128" customFormat="1" ht="12.75" x14ac:dyDescent="0.2">
      <c r="C98" s="128" t="s">
        <v>632</v>
      </c>
      <c r="E98" s="135">
        <v>76</v>
      </c>
      <c r="F98" s="135">
        <v>24</v>
      </c>
      <c r="G98" s="135">
        <v>12</v>
      </c>
      <c r="H98" s="135">
        <v>36</v>
      </c>
      <c r="I98" s="135">
        <v>10</v>
      </c>
      <c r="J98" s="135">
        <v>10</v>
      </c>
      <c r="K98" s="135">
        <v>20</v>
      </c>
      <c r="L98" s="135">
        <v>0</v>
      </c>
      <c r="M98" s="135">
        <v>0</v>
      </c>
      <c r="N98" s="135">
        <v>0</v>
      </c>
      <c r="O98" s="135">
        <v>0</v>
      </c>
    </row>
    <row r="99" spans="2:15" s="128" customFormat="1" ht="12.75" x14ac:dyDescent="0.2">
      <c r="D99" s="128" t="s">
        <v>827</v>
      </c>
      <c r="E99" s="135">
        <v>76</v>
      </c>
      <c r="F99" s="135">
        <v>24</v>
      </c>
      <c r="G99" s="135">
        <v>12</v>
      </c>
      <c r="H99" s="135">
        <v>36</v>
      </c>
      <c r="I99" s="135">
        <v>10</v>
      </c>
      <c r="J99" s="135">
        <v>10</v>
      </c>
      <c r="K99" s="135">
        <v>20</v>
      </c>
      <c r="L99" s="135">
        <v>0</v>
      </c>
      <c r="M99" s="135">
        <v>0</v>
      </c>
      <c r="N99" s="135">
        <v>0</v>
      </c>
      <c r="O99" s="135">
        <v>0</v>
      </c>
    </row>
    <row r="100" spans="2:15" s="128" customFormat="1" ht="12.75" x14ac:dyDescent="0.2">
      <c r="B100" s="128" t="s">
        <v>633</v>
      </c>
      <c r="E100" s="135">
        <v>27</v>
      </c>
      <c r="F100" s="135">
        <v>8</v>
      </c>
      <c r="G100" s="135">
        <v>10</v>
      </c>
      <c r="H100" s="135">
        <v>18</v>
      </c>
      <c r="I100" s="135">
        <v>8</v>
      </c>
      <c r="J100" s="135">
        <v>8</v>
      </c>
      <c r="K100" s="135">
        <v>16</v>
      </c>
      <c r="L100" s="135">
        <v>0</v>
      </c>
      <c r="M100" s="135">
        <v>0</v>
      </c>
      <c r="N100" s="135">
        <v>0</v>
      </c>
      <c r="O100" s="135">
        <v>0</v>
      </c>
    </row>
    <row r="101" spans="2:15" s="128" customFormat="1" ht="12.75" x14ac:dyDescent="0.2">
      <c r="C101" s="128" t="s">
        <v>633</v>
      </c>
      <c r="E101" s="135">
        <v>27</v>
      </c>
      <c r="F101" s="135">
        <v>8</v>
      </c>
      <c r="G101" s="135">
        <v>10</v>
      </c>
      <c r="H101" s="135">
        <v>18</v>
      </c>
      <c r="I101" s="135">
        <v>8</v>
      </c>
      <c r="J101" s="135">
        <v>8</v>
      </c>
      <c r="K101" s="135">
        <v>16</v>
      </c>
      <c r="L101" s="135">
        <v>0</v>
      </c>
      <c r="M101" s="135">
        <v>0</v>
      </c>
      <c r="N101" s="135">
        <v>0</v>
      </c>
      <c r="O101" s="135">
        <v>0</v>
      </c>
    </row>
    <row r="102" spans="2:15" s="128" customFormat="1" ht="12.75" x14ac:dyDescent="0.2">
      <c r="D102" s="128" t="s">
        <v>827</v>
      </c>
      <c r="E102" s="135">
        <v>27</v>
      </c>
      <c r="F102" s="135">
        <v>8</v>
      </c>
      <c r="G102" s="135">
        <v>10</v>
      </c>
      <c r="H102" s="135">
        <v>18</v>
      </c>
      <c r="I102" s="135">
        <v>8</v>
      </c>
      <c r="J102" s="135">
        <v>8</v>
      </c>
      <c r="K102" s="135">
        <v>16</v>
      </c>
      <c r="L102" s="135">
        <v>0</v>
      </c>
      <c r="M102" s="135">
        <v>0</v>
      </c>
      <c r="N102" s="135">
        <v>0</v>
      </c>
      <c r="O102" s="135">
        <v>0</v>
      </c>
    </row>
    <row r="103" spans="2:15" s="128" customFormat="1" ht="12.75" x14ac:dyDescent="0.2">
      <c r="B103" s="128" t="s">
        <v>634</v>
      </c>
      <c r="E103" s="135">
        <v>181</v>
      </c>
      <c r="F103" s="135">
        <v>4</v>
      </c>
      <c r="G103" s="135">
        <v>13</v>
      </c>
      <c r="H103" s="135">
        <v>17</v>
      </c>
      <c r="I103" s="135">
        <v>4</v>
      </c>
      <c r="J103" s="135">
        <v>13</v>
      </c>
      <c r="K103" s="135">
        <v>17</v>
      </c>
      <c r="L103" s="135">
        <v>0</v>
      </c>
      <c r="M103" s="135">
        <v>0</v>
      </c>
      <c r="N103" s="135">
        <v>0</v>
      </c>
      <c r="O103" s="135">
        <v>0</v>
      </c>
    </row>
    <row r="104" spans="2:15" s="128" customFormat="1" ht="12.75" x14ac:dyDescent="0.2">
      <c r="C104" s="128" t="s">
        <v>634</v>
      </c>
      <c r="E104" s="135">
        <v>181</v>
      </c>
      <c r="F104" s="135">
        <v>4</v>
      </c>
      <c r="G104" s="135">
        <v>13</v>
      </c>
      <c r="H104" s="135">
        <v>17</v>
      </c>
      <c r="I104" s="135">
        <v>4</v>
      </c>
      <c r="J104" s="135">
        <v>13</v>
      </c>
      <c r="K104" s="135">
        <v>17</v>
      </c>
      <c r="L104" s="135">
        <v>0</v>
      </c>
      <c r="M104" s="135">
        <v>0</v>
      </c>
      <c r="N104" s="135">
        <v>0</v>
      </c>
      <c r="O104" s="135">
        <v>0</v>
      </c>
    </row>
    <row r="105" spans="2:15" s="128" customFormat="1" ht="12.75" x14ac:dyDescent="0.2">
      <c r="D105" s="128" t="s">
        <v>827</v>
      </c>
      <c r="E105" s="135">
        <v>181</v>
      </c>
      <c r="F105" s="135">
        <v>4</v>
      </c>
      <c r="G105" s="135">
        <v>13</v>
      </c>
      <c r="H105" s="135">
        <v>17</v>
      </c>
      <c r="I105" s="135">
        <v>4</v>
      </c>
      <c r="J105" s="135">
        <v>13</v>
      </c>
      <c r="K105" s="135">
        <v>17</v>
      </c>
      <c r="L105" s="135">
        <v>0</v>
      </c>
      <c r="M105" s="135">
        <v>0</v>
      </c>
      <c r="N105" s="135">
        <v>0</v>
      </c>
      <c r="O105" s="135">
        <v>0</v>
      </c>
    </row>
    <row r="106" spans="2:15" s="128" customFormat="1" ht="12.75" x14ac:dyDescent="0.2">
      <c r="B106" s="128" t="s">
        <v>635</v>
      </c>
      <c r="E106" s="135">
        <v>144</v>
      </c>
      <c r="F106" s="135">
        <v>10</v>
      </c>
      <c r="G106" s="135">
        <v>10</v>
      </c>
      <c r="H106" s="135">
        <v>20</v>
      </c>
      <c r="I106" s="135">
        <v>10</v>
      </c>
      <c r="J106" s="135">
        <v>10</v>
      </c>
      <c r="K106" s="135">
        <v>20</v>
      </c>
      <c r="L106" s="135">
        <v>0</v>
      </c>
      <c r="M106" s="135">
        <v>0</v>
      </c>
      <c r="N106" s="135">
        <v>0</v>
      </c>
      <c r="O106" s="135">
        <v>0</v>
      </c>
    </row>
    <row r="107" spans="2:15" s="128" customFormat="1" ht="12.75" x14ac:dyDescent="0.2">
      <c r="C107" s="128" t="s">
        <v>635</v>
      </c>
      <c r="E107" s="135">
        <v>144</v>
      </c>
      <c r="F107" s="135">
        <v>10</v>
      </c>
      <c r="G107" s="135">
        <v>10</v>
      </c>
      <c r="H107" s="135">
        <v>20</v>
      </c>
      <c r="I107" s="135">
        <v>10</v>
      </c>
      <c r="J107" s="135">
        <v>10</v>
      </c>
      <c r="K107" s="135">
        <v>20</v>
      </c>
      <c r="L107" s="135">
        <v>0</v>
      </c>
      <c r="M107" s="135">
        <v>0</v>
      </c>
      <c r="N107" s="135">
        <v>0</v>
      </c>
      <c r="O107" s="135">
        <v>0</v>
      </c>
    </row>
    <row r="108" spans="2:15" s="128" customFormat="1" ht="12.75" x14ac:dyDescent="0.2">
      <c r="D108" s="128" t="s">
        <v>827</v>
      </c>
      <c r="E108" s="135">
        <v>144</v>
      </c>
      <c r="F108" s="135">
        <v>10</v>
      </c>
      <c r="G108" s="135">
        <v>10</v>
      </c>
      <c r="H108" s="135">
        <v>20</v>
      </c>
      <c r="I108" s="135">
        <v>10</v>
      </c>
      <c r="J108" s="135">
        <v>10</v>
      </c>
      <c r="K108" s="135">
        <v>20</v>
      </c>
      <c r="L108" s="135">
        <v>0</v>
      </c>
      <c r="M108" s="135">
        <v>0</v>
      </c>
      <c r="N108" s="135">
        <v>0</v>
      </c>
      <c r="O108" s="135">
        <v>0</v>
      </c>
    </row>
    <row r="109" spans="2:15" s="128" customFormat="1" ht="12.75" x14ac:dyDescent="0.2">
      <c r="B109" s="128" t="s">
        <v>636</v>
      </c>
      <c r="E109" s="135">
        <v>166</v>
      </c>
      <c r="F109" s="135">
        <v>18</v>
      </c>
      <c r="G109" s="135">
        <v>13</v>
      </c>
      <c r="H109" s="135">
        <v>31</v>
      </c>
      <c r="I109" s="135">
        <v>18</v>
      </c>
      <c r="J109" s="135">
        <v>13</v>
      </c>
      <c r="K109" s="135">
        <v>31</v>
      </c>
      <c r="L109" s="135">
        <v>8</v>
      </c>
      <c r="M109" s="135">
        <v>5</v>
      </c>
      <c r="N109" s="135">
        <v>13</v>
      </c>
      <c r="O109" s="135">
        <v>0</v>
      </c>
    </row>
    <row r="110" spans="2:15" s="128" customFormat="1" ht="12.75" x14ac:dyDescent="0.2">
      <c r="C110" s="128" t="s">
        <v>636</v>
      </c>
      <c r="E110" s="135">
        <v>166</v>
      </c>
      <c r="F110" s="135">
        <v>18</v>
      </c>
      <c r="G110" s="135">
        <v>13</v>
      </c>
      <c r="H110" s="135">
        <v>31</v>
      </c>
      <c r="I110" s="135">
        <v>18</v>
      </c>
      <c r="J110" s="135">
        <v>13</v>
      </c>
      <c r="K110" s="135">
        <v>31</v>
      </c>
      <c r="L110" s="135">
        <v>8</v>
      </c>
      <c r="M110" s="135">
        <v>5</v>
      </c>
      <c r="N110" s="135">
        <v>13</v>
      </c>
      <c r="O110" s="135">
        <v>0</v>
      </c>
    </row>
    <row r="111" spans="2:15" s="128" customFormat="1" ht="12.75" x14ac:dyDescent="0.2">
      <c r="D111" s="128" t="s">
        <v>827</v>
      </c>
      <c r="E111" s="135">
        <v>166</v>
      </c>
      <c r="F111" s="135">
        <v>18</v>
      </c>
      <c r="G111" s="135">
        <v>13</v>
      </c>
      <c r="H111" s="135">
        <v>31</v>
      </c>
      <c r="I111" s="135">
        <v>18</v>
      </c>
      <c r="J111" s="135">
        <v>13</v>
      </c>
      <c r="K111" s="135">
        <v>31</v>
      </c>
      <c r="L111" s="135">
        <v>8</v>
      </c>
      <c r="M111" s="135">
        <v>5</v>
      </c>
      <c r="N111" s="135">
        <v>13</v>
      </c>
      <c r="O111" s="135">
        <v>0</v>
      </c>
    </row>
    <row r="112" spans="2:15" s="128" customFormat="1" ht="12.75" x14ac:dyDescent="0.2">
      <c r="B112" s="128" t="s">
        <v>594</v>
      </c>
      <c r="E112" s="135">
        <v>386</v>
      </c>
      <c r="F112" s="135">
        <v>7</v>
      </c>
      <c r="G112" s="135">
        <v>21</v>
      </c>
      <c r="H112" s="135">
        <v>28</v>
      </c>
      <c r="I112" s="135">
        <v>7</v>
      </c>
      <c r="J112" s="135">
        <v>21</v>
      </c>
      <c r="K112" s="135">
        <v>28</v>
      </c>
      <c r="L112" s="135">
        <v>0</v>
      </c>
      <c r="M112" s="135">
        <v>0</v>
      </c>
      <c r="N112" s="135">
        <v>0</v>
      </c>
      <c r="O112" s="135">
        <v>0</v>
      </c>
    </row>
    <row r="113" spans="2:15" s="128" customFormat="1" ht="12.75" x14ac:dyDescent="0.2">
      <c r="C113" s="128" t="s">
        <v>594</v>
      </c>
      <c r="E113" s="135">
        <v>386</v>
      </c>
      <c r="F113" s="135">
        <v>7</v>
      </c>
      <c r="G113" s="135">
        <v>21</v>
      </c>
      <c r="H113" s="135">
        <v>28</v>
      </c>
      <c r="I113" s="135">
        <v>7</v>
      </c>
      <c r="J113" s="135">
        <v>21</v>
      </c>
      <c r="K113" s="135">
        <v>28</v>
      </c>
      <c r="L113" s="135">
        <v>0</v>
      </c>
      <c r="M113" s="135">
        <v>0</v>
      </c>
      <c r="N113" s="135">
        <v>0</v>
      </c>
      <c r="O113" s="135">
        <v>0</v>
      </c>
    </row>
    <row r="114" spans="2:15" s="128" customFormat="1" ht="12.75" x14ac:dyDescent="0.2">
      <c r="D114" s="128" t="s">
        <v>827</v>
      </c>
      <c r="E114" s="135">
        <v>386</v>
      </c>
      <c r="F114" s="135">
        <v>7</v>
      </c>
      <c r="G114" s="135">
        <v>21</v>
      </c>
      <c r="H114" s="135">
        <v>28</v>
      </c>
      <c r="I114" s="135">
        <v>7</v>
      </c>
      <c r="J114" s="135">
        <v>21</v>
      </c>
      <c r="K114" s="135">
        <v>28</v>
      </c>
      <c r="L114" s="135">
        <v>0</v>
      </c>
      <c r="M114" s="135">
        <v>0</v>
      </c>
      <c r="N114" s="135">
        <v>0</v>
      </c>
      <c r="O114" s="135">
        <v>0</v>
      </c>
    </row>
    <row r="115" spans="2:15" s="128" customFormat="1" ht="12.75" x14ac:dyDescent="0.2">
      <c r="B115" s="128" t="s">
        <v>638</v>
      </c>
      <c r="E115" s="135">
        <v>461</v>
      </c>
      <c r="F115" s="135">
        <v>111</v>
      </c>
      <c r="G115" s="135">
        <v>56</v>
      </c>
      <c r="H115" s="135">
        <v>167</v>
      </c>
      <c r="I115" s="135">
        <v>54</v>
      </c>
      <c r="J115" s="135">
        <v>26</v>
      </c>
      <c r="K115" s="135">
        <v>80</v>
      </c>
      <c r="L115" s="135">
        <v>41</v>
      </c>
      <c r="M115" s="135">
        <v>36</v>
      </c>
      <c r="N115" s="135">
        <v>77</v>
      </c>
      <c r="O115" s="135">
        <v>0</v>
      </c>
    </row>
    <row r="116" spans="2:15" s="128" customFormat="1" ht="12.75" x14ac:dyDescent="0.2">
      <c r="C116" s="128" t="s">
        <v>638</v>
      </c>
      <c r="E116" s="135">
        <v>461</v>
      </c>
      <c r="F116" s="135">
        <v>111</v>
      </c>
      <c r="G116" s="135">
        <v>56</v>
      </c>
      <c r="H116" s="135">
        <v>167</v>
      </c>
      <c r="I116" s="135">
        <v>54</v>
      </c>
      <c r="J116" s="135">
        <v>26</v>
      </c>
      <c r="K116" s="135">
        <v>80</v>
      </c>
      <c r="L116" s="135">
        <v>41</v>
      </c>
      <c r="M116" s="135">
        <v>36</v>
      </c>
      <c r="N116" s="135">
        <v>77</v>
      </c>
      <c r="O116" s="135">
        <v>0</v>
      </c>
    </row>
    <row r="117" spans="2:15" s="128" customFormat="1" ht="12.75" x14ac:dyDescent="0.2">
      <c r="D117" s="128" t="s">
        <v>827</v>
      </c>
      <c r="E117" s="135">
        <v>247</v>
      </c>
      <c r="F117" s="135">
        <v>83</v>
      </c>
      <c r="G117" s="135">
        <v>42</v>
      </c>
      <c r="H117" s="135">
        <v>125</v>
      </c>
      <c r="I117" s="135">
        <v>49</v>
      </c>
      <c r="J117" s="135">
        <v>25</v>
      </c>
      <c r="K117" s="135">
        <v>74</v>
      </c>
      <c r="L117" s="135">
        <v>27</v>
      </c>
      <c r="M117" s="135">
        <v>17</v>
      </c>
      <c r="N117" s="135">
        <v>44</v>
      </c>
      <c r="O117" s="135">
        <v>0</v>
      </c>
    </row>
    <row r="118" spans="2:15" s="128" customFormat="1" ht="12.75" x14ac:dyDescent="0.2">
      <c r="D118" s="128" t="s">
        <v>828</v>
      </c>
      <c r="E118" s="135">
        <v>214</v>
      </c>
      <c r="F118" s="135">
        <v>28</v>
      </c>
      <c r="G118" s="135">
        <v>14</v>
      </c>
      <c r="H118" s="135">
        <v>42</v>
      </c>
      <c r="I118" s="135">
        <v>5</v>
      </c>
      <c r="J118" s="135">
        <v>1</v>
      </c>
      <c r="K118" s="135">
        <v>6</v>
      </c>
      <c r="L118" s="135">
        <v>14</v>
      </c>
      <c r="M118" s="135">
        <v>19</v>
      </c>
      <c r="N118" s="135">
        <v>33</v>
      </c>
      <c r="O118" s="135">
        <v>0</v>
      </c>
    </row>
    <row r="119" spans="2:15" s="128" customFormat="1" ht="12.75" x14ac:dyDescent="0.2">
      <c r="B119" s="128" t="s">
        <v>794</v>
      </c>
      <c r="E119" s="135">
        <v>8</v>
      </c>
      <c r="F119" s="135">
        <v>2</v>
      </c>
      <c r="G119" s="135">
        <v>2</v>
      </c>
      <c r="H119" s="135">
        <v>4</v>
      </c>
      <c r="I119" s="135">
        <v>0</v>
      </c>
      <c r="J119" s="135">
        <v>0</v>
      </c>
      <c r="K119" s="135">
        <v>0</v>
      </c>
      <c r="L119" s="135">
        <v>2</v>
      </c>
      <c r="M119" s="135">
        <v>2</v>
      </c>
      <c r="N119" s="135">
        <v>4</v>
      </c>
      <c r="O119" s="135">
        <v>0</v>
      </c>
    </row>
    <row r="120" spans="2:15" s="128" customFormat="1" ht="12.75" x14ac:dyDescent="0.2">
      <c r="C120" s="128" t="s">
        <v>794</v>
      </c>
      <c r="E120" s="135">
        <v>8</v>
      </c>
      <c r="F120" s="135">
        <v>2</v>
      </c>
      <c r="G120" s="135">
        <v>2</v>
      </c>
      <c r="H120" s="135">
        <v>4</v>
      </c>
      <c r="I120" s="135">
        <v>0</v>
      </c>
      <c r="J120" s="135">
        <v>0</v>
      </c>
      <c r="K120" s="135">
        <v>0</v>
      </c>
      <c r="L120" s="135">
        <v>2</v>
      </c>
      <c r="M120" s="135">
        <v>2</v>
      </c>
      <c r="N120" s="135">
        <v>4</v>
      </c>
      <c r="O120" s="135">
        <v>0</v>
      </c>
    </row>
    <row r="121" spans="2:15" s="128" customFormat="1" ht="12.75" x14ac:dyDescent="0.2">
      <c r="D121" s="128" t="s">
        <v>827</v>
      </c>
      <c r="E121" s="135">
        <v>8</v>
      </c>
      <c r="F121" s="135">
        <v>2</v>
      </c>
      <c r="G121" s="135">
        <v>2</v>
      </c>
      <c r="H121" s="135">
        <v>4</v>
      </c>
      <c r="I121" s="135">
        <v>0</v>
      </c>
      <c r="J121" s="135">
        <v>0</v>
      </c>
      <c r="K121" s="135">
        <v>0</v>
      </c>
      <c r="L121" s="135">
        <v>2</v>
      </c>
      <c r="M121" s="135">
        <v>2</v>
      </c>
      <c r="N121" s="135">
        <v>4</v>
      </c>
      <c r="O121" s="135">
        <v>0</v>
      </c>
    </row>
    <row r="122" spans="2:15" s="128" customFormat="1" ht="12.75" x14ac:dyDescent="0.2">
      <c r="B122" s="128" t="s">
        <v>614</v>
      </c>
      <c r="E122" s="135">
        <v>440</v>
      </c>
      <c r="F122" s="135">
        <v>29</v>
      </c>
      <c r="G122" s="135">
        <v>20</v>
      </c>
      <c r="H122" s="135">
        <v>49</v>
      </c>
      <c r="I122" s="135">
        <v>29</v>
      </c>
      <c r="J122" s="135">
        <v>20</v>
      </c>
      <c r="K122" s="135">
        <v>49</v>
      </c>
      <c r="L122" s="135">
        <v>0</v>
      </c>
      <c r="M122" s="135">
        <v>0</v>
      </c>
      <c r="N122" s="135">
        <v>0</v>
      </c>
      <c r="O122" s="135">
        <v>0</v>
      </c>
    </row>
    <row r="123" spans="2:15" s="128" customFormat="1" ht="12.75" x14ac:dyDescent="0.2">
      <c r="C123" s="128" t="s">
        <v>614</v>
      </c>
      <c r="E123" s="135">
        <v>440</v>
      </c>
      <c r="F123" s="135">
        <v>29</v>
      </c>
      <c r="G123" s="135">
        <v>20</v>
      </c>
      <c r="H123" s="135">
        <v>49</v>
      </c>
      <c r="I123" s="135">
        <v>29</v>
      </c>
      <c r="J123" s="135">
        <v>20</v>
      </c>
      <c r="K123" s="135">
        <v>49</v>
      </c>
      <c r="L123" s="135">
        <v>0</v>
      </c>
      <c r="M123" s="135">
        <v>0</v>
      </c>
      <c r="N123" s="135">
        <v>0</v>
      </c>
      <c r="O123" s="135">
        <v>0</v>
      </c>
    </row>
    <row r="124" spans="2:15" s="128" customFormat="1" ht="12.75" x14ac:dyDescent="0.2">
      <c r="D124" s="128" t="s">
        <v>827</v>
      </c>
      <c r="E124" s="135">
        <v>382</v>
      </c>
      <c r="F124" s="135">
        <v>25</v>
      </c>
      <c r="G124" s="135">
        <v>18</v>
      </c>
      <c r="H124" s="135">
        <v>43</v>
      </c>
      <c r="I124" s="135">
        <v>25</v>
      </c>
      <c r="J124" s="135">
        <v>18</v>
      </c>
      <c r="K124" s="135">
        <v>43</v>
      </c>
      <c r="L124" s="135">
        <v>0</v>
      </c>
      <c r="M124" s="135">
        <v>0</v>
      </c>
      <c r="N124" s="135">
        <v>0</v>
      </c>
      <c r="O124" s="135">
        <v>0</v>
      </c>
    </row>
    <row r="125" spans="2:15" s="128" customFormat="1" ht="12.75" x14ac:dyDescent="0.2">
      <c r="D125" s="128" t="s">
        <v>828</v>
      </c>
      <c r="E125" s="135">
        <v>58</v>
      </c>
      <c r="F125" s="135">
        <v>4</v>
      </c>
      <c r="G125" s="135">
        <v>2</v>
      </c>
      <c r="H125" s="135">
        <v>6</v>
      </c>
      <c r="I125" s="135">
        <v>4</v>
      </c>
      <c r="J125" s="135">
        <v>2</v>
      </c>
      <c r="K125" s="135">
        <v>6</v>
      </c>
      <c r="L125" s="135">
        <v>0</v>
      </c>
      <c r="M125" s="135">
        <v>0</v>
      </c>
      <c r="N125" s="135">
        <v>0</v>
      </c>
      <c r="O125" s="135">
        <v>0</v>
      </c>
    </row>
    <row r="126" spans="2:15" s="128" customFormat="1" ht="12.75" x14ac:dyDescent="0.2">
      <c r="B126" s="128" t="s">
        <v>639</v>
      </c>
      <c r="E126" s="135">
        <v>73</v>
      </c>
      <c r="F126" s="135">
        <v>4</v>
      </c>
      <c r="G126" s="135">
        <v>2</v>
      </c>
      <c r="H126" s="135">
        <v>6</v>
      </c>
      <c r="I126" s="135">
        <v>4</v>
      </c>
      <c r="J126" s="135">
        <v>2</v>
      </c>
      <c r="K126" s="135">
        <v>6</v>
      </c>
      <c r="L126" s="135">
        <v>1</v>
      </c>
      <c r="M126" s="135">
        <v>0</v>
      </c>
      <c r="N126" s="135">
        <v>1</v>
      </c>
      <c r="O126" s="135">
        <v>0</v>
      </c>
    </row>
    <row r="127" spans="2:15" s="128" customFormat="1" ht="12.75" x14ac:dyDescent="0.2">
      <c r="C127" s="128" t="s">
        <v>639</v>
      </c>
      <c r="E127" s="135">
        <v>73</v>
      </c>
      <c r="F127" s="135">
        <v>4</v>
      </c>
      <c r="G127" s="135">
        <v>2</v>
      </c>
      <c r="H127" s="135">
        <v>6</v>
      </c>
      <c r="I127" s="135">
        <v>4</v>
      </c>
      <c r="J127" s="135">
        <v>2</v>
      </c>
      <c r="K127" s="135">
        <v>6</v>
      </c>
      <c r="L127" s="135">
        <v>1</v>
      </c>
      <c r="M127" s="135">
        <v>0</v>
      </c>
      <c r="N127" s="135">
        <v>1</v>
      </c>
      <c r="O127" s="135">
        <v>0</v>
      </c>
    </row>
    <row r="128" spans="2:15" s="128" customFormat="1" ht="12.75" x14ac:dyDescent="0.2">
      <c r="D128" s="128" t="s">
        <v>827</v>
      </c>
      <c r="E128" s="135">
        <v>73</v>
      </c>
      <c r="F128" s="135">
        <v>4</v>
      </c>
      <c r="G128" s="135">
        <v>2</v>
      </c>
      <c r="H128" s="135">
        <v>6</v>
      </c>
      <c r="I128" s="135">
        <v>4</v>
      </c>
      <c r="J128" s="135">
        <v>2</v>
      </c>
      <c r="K128" s="135">
        <v>6</v>
      </c>
      <c r="L128" s="135">
        <v>1</v>
      </c>
      <c r="M128" s="135">
        <v>0</v>
      </c>
      <c r="N128" s="135">
        <v>1</v>
      </c>
      <c r="O128" s="135">
        <v>0</v>
      </c>
    </row>
    <row r="129" spans="2:15" s="128" customFormat="1" ht="12.75" x14ac:dyDescent="0.2">
      <c r="B129" s="128" t="s">
        <v>640</v>
      </c>
      <c r="E129" s="135">
        <v>318</v>
      </c>
      <c r="F129" s="135">
        <v>7</v>
      </c>
      <c r="G129" s="135">
        <v>7</v>
      </c>
      <c r="H129" s="135">
        <v>14</v>
      </c>
      <c r="I129" s="135">
        <v>7</v>
      </c>
      <c r="J129" s="135">
        <v>7</v>
      </c>
      <c r="K129" s="135">
        <v>14</v>
      </c>
      <c r="L129" s="135">
        <v>0</v>
      </c>
      <c r="M129" s="135">
        <v>0</v>
      </c>
      <c r="N129" s="135">
        <v>0</v>
      </c>
      <c r="O129" s="135">
        <v>0</v>
      </c>
    </row>
    <row r="130" spans="2:15" s="128" customFormat="1" ht="12.75" x14ac:dyDescent="0.2">
      <c r="C130" s="128" t="s">
        <v>640</v>
      </c>
      <c r="E130" s="135">
        <v>318</v>
      </c>
      <c r="F130" s="135">
        <v>7</v>
      </c>
      <c r="G130" s="135">
        <v>7</v>
      </c>
      <c r="H130" s="135">
        <v>14</v>
      </c>
      <c r="I130" s="135">
        <v>7</v>
      </c>
      <c r="J130" s="135">
        <v>7</v>
      </c>
      <c r="K130" s="135">
        <v>14</v>
      </c>
      <c r="L130" s="135">
        <v>0</v>
      </c>
      <c r="M130" s="135">
        <v>0</v>
      </c>
      <c r="N130" s="135">
        <v>0</v>
      </c>
      <c r="O130" s="135">
        <v>0</v>
      </c>
    </row>
    <row r="131" spans="2:15" s="128" customFormat="1" ht="12.75" x14ac:dyDescent="0.2">
      <c r="D131" s="128" t="s">
        <v>827</v>
      </c>
      <c r="E131" s="135">
        <v>318</v>
      </c>
      <c r="F131" s="135">
        <v>7</v>
      </c>
      <c r="G131" s="135">
        <v>7</v>
      </c>
      <c r="H131" s="135">
        <v>14</v>
      </c>
      <c r="I131" s="135">
        <v>7</v>
      </c>
      <c r="J131" s="135">
        <v>7</v>
      </c>
      <c r="K131" s="135">
        <v>14</v>
      </c>
      <c r="L131" s="135">
        <v>0</v>
      </c>
      <c r="M131" s="135">
        <v>0</v>
      </c>
      <c r="N131" s="135">
        <v>0</v>
      </c>
      <c r="O131" s="135">
        <v>0</v>
      </c>
    </row>
    <row r="132" spans="2:15" s="128" customFormat="1" ht="12.75" x14ac:dyDescent="0.2">
      <c r="B132" s="128" t="s">
        <v>641</v>
      </c>
      <c r="E132" s="135">
        <v>135</v>
      </c>
      <c r="F132" s="135">
        <v>2</v>
      </c>
      <c r="G132" s="135">
        <v>8</v>
      </c>
      <c r="H132" s="135">
        <v>10</v>
      </c>
      <c r="I132" s="135">
        <v>2</v>
      </c>
      <c r="J132" s="135">
        <v>8</v>
      </c>
      <c r="K132" s="135">
        <v>10</v>
      </c>
      <c r="L132" s="135">
        <v>0</v>
      </c>
      <c r="M132" s="135">
        <v>0</v>
      </c>
      <c r="N132" s="135">
        <v>0</v>
      </c>
      <c r="O132" s="135">
        <v>0</v>
      </c>
    </row>
    <row r="133" spans="2:15" s="128" customFormat="1" ht="12.75" x14ac:dyDescent="0.2">
      <c r="C133" s="128" t="s">
        <v>641</v>
      </c>
      <c r="E133" s="135">
        <v>135</v>
      </c>
      <c r="F133" s="135">
        <v>2</v>
      </c>
      <c r="G133" s="135">
        <v>8</v>
      </c>
      <c r="H133" s="135">
        <v>10</v>
      </c>
      <c r="I133" s="135">
        <v>2</v>
      </c>
      <c r="J133" s="135">
        <v>8</v>
      </c>
      <c r="K133" s="135">
        <v>10</v>
      </c>
      <c r="L133" s="135">
        <v>0</v>
      </c>
      <c r="M133" s="135">
        <v>0</v>
      </c>
      <c r="N133" s="135">
        <v>0</v>
      </c>
      <c r="O133" s="135">
        <v>0</v>
      </c>
    </row>
    <row r="134" spans="2:15" s="128" customFormat="1" ht="12.75" x14ac:dyDescent="0.2">
      <c r="D134" s="128" t="s">
        <v>827</v>
      </c>
      <c r="E134" s="135">
        <v>135</v>
      </c>
      <c r="F134" s="135">
        <v>2</v>
      </c>
      <c r="G134" s="135">
        <v>8</v>
      </c>
      <c r="H134" s="135">
        <v>10</v>
      </c>
      <c r="I134" s="135">
        <v>2</v>
      </c>
      <c r="J134" s="135">
        <v>8</v>
      </c>
      <c r="K134" s="135">
        <v>10</v>
      </c>
      <c r="L134" s="135">
        <v>0</v>
      </c>
      <c r="M134" s="135">
        <v>0</v>
      </c>
      <c r="N134" s="135">
        <v>0</v>
      </c>
      <c r="O134" s="135">
        <v>0</v>
      </c>
    </row>
    <row r="135" spans="2:15" s="128" customFormat="1" ht="12.75" x14ac:dyDescent="0.2">
      <c r="B135" s="128" t="s">
        <v>642</v>
      </c>
      <c r="E135" s="135">
        <v>92</v>
      </c>
      <c r="F135" s="135">
        <v>0</v>
      </c>
      <c r="G135" s="135">
        <v>9</v>
      </c>
      <c r="H135" s="135">
        <v>9</v>
      </c>
      <c r="I135" s="135">
        <v>0</v>
      </c>
      <c r="J135" s="135">
        <v>3</v>
      </c>
      <c r="K135" s="135">
        <v>3</v>
      </c>
      <c r="L135" s="135">
        <v>0</v>
      </c>
      <c r="M135" s="135">
        <v>0</v>
      </c>
      <c r="N135" s="135">
        <v>0</v>
      </c>
      <c r="O135" s="135">
        <v>0</v>
      </c>
    </row>
    <row r="136" spans="2:15" s="128" customFormat="1" ht="12.75" x14ac:dyDescent="0.2">
      <c r="C136" s="128" t="s">
        <v>642</v>
      </c>
      <c r="E136" s="135">
        <v>92</v>
      </c>
      <c r="F136" s="135">
        <v>0</v>
      </c>
      <c r="G136" s="135">
        <v>9</v>
      </c>
      <c r="H136" s="135">
        <v>9</v>
      </c>
      <c r="I136" s="135">
        <v>0</v>
      </c>
      <c r="J136" s="135">
        <v>3</v>
      </c>
      <c r="K136" s="135">
        <v>3</v>
      </c>
      <c r="L136" s="135">
        <v>0</v>
      </c>
      <c r="M136" s="135">
        <v>0</v>
      </c>
      <c r="N136" s="135">
        <v>0</v>
      </c>
      <c r="O136" s="135">
        <v>0</v>
      </c>
    </row>
    <row r="137" spans="2:15" s="128" customFormat="1" ht="12.75" x14ac:dyDescent="0.2">
      <c r="D137" s="128" t="s">
        <v>827</v>
      </c>
      <c r="E137" s="135">
        <v>92</v>
      </c>
      <c r="F137" s="135">
        <v>0</v>
      </c>
      <c r="G137" s="135">
        <v>9</v>
      </c>
      <c r="H137" s="135">
        <v>9</v>
      </c>
      <c r="I137" s="135">
        <v>0</v>
      </c>
      <c r="J137" s="135">
        <v>3</v>
      </c>
      <c r="K137" s="135">
        <v>3</v>
      </c>
      <c r="L137" s="135">
        <v>0</v>
      </c>
      <c r="M137" s="135">
        <v>0</v>
      </c>
      <c r="N137" s="135">
        <v>0</v>
      </c>
      <c r="O137" s="135">
        <v>0</v>
      </c>
    </row>
    <row r="138" spans="2:15" s="128" customFormat="1" ht="12.75" x14ac:dyDescent="0.2">
      <c r="B138" s="128" t="s">
        <v>643</v>
      </c>
      <c r="E138" s="135">
        <v>900</v>
      </c>
      <c r="F138" s="135">
        <v>27</v>
      </c>
      <c r="G138" s="135">
        <v>48</v>
      </c>
      <c r="H138" s="135">
        <v>75</v>
      </c>
      <c r="I138" s="135">
        <v>27</v>
      </c>
      <c r="J138" s="135">
        <v>48</v>
      </c>
      <c r="K138" s="135">
        <v>75</v>
      </c>
      <c r="L138" s="135">
        <v>0</v>
      </c>
      <c r="M138" s="135">
        <v>0</v>
      </c>
      <c r="N138" s="135">
        <v>0</v>
      </c>
      <c r="O138" s="135">
        <v>0</v>
      </c>
    </row>
    <row r="139" spans="2:15" s="128" customFormat="1" ht="12.75" x14ac:dyDescent="0.2">
      <c r="C139" s="128" t="s">
        <v>644</v>
      </c>
      <c r="E139" s="135">
        <v>900</v>
      </c>
      <c r="F139" s="135">
        <v>27</v>
      </c>
      <c r="G139" s="135">
        <v>48</v>
      </c>
      <c r="H139" s="135">
        <v>75</v>
      </c>
      <c r="I139" s="135">
        <v>27</v>
      </c>
      <c r="J139" s="135">
        <v>48</v>
      </c>
      <c r="K139" s="135">
        <v>75</v>
      </c>
      <c r="L139" s="135">
        <v>0</v>
      </c>
      <c r="M139" s="135">
        <v>0</v>
      </c>
      <c r="N139" s="135">
        <v>0</v>
      </c>
      <c r="O139" s="135">
        <v>0</v>
      </c>
    </row>
    <row r="140" spans="2:15" s="128" customFormat="1" ht="12.75" x14ac:dyDescent="0.2">
      <c r="D140" s="128" t="s">
        <v>827</v>
      </c>
      <c r="E140" s="135">
        <v>900</v>
      </c>
      <c r="F140" s="135">
        <v>27</v>
      </c>
      <c r="G140" s="135">
        <v>48</v>
      </c>
      <c r="H140" s="135">
        <v>75</v>
      </c>
      <c r="I140" s="135">
        <v>27</v>
      </c>
      <c r="J140" s="135">
        <v>48</v>
      </c>
      <c r="K140" s="135">
        <v>75</v>
      </c>
      <c r="L140" s="135">
        <v>0</v>
      </c>
      <c r="M140" s="135">
        <v>0</v>
      </c>
      <c r="N140" s="135">
        <v>0</v>
      </c>
      <c r="O140" s="135">
        <v>0</v>
      </c>
    </row>
    <row r="141" spans="2:15" s="128" customFormat="1" ht="12.75" x14ac:dyDescent="0.2">
      <c r="B141" s="128" t="s">
        <v>795</v>
      </c>
      <c r="E141" s="135">
        <v>71</v>
      </c>
      <c r="F141" s="135">
        <v>15</v>
      </c>
      <c r="G141" s="135">
        <v>8</v>
      </c>
      <c r="H141" s="135">
        <v>23</v>
      </c>
      <c r="I141" s="135">
        <v>0</v>
      </c>
      <c r="J141" s="135">
        <v>0</v>
      </c>
      <c r="K141" s="135">
        <v>0</v>
      </c>
      <c r="L141" s="135">
        <v>15</v>
      </c>
      <c r="M141" s="135">
        <v>8</v>
      </c>
      <c r="N141" s="135">
        <v>23</v>
      </c>
      <c r="O141" s="135">
        <v>0</v>
      </c>
    </row>
    <row r="142" spans="2:15" s="128" customFormat="1" ht="12.75" x14ac:dyDescent="0.2">
      <c r="C142" s="128" t="s">
        <v>795</v>
      </c>
      <c r="E142" s="135">
        <v>71</v>
      </c>
      <c r="F142" s="135">
        <v>15</v>
      </c>
      <c r="G142" s="135">
        <v>8</v>
      </c>
      <c r="H142" s="135">
        <v>23</v>
      </c>
      <c r="I142" s="135">
        <v>0</v>
      </c>
      <c r="J142" s="135">
        <v>0</v>
      </c>
      <c r="K142" s="135">
        <v>0</v>
      </c>
      <c r="L142" s="135">
        <v>15</v>
      </c>
      <c r="M142" s="135">
        <v>8</v>
      </c>
      <c r="N142" s="135">
        <v>23</v>
      </c>
      <c r="O142" s="135">
        <v>0</v>
      </c>
    </row>
    <row r="143" spans="2:15" s="128" customFormat="1" ht="12.75" x14ac:dyDescent="0.2">
      <c r="D143" s="128" t="s">
        <v>827</v>
      </c>
      <c r="E143" s="135">
        <v>71</v>
      </c>
      <c r="F143" s="135">
        <v>15</v>
      </c>
      <c r="G143" s="135">
        <v>8</v>
      </c>
      <c r="H143" s="135">
        <v>23</v>
      </c>
      <c r="I143" s="135">
        <v>0</v>
      </c>
      <c r="J143" s="135">
        <v>0</v>
      </c>
      <c r="K143" s="135">
        <v>0</v>
      </c>
      <c r="L143" s="135">
        <v>15</v>
      </c>
      <c r="M143" s="135">
        <v>8</v>
      </c>
      <c r="N143" s="135">
        <v>23</v>
      </c>
      <c r="O143" s="135">
        <v>0</v>
      </c>
    </row>
    <row r="144" spans="2:15" s="128" customFormat="1" ht="12.75" x14ac:dyDescent="0.2">
      <c r="B144" s="128" t="s">
        <v>796</v>
      </c>
      <c r="E144" s="135">
        <v>7</v>
      </c>
      <c r="F144" s="135">
        <v>2</v>
      </c>
      <c r="G144" s="135">
        <v>4</v>
      </c>
      <c r="H144" s="135">
        <v>6</v>
      </c>
      <c r="I144" s="135">
        <v>0</v>
      </c>
      <c r="J144" s="135">
        <v>0</v>
      </c>
      <c r="K144" s="135">
        <v>0</v>
      </c>
      <c r="L144" s="135">
        <v>2</v>
      </c>
      <c r="M144" s="135">
        <v>4</v>
      </c>
      <c r="N144" s="135">
        <v>6</v>
      </c>
      <c r="O144" s="135">
        <v>0</v>
      </c>
    </row>
    <row r="145" spans="2:15" s="128" customFormat="1" ht="12.75" x14ac:dyDescent="0.2">
      <c r="C145" s="128" t="s">
        <v>796</v>
      </c>
      <c r="E145" s="135">
        <v>7</v>
      </c>
      <c r="F145" s="135">
        <v>2</v>
      </c>
      <c r="G145" s="135">
        <v>4</v>
      </c>
      <c r="H145" s="135">
        <v>6</v>
      </c>
      <c r="I145" s="135">
        <v>0</v>
      </c>
      <c r="J145" s="135">
        <v>0</v>
      </c>
      <c r="K145" s="135">
        <v>0</v>
      </c>
      <c r="L145" s="135">
        <v>2</v>
      </c>
      <c r="M145" s="135">
        <v>4</v>
      </c>
      <c r="N145" s="135">
        <v>6</v>
      </c>
      <c r="O145" s="135">
        <v>0</v>
      </c>
    </row>
    <row r="146" spans="2:15" s="128" customFormat="1" ht="12.75" x14ac:dyDescent="0.2">
      <c r="D146" s="128" t="s">
        <v>828</v>
      </c>
      <c r="E146" s="135">
        <v>7</v>
      </c>
      <c r="F146" s="135">
        <v>2</v>
      </c>
      <c r="G146" s="135">
        <v>4</v>
      </c>
      <c r="H146" s="135">
        <v>6</v>
      </c>
      <c r="I146" s="135">
        <v>0</v>
      </c>
      <c r="J146" s="135">
        <v>0</v>
      </c>
      <c r="K146" s="135">
        <v>0</v>
      </c>
      <c r="L146" s="135">
        <v>2</v>
      </c>
      <c r="M146" s="135">
        <v>4</v>
      </c>
      <c r="N146" s="135">
        <v>6</v>
      </c>
      <c r="O146" s="135">
        <v>0</v>
      </c>
    </row>
    <row r="147" spans="2:15" s="128" customFormat="1" ht="12.75" x14ac:dyDescent="0.2">
      <c r="B147" s="128" t="s">
        <v>646</v>
      </c>
      <c r="E147" s="135">
        <v>10</v>
      </c>
      <c r="F147" s="135">
        <v>9</v>
      </c>
      <c r="G147" s="135">
        <v>10</v>
      </c>
      <c r="H147" s="135">
        <v>19</v>
      </c>
      <c r="I147" s="135">
        <v>9</v>
      </c>
      <c r="J147" s="135">
        <v>10</v>
      </c>
      <c r="K147" s="135">
        <v>19</v>
      </c>
      <c r="L147" s="135">
        <v>0</v>
      </c>
      <c r="M147" s="135">
        <v>0</v>
      </c>
      <c r="N147" s="135">
        <v>0</v>
      </c>
      <c r="O147" s="135">
        <v>0</v>
      </c>
    </row>
    <row r="148" spans="2:15" s="128" customFormat="1" ht="12.75" x14ac:dyDescent="0.2">
      <c r="C148" s="128" t="s">
        <v>646</v>
      </c>
      <c r="E148" s="135">
        <v>10</v>
      </c>
      <c r="F148" s="135">
        <v>9</v>
      </c>
      <c r="G148" s="135">
        <v>10</v>
      </c>
      <c r="H148" s="135">
        <v>19</v>
      </c>
      <c r="I148" s="135">
        <v>9</v>
      </c>
      <c r="J148" s="135">
        <v>10</v>
      </c>
      <c r="K148" s="135">
        <v>19</v>
      </c>
      <c r="L148" s="135">
        <v>0</v>
      </c>
      <c r="M148" s="135">
        <v>0</v>
      </c>
      <c r="N148" s="135">
        <v>0</v>
      </c>
      <c r="O148" s="135">
        <v>0</v>
      </c>
    </row>
    <row r="149" spans="2:15" s="128" customFormat="1" ht="12.75" x14ac:dyDescent="0.2">
      <c r="D149" s="128" t="s">
        <v>827</v>
      </c>
      <c r="E149" s="135">
        <v>10</v>
      </c>
      <c r="F149" s="135">
        <v>9</v>
      </c>
      <c r="G149" s="135">
        <v>10</v>
      </c>
      <c r="H149" s="135">
        <v>19</v>
      </c>
      <c r="I149" s="135">
        <v>9</v>
      </c>
      <c r="J149" s="135">
        <v>10</v>
      </c>
      <c r="K149" s="135">
        <v>19</v>
      </c>
      <c r="L149" s="135">
        <v>0</v>
      </c>
      <c r="M149" s="135">
        <v>0</v>
      </c>
      <c r="N149" s="135">
        <v>0</v>
      </c>
      <c r="O149" s="135">
        <v>0</v>
      </c>
    </row>
    <row r="150" spans="2:15" s="128" customFormat="1" ht="12.75" x14ac:dyDescent="0.2">
      <c r="B150" s="128" t="s">
        <v>797</v>
      </c>
      <c r="E150" s="135">
        <v>98</v>
      </c>
      <c r="F150" s="135">
        <v>9</v>
      </c>
      <c r="G150" s="135">
        <v>3</v>
      </c>
      <c r="H150" s="135">
        <v>12</v>
      </c>
      <c r="I150" s="135">
        <v>0</v>
      </c>
      <c r="J150" s="135">
        <v>0</v>
      </c>
      <c r="K150" s="135">
        <v>0</v>
      </c>
      <c r="L150" s="135">
        <v>9</v>
      </c>
      <c r="M150" s="135">
        <v>3</v>
      </c>
      <c r="N150" s="135">
        <v>12</v>
      </c>
      <c r="O150" s="135">
        <v>0</v>
      </c>
    </row>
    <row r="151" spans="2:15" s="128" customFormat="1" ht="12.75" x14ac:dyDescent="0.2">
      <c r="C151" s="128" t="s">
        <v>797</v>
      </c>
      <c r="E151" s="135">
        <v>98</v>
      </c>
      <c r="F151" s="135">
        <v>9</v>
      </c>
      <c r="G151" s="135">
        <v>3</v>
      </c>
      <c r="H151" s="135">
        <v>12</v>
      </c>
      <c r="I151" s="135">
        <v>0</v>
      </c>
      <c r="J151" s="135">
        <v>0</v>
      </c>
      <c r="K151" s="135">
        <v>0</v>
      </c>
      <c r="L151" s="135">
        <v>9</v>
      </c>
      <c r="M151" s="135">
        <v>3</v>
      </c>
      <c r="N151" s="135">
        <v>12</v>
      </c>
      <c r="O151" s="135">
        <v>0</v>
      </c>
    </row>
    <row r="152" spans="2:15" s="128" customFormat="1" ht="12.75" x14ac:dyDescent="0.2">
      <c r="D152" s="128" t="s">
        <v>827</v>
      </c>
      <c r="E152" s="135">
        <v>98</v>
      </c>
      <c r="F152" s="135">
        <v>9</v>
      </c>
      <c r="G152" s="135">
        <v>3</v>
      </c>
      <c r="H152" s="135">
        <v>12</v>
      </c>
      <c r="I152" s="135">
        <v>0</v>
      </c>
      <c r="J152" s="135">
        <v>0</v>
      </c>
      <c r="K152" s="135">
        <v>0</v>
      </c>
      <c r="L152" s="135">
        <v>9</v>
      </c>
      <c r="M152" s="135">
        <v>3</v>
      </c>
      <c r="N152" s="135">
        <v>12</v>
      </c>
      <c r="O152" s="135">
        <v>0</v>
      </c>
    </row>
    <row r="153" spans="2:15" s="128" customFormat="1" ht="12.75" x14ac:dyDescent="0.2">
      <c r="B153" s="128" t="s">
        <v>647</v>
      </c>
      <c r="E153" s="135">
        <v>244</v>
      </c>
      <c r="F153" s="135">
        <v>17</v>
      </c>
      <c r="G153" s="135">
        <v>6</v>
      </c>
      <c r="H153" s="135">
        <v>23</v>
      </c>
      <c r="I153" s="135">
        <v>17</v>
      </c>
      <c r="J153" s="135">
        <v>6</v>
      </c>
      <c r="K153" s="135">
        <v>23</v>
      </c>
      <c r="L153" s="135">
        <v>0</v>
      </c>
      <c r="M153" s="135">
        <v>0</v>
      </c>
      <c r="N153" s="135">
        <v>0</v>
      </c>
      <c r="O153" s="135">
        <v>0</v>
      </c>
    </row>
    <row r="154" spans="2:15" s="128" customFormat="1" ht="12.75" x14ac:dyDescent="0.2">
      <c r="C154" s="128" t="s">
        <v>647</v>
      </c>
      <c r="E154" s="135">
        <v>244</v>
      </c>
      <c r="F154" s="135">
        <v>17</v>
      </c>
      <c r="G154" s="135">
        <v>6</v>
      </c>
      <c r="H154" s="135">
        <v>23</v>
      </c>
      <c r="I154" s="135">
        <v>17</v>
      </c>
      <c r="J154" s="135">
        <v>6</v>
      </c>
      <c r="K154" s="135">
        <v>23</v>
      </c>
      <c r="L154" s="135">
        <v>0</v>
      </c>
      <c r="M154" s="135">
        <v>0</v>
      </c>
      <c r="N154" s="135">
        <v>0</v>
      </c>
      <c r="O154" s="135">
        <v>0</v>
      </c>
    </row>
    <row r="155" spans="2:15" s="128" customFormat="1" ht="12.75" x14ac:dyDescent="0.2">
      <c r="D155" s="128" t="s">
        <v>827</v>
      </c>
      <c r="E155" s="135">
        <v>244</v>
      </c>
      <c r="F155" s="135">
        <v>17</v>
      </c>
      <c r="G155" s="135">
        <v>6</v>
      </c>
      <c r="H155" s="135">
        <v>23</v>
      </c>
      <c r="I155" s="135">
        <v>17</v>
      </c>
      <c r="J155" s="135">
        <v>6</v>
      </c>
      <c r="K155" s="135">
        <v>23</v>
      </c>
      <c r="L155" s="135">
        <v>0</v>
      </c>
      <c r="M155" s="135">
        <v>0</v>
      </c>
      <c r="N155" s="135">
        <v>0</v>
      </c>
      <c r="O155" s="135">
        <v>0</v>
      </c>
    </row>
    <row r="156" spans="2:15" s="128" customFormat="1" ht="12.75" x14ac:dyDescent="0.2">
      <c r="B156" s="128" t="s">
        <v>648</v>
      </c>
      <c r="E156" s="135">
        <v>94</v>
      </c>
      <c r="F156" s="135">
        <v>6</v>
      </c>
      <c r="G156" s="135">
        <v>4</v>
      </c>
      <c r="H156" s="135">
        <v>10</v>
      </c>
      <c r="I156" s="135">
        <v>1</v>
      </c>
      <c r="J156" s="135">
        <v>1</v>
      </c>
      <c r="K156" s="135">
        <v>2</v>
      </c>
      <c r="L156" s="135">
        <v>0</v>
      </c>
      <c r="M156" s="135">
        <v>0</v>
      </c>
      <c r="N156" s="135">
        <v>0</v>
      </c>
      <c r="O156" s="135">
        <v>0</v>
      </c>
    </row>
    <row r="157" spans="2:15" s="128" customFormat="1" ht="12.75" x14ac:dyDescent="0.2">
      <c r="C157" s="128" t="s">
        <v>648</v>
      </c>
      <c r="E157" s="135">
        <v>94</v>
      </c>
      <c r="F157" s="135">
        <v>6</v>
      </c>
      <c r="G157" s="135">
        <v>4</v>
      </c>
      <c r="H157" s="135">
        <v>10</v>
      </c>
      <c r="I157" s="135">
        <v>1</v>
      </c>
      <c r="J157" s="135">
        <v>1</v>
      </c>
      <c r="K157" s="135">
        <v>2</v>
      </c>
      <c r="L157" s="135">
        <v>0</v>
      </c>
      <c r="M157" s="135">
        <v>0</v>
      </c>
      <c r="N157" s="135">
        <v>0</v>
      </c>
      <c r="O157" s="135">
        <v>0</v>
      </c>
    </row>
    <row r="158" spans="2:15" s="128" customFormat="1" ht="12.75" x14ac:dyDescent="0.2">
      <c r="D158" s="128" t="s">
        <v>828</v>
      </c>
      <c r="E158" s="135">
        <v>94</v>
      </c>
      <c r="F158" s="135">
        <v>6</v>
      </c>
      <c r="G158" s="135">
        <v>4</v>
      </c>
      <c r="H158" s="135">
        <v>10</v>
      </c>
      <c r="I158" s="135">
        <v>1</v>
      </c>
      <c r="J158" s="135">
        <v>1</v>
      </c>
      <c r="K158" s="135">
        <v>2</v>
      </c>
      <c r="L158" s="135">
        <v>0</v>
      </c>
      <c r="M158" s="135">
        <v>0</v>
      </c>
      <c r="N158" s="135">
        <v>0</v>
      </c>
      <c r="O158" s="135">
        <v>0</v>
      </c>
    </row>
    <row r="159" spans="2:15" s="128" customFormat="1" ht="12.75" x14ac:dyDescent="0.2">
      <c r="B159" s="128" t="s">
        <v>649</v>
      </c>
      <c r="E159" s="135">
        <v>106</v>
      </c>
      <c r="F159" s="135">
        <v>20</v>
      </c>
      <c r="G159" s="135">
        <v>24</v>
      </c>
      <c r="H159" s="135">
        <v>44</v>
      </c>
      <c r="I159" s="135">
        <v>10</v>
      </c>
      <c r="J159" s="135">
        <v>9</v>
      </c>
      <c r="K159" s="135">
        <v>19</v>
      </c>
      <c r="L159" s="135">
        <v>10</v>
      </c>
      <c r="M159" s="135">
        <v>12</v>
      </c>
      <c r="N159" s="135">
        <v>22</v>
      </c>
      <c r="O159" s="135">
        <v>0</v>
      </c>
    </row>
    <row r="160" spans="2:15" s="128" customFormat="1" ht="12.75" x14ac:dyDescent="0.2">
      <c r="C160" s="128" t="s">
        <v>649</v>
      </c>
      <c r="E160" s="135">
        <v>106</v>
      </c>
      <c r="F160" s="135">
        <v>20</v>
      </c>
      <c r="G160" s="135">
        <v>24</v>
      </c>
      <c r="H160" s="135">
        <v>44</v>
      </c>
      <c r="I160" s="135">
        <v>10</v>
      </c>
      <c r="J160" s="135">
        <v>9</v>
      </c>
      <c r="K160" s="135">
        <v>19</v>
      </c>
      <c r="L160" s="135">
        <v>10</v>
      </c>
      <c r="M160" s="135">
        <v>12</v>
      </c>
      <c r="N160" s="135">
        <v>22</v>
      </c>
      <c r="O160" s="135">
        <v>0</v>
      </c>
    </row>
    <row r="161" spans="2:15" s="128" customFormat="1" ht="12.75" x14ac:dyDescent="0.2">
      <c r="D161" s="128" t="s">
        <v>827</v>
      </c>
      <c r="E161" s="135">
        <v>44</v>
      </c>
      <c r="F161" s="135">
        <v>10</v>
      </c>
      <c r="G161" s="135">
        <v>12</v>
      </c>
      <c r="H161" s="135">
        <v>22</v>
      </c>
      <c r="I161" s="135">
        <v>10</v>
      </c>
      <c r="J161" s="135">
        <v>9</v>
      </c>
      <c r="K161" s="135">
        <v>19</v>
      </c>
      <c r="L161" s="135">
        <v>0</v>
      </c>
      <c r="M161" s="135">
        <v>0</v>
      </c>
      <c r="N161" s="135">
        <v>0</v>
      </c>
      <c r="O161" s="135">
        <v>0</v>
      </c>
    </row>
    <row r="162" spans="2:15" s="128" customFormat="1" ht="12.75" x14ac:dyDescent="0.2">
      <c r="D162" s="128" t="s">
        <v>828</v>
      </c>
      <c r="E162" s="135">
        <v>62</v>
      </c>
      <c r="F162" s="135">
        <v>10</v>
      </c>
      <c r="G162" s="135">
        <v>12</v>
      </c>
      <c r="H162" s="135">
        <v>22</v>
      </c>
      <c r="I162" s="135">
        <v>0</v>
      </c>
      <c r="J162" s="135">
        <v>0</v>
      </c>
      <c r="K162" s="135">
        <v>0</v>
      </c>
      <c r="L162" s="135">
        <v>10</v>
      </c>
      <c r="M162" s="135">
        <v>12</v>
      </c>
      <c r="N162" s="135">
        <v>22</v>
      </c>
      <c r="O162" s="135">
        <v>0</v>
      </c>
    </row>
    <row r="163" spans="2:15" s="128" customFormat="1" ht="12.75" x14ac:dyDescent="0.2">
      <c r="B163" s="128" t="s">
        <v>650</v>
      </c>
      <c r="E163" s="135">
        <v>27</v>
      </c>
      <c r="F163" s="135">
        <v>20</v>
      </c>
      <c r="G163" s="135">
        <v>0</v>
      </c>
      <c r="H163" s="135">
        <v>20</v>
      </c>
      <c r="I163" s="135">
        <v>20</v>
      </c>
      <c r="J163" s="135">
        <v>0</v>
      </c>
      <c r="K163" s="135">
        <v>20</v>
      </c>
      <c r="L163" s="135">
        <v>0</v>
      </c>
      <c r="M163" s="135">
        <v>0</v>
      </c>
      <c r="N163" s="135">
        <v>0</v>
      </c>
      <c r="O163" s="135">
        <v>0</v>
      </c>
    </row>
    <row r="164" spans="2:15" s="128" customFormat="1" ht="12.75" x14ac:dyDescent="0.2">
      <c r="C164" s="128" t="s">
        <v>650</v>
      </c>
      <c r="E164" s="135">
        <v>27</v>
      </c>
      <c r="F164" s="135">
        <v>20</v>
      </c>
      <c r="G164" s="135">
        <v>0</v>
      </c>
      <c r="H164" s="135">
        <v>20</v>
      </c>
      <c r="I164" s="135">
        <v>20</v>
      </c>
      <c r="J164" s="135">
        <v>0</v>
      </c>
      <c r="K164" s="135">
        <v>20</v>
      </c>
      <c r="L164" s="135">
        <v>0</v>
      </c>
      <c r="M164" s="135">
        <v>0</v>
      </c>
      <c r="N164" s="135">
        <v>0</v>
      </c>
      <c r="O164" s="135">
        <v>0</v>
      </c>
    </row>
    <row r="165" spans="2:15" s="128" customFormat="1" ht="12.75" x14ac:dyDescent="0.2">
      <c r="D165" s="128" t="s">
        <v>827</v>
      </c>
      <c r="E165" s="135">
        <v>27</v>
      </c>
      <c r="F165" s="135">
        <v>20</v>
      </c>
      <c r="G165" s="135">
        <v>0</v>
      </c>
      <c r="H165" s="135">
        <v>20</v>
      </c>
      <c r="I165" s="135">
        <v>20</v>
      </c>
      <c r="J165" s="135">
        <v>0</v>
      </c>
      <c r="K165" s="135">
        <v>20</v>
      </c>
      <c r="L165" s="135">
        <v>0</v>
      </c>
      <c r="M165" s="135">
        <v>0</v>
      </c>
      <c r="N165" s="135">
        <v>0</v>
      </c>
      <c r="O165" s="135">
        <v>0</v>
      </c>
    </row>
    <row r="166" spans="2:15" s="128" customFormat="1" ht="12.75" x14ac:dyDescent="0.2">
      <c r="B166" s="128" t="s">
        <v>779</v>
      </c>
      <c r="E166" s="135">
        <v>0</v>
      </c>
      <c r="F166" s="135">
        <v>2</v>
      </c>
      <c r="G166" s="135">
        <v>2</v>
      </c>
      <c r="H166" s="135">
        <v>4</v>
      </c>
      <c r="I166" s="135">
        <v>0</v>
      </c>
      <c r="J166" s="135">
        <v>0</v>
      </c>
      <c r="K166" s="135">
        <v>0</v>
      </c>
      <c r="L166" s="135">
        <v>2</v>
      </c>
      <c r="M166" s="135">
        <v>2</v>
      </c>
      <c r="N166" s="135">
        <v>4</v>
      </c>
      <c r="O166" s="135">
        <v>0</v>
      </c>
    </row>
    <row r="167" spans="2:15" s="128" customFormat="1" ht="12.75" x14ac:dyDescent="0.2">
      <c r="C167" s="128" t="s">
        <v>779</v>
      </c>
      <c r="E167" s="135">
        <v>0</v>
      </c>
      <c r="F167" s="135">
        <v>2</v>
      </c>
      <c r="G167" s="135">
        <v>2</v>
      </c>
      <c r="H167" s="135">
        <v>4</v>
      </c>
      <c r="I167" s="135">
        <v>0</v>
      </c>
      <c r="J167" s="135">
        <v>0</v>
      </c>
      <c r="K167" s="135">
        <v>0</v>
      </c>
      <c r="L167" s="135">
        <v>2</v>
      </c>
      <c r="M167" s="135">
        <v>2</v>
      </c>
      <c r="N167" s="135">
        <v>4</v>
      </c>
      <c r="O167" s="135">
        <v>0</v>
      </c>
    </row>
    <row r="168" spans="2:15" s="128" customFormat="1" ht="12.75" x14ac:dyDescent="0.2">
      <c r="D168" s="128" t="s">
        <v>827</v>
      </c>
      <c r="E168" s="135">
        <v>0</v>
      </c>
      <c r="F168" s="135">
        <v>2</v>
      </c>
      <c r="G168" s="135">
        <v>2</v>
      </c>
      <c r="H168" s="135">
        <v>4</v>
      </c>
      <c r="I168" s="135">
        <v>0</v>
      </c>
      <c r="J168" s="135">
        <v>0</v>
      </c>
      <c r="K168" s="135">
        <v>0</v>
      </c>
      <c r="L168" s="135">
        <v>2</v>
      </c>
      <c r="M168" s="135">
        <v>2</v>
      </c>
      <c r="N168" s="135">
        <v>4</v>
      </c>
      <c r="O168" s="135">
        <v>0</v>
      </c>
    </row>
    <row r="169" spans="2:15" s="128" customFormat="1" ht="12.75" x14ac:dyDescent="0.2">
      <c r="B169" s="128" t="s">
        <v>798</v>
      </c>
      <c r="E169" s="135">
        <v>69</v>
      </c>
      <c r="F169" s="135">
        <v>6</v>
      </c>
      <c r="G169" s="135">
        <v>7</v>
      </c>
      <c r="H169" s="135">
        <v>13</v>
      </c>
      <c r="I169" s="135">
        <v>0</v>
      </c>
      <c r="J169" s="135">
        <v>0</v>
      </c>
      <c r="K169" s="135">
        <v>0</v>
      </c>
      <c r="L169" s="135">
        <v>6</v>
      </c>
      <c r="M169" s="135">
        <v>7</v>
      </c>
      <c r="N169" s="135">
        <v>13</v>
      </c>
      <c r="O169" s="135">
        <v>0</v>
      </c>
    </row>
    <row r="170" spans="2:15" s="128" customFormat="1" ht="12.75" x14ac:dyDescent="0.2">
      <c r="C170" s="128" t="s">
        <v>798</v>
      </c>
      <c r="E170" s="135">
        <v>69</v>
      </c>
      <c r="F170" s="135">
        <v>6</v>
      </c>
      <c r="G170" s="135">
        <v>7</v>
      </c>
      <c r="H170" s="135">
        <v>13</v>
      </c>
      <c r="I170" s="135">
        <v>0</v>
      </c>
      <c r="J170" s="135">
        <v>0</v>
      </c>
      <c r="K170" s="135">
        <v>0</v>
      </c>
      <c r="L170" s="135">
        <v>6</v>
      </c>
      <c r="M170" s="135">
        <v>7</v>
      </c>
      <c r="N170" s="135">
        <v>13</v>
      </c>
      <c r="O170" s="135">
        <v>0</v>
      </c>
    </row>
    <row r="171" spans="2:15" s="128" customFormat="1" ht="12.75" x14ac:dyDescent="0.2">
      <c r="D171" s="128" t="s">
        <v>828</v>
      </c>
      <c r="E171" s="135">
        <v>69</v>
      </c>
      <c r="F171" s="135">
        <v>6</v>
      </c>
      <c r="G171" s="135">
        <v>7</v>
      </c>
      <c r="H171" s="135">
        <v>13</v>
      </c>
      <c r="I171" s="135">
        <v>0</v>
      </c>
      <c r="J171" s="135">
        <v>0</v>
      </c>
      <c r="K171" s="135">
        <v>0</v>
      </c>
      <c r="L171" s="135">
        <v>6</v>
      </c>
      <c r="M171" s="135">
        <v>7</v>
      </c>
      <c r="N171" s="135">
        <v>13</v>
      </c>
      <c r="O171" s="135">
        <v>0</v>
      </c>
    </row>
    <row r="172" spans="2:15" s="128" customFormat="1" ht="12.75" x14ac:dyDescent="0.2">
      <c r="B172" s="128" t="s">
        <v>781</v>
      </c>
      <c r="E172" s="135">
        <v>21</v>
      </c>
      <c r="F172" s="135">
        <v>2</v>
      </c>
      <c r="G172" s="135">
        <v>5</v>
      </c>
      <c r="H172" s="135">
        <v>7</v>
      </c>
      <c r="I172" s="135">
        <v>0</v>
      </c>
      <c r="J172" s="135">
        <v>0</v>
      </c>
      <c r="K172" s="135">
        <v>0</v>
      </c>
      <c r="L172" s="135">
        <v>2</v>
      </c>
      <c r="M172" s="135">
        <v>5</v>
      </c>
      <c r="N172" s="135">
        <v>7</v>
      </c>
      <c r="O172" s="135">
        <v>0</v>
      </c>
    </row>
    <row r="173" spans="2:15" s="128" customFormat="1" ht="12.75" x14ac:dyDescent="0.2">
      <c r="C173" s="128" t="s">
        <v>781</v>
      </c>
      <c r="E173" s="135">
        <v>21</v>
      </c>
      <c r="F173" s="135">
        <v>2</v>
      </c>
      <c r="G173" s="135">
        <v>5</v>
      </c>
      <c r="H173" s="135">
        <v>7</v>
      </c>
      <c r="I173" s="135">
        <v>0</v>
      </c>
      <c r="J173" s="135">
        <v>0</v>
      </c>
      <c r="K173" s="135">
        <v>0</v>
      </c>
      <c r="L173" s="135">
        <v>2</v>
      </c>
      <c r="M173" s="135">
        <v>5</v>
      </c>
      <c r="N173" s="135">
        <v>7</v>
      </c>
      <c r="O173" s="135">
        <v>0</v>
      </c>
    </row>
    <row r="174" spans="2:15" s="128" customFormat="1" ht="12.75" x14ac:dyDescent="0.2">
      <c r="D174" s="128" t="s">
        <v>828</v>
      </c>
      <c r="E174" s="135">
        <v>21</v>
      </c>
      <c r="F174" s="135">
        <v>2</v>
      </c>
      <c r="G174" s="135">
        <v>5</v>
      </c>
      <c r="H174" s="135">
        <v>7</v>
      </c>
      <c r="I174" s="135">
        <v>0</v>
      </c>
      <c r="J174" s="135">
        <v>0</v>
      </c>
      <c r="K174" s="135">
        <v>0</v>
      </c>
      <c r="L174" s="135">
        <v>2</v>
      </c>
      <c r="M174" s="135">
        <v>5</v>
      </c>
      <c r="N174" s="135">
        <v>7</v>
      </c>
      <c r="O174" s="135">
        <v>0</v>
      </c>
    </row>
    <row r="175" spans="2:15" s="128" customFormat="1" ht="12.75" x14ac:dyDescent="0.2">
      <c r="B175" s="128" t="s">
        <v>651</v>
      </c>
      <c r="E175" s="135">
        <v>14</v>
      </c>
      <c r="F175" s="135">
        <v>8</v>
      </c>
      <c r="G175" s="135">
        <v>6</v>
      </c>
      <c r="H175" s="135">
        <v>14</v>
      </c>
      <c r="I175" s="135">
        <v>8</v>
      </c>
      <c r="J175" s="135">
        <v>6</v>
      </c>
      <c r="K175" s="135">
        <v>14</v>
      </c>
      <c r="L175" s="135">
        <v>0</v>
      </c>
      <c r="M175" s="135">
        <v>0</v>
      </c>
      <c r="N175" s="135">
        <v>0</v>
      </c>
      <c r="O175" s="135">
        <v>0</v>
      </c>
    </row>
    <row r="176" spans="2:15" s="128" customFormat="1" ht="12.75" x14ac:dyDescent="0.2">
      <c r="C176" s="128" t="s">
        <v>651</v>
      </c>
      <c r="E176" s="135">
        <v>14</v>
      </c>
      <c r="F176" s="135">
        <v>8</v>
      </c>
      <c r="G176" s="135">
        <v>6</v>
      </c>
      <c r="H176" s="135">
        <v>14</v>
      </c>
      <c r="I176" s="135">
        <v>8</v>
      </c>
      <c r="J176" s="135">
        <v>6</v>
      </c>
      <c r="K176" s="135">
        <v>14</v>
      </c>
      <c r="L176" s="135">
        <v>0</v>
      </c>
      <c r="M176" s="135">
        <v>0</v>
      </c>
      <c r="N176" s="135">
        <v>0</v>
      </c>
      <c r="O176" s="135">
        <v>0</v>
      </c>
    </row>
    <row r="177" spans="2:15" s="128" customFormat="1" ht="12.75" x14ac:dyDescent="0.2">
      <c r="D177" s="128" t="s">
        <v>827</v>
      </c>
      <c r="E177" s="135">
        <v>14</v>
      </c>
      <c r="F177" s="135">
        <v>8</v>
      </c>
      <c r="G177" s="135">
        <v>6</v>
      </c>
      <c r="H177" s="135">
        <v>14</v>
      </c>
      <c r="I177" s="135">
        <v>8</v>
      </c>
      <c r="J177" s="135">
        <v>6</v>
      </c>
      <c r="K177" s="135">
        <v>14</v>
      </c>
      <c r="L177" s="135">
        <v>0</v>
      </c>
      <c r="M177" s="135">
        <v>0</v>
      </c>
      <c r="N177" s="135">
        <v>0</v>
      </c>
      <c r="O177" s="135">
        <v>0</v>
      </c>
    </row>
    <row r="178" spans="2:15" s="128" customFormat="1" ht="12.75" x14ac:dyDescent="0.2">
      <c r="B178" s="128" t="s">
        <v>799</v>
      </c>
      <c r="E178" s="135">
        <v>25</v>
      </c>
      <c r="F178" s="135">
        <v>10</v>
      </c>
      <c r="G178" s="135">
        <v>10</v>
      </c>
      <c r="H178" s="135">
        <v>20</v>
      </c>
      <c r="I178" s="135">
        <v>0</v>
      </c>
      <c r="J178" s="135">
        <v>0</v>
      </c>
      <c r="K178" s="135">
        <v>0</v>
      </c>
      <c r="L178" s="135">
        <v>10</v>
      </c>
      <c r="M178" s="135">
        <v>10</v>
      </c>
      <c r="N178" s="135">
        <v>20</v>
      </c>
      <c r="O178" s="135">
        <v>0</v>
      </c>
    </row>
    <row r="179" spans="2:15" s="128" customFormat="1" ht="12.75" x14ac:dyDescent="0.2">
      <c r="C179" s="128" t="s">
        <v>799</v>
      </c>
      <c r="E179" s="135">
        <v>25</v>
      </c>
      <c r="F179" s="135">
        <v>10</v>
      </c>
      <c r="G179" s="135">
        <v>10</v>
      </c>
      <c r="H179" s="135">
        <v>20</v>
      </c>
      <c r="I179" s="135">
        <v>0</v>
      </c>
      <c r="J179" s="135">
        <v>0</v>
      </c>
      <c r="K179" s="135">
        <v>0</v>
      </c>
      <c r="L179" s="135">
        <v>10</v>
      </c>
      <c r="M179" s="135">
        <v>10</v>
      </c>
      <c r="N179" s="135">
        <v>20</v>
      </c>
      <c r="O179" s="135">
        <v>0</v>
      </c>
    </row>
    <row r="180" spans="2:15" s="128" customFormat="1" ht="12.75" x14ac:dyDescent="0.2">
      <c r="D180" s="128" t="s">
        <v>827</v>
      </c>
      <c r="E180" s="135">
        <v>25</v>
      </c>
      <c r="F180" s="135">
        <v>10</v>
      </c>
      <c r="G180" s="135">
        <v>10</v>
      </c>
      <c r="H180" s="135">
        <v>20</v>
      </c>
      <c r="I180" s="135">
        <v>0</v>
      </c>
      <c r="J180" s="135">
        <v>0</v>
      </c>
      <c r="K180" s="135">
        <v>0</v>
      </c>
      <c r="L180" s="135">
        <v>10</v>
      </c>
      <c r="M180" s="135">
        <v>10</v>
      </c>
      <c r="N180" s="135">
        <v>20</v>
      </c>
      <c r="O180" s="135">
        <v>0</v>
      </c>
    </row>
    <row r="181" spans="2:15" s="128" customFormat="1" ht="12.75" x14ac:dyDescent="0.2">
      <c r="B181" s="128" t="s">
        <v>800</v>
      </c>
      <c r="E181" s="135">
        <v>40</v>
      </c>
      <c r="F181" s="135">
        <v>9</v>
      </c>
      <c r="G181" s="135">
        <v>7</v>
      </c>
      <c r="H181" s="135">
        <v>16</v>
      </c>
      <c r="I181" s="135">
        <v>0</v>
      </c>
      <c r="J181" s="135">
        <v>0</v>
      </c>
      <c r="K181" s="135">
        <v>0</v>
      </c>
      <c r="L181" s="135">
        <v>9</v>
      </c>
      <c r="M181" s="135">
        <v>7</v>
      </c>
      <c r="N181" s="135">
        <v>16</v>
      </c>
      <c r="O181" s="135">
        <v>0</v>
      </c>
    </row>
    <row r="182" spans="2:15" s="128" customFormat="1" ht="12.75" x14ac:dyDescent="0.2">
      <c r="C182" s="128" t="s">
        <v>800</v>
      </c>
      <c r="E182" s="135">
        <v>40</v>
      </c>
      <c r="F182" s="135">
        <v>9</v>
      </c>
      <c r="G182" s="135">
        <v>7</v>
      </c>
      <c r="H182" s="135">
        <v>16</v>
      </c>
      <c r="I182" s="135">
        <v>0</v>
      </c>
      <c r="J182" s="135">
        <v>0</v>
      </c>
      <c r="K182" s="135">
        <v>0</v>
      </c>
      <c r="L182" s="135">
        <v>9</v>
      </c>
      <c r="M182" s="135">
        <v>7</v>
      </c>
      <c r="N182" s="135">
        <v>16</v>
      </c>
      <c r="O182" s="135">
        <v>0</v>
      </c>
    </row>
    <row r="183" spans="2:15" s="128" customFormat="1" ht="12.75" x14ac:dyDescent="0.2">
      <c r="D183" s="128" t="s">
        <v>827</v>
      </c>
      <c r="E183" s="135">
        <v>40</v>
      </c>
      <c r="F183" s="135">
        <v>9</v>
      </c>
      <c r="G183" s="135">
        <v>7</v>
      </c>
      <c r="H183" s="135">
        <v>16</v>
      </c>
      <c r="I183" s="135">
        <v>0</v>
      </c>
      <c r="J183" s="135">
        <v>0</v>
      </c>
      <c r="K183" s="135">
        <v>0</v>
      </c>
      <c r="L183" s="135">
        <v>9</v>
      </c>
      <c r="M183" s="135">
        <v>7</v>
      </c>
      <c r="N183" s="135">
        <v>16</v>
      </c>
      <c r="O183" s="135">
        <v>0</v>
      </c>
    </row>
    <row r="184" spans="2:15" s="128" customFormat="1" ht="12.75" x14ac:dyDescent="0.2">
      <c r="B184" s="128" t="s">
        <v>653</v>
      </c>
      <c r="E184" s="135">
        <v>93</v>
      </c>
      <c r="F184" s="135">
        <v>8</v>
      </c>
      <c r="G184" s="135">
        <v>23</v>
      </c>
      <c r="H184" s="135">
        <v>31</v>
      </c>
      <c r="I184" s="135">
        <v>7</v>
      </c>
      <c r="J184" s="135">
        <v>23</v>
      </c>
      <c r="K184" s="135">
        <v>30</v>
      </c>
      <c r="L184" s="135">
        <v>0</v>
      </c>
      <c r="M184" s="135">
        <v>0</v>
      </c>
      <c r="N184" s="135">
        <v>0</v>
      </c>
      <c r="O184" s="135">
        <v>0</v>
      </c>
    </row>
    <row r="185" spans="2:15" s="128" customFormat="1" ht="12.75" x14ac:dyDescent="0.2">
      <c r="C185" s="128" t="s">
        <v>653</v>
      </c>
      <c r="E185" s="135">
        <v>93</v>
      </c>
      <c r="F185" s="135">
        <v>8</v>
      </c>
      <c r="G185" s="135">
        <v>23</v>
      </c>
      <c r="H185" s="135">
        <v>31</v>
      </c>
      <c r="I185" s="135">
        <v>7</v>
      </c>
      <c r="J185" s="135">
        <v>23</v>
      </c>
      <c r="K185" s="135">
        <v>30</v>
      </c>
      <c r="L185" s="135">
        <v>0</v>
      </c>
      <c r="M185" s="135">
        <v>0</v>
      </c>
      <c r="N185" s="135">
        <v>0</v>
      </c>
      <c r="O185" s="135">
        <v>0</v>
      </c>
    </row>
    <row r="186" spans="2:15" s="128" customFormat="1" ht="12.75" x14ac:dyDescent="0.2">
      <c r="D186" s="128" t="s">
        <v>827</v>
      </c>
      <c r="E186" s="135">
        <v>93</v>
      </c>
      <c r="F186" s="135">
        <v>8</v>
      </c>
      <c r="G186" s="135">
        <v>23</v>
      </c>
      <c r="H186" s="135">
        <v>31</v>
      </c>
      <c r="I186" s="135">
        <v>7</v>
      </c>
      <c r="J186" s="135">
        <v>23</v>
      </c>
      <c r="K186" s="135">
        <v>30</v>
      </c>
      <c r="L186" s="135">
        <v>0</v>
      </c>
      <c r="M186" s="135">
        <v>0</v>
      </c>
      <c r="N186" s="135">
        <v>0</v>
      </c>
      <c r="O186" s="135">
        <v>0</v>
      </c>
    </row>
    <row r="187" spans="2:15" s="128" customFormat="1" ht="12.75" x14ac:dyDescent="0.2">
      <c r="B187" s="128" t="s">
        <v>801</v>
      </c>
      <c r="E187" s="135">
        <v>32</v>
      </c>
      <c r="F187" s="135">
        <v>2</v>
      </c>
      <c r="G187" s="135">
        <v>12</v>
      </c>
      <c r="H187" s="135">
        <v>14</v>
      </c>
      <c r="I187" s="135">
        <v>0</v>
      </c>
      <c r="J187" s="135">
        <v>0</v>
      </c>
      <c r="K187" s="135">
        <v>0</v>
      </c>
      <c r="L187" s="135">
        <v>2</v>
      </c>
      <c r="M187" s="135">
        <v>12</v>
      </c>
      <c r="N187" s="135">
        <v>14</v>
      </c>
      <c r="O187" s="135">
        <v>0</v>
      </c>
    </row>
    <row r="188" spans="2:15" s="128" customFormat="1" ht="12.75" x14ac:dyDescent="0.2">
      <c r="C188" s="128" t="s">
        <v>801</v>
      </c>
      <c r="E188" s="135">
        <v>32</v>
      </c>
      <c r="F188" s="135">
        <v>2</v>
      </c>
      <c r="G188" s="135">
        <v>12</v>
      </c>
      <c r="H188" s="135">
        <v>14</v>
      </c>
      <c r="I188" s="135">
        <v>0</v>
      </c>
      <c r="J188" s="135">
        <v>0</v>
      </c>
      <c r="K188" s="135">
        <v>0</v>
      </c>
      <c r="L188" s="135">
        <v>2</v>
      </c>
      <c r="M188" s="135">
        <v>12</v>
      </c>
      <c r="N188" s="135">
        <v>14</v>
      </c>
      <c r="O188" s="135">
        <v>0</v>
      </c>
    </row>
    <row r="189" spans="2:15" s="128" customFormat="1" ht="12.75" x14ac:dyDescent="0.2">
      <c r="D189" s="128" t="s">
        <v>828</v>
      </c>
      <c r="E189" s="135">
        <v>32</v>
      </c>
      <c r="F189" s="135">
        <v>2</v>
      </c>
      <c r="G189" s="135">
        <v>12</v>
      </c>
      <c r="H189" s="135">
        <v>14</v>
      </c>
      <c r="I189" s="135">
        <v>0</v>
      </c>
      <c r="J189" s="135">
        <v>0</v>
      </c>
      <c r="K189" s="135">
        <v>0</v>
      </c>
      <c r="L189" s="135">
        <v>2</v>
      </c>
      <c r="M189" s="135">
        <v>12</v>
      </c>
      <c r="N189" s="135">
        <v>14</v>
      </c>
      <c r="O189" s="135">
        <v>0</v>
      </c>
    </row>
    <row r="190" spans="2:15" s="128" customFormat="1" ht="12.75" x14ac:dyDescent="0.2">
      <c r="B190" s="128" t="s">
        <v>654</v>
      </c>
      <c r="E190" s="135">
        <v>401</v>
      </c>
      <c r="F190" s="135">
        <v>63</v>
      </c>
      <c r="G190" s="135">
        <v>26</v>
      </c>
      <c r="H190" s="135">
        <v>89</v>
      </c>
      <c r="I190" s="135">
        <v>56</v>
      </c>
      <c r="J190" s="135">
        <v>20</v>
      </c>
      <c r="K190" s="135">
        <v>76</v>
      </c>
      <c r="L190" s="135">
        <v>7</v>
      </c>
      <c r="M190" s="135">
        <v>6</v>
      </c>
      <c r="N190" s="135">
        <v>13</v>
      </c>
      <c r="O190" s="135">
        <v>0</v>
      </c>
    </row>
    <row r="191" spans="2:15" s="128" customFormat="1" ht="12.75" x14ac:dyDescent="0.2">
      <c r="C191" s="128" t="s">
        <v>654</v>
      </c>
      <c r="E191" s="135">
        <v>401</v>
      </c>
      <c r="F191" s="135">
        <v>63</v>
      </c>
      <c r="G191" s="135">
        <v>26</v>
      </c>
      <c r="H191" s="135">
        <v>89</v>
      </c>
      <c r="I191" s="135">
        <v>56</v>
      </c>
      <c r="J191" s="135">
        <v>20</v>
      </c>
      <c r="K191" s="135">
        <v>76</v>
      </c>
      <c r="L191" s="135">
        <v>7</v>
      </c>
      <c r="M191" s="135">
        <v>6</v>
      </c>
      <c r="N191" s="135">
        <v>13</v>
      </c>
      <c r="O191" s="135">
        <v>0</v>
      </c>
    </row>
    <row r="192" spans="2:15" s="128" customFormat="1" ht="12.75" x14ac:dyDescent="0.2">
      <c r="D192" s="128" t="s">
        <v>827</v>
      </c>
      <c r="E192" s="135">
        <v>401</v>
      </c>
      <c r="F192" s="135">
        <v>63</v>
      </c>
      <c r="G192" s="135">
        <v>26</v>
      </c>
      <c r="H192" s="135">
        <v>89</v>
      </c>
      <c r="I192" s="135">
        <v>56</v>
      </c>
      <c r="J192" s="135">
        <v>20</v>
      </c>
      <c r="K192" s="135">
        <v>76</v>
      </c>
      <c r="L192" s="135">
        <v>7</v>
      </c>
      <c r="M192" s="135">
        <v>6</v>
      </c>
      <c r="N192" s="135">
        <v>13</v>
      </c>
      <c r="O192" s="135">
        <v>0</v>
      </c>
    </row>
    <row r="193" spans="2:15" s="128" customFormat="1" ht="12.75" x14ac:dyDescent="0.2">
      <c r="B193" s="128" t="s">
        <v>655</v>
      </c>
      <c r="E193" s="135">
        <v>20</v>
      </c>
      <c r="F193" s="135">
        <v>20</v>
      </c>
      <c r="G193" s="135">
        <v>9</v>
      </c>
      <c r="H193" s="135">
        <v>29</v>
      </c>
      <c r="I193" s="135">
        <v>14</v>
      </c>
      <c r="J193" s="135">
        <v>8</v>
      </c>
      <c r="K193" s="135">
        <v>22</v>
      </c>
      <c r="L193" s="135">
        <v>0</v>
      </c>
      <c r="M193" s="135">
        <v>0</v>
      </c>
      <c r="N193" s="135">
        <v>0</v>
      </c>
      <c r="O193" s="135">
        <v>0</v>
      </c>
    </row>
    <row r="194" spans="2:15" s="128" customFormat="1" ht="12.75" x14ac:dyDescent="0.2">
      <c r="C194" s="128" t="s">
        <v>655</v>
      </c>
      <c r="E194" s="135">
        <v>20</v>
      </c>
      <c r="F194" s="135">
        <v>20</v>
      </c>
      <c r="G194" s="135">
        <v>9</v>
      </c>
      <c r="H194" s="135">
        <v>29</v>
      </c>
      <c r="I194" s="135">
        <v>14</v>
      </c>
      <c r="J194" s="135">
        <v>8</v>
      </c>
      <c r="K194" s="135">
        <v>22</v>
      </c>
      <c r="L194" s="135">
        <v>0</v>
      </c>
      <c r="M194" s="135">
        <v>0</v>
      </c>
      <c r="N194" s="135">
        <v>0</v>
      </c>
      <c r="O194" s="135">
        <v>0</v>
      </c>
    </row>
    <row r="195" spans="2:15" s="128" customFormat="1" ht="12.75" x14ac:dyDescent="0.2">
      <c r="D195" s="128" t="s">
        <v>827</v>
      </c>
      <c r="E195" s="135">
        <v>20</v>
      </c>
      <c r="F195" s="135">
        <v>20</v>
      </c>
      <c r="G195" s="135">
        <v>9</v>
      </c>
      <c r="H195" s="135">
        <v>29</v>
      </c>
      <c r="I195" s="135">
        <v>14</v>
      </c>
      <c r="J195" s="135">
        <v>8</v>
      </c>
      <c r="K195" s="135">
        <v>22</v>
      </c>
      <c r="L195" s="135">
        <v>0</v>
      </c>
      <c r="M195" s="135">
        <v>0</v>
      </c>
      <c r="N195" s="135">
        <v>0</v>
      </c>
      <c r="O195" s="135">
        <v>0</v>
      </c>
    </row>
    <row r="196" spans="2:15" s="128" customFormat="1" ht="12.75" x14ac:dyDescent="0.2">
      <c r="B196" s="128" t="s">
        <v>595</v>
      </c>
      <c r="E196" s="135">
        <v>26</v>
      </c>
      <c r="F196" s="135">
        <v>4</v>
      </c>
      <c r="G196" s="135">
        <v>4</v>
      </c>
      <c r="H196" s="135">
        <v>8</v>
      </c>
      <c r="I196" s="135">
        <v>4</v>
      </c>
      <c r="J196" s="135">
        <v>4</v>
      </c>
      <c r="K196" s="135">
        <v>8</v>
      </c>
      <c r="L196" s="135">
        <v>0</v>
      </c>
      <c r="M196" s="135">
        <v>0</v>
      </c>
      <c r="N196" s="135">
        <v>0</v>
      </c>
      <c r="O196" s="135">
        <v>0</v>
      </c>
    </row>
    <row r="197" spans="2:15" s="128" customFormat="1" ht="12.75" x14ac:dyDescent="0.2">
      <c r="C197" s="128" t="s">
        <v>595</v>
      </c>
      <c r="E197" s="135">
        <v>26</v>
      </c>
      <c r="F197" s="135">
        <v>4</v>
      </c>
      <c r="G197" s="135">
        <v>4</v>
      </c>
      <c r="H197" s="135">
        <v>8</v>
      </c>
      <c r="I197" s="135">
        <v>4</v>
      </c>
      <c r="J197" s="135">
        <v>4</v>
      </c>
      <c r="K197" s="135">
        <v>8</v>
      </c>
      <c r="L197" s="135">
        <v>0</v>
      </c>
      <c r="M197" s="135">
        <v>0</v>
      </c>
      <c r="N197" s="135">
        <v>0</v>
      </c>
      <c r="O197" s="135">
        <v>0</v>
      </c>
    </row>
    <row r="198" spans="2:15" s="128" customFormat="1" ht="12.75" x14ac:dyDescent="0.2">
      <c r="D198" s="128" t="s">
        <v>827</v>
      </c>
      <c r="E198" s="135">
        <v>26</v>
      </c>
      <c r="F198" s="135">
        <v>4</v>
      </c>
      <c r="G198" s="135">
        <v>4</v>
      </c>
      <c r="H198" s="135">
        <v>8</v>
      </c>
      <c r="I198" s="135">
        <v>4</v>
      </c>
      <c r="J198" s="135">
        <v>4</v>
      </c>
      <c r="K198" s="135">
        <v>8</v>
      </c>
      <c r="L198" s="135">
        <v>0</v>
      </c>
      <c r="M198" s="135">
        <v>0</v>
      </c>
      <c r="N198" s="135">
        <v>0</v>
      </c>
      <c r="O198" s="135">
        <v>0</v>
      </c>
    </row>
    <row r="199" spans="2:15" s="128" customFormat="1" ht="12.75" x14ac:dyDescent="0.2">
      <c r="B199" s="128" t="s">
        <v>656</v>
      </c>
      <c r="E199" s="135">
        <v>4840</v>
      </c>
      <c r="F199" s="135">
        <v>189</v>
      </c>
      <c r="G199" s="135">
        <v>99</v>
      </c>
      <c r="H199" s="135">
        <v>288</v>
      </c>
      <c r="I199" s="135">
        <v>163</v>
      </c>
      <c r="J199" s="135">
        <v>94</v>
      </c>
      <c r="K199" s="135">
        <v>257</v>
      </c>
      <c r="L199" s="135">
        <v>26</v>
      </c>
      <c r="M199" s="135">
        <v>5</v>
      </c>
      <c r="N199" s="135">
        <v>31</v>
      </c>
      <c r="O199" s="135">
        <v>0</v>
      </c>
    </row>
    <row r="200" spans="2:15" s="128" customFormat="1" ht="12.75" x14ac:dyDescent="0.2">
      <c r="C200" s="128" t="s">
        <v>656</v>
      </c>
      <c r="E200" s="135">
        <v>4840</v>
      </c>
      <c r="F200" s="135">
        <v>189</v>
      </c>
      <c r="G200" s="135">
        <v>99</v>
      </c>
      <c r="H200" s="135">
        <v>288</v>
      </c>
      <c r="I200" s="135">
        <v>163</v>
      </c>
      <c r="J200" s="135">
        <v>94</v>
      </c>
      <c r="K200" s="135">
        <v>257</v>
      </c>
      <c r="L200" s="135">
        <v>26</v>
      </c>
      <c r="M200" s="135">
        <v>5</v>
      </c>
      <c r="N200" s="135">
        <v>31</v>
      </c>
      <c r="O200" s="135">
        <v>0</v>
      </c>
    </row>
    <row r="201" spans="2:15" s="128" customFormat="1" ht="12.75" x14ac:dyDescent="0.2">
      <c r="D201" s="128" t="s">
        <v>827</v>
      </c>
      <c r="E201" s="135">
        <v>4644</v>
      </c>
      <c r="F201" s="135">
        <v>167</v>
      </c>
      <c r="G201" s="135">
        <v>88</v>
      </c>
      <c r="H201" s="135">
        <v>255</v>
      </c>
      <c r="I201" s="135">
        <v>141</v>
      </c>
      <c r="J201" s="135">
        <v>83</v>
      </c>
      <c r="K201" s="135">
        <v>224</v>
      </c>
      <c r="L201" s="135">
        <v>26</v>
      </c>
      <c r="M201" s="135">
        <v>5</v>
      </c>
      <c r="N201" s="135">
        <v>31</v>
      </c>
      <c r="O201" s="135">
        <v>0</v>
      </c>
    </row>
    <row r="202" spans="2:15" s="128" customFormat="1" ht="12.75" x14ac:dyDescent="0.2">
      <c r="D202" s="128" t="s">
        <v>828</v>
      </c>
      <c r="E202" s="135">
        <v>196</v>
      </c>
      <c r="F202" s="135">
        <v>22</v>
      </c>
      <c r="G202" s="135">
        <v>11</v>
      </c>
      <c r="H202" s="135">
        <v>33</v>
      </c>
      <c r="I202" s="135">
        <v>22</v>
      </c>
      <c r="J202" s="135">
        <v>11</v>
      </c>
      <c r="K202" s="135">
        <v>33</v>
      </c>
      <c r="L202" s="135">
        <v>0</v>
      </c>
      <c r="M202" s="135">
        <v>0</v>
      </c>
      <c r="N202" s="135">
        <v>0</v>
      </c>
      <c r="O202" s="135">
        <v>0</v>
      </c>
    </row>
    <row r="203" spans="2:15" s="128" customFormat="1" ht="12.75" x14ac:dyDescent="0.2">
      <c r="B203" s="128" t="s">
        <v>657</v>
      </c>
      <c r="E203" s="135">
        <v>3573</v>
      </c>
      <c r="F203" s="135">
        <v>112</v>
      </c>
      <c r="G203" s="135">
        <v>76</v>
      </c>
      <c r="H203" s="135">
        <v>188</v>
      </c>
      <c r="I203" s="135">
        <v>112</v>
      </c>
      <c r="J203" s="135">
        <v>76</v>
      </c>
      <c r="K203" s="135">
        <v>188</v>
      </c>
      <c r="L203" s="135">
        <v>7</v>
      </c>
      <c r="M203" s="135">
        <v>3</v>
      </c>
      <c r="N203" s="135">
        <v>10</v>
      </c>
      <c r="O203" s="135">
        <v>0</v>
      </c>
    </row>
    <row r="204" spans="2:15" s="128" customFormat="1" ht="12.75" x14ac:dyDescent="0.2">
      <c r="C204" s="128" t="s">
        <v>657</v>
      </c>
      <c r="E204" s="135">
        <v>3573</v>
      </c>
      <c r="F204" s="135">
        <v>112</v>
      </c>
      <c r="G204" s="135">
        <v>76</v>
      </c>
      <c r="H204" s="135">
        <v>188</v>
      </c>
      <c r="I204" s="135">
        <v>112</v>
      </c>
      <c r="J204" s="135">
        <v>76</v>
      </c>
      <c r="K204" s="135">
        <v>188</v>
      </c>
      <c r="L204" s="135">
        <v>7</v>
      </c>
      <c r="M204" s="135">
        <v>3</v>
      </c>
      <c r="N204" s="135">
        <v>10</v>
      </c>
      <c r="O204" s="135">
        <v>0</v>
      </c>
    </row>
    <row r="205" spans="2:15" s="128" customFormat="1" ht="12.75" x14ac:dyDescent="0.2">
      <c r="D205" s="128" t="s">
        <v>827</v>
      </c>
      <c r="E205" s="135">
        <v>3573</v>
      </c>
      <c r="F205" s="135">
        <v>112</v>
      </c>
      <c r="G205" s="135">
        <v>76</v>
      </c>
      <c r="H205" s="135">
        <v>188</v>
      </c>
      <c r="I205" s="135">
        <v>112</v>
      </c>
      <c r="J205" s="135">
        <v>76</v>
      </c>
      <c r="K205" s="135">
        <v>188</v>
      </c>
      <c r="L205" s="135">
        <v>7</v>
      </c>
      <c r="M205" s="135">
        <v>3</v>
      </c>
      <c r="N205" s="135">
        <v>10</v>
      </c>
      <c r="O205" s="135">
        <v>0</v>
      </c>
    </row>
    <row r="206" spans="2:15" s="128" customFormat="1" ht="12.75" x14ac:dyDescent="0.2">
      <c r="B206" s="128" t="s">
        <v>802</v>
      </c>
      <c r="E206" s="135">
        <v>23</v>
      </c>
      <c r="F206" s="135">
        <v>10</v>
      </c>
      <c r="G206" s="135">
        <v>5</v>
      </c>
      <c r="H206" s="135">
        <v>15</v>
      </c>
      <c r="I206" s="135">
        <v>0</v>
      </c>
      <c r="J206" s="135">
        <v>0</v>
      </c>
      <c r="K206" s="135">
        <v>0</v>
      </c>
      <c r="L206" s="135">
        <v>10</v>
      </c>
      <c r="M206" s="135">
        <v>5</v>
      </c>
      <c r="N206" s="135">
        <v>15</v>
      </c>
      <c r="O206" s="135">
        <v>0</v>
      </c>
    </row>
    <row r="207" spans="2:15" s="128" customFormat="1" ht="12.75" x14ac:dyDescent="0.2">
      <c r="C207" s="128" t="s">
        <v>802</v>
      </c>
      <c r="E207" s="135">
        <v>23</v>
      </c>
      <c r="F207" s="135">
        <v>10</v>
      </c>
      <c r="G207" s="135">
        <v>5</v>
      </c>
      <c r="H207" s="135">
        <v>15</v>
      </c>
      <c r="I207" s="135">
        <v>0</v>
      </c>
      <c r="J207" s="135">
        <v>0</v>
      </c>
      <c r="K207" s="135">
        <v>0</v>
      </c>
      <c r="L207" s="135">
        <v>10</v>
      </c>
      <c r="M207" s="135">
        <v>5</v>
      </c>
      <c r="N207" s="135">
        <v>15</v>
      </c>
      <c r="O207" s="135">
        <v>0</v>
      </c>
    </row>
    <row r="208" spans="2:15" s="128" customFormat="1" ht="12.75" x14ac:dyDescent="0.2">
      <c r="D208" s="128" t="s">
        <v>827</v>
      </c>
      <c r="E208" s="135">
        <v>23</v>
      </c>
      <c r="F208" s="135">
        <v>10</v>
      </c>
      <c r="G208" s="135">
        <v>5</v>
      </c>
      <c r="H208" s="135">
        <v>15</v>
      </c>
      <c r="I208" s="135">
        <v>0</v>
      </c>
      <c r="J208" s="135">
        <v>0</v>
      </c>
      <c r="K208" s="135">
        <v>0</v>
      </c>
      <c r="L208" s="135">
        <v>10</v>
      </c>
      <c r="M208" s="135">
        <v>5</v>
      </c>
      <c r="N208" s="135">
        <v>15</v>
      </c>
      <c r="O208" s="135">
        <v>0</v>
      </c>
    </row>
    <row r="209" spans="2:15" s="128" customFormat="1" ht="12.75" x14ac:dyDescent="0.2">
      <c r="B209" s="128" t="s">
        <v>658</v>
      </c>
      <c r="E209" s="135">
        <v>212</v>
      </c>
      <c r="F209" s="135">
        <v>5</v>
      </c>
      <c r="G209" s="135">
        <v>9</v>
      </c>
      <c r="H209" s="135">
        <v>14</v>
      </c>
      <c r="I209" s="135">
        <v>1</v>
      </c>
      <c r="J209" s="135">
        <v>0</v>
      </c>
      <c r="K209" s="135">
        <v>1</v>
      </c>
      <c r="L209" s="135">
        <v>0</v>
      </c>
      <c r="M209" s="135">
        <v>0</v>
      </c>
      <c r="N209" s="135">
        <v>0</v>
      </c>
      <c r="O209" s="135">
        <v>0</v>
      </c>
    </row>
    <row r="210" spans="2:15" s="128" customFormat="1" ht="12.75" x14ac:dyDescent="0.2">
      <c r="C210" s="128" t="s">
        <v>658</v>
      </c>
      <c r="E210" s="135">
        <v>212</v>
      </c>
      <c r="F210" s="135">
        <v>5</v>
      </c>
      <c r="G210" s="135">
        <v>9</v>
      </c>
      <c r="H210" s="135">
        <v>14</v>
      </c>
      <c r="I210" s="135">
        <v>1</v>
      </c>
      <c r="J210" s="135">
        <v>0</v>
      </c>
      <c r="K210" s="135">
        <v>1</v>
      </c>
      <c r="L210" s="135">
        <v>0</v>
      </c>
      <c r="M210" s="135">
        <v>0</v>
      </c>
      <c r="N210" s="135">
        <v>0</v>
      </c>
      <c r="O210" s="135">
        <v>0</v>
      </c>
    </row>
    <row r="211" spans="2:15" s="128" customFormat="1" ht="12.75" x14ac:dyDescent="0.2">
      <c r="D211" s="128" t="s">
        <v>828</v>
      </c>
      <c r="E211" s="135">
        <v>212</v>
      </c>
      <c r="F211" s="135">
        <v>5</v>
      </c>
      <c r="G211" s="135">
        <v>9</v>
      </c>
      <c r="H211" s="135">
        <v>14</v>
      </c>
      <c r="I211" s="135">
        <v>1</v>
      </c>
      <c r="J211" s="135">
        <v>0</v>
      </c>
      <c r="K211" s="135">
        <v>1</v>
      </c>
      <c r="L211" s="135">
        <v>0</v>
      </c>
      <c r="M211" s="135">
        <v>0</v>
      </c>
      <c r="N211" s="135">
        <v>0</v>
      </c>
      <c r="O211" s="135">
        <v>0</v>
      </c>
    </row>
    <row r="212" spans="2:15" s="128" customFormat="1" ht="12.75" x14ac:dyDescent="0.2">
      <c r="B212" s="128" t="s">
        <v>660</v>
      </c>
      <c r="E212" s="135">
        <v>23</v>
      </c>
      <c r="F212" s="135">
        <v>10</v>
      </c>
      <c r="G212" s="135">
        <v>10</v>
      </c>
      <c r="H212" s="135">
        <v>20</v>
      </c>
      <c r="I212" s="135">
        <v>10</v>
      </c>
      <c r="J212" s="135">
        <v>10</v>
      </c>
      <c r="K212" s="135">
        <v>20</v>
      </c>
      <c r="L212" s="135">
        <v>0</v>
      </c>
      <c r="M212" s="135">
        <v>0</v>
      </c>
      <c r="N212" s="135">
        <v>0</v>
      </c>
      <c r="O212" s="135">
        <v>0</v>
      </c>
    </row>
    <row r="213" spans="2:15" s="128" customFormat="1" ht="12.75" x14ac:dyDescent="0.2">
      <c r="C213" s="128" t="s">
        <v>660</v>
      </c>
      <c r="E213" s="135">
        <v>23</v>
      </c>
      <c r="F213" s="135">
        <v>10</v>
      </c>
      <c r="G213" s="135">
        <v>10</v>
      </c>
      <c r="H213" s="135">
        <v>20</v>
      </c>
      <c r="I213" s="135">
        <v>10</v>
      </c>
      <c r="J213" s="135">
        <v>10</v>
      </c>
      <c r="K213" s="135">
        <v>20</v>
      </c>
      <c r="L213" s="135">
        <v>0</v>
      </c>
      <c r="M213" s="135">
        <v>0</v>
      </c>
      <c r="N213" s="135">
        <v>0</v>
      </c>
      <c r="O213" s="135">
        <v>0</v>
      </c>
    </row>
    <row r="214" spans="2:15" s="128" customFormat="1" ht="12.75" x14ac:dyDescent="0.2">
      <c r="D214" s="128" t="s">
        <v>827</v>
      </c>
      <c r="E214" s="135">
        <v>23</v>
      </c>
      <c r="F214" s="135">
        <v>10</v>
      </c>
      <c r="G214" s="135">
        <v>10</v>
      </c>
      <c r="H214" s="135">
        <v>20</v>
      </c>
      <c r="I214" s="135">
        <v>10</v>
      </c>
      <c r="J214" s="135">
        <v>10</v>
      </c>
      <c r="K214" s="135">
        <v>20</v>
      </c>
      <c r="L214" s="135">
        <v>0</v>
      </c>
      <c r="M214" s="135">
        <v>0</v>
      </c>
      <c r="N214" s="135">
        <v>0</v>
      </c>
      <c r="O214" s="135">
        <v>0</v>
      </c>
    </row>
    <row r="215" spans="2:15" s="128" customFormat="1" ht="12.75" x14ac:dyDescent="0.2">
      <c r="B215" s="128" t="s">
        <v>661</v>
      </c>
      <c r="E215" s="135">
        <v>1325</v>
      </c>
      <c r="F215" s="135">
        <v>99</v>
      </c>
      <c r="G215" s="135">
        <v>103</v>
      </c>
      <c r="H215" s="135">
        <v>202</v>
      </c>
      <c r="I215" s="135">
        <v>99</v>
      </c>
      <c r="J215" s="135">
        <v>103</v>
      </c>
      <c r="K215" s="135">
        <v>202</v>
      </c>
      <c r="L215" s="135">
        <v>1</v>
      </c>
      <c r="M215" s="135">
        <v>0</v>
      </c>
      <c r="N215" s="135">
        <v>1</v>
      </c>
      <c r="O215" s="135">
        <v>0</v>
      </c>
    </row>
    <row r="216" spans="2:15" s="128" customFormat="1" ht="12.75" x14ac:dyDescent="0.2">
      <c r="C216" s="128" t="s">
        <v>661</v>
      </c>
      <c r="E216" s="135">
        <v>1325</v>
      </c>
      <c r="F216" s="135">
        <v>99</v>
      </c>
      <c r="G216" s="135">
        <v>103</v>
      </c>
      <c r="H216" s="135">
        <v>202</v>
      </c>
      <c r="I216" s="135">
        <v>99</v>
      </c>
      <c r="J216" s="135">
        <v>103</v>
      </c>
      <c r="K216" s="135">
        <v>202</v>
      </c>
      <c r="L216" s="135">
        <v>1</v>
      </c>
      <c r="M216" s="135">
        <v>0</v>
      </c>
      <c r="N216" s="135">
        <v>1</v>
      </c>
      <c r="O216" s="135">
        <v>0</v>
      </c>
    </row>
    <row r="217" spans="2:15" s="128" customFormat="1" ht="12.75" x14ac:dyDescent="0.2">
      <c r="D217" s="128" t="s">
        <v>827</v>
      </c>
      <c r="E217" s="135">
        <v>1325</v>
      </c>
      <c r="F217" s="135">
        <v>99</v>
      </c>
      <c r="G217" s="135">
        <v>103</v>
      </c>
      <c r="H217" s="135">
        <v>202</v>
      </c>
      <c r="I217" s="135">
        <v>99</v>
      </c>
      <c r="J217" s="135">
        <v>103</v>
      </c>
      <c r="K217" s="135">
        <v>202</v>
      </c>
      <c r="L217" s="135">
        <v>1</v>
      </c>
      <c r="M217" s="135">
        <v>0</v>
      </c>
      <c r="N217" s="135">
        <v>1</v>
      </c>
      <c r="O217" s="135">
        <v>0</v>
      </c>
    </row>
    <row r="218" spans="2:15" s="128" customFormat="1" ht="12.75" x14ac:dyDescent="0.2">
      <c r="B218" s="128" t="s">
        <v>620</v>
      </c>
      <c r="E218" s="135">
        <v>23852</v>
      </c>
      <c r="F218" s="135">
        <v>1493</v>
      </c>
      <c r="G218" s="135">
        <v>1007</v>
      </c>
      <c r="H218" s="135">
        <v>2500</v>
      </c>
      <c r="I218" s="135">
        <v>1383</v>
      </c>
      <c r="J218" s="135">
        <v>939</v>
      </c>
      <c r="K218" s="135">
        <v>2322</v>
      </c>
      <c r="L218" s="135">
        <v>259</v>
      </c>
      <c r="M218" s="135">
        <v>161</v>
      </c>
      <c r="N218" s="135">
        <v>420</v>
      </c>
      <c r="O218" s="135">
        <v>10</v>
      </c>
    </row>
    <row r="219" spans="2:15" s="128" customFormat="1" ht="12.75" x14ac:dyDescent="0.2">
      <c r="C219" s="128" t="s">
        <v>662</v>
      </c>
      <c r="E219" s="135">
        <v>617</v>
      </c>
      <c r="F219" s="135">
        <v>71</v>
      </c>
      <c r="G219" s="135">
        <v>50</v>
      </c>
      <c r="H219" s="135">
        <v>121</v>
      </c>
      <c r="I219" s="135">
        <v>71</v>
      </c>
      <c r="J219" s="135">
        <v>50</v>
      </c>
      <c r="K219" s="135">
        <v>121</v>
      </c>
      <c r="L219" s="135">
        <v>8</v>
      </c>
      <c r="M219" s="135">
        <v>2</v>
      </c>
      <c r="N219" s="135">
        <v>10</v>
      </c>
      <c r="O219" s="135">
        <v>0</v>
      </c>
    </row>
    <row r="220" spans="2:15" s="128" customFormat="1" ht="12.75" x14ac:dyDescent="0.2">
      <c r="D220" s="128" t="s">
        <v>827</v>
      </c>
      <c r="E220" s="135">
        <v>617</v>
      </c>
      <c r="F220" s="135">
        <v>71</v>
      </c>
      <c r="G220" s="135">
        <v>50</v>
      </c>
      <c r="H220" s="135">
        <v>121</v>
      </c>
      <c r="I220" s="135">
        <v>71</v>
      </c>
      <c r="J220" s="135">
        <v>50</v>
      </c>
      <c r="K220" s="135">
        <v>121</v>
      </c>
      <c r="L220" s="135">
        <v>8</v>
      </c>
      <c r="M220" s="135">
        <v>2</v>
      </c>
      <c r="N220" s="135">
        <v>10</v>
      </c>
      <c r="O220" s="135">
        <v>0</v>
      </c>
    </row>
    <row r="221" spans="2:15" s="128" customFormat="1" ht="12.75" x14ac:dyDescent="0.2">
      <c r="C221" s="128" t="s">
        <v>663</v>
      </c>
      <c r="E221" s="135">
        <v>563</v>
      </c>
      <c r="F221" s="135">
        <v>51</v>
      </c>
      <c r="G221" s="135">
        <v>38</v>
      </c>
      <c r="H221" s="135">
        <v>89</v>
      </c>
      <c r="I221" s="135">
        <v>50</v>
      </c>
      <c r="J221" s="135">
        <v>37</v>
      </c>
      <c r="K221" s="135">
        <v>87</v>
      </c>
      <c r="L221" s="135">
        <v>9</v>
      </c>
      <c r="M221" s="135">
        <v>23</v>
      </c>
      <c r="N221" s="135">
        <v>32</v>
      </c>
      <c r="O221" s="135">
        <v>0</v>
      </c>
    </row>
    <row r="222" spans="2:15" s="128" customFormat="1" ht="12.75" x14ac:dyDescent="0.2">
      <c r="D222" s="128" t="s">
        <v>827</v>
      </c>
      <c r="E222" s="135">
        <v>563</v>
      </c>
      <c r="F222" s="135">
        <v>51</v>
      </c>
      <c r="G222" s="135">
        <v>38</v>
      </c>
      <c r="H222" s="135">
        <v>89</v>
      </c>
      <c r="I222" s="135">
        <v>50</v>
      </c>
      <c r="J222" s="135">
        <v>37</v>
      </c>
      <c r="K222" s="135">
        <v>87</v>
      </c>
      <c r="L222" s="135">
        <v>9</v>
      </c>
      <c r="M222" s="135">
        <v>23</v>
      </c>
      <c r="N222" s="135">
        <v>32</v>
      </c>
      <c r="O222" s="135">
        <v>0</v>
      </c>
    </row>
    <row r="223" spans="2:15" s="128" customFormat="1" ht="12.75" x14ac:dyDescent="0.2">
      <c r="C223" s="128" t="s">
        <v>664</v>
      </c>
      <c r="E223" s="135">
        <v>1485</v>
      </c>
      <c r="F223" s="135">
        <v>78</v>
      </c>
      <c r="G223" s="135">
        <v>55</v>
      </c>
      <c r="H223" s="135">
        <v>133</v>
      </c>
      <c r="I223" s="135">
        <v>54</v>
      </c>
      <c r="J223" s="135">
        <v>39</v>
      </c>
      <c r="K223" s="135">
        <v>93</v>
      </c>
      <c r="L223" s="135">
        <v>24</v>
      </c>
      <c r="M223" s="135">
        <v>16</v>
      </c>
      <c r="N223" s="135">
        <v>40</v>
      </c>
      <c r="O223" s="135">
        <v>0</v>
      </c>
    </row>
    <row r="224" spans="2:15" s="128" customFormat="1" ht="12.75" x14ac:dyDescent="0.2">
      <c r="D224" s="128" t="s">
        <v>827</v>
      </c>
      <c r="E224" s="135">
        <v>1485</v>
      </c>
      <c r="F224" s="135">
        <v>78</v>
      </c>
      <c r="G224" s="135">
        <v>55</v>
      </c>
      <c r="H224" s="135">
        <v>133</v>
      </c>
      <c r="I224" s="135">
        <v>54</v>
      </c>
      <c r="J224" s="135">
        <v>39</v>
      </c>
      <c r="K224" s="135">
        <v>93</v>
      </c>
      <c r="L224" s="135">
        <v>24</v>
      </c>
      <c r="M224" s="135">
        <v>16</v>
      </c>
      <c r="N224" s="135">
        <v>40</v>
      </c>
      <c r="O224" s="135">
        <v>0</v>
      </c>
    </row>
    <row r="225" spans="3:15" s="128" customFormat="1" ht="12.75" x14ac:dyDescent="0.2">
      <c r="C225" s="128" t="s">
        <v>665</v>
      </c>
      <c r="E225" s="135">
        <v>1544</v>
      </c>
      <c r="F225" s="135">
        <v>54</v>
      </c>
      <c r="G225" s="135">
        <v>30</v>
      </c>
      <c r="H225" s="135">
        <v>84</v>
      </c>
      <c r="I225" s="135">
        <v>54</v>
      </c>
      <c r="J225" s="135">
        <v>30</v>
      </c>
      <c r="K225" s="135">
        <v>84</v>
      </c>
      <c r="L225" s="135">
        <v>20</v>
      </c>
      <c r="M225" s="135">
        <v>8</v>
      </c>
      <c r="N225" s="135">
        <v>28</v>
      </c>
      <c r="O225" s="135">
        <v>0</v>
      </c>
    </row>
    <row r="226" spans="3:15" s="128" customFormat="1" ht="12.75" x14ac:dyDescent="0.2">
      <c r="D226" s="128" t="s">
        <v>827</v>
      </c>
      <c r="E226" s="135">
        <v>1544</v>
      </c>
      <c r="F226" s="135">
        <v>54</v>
      </c>
      <c r="G226" s="135">
        <v>30</v>
      </c>
      <c r="H226" s="135">
        <v>84</v>
      </c>
      <c r="I226" s="135">
        <v>54</v>
      </c>
      <c r="J226" s="135">
        <v>30</v>
      </c>
      <c r="K226" s="135">
        <v>84</v>
      </c>
      <c r="L226" s="135">
        <v>20</v>
      </c>
      <c r="M226" s="135">
        <v>8</v>
      </c>
      <c r="N226" s="135">
        <v>28</v>
      </c>
      <c r="O226" s="135">
        <v>0</v>
      </c>
    </row>
    <row r="227" spans="3:15" s="128" customFormat="1" ht="12.75" x14ac:dyDescent="0.2">
      <c r="C227" s="128" t="s">
        <v>666</v>
      </c>
      <c r="E227" s="135">
        <v>1727</v>
      </c>
      <c r="F227" s="135">
        <v>62</v>
      </c>
      <c r="G227" s="135">
        <v>69</v>
      </c>
      <c r="H227" s="135">
        <v>131</v>
      </c>
      <c r="I227" s="135">
        <v>62</v>
      </c>
      <c r="J227" s="135">
        <v>69</v>
      </c>
      <c r="K227" s="135">
        <v>131</v>
      </c>
      <c r="L227" s="135">
        <v>21</v>
      </c>
      <c r="M227" s="135">
        <v>16</v>
      </c>
      <c r="N227" s="135">
        <v>37</v>
      </c>
      <c r="O227" s="135">
        <v>3</v>
      </c>
    </row>
    <row r="228" spans="3:15" s="128" customFormat="1" ht="12.75" x14ac:dyDescent="0.2">
      <c r="D228" s="128" t="s">
        <v>827</v>
      </c>
      <c r="E228" s="135">
        <v>1727</v>
      </c>
      <c r="F228" s="135">
        <v>62</v>
      </c>
      <c r="G228" s="135">
        <v>69</v>
      </c>
      <c r="H228" s="135">
        <v>131</v>
      </c>
      <c r="I228" s="135">
        <v>62</v>
      </c>
      <c r="J228" s="135">
        <v>69</v>
      </c>
      <c r="K228" s="135">
        <v>131</v>
      </c>
      <c r="L228" s="135">
        <v>21</v>
      </c>
      <c r="M228" s="135">
        <v>16</v>
      </c>
      <c r="N228" s="135">
        <v>37</v>
      </c>
      <c r="O228" s="135">
        <v>3</v>
      </c>
    </row>
    <row r="229" spans="3:15" s="128" customFormat="1" ht="12.75" x14ac:dyDescent="0.2">
      <c r="C229" s="128" t="s">
        <v>667</v>
      </c>
      <c r="E229" s="135">
        <v>4605</v>
      </c>
      <c r="F229" s="135">
        <v>244</v>
      </c>
      <c r="G229" s="135">
        <v>119</v>
      </c>
      <c r="H229" s="135">
        <v>363</v>
      </c>
      <c r="I229" s="135">
        <v>188</v>
      </c>
      <c r="J229" s="135">
        <v>104</v>
      </c>
      <c r="K229" s="135">
        <v>292</v>
      </c>
      <c r="L229" s="135">
        <v>56</v>
      </c>
      <c r="M229" s="135">
        <v>15</v>
      </c>
      <c r="N229" s="135">
        <v>71</v>
      </c>
      <c r="O229" s="135">
        <v>5</v>
      </c>
    </row>
    <row r="230" spans="3:15" s="128" customFormat="1" ht="12.75" x14ac:dyDescent="0.2">
      <c r="D230" s="128" t="s">
        <v>827</v>
      </c>
      <c r="E230" s="135">
        <v>4088</v>
      </c>
      <c r="F230" s="135">
        <v>218</v>
      </c>
      <c r="G230" s="135">
        <v>95</v>
      </c>
      <c r="H230" s="135">
        <v>313</v>
      </c>
      <c r="I230" s="135">
        <v>169</v>
      </c>
      <c r="J230" s="135">
        <v>85</v>
      </c>
      <c r="K230" s="135">
        <v>254</v>
      </c>
      <c r="L230" s="135">
        <v>49</v>
      </c>
      <c r="M230" s="135">
        <v>10</v>
      </c>
      <c r="N230" s="135">
        <v>59</v>
      </c>
      <c r="O230" s="135">
        <v>4</v>
      </c>
    </row>
    <row r="231" spans="3:15" s="128" customFormat="1" ht="12.75" x14ac:dyDescent="0.2">
      <c r="D231" s="128" t="s">
        <v>828</v>
      </c>
      <c r="E231" s="135">
        <v>517</v>
      </c>
      <c r="F231" s="135">
        <v>26</v>
      </c>
      <c r="G231" s="135">
        <v>24</v>
      </c>
      <c r="H231" s="135">
        <v>50</v>
      </c>
      <c r="I231" s="135">
        <v>19</v>
      </c>
      <c r="J231" s="135">
        <v>19</v>
      </c>
      <c r="K231" s="135">
        <v>38</v>
      </c>
      <c r="L231" s="135">
        <v>7</v>
      </c>
      <c r="M231" s="135">
        <v>5</v>
      </c>
      <c r="N231" s="135">
        <v>12</v>
      </c>
      <c r="O231" s="135">
        <v>1</v>
      </c>
    </row>
    <row r="232" spans="3:15" s="128" customFormat="1" ht="12.75" x14ac:dyDescent="0.2">
      <c r="C232" s="128" t="s">
        <v>668</v>
      </c>
      <c r="E232" s="135">
        <v>2361</v>
      </c>
      <c r="F232" s="135">
        <v>229</v>
      </c>
      <c r="G232" s="135">
        <v>95</v>
      </c>
      <c r="H232" s="135">
        <v>324</v>
      </c>
      <c r="I232" s="135">
        <v>229</v>
      </c>
      <c r="J232" s="135">
        <v>88</v>
      </c>
      <c r="K232" s="135">
        <v>317</v>
      </c>
      <c r="L232" s="135">
        <v>12</v>
      </c>
      <c r="M232" s="135">
        <v>3</v>
      </c>
      <c r="N232" s="135">
        <v>15</v>
      </c>
      <c r="O232" s="135">
        <v>0</v>
      </c>
    </row>
    <row r="233" spans="3:15" s="128" customFormat="1" ht="12.75" x14ac:dyDescent="0.2">
      <c r="D233" s="128" t="s">
        <v>827</v>
      </c>
      <c r="E233" s="135">
        <v>2146</v>
      </c>
      <c r="F233" s="135">
        <v>207</v>
      </c>
      <c r="G233" s="135">
        <v>78</v>
      </c>
      <c r="H233" s="135">
        <v>285</v>
      </c>
      <c r="I233" s="135">
        <v>207</v>
      </c>
      <c r="J233" s="135">
        <v>78</v>
      </c>
      <c r="K233" s="135">
        <v>285</v>
      </c>
      <c r="L233" s="135">
        <v>12</v>
      </c>
      <c r="M233" s="135">
        <v>3</v>
      </c>
      <c r="N233" s="135">
        <v>15</v>
      </c>
      <c r="O233" s="135">
        <v>0</v>
      </c>
    </row>
    <row r="234" spans="3:15" s="128" customFormat="1" ht="12.75" x14ac:dyDescent="0.2">
      <c r="D234" s="128" t="s">
        <v>828</v>
      </c>
      <c r="E234" s="135">
        <v>215</v>
      </c>
      <c r="F234" s="135">
        <v>22</v>
      </c>
      <c r="G234" s="135">
        <v>17</v>
      </c>
      <c r="H234" s="135">
        <v>39</v>
      </c>
      <c r="I234" s="135">
        <v>22</v>
      </c>
      <c r="J234" s="135">
        <v>10</v>
      </c>
      <c r="K234" s="135">
        <v>32</v>
      </c>
      <c r="L234" s="135">
        <v>0</v>
      </c>
      <c r="M234" s="135">
        <v>0</v>
      </c>
      <c r="N234" s="135">
        <v>0</v>
      </c>
      <c r="O234" s="135">
        <v>0</v>
      </c>
    </row>
    <row r="235" spans="3:15" s="128" customFormat="1" ht="12.75" x14ac:dyDescent="0.2">
      <c r="C235" s="128" t="s">
        <v>669</v>
      </c>
      <c r="E235" s="135">
        <v>757</v>
      </c>
      <c r="F235" s="135">
        <v>21</v>
      </c>
      <c r="G235" s="135">
        <v>25</v>
      </c>
      <c r="H235" s="135">
        <v>46</v>
      </c>
      <c r="I235" s="135">
        <v>21</v>
      </c>
      <c r="J235" s="135">
        <v>25</v>
      </c>
      <c r="K235" s="135">
        <v>46</v>
      </c>
      <c r="L235" s="135">
        <v>0</v>
      </c>
      <c r="M235" s="135">
        <v>0</v>
      </c>
      <c r="N235" s="135">
        <v>0</v>
      </c>
      <c r="O235" s="135">
        <v>0</v>
      </c>
    </row>
    <row r="236" spans="3:15" s="128" customFormat="1" ht="12.75" x14ac:dyDescent="0.2">
      <c r="D236" s="128" t="s">
        <v>827</v>
      </c>
      <c r="E236" s="135">
        <v>757</v>
      </c>
      <c r="F236" s="135">
        <v>21</v>
      </c>
      <c r="G236" s="135">
        <v>25</v>
      </c>
      <c r="H236" s="135">
        <v>46</v>
      </c>
      <c r="I236" s="135">
        <v>21</v>
      </c>
      <c r="J236" s="135">
        <v>25</v>
      </c>
      <c r="K236" s="135">
        <v>46</v>
      </c>
      <c r="L236" s="135">
        <v>0</v>
      </c>
      <c r="M236" s="135">
        <v>0</v>
      </c>
      <c r="N236" s="135">
        <v>0</v>
      </c>
      <c r="O236" s="135">
        <v>0</v>
      </c>
    </row>
    <row r="237" spans="3:15" s="128" customFormat="1" ht="12.75" x14ac:dyDescent="0.2">
      <c r="C237" s="128" t="s">
        <v>670</v>
      </c>
      <c r="E237" s="135">
        <v>1280</v>
      </c>
      <c r="F237" s="135">
        <v>49</v>
      </c>
      <c r="G237" s="135">
        <v>111</v>
      </c>
      <c r="H237" s="135">
        <v>160</v>
      </c>
      <c r="I237" s="135">
        <v>46</v>
      </c>
      <c r="J237" s="135">
        <v>100</v>
      </c>
      <c r="K237" s="135">
        <v>146</v>
      </c>
      <c r="L237" s="135">
        <v>8</v>
      </c>
      <c r="M237" s="135">
        <v>16</v>
      </c>
      <c r="N237" s="135">
        <v>24</v>
      </c>
      <c r="O237" s="135">
        <v>0</v>
      </c>
    </row>
    <row r="238" spans="3:15" s="128" customFormat="1" ht="12.75" x14ac:dyDescent="0.2">
      <c r="D238" s="128" t="s">
        <v>827</v>
      </c>
      <c r="E238" s="135">
        <v>1208</v>
      </c>
      <c r="F238" s="135">
        <v>48</v>
      </c>
      <c r="G238" s="135">
        <v>106</v>
      </c>
      <c r="H238" s="135">
        <v>154</v>
      </c>
      <c r="I238" s="135">
        <v>45</v>
      </c>
      <c r="J238" s="135">
        <v>95</v>
      </c>
      <c r="K238" s="135">
        <v>140</v>
      </c>
      <c r="L238" s="135">
        <v>8</v>
      </c>
      <c r="M238" s="135">
        <v>16</v>
      </c>
      <c r="N238" s="135">
        <v>24</v>
      </c>
      <c r="O238" s="135">
        <v>0</v>
      </c>
    </row>
    <row r="239" spans="3:15" s="128" customFormat="1" ht="12.75" x14ac:dyDescent="0.2">
      <c r="D239" s="128" t="s">
        <v>828</v>
      </c>
      <c r="E239" s="135">
        <v>72</v>
      </c>
      <c r="F239" s="135">
        <v>1</v>
      </c>
      <c r="G239" s="135">
        <v>5</v>
      </c>
      <c r="H239" s="135">
        <v>6</v>
      </c>
      <c r="I239" s="135">
        <v>1</v>
      </c>
      <c r="J239" s="135">
        <v>5</v>
      </c>
      <c r="K239" s="135">
        <v>6</v>
      </c>
      <c r="L239" s="135">
        <v>0</v>
      </c>
      <c r="M239" s="135">
        <v>0</v>
      </c>
      <c r="N239" s="135">
        <v>0</v>
      </c>
      <c r="O239" s="135">
        <v>0</v>
      </c>
    </row>
    <row r="240" spans="3:15" s="128" customFormat="1" ht="12.75" x14ac:dyDescent="0.2">
      <c r="C240" s="128" t="s">
        <v>671</v>
      </c>
      <c r="E240" s="135">
        <v>1045</v>
      </c>
      <c r="F240" s="135">
        <v>81</v>
      </c>
      <c r="G240" s="135">
        <v>66</v>
      </c>
      <c r="H240" s="135">
        <v>147</v>
      </c>
      <c r="I240" s="135">
        <v>68</v>
      </c>
      <c r="J240" s="135">
        <v>59</v>
      </c>
      <c r="K240" s="135">
        <v>127</v>
      </c>
      <c r="L240" s="135">
        <v>11</v>
      </c>
      <c r="M240" s="135">
        <v>4</v>
      </c>
      <c r="N240" s="135">
        <v>15</v>
      </c>
      <c r="O240" s="135">
        <v>0</v>
      </c>
    </row>
    <row r="241" spans="2:15" s="128" customFormat="1" ht="12.75" x14ac:dyDescent="0.2">
      <c r="D241" s="128" t="s">
        <v>827</v>
      </c>
      <c r="E241" s="135">
        <v>834</v>
      </c>
      <c r="F241" s="135">
        <v>72</v>
      </c>
      <c r="G241" s="135">
        <v>58</v>
      </c>
      <c r="H241" s="135">
        <v>130</v>
      </c>
      <c r="I241" s="135">
        <v>61</v>
      </c>
      <c r="J241" s="135">
        <v>54</v>
      </c>
      <c r="K241" s="135">
        <v>115</v>
      </c>
      <c r="L241" s="135">
        <v>11</v>
      </c>
      <c r="M241" s="135">
        <v>4</v>
      </c>
      <c r="N241" s="135">
        <v>15</v>
      </c>
      <c r="O241" s="135">
        <v>0</v>
      </c>
    </row>
    <row r="242" spans="2:15" s="128" customFormat="1" ht="12.75" x14ac:dyDescent="0.2">
      <c r="D242" s="128" t="s">
        <v>828</v>
      </c>
      <c r="E242" s="135">
        <v>211</v>
      </c>
      <c r="F242" s="135">
        <v>9</v>
      </c>
      <c r="G242" s="135">
        <v>8</v>
      </c>
      <c r="H242" s="135">
        <v>17</v>
      </c>
      <c r="I242" s="135">
        <v>7</v>
      </c>
      <c r="J242" s="135">
        <v>5</v>
      </c>
      <c r="K242" s="135">
        <v>12</v>
      </c>
      <c r="L242" s="135">
        <v>0</v>
      </c>
      <c r="M242" s="135">
        <v>0</v>
      </c>
      <c r="N242" s="135">
        <v>0</v>
      </c>
      <c r="O242" s="135">
        <v>0</v>
      </c>
    </row>
    <row r="243" spans="2:15" s="128" customFormat="1" ht="12.75" x14ac:dyDescent="0.2">
      <c r="C243" s="128" t="s">
        <v>672</v>
      </c>
      <c r="E243" s="135">
        <v>2930</v>
      </c>
      <c r="F243" s="135">
        <v>195</v>
      </c>
      <c r="G243" s="135">
        <v>114</v>
      </c>
      <c r="H243" s="135">
        <v>309</v>
      </c>
      <c r="I243" s="135">
        <v>194</v>
      </c>
      <c r="J243" s="135">
        <v>114</v>
      </c>
      <c r="K243" s="135">
        <v>308</v>
      </c>
      <c r="L243" s="135">
        <v>34</v>
      </c>
      <c r="M243" s="135">
        <v>13</v>
      </c>
      <c r="N243" s="135">
        <v>47</v>
      </c>
      <c r="O243" s="135">
        <v>0</v>
      </c>
    </row>
    <row r="244" spans="2:15" s="128" customFormat="1" ht="12.75" x14ac:dyDescent="0.2">
      <c r="D244" s="128" t="s">
        <v>827</v>
      </c>
      <c r="E244" s="135">
        <v>2840</v>
      </c>
      <c r="F244" s="135">
        <v>178</v>
      </c>
      <c r="G244" s="135">
        <v>91</v>
      </c>
      <c r="H244" s="135">
        <v>269</v>
      </c>
      <c r="I244" s="135">
        <v>178</v>
      </c>
      <c r="J244" s="135">
        <v>91</v>
      </c>
      <c r="K244" s="135">
        <v>269</v>
      </c>
      <c r="L244" s="135">
        <v>33</v>
      </c>
      <c r="M244" s="135">
        <v>13</v>
      </c>
      <c r="N244" s="135">
        <v>46</v>
      </c>
      <c r="O244" s="135">
        <v>0</v>
      </c>
    </row>
    <row r="245" spans="2:15" s="128" customFormat="1" ht="12.75" x14ac:dyDescent="0.2">
      <c r="D245" s="128" t="s">
        <v>828</v>
      </c>
      <c r="E245" s="135">
        <v>90</v>
      </c>
      <c r="F245" s="135">
        <v>17</v>
      </c>
      <c r="G245" s="135">
        <v>23</v>
      </c>
      <c r="H245" s="135">
        <v>40</v>
      </c>
      <c r="I245" s="135">
        <v>16</v>
      </c>
      <c r="J245" s="135">
        <v>23</v>
      </c>
      <c r="K245" s="135">
        <v>39</v>
      </c>
      <c r="L245" s="135">
        <v>1</v>
      </c>
      <c r="M245" s="135">
        <v>0</v>
      </c>
      <c r="N245" s="135">
        <v>1</v>
      </c>
      <c r="O245" s="135">
        <v>0</v>
      </c>
    </row>
    <row r="246" spans="2:15" s="128" customFormat="1" ht="12.75" x14ac:dyDescent="0.2">
      <c r="C246" s="128" t="s">
        <v>673</v>
      </c>
      <c r="E246" s="135">
        <v>2662</v>
      </c>
      <c r="F246" s="135">
        <v>207</v>
      </c>
      <c r="G246" s="135">
        <v>119</v>
      </c>
      <c r="H246" s="135">
        <v>326</v>
      </c>
      <c r="I246" s="135">
        <v>197</v>
      </c>
      <c r="J246" s="135">
        <v>112</v>
      </c>
      <c r="K246" s="135">
        <v>309</v>
      </c>
      <c r="L246" s="135">
        <v>10</v>
      </c>
      <c r="M246" s="135">
        <v>7</v>
      </c>
      <c r="N246" s="135">
        <v>17</v>
      </c>
      <c r="O246" s="135">
        <v>0</v>
      </c>
    </row>
    <row r="247" spans="2:15" s="128" customFormat="1" ht="12.75" x14ac:dyDescent="0.2">
      <c r="D247" s="128" t="s">
        <v>827</v>
      </c>
      <c r="E247" s="135">
        <v>2662</v>
      </c>
      <c r="F247" s="135">
        <v>207</v>
      </c>
      <c r="G247" s="135">
        <v>119</v>
      </c>
      <c r="H247" s="135">
        <v>326</v>
      </c>
      <c r="I247" s="135">
        <v>197</v>
      </c>
      <c r="J247" s="135">
        <v>112</v>
      </c>
      <c r="K247" s="135">
        <v>309</v>
      </c>
      <c r="L247" s="135">
        <v>10</v>
      </c>
      <c r="M247" s="135">
        <v>7</v>
      </c>
      <c r="N247" s="135">
        <v>17</v>
      </c>
      <c r="O247" s="135">
        <v>0</v>
      </c>
    </row>
    <row r="248" spans="2:15" s="128" customFormat="1" ht="12.75" x14ac:dyDescent="0.2">
      <c r="C248" s="128" t="s">
        <v>674</v>
      </c>
      <c r="E248" s="135">
        <v>1463</v>
      </c>
      <c r="F248" s="135">
        <v>91</v>
      </c>
      <c r="G248" s="135">
        <v>88</v>
      </c>
      <c r="H248" s="135">
        <v>179</v>
      </c>
      <c r="I248" s="135">
        <v>89</v>
      </c>
      <c r="J248" s="135">
        <v>84</v>
      </c>
      <c r="K248" s="135">
        <v>173</v>
      </c>
      <c r="L248" s="135">
        <v>22</v>
      </c>
      <c r="M248" s="135">
        <v>25</v>
      </c>
      <c r="N248" s="135">
        <v>47</v>
      </c>
      <c r="O248" s="135">
        <v>2</v>
      </c>
    </row>
    <row r="249" spans="2:15" s="128" customFormat="1" ht="12.75" x14ac:dyDescent="0.2">
      <c r="D249" s="128" t="s">
        <v>827</v>
      </c>
      <c r="E249" s="135">
        <v>1463</v>
      </c>
      <c r="F249" s="135">
        <v>91</v>
      </c>
      <c r="G249" s="135">
        <v>88</v>
      </c>
      <c r="H249" s="135">
        <v>179</v>
      </c>
      <c r="I249" s="135">
        <v>89</v>
      </c>
      <c r="J249" s="135">
        <v>84</v>
      </c>
      <c r="K249" s="135">
        <v>173</v>
      </c>
      <c r="L249" s="135">
        <v>22</v>
      </c>
      <c r="M249" s="135">
        <v>25</v>
      </c>
      <c r="N249" s="135">
        <v>47</v>
      </c>
      <c r="O249" s="135">
        <v>2</v>
      </c>
    </row>
    <row r="250" spans="2:15" s="128" customFormat="1" ht="12.75" x14ac:dyDescent="0.2">
      <c r="C250" s="128" t="s">
        <v>675</v>
      </c>
      <c r="E250" s="135">
        <v>813</v>
      </c>
      <c r="F250" s="135">
        <v>60</v>
      </c>
      <c r="G250" s="135">
        <v>28</v>
      </c>
      <c r="H250" s="135">
        <v>88</v>
      </c>
      <c r="I250" s="135">
        <v>60</v>
      </c>
      <c r="J250" s="135">
        <v>28</v>
      </c>
      <c r="K250" s="135">
        <v>88</v>
      </c>
      <c r="L250" s="135">
        <v>24</v>
      </c>
      <c r="M250" s="135">
        <v>13</v>
      </c>
      <c r="N250" s="135">
        <v>37</v>
      </c>
      <c r="O250" s="135">
        <v>0</v>
      </c>
    </row>
    <row r="251" spans="2:15" s="128" customFormat="1" ht="12.75" x14ac:dyDescent="0.2">
      <c r="D251" s="128" t="s">
        <v>827</v>
      </c>
      <c r="E251" s="135">
        <v>813</v>
      </c>
      <c r="F251" s="135">
        <v>60</v>
      </c>
      <c r="G251" s="135">
        <v>28</v>
      </c>
      <c r="H251" s="135">
        <v>88</v>
      </c>
      <c r="I251" s="135">
        <v>60</v>
      </c>
      <c r="J251" s="135">
        <v>28</v>
      </c>
      <c r="K251" s="135">
        <v>88</v>
      </c>
      <c r="L251" s="135">
        <v>24</v>
      </c>
      <c r="M251" s="135">
        <v>13</v>
      </c>
      <c r="N251" s="135">
        <v>37</v>
      </c>
      <c r="O251" s="135">
        <v>0</v>
      </c>
    </row>
    <row r="252" spans="2:15" s="128" customFormat="1" ht="12.75" x14ac:dyDescent="0.2">
      <c r="B252" s="128" t="s">
        <v>676</v>
      </c>
      <c r="E252" s="135">
        <v>367</v>
      </c>
      <c r="F252" s="135">
        <v>63</v>
      </c>
      <c r="G252" s="135">
        <v>21</v>
      </c>
      <c r="H252" s="135">
        <v>84</v>
      </c>
      <c r="I252" s="135">
        <v>63</v>
      </c>
      <c r="J252" s="135">
        <v>21</v>
      </c>
      <c r="K252" s="135">
        <v>84</v>
      </c>
      <c r="L252" s="135">
        <v>0</v>
      </c>
      <c r="M252" s="135">
        <v>0</v>
      </c>
      <c r="N252" s="135">
        <v>0</v>
      </c>
      <c r="O252" s="135">
        <v>0</v>
      </c>
    </row>
    <row r="253" spans="2:15" s="128" customFormat="1" ht="12.75" x14ac:dyDescent="0.2">
      <c r="C253" s="128" t="s">
        <v>676</v>
      </c>
      <c r="E253" s="135">
        <v>367</v>
      </c>
      <c r="F253" s="135">
        <v>63</v>
      </c>
      <c r="G253" s="135">
        <v>21</v>
      </c>
      <c r="H253" s="135">
        <v>84</v>
      </c>
      <c r="I253" s="135">
        <v>63</v>
      </c>
      <c r="J253" s="135">
        <v>21</v>
      </c>
      <c r="K253" s="135">
        <v>84</v>
      </c>
      <c r="L253" s="135">
        <v>0</v>
      </c>
      <c r="M253" s="135">
        <v>0</v>
      </c>
      <c r="N253" s="135">
        <v>0</v>
      </c>
      <c r="O253" s="135">
        <v>0</v>
      </c>
    </row>
    <row r="254" spans="2:15" s="128" customFormat="1" ht="12.75" x14ac:dyDescent="0.2">
      <c r="D254" s="128" t="s">
        <v>827</v>
      </c>
      <c r="E254" s="135">
        <v>225</v>
      </c>
      <c r="F254" s="135">
        <v>37</v>
      </c>
      <c r="G254" s="135">
        <v>15</v>
      </c>
      <c r="H254" s="135">
        <v>52</v>
      </c>
      <c r="I254" s="135">
        <v>37</v>
      </c>
      <c r="J254" s="135">
        <v>15</v>
      </c>
      <c r="K254" s="135">
        <v>52</v>
      </c>
      <c r="L254" s="135">
        <v>0</v>
      </c>
      <c r="M254" s="135">
        <v>0</v>
      </c>
      <c r="N254" s="135">
        <v>0</v>
      </c>
      <c r="O254" s="135">
        <v>0</v>
      </c>
    </row>
    <row r="255" spans="2:15" s="128" customFormat="1" ht="12.75" x14ac:dyDescent="0.2">
      <c r="D255" s="128" t="s">
        <v>828</v>
      </c>
      <c r="E255" s="135">
        <v>142</v>
      </c>
      <c r="F255" s="135">
        <v>26</v>
      </c>
      <c r="G255" s="135">
        <v>6</v>
      </c>
      <c r="H255" s="135">
        <v>32</v>
      </c>
      <c r="I255" s="135">
        <v>26</v>
      </c>
      <c r="J255" s="135">
        <v>6</v>
      </c>
      <c r="K255" s="135">
        <v>32</v>
      </c>
      <c r="L255" s="135">
        <v>0</v>
      </c>
      <c r="M255" s="135">
        <v>0</v>
      </c>
      <c r="N255" s="135">
        <v>0</v>
      </c>
      <c r="O255" s="135">
        <v>0</v>
      </c>
    </row>
    <row r="256" spans="2:15" s="128" customFormat="1" ht="12.75" x14ac:dyDescent="0.2">
      <c r="B256" s="128" t="s">
        <v>677</v>
      </c>
      <c r="E256" s="135">
        <v>180</v>
      </c>
      <c r="F256" s="135">
        <v>41</v>
      </c>
      <c r="G256" s="135">
        <v>23</v>
      </c>
      <c r="H256" s="135">
        <v>64</v>
      </c>
      <c r="I256" s="135">
        <v>30</v>
      </c>
      <c r="J256" s="135">
        <v>22</v>
      </c>
      <c r="K256" s="135">
        <v>52</v>
      </c>
      <c r="L256" s="135">
        <v>11</v>
      </c>
      <c r="M256" s="135">
        <v>1</v>
      </c>
      <c r="N256" s="135">
        <v>12</v>
      </c>
      <c r="O256" s="135">
        <v>0</v>
      </c>
    </row>
    <row r="257" spans="2:15" s="128" customFormat="1" ht="12.75" x14ac:dyDescent="0.2">
      <c r="C257" s="128" t="s">
        <v>677</v>
      </c>
      <c r="E257" s="135">
        <v>180</v>
      </c>
      <c r="F257" s="135">
        <v>41</v>
      </c>
      <c r="G257" s="135">
        <v>23</v>
      </c>
      <c r="H257" s="135">
        <v>64</v>
      </c>
      <c r="I257" s="135">
        <v>30</v>
      </c>
      <c r="J257" s="135">
        <v>22</v>
      </c>
      <c r="K257" s="135">
        <v>52</v>
      </c>
      <c r="L257" s="135">
        <v>11</v>
      </c>
      <c r="M257" s="135">
        <v>1</v>
      </c>
      <c r="N257" s="135">
        <v>12</v>
      </c>
      <c r="O257" s="135">
        <v>0</v>
      </c>
    </row>
    <row r="258" spans="2:15" s="128" customFormat="1" ht="12.75" x14ac:dyDescent="0.2">
      <c r="D258" s="128" t="s">
        <v>827</v>
      </c>
      <c r="E258" s="135">
        <v>180</v>
      </c>
      <c r="F258" s="135">
        <v>41</v>
      </c>
      <c r="G258" s="135">
        <v>23</v>
      </c>
      <c r="H258" s="135">
        <v>64</v>
      </c>
      <c r="I258" s="135">
        <v>30</v>
      </c>
      <c r="J258" s="135">
        <v>22</v>
      </c>
      <c r="K258" s="135">
        <v>52</v>
      </c>
      <c r="L258" s="135">
        <v>11</v>
      </c>
      <c r="M258" s="135">
        <v>1</v>
      </c>
      <c r="N258" s="135">
        <v>12</v>
      </c>
      <c r="O258" s="135">
        <v>0</v>
      </c>
    </row>
    <row r="259" spans="2:15" s="128" customFormat="1" ht="12.75" x14ac:dyDescent="0.2">
      <c r="B259" s="128" t="s">
        <v>678</v>
      </c>
      <c r="E259" s="135">
        <v>735</v>
      </c>
      <c r="F259" s="135">
        <v>39</v>
      </c>
      <c r="G259" s="135">
        <v>12</v>
      </c>
      <c r="H259" s="135">
        <v>51</v>
      </c>
      <c r="I259" s="135">
        <v>39</v>
      </c>
      <c r="J259" s="135">
        <v>12</v>
      </c>
      <c r="K259" s="135">
        <v>51</v>
      </c>
      <c r="L259" s="135">
        <v>0</v>
      </c>
      <c r="M259" s="135">
        <v>0</v>
      </c>
      <c r="N259" s="135">
        <v>0</v>
      </c>
      <c r="O259" s="135">
        <v>0</v>
      </c>
    </row>
    <row r="260" spans="2:15" s="128" customFormat="1" ht="12.75" x14ac:dyDescent="0.2">
      <c r="C260" s="128" t="s">
        <v>678</v>
      </c>
      <c r="E260" s="135">
        <v>735</v>
      </c>
      <c r="F260" s="135">
        <v>39</v>
      </c>
      <c r="G260" s="135">
        <v>12</v>
      </c>
      <c r="H260" s="135">
        <v>51</v>
      </c>
      <c r="I260" s="135">
        <v>39</v>
      </c>
      <c r="J260" s="135">
        <v>12</v>
      </c>
      <c r="K260" s="135">
        <v>51</v>
      </c>
      <c r="L260" s="135">
        <v>0</v>
      </c>
      <c r="M260" s="135">
        <v>0</v>
      </c>
      <c r="N260" s="135">
        <v>0</v>
      </c>
      <c r="O260" s="135">
        <v>0</v>
      </c>
    </row>
    <row r="261" spans="2:15" s="128" customFormat="1" ht="12.75" x14ac:dyDescent="0.2">
      <c r="D261" s="128" t="s">
        <v>828</v>
      </c>
      <c r="E261" s="135">
        <v>735</v>
      </c>
      <c r="F261" s="135">
        <v>39</v>
      </c>
      <c r="G261" s="135">
        <v>12</v>
      </c>
      <c r="H261" s="135">
        <v>51</v>
      </c>
      <c r="I261" s="135">
        <v>39</v>
      </c>
      <c r="J261" s="135">
        <v>12</v>
      </c>
      <c r="K261" s="135">
        <v>51</v>
      </c>
      <c r="L261" s="135">
        <v>0</v>
      </c>
      <c r="M261" s="135">
        <v>0</v>
      </c>
      <c r="N261" s="135">
        <v>0</v>
      </c>
      <c r="O261" s="135">
        <v>0</v>
      </c>
    </row>
    <row r="262" spans="2:15" s="128" customFormat="1" ht="12.75" x14ac:dyDescent="0.2">
      <c r="B262" s="128" t="s">
        <v>679</v>
      </c>
      <c r="E262" s="135">
        <v>395</v>
      </c>
      <c r="F262" s="135">
        <v>26</v>
      </c>
      <c r="G262" s="135">
        <v>18</v>
      </c>
      <c r="H262" s="135">
        <v>44</v>
      </c>
      <c r="I262" s="135">
        <v>2</v>
      </c>
      <c r="J262" s="135">
        <v>0</v>
      </c>
      <c r="K262" s="135">
        <v>2</v>
      </c>
      <c r="L262" s="135">
        <v>0</v>
      </c>
      <c r="M262" s="135">
        <v>0</v>
      </c>
      <c r="N262" s="135">
        <v>0</v>
      </c>
      <c r="O262" s="135">
        <v>0</v>
      </c>
    </row>
    <row r="263" spans="2:15" s="128" customFormat="1" ht="12.75" x14ac:dyDescent="0.2">
      <c r="C263" s="128" t="s">
        <v>679</v>
      </c>
      <c r="E263" s="135">
        <v>395</v>
      </c>
      <c r="F263" s="135">
        <v>26</v>
      </c>
      <c r="G263" s="135">
        <v>18</v>
      </c>
      <c r="H263" s="135">
        <v>44</v>
      </c>
      <c r="I263" s="135">
        <v>2</v>
      </c>
      <c r="J263" s="135">
        <v>0</v>
      </c>
      <c r="K263" s="135">
        <v>2</v>
      </c>
      <c r="L263" s="135">
        <v>0</v>
      </c>
      <c r="M263" s="135">
        <v>0</v>
      </c>
      <c r="N263" s="135">
        <v>0</v>
      </c>
      <c r="O263" s="135">
        <v>0</v>
      </c>
    </row>
    <row r="264" spans="2:15" s="128" customFormat="1" ht="12.75" x14ac:dyDescent="0.2">
      <c r="D264" s="128" t="s">
        <v>827</v>
      </c>
      <c r="E264" s="135">
        <v>244</v>
      </c>
      <c r="F264" s="135">
        <v>25</v>
      </c>
      <c r="G264" s="135">
        <v>18</v>
      </c>
      <c r="H264" s="135">
        <v>43</v>
      </c>
      <c r="I264" s="135">
        <v>1</v>
      </c>
      <c r="J264" s="135">
        <v>0</v>
      </c>
      <c r="K264" s="135">
        <v>1</v>
      </c>
      <c r="L264" s="135">
        <v>0</v>
      </c>
      <c r="M264" s="135">
        <v>0</v>
      </c>
      <c r="N264" s="135">
        <v>0</v>
      </c>
      <c r="O264" s="135">
        <v>0</v>
      </c>
    </row>
    <row r="265" spans="2:15" s="128" customFormat="1" ht="12.75" x14ac:dyDescent="0.2">
      <c r="D265" s="128" t="s">
        <v>828</v>
      </c>
      <c r="E265" s="135">
        <v>151</v>
      </c>
      <c r="F265" s="135">
        <v>1</v>
      </c>
      <c r="G265" s="135">
        <v>0</v>
      </c>
      <c r="H265" s="135">
        <v>1</v>
      </c>
      <c r="I265" s="135">
        <v>1</v>
      </c>
      <c r="J265" s="135">
        <v>0</v>
      </c>
      <c r="K265" s="135">
        <v>1</v>
      </c>
      <c r="L265" s="135">
        <v>0</v>
      </c>
      <c r="M265" s="135">
        <v>0</v>
      </c>
      <c r="N265" s="135">
        <v>0</v>
      </c>
      <c r="O265" s="135">
        <v>0</v>
      </c>
    </row>
    <row r="266" spans="2:15" s="128" customFormat="1" ht="12.75" x14ac:dyDescent="0.2">
      <c r="B266" s="128" t="s">
        <v>680</v>
      </c>
      <c r="E266" s="135">
        <v>1225</v>
      </c>
      <c r="F266" s="135">
        <v>96</v>
      </c>
      <c r="G266" s="135">
        <v>92</v>
      </c>
      <c r="H266" s="135">
        <v>188</v>
      </c>
      <c r="I266" s="135">
        <v>92</v>
      </c>
      <c r="J266" s="135">
        <v>88</v>
      </c>
      <c r="K266" s="135">
        <v>180</v>
      </c>
      <c r="L266" s="135">
        <v>52</v>
      </c>
      <c r="M266" s="135">
        <v>30</v>
      </c>
      <c r="N266" s="135">
        <v>82</v>
      </c>
      <c r="O266" s="135">
        <v>0</v>
      </c>
    </row>
    <row r="267" spans="2:15" s="128" customFormat="1" ht="12.75" x14ac:dyDescent="0.2">
      <c r="C267" s="128" t="s">
        <v>680</v>
      </c>
      <c r="E267" s="135">
        <v>1225</v>
      </c>
      <c r="F267" s="135">
        <v>96</v>
      </c>
      <c r="G267" s="135">
        <v>92</v>
      </c>
      <c r="H267" s="135">
        <v>188</v>
      </c>
      <c r="I267" s="135">
        <v>92</v>
      </c>
      <c r="J267" s="135">
        <v>88</v>
      </c>
      <c r="K267" s="135">
        <v>180</v>
      </c>
      <c r="L267" s="135">
        <v>52</v>
      </c>
      <c r="M267" s="135">
        <v>30</v>
      </c>
      <c r="N267" s="135">
        <v>82</v>
      </c>
      <c r="O267" s="135">
        <v>0</v>
      </c>
    </row>
    <row r="268" spans="2:15" s="128" customFormat="1" ht="12.75" x14ac:dyDescent="0.2">
      <c r="D268" s="128" t="s">
        <v>827</v>
      </c>
      <c r="E268" s="135">
        <v>935</v>
      </c>
      <c r="F268" s="135">
        <v>48</v>
      </c>
      <c r="G268" s="135">
        <v>46</v>
      </c>
      <c r="H268" s="135">
        <v>94</v>
      </c>
      <c r="I268" s="135">
        <v>46</v>
      </c>
      <c r="J268" s="135">
        <v>45</v>
      </c>
      <c r="K268" s="135">
        <v>91</v>
      </c>
      <c r="L268" s="135">
        <v>26</v>
      </c>
      <c r="M268" s="135">
        <v>15</v>
      </c>
      <c r="N268" s="135">
        <v>41</v>
      </c>
      <c r="O268" s="135">
        <v>0</v>
      </c>
    </row>
    <row r="269" spans="2:15" s="128" customFormat="1" ht="12.75" x14ac:dyDescent="0.2">
      <c r="D269" s="128" t="s">
        <v>828</v>
      </c>
      <c r="E269" s="135">
        <v>290</v>
      </c>
      <c r="F269" s="135">
        <v>48</v>
      </c>
      <c r="G269" s="135">
        <v>46</v>
      </c>
      <c r="H269" s="135">
        <v>94</v>
      </c>
      <c r="I269" s="135">
        <v>46</v>
      </c>
      <c r="J269" s="135">
        <v>43</v>
      </c>
      <c r="K269" s="135">
        <v>89</v>
      </c>
      <c r="L269" s="135">
        <v>26</v>
      </c>
      <c r="M269" s="135">
        <v>15</v>
      </c>
      <c r="N269" s="135">
        <v>41</v>
      </c>
      <c r="O269" s="135">
        <v>0</v>
      </c>
    </row>
    <row r="270" spans="2:15" s="128" customFormat="1" ht="12.75" x14ac:dyDescent="0.2">
      <c r="B270" s="128" t="s">
        <v>681</v>
      </c>
      <c r="E270" s="135">
        <v>1588</v>
      </c>
      <c r="F270" s="135">
        <v>172</v>
      </c>
      <c r="G270" s="135">
        <v>131</v>
      </c>
      <c r="H270" s="135">
        <v>303</v>
      </c>
      <c r="I270" s="135">
        <v>141</v>
      </c>
      <c r="J270" s="135">
        <v>113</v>
      </c>
      <c r="K270" s="135">
        <v>254</v>
      </c>
      <c r="L270" s="135">
        <v>32</v>
      </c>
      <c r="M270" s="135">
        <v>18</v>
      </c>
      <c r="N270" s="135">
        <v>50</v>
      </c>
      <c r="O270" s="135">
        <v>0</v>
      </c>
    </row>
    <row r="271" spans="2:15" s="128" customFormat="1" ht="12.75" x14ac:dyDescent="0.2">
      <c r="C271" s="128" t="s">
        <v>681</v>
      </c>
      <c r="E271" s="135">
        <v>1588</v>
      </c>
      <c r="F271" s="135">
        <v>172</v>
      </c>
      <c r="G271" s="135">
        <v>131</v>
      </c>
      <c r="H271" s="135">
        <v>303</v>
      </c>
      <c r="I271" s="135">
        <v>141</v>
      </c>
      <c r="J271" s="135">
        <v>113</v>
      </c>
      <c r="K271" s="135">
        <v>254</v>
      </c>
      <c r="L271" s="135">
        <v>32</v>
      </c>
      <c r="M271" s="135">
        <v>18</v>
      </c>
      <c r="N271" s="135">
        <v>50</v>
      </c>
      <c r="O271" s="135">
        <v>0</v>
      </c>
    </row>
    <row r="272" spans="2:15" s="128" customFormat="1" ht="12.75" x14ac:dyDescent="0.2">
      <c r="D272" s="128" t="s">
        <v>827</v>
      </c>
      <c r="E272" s="135">
        <v>1588</v>
      </c>
      <c r="F272" s="135">
        <v>172</v>
      </c>
      <c r="G272" s="135">
        <v>131</v>
      </c>
      <c r="H272" s="135">
        <v>303</v>
      </c>
      <c r="I272" s="135">
        <v>141</v>
      </c>
      <c r="J272" s="135">
        <v>113</v>
      </c>
      <c r="K272" s="135">
        <v>254</v>
      </c>
      <c r="L272" s="135">
        <v>32</v>
      </c>
      <c r="M272" s="135">
        <v>18</v>
      </c>
      <c r="N272" s="135">
        <v>50</v>
      </c>
      <c r="O272" s="135">
        <v>0</v>
      </c>
    </row>
    <row r="273" spans="2:15" s="128" customFormat="1" ht="12.75" x14ac:dyDescent="0.2">
      <c r="B273" s="128" t="s">
        <v>618</v>
      </c>
      <c r="E273" s="135">
        <v>802</v>
      </c>
      <c r="F273" s="135">
        <v>28</v>
      </c>
      <c r="G273" s="135">
        <v>24</v>
      </c>
      <c r="H273" s="135">
        <v>52</v>
      </c>
      <c r="I273" s="135">
        <v>13</v>
      </c>
      <c r="J273" s="135">
        <v>13</v>
      </c>
      <c r="K273" s="135">
        <v>26</v>
      </c>
      <c r="L273" s="135">
        <v>9</v>
      </c>
      <c r="M273" s="135">
        <v>9</v>
      </c>
      <c r="N273" s="135">
        <v>18</v>
      </c>
      <c r="O273" s="135">
        <v>0</v>
      </c>
    </row>
    <row r="274" spans="2:15" s="128" customFormat="1" ht="12.75" x14ac:dyDescent="0.2">
      <c r="C274" s="128" t="s">
        <v>682</v>
      </c>
      <c r="E274" s="135">
        <v>592</v>
      </c>
      <c r="F274" s="135">
        <v>27</v>
      </c>
      <c r="G274" s="135">
        <v>23</v>
      </c>
      <c r="H274" s="135">
        <v>50</v>
      </c>
      <c r="I274" s="135">
        <v>12</v>
      </c>
      <c r="J274" s="135">
        <v>13</v>
      </c>
      <c r="K274" s="135">
        <v>25</v>
      </c>
      <c r="L274" s="135">
        <v>8</v>
      </c>
      <c r="M274" s="135">
        <v>8</v>
      </c>
      <c r="N274" s="135">
        <v>16</v>
      </c>
      <c r="O274" s="135">
        <v>0</v>
      </c>
    </row>
    <row r="275" spans="2:15" s="128" customFormat="1" ht="12.75" x14ac:dyDescent="0.2">
      <c r="D275" s="128" t="s">
        <v>827</v>
      </c>
      <c r="E275" s="135">
        <v>535</v>
      </c>
      <c r="F275" s="135">
        <v>26</v>
      </c>
      <c r="G275" s="135">
        <v>22</v>
      </c>
      <c r="H275" s="135">
        <v>48</v>
      </c>
      <c r="I275" s="135">
        <v>12</v>
      </c>
      <c r="J275" s="135">
        <v>13</v>
      </c>
      <c r="K275" s="135">
        <v>25</v>
      </c>
      <c r="L275" s="135">
        <v>7</v>
      </c>
      <c r="M275" s="135">
        <v>7</v>
      </c>
      <c r="N275" s="135">
        <v>14</v>
      </c>
      <c r="O275" s="135">
        <v>0</v>
      </c>
    </row>
    <row r="276" spans="2:15" s="128" customFormat="1" ht="12.75" x14ac:dyDescent="0.2">
      <c r="D276" s="128" t="s">
        <v>828</v>
      </c>
      <c r="E276" s="135">
        <v>57</v>
      </c>
      <c r="F276" s="135">
        <v>1</v>
      </c>
      <c r="G276" s="135">
        <v>1</v>
      </c>
      <c r="H276" s="135">
        <v>2</v>
      </c>
      <c r="I276" s="135">
        <v>0</v>
      </c>
      <c r="J276" s="135">
        <v>0</v>
      </c>
      <c r="K276" s="135">
        <v>0</v>
      </c>
      <c r="L276" s="135">
        <v>1</v>
      </c>
      <c r="M276" s="135">
        <v>1</v>
      </c>
      <c r="N276" s="135">
        <v>2</v>
      </c>
      <c r="O276" s="135">
        <v>0</v>
      </c>
    </row>
    <row r="277" spans="2:15" s="128" customFormat="1" ht="12.75" x14ac:dyDescent="0.2">
      <c r="C277" s="128" t="s">
        <v>683</v>
      </c>
      <c r="E277" s="135">
        <v>210</v>
      </c>
      <c r="F277" s="135">
        <v>1</v>
      </c>
      <c r="G277" s="135">
        <v>1</v>
      </c>
      <c r="H277" s="135">
        <v>2</v>
      </c>
      <c r="I277" s="135">
        <v>1</v>
      </c>
      <c r="J277" s="135">
        <v>0</v>
      </c>
      <c r="K277" s="135">
        <v>1</v>
      </c>
      <c r="L277" s="135">
        <v>1</v>
      </c>
      <c r="M277" s="135">
        <v>1</v>
      </c>
      <c r="N277" s="135">
        <v>2</v>
      </c>
      <c r="O277" s="135">
        <v>0</v>
      </c>
    </row>
    <row r="278" spans="2:15" s="128" customFormat="1" ht="12.75" x14ac:dyDescent="0.2">
      <c r="D278" s="128" t="s">
        <v>828</v>
      </c>
      <c r="E278" s="135">
        <v>210</v>
      </c>
      <c r="F278" s="135">
        <v>1</v>
      </c>
      <c r="G278" s="135">
        <v>1</v>
      </c>
      <c r="H278" s="135">
        <v>2</v>
      </c>
      <c r="I278" s="135">
        <v>1</v>
      </c>
      <c r="J278" s="135">
        <v>0</v>
      </c>
      <c r="K278" s="135">
        <v>1</v>
      </c>
      <c r="L278" s="135">
        <v>1</v>
      </c>
      <c r="M278" s="135">
        <v>1</v>
      </c>
      <c r="N278" s="135">
        <v>2</v>
      </c>
      <c r="O278" s="135">
        <v>0</v>
      </c>
    </row>
    <row r="279" spans="2:15" s="128" customFormat="1" ht="12.75" x14ac:dyDescent="0.2">
      <c r="B279" s="128" t="s">
        <v>684</v>
      </c>
      <c r="E279" s="135">
        <v>975</v>
      </c>
      <c r="F279" s="135">
        <v>38</v>
      </c>
      <c r="G279" s="135">
        <v>29</v>
      </c>
      <c r="H279" s="135">
        <v>67</v>
      </c>
      <c r="I279" s="135">
        <v>38</v>
      </c>
      <c r="J279" s="135">
        <v>29</v>
      </c>
      <c r="K279" s="135">
        <v>67</v>
      </c>
      <c r="L279" s="135">
        <v>0</v>
      </c>
      <c r="M279" s="135">
        <v>0</v>
      </c>
      <c r="N279" s="135">
        <v>0</v>
      </c>
      <c r="O279" s="135">
        <v>0</v>
      </c>
    </row>
    <row r="280" spans="2:15" s="128" customFormat="1" ht="12.75" x14ac:dyDescent="0.2">
      <c r="C280" s="128" t="s">
        <v>684</v>
      </c>
      <c r="E280" s="135">
        <v>975</v>
      </c>
      <c r="F280" s="135">
        <v>38</v>
      </c>
      <c r="G280" s="135">
        <v>29</v>
      </c>
      <c r="H280" s="135">
        <v>67</v>
      </c>
      <c r="I280" s="135">
        <v>38</v>
      </c>
      <c r="J280" s="135">
        <v>29</v>
      </c>
      <c r="K280" s="135">
        <v>67</v>
      </c>
      <c r="L280" s="135">
        <v>0</v>
      </c>
      <c r="M280" s="135">
        <v>0</v>
      </c>
      <c r="N280" s="135">
        <v>0</v>
      </c>
      <c r="O280" s="135">
        <v>0</v>
      </c>
    </row>
    <row r="281" spans="2:15" s="128" customFormat="1" ht="12.75" x14ac:dyDescent="0.2">
      <c r="D281" s="128" t="s">
        <v>827</v>
      </c>
      <c r="E281" s="135">
        <v>975</v>
      </c>
      <c r="F281" s="135">
        <v>38</v>
      </c>
      <c r="G281" s="135">
        <v>29</v>
      </c>
      <c r="H281" s="135">
        <v>67</v>
      </c>
      <c r="I281" s="135">
        <v>38</v>
      </c>
      <c r="J281" s="135">
        <v>29</v>
      </c>
      <c r="K281" s="135">
        <v>67</v>
      </c>
      <c r="L281" s="135">
        <v>0</v>
      </c>
      <c r="M281" s="135">
        <v>0</v>
      </c>
      <c r="N281" s="135">
        <v>0</v>
      </c>
      <c r="O281" s="135">
        <v>0</v>
      </c>
    </row>
    <row r="282" spans="2:15" s="128" customFormat="1" ht="12.75" x14ac:dyDescent="0.2">
      <c r="B282" s="128" t="s">
        <v>685</v>
      </c>
      <c r="E282" s="135">
        <v>1858</v>
      </c>
      <c r="F282" s="135">
        <v>124</v>
      </c>
      <c r="G282" s="135">
        <v>88</v>
      </c>
      <c r="H282" s="135">
        <v>212</v>
      </c>
      <c r="I282" s="135">
        <v>119</v>
      </c>
      <c r="J282" s="135">
        <v>83</v>
      </c>
      <c r="K282" s="135">
        <v>202</v>
      </c>
      <c r="L282" s="135">
        <v>52</v>
      </c>
      <c r="M282" s="135">
        <v>50</v>
      </c>
      <c r="N282" s="135">
        <v>102</v>
      </c>
      <c r="O282" s="135">
        <v>0</v>
      </c>
    </row>
    <row r="283" spans="2:15" s="128" customFormat="1" ht="12.75" x14ac:dyDescent="0.2">
      <c r="C283" s="128" t="s">
        <v>686</v>
      </c>
      <c r="E283" s="135">
        <v>1858</v>
      </c>
      <c r="F283" s="135">
        <v>124</v>
      </c>
      <c r="G283" s="135">
        <v>88</v>
      </c>
      <c r="H283" s="135">
        <v>212</v>
      </c>
      <c r="I283" s="135">
        <v>119</v>
      </c>
      <c r="J283" s="135">
        <v>83</v>
      </c>
      <c r="K283" s="135">
        <v>202</v>
      </c>
      <c r="L283" s="135">
        <v>52</v>
      </c>
      <c r="M283" s="135">
        <v>50</v>
      </c>
      <c r="N283" s="135">
        <v>102</v>
      </c>
      <c r="O283" s="135">
        <v>0</v>
      </c>
    </row>
    <row r="284" spans="2:15" s="128" customFormat="1" ht="12.75" x14ac:dyDescent="0.2">
      <c r="D284" s="128" t="s">
        <v>827</v>
      </c>
      <c r="E284" s="135">
        <v>873</v>
      </c>
      <c r="F284" s="135">
        <v>77</v>
      </c>
      <c r="G284" s="135">
        <v>45</v>
      </c>
      <c r="H284" s="135">
        <v>122</v>
      </c>
      <c r="I284" s="135">
        <v>77</v>
      </c>
      <c r="J284" s="135">
        <v>45</v>
      </c>
      <c r="K284" s="135">
        <v>122</v>
      </c>
      <c r="L284" s="135">
        <v>10</v>
      </c>
      <c r="M284" s="135">
        <v>12</v>
      </c>
      <c r="N284" s="135">
        <v>22</v>
      </c>
      <c r="O284" s="135">
        <v>0</v>
      </c>
    </row>
    <row r="285" spans="2:15" s="128" customFormat="1" ht="12.75" x14ac:dyDescent="0.2">
      <c r="D285" s="128" t="s">
        <v>828</v>
      </c>
      <c r="E285" s="135">
        <v>985</v>
      </c>
      <c r="F285" s="135">
        <v>47</v>
      </c>
      <c r="G285" s="135">
        <v>43</v>
      </c>
      <c r="H285" s="135">
        <v>90</v>
      </c>
      <c r="I285" s="135">
        <v>42</v>
      </c>
      <c r="J285" s="135">
        <v>38</v>
      </c>
      <c r="K285" s="135">
        <v>80</v>
      </c>
      <c r="L285" s="135">
        <v>42</v>
      </c>
      <c r="M285" s="135">
        <v>38</v>
      </c>
      <c r="N285" s="135">
        <v>80</v>
      </c>
      <c r="O285" s="135">
        <v>0</v>
      </c>
    </row>
    <row r="286" spans="2:15" s="128" customFormat="1" ht="12.75" x14ac:dyDescent="0.2">
      <c r="B286" s="128" t="s">
        <v>596</v>
      </c>
      <c r="E286" s="135">
        <v>4953</v>
      </c>
      <c r="F286" s="135">
        <v>168</v>
      </c>
      <c r="G286" s="135">
        <v>116</v>
      </c>
      <c r="H286" s="135">
        <v>284</v>
      </c>
      <c r="I286" s="135">
        <v>168</v>
      </c>
      <c r="J286" s="135">
        <v>116</v>
      </c>
      <c r="K286" s="135">
        <v>284</v>
      </c>
      <c r="L286" s="135">
        <v>0</v>
      </c>
      <c r="M286" s="135">
        <v>0</v>
      </c>
      <c r="N286" s="135">
        <v>0</v>
      </c>
      <c r="O286" s="135">
        <v>0</v>
      </c>
    </row>
    <row r="287" spans="2:15" s="128" customFormat="1" ht="12.75" x14ac:dyDescent="0.2">
      <c r="C287" s="128" t="s">
        <v>596</v>
      </c>
      <c r="E287" s="135">
        <v>4953</v>
      </c>
      <c r="F287" s="135">
        <v>168</v>
      </c>
      <c r="G287" s="135">
        <v>116</v>
      </c>
      <c r="H287" s="135">
        <v>284</v>
      </c>
      <c r="I287" s="135">
        <v>168</v>
      </c>
      <c r="J287" s="135">
        <v>116</v>
      </c>
      <c r="K287" s="135">
        <v>284</v>
      </c>
      <c r="L287" s="135">
        <v>0</v>
      </c>
      <c r="M287" s="135">
        <v>0</v>
      </c>
      <c r="N287" s="135">
        <v>0</v>
      </c>
      <c r="O287" s="135">
        <v>0</v>
      </c>
    </row>
    <row r="288" spans="2:15" s="128" customFormat="1" ht="12.75" x14ac:dyDescent="0.2">
      <c r="D288" s="128" t="s">
        <v>827</v>
      </c>
      <c r="E288" s="135">
        <v>4953</v>
      </c>
      <c r="F288" s="135">
        <v>168</v>
      </c>
      <c r="G288" s="135">
        <v>116</v>
      </c>
      <c r="H288" s="135">
        <v>284</v>
      </c>
      <c r="I288" s="135">
        <v>168</v>
      </c>
      <c r="J288" s="135">
        <v>116</v>
      </c>
      <c r="K288" s="135">
        <v>284</v>
      </c>
      <c r="L288" s="135">
        <v>0</v>
      </c>
      <c r="M288" s="135">
        <v>0</v>
      </c>
      <c r="N288" s="135">
        <v>0</v>
      </c>
      <c r="O288" s="135">
        <v>0</v>
      </c>
    </row>
    <row r="289" spans="1:15" s="128" customFormat="1" ht="12.75" x14ac:dyDescent="0.2">
      <c r="B289" s="128" t="s">
        <v>597</v>
      </c>
      <c r="E289" s="135">
        <v>889</v>
      </c>
      <c r="F289" s="135">
        <v>50</v>
      </c>
      <c r="G289" s="135">
        <v>62</v>
      </c>
      <c r="H289" s="135">
        <v>112</v>
      </c>
      <c r="I289" s="135">
        <v>8</v>
      </c>
      <c r="J289" s="135">
        <v>24</v>
      </c>
      <c r="K289" s="135">
        <v>32</v>
      </c>
      <c r="L289" s="135">
        <v>0</v>
      </c>
      <c r="M289" s="135">
        <v>0</v>
      </c>
      <c r="N289" s="135">
        <v>0</v>
      </c>
      <c r="O289" s="135">
        <v>0</v>
      </c>
    </row>
    <row r="290" spans="1:15" s="128" customFormat="1" ht="12.75" x14ac:dyDescent="0.2">
      <c r="C290" s="128" t="s">
        <v>597</v>
      </c>
      <c r="E290" s="135">
        <v>889</v>
      </c>
      <c r="F290" s="135">
        <v>50</v>
      </c>
      <c r="G290" s="135">
        <v>62</v>
      </c>
      <c r="H290" s="135">
        <v>112</v>
      </c>
      <c r="I290" s="135">
        <v>8</v>
      </c>
      <c r="J290" s="135">
        <v>24</v>
      </c>
      <c r="K290" s="135">
        <v>32</v>
      </c>
      <c r="L290" s="135">
        <v>0</v>
      </c>
      <c r="M290" s="135">
        <v>0</v>
      </c>
      <c r="N290" s="135">
        <v>0</v>
      </c>
      <c r="O290" s="135">
        <v>0</v>
      </c>
    </row>
    <row r="291" spans="1:15" s="128" customFormat="1" ht="12.75" x14ac:dyDescent="0.2">
      <c r="D291" s="128" t="s">
        <v>827</v>
      </c>
      <c r="E291" s="135">
        <v>874</v>
      </c>
      <c r="F291" s="135">
        <v>25</v>
      </c>
      <c r="G291" s="135">
        <v>31</v>
      </c>
      <c r="H291" s="135">
        <v>56</v>
      </c>
      <c r="I291" s="135">
        <v>4</v>
      </c>
      <c r="J291" s="135">
        <v>12</v>
      </c>
      <c r="K291" s="135">
        <v>16</v>
      </c>
      <c r="L291" s="135">
        <v>0</v>
      </c>
      <c r="M291" s="135">
        <v>0</v>
      </c>
      <c r="N291" s="135">
        <v>0</v>
      </c>
      <c r="O291" s="135">
        <v>0</v>
      </c>
    </row>
    <row r="292" spans="1:15" s="128" customFormat="1" ht="12.75" x14ac:dyDescent="0.2">
      <c r="D292" s="128" t="s">
        <v>828</v>
      </c>
      <c r="E292" s="135">
        <v>15</v>
      </c>
      <c r="F292" s="135">
        <v>25</v>
      </c>
      <c r="G292" s="135">
        <v>31</v>
      </c>
      <c r="H292" s="135">
        <v>56</v>
      </c>
      <c r="I292" s="135">
        <v>4</v>
      </c>
      <c r="J292" s="135">
        <v>12</v>
      </c>
      <c r="K292" s="135">
        <v>16</v>
      </c>
      <c r="L292" s="135">
        <v>0</v>
      </c>
      <c r="M292" s="135">
        <v>0</v>
      </c>
      <c r="N292" s="135">
        <v>0</v>
      </c>
      <c r="O292" s="135">
        <v>0</v>
      </c>
    </row>
    <row r="293" spans="1:15" s="128" customFormat="1" ht="12.75" x14ac:dyDescent="0.2">
      <c r="B293" s="128" t="s">
        <v>687</v>
      </c>
      <c r="E293" s="135">
        <v>127</v>
      </c>
      <c r="F293" s="135">
        <v>16</v>
      </c>
      <c r="G293" s="135">
        <v>15</v>
      </c>
      <c r="H293" s="135">
        <v>31</v>
      </c>
      <c r="I293" s="135">
        <v>16</v>
      </c>
      <c r="J293" s="135">
        <v>15</v>
      </c>
      <c r="K293" s="135">
        <v>31</v>
      </c>
      <c r="L293" s="135">
        <v>0</v>
      </c>
      <c r="M293" s="135">
        <v>0</v>
      </c>
      <c r="N293" s="135">
        <v>0</v>
      </c>
      <c r="O293" s="135">
        <v>0</v>
      </c>
    </row>
    <row r="294" spans="1:15" s="128" customFormat="1" ht="12.75" x14ac:dyDescent="0.2">
      <c r="C294" s="128" t="s">
        <v>687</v>
      </c>
      <c r="E294" s="135">
        <v>127</v>
      </c>
      <c r="F294" s="135">
        <v>16</v>
      </c>
      <c r="G294" s="135">
        <v>15</v>
      </c>
      <c r="H294" s="135">
        <v>31</v>
      </c>
      <c r="I294" s="135">
        <v>16</v>
      </c>
      <c r="J294" s="135">
        <v>15</v>
      </c>
      <c r="K294" s="135">
        <v>31</v>
      </c>
      <c r="L294" s="135">
        <v>0</v>
      </c>
      <c r="M294" s="135">
        <v>0</v>
      </c>
      <c r="N294" s="135">
        <v>0</v>
      </c>
      <c r="O294" s="135">
        <v>0</v>
      </c>
    </row>
    <row r="295" spans="1:15" s="128" customFormat="1" ht="12.75" x14ac:dyDescent="0.2">
      <c r="D295" s="128" t="s">
        <v>827</v>
      </c>
      <c r="E295" s="135">
        <v>127</v>
      </c>
      <c r="F295" s="135">
        <v>16</v>
      </c>
      <c r="G295" s="135">
        <v>15</v>
      </c>
      <c r="H295" s="135">
        <v>31</v>
      </c>
      <c r="I295" s="135">
        <v>16</v>
      </c>
      <c r="J295" s="135">
        <v>15</v>
      </c>
      <c r="K295" s="135">
        <v>31</v>
      </c>
      <c r="L295" s="135">
        <v>0</v>
      </c>
      <c r="M295" s="135">
        <v>0</v>
      </c>
      <c r="N295" s="135">
        <v>0</v>
      </c>
      <c r="O295" s="135">
        <v>0</v>
      </c>
    </row>
    <row r="296" spans="1:15" s="128" customFormat="1" ht="12.75" x14ac:dyDescent="0.2">
      <c r="A296" s="128" t="s">
        <v>599</v>
      </c>
      <c r="E296" s="135">
        <v>6367</v>
      </c>
      <c r="F296" s="135">
        <v>192</v>
      </c>
      <c r="G296" s="135">
        <v>154</v>
      </c>
      <c r="H296" s="135">
        <v>346</v>
      </c>
      <c r="I296" s="135">
        <v>180</v>
      </c>
      <c r="J296" s="135">
        <v>137</v>
      </c>
      <c r="K296" s="135">
        <v>317</v>
      </c>
      <c r="L296" s="135">
        <v>17</v>
      </c>
      <c r="M296" s="135">
        <v>19</v>
      </c>
      <c r="N296" s="135">
        <v>36</v>
      </c>
      <c r="O296" s="135">
        <v>0</v>
      </c>
    </row>
    <row r="297" spans="1:15" s="128" customFormat="1" ht="12.75" x14ac:dyDescent="0.2">
      <c r="B297" s="128" t="s">
        <v>690</v>
      </c>
      <c r="E297" s="135">
        <v>3644</v>
      </c>
      <c r="F297" s="135">
        <v>67</v>
      </c>
      <c r="G297" s="135">
        <v>33</v>
      </c>
      <c r="H297" s="135">
        <v>100</v>
      </c>
      <c r="I297" s="135">
        <v>67</v>
      </c>
      <c r="J297" s="135">
        <v>33</v>
      </c>
      <c r="K297" s="135">
        <v>100</v>
      </c>
      <c r="L297" s="135">
        <v>6</v>
      </c>
      <c r="M297" s="135">
        <v>2</v>
      </c>
      <c r="N297" s="135">
        <v>8</v>
      </c>
      <c r="O297" s="135">
        <v>0</v>
      </c>
    </row>
    <row r="298" spans="1:15" s="128" customFormat="1" ht="12.75" x14ac:dyDescent="0.2">
      <c r="C298" s="128" t="s">
        <v>690</v>
      </c>
      <c r="E298" s="135">
        <v>3644</v>
      </c>
      <c r="F298" s="135">
        <v>67</v>
      </c>
      <c r="G298" s="135">
        <v>33</v>
      </c>
      <c r="H298" s="135">
        <v>100</v>
      </c>
      <c r="I298" s="135">
        <v>67</v>
      </c>
      <c r="J298" s="135">
        <v>33</v>
      </c>
      <c r="K298" s="135">
        <v>100</v>
      </c>
      <c r="L298" s="135">
        <v>6</v>
      </c>
      <c r="M298" s="135">
        <v>2</v>
      </c>
      <c r="N298" s="135">
        <v>8</v>
      </c>
      <c r="O298" s="135">
        <v>0</v>
      </c>
    </row>
    <row r="299" spans="1:15" s="128" customFormat="1" ht="12.75" x14ac:dyDescent="0.2">
      <c r="D299" s="128" t="s">
        <v>827</v>
      </c>
      <c r="E299" s="135">
        <v>2561</v>
      </c>
      <c r="F299" s="135">
        <v>67</v>
      </c>
      <c r="G299" s="135">
        <v>32</v>
      </c>
      <c r="H299" s="135">
        <v>99</v>
      </c>
      <c r="I299" s="135">
        <v>67</v>
      </c>
      <c r="J299" s="135">
        <v>32</v>
      </c>
      <c r="K299" s="135">
        <v>99</v>
      </c>
      <c r="L299" s="135">
        <v>6</v>
      </c>
      <c r="M299" s="135">
        <v>1</v>
      </c>
      <c r="N299" s="135">
        <v>7</v>
      </c>
      <c r="O299" s="135">
        <v>0</v>
      </c>
    </row>
    <row r="300" spans="1:15" s="128" customFormat="1" ht="12.75" x14ac:dyDescent="0.2">
      <c r="D300" s="128" t="s">
        <v>828</v>
      </c>
      <c r="E300" s="135">
        <v>1083</v>
      </c>
      <c r="F300" s="135">
        <v>0</v>
      </c>
      <c r="G300" s="135">
        <v>1</v>
      </c>
      <c r="H300" s="135">
        <v>1</v>
      </c>
      <c r="I300" s="135">
        <v>0</v>
      </c>
      <c r="J300" s="135">
        <v>1</v>
      </c>
      <c r="K300" s="135">
        <v>1</v>
      </c>
      <c r="L300" s="135">
        <v>0</v>
      </c>
      <c r="M300" s="135">
        <v>1</v>
      </c>
      <c r="N300" s="135">
        <v>1</v>
      </c>
      <c r="O300" s="135">
        <v>0</v>
      </c>
    </row>
    <row r="301" spans="1:15" s="128" customFormat="1" ht="12.75" x14ac:dyDescent="0.2">
      <c r="B301" s="128" t="s">
        <v>691</v>
      </c>
      <c r="E301" s="135">
        <v>853</v>
      </c>
      <c r="F301" s="135">
        <v>39</v>
      </c>
      <c r="G301" s="135">
        <v>36</v>
      </c>
      <c r="H301" s="135">
        <v>75</v>
      </c>
      <c r="I301" s="135">
        <v>39</v>
      </c>
      <c r="J301" s="135">
        <v>36</v>
      </c>
      <c r="K301" s="135">
        <v>75</v>
      </c>
      <c r="L301" s="135">
        <v>0</v>
      </c>
      <c r="M301" s="135">
        <v>0</v>
      </c>
      <c r="N301" s="135">
        <v>0</v>
      </c>
      <c r="O301" s="135">
        <v>0</v>
      </c>
    </row>
    <row r="302" spans="1:15" s="128" customFormat="1" ht="12.75" x14ac:dyDescent="0.2">
      <c r="C302" s="128" t="s">
        <v>692</v>
      </c>
      <c r="E302" s="135">
        <v>853</v>
      </c>
      <c r="F302" s="135">
        <v>39</v>
      </c>
      <c r="G302" s="135">
        <v>36</v>
      </c>
      <c r="H302" s="135">
        <v>75</v>
      </c>
      <c r="I302" s="135">
        <v>39</v>
      </c>
      <c r="J302" s="135">
        <v>36</v>
      </c>
      <c r="K302" s="135">
        <v>75</v>
      </c>
      <c r="L302" s="135">
        <v>0</v>
      </c>
      <c r="M302" s="135">
        <v>0</v>
      </c>
      <c r="N302" s="135">
        <v>0</v>
      </c>
      <c r="O302" s="135">
        <v>0</v>
      </c>
    </row>
    <row r="303" spans="1:15" s="128" customFormat="1" ht="12.75" x14ac:dyDescent="0.2">
      <c r="D303" s="128" t="s">
        <v>827</v>
      </c>
      <c r="E303" s="135">
        <v>853</v>
      </c>
      <c r="F303" s="135">
        <v>39</v>
      </c>
      <c r="G303" s="135">
        <v>36</v>
      </c>
      <c r="H303" s="135">
        <v>75</v>
      </c>
      <c r="I303" s="135">
        <v>39</v>
      </c>
      <c r="J303" s="135">
        <v>36</v>
      </c>
      <c r="K303" s="135">
        <v>75</v>
      </c>
      <c r="L303" s="135">
        <v>0</v>
      </c>
      <c r="M303" s="135">
        <v>0</v>
      </c>
      <c r="N303" s="135">
        <v>0</v>
      </c>
      <c r="O303" s="135">
        <v>0</v>
      </c>
    </row>
    <row r="304" spans="1:15" s="128" customFormat="1" ht="12.75" x14ac:dyDescent="0.2">
      <c r="B304" s="128" t="s">
        <v>620</v>
      </c>
      <c r="E304" s="135">
        <v>229</v>
      </c>
      <c r="F304" s="135">
        <v>17</v>
      </c>
      <c r="G304" s="135">
        <v>10</v>
      </c>
      <c r="H304" s="135">
        <v>27</v>
      </c>
      <c r="I304" s="135">
        <v>17</v>
      </c>
      <c r="J304" s="135">
        <v>10</v>
      </c>
      <c r="K304" s="135">
        <v>27</v>
      </c>
      <c r="L304" s="135">
        <v>0</v>
      </c>
      <c r="M304" s="135">
        <v>0</v>
      </c>
      <c r="N304" s="135">
        <v>0</v>
      </c>
      <c r="O304" s="135">
        <v>0</v>
      </c>
    </row>
    <row r="305" spans="2:15" s="128" customFormat="1" ht="12.75" x14ac:dyDescent="0.2">
      <c r="C305" s="128" t="s">
        <v>693</v>
      </c>
      <c r="E305" s="135">
        <v>229</v>
      </c>
      <c r="F305" s="135">
        <v>17</v>
      </c>
      <c r="G305" s="135">
        <v>10</v>
      </c>
      <c r="H305" s="135">
        <v>27</v>
      </c>
      <c r="I305" s="135">
        <v>17</v>
      </c>
      <c r="J305" s="135">
        <v>10</v>
      </c>
      <c r="K305" s="135">
        <v>27</v>
      </c>
      <c r="L305" s="135">
        <v>0</v>
      </c>
      <c r="M305" s="135">
        <v>0</v>
      </c>
      <c r="N305" s="135">
        <v>0</v>
      </c>
      <c r="O305" s="135">
        <v>0</v>
      </c>
    </row>
    <row r="306" spans="2:15" s="128" customFormat="1" ht="12.75" x14ac:dyDescent="0.2">
      <c r="D306" s="128" t="s">
        <v>827</v>
      </c>
      <c r="E306" s="135">
        <v>229</v>
      </c>
      <c r="F306" s="135">
        <v>17</v>
      </c>
      <c r="G306" s="135">
        <v>10</v>
      </c>
      <c r="H306" s="135">
        <v>27</v>
      </c>
      <c r="I306" s="135">
        <v>17</v>
      </c>
      <c r="J306" s="135">
        <v>10</v>
      </c>
      <c r="K306" s="135">
        <v>27</v>
      </c>
      <c r="L306" s="135">
        <v>0</v>
      </c>
      <c r="M306" s="135">
        <v>0</v>
      </c>
      <c r="N306" s="135">
        <v>0</v>
      </c>
      <c r="O306" s="135">
        <v>0</v>
      </c>
    </row>
    <row r="307" spans="2:15" s="128" customFormat="1" ht="12.75" x14ac:dyDescent="0.2">
      <c r="B307" s="128" t="s">
        <v>612</v>
      </c>
      <c r="E307" s="135">
        <v>1049</v>
      </c>
      <c r="F307" s="135">
        <v>32</v>
      </c>
      <c r="G307" s="135">
        <v>33</v>
      </c>
      <c r="H307" s="135">
        <v>65</v>
      </c>
      <c r="I307" s="135">
        <v>32</v>
      </c>
      <c r="J307" s="135">
        <v>33</v>
      </c>
      <c r="K307" s="135">
        <v>65</v>
      </c>
      <c r="L307" s="135">
        <v>0</v>
      </c>
      <c r="M307" s="135">
        <v>0</v>
      </c>
      <c r="N307" s="135">
        <v>0</v>
      </c>
      <c r="O307" s="135">
        <v>0</v>
      </c>
    </row>
    <row r="308" spans="2:15" s="128" customFormat="1" ht="12.75" x14ac:dyDescent="0.2">
      <c r="C308" s="128" t="s">
        <v>694</v>
      </c>
      <c r="E308" s="135">
        <v>1049</v>
      </c>
      <c r="F308" s="135">
        <v>32</v>
      </c>
      <c r="G308" s="135">
        <v>33</v>
      </c>
      <c r="H308" s="135">
        <v>65</v>
      </c>
      <c r="I308" s="135">
        <v>32</v>
      </c>
      <c r="J308" s="135">
        <v>33</v>
      </c>
      <c r="K308" s="135">
        <v>65</v>
      </c>
      <c r="L308" s="135">
        <v>0</v>
      </c>
      <c r="M308" s="135">
        <v>0</v>
      </c>
      <c r="N308" s="135">
        <v>0</v>
      </c>
      <c r="O308" s="135">
        <v>0</v>
      </c>
    </row>
    <row r="309" spans="2:15" s="128" customFormat="1" ht="12.75" x14ac:dyDescent="0.2">
      <c r="D309" s="128" t="s">
        <v>827</v>
      </c>
      <c r="E309" s="135">
        <v>1049</v>
      </c>
      <c r="F309" s="135">
        <v>32</v>
      </c>
      <c r="G309" s="135">
        <v>33</v>
      </c>
      <c r="H309" s="135">
        <v>65</v>
      </c>
      <c r="I309" s="135">
        <v>32</v>
      </c>
      <c r="J309" s="135">
        <v>33</v>
      </c>
      <c r="K309" s="135">
        <v>65</v>
      </c>
      <c r="L309" s="135">
        <v>0</v>
      </c>
      <c r="M309" s="135">
        <v>0</v>
      </c>
      <c r="N309" s="135">
        <v>0</v>
      </c>
      <c r="O309" s="135">
        <v>0</v>
      </c>
    </row>
    <row r="310" spans="2:15" s="128" customFormat="1" ht="12.75" x14ac:dyDescent="0.2">
      <c r="B310" s="128" t="s">
        <v>695</v>
      </c>
      <c r="E310" s="135">
        <v>16</v>
      </c>
      <c r="F310" s="135">
        <v>1</v>
      </c>
      <c r="G310" s="135">
        <v>1</v>
      </c>
      <c r="H310" s="135">
        <v>2</v>
      </c>
      <c r="I310" s="135">
        <v>1</v>
      </c>
      <c r="J310" s="135">
        <v>0</v>
      </c>
      <c r="K310" s="135">
        <v>1</v>
      </c>
      <c r="L310" s="135">
        <v>0</v>
      </c>
      <c r="M310" s="135">
        <v>0</v>
      </c>
      <c r="N310" s="135">
        <v>0</v>
      </c>
      <c r="O310" s="135">
        <v>0</v>
      </c>
    </row>
    <row r="311" spans="2:15" s="128" customFormat="1" ht="12.75" x14ac:dyDescent="0.2">
      <c r="C311" s="128" t="s">
        <v>695</v>
      </c>
      <c r="E311" s="135">
        <v>16</v>
      </c>
      <c r="F311" s="135">
        <v>1</v>
      </c>
      <c r="G311" s="135">
        <v>1</v>
      </c>
      <c r="H311" s="135">
        <v>2</v>
      </c>
      <c r="I311" s="135">
        <v>1</v>
      </c>
      <c r="J311" s="135">
        <v>0</v>
      </c>
      <c r="K311" s="135">
        <v>1</v>
      </c>
      <c r="L311" s="135">
        <v>0</v>
      </c>
      <c r="M311" s="135">
        <v>0</v>
      </c>
      <c r="N311" s="135">
        <v>0</v>
      </c>
      <c r="O311" s="135">
        <v>0</v>
      </c>
    </row>
    <row r="312" spans="2:15" s="128" customFormat="1" ht="12.75" x14ac:dyDescent="0.2">
      <c r="D312" s="128" t="s">
        <v>827</v>
      </c>
      <c r="E312" s="135">
        <v>16</v>
      </c>
      <c r="F312" s="135">
        <v>1</v>
      </c>
      <c r="G312" s="135">
        <v>1</v>
      </c>
      <c r="H312" s="135">
        <v>2</v>
      </c>
      <c r="I312" s="135">
        <v>1</v>
      </c>
      <c r="J312" s="135">
        <v>0</v>
      </c>
      <c r="K312" s="135">
        <v>1</v>
      </c>
      <c r="L312" s="135">
        <v>0</v>
      </c>
      <c r="M312" s="135">
        <v>0</v>
      </c>
      <c r="N312" s="135">
        <v>0</v>
      </c>
      <c r="O312" s="135">
        <v>0</v>
      </c>
    </row>
    <row r="313" spans="2:15" s="128" customFormat="1" ht="12.75" x14ac:dyDescent="0.2">
      <c r="B313" s="128" t="s">
        <v>618</v>
      </c>
      <c r="E313" s="135">
        <v>283</v>
      </c>
      <c r="F313" s="135">
        <v>11</v>
      </c>
      <c r="G313" s="135">
        <v>12</v>
      </c>
      <c r="H313" s="135">
        <v>23</v>
      </c>
      <c r="I313" s="135">
        <v>5</v>
      </c>
      <c r="J313" s="135">
        <v>6</v>
      </c>
      <c r="K313" s="135">
        <v>11</v>
      </c>
      <c r="L313" s="135">
        <v>6</v>
      </c>
      <c r="M313" s="135">
        <v>7</v>
      </c>
      <c r="N313" s="135">
        <v>13</v>
      </c>
      <c r="O313" s="135">
        <v>0</v>
      </c>
    </row>
    <row r="314" spans="2:15" s="128" customFormat="1" ht="12.75" x14ac:dyDescent="0.2">
      <c r="C314" s="128" t="s">
        <v>696</v>
      </c>
      <c r="E314" s="135">
        <v>283</v>
      </c>
      <c r="F314" s="135">
        <v>11</v>
      </c>
      <c r="G314" s="135">
        <v>12</v>
      </c>
      <c r="H314" s="135">
        <v>23</v>
      </c>
      <c r="I314" s="135">
        <v>5</v>
      </c>
      <c r="J314" s="135">
        <v>6</v>
      </c>
      <c r="K314" s="135">
        <v>11</v>
      </c>
      <c r="L314" s="135">
        <v>6</v>
      </c>
      <c r="M314" s="135">
        <v>7</v>
      </c>
      <c r="N314" s="135">
        <v>13</v>
      </c>
      <c r="O314" s="135">
        <v>0</v>
      </c>
    </row>
    <row r="315" spans="2:15" s="128" customFormat="1" ht="12.75" x14ac:dyDescent="0.2">
      <c r="D315" s="128" t="s">
        <v>827</v>
      </c>
      <c r="E315" s="135">
        <v>260</v>
      </c>
      <c r="F315" s="135">
        <v>9</v>
      </c>
      <c r="G315" s="135">
        <v>11</v>
      </c>
      <c r="H315" s="135">
        <v>20</v>
      </c>
      <c r="I315" s="135">
        <v>3</v>
      </c>
      <c r="J315" s="135">
        <v>5</v>
      </c>
      <c r="K315" s="135">
        <v>8</v>
      </c>
      <c r="L315" s="135">
        <v>6</v>
      </c>
      <c r="M315" s="135">
        <v>7</v>
      </c>
      <c r="N315" s="135">
        <v>13</v>
      </c>
      <c r="O315" s="135">
        <v>0</v>
      </c>
    </row>
    <row r="316" spans="2:15" s="128" customFormat="1" ht="12.75" x14ac:dyDescent="0.2">
      <c r="D316" s="128" t="s">
        <v>828</v>
      </c>
      <c r="E316" s="135">
        <v>23</v>
      </c>
      <c r="F316" s="135">
        <v>2</v>
      </c>
      <c r="G316" s="135">
        <v>1</v>
      </c>
      <c r="H316" s="135">
        <v>3</v>
      </c>
      <c r="I316" s="135">
        <v>2</v>
      </c>
      <c r="J316" s="135">
        <v>1</v>
      </c>
      <c r="K316" s="135">
        <v>3</v>
      </c>
      <c r="L316" s="135">
        <v>0</v>
      </c>
      <c r="M316" s="135">
        <v>0</v>
      </c>
      <c r="N316" s="135">
        <v>0</v>
      </c>
      <c r="O316" s="135">
        <v>0</v>
      </c>
    </row>
    <row r="317" spans="2:15" s="128" customFormat="1" ht="12.75" x14ac:dyDescent="0.2">
      <c r="B317" s="128" t="s">
        <v>697</v>
      </c>
      <c r="E317" s="135">
        <v>171</v>
      </c>
      <c r="F317" s="135">
        <v>21</v>
      </c>
      <c r="G317" s="135">
        <v>20</v>
      </c>
      <c r="H317" s="135">
        <v>41</v>
      </c>
      <c r="I317" s="135">
        <v>15</v>
      </c>
      <c r="J317" s="135">
        <v>10</v>
      </c>
      <c r="K317" s="135">
        <v>25</v>
      </c>
      <c r="L317" s="135">
        <v>5</v>
      </c>
      <c r="M317" s="135">
        <v>10</v>
      </c>
      <c r="N317" s="135">
        <v>15</v>
      </c>
      <c r="O317" s="135">
        <v>0</v>
      </c>
    </row>
    <row r="318" spans="2:15" s="128" customFormat="1" ht="12.75" x14ac:dyDescent="0.2">
      <c r="C318" s="128" t="s">
        <v>697</v>
      </c>
      <c r="E318" s="135">
        <v>171</v>
      </c>
      <c r="F318" s="135">
        <v>21</v>
      </c>
      <c r="G318" s="135">
        <v>20</v>
      </c>
      <c r="H318" s="135">
        <v>41</v>
      </c>
      <c r="I318" s="135">
        <v>15</v>
      </c>
      <c r="J318" s="135">
        <v>10</v>
      </c>
      <c r="K318" s="135">
        <v>25</v>
      </c>
      <c r="L318" s="135">
        <v>5</v>
      </c>
      <c r="M318" s="135">
        <v>10</v>
      </c>
      <c r="N318" s="135">
        <v>15</v>
      </c>
      <c r="O318" s="135">
        <v>0</v>
      </c>
    </row>
    <row r="319" spans="2:15" s="128" customFormat="1" ht="12.75" x14ac:dyDescent="0.2">
      <c r="D319" s="128" t="s">
        <v>827</v>
      </c>
      <c r="E319" s="135">
        <v>25</v>
      </c>
      <c r="F319" s="135">
        <v>5</v>
      </c>
      <c r="G319" s="135">
        <v>10</v>
      </c>
      <c r="H319" s="135">
        <v>15</v>
      </c>
      <c r="I319" s="135">
        <v>0</v>
      </c>
      <c r="J319" s="135">
        <v>0</v>
      </c>
      <c r="K319" s="135">
        <v>0</v>
      </c>
      <c r="L319" s="135">
        <v>5</v>
      </c>
      <c r="M319" s="135">
        <v>10</v>
      </c>
      <c r="N319" s="135">
        <v>15</v>
      </c>
      <c r="O319" s="135">
        <v>0</v>
      </c>
    </row>
    <row r="320" spans="2:15" s="128" customFormat="1" ht="12.75" x14ac:dyDescent="0.2">
      <c r="D320" s="128" t="s">
        <v>828</v>
      </c>
      <c r="E320" s="135">
        <v>146</v>
      </c>
      <c r="F320" s="135">
        <v>16</v>
      </c>
      <c r="G320" s="135">
        <v>10</v>
      </c>
      <c r="H320" s="135">
        <v>26</v>
      </c>
      <c r="I320" s="135">
        <v>15</v>
      </c>
      <c r="J320" s="135">
        <v>10</v>
      </c>
      <c r="K320" s="135">
        <v>25</v>
      </c>
      <c r="L320" s="135">
        <v>0</v>
      </c>
      <c r="M320" s="135">
        <v>0</v>
      </c>
      <c r="N320" s="135">
        <v>0</v>
      </c>
      <c r="O320" s="135">
        <v>0</v>
      </c>
    </row>
    <row r="321" spans="1:15" s="128" customFormat="1" ht="12.75" x14ac:dyDescent="0.2">
      <c r="B321" s="128" t="s">
        <v>596</v>
      </c>
      <c r="E321" s="135">
        <v>122</v>
      </c>
      <c r="F321" s="135">
        <v>4</v>
      </c>
      <c r="G321" s="135">
        <v>9</v>
      </c>
      <c r="H321" s="135">
        <v>13</v>
      </c>
      <c r="I321" s="135">
        <v>4</v>
      </c>
      <c r="J321" s="135">
        <v>9</v>
      </c>
      <c r="K321" s="135">
        <v>13</v>
      </c>
      <c r="L321" s="135">
        <v>0</v>
      </c>
      <c r="M321" s="135">
        <v>0</v>
      </c>
      <c r="N321" s="135">
        <v>0</v>
      </c>
      <c r="O321" s="135">
        <v>0</v>
      </c>
    </row>
    <row r="322" spans="1:15" s="128" customFormat="1" ht="12.75" x14ac:dyDescent="0.2">
      <c r="C322" s="128" t="s">
        <v>600</v>
      </c>
      <c r="E322" s="135">
        <v>122</v>
      </c>
      <c r="F322" s="135">
        <v>4</v>
      </c>
      <c r="G322" s="135">
        <v>9</v>
      </c>
      <c r="H322" s="135">
        <v>13</v>
      </c>
      <c r="I322" s="135">
        <v>4</v>
      </c>
      <c r="J322" s="135">
        <v>9</v>
      </c>
      <c r="K322" s="135">
        <v>13</v>
      </c>
      <c r="L322" s="135">
        <v>0</v>
      </c>
      <c r="M322" s="135">
        <v>0</v>
      </c>
      <c r="N322" s="135">
        <v>0</v>
      </c>
      <c r="O322" s="135">
        <v>0</v>
      </c>
    </row>
    <row r="323" spans="1:15" s="128" customFormat="1" ht="12.75" x14ac:dyDescent="0.2">
      <c r="D323" s="128" t="s">
        <v>827</v>
      </c>
      <c r="E323" s="135">
        <v>122</v>
      </c>
      <c r="F323" s="135">
        <v>4</v>
      </c>
      <c r="G323" s="135">
        <v>9</v>
      </c>
      <c r="H323" s="135">
        <v>13</v>
      </c>
      <c r="I323" s="135">
        <v>4</v>
      </c>
      <c r="J323" s="135">
        <v>9</v>
      </c>
      <c r="K323" s="135">
        <v>13</v>
      </c>
      <c r="L323" s="135">
        <v>0</v>
      </c>
      <c r="M323" s="135">
        <v>0</v>
      </c>
      <c r="N323" s="135">
        <v>0</v>
      </c>
      <c r="O323" s="135">
        <v>0</v>
      </c>
    </row>
    <row r="324" spans="1:15" s="128" customFormat="1" ht="12.75" x14ac:dyDescent="0.2">
      <c r="A324" s="128" t="s">
        <v>698</v>
      </c>
      <c r="E324" s="135">
        <v>4605</v>
      </c>
      <c r="F324" s="135">
        <v>195</v>
      </c>
      <c r="G324" s="135">
        <v>169</v>
      </c>
      <c r="H324" s="135">
        <v>364</v>
      </c>
      <c r="I324" s="135">
        <v>187</v>
      </c>
      <c r="J324" s="135">
        <v>155</v>
      </c>
      <c r="K324" s="135">
        <v>342</v>
      </c>
      <c r="L324" s="135">
        <v>35</v>
      </c>
      <c r="M324" s="135">
        <v>26</v>
      </c>
      <c r="N324" s="135">
        <v>61</v>
      </c>
      <c r="O324" s="135">
        <v>0</v>
      </c>
    </row>
    <row r="325" spans="1:15" s="128" customFormat="1" ht="12.75" x14ac:dyDescent="0.2">
      <c r="B325" s="128" t="s">
        <v>699</v>
      </c>
      <c r="E325" s="135">
        <v>14</v>
      </c>
      <c r="F325" s="135">
        <v>4</v>
      </c>
      <c r="G325" s="135">
        <v>7</v>
      </c>
      <c r="H325" s="135">
        <v>11</v>
      </c>
      <c r="I325" s="135">
        <v>4</v>
      </c>
      <c r="J325" s="135">
        <v>7</v>
      </c>
      <c r="K325" s="135">
        <v>11</v>
      </c>
      <c r="L325" s="135">
        <v>0</v>
      </c>
      <c r="M325" s="135">
        <v>0</v>
      </c>
      <c r="N325" s="135">
        <v>0</v>
      </c>
      <c r="O325" s="135">
        <v>0</v>
      </c>
    </row>
    <row r="326" spans="1:15" s="128" customFormat="1" ht="12.75" x14ac:dyDescent="0.2">
      <c r="C326" s="128" t="s">
        <v>699</v>
      </c>
      <c r="E326" s="135">
        <v>14</v>
      </c>
      <c r="F326" s="135">
        <v>4</v>
      </c>
      <c r="G326" s="135">
        <v>7</v>
      </c>
      <c r="H326" s="135">
        <v>11</v>
      </c>
      <c r="I326" s="135">
        <v>4</v>
      </c>
      <c r="J326" s="135">
        <v>7</v>
      </c>
      <c r="K326" s="135">
        <v>11</v>
      </c>
      <c r="L326" s="135">
        <v>0</v>
      </c>
      <c r="M326" s="135">
        <v>0</v>
      </c>
      <c r="N326" s="135">
        <v>0</v>
      </c>
      <c r="O326" s="135">
        <v>0</v>
      </c>
    </row>
    <row r="327" spans="1:15" s="128" customFormat="1" ht="12.75" x14ac:dyDescent="0.2">
      <c r="D327" s="128" t="s">
        <v>827</v>
      </c>
      <c r="E327" s="135">
        <v>14</v>
      </c>
      <c r="F327" s="135">
        <v>4</v>
      </c>
      <c r="G327" s="135">
        <v>7</v>
      </c>
      <c r="H327" s="135">
        <v>11</v>
      </c>
      <c r="I327" s="135">
        <v>4</v>
      </c>
      <c r="J327" s="135">
        <v>7</v>
      </c>
      <c r="K327" s="135">
        <v>11</v>
      </c>
      <c r="L327" s="135">
        <v>0</v>
      </c>
      <c r="M327" s="135">
        <v>0</v>
      </c>
      <c r="N327" s="135">
        <v>0</v>
      </c>
      <c r="O327" s="135">
        <v>0</v>
      </c>
    </row>
    <row r="328" spans="1:15" s="128" customFormat="1" ht="12.75" x14ac:dyDescent="0.2">
      <c r="B328" s="128" t="s">
        <v>700</v>
      </c>
      <c r="E328" s="135">
        <v>230</v>
      </c>
      <c r="F328" s="135">
        <v>25</v>
      </c>
      <c r="G328" s="135">
        <v>28</v>
      </c>
      <c r="H328" s="135">
        <v>53</v>
      </c>
      <c r="I328" s="135">
        <v>23</v>
      </c>
      <c r="J328" s="135">
        <v>27</v>
      </c>
      <c r="K328" s="135">
        <v>50</v>
      </c>
      <c r="L328" s="135">
        <v>0</v>
      </c>
      <c r="M328" s="135">
        <v>0</v>
      </c>
      <c r="N328" s="135">
        <v>0</v>
      </c>
      <c r="O328" s="135">
        <v>0</v>
      </c>
    </row>
    <row r="329" spans="1:15" s="128" customFormat="1" ht="12.75" x14ac:dyDescent="0.2">
      <c r="C329" s="128" t="s">
        <v>700</v>
      </c>
      <c r="E329" s="135">
        <v>230</v>
      </c>
      <c r="F329" s="135">
        <v>25</v>
      </c>
      <c r="G329" s="135">
        <v>28</v>
      </c>
      <c r="H329" s="135">
        <v>53</v>
      </c>
      <c r="I329" s="135">
        <v>23</v>
      </c>
      <c r="J329" s="135">
        <v>27</v>
      </c>
      <c r="K329" s="135">
        <v>50</v>
      </c>
      <c r="L329" s="135">
        <v>0</v>
      </c>
      <c r="M329" s="135">
        <v>0</v>
      </c>
      <c r="N329" s="135">
        <v>0</v>
      </c>
      <c r="O329" s="135">
        <v>0</v>
      </c>
    </row>
    <row r="330" spans="1:15" s="128" customFormat="1" ht="12.75" x14ac:dyDescent="0.2">
      <c r="D330" s="128" t="s">
        <v>827</v>
      </c>
      <c r="E330" s="135">
        <v>230</v>
      </c>
      <c r="F330" s="135">
        <v>25</v>
      </c>
      <c r="G330" s="135">
        <v>28</v>
      </c>
      <c r="H330" s="135">
        <v>53</v>
      </c>
      <c r="I330" s="135">
        <v>23</v>
      </c>
      <c r="J330" s="135">
        <v>27</v>
      </c>
      <c r="K330" s="135">
        <v>50</v>
      </c>
      <c r="L330" s="135">
        <v>0</v>
      </c>
      <c r="M330" s="135">
        <v>0</v>
      </c>
      <c r="N330" s="135">
        <v>0</v>
      </c>
      <c r="O330" s="135">
        <v>0</v>
      </c>
    </row>
    <row r="331" spans="1:15" s="128" customFormat="1" ht="12.75" x14ac:dyDescent="0.2">
      <c r="B331" s="128" t="s">
        <v>701</v>
      </c>
      <c r="E331" s="135">
        <v>468</v>
      </c>
      <c r="F331" s="135">
        <v>25</v>
      </c>
      <c r="G331" s="135">
        <v>35</v>
      </c>
      <c r="H331" s="135">
        <v>60</v>
      </c>
      <c r="I331" s="135">
        <v>25</v>
      </c>
      <c r="J331" s="135">
        <v>35</v>
      </c>
      <c r="K331" s="135">
        <v>60</v>
      </c>
      <c r="L331" s="135">
        <v>0</v>
      </c>
      <c r="M331" s="135">
        <v>0</v>
      </c>
      <c r="N331" s="135">
        <v>0</v>
      </c>
      <c r="O331" s="135">
        <v>0</v>
      </c>
    </row>
    <row r="332" spans="1:15" s="128" customFormat="1" ht="12.75" x14ac:dyDescent="0.2">
      <c r="C332" s="128" t="s">
        <v>701</v>
      </c>
      <c r="E332" s="135">
        <v>468</v>
      </c>
      <c r="F332" s="135">
        <v>25</v>
      </c>
      <c r="G332" s="135">
        <v>35</v>
      </c>
      <c r="H332" s="135">
        <v>60</v>
      </c>
      <c r="I332" s="135">
        <v>25</v>
      </c>
      <c r="J332" s="135">
        <v>35</v>
      </c>
      <c r="K332" s="135">
        <v>60</v>
      </c>
      <c r="L332" s="135">
        <v>0</v>
      </c>
      <c r="M332" s="135">
        <v>0</v>
      </c>
      <c r="N332" s="135">
        <v>0</v>
      </c>
      <c r="O332" s="135">
        <v>0</v>
      </c>
    </row>
    <row r="333" spans="1:15" s="128" customFormat="1" ht="12.75" x14ac:dyDescent="0.2">
      <c r="D333" s="128" t="s">
        <v>827</v>
      </c>
      <c r="E333" s="135">
        <v>468</v>
      </c>
      <c r="F333" s="135">
        <v>25</v>
      </c>
      <c r="G333" s="135">
        <v>35</v>
      </c>
      <c r="H333" s="135">
        <v>60</v>
      </c>
      <c r="I333" s="135">
        <v>25</v>
      </c>
      <c r="J333" s="135">
        <v>35</v>
      </c>
      <c r="K333" s="135">
        <v>60</v>
      </c>
      <c r="L333" s="135">
        <v>0</v>
      </c>
      <c r="M333" s="135">
        <v>0</v>
      </c>
      <c r="N333" s="135">
        <v>0</v>
      </c>
      <c r="O333" s="135">
        <v>0</v>
      </c>
    </row>
    <row r="334" spans="1:15" s="128" customFormat="1" ht="12.75" x14ac:dyDescent="0.2">
      <c r="B334" s="128" t="s">
        <v>631</v>
      </c>
      <c r="E334" s="135">
        <v>109</v>
      </c>
      <c r="F334" s="135">
        <v>5</v>
      </c>
      <c r="G334" s="135">
        <v>0</v>
      </c>
      <c r="H334" s="135">
        <v>5</v>
      </c>
      <c r="I334" s="135">
        <v>5</v>
      </c>
      <c r="J334" s="135">
        <v>0</v>
      </c>
      <c r="K334" s="135">
        <v>5</v>
      </c>
      <c r="L334" s="135">
        <v>5</v>
      </c>
      <c r="M334" s="135">
        <v>0</v>
      </c>
      <c r="N334" s="135">
        <v>5</v>
      </c>
      <c r="O334" s="135">
        <v>0</v>
      </c>
    </row>
    <row r="335" spans="1:15" s="128" customFormat="1" ht="12.75" x14ac:dyDescent="0.2">
      <c r="C335" s="128" t="s">
        <v>702</v>
      </c>
      <c r="E335" s="135">
        <v>109</v>
      </c>
      <c r="F335" s="135">
        <v>5</v>
      </c>
      <c r="G335" s="135">
        <v>0</v>
      </c>
      <c r="H335" s="135">
        <v>5</v>
      </c>
      <c r="I335" s="135">
        <v>5</v>
      </c>
      <c r="J335" s="135">
        <v>0</v>
      </c>
      <c r="K335" s="135">
        <v>5</v>
      </c>
      <c r="L335" s="135">
        <v>5</v>
      </c>
      <c r="M335" s="135">
        <v>0</v>
      </c>
      <c r="N335" s="135">
        <v>5</v>
      </c>
      <c r="O335" s="135">
        <v>0</v>
      </c>
    </row>
    <row r="336" spans="1:15" s="128" customFormat="1" ht="12.75" x14ac:dyDescent="0.2">
      <c r="D336" s="128" t="s">
        <v>827</v>
      </c>
      <c r="E336" s="135">
        <v>109</v>
      </c>
      <c r="F336" s="135">
        <v>5</v>
      </c>
      <c r="G336" s="135">
        <v>0</v>
      </c>
      <c r="H336" s="135">
        <v>5</v>
      </c>
      <c r="I336" s="135">
        <v>5</v>
      </c>
      <c r="J336" s="135">
        <v>0</v>
      </c>
      <c r="K336" s="135">
        <v>5</v>
      </c>
      <c r="L336" s="135">
        <v>5</v>
      </c>
      <c r="M336" s="135">
        <v>0</v>
      </c>
      <c r="N336" s="135">
        <v>5</v>
      </c>
      <c r="O336" s="135">
        <v>0</v>
      </c>
    </row>
    <row r="337" spans="1:15" s="128" customFormat="1" ht="12.75" x14ac:dyDescent="0.2">
      <c r="B337" s="128" t="s">
        <v>703</v>
      </c>
      <c r="E337" s="135">
        <v>66</v>
      </c>
      <c r="F337" s="135">
        <v>4</v>
      </c>
      <c r="G337" s="135">
        <v>8</v>
      </c>
      <c r="H337" s="135">
        <v>12</v>
      </c>
      <c r="I337" s="135">
        <v>4</v>
      </c>
      <c r="J337" s="135">
        <v>8</v>
      </c>
      <c r="K337" s="135">
        <v>12</v>
      </c>
      <c r="L337" s="135">
        <v>0</v>
      </c>
      <c r="M337" s="135">
        <v>0</v>
      </c>
      <c r="N337" s="135">
        <v>0</v>
      </c>
      <c r="O337" s="135">
        <v>0</v>
      </c>
    </row>
    <row r="338" spans="1:15" s="128" customFormat="1" ht="12.75" x14ac:dyDescent="0.2">
      <c r="C338" s="128" t="s">
        <v>703</v>
      </c>
      <c r="E338" s="135">
        <v>66</v>
      </c>
      <c r="F338" s="135">
        <v>4</v>
      </c>
      <c r="G338" s="135">
        <v>8</v>
      </c>
      <c r="H338" s="135">
        <v>12</v>
      </c>
      <c r="I338" s="135">
        <v>4</v>
      </c>
      <c r="J338" s="135">
        <v>8</v>
      </c>
      <c r="K338" s="135">
        <v>12</v>
      </c>
      <c r="L338" s="135">
        <v>0</v>
      </c>
      <c r="M338" s="135">
        <v>0</v>
      </c>
      <c r="N338" s="135">
        <v>0</v>
      </c>
      <c r="O338" s="135">
        <v>0</v>
      </c>
    </row>
    <row r="339" spans="1:15" s="128" customFormat="1" ht="12.75" x14ac:dyDescent="0.2">
      <c r="D339" s="128" t="s">
        <v>827</v>
      </c>
      <c r="E339" s="135">
        <v>66</v>
      </c>
      <c r="F339" s="135">
        <v>4</v>
      </c>
      <c r="G339" s="135">
        <v>8</v>
      </c>
      <c r="H339" s="135">
        <v>12</v>
      </c>
      <c r="I339" s="135">
        <v>4</v>
      </c>
      <c r="J339" s="135">
        <v>8</v>
      </c>
      <c r="K339" s="135">
        <v>12</v>
      </c>
      <c r="L339" s="135">
        <v>0</v>
      </c>
      <c r="M339" s="135">
        <v>0</v>
      </c>
      <c r="N339" s="135">
        <v>0</v>
      </c>
      <c r="O339" s="135">
        <v>0</v>
      </c>
    </row>
    <row r="340" spans="1:15" s="128" customFormat="1" ht="12.75" x14ac:dyDescent="0.2">
      <c r="B340" s="128" t="s">
        <v>704</v>
      </c>
      <c r="E340" s="135">
        <v>1921</v>
      </c>
      <c r="F340" s="135">
        <v>52</v>
      </c>
      <c r="G340" s="135">
        <v>31</v>
      </c>
      <c r="H340" s="135">
        <v>83</v>
      </c>
      <c r="I340" s="135">
        <v>52</v>
      </c>
      <c r="J340" s="135">
        <v>31</v>
      </c>
      <c r="K340" s="135">
        <v>83</v>
      </c>
      <c r="L340" s="135">
        <v>0</v>
      </c>
      <c r="M340" s="135">
        <v>0</v>
      </c>
      <c r="N340" s="135">
        <v>0</v>
      </c>
      <c r="O340" s="135">
        <v>0</v>
      </c>
    </row>
    <row r="341" spans="1:15" s="128" customFormat="1" ht="12.75" x14ac:dyDescent="0.2">
      <c r="C341" s="128" t="s">
        <v>704</v>
      </c>
      <c r="E341" s="135">
        <v>1921</v>
      </c>
      <c r="F341" s="135">
        <v>52</v>
      </c>
      <c r="G341" s="135">
        <v>31</v>
      </c>
      <c r="H341" s="135">
        <v>83</v>
      </c>
      <c r="I341" s="135">
        <v>52</v>
      </c>
      <c r="J341" s="135">
        <v>31</v>
      </c>
      <c r="K341" s="135">
        <v>83</v>
      </c>
      <c r="L341" s="135">
        <v>0</v>
      </c>
      <c r="M341" s="135">
        <v>0</v>
      </c>
      <c r="N341" s="135">
        <v>0</v>
      </c>
      <c r="O341" s="135">
        <v>0</v>
      </c>
    </row>
    <row r="342" spans="1:15" s="128" customFormat="1" ht="12.75" x14ac:dyDescent="0.2">
      <c r="D342" s="128" t="s">
        <v>827</v>
      </c>
      <c r="E342" s="135">
        <v>1861</v>
      </c>
      <c r="F342" s="135">
        <v>49</v>
      </c>
      <c r="G342" s="135">
        <v>30</v>
      </c>
      <c r="H342" s="135">
        <v>79</v>
      </c>
      <c r="I342" s="135">
        <v>49</v>
      </c>
      <c r="J342" s="135">
        <v>30</v>
      </c>
      <c r="K342" s="135">
        <v>79</v>
      </c>
      <c r="L342" s="135">
        <v>0</v>
      </c>
      <c r="M342" s="135">
        <v>0</v>
      </c>
      <c r="N342" s="135">
        <v>0</v>
      </c>
      <c r="O342" s="135">
        <v>0</v>
      </c>
    </row>
    <row r="343" spans="1:15" s="128" customFormat="1" ht="12.75" x14ac:dyDescent="0.2">
      <c r="D343" s="128" t="s">
        <v>828</v>
      </c>
      <c r="E343" s="135">
        <v>60</v>
      </c>
      <c r="F343" s="135">
        <v>3</v>
      </c>
      <c r="G343" s="135">
        <v>1</v>
      </c>
      <c r="H343" s="135">
        <v>4</v>
      </c>
      <c r="I343" s="135">
        <v>3</v>
      </c>
      <c r="J343" s="135">
        <v>1</v>
      </c>
      <c r="K343" s="135">
        <v>4</v>
      </c>
      <c r="L343" s="135">
        <v>0</v>
      </c>
      <c r="M343" s="135">
        <v>0</v>
      </c>
      <c r="N343" s="135">
        <v>0</v>
      </c>
      <c r="O343" s="135">
        <v>0</v>
      </c>
    </row>
    <row r="344" spans="1:15" s="128" customFormat="1" ht="12.75" x14ac:dyDescent="0.2">
      <c r="B344" s="128" t="s">
        <v>620</v>
      </c>
      <c r="E344" s="135">
        <v>1421</v>
      </c>
      <c r="F344" s="135">
        <v>71</v>
      </c>
      <c r="G344" s="135">
        <v>41</v>
      </c>
      <c r="H344" s="135">
        <v>112</v>
      </c>
      <c r="I344" s="135">
        <v>69</v>
      </c>
      <c r="J344" s="135">
        <v>40</v>
      </c>
      <c r="K344" s="135">
        <v>109</v>
      </c>
      <c r="L344" s="135">
        <v>22</v>
      </c>
      <c r="M344" s="135">
        <v>12</v>
      </c>
      <c r="N344" s="135">
        <v>34</v>
      </c>
      <c r="O344" s="135">
        <v>0</v>
      </c>
    </row>
    <row r="345" spans="1:15" s="128" customFormat="1" ht="12.75" x14ac:dyDescent="0.2">
      <c r="C345" s="128" t="s">
        <v>705</v>
      </c>
      <c r="E345" s="135">
        <v>704</v>
      </c>
      <c r="F345" s="135">
        <v>44</v>
      </c>
      <c r="G345" s="135">
        <v>19</v>
      </c>
      <c r="H345" s="135">
        <v>63</v>
      </c>
      <c r="I345" s="135">
        <v>42</v>
      </c>
      <c r="J345" s="135">
        <v>18</v>
      </c>
      <c r="K345" s="135">
        <v>60</v>
      </c>
      <c r="L345" s="135">
        <v>15</v>
      </c>
      <c r="M345" s="135">
        <v>6</v>
      </c>
      <c r="N345" s="135">
        <v>21</v>
      </c>
      <c r="O345" s="135">
        <v>0</v>
      </c>
    </row>
    <row r="346" spans="1:15" s="128" customFormat="1" ht="12.75" x14ac:dyDescent="0.2">
      <c r="D346" s="128" t="s">
        <v>827</v>
      </c>
      <c r="E346" s="135">
        <v>704</v>
      </c>
      <c r="F346" s="135">
        <v>44</v>
      </c>
      <c r="G346" s="135">
        <v>19</v>
      </c>
      <c r="H346" s="135">
        <v>63</v>
      </c>
      <c r="I346" s="135">
        <v>42</v>
      </c>
      <c r="J346" s="135">
        <v>18</v>
      </c>
      <c r="K346" s="135">
        <v>60</v>
      </c>
      <c r="L346" s="135">
        <v>15</v>
      </c>
      <c r="M346" s="135">
        <v>6</v>
      </c>
      <c r="N346" s="135">
        <v>21</v>
      </c>
      <c r="O346" s="135">
        <v>0</v>
      </c>
    </row>
    <row r="347" spans="1:15" s="128" customFormat="1" ht="12.75" x14ac:dyDescent="0.2">
      <c r="C347" s="128" t="s">
        <v>706</v>
      </c>
      <c r="E347" s="135">
        <v>717</v>
      </c>
      <c r="F347" s="135">
        <v>27</v>
      </c>
      <c r="G347" s="135">
        <v>22</v>
      </c>
      <c r="H347" s="135">
        <v>49</v>
      </c>
      <c r="I347" s="135">
        <v>27</v>
      </c>
      <c r="J347" s="135">
        <v>22</v>
      </c>
      <c r="K347" s="135">
        <v>49</v>
      </c>
      <c r="L347" s="135">
        <v>7</v>
      </c>
      <c r="M347" s="135">
        <v>6</v>
      </c>
      <c r="N347" s="135">
        <v>13</v>
      </c>
      <c r="O347" s="135">
        <v>0</v>
      </c>
    </row>
    <row r="348" spans="1:15" s="128" customFormat="1" ht="12.75" x14ac:dyDescent="0.2">
      <c r="D348" s="128" t="s">
        <v>827</v>
      </c>
      <c r="E348" s="135">
        <v>717</v>
      </c>
      <c r="F348" s="135">
        <v>27</v>
      </c>
      <c r="G348" s="135">
        <v>22</v>
      </c>
      <c r="H348" s="135">
        <v>49</v>
      </c>
      <c r="I348" s="135">
        <v>27</v>
      </c>
      <c r="J348" s="135">
        <v>22</v>
      </c>
      <c r="K348" s="135">
        <v>49</v>
      </c>
      <c r="L348" s="135">
        <v>7</v>
      </c>
      <c r="M348" s="135">
        <v>6</v>
      </c>
      <c r="N348" s="135">
        <v>13</v>
      </c>
      <c r="O348" s="135">
        <v>0</v>
      </c>
    </row>
    <row r="349" spans="1:15" s="128" customFormat="1" ht="12.75" x14ac:dyDescent="0.2">
      <c r="B349" s="128" t="s">
        <v>618</v>
      </c>
      <c r="E349" s="135">
        <v>376</v>
      </c>
      <c r="F349" s="135">
        <v>9</v>
      </c>
      <c r="G349" s="135">
        <v>19</v>
      </c>
      <c r="H349" s="135">
        <v>28</v>
      </c>
      <c r="I349" s="135">
        <v>5</v>
      </c>
      <c r="J349" s="135">
        <v>7</v>
      </c>
      <c r="K349" s="135">
        <v>12</v>
      </c>
      <c r="L349" s="135">
        <v>8</v>
      </c>
      <c r="M349" s="135">
        <v>14</v>
      </c>
      <c r="N349" s="135">
        <v>22</v>
      </c>
      <c r="O349" s="135">
        <v>0</v>
      </c>
    </row>
    <row r="350" spans="1:15" s="128" customFormat="1" ht="12.75" x14ac:dyDescent="0.2">
      <c r="C350" s="128" t="s">
        <v>707</v>
      </c>
      <c r="E350" s="135">
        <v>376</v>
      </c>
      <c r="F350" s="135">
        <v>9</v>
      </c>
      <c r="G350" s="135">
        <v>19</v>
      </c>
      <c r="H350" s="135">
        <v>28</v>
      </c>
      <c r="I350" s="135">
        <v>5</v>
      </c>
      <c r="J350" s="135">
        <v>7</v>
      </c>
      <c r="K350" s="135">
        <v>12</v>
      </c>
      <c r="L350" s="135">
        <v>8</v>
      </c>
      <c r="M350" s="135">
        <v>14</v>
      </c>
      <c r="N350" s="135">
        <v>22</v>
      </c>
      <c r="O350" s="135">
        <v>0</v>
      </c>
    </row>
    <row r="351" spans="1:15" s="128" customFormat="1" ht="12.75" x14ac:dyDescent="0.2">
      <c r="D351" s="128" t="s">
        <v>827</v>
      </c>
      <c r="E351" s="135">
        <v>376</v>
      </c>
      <c r="F351" s="135">
        <v>9</v>
      </c>
      <c r="G351" s="135">
        <v>19</v>
      </c>
      <c r="H351" s="135">
        <v>28</v>
      </c>
      <c r="I351" s="135">
        <v>5</v>
      </c>
      <c r="J351" s="135">
        <v>7</v>
      </c>
      <c r="K351" s="135">
        <v>12</v>
      </c>
      <c r="L351" s="135">
        <v>8</v>
      </c>
      <c r="M351" s="135">
        <v>14</v>
      </c>
      <c r="N351" s="135">
        <v>22</v>
      </c>
      <c r="O351" s="135">
        <v>0</v>
      </c>
    </row>
    <row r="352" spans="1:15" s="128" customFormat="1" ht="12.75" x14ac:dyDescent="0.2">
      <c r="A352" s="128" t="s">
        <v>550</v>
      </c>
      <c r="E352" s="135">
        <v>688</v>
      </c>
      <c r="F352" s="135">
        <v>41</v>
      </c>
      <c r="G352" s="135">
        <v>42</v>
      </c>
      <c r="H352" s="135">
        <v>83</v>
      </c>
      <c r="I352" s="135">
        <v>34</v>
      </c>
      <c r="J352" s="135">
        <v>33</v>
      </c>
      <c r="K352" s="135">
        <v>67</v>
      </c>
      <c r="L352" s="135">
        <v>5</v>
      </c>
      <c r="M352" s="135">
        <v>9</v>
      </c>
      <c r="N352" s="135">
        <v>14</v>
      </c>
      <c r="O352" s="135">
        <v>0</v>
      </c>
    </row>
    <row r="353" spans="2:15" s="128" customFormat="1" ht="12.75" x14ac:dyDescent="0.2">
      <c r="B353" s="128" t="s">
        <v>790</v>
      </c>
      <c r="E353" s="135">
        <v>12</v>
      </c>
      <c r="F353" s="135">
        <v>1</v>
      </c>
      <c r="G353" s="135">
        <v>1</v>
      </c>
      <c r="H353" s="135">
        <v>2</v>
      </c>
      <c r="I353" s="135">
        <v>0</v>
      </c>
      <c r="J353" s="135">
        <v>0</v>
      </c>
      <c r="K353" s="135">
        <v>0</v>
      </c>
      <c r="L353" s="135">
        <v>1</v>
      </c>
      <c r="M353" s="135">
        <v>1</v>
      </c>
      <c r="N353" s="135">
        <v>2</v>
      </c>
      <c r="O353" s="135">
        <v>0</v>
      </c>
    </row>
    <row r="354" spans="2:15" s="128" customFormat="1" ht="12.75" x14ac:dyDescent="0.2">
      <c r="C354" s="128" t="s">
        <v>804</v>
      </c>
      <c r="E354" s="135">
        <v>12</v>
      </c>
      <c r="F354" s="135">
        <v>1</v>
      </c>
      <c r="G354" s="135">
        <v>1</v>
      </c>
      <c r="H354" s="135">
        <v>2</v>
      </c>
      <c r="I354" s="135">
        <v>0</v>
      </c>
      <c r="J354" s="135">
        <v>0</v>
      </c>
      <c r="K354" s="135">
        <v>0</v>
      </c>
      <c r="L354" s="135">
        <v>1</v>
      </c>
      <c r="M354" s="135">
        <v>1</v>
      </c>
      <c r="N354" s="135">
        <v>2</v>
      </c>
      <c r="O354" s="135">
        <v>0</v>
      </c>
    </row>
    <row r="355" spans="2:15" s="128" customFormat="1" ht="12.75" x14ac:dyDescent="0.2">
      <c r="D355" s="128" t="s">
        <v>827</v>
      </c>
      <c r="E355" s="135">
        <v>12</v>
      </c>
      <c r="F355" s="135">
        <v>1</v>
      </c>
      <c r="G355" s="135">
        <v>1</v>
      </c>
      <c r="H355" s="135">
        <v>2</v>
      </c>
      <c r="I355" s="135">
        <v>0</v>
      </c>
      <c r="J355" s="135">
        <v>0</v>
      </c>
      <c r="K355" s="135">
        <v>0</v>
      </c>
      <c r="L355" s="135">
        <v>1</v>
      </c>
      <c r="M355" s="135">
        <v>1</v>
      </c>
      <c r="N355" s="135">
        <v>2</v>
      </c>
      <c r="O355" s="135">
        <v>0</v>
      </c>
    </row>
    <row r="356" spans="2:15" s="128" customFormat="1" ht="12.75" x14ac:dyDescent="0.2">
      <c r="B356" s="128" t="s">
        <v>708</v>
      </c>
      <c r="E356" s="135">
        <v>22</v>
      </c>
      <c r="F356" s="135">
        <v>2</v>
      </c>
      <c r="G356" s="135">
        <v>3</v>
      </c>
      <c r="H356" s="135">
        <v>5</v>
      </c>
      <c r="I356" s="135">
        <v>2</v>
      </c>
      <c r="J356" s="135">
        <v>3</v>
      </c>
      <c r="K356" s="135">
        <v>5</v>
      </c>
      <c r="L356" s="135">
        <v>0</v>
      </c>
      <c r="M356" s="135">
        <v>0</v>
      </c>
      <c r="N356" s="135">
        <v>0</v>
      </c>
      <c r="O356" s="135">
        <v>0</v>
      </c>
    </row>
    <row r="357" spans="2:15" s="128" customFormat="1" ht="12.75" x14ac:dyDescent="0.2">
      <c r="C357" s="128" t="s">
        <v>708</v>
      </c>
      <c r="E357" s="135">
        <v>22</v>
      </c>
      <c r="F357" s="135">
        <v>2</v>
      </c>
      <c r="G357" s="135">
        <v>3</v>
      </c>
      <c r="H357" s="135">
        <v>5</v>
      </c>
      <c r="I357" s="135">
        <v>2</v>
      </c>
      <c r="J357" s="135">
        <v>3</v>
      </c>
      <c r="K357" s="135">
        <v>5</v>
      </c>
      <c r="L357" s="135">
        <v>0</v>
      </c>
      <c r="M357" s="135">
        <v>0</v>
      </c>
      <c r="N357" s="135">
        <v>0</v>
      </c>
      <c r="O357" s="135">
        <v>0</v>
      </c>
    </row>
    <row r="358" spans="2:15" s="128" customFormat="1" ht="12.75" x14ac:dyDescent="0.2">
      <c r="D358" s="128" t="s">
        <v>827</v>
      </c>
      <c r="E358" s="135">
        <v>22</v>
      </c>
      <c r="F358" s="135">
        <v>2</v>
      </c>
      <c r="G358" s="135">
        <v>3</v>
      </c>
      <c r="H358" s="135">
        <v>5</v>
      </c>
      <c r="I358" s="135">
        <v>2</v>
      </c>
      <c r="J358" s="135">
        <v>3</v>
      </c>
      <c r="K358" s="135">
        <v>5</v>
      </c>
      <c r="L358" s="135">
        <v>0</v>
      </c>
      <c r="M358" s="135">
        <v>0</v>
      </c>
      <c r="N358" s="135">
        <v>0</v>
      </c>
      <c r="O358" s="135">
        <v>0</v>
      </c>
    </row>
    <row r="359" spans="2:15" s="128" customFormat="1" ht="12.75" x14ac:dyDescent="0.2">
      <c r="B359" s="128" t="s">
        <v>620</v>
      </c>
      <c r="E359" s="135">
        <v>16</v>
      </c>
      <c r="F359" s="135">
        <v>2</v>
      </c>
      <c r="G359" s="135">
        <v>3</v>
      </c>
      <c r="H359" s="135">
        <v>5</v>
      </c>
      <c r="I359" s="135">
        <v>2</v>
      </c>
      <c r="J359" s="135">
        <v>3</v>
      </c>
      <c r="K359" s="135">
        <v>5</v>
      </c>
      <c r="L359" s="135">
        <v>0</v>
      </c>
      <c r="M359" s="135">
        <v>0</v>
      </c>
      <c r="N359" s="135">
        <v>0</v>
      </c>
      <c r="O359" s="135">
        <v>0</v>
      </c>
    </row>
    <row r="360" spans="2:15" s="128" customFormat="1" ht="12.75" x14ac:dyDescent="0.2">
      <c r="C360" s="128" t="s">
        <v>709</v>
      </c>
      <c r="E360" s="135">
        <v>16</v>
      </c>
      <c r="F360" s="135">
        <v>2</v>
      </c>
      <c r="G360" s="135">
        <v>3</v>
      </c>
      <c r="H360" s="135">
        <v>5</v>
      </c>
      <c r="I360" s="135">
        <v>2</v>
      </c>
      <c r="J360" s="135">
        <v>3</v>
      </c>
      <c r="K360" s="135">
        <v>5</v>
      </c>
      <c r="L360" s="135">
        <v>0</v>
      </c>
      <c r="M360" s="135">
        <v>0</v>
      </c>
      <c r="N360" s="135">
        <v>0</v>
      </c>
      <c r="O360" s="135">
        <v>0</v>
      </c>
    </row>
    <row r="361" spans="2:15" s="128" customFormat="1" ht="12.75" x14ac:dyDescent="0.2">
      <c r="D361" s="128" t="s">
        <v>828</v>
      </c>
      <c r="E361" s="135">
        <v>16</v>
      </c>
      <c r="F361" s="135">
        <v>2</v>
      </c>
      <c r="G361" s="135">
        <v>3</v>
      </c>
      <c r="H361" s="135">
        <v>5</v>
      </c>
      <c r="I361" s="135">
        <v>2</v>
      </c>
      <c r="J361" s="135">
        <v>3</v>
      </c>
      <c r="K361" s="135">
        <v>5</v>
      </c>
      <c r="L361" s="135">
        <v>0</v>
      </c>
      <c r="M361" s="135">
        <v>0</v>
      </c>
      <c r="N361" s="135">
        <v>0</v>
      </c>
      <c r="O361" s="135">
        <v>0</v>
      </c>
    </row>
    <row r="362" spans="2:15" s="128" customFormat="1" ht="12.75" x14ac:dyDescent="0.2">
      <c r="B362" s="128" t="s">
        <v>612</v>
      </c>
      <c r="E362" s="135">
        <v>78</v>
      </c>
      <c r="F362" s="135">
        <v>10</v>
      </c>
      <c r="G362" s="135">
        <v>6</v>
      </c>
      <c r="H362" s="135">
        <v>16</v>
      </c>
      <c r="I362" s="135">
        <v>10</v>
      </c>
      <c r="J362" s="135">
        <v>6</v>
      </c>
      <c r="K362" s="135">
        <v>16</v>
      </c>
      <c r="L362" s="135">
        <v>0</v>
      </c>
      <c r="M362" s="135">
        <v>0</v>
      </c>
      <c r="N362" s="135">
        <v>0</v>
      </c>
      <c r="O362" s="135">
        <v>0</v>
      </c>
    </row>
    <row r="363" spans="2:15" s="128" customFormat="1" ht="12.75" x14ac:dyDescent="0.2">
      <c r="C363" s="128" t="s">
        <v>710</v>
      </c>
      <c r="E363" s="135">
        <v>78</v>
      </c>
      <c r="F363" s="135">
        <v>10</v>
      </c>
      <c r="G363" s="135">
        <v>6</v>
      </c>
      <c r="H363" s="135">
        <v>16</v>
      </c>
      <c r="I363" s="135">
        <v>10</v>
      </c>
      <c r="J363" s="135">
        <v>6</v>
      </c>
      <c r="K363" s="135">
        <v>16</v>
      </c>
      <c r="L363" s="135">
        <v>0</v>
      </c>
      <c r="M363" s="135">
        <v>0</v>
      </c>
      <c r="N363" s="135">
        <v>0</v>
      </c>
      <c r="O363" s="135">
        <v>0</v>
      </c>
    </row>
    <row r="364" spans="2:15" s="128" customFormat="1" ht="12.75" x14ac:dyDescent="0.2">
      <c r="D364" s="128" t="s">
        <v>827</v>
      </c>
      <c r="E364" s="135">
        <v>78</v>
      </c>
      <c r="F364" s="135">
        <v>10</v>
      </c>
      <c r="G364" s="135">
        <v>6</v>
      </c>
      <c r="H364" s="135">
        <v>16</v>
      </c>
      <c r="I364" s="135">
        <v>10</v>
      </c>
      <c r="J364" s="135">
        <v>6</v>
      </c>
      <c r="K364" s="135">
        <v>16</v>
      </c>
      <c r="L364" s="135">
        <v>0</v>
      </c>
      <c r="M364" s="135">
        <v>0</v>
      </c>
      <c r="N364" s="135">
        <v>0</v>
      </c>
      <c r="O364" s="135">
        <v>0</v>
      </c>
    </row>
    <row r="365" spans="2:15" s="128" customFormat="1" ht="12.75" x14ac:dyDescent="0.2">
      <c r="B365" s="128" t="s">
        <v>618</v>
      </c>
      <c r="E365" s="135">
        <v>173</v>
      </c>
      <c r="F365" s="135">
        <v>9</v>
      </c>
      <c r="G365" s="135">
        <v>15</v>
      </c>
      <c r="H365" s="135">
        <v>24</v>
      </c>
      <c r="I365" s="135">
        <v>5</v>
      </c>
      <c r="J365" s="135">
        <v>9</v>
      </c>
      <c r="K365" s="135">
        <v>14</v>
      </c>
      <c r="L365" s="135">
        <v>4</v>
      </c>
      <c r="M365" s="135">
        <v>8</v>
      </c>
      <c r="N365" s="135">
        <v>12</v>
      </c>
      <c r="O365" s="135">
        <v>0</v>
      </c>
    </row>
    <row r="366" spans="2:15" s="128" customFormat="1" ht="12.75" x14ac:dyDescent="0.2">
      <c r="C366" s="128" t="s">
        <v>711</v>
      </c>
      <c r="E366" s="135">
        <v>173</v>
      </c>
      <c r="F366" s="135">
        <v>9</v>
      </c>
      <c r="G366" s="135">
        <v>15</v>
      </c>
      <c r="H366" s="135">
        <v>24</v>
      </c>
      <c r="I366" s="135">
        <v>5</v>
      </c>
      <c r="J366" s="135">
        <v>9</v>
      </c>
      <c r="K366" s="135">
        <v>14</v>
      </c>
      <c r="L366" s="135">
        <v>4</v>
      </c>
      <c r="M366" s="135">
        <v>8</v>
      </c>
      <c r="N366" s="135">
        <v>12</v>
      </c>
      <c r="O366" s="135">
        <v>0</v>
      </c>
    </row>
    <row r="367" spans="2:15" s="128" customFormat="1" ht="12.75" x14ac:dyDescent="0.2">
      <c r="D367" s="128" t="s">
        <v>827</v>
      </c>
      <c r="E367" s="135">
        <v>173</v>
      </c>
      <c r="F367" s="135">
        <v>9</v>
      </c>
      <c r="G367" s="135">
        <v>15</v>
      </c>
      <c r="H367" s="135">
        <v>24</v>
      </c>
      <c r="I367" s="135">
        <v>5</v>
      </c>
      <c r="J367" s="135">
        <v>9</v>
      </c>
      <c r="K367" s="135">
        <v>14</v>
      </c>
      <c r="L367" s="135">
        <v>4</v>
      </c>
      <c r="M367" s="135">
        <v>8</v>
      </c>
      <c r="N367" s="135">
        <v>12</v>
      </c>
      <c r="O367" s="135">
        <v>0</v>
      </c>
    </row>
    <row r="368" spans="2:15" s="128" customFormat="1" ht="12.75" x14ac:dyDescent="0.2">
      <c r="B368" s="128" t="s">
        <v>601</v>
      </c>
      <c r="E368" s="135">
        <v>387</v>
      </c>
      <c r="F368" s="135">
        <v>17</v>
      </c>
      <c r="G368" s="135">
        <v>14</v>
      </c>
      <c r="H368" s="135">
        <v>31</v>
      </c>
      <c r="I368" s="135">
        <v>15</v>
      </c>
      <c r="J368" s="135">
        <v>12</v>
      </c>
      <c r="K368" s="135">
        <v>27</v>
      </c>
      <c r="L368" s="135">
        <v>0</v>
      </c>
      <c r="M368" s="135">
        <v>0</v>
      </c>
      <c r="N368" s="135">
        <v>0</v>
      </c>
      <c r="O368" s="135">
        <v>0</v>
      </c>
    </row>
    <row r="369" spans="1:15" s="128" customFormat="1" ht="12.75" x14ac:dyDescent="0.2">
      <c r="C369" s="128" t="s">
        <v>601</v>
      </c>
      <c r="E369" s="135">
        <v>387</v>
      </c>
      <c r="F369" s="135">
        <v>17</v>
      </c>
      <c r="G369" s="135">
        <v>14</v>
      </c>
      <c r="H369" s="135">
        <v>31</v>
      </c>
      <c r="I369" s="135">
        <v>15</v>
      </c>
      <c r="J369" s="135">
        <v>12</v>
      </c>
      <c r="K369" s="135">
        <v>27</v>
      </c>
      <c r="L369" s="135">
        <v>0</v>
      </c>
      <c r="M369" s="135">
        <v>0</v>
      </c>
      <c r="N369" s="135">
        <v>0</v>
      </c>
      <c r="O369" s="135">
        <v>0</v>
      </c>
    </row>
    <row r="370" spans="1:15" s="128" customFormat="1" ht="12.75" x14ac:dyDescent="0.2">
      <c r="D370" s="128" t="s">
        <v>827</v>
      </c>
      <c r="E370" s="135">
        <v>387</v>
      </c>
      <c r="F370" s="135">
        <v>17</v>
      </c>
      <c r="G370" s="135">
        <v>14</v>
      </c>
      <c r="H370" s="135">
        <v>31</v>
      </c>
      <c r="I370" s="135">
        <v>15</v>
      </c>
      <c r="J370" s="135">
        <v>12</v>
      </c>
      <c r="K370" s="135">
        <v>27</v>
      </c>
      <c r="L370" s="135">
        <v>0</v>
      </c>
      <c r="M370" s="135">
        <v>0</v>
      </c>
      <c r="N370" s="135">
        <v>0</v>
      </c>
      <c r="O370" s="135">
        <v>0</v>
      </c>
    </row>
    <row r="371" spans="1:15" s="128" customFormat="1" ht="12.75" x14ac:dyDescent="0.2">
      <c r="A371" s="128" t="s">
        <v>712</v>
      </c>
      <c r="E371" s="135">
        <v>92</v>
      </c>
      <c r="F371" s="135">
        <v>6</v>
      </c>
      <c r="G371" s="135">
        <v>8</v>
      </c>
      <c r="H371" s="135">
        <v>14</v>
      </c>
      <c r="I371" s="135">
        <v>4</v>
      </c>
      <c r="J371" s="135">
        <v>5</v>
      </c>
      <c r="K371" s="135">
        <v>9</v>
      </c>
      <c r="L371" s="135">
        <v>3</v>
      </c>
      <c r="M371" s="135">
        <v>5</v>
      </c>
      <c r="N371" s="135">
        <v>8</v>
      </c>
      <c r="O371" s="135">
        <v>0</v>
      </c>
    </row>
    <row r="372" spans="1:15" s="128" customFormat="1" ht="12.75" x14ac:dyDescent="0.2">
      <c r="B372" s="128" t="s">
        <v>620</v>
      </c>
      <c r="E372" s="135">
        <v>1</v>
      </c>
      <c r="F372" s="135">
        <v>1</v>
      </c>
      <c r="G372" s="135">
        <v>0</v>
      </c>
      <c r="H372" s="135">
        <v>1</v>
      </c>
      <c r="I372" s="135">
        <v>1</v>
      </c>
      <c r="J372" s="135">
        <v>0</v>
      </c>
      <c r="K372" s="135">
        <v>1</v>
      </c>
      <c r="L372" s="135">
        <v>0</v>
      </c>
      <c r="M372" s="135">
        <v>0</v>
      </c>
      <c r="N372" s="135">
        <v>0</v>
      </c>
      <c r="O372" s="135">
        <v>0</v>
      </c>
    </row>
    <row r="373" spans="1:15" s="128" customFormat="1" ht="12.75" x14ac:dyDescent="0.2">
      <c r="C373" s="128" t="s">
        <v>713</v>
      </c>
      <c r="E373" s="135">
        <v>1</v>
      </c>
      <c r="F373" s="135">
        <v>1</v>
      </c>
      <c r="G373" s="135">
        <v>0</v>
      </c>
      <c r="H373" s="135">
        <v>1</v>
      </c>
      <c r="I373" s="135">
        <v>1</v>
      </c>
      <c r="J373" s="135">
        <v>0</v>
      </c>
      <c r="K373" s="135">
        <v>1</v>
      </c>
      <c r="L373" s="135">
        <v>0</v>
      </c>
      <c r="M373" s="135">
        <v>0</v>
      </c>
      <c r="N373" s="135">
        <v>0</v>
      </c>
      <c r="O373" s="135">
        <v>0</v>
      </c>
    </row>
    <row r="374" spans="1:15" s="128" customFormat="1" ht="12.75" x14ac:dyDescent="0.2">
      <c r="D374" s="128" t="s">
        <v>828</v>
      </c>
      <c r="E374" s="135">
        <v>1</v>
      </c>
      <c r="F374" s="135">
        <v>1</v>
      </c>
      <c r="G374" s="135">
        <v>0</v>
      </c>
      <c r="H374" s="135">
        <v>1</v>
      </c>
      <c r="I374" s="135">
        <v>1</v>
      </c>
      <c r="J374" s="135">
        <v>0</v>
      </c>
      <c r="K374" s="135">
        <v>1</v>
      </c>
      <c r="L374" s="135">
        <v>0</v>
      </c>
      <c r="M374" s="135">
        <v>0</v>
      </c>
      <c r="N374" s="135">
        <v>0</v>
      </c>
      <c r="O374" s="135">
        <v>0</v>
      </c>
    </row>
    <row r="375" spans="1:15" s="128" customFormat="1" ht="12.75" x14ac:dyDescent="0.2">
      <c r="B375" s="128" t="s">
        <v>618</v>
      </c>
      <c r="E375" s="135">
        <v>91</v>
      </c>
      <c r="F375" s="135">
        <v>5</v>
      </c>
      <c r="G375" s="135">
        <v>8</v>
      </c>
      <c r="H375" s="135">
        <v>13</v>
      </c>
      <c r="I375" s="135">
        <v>3</v>
      </c>
      <c r="J375" s="135">
        <v>5</v>
      </c>
      <c r="K375" s="135">
        <v>8</v>
      </c>
      <c r="L375" s="135">
        <v>3</v>
      </c>
      <c r="M375" s="135">
        <v>5</v>
      </c>
      <c r="N375" s="135">
        <v>8</v>
      </c>
      <c r="O375" s="135">
        <v>0</v>
      </c>
    </row>
    <row r="376" spans="1:15" s="128" customFormat="1" ht="12.75" x14ac:dyDescent="0.2">
      <c r="C376" s="128" t="s">
        <v>714</v>
      </c>
      <c r="E376" s="135">
        <v>91</v>
      </c>
      <c r="F376" s="135">
        <v>5</v>
      </c>
      <c r="G376" s="135">
        <v>8</v>
      </c>
      <c r="H376" s="135">
        <v>13</v>
      </c>
      <c r="I376" s="135">
        <v>3</v>
      </c>
      <c r="J376" s="135">
        <v>5</v>
      </c>
      <c r="K376" s="135">
        <v>8</v>
      </c>
      <c r="L376" s="135">
        <v>3</v>
      </c>
      <c r="M376" s="135">
        <v>5</v>
      </c>
      <c r="N376" s="135">
        <v>8</v>
      </c>
      <c r="O376" s="135">
        <v>0</v>
      </c>
    </row>
    <row r="377" spans="1:15" s="128" customFormat="1" ht="12.75" x14ac:dyDescent="0.2">
      <c r="D377" s="128" t="s">
        <v>827</v>
      </c>
      <c r="E377" s="135">
        <v>91</v>
      </c>
      <c r="F377" s="135">
        <v>5</v>
      </c>
      <c r="G377" s="135">
        <v>8</v>
      </c>
      <c r="H377" s="135">
        <v>13</v>
      </c>
      <c r="I377" s="135">
        <v>3</v>
      </c>
      <c r="J377" s="135">
        <v>5</v>
      </c>
      <c r="K377" s="135">
        <v>8</v>
      </c>
      <c r="L377" s="135">
        <v>3</v>
      </c>
      <c r="M377" s="135">
        <v>5</v>
      </c>
      <c r="N377" s="135">
        <v>8</v>
      </c>
      <c r="O377" s="135">
        <v>0</v>
      </c>
    </row>
    <row r="378" spans="1:15" s="128" customFormat="1" ht="12.75" x14ac:dyDescent="0.2">
      <c r="A378" s="128" t="s">
        <v>188</v>
      </c>
      <c r="E378" s="135">
        <v>2</v>
      </c>
      <c r="F378" s="135">
        <v>2</v>
      </c>
      <c r="G378" s="135">
        <v>2</v>
      </c>
      <c r="H378" s="135">
        <v>4</v>
      </c>
      <c r="I378" s="135">
        <v>2</v>
      </c>
      <c r="J378" s="135">
        <v>2</v>
      </c>
      <c r="K378" s="135">
        <v>4</v>
      </c>
      <c r="L378" s="135">
        <v>0</v>
      </c>
      <c r="M378" s="135">
        <v>0</v>
      </c>
      <c r="N378" s="135">
        <v>0</v>
      </c>
      <c r="O378" s="135">
        <v>0</v>
      </c>
    </row>
    <row r="379" spans="1:15" s="128" customFormat="1" ht="12.75" x14ac:dyDescent="0.2">
      <c r="B379" s="128" t="s">
        <v>620</v>
      </c>
      <c r="E379" s="135">
        <v>2</v>
      </c>
      <c r="F379" s="135">
        <v>2</v>
      </c>
      <c r="G379" s="135">
        <v>2</v>
      </c>
      <c r="H379" s="135">
        <v>4</v>
      </c>
      <c r="I379" s="135">
        <v>2</v>
      </c>
      <c r="J379" s="135">
        <v>2</v>
      </c>
      <c r="K379" s="135">
        <v>4</v>
      </c>
      <c r="L379" s="135">
        <v>0</v>
      </c>
      <c r="M379" s="135">
        <v>0</v>
      </c>
      <c r="N379" s="135">
        <v>0</v>
      </c>
      <c r="O379" s="135">
        <v>0</v>
      </c>
    </row>
    <row r="380" spans="1:15" s="128" customFormat="1" ht="12.75" x14ac:dyDescent="0.2">
      <c r="C380" s="128" t="s">
        <v>715</v>
      </c>
      <c r="E380" s="135">
        <v>2</v>
      </c>
      <c r="F380" s="135">
        <v>2</v>
      </c>
      <c r="G380" s="135">
        <v>2</v>
      </c>
      <c r="H380" s="135">
        <v>4</v>
      </c>
      <c r="I380" s="135">
        <v>2</v>
      </c>
      <c r="J380" s="135">
        <v>2</v>
      </c>
      <c r="K380" s="135">
        <v>4</v>
      </c>
      <c r="L380" s="135">
        <v>0</v>
      </c>
      <c r="M380" s="135">
        <v>0</v>
      </c>
      <c r="N380" s="135">
        <v>0</v>
      </c>
      <c r="O380" s="135">
        <v>0</v>
      </c>
    </row>
    <row r="381" spans="1:15" s="128" customFormat="1" ht="12.75" x14ac:dyDescent="0.2">
      <c r="D381" s="128" t="s">
        <v>828</v>
      </c>
      <c r="E381" s="135">
        <v>2</v>
      </c>
      <c r="F381" s="135">
        <v>2</v>
      </c>
      <c r="G381" s="135">
        <v>2</v>
      </c>
      <c r="H381" s="135">
        <v>4</v>
      </c>
      <c r="I381" s="135">
        <v>2</v>
      </c>
      <c r="J381" s="135">
        <v>2</v>
      </c>
      <c r="K381" s="135">
        <v>4</v>
      </c>
      <c r="L381" s="135">
        <v>0</v>
      </c>
      <c r="M381" s="135">
        <v>0</v>
      </c>
      <c r="N381" s="135">
        <v>0</v>
      </c>
      <c r="O381" s="135">
        <v>0</v>
      </c>
    </row>
    <row r="382" spans="1:15" s="128" customFormat="1" ht="12.75" x14ac:dyDescent="0.2">
      <c r="A382" s="128" t="s">
        <v>602</v>
      </c>
      <c r="E382" s="135">
        <v>6999</v>
      </c>
      <c r="F382" s="135">
        <v>312</v>
      </c>
      <c r="G382" s="135">
        <v>233</v>
      </c>
      <c r="H382" s="135">
        <v>545</v>
      </c>
      <c r="I382" s="135">
        <v>287</v>
      </c>
      <c r="J382" s="135">
        <v>211</v>
      </c>
      <c r="K382" s="135">
        <v>498</v>
      </c>
      <c r="L382" s="135">
        <v>19</v>
      </c>
      <c r="M382" s="135">
        <v>18</v>
      </c>
      <c r="N382" s="135">
        <v>37</v>
      </c>
      <c r="O382" s="135">
        <v>0</v>
      </c>
    </row>
    <row r="383" spans="1:15" s="128" customFormat="1" ht="12.75" x14ac:dyDescent="0.2">
      <c r="B383" s="128" t="s">
        <v>790</v>
      </c>
      <c r="E383" s="135">
        <v>6</v>
      </c>
      <c r="F383" s="135">
        <v>1</v>
      </c>
      <c r="G383" s="135">
        <v>3</v>
      </c>
      <c r="H383" s="135">
        <v>4</v>
      </c>
      <c r="I383" s="135">
        <v>0</v>
      </c>
      <c r="J383" s="135">
        <v>0</v>
      </c>
      <c r="K383" s="135">
        <v>0</v>
      </c>
      <c r="L383" s="135">
        <v>1</v>
      </c>
      <c r="M383" s="135">
        <v>3</v>
      </c>
      <c r="N383" s="135">
        <v>4</v>
      </c>
      <c r="O383" s="135">
        <v>0</v>
      </c>
    </row>
    <row r="384" spans="1:15" s="128" customFormat="1" ht="12.75" x14ac:dyDescent="0.2">
      <c r="C384" s="128" t="s">
        <v>790</v>
      </c>
      <c r="E384" s="135">
        <v>6</v>
      </c>
      <c r="F384" s="135">
        <v>1</v>
      </c>
      <c r="G384" s="135">
        <v>3</v>
      </c>
      <c r="H384" s="135">
        <v>4</v>
      </c>
      <c r="I384" s="135">
        <v>0</v>
      </c>
      <c r="J384" s="135">
        <v>0</v>
      </c>
      <c r="K384" s="135">
        <v>0</v>
      </c>
      <c r="L384" s="135">
        <v>1</v>
      </c>
      <c r="M384" s="135">
        <v>3</v>
      </c>
      <c r="N384" s="135">
        <v>4</v>
      </c>
      <c r="O384" s="135">
        <v>0</v>
      </c>
    </row>
    <row r="385" spans="2:15" s="128" customFormat="1" ht="12.75" x14ac:dyDescent="0.2">
      <c r="D385" s="128" t="s">
        <v>827</v>
      </c>
      <c r="E385" s="135">
        <v>6</v>
      </c>
      <c r="F385" s="135">
        <v>1</v>
      </c>
      <c r="G385" s="135">
        <v>3</v>
      </c>
      <c r="H385" s="135">
        <v>4</v>
      </c>
      <c r="I385" s="135">
        <v>0</v>
      </c>
      <c r="J385" s="135">
        <v>0</v>
      </c>
      <c r="K385" s="135">
        <v>0</v>
      </c>
      <c r="L385" s="135">
        <v>1</v>
      </c>
      <c r="M385" s="135">
        <v>3</v>
      </c>
      <c r="N385" s="135">
        <v>4</v>
      </c>
      <c r="O385" s="135">
        <v>0</v>
      </c>
    </row>
    <row r="386" spans="2:15" s="128" customFormat="1" ht="12.75" x14ac:dyDescent="0.2">
      <c r="B386" s="128" t="s">
        <v>806</v>
      </c>
      <c r="E386" s="135">
        <v>28</v>
      </c>
      <c r="F386" s="135">
        <v>4</v>
      </c>
      <c r="G386" s="135">
        <v>2</v>
      </c>
      <c r="H386" s="135">
        <v>6</v>
      </c>
      <c r="I386" s="135">
        <v>0</v>
      </c>
      <c r="J386" s="135">
        <v>0</v>
      </c>
      <c r="K386" s="135">
        <v>0</v>
      </c>
      <c r="L386" s="135">
        <v>4</v>
      </c>
      <c r="M386" s="135">
        <v>2</v>
      </c>
      <c r="N386" s="135">
        <v>6</v>
      </c>
      <c r="O386" s="135">
        <v>0</v>
      </c>
    </row>
    <row r="387" spans="2:15" s="128" customFormat="1" ht="12.75" x14ac:dyDescent="0.2">
      <c r="C387" s="128" t="s">
        <v>807</v>
      </c>
      <c r="E387" s="135">
        <v>28</v>
      </c>
      <c r="F387" s="135">
        <v>4</v>
      </c>
      <c r="G387" s="135">
        <v>2</v>
      </c>
      <c r="H387" s="135">
        <v>6</v>
      </c>
      <c r="I387" s="135">
        <v>0</v>
      </c>
      <c r="J387" s="135">
        <v>0</v>
      </c>
      <c r="K387" s="135">
        <v>0</v>
      </c>
      <c r="L387" s="135">
        <v>4</v>
      </c>
      <c r="M387" s="135">
        <v>2</v>
      </c>
      <c r="N387" s="135">
        <v>6</v>
      </c>
      <c r="O387" s="135">
        <v>0</v>
      </c>
    </row>
    <row r="388" spans="2:15" s="128" customFormat="1" ht="12.75" x14ac:dyDescent="0.2">
      <c r="D388" s="128" t="s">
        <v>827</v>
      </c>
      <c r="E388" s="135">
        <v>28</v>
      </c>
      <c r="F388" s="135">
        <v>4</v>
      </c>
      <c r="G388" s="135">
        <v>2</v>
      </c>
      <c r="H388" s="135">
        <v>6</v>
      </c>
      <c r="I388" s="135">
        <v>0</v>
      </c>
      <c r="J388" s="135">
        <v>0</v>
      </c>
      <c r="K388" s="135">
        <v>0</v>
      </c>
      <c r="L388" s="135">
        <v>4</v>
      </c>
      <c r="M388" s="135">
        <v>2</v>
      </c>
      <c r="N388" s="135">
        <v>6</v>
      </c>
      <c r="O388" s="135">
        <v>0</v>
      </c>
    </row>
    <row r="389" spans="2:15" s="128" customFormat="1" ht="12.75" x14ac:dyDescent="0.2">
      <c r="B389" s="128" t="s">
        <v>717</v>
      </c>
      <c r="E389" s="135">
        <v>108</v>
      </c>
      <c r="F389" s="135">
        <v>5</v>
      </c>
      <c r="G389" s="135">
        <v>15</v>
      </c>
      <c r="H389" s="135">
        <v>20</v>
      </c>
      <c r="I389" s="135">
        <v>5</v>
      </c>
      <c r="J389" s="135">
        <v>15</v>
      </c>
      <c r="K389" s="135">
        <v>20</v>
      </c>
      <c r="L389" s="135">
        <v>0</v>
      </c>
      <c r="M389" s="135">
        <v>0</v>
      </c>
      <c r="N389" s="135">
        <v>0</v>
      </c>
      <c r="O389" s="135">
        <v>0</v>
      </c>
    </row>
    <row r="390" spans="2:15" s="128" customFormat="1" ht="12.75" x14ac:dyDescent="0.2">
      <c r="C390" s="128" t="s">
        <v>717</v>
      </c>
      <c r="E390" s="135">
        <v>108</v>
      </c>
      <c r="F390" s="135">
        <v>5</v>
      </c>
      <c r="G390" s="135">
        <v>15</v>
      </c>
      <c r="H390" s="135">
        <v>20</v>
      </c>
      <c r="I390" s="135">
        <v>5</v>
      </c>
      <c r="J390" s="135">
        <v>15</v>
      </c>
      <c r="K390" s="135">
        <v>20</v>
      </c>
      <c r="L390" s="135">
        <v>0</v>
      </c>
      <c r="M390" s="135">
        <v>0</v>
      </c>
      <c r="N390" s="135">
        <v>0</v>
      </c>
      <c r="O390" s="135">
        <v>0</v>
      </c>
    </row>
    <row r="391" spans="2:15" s="128" customFormat="1" ht="12.75" x14ac:dyDescent="0.2">
      <c r="D391" s="128" t="s">
        <v>827</v>
      </c>
      <c r="E391" s="135">
        <v>108</v>
      </c>
      <c r="F391" s="135">
        <v>5</v>
      </c>
      <c r="G391" s="135">
        <v>15</v>
      </c>
      <c r="H391" s="135">
        <v>20</v>
      </c>
      <c r="I391" s="135">
        <v>5</v>
      </c>
      <c r="J391" s="135">
        <v>15</v>
      </c>
      <c r="K391" s="135">
        <v>20</v>
      </c>
      <c r="L391" s="135">
        <v>0</v>
      </c>
      <c r="M391" s="135">
        <v>0</v>
      </c>
      <c r="N391" s="135">
        <v>0</v>
      </c>
      <c r="O391" s="135">
        <v>0</v>
      </c>
    </row>
    <row r="392" spans="2:15" s="128" customFormat="1" ht="12.75" x14ac:dyDescent="0.2">
      <c r="B392" s="128" t="s">
        <v>614</v>
      </c>
      <c r="E392" s="135">
        <v>80</v>
      </c>
      <c r="F392" s="135">
        <v>3</v>
      </c>
      <c r="G392" s="135">
        <v>4</v>
      </c>
      <c r="H392" s="135">
        <v>7</v>
      </c>
      <c r="I392" s="135">
        <v>3</v>
      </c>
      <c r="J392" s="135">
        <v>4</v>
      </c>
      <c r="K392" s="135">
        <v>7</v>
      </c>
      <c r="L392" s="135">
        <v>0</v>
      </c>
      <c r="M392" s="135">
        <v>0</v>
      </c>
      <c r="N392" s="135">
        <v>0</v>
      </c>
      <c r="O392" s="135">
        <v>0</v>
      </c>
    </row>
    <row r="393" spans="2:15" s="128" customFormat="1" ht="12.75" x14ac:dyDescent="0.2">
      <c r="C393" s="128" t="s">
        <v>614</v>
      </c>
      <c r="E393" s="135">
        <v>80</v>
      </c>
      <c r="F393" s="135">
        <v>3</v>
      </c>
      <c r="G393" s="135">
        <v>4</v>
      </c>
      <c r="H393" s="135">
        <v>7</v>
      </c>
      <c r="I393" s="135">
        <v>3</v>
      </c>
      <c r="J393" s="135">
        <v>4</v>
      </c>
      <c r="K393" s="135">
        <v>7</v>
      </c>
      <c r="L393" s="135">
        <v>0</v>
      </c>
      <c r="M393" s="135">
        <v>0</v>
      </c>
      <c r="N393" s="135">
        <v>0</v>
      </c>
      <c r="O393" s="135">
        <v>0</v>
      </c>
    </row>
    <row r="394" spans="2:15" s="128" customFormat="1" ht="12.75" x14ac:dyDescent="0.2">
      <c r="D394" s="128" t="s">
        <v>827</v>
      </c>
      <c r="E394" s="135">
        <v>68</v>
      </c>
      <c r="F394" s="135">
        <v>2</v>
      </c>
      <c r="G394" s="135">
        <v>4</v>
      </c>
      <c r="H394" s="135">
        <v>6</v>
      </c>
      <c r="I394" s="135">
        <v>2</v>
      </c>
      <c r="J394" s="135">
        <v>4</v>
      </c>
      <c r="K394" s="135">
        <v>6</v>
      </c>
      <c r="L394" s="135">
        <v>0</v>
      </c>
      <c r="M394" s="135">
        <v>0</v>
      </c>
      <c r="N394" s="135">
        <v>0</v>
      </c>
      <c r="O394" s="135">
        <v>0</v>
      </c>
    </row>
    <row r="395" spans="2:15" s="128" customFormat="1" ht="12.75" x14ac:dyDescent="0.2">
      <c r="D395" s="128" t="s">
        <v>828</v>
      </c>
      <c r="E395" s="135">
        <v>12</v>
      </c>
      <c r="F395" s="135">
        <v>1</v>
      </c>
      <c r="G395" s="135">
        <v>0</v>
      </c>
      <c r="H395" s="135">
        <v>1</v>
      </c>
      <c r="I395" s="135">
        <v>1</v>
      </c>
      <c r="J395" s="135">
        <v>0</v>
      </c>
      <c r="K395" s="135">
        <v>1</v>
      </c>
      <c r="L395" s="135">
        <v>0</v>
      </c>
      <c r="M395" s="135">
        <v>0</v>
      </c>
      <c r="N395" s="135">
        <v>0</v>
      </c>
      <c r="O395" s="135">
        <v>0</v>
      </c>
    </row>
    <row r="396" spans="2:15" s="128" customFormat="1" ht="12.75" x14ac:dyDescent="0.2">
      <c r="B396" s="128" t="s">
        <v>718</v>
      </c>
      <c r="E396" s="135">
        <v>112</v>
      </c>
      <c r="F396" s="135">
        <v>10</v>
      </c>
      <c r="G396" s="135">
        <v>4</v>
      </c>
      <c r="H396" s="135">
        <v>14</v>
      </c>
      <c r="I396" s="135">
        <v>10</v>
      </c>
      <c r="J396" s="135">
        <v>4</v>
      </c>
      <c r="K396" s="135">
        <v>14</v>
      </c>
      <c r="L396" s="135">
        <v>0</v>
      </c>
      <c r="M396" s="135">
        <v>0</v>
      </c>
      <c r="N396" s="135">
        <v>0</v>
      </c>
      <c r="O396" s="135">
        <v>0</v>
      </c>
    </row>
    <row r="397" spans="2:15" s="128" customFormat="1" ht="12.75" x14ac:dyDescent="0.2">
      <c r="C397" s="128" t="s">
        <v>718</v>
      </c>
      <c r="E397" s="135">
        <v>112</v>
      </c>
      <c r="F397" s="135">
        <v>10</v>
      </c>
      <c r="G397" s="135">
        <v>4</v>
      </c>
      <c r="H397" s="135">
        <v>14</v>
      </c>
      <c r="I397" s="135">
        <v>10</v>
      </c>
      <c r="J397" s="135">
        <v>4</v>
      </c>
      <c r="K397" s="135">
        <v>14</v>
      </c>
      <c r="L397" s="135">
        <v>0</v>
      </c>
      <c r="M397" s="135">
        <v>0</v>
      </c>
      <c r="N397" s="135">
        <v>0</v>
      </c>
      <c r="O397" s="135">
        <v>0</v>
      </c>
    </row>
    <row r="398" spans="2:15" s="128" customFormat="1" ht="12.75" x14ac:dyDescent="0.2">
      <c r="D398" s="128" t="s">
        <v>827</v>
      </c>
      <c r="E398" s="135">
        <v>112</v>
      </c>
      <c r="F398" s="135">
        <v>10</v>
      </c>
      <c r="G398" s="135">
        <v>4</v>
      </c>
      <c r="H398" s="135">
        <v>14</v>
      </c>
      <c r="I398" s="135">
        <v>10</v>
      </c>
      <c r="J398" s="135">
        <v>4</v>
      </c>
      <c r="K398" s="135">
        <v>14</v>
      </c>
      <c r="L398" s="135">
        <v>0</v>
      </c>
      <c r="M398" s="135">
        <v>0</v>
      </c>
      <c r="N398" s="135">
        <v>0</v>
      </c>
      <c r="O398" s="135">
        <v>0</v>
      </c>
    </row>
    <row r="399" spans="2:15" s="128" customFormat="1" ht="12.75" x14ac:dyDescent="0.2">
      <c r="B399" s="128" t="s">
        <v>719</v>
      </c>
      <c r="E399" s="135">
        <v>3183</v>
      </c>
      <c r="F399" s="135">
        <v>122</v>
      </c>
      <c r="G399" s="135">
        <v>61</v>
      </c>
      <c r="H399" s="135">
        <v>183</v>
      </c>
      <c r="I399" s="135">
        <v>122</v>
      </c>
      <c r="J399" s="135">
        <v>61</v>
      </c>
      <c r="K399" s="135">
        <v>183</v>
      </c>
      <c r="L399" s="135">
        <v>6</v>
      </c>
      <c r="M399" s="135">
        <v>5</v>
      </c>
      <c r="N399" s="135">
        <v>11</v>
      </c>
      <c r="O399" s="135">
        <v>0</v>
      </c>
    </row>
    <row r="400" spans="2:15" s="128" customFormat="1" ht="12.75" x14ac:dyDescent="0.2">
      <c r="C400" s="128" t="s">
        <v>719</v>
      </c>
      <c r="E400" s="135">
        <v>3183</v>
      </c>
      <c r="F400" s="135">
        <v>122</v>
      </c>
      <c r="G400" s="135">
        <v>61</v>
      </c>
      <c r="H400" s="135">
        <v>183</v>
      </c>
      <c r="I400" s="135">
        <v>122</v>
      </c>
      <c r="J400" s="135">
        <v>61</v>
      </c>
      <c r="K400" s="135">
        <v>183</v>
      </c>
      <c r="L400" s="135">
        <v>6</v>
      </c>
      <c r="M400" s="135">
        <v>5</v>
      </c>
      <c r="N400" s="135">
        <v>11</v>
      </c>
      <c r="O400" s="135">
        <v>0</v>
      </c>
    </row>
    <row r="401" spans="2:15" s="128" customFormat="1" ht="12.75" x14ac:dyDescent="0.2">
      <c r="D401" s="128" t="s">
        <v>827</v>
      </c>
      <c r="E401" s="135">
        <v>3027</v>
      </c>
      <c r="F401" s="135">
        <v>118</v>
      </c>
      <c r="G401" s="135">
        <v>52</v>
      </c>
      <c r="H401" s="135">
        <v>170</v>
      </c>
      <c r="I401" s="135">
        <v>118</v>
      </c>
      <c r="J401" s="135">
        <v>52</v>
      </c>
      <c r="K401" s="135">
        <v>170</v>
      </c>
      <c r="L401" s="135">
        <v>6</v>
      </c>
      <c r="M401" s="135">
        <v>5</v>
      </c>
      <c r="N401" s="135">
        <v>11</v>
      </c>
      <c r="O401" s="135">
        <v>0</v>
      </c>
    </row>
    <row r="402" spans="2:15" s="128" customFormat="1" ht="12.75" x14ac:dyDescent="0.2">
      <c r="D402" s="128" t="s">
        <v>828</v>
      </c>
      <c r="E402" s="135">
        <v>156</v>
      </c>
      <c r="F402" s="135">
        <v>4</v>
      </c>
      <c r="G402" s="135">
        <v>9</v>
      </c>
      <c r="H402" s="135">
        <v>13</v>
      </c>
      <c r="I402" s="135">
        <v>4</v>
      </c>
      <c r="J402" s="135">
        <v>9</v>
      </c>
      <c r="K402" s="135">
        <v>13</v>
      </c>
      <c r="L402" s="135">
        <v>0</v>
      </c>
      <c r="M402" s="135">
        <v>0</v>
      </c>
      <c r="N402" s="135">
        <v>0</v>
      </c>
      <c r="O402" s="135">
        <v>0</v>
      </c>
    </row>
    <row r="403" spans="2:15" s="128" customFormat="1" ht="12.75" x14ac:dyDescent="0.2">
      <c r="B403" s="128" t="s">
        <v>720</v>
      </c>
      <c r="E403" s="135">
        <v>403</v>
      </c>
      <c r="F403" s="135">
        <v>17</v>
      </c>
      <c r="G403" s="135">
        <v>22</v>
      </c>
      <c r="H403" s="135">
        <v>39</v>
      </c>
      <c r="I403" s="135">
        <v>17</v>
      </c>
      <c r="J403" s="135">
        <v>22</v>
      </c>
      <c r="K403" s="135">
        <v>39</v>
      </c>
      <c r="L403" s="135">
        <v>0</v>
      </c>
      <c r="M403" s="135">
        <v>0</v>
      </c>
      <c r="N403" s="135">
        <v>0</v>
      </c>
      <c r="O403" s="135">
        <v>0</v>
      </c>
    </row>
    <row r="404" spans="2:15" s="128" customFormat="1" ht="12.75" x14ac:dyDescent="0.2">
      <c r="C404" s="128" t="s">
        <v>721</v>
      </c>
      <c r="E404" s="135">
        <v>403</v>
      </c>
      <c r="F404" s="135">
        <v>17</v>
      </c>
      <c r="G404" s="135">
        <v>22</v>
      </c>
      <c r="H404" s="135">
        <v>39</v>
      </c>
      <c r="I404" s="135">
        <v>17</v>
      </c>
      <c r="J404" s="135">
        <v>22</v>
      </c>
      <c r="K404" s="135">
        <v>39</v>
      </c>
      <c r="L404" s="135">
        <v>0</v>
      </c>
      <c r="M404" s="135">
        <v>0</v>
      </c>
      <c r="N404" s="135">
        <v>0</v>
      </c>
      <c r="O404" s="135">
        <v>0</v>
      </c>
    </row>
    <row r="405" spans="2:15" s="128" customFormat="1" ht="12.75" x14ac:dyDescent="0.2">
      <c r="D405" s="128" t="s">
        <v>827</v>
      </c>
      <c r="E405" s="135">
        <v>403</v>
      </c>
      <c r="F405" s="135">
        <v>17</v>
      </c>
      <c r="G405" s="135">
        <v>22</v>
      </c>
      <c r="H405" s="135">
        <v>39</v>
      </c>
      <c r="I405" s="135">
        <v>17</v>
      </c>
      <c r="J405" s="135">
        <v>22</v>
      </c>
      <c r="K405" s="135">
        <v>39</v>
      </c>
      <c r="L405" s="135">
        <v>0</v>
      </c>
      <c r="M405" s="135">
        <v>0</v>
      </c>
      <c r="N405" s="135">
        <v>0</v>
      </c>
      <c r="O405" s="135">
        <v>0</v>
      </c>
    </row>
    <row r="406" spans="2:15" s="128" customFormat="1" ht="12.75" x14ac:dyDescent="0.2">
      <c r="B406" s="128" t="s">
        <v>620</v>
      </c>
      <c r="E406" s="135">
        <v>1703</v>
      </c>
      <c r="F406" s="135">
        <v>85</v>
      </c>
      <c r="G406" s="135">
        <v>76</v>
      </c>
      <c r="H406" s="135">
        <v>161</v>
      </c>
      <c r="I406" s="135">
        <v>74</v>
      </c>
      <c r="J406" s="135">
        <v>64</v>
      </c>
      <c r="K406" s="135">
        <v>138</v>
      </c>
      <c r="L406" s="135">
        <v>0</v>
      </c>
      <c r="M406" s="135">
        <v>3</v>
      </c>
      <c r="N406" s="135">
        <v>3</v>
      </c>
      <c r="O406" s="135">
        <v>0</v>
      </c>
    </row>
    <row r="407" spans="2:15" s="128" customFormat="1" ht="12.75" x14ac:dyDescent="0.2">
      <c r="C407" s="128" t="s">
        <v>722</v>
      </c>
      <c r="E407" s="135">
        <v>26</v>
      </c>
      <c r="F407" s="135">
        <v>5</v>
      </c>
      <c r="G407" s="135">
        <v>2</v>
      </c>
      <c r="H407" s="135">
        <v>7</v>
      </c>
      <c r="I407" s="135">
        <v>5</v>
      </c>
      <c r="J407" s="135">
        <v>2</v>
      </c>
      <c r="K407" s="135">
        <v>7</v>
      </c>
      <c r="L407" s="135">
        <v>0</v>
      </c>
      <c r="M407" s="135">
        <v>0</v>
      </c>
      <c r="N407" s="135">
        <v>0</v>
      </c>
      <c r="O407" s="135">
        <v>0</v>
      </c>
    </row>
    <row r="408" spans="2:15" s="128" customFormat="1" ht="12.75" x14ac:dyDescent="0.2">
      <c r="D408" s="128" t="s">
        <v>827</v>
      </c>
      <c r="E408" s="135">
        <v>26</v>
      </c>
      <c r="F408" s="135">
        <v>5</v>
      </c>
      <c r="G408" s="135">
        <v>2</v>
      </c>
      <c r="H408" s="135">
        <v>7</v>
      </c>
      <c r="I408" s="135">
        <v>5</v>
      </c>
      <c r="J408" s="135">
        <v>2</v>
      </c>
      <c r="K408" s="135">
        <v>7</v>
      </c>
      <c r="L408" s="135">
        <v>0</v>
      </c>
      <c r="M408" s="135">
        <v>0</v>
      </c>
      <c r="N408" s="135">
        <v>0</v>
      </c>
      <c r="O408" s="135">
        <v>0</v>
      </c>
    </row>
    <row r="409" spans="2:15" s="128" customFormat="1" ht="12.75" x14ac:dyDescent="0.2">
      <c r="C409" s="128" t="s">
        <v>723</v>
      </c>
      <c r="E409" s="135">
        <v>127</v>
      </c>
      <c r="F409" s="135">
        <v>10</v>
      </c>
      <c r="G409" s="135">
        <v>5</v>
      </c>
      <c r="H409" s="135">
        <v>15</v>
      </c>
      <c r="I409" s="135">
        <v>10</v>
      </c>
      <c r="J409" s="135">
        <v>4</v>
      </c>
      <c r="K409" s="135">
        <v>14</v>
      </c>
      <c r="L409" s="135">
        <v>0</v>
      </c>
      <c r="M409" s="135">
        <v>1</v>
      </c>
      <c r="N409" s="135">
        <v>1</v>
      </c>
      <c r="O409" s="135">
        <v>0</v>
      </c>
    </row>
    <row r="410" spans="2:15" s="128" customFormat="1" ht="12.75" x14ac:dyDescent="0.2">
      <c r="D410" s="128" t="s">
        <v>827</v>
      </c>
      <c r="E410" s="135">
        <v>127</v>
      </c>
      <c r="F410" s="135">
        <v>10</v>
      </c>
      <c r="G410" s="135">
        <v>5</v>
      </c>
      <c r="H410" s="135">
        <v>15</v>
      </c>
      <c r="I410" s="135">
        <v>10</v>
      </c>
      <c r="J410" s="135">
        <v>4</v>
      </c>
      <c r="K410" s="135">
        <v>14</v>
      </c>
      <c r="L410" s="135">
        <v>0</v>
      </c>
      <c r="M410" s="135">
        <v>1</v>
      </c>
      <c r="N410" s="135">
        <v>1</v>
      </c>
      <c r="O410" s="135">
        <v>0</v>
      </c>
    </row>
    <row r="411" spans="2:15" s="128" customFormat="1" ht="12.75" x14ac:dyDescent="0.2">
      <c r="C411" s="128" t="s">
        <v>724</v>
      </c>
      <c r="E411" s="135">
        <v>409</v>
      </c>
      <c r="F411" s="135">
        <v>16</v>
      </c>
      <c r="G411" s="135">
        <v>16</v>
      </c>
      <c r="H411" s="135">
        <v>32</v>
      </c>
      <c r="I411" s="135">
        <v>5</v>
      </c>
      <c r="J411" s="135">
        <v>5</v>
      </c>
      <c r="K411" s="135">
        <v>10</v>
      </c>
      <c r="L411" s="135">
        <v>0</v>
      </c>
      <c r="M411" s="135">
        <v>0</v>
      </c>
      <c r="N411" s="135">
        <v>0</v>
      </c>
      <c r="O411" s="135">
        <v>0</v>
      </c>
    </row>
    <row r="412" spans="2:15" s="128" customFormat="1" ht="12.75" x14ac:dyDescent="0.2">
      <c r="D412" s="128" t="s">
        <v>827</v>
      </c>
      <c r="E412" s="135">
        <v>409</v>
      </c>
      <c r="F412" s="135">
        <v>16</v>
      </c>
      <c r="G412" s="135">
        <v>16</v>
      </c>
      <c r="H412" s="135">
        <v>32</v>
      </c>
      <c r="I412" s="135">
        <v>5</v>
      </c>
      <c r="J412" s="135">
        <v>5</v>
      </c>
      <c r="K412" s="135">
        <v>10</v>
      </c>
      <c r="L412" s="135">
        <v>0</v>
      </c>
      <c r="M412" s="135">
        <v>0</v>
      </c>
      <c r="N412" s="135">
        <v>0</v>
      </c>
      <c r="O412" s="135">
        <v>0</v>
      </c>
    </row>
    <row r="413" spans="2:15" s="128" customFormat="1" ht="12.75" x14ac:dyDescent="0.2">
      <c r="C413" s="128" t="s">
        <v>725</v>
      </c>
      <c r="E413" s="135">
        <v>229</v>
      </c>
      <c r="F413" s="135">
        <v>9</v>
      </c>
      <c r="G413" s="135">
        <v>11</v>
      </c>
      <c r="H413" s="135">
        <v>20</v>
      </c>
      <c r="I413" s="135">
        <v>9</v>
      </c>
      <c r="J413" s="135">
        <v>11</v>
      </c>
      <c r="K413" s="135">
        <v>20</v>
      </c>
      <c r="L413" s="135">
        <v>0</v>
      </c>
      <c r="M413" s="135">
        <v>2</v>
      </c>
      <c r="N413" s="135">
        <v>2</v>
      </c>
      <c r="O413" s="135">
        <v>0</v>
      </c>
    </row>
    <row r="414" spans="2:15" s="128" customFormat="1" ht="12.75" x14ac:dyDescent="0.2">
      <c r="D414" s="128" t="s">
        <v>827</v>
      </c>
      <c r="E414" s="135">
        <v>229</v>
      </c>
      <c r="F414" s="135">
        <v>9</v>
      </c>
      <c r="G414" s="135">
        <v>11</v>
      </c>
      <c r="H414" s="135">
        <v>20</v>
      </c>
      <c r="I414" s="135">
        <v>9</v>
      </c>
      <c r="J414" s="135">
        <v>11</v>
      </c>
      <c r="K414" s="135">
        <v>20</v>
      </c>
      <c r="L414" s="135">
        <v>0</v>
      </c>
      <c r="M414" s="135">
        <v>2</v>
      </c>
      <c r="N414" s="135">
        <v>2</v>
      </c>
      <c r="O414" s="135">
        <v>0</v>
      </c>
    </row>
    <row r="415" spans="2:15" s="128" customFormat="1" ht="12.75" x14ac:dyDescent="0.2">
      <c r="C415" s="128" t="s">
        <v>726</v>
      </c>
      <c r="E415" s="135">
        <v>436</v>
      </c>
      <c r="F415" s="135">
        <v>8</v>
      </c>
      <c r="G415" s="135">
        <v>30</v>
      </c>
      <c r="H415" s="135">
        <v>38</v>
      </c>
      <c r="I415" s="135">
        <v>8</v>
      </c>
      <c r="J415" s="135">
        <v>30</v>
      </c>
      <c r="K415" s="135">
        <v>38</v>
      </c>
      <c r="L415" s="135">
        <v>0</v>
      </c>
      <c r="M415" s="135">
        <v>0</v>
      </c>
      <c r="N415" s="135">
        <v>0</v>
      </c>
      <c r="O415" s="135">
        <v>0</v>
      </c>
    </row>
    <row r="416" spans="2:15" s="128" customFormat="1" ht="12.75" x14ac:dyDescent="0.2">
      <c r="D416" s="128" t="s">
        <v>827</v>
      </c>
      <c r="E416" s="135">
        <v>436</v>
      </c>
      <c r="F416" s="135">
        <v>8</v>
      </c>
      <c r="G416" s="135">
        <v>30</v>
      </c>
      <c r="H416" s="135">
        <v>38</v>
      </c>
      <c r="I416" s="135">
        <v>8</v>
      </c>
      <c r="J416" s="135">
        <v>30</v>
      </c>
      <c r="K416" s="135">
        <v>38</v>
      </c>
      <c r="L416" s="135">
        <v>0</v>
      </c>
      <c r="M416" s="135">
        <v>0</v>
      </c>
      <c r="N416" s="135">
        <v>0</v>
      </c>
      <c r="O416" s="135">
        <v>0</v>
      </c>
    </row>
    <row r="417" spans="2:15" s="128" customFormat="1" ht="12.75" x14ac:dyDescent="0.2">
      <c r="C417" s="128" t="s">
        <v>727</v>
      </c>
      <c r="E417" s="135">
        <v>128</v>
      </c>
      <c r="F417" s="135">
        <v>8</v>
      </c>
      <c r="G417" s="135">
        <v>0</v>
      </c>
      <c r="H417" s="135">
        <v>8</v>
      </c>
      <c r="I417" s="135">
        <v>8</v>
      </c>
      <c r="J417" s="135">
        <v>0</v>
      </c>
      <c r="K417" s="135">
        <v>8</v>
      </c>
      <c r="L417" s="135">
        <v>0</v>
      </c>
      <c r="M417" s="135">
        <v>0</v>
      </c>
      <c r="N417" s="135">
        <v>0</v>
      </c>
      <c r="O417" s="135">
        <v>0</v>
      </c>
    </row>
    <row r="418" spans="2:15" s="128" customFormat="1" ht="12.75" x14ac:dyDescent="0.2">
      <c r="D418" s="128" t="s">
        <v>827</v>
      </c>
      <c r="E418" s="135">
        <v>128</v>
      </c>
      <c r="F418" s="135">
        <v>8</v>
      </c>
      <c r="G418" s="135">
        <v>0</v>
      </c>
      <c r="H418" s="135">
        <v>8</v>
      </c>
      <c r="I418" s="135">
        <v>8</v>
      </c>
      <c r="J418" s="135">
        <v>0</v>
      </c>
      <c r="K418" s="135">
        <v>8</v>
      </c>
      <c r="L418" s="135">
        <v>0</v>
      </c>
      <c r="M418" s="135">
        <v>0</v>
      </c>
      <c r="N418" s="135">
        <v>0</v>
      </c>
      <c r="O418" s="135">
        <v>0</v>
      </c>
    </row>
    <row r="419" spans="2:15" s="128" customFormat="1" ht="12.75" x14ac:dyDescent="0.2">
      <c r="C419" s="128" t="s">
        <v>728</v>
      </c>
      <c r="E419" s="135">
        <v>348</v>
      </c>
      <c r="F419" s="135">
        <v>29</v>
      </c>
      <c r="G419" s="135">
        <v>12</v>
      </c>
      <c r="H419" s="135">
        <v>41</v>
      </c>
      <c r="I419" s="135">
        <v>29</v>
      </c>
      <c r="J419" s="135">
        <v>12</v>
      </c>
      <c r="K419" s="135">
        <v>41</v>
      </c>
      <c r="L419" s="135">
        <v>0</v>
      </c>
      <c r="M419" s="135">
        <v>0</v>
      </c>
      <c r="N419" s="135">
        <v>0</v>
      </c>
      <c r="O419" s="135">
        <v>0</v>
      </c>
    </row>
    <row r="420" spans="2:15" s="128" customFormat="1" ht="12.75" x14ac:dyDescent="0.2">
      <c r="D420" s="128" t="s">
        <v>827</v>
      </c>
      <c r="E420" s="135">
        <v>348</v>
      </c>
      <c r="F420" s="135">
        <v>29</v>
      </c>
      <c r="G420" s="135">
        <v>12</v>
      </c>
      <c r="H420" s="135">
        <v>41</v>
      </c>
      <c r="I420" s="135">
        <v>29</v>
      </c>
      <c r="J420" s="135">
        <v>12</v>
      </c>
      <c r="K420" s="135">
        <v>41</v>
      </c>
      <c r="L420" s="135">
        <v>0</v>
      </c>
      <c r="M420" s="135">
        <v>0</v>
      </c>
      <c r="N420" s="135">
        <v>0</v>
      </c>
      <c r="O420" s="135">
        <v>0</v>
      </c>
    </row>
    <row r="421" spans="2:15" s="128" customFormat="1" ht="12.75" x14ac:dyDescent="0.2">
      <c r="B421" s="128" t="s">
        <v>729</v>
      </c>
      <c r="E421" s="135">
        <v>41</v>
      </c>
      <c r="F421" s="135">
        <v>13</v>
      </c>
      <c r="G421" s="135">
        <v>10</v>
      </c>
      <c r="H421" s="135">
        <v>23</v>
      </c>
      <c r="I421" s="135">
        <v>13</v>
      </c>
      <c r="J421" s="135">
        <v>10</v>
      </c>
      <c r="K421" s="135">
        <v>23</v>
      </c>
      <c r="L421" s="135">
        <v>0</v>
      </c>
      <c r="M421" s="135">
        <v>0</v>
      </c>
      <c r="N421" s="135">
        <v>0</v>
      </c>
      <c r="O421" s="135">
        <v>0</v>
      </c>
    </row>
    <row r="422" spans="2:15" s="128" customFormat="1" ht="12.75" x14ac:dyDescent="0.2">
      <c r="C422" s="128" t="s">
        <v>729</v>
      </c>
      <c r="E422" s="135">
        <v>41</v>
      </c>
      <c r="F422" s="135">
        <v>13</v>
      </c>
      <c r="G422" s="135">
        <v>10</v>
      </c>
      <c r="H422" s="135">
        <v>23</v>
      </c>
      <c r="I422" s="135">
        <v>13</v>
      </c>
      <c r="J422" s="135">
        <v>10</v>
      </c>
      <c r="K422" s="135">
        <v>23</v>
      </c>
      <c r="L422" s="135">
        <v>0</v>
      </c>
      <c r="M422" s="135">
        <v>0</v>
      </c>
      <c r="N422" s="135">
        <v>0</v>
      </c>
      <c r="O422" s="135">
        <v>0</v>
      </c>
    </row>
    <row r="423" spans="2:15" s="128" customFormat="1" ht="12.75" x14ac:dyDescent="0.2">
      <c r="D423" s="128" t="s">
        <v>827</v>
      </c>
      <c r="E423" s="135">
        <v>41</v>
      </c>
      <c r="F423" s="135">
        <v>13</v>
      </c>
      <c r="G423" s="135">
        <v>10</v>
      </c>
      <c r="H423" s="135">
        <v>23</v>
      </c>
      <c r="I423" s="135">
        <v>13</v>
      </c>
      <c r="J423" s="135">
        <v>10</v>
      </c>
      <c r="K423" s="135">
        <v>23</v>
      </c>
      <c r="L423" s="135">
        <v>0</v>
      </c>
      <c r="M423" s="135">
        <v>0</v>
      </c>
      <c r="N423" s="135">
        <v>0</v>
      </c>
      <c r="O423" s="135">
        <v>0</v>
      </c>
    </row>
    <row r="424" spans="2:15" s="128" customFormat="1" ht="12.75" x14ac:dyDescent="0.2">
      <c r="B424" s="128" t="s">
        <v>618</v>
      </c>
      <c r="E424" s="135">
        <v>364</v>
      </c>
      <c r="F424" s="135">
        <v>9</v>
      </c>
      <c r="G424" s="135">
        <v>17</v>
      </c>
      <c r="H424" s="135">
        <v>26</v>
      </c>
      <c r="I424" s="135">
        <v>2</v>
      </c>
      <c r="J424" s="135">
        <v>12</v>
      </c>
      <c r="K424" s="135">
        <v>14</v>
      </c>
      <c r="L424" s="135">
        <v>6</v>
      </c>
      <c r="M424" s="135">
        <v>5</v>
      </c>
      <c r="N424" s="135">
        <v>11</v>
      </c>
      <c r="O424" s="135">
        <v>0</v>
      </c>
    </row>
    <row r="425" spans="2:15" s="128" customFormat="1" ht="12.75" x14ac:dyDescent="0.2">
      <c r="C425" s="128" t="s">
        <v>730</v>
      </c>
      <c r="E425" s="135">
        <v>364</v>
      </c>
      <c r="F425" s="135">
        <v>9</v>
      </c>
      <c r="G425" s="135">
        <v>17</v>
      </c>
      <c r="H425" s="135">
        <v>26</v>
      </c>
      <c r="I425" s="135">
        <v>2</v>
      </c>
      <c r="J425" s="135">
        <v>12</v>
      </c>
      <c r="K425" s="135">
        <v>14</v>
      </c>
      <c r="L425" s="135">
        <v>6</v>
      </c>
      <c r="M425" s="135">
        <v>5</v>
      </c>
      <c r="N425" s="135">
        <v>11</v>
      </c>
      <c r="O425" s="135">
        <v>0</v>
      </c>
    </row>
    <row r="426" spans="2:15" s="128" customFormat="1" ht="12.75" x14ac:dyDescent="0.2">
      <c r="D426" s="128" t="s">
        <v>827</v>
      </c>
      <c r="E426" s="135">
        <v>364</v>
      </c>
      <c r="F426" s="135">
        <v>9</v>
      </c>
      <c r="G426" s="135">
        <v>17</v>
      </c>
      <c r="H426" s="135">
        <v>26</v>
      </c>
      <c r="I426" s="135">
        <v>2</v>
      </c>
      <c r="J426" s="135">
        <v>12</v>
      </c>
      <c r="K426" s="135">
        <v>14</v>
      </c>
      <c r="L426" s="135">
        <v>6</v>
      </c>
      <c r="M426" s="135">
        <v>5</v>
      </c>
      <c r="N426" s="135">
        <v>11</v>
      </c>
      <c r="O426" s="135">
        <v>0</v>
      </c>
    </row>
    <row r="427" spans="2:15" s="128" customFormat="1" ht="12.75" x14ac:dyDescent="0.2">
      <c r="B427" s="128" t="s">
        <v>685</v>
      </c>
      <c r="E427" s="135">
        <v>12</v>
      </c>
      <c r="F427" s="135">
        <v>2</v>
      </c>
      <c r="G427" s="135">
        <v>0</v>
      </c>
      <c r="H427" s="135">
        <v>2</v>
      </c>
      <c r="I427" s="135">
        <v>0</v>
      </c>
      <c r="J427" s="135">
        <v>0</v>
      </c>
      <c r="K427" s="135">
        <v>0</v>
      </c>
      <c r="L427" s="135">
        <v>2</v>
      </c>
      <c r="M427" s="135">
        <v>0</v>
      </c>
      <c r="N427" s="135">
        <v>2</v>
      </c>
      <c r="O427" s="135">
        <v>0</v>
      </c>
    </row>
    <row r="428" spans="2:15" s="128" customFormat="1" ht="12.75" x14ac:dyDescent="0.2">
      <c r="C428" s="128" t="s">
        <v>808</v>
      </c>
      <c r="E428" s="135">
        <v>12</v>
      </c>
      <c r="F428" s="135">
        <v>2</v>
      </c>
      <c r="G428" s="135">
        <v>0</v>
      </c>
      <c r="H428" s="135">
        <v>2</v>
      </c>
      <c r="I428" s="135">
        <v>0</v>
      </c>
      <c r="J428" s="135">
        <v>0</v>
      </c>
      <c r="K428" s="135">
        <v>0</v>
      </c>
      <c r="L428" s="135">
        <v>2</v>
      </c>
      <c r="M428" s="135">
        <v>0</v>
      </c>
      <c r="N428" s="135">
        <v>2</v>
      </c>
      <c r="O428" s="135">
        <v>0</v>
      </c>
    </row>
    <row r="429" spans="2:15" s="128" customFormat="1" ht="12.75" x14ac:dyDescent="0.2">
      <c r="D429" s="128" t="s">
        <v>827</v>
      </c>
      <c r="E429" s="135">
        <v>12</v>
      </c>
      <c r="F429" s="135">
        <v>2</v>
      </c>
      <c r="G429" s="135">
        <v>0</v>
      </c>
      <c r="H429" s="135">
        <v>2</v>
      </c>
      <c r="I429" s="135">
        <v>0</v>
      </c>
      <c r="J429" s="135">
        <v>0</v>
      </c>
      <c r="K429" s="135">
        <v>0</v>
      </c>
      <c r="L429" s="135">
        <v>2</v>
      </c>
      <c r="M429" s="135">
        <v>0</v>
      </c>
      <c r="N429" s="135">
        <v>2</v>
      </c>
      <c r="O429" s="135">
        <v>0</v>
      </c>
    </row>
    <row r="430" spans="2:15" s="128" customFormat="1" ht="12.75" x14ac:dyDescent="0.2">
      <c r="B430" s="128" t="s">
        <v>588</v>
      </c>
      <c r="E430" s="135">
        <v>959</v>
      </c>
      <c r="F430" s="135">
        <v>41</v>
      </c>
      <c r="G430" s="135">
        <v>19</v>
      </c>
      <c r="H430" s="135">
        <v>60</v>
      </c>
      <c r="I430" s="135">
        <v>41</v>
      </c>
      <c r="J430" s="135">
        <v>19</v>
      </c>
      <c r="K430" s="135">
        <v>60</v>
      </c>
      <c r="L430" s="135">
        <v>0</v>
      </c>
      <c r="M430" s="135">
        <v>0</v>
      </c>
      <c r="N430" s="135">
        <v>0</v>
      </c>
      <c r="O430" s="135">
        <v>0</v>
      </c>
    </row>
    <row r="431" spans="2:15" s="128" customFormat="1" ht="12.75" x14ac:dyDescent="0.2">
      <c r="C431" s="128" t="s">
        <v>588</v>
      </c>
      <c r="E431" s="135">
        <v>959</v>
      </c>
      <c r="F431" s="135">
        <v>41</v>
      </c>
      <c r="G431" s="135">
        <v>19</v>
      </c>
      <c r="H431" s="135">
        <v>60</v>
      </c>
      <c r="I431" s="135">
        <v>41</v>
      </c>
      <c r="J431" s="135">
        <v>19</v>
      </c>
      <c r="K431" s="135">
        <v>60</v>
      </c>
      <c r="L431" s="135">
        <v>0</v>
      </c>
      <c r="M431" s="135">
        <v>0</v>
      </c>
      <c r="N431" s="135">
        <v>0</v>
      </c>
      <c r="O431" s="135">
        <v>0</v>
      </c>
    </row>
    <row r="432" spans="2:15" s="128" customFormat="1" ht="12.75" x14ac:dyDescent="0.2">
      <c r="D432" s="128" t="s">
        <v>827</v>
      </c>
      <c r="E432" s="135">
        <v>959</v>
      </c>
      <c r="F432" s="135">
        <v>41</v>
      </c>
      <c r="G432" s="135">
        <v>19</v>
      </c>
      <c r="H432" s="135">
        <v>60</v>
      </c>
      <c r="I432" s="135">
        <v>41</v>
      </c>
      <c r="J432" s="135">
        <v>19</v>
      </c>
      <c r="K432" s="135">
        <v>60</v>
      </c>
      <c r="L432" s="135">
        <v>0</v>
      </c>
      <c r="M432" s="135">
        <v>0</v>
      </c>
      <c r="N432" s="135">
        <v>0</v>
      </c>
      <c r="O432" s="135">
        <v>0</v>
      </c>
    </row>
    <row r="433" spans="1:15" s="128" customFormat="1" ht="12.75" x14ac:dyDescent="0.2">
      <c r="A433" s="128" t="s">
        <v>731</v>
      </c>
      <c r="E433" s="135">
        <v>909</v>
      </c>
      <c r="F433" s="135">
        <v>27</v>
      </c>
      <c r="G433" s="135">
        <v>20</v>
      </c>
      <c r="H433" s="135">
        <v>47</v>
      </c>
      <c r="I433" s="135">
        <v>27</v>
      </c>
      <c r="J433" s="135">
        <v>20</v>
      </c>
      <c r="K433" s="135">
        <v>47</v>
      </c>
      <c r="L433" s="135">
        <v>0</v>
      </c>
      <c r="M433" s="135">
        <v>0</v>
      </c>
      <c r="N433" s="135">
        <v>0</v>
      </c>
      <c r="O433" s="135">
        <v>0</v>
      </c>
    </row>
    <row r="434" spans="1:15" s="128" customFormat="1" ht="12.75" x14ac:dyDescent="0.2">
      <c r="B434" s="128" t="s">
        <v>732</v>
      </c>
      <c r="E434" s="135">
        <v>909</v>
      </c>
      <c r="F434" s="135">
        <v>27</v>
      </c>
      <c r="G434" s="135">
        <v>20</v>
      </c>
      <c r="H434" s="135">
        <v>47</v>
      </c>
      <c r="I434" s="135">
        <v>27</v>
      </c>
      <c r="J434" s="135">
        <v>20</v>
      </c>
      <c r="K434" s="135">
        <v>47</v>
      </c>
      <c r="L434" s="135">
        <v>0</v>
      </c>
      <c r="M434" s="135">
        <v>0</v>
      </c>
      <c r="N434" s="135">
        <v>0</v>
      </c>
      <c r="O434" s="135">
        <v>0</v>
      </c>
    </row>
    <row r="435" spans="1:15" s="128" customFormat="1" ht="12.75" x14ac:dyDescent="0.2">
      <c r="C435" s="128" t="s">
        <v>732</v>
      </c>
      <c r="E435" s="135">
        <v>909</v>
      </c>
      <c r="F435" s="135">
        <v>27</v>
      </c>
      <c r="G435" s="135">
        <v>20</v>
      </c>
      <c r="H435" s="135">
        <v>47</v>
      </c>
      <c r="I435" s="135">
        <v>27</v>
      </c>
      <c r="J435" s="135">
        <v>20</v>
      </c>
      <c r="K435" s="135">
        <v>47</v>
      </c>
      <c r="L435" s="135">
        <v>0</v>
      </c>
      <c r="M435" s="135">
        <v>0</v>
      </c>
      <c r="N435" s="135">
        <v>0</v>
      </c>
      <c r="O435" s="135">
        <v>0</v>
      </c>
    </row>
    <row r="436" spans="1:15" s="128" customFormat="1" ht="12.75" x14ac:dyDescent="0.2">
      <c r="D436" s="128" t="s">
        <v>827</v>
      </c>
      <c r="E436" s="135">
        <v>783</v>
      </c>
      <c r="F436" s="135">
        <v>23</v>
      </c>
      <c r="G436" s="135">
        <v>16</v>
      </c>
      <c r="H436" s="135">
        <v>39</v>
      </c>
      <c r="I436" s="135">
        <v>23</v>
      </c>
      <c r="J436" s="135">
        <v>16</v>
      </c>
      <c r="K436" s="135">
        <v>39</v>
      </c>
      <c r="L436" s="135">
        <v>0</v>
      </c>
      <c r="M436" s="135">
        <v>0</v>
      </c>
      <c r="N436" s="135">
        <v>0</v>
      </c>
      <c r="O436" s="135">
        <v>0</v>
      </c>
    </row>
    <row r="437" spans="1:15" s="128" customFormat="1" ht="12.75" x14ac:dyDescent="0.2">
      <c r="D437" s="128" t="s">
        <v>828</v>
      </c>
      <c r="E437" s="135">
        <v>126</v>
      </c>
      <c r="F437" s="135">
        <v>4</v>
      </c>
      <c r="G437" s="135">
        <v>4</v>
      </c>
      <c r="H437" s="135">
        <v>8</v>
      </c>
      <c r="I437" s="135">
        <v>4</v>
      </c>
      <c r="J437" s="135">
        <v>4</v>
      </c>
      <c r="K437" s="135">
        <v>8</v>
      </c>
      <c r="L437" s="135">
        <v>0</v>
      </c>
      <c r="M437" s="135">
        <v>0</v>
      </c>
      <c r="N437" s="135">
        <v>0</v>
      </c>
      <c r="O437" s="135">
        <v>0</v>
      </c>
    </row>
    <row r="438" spans="1:15" s="128" customFormat="1" ht="12.75" x14ac:dyDescent="0.2">
      <c r="A438" s="128" t="s">
        <v>604</v>
      </c>
      <c r="E438" s="135">
        <v>61369</v>
      </c>
      <c r="F438" s="135">
        <v>2303</v>
      </c>
      <c r="G438" s="135">
        <v>1580</v>
      </c>
      <c r="H438" s="135">
        <v>3883</v>
      </c>
      <c r="I438" s="135">
        <v>1902</v>
      </c>
      <c r="J438" s="135">
        <v>1332</v>
      </c>
      <c r="K438" s="135">
        <v>3234</v>
      </c>
      <c r="L438" s="135">
        <v>293</v>
      </c>
      <c r="M438" s="135">
        <v>205</v>
      </c>
      <c r="N438" s="135">
        <v>498</v>
      </c>
      <c r="O438" s="135">
        <v>18</v>
      </c>
    </row>
    <row r="439" spans="1:15" s="128" customFormat="1" ht="12.75" x14ac:dyDescent="0.2">
      <c r="B439" s="128" t="s">
        <v>784</v>
      </c>
      <c r="E439" s="135">
        <v>41</v>
      </c>
      <c r="F439" s="135">
        <v>0</v>
      </c>
      <c r="G439" s="135">
        <v>2</v>
      </c>
      <c r="H439" s="135">
        <v>2</v>
      </c>
      <c r="I439" s="135">
        <v>0</v>
      </c>
      <c r="J439" s="135">
        <v>0</v>
      </c>
      <c r="K439" s="135">
        <v>0</v>
      </c>
      <c r="L439" s="135">
        <v>0</v>
      </c>
      <c r="M439" s="135">
        <v>2</v>
      </c>
      <c r="N439" s="135">
        <v>2</v>
      </c>
      <c r="O439" s="135">
        <v>0</v>
      </c>
    </row>
    <row r="440" spans="1:15" s="128" customFormat="1" ht="12.75" x14ac:dyDescent="0.2">
      <c r="C440" s="128" t="s">
        <v>784</v>
      </c>
      <c r="E440" s="135">
        <v>41</v>
      </c>
      <c r="F440" s="135">
        <v>0</v>
      </c>
      <c r="G440" s="135">
        <v>2</v>
      </c>
      <c r="H440" s="135">
        <v>2</v>
      </c>
      <c r="I440" s="135">
        <v>0</v>
      </c>
      <c r="J440" s="135">
        <v>0</v>
      </c>
      <c r="K440" s="135">
        <v>0</v>
      </c>
      <c r="L440" s="135">
        <v>0</v>
      </c>
      <c r="M440" s="135">
        <v>2</v>
      </c>
      <c r="N440" s="135">
        <v>2</v>
      </c>
      <c r="O440" s="135">
        <v>0</v>
      </c>
    </row>
    <row r="441" spans="1:15" s="128" customFormat="1" ht="12.75" x14ac:dyDescent="0.2">
      <c r="D441" s="128" t="s">
        <v>828</v>
      </c>
      <c r="E441" s="135">
        <v>41</v>
      </c>
      <c r="F441" s="135">
        <v>0</v>
      </c>
      <c r="G441" s="135">
        <v>2</v>
      </c>
      <c r="H441" s="135">
        <v>2</v>
      </c>
      <c r="I441" s="135">
        <v>0</v>
      </c>
      <c r="J441" s="135">
        <v>0</v>
      </c>
      <c r="K441" s="135">
        <v>0</v>
      </c>
      <c r="L441" s="135">
        <v>0</v>
      </c>
      <c r="M441" s="135">
        <v>2</v>
      </c>
      <c r="N441" s="135">
        <v>2</v>
      </c>
      <c r="O441" s="135">
        <v>0</v>
      </c>
    </row>
    <row r="442" spans="1:15" s="128" customFormat="1" ht="12.75" x14ac:dyDescent="0.2">
      <c r="B442" s="128" t="s">
        <v>809</v>
      </c>
      <c r="E442" s="135">
        <v>11</v>
      </c>
      <c r="F442" s="135">
        <v>7</v>
      </c>
      <c r="G442" s="135">
        <v>7</v>
      </c>
      <c r="H442" s="135">
        <v>14</v>
      </c>
      <c r="I442" s="135">
        <v>0</v>
      </c>
      <c r="J442" s="135">
        <v>0</v>
      </c>
      <c r="K442" s="135">
        <v>0</v>
      </c>
      <c r="L442" s="135">
        <v>7</v>
      </c>
      <c r="M442" s="135">
        <v>7</v>
      </c>
      <c r="N442" s="135">
        <v>14</v>
      </c>
      <c r="O442" s="135">
        <v>0</v>
      </c>
    </row>
    <row r="443" spans="1:15" s="128" customFormat="1" ht="12.75" x14ac:dyDescent="0.2">
      <c r="C443" s="128" t="s">
        <v>809</v>
      </c>
      <c r="E443" s="135">
        <v>11</v>
      </c>
      <c r="F443" s="135">
        <v>7</v>
      </c>
      <c r="G443" s="135">
        <v>7</v>
      </c>
      <c r="H443" s="135">
        <v>14</v>
      </c>
      <c r="I443" s="135">
        <v>0</v>
      </c>
      <c r="J443" s="135">
        <v>0</v>
      </c>
      <c r="K443" s="135">
        <v>0</v>
      </c>
      <c r="L443" s="135">
        <v>7</v>
      </c>
      <c r="M443" s="135">
        <v>7</v>
      </c>
      <c r="N443" s="135">
        <v>14</v>
      </c>
      <c r="O443" s="135">
        <v>0</v>
      </c>
    </row>
    <row r="444" spans="1:15" s="128" customFormat="1" ht="12.75" x14ac:dyDescent="0.2">
      <c r="D444" s="128" t="s">
        <v>828</v>
      </c>
      <c r="E444" s="135">
        <v>11</v>
      </c>
      <c r="F444" s="135">
        <v>7</v>
      </c>
      <c r="G444" s="135">
        <v>7</v>
      </c>
      <c r="H444" s="135">
        <v>14</v>
      </c>
      <c r="I444" s="135">
        <v>0</v>
      </c>
      <c r="J444" s="135">
        <v>0</v>
      </c>
      <c r="K444" s="135">
        <v>0</v>
      </c>
      <c r="L444" s="135">
        <v>7</v>
      </c>
      <c r="M444" s="135">
        <v>7</v>
      </c>
      <c r="N444" s="135">
        <v>14</v>
      </c>
      <c r="O444" s="135">
        <v>0</v>
      </c>
    </row>
    <row r="445" spans="1:15" s="128" customFormat="1" ht="12.75" x14ac:dyDescent="0.2">
      <c r="B445" s="128" t="s">
        <v>734</v>
      </c>
      <c r="E445" s="135">
        <v>4</v>
      </c>
      <c r="F445" s="135">
        <v>3</v>
      </c>
      <c r="G445" s="135">
        <v>2</v>
      </c>
      <c r="H445" s="135">
        <v>5</v>
      </c>
      <c r="I445" s="135">
        <v>3</v>
      </c>
      <c r="J445" s="135">
        <v>2</v>
      </c>
      <c r="K445" s="135">
        <v>5</v>
      </c>
      <c r="L445" s="135">
        <v>0</v>
      </c>
      <c r="M445" s="135">
        <v>0</v>
      </c>
      <c r="N445" s="135">
        <v>0</v>
      </c>
      <c r="O445" s="135">
        <v>0</v>
      </c>
    </row>
    <row r="446" spans="1:15" s="128" customFormat="1" ht="12.75" x14ac:dyDescent="0.2">
      <c r="C446" s="128" t="s">
        <v>734</v>
      </c>
      <c r="E446" s="135">
        <v>4</v>
      </c>
      <c r="F446" s="135">
        <v>3</v>
      </c>
      <c r="G446" s="135">
        <v>2</v>
      </c>
      <c r="H446" s="135">
        <v>5</v>
      </c>
      <c r="I446" s="135">
        <v>3</v>
      </c>
      <c r="J446" s="135">
        <v>2</v>
      </c>
      <c r="K446" s="135">
        <v>5</v>
      </c>
      <c r="L446" s="135">
        <v>0</v>
      </c>
      <c r="M446" s="135">
        <v>0</v>
      </c>
      <c r="N446" s="135">
        <v>0</v>
      </c>
      <c r="O446" s="135">
        <v>0</v>
      </c>
    </row>
    <row r="447" spans="1:15" s="128" customFormat="1" ht="12.75" x14ac:dyDescent="0.2">
      <c r="D447" s="128" t="s">
        <v>827</v>
      </c>
      <c r="E447" s="135">
        <v>4</v>
      </c>
      <c r="F447" s="135">
        <v>3</v>
      </c>
      <c r="G447" s="135">
        <v>2</v>
      </c>
      <c r="H447" s="135">
        <v>5</v>
      </c>
      <c r="I447" s="135">
        <v>3</v>
      </c>
      <c r="J447" s="135">
        <v>2</v>
      </c>
      <c r="K447" s="135">
        <v>5</v>
      </c>
      <c r="L447" s="135">
        <v>0</v>
      </c>
      <c r="M447" s="135">
        <v>0</v>
      </c>
      <c r="N447" s="135">
        <v>0</v>
      </c>
      <c r="O447" s="135">
        <v>0</v>
      </c>
    </row>
    <row r="448" spans="1:15" s="128" customFormat="1" ht="12.75" x14ac:dyDescent="0.2">
      <c r="B448" s="128" t="s">
        <v>735</v>
      </c>
      <c r="E448" s="135">
        <v>987</v>
      </c>
      <c r="F448" s="135">
        <v>40</v>
      </c>
      <c r="G448" s="135">
        <v>17</v>
      </c>
      <c r="H448" s="135">
        <v>57</v>
      </c>
      <c r="I448" s="135">
        <v>40</v>
      </c>
      <c r="J448" s="135">
        <v>17</v>
      </c>
      <c r="K448" s="135">
        <v>57</v>
      </c>
      <c r="L448" s="135">
        <v>0</v>
      </c>
      <c r="M448" s="135">
        <v>0</v>
      </c>
      <c r="N448" s="135">
        <v>0</v>
      </c>
      <c r="O448" s="135">
        <v>0</v>
      </c>
    </row>
    <row r="449" spans="2:15" s="128" customFormat="1" ht="12.75" x14ac:dyDescent="0.2">
      <c r="C449" s="128" t="s">
        <v>735</v>
      </c>
      <c r="E449" s="135">
        <v>987</v>
      </c>
      <c r="F449" s="135">
        <v>40</v>
      </c>
      <c r="G449" s="135">
        <v>17</v>
      </c>
      <c r="H449" s="135">
        <v>57</v>
      </c>
      <c r="I449" s="135">
        <v>40</v>
      </c>
      <c r="J449" s="135">
        <v>17</v>
      </c>
      <c r="K449" s="135">
        <v>57</v>
      </c>
      <c r="L449" s="135">
        <v>0</v>
      </c>
      <c r="M449" s="135">
        <v>0</v>
      </c>
      <c r="N449" s="135">
        <v>0</v>
      </c>
      <c r="O449" s="135">
        <v>0</v>
      </c>
    </row>
    <row r="450" spans="2:15" s="128" customFormat="1" ht="12.75" x14ac:dyDescent="0.2">
      <c r="D450" s="128" t="s">
        <v>827</v>
      </c>
      <c r="E450" s="135">
        <v>987</v>
      </c>
      <c r="F450" s="135">
        <v>40</v>
      </c>
      <c r="G450" s="135">
        <v>17</v>
      </c>
      <c r="H450" s="135">
        <v>57</v>
      </c>
      <c r="I450" s="135">
        <v>40</v>
      </c>
      <c r="J450" s="135">
        <v>17</v>
      </c>
      <c r="K450" s="135">
        <v>57</v>
      </c>
      <c r="L450" s="135">
        <v>0</v>
      </c>
      <c r="M450" s="135">
        <v>0</v>
      </c>
      <c r="N450" s="135">
        <v>0</v>
      </c>
      <c r="O450" s="135">
        <v>0</v>
      </c>
    </row>
    <row r="451" spans="2:15" s="128" customFormat="1" ht="12.75" x14ac:dyDescent="0.2">
      <c r="B451" s="128" t="s">
        <v>736</v>
      </c>
      <c r="E451" s="135">
        <v>223</v>
      </c>
      <c r="F451" s="135">
        <v>24</v>
      </c>
      <c r="G451" s="135">
        <v>4</v>
      </c>
      <c r="H451" s="135">
        <v>28</v>
      </c>
      <c r="I451" s="135">
        <v>24</v>
      </c>
      <c r="J451" s="135">
        <v>4</v>
      </c>
      <c r="K451" s="135">
        <v>28</v>
      </c>
      <c r="L451" s="135">
        <v>0</v>
      </c>
      <c r="M451" s="135">
        <v>0</v>
      </c>
      <c r="N451" s="135">
        <v>0</v>
      </c>
      <c r="O451" s="135">
        <v>0</v>
      </c>
    </row>
    <row r="452" spans="2:15" s="128" customFormat="1" ht="12.75" x14ac:dyDescent="0.2">
      <c r="C452" s="128" t="s">
        <v>736</v>
      </c>
      <c r="E452" s="135">
        <v>223</v>
      </c>
      <c r="F452" s="135">
        <v>24</v>
      </c>
      <c r="G452" s="135">
        <v>4</v>
      </c>
      <c r="H452" s="135">
        <v>28</v>
      </c>
      <c r="I452" s="135">
        <v>24</v>
      </c>
      <c r="J452" s="135">
        <v>4</v>
      </c>
      <c r="K452" s="135">
        <v>28</v>
      </c>
      <c r="L452" s="135">
        <v>0</v>
      </c>
      <c r="M452" s="135">
        <v>0</v>
      </c>
      <c r="N452" s="135">
        <v>0</v>
      </c>
      <c r="O452" s="135">
        <v>0</v>
      </c>
    </row>
    <row r="453" spans="2:15" s="128" customFormat="1" ht="12.75" x14ac:dyDescent="0.2">
      <c r="D453" s="128" t="s">
        <v>828</v>
      </c>
      <c r="E453" s="135">
        <v>223</v>
      </c>
      <c r="F453" s="135">
        <v>24</v>
      </c>
      <c r="G453" s="135">
        <v>4</v>
      </c>
      <c r="H453" s="135">
        <v>28</v>
      </c>
      <c r="I453" s="135">
        <v>24</v>
      </c>
      <c r="J453" s="135">
        <v>4</v>
      </c>
      <c r="K453" s="135">
        <v>28</v>
      </c>
      <c r="L453" s="135">
        <v>0</v>
      </c>
      <c r="M453" s="135">
        <v>0</v>
      </c>
      <c r="N453" s="135">
        <v>0</v>
      </c>
      <c r="O453" s="135">
        <v>0</v>
      </c>
    </row>
    <row r="454" spans="2:15" s="128" customFormat="1" ht="12.75" x14ac:dyDescent="0.2">
      <c r="B454" s="128" t="s">
        <v>737</v>
      </c>
      <c r="E454" s="135">
        <v>19</v>
      </c>
      <c r="F454" s="135">
        <v>7</v>
      </c>
      <c r="G454" s="135">
        <v>3</v>
      </c>
      <c r="H454" s="135">
        <v>10</v>
      </c>
      <c r="I454" s="135">
        <v>7</v>
      </c>
      <c r="J454" s="135">
        <v>3</v>
      </c>
      <c r="K454" s="135">
        <v>10</v>
      </c>
      <c r="L454" s="135">
        <v>0</v>
      </c>
      <c r="M454" s="135">
        <v>0</v>
      </c>
      <c r="N454" s="135">
        <v>0</v>
      </c>
      <c r="O454" s="135">
        <v>0</v>
      </c>
    </row>
    <row r="455" spans="2:15" s="128" customFormat="1" ht="12.75" x14ac:dyDescent="0.2">
      <c r="C455" s="128" t="s">
        <v>737</v>
      </c>
      <c r="E455" s="135">
        <v>19</v>
      </c>
      <c r="F455" s="135">
        <v>7</v>
      </c>
      <c r="G455" s="135">
        <v>3</v>
      </c>
      <c r="H455" s="135">
        <v>10</v>
      </c>
      <c r="I455" s="135">
        <v>7</v>
      </c>
      <c r="J455" s="135">
        <v>3</v>
      </c>
      <c r="K455" s="135">
        <v>10</v>
      </c>
      <c r="L455" s="135">
        <v>0</v>
      </c>
      <c r="M455" s="135">
        <v>0</v>
      </c>
      <c r="N455" s="135">
        <v>0</v>
      </c>
      <c r="O455" s="135">
        <v>0</v>
      </c>
    </row>
    <row r="456" spans="2:15" s="128" customFormat="1" ht="12.75" x14ac:dyDescent="0.2">
      <c r="D456" s="128" t="s">
        <v>827</v>
      </c>
      <c r="E456" s="135">
        <v>19</v>
      </c>
      <c r="F456" s="135">
        <v>7</v>
      </c>
      <c r="G456" s="135">
        <v>3</v>
      </c>
      <c r="H456" s="135">
        <v>10</v>
      </c>
      <c r="I456" s="135">
        <v>7</v>
      </c>
      <c r="J456" s="135">
        <v>3</v>
      </c>
      <c r="K456" s="135">
        <v>10</v>
      </c>
      <c r="L456" s="135">
        <v>0</v>
      </c>
      <c r="M456" s="135">
        <v>0</v>
      </c>
      <c r="N456" s="135">
        <v>0</v>
      </c>
      <c r="O456" s="135">
        <v>0</v>
      </c>
    </row>
    <row r="457" spans="2:15" s="128" customFormat="1" ht="12.75" x14ac:dyDescent="0.2">
      <c r="B457" s="128" t="s">
        <v>738</v>
      </c>
      <c r="E457" s="135">
        <v>24</v>
      </c>
      <c r="F457" s="135">
        <v>8</v>
      </c>
      <c r="G457" s="135">
        <v>4</v>
      </c>
      <c r="H457" s="135">
        <v>12</v>
      </c>
      <c r="I457" s="135">
        <v>8</v>
      </c>
      <c r="J457" s="135">
        <v>4</v>
      </c>
      <c r="K457" s="135">
        <v>12</v>
      </c>
      <c r="L457" s="135">
        <v>0</v>
      </c>
      <c r="M457" s="135">
        <v>0</v>
      </c>
      <c r="N457" s="135">
        <v>0</v>
      </c>
      <c r="O457" s="135">
        <v>0</v>
      </c>
    </row>
    <row r="458" spans="2:15" s="128" customFormat="1" ht="12.75" x14ac:dyDescent="0.2">
      <c r="C458" s="128" t="s">
        <v>738</v>
      </c>
      <c r="E458" s="135">
        <v>24</v>
      </c>
      <c r="F458" s="135">
        <v>8</v>
      </c>
      <c r="G458" s="135">
        <v>4</v>
      </c>
      <c r="H458" s="135">
        <v>12</v>
      </c>
      <c r="I458" s="135">
        <v>8</v>
      </c>
      <c r="J458" s="135">
        <v>4</v>
      </c>
      <c r="K458" s="135">
        <v>12</v>
      </c>
      <c r="L458" s="135">
        <v>0</v>
      </c>
      <c r="M458" s="135">
        <v>0</v>
      </c>
      <c r="N458" s="135">
        <v>0</v>
      </c>
      <c r="O458" s="135">
        <v>0</v>
      </c>
    </row>
    <row r="459" spans="2:15" s="128" customFormat="1" ht="12.75" x14ac:dyDescent="0.2">
      <c r="D459" s="128" t="s">
        <v>827</v>
      </c>
      <c r="E459" s="135">
        <v>24</v>
      </c>
      <c r="F459" s="135">
        <v>8</v>
      </c>
      <c r="G459" s="135">
        <v>4</v>
      </c>
      <c r="H459" s="135">
        <v>12</v>
      </c>
      <c r="I459" s="135">
        <v>8</v>
      </c>
      <c r="J459" s="135">
        <v>4</v>
      </c>
      <c r="K459" s="135">
        <v>12</v>
      </c>
      <c r="L459" s="135">
        <v>0</v>
      </c>
      <c r="M459" s="135">
        <v>0</v>
      </c>
      <c r="N459" s="135">
        <v>0</v>
      </c>
      <c r="O459" s="135">
        <v>0</v>
      </c>
    </row>
    <row r="460" spans="2:15" s="128" customFormat="1" ht="12.75" x14ac:dyDescent="0.2">
      <c r="B460" s="128" t="s">
        <v>810</v>
      </c>
      <c r="E460" s="135">
        <v>22</v>
      </c>
      <c r="F460" s="135">
        <v>4</v>
      </c>
      <c r="G460" s="135">
        <v>4</v>
      </c>
      <c r="H460" s="135">
        <v>8</v>
      </c>
      <c r="I460" s="135">
        <v>0</v>
      </c>
      <c r="J460" s="135">
        <v>0</v>
      </c>
      <c r="K460" s="135">
        <v>0</v>
      </c>
      <c r="L460" s="135">
        <v>4</v>
      </c>
      <c r="M460" s="135">
        <v>4</v>
      </c>
      <c r="N460" s="135">
        <v>8</v>
      </c>
      <c r="O460" s="135">
        <v>0</v>
      </c>
    </row>
    <row r="461" spans="2:15" s="128" customFormat="1" ht="12.75" x14ac:dyDescent="0.2">
      <c r="C461" s="128" t="s">
        <v>810</v>
      </c>
      <c r="E461" s="135">
        <v>22</v>
      </c>
      <c r="F461" s="135">
        <v>4</v>
      </c>
      <c r="G461" s="135">
        <v>4</v>
      </c>
      <c r="H461" s="135">
        <v>8</v>
      </c>
      <c r="I461" s="135">
        <v>0</v>
      </c>
      <c r="J461" s="135">
        <v>0</v>
      </c>
      <c r="K461" s="135">
        <v>0</v>
      </c>
      <c r="L461" s="135">
        <v>4</v>
      </c>
      <c r="M461" s="135">
        <v>4</v>
      </c>
      <c r="N461" s="135">
        <v>8</v>
      </c>
      <c r="O461" s="135">
        <v>0</v>
      </c>
    </row>
    <row r="462" spans="2:15" s="128" customFormat="1" ht="12.75" x14ac:dyDescent="0.2">
      <c r="D462" s="128" t="s">
        <v>827</v>
      </c>
      <c r="E462" s="135">
        <v>22</v>
      </c>
      <c r="F462" s="135">
        <v>4</v>
      </c>
      <c r="G462" s="135">
        <v>4</v>
      </c>
      <c r="H462" s="135">
        <v>8</v>
      </c>
      <c r="I462" s="135">
        <v>0</v>
      </c>
      <c r="J462" s="135">
        <v>0</v>
      </c>
      <c r="K462" s="135">
        <v>0</v>
      </c>
      <c r="L462" s="135">
        <v>4</v>
      </c>
      <c r="M462" s="135">
        <v>4</v>
      </c>
      <c r="N462" s="135">
        <v>8</v>
      </c>
      <c r="O462" s="135">
        <v>0</v>
      </c>
    </row>
    <row r="463" spans="2:15" s="128" customFormat="1" ht="12.75" x14ac:dyDescent="0.2">
      <c r="B463" s="128" t="s">
        <v>614</v>
      </c>
      <c r="E463" s="135">
        <v>251</v>
      </c>
      <c r="F463" s="135">
        <v>14</v>
      </c>
      <c r="G463" s="135">
        <v>13</v>
      </c>
      <c r="H463" s="135">
        <v>27</v>
      </c>
      <c r="I463" s="135">
        <v>14</v>
      </c>
      <c r="J463" s="135">
        <v>13</v>
      </c>
      <c r="K463" s="135">
        <v>27</v>
      </c>
      <c r="L463" s="135">
        <v>0</v>
      </c>
      <c r="M463" s="135">
        <v>0</v>
      </c>
      <c r="N463" s="135">
        <v>0</v>
      </c>
      <c r="O463" s="135">
        <v>0</v>
      </c>
    </row>
    <row r="464" spans="2:15" s="128" customFormat="1" ht="12.75" x14ac:dyDescent="0.2">
      <c r="C464" s="128" t="s">
        <v>614</v>
      </c>
      <c r="E464" s="135">
        <v>251</v>
      </c>
      <c r="F464" s="135">
        <v>14</v>
      </c>
      <c r="G464" s="135">
        <v>13</v>
      </c>
      <c r="H464" s="135">
        <v>27</v>
      </c>
      <c r="I464" s="135">
        <v>14</v>
      </c>
      <c r="J464" s="135">
        <v>13</v>
      </c>
      <c r="K464" s="135">
        <v>27</v>
      </c>
      <c r="L464" s="135">
        <v>0</v>
      </c>
      <c r="M464" s="135">
        <v>0</v>
      </c>
      <c r="N464" s="135">
        <v>0</v>
      </c>
      <c r="O464" s="135">
        <v>0</v>
      </c>
    </row>
    <row r="465" spans="2:15" s="128" customFormat="1" ht="12.75" x14ac:dyDescent="0.2">
      <c r="D465" s="128" t="s">
        <v>827</v>
      </c>
      <c r="E465" s="135">
        <v>216</v>
      </c>
      <c r="F465" s="135">
        <v>13</v>
      </c>
      <c r="G465" s="135">
        <v>11</v>
      </c>
      <c r="H465" s="135">
        <v>24</v>
      </c>
      <c r="I465" s="135">
        <v>13</v>
      </c>
      <c r="J465" s="135">
        <v>11</v>
      </c>
      <c r="K465" s="135">
        <v>24</v>
      </c>
      <c r="L465" s="135">
        <v>0</v>
      </c>
      <c r="M465" s="135">
        <v>0</v>
      </c>
      <c r="N465" s="135">
        <v>0</v>
      </c>
      <c r="O465" s="135">
        <v>0</v>
      </c>
    </row>
    <row r="466" spans="2:15" s="128" customFormat="1" ht="12.75" x14ac:dyDescent="0.2">
      <c r="D466" s="128" t="s">
        <v>828</v>
      </c>
      <c r="E466" s="135">
        <v>35</v>
      </c>
      <c r="F466" s="135">
        <v>1</v>
      </c>
      <c r="G466" s="135">
        <v>2</v>
      </c>
      <c r="H466" s="135">
        <v>3</v>
      </c>
      <c r="I466" s="135">
        <v>1</v>
      </c>
      <c r="J466" s="135">
        <v>2</v>
      </c>
      <c r="K466" s="135">
        <v>3</v>
      </c>
      <c r="L466" s="135">
        <v>0</v>
      </c>
      <c r="M466" s="135">
        <v>0</v>
      </c>
      <c r="N466" s="135">
        <v>0</v>
      </c>
      <c r="O466" s="135">
        <v>0</v>
      </c>
    </row>
    <row r="467" spans="2:15" s="128" customFormat="1" ht="12.75" x14ac:dyDescent="0.2">
      <c r="B467" s="128" t="s">
        <v>739</v>
      </c>
      <c r="E467" s="135">
        <v>301</v>
      </c>
      <c r="F467" s="135">
        <v>11</v>
      </c>
      <c r="G467" s="135">
        <v>8</v>
      </c>
      <c r="H467" s="135">
        <v>19</v>
      </c>
      <c r="I467" s="135">
        <v>11</v>
      </c>
      <c r="J467" s="135">
        <v>8</v>
      </c>
      <c r="K467" s="135">
        <v>19</v>
      </c>
      <c r="L467" s="135">
        <v>4</v>
      </c>
      <c r="M467" s="135">
        <v>2</v>
      </c>
      <c r="N467" s="135">
        <v>6</v>
      </c>
      <c r="O467" s="135">
        <v>0</v>
      </c>
    </row>
    <row r="468" spans="2:15" s="128" customFormat="1" ht="12.75" x14ac:dyDescent="0.2">
      <c r="C468" s="128" t="s">
        <v>739</v>
      </c>
      <c r="E468" s="135">
        <v>301</v>
      </c>
      <c r="F468" s="135">
        <v>11</v>
      </c>
      <c r="G468" s="135">
        <v>8</v>
      </c>
      <c r="H468" s="135">
        <v>19</v>
      </c>
      <c r="I468" s="135">
        <v>11</v>
      </c>
      <c r="J468" s="135">
        <v>8</v>
      </c>
      <c r="K468" s="135">
        <v>19</v>
      </c>
      <c r="L468" s="135">
        <v>4</v>
      </c>
      <c r="M468" s="135">
        <v>2</v>
      </c>
      <c r="N468" s="135">
        <v>6</v>
      </c>
      <c r="O468" s="135">
        <v>0</v>
      </c>
    </row>
    <row r="469" spans="2:15" s="128" customFormat="1" ht="12.75" x14ac:dyDescent="0.2">
      <c r="D469" s="128" t="s">
        <v>827</v>
      </c>
      <c r="E469" s="135">
        <v>301</v>
      </c>
      <c r="F469" s="135">
        <v>11</v>
      </c>
      <c r="G469" s="135">
        <v>8</v>
      </c>
      <c r="H469" s="135">
        <v>19</v>
      </c>
      <c r="I469" s="135">
        <v>11</v>
      </c>
      <c r="J469" s="135">
        <v>8</v>
      </c>
      <c r="K469" s="135">
        <v>19</v>
      </c>
      <c r="L469" s="135">
        <v>4</v>
      </c>
      <c r="M469" s="135">
        <v>2</v>
      </c>
      <c r="N469" s="135">
        <v>6</v>
      </c>
      <c r="O469" s="135">
        <v>0</v>
      </c>
    </row>
    <row r="470" spans="2:15" s="128" customFormat="1" ht="12.75" x14ac:dyDescent="0.2">
      <c r="B470" s="128" t="s">
        <v>740</v>
      </c>
      <c r="E470" s="135">
        <v>223</v>
      </c>
      <c r="F470" s="135">
        <v>19</v>
      </c>
      <c r="G470" s="135">
        <v>14</v>
      </c>
      <c r="H470" s="135">
        <v>33</v>
      </c>
      <c r="I470" s="135">
        <v>8</v>
      </c>
      <c r="J470" s="135">
        <v>4</v>
      </c>
      <c r="K470" s="135">
        <v>12</v>
      </c>
      <c r="L470" s="135">
        <v>0</v>
      </c>
      <c r="M470" s="135">
        <v>0</v>
      </c>
      <c r="N470" s="135">
        <v>0</v>
      </c>
      <c r="O470" s="135">
        <v>0</v>
      </c>
    </row>
    <row r="471" spans="2:15" s="128" customFormat="1" ht="12.75" x14ac:dyDescent="0.2">
      <c r="C471" s="128" t="s">
        <v>740</v>
      </c>
      <c r="E471" s="135">
        <v>223</v>
      </c>
      <c r="F471" s="135">
        <v>19</v>
      </c>
      <c r="G471" s="135">
        <v>14</v>
      </c>
      <c r="H471" s="135">
        <v>33</v>
      </c>
      <c r="I471" s="135">
        <v>8</v>
      </c>
      <c r="J471" s="135">
        <v>4</v>
      </c>
      <c r="K471" s="135">
        <v>12</v>
      </c>
      <c r="L471" s="135">
        <v>0</v>
      </c>
      <c r="M471" s="135">
        <v>0</v>
      </c>
      <c r="N471" s="135">
        <v>0</v>
      </c>
      <c r="O471" s="135">
        <v>0</v>
      </c>
    </row>
    <row r="472" spans="2:15" s="128" customFormat="1" ht="12.75" x14ac:dyDescent="0.2">
      <c r="D472" s="128" t="s">
        <v>828</v>
      </c>
      <c r="E472" s="135">
        <v>223</v>
      </c>
      <c r="F472" s="135">
        <v>19</v>
      </c>
      <c r="G472" s="135">
        <v>14</v>
      </c>
      <c r="H472" s="135">
        <v>33</v>
      </c>
      <c r="I472" s="135">
        <v>8</v>
      </c>
      <c r="J472" s="135">
        <v>4</v>
      </c>
      <c r="K472" s="135">
        <v>12</v>
      </c>
      <c r="L472" s="135">
        <v>0</v>
      </c>
      <c r="M472" s="135">
        <v>0</v>
      </c>
      <c r="N472" s="135">
        <v>0</v>
      </c>
      <c r="O472" s="135">
        <v>0</v>
      </c>
    </row>
    <row r="473" spans="2:15" s="128" customFormat="1" ht="12.75" x14ac:dyDescent="0.2">
      <c r="B473" s="128" t="s">
        <v>741</v>
      </c>
      <c r="E473" s="135">
        <v>61</v>
      </c>
      <c r="F473" s="135">
        <v>4</v>
      </c>
      <c r="G473" s="135">
        <v>5</v>
      </c>
      <c r="H473" s="135">
        <v>9</v>
      </c>
      <c r="I473" s="135">
        <v>4</v>
      </c>
      <c r="J473" s="135">
        <v>5</v>
      </c>
      <c r="K473" s="135">
        <v>9</v>
      </c>
      <c r="L473" s="135">
        <v>0</v>
      </c>
      <c r="M473" s="135">
        <v>0</v>
      </c>
      <c r="N473" s="135">
        <v>0</v>
      </c>
      <c r="O473" s="135">
        <v>0</v>
      </c>
    </row>
    <row r="474" spans="2:15" s="128" customFormat="1" ht="12.75" x14ac:dyDescent="0.2">
      <c r="C474" s="128" t="s">
        <v>741</v>
      </c>
      <c r="E474" s="135">
        <v>61</v>
      </c>
      <c r="F474" s="135">
        <v>4</v>
      </c>
      <c r="G474" s="135">
        <v>5</v>
      </c>
      <c r="H474" s="135">
        <v>9</v>
      </c>
      <c r="I474" s="135">
        <v>4</v>
      </c>
      <c r="J474" s="135">
        <v>5</v>
      </c>
      <c r="K474" s="135">
        <v>9</v>
      </c>
      <c r="L474" s="135">
        <v>0</v>
      </c>
      <c r="M474" s="135">
        <v>0</v>
      </c>
      <c r="N474" s="135">
        <v>0</v>
      </c>
      <c r="O474" s="135">
        <v>0</v>
      </c>
    </row>
    <row r="475" spans="2:15" s="128" customFormat="1" ht="12.75" x14ac:dyDescent="0.2">
      <c r="D475" s="128" t="s">
        <v>827</v>
      </c>
      <c r="E475" s="135">
        <v>61</v>
      </c>
      <c r="F475" s="135">
        <v>4</v>
      </c>
      <c r="G475" s="135">
        <v>5</v>
      </c>
      <c r="H475" s="135">
        <v>9</v>
      </c>
      <c r="I475" s="135">
        <v>4</v>
      </c>
      <c r="J475" s="135">
        <v>5</v>
      </c>
      <c r="K475" s="135">
        <v>9</v>
      </c>
      <c r="L475" s="135">
        <v>0</v>
      </c>
      <c r="M475" s="135">
        <v>0</v>
      </c>
      <c r="N475" s="135">
        <v>0</v>
      </c>
      <c r="O475" s="135">
        <v>0</v>
      </c>
    </row>
    <row r="476" spans="2:15" s="128" customFormat="1" ht="12.75" x14ac:dyDescent="0.2">
      <c r="B476" s="128" t="s">
        <v>649</v>
      </c>
      <c r="E476" s="135">
        <v>35</v>
      </c>
      <c r="F476" s="135">
        <v>5</v>
      </c>
      <c r="G476" s="135">
        <v>6</v>
      </c>
      <c r="H476" s="135">
        <v>11</v>
      </c>
      <c r="I476" s="135">
        <v>0</v>
      </c>
      <c r="J476" s="135">
        <v>0</v>
      </c>
      <c r="K476" s="135">
        <v>0</v>
      </c>
      <c r="L476" s="135">
        <v>5</v>
      </c>
      <c r="M476" s="135">
        <v>5</v>
      </c>
      <c r="N476" s="135">
        <v>10</v>
      </c>
      <c r="O476" s="135">
        <v>0</v>
      </c>
    </row>
    <row r="477" spans="2:15" s="128" customFormat="1" ht="12.75" x14ac:dyDescent="0.2">
      <c r="C477" s="128" t="s">
        <v>811</v>
      </c>
      <c r="E477" s="135">
        <v>35</v>
      </c>
      <c r="F477" s="135">
        <v>5</v>
      </c>
      <c r="G477" s="135">
        <v>6</v>
      </c>
      <c r="H477" s="135">
        <v>11</v>
      </c>
      <c r="I477" s="135">
        <v>0</v>
      </c>
      <c r="J477" s="135">
        <v>0</v>
      </c>
      <c r="K477" s="135">
        <v>0</v>
      </c>
      <c r="L477" s="135">
        <v>5</v>
      </c>
      <c r="M477" s="135">
        <v>5</v>
      </c>
      <c r="N477" s="135">
        <v>10</v>
      </c>
      <c r="O477" s="135">
        <v>0</v>
      </c>
    </row>
    <row r="478" spans="2:15" s="128" customFormat="1" ht="12.75" x14ac:dyDescent="0.2">
      <c r="D478" s="128" t="s">
        <v>828</v>
      </c>
      <c r="E478" s="135">
        <v>35</v>
      </c>
      <c r="F478" s="135">
        <v>5</v>
      </c>
      <c r="G478" s="135">
        <v>6</v>
      </c>
      <c r="H478" s="135">
        <v>11</v>
      </c>
      <c r="I478" s="135">
        <v>0</v>
      </c>
      <c r="J478" s="135">
        <v>0</v>
      </c>
      <c r="K478" s="135">
        <v>0</v>
      </c>
      <c r="L478" s="135">
        <v>5</v>
      </c>
      <c r="M478" s="135">
        <v>5</v>
      </c>
      <c r="N478" s="135">
        <v>10</v>
      </c>
      <c r="O478" s="135">
        <v>0</v>
      </c>
    </row>
    <row r="479" spans="2:15" s="128" customFormat="1" ht="12.75" x14ac:dyDescent="0.2">
      <c r="B479" s="128" t="s">
        <v>779</v>
      </c>
      <c r="E479" s="135">
        <v>0</v>
      </c>
      <c r="F479" s="135">
        <v>2</v>
      </c>
      <c r="G479" s="135">
        <v>2</v>
      </c>
      <c r="H479" s="135">
        <v>4</v>
      </c>
      <c r="I479" s="135">
        <v>0</v>
      </c>
      <c r="J479" s="135">
        <v>0</v>
      </c>
      <c r="K479" s="135">
        <v>0</v>
      </c>
      <c r="L479" s="135">
        <v>2</v>
      </c>
      <c r="M479" s="135">
        <v>2</v>
      </c>
      <c r="N479" s="135">
        <v>4</v>
      </c>
      <c r="O479" s="135">
        <v>0</v>
      </c>
    </row>
    <row r="480" spans="2:15" s="128" customFormat="1" ht="12.75" x14ac:dyDescent="0.2">
      <c r="C480" s="128" t="s">
        <v>782</v>
      </c>
      <c r="E480" s="135">
        <v>0</v>
      </c>
      <c r="F480" s="135">
        <v>2</v>
      </c>
      <c r="G480" s="135">
        <v>2</v>
      </c>
      <c r="H480" s="135">
        <v>4</v>
      </c>
      <c r="I480" s="135">
        <v>0</v>
      </c>
      <c r="J480" s="135">
        <v>0</v>
      </c>
      <c r="K480" s="135">
        <v>0</v>
      </c>
      <c r="L480" s="135">
        <v>2</v>
      </c>
      <c r="M480" s="135">
        <v>2</v>
      </c>
      <c r="N480" s="135">
        <v>4</v>
      </c>
      <c r="O480" s="135">
        <v>0</v>
      </c>
    </row>
    <row r="481" spans="2:15" s="128" customFormat="1" ht="12.75" x14ac:dyDescent="0.2">
      <c r="D481" s="128" t="s">
        <v>827</v>
      </c>
      <c r="E481" s="135">
        <v>0</v>
      </c>
      <c r="F481" s="135">
        <v>2</v>
      </c>
      <c r="G481" s="135">
        <v>2</v>
      </c>
      <c r="H481" s="135">
        <v>4</v>
      </c>
      <c r="I481" s="135">
        <v>0</v>
      </c>
      <c r="J481" s="135">
        <v>0</v>
      </c>
      <c r="K481" s="135">
        <v>0</v>
      </c>
      <c r="L481" s="135">
        <v>2</v>
      </c>
      <c r="M481" s="135">
        <v>2</v>
      </c>
      <c r="N481" s="135">
        <v>4</v>
      </c>
      <c r="O481" s="135">
        <v>0</v>
      </c>
    </row>
    <row r="482" spans="2:15" s="128" customFormat="1" ht="12.75" x14ac:dyDescent="0.2">
      <c r="B482" s="128" t="s">
        <v>800</v>
      </c>
      <c r="E482" s="135">
        <v>11</v>
      </c>
      <c r="F482" s="135">
        <v>5</v>
      </c>
      <c r="G482" s="135">
        <v>6</v>
      </c>
      <c r="H482" s="135">
        <v>11</v>
      </c>
      <c r="I482" s="135">
        <v>0</v>
      </c>
      <c r="J482" s="135">
        <v>0</v>
      </c>
      <c r="K482" s="135">
        <v>0</v>
      </c>
      <c r="L482" s="135">
        <v>5</v>
      </c>
      <c r="M482" s="135">
        <v>6</v>
      </c>
      <c r="N482" s="135">
        <v>11</v>
      </c>
      <c r="O482" s="135">
        <v>0</v>
      </c>
    </row>
    <row r="483" spans="2:15" s="128" customFormat="1" ht="12.75" x14ac:dyDescent="0.2">
      <c r="C483" s="128" t="s">
        <v>800</v>
      </c>
      <c r="E483" s="135">
        <v>11</v>
      </c>
      <c r="F483" s="135">
        <v>5</v>
      </c>
      <c r="G483" s="135">
        <v>6</v>
      </c>
      <c r="H483" s="135">
        <v>11</v>
      </c>
      <c r="I483" s="135">
        <v>0</v>
      </c>
      <c r="J483" s="135">
        <v>0</v>
      </c>
      <c r="K483" s="135">
        <v>0</v>
      </c>
      <c r="L483" s="135">
        <v>5</v>
      </c>
      <c r="M483" s="135">
        <v>6</v>
      </c>
      <c r="N483" s="135">
        <v>11</v>
      </c>
      <c r="O483" s="135">
        <v>0</v>
      </c>
    </row>
    <row r="484" spans="2:15" s="128" customFormat="1" ht="12.75" x14ac:dyDescent="0.2">
      <c r="D484" s="128" t="s">
        <v>828</v>
      </c>
      <c r="E484" s="135">
        <v>11</v>
      </c>
      <c r="F484" s="135">
        <v>5</v>
      </c>
      <c r="G484" s="135">
        <v>6</v>
      </c>
      <c r="H484" s="135">
        <v>11</v>
      </c>
      <c r="I484" s="135">
        <v>0</v>
      </c>
      <c r="J484" s="135">
        <v>0</v>
      </c>
      <c r="K484" s="135">
        <v>0</v>
      </c>
      <c r="L484" s="135">
        <v>5</v>
      </c>
      <c r="M484" s="135">
        <v>6</v>
      </c>
      <c r="N484" s="135">
        <v>11</v>
      </c>
      <c r="O484" s="135">
        <v>0</v>
      </c>
    </row>
    <row r="485" spans="2:15" s="128" customFormat="1" ht="12.75" x14ac:dyDescent="0.2">
      <c r="B485" s="128" t="s">
        <v>742</v>
      </c>
      <c r="E485" s="135">
        <v>44</v>
      </c>
      <c r="F485" s="135">
        <v>15</v>
      </c>
      <c r="G485" s="135">
        <v>2</v>
      </c>
      <c r="H485" s="135">
        <v>17</v>
      </c>
      <c r="I485" s="135">
        <v>15</v>
      </c>
      <c r="J485" s="135">
        <v>2</v>
      </c>
      <c r="K485" s="135">
        <v>17</v>
      </c>
      <c r="L485" s="135">
        <v>0</v>
      </c>
      <c r="M485" s="135">
        <v>0</v>
      </c>
      <c r="N485" s="135">
        <v>0</v>
      </c>
      <c r="O485" s="135">
        <v>0</v>
      </c>
    </row>
    <row r="486" spans="2:15" s="128" customFormat="1" ht="12.75" x14ac:dyDescent="0.2">
      <c r="C486" s="128" t="s">
        <v>742</v>
      </c>
      <c r="E486" s="135">
        <v>44</v>
      </c>
      <c r="F486" s="135">
        <v>15</v>
      </c>
      <c r="G486" s="135">
        <v>2</v>
      </c>
      <c r="H486" s="135">
        <v>17</v>
      </c>
      <c r="I486" s="135">
        <v>15</v>
      </c>
      <c r="J486" s="135">
        <v>2</v>
      </c>
      <c r="K486" s="135">
        <v>17</v>
      </c>
      <c r="L486" s="135">
        <v>0</v>
      </c>
      <c r="M486" s="135">
        <v>0</v>
      </c>
      <c r="N486" s="135">
        <v>0</v>
      </c>
      <c r="O486" s="135">
        <v>0</v>
      </c>
    </row>
    <row r="487" spans="2:15" s="128" customFormat="1" ht="12.75" x14ac:dyDescent="0.2">
      <c r="D487" s="128" t="s">
        <v>827</v>
      </c>
      <c r="E487" s="135">
        <v>44</v>
      </c>
      <c r="F487" s="135">
        <v>15</v>
      </c>
      <c r="G487" s="135">
        <v>2</v>
      </c>
      <c r="H487" s="135">
        <v>17</v>
      </c>
      <c r="I487" s="135">
        <v>15</v>
      </c>
      <c r="J487" s="135">
        <v>2</v>
      </c>
      <c r="K487" s="135">
        <v>17</v>
      </c>
      <c r="L487" s="135">
        <v>0</v>
      </c>
      <c r="M487" s="135">
        <v>0</v>
      </c>
      <c r="N487" s="135">
        <v>0</v>
      </c>
      <c r="O487" s="135">
        <v>0</v>
      </c>
    </row>
    <row r="488" spans="2:15" s="128" customFormat="1" ht="12.75" x14ac:dyDescent="0.2">
      <c r="B488" s="128" t="s">
        <v>743</v>
      </c>
      <c r="E488" s="135">
        <v>1154</v>
      </c>
      <c r="F488" s="135">
        <v>29</v>
      </c>
      <c r="G488" s="135">
        <v>10</v>
      </c>
      <c r="H488" s="135">
        <v>39</v>
      </c>
      <c r="I488" s="135">
        <v>29</v>
      </c>
      <c r="J488" s="135">
        <v>10</v>
      </c>
      <c r="K488" s="135">
        <v>39</v>
      </c>
      <c r="L488" s="135">
        <v>0</v>
      </c>
      <c r="M488" s="135">
        <v>0</v>
      </c>
      <c r="N488" s="135">
        <v>0</v>
      </c>
      <c r="O488" s="135">
        <v>0</v>
      </c>
    </row>
    <row r="489" spans="2:15" s="128" customFormat="1" ht="12.75" x14ac:dyDescent="0.2">
      <c r="C489" s="128" t="s">
        <v>743</v>
      </c>
      <c r="E489" s="135">
        <v>1154</v>
      </c>
      <c r="F489" s="135">
        <v>29</v>
      </c>
      <c r="G489" s="135">
        <v>10</v>
      </c>
      <c r="H489" s="135">
        <v>39</v>
      </c>
      <c r="I489" s="135">
        <v>29</v>
      </c>
      <c r="J489" s="135">
        <v>10</v>
      </c>
      <c r="K489" s="135">
        <v>39</v>
      </c>
      <c r="L489" s="135">
        <v>0</v>
      </c>
      <c r="M489" s="135">
        <v>0</v>
      </c>
      <c r="N489" s="135">
        <v>0</v>
      </c>
      <c r="O489" s="135">
        <v>0</v>
      </c>
    </row>
    <row r="490" spans="2:15" s="128" customFormat="1" ht="12.75" x14ac:dyDescent="0.2">
      <c r="D490" s="128" t="s">
        <v>828</v>
      </c>
      <c r="E490" s="135">
        <v>1154</v>
      </c>
      <c r="F490" s="135">
        <v>29</v>
      </c>
      <c r="G490" s="135">
        <v>10</v>
      </c>
      <c r="H490" s="135">
        <v>39</v>
      </c>
      <c r="I490" s="135">
        <v>29</v>
      </c>
      <c r="J490" s="135">
        <v>10</v>
      </c>
      <c r="K490" s="135">
        <v>39</v>
      </c>
      <c r="L490" s="135">
        <v>0</v>
      </c>
      <c r="M490" s="135">
        <v>0</v>
      </c>
      <c r="N490" s="135">
        <v>0</v>
      </c>
      <c r="O490" s="135">
        <v>0</v>
      </c>
    </row>
    <row r="491" spans="2:15" s="128" customFormat="1" ht="12.75" x14ac:dyDescent="0.2">
      <c r="B491" s="128" t="s">
        <v>812</v>
      </c>
      <c r="E491" s="135">
        <v>0</v>
      </c>
      <c r="F491" s="135">
        <v>0</v>
      </c>
      <c r="G491" s="135">
        <v>3</v>
      </c>
      <c r="H491" s="135">
        <v>3</v>
      </c>
      <c r="I491" s="135">
        <v>0</v>
      </c>
      <c r="J491" s="135">
        <v>0</v>
      </c>
      <c r="K491" s="135">
        <v>0</v>
      </c>
      <c r="L491" s="135">
        <v>0</v>
      </c>
      <c r="M491" s="135">
        <v>3</v>
      </c>
      <c r="N491" s="135">
        <v>3</v>
      </c>
      <c r="O491" s="135">
        <v>0</v>
      </c>
    </row>
    <row r="492" spans="2:15" s="128" customFormat="1" ht="12.75" x14ac:dyDescent="0.2">
      <c r="C492" s="128" t="s">
        <v>812</v>
      </c>
      <c r="E492" s="135">
        <v>0</v>
      </c>
      <c r="F492" s="135">
        <v>0</v>
      </c>
      <c r="G492" s="135">
        <v>3</v>
      </c>
      <c r="H492" s="135">
        <v>3</v>
      </c>
      <c r="I492" s="135">
        <v>0</v>
      </c>
      <c r="J492" s="135">
        <v>0</v>
      </c>
      <c r="K492" s="135">
        <v>0</v>
      </c>
      <c r="L492" s="135">
        <v>0</v>
      </c>
      <c r="M492" s="135">
        <v>3</v>
      </c>
      <c r="N492" s="135">
        <v>3</v>
      </c>
      <c r="O492" s="135">
        <v>0</v>
      </c>
    </row>
    <row r="493" spans="2:15" s="128" customFormat="1" ht="12.75" x14ac:dyDescent="0.2">
      <c r="D493" s="128" t="s">
        <v>827</v>
      </c>
      <c r="E493" s="135">
        <v>0</v>
      </c>
      <c r="F493" s="135">
        <v>0</v>
      </c>
      <c r="G493" s="135">
        <v>3</v>
      </c>
      <c r="H493" s="135">
        <v>3</v>
      </c>
      <c r="I493" s="135">
        <v>0</v>
      </c>
      <c r="J493" s="135">
        <v>0</v>
      </c>
      <c r="K493" s="135">
        <v>0</v>
      </c>
      <c r="L493" s="135">
        <v>0</v>
      </c>
      <c r="M493" s="135">
        <v>3</v>
      </c>
      <c r="N493" s="135">
        <v>3</v>
      </c>
      <c r="O493" s="135">
        <v>0</v>
      </c>
    </row>
    <row r="494" spans="2:15" s="128" customFormat="1" ht="12.75" x14ac:dyDescent="0.2">
      <c r="B494" s="128" t="s">
        <v>744</v>
      </c>
      <c r="E494" s="135">
        <v>23</v>
      </c>
      <c r="F494" s="135">
        <v>7</v>
      </c>
      <c r="G494" s="135">
        <v>7</v>
      </c>
      <c r="H494" s="135">
        <v>14</v>
      </c>
      <c r="I494" s="135">
        <v>7</v>
      </c>
      <c r="J494" s="135">
        <v>7</v>
      </c>
      <c r="K494" s="135">
        <v>14</v>
      </c>
      <c r="L494" s="135">
        <v>0</v>
      </c>
      <c r="M494" s="135">
        <v>0</v>
      </c>
      <c r="N494" s="135">
        <v>0</v>
      </c>
      <c r="O494" s="135">
        <v>0</v>
      </c>
    </row>
    <row r="495" spans="2:15" s="128" customFormat="1" ht="12.75" x14ac:dyDescent="0.2">
      <c r="C495" s="128" t="s">
        <v>744</v>
      </c>
      <c r="E495" s="135">
        <v>23</v>
      </c>
      <c r="F495" s="135">
        <v>7</v>
      </c>
      <c r="G495" s="135">
        <v>7</v>
      </c>
      <c r="H495" s="135">
        <v>14</v>
      </c>
      <c r="I495" s="135">
        <v>7</v>
      </c>
      <c r="J495" s="135">
        <v>7</v>
      </c>
      <c r="K495" s="135">
        <v>14</v>
      </c>
      <c r="L495" s="135">
        <v>0</v>
      </c>
      <c r="M495" s="135">
        <v>0</v>
      </c>
      <c r="N495" s="135">
        <v>0</v>
      </c>
      <c r="O495" s="135">
        <v>0</v>
      </c>
    </row>
    <row r="496" spans="2:15" s="128" customFormat="1" ht="12.75" x14ac:dyDescent="0.2">
      <c r="D496" s="128" t="s">
        <v>827</v>
      </c>
      <c r="E496" s="135">
        <v>23</v>
      </c>
      <c r="F496" s="135">
        <v>7</v>
      </c>
      <c r="G496" s="135">
        <v>7</v>
      </c>
      <c r="H496" s="135">
        <v>14</v>
      </c>
      <c r="I496" s="135">
        <v>7</v>
      </c>
      <c r="J496" s="135">
        <v>7</v>
      </c>
      <c r="K496" s="135">
        <v>14</v>
      </c>
      <c r="L496" s="135">
        <v>0</v>
      </c>
      <c r="M496" s="135">
        <v>0</v>
      </c>
      <c r="N496" s="135">
        <v>0</v>
      </c>
      <c r="O496" s="135">
        <v>0</v>
      </c>
    </row>
    <row r="497" spans="2:15" s="128" customFormat="1" ht="12.75" x14ac:dyDescent="0.2">
      <c r="B497" s="128" t="s">
        <v>745</v>
      </c>
      <c r="E497" s="135">
        <v>504</v>
      </c>
      <c r="F497" s="135">
        <v>22</v>
      </c>
      <c r="G497" s="135">
        <v>20</v>
      </c>
      <c r="H497" s="135">
        <v>42</v>
      </c>
      <c r="I497" s="135">
        <v>19</v>
      </c>
      <c r="J497" s="135">
        <v>18</v>
      </c>
      <c r="K497" s="135">
        <v>37</v>
      </c>
      <c r="L497" s="135">
        <v>3</v>
      </c>
      <c r="M497" s="135">
        <v>2</v>
      </c>
      <c r="N497" s="135">
        <v>5</v>
      </c>
      <c r="O497" s="135">
        <v>0</v>
      </c>
    </row>
    <row r="498" spans="2:15" s="128" customFormat="1" ht="12.75" x14ac:dyDescent="0.2">
      <c r="C498" s="128" t="s">
        <v>745</v>
      </c>
      <c r="E498" s="135">
        <v>504</v>
      </c>
      <c r="F498" s="135">
        <v>22</v>
      </c>
      <c r="G498" s="135">
        <v>20</v>
      </c>
      <c r="H498" s="135">
        <v>42</v>
      </c>
      <c r="I498" s="135">
        <v>19</v>
      </c>
      <c r="J498" s="135">
        <v>18</v>
      </c>
      <c r="K498" s="135">
        <v>37</v>
      </c>
      <c r="L498" s="135">
        <v>3</v>
      </c>
      <c r="M498" s="135">
        <v>2</v>
      </c>
      <c r="N498" s="135">
        <v>5</v>
      </c>
      <c r="O498" s="135">
        <v>0</v>
      </c>
    </row>
    <row r="499" spans="2:15" s="128" customFormat="1" ht="12.75" x14ac:dyDescent="0.2">
      <c r="D499" s="128" t="s">
        <v>827</v>
      </c>
      <c r="E499" s="135">
        <v>504</v>
      </c>
      <c r="F499" s="135">
        <v>22</v>
      </c>
      <c r="G499" s="135">
        <v>20</v>
      </c>
      <c r="H499" s="135">
        <v>42</v>
      </c>
      <c r="I499" s="135">
        <v>19</v>
      </c>
      <c r="J499" s="135">
        <v>18</v>
      </c>
      <c r="K499" s="135">
        <v>37</v>
      </c>
      <c r="L499" s="135">
        <v>3</v>
      </c>
      <c r="M499" s="135">
        <v>2</v>
      </c>
      <c r="N499" s="135">
        <v>5</v>
      </c>
      <c r="O499" s="135">
        <v>0</v>
      </c>
    </row>
    <row r="500" spans="2:15" s="128" customFormat="1" ht="12.75" x14ac:dyDescent="0.2">
      <c r="B500" s="128" t="s">
        <v>746</v>
      </c>
      <c r="E500" s="135">
        <v>27</v>
      </c>
      <c r="F500" s="135">
        <v>10</v>
      </c>
      <c r="G500" s="135">
        <v>4</v>
      </c>
      <c r="H500" s="135">
        <v>14</v>
      </c>
      <c r="I500" s="135">
        <v>10</v>
      </c>
      <c r="J500" s="135">
        <v>4</v>
      </c>
      <c r="K500" s="135">
        <v>14</v>
      </c>
      <c r="L500" s="135">
        <v>0</v>
      </c>
      <c r="M500" s="135">
        <v>0</v>
      </c>
      <c r="N500" s="135">
        <v>0</v>
      </c>
      <c r="O500" s="135">
        <v>0</v>
      </c>
    </row>
    <row r="501" spans="2:15" s="128" customFormat="1" ht="12.75" x14ac:dyDescent="0.2">
      <c r="C501" s="128" t="s">
        <v>746</v>
      </c>
      <c r="E501" s="135">
        <v>27</v>
      </c>
      <c r="F501" s="135">
        <v>10</v>
      </c>
      <c r="G501" s="135">
        <v>4</v>
      </c>
      <c r="H501" s="135">
        <v>14</v>
      </c>
      <c r="I501" s="135">
        <v>10</v>
      </c>
      <c r="J501" s="135">
        <v>4</v>
      </c>
      <c r="K501" s="135">
        <v>14</v>
      </c>
      <c r="L501" s="135">
        <v>0</v>
      </c>
      <c r="M501" s="135">
        <v>0</v>
      </c>
      <c r="N501" s="135">
        <v>0</v>
      </c>
      <c r="O501" s="135">
        <v>0</v>
      </c>
    </row>
    <row r="502" spans="2:15" s="128" customFormat="1" ht="12.75" x14ac:dyDescent="0.2">
      <c r="D502" s="128" t="s">
        <v>827</v>
      </c>
      <c r="E502" s="135">
        <v>27</v>
      </c>
      <c r="F502" s="135">
        <v>10</v>
      </c>
      <c r="G502" s="135">
        <v>4</v>
      </c>
      <c r="H502" s="135">
        <v>14</v>
      </c>
      <c r="I502" s="135">
        <v>10</v>
      </c>
      <c r="J502" s="135">
        <v>4</v>
      </c>
      <c r="K502" s="135">
        <v>14</v>
      </c>
      <c r="L502" s="135">
        <v>0</v>
      </c>
      <c r="M502" s="135">
        <v>0</v>
      </c>
      <c r="N502" s="135">
        <v>0</v>
      </c>
      <c r="O502" s="135">
        <v>0</v>
      </c>
    </row>
    <row r="503" spans="2:15" s="128" customFormat="1" ht="12.75" x14ac:dyDescent="0.2">
      <c r="B503" s="128" t="s">
        <v>747</v>
      </c>
      <c r="E503" s="135">
        <v>8038</v>
      </c>
      <c r="F503" s="135">
        <v>208</v>
      </c>
      <c r="G503" s="135">
        <v>138</v>
      </c>
      <c r="H503" s="135">
        <v>346</v>
      </c>
      <c r="I503" s="135">
        <v>209</v>
      </c>
      <c r="J503" s="135">
        <v>137</v>
      </c>
      <c r="K503" s="135">
        <v>346</v>
      </c>
      <c r="L503" s="135">
        <v>21</v>
      </c>
      <c r="M503" s="135">
        <v>10</v>
      </c>
      <c r="N503" s="135">
        <v>31</v>
      </c>
      <c r="O503" s="135">
        <v>6</v>
      </c>
    </row>
    <row r="504" spans="2:15" s="128" customFormat="1" ht="12.75" x14ac:dyDescent="0.2">
      <c r="C504" s="128" t="s">
        <v>747</v>
      </c>
      <c r="E504" s="135">
        <v>8038</v>
      </c>
      <c r="F504" s="135">
        <v>208</v>
      </c>
      <c r="G504" s="135">
        <v>138</v>
      </c>
      <c r="H504" s="135">
        <v>346</v>
      </c>
      <c r="I504" s="135">
        <v>209</v>
      </c>
      <c r="J504" s="135">
        <v>137</v>
      </c>
      <c r="K504" s="135">
        <v>346</v>
      </c>
      <c r="L504" s="135">
        <v>21</v>
      </c>
      <c r="M504" s="135">
        <v>10</v>
      </c>
      <c r="N504" s="135">
        <v>31</v>
      </c>
      <c r="O504" s="135">
        <v>6</v>
      </c>
    </row>
    <row r="505" spans="2:15" s="128" customFormat="1" ht="12.75" x14ac:dyDescent="0.2">
      <c r="D505" s="128" t="s">
        <v>827</v>
      </c>
      <c r="E505" s="135">
        <v>7636</v>
      </c>
      <c r="F505" s="135">
        <v>202</v>
      </c>
      <c r="G505" s="135">
        <v>131</v>
      </c>
      <c r="H505" s="135">
        <v>333</v>
      </c>
      <c r="I505" s="135">
        <v>202</v>
      </c>
      <c r="J505" s="135">
        <v>131</v>
      </c>
      <c r="K505" s="135">
        <v>333</v>
      </c>
      <c r="L505" s="135">
        <v>21</v>
      </c>
      <c r="M505" s="135">
        <v>10</v>
      </c>
      <c r="N505" s="135">
        <v>31</v>
      </c>
      <c r="O505" s="135">
        <v>6</v>
      </c>
    </row>
    <row r="506" spans="2:15" s="128" customFormat="1" ht="12.75" x14ac:dyDescent="0.2">
      <c r="D506" s="128" t="s">
        <v>828</v>
      </c>
      <c r="E506" s="135">
        <v>402</v>
      </c>
      <c r="F506" s="135">
        <v>6</v>
      </c>
      <c r="G506" s="135">
        <v>7</v>
      </c>
      <c r="H506" s="135">
        <v>13</v>
      </c>
      <c r="I506" s="135">
        <v>7</v>
      </c>
      <c r="J506" s="135">
        <v>6</v>
      </c>
      <c r="K506" s="135">
        <v>13</v>
      </c>
      <c r="L506" s="135">
        <v>0</v>
      </c>
      <c r="M506" s="135">
        <v>0</v>
      </c>
      <c r="N506" s="135">
        <v>0</v>
      </c>
      <c r="O506" s="135">
        <v>0</v>
      </c>
    </row>
    <row r="507" spans="2:15" s="128" customFormat="1" ht="12.75" x14ac:dyDescent="0.2">
      <c r="B507" s="128" t="s">
        <v>748</v>
      </c>
      <c r="E507" s="135">
        <v>124</v>
      </c>
      <c r="F507" s="135">
        <v>23</v>
      </c>
      <c r="G507" s="135">
        <v>18</v>
      </c>
      <c r="H507" s="135">
        <v>41</v>
      </c>
      <c r="I507" s="135">
        <v>23</v>
      </c>
      <c r="J507" s="135">
        <v>18</v>
      </c>
      <c r="K507" s="135">
        <v>41</v>
      </c>
      <c r="L507" s="135">
        <v>0</v>
      </c>
      <c r="M507" s="135">
        <v>0</v>
      </c>
      <c r="N507" s="135">
        <v>0</v>
      </c>
      <c r="O507" s="135">
        <v>0</v>
      </c>
    </row>
    <row r="508" spans="2:15" s="128" customFormat="1" ht="12.75" x14ac:dyDescent="0.2">
      <c r="C508" s="128" t="s">
        <v>748</v>
      </c>
      <c r="E508" s="135">
        <v>124</v>
      </c>
      <c r="F508" s="135">
        <v>23</v>
      </c>
      <c r="G508" s="135">
        <v>18</v>
      </c>
      <c r="H508" s="135">
        <v>41</v>
      </c>
      <c r="I508" s="135">
        <v>23</v>
      </c>
      <c r="J508" s="135">
        <v>18</v>
      </c>
      <c r="K508" s="135">
        <v>41</v>
      </c>
      <c r="L508" s="135">
        <v>0</v>
      </c>
      <c r="M508" s="135">
        <v>0</v>
      </c>
      <c r="N508" s="135">
        <v>0</v>
      </c>
      <c r="O508" s="135">
        <v>0</v>
      </c>
    </row>
    <row r="509" spans="2:15" s="128" customFormat="1" ht="12.75" x14ac:dyDescent="0.2">
      <c r="D509" s="128" t="s">
        <v>827</v>
      </c>
      <c r="E509" s="135">
        <v>124</v>
      </c>
      <c r="F509" s="135">
        <v>23</v>
      </c>
      <c r="G509" s="135">
        <v>18</v>
      </c>
      <c r="H509" s="135">
        <v>41</v>
      </c>
      <c r="I509" s="135">
        <v>23</v>
      </c>
      <c r="J509" s="135">
        <v>18</v>
      </c>
      <c r="K509" s="135">
        <v>41</v>
      </c>
      <c r="L509" s="135">
        <v>0</v>
      </c>
      <c r="M509" s="135">
        <v>0</v>
      </c>
      <c r="N509" s="135">
        <v>0</v>
      </c>
      <c r="O509" s="135">
        <v>0</v>
      </c>
    </row>
    <row r="510" spans="2:15" s="128" customFormat="1" ht="12.75" x14ac:dyDescent="0.2">
      <c r="B510" s="128" t="s">
        <v>749</v>
      </c>
      <c r="E510" s="135">
        <v>74</v>
      </c>
      <c r="F510" s="135">
        <v>9</v>
      </c>
      <c r="G510" s="135">
        <v>7</v>
      </c>
      <c r="H510" s="135">
        <v>16</v>
      </c>
      <c r="I510" s="135">
        <v>8</v>
      </c>
      <c r="J510" s="135">
        <v>7</v>
      </c>
      <c r="K510" s="135">
        <v>15</v>
      </c>
      <c r="L510" s="135">
        <v>0</v>
      </c>
      <c r="M510" s="135">
        <v>1</v>
      </c>
      <c r="N510" s="135">
        <v>1</v>
      </c>
      <c r="O510" s="135">
        <v>0</v>
      </c>
    </row>
    <row r="511" spans="2:15" s="128" customFormat="1" ht="12.75" x14ac:dyDescent="0.2">
      <c r="C511" s="128" t="s">
        <v>749</v>
      </c>
      <c r="E511" s="135">
        <v>74</v>
      </c>
      <c r="F511" s="135">
        <v>9</v>
      </c>
      <c r="G511" s="135">
        <v>7</v>
      </c>
      <c r="H511" s="135">
        <v>16</v>
      </c>
      <c r="I511" s="135">
        <v>8</v>
      </c>
      <c r="J511" s="135">
        <v>7</v>
      </c>
      <c r="K511" s="135">
        <v>15</v>
      </c>
      <c r="L511" s="135">
        <v>0</v>
      </c>
      <c r="M511" s="135">
        <v>1</v>
      </c>
      <c r="N511" s="135">
        <v>1</v>
      </c>
      <c r="O511" s="135">
        <v>0</v>
      </c>
    </row>
    <row r="512" spans="2:15" s="128" customFormat="1" ht="12.75" x14ac:dyDescent="0.2">
      <c r="D512" s="128" t="s">
        <v>828</v>
      </c>
      <c r="E512" s="135">
        <v>74</v>
      </c>
      <c r="F512" s="135">
        <v>9</v>
      </c>
      <c r="G512" s="135">
        <v>7</v>
      </c>
      <c r="H512" s="135">
        <v>16</v>
      </c>
      <c r="I512" s="135">
        <v>8</v>
      </c>
      <c r="J512" s="135">
        <v>7</v>
      </c>
      <c r="K512" s="135">
        <v>15</v>
      </c>
      <c r="L512" s="135">
        <v>0</v>
      </c>
      <c r="M512" s="135">
        <v>1</v>
      </c>
      <c r="N512" s="135">
        <v>1</v>
      </c>
      <c r="O512" s="135">
        <v>0</v>
      </c>
    </row>
    <row r="513" spans="2:15" s="128" customFormat="1" ht="12.75" x14ac:dyDescent="0.2">
      <c r="B513" s="128" t="s">
        <v>691</v>
      </c>
      <c r="E513" s="135">
        <v>31983</v>
      </c>
      <c r="F513" s="135">
        <v>1031</v>
      </c>
      <c r="G513" s="135">
        <v>730</v>
      </c>
      <c r="H513" s="135">
        <v>1761</v>
      </c>
      <c r="I513" s="135">
        <v>880</v>
      </c>
      <c r="J513" s="135">
        <v>665</v>
      </c>
      <c r="K513" s="135">
        <v>1545</v>
      </c>
      <c r="L513" s="135">
        <v>148</v>
      </c>
      <c r="M513" s="135">
        <v>68</v>
      </c>
      <c r="N513" s="135">
        <v>216</v>
      </c>
      <c r="O513" s="135">
        <v>0</v>
      </c>
    </row>
    <row r="514" spans="2:15" s="128" customFormat="1" ht="12.75" x14ac:dyDescent="0.2">
      <c r="C514" s="128" t="s">
        <v>750</v>
      </c>
      <c r="E514" s="135">
        <v>5534</v>
      </c>
      <c r="F514" s="135">
        <v>57</v>
      </c>
      <c r="G514" s="135">
        <v>56</v>
      </c>
      <c r="H514" s="135">
        <v>113</v>
      </c>
      <c r="I514" s="135">
        <v>57</v>
      </c>
      <c r="J514" s="135">
        <v>56</v>
      </c>
      <c r="K514" s="135">
        <v>113</v>
      </c>
      <c r="L514" s="135">
        <v>0</v>
      </c>
      <c r="M514" s="135">
        <v>0</v>
      </c>
      <c r="N514" s="135">
        <v>0</v>
      </c>
      <c r="O514" s="135">
        <v>0</v>
      </c>
    </row>
    <row r="515" spans="2:15" s="128" customFormat="1" ht="12.75" x14ac:dyDescent="0.2">
      <c r="D515" s="128" t="s">
        <v>827</v>
      </c>
      <c r="E515" s="135">
        <v>5534</v>
      </c>
      <c r="F515" s="135">
        <v>57</v>
      </c>
      <c r="G515" s="135">
        <v>56</v>
      </c>
      <c r="H515" s="135">
        <v>113</v>
      </c>
      <c r="I515" s="135">
        <v>57</v>
      </c>
      <c r="J515" s="135">
        <v>56</v>
      </c>
      <c r="K515" s="135">
        <v>113</v>
      </c>
      <c r="L515" s="135">
        <v>0</v>
      </c>
      <c r="M515" s="135">
        <v>0</v>
      </c>
      <c r="N515" s="135">
        <v>0</v>
      </c>
      <c r="O515" s="135">
        <v>0</v>
      </c>
    </row>
    <row r="516" spans="2:15" s="128" customFormat="1" ht="12.75" x14ac:dyDescent="0.2">
      <c r="C516" s="128" t="s">
        <v>751</v>
      </c>
      <c r="E516" s="135">
        <v>3078</v>
      </c>
      <c r="F516" s="135">
        <v>148</v>
      </c>
      <c r="G516" s="135">
        <v>101</v>
      </c>
      <c r="H516" s="135">
        <v>249</v>
      </c>
      <c r="I516" s="135">
        <v>128</v>
      </c>
      <c r="J516" s="135">
        <v>88</v>
      </c>
      <c r="K516" s="135">
        <v>216</v>
      </c>
      <c r="L516" s="135">
        <v>20</v>
      </c>
      <c r="M516" s="135">
        <v>13</v>
      </c>
      <c r="N516" s="135">
        <v>33</v>
      </c>
      <c r="O516" s="135">
        <v>0</v>
      </c>
    </row>
    <row r="517" spans="2:15" s="128" customFormat="1" ht="12.75" x14ac:dyDescent="0.2">
      <c r="D517" s="128" t="s">
        <v>827</v>
      </c>
      <c r="E517" s="135">
        <v>3078</v>
      </c>
      <c r="F517" s="135">
        <v>148</v>
      </c>
      <c r="G517" s="135">
        <v>101</v>
      </c>
      <c r="H517" s="135">
        <v>249</v>
      </c>
      <c r="I517" s="135">
        <v>128</v>
      </c>
      <c r="J517" s="135">
        <v>88</v>
      </c>
      <c r="K517" s="135">
        <v>216</v>
      </c>
      <c r="L517" s="135">
        <v>20</v>
      </c>
      <c r="M517" s="135">
        <v>13</v>
      </c>
      <c r="N517" s="135">
        <v>33</v>
      </c>
      <c r="O517" s="135">
        <v>0</v>
      </c>
    </row>
    <row r="518" spans="2:15" s="128" customFormat="1" ht="12.75" x14ac:dyDescent="0.2">
      <c r="C518" s="128" t="s">
        <v>752</v>
      </c>
      <c r="E518" s="135">
        <v>8714</v>
      </c>
      <c r="F518" s="135">
        <v>263</v>
      </c>
      <c r="G518" s="135">
        <v>200</v>
      </c>
      <c r="H518" s="135">
        <v>463</v>
      </c>
      <c r="I518" s="135">
        <v>233</v>
      </c>
      <c r="J518" s="135">
        <v>189</v>
      </c>
      <c r="K518" s="135">
        <v>422</v>
      </c>
      <c r="L518" s="135">
        <v>30</v>
      </c>
      <c r="M518" s="135">
        <v>11</v>
      </c>
      <c r="N518" s="135">
        <v>41</v>
      </c>
      <c r="O518" s="135">
        <v>0</v>
      </c>
    </row>
    <row r="519" spans="2:15" s="128" customFormat="1" ht="12.75" x14ac:dyDescent="0.2">
      <c r="D519" s="128" t="s">
        <v>827</v>
      </c>
      <c r="E519" s="135">
        <v>8714</v>
      </c>
      <c r="F519" s="135">
        <v>263</v>
      </c>
      <c r="G519" s="135">
        <v>200</v>
      </c>
      <c r="H519" s="135">
        <v>463</v>
      </c>
      <c r="I519" s="135">
        <v>233</v>
      </c>
      <c r="J519" s="135">
        <v>189</v>
      </c>
      <c r="K519" s="135">
        <v>422</v>
      </c>
      <c r="L519" s="135">
        <v>30</v>
      </c>
      <c r="M519" s="135">
        <v>11</v>
      </c>
      <c r="N519" s="135">
        <v>41</v>
      </c>
      <c r="O519" s="135">
        <v>0</v>
      </c>
    </row>
    <row r="520" spans="2:15" s="128" customFormat="1" ht="12.75" x14ac:dyDescent="0.2">
      <c r="C520" s="128" t="s">
        <v>753</v>
      </c>
      <c r="E520" s="135">
        <v>8947</v>
      </c>
      <c r="F520" s="135">
        <v>319</v>
      </c>
      <c r="G520" s="135">
        <v>254</v>
      </c>
      <c r="H520" s="135">
        <v>573</v>
      </c>
      <c r="I520" s="135">
        <v>262</v>
      </c>
      <c r="J520" s="135">
        <v>227</v>
      </c>
      <c r="K520" s="135">
        <v>489</v>
      </c>
      <c r="L520" s="135">
        <v>54</v>
      </c>
      <c r="M520" s="135">
        <v>30</v>
      </c>
      <c r="N520" s="135">
        <v>84</v>
      </c>
      <c r="O520" s="135">
        <v>0</v>
      </c>
    </row>
    <row r="521" spans="2:15" s="128" customFormat="1" ht="12.75" x14ac:dyDescent="0.2">
      <c r="D521" s="128" t="s">
        <v>827</v>
      </c>
      <c r="E521" s="135">
        <v>8942</v>
      </c>
      <c r="F521" s="135">
        <v>317</v>
      </c>
      <c r="G521" s="135">
        <v>250</v>
      </c>
      <c r="H521" s="135">
        <v>567</v>
      </c>
      <c r="I521" s="135">
        <v>262</v>
      </c>
      <c r="J521" s="135">
        <v>227</v>
      </c>
      <c r="K521" s="135">
        <v>489</v>
      </c>
      <c r="L521" s="135">
        <v>51</v>
      </c>
      <c r="M521" s="135">
        <v>27</v>
      </c>
      <c r="N521" s="135">
        <v>78</v>
      </c>
      <c r="O521" s="135">
        <v>0</v>
      </c>
    </row>
    <row r="522" spans="2:15" s="128" customFormat="1" ht="12.75" x14ac:dyDescent="0.2">
      <c r="D522" s="128" t="s">
        <v>828</v>
      </c>
      <c r="E522" s="135">
        <v>5</v>
      </c>
      <c r="F522" s="135">
        <v>2</v>
      </c>
      <c r="G522" s="135">
        <v>4</v>
      </c>
      <c r="H522" s="135">
        <v>6</v>
      </c>
      <c r="I522" s="135">
        <v>0</v>
      </c>
      <c r="J522" s="135">
        <v>0</v>
      </c>
      <c r="K522" s="135">
        <v>0</v>
      </c>
      <c r="L522" s="135">
        <v>3</v>
      </c>
      <c r="M522" s="135">
        <v>3</v>
      </c>
      <c r="N522" s="135">
        <v>6</v>
      </c>
      <c r="O522" s="135">
        <v>0</v>
      </c>
    </row>
    <row r="523" spans="2:15" s="128" customFormat="1" ht="12.75" x14ac:dyDescent="0.2">
      <c r="C523" s="128" t="s">
        <v>754</v>
      </c>
      <c r="E523" s="135">
        <v>5710</v>
      </c>
      <c r="F523" s="135">
        <v>244</v>
      </c>
      <c r="G523" s="135">
        <v>119</v>
      </c>
      <c r="H523" s="135">
        <v>363</v>
      </c>
      <c r="I523" s="135">
        <v>200</v>
      </c>
      <c r="J523" s="135">
        <v>105</v>
      </c>
      <c r="K523" s="135">
        <v>305</v>
      </c>
      <c r="L523" s="135">
        <v>44</v>
      </c>
      <c r="M523" s="135">
        <v>14</v>
      </c>
      <c r="N523" s="135">
        <v>58</v>
      </c>
      <c r="O523" s="135">
        <v>0</v>
      </c>
    </row>
    <row r="524" spans="2:15" s="128" customFormat="1" ht="12.75" x14ac:dyDescent="0.2">
      <c r="D524" s="128" t="s">
        <v>827</v>
      </c>
      <c r="E524" s="135">
        <v>5710</v>
      </c>
      <c r="F524" s="135">
        <v>244</v>
      </c>
      <c r="G524" s="135">
        <v>119</v>
      </c>
      <c r="H524" s="135">
        <v>363</v>
      </c>
      <c r="I524" s="135">
        <v>200</v>
      </c>
      <c r="J524" s="135">
        <v>105</v>
      </c>
      <c r="K524" s="135">
        <v>305</v>
      </c>
      <c r="L524" s="135">
        <v>44</v>
      </c>
      <c r="M524" s="135">
        <v>14</v>
      </c>
      <c r="N524" s="135">
        <v>58</v>
      </c>
      <c r="O524" s="135">
        <v>0</v>
      </c>
    </row>
    <row r="525" spans="2:15" s="128" customFormat="1" ht="12.75" x14ac:dyDescent="0.2">
      <c r="B525" s="128" t="s">
        <v>620</v>
      </c>
      <c r="E525" s="135">
        <v>1551</v>
      </c>
      <c r="F525" s="135">
        <v>171</v>
      </c>
      <c r="G525" s="135">
        <v>66</v>
      </c>
      <c r="H525" s="135">
        <v>237</v>
      </c>
      <c r="I525" s="135">
        <v>115</v>
      </c>
      <c r="J525" s="135">
        <v>48</v>
      </c>
      <c r="K525" s="135">
        <v>163</v>
      </c>
      <c r="L525" s="135">
        <v>49</v>
      </c>
      <c r="M525" s="135">
        <v>35</v>
      </c>
      <c r="N525" s="135">
        <v>84</v>
      </c>
      <c r="O525" s="135">
        <v>0</v>
      </c>
    </row>
    <row r="526" spans="2:15" s="128" customFormat="1" ht="12.75" x14ac:dyDescent="0.2">
      <c r="C526" s="128" t="s">
        <v>755</v>
      </c>
      <c r="E526" s="135">
        <v>85</v>
      </c>
      <c r="F526" s="135">
        <v>14</v>
      </c>
      <c r="G526" s="135">
        <v>4</v>
      </c>
      <c r="H526" s="135">
        <v>18</v>
      </c>
      <c r="I526" s="135">
        <v>11</v>
      </c>
      <c r="J526" s="135">
        <v>1</v>
      </c>
      <c r="K526" s="135">
        <v>12</v>
      </c>
      <c r="L526" s="135">
        <v>3</v>
      </c>
      <c r="M526" s="135">
        <v>3</v>
      </c>
      <c r="N526" s="135">
        <v>6</v>
      </c>
      <c r="O526" s="135">
        <v>0</v>
      </c>
    </row>
    <row r="527" spans="2:15" s="128" customFormat="1" ht="12.75" x14ac:dyDescent="0.2">
      <c r="D527" s="128" t="s">
        <v>827</v>
      </c>
      <c r="E527" s="135">
        <v>85</v>
      </c>
      <c r="F527" s="135">
        <v>14</v>
      </c>
      <c r="G527" s="135">
        <v>4</v>
      </c>
      <c r="H527" s="135">
        <v>18</v>
      </c>
      <c r="I527" s="135">
        <v>11</v>
      </c>
      <c r="J527" s="135">
        <v>1</v>
      </c>
      <c r="K527" s="135">
        <v>12</v>
      </c>
      <c r="L527" s="135">
        <v>3</v>
      </c>
      <c r="M527" s="135">
        <v>3</v>
      </c>
      <c r="N527" s="135">
        <v>6</v>
      </c>
      <c r="O527" s="135">
        <v>0</v>
      </c>
    </row>
    <row r="528" spans="2:15" s="128" customFormat="1" ht="12.75" x14ac:dyDescent="0.2">
      <c r="C528" s="128" t="s">
        <v>756</v>
      </c>
      <c r="E528" s="135">
        <v>1466</v>
      </c>
      <c r="F528" s="135">
        <v>157</v>
      </c>
      <c r="G528" s="135">
        <v>62</v>
      </c>
      <c r="H528" s="135">
        <v>219</v>
      </c>
      <c r="I528" s="135">
        <v>104</v>
      </c>
      <c r="J528" s="135">
        <v>47</v>
      </c>
      <c r="K528" s="135">
        <v>151</v>
      </c>
      <c r="L528" s="135">
        <v>46</v>
      </c>
      <c r="M528" s="135">
        <v>32</v>
      </c>
      <c r="N528" s="135">
        <v>78</v>
      </c>
      <c r="O528" s="135">
        <v>0</v>
      </c>
    </row>
    <row r="529" spans="2:15" s="128" customFormat="1" ht="12.75" x14ac:dyDescent="0.2">
      <c r="D529" s="128" t="s">
        <v>827</v>
      </c>
      <c r="E529" s="135">
        <v>1053</v>
      </c>
      <c r="F529" s="135">
        <v>91</v>
      </c>
      <c r="G529" s="135">
        <v>33</v>
      </c>
      <c r="H529" s="135">
        <v>124</v>
      </c>
      <c r="I529" s="135">
        <v>69</v>
      </c>
      <c r="J529" s="135">
        <v>27</v>
      </c>
      <c r="K529" s="135">
        <v>96</v>
      </c>
      <c r="L529" s="135">
        <v>10</v>
      </c>
      <c r="M529" s="135">
        <v>7</v>
      </c>
      <c r="N529" s="135">
        <v>17</v>
      </c>
      <c r="O529" s="135">
        <v>0</v>
      </c>
    </row>
    <row r="530" spans="2:15" s="128" customFormat="1" ht="12.75" x14ac:dyDescent="0.2">
      <c r="D530" s="128" t="s">
        <v>828</v>
      </c>
      <c r="E530" s="135">
        <v>413</v>
      </c>
      <c r="F530" s="135">
        <v>66</v>
      </c>
      <c r="G530" s="135">
        <v>29</v>
      </c>
      <c r="H530" s="135">
        <v>95</v>
      </c>
      <c r="I530" s="135">
        <v>35</v>
      </c>
      <c r="J530" s="135">
        <v>20</v>
      </c>
      <c r="K530" s="135">
        <v>55</v>
      </c>
      <c r="L530" s="135">
        <v>36</v>
      </c>
      <c r="M530" s="135">
        <v>25</v>
      </c>
      <c r="N530" s="135">
        <v>61</v>
      </c>
      <c r="O530" s="135">
        <v>0</v>
      </c>
    </row>
    <row r="531" spans="2:15" s="128" customFormat="1" ht="12.75" x14ac:dyDescent="0.2">
      <c r="B531" s="128" t="s">
        <v>612</v>
      </c>
      <c r="E531" s="135">
        <v>3852</v>
      </c>
      <c r="F531" s="135">
        <v>55</v>
      </c>
      <c r="G531" s="135">
        <v>41</v>
      </c>
      <c r="H531" s="135">
        <v>96</v>
      </c>
      <c r="I531" s="135">
        <v>44</v>
      </c>
      <c r="J531" s="135">
        <v>27</v>
      </c>
      <c r="K531" s="135">
        <v>71</v>
      </c>
      <c r="L531" s="135">
        <v>6</v>
      </c>
      <c r="M531" s="135">
        <v>10</v>
      </c>
      <c r="N531" s="135">
        <v>16</v>
      </c>
      <c r="O531" s="135">
        <v>0</v>
      </c>
    </row>
    <row r="532" spans="2:15" s="128" customFormat="1" ht="12.75" x14ac:dyDescent="0.2">
      <c r="C532" s="128" t="s">
        <v>612</v>
      </c>
      <c r="E532" s="135">
        <v>3852</v>
      </c>
      <c r="F532" s="135">
        <v>55</v>
      </c>
      <c r="G532" s="135">
        <v>41</v>
      </c>
      <c r="H532" s="135">
        <v>96</v>
      </c>
      <c r="I532" s="135">
        <v>44</v>
      </c>
      <c r="J532" s="135">
        <v>27</v>
      </c>
      <c r="K532" s="135">
        <v>71</v>
      </c>
      <c r="L532" s="135">
        <v>6</v>
      </c>
      <c r="M532" s="135">
        <v>10</v>
      </c>
      <c r="N532" s="135">
        <v>16</v>
      </c>
      <c r="O532" s="135">
        <v>0</v>
      </c>
    </row>
    <row r="533" spans="2:15" s="128" customFormat="1" ht="12.75" x14ac:dyDescent="0.2">
      <c r="D533" s="128" t="s">
        <v>827</v>
      </c>
      <c r="E533" s="135">
        <v>3852</v>
      </c>
      <c r="F533" s="135">
        <v>55</v>
      </c>
      <c r="G533" s="135">
        <v>41</v>
      </c>
      <c r="H533" s="135">
        <v>96</v>
      </c>
      <c r="I533" s="135">
        <v>44</v>
      </c>
      <c r="J533" s="135">
        <v>27</v>
      </c>
      <c r="K533" s="135">
        <v>71</v>
      </c>
      <c r="L533" s="135">
        <v>6</v>
      </c>
      <c r="M533" s="135">
        <v>10</v>
      </c>
      <c r="N533" s="135">
        <v>16</v>
      </c>
      <c r="O533" s="135">
        <v>0</v>
      </c>
    </row>
    <row r="534" spans="2:15" s="128" customFormat="1" ht="12.75" x14ac:dyDescent="0.2">
      <c r="B534" s="128" t="s">
        <v>757</v>
      </c>
      <c r="E534" s="135">
        <v>704</v>
      </c>
      <c r="F534" s="135">
        <v>106</v>
      </c>
      <c r="G534" s="135">
        <v>59</v>
      </c>
      <c r="H534" s="135">
        <v>165</v>
      </c>
      <c r="I534" s="135">
        <v>2</v>
      </c>
      <c r="J534" s="135">
        <v>2</v>
      </c>
      <c r="K534" s="135">
        <v>4</v>
      </c>
      <c r="L534" s="135">
        <v>1</v>
      </c>
      <c r="M534" s="135">
        <v>0</v>
      </c>
      <c r="N534" s="135">
        <v>1</v>
      </c>
      <c r="O534" s="135">
        <v>0</v>
      </c>
    </row>
    <row r="535" spans="2:15" s="128" customFormat="1" ht="12.75" x14ac:dyDescent="0.2">
      <c r="C535" s="128" t="s">
        <v>757</v>
      </c>
      <c r="E535" s="135">
        <v>704</v>
      </c>
      <c r="F535" s="135">
        <v>106</v>
      </c>
      <c r="G535" s="135">
        <v>59</v>
      </c>
      <c r="H535" s="135">
        <v>165</v>
      </c>
      <c r="I535" s="135">
        <v>2</v>
      </c>
      <c r="J535" s="135">
        <v>2</v>
      </c>
      <c r="K535" s="135">
        <v>4</v>
      </c>
      <c r="L535" s="135">
        <v>1</v>
      </c>
      <c r="M535" s="135">
        <v>0</v>
      </c>
      <c r="N535" s="135">
        <v>1</v>
      </c>
      <c r="O535" s="135">
        <v>0</v>
      </c>
    </row>
    <row r="536" spans="2:15" s="128" customFormat="1" ht="12.75" x14ac:dyDescent="0.2">
      <c r="D536" s="128" t="s">
        <v>827</v>
      </c>
      <c r="E536" s="135">
        <v>704</v>
      </c>
      <c r="F536" s="135">
        <v>106</v>
      </c>
      <c r="G536" s="135">
        <v>59</v>
      </c>
      <c r="H536" s="135">
        <v>165</v>
      </c>
      <c r="I536" s="135">
        <v>2</v>
      </c>
      <c r="J536" s="135">
        <v>2</v>
      </c>
      <c r="K536" s="135">
        <v>4</v>
      </c>
      <c r="L536" s="135">
        <v>1</v>
      </c>
      <c r="M536" s="135">
        <v>0</v>
      </c>
      <c r="N536" s="135">
        <v>1</v>
      </c>
      <c r="O536" s="135">
        <v>0</v>
      </c>
    </row>
    <row r="537" spans="2:15" s="128" customFormat="1" ht="12.75" x14ac:dyDescent="0.2">
      <c r="B537" s="128" t="s">
        <v>758</v>
      </c>
      <c r="E537" s="135">
        <v>161</v>
      </c>
      <c r="F537" s="135">
        <v>27</v>
      </c>
      <c r="G537" s="135">
        <v>15</v>
      </c>
      <c r="H537" s="135">
        <v>42</v>
      </c>
      <c r="I537" s="135">
        <v>27</v>
      </c>
      <c r="J537" s="135">
        <v>15</v>
      </c>
      <c r="K537" s="135">
        <v>42</v>
      </c>
      <c r="L537" s="135">
        <v>0</v>
      </c>
      <c r="M537" s="135">
        <v>0</v>
      </c>
      <c r="N537" s="135">
        <v>0</v>
      </c>
      <c r="O537" s="135">
        <v>0</v>
      </c>
    </row>
    <row r="538" spans="2:15" s="128" customFormat="1" ht="12.75" x14ac:dyDescent="0.2">
      <c r="C538" s="128" t="s">
        <v>758</v>
      </c>
      <c r="E538" s="135">
        <v>161</v>
      </c>
      <c r="F538" s="135">
        <v>27</v>
      </c>
      <c r="G538" s="135">
        <v>15</v>
      </c>
      <c r="H538" s="135">
        <v>42</v>
      </c>
      <c r="I538" s="135">
        <v>27</v>
      </c>
      <c r="J538" s="135">
        <v>15</v>
      </c>
      <c r="K538" s="135">
        <v>42</v>
      </c>
      <c r="L538" s="135">
        <v>0</v>
      </c>
      <c r="M538" s="135">
        <v>0</v>
      </c>
      <c r="N538" s="135">
        <v>0</v>
      </c>
      <c r="O538" s="135">
        <v>0</v>
      </c>
    </row>
    <row r="539" spans="2:15" s="128" customFormat="1" ht="12.75" x14ac:dyDescent="0.2">
      <c r="D539" s="128" t="s">
        <v>827</v>
      </c>
      <c r="E539" s="135">
        <v>111</v>
      </c>
      <c r="F539" s="135">
        <v>17</v>
      </c>
      <c r="G539" s="135">
        <v>13</v>
      </c>
      <c r="H539" s="135">
        <v>30</v>
      </c>
      <c r="I539" s="135">
        <v>17</v>
      </c>
      <c r="J539" s="135">
        <v>13</v>
      </c>
      <c r="K539" s="135">
        <v>30</v>
      </c>
      <c r="L539" s="135">
        <v>0</v>
      </c>
      <c r="M539" s="135">
        <v>0</v>
      </c>
      <c r="N539" s="135">
        <v>0</v>
      </c>
      <c r="O539" s="135">
        <v>0</v>
      </c>
    </row>
    <row r="540" spans="2:15" s="128" customFormat="1" ht="12.75" x14ac:dyDescent="0.2">
      <c r="D540" s="128" t="s">
        <v>828</v>
      </c>
      <c r="E540" s="135">
        <v>50</v>
      </c>
      <c r="F540" s="135">
        <v>10</v>
      </c>
      <c r="G540" s="135">
        <v>2</v>
      </c>
      <c r="H540" s="135">
        <v>12</v>
      </c>
      <c r="I540" s="135">
        <v>10</v>
      </c>
      <c r="J540" s="135">
        <v>2</v>
      </c>
      <c r="K540" s="135">
        <v>12</v>
      </c>
      <c r="L540" s="135">
        <v>0</v>
      </c>
      <c r="M540" s="135">
        <v>0</v>
      </c>
      <c r="N540" s="135">
        <v>0</v>
      </c>
      <c r="O540" s="135">
        <v>0</v>
      </c>
    </row>
    <row r="541" spans="2:15" s="128" customFormat="1" ht="12.75" x14ac:dyDescent="0.2">
      <c r="B541" s="128" t="s">
        <v>759</v>
      </c>
      <c r="E541" s="135">
        <v>220</v>
      </c>
      <c r="F541" s="135">
        <v>17</v>
      </c>
      <c r="G541" s="135">
        <v>13</v>
      </c>
      <c r="H541" s="135">
        <v>30</v>
      </c>
      <c r="I541" s="135">
        <v>17</v>
      </c>
      <c r="J541" s="135">
        <v>13</v>
      </c>
      <c r="K541" s="135">
        <v>30</v>
      </c>
      <c r="L541" s="135">
        <v>0</v>
      </c>
      <c r="M541" s="135">
        <v>0</v>
      </c>
      <c r="N541" s="135">
        <v>0</v>
      </c>
      <c r="O541" s="135">
        <v>0</v>
      </c>
    </row>
    <row r="542" spans="2:15" s="128" customFormat="1" ht="12.75" x14ac:dyDescent="0.2">
      <c r="C542" s="128" t="s">
        <v>759</v>
      </c>
      <c r="E542" s="135">
        <v>220</v>
      </c>
      <c r="F542" s="135">
        <v>17</v>
      </c>
      <c r="G542" s="135">
        <v>13</v>
      </c>
      <c r="H542" s="135">
        <v>30</v>
      </c>
      <c r="I542" s="135">
        <v>17</v>
      </c>
      <c r="J542" s="135">
        <v>13</v>
      </c>
      <c r="K542" s="135">
        <v>30</v>
      </c>
      <c r="L542" s="135">
        <v>0</v>
      </c>
      <c r="M542" s="135">
        <v>0</v>
      </c>
      <c r="N542" s="135">
        <v>0</v>
      </c>
      <c r="O542" s="135">
        <v>0</v>
      </c>
    </row>
    <row r="543" spans="2:15" s="128" customFormat="1" ht="12.75" x14ac:dyDescent="0.2">
      <c r="D543" s="128" t="s">
        <v>827</v>
      </c>
      <c r="E543" s="135">
        <v>220</v>
      </c>
      <c r="F543" s="135">
        <v>17</v>
      </c>
      <c r="G543" s="135">
        <v>13</v>
      </c>
      <c r="H543" s="135">
        <v>30</v>
      </c>
      <c r="I543" s="135">
        <v>17</v>
      </c>
      <c r="J543" s="135">
        <v>13</v>
      </c>
      <c r="K543" s="135">
        <v>30</v>
      </c>
      <c r="L543" s="135">
        <v>0</v>
      </c>
      <c r="M543" s="135">
        <v>0</v>
      </c>
      <c r="N543" s="135">
        <v>0</v>
      </c>
      <c r="O543" s="135">
        <v>0</v>
      </c>
    </row>
    <row r="544" spans="2:15" s="128" customFormat="1" ht="12.75" x14ac:dyDescent="0.2">
      <c r="B544" s="128" t="s">
        <v>618</v>
      </c>
      <c r="E544" s="135">
        <v>594</v>
      </c>
      <c r="F544" s="135">
        <v>21</v>
      </c>
      <c r="G544" s="135">
        <v>16</v>
      </c>
      <c r="H544" s="135">
        <v>37</v>
      </c>
      <c r="I544" s="135">
        <v>6</v>
      </c>
      <c r="J544" s="135">
        <v>11</v>
      </c>
      <c r="K544" s="135">
        <v>17</v>
      </c>
      <c r="L544" s="135">
        <v>14</v>
      </c>
      <c r="M544" s="135">
        <v>6</v>
      </c>
      <c r="N544" s="135">
        <v>20</v>
      </c>
      <c r="O544" s="135">
        <v>0</v>
      </c>
    </row>
    <row r="545" spans="1:15" s="128" customFormat="1" ht="12.75" x14ac:dyDescent="0.2">
      <c r="C545" s="128" t="s">
        <v>760</v>
      </c>
      <c r="E545" s="135">
        <v>594</v>
      </c>
      <c r="F545" s="135">
        <v>21</v>
      </c>
      <c r="G545" s="135">
        <v>16</v>
      </c>
      <c r="H545" s="135">
        <v>37</v>
      </c>
      <c r="I545" s="135">
        <v>6</v>
      </c>
      <c r="J545" s="135">
        <v>11</v>
      </c>
      <c r="K545" s="135">
        <v>17</v>
      </c>
      <c r="L545" s="135">
        <v>14</v>
      </c>
      <c r="M545" s="135">
        <v>6</v>
      </c>
      <c r="N545" s="135">
        <v>20</v>
      </c>
      <c r="O545" s="135">
        <v>0</v>
      </c>
    </row>
    <row r="546" spans="1:15" s="128" customFormat="1" ht="12.75" x14ac:dyDescent="0.2">
      <c r="D546" s="128" t="s">
        <v>827</v>
      </c>
      <c r="E546" s="135">
        <v>594</v>
      </c>
      <c r="F546" s="135">
        <v>21</v>
      </c>
      <c r="G546" s="135">
        <v>16</v>
      </c>
      <c r="H546" s="135">
        <v>37</v>
      </c>
      <c r="I546" s="135">
        <v>6</v>
      </c>
      <c r="J546" s="135">
        <v>11</v>
      </c>
      <c r="K546" s="135">
        <v>17</v>
      </c>
      <c r="L546" s="135">
        <v>14</v>
      </c>
      <c r="M546" s="135">
        <v>6</v>
      </c>
      <c r="N546" s="135">
        <v>20</v>
      </c>
      <c r="O546" s="135">
        <v>0</v>
      </c>
    </row>
    <row r="547" spans="1:15" s="128" customFormat="1" ht="12.75" x14ac:dyDescent="0.2">
      <c r="B547" s="128" t="s">
        <v>761</v>
      </c>
      <c r="E547" s="135">
        <v>713</v>
      </c>
      <c r="F547" s="135">
        <v>57</v>
      </c>
      <c r="G547" s="135">
        <v>63</v>
      </c>
      <c r="H547" s="135">
        <v>120</v>
      </c>
      <c r="I547" s="135">
        <v>34</v>
      </c>
      <c r="J547" s="135">
        <v>19</v>
      </c>
      <c r="K547" s="135">
        <v>53</v>
      </c>
      <c r="L547" s="135">
        <v>20</v>
      </c>
      <c r="M547" s="135">
        <v>40</v>
      </c>
      <c r="N547" s="135">
        <v>60</v>
      </c>
      <c r="O547" s="135">
        <v>0</v>
      </c>
    </row>
    <row r="548" spans="1:15" s="128" customFormat="1" ht="12.75" x14ac:dyDescent="0.2">
      <c r="C548" s="128" t="s">
        <v>761</v>
      </c>
      <c r="E548" s="135">
        <v>713</v>
      </c>
      <c r="F548" s="135">
        <v>57</v>
      </c>
      <c r="G548" s="135">
        <v>63</v>
      </c>
      <c r="H548" s="135">
        <v>120</v>
      </c>
      <c r="I548" s="135">
        <v>34</v>
      </c>
      <c r="J548" s="135">
        <v>19</v>
      </c>
      <c r="K548" s="135">
        <v>53</v>
      </c>
      <c r="L548" s="135">
        <v>20</v>
      </c>
      <c r="M548" s="135">
        <v>40</v>
      </c>
      <c r="N548" s="135">
        <v>60</v>
      </c>
      <c r="O548" s="135">
        <v>0</v>
      </c>
    </row>
    <row r="549" spans="1:15" s="128" customFormat="1" ht="12.75" x14ac:dyDescent="0.2">
      <c r="D549" s="128" t="s">
        <v>827</v>
      </c>
      <c r="E549" s="135">
        <v>640</v>
      </c>
      <c r="F549" s="135">
        <v>56</v>
      </c>
      <c r="G549" s="135">
        <v>63</v>
      </c>
      <c r="H549" s="135">
        <v>119</v>
      </c>
      <c r="I549" s="135">
        <v>33</v>
      </c>
      <c r="J549" s="135">
        <v>19</v>
      </c>
      <c r="K549" s="135">
        <v>52</v>
      </c>
      <c r="L549" s="135">
        <v>20</v>
      </c>
      <c r="M549" s="135">
        <v>40</v>
      </c>
      <c r="N549" s="135">
        <v>60</v>
      </c>
      <c r="O549" s="135">
        <v>0</v>
      </c>
    </row>
    <row r="550" spans="1:15" s="128" customFormat="1" ht="12.75" x14ac:dyDescent="0.2">
      <c r="D550" s="128" t="s">
        <v>828</v>
      </c>
      <c r="E550" s="135">
        <v>73</v>
      </c>
      <c r="F550" s="135">
        <v>1</v>
      </c>
      <c r="G550" s="135">
        <v>0</v>
      </c>
      <c r="H550" s="135">
        <v>1</v>
      </c>
      <c r="I550" s="135">
        <v>1</v>
      </c>
      <c r="J550" s="135">
        <v>0</v>
      </c>
      <c r="K550" s="135">
        <v>1</v>
      </c>
      <c r="L550" s="135">
        <v>0</v>
      </c>
      <c r="M550" s="135">
        <v>0</v>
      </c>
      <c r="N550" s="135">
        <v>0</v>
      </c>
      <c r="O550" s="135">
        <v>0</v>
      </c>
    </row>
    <row r="551" spans="1:15" s="128" customFormat="1" ht="12.75" x14ac:dyDescent="0.2">
      <c r="B551" s="128" t="s">
        <v>605</v>
      </c>
      <c r="E551" s="135">
        <v>8230</v>
      </c>
      <c r="F551" s="135">
        <v>302</v>
      </c>
      <c r="G551" s="135">
        <v>233</v>
      </c>
      <c r="H551" s="135">
        <v>535</v>
      </c>
      <c r="I551" s="135">
        <v>302</v>
      </c>
      <c r="J551" s="135">
        <v>233</v>
      </c>
      <c r="K551" s="135">
        <v>535</v>
      </c>
      <c r="L551" s="135">
        <v>0</v>
      </c>
      <c r="M551" s="135">
        <v>0</v>
      </c>
      <c r="N551" s="135">
        <v>0</v>
      </c>
      <c r="O551" s="135">
        <v>12</v>
      </c>
    </row>
    <row r="552" spans="1:15" s="128" customFormat="1" ht="12.75" x14ac:dyDescent="0.2">
      <c r="C552" s="128" t="s">
        <v>605</v>
      </c>
      <c r="E552" s="135">
        <v>8230</v>
      </c>
      <c r="F552" s="135">
        <v>302</v>
      </c>
      <c r="G552" s="135">
        <v>233</v>
      </c>
      <c r="H552" s="135">
        <v>535</v>
      </c>
      <c r="I552" s="135">
        <v>302</v>
      </c>
      <c r="J552" s="135">
        <v>233</v>
      </c>
      <c r="K552" s="135">
        <v>535</v>
      </c>
      <c r="L552" s="135">
        <v>0</v>
      </c>
      <c r="M552" s="135">
        <v>0</v>
      </c>
      <c r="N552" s="135">
        <v>0</v>
      </c>
      <c r="O552" s="135">
        <v>12</v>
      </c>
    </row>
    <row r="553" spans="1:15" s="128" customFormat="1" ht="12.75" x14ac:dyDescent="0.2">
      <c r="D553" s="128" t="s">
        <v>827</v>
      </c>
      <c r="E553" s="135">
        <v>8230</v>
      </c>
      <c r="F553" s="135">
        <v>302</v>
      </c>
      <c r="G553" s="135">
        <v>233</v>
      </c>
      <c r="H553" s="135">
        <v>535</v>
      </c>
      <c r="I553" s="135">
        <v>302</v>
      </c>
      <c r="J553" s="135">
        <v>233</v>
      </c>
      <c r="K553" s="135">
        <v>535</v>
      </c>
      <c r="L553" s="135">
        <v>0</v>
      </c>
      <c r="M553" s="135">
        <v>0</v>
      </c>
      <c r="N553" s="135">
        <v>0</v>
      </c>
      <c r="O553" s="135">
        <v>12</v>
      </c>
    </row>
    <row r="554" spans="1:15" s="128" customFormat="1" ht="12.75" x14ac:dyDescent="0.2">
      <c r="B554" s="128" t="s">
        <v>606</v>
      </c>
      <c r="E554" s="135">
        <v>1153</v>
      </c>
      <c r="F554" s="135">
        <v>36</v>
      </c>
      <c r="G554" s="135">
        <v>36</v>
      </c>
      <c r="H554" s="135">
        <v>72</v>
      </c>
      <c r="I554" s="135">
        <v>36</v>
      </c>
      <c r="J554" s="135">
        <v>36</v>
      </c>
      <c r="K554" s="135">
        <v>72</v>
      </c>
      <c r="L554" s="135">
        <v>0</v>
      </c>
      <c r="M554" s="135">
        <v>0</v>
      </c>
      <c r="N554" s="135">
        <v>0</v>
      </c>
      <c r="O554" s="135">
        <v>0</v>
      </c>
    </row>
    <row r="555" spans="1:15" s="128" customFormat="1" ht="12.75" x14ac:dyDescent="0.2">
      <c r="C555" s="128" t="s">
        <v>606</v>
      </c>
      <c r="E555" s="135">
        <v>1153</v>
      </c>
      <c r="F555" s="135">
        <v>36</v>
      </c>
      <c r="G555" s="135">
        <v>36</v>
      </c>
      <c r="H555" s="135">
        <v>72</v>
      </c>
      <c r="I555" s="135">
        <v>36</v>
      </c>
      <c r="J555" s="135">
        <v>36</v>
      </c>
      <c r="K555" s="135">
        <v>72</v>
      </c>
      <c r="L555" s="135">
        <v>0</v>
      </c>
      <c r="M555" s="135">
        <v>0</v>
      </c>
      <c r="N555" s="135">
        <v>0</v>
      </c>
      <c r="O555" s="135">
        <v>0</v>
      </c>
    </row>
    <row r="556" spans="1:15" s="128" customFormat="1" ht="12.75" x14ac:dyDescent="0.2">
      <c r="D556" s="128" t="s">
        <v>827</v>
      </c>
      <c r="E556" s="135">
        <v>1153</v>
      </c>
      <c r="F556" s="135">
        <v>36</v>
      </c>
      <c r="G556" s="135">
        <v>36</v>
      </c>
      <c r="H556" s="135">
        <v>72</v>
      </c>
      <c r="I556" s="135">
        <v>36</v>
      </c>
      <c r="J556" s="135">
        <v>36</v>
      </c>
      <c r="K556" s="135">
        <v>72</v>
      </c>
      <c r="L556" s="135">
        <v>0</v>
      </c>
      <c r="M556" s="135">
        <v>0</v>
      </c>
      <c r="N556" s="135">
        <v>0</v>
      </c>
      <c r="O556" s="135">
        <v>0</v>
      </c>
    </row>
    <row r="557" spans="1:15" s="128" customFormat="1" ht="12.75" x14ac:dyDescent="0.2">
      <c r="B557" s="128" t="s">
        <v>813</v>
      </c>
      <c r="E557" s="135">
        <v>7</v>
      </c>
      <c r="F557" s="135">
        <v>4</v>
      </c>
      <c r="G557" s="135">
        <v>2</v>
      </c>
      <c r="H557" s="135">
        <v>6</v>
      </c>
      <c r="I557" s="135">
        <v>0</v>
      </c>
      <c r="J557" s="135">
        <v>0</v>
      </c>
      <c r="K557" s="135">
        <v>0</v>
      </c>
      <c r="L557" s="135">
        <v>4</v>
      </c>
      <c r="M557" s="135">
        <v>2</v>
      </c>
      <c r="N557" s="135">
        <v>6</v>
      </c>
      <c r="O557" s="135">
        <v>0</v>
      </c>
    </row>
    <row r="558" spans="1:15" s="128" customFormat="1" ht="12.75" x14ac:dyDescent="0.2">
      <c r="C558" s="128" t="s">
        <v>813</v>
      </c>
      <c r="E558" s="135">
        <v>7</v>
      </c>
      <c r="F558" s="135">
        <v>4</v>
      </c>
      <c r="G558" s="135">
        <v>2</v>
      </c>
      <c r="H558" s="135">
        <v>6</v>
      </c>
      <c r="I558" s="135">
        <v>0</v>
      </c>
      <c r="J558" s="135">
        <v>0</v>
      </c>
      <c r="K558" s="135">
        <v>0</v>
      </c>
      <c r="L558" s="135">
        <v>4</v>
      </c>
      <c r="M558" s="135">
        <v>2</v>
      </c>
      <c r="N558" s="135">
        <v>6</v>
      </c>
      <c r="O558" s="135">
        <v>0</v>
      </c>
    </row>
    <row r="559" spans="1:15" s="128" customFormat="1" ht="12.75" x14ac:dyDescent="0.2">
      <c r="D559" s="128" t="s">
        <v>828</v>
      </c>
      <c r="E559" s="135">
        <v>7</v>
      </c>
      <c r="F559" s="135">
        <v>4</v>
      </c>
      <c r="G559" s="135">
        <v>2</v>
      </c>
      <c r="H559" s="135">
        <v>6</v>
      </c>
      <c r="I559" s="135">
        <v>0</v>
      </c>
      <c r="J559" s="135">
        <v>0</v>
      </c>
      <c r="K559" s="135">
        <v>0</v>
      </c>
      <c r="L559" s="135">
        <v>4</v>
      </c>
      <c r="M559" s="135">
        <v>2</v>
      </c>
      <c r="N559" s="135">
        <v>6</v>
      </c>
      <c r="O559" s="135">
        <v>0</v>
      </c>
    </row>
    <row r="560" spans="1:15" s="128" customFormat="1" ht="12.75" x14ac:dyDescent="0.2">
      <c r="A560" s="128" t="s">
        <v>607</v>
      </c>
      <c r="E560" s="135">
        <v>254</v>
      </c>
      <c r="F560" s="135">
        <v>15</v>
      </c>
      <c r="G560" s="135">
        <v>12</v>
      </c>
      <c r="H560" s="135">
        <v>27</v>
      </c>
      <c r="I560" s="135">
        <v>9</v>
      </c>
      <c r="J560" s="135">
        <v>10</v>
      </c>
      <c r="K560" s="135">
        <v>19</v>
      </c>
      <c r="L560" s="135">
        <v>7</v>
      </c>
      <c r="M560" s="135">
        <v>2</v>
      </c>
      <c r="N560" s="135">
        <v>9</v>
      </c>
      <c r="O560" s="135">
        <v>0</v>
      </c>
    </row>
    <row r="561" spans="1:15" s="128" customFormat="1" ht="12.75" x14ac:dyDescent="0.2">
      <c r="B561" s="128" t="s">
        <v>620</v>
      </c>
      <c r="E561" s="135">
        <v>9</v>
      </c>
      <c r="F561" s="135">
        <v>2</v>
      </c>
      <c r="G561" s="135">
        <v>3</v>
      </c>
      <c r="H561" s="135">
        <v>5</v>
      </c>
      <c r="I561" s="135">
        <v>2</v>
      </c>
      <c r="J561" s="135">
        <v>3</v>
      </c>
      <c r="K561" s="135">
        <v>5</v>
      </c>
      <c r="L561" s="135">
        <v>0</v>
      </c>
      <c r="M561" s="135">
        <v>0</v>
      </c>
      <c r="N561" s="135">
        <v>0</v>
      </c>
      <c r="O561" s="135">
        <v>0</v>
      </c>
    </row>
    <row r="562" spans="1:15" s="128" customFormat="1" ht="12.75" x14ac:dyDescent="0.2">
      <c r="C562" s="128" t="s">
        <v>762</v>
      </c>
      <c r="E562" s="135">
        <v>9</v>
      </c>
      <c r="F562" s="135">
        <v>2</v>
      </c>
      <c r="G562" s="135">
        <v>3</v>
      </c>
      <c r="H562" s="135">
        <v>5</v>
      </c>
      <c r="I562" s="135">
        <v>2</v>
      </c>
      <c r="J562" s="135">
        <v>3</v>
      </c>
      <c r="K562" s="135">
        <v>5</v>
      </c>
      <c r="L562" s="135">
        <v>0</v>
      </c>
      <c r="M562" s="135">
        <v>0</v>
      </c>
      <c r="N562" s="135">
        <v>0</v>
      </c>
      <c r="O562" s="135">
        <v>0</v>
      </c>
    </row>
    <row r="563" spans="1:15" s="128" customFormat="1" ht="12.75" x14ac:dyDescent="0.2">
      <c r="D563" s="128" t="s">
        <v>828</v>
      </c>
      <c r="E563" s="135">
        <v>9</v>
      </c>
      <c r="F563" s="135">
        <v>2</v>
      </c>
      <c r="G563" s="135">
        <v>3</v>
      </c>
      <c r="H563" s="135">
        <v>5</v>
      </c>
      <c r="I563" s="135">
        <v>2</v>
      </c>
      <c r="J563" s="135">
        <v>3</v>
      </c>
      <c r="K563" s="135">
        <v>5</v>
      </c>
      <c r="L563" s="135">
        <v>0</v>
      </c>
      <c r="M563" s="135">
        <v>0</v>
      </c>
      <c r="N563" s="135">
        <v>0</v>
      </c>
      <c r="O563" s="135">
        <v>0</v>
      </c>
    </row>
    <row r="564" spans="1:15" s="128" customFormat="1" ht="12.75" x14ac:dyDescent="0.2">
      <c r="B564" s="128" t="s">
        <v>618</v>
      </c>
      <c r="E564" s="135">
        <v>143</v>
      </c>
      <c r="F564" s="135">
        <v>10</v>
      </c>
      <c r="G564" s="135">
        <v>6</v>
      </c>
      <c r="H564" s="135">
        <v>16</v>
      </c>
      <c r="I564" s="135">
        <v>4</v>
      </c>
      <c r="J564" s="135">
        <v>4</v>
      </c>
      <c r="K564" s="135">
        <v>8</v>
      </c>
      <c r="L564" s="135">
        <v>7</v>
      </c>
      <c r="M564" s="135">
        <v>2</v>
      </c>
      <c r="N564" s="135">
        <v>9</v>
      </c>
      <c r="O564" s="135">
        <v>0</v>
      </c>
    </row>
    <row r="565" spans="1:15" s="128" customFormat="1" ht="12.75" x14ac:dyDescent="0.2">
      <c r="C565" s="128" t="s">
        <v>763</v>
      </c>
      <c r="E565" s="135">
        <v>143</v>
      </c>
      <c r="F565" s="135">
        <v>10</v>
      </c>
      <c r="G565" s="135">
        <v>6</v>
      </c>
      <c r="H565" s="135">
        <v>16</v>
      </c>
      <c r="I565" s="135">
        <v>4</v>
      </c>
      <c r="J565" s="135">
        <v>4</v>
      </c>
      <c r="K565" s="135">
        <v>8</v>
      </c>
      <c r="L565" s="135">
        <v>7</v>
      </c>
      <c r="M565" s="135">
        <v>2</v>
      </c>
      <c r="N565" s="135">
        <v>9</v>
      </c>
      <c r="O565" s="135">
        <v>0</v>
      </c>
    </row>
    <row r="566" spans="1:15" s="128" customFormat="1" ht="12.75" x14ac:dyDescent="0.2">
      <c r="D566" s="128" t="s">
        <v>827</v>
      </c>
      <c r="E566" s="135">
        <v>143</v>
      </c>
      <c r="F566" s="135">
        <v>10</v>
      </c>
      <c r="G566" s="135">
        <v>6</v>
      </c>
      <c r="H566" s="135">
        <v>16</v>
      </c>
      <c r="I566" s="135">
        <v>4</v>
      </c>
      <c r="J566" s="135">
        <v>4</v>
      </c>
      <c r="K566" s="135">
        <v>8</v>
      </c>
      <c r="L566" s="135">
        <v>7</v>
      </c>
      <c r="M566" s="135">
        <v>2</v>
      </c>
      <c r="N566" s="135">
        <v>9</v>
      </c>
      <c r="O566" s="135">
        <v>0</v>
      </c>
    </row>
    <row r="567" spans="1:15" s="128" customFormat="1" ht="12.75" x14ac:dyDescent="0.2">
      <c r="B567" s="128" t="s">
        <v>608</v>
      </c>
      <c r="E567" s="135">
        <v>102</v>
      </c>
      <c r="F567" s="135">
        <v>3</v>
      </c>
      <c r="G567" s="135">
        <v>3</v>
      </c>
      <c r="H567" s="135">
        <v>6</v>
      </c>
      <c r="I567" s="135">
        <v>3</v>
      </c>
      <c r="J567" s="135">
        <v>3</v>
      </c>
      <c r="K567" s="135">
        <v>6</v>
      </c>
      <c r="L567" s="135">
        <v>0</v>
      </c>
      <c r="M567" s="135">
        <v>0</v>
      </c>
      <c r="N567" s="135">
        <v>0</v>
      </c>
      <c r="O567" s="135">
        <v>0</v>
      </c>
    </row>
    <row r="568" spans="1:15" s="128" customFormat="1" ht="12.75" x14ac:dyDescent="0.2">
      <c r="C568" s="128" t="s">
        <v>609</v>
      </c>
      <c r="E568" s="135">
        <v>102</v>
      </c>
      <c r="F568" s="135">
        <v>3</v>
      </c>
      <c r="G568" s="135">
        <v>3</v>
      </c>
      <c r="H568" s="135">
        <v>6</v>
      </c>
      <c r="I568" s="135">
        <v>3</v>
      </c>
      <c r="J568" s="135">
        <v>3</v>
      </c>
      <c r="K568" s="135">
        <v>6</v>
      </c>
      <c r="L568" s="135">
        <v>0</v>
      </c>
      <c r="M568" s="135">
        <v>0</v>
      </c>
      <c r="N568" s="135">
        <v>0</v>
      </c>
      <c r="O568" s="135">
        <v>0</v>
      </c>
    </row>
    <row r="569" spans="1:15" s="128" customFormat="1" ht="12.75" x14ac:dyDescent="0.2">
      <c r="D569" s="128" t="s">
        <v>827</v>
      </c>
      <c r="E569" s="135">
        <v>102</v>
      </c>
      <c r="F569" s="135">
        <v>3</v>
      </c>
      <c r="G569" s="135">
        <v>3</v>
      </c>
      <c r="H569" s="135">
        <v>6</v>
      </c>
      <c r="I569" s="135">
        <v>3</v>
      </c>
      <c r="J569" s="135">
        <v>3</v>
      </c>
      <c r="K569" s="135">
        <v>6</v>
      </c>
      <c r="L569" s="135">
        <v>0</v>
      </c>
      <c r="M569" s="135">
        <v>0</v>
      </c>
      <c r="N569" s="135">
        <v>0</v>
      </c>
      <c r="O569" s="135">
        <v>0</v>
      </c>
    </row>
    <row r="570" spans="1:15" s="128" customFormat="1" ht="12.75" x14ac:dyDescent="0.2">
      <c r="A570" s="128" t="s">
        <v>322</v>
      </c>
      <c r="E570" s="135">
        <v>232</v>
      </c>
      <c r="F570" s="135">
        <v>7</v>
      </c>
      <c r="G570" s="135">
        <v>9</v>
      </c>
      <c r="H570" s="135">
        <v>16</v>
      </c>
      <c r="I570" s="135">
        <v>7</v>
      </c>
      <c r="J570" s="135">
        <v>9</v>
      </c>
      <c r="K570" s="135">
        <v>16</v>
      </c>
      <c r="L570" s="135">
        <v>0</v>
      </c>
      <c r="M570" s="135">
        <v>0</v>
      </c>
      <c r="N570" s="135">
        <v>0</v>
      </c>
      <c r="O570" s="135">
        <v>0</v>
      </c>
    </row>
    <row r="571" spans="1:15" s="128" customFormat="1" ht="12.75" x14ac:dyDescent="0.2">
      <c r="B571" s="128" t="s">
        <v>608</v>
      </c>
      <c r="E571" s="135">
        <v>232</v>
      </c>
      <c r="F571" s="135">
        <v>7</v>
      </c>
      <c r="G571" s="135">
        <v>9</v>
      </c>
      <c r="H571" s="135">
        <v>16</v>
      </c>
      <c r="I571" s="135">
        <v>7</v>
      </c>
      <c r="J571" s="135">
        <v>9</v>
      </c>
      <c r="K571" s="135">
        <v>16</v>
      </c>
      <c r="L571" s="135">
        <v>0</v>
      </c>
      <c r="M571" s="135">
        <v>0</v>
      </c>
      <c r="N571" s="135">
        <v>0</v>
      </c>
      <c r="O571" s="135">
        <v>0</v>
      </c>
    </row>
    <row r="572" spans="1:15" s="128" customFormat="1" ht="12.75" x14ac:dyDescent="0.2">
      <c r="C572" s="128" t="s">
        <v>608</v>
      </c>
      <c r="E572" s="135">
        <v>232</v>
      </c>
      <c r="F572" s="135">
        <v>7</v>
      </c>
      <c r="G572" s="135">
        <v>9</v>
      </c>
      <c r="H572" s="135">
        <v>16</v>
      </c>
      <c r="I572" s="135">
        <v>7</v>
      </c>
      <c r="J572" s="135">
        <v>9</v>
      </c>
      <c r="K572" s="135">
        <v>16</v>
      </c>
      <c r="L572" s="135">
        <v>0</v>
      </c>
      <c r="M572" s="135">
        <v>0</v>
      </c>
      <c r="N572" s="135">
        <v>0</v>
      </c>
      <c r="O572" s="135">
        <v>0</v>
      </c>
    </row>
    <row r="573" spans="1:15" s="128" customFormat="1" ht="12.75" x14ac:dyDescent="0.2">
      <c r="D573" s="128" t="s">
        <v>827</v>
      </c>
      <c r="E573" s="135">
        <v>232</v>
      </c>
      <c r="F573" s="135">
        <v>7</v>
      </c>
      <c r="G573" s="135">
        <v>9</v>
      </c>
      <c r="H573" s="135">
        <v>16</v>
      </c>
      <c r="I573" s="135">
        <v>7</v>
      </c>
      <c r="J573" s="135">
        <v>9</v>
      </c>
      <c r="K573" s="135">
        <v>16</v>
      </c>
      <c r="L573" s="135">
        <v>0</v>
      </c>
      <c r="M573" s="135">
        <v>0</v>
      </c>
      <c r="N573" s="135">
        <v>0</v>
      </c>
      <c r="O573" s="135">
        <v>0</v>
      </c>
    </row>
    <row r="574" spans="1:15" s="128" customFormat="1" ht="12.75" x14ac:dyDescent="0.2">
      <c r="A574" s="128" t="s">
        <v>764</v>
      </c>
      <c r="E574" s="135">
        <v>3183</v>
      </c>
      <c r="F574" s="135">
        <v>179</v>
      </c>
      <c r="G574" s="135">
        <v>127</v>
      </c>
      <c r="H574" s="135">
        <v>306</v>
      </c>
      <c r="I574" s="135">
        <v>166</v>
      </c>
      <c r="J574" s="135">
        <v>117</v>
      </c>
      <c r="K574" s="135">
        <v>283</v>
      </c>
      <c r="L574" s="135">
        <v>13</v>
      </c>
      <c r="M574" s="135">
        <v>12</v>
      </c>
      <c r="N574" s="135">
        <v>25</v>
      </c>
      <c r="O574" s="135">
        <v>1</v>
      </c>
    </row>
    <row r="575" spans="1:15" s="128" customFormat="1" ht="12.75" x14ac:dyDescent="0.2">
      <c r="B575" s="128" t="s">
        <v>614</v>
      </c>
      <c r="E575" s="135">
        <v>31</v>
      </c>
      <c r="F575" s="135">
        <v>11</v>
      </c>
      <c r="G575" s="135">
        <v>4</v>
      </c>
      <c r="H575" s="135">
        <v>15</v>
      </c>
      <c r="I575" s="135">
        <v>11</v>
      </c>
      <c r="J575" s="135">
        <v>4</v>
      </c>
      <c r="K575" s="135">
        <v>15</v>
      </c>
      <c r="L575" s="135">
        <v>0</v>
      </c>
      <c r="M575" s="135">
        <v>0</v>
      </c>
      <c r="N575" s="135">
        <v>0</v>
      </c>
      <c r="O575" s="135">
        <v>0</v>
      </c>
    </row>
    <row r="576" spans="1:15" s="128" customFormat="1" ht="12.75" x14ac:dyDescent="0.2">
      <c r="C576" s="128" t="s">
        <v>614</v>
      </c>
      <c r="E576" s="135">
        <v>31</v>
      </c>
      <c r="F576" s="135">
        <v>11</v>
      </c>
      <c r="G576" s="135">
        <v>4</v>
      </c>
      <c r="H576" s="135">
        <v>15</v>
      </c>
      <c r="I576" s="135">
        <v>11</v>
      </c>
      <c r="J576" s="135">
        <v>4</v>
      </c>
      <c r="K576" s="135">
        <v>15</v>
      </c>
      <c r="L576" s="135">
        <v>0</v>
      </c>
      <c r="M576" s="135">
        <v>0</v>
      </c>
      <c r="N576" s="135">
        <v>0</v>
      </c>
      <c r="O576" s="135">
        <v>0</v>
      </c>
    </row>
    <row r="577" spans="2:15" s="128" customFormat="1" ht="12.75" x14ac:dyDescent="0.2">
      <c r="D577" s="128" t="s">
        <v>827</v>
      </c>
      <c r="E577" s="135">
        <v>20</v>
      </c>
      <c r="F577" s="135">
        <v>9</v>
      </c>
      <c r="G577" s="135">
        <v>2</v>
      </c>
      <c r="H577" s="135">
        <v>11</v>
      </c>
      <c r="I577" s="135">
        <v>9</v>
      </c>
      <c r="J577" s="135">
        <v>2</v>
      </c>
      <c r="K577" s="135">
        <v>11</v>
      </c>
      <c r="L577" s="135">
        <v>0</v>
      </c>
      <c r="M577" s="135">
        <v>0</v>
      </c>
      <c r="N577" s="135">
        <v>0</v>
      </c>
      <c r="O577" s="135">
        <v>0</v>
      </c>
    </row>
    <row r="578" spans="2:15" s="128" customFormat="1" ht="12.75" x14ac:dyDescent="0.2">
      <c r="D578" s="128" t="s">
        <v>828</v>
      </c>
      <c r="E578" s="135">
        <v>11</v>
      </c>
      <c r="F578" s="135">
        <v>2</v>
      </c>
      <c r="G578" s="135">
        <v>2</v>
      </c>
      <c r="H578" s="135">
        <v>4</v>
      </c>
      <c r="I578" s="135">
        <v>2</v>
      </c>
      <c r="J578" s="135">
        <v>2</v>
      </c>
      <c r="K578" s="135">
        <v>4</v>
      </c>
      <c r="L578" s="135">
        <v>0</v>
      </c>
      <c r="M578" s="135">
        <v>0</v>
      </c>
      <c r="N578" s="135">
        <v>0</v>
      </c>
      <c r="O578" s="135">
        <v>0</v>
      </c>
    </row>
    <row r="579" spans="2:15" s="128" customFormat="1" ht="12.75" x14ac:dyDescent="0.2">
      <c r="B579" s="128" t="s">
        <v>765</v>
      </c>
      <c r="E579" s="135">
        <v>358</v>
      </c>
      <c r="F579" s="135">
        <v>22</v>
      </c>
      <c r="G579" s="135">
        <v>6</v>
      </c>
      <c r="H579" s="135">
        <v>28</v>
      </c>
      <c r="I579" s="135">
        <v>22</v>
      </c>
      <c r="J579" s="135">
        <v>6</v>
      </c>
      <c r="K579" s="135">
        <v>28</v>
      </c>
      <c r="L579" s="135">
        <v>0</v>
      </c>
      <c r="M579" s="135">
        <v>0</v>
      </c>
      <c r="N579" s="135">
        <v>0</v>
      </c>
      <c r="O579" s="135">
        <v>0</v>
      </c>
    </row>
    <row r="580" spans="2:15" s="128" customFormat="1" ht="12.75" x14ac:dyDescent="0.2">
      <c r="C580" s="128" t="s">
        <v>766</v>
      </c>
      <c r="E580" s="135">
        <v>358</v>
      </c>
      <c r="F580" s="135">
        <v>22</v>
      </c>
      <c r="G580" s="135">
        <v>6</v>
      </c>
      <c r="H580" s="135">
        <v>28</v>
      </c>
      <c r="I580" s="135">
        <v>22</v>
      </c>
      <c r="J580" s="135">
        <v>6</v>
      </c>
      <c r="K580" s="135">
        <v>28</v>
      </c>
      <c r="L580" s="135">
        <v>0</v>
      </c>
      <c r="M580" s="135">
        <v>0</v>
      </c>
      <c r="N580" s="135">
        <v>0</v>
      </c>
      <c r="O580" s="135">
        <v>0</v>
      </c>
    </row>
    <row r="581" spans="2:15" s="128" customFormat="1" ht="12.75" x14ac:dyDescent="0.2">
      <c r="D581" s="128" t="s">
        <v>827</v>
      </c>
      <c r="E581" s="135">
        <v>358</v>
      </c>
      <c r="F581" s="135">
        <v>22</v>
      </c>
      <c r="G581" s="135">
        <v>6</v>
      </c>
      <c r="H581" s="135">
        <v>28</v>
      </c>
      <c r="I581" s="135">
        <v>22</v>
      </c>
      <c r="J581" s="135">
        <v>6</v>
      </c>
      <c r="K581" s="135">
        <v>28</v>
      </c>
      <c r="L581" s="135">
        <v>0</v>
      </c>
      <c r="M581" s="135">
        <v>0</v>
      </c>
      <c r="N581" s="135">
        <v>0</v>
      </c>
      <c r="O581" s="135">
        <v>0</v>
      </c>
    </row>
    <row r="582" spans="2:15" s="128" customFormat="1" ht="12.75" x14ac:dyDescent="0.2">
      <c r="B582" s="128" t="s">
        <v>767</v>
      </c>
      <c r="E582" s="135">
        <v>40</v>
      </c>
      <c r="F582" s="135">
        <v>10</v>
      </c>
      <c r="G582" s="135">
        <v>3</v>
      </c>
      <c r="H582" s="135">
        <v>13</v>
      </c>
      <c r="I582" s="135">
        <v>10</v>
      </c>
      <c r="J582" s="135">
        <v>3</v>
      </c>
      <c r="K582" s="135">
        <v>13</v>
      </c>
      <c r="L582" s="135">
        <v>0</v>
      </c>
      <c r="M582" s="135">
        <v>0</v>
      </c>
      <c r="N582" s="135">
        <v>0</v>
      </c>
      <c r="O582" s="135">
        <v>0</v>
      </c>
    </row>
    <row r="583" spans="2:15" s="128" customFormat="1" ht="12.75" x14ac:dyDescent="0.2">
      <c r="C583" s="128" t="s">
        <v>767</v>
      </c>
      <c r="E583" s="135">
        <v>40</v>
      </c>
      <c r="F583" s="135">
        <v>10</v>
      </c>
      <c r="G583" s="135">
        <v>3</v>
      </c>
      <c r="H583" s="135">
        <v>13</v>
      </c>
      <c r="I583" s="135">
        <v>10</v>
      </c>
      <c r="J583" s="135">
        <v>3</v>
      </c>
      <c r="K583" s="135">
        <v>13</v>
      </c>
      <c r="L583" s="135">
        <v>0</v>
      </c>
      <c r="M583" s="135">
        <v>0</v>
      </c>
      <c r="N583" s="135">
        <v>0</v>
      </c>
      <c r="O583" s="135">
        <v>0</v>
      </c>
    </row>
    <row r="584" spans="2:15" s="128" customFormat="1" ht="12.75" x14ac:dyDescent="0.2">
      <c r="D584" s="128" t="s">
        <v>827</v>
      </c>
      <c r="E584" s="135">
        <v>40</v>
      </c>
      <c r="F584" s="135">
        <v>10</v>
      </c>
      <c r="G584" s="135">
        <v>3</v>
      </c>
      <c r="H584" s="135">
        <v>13</v>
      </c>
      <c r="I584" s="135">
        <v>10</v>
      </c>
      <c r="J584" s="135">
        <v>3</v>
      </c>
      <c r="K584" s="135">
        <v>13</v>
      </c>
      <c r="L584" s="135">
        <v>0</v>
      </c>
      <c r="M584" s="135">
        <v>0</v>
      </c>
      <c r="N584" s="135">
        <v>0</v>
      </c>
      <c r="O584" s="135">
        <v>0</v>
      </c>
    </row>
    <row r="585" spans="2:15" s="128" customFormat="1" ht="12.75" x14ac:dyDescent="0.2">
      <c r="B585" s="128" t="s">
        <v>768</v>
      </c>
      <c r="E585" s="135">
        <v>1218</v>
      </c>
      <c r="F585" s="135">
        <v>59</v>
      </c>
      <c r="G585" s="135">
        <v>39</v>
      </c>
      <c r="H585" s="135">
        <v>98</v>
      </c>
      <c r="I585" s="135">
        <v>59</v>
      </c>
      <c r="J585" s="135">
        <v>39</v>
      </c>
      <c r="K585" s="135">
        <v>98</v>
      </c>
      <c r="L585" s="135">
        <v>0</v>
      </c>
      <c r="M585" s="135">
        <v>0</v>
      </c>
      <c r="N585" s="135">
        <v>0</v>
      </c>
      <c r="O585" s="135">
        <v>1</v>
      </c>
    </row>
    <row r="586" spans="2:15" s="128" customFormat="1" ht="12.75" x14ac:dyDescent="0.2">
      <c r="C586" s="128" t="s">
        <v>768</v>
      </c>
      <c r="E586" s="135">
        <v>1218</v>
      </c>
      <c r="F586" s="135">
        <v>59</v>
      </c>
      <c r="G586" s="135">
        <v>39</v>
      </c>
      <c r="H586" s="135">
        <v>98</v>
      </c>
      <c r="I586" s="135">
        <v>59</v>
      </c>
      <c r="J586" s="135">
        <v>39</v>
      </c>
      <c r="K586" s="135">
        <v>98</v>
      </c>
      <c r="L586" s="135">
        <v>0</v>
      </c>
      <c r="M586" s="135">
        <v>0</v>
      </c>
      <c r="N586" s="135">
        <v>0</v>
      </c>
      <c r="O586" s="135">
        <v>1</v>
      </c>
    </row>
    <row r="587" spans="2:15" s="128" customFormat="1" ht="12.75" x14ac:dyDescent="0.2">
      <c r="D587" s="128" t="s">
        <v>827</v>
      </c>
      <c r="E587" s="135">
        <v>1169</v>
      </c>
      <c r="F587" s="135">
        <v>45</v>
      </c>
      <c r="G587" s="135">
        <v>25</v>
      </c>
      <c r="H587" s="135">
        <v>70</v>
      </c>
      <c r="I587" s="135">
        <v>45</v>
      </c>
      <c r="J587" s="135">
        <v>25</v>
      </c>
      <c r="K587" s="135">
        <v>70</v>
      </c>
      <c r="L587" s="135">
        <v>0</v>
      </c>
      <c r="M587" s="135">
        <v>0</v>
      </c>
      <c r="N587" s="135">
        <v>0</v>
      </c>
      <c r="O587" s="135">
        <v>1</v>
      </c>
    </row>
    <row r="588" spans="2:15" s="128" customFormat="1" ht="12.75" x14ac:dyDescent="0.2">
      <c r="D588" s="128" t="s">
        <v>828</v>
      </c>
      <c r="E588" s="135">
        <v>49</v>
      </c>
      <c r="F588" s="135">
        <v>14</v>
      </c>
      <c r="G588" s="135">
        <v>14</v>
      </c>
      <c r="H588" s="135">
        <v>28</v>
      </c>
      <c r="I588" s="135">
        <v>14</v>
      </c>
      <c r="J588" s="135">
        <v>14</v>
      </c>
      <c r="K588" s="135">
        <v>28</v>
      </c>
      <c r="L588" s="135">
        <v>0</v>
      </c>
      <c r="M588" s="135">
        <v>0</v>
      </c>
      <c r="N588" s="135">
        <v>0</v>
      </c>
      <c r="O588" s="135">
        <v>0</v>
      </c>
    </row>
    <row r="589" spans="2:15" s="128" customFormat="1" ht="12.75" x14ac:dyDescent="0.2">
      <c r="B589" s="128" t="s">
        <v>691</v>
      </c>
      <c r="E589" s="135">
        <v>1163</v>
      </c>
      <c r="F589" s="135">
        <v>44</v>
      </c>
      <c r="G589" s="135">
        <v>57</v>
      </c>
      <c r="H589" s="135">
        <v>101</v>
      </c>
      <c r="I589" s="135">
        <v>44</v>
      </c>
      <c r="J589" s="135">
        <v>57</v>
      </c>
      <c r="K589" s="135">
        <v>101</v>
      </c>
      <c r="L589" s="135">
        <v>0</v>
      </c>
      <c r="M589" s="135">
        <v>0</v>
      </c>
      <c r="N589" s="135">
        <v>0</v>
      </c>
      <c r="O589" s="135">
        <v>0</v>
      </c>
    </row>
    <row r="590" spans="2:15" s="128" customFormat="1" ht="12.75" x14ac:dyDescent="0.2">
      <c r="C590" s="128" t="s">
        <v>769</v>
      </c>
      <c r="E590" s="135">
        <v>1163</v>
      </c>
      <c r="F590" s="135">
        <v>44</v>
      </c>
      <c r="G590" s="135">
        <v>57</v>
      </c>
      <c r="H590" s="135">
        <v>101</v>
      </c>
      <c r="I590" s="135">
        <v>44</v>
      </c>
      <c r="J590" s="135">
        <v>57</v>
      </c>
      <c r="K590" s="135">
        <v>101</v>
      </c>
      <c r="L590" s="135">
        <v>0</v>
      </c>
      <c r="M590" s="135">
        <v>0</v>
      </c>
      <c r="N590" s="135">
        <v>0</v>
      </c>
      <c r="O590" s="135">
        <v>0</v>
      </c>
    </row>
    <row r="591" spans="2:15" s="128" customFormat="1" ht="12.75" x14ac:dyDescent="0.2">
      <c r="D591" s="128" t="s">
        <v>827</v>
      </c>
      <c r="E591" s="135">
        <v>1163</v>
      </c>
      <c r="F591" s="135">
        <v>44</v>
      </c>
      <c r="G591" s="135">
        <v>57</v>
      </c>
      <c r="H591" s="135">
        <v>101</v>
      </c>
      <c r="I591" s="135">
        <v>44</v>
      </c>
      <c r="J591" s="135">
        <v>57</v>
      </c>
      <c r="K591" s="135">
        <v>101</v>
      </c>
      <c r="L591" s="135">
        <v>0</v>
      </c>
      <c r="M591" s="135">
        <v>0</v>
      </c>
      <c r="N591" s="135">
        <v>0</v>
      </c>
      <c r="O591" s="135">
        <v>0</v>
      </c>
    </row>
    <row r="592" spans="2:15" s="128" customFormat="1" ht="12.75" x14ac:dyDescent="0.2">
      <c r="B592" s="128" t="s">
        <v>618</v>
      </c>
      <c r="E592" s="135">
        <v>166</v>
      </c>
      <c r="F592" s="135">
        <v>9</v>
      </c>
      <c r="G592" s="135">
        <v>9</v>
      </c>
      <c r="H592" s="135">
        <v>18</v>
      </c>
      <c r="I592" s="135">
        <v>1</v>
      </c>
      <c r="J592" s="135">
        <v>3</v>
      </c>
      <c r="K592" s="135">
        <v>4</v>
      </c>
      <c r="L592" s="135">
        <v>8</v>
      </c>
      <c r="M592" s="135">
        <v>8</v>
      </c>
      <c r="N592" s="135">
        <v>16</v>
      </c>
      <c r="O592" s="135">
        <v>0</v>
      </c>
    </row>
    <row r="593" spans="1:15" s="128" customFormat="1" ht="12.75" x14ac:dyDescent="0.2">
      <c r="C593" s="128" t="s">
        <v>770</v>
      </c>
      <c r="E593" s="135">
        <v>166</v>
      </c>
      <c r="F593" s="135">
        <v>9</v>
      </c>
      <c r="G593" s="135">
        <v>9</v>
      </c>
      <c r="H593" s="135">
        <v>18</v>
      </c>
      <c r="I593" s="135">
        <v>1</v>
      </c>
      <c r="J593" s="135">
        <v>3</v>
      </c>
      <c r="K593" s="135">
        <v>4</v>
      </c>
      <c r="L593" s="135">
        <v>8</v>
      </c>
      <c r="M593" s="135">
        <v>8</v>
      </c>
      <c r="N593" s="135">
        <v>16</v>
      </c>
      <c r="O593" s="135">
        <v>0</v>
      </c>
    </row>
    <row r="594" spans="1:15" s="128" customFormat="1" ht="12.75" x14ac:dyDescent="0.2">
      <c r="D594" s="128" t="s">
        <v>827</v>
      </c>
      <c r="E594" s="135">
        <v>166</v>
      </c>
      <c r="F594" s="135">
        <v>9</v>
      </c>
      <c r="G594" s="135">
        <v>9</v>
      </c>
      <c r="H594" s="135">
        <v>18</v>
      </c>
      <c r="I594" s="135">
        <v>1</v>
      </c>
      <c r="J594" s="135">
        <v>3</v>
      </c>
      <c r="K594" s="135">
        <v>4</v>
      </c>
      <c r="L594" s="135">
        <v>8</v>
      </c>
      <c r="M594" s="135">
        <v>8</v>
      </c>
      <c r="N594" s="135">
        <v>16</v>
      </c>
      <c r="O594" s="135">
        <v>0</v>
      </c>
    </row>
    <row r="595" spans="1:15" s="128" customFormat="1" ht="12.75" x14ac:dyDescent="0.2">
      <c r="B595" s="128" t="s">
        <v>685</v>
      </c>
      <c r="E595" s="135">
        <v>207</v>
      </c>
      <c r="F595" s="135">
        <v>24</v>
      </c>
      <c r="G595" s="135">
        <v>9</v>
      </c>
      <c r="H595" s="135">
        <v>33</v>
      </c>
      <c r="I595" s="135">
        <v>19</v>
      </c>
      <c r="J595" s="135">
        <v>5</v>
      </c>
      <c r="K595" s="135">
        <v>24</v>
      </c>
      <c r="L595" s="135">
        <v>5</v>
      </c>
      <c r="M595" s="135">
        <v>4</v>
      </c>
      <c r="N595" s="135">
        <v>9</v>
      </c>
      <c r="O595" s="135">
        <v>0</v>
      </c>
    </row>
    <row r="596" spans="1:15" s="128" customFormat="1" ht="12.75" x14ac:dyDescent="0.2">
      <c r="C596" s="128" t="s">
        <v>771</v>
      </c>
      <c r="E596" s="135">
        <v>207</v>
      </c>
      <c r="F596" s="135">
        <v>24</v>
      </c>
      <c r="G596" s="135">
        <v>9</v>
      </c>
      <c r="H596" s="135">
        <v>33</v>
      </c>
      <c r="I596" s="135">
        <v>19</v>
      </c>
      <c r="J596" s="135">
        <v>5</v>
      </c>
      <c r="K596" s="135">
        <v>24</v>
      </c>
      <c r="L596" s="135">
        <v>5</v>
      </c>
      <c r="M596" s="135">
        <v>4</v>
      </c>
      <c r="N596" s="135">
        <v>9</v>
      </c>
      <c r="O596" s="135">
        <v>0</v>
      </c>
    </row>
    <row r="597" spans="1:15" s="128" customFormat="1" ht="12.75" x14ac:dyDescent="0.2">
      <c r="D597" s="128" t="s">
        <v>827</v>
      </c>
      <c r="E597" s="135">
        <v>207</v>
      </c>
      <c r="F597" s="135">
        <v>24</v>
      </c>
      <c r="G597" s="135">
        <v>9</v>
      </c>
      <c r="H597" s="135">
        <v>33</v>
      </c>
      <c r="I597" s="135">
        <v>19</v>
      </c>
      <c r="J597" s="135">
        <v>5</v>
      </c>
      <c r="K597" s="135">
        <v>24</v>
      </c>
      <c r="L597" s="135">
        <v>5</v>
      </c>
      <c r="M597" s="135">
        <v>4</v>
      </c>
      <c r="N597" s="135">
        <v>9</v>
      </c>
      <c r="O597" s="135">
        <v>0</v>
      </c>
    </row>
    <row r="598" spans="1:15" s="128" customFormat="1" ht="12.75" x14ac:dyDescent="0.2">
      <c r="A598" s="128" t="s">
        <v>610</v>
      </c>
      <c r="E598" s="135">
        <v>177</v>
      </c>
      <c r="F598" s="135">
        <v>17</v>
      </c>
      <c r="G598" s="135">
        <v>11</v>
      </c>
      <c r="H598" s="135">
        <v>28</v>
      </c>
      <c r="I598" s="135">
        <v>15</v>
      </c>
      <c r="J598" s="135">
        <v>9</v>
      </c>
      <c r="K598" s="135">
        <v>24</v>
      </c>
      <c r="L598" s="135">
        <v>0</v>
      </c>
      <c r="M598" s="135">
        <v>0</v>
      </c>
      <c r="N598" s="135">
        <v>0</v>
      </c>
      <c r="O598" s="135">
        <v>0</v>
      </c>
    </row>
    <row r="599" spans="1:15" s="128" customFormat="1" ht="12.75" x14ac:dyDescent="0.2">
      <c r="B599" s="128" t="s">
        <v>620</v>
      </c>
      <c r="E599" s="135">
        <v>25</v>
      </c>
      <c r="F599" s="135">
        <v>4</v>
      </c>
      <c r="G599" s="135">
        <v>6</v>
      </c>
      <c r="H599" s="135">
        <v>10</v>
      </c>
      <c r="I599" s="135">
        <v>4</v>
      </c>
      <c r="J599" s="135">
        <v>6</v>
      </c>
      <c r="K599" s="135">
        <v>10</v>
      </c>
      <c r="L599" s="135">
        <v>0</v>
      </c>
      <c r="M599" s="135">
        <v>0</v>
      </c>
      <c r="N599" s="135">
        <v>0</v>
      </c>
      <c r="O599" s="135">
        <v>0</v>
      </c>
    </row>
    <row r="600" spans="1:15" s="128" customFormat="1" ht="12.75" x14ac:dyDescent="0.2">
      <c r="C600" s="128" t="s">
        <v>772</v>
      </c>
      <c r="E600" s="135">
        <v>10</v>
      </c>
      <c r="F600" s="135">
        <v>2</v>
      </c>
      <c r="G600" s="135">
        <v>2</v>
      </c>
      <c r="H600" s="135">
        <v>4</v>
      </c>
      <c r="I600" s="135">
        <v>2</v>
      </c>
      <c r="J600" s="135">
        <v>2</v>
      </c>
      <c r="K600" s="135">
        <v>4</v>
      </c>
      <c r="L600" s="135">
        <v>0</v>
      </c>
      <c r="M600" s="135">
        <v>0</v>
      </c>
      <c r="N600" s="135">
        <v>0</v>
      </c>
      <c r="O600" s="135">
        <v>0</v>
      </c>
    </row>
    <row r="601" spans="1:15" s="128" customFormat="1" ht="12.75" x14ac:dyDescent="0.2">
      <c r="D601" s="128" t="s">
        <v>828</v>
      </c>
      <c r="E601" s="135">
        <v>10</v>
      </c>
      <c r="F601" s="135">
        <v>2</v>
      </c>
      <c r="G601" s="135">
        <v>2</v>
      </c>
      <c r="H601" s="135">
        <v>4</v>
      </c>
      <c r="I601" s="135">
        <v>2</v>
      </c>
      <c r="J601" s="135">
        <v>2</v>
      </c>
      <c r="K601" s="135">
        <v>4</v>
      </c>
      <c r="L601" s="135">
        <v>0</v>
      </c>
      <c r="M601" s="135">
        <v>0</v>
      </c>
      <c r="N601" s="135">
        <v>0</v>
      </c>
      <c r="O601" s="135">
        <v>0</v>
      </c>
    </row>
    <row r="602" spans="1:15" s="128" customFormat="1" ht="12.75" x14ac:dyDescent="0.2">
      <c r="C602" s="128" t="s">
        <v>773</v>
      </c>
      <c r="E602" s="135">
        <v>15</v>
      </c>
      <c r="F602" s="135">
        <v>2</v>
      </c>
      <c r="G602" s="135">
        <v>4</v>
      </c>
      <c r="H602" s="135">
        <v>6</v>
      </c>
      <c r="I602" s="135">
        <v>2</v>
      </c>
      <c r="J602" s="135">
        <v>4</v>
      </c>
      <c r="K602" s="135">
        <v>6</v>
      </c>
      <c r="L602" s="135">
        <v>0</v>
      </c>
      <c r="M602" s="135">
        <v>0</v>
      </c>
      <c r="N602" s="135">
        <v>0</v>
      </c>
      <c r="O602" s="135">
        <v>0</v>
      </c>
    </row>
    <row r="603" spans="1:15" s="128" customFormat="1" ht="12.75" x14ac:dyDescent="0.2">
      <c r="D603" s="128" t="s">
        <v>827</v>
      </c>
      <c r="E603" s="135">
        <v>15</v>
      </c>
      <c r="F603" s="135">
        <v>2</v>
      </c>
      <c r="G603" s="135">
        <v>4</v>
      </c>
      <c r="H603" s="135">
        <v>6</v>
      </c>
      <c r="I603" s="135">
        <v>2</v>
      </c>
      <c r="J603" s="135">
        <v>4</v>
      </c>
      <c r="K603" s="135">
        <v>6</v>
      </c>
      <c r="L603" s="135">
        <v>0</v>
      </c>
      <c r="M603" s="135">
        <v>0</v>
      </c>
      <c r="N603" s="135">
        <v>0</v>
      </c>
      <c r="O603" s="135">
        <v>0</v>
      </c>
    </row>
    <row r="604" spans="1:15" s="128" customFormat="1" ht="12.75" x14ac:dyDescent="0.2">
      <c r="B604" s="128" t="s">
        <v>596</v>
      </c>
      <c r="E604" s="135">
        <v>152</v>
      </c>
      <c r="F604" s="135">
        <v>13</v>
      </c>
      <c r="G604" s="135">
        <v>5</v>
      </c>
      <c r="H604" s="135">
        <v>18</v>
      </c>
      <c r="I604" s="135">
        <v>11</v>
      </c>
      <c r="J604" s="135">
        <v>3</v>
      </c>
      <c r="K604" s="135">
        <v>14</v>
      </c>
      <c r="L604" s="135">
        <v>0</v>
      </c>
      <c r="M604" s="135">
        <v>0</v>
      </c>
      <c r="N604" s="135">
        <v>0</v>
      </c>
      <c r="O604" s="135">
        <v>0</v>
      </c>
    </row>
    <row r="605" spans="1:15" s="128" customFormat="1" ht="12.75" x14ac:dyDescent="0.2">
      <c r="C605" s="128" t="s">
        <v>611</v>
      </c>
      <c r="E605" s="135">
        <v>152</v>
      </c>
      <c r="F605" s="135">
        <v>13</v>
      </c>
      <c r="G605" s="135">
        <v>5</v>
      </c>
      <c r="H605" s="135">
        <v>18</v>
      </c>
      <c r="I605" s="135">
        <v>11</v>
      </c>
      <c r="J605" s="135">
        <v>3</v>
      </c>
      <c r="K605" s="135">
        <v>14</v>
      </c>
      <c r="L605" s="135">
        <v>0</v>
      </c>
      <c r="M605" s="135">
        <v>0</v>
      </c>
      <c r="N605" s="135">
        <v>0</v>
      </c>
      <c r="O605" s="135">
        <v>0</v>
      </c>
    </row>
    <row r="606" spans="1:15" s="128" customFormat="1" ht="12.75" x14ac:dyDescent="0.2">
      <c r="D606" s="128" t="s">
        <v>827</v>
      </c>
      <c r="E606" s="135">
        <v>152</v>
      </c>
      <c r="F606" s="135">
        <v>13</v>
      </c>
      <c r="G606" s="135">
        <v>5</v>
      </c>
      <c r="H606" s="135">
        <v>18</v>
      </c>
      <c r="I606" s="135">
        <v>11</v>
      </c>
      <c r="J606" s="135">
        <v>3</v>
      </c>
      <c r="K606" s="135">
        <v>14</v>
      </c>
      <c r="L606" s="135">
        <v>0</v>
      </c>
      <c r="M606" s="135">
        <v>0</v>
      </c>
      <c r="N606" s="135">
        <v>0</v>
      </c>
      <c r="O606" s="135">
        <v>0</v>
      </c>
    </row>
    <row r="607" spans="1:15" s="128" customFormat="1" ht="12.75" x14ac:dyDescent="0.2">
      <c r="A607" s="128" t="s">
        <v>274</v>
      </c>
      <c r="E607" s="135">
        <v>476</v>
      </c>
      <c r="F607" s="135">
        <v>20</v>
      </c>
      <c r="G607" s="135">
        <v>25</v>
      </c>
      <c r="H607" s="135">
        <v>45</v>
      </c>
      <c r="I607" s="135">
        <v>20</v>
      </c>
      <c r="J607" s="135">
        <v>25</v>
      </c>
      <c r="K607" s="135">
        <v>45</v>
      </c>
      <c r="L607" s="135">
        <v>0</v>
      </c>
      <c r="M607" s="135">
        <v>0</v>
      </c>
      <c r="N607" s="135">
        <v>0</v>
      </c>
      <c r="O607" s="135">
        <v>0</v>
      </c>
    </row>
    <row r="608" spans="1:15" s="128" customFormat="1" ht="12.75" x14ac:dyDescent="0.2">
      <c r="B608" s="128" t="s">
        <v>774</v>
      </c>
      <c r="E608" s="135">
        <v>476</v>
      </c>
      <c r="F608" s="135">
        <v>20</v>
      </c>
      <c r="G608" s="135">
        <v>25</v>
      </c>
      <c r="H608" s="135">
        <v>45</v>
      </c>
      <c r="I608" s="135">
        <v>20</v>
      </c>
      <c r="J608" s="135">
        <v>25</v>
      </c>
      <c r="K608" s="135">
        <v>45</v>
      </c>
      <c r="L608" s="135">
        <v>0</v>
      </c>
      <c r="M608" s="135">
        <v>0</v>
      </c>
      <c r="N608" s="135">
        <v>0</v>
      </c>
      <c r="O608" s="135">
        <v>0</v>
      </c>
    </row>
    <row r="609" spans="1:15" s="128" customFormat="1" ht="12.75" x14ac:dyDescent="0.2">
      <c r="C609" s="128" t="s">
        <v>775</v>
      </c>
      <c r="E609" s="135">
        <v>476</v>
      </c>
      <c r="F609" s="135">
        <v>20</v>
      </c>
      <c r="G609" s="135">
        <v>25</v>
      </c>
      <c r="H609" s="135">
        <v>45</v>
      </c>
      <c r="I609" s="135">
        <v>20</v>
      </c>
      <c r="J609" s="135">
        <v>25</v>
      </c>
      <c r="K609" s="135">
        <v>45</v>
      </c>
      <c r="L609" s="135">
        <v>0</v>
      </c>
      <c r="M609" s="135">
        <v>0</v>
      </c>
      <c r="N609" s="135">
        <v>0</v>
      </c>
      <c r="O609" s="135">
        <v>0</v>
      </c>
    </row>
    <row r="610" spans="1:15" s="128" customFormat="1" ht="12.75" x14ac:dyDescent="0.2">
      <c r="D610" s="128" t="s">
        <v>827</v>
      </c>
      <c r="E610" s="135">
        <v>476</v>
      </c>
      <c r="F610" s="135">
        <v>20</v>
      </c>
      <c r="G610" s="135">
        <v>25</v>
      </c>
      <c r="H610" s="135">
        <v>45</v>
      </c>
      <c r="I610" s="135">
        <v>20</v>
      </c>
      <c r="J610" s="135">
        <v>25</v>
      </c>
      <c r="K610" s="135">
        <v>45</v>
      </c>
      <c r="L610" s="135">
        <v>0</v>
      </c>
      <c r="M610" s="135">
        <v>0</v>
      </c>
      <c r="N610" s="135">
        <v>0</v>
      </c>
      <c r="O610" s="135">
        <v>0</v>
      </c>
    </row>
    <row r="611" spans="1:15" s="128" customFormat="1" ht="12.75" x14ac:dyDescent="0.2">
      <c r="A611" s="128" t="s">
        <v>815</v>
      </c>
      <c r="E611" s="135">
        <v>145247</v>
      </c>
      <c r="F611" s="135">
        <v>7028</v>
      </c>
      <c r="G611" s="135">
        <v>5101</v>
      </c>
      <c r="H611" s="135">
        <v>12129</v>
      </c>
      <c r="I611" s="135">
        <v>5945</v>
      </c>
      <c r="J611" s="135">
        <v>4354</v>
      </c>
      <c r="K611" s="135">
        <v>10299</v>
      </c>
      <c r="L611" s="135">
        <v>1122</v>
      </c>
      <c r="M611" s="135">
        <v>802</v>
      </c>
      <c r="N611" s="135">
        <v>1924</v>
      </c>
      <c r="O611" s="135">
        <v>29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Normal="100" workbookViewId="0">
      <selection sqref="A1:P1"/>
    </sheetView>
  </sheetViews>
  <sheetFormatPr baseColWidth="10" defaultRowHeight="12.75" x14ac:dyDescent="0.2"/>
  <cols>
    <col min="1" max="1" width="18.6640625" style="424" customWidth="1"/>
    <col min="2" max="2" width="0.5" style="422" customWidth="1"/>
    <col min="3" max="8" width="9.6640625" style="470" customWidth="1"/>
    <col min="9" max="9" width="8.5" style="470" customWidth="1"/>
    <col min="10" max="11" width="9.6640625" style="470" customWidth="1"/>
    <col min="12" max="12" width="11.6640625" style="470" customWidth="1"/>
    <col min="13" max="15" width="9.6640625" style="470" customWidth="1"/>
    <col min="16" max="16" width="8.5" style="470" customWidth="1"/>
    <col min="17" max="16384" width="12" style="420"/>
  </cols>
  <sheetData>
    <row r="1" spans="1:16" ht="21" x14ac:dyDescent="0.35">
      <c r="A1" s="680" t="s">
        <v>2167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</row>
    <row r="2" spans="1:16" s="424" customFormat="1" ht="15" x14ac:dyDescent="0.25">
      <c r="A2" s="421" t="s">
        <v>2168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16" s="424" customFormat="1" ht="15" x14ac:dyDescent="0.25">
      <c r="A3" s="421" t="s">
        <v>2169</v>
      </c>
      <c r="B3" s="422"/>
      <c r="C3" s="423"/>
      <c r="D3" s="423"/>
      <c r="E3" s="423"/>
      <c r="F3" s="423"/>
      <c r="G3" s="425"/>
      <c r="H3" s="423"/>
      <c r="I3" s="423"/>
      <c r="J3" s="423"/>
      <c r="K3" s="423"/>
      <c r="L3" s="423"/>
      <c r="M3" s="423"/>
      <c r="N3" s="423"/>
      <c r="O3" s="423"/>
      <c r="P3" s="423"/>
    </row>
    <row r="4" spans="1:16" s="424" customFormat="1" ht="12" customHeight="1" x14ac:dyDescent="0.25">
      <c r="A4" s="421"/>
      <c r="B4" s="422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</row>
    <row r="5" spans="1:16" s="427" customFormat="1" ht="20.100000000000001" customHeight="1" x14ac:dyDescent="0.2">
      <c r="A5" s="671" t="s">
        <v>158</v>
      </c>
      <c r="B5" s="426"/>
      <c r="C5" s="681" t="s">
        <v>16</v>
      </c>
      <c r="D5" s="682"/>
      <c r="E5" s="682"/>
      <c r="F5" s="682"/>
      <c r="G5" s="682"/>
      <c r="H5" s="682"/>
      <c r="I5" s="682"/>
      <c r="J5" s="681" t="s">
        <v>17</v>
      </c>
      <c r="K5" s="682"/>
      <c r="L5" s="682"/>
      <c r="M5" s="682"/>
      <c r="N5" s="682"/>
      <c r="O5" s="682"/>
      <c r="P5" s="682"/>
    </row>
    <row r="6" spans="1:16" s="429" customFormat="1" ht="20.100000000000001" customHeight="1" thickBot="1" x14ac:dyDescent="0.25">
      <c r="A6" s="672"/>
      <c r="B6" s="428"/>
      <c r="C6" s="677" t="s">
        <v>2170</v>
      </c>
      <c r="D6" s="678"/>
      <c r="E6" s="668" t="s">
        <v>2171</v>
      </c>
      <c r="F6" s="668"/>
      <c r="G6" s="668" t="s">
        <v>2172</v>
      </c>
      <c r="H6" s="668"/>
      <c r="I6" s="679" t="s">
        <v>2173</v>
      </c>
      <c r="J6" s="677" t="s">
        <v>2170</v>
      </c>
      <c r="K6" s="678"/>
      <c r="L6" s="668" t="s">
        <v>2171</v>
      </c>
      <c r="M6" s="668"/>
      <c r="N6" s="668" t="s">
        <v>2172</v>
      </c>
      <c r="O6" s="668"/>
      <c r="P6" s="669" t="s">
        <v>2173</v>
      </c>
    </row>
    <row r="7" spans="1:16" ht="20.100000000000001" customHeight="1" thickTop="1" thickBot="1" x14ac:dyDescent="0.25">
      <c r="A7" s="673"/>
      <c r="B7" s="430"/>
      <c r="C7" s="431" t="s">
        <v>2174</v>
      </c>
      <c r="D7" s="432" t="s">
        <v>2175</v>
      </c>
      <c r="E7" s="432" t="s">
        <v>2174</v>
      </c>
      <c r="F7" s="432" t="s">
        <v>2175</v>
      </c>
      <c r="G7" s="432" t="s">
        <v>2174</v>
      </c>
      <c r="H7" s="432" t="s">
        <v>2175</v>
      </c>
      <c r="I7" s="670"/>
      <c r="J7" s="431" t="s">
        <v>2174</v>
      </c>
      <c r="K7" s="432" t="s">
        <v>2175</v>
      </c>
      <c r="L7" s="432" t="s">
        <v>2174</v>
      </c>
      <c r="M7" s="432" t="s">
        <v>2175</v>
      </c>
      <c r="N7" s="432" t="s">
        <v>2174</v>
      </c>
      <c r="O7" s="432" t="s">
        <v>2175</v>
      </c>
      <c r="P7" s="670"/>
    </row>
    <row r="8" spans="1:16" ht="3" customHeight="1" thickTop="1" x14ac:dyDescent="0.2">
      <c r="A8" s="433"/>
      <c r="B8" s="430"/>
      <c r="C8" s="434"/>
      <c r="D8" s="435"/>
      <c r="E8" s="435"/>
      <c r="F8" s="435"/>
      <c r="G8" s="435"/>
      <c r="H8" s="435"/>
      <c r="I8" s="436"/>
      <c r="J8" s="434"/>
      <c r="K8" s="435"/>
      <c r="L8" s="435"/>
      <c r="M8" s="435"/>
      <c r="N8" s="435"/>
      <c r="O8" s="435"/>
      <c r="P8" s="436"/>
    </row>
    <row r="9" spans="1:16" ht="20.100000000000001" customHeight="1" x14ac:dyDescent="0.2">
      <c r="A9" s="437" t="s">
        <v>2176</v>
      </c>
      <c r="B9" s="430"/>
      <c r="C9" s="438">
        <f>SUM(C11:C17)</f>
        <v>163</v>
      </c>
      <c r="D9" s="439">
        <f t="shared" ref="D9:P9" si="0">SUM(D11:D17)</f>
        <v>155</v>
      </c>
      <c r="E9" s="439">
        <v>36</v>
      </c>
      <c r="F9" s="439">
        <f t="shared" si="0"/>
        <v>44</v>
      </c>
      <c r="G9" s="439">
        <f t="shared" si="0"/>
        <v>4</v>
      </c>
      <c r="H9" s="439">
        <f t="shared" si="0"/>
        <v>7</v>
      </c>
      <c r="I9" s="440">
        <f t="shared" si="0"/>
        <v>15</v>
      </c>
      <c r="J9" s="438">
        <f t="shared" si="0"/>
        <v>1343</v>
      </c>
      <c r="K9" s="439">
        <f t="shared" si="0"/>
        <v>919</v>
      </c>
      <c r="L9" s="439">
        <f t="shared" si="0"/>
        <v>267</v>
      </c>
      <c r="M9" s="439">
        <f t="shared" si="0"/>
        <v>212</v>
      </c>
      <c r="N9" s="439">
        <f t="shared" si="0"/>
        <v>26</v>
      </c>
      <c r="O9" s="439">
        <f t="shared" si="0"/>
        <v>31</v>
      </c>
      <c r="P9" s="440">
        <f t="shared" si="0"/>
        <v>17</v>
      </c>
    </row>
    <row r="10" spans="1:16" ht="3" customHeight="1" x14ac:dyDescent="0.2">
      <c r="A10" s="433"/>
      <c r="B10" s="430"/>
      <c r="C10" s="434"/>
      <c r="D10" s="435"/>
      <c r="E10" s="435"/>
      <c r="F10" s="435"/>
      <c r="G10" s="435"/>
      <c r="H10" s="435"/>
      <c r="I10" s="436"/>
      <c r="J10" s="434"/>
      <c r="K10" s="435"/>
      <c r="L10" s="435"/>
      <c r="M10" s="435"/>
      <c r="N10" s="435"/>
      <c r="O10" s="435"/>
      <c r="P10" s="436"/>
    </row>
    <row r="11" spans="1:16" s="446" customFormat="1" ht="15.95" customHeight="1" x14ac:dyDescent="0.2">
      <c r="A11" s="441" t="s">
        <v>2177</v>
      </c>
      <c r="B11" s="442"/>
      <c r="C11" s="443"/>
      <c r="D11" s="444"/>
      <c r="E11" s="444"/>
      <c r="F11" s="444"/>
      <c r="G11" s="444"/>
      <c r="H11" s="444"/>
      <c r="I11" s="445"/>
      <c r="J11" s="443"/>
      <c r="K11" s="444"/>
      <c r="L11" s="444"/>
      <c r="M11" s="444"/>
      <c r="N11" s="444"/>
      <c r="O11" s="444"/>
      <c r="P11" s="445"/>
    </row>
    <row r="12" spans="1:16" s="446" customFormat="1" ht="15.95" customHeight="1" x14ac:dyDescent="0.2">
      <c r="A12" s="441" t="s">
        <v>2178</v>
      </c>
      <c r="B12" s="442"/>
      <c r="C12" s="443">
        <v>7</v>
      </c>
      <c r="D12" s="444">
        <v>11</v>
      </c>
      <c r="E12" s="444">
        <v>7</v>
      </c>
      <c r="F12" s="444">
        <v>11</v>
      </c>
      <c r="G12" s="444">
        <v>0</v>
      </c>
      <c r="H12" s="444">
        <v>1</v>
      </c>
      <c r="I12" s="445">
        <v>1</v>
      </c>
      <c r="J12" s="443">
        <v>51</v>
      </c>
      <c r="K12" s="444">
        <v>40</v>
      </c>
      <c r="L12" s="444">
        <v>19</v>
      </c>
      <c r="M12" s="444">
        <v>12</v>
      </c>
      <c r="N12" s="444">
        <v>0</v>
      </c>
      <c r="O12" s="444">
        <v>2</v>
      </c>
      <c r="P12" s="445">
        <v>1</v>
      </c>
    </row>
    <row r="13" spans="1:16" s="446" customFormat="1" ht="15.95" customHeight="1" x14ac:dyDescent="0.2">
      <c r="A13" s="441" t="s">
        <v>2179</v>
      </c>
      <c r="B13" s="442"/>
      <c r="C13" s="443">
        <v>81</v>
      </c>
      <c r="D13" s="444">
        <v>75</v>
      </c>
      <c r="E13" s="444">
        <v>6</v>
      </c>
      <c r="F13" s="444">
        <v>8</v>
      </c>
      <c r="G13" s="444">
        <v>1</v>
      </c>
      <c r="H13" s="444">
        <v>3</v>
      </c>
      <c r="I13" s="445">
        <v>6</v>
      </c>
      <c r="J13" s="443">
        <v>564</v>
      </c>
      <c r="K13" s="444">
        <v>350</v>
      </c>
      <c r="L13" s="444">
        <v>76</v>
      </c>
      <c r="M13" s="444">
        <v>61</v>
      </c>
      <c r="N13" s="444">
        <v>9</v>
      </c>
      <c r="O13" s="444">
        <v>14</v>
      </c>
      <c r="P13" s="445">
        <v>8</v>
      </c>
    </row>
    <row r="14" spans="1:16" s="446" customFormat="1" ht="15.95" customHeight="1" x14ac:dyDescent="0.2">
      <c r="A14" s="441" t="s">
        <v>2180</v>
      </c>
      <c r="B14" s="442"/>
      <c r="C14" s="443">
        <v>20</v>
      </c>
      <c r="D14" s="444">
        <v>0</v>
      </c>
      <c r="E14" s="444">
        <v>1</v>
      </c>
      <c r="F14" s="444">
        <v>0</v>
      </c>
      <c r="G14" s="444">
        <v>1</v>
      </c>
      <c r="H14" s="444">
        <v>0</v>
      </c>
      <c r="I14" s="445">
        <v>1</v>
      </c>
      <c r="J14" s="443">
        <v>164</v>
      </c>
      <c r="K14" s="444">
        <v>73</v>
      </c>
      <c r="L14" s="444">
        <v>16</v>
      </c>
      <c r="M14" s="444">
        <v>15</v>
      </c>
      <c r="N14" s="444">
        <v>2</v>
      </c>
      <c r="O14" s="444">
        <v>4</v>
      </c>
      <c r="P14" s="445">
        <v>1</v>
      </c>
    </row>
    <row r="15" spans="1:16" s="446" customFormat="1" ht="15.95" customHeight="1" x14ac:dyDescent="0.2">
      <c r="A15" s="441" t="s">
        <v>2181</v>
      </c>
      <c r="B15" s="442"/>
      <c r="C15" s="443">
        <v>7</v>
      </c>
      <c r="D15" s="444">
        <v>24</v>
      </c>
      <c r="E15" s="444">
        <v>0</v>
      </c>
      <c r="F15" s="444">
        <v>0</v>
      </c>
      <c r="G15" s="444">
        <v>0</v>
      </c>
      <c r="H15" s="444">
        <v>1</v>
      </c>
      <c r="I15" s="445">
        <v>1</v>
      </c>
      <c r="J15" s="443">
        <v>70</v>
      </c>
      <c r="K15" s="444">
        <v>58</v>
      </c>
      <c r="L15" s="444">
        <v>15</v>
      </c>
      <c r="M15" s="444">
        <v>13</v>
      </c>
      <c r="N15" s="444">
        <v>1</v>
      </c>
      <c r="O15" s="444">
        <v>3</v>
      </c>
      <c r="P15" s="445">
        <v>1</v>
      </c>
    </row>
    <row r="16" spans="1:16" s="446" customFormat="1" ht="15.95" customHeight="1" x14ac:dyDescent="0.2">
      <c r="A16" s="441" t="s">
        <v>2182</v>
      </c>
      <c r="B16" s="442"/>
      <c r="C16" s="443">
        <v>48</v>
      </c>
      <c r="D16" s="444">
        <v>45</v>
      </c>
      <c r="E16" s="444">
        <v>22</v>
      </c>
      <c r="F16" s="444">
        <v>25</v>
      </c>
      <c r="G16" s="444">
        <v>2</v>
      </c>
      <c r="H16" s="444">
        <v>2</v>
      </c>
      <c r="I16" s="445">
        <v>6</v>
      </c>
      <c r="J16" s="443">
        <v>494</v>
      </c>
      <c r="K16" s="444">
        <v>398</v>
      </c>
      <c r="L16" s="444">
        <v>141</v>
      </c>
      <c r="M16" s="444">
        <v>111</v>
      </c>
      <c r="N16" s="444">
        <v>14</v>
      </c>
      <c r="O16" s="444">
        <v>8</v>
      </c>
      <c r="P16" s="445">
        <v>6</v>
      </c>
    </row>
    <row r="17" spans="1:18" s="446" customFormat="1" ht="15.95" customHeight="1" x14ac:dyDescent="0.2">
      <c r="A17" s="447" t="s">
        <v>2183</v>
      </c>
      <c r="B17" s="448"/>
      <c r="C17" s="449"/>
      <c r="D17" s="450"/>
      <c r="E17" s="450"/>
      <c r="F17" s="450"/>
      <c r="G17" s="450"/>
      <c r="H17" s="450"/>
      <c r="I17" s="451"/>
      <c r="J17" s="449"/>
      <c r="K17" s="450"/>
      <c r="L17" s="450"/>
      <c r="M17" s="450"/>
      <c r="N17" s="450"/>
      <c r="O17" s="450"/>
      <c r="P17" s="451"/>
    </row>
    <row r="18" spans="1:18" s="446" customFormat="1" ht="12" customHeight="1" x14ac:dyDescent="0.2">
      <c r="A18" s="452"/>
      <c r="B18" s="453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</row>
    <row r="19" spans="1:18" ht="11.25" x14ac:dyDescent="0.2">
      <c r="A19" s="420"/>
      <c r="B19" s="455"/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</row>
    <row r="20" spans="1:18" s="427" customFormat="1" ht="20.100000000000001" customHeight="1" x14ac:dyDescent="0.2">
      <c r="A20" s="671" t="s">
        <v>158</v>
      </c>
      <c r="B20" s="426"/>
      <c r="C20" s="674" t="s">
        <v>2184</v>
      </c>
      <c r="D20" s="675"/>
      <c r="E20" s="675"/>
      <c r="F20" s="675"/>
      <c r="G20" s="675"/>
      <c r="H20" s="675"/>
      <c r="I20" s="676"/>
      <c r="J20" s="457"/>
      <c r="K20" s="457"/>
      <c r="L20" s="457"/>
      <c r="M20" s="457"/>
      <c r="N20" s="457"/>
      <c r="O20" s="457"/>
      <c r="P20" s="457"/>
    </row>
    <row r="21" spans="1:18" ht="20.100000000000001" customHeight="1" thickBot="1" x14ac:dyDescent="0.25">
      <c r="A21" s="672"/>
      <c r="B21" s="455"/>
      <c r="C21" s="677" t="s">
        <v>2170</v>
      </c>
      <c r="D21" s="678"/>
      <c r="E21" s="668" t="s">
        <v>2171</v>
      </c>
      <c r="F21" s="668"/>
      <c r="G21" s="668" t="s">
        <v>2172</v>
      </c>
      <c r="H21" s="668"/>
      <c r="I21" s="679" t="s">
        <v>2173</v>
      </c>
      <c r="J21" s="456"/>
      <c r="K21" s="458"/>
      <c r="L21" s="458"/>
      <c r="M21" s="458"/>
      <c r="N21" s="458"/>
      <c r="O21" s="458"/>
      <c r="P21" s="458"/>
      <c r="Q21" s="446"/>
      <c r="R21" s="446"/>
    </row>
    <row r="22" spans="1:18" ht="20.100000000000001" customHeight="1" thickTop="1" thickBot="1" x14ac:dyDescent="0.25">
      <c r="A22" s="673"/>
      <c r="B22" s="455"/>
      <c r="C22" s="431" t="s">
        <v>2174</v>
      </c>
      <c r="D22" s="432" t="s">
        <v>2175</v>
      </c>
      <c r="E22" s="432" t="s">
        <v>2174</v>
      </c>
      <c r="F22" s="432" t="s">
        <v>2175</v>
      </c>
      <c r="G22" s="432" t="s">
        <v>2174</v>
      </c>
      <c r="H22" s="432" t="s">
        <v>2175</v>
      </c>
      <c r="I22" s="670"/>
      <c r="J22" s="459"/>
      <c r="K22" s="460"/>
      <c r="L22" s="460"/>
      <c r="M22" s="460"/>
      <c r="N22" s="460"/>
      <c r="O22" s="460"/>
      <c r="P22" s="460"/>
      <c r="Q22" s="453"/>
      <c r="R22" s="446"/>
    </row>
    <row r="23" spans="1:18" ht="3" customHeight="1" thickTop="1" x14ac:dyDescent="0.2">
      <c r="A23" s="433"/>
      <c r="B23" s="455"/>
      <c r="C23" s="434"/>
      <c r="D23" s="435"/>
      <c r="E23" s="435"/>
      <c r="F23" s="435"/>
      <c r="G23" s="435"/>
      <c r="H23" s="435"/>
      <c r="I23" s="436"/>
      <c r="J23" s="459"/>
      <c r="K23" s="460"/>
      <c r="L23" s="460"/>
      <c r="M23" s="460"/>
      <c r="N23" s="460"/>
      <c r="O23" s="460"/>
      <c r="P23" s="460"/>
      <c r="Q23" s="453"/>
      <c r="R23" s="446"/>
    </row>
    <row r="24" spans="1:18" ht="20.100000000000001" customHeight="1" x14ac:dyDescent="0.2">
      <c r="A24" s="437" t="s">
        <v>2176</v>
      </c>
      <c r="B24" s="455"/>
      <c r="C24" s="438">
        <f>SUM(C26:C32)</f>
        <v>1506</v>
      </c>
      <c r="D24" s="439">
        <f t="shared" ref="D24:I24" si="1">SUM(D26:D32)</f>
        <v>1074</v>
      </c>
      <c r="E24" s="439">
        <f t="shared" si="1"/>
        <v>303</v>
      </c>
      <c r="F24" s="439">
        <f t="shared" si="1"/>
        <v>256</v>
      </c>
      <c r="G24" s="439">
        <f t="shared" si="1"/>
        <v>30</v>
      </c>
      <c r="H24" s="439">
        <f t="shared" si="1"/>
        <v>38</v>
      </c>
      <c r="I24" s="440">
        <f t="shared" si="1"/>
        <v>32</v>
      </c>
      <c r="J24" s="459"/>
      <c r="K24" s="435"/>
      <c r="L24" s="435"/>
      <c r="M24" s="435"/>
      <c r="N24" s="435"/>
      <c r="O24" s="435"/>
      <c r="P24" s="435"/>
      <c r="Q24" s="435"/>
      <c r="R24" s="446"/>
    </row>
    <row r="25" spans="1:18" ht="3" customHeight="1" x14ac:dyDescent="0.2">
      <c r="A25" s="433"/>
      <c r="B25" s="455"/>
      <c r="C25" s="434"/>
      <c r="D25" s="435"/>
      <c r="E25" s="435"/>
      <c r="F25" s="435"/>
      <c r="G25" s="435"/>
      <c r="H25" s="435"/>
      <c r="I25" s="436"/>
      <c r="J25" s="459"/>
      <c r="K25" s="435"/>
      <c r="L25" s="435"/>
      <c r="M25" s="435"/>
      <c r="N25" s="435"/>
      <c r="O25" s="435"/>
      <c r="P25" s="435"/>
      <c r="Q25" s="435"/>
      <c r="R25" s="446"/>
    </row>
    <row r="26" spans="1:18" ht="15.95" customHeight="1" x14ac:dyDescent="0.2">
      <c r="A26" s="441" t="s">
        <v>2177</v>
      </c>
      <c r="B26" s="455"/>
      <c r="C26" s="461">
        <f t="shared" ref="C26:I32" si="2">SUM(C11,J11)</f>
        <v>0</v>
      </c>
      <c r="D26" s="462">
        <f t="shared" si="2"/>
        <v>0</v>
      </c>
      <c r="E26" s="462">
        <f t="shared" si="2"/>
        <v>0</v>
      </c>
      <c r="F26" s="462">
        <f t="shared" si="2"/>
        <v>0</v>
      </c>
      <c r="G26" s="462">
        <f t="shared" si="2"/>
        <v>0</v>
      </c>
      <c r="H26" s="462">
        <f t="shared" si="2"/>
        <v>0</v>
      </c>
      <c r="I26" s="463">
        <f t="shared" si="2"/>
        <v>0</v>
      </c>
      <c r="J26" s="459"/>
      <c r="K26" s="464"/>
      <c r="L26" s="464"/>
      <c r="M26" s="464"/>
      <c r="N26" s="464"/>
      <c r="O26" s="464"/>
      <c r="P26" s="464"/>
      <c r="Q26" s="464"/>
      <c r="R26" s="446"/>
    </row>
    <row r="27" spans="1:18" s="424" customFormat="1" ht="15.95" customHeight="1" x14ac:dyDescent="0.2">
      <c r="A27" s="441" t="s">
        <v>2178</v>
      </c>
      <c r="B27" s="422"/>
      <c r="C27" s="461">
        <f t="shared" si="2"/>
        <v>58</v>
      </c>
      <c r="D27" s="462">
        <f t="shared" si="2"/>
        <v>51</v>
      </c>
      <c r="E27" s="462">
        <f t="shared" si="2"/>
        <v>26</v>
      </c>
      <c r="F27" s="462">
        <f t="shared" si="2"/>
        <v>23</v>
      </c>
      <c r="G27" s="462">
        <f t="shared" si="2"/>
        <v>0</v>
      </c>
      <c r="H27" s="462">
        <f t="shared" si="2"/>
        <v>3</v>
      </c>
      <c r="I27" s="463">
        <f t="shared" si="2"/>
        <v>2</v>
      </c>
      <c r="J27" s="423"/>
      <c r="K27" s="464"/>
      <c r="L27" s="464"/>
      <c r="M27" s="464"/>
      <c r="N27" s="464"/>
      <c r="O27" s="464"/>
      <c r="P27" s="464"/>
      <c r="Q27" s="464"/>
      <c r="R27" s="465"/>
    </row>
    <row r="28" spans="1:18" s="424" customFormat="1" ht="15.95" customHeight="1" x14ac:dyDescent="0.2">
      <c r="A28" s="441" t="s">
        <v>2179</v>
      </c>
      <c r="B28" s="422"/>
      <c r="C28" s="461">
        <f t="shared" si="2"/>
        <v>645</v>
      </c>
      <c r="D28" s="462">
        <f t="shared" si="2"/>
        <v>425</v>
      </c>
      <c r="E28" s="462">
        <f t="shared" si="2"/>
        <v>82</v>
      </c>
      <c r="F28" s="462">
        <f t="shared" si="2"/>
        <v>69</v>
      </c>
      <c r="G28" s="462">
        <f t="shared" si="2"/>
        <v>10</v>
      </c>
      <c r="H28" s="462">
        <f t="shared" si="2"/>
        <v>17</v>
      </c>
      <c r="I28" s="463">
        <f t="shared" si="2"/>
        <v>14</v>
      </c>
      <c r="J28" s="423"/>
      <c r="K28" s="464"/>
      <c r="L28" s="464"/>
      <c r="M28" s="464"/>
      <c r="N28" s="464"/>
      <c r="O28" s="464"/>
      <c r="P28" s="464"/>
      <c r="Q28" s="464"/>
      <c r="R28" s="465"/>
    </row>
    <row r="29" spans="1:18" s="424" customFormat="1" ht="15.95" customHeight="1" x14ac:dyDescent="0.2">
      <c r="A29" s="441" t="s">
        <v>2180</v>
      </c>
      <c r="B29" s="422"/>
      <c r="C29" s="461">
        <f t="shared" si="2"/>
        <v>184</v>
      </c>
      <c r="D29" s="462">
        <f t="shared" si="2"/>
        <v>73</v>
      </c>
      <c r="E29" s="462">
        <f t="shared" si="2"/>
        <v>17</v>
      </c>
      <c r="F29" s="462">
        <f t="shared" si="2"/>
        <v>15</v>
      </c>
      <c r="G29" s="462">
        <f t="shared" si="2"/>
        <v>3</v>
      </c>
      <c r="H29" s="462">
        <f t="shared" si="2"/>
        <v>4</v>
      </c>
      <c r="I29" s="463">
        <f t="shared" si="2"/>
        <v>2</v>
      </c>
      <c r="J29" s="423"/>
      <c r="K29" s="464"/>
      <c r="L29" s="464"/>
      <c r="M29" s="464"/>
      <c r="N29" s="464"/>
      <c r="O29" s="464"/>
      <c r="P29" s="464"/>
      <c r="Q29" s="464"/>
      <c r="R29" s="465"/>
    </row>
    <row r="30" spans="1:18" s="424" customFormat="1" ht="15.95" customHeight="1" x14ac:dyDescent="0.2">
      <c r="A30" s="441" t="s">
        <v>2181</v>
      </c>
      <c r="B30" s="422"/>
      <c r="C30" s="461">
        <f t="shared" si="2"/>
        <v>77</v>
      </c>
      <c r="D30" s="462">
        <f t="shared" si="2"/>
        <v>82</v>
      </c>
      <c r="E30" s="462">
        <f t="shared" si="2"/>
        <v>15</v>
      </c>
      <c r="F30" s="462">
        <f t="shared" si="2"/>
        <v>13</v>
      </c>
      <c r="G30" s="462">
        <f t="shared" si="2"/>
        <v>1</v>
      </c>
      <c r="H30" s="462">
        <f t="shared" si="2"/>
        <v>4</v>
      </c>
      <c r="I30" s="463">
        <f t="shared" si="2"/>
        <v>2</v>
      </c>
      <c r="J30" s="423"/>
      <c r="K30" s="464"/>
      <c r="L30" s="464"/>
      <c r="M30" s="464"/>
      <c r="N30" s="464"/>
      <c r="O30" s="464"/>
      <c r="P30" s="464"/>
      <c r="Q30" s="464"/>
      <c r="R30" s="465"/>
    </row>
    <row r="31" spans="1:18" s="424" customFormat="1" ht="15.95" customHeight="1" x14ac:dyDescent="0.2">
      <c r="A31" s="441" t="s">
        <v>2182</v>
      </c>
      <c r="B31" s="422"/>
      <c r="C31" s="461">
        <f t="shared" si="2"/>
        <v>542</v>
      </c>
      <c r="D31" s="462">
        <f t="shared" si="2"/>
        <v>443</v>
      </c>
      <c r="E31" s="462">
        <f t="shared" si="2"/>
        <v>163</v>
      </c>
      <c r="F31" s="462">
        <f t="shared" si="2"/>
        <v>136</v>
      </c>
      <c r="G31" s="462">
        <f t="shared" si="2"/>
        <v>16</v>
      </c>
      <c r="H31" s="462">
        <f t="shared" si="2"/>
        <v>10</v>
      </c>
      <c r="I31" s="463">
        <f t="shared" si="2"/>
        <v>12</v>
      </c>
      <c r="J31" s="423"/>
      <c r="K31" s="464"/>
      <c r="L31" s="464"/>
      <c r="M31" s="464"/>
      <c r="N31" s="464"/>
      <c r="O31" s="464"/>
      <c r="P31" s="464"/>
      <c r="Q31" s="464"/>
      <c r="R31" s="465"/>
    </row>
    <row r="32" spans="1:18" s="424" customFormat="1" ht="15.95" customHeight="1" x14ac:dyDescent="0.2">
      <c r="A32" s="447" t="s">
        <v>2183</v>
      </c>
      <c r="B32" s="422"/>
      <c r="C32" s="466">
        <f t="shared" si="2"/>
        <v>0</v>
      </c>
      <c r="D32" s="467">
        <f t="shared" si="2"/>
        <v>0</v>
      </c>
      <c r="E32" s="467">
        <f t="shared" si="2"/>
        <v>0</v>
      </c>
      <c r="F32" s="467">
        <f t="shared" si="2"/>
        <v>0</v>
      </c>
      <c r="G32" s="467">
        <f t="shared" si="2"/>
        <v>0</v>
      </c>
      <c r="H32" s="467">
        <f t="shared" si="2"/>
        <v>0</v>
      </c>
      <c r="I32" s="468">
        <f t="shared" si="2"/>
        <v>0</v>
      </c>
      <c r="J32" s="423"/>
      <c r="K32" s="464"/>
      <c r="L32" s="464"/>
      <c r="M32" s="464"/>
      <c r="N32" s="464"/>
      <c r="O32" s="464"/>
      <c r="P32" s="464"/>
      <c r="Q32" s="464"/>
      <c r="R32" s="465"/>
    </row>
    <row r="33" spans="10:18" x14ac:dyDescent="0.2">
      <c r="J33" s="423"/>
      <c r="K33" s="469"/>
      <c r="L33" s="469"/>
      <c r="M33" s="469"/>
      <c r="N33" s="469"/>
      <c r="O33" s="469"/>
      <c r="P33" s="469"/>
      <c r="Q33" s="453"/>
      <c r="R33" s="446"/>
    </row>
    <row r="34" spans="10:18" x14ac:dyDescent="0.2">
      <c r="K34" s="471"/>
      <c r="L34" s="471"/>
      <c r="M34" s="471"/>
      <c r="N34" s="471"/>
      <c r="O34" s="471"/>
      <c r="P34" s="471"/>
      <c r="Q34" s="446"/>
      <c r="R34" s="446"/>
    </row>
    <row r="35" spans="10:18" x14ac:dyDescent="0.2">
      <c r="K35" s="471"/>
      <c r="L35" s="471"/>
      <c r="M35" s="471"/>
      <c r="N35" s="471"/>
      <c r="O35" s="471"/>
      <c r="P35" s="471"/>
      <c r="Q35" s="446"/>
      <c r="R35" s="446"/>
    </row>
    <row r="36" spans="10:18" x14ac:dyDescent="0.2">
      <c r="K36" s="471"/>
      <c r="L36" s="471"/>
      <c r="M36" s="471"/>
      <c r="N36" s="471"/>
      <c r="O36" s="471"/>
      <c r="P36" s="471"/>
      <c r="Q36" s="446"/>
      <c r="R36" s="446"/>
    </row>
  </sheetData>
  <mergeCells count="18">
    <mergeCell ref="A1:P1"/>
    <mergeCell ref="A5:A7"/>
    <mergeCell ref="C5:I5"/>
    <mergeCell ref="J5:P5"/>
    <mergeCell ref="C6:D6"/>
    <mergeCell ref="E6:F6"/>
    <mergeCell ref="G6:H6"/>
    <mergeCell ref="I6:I7"/>
    <mergeCell ref="J6:K6"/>
    <mergeCell ref="L6:M6"/>
    <mergeCell ref="N6:O6"/>
    <mergeCell ref="P6:P7"/>
    <mergeCell ref="A20:A22"/>
    <mergeCell ref="C20:I20"/>
    <mergeCell ref="C21:D21"/>
    <mergeCell ref="E21:F21"/>
    <mergeCell ref="G21:H21"/>
    <mergeCell ref="I21:I22"/>
  </mergeCells>
  <printOptions horizontalCentered="1"/>
  <pageMargins left="0.74803149606299213" right="0.74803149606299213" top="0.98425196850393704" bottom="0.98425196850393704" header="0" footer="0"/>
  <pageSetup scale="83" orientation="landscape" r:id="rId1"/>
  <headerFooter alignWithMargins="0">
    <oddFooter>&amp;A&amp;RPágina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sqref="A1:T1"/>
    </sheetView>
  </sheetViews>
  <sheetFormatPr baseColWidth="10" defaultColWidth="10.6640625" defaultRowHeight="12.75" x14ac:dyDescent="0.2"/>
  <cols>
    <col min="1" max="1" width="17.6640625" style="424" customWidth="1"/>
    <col min="2" max="2" width="0.5" style="422" customWidth="1"/>
    <col min="3" max="16" width="9.83203125" style="470" customWidth="1"/>
    <col min="17" max="16384" width="10.6640625" style="424"/>
  </cols>
  <sheetData>
    <row r="1" spans="1:16" s="420" customFormat="1" ht="21" x14ac:dyDescent="0.35">
      <c r="A1" s="680" t="s">
        <v>2185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</row>
    <row r="2" spans="1:16" ht="15" x14ac:dyDescent="0.25">
      <c r="A2" s="421" t="s">
        <v>2186</v>
      </c>
      <c r="C2" s="423"/>
      <c r="D2" s="423"/>
      <c r="E2" s="423"/>
      <c r="F2" s="423"/>
      <c r="G2" s="423"/>
      <c r="H2" s="423"/>
      <c r="I2" s="423"/>
      <c r="J2" s="423"/>
    </row>
    <row r="3" spans="1:16" ht="15" x14ac:dyDescent="0.25">
      <c r="A3" s="421" t="s">
        <v>2187</v>
      </c>
      <c r="C3" s="423"/>
      <c r="D3" s="423"/>
      <c r="E3" s="423"/>
      <c r="F3" s="423"/>
      <c r="G3" s="423"/>
      <c r="H3" s="683"/>
      <c r="I3" s="683"/>
      <c r="J3" s="683"/>
      <c r="K3" s="683"/>
      <c r="L3" s="683"/>
      <c r="M3" s="683"/>
      <c r="N3" s="471"/>
      <c r="O3" s="423"/>
      <c r="P3" s="423"/>
    </row>
    <row r="5" spans="1:16" ht="9.75" customHeight="1" x14ac:dyDescent="0.2">
      <c r="A5" s="422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</row>
    <row r="6" spans="1:16" s="427" customFormat="1" ht="20.100000000000001" customHeight="1" x14ac:dyDescent="0.2">
      <c r="A6" s="671" t="s">
        <v>158</v>
      </c>
      <c r="B6" s="426"/>
      <c r="C6" s="674" t="s">
        <v>16</v>
      </c>
      <c r="D6" s="675"/>
      <c r="E6" s="675"/>
      <c r="F6" s="675"/>
      <c r="G6" s="675"/>
      <c r="H6" s="675"/>
      <c r="I6" s="675"/>
      <c r="J6" s="674" t="s">
        <v>17</v>
      </c>
      <c r="K6" s="675"/>
      <c r="L6" s="675"/>
      <c r="M6" s="675"/>
      <c r="N6" s="675"/>
      <c r="O6" s="675"/>
      <c r="P6" s="676"/>
    </row>
    <row r="7" spans="1:16" s="429" customFormat="1" ht="20.100000000000001" customHeight="1" thickBot="1" x14ac:dyDescent="0.25">
      <c r="A7" s="672"/>
      <c r="B7" s="428"/>
      <c r="C7" s="677" t="s">
        <v>2170</v>
      </c>
      <c r="D7" s="678"/>
      <c r="E7" s="668" t="s">
        <v>2171</v>
      </c>
      <c r="F7" s="668"/>
      <c r="G7" s="668" t="s">
        <v>2172</v>
      </c>
      <c r="H7" s="668"/>
      <c r="I7" s="669" t="s">
        <v>2173</v>
      </c>
      <c r="J7" s="677" t="s">
        <v>2170</v>
      </c>
      <c r="K7" s="678"/>
      <c r="L7" s="668" t="s">
        <v>2171</v>
      </c>
      <c r="M7" s="668"/>
      <c r="N7" s="668" t="s">
        <v>2172</v>
      </c>
      <c r="O7" s="668"/>
      <c r="P7" s="669" t="s">
        <v>2173</v>
      </c>
    </row>
    <row r="8" spans="1:16" s="420" customFormat="1" ht="15.75" customHeight="1" thickTop="1" thickBot="1" x14ac:dyDescent="0.25">
      <c r="A8" s="673"/>
      <c r="B8" s="430"/>
      <c r="C8" s="432" t="s">
        <v>2174</v>
      </c>
      <c r="D8" s="432" t="s">
        <v>2175</v>
      </c>
      <c r="E8" s="432" t="s">
        <v>2174</v>
      </c>
      <c r="F8" s="432" t="s">
        <v>2175</v>
      </c>
      <c r="G8" s="432" t="s">
        <v>2174</v>
      </c>
      <c r="H8" s="432" t="s">
        <v>2175</v>
      </c>
      <c r="I8" s="670"/>
      <c r="J8" s="432" t="s">
        <v>2174</v>
      </c>
      <c r="K8" s="432" t="s">
        <v>2175</v>
      </c>
      <c r="L8" s="432" t="s">
        <v>2174</v>
      </c>
      <c r="M8" s="432" t="s">
        <v>2175</v>
      </c>
      <c r="N8" s="432" t="s">
        <v>2174</v>
      </c>
      <c r="O8" s="432" t="s">
        <v>2175</v>
      </c>
      <c r="P8" s="670"/>
    </row>
    <row r="9" spans="1:16" s="420" customFormat="1" ht="3" customHeight="1" thickTop="1" x14ac:dyDescent="0.2">
      <c r="A9" s="472"/>
      <c r="B9" s="430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</row>
    <row r="10" spans="1:16" s="420" customFormat="1" ht="20.100000000000001" customHeight="1" x14ac:dyDescent="0.2">
      <c r="A10" s="473" t="s">
        <v>2176</v>
      </c>
      <c r="B10" s="430"/>
      <c r="C10" s="439">
        <f t="shared" ref="C10:P10" si="0">SUM(C12:C16)</f>
        <v>218</v>
      </c>
      <c r="D10" s="439">
        <f t="shared" si="0"/>
        <v>155</v>
      </c>
      <c r="E10" s="439">
        <f t="shared" si="0"/>
        <v>130</v>
      </c>
      <c r="F10" s="439">
        <f t="shared" si="0"/>
        <v>85</v>
      </c>
      <c r="G10" s="439">
        <f t="shared" si="0"/>
        <v>6</v>
      </c>
      <c r="H10" s="439">
        <f t="shared" si="0"/>
        <v>7</v>
      </c>
      <c r="I10" s="439">
        <f t="shared" si="0"/>
        <v>13</v>
      </c>
      <c r="J10" s="439">
        <f t="shared" si="0"/>
        <v>928</v>
      </c>
      <c r="K10" s="439">
        <f t="shared" si="0"/>
        <v>639</v>
      </c>
      <c r="L10" s="439">
        <f t="shared" si="0"/>
        <v>634</v>
      </c>
      <c r="M10" s="439">
        <f t="shared" si="0"/>
        <v>452</v>
      </c>
      <c r="N10" s="439">
        <f t="shared" si="0"/>
        <v>29</v>
      </c>
      <c r="O10" s="439">
        <f t="shared" si="0"/>
        <v>48</v>
      </c>
      <c r="P10" s="439">
        <f t="shared" si="0"/>
        <v>13</v>
      </c>
    </row>
    <row r="11" spans="1:16" s="420" customFormat="1" ht="3" customHeight="1" x14ac:dyDescent="0.2">
      <c r="A11" s="472"/>
      <c r="B11" s="430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</row>
    <row r="12" spans="1:16" s="446" customFormat="1" ht="15.95" customHeight="1" x14ac:dyDescent="0.2">
      <c r="A12" s="474" t="s">
        <v>2178</v>
      </c>
      <c r="B12" s="475"/>
      <c r="C12" s="444">
        <v>18</v>
      </c>
      <c r="D12" s="444">
        <v>9</v>
      </c>
      <c r="E12" s="444">
        <v>12</v>
      </c>
      <c r="F12" s="444">
        <v>4</v>
      </c>
      <c r="G12" s="444">
        <v>0</v>
      </c>
      <c r="H12" s="444">
        <v>1</v>
      </c>
      <c r="I12" s="476">
        <v>1</v>
      </c>
      <c r="J12" s="444">
        <f>28+45</f>
        <v>73</v>
      </c>
      <c r="K12" s="477">
        <f>19+25</f>
        <v>44</v>
      </c>
      <c r="L12" s="444">
        <f>28+31</f>
        <v>59</v>
      </c>
      <c r="M12" s="444">
        <f>11+23</f>
        <v>34</v>
      </c>
      <c r="N12" s="444">
        <v>2</v>
      </c>
      <c r="O12" s="444">
        <v>4</v>
      </c>
      <c r="P12" s="476">
        <v>1</v>
      </c>
    </row>
    <row r="13" spans="1:16" s="446" customFormat="1" ht="15.95" customHeight="1" x14ac:dyDescent="0.2">
      <c r="A13" s="474" t="s">
        <v>2179</v>
      </c>
      <c r="B13" s="475"/>
      <c r="C13" s="444">
        <v>39</v>
      </c>
      <c r="D13" s="444">
        <v>32</v>
      </c>
      <c r="E13" s="444">
        <v>29</v>
      </c>
      <c r="F13" s="444">
        <v>20</v>
      </c>
      <c r="G13" s="444">
        <v>2</v>
      </c>
      <c r="H13" s="444">
        <v>2</v>
      </c>
      <c r="I13" s="476">
        <v>4</v>
      </c>
      <c r="J13" s="444">
        <f>86+7+36+22+30+49+49+20</f>
        <v>299</v>
      </c>
      <c r="K13" s="477">
        <f>42+12+28+13+17+26+23+19</f>
        <v>180</v>
      </c>
      <c r="L13" s="444">
        <f>67+18+10+15+20+39+25+12</f>
        <v>206</v>
      </c>
      <c r="M13" s="444">
        <f>35+17+7+13+14+15+20+9</f>
        <v>130</v>
      </c>
      <c r="N13" s="444">
        <v>7</v>
      </c>
      <c r="O13" s="444">
        <f>5+4+4+3</f>
        <v>16</v>
      </c>
      <c r="P13" s="476">
        <v>4</v>
      </c>
    </row>
    <row r="14" spans="1:16" s="446" customFormat="1" ht="15.95" customHeight="1" x14ac:dyDescent="0.2">
      <c r="A14" s="474" t="s">
        <v>2180</v>
      </c>
      <c r="B14" s="475"/>
      <c r="C14" s="444">
        <v>10</v>
      </c>
      <c r="D14" s="444">
        <v>7</v>
      </c>
      <c r="E14" s="444">
        <v>7</v>
      </c>
      <c r="F14" s="444">
        <v>3</v>
      </c>
      <c r="G14" s="444">
        <v>0</v>
      </c>
      <c r="H14" s="444">
        <v>1</v>
      </c>
      <c r="I14" s="476">
        <v>1</v>
      </c>
      <c r="J14" s="444">
        <f>42+23</f>
        <v>65</v>
      </c>
      <c r="K14" s="477">
        <f>20+15</f>
        <v>35</v>
      </c>
      <c r="L14" s="444">
        <f>26+16</f>
        <v>42</v>
      </c>
      <c r="M14" s="444">
        <f>9+10</f>
        <v>19</v>
      </c>
      <c r="N14" s="444">
        <v>1</v>
      </c>
      <c r="O14" s="444">
        <v>5</v>
      </c>
      <c r="P14" s="476">
        <v>1</v>
      </c>
    </row>
    <row r="15" spans="1:16" s="446" customFormat="1" ht="15.95" customHeight="1" x14ac:dyDescent="0.2">
      <c r="A15" s="474" t="s">
        <v>2181</v>
      </c>
      <c r="B15" s="475"/>
      <c r="C15" s="444">
        <v>12</v>
      </c>
      <c r="D15" s="444">
        <v>8</v>
      </c>
      <c r="E15" s="444">
        <v>16</v>
      </c>
      <c r="F15" s="444">
        <v>10</v>
      </c>
      <c r="G15" s="444">
        <v>1</v>
      </c>
      <c r="H15" s="444">
        <v>0</v>
      </c>
      <c r="I15" s="476">
        <v>1</v>
      </c>
      <c r="J15" s="444">
        <v>55</v>
      </c>
      <c r="K15" s="477">
        <v>48</v>
      </c>
      <c r="L15" s="444">
        <f>8+4</f>
        <v>12</v>
      </c>
      <c r="M15" s="444">
        <f>7+2</f>
        <v>9</v>
      </c>
      <c r="N15" s="444">
        <v>3</v>
      </c>
      <c r="O15" s="444">
        <v>3</v>
      </c>
      <c r="P15" s="476">
        <v>1</v>
      </c>
    </row>
    <row r="16" spans="1:16" s="446" customFormat="1" ht="15.95" customHeight="1" x14ac:dyDescent="0.2">
      <c r="A16" s="474" t="s">
        <v>2182</v>
      </c>
      <c r="B16" s="475"/>
      <c r="C16" s="444">
        <f>39+5+3+15+3+30+20+12+4+8</f>
        <v>139</v>
      </c>
      <c r="D16" s="444">
        <f>24+4+5+13+2+24+11+3+13</f>
        <v>99</v>
      </c>
      <c r="E16" s="444">
        <f>18+4+2+8+16+2+10+4+2</f>
        <v>66</v>
      </c>
      <c r="F16" s="444">
        <f>14+1+2+6+5+7+5+8</f>
        <v>48</v>
      </c>
      <c r="G16" s="444">
        <v>3</v>
      </c>
      <c r="H16" s="444">
        <v>3</v>
      </c>
      <c r="I16" s="476">
        <v>6</v>
      </c>
      <c r="J16" s="444">
        <f>83+3+20+38+34+58+6+70+67+29+28</f>
        <v>436</v>
      </c>
      <c r="K16" s="477">
        <f>62+6+26+49+35+32+4+32+18+33+35</f>
        <v>332</v>
      </c>
      <c r="L16" s="444">
        <f>33+3+10+33+57+43+1+30+9+66+17+13</f>
        <v>315</v>
      </c>
      <c r="M16" s="444">
        <f>24+3+5+51+41+32+1+20+8+30+18+27</f>
        <v>260</v>
      </c>
      <c r="N16" s="444">
        <v>16</v>
      </c>
      <c r="O16" s="444">
        <v>20</v>
      </c>
      <c r="P16" s="476">
        <v>6</v>
      </c>
    </row>
    <row r="17" spans="1:16" s="446" customFormat="1" ht="12" customHeight="1" x14ac:dyDescent="0.2">
      <c r="A17" s="452"/>
      <c r="B17" s="453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</row>
    <row r="18" spans="1:16" s="420" customFormat="1" ht="11.25" x14ac:dyDescent="0.2">
      <c r="B18" s="455"/>
      <c r="C18" s="456"/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</row>
    <row r="19" spans="1:16" s="427" customFormat="1" ht="20.100000000000001" customHeight="1" x14ac:dyDescent="0.2">
      <c r="A19" s="671" t="s">
        <v>158</v>
      </c>
      <c r="B19" s="426"/>
      <c r="C19" s="674" t="s">
        <v>2184</v>
      </c>
      <c r="D19" s="675"/>
      <c r="E19" s="675"/>
      <c r="F19" s="675"/>
      <c r="G19" s="675"/>
      <c r="H19" s="675"/>
      <c r="I19" s="676"/>
      <c r="J19" s="457"/>
      <c r="K19" s="457"/>
      <c r="L19" s="457"/>
      <c r="M19" s="457"/>
      <c r="N19" s="457"/>
      <c r="O19" s="457"/>
      <c r="P19" s="457"/>
    </row>
    <row r="20" spans="1:16" s="420" customFormat="1" ht="20.100000000000001" customHeight="1" thickBot="1" x14ac:dyDescent="0.25">
      <c r="A20" s="672"/>
      <c r="B20" s="455"/>
      <c r="C20" s="677" t="s">
        <v>2170</v>
      </c>
      <c r="D20" s="678"/>
      <c r="E20" s="668" t="s">
        <v>2171</v>
      </c>
      <c r="F20" s="668"/>
      <c r="G20" s="668" t="s">
        <v>2172</v>
      </c>
      <c r="H20" s="668"/>
      <c r="I20" s="669" t="s">
        <v>2173</v>
      </c>
      <c r="J20" s="456"/>
      <c r="K20" s="456"/>
      <c r="L20" s="456"/>
      <c r="M20" s="456"/>
      <c r="N20" s="456"/>
      <c r="O20" s="456" t="s">
        <v>26</v>
      </c>
      <c r="P20" s="456"/>
    </row>
    <row r="21" spans="1:16" s="420" customFormat="1" ht="16.5" customHeight="1" thickTop="1" thickBot="1" x14ac:dyDescent="0.25">
      <c r="A21" s="673"/>
      <c r="B21" s="455"/>
      <c r="C21" s="432" t="s">
        <v>2174</v>
      </c>
      <c r="D21" s="432" t="s">
        <v>2175</v>
      </c>
      <c r="E21" s="432" t="s">
        <v>2174</v>
      </c>
      <c r="F21" s="432" t="s">
        <v>2175</v>
      </c>
      <c r="G21" s="432" t="s">
        <v>2174</v>
      </c>
      <c r="H21" s="432" t="s">
        <v>2175</v>
      </c>
      <c r="I21" s="670"/>
      <c r="J21" s="456"/>
      <c r="K21" s="456"/>
      <c r="L21" s="456"/>
      <c r="M21" s="456"/>
      <c r="N21" s="456"/>
      <c r="O21" s="456"/>
      <c r="P21" s="456"/>
    </row>
    <row r="22" spans="1:16" s="420" customFormat="1" ht="3" customHeight="1" thickTop="1" x14ac:dyDescent="0.2">
      <c r="A22" s="472"/>
      <c r="B22" s="455"/>
      <c r="C22" s="435"/>
      <c r="D22" s="435"/>
      <c r="E22" s="435"/>
      <c r="F22" s="435"/>
      <c r="G22" s="435"/>
      <c r="H22" s="435"/>
      <c r="I22" s="435"/>
      <c r="J22" s="456"/>
      <c r="K22" s="456"/>
      <c r="L22" s="456"/>
      <c r="M22" s="456"/>
      <c r="N22" s="456"/>
      <c r="O22" s="456"/>
      <c r="P22" s="456"/>
    </row>
    <row r="23" spans="1:16" s="420" customFormat="1" ht="20.100000000000001" customHeight="1" x14ac:dyDescent="0.2">
      <c r="A23" s="473" t="s">
        <v>2176</v>
      </c>
      <c r="B23" s="455"/>
      <c r="C23" s="439">
        <f t="shared" ref="C23:I23" si="1">SUM(C25:C29)</f>
        <v>1146</v>
      </c>
      <c r="D23" s="439">
        <f t="shared" si="1"/>
        <v>794</v>
      </c>
      <c r="E23" s="439">
        <f t="shared" si="1"/>
        <v>764</v>
      </c>
      <c r="F23" s="439">
        <f t="shared" si="1"/>
        <v>537</v>
      </c>
      <c r="G23" s="439">
        <f t="shared" si="1"/>
        <v>35</v>
      </c>
      <c r="H23" s="439">
        <f t="shared" si="1"/>
        <v>55</v>
      </c>
      <c r="I23" s="439">
        <f t="shared" si="1"/>
        <v>26</v>
      </c>
      <c r="J23" s="456"/>
      <c r="K23" s="456"/>
      <c r="L23" s="456"/>
      <c r="M23" s="456"/>
      <c r="N23" s="456"/>
      <c r="O23" s="456"/>
      <c r="P23" s="456"/>
    </row>
    <row r="24" spans="1:16" s="420" customFormat="1" ht="3" customHeight="1" x14ac:dyDescent="0.2">
      <c r="A24" s="472"/>
      <c r="B24" s="455"/>
      <c r="C24" s="435"/>
      <c r="D24" s="435"/>
      <c r="E24" s="435"/>
      <c r="F24" s="435"/>
      <c r="G24" s="435"/>
      <c r="H24" s="435"/>
      <c r="I24" s="435"/>
      <c r="J24" s="456"/>
      <c r="K24" s="456"/>
      <c r="L24" s="456"/>
      <c r="M24" s="456"/>
      <c r="N24" s="456"/>
      <c r="O24" s="456"/>
      <c r="P24" s="456"/>
    </row>
    <row r="25" spans="1:16" ht="15.95" customHeight="1" x14ac:dyDescent="0.2">
      <c r="A25" s="474" t="s">
        <v>2178</v>
      </c>
      <c r="C25" s="462">
        <f>C12+J12</f>
        <v>91</v>
      </c>
      <c r="D25" s="462">
        <f t="shared" ref="D25:I29" si="2">D12+K12</f>
        <v>53</v>
      </c>
      <c r="E25" s="462">
        <f t="shared" si="2"/>
        <v>71</v>
      </c>
      <c r="F25" s="462">
        <f t="shared" si="2"/>
        <v>38</v>
      </c>
      <c r="G25" s="462">
        <f t="shared" si="2"/>
        <v>2</v>
      </c>
      <c r="H25" s="462">
        <f t="shared" si="2"/>
        <v>5</v>
      </c>
      <c r="I25" s="462">
        <f t="shared" si="2"/>
        <v>2</v>
      </c>
    </row>
    <row r="26" spans="1:16" ht="15.95" customHeight="1" x14ac:dyDescent="0.2">
      <c r="A26" s="474" t="s">
        <v>2179</v>
      </c>
      <c r="C26" s="462">
        <f>C13+J13</f>
        <v>338</v>
      </c>
      <c r="D26" s="462">
        <f t="shared" si="2"/>
        <v>212</v>
      </c>
      <c r="E26" s="462">
        <f t="shared" si="2"/>
        <v>235</v>
      </c>
      <c r="F26" s="462">
        <f t="shared" si="2"/>
        <v>150</v>
      </c>
      <c r="G26" s="462">
        <f t="shared" si="2"/>
        <v>9</v>
      </c>
      <c r="H26" s="462">
        <f t="shared" si="2"/>
        <v>18</v>
      </c>
      <c r="I26" s="462">
        <f t="shared" si="2"/>
        <v>8</v>
      </c>
    </row>
    <row r="27" spans="1:16" ht="15.95" customHeight="1" x14ac:dyDescent="0.2">
      <c r="A27" s="474" t="s">
        <v>2180</v>
      </c>
      <c r="C27" s="462">
        <f>C14+J14</f>
        <v>75</v>
      </c>
      <c r="D27" s="462">
        <f t="shared" si="2"/>
        <v>42</v>
      </c>
      <c r="E27" s="462">
        <f t="shared" si="2"/>
        <v>49</v>
      </c>
      <c r="F27" s="462">
        <f t="shared" si="2"/>
        <v>22</v>
      </c>
      <c r="G27" s="462">
        <f t="shared" si="2"/>
        <v>1</v>
      </c>
      <c r="H27" s="462">
        <f t="shared" si="2"/>
        <v>6</v>
      </c>
      <c r="I27" s="462">
        <f t="shared" si="2"/>
        <v>2</v>
      </c>
    </row>
    <row r="28" spans="1:16" ht="15.95" customHeight="1" x14ac:dyDescent="0.2">
      <c r="A28" s="474" t="s">
        <v>2181</v>
      </c>
      <c r="C28" s="462">
        <f>C15+J15</f>
        <v>67</v>
      </c>
      <c r="D28" s="462">
        <f t="shared" si="2"/>
        <v>56</v>
      </c>
      <c r="E28" s="462">
        <f t="shared" si="2"/>
        <v>28</v>
      </c>
      <c r="F28" s="462">
        <f t="shared" si="2"/>
        <v>19</v>
      </c>
      <c r="G28" s="462">
        <f t="shared" si="2"/>
        <v>4</v>
      </c>
      <c r="H28" s="462">
        <f t="shared" si="2"/>
        <v>3</v>
      </c>
      <c r="I28" s="462">
        <f t="shared" si="2"/>
        <v>2</v>
      </c>
    </row>
    <row r="29" spans="1:16" ht="15.95" customHeight="1" x14ac:dyDescent="0.2">
      <c r="A29" s="474" t="s">
        <v>2182</v>
      </c>
      <c r="C29" s="462">
        <f>C16+J16</f>
        <v>575</v>
      </c>
      <c r="D29" s="462">
        <f t="shared" si="2"/>
        <v>431</v>
      </c>
      <c r="E29" s="462">
        <f t="shared" si="2"/>
        <v>381</v>
      </c>
      <c r="F29" s="462">
        <f t="shared" si="2"/>
        <v>308</v>
      </c>
      <c r="G29" s="462">
        <f t="shared" si="2"/>
        <v>19</v>
      </c>
      <c r="H29" s="462">
        <f t="shared" si="2"/>
        <v>23</v>
      </c>
      <c r="I29" s="462">
        <f t="shared" si="2"/>
        <v>12</v>
      </c>
    </row>
  </sheetData>
  <mergeCells count="19">
    <mergeCell ref="A1:P1"/>
    <mergeCell ref="H3:M3"/>
    <mergeCell ref="A6:A8"/>
    <mergeCell ref="C6:I6"/>
    <mergeCell ref="J6:P6"/>
    <mergeCell ref="C7:D7"/>
    <mergeCell ref="E7:F7"/>
    <mergeCell ref="G7:H7"/>
    <mergeCell ref="I7:I8"/>
    <mergeCell ref="J7:K7"/>
    <mergeCell ref="L7:M7"/>
    <mergeCell ref="N7:O7"/>
    <mergeCell ref="P7:P8"/>
    <mergeCell ref="A19:A21"/>
    <mergeCell ref="C19:I19"/>
    <mergeCell ref="C20:D20"/>
    <mergeCell ref="E20:F20"/>
    <mergeCell ref="G20:H20"/>
    <mergeCell ref="I20:I21"/>
  </mergeCells>
  <printOptions horizontalCentered="1"/>
  <pageMargins left="0.74803149606299213" right="0.74803149606299213" top="0.98425196850393704" bottom="0.98425196850393704" header="0" footer="0"/>
  <pageSetup scale="83" orientation="landscape" r:id="rId1"/>
  <headerFooter alignWithMargins="0">
    <oddFooter>&amp;A&amp;RPágina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Normal="100" workbookViewId="0">
      <selection sqref="A1:V1"/>
    </sheetView>
  </sheetViews>
  <sheetFormatPr baseColWidth="10" defaultColWidth="12" defaultRowHeight="12.75" x14ac:dyDescent="0.2"/>
  <cols>
    <col min="1" max="1" width="12" style="420"/>
    <col min="2" max="2" width="19.5" style="479" customWidth="1"/>
    <col min="3" max="3" width="0.5" style="480" customWidth="1"/>
    <col min="4" max="4" width="10.83203125" style="516" customWidth="1"/>
    <col min="5" max="5" width="11" style="516" customWidth="1"/>
    <col min="6" max="7" width="10.83203125" style="516" customWidth="1"/>
    <col min="8" max="8" width="9.83203125" style="516" customWidth="1"/>
    <col min="9" max="9" width="9.6640625" style="516" customWidth="1"/>
    <col min="10" max="15" width="10.83203125" style="516" customWidth="1"/>
    <col min="16" max="16" width="12" style="516" customWidth="1"/>
    <col min="17" max="19" width="10.83203125" style="516" customWidth="1"/>
    <col min="20" max="20" width="12" style="420" customWidth="1"/>
    <col min="21" max="21" width="12.5" style="420" customWidth="1"/>
    <col min="22" max="16384" width="12" style="420"/>
  </cols>
  <sheetData>
    <row r="1" spans="1:25" ht="21" x14ac:dyDescent="0.35">
      <c r="A1" s="694" t="s">
        <v>2188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478"/>
    </row>
    <row r="2" spans="1:25" ht="21" x14ac:dyDescent="0.35">
      <c r="A2" s="695" t="s">
        <v>2189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478"/>
    </row>
    <row r="3" spans="1:25" ht="22.5" customHeight="1" x14ac:dyDescent="0.35"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</row>
    <row r="4" spans="1:25" s="479" customFormat="1" ht="21" x14ac:dyDescent="0.35">
      <c r="B4" s="482"/>
      <c r="C4" s="482"/>
      <c r="D4" s="696" t="s">
        <v>2190</v>
      </c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</row>
    <row r="5" spans="1:25" s="479" customFormat="1" ht="30" customHeight="1" thickBot="1" x14ac:dyDescent="0.25">
      <c r="A5" s="483" t="s">
        <v>2191</v>
      </c>
      <c r="B5" s="483" t="s">
        <v>158</v>
      </c>
      <c r="C5" s="484"/>
      <c r="D5" s="697" t="s">
        <v>2192</v>
      </c>
      <c r="E5" s="698"/>
      <c r="F5" s="697" t="s">
        <v>2193</v>
      </c>
      <c r="G5" s="698"/>
      <c r="H5" s="697" t="s">
        <v>2194</v>
      </c>
      <c r="I5" s="698"/>
      <c r="J5" s="697" t="s">
        <v>2195</v>
      </c>
      <c r="K5" s="698"/>
      <c r="L5" s="697" t="s">
        <v>2196</v>
      </c>
      <c r="M5" s="698"/>
      <c r="N5" s="697" t="s">
        <v>2197</v>
      </c>
      <c r="O5" s="698"/>
      <c r="P5" s="697" t="s">
        <v>2198</v>
      </c>
      <c r="Q5" s="699"/>
      <c r="R5" s="686" t="s">
        <v>2199</v>
      </c>
      <c r="S5" s="687"/>
      <c r="T5" s="686" t="s">
        <v>2200</v>
      </c>
      <c r="U5" s="687"/>
      <c r="V5" s="688" t="s">
        <v>18</v>
      </c>
    </row>
    <row r="6" spans="1:25" s="491" customFormat="1" ht="15" customHeight="1" thickTop="1" x14ac:dyDescent="0.2">
      <c r="A6" s="485"/>
      <c r="B6" s="485"/>
      <c r="C6" s="486"/>
      <c r="D6" s="487" t="s">
        <v>2174</v>
      </c>
      <c r="E6" s="488" t="s">
        <v>2175</v>
      </c>
      <c r="F6" s="488" t="s">
        <v>2174</v>
      </c>
      <c r="G6" s="488" t="s">
        <v>2175</v>
      </c>
      <c r="H6" s="488" t="s">
        <v>2174</v>
      </c>
      <c r="I6" s="488" t="s">
        <v>2175</v>
      </c>
      <c r="J6" s="488" t="s">
        <v>2174</v>
      </c>
      <c r="K6" s="488" t="s">
        <v>2175</v>
      </c>
      <c r="L6" s="488" t="s">
        <v>2174</v>
      </c>
      <c r="M6" s="488" t="s">
        <v>2175</v>
      </c>
      <c r="N6" s="488" t="s">
        <v>2174</v>
      </c>
      <c r="O6" s="489" t="s">
        <v>2175</v>
      </c>
      <c r="P6" s="488" t="s">
        <v>2174</v>
      </c>
      <c r="Q6" s="488" t="s">
        <v>2175</v>
      </c>
      <c r="R6" s="488" t="s">
        <v>2174</v>
      </c>
      <c r="S6" s="488" t="s">
        <v>2175</v>
      </c>
      <c r="T6" s="490" t="s">
        <v>2174</v>
      </c>
      <c r="U6" s="490" t="s">
        <v>2175</v>
      </c>
      <c r="V6" s="689"/>
    </row>
    <row r="7" spans="1:25" s="479" customFormat="1" ht="20.100000000000001" customHeight="1" x14ac:dyDescent="0.2">
      <c r="A7" s="690" t="s">
        <v>2201</v>
      </c>
      <c r="B7" s="690"/>
      <c r="C7" s="484"/>
      <c r="D7" s="492">
        <f t="shared" ref="D7:V7" si="0">SUM(D9:D20)</f>
        <v>262</v>
      </c>
      <c r="E7" s="492">
        <f t="shared" si="0"/>
        <v>913</v>
      </c>
      <c r="F7" s="492">
        <f t="shared" si="0"/>
        <v>701</v>
      </c>
      <c r="G7" s="492">
        <f t="shared" si="0"/>
        <v>1123</v>
      </c>
      <c r="H7" s="492">
        <f t="shared" si="0"/>
        <v>744</v>
      </c>
      <c r="I7" s="492">
        <f t="shared" si="0"/>
        <v>1520</v>
      </c>
      <c r="J7" s="492">
        <f t="shared" si="0"/>
        <v>848</v>
      </c>
      <c r="K7" s="492">
        <f t="shared" si="0"/>
        <v>790</v>
      </c>
      <c r="L7" s="492">
        <f t="shared" si="0"/>
        <v>364</v>
      </c>
      <c r="M7" s="492">
        <f t="shared" si="0"/>
        <v>348</v>
      </c>
      <c r="N7" s="492">
        <f t="shared" si="0"/>
        <v>207</v>
      </c>
      <c r="O7" s="492">
        <f t="shared" si="0"/>
        <v>644</v>
      </c>
      <c r="P7" s="492">
        <f t="shared" si="0"/>
        <v>625</v>
      </c>
      <c r="Q7" s="492">
        <f t="shared" si="0"/>
        <v>909</v>
      </c>
      <c r="R7" s="492">
        <f t="shared" si="0"/>
        <v>148</v>
      </c>
      <c r="S7" s="492">
        <f t="shared" si="0"/>
        <v>227</v>
      </c>
      <c r="T7" s="492">
        <f t="shared" si="0"/>
        <v>3899</v>
      </c>
      <c r="U7" s="492">
        <f t="shared" si="0"/>
        <v>6474</v>
      </c>
      <c r="V7" s="492">
        <f t="shared" si="0"/>
        <v>10373</v>
      </c>
    </row>
    <row r="8" spans="1:25" s="480" customFormat="1" ht="5.25" customHeight="1" x14ac:dyDescent="0.2">
      <c r="B8" s="485"/>
      <c r="C8" s="484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4"/>
      <c r="P8" s="493"/>
      <c r="Q8" s="494"/>
      <c r="R8" s="493"/>
      <c r="S8" s="493"/>
    </row>
    <row r="9" spans="1:25" s="500" customFormat="1" ht="18.75" customHeight="1" x14ac:dyDescent="0.2">
      <c r="A9" s="495">
        <v>8</v>
      </c>
      <c r="B9" s="496" t="s">
        <v>2202</v>
      </c>
      <c r="C9" s="497"/>
      <c r="D9" s="498">
        <v>6</v>
      </c>
      <c r="E9" s="498">
        <v>102</v>
      </c>
      <c r="F9" s="498">
        <v>88</v>
      </c>
      <c r="G9" s="498">
        <v>105</v>
      </c>
      <c r="H9" s="498">
        <v>52</v>
      </c>
      <c r="I9" s="498">
        <v>111</v>
      </c>
      <c r="J9" s="498">
        <v>113</v>
      </c>
      <c r="K9" s="498">
        <v>82</v>
      </c>
      <c r="L9" s="498">
        <v>28</v>
      </c>
      <c r="M9" s="498">
        <v>24</v>
      </c>
      <c r="N9" s="498">
        <v>4</v>
      </c>
      <c r="O9" s="498">
        <v>56</v>
      </c>
      <c r="P9" s="498">
        <v>106</v>
      </c>
      <c r="Q9" s="498">
        <v>184</v>
      </c>
      <c r="R9" s="498"/>
      <c r="S9" s="498"/>
      <c r="T9" s="498">
        <v>397</v>
      </c>
      <c r="U9" s="498">
        <v>664</v>
      </c>
      <c r="V9" s="498">
        <f t="shared" ref="V9:V20" si="1">SUM(T9:U9)</f>
        <v>1061</v>
      </c>
      <c r="W9" s="499"/>
      <c r="X9" s="499"/>
      <c r="Y9" s="499"/>
    </row>
    <row r="10" spans="1:25" s="500" customFormat="1" ht="18" customHeight="1" x14ac:dyDescent="0.2">
      <c r="A10" s="495">
        <v>9</v>
      </c>
      <c r="B10" s="496" t="s">
        <v>2203</v>
      </c>
      <c r="C10" s="497"/>
      <c r="D10" s="498">
        <v>29</v>
      </c>
      <c r="E10" s="498">
        <v>69</v>
      </c>
      <c r="F10" s="498">
        <v>193</v>
      </c>
      <c r="G10" s="498">
        <v>247</v>
      </c>
      <c r="H10" s="498">
        <v>42</v>
      </c>
      <c r="I10" s="498">
        <v>90</v>
      </c>
      <c r="J10" s="498">
        <v>65</v>
      </c>
      <c r="K10" s="498">
        <v>66</v>
      </c>
      <c r="L10" s="498">
        <v>9</v>
      </c>
      <c r="M10" s="498">
        <v>13</v>
      </c>
      <c r="N10" s="498">
        <v>15</v>
      </c>
      <c r="O10" s="498">
        <v>26</v>
      </c>
      <c r="P10" s="498">
        <v>36</v>
      </c>
      <c r="Q10" s="498">
        <v>44</v>
      </c>
      <c r="R10" s="498"/>
      <c r="S10" s="498"/>
      <c r="T10" s="498">
        <v>389</v>
      </c>
      <c r="U10" s="498">
        <v>555</v>
      </c>
      <c r="V10" s="498">
        <f t="shared" si="1"/>
        <v>944</v>
      </c>
      <c r="W10" s="499"/>
      <c r="X10" s="499"/>
      <c r="Y10" s="499"/>
    </row>
    <row r="11" spans="1:25" s="500" customFormat="1" ht="18.75" customHeight="1" x14ac:dyDescent="0.2">
      <c r="A11" s="495">
        <v>10</v>
      </c>
      <c r="B11" s="496" t="s">
        <v>2204</v>
      </c>
      <c r="C11" s="497"/>
      <c r="D11" s="498">
        <v>0</v>
      </c>
      <c r="E11" s="498">
        <v>36</v>
      </c>
      <c r="F11" s="498">
        <v>2</v>
      </c>
      <c r="G11" s="498">
        <v>56</v>
      </c>
      <c r="H11" s="498">
        <v>13</v>
      </c>
      <c r="I11" s="498">
        <v>77</v>
      </c>
      <c r="J11" s="498">
        <v>10</v>
      </c>
      <c r="K11" s="498">
        <v>2</v>
      </c>
      <c r="L11" s="498">
        <v>18</v>
      </c>
      <c r="M11" s="498">
        <v>18</v>
      </c>
      <c r="N11" s="498">
        <v>2</v>
      </c>
      <c r="O11" s="498">
        <v>89</v>
      </c>
      <c r="P11" s="498">
        <v>19</v>
      </c>
      <c r="Q11" s="498">
        <v>50</v>
      </c>
      <c r="R11" s="498">
        <v>27</v>
      </c>
      <c r="S11" s="498">
        <v>86</v>
      </c>
      <c r="T11" s="498">
        <v>91</v>
      </c>
      <c r="U11" s="498">
        <v>414</v>
      </c>
      <c r="V11" s="498">
        <f t="shared" si="1"/>
        <v>505</v>
      </c>
      <c r="W11" s="499"/>
      <c r="X11" s="499"/>
      <c r="Y11" s="499"/>
    </row>
    <row r="12" spans="1:25" s="500" customFormat="1" ht="18.75" customHeight="1" x14ac:dyDescent="0.2">
      <c r="A12" s="495">
        <v>11</v>
      </c>
      <c r="B12" s="496" t="s">
        <v>2205</v>
      </c>
      <c r="C12" s="497"/>
      <c r="D12" s="498">
        <v>54</v>
      </c>
      <c r="E12" s="498">
        <v>164</v>
      </c>
      <c r="F12" s="498">
        <v>126</v>
      </c>
      <c r="G12" s="498">
        <v>174</v>
      </c>
      <c r="H12" s="498">
        <v>62</v>
      </c>
      <c r="I12" s="498">
        <v>105</v>
      </c>
      <c r="J12" s="498">
        <v>0</v>
      </c>
      <c r="K12" s="498">
        <v>0</v>
      </c>
      <c r="L12" s="498">
        <v>24</v>
      </c>
      <c r="M12" s="498">
        <v>67</v>
      </c>
      <c r="N12" s="498">
        <v>123</v>
      </c>
      <c r="O12" s="498">
        <v>193</v>
      </c>
      <c r="P12" s="498">
        <v>127</v>
      </c>
      <c r="Q12" s="498">
        <v>167</v>
      </c>
      <c r="R12" s="498">
        <v>36</v>
      </c>
      <c r="S12" s="498">
        <v>43</v>
      </c>
      <c r="T12" s="498">
        <v>552</v>
      </c>
      <c r="U12" s="498">
        <v>913</v>
      </c>
      <c r="V12" s="498">
        <f t="shared" si="1"/>
        <v>1465</v>
      </c>
      <c r="W12" s="499"/>
      <c r="X12" s="499"/>
      <c r="Y12" s="499"/>
    </row>
    <row r="13" spans="1:25" s="500" customFormat="1" ht="18.75" customHeight="1" x14ac:dyDescent="0.2">
      <c r="A13" s="495">
        <v>12</v>
      </c>
      <c r="B13" s="496" t="s">
        <v>2206</v>
      </c>
      <c r="C13" s="497"/>
      <c r="D13" s="498">
        <v>0</v>
      </c>
      <c r="E13" s="498">
        <v>38</v>
      </c>
      <c r="F13" s="498">
        <v>27</v>
      </c>
      <c r="G13" s="498">
        <v>79</v>
      </c>
      <c r="H13" s="498">
        <v>53</v>
      </c>
      <c r="I13" s="498">
        <v>154</v>
      </c>
      <c r="J13" s="498">
        <v>67</v>
      </c>
      <c r="K13" s="498">
        <v>104</v>
      </c>
      <c r="L13" s="498">
        <v>62</v>
      </c>
      <c r="M13" s="498">
        <v>22</v>
      </c>
      <c r="N13" s="498">
        <v>0</v>
      </c>
      <c r="O13" s="498">
        <v>5</v>
      </c>
      <c r="P13" s="498">
        <v>66</v>
      </c>
      <c r="Q13" s="498">
        <v>89</v>
      </c>
      <c r="R13" s="498">
        <v>51</v>
      </c>
      <c r="S13" s="498">
        <v>17</v>
      </c>
      <c r="T13" s="498">
        <v>326</v>
      </c>
      <c r="U13" s="498">
        <v>508</v>
      </c>
      <c r="V13" s="498">
        <f>SUM(T13:U13)</f>
        <v>834</v>
      </c>
      <c r="W13" s="499"/>
      <c r="X13" s="499"/>
      <c r="Y13" s="499"/>
    </row>
    <row r="14" spans="1:25" s="497" customFormat="1" ht="18" customHeight="1" x14ac:dyDescent="0.2">
      <c r="A14" s="501">
        <v>71</v>
      </c>
      <c r="B14" s="502" t="s">
        <v>2207</v>
      </c>
      <c r="D14" s="503">
        <v>33</v>
      </c>
      <c r="E14" s="503">
        <v>139</v>
      </c>
      <c r="F14" s="503">
        <v>92</v>
      </c>
      <c r="G14" s="503">
        <v>102</v>
      </c>
      <c r="H14" s="503">
        <v>121</v>
      </c>
      <c r="I14" s="503">
        <v>151</v>
      </c>
      <c r="J14" s="503">
        <v>104</v>
      </c>
      <c r="K14" s="503">
        <v>53</v>
      </c>
      <c r="L14" s="503">
        <v>89</v>
      </c>
      <c r="M14" s="503">
        <v>29</v>
      </c>
      <c r="N14" s="503">
        <v>32</v>
      </c>
      <c r="O14" s="503">
        <v>118</v>
      </c>
      <c r="P14" s="503">
        <v>65</v>
      </c>
      <c r="Q14" s="503">
        <v>62</v>
      </c>
      <c r="R14" s="498">
        <v>0</v>
      </c>
      <c r="S14" s="498">
        <v>0</v>
      </c>
      <c r="T14" s="498">
        <v>536</v>
      </c>
      <c r="U14" s="498">
        <v>654</v>
      </c>
      <c r="V14" s="498">
        <f t="shared" si="1"/>
        <v>1190</v>
      </c>
      <c r="W14" s="499"/>
      <c r="X14" s="499"/>
      <c r="Y14" s="499"/>
    </row>
    <row r="15" spans="1:25" s="500" customFormat="1" ht="18" customHeight="1" x14ac:dyDescent="0.2">
      <c r="A15" s="495">
        <v>72</v>
      </c>
      <c r="B15" s="496" t="s">
        <v>2208</v>
      </c>
      <c r="C15" s="497"/>
      <c r="D15" s="503">
        <v>36</v>
      </c>
      <c r="E15" s="503">
        <v>85</v>
      </c>
      <c r="F15" s="503">
        <v>16</v>
      </c>
      <c r="G15" s="503">
        <v>58</v>
      </c>
      <c r="H15" s="503">
        <v>117</v>
      </c>
      <c r="I15" s="503">
        <v>227</v>
      </c>
      <c r="J15" s="503">
        <v>106</v>
      </c>
      <c r="K15" s="503">
        <v>157</v>
      </c>
      <c r="L15" s="503">
        <v>28</v>
      </c>
      <c r="M15" s="503">
        <v>27</v>
      </c>
      <c r="N15" s="503">
        <v>2</v>
      </c>
      <c r="O15" s="503">
        <v>16</v>
      </c>
      <c r="P15" s="503">
        <v>70</v>
      </c>
      <c r="Q15" s="503">
        <v>138</v>
      </c>
      <c r="R15" s="498">
        <v>0</v>
      </c>
      <c r="S15" s="498">
        <v>0</v>
      </c>
      <c r="T15" s="498">
        <v>375</v>
      </c>
      <c r="U15" s="498">
        <v>708</v>
      </c>
      <c r="V15" s="498">
        <f t="shared" si="1"/>
        <v>1083</v>
      </c>
      <c r="W15" s="499"/>
      <c r="X15" s="499"/>
      <c r="Y15" s="499"/>
    </row>
    <row r="16" spans="1:25" s="500" customFormat="1" ht="18" customHeight="1" x14ac:dyDescent="0.2">
      <c r="A16" s="495">
        <v>119</v>
      </c>
      <c r="B16" s="496" t="s">
        <v>2209</v>
      </c>
      <c r="C16" s="497"/>
      <c r="D16" s="498">
        <v>0</v>
      </c>
      <c r="E16" s="498">
        <v>7</v>
      </c>
      <c r="F16" s="498">
        <v>51</v>
      </c>
      <c r="G16" s="498">
        <v>71</v>
      </c>
      <c r="H16" s="498">
        <v>76</v>
      </c>
      <c r="I16" s="498">
        <v>147</v>
      </c>
      <c r="J16" s="498">
        <v>115</v>
      </c>
      <c r="K16" s="498">
        <v>93</v>
      </c>
      <c r="L16" s="498">
        <v>13</v>
      </c>
      <c r="M16" s="498">
        <v>17</v>
      </c>
      <c r="N16" s="498">
        <v>27</v>
      </c>
      <c r="O16" s="498">
        <v>60</v>
      </c>
      <c r="P16" s="498">
        <v>59</v>
      </c>
      <c r="Q16" s="498">
        <v>35</v>
      </c>
      <c r="R16" s="498">
        <v>0</v>
      </c>
      <c r="S16" s="498">
        <v>0</v>
      </c>
      <c r="T16" s="498">
        <v>341</v>
      </c>
      <c r="U16" s="498">
        <v>430</v>
      </c>
      <c r="V16" s="498">
        <f t="shared" si="1"/>
        <v>771</v>
      </c>
      <c r="W16" s="499"/>
      <c r="X16" s="499"/>
      <c r="Y16" s="499"/>
    </row>
    <row r="17" spans="1:25" s="500" customFormat="1" ht="18" customHeight="1" x14ac:dyDescent="0.2">
      <c r="A17" s="501">
        <v>134</v>
      </c>
      <c r="B17" s="502" t="s">
        <v>2210</v>
      </c>
      <c r="D17" s="498">
        <v>9</v>
      </c>
      <c r="E17" s="498">
        <v>79</v>
      </c>
      <c r="F17" s="498">
        <v>57</v>
      </c>
      <c r="G17" s="498">
        <v>89</v>
      </c>
      <c r="H17" s="498">
        <v>104</v>
      </c>
      <c r="I17" s="498">
        <v>154</v>
      </c>
      <c r="J17" s="498">
        <v>74</v>
      </c>
      <c r="K17" s="498">
        <v>79</v>
      </c>
      <c r="L17" s="498">
        <v>3</v>
      </c>
      <c r="M17" s="498">
        <v>14</v>
      </c>
      <c r="N17" s="498">
        <v>2</v>
      </c>
      <c r="O17" s="498">
        <v>61</v>
      </c>
      <c r="P17" s="498">
        <v>45</v>
      </c>
      <c r="Q17" s="498">
        <v>69</v>
      </c>
      <c r="R17" s="498">
        <v>34</v>
      </c>
      <c r="S17" s="498">
        <v>81</v>
      </c>
      <c r="T17" s="498">
        <v>328</v>
      </c>
      <c r="U17" s="498">
        <v>626</v>
      </c>
      <c r="V17" s="498">
        <f t="shared" si="1"/>
        <v>954</v>
      </c>
      <c r="W17" s="499"/>
      <c r="X17" s="499"/>
      <c r="Y17" s="499"/>
    </row>
    <row r="18" spans="1:25" s="500" customFormat="1" ht="18" customHeight="1" x14ac:dyDescent="0.2">
      <c r="A18" s="504">
        <v>135</v>
      </c>
      <c r="B18" s="505" t="s">
        <v>2211</v>
      </c>
      <c r="D18" s="498">
        <v>4</v>
      </c>
      <c r="E18" s="498">
        <v>77</v>
      </c>
      <c r="F18" s="498">
        <v>0</v>
      </c>
      <c r="G18" s="498">
        <v>0</v>
      </c>
      <c r="H18" s="498">
        <v>25</v>
      </c>
      <c r="I18" s="498">
        <v>76</v>
      </c>
      <c r="J18" s="498">
        <v>45</v>
      </c>
      <c r="K18" s="498">
        <v>46</v>
      </c>
      <c r="L18" s="498">
        <v>40</v>
      </c>
      <c r="M18" s="498">
        <v>34</v>
      </c>
      <c r="N18" s="498">
        <v>0</v>
      </c>
      <c r="O18" s="498">
        <v>20</v>
      </c>
      <c r="P18" s="498">
        <v>12</v>
      </c>
      <c r="Q18" s="498">
        <v>27</v>
      </c>
      <c r="R18" s="498"/>
      <c r="S18" s="498"/>
      <c r="T18" s="498">
        <v>126</v>
      </c>
      <c r="U18" s="498">
        <v>280</v>
      </c>
      <c r="V18" s="498">
        <f t="shared" si="1"/>
        <v>406</v>
      </c>
      <c r="W18" s="499"/>
      <c r="X18" s="499"/>
      <c r="Y18" s="499"/>
    </row>
    <row r="19" spans="1:25" s="500" customFormat="1" ht="17.25" customHeight="1" x14ac:dyDescent="0.2">
      <c r="A19" s="495">
        <v>169</v>
      </c>
      <c r="B19" s="496" t="s">
        <v>2212</v>
      </c>
      <c r="C19" s="506"/>
      <c r="D19" s="498">
        <v>91</v>
      </c>
      <c r="E19" s="498">
        <v>117</v>
      </c>
      <c r="F19" s="498">
        <v>42</v>
      </c>
      <c r="G19" s="498">
        <v>121</v>
      </c>
      <c r="H19" s="498">
        <v>54</v>
      </c>
      <c r="I19" s="498">
        <v>123</v>
      </c>
      <c r="J19" s="498">
        <v>94</v>
      </c>
      <c r="K19" s="498">
        <v>64</v>
      </c>
      <c r="L19" s="498">
        <v>36</v>
      </c>
      <c r="M19" s="498">
        <v>45</v>
      </c>
      <c r="N19" s="498">
        <v>0</v>
      </c>
      <c r="O19" s="498">
        <v>0</v>
      </c>
      <c r="P19" s="498">
        <v>0</v>
      </c>
      <c r="Q19" s="498">
        <v>9</v>
      </c>
      <c r="R19" s="498"/>
      <c r="S19" s="498"/>
      <c r="T19" s="498">
        <v>317</v>
      </c>
      <c r="U19" s="498">
        <v>479</v>
      </c>
      <c r="V19" s="498">
        <f t="shared" si="1"/>
        <v>796</v>
      </c>
      <c r="W19" s="499"/>
      <c r="X19" s="499"/>
      <c r="Y19" s="499"/>
    </row>
    <row r="20" spans="1:25" s="500" customFormat="1" ht="17.25" customHeight="1" x14ac:dyDescent="0.2">
      <c r="A20" s="495">
        <v>191</v>
      </c>
      <c r="B20" s="496" t="s">
        <v>2213</v>
      </c>
      <c r="C20" s="506"/>
      <c r="D20" s="498">
        <v>0</v>
      </c>
      <c r="E20" s="498">
        <v>0</v>
      </c>
      <c r="F20" s="498">
        <v>7</v>
      </c>
      <c r="G20" s="498">
        <v>21</v>
      </c>
      <c r="H20" s="498">
        <v>25</v>
      </c>
      <c r="I20" s="498">
        <v>105</v>
      </c>
      <c r="J20" s="498">
        <v>55</v>
      </c>
      <c r="K20" s="498">
        <v>44</v>
      </c>
      <c r="L20" s="498">
        <v>14</v>
      </c>
      <c r="M20" s="498">
        <v>38</v>
      </c>
      <c r="N20" s="498">
        <v>0</v>
      </c>
      <c r="O20" s="498">
        <v>0</v>
      </c>
      <c r="P20" s="498">
        <v>20</v>
      </c>
      <c r="Q20" s="498">
        <v>35</v>
      </c>
      <c r="R20" s="498"/>
      <c r="S20" s="498"/>
      <c r="T20" s="498">
        <v>121</v>
      </c>
      <c r="U20" s="498">
        <v>243</v>
      </c>
      <c r="V20" s="498">
        <f t="shared" si="1"/>
        <v>364</v>
      </c>
      <c r="W20" s="499"/>
      <c r="X20" s="499"/>
      <c r="Y20" s="499"/>
    </row>
    <row r="21" spans="1:25" s="511" customFormat="1" ht="17.25" customHeight="1" x14ac:dyDescent="0.2">
      <c r="A21" s="507"/>
      <c r="B21" s="508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510"/>
      <c r="U21" s="510"/>
      <c r="V21" s="510"/>
    </row>
    <row r="22" spans="1:25" s="511" customFormat="1" x14ac:dyDescent="0.2">
      <c r="B22" s="508" t="s">
        <v>26</v>
      </c>
      <c r="C22" s="509" t="s">
        <v>26</v>
      </c>
      <c r="D22" s="512" t="s">
        <v>26</v>
      </c>
      <c r="E22" s="512" t="s">
        <v>26</v>
      </c>
      <c r="F22" s="512" t="s">
        <v>26</v>
      </c>
      <c r="G22" s="512" t="s">
        <v>26</v>
      </c>
      <c r="H22" s="512" t="s">
        <v>26</v>
      </c>
      <c r="I22" s="512" t="s">
        <v>26</v>
      </c>
      <c r="J22" s="512" t="s">
        <v>26</v>
      </c>
      <c r="K22" s="512" t="s">
        <v>26</v>
      </c>
      <c r="L22" s="512" t="s">
        <v>26</v>
      </c>
      <c r="M22" s="512"/>
      <c r="N22" s="512"/>
      <c r="O22" s="512"/>
      <c r="P22" s="512"/>
      <c r="Q22" s="512"/>
      <c r="R22" s="512"/>
      <c r="S22" s="512"/>
      <c r="T22" s="513"/>
      <c r="U22" s="513"/>
      <c r="W22" s="513"/>
    </row>
    <row r="23" spans="1:25" ht="18.75" x14ac:dyDescent="0.3">
      <c r="A23" s="691" t="s">
        <v>2214</v>
      </c>
      <c r="B23" s="691"/>
      <c r="C23" s="691"/>
      <c r="D23" s="691"/>
      <c r="E23" s="691"/>
      <c r="F23" s="691"/>
      <c r="G23" s="691"/>
      <c r="H23" s="691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0"/>
      <c r="U23" s="510"/>
      <c r="V23" s="510"/>
    </row>
    <row r="24" spans="1:25" ht="26.25" customHeight="1" x14ac:dyDescent="0.2">
      <c r="A24" s="692" t="s">
        <v>2191</v>
      </c>
      <c r="B24" s="692" t="s">
        <v>158</v>
      </c>
      <c r="C24" s="692"/>
      <c r="D24" s="693" t="s">
        <v>2215</v>
      </c>
      <c r="E24" s="693"/>
      <c r="F24" s="693" t="s">
        <v>2216</v>
      </c>
      <c r="G24" s="693"/>
      <c r="H24" s="515" t="s">
        <v>18</v>
      </c>
      <c r="I24" s="507"/>
    </row>
    <row r="25" spans="1:25" ht="11.25" customHeight="1" x14ac:dyDescent="0.25">
      <c r="A25" s="692"/>
      <c r="B25" s="692"/>
      <c r="C25" s="692"/>
      <c r="D25" s="517" t="s">
        <v>2174</v>
      </c>
      <c r="E25" s="517" t="s">
        <v>2175</v>
      </c>
      <c r="F25" s="517" t="s">
        <v>2174</v>
      </c>
      <c r="G25" s="517" t="s">
        <v>2175</v>
      </c>
      <c r="H25" s="518"/>
      <c r="I25" s="519"/>
      <c r="M25" s="520"/>
      <c r="N25" s="520"/>
      <c r="O25" s="520"/>
      <c r="P25" s="520"/>
      <c r="W25" s="521"/>
    </row>
    <row r="26" spans="1:25" ht="20.100000000000001" customHeight="1" x14ac:dyDescent="0.25">
      <c r="A26" s="684" t="s">
        <v>18</v>
      </c>
      <c r="B26" s="684"/>
      <c r="C26" s="685"/>
      <c r="D26" s="522">
        <f t="shared" ref="D26:G26" si="2">SUM(D27:D38)</f>
        <v>41</v>
      </c>
      <c r="E26" s="522">
        <f t="shared" si="2"/>
        <v>35</v>
      </c>
      <c r="F26" s="522">
        <f t="shared" si="2"/>
        <v>8</v>
      </c>
      <c r="G26" s="522">
        <f t="shared" si="2"/>
        <v>4</v>
      </c>
      <c r="H26" s="522">
        <f>SUM(H27:H38)</f>
        <v>88</v>
      </c>
      <c r="I26" s="519"/>
      <c r="M26" s="520"/>
      <c r="N26" s="520"/>
      <c r="O26" s="520"/>
      <c r="P26" s="520"/>
      <c r="W26" s="521"/>
    </row>
    <row r="27" spans="1:25" ht="18.75" customHeight="1" x14ac:dyDescent="0.2">
      <c r="A27" s="501">
        <v>8</v>
      </c>
      <c r="B27" s="496" t="s">
        <v>2202</v>
      </c>
      <c r="C27" s="523"/>
      <c r="D27" s="524">
        <v>3</v>
      </c>
      <c r="E27" s="524">
        <v>4</v>
      </c>
      <c r="F27" s="524">
        <v>1</v>
      </c>
      <c r="G27" s="524"/>
      <c r="H27" s="524">
        <f>SUM(D27:G27)</f>
        <v>8</v>
      </c>
      <c r="I27" s="525"/>
      <c r="J27" s="420"/>
      <c r="K27" s="420"/>
      <c r="L27" s="526"/>
      <c r="M27" s="527"/>
      <c r="N27" s="528"/>
      <c r="O27" s="460"/>
      <c r="P27" s="527"/>
      <c r="Q27" s="526"/>
      <c r="R27" s="526"/>
      <c r="S27" s="526"/>
      <c r="W27" s="529"/>
    </row>
    <row r="28" spans="1:25" ht="18.75" customHeight="1" x14ac:dyDescent="0.2">
      <c r="A28" s="501">
        <v>9</v>
      </c>
      <c r="B28" s="496" t="s">
        <v>2203</v>
      </c>
      <c r="C28" s="502"/>
      <c r="D28" s="524">
        <v>2</v>
      </c>
      <c r="E28" s="524">
        <v>5</v>
      </c>
      <c r="F28" s="524">
        <v>1</v>
      </c>
      <c r="G28" s="524"/>
      <c r="H28" s="524">
        <f t="shared" ref="H28:H38" si="3">SUM(D28:G28)</f>
        <v>8</v>
      </c>
      <c r="I28" s="525"/>
      <c r="J28" s="420"/>
      <c r="K28" s="420"/>
      <c r="L28" s="526"/>
      <c r="M28" s="527"/>
      <c r="N28" s="460"/>
      <c r="O28" s="460"/>
      <c r="P28" s="527"/>
      <c r="Q28" s="526"/>
      <c r="R28" s="526"/>
      <c r="S28" s="526"/>
      <c r="W28" s="529"/>
    </row>
    <row r="29" spans="1:25" ht="18.75" customHeight="1" x14ac:dyDescent="0.2">
      <c r="A29" s="501">
        <v>10</v>
      </c>
      <c r="B29" s="496" t="s">
        <v>2204</v>
      </c>
      <c r="C29" s="502"/>
      <c r="D29" s="524">
        <v>4</v>
      </c>
      <c r="E29" s="524">
        <v>4</v>
      </c>
      <c r="F29" s="524">
        <v>1</v>
      </c>
      <c r="G29" s="524"/>
      <c r="H29" s="524">
        <f t="shared" si="3"/>
        <v>9</v>
      </c>
      <c r="I29" s="525"/>
      <c r="J29" s="420"/>
      <c r="K29" s="420"/>
      <c r="L29" s="526"/>
      <c r="M29" s="527"/>
      <c r="N29" s="460"/>
      <c r="O29" s="460"/>
      <c r="P29" s="527"/>
      <c r="Q29" s="526"/>
      <c r="R29" s="526"/>
      <c r="S29" s="526"/>
      <c r="W29" s="529"/>
    </row>
    <row r="30" spans="1:25" ht="18.75" customHeight="1" x14ac:dyDescent="0.2">
      <c r="A30" s="495">
        <v>11</v>
      </c>
      <c r="B30" s="496" t="s">
        <v>2205</v>
      </c>
      <c r="C30" s="502"/>
      <c r="D30" s="524">
        <v>4</v>
      </c>
      <c r="E30" s="524">
        <v>3</v>
      </c>
      <c r="F30" s="524"/>
      <c r="G30" s="524">
        <v>1</v>
      </c>
      <c r="H30" s="524">
        <f t="shared" si="3"/>
        <v>8</v>
      </c>
      <c r="I30" s="525"/>
      <c r="J30" s="420"/>
      <c r="K30" s="420"/>
      <c r="L30" s="526"/>
      <c r="M30" s="527"/>
      <c r="N30" s="460"/>
      <c r="O30" s="460"/>
      <c r="P30" s="527"/>
      <c r="Q30" s="526"/>
      <c r="R30" s="526"/>
      <c r="S30" s="526"/>
      <c r="W30" s="529"/>
    </row>
    <row r="31" spans="1:25" ht="18.75" customHeight="1" x14ac:dyDescent="0.2">
      <c r="A31" s="495">
        <v>12</v>
      </c>
      <c r="B31" s="496" t="s">
        <v>2206</v>
      </c>
      <c r="C31" s="502"/>
      <c r="D31" s="524">
        <v>5</v>
      </c>
      <c r="E31" s="524">
        <v>1</v>
      </c>
      <c r="F31" s="524">
        <v>1</v>
      </c>
      <c r="G31" s="524"/>
      <c r="H31" s="524">
        <f t="shared" si="3"/>
        <v>7</v>
      </c>
      <c r="I31" s="525"/>
      <c r="J31" s="420"/>
      <c r="K31" s="420"/>
      <c r="L31" s="526"/>
      <c r="M31" s="527"/>
      <c r="N31" s="460"/>
      <c r="O31" s="460"/>
      <c r="P31" s="527"/>
      <c r="Q31" s="526"/>
      <c r="R31" s="526"/>
      <c r="S31" s="526"/>
    </row>
    <row r="32" spans="1:25" ht="18.75" customHeight="1" x14ac:dyDescent="0.2">
      <c r="A32" s="501">
        <v>71</v>
      </c>
      <c r="B32" s="502" t="s">
        <v>2207</v>
      </c>
      <c r="C32" s="502"/>
      <c r="D32" s="524">
        <v>3</v>
      </c>
      <c r="E32" s="524">
        <v>4</v>
      </c>
      <c r="F32" s="524">
        <v>1</v>
      </c>
      <c r="G32" s="524"/>
      <c r="H32" s="524">
        <f t="shared" si="3"/>
        <v>8</v>
      </c>
      <c r="I32" s="525"/>
      <c r="J32" s="420"/>
      <c r="K32" s="420"/>
      <c r="L32" s="526"/>
      <c r="M32" s="527"/>
      <c r="N32" s="528"/>
      <c r="O32" s="460"/>
      <c r="P32" s="527"/>
      <c r="Q32" s="526"/>
      <c r="R32" s="526"/>
      <c r="S32" s="526"/>
    </row>
    <row r="33" spans="1:25" ht="18.75" customHeight="1" x14ac:dyDescent="0.2">
      <c r="A33" s="501">
        <v>72</v>
      </c>
      <c r="B33" s="496" t="s">
        <v>2208</v>
      </c>
      <c r="C33" s="502"/>
      <c r="D33" s="524">
        <v>4</v>
      </c>
      <c r="E33" s="524">
        <v>2</v>
      </c>
      <c r="F33" s="524"/>
      <c r="G33" s="524">
        <v>1</v>
      </c>
      <c r="H33" s="524">
        <f t="shared" si="3"/>
        <v>7</v>
      </c>
      <c r="I33" s="530"/>
      <c r="J33" s="420"/>
      <c r="K33" s="420"/>
      <c r="L33" s="526"/>
      <c r="M33" s="527"/>
      <c r="N33" s="528"/>
      <c r="O33" s="460"/>
      <c r="P33" s="527"/>
      <c r="Q33" s="526"/>
      <c r="R33" s="526"/>
      <c r="S33" s="526"/>
      <c r="W33" s="526"/>
      <c r="X33" s="526"/>
      <c r="Y33" s="526"/>
    </row>
    <row r="34" spans="1:25" ht="18.75" customHeight="1" x14ac:dyDescent="0.2">
      <c r="A34" s="501">
        <v>119</v>
      </c>
      <c r="B34" s="496" t="s">
        <v>2209</v>
      </c>
      <c r="C34" s="502"/>
      <c r="D34" s="524">
        <v>4</v>
      </c>
      <c r="E34" s="524">
        <v>2</v>
      </c>
      <c r="F34" s="524">
        <v>1</v>
      </c>
      <c r="G34" s="524"/>
      <c r="H34" s="524">
        <f t="shared" si="3"/>
        <v>7</v>
      </c>
      <c r="I34" s="525"/>
      <c r="J34" s="420"/>
      <c r="K34" s="420"/>
      <c r="L34" s="526"/>
      <c r="M34" s="527"/>
      <c r="N34" s="528"/>
      <c r="O34" s="460"/>
      <c r="P34" s="527"/>
      <c r="Q34" s="526"/>
      <c r="R34" s="526"/>
      <c r="S34" s="526"/>
      <c r="W34" s="526"/>
      <c r="X34" s="526"/>
      <c r="Y34" s="526"/>
    </row>
    <row r="35" spans="1:25" ht="18.75" customHeight="1" x14ac:dyDescent="0.2">
      <c r="A35" s="501">
        <v>134</v>
      </c>
      <c r="B35" s="502" t="s">
        <v>2210</v>
      </c>
      <c r="C35" s="502"/>
      <c r="D35" s="524">
        <v>3</v>
      </c>
      <c r="E35" s="524">
        <v>3</v>
      </c>
      <c r="F35" s="524">
        <v>1</v>
      </c>
      <c r="G35" s="524"/>
      <c r="H35" s="524">
        <f t="shared" si="3"/>
        <v>7</v>
      </c>
      <c r="I35" s="525"/>
      <c r="J35" s="420"/>
      <c r="K35" s="420"/>
      <c r="L35" s="526"/>
      <c r="M35" s="527"/>
      <c r="N35" s="528"/>
      <c r="O35" s="460"/>
      <c r="P35" s="527"/>
      <c r="Q35" s="526"/>
      <c r="R35" s="526"/>
      <c r="S35" s="526"/>
    </row>
    <row r="36" spans="1:25" ht="18.75" customHeight="1" x14ac:dyDescent="0.2">
      <c r="A36" s="501">
        <v>135</v>
      </c>
      <c r="B36" s="505" t="s">
        <v>2211</v>
      </c>
      <c r="C36" s="502"/>
      <c r="D36" s="524">
        <v>5</v>
      </c>
      <c r="E36" s="524">
        <v>1</v>
      </c>
      <c r="F36" s="524">
        <v>1</v>
      </c>
      <c r="G36" s="524"/>
      <c r="H36" s="524">
        <f t="shared" si="3"/>
        <v>7</v>
      </c>
      <c r="I36" s="530"/>
      <c r="J36" s="420"/>
      <c r="K36" s="420"/>
      <c r="L36" s="526"/>
      <c r="M36" s="527"/>
      <c r="N36" s="528"/>
      <c r="O36" s="460"/>
      <c r="P36" s="527"/>
      <c r="Q36" s="526"/>
      <c r="R36" s="526"/>
      <c r="S36" s="526"/>
      <c r="W36" s="526"/>
    </row>
    <row r="37" spans="1:25" ht="18.75" customHeight="1" x14ac:dyDescent="0.2">
      <c r="A37" s="501">
        <v>169</v>
      </c>
      <c r="B37" s="496" t="s">
        <v>2212</v>
      </c>
      <c r="C37" s="502"/>
      <c r="D37" s="524">
        <v>1</v>
      </c>
      <c r="E37" s="524">
        <v>4</v>
      </c>
      <c r="F37" s="524"/>
      <c r="G37" s="524">
        <v>1</v>
      </c>
      <c r="H37" s="524">
        <f t="shared" si="3"/>
        <v>6</v>
      </c>
      <c r="I37" s="531"/>
      <c r="J37" s="420"/>
      <c r="K37" s="420"/>
      <c r="L37" s="526"/>
      <c r="M37" s="527"/>
      <c r="N37" s="528"/>
      <c r="O37" s="460"/>
      <c r="P37" s="527"/>
      <c r="Q37" s="526"/>
      <c r="R37" s="526"/>
      <c r="S37" s="526"/>
      <c r="W37" s="526"/>
    </row>
    <row r="38" spans="1:25" ht="18.75" customHeight="1" x14ac:dyDescent="0.2">
      <c r="A38" s="501">
        <v>191</v>
      </c>
      <c r="B38" s="496" t="s">
        <v>2213</v>
      </c>
      <c r="C38" s="502"/>
      <c r="D38" s="524">
        <v>3</v>
      </c>
      <c r="E38" s="524">
        <v>2</v>
      </c>
      <c r="F38" s="524"/>
      <c r="G38" s="524">
        <v>1</v>
      </c>
      <c r="H38" s="524">
        <f t="shared" si="3"/>
        <v>6</v>
      </c>
      <c r="I38" s="527"/>
      <c r="J38" s="420"/>
      <c r="K38" s="420"/>
      <c r="L38" s="526"/>
      <c r="M38" s="527"/>
      <c r="N38" s="528"/>
      <c r="O38" s="460"/>
      <c r="P38" s="527"/>
      <c r="Q38" s="526"/>
      <c r="R38" s="526"/>
      <c r="S38" s="526"/>
    </row>
    <row r="39" spans="1:25" ht="14.25" customHeight="1" x14ac:dyDescent="0.2">
      <c r="I39" s="532"/>
      <c r="J39" s="532"/>
      <c r="K39" s="520"/>
      <c r="M39" s="520"/>
      <c r="N39" s="533"/>
      <c r="O39" s="533"/>
      <c r="P39" s="487"/>
      <c r="Q39" s="487"/>
      <c r="R39" s="487"/>
      <c r="S39" s="487"/>
      <c r="T39" s="487"/>
      <c r="U39" s="487"/>
      <c r="V39" s="487"/>
    </row>
    <row r="40" spans="1:25" ht="14.25" customHeight="1" x14ac:dyDescent="0.2">
      <c r="I40" s="532"/>
      <c r="J40" s="532"/>
      <c r="K40" s="520"/>
      <c r="M40" s="520"/>
      <c r="N40" s="533"/>
      <c r="O40" s="533"/>
      <c r="P40" s="487"/>
      <c r="Q40" s="487"/>
      <c r="R40" s="487"/>
      <c r="S40" s="487"/>
      <c r="T40" s="487"/>
      <c r="U40" s="487"/>
      <c r="V40" s="487"/>
    </row>
    <row r="41" spans="1:25" ht="14.25" customHeight="1" x14ac:dyDescent="0.2">
      <c r="I41" s="532"/>
      <c r="J41" s="532"/>
      <c r="K41" s="520"/>
      <c r="M41" s="520"/>
      <c r="N41" s="533"/>
      <c r="O41" s="533"/>
      <c r="P41" s="487"/>
      <c r="Q41" s="487"/>
      <c r="R41" s="487"/>
      <c r="S41" s="487"/>
      <c r="T41" s="487"/>
      <c r="U41" s="487"/>
      <c r="V41" s="487"/>
    </row>
    <row r="42" spans="1:25" ht="14.25" customHeight="1" x14ac:dyDescent="0.2">
      <c r="I42" s="532"/>
      <c r="J42" s="532"/>
      <c r="K42" s="520"/>
      <c r="M42" s="520"/>
      <c r="N42" s="533"/>
      <c r="O42" s="533"/>
      <c r="P42" s="487"/>
      <c r="Q42" s="487"/>
      <c r="R42" s="487"/>
      <c r="S42" s="487"/>
      <c r="T42" s="487"/>
      <c r="U42" s="487"/>
      <c r="V42" s="487"/>
    </row>
    <row r="43" spans="1:25" ht="14.25" customHeight="1" x14ac:dyDescent="0.2">
      <c r="A43" s="453"/>
      <c r="B43" s="509"/>
      <c r="C43" s="509"/>
      <c r="D43" s="520"/>
      <c r="E43" s="520"/>
      <c r="F43" s="520"/>
      <c r="G43" s="520"/>
      <c r="H43" s="520"/>
      <c r="I43" s="520"/>
      <c r="J43" s="520"/>
      <c r="M43" s="520"/>
      <c r="N43" s="520"/>
      <c r="O43" s="520"/>
      <c r="P43" s="520"/>
      <c r="Q43" s="520"/>
      <c r="R43" s="520"/>
      <c r="S43" s="520"/>
      <c r="T43" s="453"/>
      <c r="U43" s="453"/>
      <c r="V43" s="453"/>
      <c r="W43" s="453"/>
    </row>
    <row r="44" spans="1:25" ht="12.75" customHeight="1" x14ac:dyDescent="0.2">
      <c r="A44" s="534"/>
      <c r="B44" s="534"/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</row>
    <row r="45" spans="1:25" ht="12.75" customHeight="1" x14ac:dyDescent="0.2">
      <c r="A45" s="534"/>
      <c r="B45" s="534"/>
      <c r="C45" s="534"/>
      <c r="D45" s="534"/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</row>
    <row r="46" spans="1:25" ht="8.25" customHeight="1" x14ac:dyDescent="0.2">
      <c r="A46" s="534"/>
      <c r="B46" s="534"/>
      <c r="C46" s="534"/>
      <c r="D46" s="534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</row>
    <row r="47" spans="1:25" ht="12.75" customHeight="1" x14ac:dyDescent="0.2">
      <c r="A47" s="534"/>
      <c r="B47" s="534"/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</row>
    <row r="48" spans="1:25" ht="7.5" customHeight="1" x14ac:dyDescent="0.2">
      <c r="A48" s="534"/>
      <c r="B48" s="534"/>
      <c r="C48" s="534"/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</row>
    <row r="49" spans="1:22" ht="12.75" customHeight="1" x14ac:dyDescent="0.2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534"/>
      <c r="V49" s="534"/>
    </row>
    <row r="50" spans="1:22" ht="12.75" customHeight="1" x14ac:dyDescent="0.2">
      <c r="A50" s="534"/>
      <c r="B50" s="534"/>
      <c r="C50" s="534"/>
      <c r="D50" s="534"/>
      <c r="E50" s="534"/>
      <c r="F50" s="534"/>
      <c r="G50" s="534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</row>
    <row r="51" spans="1:22" ht="12.75" customHeight="1" x14ac:dyDescent="0.2">
      <c r="A51" s="534"/>
      <c r="B51" s="534"/>
      <c r="C51" s="534"/>
      <c r="D51" s="534"/>
      <c r="E51" s="534"/>
      <c r="F51" s="534"/>
      <c r="G51" s="534"/>
      <c r="H51" s="534"/>
      <c r="I51" s="534"/>
      <c r="J51" s="534"/>
      <c r="K51" s="534"/>
      <c r="L51" s="534"/>
      <c r="M51" s="534"/>
      <c r="N51" s="534"/>
      <c r="O51" s="534"/>
      <c r="P51" s="534"/>
      <c r="Q51" s="534"/>
      <c r="R51" s="534"/>
      <c r="S51" s="534"/>
      <c r="T51" s="534"/>
      <c r="U51" s="534"/>
      <c r="V51" s="534"/>
    </row>
    <row r="52" spans="1:22" ht="12.75" customHeight="1" x14ac:dyDescent="0.2">
      <c r="A52" s="534"/>
      <c r="B52" s="534"/>
      <c r="C52" s="534"/>
      <c r="D52" s="534"/>
      <c r="E52" s="534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</row>
  </sheetData>
  <mergeCells count="20">
    <mergeCell ref="A1:V1"/>
    <mergeCell ref="A2:V2"/>
    <mergeCell ref="D4:V4"/>
    <mergeCell ref="D5:E5"/>
    <mergeCell ref="F5:G5"/>
    <mergeCell ref="H5:I5"/>
    <mergeCell ref="J5:K5"/>
    <mergeCell ref="L5:M5"/>
    <mergeCell ref="N5:O5"/>
    <mergeCell ref="P5:Q5"/>
    <mergeCell ref="A26:C26"/>
    <mergeCell ref="R5:S5"/>
    <mergeCell ref="T5:U5"/>
    <mergeCell ref="V5:V6"/>
    <mergeCell ref="A7:B7"/>
    <mergeCell ref="A23:H23"/>
    <mergeCell ref="A24:A25"/>
    <mergeCell ref="B24:C25"/>
    <mergeCell ref="D24:E24"/>
    <mergeCell ref="F24:G24"/>
  </mergeCells>
  <pageMargins left="0.59055118110236227" right="0.59055118110236227" top="0.59055118110236227" bottom="0.59055118110236227" header="0" footer="0"/>
  <pageSetup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1"/>
  <sheetViews>
    <sheetView showGridLines="0" zoomScaleNormal="100" workbookViewId="0">
      <selection sqref="A1:Y1"/>
    </sheetView>
  </sheetViews>
  <sheetFormatPr baseColWidth="10" defaultColWidth="10.6640625" defaultRowHeight="0" customHeight="1" zeroHeight="1" x14ac:dyDescent="0.2"/>
  <cols>
    <col min="1" max="1" width="1.33203125" style="536" customWidth="1"/>
    <col min="2" max="2" width="1.5" style="536" customWidth="1"/>
    <col min="3" max="3" width="3.6640625" style="536" customWidth="1"/>
    <col min="4" max="4" width="27.1640625" style="536" customWidth="1"/>
    <col min="5" max="5" width="0.5" style="567" customWidth="1"/>
    <col min="6" max="9" width="13.1640625" style="605" customWidth="1"/>
    <col min="10" max="10" width="0.5" style="606" customWidth="1"/>
    <col min="11" max="14" width="13.1640625" style="605" customWidth="1"/>
    <col min="15" max="15" width="0.5" style="606" customWidth="1"/>
    <col min="16" max="19" width="13.1640625" style="605" customWidth="1"/>
    <col min="20" max="20" width="0.5" style="606" customWidth="1"/>
    <col min="21" max="21" width="13.1640625" style="605" customWidth="1"/>
    <col min="22" max="23" width="12.83203125" style="605" customWidth="1"/>
    <col min="24" max="24" width="14.33203125" style="605" customWidth="1"/>
    <col min="25" max="25" width="3.5" style="607" customWidth="1"/>
    <col min="26" max="26" width="13.33203125" style="605" customWidth="1"/>
    <col min="27" max="27" width="11" style="605" customWidth="1"/>
    <col min="28" max="28" width="12.83203125" style="605" customWidth="1"/>
    <col min="29" max="29" width="12.6640625" style="605" customWidth="1"/>
    <col min="30" max="30" width="0.5" style="605" customWidth="1"/>
    <col min="31" max="31" width="14.5" style="605" customWidth="1"/>
    <col min="32" max="32" width="13.6640625" style="605" customWidth="1"/>
    <col min="33" max="33" width="12.83203125" style="605" customWidth="1"/>
    <col min="34" max="34" width="14.83203125" style="605" customWidth="1"/>
    <col min="35" max="16384" width="10.6640625" style="536"/>
  </cols>
  <sheetData>
    <row r="1" spans="1:34" ht="21" x14ac:dyDescent="0.35">
      <c r="A1" s="711" t="s">
        <v>2217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  <c r="V1" s="711"/>
      <c r="W1" s="711"/>
      <c r="X1" s="711"/>
      <c r="Y1" s="711"/>
      <c r="Z1" s="535"/>
      <c r="AA1" s="535"/>
      <c r="AB1" s="535"/>
      <c r="AC1" s="535"/>
      <c r="AD1" s="535"/>
      <c r="AE1" s="535"/>
      <c r="AF1" s="535"/>
      <c r="AG1" s="535"/>
      <c r="AH1" s="535"/>
    </row>
    <row r="2" spans="1:34" ht="27" customHeight="1" x14ac:dyDescent="0.35">
      <c r="A2" s="537" t="s">
        <v>2186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9"/>
      <c r="Z2" s="535"/>
      <c r="AA2" s="535"/>
      <c r="AB2" s="535"/>
      <c r="AC2" s="535"/>
      <c r="AD2" s="535"/>
      <c r="AE2" s="535"/>
      <c r="AF2" s="535"/>
      <c r="AG2" s="535"/>
      <c r="AH2" s="535"/>
    </row>
    <row r="3" spans="1:34" ht="30" customHeight="1" x14ac:dyDescent="0.2">
      <c r="A3" s="540"/>
      <c r="B3" s="540"/>
      <c r="C3" s="540"/>
      <c r="D3" s="540"/>
      <c r="E3" s="540"/>
      <c r="F3" s="704" t="s">
        <v>2218</v>
      </c>
      <c r="G3" s="705"/>
      <c r="H3" s="705"/>
      <c r="I3" s="706"/>
      <c r="J3" s="541"/>
      <c r="K3" s="704" t="s">
        <v>2219</v>
      </c>
      <c r="L3" s="705"/>
      <c r="M3" s="705"/>
      <c r="N3" s="706"/>
      <c r="O3" s="541"/>
      <c r="P3" s="704" t="s">
        <v>2220</v>
      </c>
      <c r="Q3" s="705"/>
      <c r="R3" s="705"/>
      <c r="S3" s="706"/>
      <c r="T3" s="541"/>
      <c r="U3" s="704" t="s">
        <v>2221</v>
      </c>
      <c r="V3" s="705"/>
      <c r="W3" s="705"/>
      <c r="X3" s="706"/>
      <c r="Y3" s="541"/>
      <c r="Z3" s="542"/>
      <c r="AA3" s="536"/>
      <c r="AB3" s="536"/>
      <c r="AC3" s="536"/>
      <c r="AD3" s="536"/>
      <c r="AE3" s="536"/>
      <c r="AF3" s="536"/>
      <c r="AG3" s="536"/>
      <c r="AH3" s="536"/>
    </row>
    <row r="4" spans="1:34" ht="30" customHeight="1" x14ac:dyDescent="0.2">
      <c r="A4" s="702" t="s">
        <v>158</v>
      </c>
      <c r="B4" s="707"/>
      <c r="C4" s="707"/>
      <c r="D4" s="703"/>
      <c r="E4" s="543"/>
      <c r="F4" s="702" t="s">
        <v>2222</v>
      </c>
      <c r="G4" s="703"/>
      <c r="H4" s="702" t="s">
        <v>2223</v>
      </c>
      <c r="I4" s="703"/>
      <c r="J4" s="544"/>
      <c r="K4" s="702" t="s">
        <v>2222</v>
      </c>
      <c r="L4" s="703"/>
      <c r="M4" s="702" t="s">
        <v>2223</v>
      </c>
      <c r="N4" s="703"/>
      <c r="O4" s="545"/>
      <c r="P4" s="702" t="s">
        <v>2222</v>
      </c>
      <c r="Q4" s="703"/>
      <c r="R4" s="702" t="s">
        <v>2223</v>
      </c>
      <c r="S4" s="703"/>
      <c r="T4" s="545"/>
      <c r="U4" s="702" t="s">
        <v>2222</v>
      </c>
      <c r="V4" s="703"/>
      <c r="W4" s="702" t="s">
        <v>2223</v>
      </c>
      <c r="X4" s="703"/>
      <c r="Y4" s="541"/>
      <c r="Z4" s="542"/>
      <c r="AA4" s="536"/>
      <c r="AB4" s="536"/>
      <c r="AC4" s="536"/>
      <c r="AD4" s="536"/>
      <c r="AE4" s="536"/>
      <c r="AF4" s="536"/>
      <c r="AG4" s="536"/>
      <c r="AH4" s="536"/>
    </row>
    <row r="5" spans="1:34" s="552" customFormat="1" ht="15" customHeight="1" x14ac:dyDescent="0.2">
      <c r="A5" s="546"/>
      <c r="B5" s="546"/>
      <c r="C5" s="546"/>
      <c r="D5" s="546"/>
      <c r="E5" s="547"/>
      <c r="F5" s="548" t="s">
        <v>2174</v>
      </c>
      <c r="G5" s="548" t="s">
        <v>2175</v>
      </c>
      <c r="H5" s="548" t="s">
        <v>2174</v>
      </c>
      <c r="I5" s="548" t="s">
        <v>2175</v>
      </c>
      <c r="J5" s="549"/>
      <c r="K5" s="548" t="s">
        <v>2174</v>
      </c>
      <c r="L5" s="548" t="s">
        <v>2175</v>
      </c>
      <c r="M5" s="548" t="s">
        <v>2174</v>
      </c>
      <c r="N5" s="548" t="s">
        <v>2175</v>
      </c>
      <c r="O5" s="549"/>
      <c r="P5" s="548" t="s">
        <v>2174</v>
      </c>
      <c r="Q5" s="548" t="s">
        <v>2175</v>
      </c>
      <c r="R5" s="548" t="s">
        <v>2174</v>
      </c>
      <c r="S5" s="548" t="s">
        <v>2175</v>
      </c>
      <c r="T5" s="549"/>
      <c r="U5" s="548" t="s">
        <v>2174</v>
      </c>
      <c r="V5" s="548" t="s">
        <v>2175</v>
      </c>
      <c r="W5" s="548" t="s">
        <v>2174</v>
      </c>
      <c r="X5" s="548" t="s">
        <v>2175</v>
      </c>
      <c r="Y5" s="550"/>
      <c r="Z5" s="551"/>
    </row>
    <row r="6" spans="1:34" s="559" customFormat="1" ht="20.100000000000001" customHeight="1" x14ac:dyDescent="0.2">
      <c r="A6" s="553" t="s">
        <v>2224</v>
      </c>
      <c r="B6" s="553"/>
      <c r="C6" s="553"/>
      <c r="D6" s="553"/>
      <c r="E6" s="554"/>
      <c r="F6" s="555">
        <f>SUM(F8:F18)</f>
        <v>2104</v>
      </c>
      <c r="G6" s="555">
        <f>SUM(G8:G18)</f>
        <v>2571</v>
      </c>
      <c r="H6" s="555">
        <f>SUM(H8:H18)</f>
        <v>2481</v>
      </c>
      <c r="I6" s="555">
        <f>SUM(I8:I18)</f>
        <v>2647</v>
      </c>
      <c r="J6" s="556"/>
      <c r="K6" s="555">
        <f>SUM(K8:K18)</f>
        <v>2499</v>
      </c>
      <c r="L6" s="555">
        <f>SUM(L8:L18)</f>
        <v>2644</v>
      </c>
      <c r="M6" s="555">
        <f>SUM(M8:M18)</f>
        <v>3666</v>
      </c>
      <c r="N6" s="555">
        <f>SUM(N8:N18)</f>
        <v>3408</v>
      </c>
      <c r="O6" s="556"/>
      <c r="P6" s="555">
        <f>SUM(P8:P18)</f>
        <v>7061</v>
      </c>
      <c r="Q6" s="555">
        <f>SUM(Q8:Q18)</f>
        <v>6922</v>
      </c>
      <c r="R6" s="555">
        <f>SUM(R8:R18)</f>
        <v>8728</v>
      </c>
      <c r="S6" s="555">
        <f>SUM(S8:S18)</f>
        <v>8625</v>
      </c>
      <c r="T6" s="556"/>
      <c r="U6" s="555">
        <f>SUM(U8:U18)</f>
        <v>11664</v>
      </c>
      <c r="V6" s="555">
        <f>SUM(V8:V18)</f>
        <v>12137</v>
      </c>
      <c r="W6" s="555">
        <f>SUM(W8:W18)</f>
        <v>14875</v>
      </c>
      <c r="X6" s="555">
        <f>SUM(X8:X18)</f>
        <v>14680</v>
      </c>
      <c r="Y6" s="550"/>
      <c r="Z6" s="557"/>
      <c r="AA6" s="558"/>
    </row>
    <row r="7" spans="1:34" s="567" customFormat="1" ht="3.75" customHeight="1" x14ac:dyDescent="0.2">
      <c r="A7" s="560"/>
      <c r="B7" s="560"/>
      <c r="C7" s="560"/>
      <c r="D7" s="560"/>
      <c r="E7" s="561"/>
      <c r="F7" s="562"/>
      <c r="G7" s="562"/>
      <c r="H7" s="562"/>
      <c r="I7" s="563"/>
      <c r="J7" s="564"/>
      <c r="K7" s="565"/>
      <c r="L7" s="565"/>
      <c r="M7" s="565"/>
      <c r="N7" s="565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6"/>
      <c r="Z7" s="540"/>
    </row>
    <row r="8" spans="1:34" s="578" customFormat="1" ht="18.75" customHeight="1" x14ac:dyDescent="0.2">
      <c r="A8" s="568"/>
      <c r="B8" s="568"/>
      <c r="C8" s="546"/>
      <c r="D8" s="569" t="s">
        <v>2179</v>
      </c>
      <c r="E8" s="570"/>
      <c r="F8" s="571">
        <v>224</v>
      </c>
      <c r="G8" s="572">
        <v>178</v>
      </c>
      <c r="H8" s="572">
        <v>208</v>
      </c>
      <c r="I8" s="572">
        <v>214</v>
      </c>
      <c r="J8" s="573"/>
      <c r="K8" s="574">
        <v>525</v>
      </c>
      <c r="L8" s="574">
        <v>400</v>
      </c>
      <c r="M8" s="574">
        <v>1033</v>
      </c>
      <c r="N8" s="574">
        <v>806</v>
      </c>
      <c r="O8" s="575"/>
      <c r="P8" s="574">
        <v>1611</v>
      </c>
      <c r="Q8" s="574">
        <v>1277</v>
      </c>
      <c r="R8" s="574">
        <v>2769</v>
      </c>
      <c r="S8" s="574">
        <v>2436</v>
      </c>
      <c r="T8" s="575"/>
      <c r="U8" s="574">
        <f>SUM(F8,K8,P8)</f>
        <v>2360</v>
      </c>
      <c r="V8" s="574">
        <f t="shared" ref="V8:X18" si="0">SUM(G8,L8,Q8)</f>
        <v>1855</v>
      </c>
      <c r="W8" s="574">
        <f t="shared" si="0"/>
        <v>4010</v>
      </c>
      <c r="X8" s="574">
        <f t="shared" si="0"/>
        <v>3456</v>
      </c>
      <c r="Y8" s="550"/>
      <c r="Z8" s="576"/>
      <c r="AA8" s="577"/>
      <c r="AB8" s="577"/>
    </row>
    <row r="9" spans="1:34" s="578" customFormat="1" ht="18.75" customHeight="1" x14ac:dyDescent="0.2">
      <c r="A9" s="568"/>
      <c r="B9" s="568"/>
      <c r="C9" s="546"/>
      <c r="D9" s="569" t="s">
        <v>2225</v>
      </c>
      <c r="E9" s="570"/>
      <c r="F9" s="571">
        <v>737</v>
      </c>
      <c r="G9" s="572">
        <v>598</v>
      </c>
      <c r="H9" s="572">
        <v>1030</v>
      </c>
      <c r="I9" s="572">
        <v>577</v>
      </c>
      <c r="J9" s="573"/>
      <c r="K9" s="574">
        <v>855</v>
      </c>
      <c r="L9" s="574">
        <v>714</v>
      </c>
      <c r="M9" s="574">
        <v>1288</v>
      </c>
      <c r="N9" s="574">
        <v>1009</v>
      </c>
      <c r="O9" s="575"/>
      <c r="P9" s="574">
        <v>3061</v>
      </c>
      <c r="Q9" s="574">
        <v>2575</v>
      </c>
      <c r="R9" s="574">
        <v>3416</v>
      </c>
      <c r="S9" s="574">
        <v>3279</v>
      </c>
      <c r="T9" s="575"/>
      <c r="U9" s="574">
        <f t="shared" ref="U9:U18" si="1">SUM(F9,K9,P9)</f>
        <v>4653</v>
      </c>
      <c r="V9" s="574">
        <f t="shared" si="0"/>
        <v>3887</v>
      </c>
      <c r="W9" s="574">
        <f t="shared" si="0"/>
        <v>5734</v>
      </c>
      <c r="X9" s="574">
        <f t="shared" si="0"/>
        <v>4865</v>
      </c>
      <c r="Y9" s="550"/>
      <c r="Z9" s="579"/>
      <c r="AA9" s="577"/>
      <c r="AB9" s="577"/>
    </row>
    <row r="10" spans="1:34" ht="18.75" customHeight="1" x14ac:dyDescent="0.2">
      <c r="A10" s="568"/>
      <c r="B10" s="568"/>
      <c r="C10" s="546"/>
      <c r="D10" s="569" t="s">
        <v>2226</v>
      </c>
      <c r="E10" s="570"/>
      <c r="F10" s="571">
        <v>100</v>
      </c>
      <c r="G10" s="572">
        <v>82</v>
      </c>
      <c r="H10" s="572">
        <v>233</v>
      </c>
      <c r="I10" s="572">
        <v>154</v>
      </c>
      <c r="J10" s="573"/>
      <c r="K10" s="574">
        <v>141</v>
      </c>
      <c r="L10" s="574">
        <v>118</v>
      </c>
      <c r="M10" s="574">
        <v>257</v>
      </c>
      <c r="N10" s="574">
        <v>178</v>
      </c>
      <c r="O10" s="575"/>
      <c r="P10" s="574">
        <v>404</v>
      </c>
      <c r="Q10" s="574">
        <v>322</v>
      </c>
      <c r="R10" s="574">
        <v>437</v>
      </c>
      <c r="S10" s="574">
        <v>355</v>
      </c>
      <c r="T10" s="575"/>
      <c r="U10" s="574">
        <f t="shared" si="1"/>
        <v>645</v>
      </c>
      <c r="V10" s="574">
        <f t="shared" si="0"/>
        <v>522</v>
      </c>
      <c r="W10" s="574">
        <f t="shared" si="0"/>
        <v>927</v>
      </c>
      <c r="X10" s="574">
        <f t="shared" si="0"/>
        <v>687</v>
      </c>
      <c r="Y10" s="550"/>
      <c r="Z10" s="542"/>
      <c r="AA10" s="577"/>
      <c r="AB10" s="577"/>
      <c r="AC10" s="536"/>
      <c r="AD10" s="536"/>
      <c r="AE10" s="536"/>
      <c r="AF10" s="536"/>
      <c r="AG10" s="536"/>
      <c r="AH10" s="536"/>
    </row>
    <row r="11" spans="1:34" ht="18.75" customHeight="1" x14ac:dyDescent="0.2">
      <c r="A11" s="568"/>
      <c r="B11" s="568"/>
      <c r="C11" s="546"/>
      <c r="D11" s="569" t="s">
        <v>2227</v>
      </c>
      <c r="E11" s="570"/>
      <c r="F11" s="571">
        <v>46</v>
      </c>
      <c r="G11" s="572">
        <v>49</v>
      </c>
      <c r="H11" s="572">
        <v>132</v>
      </c>
      <c r="I11" s="572">
        <v>157</v>
      </c>
      <c r="J11" s="573"/>
      <c r="K11" s="574">
        <v>83</v>
      </c>
      <c r="L11" s="574">
        <v>89</v>
      </c>
      <c r="M11" s="574">
        <v>108</v>
      </c>
      <c r="N11" s="574">
        <v>105</v>
      </c>
      <c r="O11" s="575"/>
      <c r="P11" s="574">
        <v>255</v>
      </c>
      <c r="Q11" s="574">
        <v>277</v>
      </c>
      <c r="R11" s="574">
        <v>224</v>
      </c>
      <c r="S11" s="574">
        <v>268</v>
      </c>
      <c r="T11" s="575"/>
      <c r="U11" s="574">
        <f t="shared" si="1"/>
        <v>384</v>
      </c>
      <c r="V11" s="574">
        <f t="shared" si="0"/>
        <v>415</v>
      </c>
      <c r="W11" s="574">
        <f t="shared" si="0"/>
        <v>464</v>
      </c>
      <c r="X11" s="574">
        <f t="shared" si="0"/>
        <v>530</v>
      </c>
      <c r="Y11" s="550"/>
      <c r="Z11" s="542"/>
      <c r="AA11" s="577"/>
      <c r="AB11" s="577"/>
      <c r="AC11" s="536"/>
      <c r="AD11" s="536"/>
      <c r="AE11" s="536"/>
      <c r="AF11" s="536"/>
      <c r="AG11" s="536"/>
      <c r="AH11" s="536"/>
    </row>
    <row r="12" spans="1:34" ht="18.75" customHeight="1" x14ac:dyDescent="0.2">
      <c r="A12" s="568"/>
      <c r="B12" s="568"/>
      <c r="C12" s="546"/>
      <c r="D12" s="569" t="s">
        <v>2228</v>
      </c>
      <c r="E12" s="570"/>
      <c r="F12" s="571">
        <v>73</v>
      </c>
      <c r="G12" s="572">
        <v>170</v>
      </c>
      <c r="H12" s="572">
        <v>47</v>
      </c>
      <c r="I12" s="572">
        <v>151</v>
      </c>
      <c r="J12" s="573"/>
      <c r="K12" s="574">
        <v>56</v>
      </c>
      <c r="L12" s="574">
        <v>130</v>
      </c>
      <c r="M12" s="574">
        <v>41</v>
      </c>
      <c r="N12" s="574">
        <v>106</v>
      </c>
      <c r="O12" s="575"/>
      <c r="P12" s="574">
        <v>83</v>
      </c>
      <c r="Q12" s="574">
        <v>193</v>
      </c>
      <c r="R12" s="574">
        <v>107</v>
      </c>
      <c r="S12" s="574">
        <v>161</v>
      </c>
      <c r="T12" s="575"/>
      <c r="U12" s="574">
        <f t="shared" si="1"/>
        <v>212</v>
      </c>
      <c r="V12" s="574">
        <f t="shared" si="0"/>
        <v>493</v>
      </c>
      <c r="W12" s="574">
        <f t="shared" si="0"/>
        <v>195</v>
      </c>
      <c r="X12" s="574">
        <f t="shared" si="0"/>
        <v>418</v>
      </c>
      <c r="Y12" s="550"/>
      <c r="Z12" s="542"/>
      <c r="AA12" s="577"/>
      <c r="AB12" s="577"/>
      <c r="AC12" s="536"/>
      <c r="AD12" s="536"/>
      <c r="AE12" s="536"/>
      <c r="AF12" s="536"/>
      <c r="AG12" s="536"/>
      <c r="AH12" s="536"/>
    </row>
    <row r="13" spans="1:34" ht="18.75" customHeight="1" x14ac:dyDescent="0.2">
      <c r="A13" s="568"/>
      <c r="B13" s="568"/>
      <c r="C13" s="546"/>
      <c r="D13" s="569" t="s">
        <v>2229</v>
      </c>
      <c r="E13" s="570"/>
      <c r="F13" s="571">
        <v>132</v>
      </c>
      <c r="G13" s="572">
        <v>155</v>
      </c>
      <c r="H13" s="572">
        <v>215</v>
      </c>
      <c r="I13" s="572">
        <v>266</v>
      </c>
      <c r="J13" s="573"/>
      <c r="K13" s="574">
        <v>252</v>
      </c>
      <c r="L13" s="574">
        <v>295</v>
      </c>
      <c r="M13" s="574">
        <v>337</v>
      </c>
      <c r="N13" s="574">
        <v>385</v>
      </c>
      <c r="O13" s="575"/>
      <c r="P13" s="574">
        <v>476</v>
      </c>
      <c r="Q13" s="574">
        <v>559</v>
      </c>
      <c r="R13" s="574">
        <v>474</v>
      </c>
      <c r="S13" s="574">
        <v>656</v>
      </c>
      <c r="T13" s="575"/>
      <c r="U13" s="574">
        <f t="shared" si="1"/>
        <v>860</v>
      </c>
      <c r="V13" s="574">
        <f t="shared" si="0"/>
        <v>1009</v>
      </c>
      <c r="W13" s="574">
        <f t="shared" si="0"/>
        <v>1026</v>
      </c>
      <c r="X13" s="574">
        <f t="shared" si="0"/>
        <v>1307</v>
      </c>
      <c r="Y13" s="550"/>
      <c r="Z13" s="542"/>
      <c r="AA13" s="577"/>
      <c r="AB13" s="577"/>
      <c r="AC13" s="536"/>
      <c r="AD13" s="536"/>
      <c r="AE13" s="536"/>
      <c r="AF13" s="536"/>
      <c r="AG13" s="536"/>
      <c r="AH13" s="536"/>
    </row>
    <row r="14" spans="1:34" ht="18.75" customHeight="1" x14ac:dyDescent="0.2">
      <c r="A14" s="568"/>
      <c r="B14" s="568"/>
      <c r="C14" s="546"/>
      <c r="D14" s="569" t="s">
        <v>2180</v>
      </c>
      <c r="E14" s="570"/>
      <c r="F14" s="571">
        <v>236</v>
      </c>
      <c r="G14" s="572">
        <v>326</v>
      </c>
      <c r="H14" s="572">
        <v>250</v>
      </c>
      <c r="I14" s="572">
        <v>398</v>
      </c>
      <c r="J14" s="573"/>
      <c r="K14" s="574">
        <v>268</v>
      </c>
      <c r="L14" s="574">
        <v>369</v>
      </c>
      <c r="M14" s="574">
        <v>301</v>
      </c>
      <c r="N14" s="574">
        <v>464</v>
      </c>
      <c r="O14" s="575"/>
      <c r="P14" s="574">
        <v>410</v>
      </c>
      <c r="Q14" s="574">
        <v>567</v>
      </c>
      <c r="R14" s="574">
        <v>462</v>
      </c>
      <c r="S14" s="574">
        <v>600</v>
      </c>
      <c r="T14" s="575"/>
      <c r="U14" s="574">
        <f t="shared" si="1"/>
        <v>914</v>
      </c>
      <c r="V14" s="574">
        <f t="shared" si="0"/>
        <v>1262</v>
      </c>
      <c r="W14" s="574">
        <f t="shared" si="0"/>
        <v>1013</v>
      </c>
      <c r="X14" s="574">
        <f t="shared" si="0"/>
        <v>1462</v>
      </c>
      <c r="Y14" s="550"/>
      <c r="Z14" s="542"/>
      <c r="AA14" s="577"/>
      <c r="AB14" s="577"/>
      <c r="AC14" s="536"/>
      <c r="AD14" s="536"/>
      <c r="AE14" s="536"/>
      <c r="AF14" s="536"/>
      <c r="AG14" s="536"/>
      <c r="AH14" s="536"/>
    </row>
    <row r="15" spans="1:34" ht="18.75" customHeight="1" x14ac:dyDescent="0.2">
      <c r="A15" s="568"/>
      <c r="B15" s="568"/>
      <c r="C15" s="546"/>
      <c r="D15" s="569" t="s">
        <v>2178</v>
      </c>
      <c r="E15" s="570"/>
      <c r="F15" s="571">
        <v>50</v>
      </c>
      <c r="G15" s="572">
        <v>59</v>
      </c>
      <c r="H15" s="572">
        <v>70</v>
      </c>
      <c r="I15" s="572">
        <v>117</v>
      </c>
      <c r="J15" s="573"/>
      <c r="K15" s="574">
        <v>50</v>
      </c>
      <c r="L15" s="574">
        <v>58</v>
      </c>
      <c r="M15" s="574">
        <v>131</v>
      </c>
      <c r="N15" s="574">
        <v>124</v>
      </c>
      <c r="O15" s="575"/>
      <c r="P15" s="574">
        <v>149</v>
      </c>
      <c r="Q15" s="574">
        <v>175</v>
      </c>
      <c r="R15" s="574">
        <v>389</v>
      </c>
      <c r="S15" s="574">
        <v>354</v>
      </c>
      <c r="T15" s="575"/>
      <c r="U15" s="574">
        <f t="shared" si="1"/>
        <v>249</v>
      </c>
      <c r="V15" s="574">
        <f t="shared" si="0"/>
        <v>292</v>
      </c>
      <c r="W15" s="574">
        <f t="shared" si="0"/>
        <v>590</v>
      </c>
      <c r="X15" s="574">
        <f t="shared" si="0"/>
        <v>595</v>
      </c>
      <c r="Y15" s="550"/>
      <c r="Z15" s="542"/>
      <c r="AA15" s="577"/>
      <c r="AB15" s="577"/>
      <c r="AC15" s="536"/>
      <c r="AD15" s="536"/>
      <c r="AE15" s="536"/>
      <c r="AF15" s="536"/>
      <c r="AG15" s="536"/>
      <c r="AH15" s="536"/>
    </row>
    <row r="16" spans="1:34" ht="18.75" customHeight="1" x14ac:dyDescent="0.2">
      <c r="A16" s="568"/>
      <c r="B16" s="568"/>
      <c r="C16" s="546"/>
      <c r="D16" s="569" t="s">
        <v>2207</v>
      </c>
      <c r="E16" s="570"/>
      <c r="F16" s="571">
        <v>192</v>
      </c>
      <c r="G16" s="572">
        <v>390</v>
      </c>
      <c r="H16" s="572">
        <v>107</v>
      </c>
      <c r="I16" s="572">
        <v>192</v>
      </c>
      <c r="J16" s="573"/>
      <c r="K16" s="574">
        <v>97</v>
      </c>
      <c r="L16" s="574">
        <v>196</v>
      </c>
      <c r="M16" s="574">
        <v>32</v>
      </c>
      <c r="N16" s="574">
        <v>61</v>
      </c>
      <c r="O16" s="575"/>
      <c r="P16" s="574">
        <v>158</v>
      </c>
      <c r="Q16" s="574">
        <v>321</v>
      </c>
      <c r="R16" s="574">
        <v>43</v>
      </c>
      <c r="S16" s="574">
        <v>101</v>
      </c>
      <c r="T16" s="575"/>
      <c r="U16" s="574">
        <f t="shared" si="1"/>
        <v>447</v>
      </c>
      <c r="V16" s="574">
        <f t="shared" si="0"/>
        <v>907</v>
      </c>
      <c r="W16" s="574">
        <f t="shared" si="0"/>
        <v>182</v>
      </c>
      <c r="X16" s="574">
        <f t="shared" si="0"/>
        <v>354</v>
      </c>
      <c r="Y16" s="550"/>
      <c r="Z16" s="542"/>
      <c r="AA16" s="577"/>
      <c r="AB16" s="577"/>
      <c r="AC16" s="536"/>
      <c r="AD16" s="536"/>
      <c r="AE16" s="536"/>
      <c r="AF16" s="536"/>
      <c r="AG16" s="536"/>
      <c r="AH16" s="536"/>
    </row>
    <row r="17" spans="1:28" s="536" customFormat="1" ht="18.75" customHeight="1" x14ac:dyDescent="0.2">
      <c r="A17" s="568"/>
      <c r="B17" s="568"/>
      <c r="C17" s="546"/>
      <c r="D17" s="569" t="s">
        <v>2230</v>
      </c>
      <c r="E17" s="570"/>
      <c r="F17" s="571">
        <v>143</v>
      </c>
      <c r="G17" s="572">
        <v>144</v>
      </c>
      <c r="H17" s="572">
        <v>104</v>
      </c>
      <c r="I17" s="572">
        <v>164</v>
      </c>
      <c r="J17" s="573"/>
      <c r="K17" s="574">
        <v>98</v>
      </c>
      <c r="L17" s="574">
        <v>99</v>
      </c>
      <c r="M17" s="574">
        <v>124</v>
      </c>
      <c r="N17" s="574">
        <v>120</v>
      </c>
      <c r="O17" s="575"/>
      <c r="P17" s="574">
        <v>314</v>
      </c>
      <c r="Q17" s="574">
        <v>314</v>
      </c>
      <c r="R17" s="574">
        <v>363</v>
      </c>
      <c r="S17" s="574">
        <v>349</v>
      </c>
      <c r="T17" s="575"/>
      <c r="U17" s="574">
        <f t="shared" si="1"/>
        <v>555</v>
      </c>
      <c r="V17" s="574">
        <f t="shared" si="0"/>
        <v>557</v>
      </c>
      <c r="W17" s="574">
        <f t="shared" si="0"/>
        <v>591</v>
      </c>
      <c r="X17" s="574">
        <f t="shared" si="0"/>
        <v>633</v>
      </c>
      <c r="Y17" s="550"/>
      <c r="Z17" s="542"/>
      <c r="AA17" s="577"/>
      <c r="AB17" s="577"/>
    </row>
    <row r="18" spans="1:28" s="536" customFormat="1" ht="18.75" customHeight="1" x14ac:dyDescent="0.2">
      <c r="A18" s="568"/>
      <c r="B18" s="568"/>
      <c r="C18" s="546"/>
      <c r="D18" s="569" t="s">
        <v>2231</v>
      </c>
      <c r="E18" s="570"/>
      <c r="F18" s="571">
        <v>171</v>
      </c>
      <c r="G18" s="572">
        <v>420</v>
      </c>
      <c r="H18" s="572">
        <v>85</v>
      </c>
      <c r="I18" s="572">
        <v>257</v>
      </c>
      <c r="J18" s="573"/>
      <c r="K18" s="574">
        <v>74</v>
      </c>
      <c r="L18" s="574">
        <v>176</v>
      </c>
      <c r="M18" s="574">
        <v>14</v>
      </c>
      <c r="N18" s="574">
        <v>50</v>
      </c>
      <c r="O18" s="575"/>
      <c r="P18" s="574">
        <v>140</v>
      </c>
      <c r="Q18" s="574">
        <v>342</v>
      </c>
      <c r="R18" s="574">
        <v>44</v>
      </c>
      <c r="S18" s="574">
        <v>66</v>
      </c>
      <c r="T18" s="575"/>
      <c r="U18" s="574">
        <f t="shared" si="1"/>
        <v>385</v>
      </c>
      <c r="V18" s="574">
        <f t="shared" si="0"/>
        <v>938</v>
      </c>
      <c r="W18" s="574">
        <f t="shared" si="0"/>
        <v>143</v>
      </c>
      <c r="X18" s="574">
        <f t="shared" si="0"/>
        <v>373</v>
      </c>
      <c r="Y18" s="550"/>
      <c r="Z18" s="542"/>
      <c r="AA18" s="577"/>
      <c r="AB18" s="577"/>
    </row>
    <row r="19" spans="1:28" s="536" customFormat="1" ht="18.75" customHeight="1" x14ac:dyDescent="0.2">
      <c r="A19" s="579"/>
      <c r="B19" s="579"/>
      <c r="C19" s="580"/>
      <c r="D19" s="581"/>
      <c r="E19" s="570"/>
      <c r="F19" s="582"/>
      <c r="G19" s="582"/>
      <c r="H19" s="582"/>
      <c r="I19" s="582"/>
      <c r="J19" s="583"/>
      <c r="K19" s="582"/>
      <c r="L19" s="582"/>
      <c r="M19" s="582"/>
      <c r="N19" s="582"/>
      <c r="O19" s="583"/>
      <c r="P19" s="582"/>
      <c r="Q19" s="582"/>
      <c r="R19" s="582"/>
      <c r="S19" s="582"/>
      <c r="T19" s="583"/>
      <c r="U19" s="582"/>
      <c r="V19" s="582"/>
      <c r="W19" s="582"/>
      <c r="X19" s="582"/>
      <c r="Y19" s="584"/>
      <c r="Z19" s="542"/>
    </row>
    <row r="20" spans="1:28" s="536" customFormat="1" ht="12.75" x14ac:dyDescent="0.2">
      <c r="A20" s="579"/>
      <c r="B20" s="579"/>
      <c r="C20" s="580"/>
      <c r="D20" s="581"/>
      <c r="E20" s="570"/>
      <c r="F20" s="585"/>
      <c r="G20" s="585"/>
      <c r="H20" s="585"/>
      <c r="I20" s="586"/>
      <c r="J20" s="587"/>
      <c r="K20" s="588"/>
      <c r="L20" s="588"/>
      <c r="M20" s="588"/>
      <c r="N20" s="588"/>
      <c r="O20" s="587"/>
      <c r="P20" s="584"/>
      <c r="Q20" s="584"/>
      <c r="R20" s="584"/>
      <c r="S20" s="584"/>
      <c r="T20" s="587"/>
      <c r="U20" s="584"/>
      <c r="V20" s="584"/>
      <c r="W20" s="584"/>
      <c r="X20" s="584"/>
      <c r="Y20" s="584"/>
      <c r="Z20" s="542"/>
    </row>
    <row r="21" spans="1:28" s="536" customFormat="1" ht="29.25" customHeight="1" x14ac:dyDescent="0.2">
      <c r="A21" s="540"/>
      <c r="B21" s="540"/>
      <c r="C21" s="540"/>
      <c r="D21" s="540"/>
      <c r="E21" s="540"/>
      <c r="F21" s="704" t="s">
        <v>2232</v>
      </c>
      <c r="G21" s="705"/>
      <c r="H21" s="705"/>
      <c r="I21" s="705"/>
      <c r="J21" s="705"/>
      <c r="K21" s="705"/>
      <c r="L21" s="705"/>
      <c r="M21" s="705"/>
      <c r="N21" s="706"/>
      <c r="O21" s="541"/>
      <c r="P21" s="542"/>
      <c r="Q21" s="589"/>
      <c r="R21" s="542"/>
      <c r="S21" s="542"/>
      <c r="T21" s="542"/>
      <c r="U21" s="542"/>
      <c r="V21" s="590"/>
      <c r="W21" s="542"/>
      <c r="X21" s="542"/>
      <c r="Y21" s="579"/>
      <c r="Z21" s="542"/>
    </row>
    <row r="22" spans="1:28" s="536" customFormat="1" ht="27" customHeight="1" x14ac:dyDescent="0.2">
      <c r="A22" s="702" t="s">
        <v>158</v>
      </c>
      <c r="B22" s="707"/>
      <c r="C22" s="707"/>
      <c r="D22" s="703"/>
      <c r="E22" s="543"/>
      <c r="F22" s="704" t="s">
        <v>2233</v>
      </c>
      <c r="G22" s="705"/>
      <c r="H22" s="705"/>
      <c r="I22" s="706"/>
      <c r="J22" s="541"/>
      <c r="K22" s="704" t="s">
        <v>2220</v>
      </c>
      <c r="L22" s="705"/>
      <c r="M22" s="705"/>
      <c r="N22" s="706"/>
      <c r="O22" s="545"/>
      <c r="P22" s="542"/>
      <c r="Q22" s="542"/>
      <c r="R22" s="542"/>
      <c r="S22" s="542"/>
      <c r="T22" s="542"/>
      <c r="U22" s="542"/>
      <c r="V22" s="542"/>
      <c r="W22" s="542"/>
      <c r="X22" s="542"/>
      <c r="Y22" s="579"/>
      <c r="Z22" s="542"/>
    </row>
    <row r="23" spans="1:28" s="592" customFormat="1" ht="15" customHeight="1" thickBot="1" x14ac:dyDescent="0.25">
      <c r="A23" s="708"/>
      <c r="B23" s="709"/>
      <c r="C23" s="709"/>
      <c r="D23" s="710"/>
      <c r="E23" s="570"/>
      <c r="F23" s="700" t="s">
        <v>2234</v>
      </c>
      <c r="G23" s="701"/>
      <c r="H23" s="700" t="s">
        <v>2235</v>
      </c>
      <c r="I23" s="701"/>
      <c r="J23" s="591"/>
      <c r="K23" s="700" t="s">
        <v>2236</v>
      </c>
      <c r="L23" s="701"/>
      <c r="M23" s="700" t="s">
        <v>2237</v>
      </c>
      <c r="N23" s="701"/>
      <c r="O23" s="564"/>
      <c r="P23" s="570"/>
      <c r="Q23" s="570"/>
      <c r="R23" s="570"/>
      <c r="S23" s="570"/>
      <c r="T23" s="570"/>
      <c r="U23" s="570"/>
      <c r="V23" s="570"/>
      <c r="W23" s="570"/>
      <c r="X23" s="570"/>
      <c r="Y23" s="570"/>
      <c r="Z23" s="570"/>
    </row>
    <row r="24" spans="1:28" s="592" customFormat="1" ht="15" customHeight="1" thickTop="1" x14ac:dyDescent="0.2">
      <c r="A24" s="568"/>
      <c r="B24" s="568"/>
      <c r="C24" s="568"/>
      <c r="D24" s="568"/>
      <c r="E24" s="593"/>
      <c r="F24" s="594" t="s">
        <v>2174</v>
      </c>
      <c r="G24" s="594" t="s">
        <v>2175</v>
      </c>
      <c r="H24" s="594" t="s">
        <v>2174</v>
      </c>
      <c r="I24" s="594" t="s">
        <v>2175</v>
      </c>
      <c r="J24" s="545"/>
      <c r="K24" s="594" t="s">
        <v>2174</v>
      </c>
      <c r="L24" s="594" t="s">
        <v>2175</v>
      </c>
      <c r="M24" s="594" t="s">
        <v>2174</v>
      </c>
      <c r="N24" s="594" t="s">
        <v>2175</v>
      </c>
      <c r="O24" s="564"/>
      <c r="P24" s="570"/>
      <c r="Q24" s="570"/>
      <c r="R24" s="570"/>
      <c r="S24" s="570"/>
      <c r="T24" s="570"/>
      <c r="U24" s="570"/>
      <c r="V24" s="570"/>
      <c r="W24" s="570"/>
      <c r="X24" s="570"/>
      <c r="Y24" s="570"/>
      <c r="Z24" s="570"/>
    </row>
    <row r="25" spans="1:28" s="536" customFormat="1" ht="20.100000000000001" customHeight="1" x14ac:dyDescent="0.2">
      <c r="A25" s="553" t="s">
        <v>2224</v>
      </c>
      <c r="B25" s="553"/>
      <c r="C25" s="553"/>
      <c r="D25" s="553"/>
      <c r="E25" s="561"/>
      <c r="F25" s="555">
        <f>SUM(F27:F37)</f>
        <v>8</v>
      </c>
      <c r="G25" s="555">
        <f>SUM(G27:G37)</f>
        <v>8</v>
      </c>
      <c r="H25" s="555">
        <f>SUM(H27:H37)</f>
        <v>39</v>
      </c>
      <c r="I25" s="555">
        <f>SUM(I27:I37)</f>
        <v>89</v>
      </c>
      <c r="J25" s="595"/>
      <c r="K25" s="555">
        <f>SUM(K27:K37)</f>
        <v>0</v>
      </c>
      <c r="L25" s="555">
        <f>SUM(L27:L37)</f>
        <v>0</v>
      </c>
      <c r="M25" s="555">
        <f>SUM(M27:M37)</f>
        <v>206</v>
      </c>
      <c r="N25" s="555">
        <f>SUM(N27:N37)</f>
        <v>655</v>
      </c>
      <c r="O25" s="566"/>
      <c r="P25" s="596"/>
      <c r="Q25" s="596"/>
      <c r="R25" s="596"/>
      <c r="S25" s="579"/>
      <c r="T25" s="542"/>
      <c r="U25" s="542"/>
      <c r="V25" s="542"/>
      <c r="W25" s="542"/>
      <c r="X25" s="542"/>
      <c r="Y25" s="579"/>
      <c r="Z25" s="542"/>
    </row>
    <row r="26" spans="1:28" s="567" customFormat="1" ht="3.75" customHeight="1" x14ac:dyDescent="0.2">
      <c r="A26" s="560"/>
      <c r="B26" s="560"/>
      <c r="C26" s="560"/>
      <c r="D26" s="560"/>
      <c r="E26" s="561"/>
      <c r="F26" s="595"/>
      <c r="G26" s="595"/>
      <c r="H26" s="595"/>
      <c r="I26" s="595"/>
      <c r="J26" s="595"/>
      <c r="K26" s="595"/>
      <c r="L26" s="595"/>
      <c r="M26" s="595"/>
      <c r="N26" s="595"/>
      <c r="O26" s="566"/>
      <c r="P26" s="570"/>
      <c r="Q26" s="596"/>
      <c r="R26" s="579"/>
      <c r="S26" s="570"/>
      <c r="T26" s="540"/>
      <c r="U26" s="540"/>
      <c r="V26" s="540"/>
      <c r="W26" s="540"/>
      <c r="X26" s="540"/>
      <c r="Y26" s="570"/>
      <c r="Z26" s="540"/>
    </row>
    <row r="27" spans="1:28" s="578" customFormat="1" ht="18.75" customHeight="1" x14ac:dyDescent="0.2">
      <c r="A27" s="568"/>
      <c r="B27" s="568"/>
      <c r="C27" s="546"/>
      <c r="D27" s="569" t="s">
        <v>2179</v>
      </c>
      <c r="E27" s="570"/>
      <c r="F27" s="574">
        <v>1</v>
      </c>
      <c r="G27" s="574">
        <v>2</v>
      </c>
      <c r="H27" s="574">
        <v>6</v>
      </c>
      <c r="I27" s="574">
        <v>23</v>
      </c>
      <c r="J27" s="575"/>
      <c r="K27" s="574">
        <v>0</v>
      </c>
      <c r="L27" s="574">
        <v>0</v>
      </c>
      <c r="M27" s="574">
        <v>25</v>
      </c>
      <c r="N27" s="574">
        <v>75</v>
      </c>
      <c r="O27" s="597"/>
      <c r="P27" s="598"/>
      <c r="Q27" s="599"/>
      <c r="R27" s="599"/>
      <c r="S27" s="579"/>
      <c r="T27" s="579"/>
      <c r="U27" s="579"/>
      <c r="V27" s="579"/>
      <c r="W27" s="579"/>
      <c r="X27" s="579"/>
      <c r="Y27" s="579"/>
      <c r="Z27" s="579"/>
    </row>
    <row r="28" spans="1:28" s="578" customFormat="1" ht="18.75" customHeight="1" x14ac:dyDescent="0.2">
      <c r="A28" s="568"/>
      <c r="B28" s="568"/>
      <c r="C28" s="546"/>
      <c r="D28" s="569" t="s">
        <v>2225</v>
      </c>
      <c r="E28" s="570"/>
      <c r="F28" s="574">
        <v>1</v>
      </c>
      <c r="G28" s="574">
        <v>3</v>
      </c>
      <c r="H28" s="574">
        <v>12</v>
      </c>
      <c r="I28" s="574">
        <v>26</v>
      </c>
      <c r="J28" s="575"/>
      <c r="K28" s="574">
        <v>0</v>
      </c>
      <c r="L28" s="574">
        <v>0</v>
      </c>
      <c r="M28" s="574">
        <v>63</v>
      </c>
      <c r="N28" s="574">
        <v>109</v>
      </c>
      <c r="O28" s="597"/>
      <c r="P28" s="598"/>
      <c r="Q28" s="599"/>
      <c r="R28" s="599"/>
      <c r="S28" s="579"/>
      <c r="T28" s="579"/>
      <c r="U28" s="579"/>
      <c r="V28" s="579"/>
      <c r="W28" s="579"/>
      <c r="X28" s="579"/>
      <c r="Y28" s="579"/>
      <c r="Z28" s="579"/>
    </row>
    <row r="29" spans="1:28" s="536" customFormat="1" ht="18.75" customHeight="1" x14ac:dyDescent="0.2">
      <c r="A29" s="568"/>
      <c r="B29" s="568"/>
      <c r="C29" s="546"/>
      <c r="D29" s="569" t="s">
        <v>2226</v>
      </c>
      <c r="E29" s="570"/>
      <c r="F29" s="574">
        <v>0</v>
      </c>
      <c r="G29" s="574">
        <v>1</v>
      </c>
      <c r="H29" s="574">
        <v>2</v>
      </c>
      <c r="I29" s="574">
        <v>6</v>
      </c>
      <c r="J29" s="575"/>
      <c r="K29" s="574">
        <v>0</v>
      </c>
      <c r="L29" s="574">
        <v>0</v>
      </c>
      <c r="M29" s="574">
        <v>19</v>
      </c>
      <c r="N29" s="574">
        <v>42</v>
      </c>
      <c r="O29" s="597"/>
      <c r="P29" s="598"/>
      <c r="Q29" s="599"/>
      <c r="R29" s="599"/>
      <c r="S29" s="579"/>
      <c r="T29" s="542"/>
      <c r="U29" s="542"/>
      <c r="V29" s="542"/>
      <c r="W29" s="542"/>
      <c r="X29" s="542"/>
      <c r="Y29" s="579"/>
      <c r="Z29" s="542"/>
    </row>
    <row r="30" spans="1:28" s="536" customFormat="1" ht="18.75" customHeight="1" x14ac:dyDescent="0.2">
      <c r="A30" s="568"/>
      <c r="B30" s="568"/>
      <c r="C30" s="546"/>
      <c r="D30" s="569" t="s">
        <v>2227</v>
      </c>
      <c r="E30" s="570"/>
      <c r="F30" s="574">
        <v>1</v>
      </c>
      <c r="G30" s="574">
        <v>0</v>
      </c>
      <c r="H30" s="574">
        <v>1</v>
      </c>
      <c r="I30" s="574">
        <v>5</v>
      </c>
      <c r="J30" s="575"/>
      <c r="K30" s="574">
        <v>0</v>
      </c>
      <c r="L30" s="574">
        <v>0</v>
      </c>
      <c r="M30" s="574">
        <v>6</v>
      </c>
      <c r="N30" s="574">
        <v>46</v>
      </c>
      <c r="O30" s="597"/>
      <c r="P30" s="598"/>
      <c r="Q30" s="599"/>
      <c r="R30" s="599"/>
      <c r="S30" s="579"/>
      <c r="T30" s="542"/>
      <c r="U30" s="542"/>
      <c r="V30" s="542"/>
      <c r="W30" s="542"/>
      <c r="X30" s="542"/>
      <c r="Y30" s="579"/>
      <c r="Z30" s="542"/>
    </row>
    <row r="31" spans="1:28" s="536" customFormat="1" ht="18.75" customHeight="1" x14ac:dyDescent="0.2">
      <c r="A31" s="568"/>
      <c r="B31" s="568"/>
      <c r="C31" s="546"/>
      <c r="D31" s="569" t="s">
        <v>2228</v>
      </c>
      <c r="E31" s="570"/>
      <c r="F31" s="574">
        <v>0</v>
      </c>
      <c r="G31" s="574">
        <v>1</v>
      </c>
      <c r="H31" s="574">
        <v>2</v>
      </c>
      <c r="I31" s="574">
        <v>2</v>
      </c>
      <c r="J31" s="575"/>
      <c r="K31" s="574">
        <v>0</v>
      </c>
      <c r="L31" s="574">
        <v>0</v>
      </c>
      <c r="M31" s="574">
        <v>4</v>
      </c>
      <c r="N31" s="574">
        <v>54</v>
      </c>
      <c r="O31" s="597"/>
      <c r="P31" s="598"/>
      <c r="Q31" s="599"/>
      <c r="R31" s="599"/>
      <c r="S31" s="579"/>
      <c r="T31" s="542"/>
      <c r="U31" s="542"/>
      <c r="V31" s="542"/>
      <c r="W31" s="542"/>
      <c r="X31" s="542"/>
      <c r="Y31" s="579"/>
      <c r="Z31" s="542"/>
    </row>
    <row r="32" spans="1:28" s="536" customFormat="1" ht="18.75" customHeight="1" x14ac:dyDescent="0.2">
      <c r="A32" s="568"/>
      <c r="B32" s="568"/>
      <c r="C32" s="546"/>
      <c r="D32" s="569" t="s">
        <v>2229</v>
      </c>
      <c r="E32" s="570"/>
      <c r="F32" s="574">
        <v>1</v>
      </c>
      <c r="G32" s="574">
        <v>0</v>
      </c>
      <c r="H32" s="574">
        <v>2</v>
      </c>
      <c r="I32" s="574">
        <v>6</v>
      </c>
      <c r="J32" s="575"/>
      <c r="K32" s="574">
        <v>0</v>
      </c>
      <c r="L32" s="574">
        <v>0</v>
      </c>
      <c r="M32" s="574">
        <v>20</v>
      </c>
      <c r="N32" s="574">
        <v>101</v>
      </c>
      <c r="O32" s="597"/>
      <c r="P32" s="598"/>
      <c r="Q32" s="599"/>
      <c r="R32" s="599"/>
      <c r="S32" s="579"/>
      <c r="T32" s="542"/>
      <c r="U32" s="542"/>
      <c r="V32" s="542"/>
      <c r="W32" s="542"/>
      <c r="X32" s="542"/>
      <c r="Y32" s="579"/>
      <c r="Z32" s="542"/>
    </row>
    <row r="33" spans="1:34" ht="18.75" customHeight="1" x14ac:dyDescent="0.2">
      <c r="A33" s="568"/>
      <c r="B33" s="568"/>
      <c r="C33" s="546"/>
      <c r="D33" s="569" t="s">
        <v>2180</v>
      </c>
      <c r="E33" s="570"/>
      <c r="F33" s="574">
        <v>1</v>
      </c>
      <c r="G33" s="574">
        <v>0</v>
      </c>
      <c r="H33" s="574">
        <v>3</v>
      </c>
      <c r="I33" s="574">
        <v>6</v>
      </c>
      <c r="J33" s="575"/>
      <c r="K33" s="574">
        <v>0</v>
      </c>
      <c r="L33" s="574">
        <v>0</v>
      </c>
      <c r="M33" s="574">
        <v>6</v>
      </c>
      <c r="N33" s="574">
        <v>49</v>
      </c>
      <c r="O33" s="597"/>
      <c r="P33" s="598"/>
      <c r="Q33" s="599"/>
      <c r="R33" s="599"/>
      <c r="S33" s="579"/>
      <c r="T33" s="542"/>
      <c r="U33" s="542"/>
      <c r="V33" s="542"/>
      <c r="W33" s="542"/>
      <c r="X33" s="542"/>
      <c r="Y33" s="579"/>
      <c r="Z33" s="542"/>
      <c r="AA33" s="536"/>
      <c r="AB33" s="536"/>
      <c r="AC33" s="536"/>
      <c r="AD33" s="536"/>
      <c r="AE33" s="536"/>
      <c r="AF33" s="536"/>
      <c r="AG33" s="536"/>
      <c r="AH33" s="536"/>
    </row>
    <row r="34" spans="1:34" ht="18.75" customHeight="1" x14ac:dyDescent="0.2">
      <c r="A34" s="568"/>
      <c r="B34" s="568"/>
      <c r="C34" s="546"/>
      <c r="D34" s="569" t="s">
        <v>2178</v>
      </c>
      <c r="E34" s="570"/>
      <c r="F34" s="574">
        <v>1</v>
      </c>
      <c r="G34" s="574">
        <v>0</v>
      </c>
      <c r="H34" s="574">
        <v>4</v>
      </c>
      <c r="I34" s="574">
        <v>4</v>
      </c>
      <c r="J34" s="575"/>
      <c r="K34" s="574">
        <v>0</v>
      </c>
      <c r="L34" s="574">
        <v>0</v>
      </c>
      <c r="M34" s="574">
        <v>13</v>
      </c>
      <c r="N34" s="574">
        <v>19</v>
      </c>
      <c r="O34" s="597"/>
      <c r="P34" s="598"/>
      <c r="Q34" s="599"/>
      <c r="R34" s="599"/>
      <c r="S34" s="579"/>
      <c r="T34" s="542"/>
      <c r="U34" s="542"/>
      <c r="V34" s="542"/>
      <c r="W34" s="542"/>
      <c r="X34" s="542"/>
      <c r="Y34" s="579"/>
      <c r="Z34" s="542"/>
      <c r="AA34" s="536"/>
      <c r="AB34" s="536"/>
      <c r="AC34" s="536"/>
      <c r="AD34" s="536"/>
      <c r="AE34" s="536"/>
      <c r="AF34" s="536"/>
      <c r="AG34" s="536"/>
      <c r="AH34" s="536"/>
    </row>
    <row r="35" spans="1:34" ht="18.75" customHeight="1" x14ac:dyDescent="0.2">
      <c r="A35" s="568"/>
      <c r="B35" s="568"/>
      <c r="C35" s="546"/>
      <c r="D35" s="569" t="s">
        <v>2207</v>
      </c>
      <c r="E35" s="570"/>
      <c r="F35" s="574">
        <v>0</v>
      </c>
      <c r="G35" s="574">
        <v>1</v>
      </c>
      <c r="H35" s="574">
        <v>5</v>
      </c>
      <c r="I35" s="574">
        <v>4</v>
      </c>
      <c r="J35" s="575"/>
      <c r="K35" s="574">
        <v>0</v>
      </c>
      <c r="L35" s="574">
        <v>0</v>
      </c>
      <c r="M35" s="574">
        <v>25</v>
      </c>
      <c r="N35" s="574">
        <v>89</v>
      </c>
      <c r="O35" s="597"/>
      <c r="P35" s="598"/>
      <c r="Q35" s="599"/>
      <c r="R35" s="599"/>
      <c r="S35" s="579"/>
      <c r="T35" s="542"/>
      <c r="U35" s="542"/>
      <c r="V35" s="542"/>
      <c r="W35" s="542"/>
      <c r="X35" s="542"/>
      <c r="Y35" s="579"/>
      <c r="Z35" s="542"/>
      <c r="AA35" s="536"/>
      <c r="AB35" s="536"/>
      <c r="AC35" s="536"/>
      <c r="AD35" s="536"/>
      <c r="AE35" s="536"/>
      <c r="AF35" s="536"/>
      <c r="AG35" s="536"/>
      <c r="AH35" s="536"/>
    </row>
    <row r="36" spans="1:34" ht="18.75" customHeight="1" x14ac:dyDescent="0.2">
      <c r="A36" s="568"/>
      <c r="B36" s="568"/>
      <c r="C36" s="546"/>
      <c r="D36" s="569" t="s">
        <v>2230</v>
      </c>
      <c r="E36" s="570"/>
      <c r="F36" s="574">
        <v>1</v>
      </c>
      <c r="G36" s="574">
        <v>0</v>
      </c>
      <c r="H36" s="574">
        <v>1</v>
      </c>
      <c r="I36" s="574">
        <v>5</v>
      </c>
      <c r="J36" s="575"/>
      <c r="K36" s="574">
        <v>0</v>
      </c>
      <c r="L36" s="574">
        <v>0</v>
      </c>
      <c r="M36" s="574">
        <v>13</v>
      </c>
      <c r="N36" s="574">
        <v>28</v>
      </c>
      <c r="O36" s="597"/>
      <c r="P36" s="598"/>
      <c r="Q36" s="599"/>
      <c r="R36" s="599"/>
      <c r="S36" s="579"/>
      <c r="T36" s="542"/>
      <c r="U36" s="542"/>
      <c r="V36" s="542"/>
      <c r="W36" s="542"/>
      <c r="X36" s="542"/>
      <c r="Y36" s="579"/>
      <c r="Z36" s="542"/>
      <c r="AA36" s="536"/>
      <c r="AB36" s="536"/>
      <c r="AC36" s="536"/>
      <c r="AD36" s="536"/>
      <c r="AE36" s="536"/>
      <c r="AF36" s="536"/>
      <c r="AG36" s="536"/>
      <c r="AH36" s="536"/>
    </row>
    <row r="37" spans="1:34" ht="18.75" customHeight="1" x14ac:dyDescent="0.2">
      <c r="A37" s="568"/>
      <c r="B37" s="568"/>
      <c r="C37" s="546"/>
      <c r="D37" s="569" t="s">
        <v>2231</v>
      </c>
      <c r="E37" s="570"/>
      <c r="F37" s="574">
        <v>1</v>
      </c>
      <c r="G37" s="574">
        <v>0</v>
      </c>
      <c r="H37" s="574">
        <v>1</v>
      </c>
      <c r="I37" s="574">
        <v>2</v>
      </c>
      <c r="J37" s="575"/>
      <c r="K37" s="574">
        <v>0</v>
      </c>
      <c r="L37" s="574">
        <v>0</v>
      </c>
      <c r="M37" s="574">
        <v>12</v>
      </c>
      <c r="N37" s="574">
        <v>43</v>
      </c>
      <c r="O37" s="597"/>
      <c r="P37" s="598"/>
      <c r="Q37" s="599"/>
      <c r="R37" s="599"/>
      <c r="S37" s="579"/>
      <c r="T37" s="542"/>
      <c r="U37" s="542"/>
      <c r="V37" s="542"/>
      <c r="W37" s="542"/>
      <c r="X37" s="542"/>
      <c r="Y37" s="579"/>
      <c r="Z37" s="542"/>
      <c r="AA37" s="536"/>
      <c r="AB37" s="536"/>
      <c r="AC37" s="536"/>
      <c r="AD37" s="536"/>
      <c r="AE37" s="536"/>
      <c r="AF37" s="536"/>
      <c r="AG37" s="536"/>
      <c r="AH37" s="536"/>
    </row>
    <row r="38" spans="1:34" ht="20.25" customHeight="1" x14ac:dyDescent="0.2">
      <c r="A38" s="579"/>
      <c r="B38" s="579"/>
      <c r="C38" s="580"/>
      <c r="D38" s="581"/>
      <c r="E38" s="570"/>
      <c r="F38" s="600"/>
      <c r="G38" s="600"/>
      <c r="H38" s="600"/>
      <c r="I38" s="600"/>
      <c r="J38" s="601"/>
      <c r="K38" s="600"/>
      <c r="L38" s="600"/>
      <c r="M38" s="600"/>
      <c r="N38" s="600"/>
      <c r="O38" s="587"/>
      <c r="P38" s="542"/>
      <c r="Q38" s="542"/>
      <c r="R38" s="542"/>
      <c r="S38" s="542"/>
      <c r="T38" s="542"/>
      <c r="U38" s="542"/>
      <c r="V38" s="542"/>
      <c r="W38" s="542"/>
      <c r="X38" s="542"/>
      <c r="Y38" s="579"/>
      <c r="Z38" s="542"/>
      <c r="AA38" s="536"/>
      <c r="AB38" s="536"/>
      <c r="AC38" s="536"/>
      <c r="AD38" s="536"/>
      <c r="AE38" s="536"/>
      <c r="AF38" s="536"/>
      <c r="AG38" s="536"/>
      <c r="AH38" s="536"/>
    </row>
    <row r="39" spans="1:34" ht="10.5" customHeight="1" x14ac:dyDescent="0.2">
      <c r="A39" s="579"/>
      <c r="B39" s="579"/>
      <c r="C39" s="580"/>
      <c r="D39" s="581"/>
      <c r="E39" s="570"/>
      <c r="F39" s="585"/>
      <c r="G39" s="585"/>
      <c r="H39" s="585"/>
      <c r="I39" s="586"/>
      <c r="J39" s="587"/>
      <c r="K39" s="588"/>
      <c r="L39" s="588"/>
      <c r="M39" s="588"/>
      <c r="N39" s="588"/>
      <c r="O39" s="587"/>
      <c r="P39" s="584"/>
      <c r="Q39" s="584"/>
      <c r="R39" s="584"/>
      <c r="S39" s="584"/>
      <c r="T39" s="587"/>
      <c r="U39" s="584"/>
      <c r="V39" s="584"/>
      <c r="W39" s="584"/>
      <c r="X39" s="584"/>
      <c r="Y39" s="584"/>
      <c r="Z39" s="584"/>
      <c r="AA39" s="602"/>
      <c r="AB39" s="602"/>
      <c r="AC39" s="602"/>
      <c r="AD39" s="602"/>
      <c r="AE39" s="602"/>
      <c r="AF39" s="602"/>
      <c r="AG39" s="602"/>
      <c r="AH39" s="602"/>
    </row>
    <row r="40" spans="1:34" ht="12" customHeight="1" x14ac:dyDescent="0.2">
      <c r="A40" s="579"/>
      <c r="B40" s="579"/>
      <c r="C40" s="580"/>
      <c r="D40" s="581"/>
      <c r="E40" s="570"/>
      <c r="F40" s="585"/>
      <c r="G40" s="585"/>
      <c r="H40" s="585"/>
      <c r="I40" s="586"/>
      <c r="J40" s="587"/>
      <c r="K40" s="588"/>
      <c r="L40" s="588"/>
      <c r="M40" s="588"/>
      <c r="N40" s="588"/>
      <c r="O40" s="587"/>
      <c r="P40" s="584"/>
      <c r="Q40" s="584"/>
      <c r="R40" s="584"/>
      <c r="S40" s="584"/>
      <c r="T40" s="587"/>
      <c r="U40" s="584"/>
      <c r="V40" s="584"/>
      <c r="W40" s="584"/>
      <c r="X40" s="584"/>
      <c r="Y40" s="584"/>
      <c r="Z40" s="584"/>
      <c r="AA40" s="602"/>
      <c r="AB40" s="602"/>
      <c r="AC40" s="602"/>
      <c r="AD40" s="602"/>
      <c r="AE40" s="602"/>
      <c r="AF40" s="602"/>
      <c r="AG40" s="602"/>
      <c r="AH40" s="602"/>
    </row>
    <row r="41" spans="1:34" ht="12.75" x14ac:dyDescent="0.2">
      <c r="A41" s="542" t="s">
        <v>2238</v>
      </c>
      <c r="B41" s="542"/>
      <c r="C41" s="542"/>
      <c r="D41" s="542"/>
      <c r="E41" s="540"/>
      <c r="F41" s="603"/>
      <c r="G41" s="603"/>
      <c r="H41" s="603"/>
      <c r="I41" s="603"/>
      <c r="J41" s="541"/>
      <c r="K41" s="603"/>
      <c r="L41" s="603"/>
      <c r="M41" s="603"/>
      <c r="N41" s="603"/>
      <c r="O41" s="541"/>
      <c r="P41" s="603"/>
      <c r="Q41" s="603"/>
      <c r="R41" s="603"/>
      <c r="S41" s="603"/>
      <c r="T41" s="541"/>
      <c r="U41" s="603"/>
      <c r="V41" s="603"/>
      <c r="W41" s="603"/>
      <c r="X41" s="603"/>
      <c r="Y41" s="604"/>
      <c r="Z41" s="603"/>
    </row>
    <row r="42" spans="1:34" ht="12.75" x14ac:dyDescent="0.2">
      <c r="A42" s="542" t="s">
        <v>2239</v>
      </c>
      <c r="B42" s="542"/>
      <c r="C42" s="542"/>
      <c r="D42" s="542"/>
      <c r="E42" s="540"/>
      <c r="F42" s="603"/>
      <c r="G42" s="603"/>
      <c r="H42" s="603"/>
      <c r="I42" s="603"/>
      <c r="J42" s="541"/>
      <c r="K42" s="603"/>
      <c r="L42" s="603"/>
      <c r="M42" s="603"/>
      <c r="N42" s="603"/>
      <c r="O42" s="541"/>
      <c r="P42" s="603"/>
      <c r="Q42" s="603"/>
      <c r="R42" s="603"/>
      <c r="S42" s="603"/>
      <c r="T42" s="541"/>
      <c r="U42" s="603"/>
      <c r="V42" s="603"/>
      <c r="W42" s="603"/>
      <c r="X42" s="603"/>
      <c r="Y42" s="604"/>
      <c r="Z42" s="603"/>
    </row>
    <row r="43" spans="1:34" ht="12.75" x14ac:dyDescent="0.2">
      <c r="A43" s="542" t="s">
        <v>2240</v>
      </c>
      <c r="B43" s="542"/>
      <c r="C43" s="542"/>
      <c r="D43" s="542"/>
      <c r="E43" s="540"/>
      <c r="F43" s="603"/>
      <c r="G43" s="603"/>
      <c r="H43" s="603"/>
      <c r="I43" s="603"/>
      <c r="J43" s="541"/>
      <c r="K43" s="603"/>
      <c r="L43" s="603"/>
      <c r="M43" s="603"/>
      <c r="N43" s="603"/>
      <c r="O43" s="541"/>
      <c r="P43" s="603"/>
      <c r="Q43" s="603"/>
      <c r="R43" s="603"/>
      <c r="S43" s="603"/>
      <c r="T43" s="541"/>
      <c r="U43" s="603"/>
      <c r="V43" s="603"/>
      <c r="W43" s="603"/>
      <c r="X43" s="603"/>
      <c r="Y43" s="604"/>
      <c r="Z43" s="603"/>
    </row>
    <row r="44" spans="1:34" ht="12.75" x14ac:dyDescent="0.2">
      <c r="A44" s="542" t="s">
        <v>2241</v>
      </c>
      <c r="B44" s="542"/>
      <c r="C44" s="542"/>
      <c r="D44" s="542"/>
      <c r="E44" s="540"/>
      <c r="F44" s="603"/>
      <c r="G44" s="603"/>
      <c r="H44" s="603"/>
      <c r="I44" s="603"/>
      <c r="J44" s="541"/>
      <c r="K44" s="603"/>
      <c r="L44" s="603"/>
      <c r="M44" s="603"/>
      <c r="N44" s="603"/>
      <c r="O44" s="541"/>
      <c r="P44" s="603"/>
      <c r="Q44" s="603"/>
      <c r="R44" s="603"/>
      <c r="S44" s="603"/>
      <c r="T44" s="541"/>
      <c r="U44" s="603"/>
      <c r="V44" s="603"/>
      <c r="W44" s="603"/>
      <c r="X44" s="603"/>
      <c r="Y44" s="604"/>
      <c r="Z44" s="603"/>
    </row>
    <row r="45" spans="1:34" ht="12.75" x14ac:dyDescent="0.2">
      <c r="A45" s="542" t="s">
        <v>2242</v>
      </c>
      <c r="B45" s="542"/>
      <c r="C45" s="542"/>
      <c r="D45" s="542"/>
      <c r="E45" s="540"/>
      <c r="F45" s="603"/>
      <c r="G45" s="603"/>
      <c r="H45" s="603"/>
      <c r="I45" s="603"/>
      <c r="J45" s="541"/>
      <c r="K45" s="603"/>
      <c r="L45" s="603"/>
      <c r="M45" s="603"/>
      <c r="N45" s="603"/>
      <c r="O45" s="541"/>
      <c r="P45" s="603"/>
      <c r="Q45" s="603"/>
      <c r="R45" s="603"/>
      <c r="S45" s="603"/>
      <c r="T45" s="541"/>
      <c r="U45" s="603"/>
      <c r="V45" s="603"/>
      <c r="W45" s="603"/>
      <c r="X45" s="603"/>
      <c r="Y45" s="604"/>
      <c r="Z45" s="603"/>
    </row>
    <row r="46" spans="1:34" ht="12.75" x14ac:dyDescent="0.2"/>
    <row r="47" spans="1:34" ht="12.75" x14ac:dyDescent="0.2"/>
    <row r="48" spans="1:34" ht="0" hidden="1" customHeight="1" x14ac:dyDescent="0.2">
      <c r="A48" s="536" t="s">
        <v>2243</v>
      </c>
    </row>
    <row r="49" spans="1:1" ht="0" hidden="1" customHeight="1" x14ac:dyDescent="0.2">
      <c r="A49" s="536" t="s">
        <v>2244</v>
      </c>
    </row>
    <row r="50" spans="1:1" ht="0" hidden="1" customHeight="1" x14ac:dyDescent="0.2">
      <c r="A50" s="536" t="s">
        <v>2241</v>
      </c>
    </row>
    <row r="51" spans="1:1" ht="0" hidden="1" customHeight="1" x14ac:dyDescent="0.2">
      <c r="A51" s="536" t="s">
        <v>2240</v>
      </c>
    </row>
  </sheetData>
  <mergeCells count="22">
    <mergeCell ref="A1:Y1"/>
    <mergeCell ref="F3:I3"/>
    <mergeCell ref="K3:N3"/>
    <mergeCell ref="P3:S3"/>
    <mergeCell ref="U3:X3"/>
    <mergeCell ref="W4:X4"/>
    <mergeCell ref="F21:N21"/>
    <mergeCell ref="A22:D23"/>
    <mergeCell ref="F22:I22"/>
    <mergeCell ref="K22:N22"/>
    <mergeCell ref="F23:G23"/>
    <mergeCell ref="H23:I23"/>
    <mergeCell ref="A4:D4"/>
    <mergeCell ref="F4:G4"/>
    <mergeCell ref="H4:I4"/>
    <mergeCell ref="K4:L4"/>
    <mergeCell ref="M4:N4"/>
    <mergeCell ref="K23:L23"/>
    <mergeCell ref="M23:N23"/>
    <mergeCell ref="P4:Q4"/>
    <mergeCell ref="R4:S4"/>
    <mergeCell ref="U4:V4"/>
  </mergeCells>
  <printOptions horizontalCentered="1"/>
  <pageMargins left="0.31496062992125984" right="0.23622047244094491" top="0.35433070866141736" bottom="0.47244094488188981" header="0" footer="0"/>
  <pageSetup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sqref="A1:T1"/>
    </sheetView>
  </sheetViews>
  <sheetFormatPr baseColWidth="10" defaultColWidth="10.6640625" defaultRowHeight="11.25" x14ac:dyDescent="0.2"/>
  <cols>
    <col min="1" max="1" width="27.83203125" style="420" customWidth="1"/>
    <col min="2" max="2" width="39.1640625" style="420" customWidth="1"/>
    <col min="3" max="3" width="0.5" style="455" customWidth="1"/>
    <col min="4" max="20" width="15" style="456" customWidth="1"/>
    <col min="21" max="16384" width="10.6640625" style="420"/>
  </cols>
  <sheetData>
    <row r="1" spans="1:20" ht="24.95" customHeight="1" x14ac:dyDescent="0.35">
      <c r="A1" s="720" t="s">
        <v>2245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</row>
    <row r="2" spans="1:20" ht="16.5" customHeight="1" x14ac:dyDescent="0.25">
      <c r="A2" s="421" t="s">
        <v>2246</v>
      </c>
      <c r="D2" s="459"/>
      <c r="E2" s="459"/>
      <c r="F2" s="459"/>
      <c r="G2" s="420"/>
      <c r="H2" s="420"/>
      <c r="I2" s="420"/>
      <c r="J2" s="420"/>
      <c r="K2" s="420"/>
      <c r="L2" s="420"/>
      <c r="M2" s="459"/>
      <c r="N2" s="459"/>
      <c r="O2" s="459"/>
      <c r="P2" s="420"/>
      <c r="Q2" s="459"/>
      <c r="R2" s="459"/>
      <c r="S2" s="459"/>
      <c r="T2" s="459"/>
    </row>
    <row r="3" spans="1:20" ht="16.5" customHeight="1" x14ac:dyDescent="0.2">
      <c r="B3" s="455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</row>
    <row r="4" spans="1:20" s="427" customFormat="1" ht="20.100000000000001" customHeight="1" x14ac:dyDescent="0.2">
      <c r="A4" s="721" t="s">
        <v>158</v>
      </c>
      <c r="B4" s="721" t="s">
        <v>160</v>
      </c>
      <c r="C4" s="426"/>
      <c r="D4" s="724" t="s">
        <v>10</v>
      </c>
      <c r="E4" s="725"/>
      <c r="F4" s="725"/>
      <c r="G4" s="725"/>
      <c r="H4" s="681" t="s">
        <v>16</v>
      </c>
      <c r="I4" s="682"/>
      <c r="J4" s="682"/>
      <c r="K4" s="682"/>
      <c r="L4" s="681" t="s">
        <v>17</v>
      </c>
      <c r="M4" s="682"/>
      <c r="N4" s="682"/>
      <c r="O4" s="682"/>
      <c r="P4" s="681" t="s">
        <v>2247</v>
      </c>
      <c r="Q4" s="682"/>
      <c r="R4" s="682"/>
      <c r="S4" s="682"/>
      <c r="T4" s="682"/>
    </row>
    <row r="5" spans="1:20" s="609" customFormat="1" ht="20.100000000000001" customHeight="1" x14ac:dyDescent="0.2">
      <c r="A5" s="722"/>
      <c r="B5" s="722"/>
      <c r="C5" s="608"/>
      <c r="D5" s="714" t="s">
        <v>2170</v>
      </c>
      <c r="E5" s="715"/>
      <c r="F5" s="714" t="s">
        <v>2171</v>
      </c>
      <c r="G5" s="714"/>
      <c r="H5" s="714" t="s">
        <v>2170</v>
      </c>
      <c r="I5" s="715"/>
      <c r="J5" s="714" t="s">
        <v>2171</v>
      </c>
      <c r="K5" s="714"/>
      <c r="L5" s="714" t="s">
        <v>2170</v>
      </c>
      <c r="M5" s="715"/>
      <c r="N5" s="714" t="s">
        <v>2171</v>
      </c>
      <c r="O5" s="714"/>
      <c r="P5" s="714" t="s">
        <v>2170</v>
      </c>
      <c r="Q5" s="715"/>
      <c r="R5" s="716" t="s">
        <v>2171</v>
      </c>
      <c r="S5" s="717"/>
      <c r="T5" s="718" t="s">
        <v>2248</v>
      </c>
    </row>
    <row r="6" spans="1:20" s="427" customFormat="1" ht="20.100000000000001" customHeight="1" thickBot="1" x14ac:dyDescent="0.25">
      <c r="A6" s="723"/>
      <c r="B6" s="723"/>
      <c r="C6" s="610"/>
      <c r="D6" s="611" t="s">
        <v>2174</v>
      </c>
      <c r="E6" s="611" t="s">
        <v>2175</v>
      </c>
      <c r="F6" s="611" t="s">
        <v>2174</v>
      </c>
      <c r="G6" s="611" t="s">
        <v>2175</v>
      </c>
      <c r="H6" s="611" t="s">
        <v>2174</v>
      </c>
      <c r="I6" s="611" t="s">
        <v>2175</v>
      </c>
      <c r="J6" s="611" t="s">
        <v>2174</v>
      </c>
      <c r="K6" s="611" t="s">
        <v>2175</v>
      </c>
      <c r="L6" s="611" t="s">
        <v>2174</v>
      </c>
      <c r="M6" s="611" t="s">
        <v>2175</v>
      </c>
      <c r="N6" s="611" t="s">
        <v>2174</v>
      </c>
      <c r="O6" s="611" t="s">
        <v>2175</v>
      </c>
      <c r="P6" s="611" t="s">
        <v>2174</v>
      </c>
      <c r="Q6" s="611" t="s">
        <v>2175</v>
      </c>
      <c r="R6" s="611" t="s">
        <v>2174</v>
      </c>
      <c r="S6" s="611" t="s">
        <v>2175</v>
      </c>
      <c r="T6" s="719"/>
    </row>
    <row r="7" spans="1:20" s="427" customFormat="1" ht="3" customHeight="1" thickTop="1" x14ac:dyDescent="0.2">
      <c r="B7" s="612"/>
      <c r="C7" s="610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</row>
    <row r="8" spans="1:20" s="427" customFormat="1" ht="20.100000000000001" customHeight="1" x14ac:dyDescent="0.2">
      <c r="A8" s="712" t="s">
        <v>2249</v>
      </c>
      <c r="B8" s="713"/>
      <c r="C8" s="610"/>
      <c r="D8" s="614">
        <f t="shared" ref="D8:T8" si="0">SUM(D10:D35)</f>
        <v>136</v>
      </c>
      <c r="E8" s="614">
        <f t="shared" si="0"/>
        <v>129</v>
      </c>
      <c r="F8" s="614">
        <f t="shared" si="0"/>
        <v>0</v>
      </c>
      <c r="G8" s="614">
        <f t="shared" si="0"/>
        <v>0</v>
      </c>
      <c r="H8" s="614">
        <f t="shared" si="0"/>
        <v>463</v>
      </c>
      <c r="I8" s="614">
        <f t="shared" si="0"/>
        <v>459</v>
      </c>
      <c r="J8" s="614">
        <f t="shared" si="0"/>
        <v>44</v>
      </c>
      <c r="K8" s="614">
        <f t="shared" si="0"/>
        <v>39</v>
      </c>
      <c r="L8" s="614">
        <f t="shared" si="0"/>
        <v>28</v>
      </c>
      <c r="M8" s="614">
        <f t="shared" si="0"/>
        <v>35</v>
      </c>
      <c r="N8" s="614">
        <f t="shared" si="0"/>
        <v>9</v>
      </c>
      <c r="O8" s="614">
        <f t="shared" si="0"/>
        <v>11</v>
      </c>
      <c r="P8" s="614">
        <f t="shared" si="0"/>
        <v>627</v>
      </c>
      <c r="Q8" s="614">
        <f t="shared" si="0"/>
        <v>623</v>
      </c>
      <c r="R8" s="614">
        <f t="shared" si="0"/>
        <v>53</v>
      </c>
      <c r="S8" s="614">
        <f t="shared" si="0"/>
        <v>50</v>
      </c>
      <c r="T8" s="615">
        <f t="shared" si="0"/>
        <v>53</v>
      </c>
    </row>
    <row r="9" spans="1:20" s="427" customFormat="1" ht="3" customHeight="1" x14ac:dyDescent="0.2">
      <c r="B9" s="612"/>
      <c r="C9" s="610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613"/>
      <c r="P9" s="613"/>
      <c r="Q9" s="613"/>
      <c r="R9" s="613"/>
      <c r="S9" s="613"/>
      <c r="T9" s="613"/>
    </row>
    <row r="10" spans="1:20" s="446" customFormat="1" ht="18.75" customHeight="1" x14ac:dyDescent="0.2">
      <c r="A10" s="616" t="s">
        <v>1249</v>
      </c>
      <c r="B10" s="617" t="s">
        <v>2250</v>
      </c>
      <c r="C10" s="442"/>
      <c r="D10" s="618">
        <v>2</v>
      </c>
      <c r="E10" s="618">
        <v>6</v>
      </c>
      <c r="F10" s="619"/>
      <c r="G10" s="619"/>
      <c r="H10" s="618">
        <v>3</v>
      </c>
      <c r="I10" s="618">
        <v>5</v>
      </c>
      <c r="J10" s="620">
        <v>0</v>
      </c>
      <c r="K10" s="620">
        <v>0</v>
      </c>
      <c r="L10" s="621"/>
      <c r="M10" s="621"/>
      <c r="N10" s="621"/>
      <c r="O10" s="621"/>
      <c r="P10" s="622">
        <f>D10+H10+L10</f>
        <v>5</v>
      </c>
      <c r="Q10" s="622">
        <f>E10+I10+M10</f>
        <v>11</v>
      </c>
      <c r="R10" s="622">
        <f>F10+J10+N10</f>
        <v>0</v>
      </c>
      <c r="S10" s="622">
        <f>G10+K10+O10</f>
        <v>0</v>
      </c>
      <c r="T10" s="622">
        <v>2</v>
      </c>
    </row>
    <row r="11" spans="1:20" s="446" customFormat="1" ht="18.75" customHeight="1" x14ac:dyDescent="0.2">
      <c r="A11" s="616" t="s">
        <v>2251</v>
      </c>
      <c r="B11" s="623" t="s">
        <v>2251</v>
      </c>
      <c r="C11" s="442"/>
      <c r="D11" s="620">
        <v>24</v>
      </c>
      <c r="E11" s="620">
        <v>12</v>
      </c>
      <c r="F11" s="620"/>
      <c r="G11" s="620"/>
      <c r="H11" s="620">
        <v>192</v>
      </c>
      <c r="I11" s="620">
        <v>191</v>
      </c>
      <c r="J11" s="620">
        <v>11</v>
      </c>
      <c r="K11" s="620">
        <v>4</v>
      </c>
      <c r="L11" s="622">
        <v>28</v>
      </c>
      <c r="M11" s="622">
        <v>35</v>
      </c>
      <c r="N11" s="622">
        <v>9</v>
      </c>
      <c r="O11" s="622">
        <v>11</v>
      </c>
      <c r="P11" s="622">
        <f t="shared" ref="P11:S35" si="1">D11+H11+L11</f>
        <v>244</v>
      </c>
      <c r="Q11" s="622">
        <f t="shared" si="1"/>
        <v>238</v>
      </c>
      <c r="R11" s="622">
        <f t="shared" si="1"/>
        <v>20</v>
      </c>
      <c r="S11" s="622">
        <f t="shared" si="1"/>
        <v>15</v>
      </c>
      <c r="T11" s="622">
        <v>3</v>
      </c>
    </row>
    <row r="12" spans="1:20" s="446" customFormat="1" ht="18.75" customHeight="1" x14ac:dyDescent="0.2">
      <c r="A12" s="616" t="s">
        <v>1075</v>
      </c>
      <c r="B12" s="616" t="s">
        <v>2252</v>
      </c>
      <c r="C12" s="442"/>
      <c r="D12" s="620">
        <v>2</v>
      </c>
      <c r="E12" s="620">
        <v>2</v>
      </c>
      <c r="F12" s="620"/>
      <c r="G12" s="620"/>
      <c r="H12" s="620">
        <v>4</v>
      </c>
      <c r="I12" s="620">
        <v>5</v>
      </c>
      <c r="J12" s="620">
        <v>0</v>
      </c>
      <c r="K12" s="620">
        <v>0</v>
      </c>
      <c r="L12" s="621"/>
      <c r="M12" s="621"/>
      <c r="N12" s="621"/>
      <c r="O12" s="621"/>
      <c r="P12" s="622">
        <f t="shared" si="1"/>
        <v>6</v>
      </c>
      <c r="Q12" s="622">
        <f t="shared" si="1"/>
        <v>7</v>
      </c>
      <c r="R12" s="622">
        <f t="shared" si="1"/>
        <v>0</v>
      </c>
      <c r="S12" s="622">
        <f t="shared" si="1"/>
        <v>0</v>
      </c>
      <c r="T12" s="622">
        <v>2</v>
      </c>
    </row>
    <row r="13" spans="1:20" s="453" customFormat="1" ht="18.75" customHeight="1" x14ac:dyDescent="0.2">
      <c r="A13" s="616" t="s">
        <v>1075</v>
      </c>
      <c r="B13" s="616" t="s">
        <v>2253</v>
      </c>
      <c r="C13" s="442"/>
      <c r="D13" s="620">
        <v>2</v>
      </c>
      <c r="E13" s="620">
        <v>2</v>
      </c>
      <c r="F13" s="620"/>
      <c r="G13" s="620"/>
      <c r="H13" s="620">
        <v>9</v>
      </c>
      <c r="I13" s="620">
        <v>7</v>
      </c>
      <c r="J13" s="620">
        <v>3</v>
      </c>
      <c r="K13" s="620">
        <v>2</v>
      </c>
      <c r="L13" s="621"/>
      <c r="M13" s="621"/>
      <c r="N13" s="621"/>
      <c r="O13" s="621"/>
      <c r="P13" s="622">
        <f t="shared" si="1"/>
        <v>11</v>
      </c>
      <c r="Q13" s="622">
        <f t="shared" si="1"/>
        <v>9</v>
      </c>
      <c r="R13" s="622">
        <f t="shared" si="1"/>
        <v>3</v>
      </c>
      <c r="S13" s="622">
        <f t="shared" si="1"/>
        <v>2</v>
      </c>
      <c r="T13" s="622">
        <v>2</v>
      </c>
    </row>
    <row r="14" spans="1:20" s="453" customFormat="1" ht="18.75" customHeight="1" x14ac:dyDescent="0.2">
      <c r="A14" s="616" t="s">
        <v>1075</v>
      </c>
      <c r="B14" s="616" t="s">
        <v>2254</v>
      </c>
      <c r="C14" s="442"/>
      <c r="D14" s="620">
        <v>3</v>
      </c>
      <c r="E14" s="620">
        <v>3</v>
      </c>
      <c r="F14" s="620"/>
      <c r="G14" s="620"/>
      <c r="H14" s="620">
        <v>14</v>
      </c>
      <c r="I14" s="620">
        <v>13</v>
      </c>
      <c r="J14" s="620">
        <v>0</v>
      </c>
      <c r="K14" s="620">
        <v>0</v>
      </c>
      <c r="L14" s="621"/>
      <c r="M14" s="621"/>
      <c r="N14" s="621"/>
      <c r="O14" s="621"/>
      <c r="P14" s="622">
        <f t="shared" si="1"/>
        <v>17</v>
      </c>
      <c r="Q14" s="622">
        <f t="shared" si="1"/>
        <v>16</v>
      </c>
      <c r="R14" s="622">
        <f t="shared" si="1"/>
        <v>0</v>
      </c>
      <c r="S14" s="622">
        <f t="shared" si="1"/>
        <v>0</v>
      </c>
      <c r="T14" s="622">
        <v>2</v>
      </c>
    </row>
    <row r="15" spans="1:20" s="453" customFormat="1" ht="18.75" customHeight="1" x14ac:dyDescent="0.2">
      <c r="A15" s="616" t="s">
        <v>590</v>
      </c>
      <c r="B15" s="623" t="s">
        <v>2255</v>
      </c>
      <c r="C15" s="442"/>
      <c r="D15" s="620">
        <v>3</v>
      </c>
      <c r="E15" s="620">
        <v>0</v>
      </c>
      <c r="F15" s="620"/>
      <c r="G15" s="620"/>
      <c r="H15" s="620">
        <v>6</v>
      </c>
      <c r="I15" s="620">
        <v>6</v>
      </c>
      <c r="J15" s="620">
        <v>0</v>
      </c>
      <c r="K15" s="620">
        <v>0</v>
      </c>
      <c r="L15" s="621"/>
      <c r="M15" s="621"/>
      <c r="N15" s="621"/>
      <c r="O15" s="621"/>
      <c r="P15" s="622">
        <f t="shared" si="1"/>
        <v>9</v>
      </c>
      <c r="Q15" s="622">
        <f t="shared" si="1"/>
        <v>6</v>
      </c>
      <c r="R15" s="622">
        <f t="shared" si="1"/>
        <v>0</v>
      </c>
      <c r="S15" s="622">
        <f t="shared" si="1"/>
        <v>0</v>
      </c>
      <c r="T15" s="622">
        <v>2</v>
      </c>
    </row>
    <row r="16" spans="1:20" s="453" customFormat="1" ht="18.75" customHeight="1" x14ac:dyDescent="0.2">
      <c r="A16" s="616" t="s">
        <v>347</v>
      </c>
      <c r="B16" s="616" t="s">
        <v>2256</v>
      </c>
      <c r="C16" s="442"/>
      <c r="D16" s="620">
        <v>4</v>
      </c>
      <c r="E16" s="620">
        <v>7</v>
      </c>
      <c r="F16" s="620"/>
      <c r="G16" s="620"/>
      <c r="H16" s="620">
        <v>3</v>
      </c>
      <c r="I16" s="620">
        <v>3</v>
      </c>
      <c r="J16" s="620">
        <v>0</v>
      </c>
      <c r="K16" s="620">
        <v>0</v>
      </c>
      <c r="L16" s="621"/>
      <c r="M16" s="621"/>
      <c r="N16" s="621"/>
      <c r="O16" s="621"/>
      <c r="P16" s="622">
        <f t="shared" si="1"/>
        <v>7</v>
      </c>
      <c r="Q16" s="622">
        <f t="shared" si="1"/>
        <v>10</v>
      </c>
      <c r="R16" s="622">
        <f t="shared" si="1"/>
        <v>0</v>
      </c>
      <c r="S16" s="622">
        <f t="shared" si="1"/>
        <v>0</v>
      </c>
      <c r="T16" s="622">
        <v>2</v>
      </c>
    </row>
    <row r="17" spans="1:20" s="453" customFormat="1" ht="18.75" customHeight="1" x14ac:dyDescent="0.2">
      <c r="A17" s="616" t="s">
        <v>428</v>
      </c>
      <c r="B17" s="616" t="s">
        <v>2257</v>
      </c>
      <c r="C17" s="448"/>
      <c r="D17" s="620">
        <v>18</v>
      </c>
      <c r="E17" s="620">
        <v>18</v>
      </c>
      <c r="F17" s="620"/>
      <c r="G17" s="620"/>
      <c r="H17" s="620">
        <v>38</v>
      </c>
      <c r="I17" s="620">
        <v>31</v>
      </c>
      <c r="J17" s="620">
        <v>6</v>
      </c>
      <c r="K17" s="620">
        <v>7</v>
      </c>
      <c r="L17" s="621"/>
      <c r="M17" s="621"/>
      <c r="N17" s="621"/>
      <c r="O17" s="621"/>
      <c r="P17" s="622">
        <f t="shared" si="1"/>
        <v>56</v>
      </c>
      <c r="Q17" s="622">
        <f t="shared" si="1"/>
        <v>49</v>
      </c>
      <c r="R17" s="622">
        <f t="shared" si="1"/>
        <v>6</v>
      </c>
      <c r="S17" s="622">
        <f t="shared" si="1"/>
        <v>7</v>
      </c>
      <c r="T17" s="622">
        <v>2</v>
      </c>
    </row>
    <row r="18" spans="1:20" s="453" customFormat="1" ht="18.75" customHeight="1" x14ac:dyDescent="0.2">
      <c r="A18" s="616" t="s">
        <v>698</v>
      </c>
      <c r="B18" s="623" t="s">
        <v>2258</v>
      </c>
      <c r="D18" s="620">
        <v>6</v>
      </c>
      <c r="E18" s="620">
        <v>1</v>
      </c>
      <c r="F18" s="620"/>
      <c r="G18" s="620"/>
      <c r="H18" s="620">
        <v>17</v>
      </c>
      <c r="I18" s="620">
        <v>13</v>
      </c>
      <c r="J18" s="620">
        <v>4</v>
      </c>
      <c r="K18" s="620">
        <v>2</v>
      </c>
      <c r="L18" s="621"/>
      <c r="M18" s="621"/>
      <c r="N18" s="621"/>
      <c r="O18" s="621"/>
      <c r="P18" s="622">
        <f t="shared" si="1"/>
        <v>23</v>
      </c>
      <c r="Q18" s="622">
        <f t="shared" si="1"/>
        <v>14</v>
      </c>
      <c r="R18" s="622">
        <f t="shared" si="1"/>
        <v>4</v>
      </c>
      <c r="S18" s="622">
        <f t="shared" si="1"/>
        <v>2</v>
      </c>
      <c r="T18" s="622">
        <v>2</v>
      </c>
    </row>
    <row r="19" spans="1:20" s="453" customFormat="1" ht="18.75" customHeight="1" x14ac:dyDescent="0.2">
      <c r="A19" s="616" t="s">
        <v>698</v>
      </c>
      <c r="B19" s="623" t="s">
        <v>2259</v>
      </c>
      <c r="D19" s="620">
        <v>6</v>
      </c>
      <c r="E19" s="620">
        <v>0</v>
      </c>
      <c r="F19" s="620"/>
      <c r="G19" s="620"/>
      <c r="H19" s="620">
        <v>3</v>
      </c>
      <c r="I19" s="620">
        <v>7</v>
      </c>
      <c r="J19" s="620">
        <v>1</v>
      </c>
      <c r="K19" s="620">
        <v>2</v>
      </c>
      <c r="L19" s="621"/>
      <c r="M19" s="621"/>
      <c r="N19" s="621"/>
      <c r="O19" s="621"/>
      <c r="P19" s="622">
        <f t="shared" si="1"/>
        <v>9</v>
      </c>
      <c r="Q19" s="622">
        <f t="shared" si="1"/>
        <v>7</v>
      </c>
      <c r="R19" s="622">
        <f t="shared" si="1"/>
        <v>1</v>
      </c>
      <c r="S19" s="622">
        <f t="shared" si="1"/>
        <v>2</v>
      </c>
      <c r="T19" s="622">
        <v>2</v>
      </c>
    </row>
    <row r="20" spans="1:20" s="453" customFormat="1" ht="18.75" customHeight="1" x14ac:dyDescent="0.2">
      <c r="A20" s="616" t="s">
        <v>698</v>
      </c>
      <c r="B20" s="623" t="s">
        <v>2260</v>
      </c>
      <c r="D20" s="620">
        <v>5</v>
      </c>
      <c r="E20" s="620">
        <v>5</v>
      </c>
      <c r="F20" s="620"/>
      <c r="G20" s="620"/>
      <c r="H20" s="620">
        <v>9</v>
      </c>
      <c r="I20" s="620">
        <v>8</v>
      </c>
      <c r="J20" s="620">
        <v>1</v>
      </c>
      <c r="K20" s="620">
        <v>0</v>
      </c>
      <c r="L20" s="621"/>
      <c r="M20" s="621"/>
      <c r="N20" s="621"/>
      <c r="O20" s="621"/>
      <c r="P20" s="622">
        <f t="shared" si="1"/>
        <v>14</v>
      </c>
      <c r="Q20" s="622">
        <f t="shared" si="1"/>
        <v>13</v>
      </c>
      <c r="R20" s="622">
        <f t="shared" si="1"/>
        <v>1</v>
      </c>
      <c r="S20" s="622">
        <f t="shared" si="1"/>
        <v>0</v>
      </c>
      <c r="T20" s="622">
        <v>2</v>
      </c>
    </row>
    <row r="21" spans="1:20" s="453" customFormat="1" ht="18.75" customHeight="1" x14ac:dyDescent="0.2">
      <c r="A21" s="616" t="s">
        <v>480</v>
      </c>
      <c r="B21" s="623" t="s">
        <v>2261</v>
      </c>
      <c r="D21" s="620">
        <v>4</v>
      </c>
      <c r="E21" s="620">
        <v>4</v>
      </c>
      <c r="F21" s="620"/>
      <c r="G21" s="620"/>
      <c r="H21" s="620">
        <v>5</v>
      </c>
      <c r="I21" s="620">
        <v>4</v>
      </c>
      <c r="J21" s="620">
        <v>1</v>
      </c>
      <c r="K21" s="620">
        <v>0</v>
      </c>
      <c r="L21" s="621"/>
      <c r="M21" s="621"/>
      <c r="N21" s="621"/>
      <c r="O21" s="621"/>
      <c r="P21" s="622">
        <f t="shared" si="1"/>
        <v>9</v>
      </c>
      <c r="Q21" s="622">
        <f t="shared" si="1"/>
        <v>8</v>
      </c>
      <c r="R21" s="622">
        <f t="shared" si="1"/>
        <v>1</v>
      </c>
      <c r="S21" s="622">
        <f t="shared" si="1"/>
        <v>0</v>
      </c>
      <c r="T21" s="622">
        <v>2</v>
      </c>
    </row>
    <row r="22" spans="1:20" s="453" customFormat="1" ht="18.75" customHeight="1" x14ac:dyDescent="0.2">
      <c r="A22" s="616" t="s">
        <v>188</v>
      </c>
      <c r="B22" s="623" t="s">
        <v>449</v>
      </c>
      <c r="D22" s="620">
        <v>11</v>
      </c>
      <c r="E22" s="620">
        <v>15</v>
      </c>
      <c r="F22" s="620"/>
      <c r="G22" s="620"/>
      <c r="H22" s="620">
        <v>22</v>
      </c>
      <c r="I22" s="620">
        <v>11</v>
      </c>
      <c r="J22" s="620">
        <v>3</v>
      </c>
      <c r="K22" s="620">
        <v>1</v>
      </c>
      <c r="L22" s="621"/>
      <c r="M22" s="621"/>
      <c r="N22" s="621"/>
      <c r="O22" s="621"/>
      <c r="P22" s="622">
        <f t="shared" si="1"/>
        <v>33</v>
      </c>
      <c r="Q22" s="622">
        <f t="shared" si="1"/>
        <v>26</v>
      </c>
      <c r="R22" s="622">
        <f t="shared" si="1"/>
        <v>3</v>
      </c>
      <c r="S22" s="622">
        <f t="shared" si="1"/>
        <v>1</v>
      </c>
      <c r="T22" s="622">
        <v>2</v>
      </c>
    </row>
    <row r="23" spans="1:20" s="453" customFormat="1" ht="18.75" customHeight="1" x14ac:dyDescent="0.2">
      <c r="A23" s="616" t="s">
        <v>188</v>
      </c>
      <c r="B23" s="623" t="s">
        <v>2262</v>
      </c>
      <c r="D23" s="620">
        <v>2</v>
      </c>
      <c r="E23" s="620">
        <v>1</v>
      </c>
      <c r="F23" s="620"/>
      <c r="G23" s="620"/>
      <c r="H23" s="620">
        <v>3</v>
      </c>
      <c r="I23" s="620">
        <v>4</v>
      </c>
      <c r="J23" s="620">
        <v>1</v>
      </c>
      <c r="K23" s="620">
        <v>1</v>
      </c>
      <c r="L23" s="621"/>
      <c r="M23" s="621"/>
      <c r="N23" s="621"/>
      <c r="O23" s="621"/>
      <c r="P23" s="622">
        <f t="shared" si="1"/>
        <v>5</v>
      </c>
      <c r="Q23" s="622">
        <f t="shared" si="1"/>
        <v>5</v>
      </c>
      <c r="R23" s="622">
        <f t="shared" si="1"/>
        <v>1</v>
      </c>
      <c r="S23" s="622">
        <f t="shared" si="1"/>
        <v>1</v>
      </c>
      <c r="T23" s="622">
        <v>2</v>
      </c>
    </row>
    <row r="24" spans="1:20" s="453" customFormat="1" ht="18.75" customHeight="1" x14ac:dyDescent="0.2">
      <c r="A24" s="616" t="s">
        <v>354</v>
      </c>
      <c r="B24" s="623" t="s">
        <v>354</v>
      </c>
      <c r="D24" s="620">
        <v>3</v>
      </c>
      <c r="E24" s="620">
        <v>4</v>
      </c>
      <c r="F24" s="620"/>
      <c r="G24" s="620"/>
      <c r="H24" s="620">
        <v>7</v>
      </c>
      <c r="I24" s="620">
        <v>11</v>
      </c>
      <c r="J24" s="620">
        <v>0</v>
      </c>
      <c r="K24" s="620">
        <v>2</v>
      </c>
      <c r="L24" s="621"/>
      <c r="M24" s="621"/>
      <c r="N24" s="621"/>
      <c r="O24" s="621"/>
      <c r="P24" s="622">
        <f t="shared" si="1"/>
        <v>10</v>
      </c>
      <c r="Q24" s="622">
        <f t="shared" si="1"/>
        <v>15</v>
      </c>
      <c r="R24" s="622">
        <f t="shared" si="1"/>
        <v>0</v>
      </c>
      <c r="S24" s="622">
        <f t="shared" si="1"/>
        <v>2</v>
      </c>
      <c r="T24" s="622">
        <v>2</v>
      </c>
    </row>
    <row r="25" spans="1:20" s="453" customFormat="1" ht="18.75" customHeight="1" x14ac:dyDescent="0.2">
      <c r="A25" s="616" t="s">
        <v>354</v>
      </c>
      <c r="B25" s="623" t="s">
        <v>2263</v>
      </c>
      <c r="D25" s="620">
        <v>3</v>
      </c>
      <c r="E25" s="620">
        <v>3</v>
      </c>
      <c r="F25" s="620"/>
      <c r="G25" s="620"/>
      <c r="H25" s="620">
        <v>16</v>
      </c>
      <c r="I25" s="620">
        <v>23</v>
      </c>
      <c r="J25" s="620">
        <v>3</v>
      </c>
      <c r="K25" s="620">
        <v>3</v>
      </c>
      <c r="L25" s="621"/>
      <c r="M25" s="621"/>
      <c r="N25" s="621"/>
      <c r="O25" s="621"/>
      <c r="P25" s="622">
        <f t="shared" si="1"/>
        <v>19</v>
      </c>
      <c r="Q25" s="622">
        <f t="shared" si="1"/>
        <v>26</v>
      </c>
      <c r="R25" s="622">
        <f t="shared" si="1"/>
        <v>3</v>
      </c>
      <c r="S25" s="622">
        <f t="shared" si="1"/>
        <v>3</v>
      </c>
      <c r="T25" s="622">
        <v>2</v>
      </c>
    </row>
    <row r="26" spans="1:20" s="453" customFormat="1" ht="18.75" customHeight="1" x14ac:dyDescent="0.2">
      <c r="A26" s="616" t="s">
        <v>354</v>
      </c>
      <c r="B26" s="623" t="s">
        <v>2264</v>
      </c>
      <c r="D26" s="620">
        <v>5</v>
      </c>
      <c r="E26" s="620">
        <v>3</v>
      </c>
      <c r="F26" s="620"/>
      <c r="G26" s="620"/>
      <c r="H26" s="620">
        <v>12</v>
      </c>
      <c r="I26" s="620">
        <v>7</v>
      </c>
      <c r="J26" s="620">
        <v>0</v>
      </c>
      <c r="K26" s="620">
        <v>2</v>
      </c>
      <c r="L26" s="621"/>
      <c r="M26" s="621"/>
      <c r="N26" s="621"/>
      <c r="O26" s="621"/>
      <c r="P26" s="622">
        <f t="shared" si="1"/>
        <v>17</v>
      </c>
      <c r="Q26" s="622">
        <f t="shared" si="1"/>
        <v>10</v>
      </c>
      <c r="R26" s="622">
        <f t="shared" si="1"/>
        <v>0</v>
      </c>
      <c r="S26" s="622">
        <f t="shared" si="1"/>
        <v>2</v>
      </c>
      <c r="T26" s="622">
        <v>2</v>
      </c>
    </row>
    <row r="27" spans="1:20" s="453" customFormat="1" ht="18.75" customHeight="1" x14ac:dyDescent="0.2">
      <c r="A27" s="616" t="s">
        <v>354</v>
      </c>
      <c r="B27" s="623" t="s">
        <v>2265</v>
      </c>
      <c r="D27" s="620">
        <v>4</v>
      </c>
      <c r="E27" s="620">
        <v>6</v>
      </c>
      <c r="F27" s="620"/>
      <c r="G27" s="620"/>
      <c r="H27" s="620">
        <v>2</v>
      </c>
      <c r="I27" s="620">
        <v>2</v>
      </c>
      <c r="J27" s="620">
        <v>0</v>
      </c>
      <c r="K27" s="620">
        <v>0</v>
      </c>
      <c r="L27" s="621"/>
      <c r="M27" s="621"/>
      <c r="N27" s="621"/>
      <c r="O27" s="621"/>
      <c r="P27" s="622">
        <f t="shared" si="1"/>
        <v>6</v>
      </c>
      <c r="Q27" s="622">
        <f t="shared" si="1"/>
        <v>8</v>
      </c>
      <c r="R27" s="622">
        <f t="shared" si="1"/>
        <v>0</v>
      </c>
      <c r="S27" s="622">
        <f t="shared" si="1"/>
        <v>0</v>
      </c>
      <c r="T27" s="622">
        <v>2</v>
      </c>
    </row>
    <row r="28" spans="1:20" s="453" customFormat="1" ht="18.75" customHeight="1" x14ac:dyDescent="0.2">
      <c r="A28" s="616" t="s">
        <v>2266</v>
      </c>
      <c r="B28" s="623" t="s">
        <v>2267</v>
      </c>
      <c r="D28" s="620">
        <v>5</v>
      </c>
      <c r="E28" s="620">
        <v>7</v>
      </c>
      <c r="F28" s="620"/>
      <c r="G28" s="620"/>
      <c r="H28" s="620">
        <v>26</v>
      </c>
      <c r="I28" s="620">
        <v>23</v>
      </c>
      <c r="J28" s="620">
        <v>3</v>
      </c>
      <c r="K28" s="620">
        <v>1</v>
      </c>
      <c r="L28" s="621"/>
      <c r="M28" s="621"/>
      <c r="N28" s="621"/>
      <c r="O28" s="621"/>
      <c r="P28" s="622">
        <f t="shared" si="1"/>
        <v>31</v>
      </c>
      <c r="Q28" s="622">
        <f t="shared" si="1"/>
        <v>30</v>
      </c>
      <c r="R28" s="622">
        <f t="shared" si="1"/>
        <v>3</v>
      </c>
      <c r="S28" s="622">
        <f t="shared" si="1"/>
        <v>1</v>
      </c>
      <c r="T28" s="622">
        <v>2</v>
      </c>
    </row>
    <row r="29" spans="1:20" s="453" customFormat="1" ht="18.75" customHeight="1" x14ac:dyDescent="0.2">
      <c r="A29" s="616" t="s">
        <v>341</v>
      </c>
      <c r="B29" s="623" t="s">
        <v>343</v>
      </c>
      <c r="D29" s="620">
        <v>4</v>
      </c>
      <c r="E29" s="620">
        <v>3</v>
      </c>
      <c r="F29" s="620"/>
      <c r="G29" s="620"/>
      <c r="H29" s="620">
        <v>6</v>
      </c>
      <c r="I29" s="620">
        <v>5</v>
      </c>
      <c r="J29" s="620">
        <v>0</v>
      </c>
      <c r="K29" s="620">
        <v>0</v>
      </c>
      <c r="L29" s="621"/>
      <c r="M29" s="621"/>
      <c r="N29" s="621"/>
      <c r="O29" s="621"/>
      <c r="P29" s="622">
        <f t="shared" si="1"/>
        <v>10</v>
      </c>
      <c r="Q29" s="622">
        <f t="shared" si="1"/>
        <v>8</v>
      </c>
      <c r="R29" s="622">
        <f t="shared" si="1"/>
        <v>0</v>
      </c>
      <c r="S29" s="622">
        <f t="shared" si="1"/>
        <v>0</v>
      </c>
      <c r="T29" s="622">
        <v>2</v>
      </c>
    </row>
    <row r="30" spans="1:20" s="453" customFormat="1" ht="18.75" customHeight="1" x14ac:dyDescent="0.2">
      <c r="A30" s="616" t="s">
        <v>233</v>
      </c>
      <c r="B30" s="616" t="s">
        <v>2268</v>
      </c>
      <c r="D30" s="620">
        <v>7</v>
      </c>
      <c r="E30" s="620">
        <v>6</v>
      </c>
      <c r="F30" s="620"/>
      <c r="G30" s="620"/>
      <c r="H30" s="620">
        <v>21</v>
      </c>
      <c r="I30" s="620">
        <v>36</v>
      </c>
      <c r="J30" s="620">
        <v>5</v>
      </c>
      <c r="K30" s="620">
        <v>7</v>
      </c>
      <c r="L30" s="621"/>
      <c r="M30" s="621"/>
      <c r="N30" s="621"/>
      <c r="O30" s="621"/>
      <c r="P30" s="622">
        <f t="shared" si="1"/>
        <v>28</v>
      </c>
      <c r="Q30" s="622">
        <f t="shared" si="1"/>
        <v>42</v>
      </c>
      <c r="R30" s="622">
        <f t="shared" si="1"/>
        <v>5</v>
      </c>
      <c r="S30" s="622">
        <f t="shared" si="1"/>
        <v>7</v>
      </c>
      <c r="T30" s="622">
        <v>2</v>
      </c>
    </row>
    <row r="31" spans="1:20" s="453" customFormat="1" ht="18.75" customHeight="1" x14ac:dyDescent="0.2">
      <c r="A31" s="616" t="s">
        <v>322</v>
      </c>
      <c r="B31" s="623" t="s">
        <v>2269</v>
      </c>
      <c r="D31" s="620">
        <v>1</v>
      </c>
      <c r="E31" s="620">
        <v>2</v>
      </c>
      <c r="F31" s="620"/>
      <c r="G31" s="620"/>
      <c r="H31" s="620">
        <v>9</v>
      </c>
      <c r="I31" s="620">
        <v>7</v>
      </c>
      <c r="J31" s="620">
        <v>0</v>
      </c>
      <c r="K31" s="620">
        <v>0</v>
      </c>
      <c r="L31" s="621"/>
      <c r="M31" s="621"/>
      <c r="N31" s="621"/>
      <c r="O31" s="621"/>
      <c r="P31" s="622">
        <f t="shared" si="1"/>
        <v>10</v>
      </c>
      <c r="Q31" s="622">
        <f t="shared" si="1"/>
        <v>9</v>
      </c>
      <c r="R31" s="622">
        <f t="shared" si="1"/>
        <v>0</v>
      </c>
      <c r="S31" s="622">
        <f t="shared" si="1"/>
        <v>0</v>
      </c>
      <c r="T31" s="622">
        <v>2</v>
      </c>
    </row>
    <row r="32" spans="1:20" s="453" customFormat="1" ht="18.75" customHeight="1" x14ac:dyDescent="0.2">
      <c r="A32" s="616" t="s">
        <v>764</v>
      </c>
      <c r="B32" s="623" t="s">
        <v>764</v>
      </c>
      <c r="D32" s="620">
        <v>2</v>
      </c>
      <c r="E32" s="620">
        <v>9</v>
      </c>
      <c r="F32" s="620"/>
      <c r="G32" s="620"/>
      <c r="H32" s="620">
        <v>12</v>
      </c>
      <c r="I32" s="620">
        <v>8</v>
      </c>
      <c r="J32" s="620">
        <v>1</v>
      </c>
      <c r="K32" s="620">
        <v>1</v>
      </c>
      <c r="L32" s="621"/>
      <c r="M32" s="621"/>
      <c r="N32" s="621"/>
      <c r="O32" s="621"/>
      <c r="P32" s="622">
        <f t="shared" si="1"/>
        <v>14</v>
      </c>
      <c r="Q32" s="622">
        <f t="shared" si="1"/>
        <v>17</v>
      </c>
      <c r="R32" s="622">
        <f t="shared" si="1"/>
        <v>1</v>
      </c>
      <c r="S32" s="622">
        <f t="shared" si="1"/>
        <v>1</v>
      </c>
      <c r="T32" s="622">
        <v>2</v>
      </c>
    </row>
    <row r="33" spans="1:20" s="453" customFormat="1" ht="18.75" customHeight="1" x14ac:dyDescent="0.2">
      <c r="A33" s="616" t="s">
        <v>610</v>
      </c>
      <c r="B33" s="623" t="s">
        <v>2270</v>
      </c>
      <c r="D33" s="620">
        <v>7</v>
      </c>
      <c r="E33" s="620">
        <v>2</v>
      </c>
      <c r="F33" s="620"/>
      <c r="G33" s="620"/>
      <c r="H33" s="620">
        <v>5</v>
      </c>
      <c r="I33" s="620">
        <v>7</v>
      </c>
      <c r="J33" s="620">
        <v>0</v>
      </c>
      <c r="K33" s="620">
        <v>0</v>
      </c>
      <c r="L33" s="621"/>
      <c r="M33" s="621"/>
      <c r="N33" s="621"/>
      <c r="O33" s="621"/>
      <c r="P33" s="622">
        <f t="shared" si="1"/>
        <v>12</v>
      </c>
      <c r="Q33" s="622">
        <f t="shared" si="1"/>
        <v>9</v>
      </c>
      <c r="R33" s="622">
        <f t="shared" si="1"/>
        <v>0</v>
      </c>
      <c r="S33" s="622">
        <f t="shared" si="1"/>
        <v>0</v>
      </c>
      <c r="T33" s="622">
        <v>2</v>
      </c>
    </row>
    <row r="34" spans="1:20" s="453" customFormat="1" ht="18.75" customHeight="1" x14ac:dyDescent="0.2">
      <c r="A34" s="616" t="s">
        <v>1323</v>
      </c>
      <c r="B34" s="623" t="s">
        <v>2271</v>
      </c>
      <c r="D34" s="620">
        <v>2</v>
      </c>
      <c r="E34" s="620">
        <v>7</v>
      </c>
      <c r="F34" s="620"/>
      <c r="G34" s="620"/>
      <c r="H34" s="620">
        <v>5</v>
      </c>
      <c r="I34" s="620">
        <v>5</v>
      </c>
      <c r="J34" s="620">
        <v>0</v>
      </c>
      <c r="K34" s="620">
        <v>0</v>
      </c>
      <c r="L34" s="621"/>
      <c r="M34" s="621"/>
      <c r="N34" s="621"/>
      <c r="O34" s="621"/>
      <c r="P34" s="622">
        <f t="shared" si="1"/>
        <v>7</v>
      </c>
      <c r="Q34" s="622">
        <f t="shared" si="1"/>
        <v>12</v>
      </c>
      <c r="R34" s="622">
        <f t="shared" si="1"/>
        <v>0</v>
      </c>
      <c r="S34" s="622">
        <f t="shared" si="1"/>
        <v>0</v>
      </c>
      <c r="T34" s="622">
        <v>2</v>
      </c>
    </row>
    <row r="35" spans="1:20" s="453" customFormat="1" ht="18.75" customHeight="1" x14ac:dyDescent="0.2">
      <c r="A35" s="616" t="s">
        <v>274</v>
      </c>
      <c r="B35" s="616" t="s">
        <v>274</v>
      </c>
      <c r="D35" s="620">
        <v>1</v>
      </c>
      <c r="E35" s="620">
        <v>1</v>
      </c>
      <c r="F35" s="620"/>
      <c r="G35" s="620"/>
      <c r="H35" s="620">
        <v>14</v>
      </c>
      <c r="I35" s="620">
        <v>17</v>
      </c>
      <c r="J35" s="620">
        <v>1</v>
      </c>
      <c r="K35" s="620">
        <v>4</v>
      </c>
      <c r="L35" s="621"/>
      <c r="M35" s="621"/>
      <c r="N35" s="621"/>
      <c r="O35" s="621"/>
      <c r="P35" s="622">
        <f t="shared" si="1"/>
        <v>15</v>
      </c>
      <c r="Q35" s="622">
        <f t="shared" si="1"/>
        <v>18</v>
      </c>
      <c r="R35" s="622">
        <f t="shared" si="1"/>
        <v>1</v>
      </c>
      <c r="S35" s="622">
        <f t="shared" si="1"/>
        <v>4</v>
      </c>
      <c r="T35" s="622">
        <v>2</v>
      </c>
    </row>
    <row r="36" spans="1:20" ht="18.75" customHeight="1" x14ac:dyDescent="0.2"/>
    <row r="37" spans="1:20" ht="18.75" customHeight="1" x14ac:dyDescent="0.2">
      <c r="A37" s="420" t="s">
        <v>2272</v>
      </c>
    </row>
  </sheetData>
  <mergeCells count="17">
    <mergeCell ref="R5:S5"/>
    <mergeCell ref="T5:T6"/>
    <mergeCell ref="A1:T1"/>
    <mergeCell ref="A4:A6"/>
    <mergeCell ref="B4:B6"/>
    <mergeCell ref="D4:G4"/>
    <mergeCell ref="H4:K4"/>
    <mergeCell ref="L4:O4"/>
    <mergeCell ref="P4:T4"/>
    <mergeCell ref="D5:E5"/>
    <mergeCell ref="F5:G5"/>
    <mergeCell ref="H5:I5"/>
    <mergeCell ref="A8:B8"/>
    <mergeCell ref="J5:K5"/>
    <mergeCell ref="L5:M5"/>
    <mergeCell ref="N5:O5"/>
    <mergeCell ref="P5:Q5"/>
  </mergeCells>
  <pageMargins left="0.39370078740157483" right="0.39370078740157483" top="0.39370078740157483" bottom="0.39370078740157483" header="0.31496062992125984" footer="0.31496062992125984"/>
  <pageSetup scale="6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showGridLines="0" zoomScaleNormal="100" workbookViewId="0"/>
  </sheetViews>
  <sheetFormatPr baseColWidth="10" defaultColWidth="13.33203125" defaultRowHeight="12.75" x14ac:dyDescent="0.2"/>
  <cols>
    <col min="1" max="1" width="6.33203125" style="140" customWidth="1"/>
    <col min="2" max="2" width="10.1640625" style="140" customWidth="1"/>
    <col min="3" max="3" width="10.6640625" style="140" bestFit="1" customWidth="1"/>
    <col min="4" max="4" width="9.33203125" style="143" customWidth="1"/>
    <col min="5" max="5" width="1.6640625" style="140" customWidth="1"/>
    <col min="6" max="6" width="7.83203125" style="140" bestFit="1" customWidth="1"/>
    <col min="7" max="7" width="6.6640625" style="140" bestFit="1" customWidth="1"/>
    <col min="8" max="10" width="7.83203125" style="140" customWidth="1"/>
    <col min="11" max="11" width="2" style="140" customWidth="1"/>
    <col min="12" max="12" width="8.83203125" style="140" bestFit="1" customWidth="1"/>
    <col min="13" max="13" width="7.83203125" style="140" customWidth="1"/>
    <col min="14" max="14" width="8.5" style="140" bestFit="1" customWidth="1"/>
    <col min="15" max="15" width="7.83203125" style="140" customWidth="1"/>
    <col min="16" max="16" width="2" style="140" customWidth="1"/>
    <col min="17" max="21" width="7.83203125" style="140" customWidth="1"/>
    <col min="22" max="22" width="2" style="140" customWidth="1"/>
    <col min="23" max="23" width="7.5" style="140" customWidth="1"/>
    <col min="24" max="27" width="7.83203125" style="140" customWidth="1"/>
    <col min="28" max="28" width="13.33203125" style="140" customWidth="1"/>
    <col min="29" max="16384" width="13.33203125" style="140"/>
  </cols>
  <sheetData>
    <row r="1" spans="1:27" ht="18.75" x14ac:dyDescent="0.3">
      <c r="A1" s="415" t="s">
        <v>829</v>
      </c>
      <c r="B1" s="136"/>
      <c r="C1" s="137"/>
      <c r="D1" s="138"/>
      <c r="E1" s="139"/>
      <c r="F1" s="136"/>
      <c r="G1" s="136"/>
      <c r="H1" s="136"/>
      <c r="I1" s="136"/>
      <c r="J1" s="136"/>
      <c r="K1" s="139"/>
      <c r="L1" s="136"/>
      <c r="M1" s="136"/>
      <c r="N1" s="136"/>
      <c r="O1" s="136"/>
      <c r="P1" s="139"/>
      <c r="Q1" s="136"/>
      <c r="R1" s="136"/>
      <c r="S1" s="136"/>
      <c r="T1" s="136"/>
      <c r="U1" s="136"/>
      <c r="V1" s="139"/>
      <c r="W1" s="136"/>
      <c r="X1" s="136"/>
      <c r="Y1" s="136"/>
      <c r="Z1" s="136"/>
      <c r="AA1" s="136"/>
    </row>
    <row r="2" spans="1:27" ht="17.25" x14ac:dyDescent="0.3">
      <c r="A2" s="416" t="s">
        <v>830</v>
      </c>
      <c r="B2" s="136"/>
      <c r="C2" s="137"/>
      <c r="D2" s="138"/>
      <c r="E2" s="139"/>
      <c r="F2" s="136"/>
      <c r="G2" s="136"/>
      <c r="H2" s="136"/>
      <c r="I2" s="136"/>
      <c r="J2" s="136"/>
      <c r="K2" s="139"/>
      <c r="L2" s="136"/>
      <c r="M2" s="136"/>
      <c r="N2" s="136"/>
      <c r="O2" s="136"/>
      <c r="P2" s="139"/>
      <c r="Q2" s="136"/>
      <c r="R2" s="136"/>
      <c r="S2" s="136"/>
      <c r="T2" s="136"/>
      <c r="U2" s="136"/>
      <c r="V2" s="139"/>
      <c r="W2" s="136"/>
      <c r="X2" s="136"/>
      <c r="Y2" s="136"/>
      <c r="Z2" s="136"/>
      <c r="AA2" s="136"/>
    </row>
    <row r="3" spans="1:27" ht="6.75" customHeight="1" x14ac:dyDescent="0.2">
      <c r="A3" s="137"/>
      <c r="B3" s="136"/>
      <c r="C3" s="137"/>
      <c r="D3" s="138"/>
      <c r="E3" s="139"/>
      <c r="F3" s="136"/>
      <c r="G3" s="136"/>
      <c r="H3" s="136"/>
      <c r="I3" s="136"/>
      <c r="J3" s="136"/>
      <c r="K3" s="139"/>
      <c r="L3" s="136"/>
      <c r="M3" s="136"/>
      <c r="N3" s="136"/>
      <c r="O3" s="136"/>
      <c r="P3" s="139"/>
      <c r="Q3" s="136"/>
      <c r="R3" s="136"/>
      <c r="S3" s="136"/>
      <c r="T3" s="136"/>
      <c r="U3" s="136"/>
      <c r="V3" s="139"/>
      <c r="W3" s="136"/>
      <c r="X3" s="136"/>
      <c r="Y3" s="136"/>
      <c r="Z3" s="136"/>
      <c r="AA3" s="136"/>
    </row>
    <row r="4" spans="1:27" ht="14.25" customHeight="1" x14ac:dyDescent="0.2">
      <c r="A4" s="141" t="s">
        <v>831</v>
      </c>
      <c r="B4" s="142"/>
      <c r="E4" s="144"/>
      <c r="F4" s="142"/>
      <c r="G4" s="142"/>
      <c r="H4" s="142"/>
      <c r="I4" s="142"/>
      <c r="J4" s="142"/>
      <c r="K4" s="144"/>
      <c r="L4" s="136"/>
      <c r="M4" s="136"/>
      <c r="N4" s="136"/>
      <c r="O4" s="136"/>
      <c r="P4" s="144"/>
      <c r="Q4" s="136"/>
      <c r="R4" s="136"/>
      <c r="S4" s="136"/>
      <c r="T4" s="136"/>
      <c r="U4" s="136"/>
      <c r="V4" s="144"/>
      <c r="W4" s="142"/>
      <c r="X4" s="142"/>
      <c r="Y4" s="142"/>
      <c r="Z4" s="142"/>
      <c r="AA4" s="142"/>
    </row>
    <row r="5" spans="1:27" ht="14.25" customHeight="1" x14ac:dyDescent="0.2">
      <c r="A5" s="141" t="s">
        <v>832</v>
      </c>
      <c r="B5" s="142"/>
      <c r="E5" s="144"/>
      <c r="F5" s="142"/>
      <c r="G5" s="142"/>
      <c r="H5" s="142"/>
      <c r="I5" s="142"/>
      <c r="J5" s="142"/>
      <c r="K5" s="144"/>
      <c r="L5" s="136"/>
      <c r="M5" s="136"/>
      <c r="N5" s="136"/>
      <c r="O5" s="136"/>
      <c r="P5" s="144"/>
      <c r="Q5" s="136"/>
      <c r="R5" s="136"/>
      <c r="S5" s="136"/>
      <c r="T5" s="136"/>
      <c r="U5" s="136"/>
      <c r="V5" s="144"/>
      <c r="W5" s="142"/>
      <c r="X5" s="142"/>
      <c r="Y5" s="142"/>
      <c r="Z5" s="142"/>
      <c r="AA5" s="142"/>
    </row>
    <row r="6" spans="1:27" ht="6.75" customHeight="1" x14ac:dyDescent="0.2">
      <c r="A6" s="137"/>
      <c r="B6" s="136"/>
      <c r="C6" s="137"/>
      <c r="D6" s="138"/>
      <c r="E6" s="139"/>
      <c r="F6" s="136"/>
      <c r="G6" s="136"/>
      <c r="H6" s="136"/>
      <c r="I6" s="136"/>
      <c r="J6" s="136"/>
      <c r="K6" s="139"/>
      <c r="L6" s="136"/>
      <c r="M6" s="136"/>
      <c r="N6" s="136"/>
      <c r="O6" s="136"/>
      <c r="P6" s="139"/>
      <c r="Q6" s="136"/>
      <c r="R6" s="136"/>
      <c r="S6" s="136"/>
      <c r="T6" s="136"/>
      <c r="U6" s="136"/>
      <c r="V6" s="139"/>
      <c r="W6" s="136"/>
      <c r="X6" s="136"/>
      <c r="Y6" s="136"/>
      <c r="Z6" s="136"/>
      <c r="AA6" s="136"/>
    </row>
    <row r="7" spans="1:27" ht="12.75" customHeight="1" x14ac:dyDescent="0.2">
      <c r="A7" s="145"/>
      <c r="B7" s="146"/>
      <c r="C7" s="145"/>
      <c r="D7" s="147"/>
      <c r="E7" s="148"/>
      <c r="F7" s="726" t="s">
        <v>10</v>
      </c>
      <c r="G7" s="726"/>
      <c r="H7" s="726"/>
      <c r="I7" s="726"/>
      <c r="J7" s="726"/>
      <c r="K7" s="148"/>
      <c r="L7" s="727" t="s">
        <v>16</v>
      </c>
      <c r="M7" s="727"/>
      <c r="N7" s="727"/>
      <c r="O7" s="727"/>
      <c r="P7" s="148"/>
      <c r="Q7" s="728" t="s">
        <v>17</v>
      </c>
      <c r="R7" s="728"/>
      <c r="S7" s="728"/>
      <c r="T7" s="728"/>
      <c r="U7" s="728"/>
      <c r="V7" s="148"/>
      <c r="W7" s="729" t="s">
        <v>833</v>
      </c>
      <c r="X7" s="729"/>
      <c r="Y7" s="729"/>
      <c r="Z7" s="729"/>
      <c r="AA7" s="729"/>
    </row>
    <row r="8" spans="1:27" ht="54.75" customHeight="1" x14ac:dyDescent="0.2">
      <c r="A8" s="149" t="s">
        <v>834</v>
      </c>
      <c r="B8" s="150" t="s">
        <v>835</v>
      </c>
      <c r="C8" s="149" t="s">
        <v>836</v>
      </c>
      <c r="D8" s="151" t="s">
        <v>837</v>
      </c>
      <c r="E8" s="152"/>
      <c r="F8" s="153" t="s">
        <v>838</v>
      </c>
      <c r="G8" s="153" t="s">
        <v>51</v>
      </c>
      <c r="H8" s="153" t="s">
        <v>839</v>
      </c>
      <c r="I8" s="153" t="s">
        <v>54</v>
      </c>
      <c r="J8" s="153" t="s">
        <v>18</v>
      </c>
      <c r="K8" s="152"/>
      <c r="L8" s="154" t="s">
        <v>838</v>
      </c>
      <c r="M8" s="154" t="s">
        <v>839</v>
      </c>
      <c r="N8" s="154" t="s">
        <v>54</v>
      </c>
      <c r="O8" s="154" t="s">
        <v>18</v>
      </c>
      <c r="P8" s="152"/>
      <c r="Q8" s="155" t="s">
        <v>838</v>
      </c>
      <c r="R8" s="155" t="s">
        <v>840</v>
      </c>
      <c r="S8" s="155" t="s">
        <v>841</v>
      </c>
      <c r="T8" s="155" t="s">
        <v>54</v>
      </c>
      <c r="U8" s="155" t="s">
        <v>18</v>
      </c>
      <c r="V8" s="152"/>
      <c r="W8" s="156" t="s">
        <v>842</v>
      </c>
      <c r="X8" s="156" t="s">
        <v>843</v>
      </c>
      <c r="Y8" s="156" t="s">
        <v>844</v>
      </c>
      <c r="Z8" s="156" t="s">
        <v>845</v>
      </c>
      <c r="AA8" s="156" t="s">
        <v>18</v>
      </c>
    </row>
    <row r="9" spans="1:27" ht="4.5" customHeight="1" x14ac:dyDescent="0.2">
      <c r="A9" s="137"/>
      <c r="B9" s="136"/>
      <c r="C9" s="137"/>
      <c r="D9" s="138"/>
      <c r="E9" s="139"/>
      <c r="F9" s="136"/>
      <c r="G9" s="136"/>
      <c r="H9" s="136"/>
      <c r="I9" s="136"/>
      <c r="J9" s="136"/>
      <c r="K9" s="139"/>
      <c r="L9" s="136"/>
      <c r="M9" s="136"/>
      <c r="N9" s="136"/>
      <c r="O9" s="136"/>
      <c r="P9" s="139"/>
      <c r="Q9" s="136"/>
      <c r="R9" s="136"/>
      <c r="S9" s="136"/>
      <c r="T9" s="136"/>
      <c r="U9" s="136"/>
      <c r="V9" s="139"/>
      <c r="W9" s="136"/>
      <c r="X9" s="136"/>
      <c r="Y9" s="136"/>
      <c r="Z9" s="136"/>
      <c r="AA9" s="136"/>
    </row>
    <row r="10" spans="1:27" ht="15.95" customHeight="1" thickBot="1" x14ac:dyDescent="0.25">
      <c r="A10" s="157" t="s">
        <v>846</v>
      </c>
      <c r="B10" s="158">
        <f>SUM(B11:B34)</f>
        <v>1616866</v>
      </c>
      <c r="C10" s="159">
        <f>SUM(C11:C34)</f>
        <v>881253</v>
      </c>
      <c r="D10" s="160">
        <f>C10/B10</f>
        <v>0.54503774586143816</v>
      </c>
      <c r="E10" s="139"/>
      <c r="F10" s="161">
        <f>SUM(F11:F15)</f>
        <v>116993</v>
      </c>
      <c r="G10" s="161">
        <f>SUM(G11:G15)</f>
        <v>683</v>
      </c>
      <c r="H10" s="161">
        <f>SUM(H11:H15)</f>
        <v>4523</v>
      </c>
      <c r="I10" s="161">
        <f>SUM(I11:I15)</f>
        <v>3857</v>
      </c>
      <c r="J10" s="161">
        <f>SUM(J11:J15)</f>
        <v>126056</v>
      </c>
      <c r="K10" s="139"/>
      <c r="L10" s="162">
        <f>SUM(L14:L24)</f>
        <v>396126</v>
      </c>
      <c r="M10" s="162">
        <f>SUM(M14:M24)</f>
        <v>19959</v>
      </c>
      <c r="N10" s="162">
        <f>SUM(N14:N24)</f>
        <v>2171</v>
      </c>
      <c r="O10" s="162">
        <f>SUM(L10:N10)</f>
        <v>418256</v>
      </c>
      <c r="P10" s="139"/>
      <c r="Q10" s="163">
        <f>SUM(Q20:Q27)</f>
        <v>105779</v>
      </c>
      <c r="R10" s="163">
        <f>SUM(R20:R27)</f>
        <v>65234</v>
      </c>
      <c r="S10" s="163">
        <f>SUM(S20:S27)</f>
        <v>17953</v>
      </c>
      <c r="T10" s="163">
        <f>SUM(T20:T27)</f>
        <v>1129</v>
      </c>
      <c r="U10" s="163">
        <f>SUM(Q10:T10)</f>
        <v>190095</v>
      </c>
      <c r="V10" s="139"/>
      <c r="W10" s="164">
        <f>SUM(W23:W34)</f>
        <v>82251</v>
      </c>
      <c r="X10" s="164">
        <f>SUM(X23:X34)</f>
        <v>2012</v>
      </c>
      <c r="Y10" s="164">
        <f>SUM(Y23:Y34)</f>
        <v>58280</v>
      </c>
      <c r="Z10" s="164">
        <f>SUM(Z23:Z34)</f>
        <v>4303</v>
      </c>
      <c r="AA10" s="164">
        <f>SUM(W10:Z10)</f>
        <v>146846</v>
      </c>
    </row>
    <row r="11" spans="1:27" ht="15.75" customHeight="1" thickTop="1" thickBot="1" x14ac:dyDescent="0.25">
      <c r="A11" s="165">
        <v>2</v>
      </c>
      <c r="B11" s="171">
        <v>68636</v>
      </c>
      <c r="C11" s="166">
        <f>SUM(J11,O11,U11,AA11)</f>
        <v>4823</v>
      </c>
      <c r="D11" s="167">
        <f t="shared" ref="D11:D34" si="0">C11/B11</f>
        <v>7.0269246459583892E-2</v>
      </c>
      <c r="E11" s="139"/>
      <c r="F11" s="168">
        <v>4349</v>
      </c>
      <c r="G11" s="168">
        <v>45</v>
      </c>
      <c r="H11" s="168">
        <v>285</v>
      </c>
      <c r="I11" s="168">
        <v>144</v>
      </c>
      <c r="J11" s="168">
        <f>SUM(F11:I11)</f>
        <v>4823</v>
      </c>
      <c r="K11" s="139"/>
      <c r="L11" s="136"/>
      <c r="M11" s="136"/>
      <c r="N11" s="136"/>
      <c r="O11" s="136"/>
      <c r="P11" s="139"/>
      <c r="Q11" s="136"/>
      <c r="R11" s="136"/>
      <c r="S11" s="136"/>
      <c r="T11" s="136"/>
      <c r="U11" s="136"/>
      <c r="V11" s="139"/>
      <c r="W11" s="169"/>
      <c r="X11" s="169"/>
      <c r="Y11" s="169"/>
      <c r="Z11" s="169"/>
      <c r="AA11" s="169"/>
    </row>
    <row r="12" spans="1:27" ht="15.95" customHeight="1" x14ac:dyDescent="0.2">
      <c r="A12" s="170" t="s">
        <v>847</v>
      </c>
      <c r="B12" s="171">
        <v>68442</v>
      </c>
      <c r="C12" s="166">
        <f>SUM(J12,O12,U12,AA12)</f>
        <v>27827</v>
      </c>
      <c r="D12" s="167">
        <f t="shared" si="0"/>
        <v>0.40657783232518047</v>
      </c>
      <c r="E12" s="172"/>
      <c r="F12" s="173">
        <v>25572</v>
      </c>
      <c r="G12" s="174">
        <v>196</v>
      </c>
      <c r="H12" s="174">
        <v>1183</v>
      </c>
      <c r="I12" s="174">
        <v>876</v>
      </c>
      <c r="J12" s="175">
        <f>SUM(F12:I12)</f>
        <v>27827</v>
      </c>
      <c r="K12" s="172"/>
      <c r="L12" s="176"/>
      <c r="M12" s="176"/>
      <c r="N12" s="176"/>
      <c r="O12" s="176"/>
      <c r="P12" s="172"/>
      <c r="Q12" s="176"/>
      <c r="R12" s="176"/>
      <c r="S12" s="176"/>
      <c r="T12" s="176"/>
      <c r="U12" s="176"/>
      <c r="V12" s="172"/>
      <c r="W12" s="177"/>
      <c r="X12" s="177"/>
      <c r="Y12" s="177"/>
      <c r="Z12" s="177"/>
      <c r="AA12" s="177"/>
    </row>
    <row r="13" spans="1:27" ht="15.95" customHeight="1" x14ac:dyDescent="0.2">
      <c r="A13" s="170" t="s">
        <v>848</v>
      </c>
      <c r="B13" s="171">
        <v>68195</v>
      </c>
      <c r="C13" s="166">
        <f>SUM(J13,O13,U13,AA13)</f>
        <v>52380</v>
      </c>
      <c r="D13" s="167">
        <f t="shared" si="0"/>
        <v>0.76809150230955348</v>
      </c>
      <c r="E13" s="172"/>
      <c r="F13" s="178">
        <v>48749</v>
      </c>
      <c r="G13" s="179">
        <v>214</v>
      </c>
      <c r="H13" s="179">
        <v>1772</v>
      </c>
      <c r="I13" s="179">
        <v>1645</v>
      </c>
      <c r="J13" s="180">
        <f>SUM(F13:I13)</f>
        <v>52380</v>
      </c>
      <c r="K13" s="172"/>
      <c r="L13" s="181"/>
      <c r="M13" s="181"/>
      <c r="N13" s="181"/>
      <c r="O13" s="181"/>
      <c r="P13" s="172"/>
      <c r="Q13" s="176"/>
      <c r="R13" s="176"/>
      <c r="S13" s="176"/>
      <c r="T13" s="176"/>
      <c r="U13" s="176"/>
      <c r="V13" s="172"/>
      <c r="W13" s="177"/>
      <c r="X13" s="177"/>
      <c r="Y13" s="177"/>
      <c r="Z13" s="177"/>
      <c r="AA13" s="177"/>
    </row>
    <row r="14" spans="1:27" ht="15.95" customHeight="1" thickBot="1" x14ac:dyDescent="0.25">
      <c r="A14" s="157" t="s">
        <v>849</v>
      </c>
      <c r="B14" s="158">
        <v>68120</v>
      </c>
      <c r="C14" s="159">
        <f>SUM(J14,O14,U14,AA14)</f>
        <v>63242</v>
      </c>
      <c r="D14" s="160">
        <f t="shared" si="0"/>
        <v>0.92839107457428072</v>
      </c>
      <c r="E14" s="172"/>
      <c r="F14" s="182">
        <v>38262</v>
      </c>
      <c r="G14" s="183">
        <v>195</v>
      </c>
      <c r="H14" s="183">
        <v>1283</v>
      </c>
      <c r="I14" s="183">
        <v>1191</v>
      </c>
      <c r="J14" s="184">
        <f>SUM(F14:I14)</f>
        <v>40931</v>
      </c>
      <c r="K14" s="172"/>
      <c r="L14" s="185">
        <v>21447</v>
      </c>
      <c r="M14" s="185">
        <v>793</v>
      </c>
      <c r="N14" s="185">
        <v>71</v>
      </c>
      <c r="O14" s="185">
        <f>SUM(L14:N14)</f>
        <v>22311</v>
      </c>
      <c r="P14" s="172"/>
      <c r="Q14" s="176"/>
      <c r="R14" s="176"/>
      <c r="S14" s="176"/>
      <c r="T14" s="176"/>
      <c r="U14" s="176"/>
      <c r="V14" s="172"/>
      <c r="W14" s="177"/>
      <c r="X14" s="177"/>
      <c r="Y14" s="177"/>
      <c r="Z14" s="177"/>
      <c r="AA14" s="177"/>
    </row>
    <row r="15" spans="1:27" ht="15.95" customHeight="1" thickTop="1" x14ac:dyDescent="0.2">
      <c r="A15" s="170" t="s">
        <v>850</v>
      </c>
      <c r="B15" s="171">
        <v>68053</v>
      </c>
      <c r="C15" s="166">
        <f>SUM(J15,O15,U15,AA15)</f>
        <v>65881</v>
      </c>
      <c r="D15" s="167">
        <f t="shared" si="0"/>
        <v>0.9680836994695311</v>
      </c>
      <c r="E15" s="186"/>
      <c r="F15" s="179">
        <v>61</v>
      </c>
      <c r="G15" s="179">
        <v>33</v>
      </c>
      <c r="H15" s="179">
        <v>0</v>
      </c>
      <c r="I15" s="179">
        <v>1</v>
      </c>
      <c r="J15" s="179">
        <f>SUM(F15:I15)</f>
        <v>95</v>
      </c>
      <c r="K15" s="186"/>
      <c r="L15" s="187">
        <v>62634</v>
      </c>
      <c r="M15" s="188">
        <v>2861</v>
      </c>
      <c r="N15" s="188">
        <v>291</v>
      </c>
      <c r="O15" s="189">
        <f t="shared" ref="O15:O24" si="1">SUM(L15:N15)</f>
        <v>65786</v>
      </c>
      <c r="P15" s="186"/>
      <c r="Q15" s="176"/>
      <c r="R15" s="176"/>
      <c r="S15" s="176"/>
      <c r="T15" s="176"/>
      <c r="U15" s="176"/>
      <c r="V15" s="186"/>
      <c r="W15" s="177"/>
      <c r="X15" s="177"/>
      <c r="Y15" s="177"/>
      <c r="Z15" s="177"/>
      <c r="AA15" s="177"/>
    </row>
    <row r="16" spans="1:27" ht="15.95" customHeight="1" x14ac:dyDescent="0.2">
      <c r="A16" s="170" t="s">
        <v>851</v>
      </c>
      <c r="B16" s="171">
        <v>67993</v>
      </c>
      <c r="C16" s="166">
        <f t="shared" ref="C16:C24" si="2">SUM(O16,U16,AA16)</f>
        <v>67598</v>
      </c>
      <c r="D16" s="167">
        <f t="shared" si="0"/>
        <v>0.9941905784418984</v>
      </c>
      <c r="E16" s="172"/>
      <c r="F16" s="190"/>
      <c r="G16" s="190"/>
      <c r="H16" s="191" t="s">
        <v>852</v>
      </c>
      <c r="I16" s="192">
        <f>SUM(J12:J14)/SUM(B12:B14)*100</f>
        <v>59.161835736995563</v>
      </c>
      <c r="J16" s="193" t="s">
        <v>853</v>
      </c>
      <c r="K16" s="172"/>
      <c r="L16" s="194">
        <v>64233</v>
      </c>
      <c r="M16" s="195">
        <v>2993</v>
      </c>
      <c r="N16" s="195">
        <v>372</v>
      </c>
      <c r="O16" s="196">
        <f t="shared" si="1"/>
        <v>67598</v>
      </c>
      <c r="P16" s="172"/>
      <c r="Q16" s="176"/>
      <c r="R16" s="176"/>
      <c r="S16" s="176"/>
      <c r="T16" s="176"/>
      <c r="U16" s="176"/>
      <c r="V16" s="172"/>
      <c r="W16" s="177"/>
      <c r="X16" s="177"/>
      <c r="Y16" s="177"/>
      <c r="Z16" s="177"/>
      <c r="AA16" s="177"/>
    </row>
    <row r="17" spans="1:27" ht="15.95" customHeight="1" x14ac:dyDescent="0.2">
      <c r="A17" s="170" t="s">
        <v>854</v>
      </c>
      <c r="B17" s="171">
        <v>66956</v>
      </c>
      <c r="C17" s="166">
        <f t="shared" si="2"/>
        <v>68866</v>
      </c>
      <c r="D17" s="167">
        <f t="shared" si="0"/>
        <v>1.0285261963080232</v>
      </c>
      <c r="E17" s="172"/>
      <c r="F17" s="190"/>
      <c r="G17" s="190"/>
      <c r="H17" s="191" t="s">
        <v>855</v>
      </c>
      <c r="I17" s="192">
        <f>J10/SUM(B12:B14)*100</f>
        <v>61.563707223684659</v>
      </c>
      <c r="J17" s="193" t="s">
        <v>853</v>
      </c>
      <c r="K17" s="172"/>
      <c r="L17" s="194">
        <v>65301</v>
      </c>
      <c r="M17" s="195">
        <v>3188</v>
      </c>
      <c r="N17" s="195">
        <v>377</v>
      </c>
      <c r="O17" s="196">
        <f t="shared" si="1"/>
        <v>68866</v>
      </c>
      <c r="P17" s="172"/>
      <c r="Q17" s="176"/>
      <c r="R17" s="176"/>
      <c r="S17" s="176"/>
      <c r="T17" s="176"/>
      <c r="U17" s="176"/>
      <c r="V17" s="172"/>
      <c r="W17" s="177"/>
      <c r="X17" s="177"/>
      <c r="Y17" s="177"/>
      <c r="Z17" s="177"/>
      <c r="AA17" s="177"/>
    </row>
    <row r="18" spans="1:27" ht="15.95" customHeight="1" x14ac:dyDescent="0.2">
      <c r="A18" s="170" t="s">
        <v>856</v>
      </c>
      <c r="B18" s="171">
        <v>68362</v>
      </c>
      <c r="C18" s="166">
        <f t="shared" si="2"/>
        <v>67211</v>
      </c>
      <c r="D18" s="167">
        <f t="shared" si="0"/>
        <v>0.98316316082033883</v>
      </c>
      <c r="E18" s="172"/>
      <c r="F18" s="197"/>
      <c r="G18" s="197"/>
      <c r="H18" s="197"/>
      <c r="I18" s="197"/>
      <c r="J18" s="197"/>
      <c r="K18" s="172"/>
      <c r="L18" s="194">
        <v>63851</v>
      </c>
      <c r="M18" s="195">
        <v>3024</v>
      </c>
      <c r="N18" s="195">
        <v>336</v>
      </c>
      <c r="O18" s="196">
        <f t="shared" si="1"/>
        <v>67211</v>
      </c>
      <c r="P18" s="172"/>
      <c r="Q18" s="176"/>
      <c r="R18" s="176"/>
      <c r="S18" s="176"/>
      <c r="T18" s="176"/>
      <c r="U18" s="176"/>
      <c r="V18" s="172"/>
      <c r="W18" s="177"/>
      <c r="X18" s="177"/>
      <c r="Y18" s="177"/>
      <c r="Z18" s="177"/>
      <c r="AA18" s="177"/>
    </row>
    <row r="19" spans="1:27" ht="15.95" customHeight="1" x14ac:dyDescent="0.2">
      <c r="A19" s="170" t="s">
        <v>857</v>
      </c>
      <c r="B19" s="171">
        <v>70351</v>
      </c>
      <c r="C19" s="166">
        <f t="shared" si="2"/>
        <v>70243</v>
      </c>
      <c r="D19" s="167">
        <f t="shared" si="0"/>
        <v>0.99846484058506635</v>
      </c>
      <c r="E19" s="172"/>
      <c r="F19" s="197"/>
      <c r="G19" s="197"/>
      <c r="H19" s="197"/>
      <c r="I19" s="197"/>
      <c r="J19" s="197"/>
      <c r="K19" s="172"/>
      <c r="L19" s="194">
        <v>66708</v>
      </c>
      <c r="M19" s="195">
        <v>3175</v>
      </c>
      <c r="N19" s="195">
        <v>360</v>
      </c>
      <c r="O19" s="196">
        <f t="shared" si="1"/>
        <v>70243</v>
      </c>
      <c r="P19" s="172"/>
      <c r="Q19" s="181"/>
      <c r="R19" s="181"/>
      <c r="S19" s="181"/>
      <c r="T19" s="181"/>
      <c r="U19" s="181"/>
      <c r="V19" s="172"/>
      <c r="W19" s="177"/>
      <c r="X19" s="177"/>
      <c r="Y19" s="177"/>
      <c r="Z19" s="177"/>
      <c r="AA19" s="177"/>
    </row>
    <row r="20" spans="1:27" ht="15.95" customHeight="1" thickBot="1" x14ac:dyDescent="0.25">
      <c r="A20" s="157" t="s">
        <v>858</v>
      </c>
      <c r="B20" s="158">
        <v>69949</v>
      </c>
      <c r="C20" s="159">
        <f t="shared" si="2"/>
        <v>69397</v>
      </c>
      <c r="D20" s="160">
        <f t="shared" si="0"/>
        <v>0.99210853621924544</v>
      </c>
      <c r="E20" s="172"/>
      <c r="F20" s="197"/>
      <c r="G20" s="197"/>
      <c r="H20" s="197"/>
      <c r="I20" s="197"/>
      <c r="J20" s="197"/>
      <c r="K20" s="172"/>
      <c r="L20" s="198">
        <v>46580</v>
      </c>
      <c r="M20" s="199">
        <v>2549</v>
      </c>
      <c r="N20" s="199">
        <v>262</v>
      </c>
      <c r="O20" s="200">
        <f t="shared" si="1"/>
        <v>49391</v>
      </c>
      <c r="P20" s="172"/>
      <c r="Q20" s="201">
        <v>11111</v>
      </c>
      <c r="R20" s="201">
        <v>7223</v>
      </c>
      <c r="S20" s="201">
        <v>1585</v>
      </c>
      <c r="T20" s="201">
        <v>87</v>
      </c>
      <c r="U20" s="201">
        <f>SUM(Q20:T20)</f>
        <v>20006</v>
      </c>
      <c r="V20" s="172"/>
      <c r="W20" s="177"/>
      <c r="X20" s="202"/>
      <c r="Y20" s="177"/>
      <c r="Z20" s="177"/>
      <c r="AA20" s="177"/>
    </row>
    <row r="21" spans="1:27" ht="15.95" customHeight="1" thickTop="1" x14ac:dyDescent="0.2">
      <c r="A21" s="203" t="s">
        <v>859</v>
      </c>
      <c r="B21" s="204">
        <v>70037</v>
      </c>
      <c r="C21" s="205">
        <f t="shared" si="2"/>
        <v>66897</v>
      </c>
      <c r="D21" s="206">
        <f t="shared" si="0"/>
        <v>0.95516655482102319</v>
      </c>
      <c r="E21" s="172"/>
      <c r="F21" s="197"/>
      <c r="G21" s="197"/>
      <c r="H21" s="197"/>
      <c r="I21" s="197"/>
      <c r="J21" s="197"/>
      <c r="K21" s="172"/>
      <c r="L21" s="188">
        <v>4568</v>
      </c>
      <c r="M21" s="188">
        <v>919</v>
      </c>
      <c r="N21" s="188">
        <v>55</v>
      </c>
      <c r="O21" s="188">
        <f t="shared" si="1"/>
        <v>5542</v>
      </c>
      <c r="P21" s="172"/>
      <c r="Q21" s="207">
        <v>34238</v>
      </c>
      <c r="R21" s="208">
        <v>21558</v>
      </c>
      <c r="S21" s="208">
        <v>5272</v>
      </c>
      <c r="T21" s="208">
        <v>287</v>
      </c>
      <c r="U21" s="209">
        <f t="shared" ref="U21:U27" si="3">SUM(Q21:T21)</f>
        <v>61355</v>
      </c>
      <c r="V21" s="172"/>
      <c r="W21" s="177"/>
      <c r="X21" s="177"/>
      <c r="Y21" s="177"/>
      <c r="Z21" s="177"/>
      <c r="AA21" s="177"/>
    </row>
    <row r="22" spans="1:27" ht="15.95" customHeight="1" x14ac:dyDescent="0.2">
      <c r="A22" s="210" t="s">
        <v>860</v>
      </c>
      <c r="B22" s="211">
        <v>69767</v>
      </c>
      <c r="C22" s="212">
        <f t="shared" si="2"/>
        <v>62139</v>
      </c>
      <c r="D22" s="213">
        <f t="shared" si="0"/>
        <v>0.8906646408760589</v>
      </c>
      <c r="E22" s="172"/>
      <c r="F22" s="197"/>
      <c r="G22" s="197"/>
      <c r="H22" s="197"/>
      <c r="I22" s="197"/>
      <c r="J22" s="197"/>
      <c r="K22" s="172"/>
      <c r="L22" s="185">
        <v>655</v>
      </c>
      <c r="M22" s="185">
        <v>303</v>
      </c>
      <c r="N22" s="185">
        <v>26</v>
      </c>
      <c r="O22" s="185">
        <f t="shared" si="1"/>
        <v>984</v>
      </c>
      <c r="P22" s="172"/>
      <c r="Q22" s="214">
        <v>34298</v>
      </c>
      <c r="R22" s="215">
        <v>20864</v>
      </c>
      <c r="S22" s="215">
        <v>5599</v>
      </c>
      <c r="T22" s="215">
        <v>394</v>
      </c>
      <c r="U22" s="216">
        <f t="shared" si="3"/>
        <v>61155</v>
      </c>
      <c r="V22" s="172"/>
      <c r="W22" s="217"/>
      <c r="X22" s="217"/>
      <c r="Y22" s="217"/>
      <c r="Z22" s="217"/>
      <c r="AA22" s="217"/>
    </row>
    <row r="23" spans="1:27" ht="15.95" customHeight="1" thickBot="1" x14ac:dyDescent="0.25">
      <c r="A23" s="157" t="s">
        <v>861</v>
      </c>
      <c r="B23" s="158">
        <v>69183</v>
      </c>
      <c r="C23" s="159">
        <f t="shared" si="2"/>
        <v>51096</v>
      </c>
      <c r="D23" s="160">
        <f t="shared" si="0"/>
        <v>0.73856294176314996</v>
      </c>
      <c r="E23" s="172"/>
      <c r="F23" s="197"/>
      <c r="G23" s="197"/>
      <c r="H23" s="197"/>
      <c r="I23" s="197"/>
      <c r="J23" s="197"/>
      <c r="K23" s="172"/>
      <c r="L23" s="185">
        <v>122</v>
      </c>
      <c r="M23" s="185">
        <v>124</v>
      </c>
      <c r="N23" s="185">
        <v>12</v>
      </c>
      <c r="O23" s="185">
        <f t="shared" si="1"/>
        <v>258</v>
      </c>
      <c r="P23" s="172"/>
      <c r="Q23" s="218">
        <v>23599</v>
      </c>
      <c r="R23" s="219">
        <v>14277</v>
      </c>
      <c r="S23" s="219">
        <v>4076</v>
      </c>
      <c r="T23" s="219">
        <v>255</v>
      </c>
      <c r="U23" s="220">
        <f t="shared" si="3"/>
        <v>42207</v>
      </c>
      <c r="V23" s="172"/>
      <c r="W23" s="221">
        <v>5788</v>
      </c>
      <c r="X23" s="221">
        <v>53</v>
      </c>
      <c r="Y23" s="221">
        <v>2770</v>
      </c>
      <c r="Z23" s="221">
        <v>20</v>
      </c>
      <c r="AA23" s="221">
        <f>SUM(W23:Z23)</f>
        <v>8631</v>
      </c>
    </row>
    <row r="24" spans="1:27" ht="15.95" customHeight="1" thickTop="1" x14ac:dyDescent="0.2">
      <c r="A24" s="203" t="s">
        <v>862</v>
      </c>
      <c r="B24" s="204">
        <v>68593</v>
      </c>
      <c r="C24" s="205">
        <f t="shared" si="2"/>
        <v>49382</v>
      </c>
      <c r="D24" s="206">
        <f t="shared" si="0"/>
        <v>0.71992768941437169</v>
      </c>
      <c r="E24" s="172"/>
      <c r="F24" s="197"/>
      <c r="G24" s="197"/>
      <c r="H24" s="197"/>
      <c r="I24" s="197"/>
      <c r="J24" s="197"/>
      <c r="K24" s="172"/>
      <c r="L24" s="185">
        <v>27</v>
      </c>
      <c r="M24" s="185">
        <v>30</v>
      </c>
      <c r="N24" s="185">
        <v>9</v>
      </c>
      <c r="O24" s="185">
        <f t="shared" si="1"/>
        <v>66</v>
      </c>
      <c r="P24" s="172"/>
      <c r="Q24" s="208">
        <v>2336</v>
      </c>
      <c r="R24" s="208">
        <v>1202</v>
      </c>
      <c r="S24" s="208">
        <v>960</v>
      </c>
      <c r="T24" s="208">
        <v>72</v>
      </c>
      <c r="U24" s="222">
        <f t="shared" si="3"/>
        <v>4570</v>
      </c>
      <c r="V24" s="172"/>
      <c r="W24" s="223">
        <v>25251</v>
      </c>
      <c r="X24" s="224">
        <v>291</v>
      </c>
      <c r="Y24" s="224">
        <v>19052</v>
      </c>
      <c r="Z24" s="224">
        <v>152</v>
      </c>
      <c r="AA24" s="225">
        <f t="shared" ref="AA24:AA34" si="4">SUM(W24:Z24)</f>
        <v>44746</v>
      </c>
    </row>
    <row r="25" spans="1:27" ht="15.95" customHeight="1" x14ac:dyDescent="0.2">
      <c r="A25" s="210" t="s">
        <v>863</v>
      </c>
      <c r="B25" s="211">
        <v>68019</v>
      </c>
      <c r="C25" s="212">
        <f>SUM(U25,AA25)</f>
        <v>43813</v>
      </c>
      <c r="D25" s="213">
        <f t="shared" si="0"/>
        <v>0.6441288463517546</v>
      </c>
      <c r="E25" s="172"/>
      <c r="F25" s="197"/>
      <c r="G25" s="197"/>
      <c r="H25" s="197"/>
      <c r="I25" s="197"/>
      <c r="J25" s="197"/>
      <c r="K25" s="172"/>
      <c r="L25" s="190"/>
      <c r="M25" s="191" t="s">
        <v>864</v>
      </c>
      <c r="N25" s="192">
        <f>O10/SUM(B15:B20)*100</f>
        <v>101.60130591939055</v>
      </c>
      <c r="O25" s="193" t="s">
        <v>853</v>
      </c>
      <c r="P25" s="172"/>
      <c r="Q25" s="201">
        <v>183</v>
      </c>
      <c r="R25" s="201">
        <v>100</v>
      </c>
      <c r="S25" s="201">
        <v>309</v>
      </c>
      <c r="T25" s="201">
        <v>24</v>
      </c>
      <c r="U25" s="201">
        <f t="shared" si="3"/>
        <v>616</v>
      </c>
      <c r="V25" s="172"/>
      <c r="W25" s="226">
        <v>24687</v>
      </c>
      <c r="X25" s="227">
        <v>232</v>
      </c>
      <c r="Y25" s="227">
        <v>18069</v>
      </c>
      <c r="Z25" s="227">
        <v>209</v>
      </c>
      <c r="AA25" s="228">
        <f t="shared" si="4"/>
        <v>43197</v>
      </c>
    </row>
    <row r="26" spans="1:27" ht="15.95" customHeight="1" thickBot="1" x14ac:dyDescent="0.25">
      <c r="A26" s="157" t="s">
        <v>865</v>
      </c>
      <c r="B26" s="158">
        <v>67405</v>
      </c>
      <c r="C26" s="159">
        <f>SUM(U26,AA26)</f>
        <v>35462</v>
      </c>
      <c r="D26" s="160">
        <f t="shared" si="0"/>
        <v>0.52610340479192941</v>
      </c>
      <c r="E26" s="172"/>
      <c r="F26" s="197"/>
      <c r="G26" s="197"/>
      <c r="H26" s="197"/>
      <c r="I26" s="197"/>
      <c r="J26" s="197"/>
      <c r="K26" s="172"/>
      <c r="L26" s="197"/>
      <c r="M26" s="197"/>
      <c r="N26" s="197"/>
      <c r="O26" s="229"/>
      <c r="P26" s="172"/>
      <c r="Q26" s="201">
        <v>10</v>
      </c>
      <c r="R26" s="201">
        <v>6</v>
      </c>
      <c r="S26" s="201">
        <v>101</v>
      </c>
      <c r="T26" s="201">
        <v>7</v>
      </c>
      <c r="U26" s="201">
        <f t="shared" si="3"/>
        <v>124</v>
      </c>
      <c r="V26" s="172"/>
      <c r="W26" s="230">
        <v>20076</v>
      </c>
      <c r="X26" s="231">
        <v>223</v>
      </c>
      <c r="Y26" s="231">
        <v>14741</v>
      </c>
      <c r="Z26" s="231">
        <v>298</v>
      </c>
      <c r="AA26" s="232">
        <f t="shared" si="4"/>
        <v>35338</v>
      </c>
    </row>
    <row r="27" spans="1:27" ht="15.95" customHeight="1" thickTop="1" x14ac:dyDescent="0.2">
      <c r="A27" s="203" t="s">
        <v>866</v>
      </c>
      <c r="B27" s="204">
        <v>66851</v>
      </c>
      <c r="C27" s="205">
        <f>SUM(U27,AA27)</f>
        <v>8225</v>
      </c>
      <c r="D27" s="206">
        <f t="shared" si="0"/>
        <v>0.12303480875379576</v>
      </c>
      <c r="E27" s="172"/>
      <c r="F27" s="197"/>
      <c r="G27" s="197"/>
      <c r="H27" s="197"/>
      <c r="I27" s="197"/>
      <c r="J27" s="197"/>
      <c r="K27" s="172"/>
      <c r="L27" s="197"/>
      <c r="M27" s="197"/>
      <c r="N27" s="197"/>
      <c r="O27" s="197"/>
      <c r="P27" s="172"/>
      <c r="Q27" s="201">
        <v>4</v>
      </c>
      <c r="R27" s="201">
        <v>4</v>
      </c>
      <c r="S27" s="201">
        <v>51</v>
      </c>
      <c r="T27" s="201">
        <v>3</v>
      </c>
      <c r="U27" s="201">
        <f t="shared" si="3"/>
        <v>62</v>
      </c>
      <c r="V27" s="172"/>
      <c r="W27" s="224">
        <v>4741</v>
      </c>
      <c r="X27" s="224">
        <v>211</v>
      </c>
      <c r="Y27" s="224">
        <v>2635</v>
      </c>
      <c r="Z27" s="224">
        <v>576</v>
      </c>
      <c r="AA27" s="233">
        <f t="shared" si="4"/>
        <v>8163</v>
      </c>
    </row>
    <row r="28" spans="1:27" ht="15.95" customHeight="1" x14ac:dyDescent="0.2">
      <c r="A28" s="210" t="s">
        <v>2160</v>
      </c>
      <c r="B28" s="211">
        <v>66377</v>
      </c>
      <c r="C28" s="212">
        <f t="shared" ref="C28:C34" si="5">AA28</f>
        <v>2177</v>
      </c>
      <c r="D28" s="213">
        <f t="shared" si="0"/>
        <v>3.2797505159919853E-2</v>
      </c>
      <c r="E28" s="172"/>
      <c r="F28" s="197"/>
      <c r="G28" s="197"/>
      <c r="H28" s="197"/>
      <c r="I28" s="197"/>
      <c r="J28" s="197"/>
      <c r="K28" s="172"/>
      <c r="L28" s="197"/>
      <c r="M28" s="197"/>
      <c r="N28" s="197"/>
      <c r="O28" s="197"/>
      <c r="P28" s="250"/>
      <c r="Q28" s="190"/>
      <c r="R28" s="251"/>
      <c r="S28" s="191" t="s">
        <v>868</v>
      </c>
      <c r="T28" s="192">
        <f>U10/SUM(B21:B23)*100</f>
        <v>90.960203266231872</v>
      </c>
      <c r="U28" s="193" t="s">
        <v>853</v>
      </c>
      <c r="V28" s="172"/>
      <c r="W28" s="221">
        <v>891</v>
      </c>
      <c r="X28" s="221">
        <v>160</v>
      </c>
      <c r="Y28" s="221">
        <v>512</v>
      </c>
      <c r="Z28" s="221">
        <v>614</v>
      </c>
      <c r="AA28" s="221">
        <f t="shared" si="4"/>
        <v>2177</v>
      </c>
    </row>
    <row r="29" spans="1:27" ht="15.95" customHeight="1" x14ac:dyDescent="0.2">
      <c r="A29" s="170" t="s">
        <v>2161</v>
      </c>
      <c r="B29" s="171">
        <v>65858</v>
      </c>
      <c r="C29" s="166">
        <f t="shared" si="5"/>
        <v>1044</v>
      </c>
      <c r="D29" s="167">
        <f t="shared" si="0"/>
        <v>1.5852288256551977E-2</v>
      </c>
      <c r="E29" s="172"/>
      <c r="F29" s="197"/>
      <c r="G29" s="197"/>
      <c r="H29" s="197"/>
      <c r="I29" s="197"/>
      <c r="J29" s="197"/>
      <c r="K29" s="172"/>
      <c r="L29" s="197"/>
      <c r="M29" s="197"/>
      <c r="N29" s="197"/>
      <c r="O29" s="197"/>
      <c r="P29" s="172"/>
      <c r="Q29" s="197"/>
      <c r="R29" s="197"/>
      <c r="S29" s="197"/>
      <c r="T29" s="197"/>
      <c r="U29" s="197"/>
      <c r="V29" s="172"/>
      <c r="W29" s="221">
        <v>233</v>
      </c>
      <c r="X29" s="221">
        <v>112</v>
      </c>
      <c r="Y29" s="221">
        <v>130</v>
      </c>
      <c r="Z29" s="221">
        <v>569</v>
      </c>
      <c r="AA29" s="221">
        <f t="shared" si="4"/>
        <v>1044</v>
      </c>
    </row>
    <row r="30" spans="1:27" ht="15.95" customHeight="1" x14ac:dyDescent="0.2">
      <c r="A30" s="170" t="s">
        <v>2162</v>
      </c>
      <c r="B30" s="171">
        <v>65292</v>
      </c>
      <c r="C30" s="166">
        <f t="shared" si="5"/>
        <v>587</v>
      </c>
      <c r="D30" s="167">
        <f t="shared" si="0"/>
        <v>8.990381670036145E-3</v>
      </c>
      <c r="E30" s="172"/>
      <c r="F30" s="197"/>
      <c r="G30" s="197"/>
      <c r="H30" s="197"/>
      <c r="I30" s="197"/>
      <c r="J30" s="197"/>
      <c r="K30" s="172"/>
      <c r="L30" s="197"/>
      <c r="M30" s="197"/>
      <c r="N30" s="197"/>
      <c r="O30" s="197"/>
      <c r="P30" s="172"/>
      <c r="Q30" s="197"/>
      <c r="R30" s="197"/>
      <c r="S30" s="197"/>
      <c r="T30" s="197"/>
      <c r="U30" s="197"/>
      <c r="V30" s="172"/>
      <c r="W30" s="221">
        <v>89</v>
      </c>
      <c r="X30" s="221">
        <v>95</v>
      </c>
      <c r="Y30" s="221">
        <v>59</v>
      </c>
      <c r="Z30" s="221">
        <v>344</v>
      </c>
      <c r="AA30" s="221">
        <f t="shared" si="4"/>
        <v>587</v>
      </c>
    </row>
    <row r="31" spans="1:27" ht="15.95" customHeight="1" x14ac:dyDescent="0.2">
      <c r="A31" s="170" t="s">
        <v>2163</v>
      </c>
      <c r="B31" s="171">
        <v>64758</v>
      </c>
      <c r="C31" s="166">
        <f t="shared" si="5"/>
        <v>436</v>
      </c>
      <c r="D31" s="167">
        <f t="shared" si="0"/>
        <v>6.7327588869328884E-3</v>
      </c>
      <c r="E31" s="172"/>
      <c r="F31" s="197"/>
      <c r="G31" s="197"/>
      <c r="H31" s="197"/>
      <c r="I31" s="197"/>
      <c r="J31" s="197"/>
      <c r="K31" s="172"/>
      <c r="L31" s="197"/>
      <c r="M31" s="197"/>
      <c r="N31" s="197"/>
      <c r="O31" s="197"/>
      <c r="P31" s="172"/>
      <c r="Q31" s="197"/>
      <c r="R31" s="197"/>
      <c r="S31" s="197"/>
      <c r="T31" s="197"/>
      <c r="U31" s="197"/>
      <c r="V31" s="172"/>
      <c r="W31" s="221">
        <v>67</v>
      </c>
      <c r="X31" s="221">
        <v>48</v>
      </c>
      <c r="Y31" s="221">
        <v>35</v>
      </c>
      <c r="Z31" s="221">
        <v>286</v>
      </c>
      <c r="AA31" s="221">
        <f t="shared" si="4"/>
        <v>436</v>
      </c>
    </row>
    <row r="32" spans="1:27" ht="15.95" customHeight="1" x14ac:dyDescent="0.2">
      <c r="A32" s="170" t="s">
        <v>2164</v>
      </c>
      <c r="B32" s="171">
        <v>64021</v>
      </c>
      <c r="C32" s="166">
        <f t="shared" si="5"/>
        <v>445</v>
      </c>
      <c r="D32" s="167">
        <f t="shared" si="0"/>
        <v>6.9508442542290808E-3</v>
      </c>
      <c r="E32" s="172"/>
      <c r="F32" s="197"/>
      <c r="G32" s="197"/>
      <c r="H32" s="197"/>
      <c r="I32" s="197"/>
      <c r="J32" s="197"/>
      <c r="K32" s="172"/>
      <c r="L32" s="197"/>
      <c r="M32" s="197"/>
      <c r="N32" s="197"/>
      <c r="O32" s="197"/>
      <c r="P32" s="172"/>
      <c r="Q32" s="197"/>
      <c r="R32" s="197"/>
      <c r="S32" s="197"/>
      <c r="T32" s="197"/>
      <c r="U32" s="197"/>
      <c r="V32" s="172"/>
      <c r="W32" s="221">
        <v>59</v>
      </c>
      <c r="X32" s="221">
        <v>42</v>
      </c>
      <c r="Y32" s="221">
        <v>35</v>
      </c>
      <c r="Z32" s="221">
        <v>309</v>
      </c>
      <c r="AA32" s="221">
        <f t="shared" si="4"/>
        <v>445</v>
      </c>
    </row>
    <row r="33" spans="1:27" ht="15.95" customHeight="1" x14ac:dyDescent="0.2">
      <c r="A33" s="170" t="s">
        <v>2165</v>
      </c>
      <c r="B33" s="171">
        <v>63261</v>
      </c>
      <c r="C33" s="166">
        <f t="shared" si="5"/>
        <v>391</v>
      </c>
      <c r="D33" s="167">
        <f t="shared" si="0"/>
        <v>6.1807432699451477E-3</v>
      </c>
      <c r="E33" s="172"/>
      <c r="F33" s="197"/>
      <c r="G33" s="197"/>
      <c r="H33" s="197"/>
      <c r="I33" s="197"/>
      <c r="J33" s="197"/>
      <c r="K33" s="172"/>
      <c r="L33" s="197"/>
      <c r="M33" s="197"/>
      <c r="N33" s="197"/>
      <c r="O33" s="197"/>
      <c r="P33" s="172"/>
      <c r="Q33" s="197"/>
      <c r="R33" s="197"/>
      <c r="S33" s="197"/>
      <c r="T33" s="197"/>
      <c r="U33" s="197"/>
      <c r="V33" s="172"/>
      <c r="W33" s="221">
        <v>35</v>
      </c>
      <c r="X33" s="221">
        <v>110</v>
      </c>
      <c r="Y33" s="221">
        <v>16</v>
      </c>
      <c r="Z33" s="221">
        <v>230</v>
      </c>
      <c r="AA33" s="221">
        <f t="shared" si="4"/>
        <v>391</v>
      </c>
    </row>
    <row r="34" spans="1:27" ht="15.95" customHeight="1" x14ac:dyDescent="0.2">
      <c r="A34" s="170" t="s">
        <v>2166</v>
      </c>
      <c r="B34" s="171">
        <v>62387</v>
      </c>
      <c r="C34" s="166">
        <f t="shared" si="5"/>
        <v>1691</v>
      </c>
      <c r="D34" s="167">
        <f t="shared" si="0"/>
        <v>2.7105005850577846E-2</v>
      </c>
      <c r="E34" s="172"/>
      <c r="F34" s="251"/>
      <c r="G34" s="251"/>
      <c r="H34" s="251"/>
      <c r="I34" s="251"/>
      <c r="J34" s="251"/>
      <c r="K34" s="251"/>
      <c r="L34" s="417"/>
      <c r="M34" s="197"/>
      <c r="N34" s="197"/>
      <c r="O34" s="197"/>
      <c r="P34" s="172"/>
      <c r="Q34" s="197"/>
      <c r="R34" s="197"/>
      <c r="S34" s="197"/>
      <c r="T34" s="197"/>
      <c r="U34" s="197"/>
      <c r="V34" s="172"/>
      <c r="W34" s="221">
        <v>334</v>
      </c>
      <c r="X34" s="221">
        <v>435</v>
      </c>
      <c r="Y34" s="221">
        <v>226</v>
      </c>
      <c r="Z34" s="221">
        <v>696</v>
      </c>
      <c r="AA34" s="221">
        <f t="shared" si="4"/>
        <v>1691</v>
      </c>
    </row>
    <row r="35" spans="1:27" x14ac:dyDescent="0.2">
      <c r="A35" s="234"/>
      <c r="B35" s="136"/>
      <c r="C35" s="235"/>
      <c r="D35" s="138"/>
      <c r="E35" s="139"/>
      <c r="F35" s="236" t="s">
        <v>867</v>
      </c>
      <c r="G35" s="236"/>
      <c r="H35" s="236"/>
      <c r="I35" s="237"/>
      <c r="J35" s="730">
        <f>SUM(J10,O10,U10)/SUM(B12:B23)</f>
        <v>0.88975028107311782</v>
      </c>
      <c r="K35" s="730"/>
      <c r="L35" s="136"/>
      <c r="M35" s="136"/>
      <c r="N35" s="136"/>
      <c r="O35" s="136"/>
      <c r="P35" s="139"/>
      <c r="Q35" s="136"/>
      <c r="R35" s="136"/>
      <c r="S35" s="136"/>
      <c r="T35" s="136"/>
      <c r="U35" s="136"/>
      <c r="V35" s="139"/>
      <c r="W35" s="136"/>
      <c r="X35" s="238"/>
      <c r="Y35" s="239" t="s">
        <v>869</v>
      </c>
      <c r="Z35" s="418">
        <f>AA10/SUM(B24:B26)*100</f>
        <v>71.977335222064838</v>
      </c>
      <c r="AA35" s="240" t="s">
        <v>853</v>
      </c>
    </row>
    <row r="36" spans="1:27" x14ac:dyDescent="0.2">
      <c r="A36" s="241"/>
      <c r="B36" s="136"/>
      <c r="C36" s="137"/>
      <c r="D36" s="138"/>
      <c r="E36" s="139"/>
      <c r="F36" s="136"/>
      <c r="G36" s="136"/>
      <c r="H36" s="136"/>
      <c r="I36" s="136"/>
      <c r="J36" s="136"/>
      <c r="K36" s="139"/>
      <c r="L36" s="136"/>
      <c r="M36" s="136"/>
      <c r="N36" s="136"/>
      <c r="O36" s="136"/>
      <c r="P36" s="139"/>
      <c r="Q36" s="136"/>
      <c r="R36" s="136"/>
      <c r="S36" s="136"/>
      <c r="T36" s="136"/>
      <c r="U36" s="136"/>
      <c r="V36" s="139"/>
      <c r="W36" s="136"/>
      <c r="X36" s="136"/>
      <c r="Y36" s="136"/>
      <c r="Z36" s="242"/>
      <c r="AA36" s="136"/>
    </row>
    <row r="37" spans="1:27" x14ac:dyDescent="0.2">
      <c r="A37" s="137"/>
      <c r="B37" s="136"/>
      <c r="C37" s="137"/>
      <c r="D37" s="138"/>
      <c r="E37" s="139"/>
      <c r="F37" s="136"/>
      <c r="G37" s="136"/>
      <c r="H37" s="136"/>
      <c r="I37" s="136"/>
      <c r="J37" s="136"/>
      <c r="K37" s="139"/>
      <c r="L37" s="136"/>
      <c r="M37" s="136"/>
      <c r="N37" s="136"/>
      <c r="O37" s="136"/>
      <c r="P37" s="139"/>
      <c r="Q37" s="136"/>
      <c r="R37" s="136"/>
      <c r="S37" s="136"/>
      <c r="T37" s="136"/>
      <c r="U37" s="136"/>
      <c r="V37" s="139"/>
      <c r="W37" s="136"/>
      <c r="X37" s="136"/>
      <c r="Y37" s="136"/>
      <c r="Z37" s="136"/>
      <c r="AA37" s="136"/>
    </row>
    <row r="38" spans="1:27" x14ac:dyDescent="0.2">
      <c r="A38" s="243"/>
      <c r="B38" s="136"/>
      <c r="C38" s="137"/>
      <c r="D38" s="138"/>
      <c r="E38" s="139"/>
      <c r="F38" s="136"/>
      <c r="G38" s="136"/>
      <c r="H38" s="136"/>
      <c r="I38" s="136"/>
      <c r="J38" s="136"/>
      <c r="K38" s="139"/>
      <c r="L38" s="136"/>
      <c r="M38" s="136"/>
      <c r="N38" s="136"/>
      <c r="O38" s="136"/>
      <c r="P38" s="139"/>
      <c r="Q38" s="136"/>
      <c r="R38" s="136"/>
      <c r="S38" s="136"/>
      <c r="T38" s="136"/>
      <c r="U38" s="136"/>
      <c r="V38" s="139"/>
      <c r="W38" s="136"/>
      <c r="X38" s="136"/>
      <c r="Y38" s="136"/>
      <c r="Z38" s="136"/>
      <c r="AA38" s="136"/>
    </row>
    <row r="39" spans="1:27" x14ac:dyDescent="0.2">
      <c r="A39" s="137"/>
      <c r="B39" s="136"/>
      <c r="C39" s="137"/>
      <c r="D39" s="138"/>
      <c r="E39" s="139"/>
      <c r="F39" s="136"/>
      <c r="G39" s="136"/>
      <c r="H39" s="136"/>
      <c r="I39" s="136"/>
      <c r="J39" s="136"/>
      <c r="K39" s="139"/>
      <c r="L39" s="136"/>
      <c r="M39" s="136"/>
      <c r="N39" s="136"/>
      <c r="O39" s="136"/>
      <c r="P39" s="139"/>
      <c r="Q39" s="136"/>
      <c r="R39" s="136"/>
      <c r="S39" s="136"/>
      <c r="T39" s="136"/>
      <c r="U39" s="136"/>
      <c r="V39" s="139"/>
      <c r="W39" s="136"/>
      <c r="X39" s="136"/>
      <c r="Y39" s="136"/>
      <c r="Z39" s="136"/>
      <c r="AA39" s="136"/>
    </row>
    <row r="40" spans="1:27" x14ac:dyDescent="0.2">
      <c r="A40" s="137"/>
      <c r="B40" s="136"/>
      <c r="C40" s="137"/>
      <c r="D40" s="138"/>
      <c r="E40" s="139"/>
      <c r="F40" s="136"/>
      <c r="G40" s="136"/>
      <c r="H40" s="136"/>
      <c r="I40" s="136"/>
      <c r="J40" s="136"/>
      <c r="K40" s="139"/>
      <c r="L40" s="136"/>
      <c r="M40" s="136"/>
      <c r="N40" s="136"/>
      <c r="O40" s="136"/>
      <c r="P40" s="139"/>
      <c r="Q40" s="136"/>
      <c r="R40" s="136"/>
      <c r="S40" s="136"/>
      <c r="T40" s="136"/>
      <c r="U40" s="136"/>
      <c r="V40" s="139"/>
      <c r="W40" s="136"/>
      <c r="X40" s="136"/>
      <c r="Y40" s="136"/>
      <c r="Z40" s="136"/>
      <c r="AA40" s="136"/>
    </row>
  </sheetData>
  <mergeCells count="5">
    <mergeCell ref="F7:J7"/>
    <mergeCell ref="L7:O7"/>
    <mergeCell ref="Q7:U7"/>
    <mergeCell ref="W7:AA7"/>
    <mergeCell ref="J35:K35"/>
  </mergeCells>
  <printOptions horizontalCentered="1" verticalCentered="1"/>
  <pageMargins left="0.31496062992125984" right="0" top="0.78740157480314965" bottom="0" header="0" footer="0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zoomScaleNormal="100" workbookViewId="0"/>
  </sheetViews>
  <sheetFormatPr baseColWidth="10" defaultColWidth="13.33203125" defaultRowHeight="12.75" x14ac:dyDescent="0.2"/>
  <cols>
    <col min="1" max="1" width="6.33203125" style="140" customWidth="1"/>
    <col min="2" max="2" width="10.1640625" style="140" customWidth="1"/>
    <col min="3" max="3" width="10.6640625" style="140" bestFit="1" customWidth="1"/>
    <col min="4" max="4" width="9.33203125" style="143" customWidth="1"/>
    <col min="5" max="5" width="1.6640625" style="140" customWidth="1"/>
    <col min="6" max="6" width="7.83203125" style="140" bestFit="1" customWidth="1"/>
    <col min="7" max="7" width="6.6640625" style="140" bestFit="1" customWidth="1"/>
    <col min="8" max="10" width="7.83203125" style="140" customWidth="1"/>
    <col min="11" max="11" width="2" style="140" customWidth="1"/>
    <col min="12" max="12" width="7.83203125" style="140" bestFit="1" customWidth="1"/>
    <col min="13" max="13" width="7.83203125" style="140" customWidth="1"/>
    <col min="14" max="14" width="8.5" style="140" bestFit="1" customWidth="1"/>
    <col min="15" max="15" width="7.83203125" style="140" customWidth="1"/>
    <col min="16" max="16" width="2" style="140" customWidth="1"/>
    <col min="17" max="21" width="7.83203125" style="140" customWidth="1"/>
    <col min="22" max="22" width="2" style="140" customWidth="1"/>
    <col min="23" max="23" width="7.5" style="140" customWidth="1"/>
    <col min="24" max="27" width="7.83203125" style="140" customWidth="1"/>
    <col min="28" max="28" width="13.33203125" style="140" customWidth="1"/>
    <col min="29" max="16384" width="13.33203125" style="140"/>
  </cols>
  <sheetData>
    <row r="1" spans="1:27" ht="18.75" x14ac:dyDescent="0.3">
      <c r="A1" s="415" t="s">
        <v>870</v>
      </c>
      <c r="B1" s="136"/>
      <c r="C1" s="137"/>
      <c r="D1" s="138"/>
      <c r="E1" s="139"/>
      <c r="F1" s="136"/>
      <c r="G1" s="136"/>
      <c r="H1" s="136"/>
      <c r="I1" s="136"/>
      <c r="J1" s="136"/>
      <c r="K1" s="139"/>
      <c r="L1" s="136"/>
      <c r="M1" s="136"/>
      <c r="N1" s="136"/>
      <c r="O1" s="136"/>
      <c r="P1" s="139"/>
      <c r="Q1" s="136"/>
      <c r="R1" s="136"/>
      <c r="S1" s="136"/>
      <c r="T1" s="136"/>
      <c r="U1" s="136"/>
      <c r="V1" s="139"/>
      <c r="W1" s="136"/>
      <c r="X1" s="136"/>
      <c r="Y1" s="136"/>
      <c r="Z1" s="136"/>
      <c r="AA1" s="136"/>
    </row>
    <row r="2" spans="1:27" ht="17.25" x14ac:dyDescent="0.3">
      <c r="A2" s="416" t="s">
        <v>830</v>
      </c>
      <c r="B2" s="136"/>
      <c r="C2" s="137"/>
      <c r="D2" s="138"/>
      <c r="E2" s="139"/>
      <c r="F2" s="136"/>
      <c r="G2" s="136"/>
      <c r="H2" s="136"/>
      <c r="I2" s="136"/>
      <c r="J2" s="136"/>
      <c r="K2" s="139"/>
      <c r="L2" s="136"/>
      <c r="M2" s="136"/>
      <c r="N2" s="136"/>
      <c r="O2" s="136"/>
      <c r="P2" s="139"/>
      <c r="Q2" s="136"/>
      <c r="R2" s="136"/>
      <c r="S2" s="136"/>
      <c r="T2" s="136"/>
      <c r="U2" s="136"/>
      <c r="V2" s="139"/>
      <c r="W2" s="136"/>
      <c r="X2" s="136"/>
      <c r="Y2" s="136"/>
      <c r="Z2" s="136"/>
      <c r="AA2" s="136"/>
    </row>
    <row r="3" spans="1:27" ht="6.75" customHeight="1" x14ac:dyDescent="0.2">
      <c r="A3" s="137"/>
      <c r="B3" s="136"/>
      <c r="C3" s="137"/>
      <c r="D3" s="138"/>
      <c r="E3" s="139"/>
      <c r="F3" s="136"/>
      <c r="G3" s="136"/>
      <c r="H3" s="136"/>
      <c r="I3" s="136"/>
      <c r="J3" s="136"/>
      <c r="K3" s="139"/>
      <c r="L3" s="136"/>
      <c r="M3" s="136"/>
      <c r="N3" s="136"/>
      <c r="O3" s="136"/>
      <c r="P3" s="139"/>
      <c r="Q3" s="136"/>
      <c r="R3" s="136"/>
      <c r="S3" s="136"/>
      <c r="T3" s="136"/>
      <c r="U3" s="136"/>
      <c r="V3" s="139"/>
      <c r="W3" s="136"/>
      <c r="X3" s="136"/>
      <c r="Y3" s="136"/>
      <c r="Z3" s="136"/>
      <c r="AA3" s="136"/>
    </row>
    <row r="4" spans="1:27" ht="14.25" customHeight="1" x14ac:dyDescent="0.2">
      <c r="A4" s="141" t="s">
        <v>831</v>
      </c>
      <c r="B4" s="142"/>
      <c r="E4" s="144"/>
      <c r="F4" s="142"/>
      <c r="G4" s="142"/>
      <c r="H4" s="142"/>
      <c r="I4" s="142"/>
      <c r="J4" s="142"/>
      <c r="K4" s="144"/>
      <c r="L4" s="142"/>
      <c r="M4" s="142"/>
      <c r="N4" s="142"/>
      <c r="O4" s="142"/>
      <c r="P4" s="144"/>
      <c r="Q4" s="142"/>
      <c r="R4" s="142"/>
      <c r="S4" s="142"/>
      <c r="T4" s="142"/>
      <c r="U4" s="142"/>
      <c r="V4" s="144"/>
      <c r="W4" s="142"/>
      <c r="X4" s="142"/>
      <c r="Y4" s="142"/>
      <c r="Z4" s="142"/>
      <c r="AA4" s="142"/>
    </row>
    <row r="5" spans="1:27" ht="6.75" customHeight="1" x14ac:dyDescent="0.2">
      <c r="A5" s="137"/>
      <c r="B5" s="136"/>
      <c r="C5" s="137"/>
      <c r="D5" s="138"/>
      <c r="E5" s="139"/>
      <c r="F5" s="136"/>
      <c r="G5" s="136"/>
      <c r="H5" s="136"/>
      <c r="I5" s="136"/>
      <c r="J5" s="136"/>
      <c r="K5" s="139"/>
      <c r="L5" s="136"/>
      <c r="M5" s="136"/>
      <c r="N5" s="136"/>
      <c r="O5" s="136"/>
      <c r="P5" s="139"/>
      <c r="Q5" s="136"/>
      <c r="R5" s="136"/>
      <c r="S5" s="136"/>
      <c r="T5" s="136"/>
      <c r="U5" s="136"/>
      <c r="V5" s="139"/>
      <c r="W5" s="136"/>
      <c r="X5" s="136"/>
      <c r="Y5" s="136"/>
      <c r="Z5" s="136"/>
      <c r="AA5" s="136"/>
    </row>
    <row r="6" spans="1:27" ht="12.75" customHeight="1" x14ac:dyDescent="0.2">
      <c r="A6" s="145"/>
      <c r="B6" s="146"/>
      <c r="C6" s="145"/>
      <c r="D6" s="147"/>
      <c r="E6" s="148"/>
      <c r="F6" s="726" t="s">
        <v>10</v>
      </c>
      <c r="G6" s="726"/>
      <c r="H6" s="726"/>
      <c r="I6" s="726"/>
      <c r="J6" s="726"/>
      <c r="K6" s="148"/>
      <c r="L6" s="727" t="s">
        <v>16</v>
      </c>
      <c r="M6" s="727"/>
      <c r="N6" s="727"/>
      <c r="O6" s="727"/>
      <c r="P6" s="148"/>
      <c r="Q6" s="728" t="s">
        <v>17</v>
      </c>
      <c r="R6" s="728"/>
      <c r="S6" s="728"/>
      <c r="T6" s="728"/>
      <c r="U6" s="728"/>
      <c r="V6" s="148"/>
      <c r="W6" s="729" t="s">
        <v>833</v>
      </c>
      <c r="X6" s="729"/>
      <c r="Y6" s="729"/>
      <c r="Z6" s="729"/>
      <c r="AA6" s="729"/>
    </row>
    <row r="7" spans="1:27" ht="54.75" customHeight="1" x14ac:dyDescent="0.2">
      <c r="A7" s="149" t="s">
        <v>834</v>
      </c>
      <c r="B7" s="150" t="s">
        <v>871</v>
      </c>
      <c r="C7" s="149" t="s">
        <v>836</v>
      </c>
      <c r="D7" s="151" t="s">
        <v>837</v>
      </c>
      <c r="E7" s="152"/>
      <c r="F7" s="153" t="s">
        <v>838</v>
      </c>
      <c r="G7" s="153" t="s">
        <v>51</v>
      </c>
      <c r="H7" s="153" t="s">
        <v>839</v>
      </c>
      <c r="I7" s="153" t="s">
        <v>54</v>
      </c>
      <c r="J7" s="153" t="s">
        <v>18</v>
      </c>
      <c r="K7" s="152"/>
      <c r="L7" s="154" t="s">
        <v>838</v>
      </c>
      <c r="M7" s="154" t="s">
        <v>839</v>
      </c>
      <c r="N7" s="154" t="s">
        <v>54</v>
      </c>
      <c r="O7" s="154" t="s">
        <v>18</v>
      </c>
      <c r="P7" s="152"/>
      <c r="Q7" s="155" t="s">
        <v>838</v>
      </c>
      <c r="R7" s="155" t="s">
        <v>840</v>
      </c>
      <c r="S7" s="155" t="s">
        <v>841</v>
      </c>
      <c r="T7" s="155" t="s">
        <v>54</v>
      </c>
      <c r="U7" s="155" t="s">
        <v>18</v>
      </c>
      <c r="V7" s="152"/>
      <c r="W7" s="156" t="s">
        <v>842</v>
      </c>
      <c r="X7" s="156" t="s">
        <v>843</v>
      </c>
      <c r="Y7" s="156" t="s">
        <v>844</v>
      </c>
      <c r="Z7" s="156" t="s">
        <v>845</v>
      </c>
      <c r="AA7" s="156" t="s">
        <v>18</v>
      </c>
    </row>
    <row r="8" spans="1:27" ht="4.5" customHeight="1" x14ac:dyDescent="0.2">
      <c r="A8" s="137"/>
      <c r="B8" s="136"/>
      <c r="C8" s="137"/>
      <c r="D8" s="138"/>
      <c r="E8" s="139"/>
      <c r="F8" s="136"/>
      <c r="G8" s="136"/>
      <c r="H8" s="136"/>
      <c r="I8" s="136"/>
      <c r="J8" s="136"/>
      <c r="K8" s="139"/>
      <c r="L8" s="136"/>
      <c r="M8" s="136"/>
      <c r="N8" s="136"/>
      <c r="O8" s="136"/>
      <c r="P8" s="139"/>
      <c r="Q8" s="136"/>
      <c r="R8" s="136"/>
      <c r="S8" s="136"/>
      <c r="T8" s="136"/>
      <c r="U8" s="136"/>
      <c r="V8" s="139"/>
      <c r="W8" s="136"/>
      <c r="X8" s="136"/>
      <c r="Y8" s="136"/>
      <c r="Z8" s="136"/>
      <c r="AA8" s="136"/>
    </row>
    <row r="9" spans="1:27" ht="15.95" customHeight="1" thickBot="1" x14ac:dyDescent="0.25">
      <c r="A9" s="157" t="s">
        <v>846</v>
      </c>
      <c r="B9" s="158">
        <f>SUM(B10:B33)</f>
        <v>820748</v>
      </c>
      <c r="C9" s="159">
        <f>SUM(C10:C33)</f>
        <v>441417</v>
      </c>
      <c r="D9" s="160">
        <f>C9/B9</f>
        <v>0.53782281528556874</v>
      </c>
      <c r="E9" s="139"/>
      <c r="F9" s="161">
        <f>SUM(F10:F14)</f>
        <v>58987</v>
      </c>
      <c r="G9" s="161">
        <f t="shared" ref="G9:I9" si="0">SUM(G10:G14)</f>
        <v>328</v>
      </c>
      <c r="H9" s="161">
        <f t="shared" si="0"/>
        <v>2284</v>
      </c>
      <c r="I9" s="161">
        <f t="shared" si="0"/>
        <v>1929</v>
      </c>
      <c r="J9" s="161">
        <f t="shared" ref="J9:J14" si="1">SUM(F9:I9)</f>
        <v>63528</v>
      </c>
      <c r="K9" s="139"/>
      <c r="L9" s="162">
        <f>SUM(L13:L23)</f>
        <v>201373</v>
      </c>
      <c r="M9" s="162">
        <f>SUM(M13:M23)</f>
        <v>10276</v>
      </c>
      <c r="N9" s="162">
        <f>SUM(N13:N23)</f>
        <v>1110</v>
      </c>
      <c r="O9" s="162">
        <f>SUM(L9:N9)</f>
        <v>212759</v>
      </c>
      <c r="P9" s="139"/>
      <c r="Q9" s="163">
        <f>SUM(Q19:Q26)</f>
        <v>52828</v>
      </c>
      <c r="R9" s="163">
        <f>SUM(R19:R26)</f>
        <v>32443</v>
      </c>
      <c r="S9" s="163">
        <f>SUM(S19:S26)</f>
        <v>9225</v>
      </c>
      <c r="T9" s="163">
        <f>SUM(T19:T26)</f>
        <v>553</v>
      </c>
      <c r="U9" s="163">
        <f>SUM(Q9:T9)</f>
        <v>95049</v>
      </c>
      <c r="V9" s="139"/>
      <c r="W9" s="164">
        <f>SUM(W22:W33)</f>
        <v>37454</v>
      </c>
      <c r="X9" s="164">
        <f>SUM(X22:X33)</f>
        <v>1089</v>
      </c>
      <c r="Y9" s="164">
        <f>SUM(Y22:Y33)</f>
        <v>30279</v>
      </c>
      <c r="Z9" s="164">
        <f>SUM(Z22:Z33)</f>
        <v>1259</v>
      </c>
      <c r="AA9" s="164">
        <f>SUM(W9:Z9)</f>
        <v>70081</v>
      </c>
    </row>
    <row r="10" spans="1:27" ht="15.75" customHeight="1" thickTop="1" thickBot="1" x14ac:dyDescent="0.25">
      <c r="A10" s="244" t="s">
        <v>872</v>
      </c>
      <c r="B10" s="171">
        <v>35115</v>
      </c>
      <c r="C10" s="245">
        <f>SUM(J10,O10,U10,AA10)</f>
        <v>2277</v>
      </c>
      <c r="D10" s="419">
        <f t="shared" ref="D10:D33" si="2">C10/B10</f>
        <v>6.4844083724903884E-2</v>
      </c>
      <c r="E10" s="139"/>
      <c r="F10" s="168">
        <v>2053</v>
      </c>
      <c r="G10" s="168">
        <v>18</v>
      </c>
      <c r="H10" s="168">
        <v>127</v>
      </c>
      <c r="I10" s="168">
        <v>79</v>
      </c>
      <c r="J10" s="168">
        <f t="shared" si="1"/>
        <v>2277</v>
      </c>
      <c r="K10" s="139"/>
      <c r="L10" s="136"/>
      <c r="M10" s="136"/>
      <c r="N10" s="136"/>
      <c r="O10" s="136"/>
      <c r="P10" s="139"/>
      <c r="Q10" s="136"/>
      <c r="R10" s="136"/>
      <c r="S10" s="136"/>
      <c r="T10" s="136"/>
      <c r="U10" s="136"/>
      <c r="V10" s="139"/>
      <c r="W10" s="136"/>
      <c r="X10" s="136"/>
      <c r="Y10" s="136"/>
      <c r="Z10" s="136"/>
      <c r="AA10" s="136"/>
    </row>
    <row r="11" spans="1:27" ht="15.95" customHeight="1" x14ac:dyDescent="0.2">
      <c r="A11" s="170" t="s">
        <v>847</v>
      </c>
      <c r="B11" s="171">
        <v>35032</v>
      </c>
      <c r="C11" s="166">
        <f>SUM(J11,O11,U11,AA11)</f>
        <v>13742</v>
      </c>
      <c r="D11" s="167">
        <f t="shared" si="2"/>
        <v>0.39226992464032884</v>
      </c>
      <c r="E11" s="172"/>
      <c r="F11" s="173">
        <v>12626</v>
      </c>
      <c r="G11" s="174">
        <v>94</v>
      </c>
      <c r="H11" s="174">
        <v>591</v>
      </c>
      <c r="I11" s="174">
        <v>431</v>
      </c>
      <c r="J11" s="175">
        <f t="shared" si="1"/>
        <v>13742</v>
      </c>
      <c r="K11" s="172"/>
      <c r="L11" s="176"/>
      <c r="M11" s="176"/>
      <c r="N11" s="176"/>
      <c r="O11" s="176"/>
      <c r="P11" s="172"/>
      <c r="Q11" s="176"/>
      <c r="R11" s="176"/>
      <c r="S11" s="176"/>
      <c r="T11" s="176"/>
      <c r="U11" s="176"/>
      <c r="V11" s="172"/>
      <c r="W11" s="177"/>
      <c r="X11" s="177"/>
      <c r="Y11" s="177"/>
      <c r="Z11" s="177"/>
      <c r="AA11" s="177"/>
    </row>
    <row r="12" spans="1:27" ht="15.95" customHeight="1" x14ac:dyDescent="0.2">
      <c r="A12" s="170" t="s">
        <v>848</v>
      </c>
      <c r="B12" s="171">
        <v>34925</v>
      </c>
      <c r="C12" s="166">
        <f>SUM(J12,O12,U12,AA12)</f>
        <v>26445</v>
      </c>
      <c r="D12" s="167">
        <f t="shared" si="2"/>
        <v>0.75719398711524699</v>
      </c>
      <c r="E12" s="172"/>
      <c r="F12" s="178">
        <v>24656</v>
      </c>
      <c r="G12" s="179">
        <v>92</v>
      </c>
      <c r="H12" s="179">
        <v>901</v>
      </c>
      <c r="I12" s="179">
        <v>796</v>
      </c>
      <c r="J12" s="180">
        <f t="shared" si="1"/>
        <v>26445</v>
      </c>
      <c r="K12" s="172"/>
      <c r="L12" s="181"/>
      <c r="M12" s="181"/>
      <c r="N12" s="181"/>
      <c r="O12" s="181"/>
      <c r="P12" s="172"/>
      <c r="Q12" s="176"/>
      <c r="R12" s="176"/>
      <c r="S12" s="176"/>
      <c r="T12" s="176"/>
      <c r="U12" s="176"/>
      <c r="V12" s="172"/>
      <c r="W12" s="177"/>
      <c r="X12" s="177"/>
      <c r="Y12" s="177"/>
      <c r="Z12" s="177"/>
      <c r="AA12" s="177"/>
    </row>
    <row r="13" spans="1:27" ht="15.95" customHeight="1" thickBot="1" x14ac:dyDescent="0.25">
      <c r="A13" s="157" t="s">
        <v>849</v>
      </c>
      <c r="B13" s="158">
        <v>34906</v>
      </c>
      <c r="C13" s="159">
        <f>SUM(J13,O13,U13,AA13)</f>
        <v>32282</v>
      </c>
      <c r="D13" s="160">
        <f t="shared" si="2"/>
        <v>0.92482667736205815</v>
      </c>
      <c r="E13" s="172"/>
      <c r="F13" s="182">
        <v>19607</v>
      </c>
      <c r="G13" s="183">
        <v>103</v>
      </c>
      <c r="H13" s="183">
        <v>665</v>
      </c>
      <c r="I13" s="183">
        <v>622</v>
      </c>
      <c r="J13" s="184">
        <f t="shared" si="1"/>
        <v>20997</v>
      </c>
      <c r="K13" s="172"/>
      <c r="L13" s="185">
        <v>10833</v>
      </c>
      <c r="M13" s="185">
        <v>416</v>
      </c>
      <c r="N13" s="185">
        <v>36</v>
      </c>
      <c r="O13" s="185">
        <f>SUM(L13:N13)</f>
        <v>11285</v>
      </c>
      <c r="P13" s="172"/>
      <c r="Q13" s="176"/>
      <c r="R13" s="176"/>
      <c r="S13" s="176"/>
      <c r="T13" s="176"/>
      <c r="U13" s="176"/>
      <c r="V13" s="172"/>
      <c r="W13" s="177"/>
      <c r="X13" s="177"/>
      <c r="Y13" s="177"/>
      <c r="Z13" s="177"/>
      <c r="AA13" s="177"/>
    </row>
    <row r="14" spans="1:27" ht="15.95" customHeight="1" thickTop="1" x14ac:dyDescent="0.2">
      <c r="A14" s="170" t="s">
        <v>850</v>
      </c>
      <c r="B14" s="171">
        <v>34895</v>
      </c>
      <c r="C14" s="166">
        <f>SUM(J14,O14,U14,AA14)</f>
        <v>33236</v>
      </c>
      <c r="D14" s="167">
        <f t="shared" si="2"/>
        <v>0.95245737211634907</v>
      </c>
      <c r="E14" s="186"/>
      <c r="F14" s="179">
        <v>45</v>
      </c>
      <c r="G14" s="179">
        <v>21</v>
      </c>
      <c r="H14" s="179">
        <v>0</v>
      </c>
      <c r="I14" s="179">
        <v>1</v>
      </c>
      <c r="J14" s="179">
        <f t="shared" si="1"/>
        <v>67</v>
      </c>
      <c r="K14" s="186"/>
      <c r="L14" s="187">
        <v>31562</v>
      </c>
      <c r="M14" s="188">
        <v>1454</v>
      </c>
      <c r="N14" s="188">
        <v>153</v>
      </c>
      <c r="O14" s="189">
        <f t="shared" ref="O14:O23" si="3">SUM(L14:N14)</f>
        <v>33169</v>
      </c>
      <c r="P14" s="186"/>
      <c r="Q14" s="176"/>
      <c r="R14" s="176"/>
      <c r="S14" s="176"/>
      <c r="T14" s="176"/>
      <c r="U14" s="176"/>
      <c r="V14" s="186"/>
      <c r="W14" s="177"/>
      <c r="X14" s="177"/>
      <c r="Y14" s="177"/>
      <c r="Z14" s="177"/>
      <c r="AA14" s="177"/>
    </row>
    <row r="15" spans="1:27" ht="15.95" customHeight="1" x14ac:dyDescent="0.2">
      <c r="A15" s="170" t="s">
        <v>851</v>
      </c>
      <c r="B15" s="171">
        <v>34891</v>
      </c>
      <c r="C15" s="166">
        <f t="shared" ref="C15:C20" si="4">SUM(O15,U15,AA15)</f>
        <v>34410</v>
      </c>
      <c r="D15" s="167">
        <f t="shared" si="2"/>
        <v>0.98621420996818665</v>
      </c>
      <c r="E15" s="172"/>
      <c r="F15" s="190"/>
      <c r="G15" s="190"/>
      <c r="H15" s="191" t="s">
        <v>852</v>
      </c>
      <c r="I15" s="192">
        <f>SUM(J11:J13)/SUM(B11:B13)*100</f>
        <v>58.346604617453245</v>
      </c>
      <c r="J15" s="193" t="s">
        <v>853</v>
      </c>
      <c r="K15" s="172"/>
      <c r="L15" s="194">
        <v>32649</v>
      </c>
      <c r="M15" s="195">
        <v>1573</v>
      </c>
      <c r="N15" s="195">
        <v>188</v>
      </c>
      <c r="O15" s="196">
        <f t="shared" si="3"/>
        <v>34410</v>
      </c>
      <c r="P15" s="172"/>
      <c r="Q15" s="176"/>
      <c r="R15" s="176"/>
      <c r="S15" s="176"/>
      <c r="T15" s="176"/>
      <c r="U15" s="176"/>
      <c r="V15" s="172"/>
      <c r="W15" s="177"/>
      <c r="X15" s="177"/>
      <c r="Y15" s="177"/>
      <c r="Z15" s="177"/>
      <c r="AA15" s="177"/>
    </row>
    <row r="16" spans="1:27" ht="15.95" customHeight="1" x14ac:dyDescent="0.2">
      <c r="A16" s="170" t="s">
        <v>854</v>
      </c>
      <c r="B16" s="171">
        <v>34418</v>
      </c>
      <c r="C16" s="166">
        <f t="shared" si="4"/>
        <v>34903</v>
      </c>
      <c r="D16" s="167">
        <f t="shared" si="2"/>
        <v>1.0140914637689582</v>
      </c>
      <c r="E16" s="172"/>
      <c r="F16" s="190"/>
      <c r="G16" s="190"/>
      <c r="H16" s="191" t="s">
        <v>855</v>
      </c>
      <c r="I16" s="192">
        <f>J9/SUM(B11:B13)*100</f>
        <v>60.581902100836324</v>
      </c>
      <c r="J16" s="193" t="s">
        <v>853</v>
      </c>
      <c r="K16" s="172"/>
      <c r="L16" s="194">
        <v>33084</v>
      </c>
      <c r="M16" s="195">
        <v>1635</v>
      </c>
      <c r="N16" s="195">
        <v>184</v>
      </c>
      <c r="O16" s="196">
        <f t="shared" si="3"/>
        <v>34903</v>
      </c>
      <c r="P16" s="172"/>
      <c r="Q16" s="176"/>
      <c r="R16" s="176"/>
      <c r="S16" s="176"/>
      <c r="T16" s="176"/>
      <c r="U16" s="176"/>
      <c r="V16" s="172"/>
      <c r="W16" s="177"/>
      <c r="X16" s="177"/>
      <c r="Y16" s="177"/>
      <c r="Z16" s="177"/>
      <c r="AA16" s="177"/>
    </row>
    <row r="17" spans="1:27" ht="15.95" customHeight="1" x14ac:dyDescent="0.2">
      <c r="A17" s="170" t="s">
        <v>856</v>
      </c>
      <c r="B17" s="171">
        <v>35155</v>
      </c>
      <c r="C17" s="166">
        <f t="shared" si="4"/>
        <v>34063</v>
      </c>
      <c r="D17" s="167">
        <f t="shared" si="2"/>
        <v>0.96893756222443461</v>
      </c>
      <c r="E17" s="172"/>
      <c r="F17" s="197"/>
      <c r="G17" s="197"/>
      <c r="H17" s="191" t="s">
        <v>873</v>
      </c>
      <c r="I17" s="192">
        <f>J9/'MATRÍCULA POR EDAD'!J10*100</f>
        <v>50.396649108332802</v>
      </c>
      <c r="J17" s="193" t="s">
        <v>853</v>
      </c>
      <c r="K17" s="172"/>
      <c r="L17" s="194">
        <v>32342</v>
      </c>
      <c r="M17" s="195">
        <v>1544</v>
      </c>
      <c r="N17" s="195">
        <v>177</v>
      </c>
      <c r="O17" s="196">
        <f t="shared" si="3"/>
        <v>34063</v>
      </c>
      <c r="P17" s="172"/>
      <c r="Q17" s="176"/>
      <c r="R17" s="176"/>
      <c r="S17" s="176"/>
      <c r="T17" s="176"/>
      <c r="U17" s="176"/>
      <c r="V17" s="172"/>
      <c r="W17" s="177"/>
      <c r="X17" s="177"/>
      <c r="Y17" s="177"/>
      <c r="Z17" s="177"/>
      <c r="AA17" s="177"/>
    </row>
    <row r="18" spans="1:27" ht="15.95" customHeight="1" x14ac:dyDescent="0.2">
      <c r="A18" s="170" t="s">
        <v>857</v>
      </c>
      <c r="B18" s="171">
        <v>36129</v>
      </c>
      <c r="C18" s="166">
        <f t="shared" si="4"/>
        <v>35564</v>
      </c>
      <c r="D18" s="167">
        <f t="shared" si="2"/>
        <v>0.98436159317999394</v>
      </c>
      <c r="E18" s="172"/>
      <c r="F18" s="197"/>
      <c r="G18" s="197"/>
      <c r="H18" s="197"/>
      <c r="I18" s="197"/>
      <c r="J18" s="197"/>
      <c r="K18" s="172"/>
      <c r="L18" s="194">
        <v>33769</v>
      </c>
      <c r="M18" s="195">
        <v>1606</v>
      </c>
      <c r="N18" s="195">
        <v>189</v>
      </c>
      <c r="O18" s="196">
        <f t="shared" si="3"/>
        <v>35564</v>
      </c>
      <c r="P18" s="172"/>
      <c r="Q18" s="181"/>
      <c r="R18" s="181"/>
      <c r="S18" s="181"/>
      <c r="T18" s="181"/>
      <c r="U18" s="181"/>
      <c r="V18" s="172"/>
      <c r="W18" s="177"/>
      <c r="X18" s="177"/>
      <c r="Y18" s="177"/>
      <c r="Z18" s="177"/>
      <c r="AA18" s="177"/>
    </row>
    <row r="19" spans="1:27" ht="15.95" customHeight="1" thickBot="1" x14ac:dyDescent="0.25">
      <c r="A19" s="157" t="s">
        <v>858</v>
      </c>
      <c r="B19" s="158">
        <v>35872</v>
      </c>
      <c r="C19" s="159">
        <f t="shared" si="4"/>
        <v>35257</v>
      </c>
      <c r="D19" s="160">
        <f t="shared" si="2"/>
        <v>0.98285570918822485</v>
      </c>
      <c r="E19" s="172"/>
      <c r="F19" s="197"/>
      <c r="G19" s="197"/>
      <c r="H19" s="197"/>
      <c r="I19" s="197"/>
      <c r="J19" s="197"/>
      <c r="K19" s="172"/>
      <c r="L19" s="198">
        <v>23969</v>
      </c>
      <c r="M19" s="199">
        <v>1296</v>
      </c>
      <c r="N19" s="199">
        <v>129</v>
      </c>
      <c r="O19" s="200">
        <f t="shared" si="3"/>
        <v>25394</v>
      </c>
      <c r="P19" s="172"/>
      <c r="Q19" s="246">
        <v>5438</v>
      </c>
      <c r="R19" s="246">
        <v>3582</v>
      </c>
      <c r="S19" s="246">
        <v>801</v>
      </c>
      <c r="T19" s="246">
        <v>42</v>
      </c>
      <c r="U19" s="246">
        <f>SUM(Q19:T19)</f>
        <v>9863</v>
      </c>
      <c r="V19" s="172"/>
      <c r="W19" s="177"/>
      <c r="X19" s="202"/>
      <c r="Y19" s="177"/>
      <c r="Z19" s="177"/>
      <c r="AA19" s="177"/>
    </row>
    <row r="20" spans="1:27" ht="15.95" customHeight="1" thickTop="1" x14ac:dyDescent="0.2">
      <c r="A20" s="203" t="s">
        <v>859</v>
      </c>
      <c r="B20" s="204">
        <v>35862</v>
      </c>
      <c r="C20" s="205">
        <f t="shared" si="4"/>
        <v>33666</v>
      </c>
      <c r="D20" s="206">
        <f t="shared" si="2"/>
        <v>0.93876526685628237</v>
      </c>
      <c r="E20" s="172"/>
      <c r="F20" s="197"/>
      <c r="G20" s="197"/>
      <c r="H20" s="197"/>
      <c r="I20" s="197"/>
      <c r="J20" s="197"/>
      <c r="K20" s="172"/>
      <c r="L20" s="188">
        <v>2704</v>
      </c>
      <c r="M20" s="188">
        <v>497</v>
      </c>
      <c r="N20" s="188">
        <v>29</v>
      </c>
      <c r="O20" s="188">
        <f t="shared" si="3"/>
        <v>3230</v>
      </c>
      <c r="P20" s="172"/>
      <c r="Q20" s="207">
        <v>17043</v>
      </c>
      <c r="R20" s="208">
        <v>10588</v>
      </c>
      <c r="S20" s="208">
        <v>2658</v>
      </c>
      <c r="T20" s="208">
        <v>147</v>
      </c>
      <c r="U20" s="247">
        <f t="shared" ref="U20:U26" si="5">SUM(Q20:T20)</f>
        <v>30436</v>
      </c>
      <c r="V20" s="172"/>
      <c r="W20" s="177"/>
      <c r="X20" s="177"/>
      <c r="Y20" s="177"/>
      <c r="Z20" s="177"/>
      <c r="AA20" s="177"/>
    </row>
    <row r="21" spans="1:27" ht="15.95" customHeight="1" x14ac:dyDescent="0.2">
      <c r="A21" s="210" t="s">
        <v>860</v>
      </c>
      <c r="B21" s="211">
        <v>35674</v>
      </c>
      <c r="C21" s="212">
        <f>SUM(O21,U21,AA21)</f>
        <v>31011</v>
      </c>
      <c r="D21" s="213">
        <f t="shared" si="2"/>
        <v>0.86928855749285194</v>
      </c>
      <c r="E21" s="172"/>
      <c r="F21" s="197"/>
      <c r="G21" s="197"/>
      <c r="H21" s="197"/>
      <c r="I21" s="197"/>
      <c r="J21" s="197"/>
      <c r="K21" s="172"/>
      <c r="L21" s="185">
        <v>387</v>
      </c>
      <c r="M21" s="185">
        <v>162</v>
      </c>
      <c r="N21" s="185">
        <v>13</v>
      </c>
      <c r="O21" s="185">
        <f t="shared" si="3"/>
        <v>562</v>
      </c>
      <c r="P21" s="172"/>
      <c r="Q21" s="214">
        <v>17012</v>
      </c>
      <c r="R21" s="215">
        <v>10351</v>
      </c>
      <c r="S21" s="215">
        <v>2890</v>
      </c>
      <c r="T21" s="215">
        <v>196</v>
      </c>
      <c r="U21" s="248">
        <f t="shared" si="5"/>
        <v>30449</v>
      </c>
      <c r="V21" s="172"/>
      <c r="W21" s="217"/>
      <c r="X21" s="217"/>
      <c r="Y21" s="217"/>
      <c r="Z21" s="217"/>
      <c r="AA21" s="217"/>
    </row>
    <row r="22" spans="1:27" ht="15.95" customHeight="1" thickBot="1" x14ac:dyDescent="0.25">
      <c r="A22" s="157" t="s">
        <v>861</v>
      </c>
      <c r="B22" s="158">
        <v>35319</v>
      </c>
      <c r="C22" s="159">
        <f>SUM(O22,U22,AA22)</f>
        <v>25211</v>
      </c>
      <c r="D22" s="160">
        <f t="shared" si="2"/>
        <v>0.71380843172230246</v>
      </c>
      <c r="E22" s="172"/>
      <c r="F22" s="197"/>
      <c r="G22" s="197"/>
      <c r="H22" s="197"/>
      <c r="I22" s="197"/>
      <c r="J22" s="197"/>
      <c r="K22" s="172"/>
      <c r="L22" s="185">
        <v>59</v>
      </c>
      <c r="M22" s="185">
        <v>76</v>
      </c>
      <c r="N22" s="185">
        <v>7</v>
      </c>
      <c r="O22" s="185">
        <f t="shared" si="3"/>
        <v>142</v>
      </c>
      <c r="P22" s="172"/>
      <c r="Q22" s="218">
        <v>11786</v>
      </c>
      <c r="R22" s="219">
        <v>7146</v>
      </c>
      <c r="S22" s="219">
        <v>2078</v>
      </c>
      <c r="T22" s="219">
        <v>118</v>
      </c>
      <c r="U22" s="249">
        <f t="shared" si="5"/>
        <v>21128</v>
      </c>
      <c r="V22" s="172"/>
      <c r="W22" s="221">
        <v>2491</v>
      </c>
      <c r="X22" s="221">
        <v>26</v>
      </c>
      <c r="Y22" s="221">
        <v>1422</v>
      </c>
      <c r="Z22" s="221">
        <v>2</v>
      </c>
      <c r="AA22" s="221">
        <f>SUM(W22:Z22)</f>
        <v>3941</v>
      </c>
    </row>
    <row r="23" spans="1:27" ht="15.95" customHeight="1" thickTop="1" x14ac:dyDescent="0.2">
      <c r="A23" s="203" t="s">
        <v>862</v>
      </c>
      <c r="B23" s="204">
        <v>34949</v>
      </c>
      <c r="C23" s="205">
        <f>SUM(O23,U23,AA23)</f>
        <v>24085</v>
      </c>
      <c r="D23" s="206">
        <f t="shared" si="2"/>
        <v>0.68914704283384365</v>
      </c>
      <c r="E23" s="172"/>
      <c r="F23" s="197"/>
      <c r="G23" s="197"/>
      <c r="H23" s="197"/>
      <c r="I23" s="197"/>
      <c r="J23" s="197"/>
      <c r="K23" s="172"/>
      <c r="L23" s="185">
        <v>15</v>
      </c>
      <c r="M23" s="185">
        <v>17</v>
      </c>
      <c r="N23" s="185">
        <v>5</v>
      </c>
      <c r="O23" s="185">
        <f t="shared" si="3"/>
        <v>37</v>
      </c>
      <c r="P23" s="172"/>
      <c r="Q23" s="208">
        <v>1442</v>
      </c>
      <c r="R23" s="208">
        <v>705</v>
      </c>
      <c r="S23" s="208">
        <v>528</v>
      </c>
      <c r="T23" s="208">
        <v>36</v>
      </c>
      <c r="U23" s="208">
        <f t="shared" si="5"/>
        <v>2711</v>
      </c>
      <c r="V23" s="172"/>
      <c r="W23" s="223">
        <v>11313</v>
      </c>
      <c r="X23" s="224">
        <v>136</v>
      </c>
      <c r="Y23" s="224">
        <v>9840</v>
      </c>
      <c r="Z23" s="224">
        <v>48</v>
      </c>
      <c r="AA23" s="225">
        <f t="shared" ref="AA23:AA33" si="6">SUM(W23:Z23)</f>
        <v>21337</v>
      </c>
    </row>
    <row r="24" spans="1:27" ht="15.95" customHeight="1" x14ac:dyDescent="0.2">
      <c r="A24" s="210" t="s">
        <v>863</v>
      </c>
      <c r="B24" s="211">
        <v>34583</v>
      </c>
      <c r="C24" s="212">
        <f>SUM(U24,AA24)</f>
        <v>21061</v>
      </c>
      <c r="D24" s="213">
        <f t="shared" si="2"/>
        <v>0.60899864095075618</v>
      </c>
      <c r="E24" s="172"/>
      <c r="F24" s="197"/>
      <c r="G24" s="197"/>
      <c r="H24" s="197"/>
      <c r="I24" s="197"/>
      <c r="J24" s="197"/>
      <c r="K24" s="172"/>
      <c r="L24" s="190"/>
      <c r="M24" s="191" t="s">
        <v>864</v>
      </c>
      <c r="N24" s="192">
        <f>O9/SUM(B14:B19)*100</f>
        <v>100.66190386071159</v>
      </c>
      <c r="O24" s="193" t="s">
        <v>853</v>
      </c>
      <c r="P24" s="172"/>
      <c r="Q24" s="246">
        <v>96</v>
      </c>
      <c r="R24" s="246">
        <v>65</v>
      </c>
      <c r="S24" s="246">
        <v>180</v>
      </c>
      <c r="T24" s="246">
        <v>10</v>
      </c>
      <c r="U24" s="246">
        <f t="shared" si="5"/>
        <v>351</v>
      </c>
      <c r="V24" s="172"/>
      <c r="W24" s="226">
        <v>11087</v>
      </c>
      <c r="X24" s="227">
        <v>115</v>
      </c>
      <c r="Y24" s="227">
        <v>9427</v>
      </c>
      <c r="Z24" s="227">
        <v>81</v>
      </c>
      <c r="AA24" s="228">
        <f t="shared" si="6"/>
        <v>20710</v>
      </c>
    </row>
    <row r="25" spans="1:27" ht="15.95" customHeight="1" thickBot="1" x14ac:dyDescent="0.25">
      <c r="A25" s="157" t="s">
        <v>865</v>
      </c>
      <c r="B25" s="158">
        <v>34202</v>
      </c>
      <c r="C25" s="159">
        <f>SUM(U25,AA25)</f>
        <v>17092</v>
      </c>
      <c r="D25" s="160">
        <f t="shared" si="2"/>
        <v>0.49973685749371383</v>
      </c>
      <c r="E25" s="172"/>
      <c r="F25" s="197"/>
      <c r="G25" s="197"/>
      <c r="H25" s="197"/>
      <c r="I25" s="197"/>
      <c r="J25" s="197"/>
      <c r="K25" s="172"/>
      <c r="L25" s="197"/>
      <c r="M25" s="191" t="s">
        <v>873</v>
      </c>
      <c r="N25" s="192">
        <f>O9/'MATRÍCULA POR EDAD'!O10*100</f>
        <v>50.868128610229149</v>
      </c>
      <c r="O25" s="193" t="s">
        <v>853</v>
      </c>
      <c r="P25" s="172"/>
      <c r="Q25" s="246">
        <v>8</v>
      </c>
      <c r="R25" s="246">
        <v>3</v>
      </c>
      <c r="S25" s="246">
        <v>63</v>
      </c>
      <c r="T25" s="246">
        <v>3</v>
      </c>
      <c r="U25" s="246">
        <f t="shared" si="5"/>
        <v>77</v>
      </c>
      <c r="V25" s="172"/>
      <c r="W25" s="230">
        <v>9220</v>
      </c>
      <c r="X25" s="231">
        <v>114</v>
      </c>
      <c r="Y25" s="231">
        <v>7592</v>
      </c>
      <c r="Z25" s="231">
        <v>89</v>
      </c>
      <c r="AA25" s="232">
        <f t="shared" si="6"/>
        <v>17015</v>
      </c>
    </row>
    <row r="26" spans="1:27" ht="15.95" customHeight="1" thickTop="1" x14ac:dyDescent="0.2">
      <c r="A26" s="203" t="s">
        <v>866</v>
      </c>
      <c r="B26" s="204">
        <v>33845</v>
      </c>
      <c r="C26" s="205">
        <f>SUM(U26,AA26)</f>
        <v>4270</v>
      </c>
      <c r="D26" s="206">
        <f t="shared" si="2"/>
        <v>0.12616339193381593</v>
      </c>
      <c r="E26" s="172"/>
      <c r="F26" s="197"/>
      <c r="G26" s="197"/>
      <c r="H26" s="197"/>
      <c r="I26" s="197"/>
      <c r="J26" s="197"/>
      <c r="K26" s="172"/>
      <c r="L26" s="197"/>
      <c r="M26" s="197"/>
      <c r="N26" s="197"/>
      <c r="O26" s="197"/>
      <c r="P26" s="172"/>
      <c r="Q26" s="246">
        <v>3</v>
      </c>
      <c r="R26" s="246">
        <v>3</v>
      </c>
      <c r="S26" s="246">
        <v>27</v>
      </c>
      <c r="T26" s="246">
        <v>1</v>
      </c>
      <c r="U26" s="246">
        <f t="shared" si="5"/>
        <v>34</v>
      </c>
      <c r="V26" s="172"/>
      <c r="W26" s="224">
        <v>2463</v>
      </c>
      <c r="X26" s="224">
        <v>123</v>
      </c>
      <c r="Y26" s="224">
        <v>1492</v>
      </c>
      <c r="Z26" s="224">
        <v>158</v>
      </c>
      <c r="AA26" s="233">
        <f t="shared" si="6"/>
        <v>4236</v>
      </c>
    </row>
    <row r="27" spans="1:27" ht="15.95" customHeight="1" x14ac:dyDescent="0.2">
      <c r="A27" s="210" t="s">
        <v>2160</v>
      </c>
      <c r="B27" s="211">
        <v>33491</v>
      </c>
      <c r="C27" s="212">
        <f t="shared" ref="C27:C33" si="7">AA27</f>
        <v>1089</v>
      </c>
      <c r="D27" s="213">
        <f t="shared" si="2"/>
        <v>3.2516198381654773E-2</v>
      </c>
      <c r="E27" s="172"/>
      <c r="F27" s="197"/>
      <c r="G27" s="197"/>
      <c r="H27" s="197"/>
      <c r="I27" s="197"/>
      <c r="J27" s="197"/>
      <c r="K27" s="172"/>
      <c r="L27" s="197"/>
      <c r="M27" s="197"/>
      <c r="N27" s="197"/>
      <c r="O27" s="197"/>
      <c r="P27" s="250"/>
      <c r="Q27" s="190"/>
      <c r="R27" s="251"/>
      <c r="S27" s="191" t="s">
        <v>868</v>
      </c>
      <c r="T27" s="192">
        <f>U9/SUM(B20:B22)*100</f>
        <v>88.951382714894009</v>
      </c>
      <c r="U27" s="193" t="s">
        <v>853</v>
      </c>
      <c r="V27" s="172"/>
      <c r="W27" s="221">
        <v>504</v>
      </c>
      <c r="X27" s="221">
        <v>95</v>
      </c>
      <c r="Y27" s="221">
        <v>313</v>
      </c>
      <c r="Z27" s="221">
        <v>177</v>
      </c>
      <c r="AA27" s="221">
        <f t="shared" si="6"/>
        <v>1089</v>
      </c>
    </row>
    <row r="28" spans="1:27" ht="15.95" customHeight="1" x14ac:dyDescent="0.2">
      <c r="A28" s="170" t="s">
        <v>2161</v>
      </c>
      <c r="B28" s="171">
        <v>33087</v>
      </c>
      <c r="C28" s="166">
        <f t="shared" si="7"/>
        <v>421</v>
      </c>
      <c r="D28" s="167">
        <f t="shared" si="2"/>
        <v>1.2724030586030768E-2</v>
      </c>
      <c r="E28" s="172"/>
      <c r="F28" s="197"/>
      <c r="G28" s="197"/>
      <c r="H28" s="197"/>
      <c r="I28" s="197"/>
      <c r="J28" s="197"/>
      <c r="K28" s="172"/>
      <c r="L28" s="197"/>
      <c r="M28" s="197"/>
      <c r="N28" s="197"/>
      <c r="O28" s="197"/>
      <c r="P28" s="172"/>
      <c r="Q28" s="197"/>
      <c r="R28" s="197"/>
      <c r="S28" s="191" t="s">
        <v>873</v>
      </c>
      <c r="T28" s="192">
        <f>U9/'MATRÍCULA POR EDAD'!U10*100</f>
        <v>50.000789079144639</v>
      </c>
      <c r="U28" s="193" t="s">
        <v>853</v>
      </c>
      <c r="V28" s="172"/>
      <c r="W28" s="221">
        <v>123</v>
      </c>
      <c r="X28" s="221">
        <v>69</v>
      </c>
      <c r="Y28" s="221">
        <v>63</v>
      </c>
      <c r="Z28" s="221">
        <v>166</v>
      </c>
      <c r="AA28" s="221">
        <f t="shared" si="6"/>
        <v>421</v>
      </c>
    </row>
    <row r="29" spans="1:27" ht="15.95" customHeight="1" x14ac:dyDescent="0.2">
      <c r="A29" s="170" t="s">
        <v>2162</v>
      </c>
      <c r="B29" s="171">
        <v>32662</v>
      </c>
      <c r="C29" s="166">
        <f t="shared" si="7"/>
        <v>219</v>
      </c>
      <c r="D29" s="167">
        <f t="shared" si="2"/>
        <v>6.705039495438124E-3</v>
      </c>
      <c r="E29" s="172"/>
      <c r="F29" s="197"/>
      <c r="G29" s="197"/>
      <c r="H29" s="197"/>
      <c r="I29" s="197"/>
      <c r="J29" s="197"/>
      <c r="K29" s="172"/>
      <c r="L29" s="197"/>
      <c r="M29" s="197"/>
      <c r="N29" s="197"/>
      <c r="O29" s="197"/>
      <c r="P29" s="172"/>
      <c r="Q29" s="197"/>
      <c r="R29" s="197"/>
      <c r="S29" s="197"/>
      <c r="T29" s="197"/>
      <c r="U29" s="197"/>
      <c r="V29" s="172"/>
      <c r="W29" s="221">
        <v>39</v>
      </c>
      <c r="X29" s="221">
        <v>52</v>
      </c>
      <c r="Y29" s="221">
        <v>28</v>
      </c>
      <c r="Z29" s="221">
        <v>100</v>
      </c>
      <c r="AA29" s="221">
        <f t="shared" si="6"/>
        <v>219</v>
      </c>
    </row>
    <row r="30" spans="1:27" ht="15.95" customHeight="1" x14ac:dyDescent="0.2">
      <c r="A30" s="170" t="s">
        <v>2163</v>
      </c>
      <c r="B30" s="171">
        <v>32247</v>
      </c>
      <c r="C30" s="166">
        <f t="shared" si="7"/>
        <v>151</v>
      </c>
      <c r="D30" s="167">
        <f t="shared" si="2"/>
        <v>4.6826061339039294E-3</v>
      </c>
      <c r="E30" s="172"/>
      <c r="F30" s="197"/>
      <c r="G30" s="197"/>
      <c r="H30" s="197"/>
      <c r="I30" s="197"/>
      <c r="J30" s="197"/>
      <c r="K30" s="172"/>
      <c r="L30" s="197"/>
      <c r="M30" s="197"/>
      <c r="N30" s="197"/>
      <c r="O30" s="197"/>
      <c r="P30" s="172"/>
      <c r="Q30" s="197"/>
      <c r="R30" s="197"/>
      <c r="S30" s="197"/>
      <c r="T30" s="197"/>
      <c r="U30" s="197"/>
      <c r="V30" s="172"/>
      <c r="W30" s="221">
        <v>30</v>
      </c>
      <c r="X30" s="221">
        <v>25</v>
      </c>
      <c r="Y30" s="221">
        <v>16</v>
      </c>
      <c r="Z30" s="221">
        <v>80</v>
      </c>
      <c r="AA30" s="221">
        <f t="shared" si="6"/>
        <v>151</v>
      </c>
    </row>
    <row r="31" spans="1:27" ht="15.95" customHeight="1" x14ac:dyDescent="0.2">
      <c r="A31" s="170" t="s">
        <v>2164</v>
      </c>
      <c r="B31" s="171">
        <v>31714</v>
      </c>
      <c r="C31" s="166">
        <f t="shared" si="7"/>
        <v>140</v>
      </c>
      <c r="D31" s="167">
        <f t="shared" si="2"/>
        <v>4.4144541842719301E-3</v>
      </c>
      <c r="E31" s="172"/>
      <c r="F31" s="197"/>
      <c r="G31" s="197"/>
      <c r="H31" s="197"/>
      <c r="I31" s="197"/>
      <c r="J31" s="197"/>
      <c r="K31" s="172"/>
      <c r="L31" s="197"/>
      <c r="M31" s="197"/>
      <c r="N31" s="197"/>
      <c r="O31" s="197"/>
      <c r="P31" s="172"/>
      <c r="Q31" s="197"/>
      <c r="R31" s="197"/>
      <c r="S31" s="197"/>
      <c r="T31" s="197"/>
      <c r="U31" s="197"/>
      <c r="V31" s="172"/>
      <c r="W31" s="221">
        <v>23</v>
      </c>
      <c r="X31" s="221">
        <v>25</v>
      </c>
      <c r="Y31" s="221">
        <v>14</v>
      </c>
      <c r="Z31" s="221">
        <v>78</v>
      </c>
      <c r="AA31" s="221">
        <f t="shared" si="6"/>
        <v>140</v>
      </c>
    </row>
    <row r="32" spans="1:27" ht="15.95" customHeight="1" x14ac:dyDescent="0.2">
      <c r="A32" s="170" t="s">
        <v>2165</v>
      </c>
      <c r="B32" s="171">
        <v>31174</v>
      </c>
      <c r="C32" s="166">
        <f t="shared" si="7"/>
        <v>158</v>
      </c>
      <c r="D32" s="167">
        <f t="shared" si="2"/>
        <v>5.0683261692436006E-3</v>
      </c>
      <c r="E32" s="172"/>
      <c r="F32" s="197"/>
      <c r="G32" s="197"/>
      <c r="H32" s="197"/>
      <c r="I32" s="197"/>
      <c r="J32" s="197"/>
      <c r="K32" s="172"/>
      <c r="L32" s="197"/>
      <c r="M32" s="197"/>
      <c r="N32" s="197"/>
      <c r="O32" s="197"/>
      <c r="P32" s="172"/>
      <c r="Q32" s="197"/>
      <c r="R32" s="197"/>
      <c r="S32" s="197"/>
      <c r="T32" s="197"/>
      <c r="U32" s="197"/>
      <c r="V32" s="172"/>
      <c r="W32" s="221">
        <v>15</v>
      </c>
      <c r="X32" s="221">
        <v>70</v>
      </c>
      <c r="Y32" s="221">
        <v>7</v>
      </c>
      <c r="Z32" s="221">
        <v>66</v>
      </c>
      <c r="AA32" s="221">
        <f t="shared" si="6"/>
        <v>158</v>
      </c>
    </row>
    <row r="33" spans="1:27" ht="15.95" customHeight="1" x14ac:dyDescent="0.2">
      <c r="A33" s="170" t="s">
        <v>2166</v>
      </c>
      <c r="B33" s="171">
        <v>30601</v>
      </c>
      <c r="C33" s="166">
        <f t="shared" si="7"/>
        <v>664</v>
      </c>
      <c r="D33" s="167">
        <f t="shared" si="2"/>
        <v>2.1698637299434657E-2</v>
      </c>
      <c r="E33" s="172"/>
      <c r="F33" s="251"/>
      <c r="G33" s="251"/>
      <c r="H33" s="251"/>
      <c r="I33" s="251"/>
      <c r="J33" s="251"/>
      <c r="K33" s="251"/>
      <c r="L33" s="417"/>
      <c r="M33" s="197"/>
      <c r="N33" s="197"/>
      <c r="O33" s="197"/>
      <c r="P33" s="172"/>
      <c r="Q33" s="197"/>
      <c r="R33" s="197"/>
      <c r="S33" s="197"/>
      <c r="T33" s="197"/>
      <c r="U33" s="197"/>
      <c r="V33" s="172"/>
      <c r="W33" s="221">
        <v>146</v>
      </c>
      <c r="X33" s="221">
        <v>239</v>
      </c>
      <c r="Y33" s="221">
        <v>65</v>
      </c>
      <c r="Z33" s="221">
        <v>214</v>
      </c>
      <c r="AA33" s="221">
        <f t="shared" si="6"/>
        <v>664</v>
      </c>
    </row>
    <row r="34" spans="1:27" x14ac:dyDescent="0.2">
      <c r="A34" s="234"/>
      <c r="B34" s="136"/>
      <c r="C34" s="235"/>
      <c r="D34" s="138"/>
      <c r="E34" s="139"/>
      <c r="F34" s="236" t="s">
        <v>867</v>
      </c>
      <c r="G34" s="236"/>
      <c r="H34" s="236"/>
      <c r="I34" s="237"/>
      <c r="J34" s="730">
        <f>SUM(J9,O9,U9)/SUM(B11:B22)</f>
        <v>0.87770103857917448</v>
      </c>
      <c r="K34" s="730"/>
      <c r="L34" s="136"/>
      <c r="M34" s="136"/>
      <c r="N34" s="136"/>
      <c r="O34" s="136"/>
      <c r="P34" s="139"/>
      <c r="Q34" s="136"/>
      <c r="R34" s="136"/>
      <c r="S34" s="136"/>
      <c r="T34" s="136"/>
      <c r="U34" s="136"/>
      <c r="V34" s="139"/>
      <c r="W34" s="136"/>
      <c r="X34" s="238"/>
      <c r="Y34" s="239" t="s">
        <v>869</v>
      </c>
      <c r="Z34" s="418">
        <f>AA9/SUM(B23:B25)*100</f>
        <v>67.558370447490702</v>
      </c>
      <c r="AA34" s="240" t="s">
        <v>853</v>
      </c>
    </row>
    <row r="35" spans="1:27" x14ac:dyDescent="0.2">
      <c r="A35" s="241"/>
      <c r="B35" s="136"/>
      <c r="C35" s="137"/>
      <c r="D35" s="138"/>
      <c r="E35" s="139"/>
      <c r="F35" s="136"/>
      <c r="G35" s="136"/>
      <c r="H35" s="136"/>
      <c r="I35" s="136"/>
      <c r="J35" s="136"/>
      <c r="K35" s="139"/>
      <c r="L35" s="136"/>
      <c r="M35" s="136"/>
      <c r="N35" s="136"/>
      <c r="O35" s="136"/>
      <c r="P35" s="139"/>
      <c r="Q35" s="136"/>
      <c r="R35" s="136"/>
      <c r="S35" s="136"/>
      <c r="T35" s="136"/>
      <c r="U35" s="136"/>
      <c r="V35" s="139"/>
      <c r="W35" s="136"/>
      <c r="X35" s="136"/>
      <c r="Y35" s="239" t="s">
        <v>873</v>
      </c>
      <c r="Z35" s="252">
        <f>AA9/'MATRÍCULA POR EDAD'!AA10*100</f>
        <v>47.724146384647867</v>
      </c>
      <c r="AA35" s="236" t="s">
        <v>853</v>
      </c>
    </row>
    <row r="36" spans="1:27" x14ac:dyDescent="0.2">
      <c r="A36" s="137"/>
      <c r="B36" s="136"/>
      <c r="C36" s="137"/>
      <c r="D36" s="138"/>
      <c r="E36" s="139"/>
      <c r="F36" s="136"/>
      <c r="G36" s="136"/>
      <c r="H36" s="136"/>
      <c r="I36" s="136"/>
      <c r="J36" s="136"/>
      <c r="K36" s="139"/>
      <c r="L36" s="136"/>
      <c r="M36" s="136"/>
      <c r="N36" s="136"/>
      <c r="O36" s="136"/>
      <c r="P36" s="139"/>
      <c r="Q36" s="136"/>
      <c r="R36" s="136"/>
      <c r="S36" s="136"/>
      <c r="T36" s="136"/>
      <c r="U36" s="136"/>
      <c r="V36" s="139"/>
      <c r="W36" s="136"/>
      <c r="X36" s="136"/>
      <c r="Y36" s="136"/>
      <c r="Z36" s="136"/>
      <c r="AA36" s="136"/>
    </row>
    <row r="37" spans="1:27" x14ac:dyDescent="0.2">
      <c r="A37" s="243"/>
      <c r="B37" s="136"/>
      <c r="C37" s="137"/>
      <c r="D37" s="138"/>
      <c r="E37" s="139"/>
      <c r="F37" s="136"/>
      <c r="G37" s="136"/>
      <c r="H37" s="136"/>
      <c r="I37" s="136"/>
      <c r="J37" s="136"/>
      <c r="K37" s="139"/>
      <c r="L37" s="136"/>
      <c r="M37" s="136"/>
      <c r="N37" s="136"/>
      <c r="O37" s="136"/>
      <c r="P37" s="139"/>
      <c r="Q37" s="136"/>
      <c r="R37" s="136"/>
      <c r="S37" s="136"/>
      <c r="T37" s="136"/>
      <c r="U37" s="136"/>
      <c r="V37" s="139"/>
      <c r="W37" s="136"/>
      <c r="X37" s="136"/>
      <c r="Y37" s="136"/>
      <c r="Z37" s="136"/>
      <c r="AA37" s="136"/>
    </row>
    <row r="38" spans="1:27" x14ac:dyDescent="0.2">
      <c r="A38" s="137"/>
      <c r="B38" s="136"/>
      <c r="C38" s="137"/>
      <c r="D38" s="138"/>
      <c r="E38" s="139"/>
      <c r="F38" s="136"/>
      <c r="G38" s="136"/>
      <c r="H38" s="136"/>
      <c r="I38" s="136"/>
      <c r="J38" s="136"/>
      <c r="K38" s="139"/>
      <c r="L38" s="136"/>
      <c r="M38" s="136"/>
      <c r="N38" s="136"/>
      <c r="O38" s="136"/>
      <c r="P38" s="139"/>
      <c r="Q38" s="136"/>
      <c r="R38" s="136"/>
      <c r="S38" s="136"/>
      <c r="T38" s="136"/>
      <c r="U38" s="136"/>
      <c r="V38" s="139"/>
      <c r="W38" s="136"/>
      <c r="X38" s="136"/>
      <c r="Y38" s="136"/>
      <c r="Z38" s="136"/>
      <c r="AA38" s="136"/>
    </row>
    <row r="39" spans="1:27" x14ac:dyDescent="0.2">
      <c r="A39" s="137"/>
      <c r="B39" s="136"/>
      <c r="C39" s="137"/>
      <c r="D39" s="138"/>
      <c r="E39" s="139"/>
      <c r="F39" s="136"/>
      <c r="G39" s="136"/>
      <c r="H39" s="136"/>
      <c r="I39" s="136"/>
      <c r="J39" s="136"/>
      <c r="K39" s="139"/>
      <c r="L39" s="136"/>
      <c r="M39" s="136"/>
      <c r="N39" s="136"/>
      <c r="O39" s="136"/>
      <c r="P39" s="139"/>
      <c r="Q39" s="136"/>
      <c r="R39" s="136"/>
      <c r="S39" s="136"/>
      <c r="T39" s="136"/>
      <c r="U39" s="136"/>
      <c r="V39" s="139"/>
      <c r="W39" s="136"/>
      <c r="X39" s="136"/>
      <c r="Y39" s="136"/>
      <c r="Z39" s="136"/>
      <c r="AA39" s="136"/>
    </row>
  </sheetData>
  <mergeCells count="5">
    <mergeCell ref="F6:J6"/>
    <mergeCell ref="L6:O6"/>
    <mergeCell ref="Q6:U6"/>
    <mergeCell ref="W6:AA6"/>
    <mergeCell ref="J34:K34"/>
  </mergeCells>
  <printOptions horizontalCentered="1" verticalCentered="1"/>
  <pageMargins left="0.31496062992125984" right="0" top="0.78740157480314965" bottom="0" header="0" footer="0"/>
  <pageSetup paperSize="9" scale="9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zoomScaleNormal="100" workbookViewId="0"/>
  </sheetViews>
  <sheetFormatPr baseColWidth="10" defaultColWidth="13.33203125" defaultRowHeight="12.75" x14ac:dyDescent="0.2"/>
  <cols>
    <col min="1" max="1" width="6.33203125" style="140" customWidth="1"/>
    <col min="2" max="2" width="10.1640625" style="140" customWidth="1"/>
    <col min="3" max="3" width="10.6640625" style="140" bestFit="1" customWidth="1"/>
    <col min="4" max="4" width="9.33203125" style="143" customWidth="1"/>
    <col min="5" max="5" width="1.6640625" style="140" customWidth="1"/>
    <col min="6" max="6" width="7.83203125" style="140" bestFit="1" customWidth="1"/>
    <col min="7" max="7" width="6.6640625" style="140" bestFit="1" customWidth="1"/>
    <col min="8" max="10" width="7.83203125" style="140" customWidth="1"/>
    <col min="11" max="11" width="2" style="140" customWidth="1"/>
    <col min="12" max="12" width="7.83203125" style="140" bestFit="1" customWidth="1"/>
    <col min="13" max="13" width="7.83203125" style="140" customWidth="1"/>
    <col min="14" max="14" width="8.5" style="140" bestFit="1" customWidth="1"/>
    <col min="15" max="15" width="7.83203125" style="140" customWidth="1"/>
    <col min="16" max="16" width="2" style="140" customWidth="1"/>
    <col min="17" max="21" width="7.83203125" style="140" customWidth="1"/>
    <col min="22" max="22" width="2" style="140" customWidth="1"/>
    <col min="23" max="23" width="7.5" style="140" customWidth="1"/>
    <col min="24" max="27" width="7.83203125" style="140" customWidth="1"/>
    <col min="28" max="28" width="13.33203125" style="140" customWidth="1"/>
    <col min="29" max="16384" width="13.33203125" style="140"/>
  </cols>
  <sheetData>
    <row r="1" spans="1:27" ht="18.75" x14ac:dyDescent="0.3">
      <c r="A1" s="415" t="s">
        <v>874</v>
      </c>
      <c r="B1" s="136"/>
      <c r="C1" s="137"/>
      <c r="D1" s="138"/>
      <c r="E1" s="139"/>
      <c r="F1" s="136"/>
      <c r="G1" s="136"/>
      <c r="H1" s="136"/>
      <c r="I1" s="136"/>
      <c r="J1" s="136"/>
      <c r="K1" s="139"/>
      <c r="L1" s="136"/>
      <c r="M1" s="136"/>
      <c r="N1" s="136"/>
      <c r="O1" s="136"/>
      <c r="P1" s="139"/>
      <c r="Q1" s="136"/>
      <c r="R1" s="136"/>
      <c r="S1" s="136"/>
      <c r="T1" s="136"/>
      <c r="U1" s="136"/>
      <c r="V1" s="139"/>
      <c r="W1" s="136"/>
      <c r="X1" s="136"/>
      <c r="Y1" s="136"/>
      <c r="Z1" s="136"/>
      <c r="AA1" s="136"/>
    </row>
    <row r="2" spans="1:27" ht="17.25" x14ac:dyDescent="0.3">
      <c r="A2" s="416" t="s">
        <v>830</v>
      </c>
      <c r="B2" s="136"/>
      <c r="C2" s="137"/>
      <c r="D2" s="138"/>
      <c r="E2" s="139"/>
      <c r="F2" s="136"/>
      <c r="G2" s="136"/>
      <c r="H2" s="136"/>
      <c r="I2" s="136"/>
      <c r="J2" s="136"/>
      <c r="K2" s="139"/>
      <c r="L2" s="136"/>
      <c r="M2" s="136"/>
      <c r="N2" s="136"/>
      <c r="O2" s="136"/>
      <c r="P2" s="139"/>
      <c r="Q2" s="136"/>
      <c r="R2" s="136"/>
      <c r="S2" s="136"/>
      <c r="T2" s="136"/>
      <c r="U2" s="136"/>
      <c r="V2" s="139"/>
      <c r="W2" s="136"/>
      <c r="X2" s="136"/>
      <c r="Y2" s="136"/>
      <c r="Z2" s="136"/>
      <c r="AA2" s="136"/>
    </row>
    <row r="3" spans="1:27" ht="6.75" customHeight="1" x14ac:dyDescent="0.2">
      <c r="A3" s="137"/>
      <c r="B3" s="136"/>
      <c r="C3" s="137"/>
      <c r="D3" s="138"/>
      <c r="E3" s="139"/>
      <c r="F3" s="136"/>
      <c r="G3" s="136"/>
      <c r="H3" s="136"/>
      <c r="I3" s="136"/>
      <c r="J3" s="136"/>
      <c r="K3" s="139"/>
      <c r="L3" s="136"/>
      <c r="M3" s="136"/>
      <c r="N3" s="136"/>
      <c r="O3" s="136"/>
      <c r="P3" s="139"/>
      <c r="Q3" s="136"/>
      <c r="R3" s="136"/>
      <c r="S3" s="136"/>
      <c r="T3" s="136"/>
      <c r="U3" s="136"/>
      <c r="V3" s="139"/>
      <c r="W3" s="136"/>
      <c r="X3" s="136"/>
      <c r="Y3" s="136"/>
      <c r="Z3" s="136"/>
      <c r="AA3" s="136"/>
    </row>
    <row r="4" spans="1:27" ht="14.25" customHeight="1" x14ac:dyDescent="0.2">
      <c r="A4" s="141" t="s">
        <v>831</v>
      </c>
      <c r="B4" s="142"/>
      <c r="E4" s="144"/>
      <c r="F4" s="142"/>
      <c r="G4" s="142"/>
      <c r="H4" s="142"/>
      <c r="I4" s="142"/>
      <c r="J4" s="142"/>
      <c r="K4" s="144"/>
      <c r="L4" s="142"/>
      <c r="M4" s="142"/>
      <c r="N4" s="142"/>
      <c r="O4" s="142"/>
      <c r="P4" s="144"/>
      <c r="Q4" s="142"/>
      <c r="R4" s="142"/>
      <c r="S4" s="142"/>
      <c r="T4" s="142"/>
      <c r="U4" s="142"/>
      <c r="V4" s="144"/>
      <c r="W4" s="142"/>
      <c r="X4" s="142"/>
      <c r="Y4" s="142"/>
      <c r="Z4" s="142"/>
      <c r="AA4" s="142"/>
    </row>
    <row r="5" spans="1:27" ht="6.75" customHeight="1" x14ac:dyDescent="0.2">
      <c r="A5" s="137"/>
      <c r="B5" s="136"/>
      <c r="C5" s="137"/>
      <c r="D5" s="138"/>
      <c r="E5" s="139"/>
      <c r="F5" s="136"/>
      <c r="G5" s="136"/>
      <c r="H5" s="136"/>
      <c r="I5" s="136"/>
      <c r="J5" s="136"/>
      <c r="K5" s="139"/>
      <c r="L5" s="136"/>
      <c r="M5" s="136"/>
      <c r="N5" s="136"/>
      <c r="O5" s="136"/>
      <c r="P5" s="139"/>
      <c r="Q5" s="136"/>
      <c r="R5" s="136"/>
      <c r="S5" s="136"/>
      <c r="T5" s="136"/>
      <c r="U5" s="136"/>
      <c r="V5" s="139"/>
      <c r="W5" s="136"/>
      <c r="X5" s="136"/>
      <c r="Y5" s="136"/>
      <c r="Z5" s="136"/>
      <c r="AA5" s="136"/>
    </row>
    <row r="6" spans="1:27" ht="12.75" customHeight="1" x14ac:dyDescent="0.2">
      <c r="A6" s="145"/>
      <c r="B6" s="146"/>
      <c r="C6" s="145"/>
      <c r="D6" s="147"/>
      <c r="E6" s="148"/>
      <c r="F6" s="726" t="s">
        <v>10</v>
      </c>
      <c r="G6" s="726"/>
      <c r="H6" s="726"/>
      <c r="I6" s="726"/>
      <c r="J6" s="726"/>
      <c r="K6" s="148"/>
      <c r="L6" s="727" t="s">
        <v>16</v>
      </c>
      <c r="M6" s="727"/>
      <c r="N6" s="727"/>
      <c r="O6" s="727"/>
      <c r="P6" s="148"/>
      <c r="Q6" s="728" t="s">
        <v>17</v>
      </c>
      <c r="R6" s="728"/>
      <c r="S6" s="728"/>
      <c r="T6" s="728"/>
      <c r="U6" s="728"/>
      <c r="V6" s="148"/>
      <c r="W6" s="729" t="s">
        <v>833</v>
      </c>
      <c r="X6" s="729"/>
      <c r="Y6" s="729"/>
      <c r="Z6" s="729"/>
      <c r="AA6" s="729"/>
    </row>
    <row r="7" spans="1:27" ht="54.75" customHeight="1" x14ac:dyDescent="0.2">
      <c r="A7" s="149" t="s">
        <v>834</v>
      </c>
      <c r="B7" s="150" t="s">
        <v>871</v>
      </c>
      <c r="C7" s="149" t="s">
        <v>836</v>
      </c>
      <c r="D7" s="151" t="s">
        <v>837</v>
      </c>
      <c r="E7" s="152"/>
      <c r="F7" s="153" t="s">
        <v>838</v>
      </c>
      <c r="G7" s="153" t="s">
        <v>51</v>
      </c>
      <c r="H7" s="153" t="s">
        <v>839</v>
      </c>
      <c r="I7" s="153" t="s">
        <v>54</v>
      </c>
      <c r="J7" s="153" t="s">
        <v>18</v>
      </c>
      <c r="K7" s="152"/>
      <c r="L7" s="154" t="s">
        <v>838</v>
      </c>
      <c r="M7" s="154" t="s">
        <v>839</v>
      </c>
      <c r="N7" s="154" t="s">
        <v>54</v>
      </c>
      <c r="O7" s="154" t="s">
        <v>18</v>
      </c>
      <c r="P7" s="152"/>
      <c r="Q7" s="155" t="s">
        <v>838</v>
      </c>
      <c r="R7" s="155" t="s">
        <v>840</v>
      </c>
      <c r="S7" s="155" t="s">
        <v>841</v>
      </c>
      <c r="T7" s="155" t="s">
        <v>54</v>
      </c>
      <c r="U7" s="155" t="s">
        <v>18</v>
      </c>
      <c r="V7" s="152"/>
      <c r="W7" s="156" t="s">
        <v>842</v>
      </c>
      <c r="X7" s="156" t="s">
        <v>843</v>
      </c>
      <c r="Y7" s="156" t="s">
        <v>844</v>
      </c>
      <c r="Z7" s="156" t="s">
        <v>845</v>
      </c>
      <c r="AA7" s="156" t="s">
        <v>18</v>
      </c>
    </row>
    <row r="8" spans="1:27" ht="4.5" customHeight="1" x14ac:dyDescent="0.2">
      <c r="A8" s="137"/>
      <c r="B8" s="136"/>
      <c r="C8" s="137"/>
      <c r="D8" s="138"/>
      <c r="E8" s="139"/>
      <c r="F8" s="136"/>
      <c r="G8" s="136"/>
      <c r="H8" s="136"/>
      <c r="I8" s="136"/>
      <c r="J8" s="136"/>
      <c r="K8" s="139"/>
      <c r="L8" s="136"/>
      <c r="M8" s="136"/>
      <c r="N8" s="136"/>
      <c r="O8" s="136"/>
      <c r="P8" s="139"/>
      <c r="Q8" s="136"/>
      <c r="R8" s="136"/>
      <c r="S8" s="136"/>
      <c r="T8" s="136"/>
      <c r="U8" s="136"/>
      <c r="V8" s="139"/>
      <c r="W8" s="136"/>
      <c r="X8" s="136"/>
      <c r="Y8" s="136"/>
      <c r="Z8" s="136"/>
      <c r="AA8" s="136"/>
    </row>
    <row r="9" spans="1:27" ht="15.95" customHeight="1" thickBot="1" x14ac:dyDescent="0.25">
      <c r="A9" s="157" t="s">
        <v>846</v>
      </c>
      <c r="B9" s="158">
        <f>SUM(B10:B33)</f>
        <v>796117</v>
      </c>
      <c r="C9" s="159">
        <f>SUM(C10:C33)</f>
        <v>439836</v>
      </c>
      <c r="D9" s="160">
        <f>C9/B9</f>
        <v>0.55247658321578363</v>
      </c>
      <c r="E9" s="139"/>
      <c r="F9" s="161">
        <f>SUM(F10:F14)</f>
        <v>58006</v>
      </c>
      <c r="G9" s="161">
        <f>SUM(G10:G14)</f>
        <v>355</v>
      </c>
      <c r="H9" s="161">
        <f>SUM(H10:H14)</f>
        <v>2239</v>
      </c>
      <c r="I9" s="161">
        <f>SUM(I10:I14)</f>
        <v>1928</v>
      </c>
      <c r="J9" s="161">
        <f t="shared" ref="J9:J14" si="0">SUM(F9:I9)</f>
        <v>62528</v>
      </c>
      <c r="K9" s="139"/>
      <c r="L9" s="162">
        <f>SUM(L13:L23)</f>
        <v>194753</v>
      </c>
      <c r="M9" s="162">
        <f>SUM(M13:M23)</f>
        <v>9683</v>
      </c>
      <c r="N9" s="162">
        <f>SUM(N13:N23)</f>
        <v>1061</v>
      </c>
      <c r="O9" s="162">
        <f>SUM(L9:N9)</f>
        <v>205497</v>
      </c>
      <c r="P9" s="139"/>
      <c r="Q9" s="163">
        <f>SUM(Q19:Q26)</f>
        <v>52951</v>
      </c>
      <c r="R9" s="163">
        <f>SUM(R19:R26)</f>
        <v>32791</v>
      </c>
      <c r="S9" s="163">
        <f>SUM(S19:S26)</f>
        <v>8728</v>
      </c>
      <c r="T9" s="163">
        <f>SUM(T19:T26)</f>
        <v>576</v>
      </c>
      <c r="U9" s="163">
        <f>SUM(Q9:T9)</f>
        <v>95046</v>
      </c>
      <c r="V9" s="139"/>
      <c r="W9" s="164">
        <f>SUM(W22:W33)</f>
        <v>44797</v>
      </c>
      <c r="X9" s="164">
        <f>SUM(X22:X33)</f>
        <v>923</v>
      </c>
      <c r="Y9" s="164">
        <f>SUM(Y22:Y33)</f>
        <v>28001</v>
      </c>
      <c r="Z9" s="164">
        <f>SUM(Z22:Z33)</f>
        <v>3044</v>
      </c>
      <c r="AA9" s="164">
        <f>SUM(W9:Z9)</f>
        <v>76765</v>
      </c>
    </row>
    <row r="10" spans="1:27" ht="15.75" customHeight="1" thickTop="1" thickBot="1" x14ac:dyDescent="0.25">
      <c r="A10" s="244" t="s">
        <v>872</v>
      </c>
      <c r="B10" s="171">
        <v>33521</v>
      </c>
      <c r="C10" s="245">
        <f>SUM(J10,O10,U10,AA10)</f>
        <v>2546</v>
      </c>
      <c r="D10" s="419">
        <f t="shared" ref="D10:D33" si="1">C10/B10</f>
        <v>7.5952388055248954E-2</v>
      </c>
      <c r="E10" s="139"/>
      <c r="F10" s="168">
        <v>2296</v>
      </c>
      <c r="G10" s="168">
        <v>27</v>
      </c>
      <c r="H10" s="168">
        <v>158</v>
      </c>
      <c r="I10" s="168">
        <v>65</v>
      </c>
      <c r="J10" s="168">
        <f t="shared" si="0"/>
        <v>2546</v>
      </c>
      <c r="K10" s="139"/>
      <c r="L10" s="136"/>
      <c r="M10" s="136"/>
      <c r="N10" s="136"/>
      <c r="O10" s="136"/>
      <c r="P10" s="139"/>
      <c r="Q10" s="136"/>
      <c r="R10" s="136"/>
      <c r="S10" s="136"/>
      <c r="T10" s="136"/>
      <c r="U10" s="136"/>
      <c r="V10" s="139"/>
      <c r="W10" s="136"/>
      <c r="X10" s="136"/>
      <c r="Y10" s="136"/>
      <c r="Z10" s="136"/>
      <c r="AA10" s="136"/>
    </row>
    <row r="11" spans="1:27" ht="15.95" customHeight="1" x14ac:dyDescent="0.2">
      <c r="A11" s="170" t="s">
        <v>847</v>
      </c>
      <c r="B11" s="171">
        <v>33410</v>
      </c>
      <c r="C11" s="166">
        <f>SUM(J11,O11,U11,AA11)</f>
        <v>14085</v>
      </c>
      <c r="D11" s="167">
        <f t="shared" si="1"/>
        <v>0.4215803651601317</v>
      </c>
      <c r="E11" s="172"/>
      <c r="F11" s="173">
        <v>12946</v>
      </c>
      <c r="G11" s="174">
        <v>102</v>
      </c>
      <c r="H11" s="174">
        <v>592</v>
      </c>
      <c r="I11" s="174">
        <v>445</v>
      </c>
      <c r="J11" s="175">
        <f t="shared" si="0"/>
        <v>14085</v>
      </c>
      <c r="K11" s="172"/>
      <c r="L11" s="176"/>
      <c r="M11" s="176"/>
      <c r="N11" s="176"/>
      <c r="O11" s="176"/>
      <c r="P11" s="172"/>
      <c r="Q11" s="176"/>
      <c r="R11" s="176"/>
      <c r="S11" s="176"/>
      <c r="T11" s="176"/>
      <c r="U11" s="176"/>
      <c r="V11" s="172"/>
      <c r="W11" s="177"/>
      <c r="X11" s="177"/>
      <c r="Y11" s="177"/>
      <c r="Z11" s="177"/>
      <c r="AA11" s="177"/>
    </row>
    <row r="12" spans="1:27" ht="15.95" customHeight="1" x14ac:dyDescent="0.2">
      <c r="A12" s="170" t="s">
        <v>848</v>
      </c>
      <c r="B12" s="171">
        <v>33270</v>
      </c>
      <c r="C12" s="166">
        <f>SUM(J12,O12,U12,AA12)</f>
        <v>25935</v>
      </c>
      <c r="D12" s="167">
        <f t="shared" si="1"/>
        <v>0.77953110910730383</v>
      </c>
      <c r="E12" s="172"/>
      <c r="F12" s="178">
        <v>24093</v>
      </c>
      <c r="G12" s="179">
        <v>122</v>
      </c>
      <c r="H12" s="179">
        <v>871</v>
      </c>
      <c r="I12" s="179">
        <v>849</v>
      </c>
      <c r="J12" s="180">
        <f t="shared" si="0"/>
        <v>25935</v>
      </c>
      <c r="K12" s="172"/>
      <c r="L12" s="181"/>
      <c r="M12" s="181"/>
      <c r="N12" s="181"/>
      <c r="O12" s="181"/>
      <c r="P12" s="172"/>
      <c r="Q12" s="176"/>
      <c r="R12" s="176"/>
      <c r="S12" s="176"/>
      <c r="T12" s="176"/>
      <c r="U12" s="176"/>
      <c r="V12" s="172"/>
      <c r="W12" s="177"/>
      <c r="X12" s="177"/>
      <c r="Y12" s="177"/>
      <c r="Z12" s="177"/>
      <c r="AA12" s="177"/>
    </row>
    <row r="13" spans="1:27" ht="15.95" customHeight="1" thickBot="1" x14ac:dyDescent="0.25">
      <c r="A13" s="157" t="s">
        <v>849</v>
      </c>
      <c r="B13" s="158">
        <v>33214</v>
      </c>
      <c r="C13" s="159">
        <f>SUM(J13,O13,U13,AA13)</f>
        <v>30960</v>
      </c>
      <c r="D13" s="160">
        <f t="shared" si="1"/>
        <v>0.93213705064129582</v>
      </c>
      <c r="E13" s="172"/>
      <c r="F13" s="182">
        <v>18655</v>
      </c>
      <c r="G13" s="183">
        <v>92</v>
      </c>
      <c r="H13" s="183">
        <v>618</v>
      </c>
      <c r="I13" s="183">
        <v>569</v>
      </c>
      <c r="J13" s="184">
        <f t="shared" si="0"/>
        <v>19934</v>
      </c>
      <c r="K13" s="172"/>
      <c r="L13" s="185">
        <v>10614</v>
      </c>
      <c r="M13" s="185">
        <v>377</v>
      </c>
      <c r="N13" s="185">
        <v>35</v>
      </c>
      <c r="O13" s="185">
        <f>SUM(L13:N13)</f>
        <v>11026</v>
      </c>
      <c r="P13" s="172"/>
      <c r="Q13" s="176"/>
      <c r="R13" s="176"/>
      <c r="S13" s="176"/>
      <c r="T13" s="176"/>
      <c r="U13" s="176"/>
      <c r="V13" s="172"/>
      <c r="W13" s="177"/>
      <c r="X13" s="177"/>
      <c r="Y13" s="177"/>
      <c r="Z13" s="177"/>
      <c r="AA13" s="177"/>
    </row>
    <row r="14" spans="1:27" ht="15.95" customHeight="1" thickTop="1" x14ac:dyDescent="0.2">
      <c r="A14" s="170" t="s">
        <v>850</v>
      </c>
      <c r="B14" s="171">
        <v>33158</v>
      </c>
      <c r="C14" s="166">
        <f>SUM(J14,O14,U14,AA14)</f>
        <v>32645</v>
      </c>
      <c r="D14" s="167">
        <f t="shared" si="1"/>
        <v>0.98452862054406176</v>
      </c>
      <c r="E14" s="186"/>
      <c r="F14" s="179">
        <v>16</v>
      </c>
      <c r="G14" s="179">
        <v>12</v>
      </c>
      <c r="H14" s="179">
        <v>0</v>
      </c>
      <c r="I14" s="179">
        <v>0</v>
      </c>
      <c r="J14" s="179">
        <f t="shared" si="0"/>
        <v>28</v>
      </c>
      <c r="K14" s="186"/>
      <c r="L14" s="187">
        <v>31072</v>
      </c>
      <c r="M14" s="188">
        <v>1407</v>
      </c>
      <c r="N14" s="188">
        <v>138</v>
      </c>
      <c r="O14" s="189">
        <f t="shared" ref="O14:O23" si="2">SUM(L14:N14)</f>
        <v>32617</v>
      </c>
      <c r="P14" s="186"/>
      <c r="Q14" s="176"/>
      <c r="R14" s="176"/>
      <c r="S14" s="176"/>
      <c r="T14" s="176"/>
      <c r="U14" s="176"/>
      <c r="V14" s="186"/>
      <c r="W14" s="177"/>
      <c r="X14" s="177"/>
      <c r="Y14" s="177"/>
      <c r="Z14" s="177"/>
      <c r="AA14" s="177"/>
    </row>
    <row r="15" spans="1:27" ht="15.95" customHeight="1" x14ac:dyDescent="0.2">
      <c r="A15" s="170" t="s">
        <v>851</v>
      </c>
      <c r="B15" s="171">
        <v>33102</v>
      </c>
      <c r="C15" s="166">
        <f t="shared" ref="C15:C23" si="3">SUM(O15,U15,AA15)</f>
        <v>33188</v>
      </c>
      <c r="D15" s="167">
        <f t="shared" si="1"/>
        <v>1.0025980303304936</v>
      </c>
      <c r="E15" s="172"/>
      <c r="F15" s="190"/>
      <c r="G15" s="190"/>
      <c r="H15" s="191" t="s">
        <v>852</v>
      </c>
      <c r="I15" s="192">
        <f>SUM(J11:J13)/SUM(B11:B13)*100</f>
        <v>60.017618675796349</v>
      </c>
      <c r="J15" s="193" t="s">
        <v>853</v>
      </c>
      <c r="K15" s="172"/>
      <c r="L15" s="194">
        <v>31584</v>
      </c>
      <c r="M15" s="195">
        <v>1420</v>
      </c>
      <c r="N15" s="195">
        <v>184</v>
      </c>
      <c r="O15" s="196">
        <f t="shared" si="2"/>
        <v>33188</v>
      </c>
      <c r="P15" s="172"/>
      <c r="Q15" s="176"/>
      <c r="R15" s="176"/>
      <c r="S15" s="176"/>
      <c r="T15" s="176"/>
      <c r="U15" s="176"/>
      <c r="V15" s="172"/>
      <c r="W15" s="177"/>
      <c r="X15" s="177"/>
      <c r="Y15" s="177"/>
      <c r="Z15" s="177"/>
      <c r="AA15" s="177"/>
    </row>
    <row r="16" spans="1:27" ht="15.95" customHeight="1" x14ac:dyDescent="0.2">
      <c r="A16" s="170" t="s">
        <v>854</v>
      </c>
      <c r="B16" s="171">
        <v>32538</v>
      </c>
      <c r="C16" s="166">
        <f t="shared" si="3"/>
        <v>33963</v>
      </c>
      <c r="D16" s="167">
        <f t="shared" si="1"/>
        <v>1.043794947446063</v>
      </c>
      <c r="E16" s="172"/>
      <c r="F16" s="190"/>
      <c r="G16" s="190"/>
      <c r="H16" s="191" t="s">
        <v>855</v>
      </c>
      <c r="I16" s="192">
        <f>J9/SUM(B11:B13)*100</f>
        <v>62.59435001101167</v>
      </c>
      <c r="J16" s="193" t="s">
        <v>853</v>
      </c>
      <c r="K16" s="172"/>
      <c r="L16" s="194">
        <v>32217</v>
      </c>
      <c r="M16" s="195">
        <v>1553</v>
      </c>
      <c r="N16" s="195">
        <v>193</v>
      </c>
      <c r="O16" s="196">
        <f t="shared" si="2"/>
        <v>33963</v>
      </c>
      <c r="P16" s="172"/>
      <c r="Q16" s="176"/>
      <c r="R16" s="176"/>
      <c r="S16" s="176"/>
      <c r="T16" s="176"/>
      <c r="U16" s="176"/>
      <c r="V16" s="172"/>
      <c r="W16" s="177"/>
      <c r="X16" s="177"/>
      <c r="Y16" s="177"/>
      <c r="Z16" s="177"/>
      <c r="AA16" s="177"/>
    </row>
    <row r="17" spans="1:27" ht="15.95" customHeight="1" x14ac:dyDescent="0.2">
      <c r="A17" s="170" t="s">
        <v>856</v>
      </c>
      <c r="B17" s="171">
        <v>33207</v>
      </c>
      <c r="C17" s="166">
        <f t="shared" si="3"/>
        <v>33148</v>
      </c>
      <c r="D17" s="167">
        <f t="shared" si="1"/>
        <v>0.99822326617881774</v>
      </c>
      <c r="E17" s="172"/>
      <c r="F17" s="197"/>
      <c r="G17" s="197"/>
      <c r="H17" s="191" t="s">
        <v>875</v>
      </c>
      <c r="I17" s="192">
        <f>J9/'MATRÍCULA POR EDAD'!J10*100</f>
        <v>49.603350891667198</v>
      </c>
      <c r="J17" s="193" t="s">
        <v>853</v>
      </c>
      <c r="K17" s="172"/>
      <c r="L17" s="194">
        <v>31509</v>
      </c>
      <c r="M17" s="195">
        <v>1480</v>
      </c>
      <c r="N17" s="195">
        <v>159</v>
      </c>
      <c r="O17" s="196">
        <f t="shared" si="2"/>
        <v>33148</v>
      </c>
      <c r="P17" s="172"/>
      <c r="Q17" s="176"/>
      <c r="R17" s="176"/>
      <c r="S17" s="176"/>
      <c r="T17" s="176"/>
      <c r="U17" s="176"/>
      <c r="V17" s="172"/>
      <c r="W17" s="177"/>
      <c r="X17" s="177"/>
      <c r="Y17" s="177"/>
      <c r="Z17" s="177"/>
      <c r="AA17" s="177"/>
    </row>
    <row r="18" spans="1:27" ht="15.95" customHeight="1" x14ac:dyDescent="0.2">
      <c r="A18" s="170" t="s">
        <v>857</v>
      </c>
      <c r="B18" s="171">
        <v>34222</v>
      </c>
      <c r="C18" s="166">
        <f t="shared" si="3"/>
        <v>34679</v>
      </c>
      <c r="D18" s="167">
        <f t="shared" si="1"/>
        <v>1.0133539828180702</v>
      </c>
      <c r="E18" s="172"/>
      <c r="F18" s="197"/>
      <c r="G18" s="197"/>
      <c r="H18" s="197"/>
      <c r="I18" s="197"/>
      <c r="J18" s="197"/>
      <c r="K18" s="172"/>
      <c r="L18" s="194">
        <v>32939</v>
      </c>
      <c r="M18" s="195">
        <v>1569</v>
      </c>
      <c r="N18" s="195">
        <v>171</v>
      </c>
      <c r="O18" s="196">
        <f t="shared" si="2"/>
        <v>34679</v>
      </c>
      <c r="P18" s="172"/>
      <c r="Q18" s="181"/>
      <c r="R18" s="181"/>
      <c r="S18" s="181"/>
      <c r="T18" s="181"/>
      <c r="U18" s="181"/>
      <c r="V18" s="172"/>
      <c r="W18" s="177"/>
      <c r="X18" s="177"/>
      <c r="Y18" s="177"/>
      <c r="Z18" s="177"/>
      <c r="AA18" s="177"/>
    </row>
    <row r="19" spans="1:27" ht="15.95" customHeight="1" thickBot="1" x14ac:dyDescent="0.25">
      <c r="A19" s="157" t="s">
        <v>858</v>
      </c>
      <c r="B19" s="158">
        <v>34077</v>
      </c>
      <c r="C19" s="159">
        <f t="shared" si="3"/>
        <v>34140</v>
      </c>
      <c r="D19" s="160">
        <f t="shared" si="1"/>
        <v>1.0018487542917511</v>
      </c>
      <c r="E19" s="172"/>
      <c r="F19" s="197"/>
      <c r="G19" s="197"/>
      <c r="H19" s="197"/>
      <c r="I19" s="197"/>
      <c r="J19" s="197"/>
      <c r="K19" s="172"/>
      <c r="L19" s="198">
        <v>22611</v>
      </c>
      <c r="M19" s="199">
        <v>1253</v>
      </c>
      <c r="N19" s="199">
        <v>133</v>
      </c>
      <c r="O19" s="200">
        <f t="shared" si="2"/>
        <v>23997</v>
      </c>
      <c r="P19" s="172"/>
      <c r="Q19" s="201">
        <v>5673</v>
      </c>
      <c r="R19" s="201">
        <v>3641</v>
      </c>
      <c r="S19" s="201">
        <v>784</v>
      </c>
      <c r="T19" s="201">
        <v>45</v>
      </c>
      <c r="U19" s="201">
        <f>SUM(Q19:T19)</f>
        <v>10143</v>
      </c>
      <c r="V19" s="172"/>
      <c r="W19" s="177"/>
      <c r="X19" s="202"/>
      <c r="Y19" s="177"/>
      <c r="Z19" s="177"/>
      <c r="AA19" s="177"/>
    </row>
    <row r="20" spans="1:27" ht="15.95" customHeight="1" thickTop="1" x14ac:dyDescent="0.2">
      <c r="A20" s="203" t="s">
        <v>859</v>
      </c>
      <c r="B20" s="204">
        <v>34175</v>
      </c>
      <c r="C20" s="205">
        <f t="shared" si="3"/>
        <v>33231</v>
      </c>
      <c r="D20" s="206">
        <f t="shared" si="1"/>
        <v>0.97237746891002197</v>
      </c>
      <c r="E20" s="172"/>
      <c r="F20" s="197"/>
      <c r="G20" s="197"/>
      <c r="H20" s="197"/>
      <c r="I20" s="197"/>
      <c r="J20" s="197"/>
      <c r="K20" s="172"/>
      <c r="L20" s="188">
        <v>1864</v>
      </c>
      <c r="M20" s="188">
        <v>422</v>
      </c>
      <c r="N20" s="188">
        <v>26</v>
      </c>
      <c r="O20" s="188">
        <f t="shared" si="2"/>
        <v>2312</v>
      </c>
      <c r="P20" s="172"/>
      <c r="Q20" s="207">
        <v>17195</v>
      </c>
      <c r="R20" s="208">
        <v>10970</v>
      </c>
      <c r="S20" s="208">
        <v>2614</v>
      </c>
      <c r="T20" s="208">
        <v>140</v>
      </c>
      <c r="U20" s="209">
        <f t="shared" ref="U20:U26" si="4">SUM(Q20:T20)</f>
        <v>30919</v>
      </c>
      <c r="V20" s="172"/>
      <c r="W20" s="177"/>
      <c r="X20" s="177"/>
      <c r="Y20" s="177"/>
      <c r="Z20" s="177"/>
      <c r="AA20" s="177"/>
    </row>
    <row r="21" spans="1:27" ht="15.95" customHeight="1" x14ac:dyDescent="0.2">
      <c r="A21" s="210" t="s">
        <v>860</v>
      </c>
      <c r="B21" s="211">
        <v>34093</v>
      </c>
      <c r="C21" s="212">
        <f t="shared" si="3"/>
        <v>31128</v>
      </c>
      <c r="D21" s="213">
        <f t="shared" si="1"/>
        <v>0.91303200070395685</v>
      </c>
      <c r="E21" s="172"/>
      <c r="F21" s="197"/>
      <c r="G21" s="197"/>
      <c r="H21" s="197"/>
      <c r="I21" s="197"/>
      <c r="J21" s="197"/>
      <c r="K21" s="172"/>
      <c r="L21" s="185">
        <v>268</v>
      </c>
      <c r="M21" s="185">
        <v>141</v>
      </c>
      <c r="N21" s="185">
        <v>13</v>
      </c>
      <c r="O21" s="185">
        <f t="shared" si="2"/>
        <v>422</v>
      </c>
      <c r="P21" s="172"/>
      <c r="Q21" s="214">
        <v>17286</v>
      </c>
      <c r="R21" s="215">
        <v>10513</v>
      </c>
      <c r="S21" s="215">
        <v>2709</v>
      </c>
      <c r="T21" s="215">
        <v>198</v>
      </c>
      <c r="U21" s="216">
        <f t="shared" si="4"/>
        <v>30706</v>
      </c>
      <c r="V21" s="172"/>
      <c r="W21" s="217"/>
      <c r="X21" s="217"/>
      <c r="Y21" s="217"/>
      <c r="Z21" s="217"/>
      <c r="AA21" s="217"/>
    </row>
    <row r="22" spans="1:27" ht="15.95" customHeight="1" thickBot="1" x14ac:dyDescent="0.25">
      <c r="A22" s="157" t="s">
        <v>861</v>
      </c>
      <c r="B22" s="158">
        <v>33864</v>
      </c>
      <c r="C22" s="159">
        <f t="shared" si="3"/>
        <v>25885</v>
      </c>
      <c r="D22" s="160">
        <f t="shared" si="1"/>
        <v>0.76438105362626974</v>
      </c>
      <c r="E22" s="172"/>
      <c r="F22" s="197"/>
      <c r="G22" s="197"/>
      <c r="H22" s="197"/>
      <c r="I22" s="197"/>
      <c r="J22" s="197"/>
      <c r="K22" s="172"/>
      <c r="L22" s="185">
        <v>63</v>
      </c>
      <c r="M22" s="185">
        <v>48</v>
      </c>
      <c r="N22" s="185">
        <v>5</v>
      </c>
      <c r="O22" s="185">
        <f t="shared" si="2"/>
        <v>116</v>
      </c>
      <c r="P22" s="172"/>
      <c r="Q22" s="218">
        <v>11813</v>
      </c>
      <c r="R22" s="219">
        <v>7131</v>
      </c>
      <c r="S22" s="219">
        <v>1998</v>
      </c>
      <c r="T22" s="219">
        <v>137</v>
      </c>
      <c r="U22" s="220">
        <f t="shared" si="4"/>
        <v>21079</v>
      </c>
      <c r="V22" s="172"/>
      <c r="W22" s="221">
        <v>3297</v>
      </c>
      <c r="X22" s="221">
        <v>27</v>
      </c>
      <c r="Y22" s="221">
        <v>1348</v>
      </c>
      <c r="Z22" s="221">
        <v>18</v>
      </c>
      <c r="AA22" s="221">
        <f>SUM(W22:Z22)</f>
        <v>4690</v>
      </c>
    </row>
    <row r="23" spans="1:27" ht="15.95" customHeight="1" thickTop="1" x14ac:dyDescent="0.2">
      <c r="A23" s="203" t="s">
        <v>862</v>
      </c>
      <c r="B23" s="204">
        <v>33644</v>
      </c>
      <c r="C23" s="205">
        <f t="shared" si="3"/>
        <v>25297</v>
      </c>
      <c r="D23" s="206">
        <f t="shared" si="1"/>
        <v>0.75190227083581029</v>
      </c>
      <c r="E23" s="172"/>
      <c r="F23" s="197"/>
      <c r="G23" s="197"/>
      <c r="H23" s="197"/>
      <c r="I23" s="197"/>
      <c r="J23" s="197"/>
      <c r="K23" s="172"/>
      <c r="L23" s="185">
        <v>12</v>
      </c>
      <c r="M23" s="185">
        <v>13</v>
      </c>
      <c r="N23" s="185">
        <v>4</v>
      </c>
      <c r="O23" s="185">
        <f t="shared" si="2"/>
        <v>29</v>
      </c>
      <c r="P23" s="172"/>
      <c r="Q23" s="208">
        <v>894</v>
      </c>
      <c r="R23" s="208">
        <v>497</v>
      </c>
      <c r="S23" s="208">
        <v>432</v>
      </c>
      <c r="T23" s="208">
        <v>36</v>
      </c>
      <c r="U23" s="222">
        <f t="shared" si="4"/>
        <v>1859</v>
      </c>
      <c r="V23" s="172"/>
      <c r="W23" s="223">
        <v>13938</v>
      </c>
      <c r="X23" s="224">
        <v>155</v>
      </c>
      <c r="Y23" s="224">
        <v>9212</v>
      </c>
      <c r="Z23" s="224">
        <v>104</v>
      </c>
      <c r="AA23" s="225">
        <f t="shared" ref="AA23:AA33" si="5">SUM(W23:Z23)</f>
        <v>23409</v>
      </c>
    </row>
    <row r="24" spans="1:27" ht="15.95" customHeight="1" x14ac:dyDescent="0.2">
      <c r="A24" s="210" t="s">
        <v>863</v>
      </c>
      <c r="B24" s="211">
        <v>33436</v>
      </c>
      <c r="C24" s="212">
        <f>SUM(U24,AA24)</f>
        <v>22752</v>
      </c>
      <c r="D24" s="213">
        <f t="shared" si="1"/>
        <v>0.68046417035530571</v>
      </c>
      <c r="E24" s="172"/>
      <c r="F24" s="197"/>
      <c r="G24" s="197"/>
      <c r="H24" s="197"/>
      <c r="I24" s="197"/>
      <c r="J24" s="197"/>
      <c r="K24" s="172"/>
      <c r="L24" s="190"/>
      <c r="M24" s="191" t="s">
        <v>864</v>
      </c>
      <c r="N24" s="192">
        <f>O9/SUM(B14:B19)*100</f>
        <v>102.59255930984904</v>
      </c>
      <c r="O24" s="193" t="s">
        <v>853</v>
      </c>
      <c r="P24" s="172"/>
      <c r="Q24" s="201">
        <v>87</v>
      </c>
      <c r="R24" s="201">
        <v>35</v>
      </c>
      <c r="S24" s="201">
        <v>129</v>
      </c>
      <c r="T24" s="201">
        <v>14</v>
      </c>
      <c r="U24" s="201">
        <f t="shared" si="4"/>
        <v>265</v>
      </c>
      <c r="V24" s="172"/>
      <c r="W24" s="226">
        <v>13600</v>
      </c>
      <c r="X24" s="227">
        <v>117</v>
      </c>
      <c r="Y24" s="227">
        <v>8642</v>
      </c>
      <c r="Z24" s="227">
        <v>128</v>
      </c>
      <c r="AA24" s="228">
        <f t="shared" si="5"/>
        <v>22487</v>
      </c>
    </row>
    <row r="25" spans="1:27" ht="15.95" customHeight="1" thickBot="1" x14ac:dyDescent="0.25">
      <c r="A25" s="157" t="s">
        <v>865</v>
      </c>
      <c r="B25" s="158">
        <v>33203</v>
      </c>
      <c r="C25" s="159">
        <f>SUM(U25,AA25)</f>
        <v>18370</v>
      </c>
      <c r="D25" s="160">
        <f t="shared" si="1"/>
        <v>0.5532632593440352</v>
      </c>
      <c r="E25" s="172"/>
      <c r="F25" s="197"/>
      <c r="G25" s="197"/>
      <c r="H25" s="197"/>
      <c r="I25" s="197"/>
      <c r="J25" s="197"/>
      <c r="K25" s="172"/>
      <c r="L25" s="197"/>
      <c r="M25" s="191" t="s">
        <v>875</v>
      </c>
      <c r="N25" s="192">
        <f>O9/'MATRÍCULA POR EDAD'!O10*100</f>
        <v>49.131871389770858</v>
      </c>
      <c r="O25" s="193" t="s">
        <v>853</v>
      </c>
      <c r="P25" s="172"/>
      <c r="Q25" s="201">
        <v>2</v>
      </c>
      <c r="R25" s="201">
        <v>3</v>
      </c>
      <c r="S25" s="201">
        <v>38</v>
      </c>
      <c r="T25" s="201">
        <v>4</v>
      </c>
      <c r="U25" s="201">
        <f t="shared" si="4"/>
        <v>47</v>
      </c>
      <c r="V25" s="172"/>
      <c r="W25" s="230">
        <v>10856</v>
      </c>
      <c r="X25" s="231">
        <v>109</v>
      </c>
      <c r="Y25" s="231">
        <v>7149</v>
      </c>
      <c r="Z25" s="231">
        <v>209</v>
      </c>
      <c r="AA25" s="232">
        <f t="shared" si="5"/>
        <v>18323</v>
      </c>
    </row>
    <row r="26" spans="1:27" ht="15.95" customHeight="1" thickTop="1" x14ac:dyDescent="0.2">
      <c r="A26" s="203" t="s">
        <v>866</v>
      </c>
      <c r="B26" s="204">
        <v>33006</v>
      </c>
      <c r="C26" s="205">
        <f>SUM(U26,AA26)</f>
        <v>3955</v>
      </c>
      <c r="D26" s="206">
        <f t="shared" si="1"/>
        <v>0.11982669817608919</v>
      </c>
      <c r="E26" s="172"/>
      <c r="F26" s="197"/>
      <c r="G26" s="197"/>
      <c r="H26" s="197"/>
      <c r="I26" s="197"/>
      <c r="J26" s="197"/>
      <c r="K26" s="172"/>
      <c r="L26" s="197"/>
      <c r="M26" s="197"/>
      <c r="N26" s="197"/>
      <c r="O26" s="197"/>
      <c r="P26" s="172"/>
      <c r="Q26" s="201">
        <v>1</v>
      </c>
      <c r="R26" s="201">
        <v>1</v>
      </c>
      <c r="S26" s="201">
        <v>24</v>
      </c>
      <c r="T26" s="201">
        <v>2</v>
      </c>
      <c r="U26" s="201">
        <f t="shared" si="4"/>
        <v>28</v>
      </c>
      <c r="V26" s="172"/>
      <c r="W26" s="224">
        <v>2278</v>
      </c>
      <c r="X26" s="224">
        <v>88</v>
      </c>
      <c r="Y26" s="224">
        <v>1143</v>
      </c>
      <c r="Z26" s="224">
        <v>418</v>
      </c>
      <c r="AA26" s="233">
        <f t="shared" si="5"/>
        <v>3927</v>
      </c>
    </row>
    <row r="27" spans="1:27" ht="15.95" customHeight="1" x14ac:dyDescent="0.2">
      <c r="A27" s="210" t="s">
        <v>2160</v>
      </c>
      <c r="B27" s="211">
        <v>32886</v>
      </c>
      <c r="C27" s="212">
        <f t="shared" ref="C27:C33" si="6">AA27</f>
        <v>1088</v>
      </c>
      <c r="D27" s="213">
        <f t="shared" si="1"/>
        <v>3.3083987106975611E-2</v>
      </c>
      <c r="E27" s="172"/>
      <c r="F27" s="197"/>
      <c r="G27" s="197"/>
      <c r="H27" s="197"/>
      <c r="I27" s="197"/>
      <c r="J27" s="197"/>
      <c r="K27" s="172"/>
      <c r="L27" s="197"/>
      <c r="M27" s="197"/>
      <c r="N27" s="197"/>
      <c r="O27" s="197"/>
      <c r="P27" s="250"/>
      <c r="Q27" s="190"/>
      <c r="R27" s="251"/>
      <c r="S27" s="191" t="s">
        <v>868</v>
      </c>
      <c r="T27" s="192">
        <f>U9/SUM(B20:B22)*100</f>
        <v>93.061919868405596</v>
      </c>
      <c r="U27" s="193" t="s">
        <v>853</v>
      </c>
      <c r="V27" s="172"/>
      <c r="W27" s="221">
        <v>387</v>
      </c>
      <c r="X27" s="221">
        <v>65</v>
      </c>
      <c r="Y27" s="221">
        <v>199</v>
      </c>
      <c r="Z27" s="221">
        <v>437</v>
      </c>
      <c r="AA27" s="221">
        <f t="shared" si="5"/>
        <v>1088</v>
      </c>
    </row>
    <row r="28" spans="1:27" ht="15.95" customHeight="1" x14ac:dyDescent="0.2">
      <c r="A28" s="170" t="s">
        <v>2161</v>
      </c>
      <c r="B28" s="171">
        <v>32771</v>
      </c>
      <c r="C28" s="166">
        <f t="shared" si="6"/>
        <v>623</v>
      </c>
      <c r="D28" s="167">
        <f t="shared" si="1"/>
        <v>1.9010710689328979E-2</v>
      </c>
      <c r="E28" s="172"/>
      <c r="F28" s="197"/>
      <c r="G28" s="197"/>
      <c r="H28" s="197"/>
      <c r="I28" s="197"/>
      <c r="J28" s="197"/>
      <c r="K28" s="172"/>
      <c r="L28" s="197"/>
      <c r="M28" s="197"/>
      <c r="N28" s="197"/>
      <c r="O28" s="197"/>
      <c r="P28" s="172"/>
      <c r="Q28" s="197"/>
      <c r="R28" s="197"/>
      <c r="S28" s="191" t="s">
        <v>875</v>
      </c>
      <c r="T28" s="192">
        <f>U9/'MATRÍCULA POR EDAD'!U10*100</f>
        <v>49.999210920855361</v>
      </c>
      <c r="U28" s="193" t="s">
        <v>853</v>
      </c>
      <c r="V28" s="172"/>
      <c r="W28" s="221">
        <v>110</v>
      </c>
      <c r="X28" s="221">
        <v>43</v>
      </c>
      <c r="Y28" s="221">
        <v>67</v>
      </c>
      <c r="Z28" s="221">
        <v>403</v>
      </c>
      <c r="AA28" s="221">
        <f t="shared" si="5"/>
        <v>623</v>
      </c>
    </row>
    <row r="29" spans="1:27" ht="15.95" customHeight="1" x14ac:dyDescent="0.2">
      <c r="A29" s="170" t="s">
        <v>2162</v>
      </c>
      <c r="B29" s="171">
        <v>32630</v>
      </c>
      <c r="C29" s="166">
        <f t="shared" si="6"/>
        <v>368</v>
      </c>
      <c r="D29" s="167">
        <f t="shared" si="1"/>
        <v>1.1277965062825621E-2</v>
      </c>
      <c r="E29" s="172"/>
      <c r="F29" s="197"/>
      <c r="G29" s="197"/>
      <c r="H29" s="197"/>
      <c r="I29" s="197"/>
      <c r="J29" s="197"/>
      <c r="K29" s="172"/>
      <c r="L29" s="197"/>
      <c r="M29" s="197"/>
      <c r="N29" s="197"/>
      <c r="O29" s="197"/>
      <c r="P29" s="172"/>
      <c r="Q29" s="197"/>
      <c r="R29" s="197"/>
      <c r="S29" s="197"/>
      <c r="T29" s="197"/>
      <c r="U29" s="197"/>
      <c r="V29" s="172"/>
      <c r="W29" s="221">
        <v>50</v>
      </c>
      <c r="X29" s="221">
        <v>43</v>
      </c>
      <c r="Y29" s="221">
        <v>31</v>
      </c>
      <c r="Z29" s="221">
        <v>244</v>
      </c>
      <c r="AA29" s="221">
        <f t="shared" si="5"/>
        <v>368</v>
      </c>
    </row>
    <row r="30" spans="1:27" ht="15.95" customHeight="1" x14ac:dyDescent="0.2">
      <c r="A30" s="170" t="s">
        <v>2163</v>
      </c>
      <c r="B30" s="171">
        <v>32511</v>
      </c>
      <c r="C30" s="166">
        <f t="shared" si="6"/>
        <v>285</v>
      </c>
      <c r="D30" s="167">
        <f t="shared" si="1"/>
        <v>8.7662637261234667E-3</v>
      </c>
      <c r="E30" s="172"/>
      <c r="F30" s="197"/>
      <c r="G30" s="197"/>
      <c r="H30" s="197"/>
      <c r="I30" s="197"/>
      <c r="J30" s="197"/>
      <c r="K30" s="172"/>
      <c r="L30" s="197"/>
      <c r="M30" s="197"/>
      <c r="N30" s="197"/>
      <c r="O30" s="197"/>
      <c r="P30" s="172"/>
      <c r="Q30" s="197"/>
      <c r="R30" s="197"/>
      <c r="S30" s="197"/>
      <c r="T30" s="197"/>
      <c r="U30" s="197"/>
      <c r="V30" s="172"/>
      <c r="W30" s="221">
        <v>37</v>
      </c>
      <c r="X30" s="221">
        <v>23</v>
      </c>
      <c r="Y30" s="221">
        <v>19</v>
      </c>
      <c r="Z30" s="221">
        <v>206</v>
      </c>
      <c r="AA30" s="221">
        <f t="shared" si="5"/>
        <v>285</v>
      </c>
    </row>
    <row r="31" spans="1:27" ht="15.95" customHeight="1" x14ac:dyDescent="0.2">
      <c r="A31" s="170" t="s">
        <v>2164</v>
      </c>
      <c r="B31" s="171">
        <v>32306</v>
      </c>
      <c r="C31" s="166">
        <f t="shared" si="6"/>
        <v>305</v>
      </c>
      <c r="D31" s="167">
        <f t="shared" si="1"/>
        <v>9.440970717513774E-3</v>
      </c>
      <c r="E31" s="172"/>
      <c r="F31" s="197"/>
      <c r="G31" s="197"/>
      <c r="H31" s="197"/>
      <c r="I31" s="197"/>
      <c r="J31" s="197"/>
      <c r="K31" s="172"/>
      <c r="L31" s="197"/>
      <c r="M31" s="197"/>
      <c r="N31" s="197"/>
      <c r="O31" s="197"/>
      <c r="P31" s="172"/>
      <c r="Q31" s="197"/>
      <c r="R31" s="197"/>
      <c r="S31" s="197"/>
      <c r="T31" s="197"/>
      <c r="U31" s="197"/>
      <c r="V31" s="172"/>
      <c r="W31" s="221">
        <v>36</v>
      </c>
      <c r="X31" s="221">
        <v>17</v>
      </c>
      <c r="Y31" s="221">
        <v>21</v>
      </c>
      <c r="Z31" s="221">
        <v>231</v>
      </c>
      <c r="AA31" s="221">
        <f t="shared" si="5"/>
        <v>305</v>
      </c>
    </row>
    <row r="32" spans="1:27" ht="15.95" customHeight="1" x14ac:dyDescent="0.2">
      <c r="A32" s="170" t="s">
        <v>2165</v>
      </c>
      <c r="B32" s="171">
        <v>32087</v>
      </c>
      <c r="C32" s="166">
        <f t="shared" si="6"/>
        <v>233</v>
      </c>
      <c r="D32" s="167">
        <f t="shared" si="1"/>
        <v>7.2615077757347216E-3</v>
      </c>
      <c r="E32" s="172"/>
      <c r="F32" s="197"/>
      <c r="G32" s="197"/>
      <c r="H32" s="197"/>
      <c r="I32" s="197"/>
      <c r="J32" s="197"/>
      <c r="K32" s="172"/>
      <c r="L32" s="197"/>
      <c r="M32" s="197"/>
      <c r="N32" s="197"/>
      <c r="O32" s="197"/>
      <c r="P32" s="172"/>
      <c r="Q32" s="197"/>
      <c r="R32" s="197"/>
      <c r="S32" s="197"/>
      <c r="T32" s="197"/>
      <c r="U32" s="197"/>
      <c r="V32" s="172"/>
      <c r="W32" s="221">
        <v>20</v>
      </c>
      <c r="X32" s="221">
        <v>40</v>
      </c>
      <c r="Y32" s="221">
        <v>9</v>
      </c>
      <c r="Z32" s="221">
        <v>164</v>
      </c>
      <c r="AA32" s="221">
        <f t="shared" si="5"/>
        <v>233</v>
      </c>
    </row>
    <row r="33" spans="1:27" ht="15.95" customHeight="1" x14ac:dyDescent="0.2">
      <c r="A33" s="170" t="s">
        <v>2166</v>
      </c>
      <c r="B33" s="171">
        <v>31786</v>
      </c>
      <c r="C33" s="166">
        <f t="shared" si="6"/>
        <v>1027</v>
      </c>
      <c r="D33" s="167">
        <f t="shared" si="1"/>
        <v>3.2309821934184864E-2</v>
      </c>
      <c r="E33" s="172"/>
      <c r="F33" s="251"/>
      <c r="G33" s="251"/>
      <c r="H33" s="251"/>
      <c r="I33" s="251"/>
      <c r="J33" s="251"/>
      <c r="K33" s="251"/>
      <c r="L33" s="417"/>
      <c r="M33" s="197"/>
      <c r="N33" s="197"/>
      <c r="O33" s="197"/>
      <c r="P33" s="172"/>
      <c r="Q33" s="197"/>
      <c r="R33" s="197"/>
      <c r="S33" s="197"/>
      <c r="T33" s="197"/>
      <c r="U33" s="197"/>
      <c r="V33" s="172"/>
      <c r="W33" s="221">
        <v>188</v>
      </c>
      <c r="X33" s="221">
        <v>196</v>
      </c>
      <c r="Y33" s="221">
        <v>161</v>
      </c>
      <c r="Z33" s="221">
        <v>482</v>
      </c>
      <c r="AA33" s="221">
        <f t="shared" si="5"/>
        <v>1027</v>
      </c>
    </row>
    <row r="34" spans="1:27" x14ac:dyDescent="0.2">
      <c r="A34" s="234"/>
      <c r="B34" s="136"/>
      <c r="C34" s="235"/>
      <c r="D34" s="138"/>
      <c r="E34" s="139"/>
      <c r="F34" s="236" t="s">
        <v>867</v>
      </c>
      <c r="G34" s="236"/>
      <c r="H34" s="236"/>
      <c r="I34" s="237"/>
      <c r="J34" s="730">
        <f>SUM(J9,O9,U9)/SUM(B11:B22)</f>
        <v>0.90242089826759131</v>
      </c>
      <c r="K34" s="730"/>
      <c r="L34" s="136"/>
      <c r="M34" s="136"/>
      <c r="N34" s="136"/>
      <c r="O34" s="136"/>
      <c r="P34" s="139"/>
      <c r="Q34" s="136"/>
      <c r="R34" s="136"/>
      <c r="S34" s="136"/>
      <c r="T34" s="136"/>
      <c r="U34" s="136"/>
      <c r="V34" s="139"/>
      <c r="W34" s="136"/>
      <c r="X34" s="238"/>
      <c r="Y34" s="239" t="s">
        <v>869</v>
      </c>
      <c r="Z34" s="418">
        <f>AA9/SUM(B23:B25)*100</f>
        <v>76.548368118225412</v>
      </c>
      <c r="AA34" s="240" t="s">
        <v>853</v>
      </c>
    </row>
    <row r="35" spans="1:27" x14ac:dyDescent="0.2">
      <c r="A35" s="241"/>
      <c r="B35" s="136"/>
      <c r="C35" s="137"/>
      <c r="D35" s="138"/>
      <c r="E35" s="139"/>
      <c r="F35" s="136"/>
      <c r="G35" s="136"/>
      <c r="H35" s="136"/>
      <c r="I35" s="136"/>
      <c r="J35" s="136"/>
      <c r="K35" s="139"/>
      <c r="L35" s="136"/>
      <c r="M35" s="136"/>
      <c r="N35" s="136"/>
      <c r="O35" s="136"/>
      <c r="P35" s="139"/>
      <c r="Q35" s="136"/>
      <c r="R35" s="136"/>
      <c r="S35" s="136"/>
      <c r="T35" s="136"/>
      <c r="U35" s="136"/>
      <c r="V35" s="139"/>
      <c r="W35" s="136"/>
      <c r="X35" s="136"/>
      <c r="Y35" s="239" t="s">
        <v>875</v>
      </c>
      <c r="Z35" s="252">
        <f>AA9/'MATRÍCULA POR EDAD'!AA10*100</f>
        <v>52.27585361535214</v>
      </c>
      <c r="AA35" s="236" t="s">
        <v>853</v>
      </c>
    </row>
    <row r="36" spans="1:27" x14ac:dyDescent="0.2">
      <c r="A36" s="137"/>
      <c r="B36" s="136"/>
      <c r="C36" s="137"/>
      <c r="D36" s="138"/>
      <c r="E36" s="139"/>
      <c r="F36" s="136"/>
      <c r="G36" s="136"/>
      <c r="H36" s="136"/>
      <c r="I36" s="136"/>
      <c r="J36" s="136"/>
      <c r="K36" s="139"/>
      <c r="L36" s="136"/>
      <c r="M36" s="136"/>
      <c r="N36" s="136"/>
      <c r="O36" s="136"/>
      <c r="P36" s="139"/>
      <c r="Q36" s="136"/>
      <c r="R36" s="136"/>
      <c r="S36" s="136"/>
      <c r="T36" s="136"/>
      <c r="U36" s="136"/>
      <c r="V36" s="139"/>
      <c r="W36" s="136"/>
      <c r="X36" s="136"/>
      <c r="Y36" s="136"/>
      <c r="Z36" s="136"/>
      <c r="AA36" s="136"/>
    </row>
    <row r="37" spans="1:27" x14ac:dyDescent="0.2">
      <c r="A37" s="243"/>
      <c r="B37" s="136"/>
      <c r="C37" s="137"/>
      <c r="D37" s="138"/>
      <c r="E37" s="139"/>
      <c r="F37" s="136"/>
      <c r="G37" s="136"/>
      <c r="H37" s="136"/>
      <c r="I37" s="136"/>
      <c r="J37" s="136"/>
      <c r="K37" s="139"/>
      <c r="L37" s="136"/>
      <c r="M37" s="136"/>
      <c r="N37" s="136"/>
      <c r="O37" s="136"/>
      <c r="P37" s="139"/>
      <c r="Q37" s="136"/>
      <c r="R37" s="136"/>
      <c r="S37" s="136"/>
      <c r="T37" s="136"/>
      <c r="U37" s="136"/>
      <c r="V37" s="139"/>
      <c r="W37" s="136"/>
      <c r="X37" s="136"/>
      <c r="Y37" s="136"/>
      <c r="Z37" s="136"/>
      <c r="AA37" s="136"/>
    </row>
    <row r="38" spans="1:27" x14ac:dyDescent="0.2">
      <c r="A38" s="137"/>
      <c r="B38" s="136"/>
      <c r="C38" s="137"/>
      <c r="D38" s="138"/>
      <c r="E38" s="139"/>
      <c r="F38" s="136"/>
      <c r="G38" s="136"/>
      <c r="H38" s="136"/>
      <c r="I38" s="136"/>
      <c r="J38" s="136"/>
      <c r="K38" s="139"/>
      <c r="L38" s="136"/>
      <c r="M38" s="136"/>
      <c r="N38" s="136"/>
      <c r="O38" s="136"/>
      <c r="P38" s="139"/>
      <c r="Q38" s="136"/>
      <c r="R38" s="136"/>
      <c r="S38" s="136"/>
      <c r="T38" s="136"/>
      <c r="U38" s="136"/>
      <c r="V38" s="139"/>
      <c r="W38" s="136"/>
      <c r="X38" s="136"/>
      <c r="Y38" s="136"/>
      <c r="Z38" s="136"/>
      <c r="AA38" s="136"/>
    </row>
    <row r="39" spans="1:27" x14ac:dyDescent="0.2">
      <c r="A39" s="137"/>
      <c r="B39" s="136"/>
      <c r="C39" s="137"/>
      <c r="D39" s="138"/>
      <c r="E39" s="139"/>
      <c r="F39" s="136"/>
      <c r="G39" s="136"/>
      <c r="H39" s="136"/>
      <c r="I39" s="136"/>
      <c r="J39" s="136"/>
      <c r="K39" s="139"/>
      <c r="L39" s="136"/>
      <c r="M39" s="136"/>
      <c r="N39" s="136"/>
      <c r="O39" s="136"/>
      <c r="P39" s="139"/>
      <c r="Q39" s="136"/>
      <c r="R39" s="136"/>
      <c r="S39" s="136"/>
      <c r="T39" s="136"/>
      <c r="U39" s="136"/>
      <c r="V39" s="139"/>
      <c r="W39" s="136"/>
      <c r="X39" s="136"/>
      <c r="Y39" s="136"/>
      <c r="Z39" s="136"/>
      <c r="AA39" s="136"/>
    </row>
  </sheetData>
  <mergeCells count="5">
    <mergeCell ref="F6:J6"/>
    <mergeCell ref="L6:O6"/>
    <mergeCell ref="Q6:U6"/>
    <mergeCell ref="W6:AA6"/>
    <mergeCell ref="J34:K34"/>
  </mergeCells>
  <printOptions horizontalCentered="1" verticalCentered="1"/>
  <pageMargins left="0.31496062992125984" right="0" top="0.78740157480314965" bottom="0" header="0" footer="0"/>
  <pageSetup paperSize="9" scale="9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7"/>
  <sheetViews>
    <sheetView workbookViewId="0"/>
  </sheetViews>
  <sheetFormatPr baseColWidth="10" defaultRowHeight="12.75" x14ac:dyDescent="0.15"/>
  <cols>
    <col min="1" max="1" width="17.5" style="261" bestFit="1" customWidth="1"/>
    <col min="2" max="2" width="1.1640625" style="271" customWidth="1"/>
    <col min="3" max="5" width="12.83203125" style="274" customWidth="1"/>
    <col min="6" max="6" width="1.1640625" style="271" customWidth="1"/>
    <col min="7" max="9" width="12.83203125" style="274" customWidth="1"/>
    <col min="10" max="10" width="1.1640625" style="271" customWidth="1"/>
    <col min="11" max="13" width="12.83203125" style="274" customWidth="1"/>
    <col min="14" max="14" width="1.1640625" style="271" customWidth="1"/>
    <col min="15" max="17" width="12.83203125" style="274" customWidth="1"/>
    <col min="18" max="18" width="1.1640625" style="271" customWidth="1"/>
    <col min="19" max="21" width="11.5" style="274" customWidth="1"/>
    <col min="22" max="22" width="1.1640625" style="271" customWidth="1"/>
    <col min="23" max="25" width="11.5" style="274" customWidth="1"/>
    <col min="26" max="26" width="1.1640625" style="271" customWidth="1"/>
    <col min="27" max="29" width="11.5" style="274" customWidth="1"/>
    <col min="30" max="30" width="1.1640625" style="271" customWidth="1"/>
    <col min="31" max="33" width="11.5" style="274" customWidth="1"/>
    <col min="34" max="34" width="1.1640625" style="271" customWidth="1"/>
    <col min="35" max="37" width="11.5" style="274" customWidth="1"/>
    <col min="38" max="38" width="1.1640625" style="271" customWidth="1"/>
    <col min="39" max="41" width="11.5" style="274" customWidth="1"/>
    <col min="42" max="42" width="1.1640625" style="271" customWidth="1"/>
    <col min="43" max="45" width="11.5" style="274" customWidth="1"/>
    <col min="46" max="46" width="1.1640625" style="271" customWidth="1"/>
    <col min="47" max="49" width="11.5" style="274" customWidth="1"/>
    <col min="50" max="50" width="1.1640625" style="271" customWidth="1"/>
    <col min="51" max="53" width="11.5" style="274" customWidth="1"/>
    <col min="54" max="54" width="1.1640625" style="271" customWidth="1"/>
    <col min="55" max="57" width="11.5" style="274" customWidth="1"/>
    <col min="58" max="58" width="1.1640625" style="271" customWidth="1"/>
    <col min="59" max="61" width="11.5" style="274" customWidth="1"/>
    <col min="62" max="256" width="12" style="261"/>
    <col min="257" max="257" width="17.5" style="261" bestFit="1" customWidth="1"/>
    <col min="258" max="258" width="1.1640625" style="261" customWidth="1"/>
    <col min="259" max="261" width="12.83203125" style="261" customWidth="1"/>
    <col min="262" max="262" width="1.1640625" style="261" customWidth="1"/>
    <col min="263" max="265" width="12.83203125" style="261" customWidth="1"/>
    <col min="266" max="266" width="1.1640625" style="261" customWidth="1"/>
    <col min="267" max="269" width="12.83203125" style="261" customWidth="1"/>
    <col min="270" max="270" width="1.1640625" style="261" customWidth="1"/>
    <col min="271" max="273" width="12.83203125" style="261" customWidth="1"/>
    <col min="274" max="274" width="1.1640625" style="261" customWidth="1"/>
    <col min="275" max="277" width="11.5" style="261" customWidth="1"/>
    <col min="278" max="278" width="1.1640625" style="261" customWidth="1"/>
    <col min="279" max="281" width="11.5" style="261" customWidth="1"/>
    <col min="282" max="282" width="1.1640625" style="261" customWidth="1"/>
    <col min="283" max="285" width="11.5" style="261" customWidth="1"/>
    <col min="286" max="286" width="1.1640625" style="261" customWidth="1"/>
    <col min="287" max="289" width="11.5" style="261" customWidth="1"/>
    <col min="290" max="290" width="1.1640625" style="261" customWidth="1"/>
    <col min="291" max="293" width="11.5" style="261" customWidth="1"/>
    <col min="294" max="294" width="1.1640625" style="261" customWidth="1"/>
    <col min="295" max="297" width="11.5" style="261" customWidth="1"/>
    <col min="298" max="298" width="1.1640625" style="261" customWidth="1"/>
    <col min="299" max="301" width="11.5" style="261" customWidth="1"/>
    <col min="302" max="302" width="1.1640625" style="261" customWidth="1"/>
    <col min="303" max="305" width="11.5" style="261" customWidth="1"/>
    <col min="306" max="306" width="1.1640625" style="261" customWidth="1"/>
    <col min="307" max="309" width="11.5" style="261" customWidth="1"/>
    <col min="310" max="310" width="1.1640625" style="261" customWidth="1"/>
    <col min="311" max="313" width="11.5" style="261" customWidth="1"/>
    <col min="314" max="314" width="1.1640625" style="261" customWidth="1"/>
    <col min="315" max="317" width="11.5" style="261" customWidth="1"/>
    <col min="318" max="512" width="12" style="261"/>
    <col min="513" max="513" width="17.5" style="261" bestFit="1" customWidth="1"/>
    <col min="514" max="514" width="1.1640625" style="261" customWidth="1"/>
    <col min="515" max="517" width="12.83203125" style="261" customWidth="1"/>
    <col min="518" max="518" width="1.1640625" style="261" customWidth="1"/>
    <col min="519" max="521" width="12.83203125" style="261" customWidth="1"/>
    <col min="522" max="522" width="1.1640625" style="261" customWidth="1"/>
    <col min="523" max="525" width="12.83203125" style="261" customWidth="1"/>
    <col min="526" max="526" width="1.1640625" style="261" customWidth="1"/>
    <col min="527" max="529" width="12.83203125" style="261" customWidth="1"/>
    <col min="530" max="530" width="1.1640625" style="261" customWidth="1"/>
    <col min="531" max="533" width="11.5" style="261" customWidth="1"/>
    <col min="534" max="534" width="1.1640625" style="261" customWidth="1"/>
    <col min="535" max="537" width="11.5" style="261" customWidth="1"/>
    <col min="538" max="538" width="1.1640625" style="261" customWidth="1"/>
    <col min="539" max="541" width="11.5" style="261" customWidth="1"/>
    <col min="542" max="542" width="1.1640625" style="261" customWidth="1"/>
    <col min="543" max="545" width="11.5" style="261" customWidth="1"/>
    <col min="546" max="546" width="1.1640625" style="261" customWidth="1"/>
    <col min="547" max="549" width="11.5" style="261" customWidth="1"/>
    <col min="550" max="550" width="1.1640625" style="261" customWidth="1"/>
    <col min="551" max="553" width="11.5" style="261" customWidth="1"/>
    <col min="554" max="554" width="1.1640625" style="261" customWidth="1"/>
    <col min="555" max="557" width="11.5" style="261" customWidth="1"/>
    <col min="558" max="558" width="1.1640625" style="261" customWidth="1"/>
    <col min="559" max="561" width="11.5" style="261" customWidth="1"/>
    <col min="562" max="562" width="1.1640625" style="261" customWidth="1"/>
    <col min="563" max="565" width="11.5" style="261" customWidth="1"/>
    <col min="566" max="566" width="1.1640625" style="261" customWidth="1"/>
    <col min="567" max="569" width="11.5" style="261" customWidth="1"/>
    <col min="570" max="570" width="1.1640625" style="261" customWidth="1"/>
    <col min="571" max="573" width="11.5" style="261" customWidth="1"/>
    <col min="574" max="768" width="12" style="261"/>
    <col min="769" max="769" width="17.5" style="261" bestFit="1" customWidth="1"/>
    <col min="770" max="770" width="1.1640625" style="261" customWidth="1"/>
    <col min="771" max="773" width="12.83203125" style="261" customWidth="1"/>
    <col min="774" max="774" width="1.1640625" style="261" customWidth="1"/>
    <col min="775" max="777" width="12.83203125" style="261" customWidth="1"/>
    <col min="778" max="778" width="1.1640625" style="261" customWidth="1"/>
    <col min="779" max="781" width="12.83203125" style="261" customWidth="1"/>
    <col min="782" max="782" width="1.1640625" style="261" customWidth="1"/>
    <col min="783" max="785" width="12.83203125" style="261" customWidth="1"/>
    <col min="786" max="786" width="1.1640625" style="261" customWidth="1"/>
    <col min="787" max="789" width="11.5" style="261" customWidth="1"/>
    <col min="790" max="790" width="1.1640625" style="261" customWidth="1"/>
    <col min="791" max="793" width="11.5" style="261" customWidth="1"/>
    <col min="794" max="794" width="1.1640625" style="261" customWidth="1"/>
    <col min="795" max="797" width="11.5" style="261" customWidth="1"/>
    <col min="798" max="798" width="1.1640625" style="261" customWidth="1"/>
    <col min="799" max="801" width="11.5" style="261" customWidth="1"/>
    <col min="802" max="802" width="1.1640625" style="261" customWidth="1"/>
    <col min="803" max="805" width="11.5" style="261" customWidth="1"/>
    <col min="806" max="806" width="1.1640625" style="261" customWidth="1"/>
    <col min="807" max="809" width="11.5" style="261" customWidth="1"/>
    <col min="810" max="810" width="1.1640625" style="261" customWidth="1"/>
    <col min="811" max="813" width="11.5" style="261" customWidth="1"/>
    <col min="814" max="814" width="1.1640625" style="261" customWidth="1"/>
    <col min="815" max="817" width="11.5" style="261" customWidth="1"/>
    <col min="818" max="818" width="1.1640625" style="261" customWidth="1"/>
    <col min="819" max="821" width="11.5" style="261" customWidth="1"/>
    <col min="822" max="822" width="1.1640625" style="261" customWidth="1"/>
    <col min="823" max="825" width="11.5" style="261" customWidth="1"/>
    <col min="826" max="826" width="1.1640625" style="261" customWidth="1"/>
    <col min="827" max="829" width="11.5" style="261" customWidth="1"/>
    <col min="830" max="1024" width="12" style="261"/>
    <col min="1025" max="1025" width="17.5" style="261" bestFit="1" customWidth="1"/>
    <col min="1026" max="1026" width="1.1640625" style="261" customWidth="1"/>
    <col min="1027" max="1029" width="12.83203125" style="261" customWidth="1"/>
    <col min="1030" max="1030" width="1.1640625" style="261" customWidth="1"/>
    <col min="1031" max="1033" width="12.83203125" style="261" customWidth="1"/>
    <col min="1034" max="1034" width="1.1640625" style="261" customWidth="1"/>
    <col min="1035" max="1037" width="12.83203125" style="261" customWidth="1"/>
    <col min="1038" max="1038" width="1.1640625" style="261" customWidth="1"/>
    <col min="1039" max="1041" width="12.83203125" style="261" customWidth="1"/>
    <col min="1042" max="1042" width="1.1640625" style="261" customWidth="1"/>
    <col min="1043" max="1045" width="11.5" style="261" customWidth="1"/>
    <col min="1046" max="1046" width="1.1640625" style="261" customWidth="1"/>
    <col min="1047" max="1049" width="11.5" style="261" customWidth="1"/>
    <col min="1050" max="1050" width="1.1640625" style="261" customWidth="1"/>
    <col min="1051" max="1053" width="11.5" style="261" customWidth="1"/>
    <col min="1054" max="1054" width="1.1640625" style="261" customWidth="1"/>
    <col min="1055" max="1057" width="11.5" style="261" customWidth="1"/>
    <col min="1058" max="1058" width="1.1640625" style="261" customWidth="1"/>
    <col min="1059" max="1061" width="11.5" style="261" customWidth="1"/>
    <col min="1062" max="1062" width="1.1640625" style="261" customWidth="1"/>
    <col min="1063" max="1065" width="11.5" style="261" customWidth="1"/>
    <col min="1066" max="1066" width="1.1640625" style="261" customWidth="1"/>
    <col min="1067" max="1069" width="11.5" style="261" customWidth="1"/>
    <col min="1070" max="1070" width="1.1640625" style="261" customWidth="1"/>
    <col min="1071" max="1073" width="11.5" style="261" customWidth="1"/>
    <col min="1074" max="1074" width="1.1640625" style="261" customWidth="1"/>
    <col min="1075" max="1077" width="11.5" style="261" customWidth="1"/>
    <col min="1078" max="1078" width="1.1640625" style="261" customWidth="1"/>
    <col min="1079" max="1081" width="11.5" style="261" customWidth="1"/>
    <col min="1082" max="1082" width="1.1640625" style="261" customWidth="1"/>
    <col min="1083" max="1085" width="11.5" style="261" customWidth="1"/>
    <col min="1086" max="1280" width="12" style="261"/>
    <col min="1281" max="1281" width="17.5" style="261" bestFit="1" customWidth="1"/>
    <col min="1282" max="1282" width="1.1640625" style="261" customWidth="1"/>
    <col min="1283" max="1285" width="12.83203125" style="261" customWidth="1"/>
    <col min="1286" max="1286" width="1.1640625" style="261" customWidth="1"/>
    <col min="1287" max="1289" width="12.83203125" style="261" customWidth="1"/>
    <col min="1290" max="1290" width="1.1640625" style="261" customWidth="1"/>
    <col min="1291" max="1293" width="12.83203125" style="261" customWidth="1"/>
    <col min="1294" max="1294" width="1.1640625" style="261" customWidth="1"/>
    <col min="1295" max="1297" width="12.83203125" style="261" customWidth="1"/>
    <col min="1298" max="1298" width="1.1640625" style="261" customWidth="1"/>
    <col min="1299" max="1301" width="11.5" style="261" customWidth="1"/>
    <col min="1302" max="1302" width="1.1640625" style="261" customWidth="1"/>
    <col min="1303" max="1305" width="11.5" style="261" customWidth="1"/>
    <col min="1306" max="1306" width="1.1640625" style="261" customWidth="1"/>
    <col min="1307" max="1309" width="11.5" style="261" customWidth="1"/>
    <col min="1310" max="1310" width="1.1640625" style="261" customWidth="1"/>
    <col min="1311" max="1313" width="11.5" style="261" customWidth="1"/>
    <col min="1314" max="1314" width="1.1640625" style="261" customWidth="1"/>
    <col min="1315" max="1317" width="11.5" style="261" customWidth="1"/>
    <col min="1318" max="1318" width="1.1640625" style="261" customWidth="1"/>
    <col min="1319" max="1321" width="11.5" style="261" customWidth="1"/>
    <col min="1322" max="1322" width="1.1640625" style="261" customWidth="1"/>
    <col min="1323" max="1325" width="11.5" style="261" customWidth="1"/>
    <col min="1326" max="1326" width="1.1640625" style="261" customWidth="1"/>
    <col min="1327" max="1329" width="11.5" style="261" customWidth="1"/>
    <col min="1330" max="1330" width="1.1640625" style="261" customWidth="1"/>
    <col min="1331" max="1333" width="11.5" style="261" customWidth="1"/>
    <col min="1334" max="1334" width="1.1640625" style="261" customWidth="1"/>
    <col min="1335" max="1337" width="11.5" style="261" customWidth="1"/>
    <col min="1338" max="1338" width="1.1640625" style="261" customWidth="1"/>
    <col min="1339" max="1341" width="11.5" style="261" customWidth="1"/>
    <col min="1342" max="1536" width="12" style="261"/>
    <col min="1537" max="1537" width="17.5" style="261" bestFit="1" customWidth="1"/>
    <col min="1538" max="1538" width="1.1640625" style="261" customWidth="1"/>
    <col min="1539" max="1541" width="12.83203125" style="261" customWidth="1"/>
    <col min="1542" max="1542" width="1.1640625" style="261" customWidth="1"/>
    <col min="1543" max="1545" width="12.83203125" style="261" customWidth="1"/>
    <col min="1546" max="1546" width="1.1640625" style="261" customWidth="1"/>
    <col min="1547" max="1549" width="12.83203125" style="261" customWidth="1"/>
    <col min="1550" max="1550" width="1.1640625" style="261" customWidth="1"/>
    <col min="1551" max="1553" width="12.83203125" style="261" customWidth="1"/>
    <col min="1554" max="1554" width="1.1640625" style="261" customWidth="1"/>
    <col min="1555" max="1557" width="11.5" style="261" customWidth="1"/>
    <col min="1558" max="1558" width="1.1640625" style="261" customWidth="1"/>
    <col min="1559" max="1561" width="11.5" style="261" customWidth="1"/>
    <col min="1562" max="1562" width="1.1640625" style="261" customWidth="1"/>
    <col min="1563" max="1565" width="11.5" style="261" customWidth="1"/>
    <col min="1566" max="1566" width="1.1640625" style="261" customWidth="1"/>
    <col min="1567" max="1569" width="11.5" style="261" customWidth="1"/>
    <col min="1570" max="1570" width="1.1640625" style="261" customWidth="1"/>
    <col min="1571" max="1573" width="11.5" style="261" customWidth="1"/>
    <col min="1574" max="1574" width="1.1640625" style="261" customWidth="1"/>
    <col min="1575" max="1577" width="11.5" style="261" customWidth="1"/>
    <col min="1578" max="1578" width="1.1640625" style="261" customWidth="1"/>
    <col min="1579" max="1581" width="11.5" style="261" customWidth="1"/>
    <col min="1582" max="1582" width="1.1640625" style="261" customWidth="1"/>
    <col min="1583" max="1585" width="11.5" style="261" customWidth="1"/>
    <col min="1586" max="1586" width="1.1640625" style="261" customWidth="1"/>
    <col min="1587" max="1589" width="11.5" style="261" customWidth="1"/>
    <col min="1590" max="1590" width="1.1640625" style="261" customWidth="1"/>
    <col min="1591" max="1593" width="11.5" style="261" customWidth="1"/>
    <col min="1594" max="1594" width="1.1640625" style="261" customWidth="1"/>
    <col min="1595" max="1597" width="11.5" style="261" customWidth="1"/>
    <col min="1598" max="1792" width="12" style="261"/>
    <col min="1793" max="1793" width="17.5" style="261" bestFit="1" customWidth="1"/>
    <col min="1794" max="1794" width="1.1640625" style="261" customWidth="1"/>
    <col min="1795" max="1797" width="12.83203125" style="261" customWidth="1"/>
    <col min="1798" max="1798" width="1.1640625" style="261" customWidth="1"/>
    <col min="1799" max="1801" width="12.83203125" style="261" customWidth="1"/>
    <col min="1802" max="1802" width="1.1640625" style="261" customWidth="1"/>
    <col min="1803" max="1805" width="12.83203125" style="261" customWidth="1"/>
    <col min="1806" max="1806" width="1.1640625" style="261" customWidth="1"/>
    <col min="1807" max="1809" width="12.83203125" style="261" customWidth="1"/>
    <col min="1810" max="1810" width="1.1640625" style="261" customWidth="1"/>
    <col min="1811" max="1813" width="11.5" style="261" customWidth="1"/>
    <col min="1814" max="1814" width="1.1640625" style="261" customWidth="1"/>
    <col min="1815" max="1817" width="11.5" style="261" customWidth="1"/>
    <col min="1818" max="1818" width="1.1640625" style="261" customWidth="1"/>
    <col min="1819" max="1821" width="11.5" style="261" customWidth="1"/>
    <col min="1822" max="1822" width="1.1640625" style="261" customWidth="1"/>
    <col min="1823" max="1825" width="11.5" style="261" customWidth="1"/>
    <col min="1826" max="1826" width="1.1640625" style="261" customWidth="1"/>
    <col min="1827" max="1829" width="11.5" style="261" customWidth="1"/>
    <col min="1830" max="1830" width="1.1640625" style="261" customWidth="1"/>
    <col min="1831" max="1833" width="11.5" style="261" customWidth="1"/>
    <col min="1834" max="1834" width="1.1640625" style="261" customWidth="1"/>
    <col min="1835" max="1837" width="11.5" style="261" customWidth="1"/>
    <col min="1838" max="1838" width="1.1640625" style="261" customWidth="1"/>
    <col min="1839" max="1841" width="11.5" style="261" customWidth="1"/>
    <col min="1842" max="1842" width="1.1640625" style="261" customWidth="1"/>
    <col min="1843" max="1845" width="11.5" style="261" customWidth="1"/>
    <col min="1846" max="1846" width="1.1640625" style="261" customWidth="1"/>
    <col min="1847" max="1849" width="11.5" style="261" customWidth="1"/>
    <col min="1850" max="1850" width="1.1640625" style="261" customWidth="1"/>
    <col min="1851" max="1853" width="11.5" style="261" customWidth="1"/>
    <col min="1854" max="2048" width="12" style="261"/>
    <col min="2049" max="2049" width="17.5" style="261" bestFit="1" customWidth="1"/>
    <col min="2050" max="2050" width="1.1640625" style="261" customWidth="1"/>
    <col min="2051" max="2053" width="12.83203125" style="261" customWidth="1"/>
    <col min="2054" max="2054" width="1.1640625" style="261" customWidth="1"/>
    <col min="2055" max="2057" width="12.83203125" style="261" customWidth="1"/>
    <col min="2058" max="2058" width="1.1640625" style="261" customWidth="1"/>
    <col min="2059" max="2061" width="12.83203125" style="261" customWidth="1"/>
    <col min="2062" max="2062" width="1.1640625" style="261" customWidth="1"/>
    <col min="2063" max="2065" width="12.83203125" style="261" customWidth="1"/>
    <col min="2066" max="2066" width="1.1640625" style="261" customWidth="1"/>
    <col min="2067" max="2069" width="11.5" style="261" customWidth="1"/>
    <col min="2070" max="2070" width="1.1640625" style="261" customWidth="1"/>
    <col min="2071" max="2073" width="11.5" style="261" customWidth="1"/>
    <col min="2074" max="2074" width="1.1640625" style="261" customWidth="1"/>
    <col min="2075" max="2077" width="11.5" style="261" customWidth="1"/>
    <col min="2078" max="2078" width="1.1640625" style="261" customWidth="1"/>
    <col min="2079" max="2081" width="11.5" style="261" customWidth="1"/>
    <col min="2082" max="2082" width="1.1640625" style="261" customWidth="1"/>
    <col min="2083" max="2085" width="11.5" style="261" customWidth="1"/>
    <col min="2086" max="2086" width="1.1640625" style="261" customWidth="1"/>
    <col min="2087" max="2089" width="11.5" style="261" customWidth="1"/>
    <col min="2090" max="2090" width="1.1640625" style="261" customWidth="1"/>
    <col min="2091" max="2093" width="11.5" style="261" customWidth="1"/>
    <col min="2094" max="2094" width="1.1640625" style="261" customWidth="1"/>
    <col min="2095" max="2097" width="11.5" style="261" customWidth="1"/>
    <col min="2098" max="2098" width="1.1640625" style="261" customWidth="1"/>
    <col min="2099" max="2101" width="11.5" style="261" customWidth="1"/>
    <col min="2102" max="2102" width="1.1640625" style="261" customWidth="1"/>
    <col min="2103" max="2105" width="11.5" style="261" customWidth="1"/>
    <col min="2106" max="2106" width="1.1640625" style="261" customWidth="1"/>
    <col min="2107" max="2109" width="11.5" style="261" customWidth="1"/>
    <col min="2110" max="2304" width="12" style="261"/>
    <col min="2305" max="2305" width="17.5" style="261" bestFit="1" customWidth="1"/>
    <col min="2306" max="2306" width="1.1640625" style="261" customWidth="1"/>
    <col min="2307" max="2309" width="12.83203125" style="261" customWidth="1"/>
    <col min="2310" max="2310" width="1.1640625" style="261" customWidth="1"/>
    <col min="2311" max="2313" width="12.83203125" style="261" customWidth="1"/>
    <col min="2314" max="2314" width="1.1640625" style="261" customWidth="1"/>
    <col min="2315" max="2317" width="12.83203125" style="261" customWidth="1"/>
    <col min="2318" max="2318" width="1.1640625" style="261" customWidth="1"/>
    <col min="2319" max="2321" width="12.83203125" style="261" customWidth="1"/>
    <col min="2322" max="2322" width="1.1640625" style="261" customWidth="1"/>
    <col min="2323" max="2325" width="11.5" style="261" customWidth="1"/>
    <col min="2326" max="2326" width="1.1640625" style="261" customWidth="1"/>
    <col min="2327" max="2329" width="11.5" style="261" customWidth="1"/>
    <col min="2330" max="2330" width="1.1640625" style="261" customWidth="1"/>
    <col min="2331" max="2333" width="11.5" style="261" customWidth="1"/>
    <col min="2334" max="2334" width="1.1640625" style="261" customWidth="1"/>
    <col min="2335" max="2337" width="11.5" style="261" customWidth="1"/>
    <col min="2338" max="2338" width="1.1640625" style="261" customWidth="1"/>
    <col min="2339" max="2341" width="11.5" style="261" customWidth="1"/>
    <col min="2342" max="2342" width="1.1640625" style="261" customWidth="1"/>
    <col min="2343" max="2345" width="11.5" style="261" customWidth="1"/>
    <col min="2346" max="2346" width="1.1640625" style="261" customWidth="1"/>
    <col min="2347" max="2349" width="11.5" style="261" customWidth="1"/>
    <col min="2350" max="2350" width="1.1640625" style="261" customWidth="1"/>
    <col min="2351" max="2353" width="11.5" style="261" customWidth="1"/>
    <col min="2354" max="2354" width="1.1640625" style="261" customWidth="1"/>
    <col min="2355" max="2357" width="11.5" style="261" customWidth="1"/>
    <col min="2358" max="2358" width="1.1640625" style="261" customWidth="1"/>
    <col min="2359" max="2361" width="11.5" style="261" customWidth="1"/>
    <col min="2362" max="2362" width="1.1640625" style="261" customWidth="1"/>
    <col min="2363" max="2365" width="11.5" style="261" customWidth="1"/>
    <col min="2366" max="2560" width="12" style="261"/>
    <col min="2561" max="2561" width="17.5" style="261" bestFit="1" customWidth="1"/>
    <col min="2562" max="2562" width="1.1640625" style="261" customWidth="1"/>
    <col min="2563" max="2565" width="12.83203125" style="261" customWidth="1"/>
    <col min="2566" max="2566" width="1.1640625" style="261" customWidth="1"/>
    <col min="2567" max="2569" width="12.83203125" style="261" customWidth="1"/>
    <col min="2570" max="2570" width="1.1640625" style="261" customWidth="1"/>
    <col min="2571" max="2573" width="12.83203125" style="261" customWidth="1"/>
    <col min="2574" max="2574" width="1.1640625" style="261" customWidth="1"/>
    <col min="2575" max="2577" width="12.83203125" style="261" customWidth="1"/>
    <col min="2578" max="2578" width="1.1640625" style="261" customWidth="1"/>
    <col min="2579" max="2581" width="11.5" style="261" customWidth="1"/>
    <col min="2582" max="2582" width="1.1640625" style="261" customWidth="1"/>
    <col min="2583" max="2585" width="11.5" style="261" customWidth="1"/>
    <col min="2586" max="2586" width="1.1640625" style="261" customWidth="1"/>
    <col min="2587" max="2589" width="11.5" style="261" customWidth="1"/>
    <col min="2590" max="2590" width="1.1640625" style="261" customWidth="1"/>
    <col min="2591" max="2593" width="11.5" style="261" customWidth="1"/>
    <col min="2594" max="2594" width="1.1640625" style="261" customWidth="1"/>
    <col min="2595" max="2597" width="11.5" style="261" customWidth="1"/>
    <col min="2598" max="2598" width="1.1640625" style="261" customWidth="1"/>
    <col min="2599" max="2601" width="11.5" style="261" customWidth="1"/>
    <col min="2602" max="2602" width="1.1640625" style="261" customWidth="1"/>
    <col min="2603" max="2605" width="11.5" style="261" customWidth="1"/>
    <col min="2606" max="2606" width="1.1640625" style="261" customWidth="1"/>
    <col min="2607" max="2609" width="11.5" style="261" customWidth="1"/>
    <col min="2610" max="2610" width="1.1640625" style="261" customWidth="1"/>
    <col min="2611" max="2613" width="11.5" style="261" customWidth="1"/>
    <col min="2614" max="2614" width="1.1640625" style="261" customWidth="1"/>
    <col min="2615" max="2617" width="11.5" style="261" customWidth="1"/>
    <col min="2618" max="2618" width="1.1640625" style="261" customWidth="1"/>
    <col min="2619" max="2621" width="11.5" style="261" customWidth="1"/>
    <col min="2622" max="2816" width="12" style="261"/>
    <col min="2817" max="2817" width="17.5" style="261" bestFit="1" customWidth="1"/>
    <col min="2818" max="2818" width="1.1640625" style="261" customWidth="1"/>
    <col min="2819" max="2821" width="12.83203125" style="261" customWidth="1"/>
    <col min="2822" max="2822" width="1.1640625" style="261" customWidth="1"/>
    <col min="2823" max="2825" width="12.83203125" style="261" customWidth="1"/>
    <col min="2826" max="2826" width="1.1640625" style="261" customWidth="1"/>
    <col min="2827" max="2829" width="12.83203125" style="261" customWidth="1"/>
    <col min="2830" max="2830" width="1.1640625" style="261" customWidth="1"/>
    <col min="2831" max="2833" width="12.83203125" style="261" customWidth="1"/>
    <col min="2834" max="2834" width="1.1640625" style="261" customWidth="1"/>
    <col min="2835" max="2837" width="11.5" style="261" customWidth="1"/>
    <col min="2838" max="2838" width="1.1640625" style="261" customWidth="1"/>
    <col min="2839" max="2841" width="11.5" style="261" customWidth="1"/>
    <col min="2842" max="2842" width="1.1640625" style="261" customWidth="1"/>
    <col min="2843" max="2845" width="11.5" style="261" customWidth="1"/>
    <col min="2846" max="2846" width="1.1640625" style="261" customWidth="1"/>
    <col min="2847" max="2849" width="11.5" style="261" customWidth="1"/>
    <col min="2850" max="2850" width="1.1640625" style="261" customWidth="1"/>
    <col min="2851" max="2853" width="11.5" style="261" customWidth="1"/>
    <col min="2854" max="2854" width="1.1640625" style="261" customWidth="1"/>
    <col min="2855" max="2857" width="11.5" style="261" customWidth="1"/>
    <col min="2858" max="2858" width="1.1640625" style="261" customWidth="1"/>
    <col min="2859" max="2861" width="11.5" style="261" customWidth="1"/>
    <col min="2862" max="2862" width="1.1640625" style="261" customWidth="1"/>
    <col min="2863" max="2865" width="11.5" style="261" customWidth="1"/>
    <col min="2866" max="2866" width="1.1640625" style="261" customWidth="1"/>
    <col min="2867" max="2869" width="11.5" style="261" customWidth="1"/>
    <col min="2870" max="2870" width="1.1640625" style="261" customWidth="1"/>
    <col min="2871" max="2873" width="11.5" style="261" customWidth="1"/>
    <col min="2874" max="2874" width="1.1640625" style="261" customWidth="1"/>
    <col min="2875" max="2877" width="11.5" style="261" customWidth="1"/>
    <col min="2878" max="3072" width="12" style="261"/>
    <col min="3073" max="3073" width="17.5" style="261" bestFit="1" customWidth="1"/>
    <col min="3074" max="3074" width="1.1640625" style="261" customWidth="1"/>
    <col min="3075" max="3077" width="12.83203125" style="261" customWidth="1"/>
    <col min="3078" max="3078" width="1.1640625" style="261" customWidth="1"/>
    <col min="3079" max="3081" width="12.83203125" style="261" customWidth="1"/>
    <col min="3082" max="3082" width="1.1640625" style="261" customWidth="1"/>
    <col min="3083" max="3085" width="12.83203125" style="261" customWidth="1"/>
    <col min="3086" max="3086" width="1.1640625" style="261" customWidth="1"/>
    <col min="3087" max="3089" width="12.83203125" style="261" customWidth="1"/>
    <col min="3090" max="3090" width="1.1640625" style="261" customWidth="1"/>
    <col min="3091" max="3093" width="11.5" style="261" customWidth="1"/>
    <col min="3094" max="3094" width="1.1640625" style="261" customWidth="1"/>
    <col min="3095" max="3097" width="11.5" style="261" customWidth="1"/>
    <col min="3098" max="3098" width="1.1640625" style="261" customWidth="1"/>
    <col min="3099" max="3101" width="11.5" style="261" customWidth="1"/>
    <col min="3102" max="3102" width="1.1640625" style="261" customWidth="1"/>
    <col min="3103" max="3105" width="11.5" style="261" customWidth="1"/>
    <col min="3106" max="3106" width="1.1640625" style="261" customWidth="1"/>
    <col min="3107" max="3109" width="11.5" style="261" customWidth="1"/>
    <col min="3110" max="3110" width="1.1640625" style="261" customWidth="1"/>
    <col min="3111" max="3113" width="11.5" style="261" customWidth="1"/>
    <col min="3114" max="3114" width="1.1640625" style="261" customWidth="1"/>
    <col min="3115" max="3117" width="11.5" style="261" customWidth="1"/>
    <col min="3118" max="3118" width="1.1640625" style="261" customWidth="1"/>
    <col min="3119" max="3121" width="11.5" style="261" customWidth="1"/>
    <col min="3122" max="3122" width="1.1640625" style="261" customWidth="1"/>
    <col min="3123" max="3125" width="11.5" style="261" customWidth="1"/>
    <col min="3126" max="3126" width="1.1640625" style="261" customWidth="1"/>
    <col min="3127" max="3129" width="11.5" style="261" customWidth="1"/>
    <col min="3130" max="3130" width="1.1640625" style="261" customWidth="1"/>
    <col min="3131" max="3133" width="11.5" style="261" customWidth="1"/>
    <col min="3134" max="3328" width="12" style="261"/>
    <col min="3329" max="3329" width="17.5" style="261" bestFit="1" customWidth="1"/>
    <col min="3330" max="3330" width="1.1640625" style="261" customWidth="1"/>
    <col min="3331" max="3333" width="12.83203125" style="261" customWidth="1"/>
    <col min="3334" max="3334" width="1.1640625" style="261" customWidth="1"/>
    <col min="3335" max="3337" width="12.83203125" style="261" customWidth="1"/>
    <col min="3338" max="3338" width="1.1640625" style="261" customWidth="1"/>
    <col min="3339" max="3341" width="12.83203125" style="261" customWidth="1"/>
    <col min="3342" max="3342" width="1.1640625" style="261" customWidth="1"/>
    <col min="3343" max="3345" width="12.83203125" style="261" customWidth="1"/>
    <col min="3346" max="3346" width="1.1640625" style="261" customWidth="1"/>
    <col min="3347" max="3349" width="11.5" style="261" customWidth="1"/>
    <col min="3350" max="3350" width="1.1640625" style="261" customWidth="1"/>
    <col min="3351" max="3353" width="11.5" style="261" customWidth="1"/>
    <col min="3354" max="3354" width="1.1640625" style="261" customWidth="1"/>
    <col min="3355" max="3357" width="11.5" style="261" customWidth="1"/>
    <col min="3358" max="3358" width="1.1640625" style="261" customWidth="1"/>
    <col min="3359" max="3361" width="11.5" style="261" customWidth="1"/>
    <col min="3362" max="3362" width="1.1640625" style="261" customWidth="1"/>
    <col min="3363" max="3365" width="11.5" style="261" customWidth="1"/>
    <col min="3366" max="3366" width="1.1640625" style="261" customWidth="1"/>
    <col min="3367" max="3369" width="11.5" style="261" customWidth="1"/>
    <col min="3370" max="3370" width="1.1640625" style="261" customWidth="1"/>
    <col min="3371" max="3373" width="11.5" style="261" customWidth="1"/>
    <col min="3374" max="3374" width="1.1640625" style="261" customWidth="1"/>
    <col min="3375" max="3377" width="11.5" style="261" customWidth="1"/>
    <col min="3378" max="3378" width="1.1640625" style="261" customWidth="1"/>
    <col min="3379" max="3381" width="11.5" style="261" customWidth="1"/>
    <col min="3382" max="3382" width="1.1640625" style="261" customWidth="1"/>
    <col min="3383" max="3385" width="11.5" style="261" customWidth="1"/>
    <col min="3386" max="3386" width="1.1640625" style="261" customWidth="1"/>
    <col min="3387" max="3389" width="11.5" style="261" customWidth="1"/>
    <col min="3390" max="3584" width="12" style="261"/>
    <col min="3585" max="3585" width="17.5" style="261" bestFit="1" customWidth="1"/>
    <col min="3586" max="3586" width="1.1640625" style="261" customWidth="1"/>
    <col min="3587" max="3589" width="12.83203125" style="261" customWidth="1"/>
    <col min="3590" max="3590" width="1.1640625" style="261" customWidth="1"/>
    <col min="3591" max="3593" width="12.83203125" style="261" customWidth="1"/>
    <col min="3594" max="3594" width="1.1640625" style="261" customWidth="1"/>
    <col min="3595" max="3597" width="12.83203125" style="261" customWidth="1"/>
    <col min="3598" max="3598" width="1.1640625" style="261" customWidth="1"/>
    <col min="3599" max="3601" width="12.83203125" style="261" customWidth="1"/>
    <col min="3602" max="3602" width="1.1640625" style="261" customWidth="1"/>
    <col min="3603" max="3605" width="11.5" style="261" customWidth="1"/>
    <col min="3606" max="3606" width="1.1640625" style="261" customWidth="1"/>
    <col min="3607" max="3609" width="11.5" style="261" customWidth="1"/>
    <col min="3610" max="3610" width="1.1640625" style="261" customWidth="1"/>
    <col min="3611" max="3613" width="11.5" style="261" customWidth="1"/>
    <col min="3614" max="3614" width="1.1640625" style="261" customWidth="1"/>
    <col min="3615" max="3617" width="11.5" style="261" customWidth="1"/>
    <col min="3618" max="3618" width="1.1640625" style="261" customWidth="1"/>
    <col min="3619" max="3621" width="11.5" style="261" customWidth="1"/>
    <col min="3622" max="3622" width="1.1640625" style="261" customWidth="1"/>
    <col min="3623" max="3625" width="11.5" style="261" customWidth="1"/>
    <col min="3626" max="3626" width="1.1640625" style="261" customWidth="1"/>
    <col min="3627" max="3629" width="11.5" style="261" customWidth="1"/>
    <col min="3630" max="3630" width="1.1640625" style="261" customWidth="1"/>
    <col min="3631" max="3633" width="11.5" style="261" customWidth="1"/>
    <col min="3634" max="3634" width="1.1640625" style="261" customWidth="1"/>
    <col min="3635" max="3637" width="11.5" style="261" customWidth="1"/>
    <col min="3638" max="3638" width="1.1640625" style="261" customWidth="1"/>
    <col min="3639" max="3641" width="11.5" style="261" customWidth="1"/>
    <col min="3642" max="3642" width="1.1640625" style="261" customWidth="1"/>
    <col min="3643" max="3645" width="11.5" style="261" customWidth="1"/>
    <col min="3646" max="3840" width="12" style="261"/>
    <col min="3841" max="3841" width="17.5" style="261" bestFit="1" customWidth="1"/>
    <col min="3842" max="3842" width="1.1640625" style="261" customWidth="1"/>
    <col min="3843" max="3845" width="12.83203125" style="261" customWidth="1"/>
    <col min="3846" max="3846" width="1.1640625" style="261" customWidth="1"/>
    <col min="3847" max="3849" width="12.83203125" style="261" customWidth="1"/>
    <col min="3850" max="3850" width="1.1640625" style="261" customWidth="1"/>
    <col min="3851" max="3853" width="12.83203125" style="261" customWidth="1"/>
    <col min="3854" max="3854" width="1.1640625" style="261" customWidth="1"/>
    <col min="3855" max="3857" width="12.83203125" style="261" customWidth="1"/>
    <col min="3858" max="3858" width="1.1640625" style="261" customWidth="1"/>
    <col min="3859" max="3861" width="11.5" style="261" customWidth="1"/>
    <col min="3862" max="3862" width="1.1640625" style="261" customWidth="1"/>
    <col min="3863" max="3865" width="11.5" style="261" customWidth="1"/>
    <col min="3866" max="3866" width="1.1640625" style="261" customWidth="1"/>
    <col min="3867" max="3869" width="11.5" style="261" customWidth="1"/>
    <col min="3870" max="3870" width="1.1640625" style="261" customWidth="1"/>
    <col min="3871" max="3873" width="11.5" style="261" customWidth="1"/>
    <col min="3874" max="3874" width="1.1640625" style="261" customWidth="1"/>
    <col min="3875" max="3877" width="11.5" style="261" customWidth="1"/>
    <col min="3878" max="3878" width="1.1640625" style="261" customWidth="1"/>
    <col min="3879" max="3881" width="11.5" style="261" customWidth="1"/>
    <col min="3882" max="3882" width="1.1640625" style="261" customWidth="1"/>
    <col min="3883" max="3885" width="11.5" style="261" customWidth="1"/>
    <col min="3886" max="3886" width="1.1640625" style="261" customWidth="1"/>
    <col min="3887" max="3889" width="11.5" style="261" customWidth="1"/>
    <col min="3890" max="3890" width="1.1640625" style="261" customWidth="1"/>
    <col min="3891" max="3893" width="11.5" style="261" customWidth="1"/>
    <col min="3894" max="3894" width="1.1640625" style="261" customWidth="1"/>
    <col min="3895" max="3897" width="11.5" style="261" customWidth="1"/>
    <col min="3898" max="3898" width="1.1640625" style="261" customWidth="1"/>
    <col min="3899" max="3901" width="11.5" style="261" customWidth="1"/>
    <col min="3902" max="4096" width="12" style="261"/>
    <col min="4097" max="4097" width="17.5" style="261" bestFit="1" customWidth="1"/>
    <col min="4098" max="4098" width="1.1640625" style="261" customWidth="1"/>
    <col min="4099" max="4101" width="12.83203125" style="261" customWidth="1"/>
    <col min="4102" max="4102" width="1.1640625" style="261" customWidth="1"/>
    <col min="4103" max="4105" width="12.83203125" style="261" customWidth="1"/>
    <col min="4106" max="4106" width="1.1640625" style="261" customWidth="1"/>
    <col min="4107" max="4109" width="12.83203125" style="261" customWidth="1"/>
    <col min="4110" max="4110" width="1.1640625" style="261" customWidth="1"/>
    <col min="4111" max="4113" width="12.83203125" style="261" customWidth="1"/>
    <col min="4114" max="4114" width="1.1640625" style="261" customWidth="1"/>
    <col min="4115" max="4117" width="11.5" style="261" customWidth="1"/>
    <col min="4118" max="4118" width="1.1640625" style="261" customWidth="1"/>
    <col min="4119" max="4121" width="11.5" style="261" customWidth="1"/>
    <col min="4122" max="4122" width="1.1640625" style="261" customWidth="1"/>
    <col min="4123" max="4125" width="11.5" style="261" customWidth="1"/>
    <col min="4126" max="4126" width="1.1640625" style="261" customWidth="1"/>
    <col min="4127" max="4129" width="11.5" style="261" customWidth="1"/>
    <col min="4130" max="4130" width="1.1640625" style="261" customWidth="1"/>
    <col min="4131" max="4133" width="11.5" style="261" customWidth="1"/>
    <col min="4134" max="4134" width="1.1640625" style="261" customWidth="1"/>
    <col min="4135" max="4137" width="11.5" style="261" customWidth="1"/>
    <col min="4138" max="4138" width="1.1640625" style="261" customWidth="1"/>
    <col min="4139" max="4141" width="11.5" style="261" customWidth="1"/>
    <col min="4142" max="4142" width="1.1640625" style="261" customWidth="1"/>
    <col min="4143" max="4145" width="11.5" style="261" customWidth="1"/>
    <col min="4146" max="4146" width="1.1640625" style="261" customWidth="1"/>
    <col min="4147" max="4149" width="11.5" style="261" customWidth="1"/>
    <col min="4150" max="4150" width="1.1640625" style="261" customWidth="1"/>
    <col min="4151" max="4153" width="11.5" style="261" customWidth="1"/>
    <col min="4154" max="4154" width="1.1640625" style="261" customWidth="1"/>
    <col min="4155" max="4157" width="11.5" style="261" customWidth="1"/>
    <col min="4158" max="4352" width="12" style="261"/>
    <col min="4353" max="4353" width="17.5" style="261" bestFit="1" customWidth="1"/>
    <col min="4354" max="4354" width="1.1640625" style="261" customWidth="1"/>
    <col min="4355" max="4357" width="12.83203125" style="261" customWidth="1"/>
    <col min="4358" max="4358" width="1.1640625" style="261" customWidth="1"/>
    <col min="4359" max="4361" width="12.83203125" style="261" customWidth="1"/>
    <col min="4362" max="4362" width="1.1640625" style="261" customWidth="1"/>
    <col min="4363" max="4365" width="12.83203125" style="261" customWidth="1"/>
    <col min="4366" max="4366" width="1.1640625" style="261" customWidth="1"/>
    <col min="4367" max="4369" width="12.83203125" style="261" customWidth="1"/>
    <col min="4370" max="4370" width="1.1640625" style="261" customWidth="1"/>
    <col min="4371" max="4373" width="11.5" style="261" customWidth="1"/>
    <col min="4374" max="4374" width="1.1640625" style="261" customWidth="1"/>
    <col min="4375" max="4377" width="11.5" style="261" customWidth="1"/>
    <col min="4378" max="4378" width="1.1640625" style="261" customWidth="1"/>
    <col min="4379" max="4381" width="11.5" style="261" customWidth="1"/>
    <col min="4382" max="4382" width="1.1640625" style="261" customWidth="1"/>
    <col min="4383" max="4385" width="11.5" style="261" customWidth="1"/>
    <col min="4386" max="4386" width="1.1640625" style="261" customWidth="1"/>
    <col min="4387" max="4389" width="11.5" style="261" customWidth="1"/>
    <col min="4390" max="4390" width="1.1640625" style="261" customWidth="1"/>
    <col min="4391" max="4393" width="11.5" style="261" customWidth="1"/>
    <col min="4394" max="4394" width="1.1640625" style="261" customWidth="1"/>
    <col min="4395" max="4397" width="11.5" style="261" customWidth="1"/>
    <col min="4398" max="4398" width="1.1640625" style="261" customWidth="1"/>
    <col min="4399" max="4401" width="11.5" style="261" customWidth="1"/>
    <col min="4402" max="4402" width="1.1640625" style="261" customWidth="1"/>
    <col min="4403" max="4405" width="11.5" style="261" customWidth="1"/>
    <col min="4406" max="4406" width="1.1640625" style="261" customWidth="1"/>
    <col min="4407" max="4409" width="11.5" style="261" customWidth="1"/>
    <col min="4410" max="4410" width="1.1640625" style="261" customWidth="1"/>
    <col min="4411" max="4413" width="11.5" style="261" customWidth="1"/>
    <col min="4414" max="4608" width="12" style="261"/>
    <col min="4609" max="4609" width="17.5" style="261" bestFit="1" customWidth="1"/>
    <col min="4610" max="4610" width="1.1640625" style="261" customWidth="1"/>
    <col min="4611" max="4613" width="12.83203125" style="261" customWidth="1"/>
    <col min="4614" max="4614" width="1.1640625" style="261" customWidth="1"/>
    <col min="4615" max="4617" width="12.83203125" style="261" customWidth="1"/>
    <col min="4618" max="4618" width="1.1640625" style="261" customWidth="1"/>
    <col min="4619" max="4621" width="12.83203125" style="261" customWidth="1"/>
    <col min="4622" max="4622" width="1.1640625" style="261" customWidth="1"/>
    <col min="4623" max="4625" width="12.83203125" style="261" customWidth="1"/>
    <col min="4626" max="4626" width="1.1640625" style="261" customWidth="1"/>
    <col min="4627" max="4629" width="11.5" style="261" customWidth="1"/>
    <col min="4630" max="4630" width="1.1640625" style="261" customWidth="1"/>
    <col min="4631" max="4633" width="11.5" style="261" customWidth="1"/>
    <col min="4634" max="4634" width="1.1640625" style="261" customWidth="1"/>
    <col min="4635" max="4637" width="11.5" style="261" customWidth="1"/>
    <col min="4638" max="4638" width="1.1640625" style="261" customWidth="1"/>
    <col min="4639" max="4641" width="11.5" style="261" customWidth="1"/>
    <col min="4642" max="4642" width="1.1640625" style="261" customWidth="1"/>
    <col min="4643" max="4645" width="11.5" style="261" customWidth="1"/>
    <col min="4646" max="4646" width="1.1640625" style="261" customWidth="1"/>
    <col min="4647" max="4649" width="11.5" style="261" customWidth="1"/>
    <col min="4650" max="4650" width="1.1640625" style="261" customWidth="1"/>
    <col min="4651" max="4653" width="11.5" style="261" customWidth="1"/>
    <col min="4654" max="4654" width="1.1640625" style="261" customWidth="1"/>
    <col min="4655" max="4657" width="11.5" style="261" customWidth="1"/>
    <col min="4658" max="4658" width="1.1640625" style="261" customWidth="1"/>
    <col min="4659" max="4661" width="11.5" style="261" customWidth="1"/>
    <col min="4662" max="4662" width="1.1640625" style="261" customWidth="1"/>
    <col min="4663" max="4665" width="11.5" style="261" customWidth="1"/>
    <col min="4666" max="4666" width="1.1640625" style="261" customWidth="1"/>
    <col min="4667" max="4669" width="11.5" style="261" customWidth="1"/>
    <col min="4670" max="4864" width="12" style="261"/>
    <col min="4865" max="4865" width="17.5" style="261" bestFit="1" customWidth="1"/>
    <col min="4866" max="4866" width="1.1640625" style="261" customWidth="1"/>
    <col min="4867" max="4869" width="12.83203125" style="261" customWidth="1"/>
    <col min="4870" max="4870" width="1.1640625" style="261" customWidth="1"/>
    <col min="4871" max="4873" width="12.83203125" style="261" customWidth="1"/>
    <col min="4874" max="4874" width="1.1640625" style="261" customWidth="1"/>
    <col min="4875" max="4877" width="12.83203125" style="261" customWidth="1"/>
    <col min="4878" max="4878" width="1.1640625" style="261" customWidth="1"/>
    <col min="4879" max="4881" width="12.83203125" style="261" customWidth="1"/>
    <col min="4882" max="4882" width="1.1640625" style="261" customWidth="1"/>
    <col min="4883" max="4885" width="11.5" style="261" customWidth="1"/>
    <col min="4886" max="4886" width="1.1640625" style="261" customWidth="1"/>
    <col min="4887" max="4889" width="11.5" style="261" customWidth="1"/>
    <col min="4890" max="4890" width="1.1640625" style="261" customWidth="1"/>
    <col min="4891" max="4893" width="11.5" style="261" customWidth="1"/>
    <col min="4894" max="4894" width="1.1640625" style="261" customWidth="1"/>
    <col min="4895" max="4897" width="11.5" style="261" customWidth="1"/>
    <col min="4898" max="4898" width="1.1640625" style="261" customWidth="1"/>
    <col min="4899" max="4901" width="11.5" style="261" customWidth="1"/>
    <col min="4902" max="4902" width="1.1640625" style="261" customWidth="1"/>
    <col min="4903" max="4905" width="11.5" style="261" customWidth="1"/>
    <col min="4906" max="4906" width="1.1640625" style="261" customWidth="1"/>
    <col min="4907" max="4909" width="11.5" style="261" customWidth="1"/>
    <col min="4910" max="4910" width="1.1640625" style="261" customWidth="1"/>
    <col min="4911" max="4913" width="11.5" style="261" customWidth="1"/>
    <col min="4914" max="4914" width="1.1640625" style="261" customWidth="1"/>
    <col min="4915" max="4917" width="11.5" style="261" customWidth="1"/>
    <col min="4918" max="4918" width="1.1640625" style="261" customWidth="1"/>
    <col min="4919" max="4921" width="11.5" style="261" customWidth="1"/>
    <col min="4922" max="4922" width="1.1640625" style="261" customWidth="1"/>
    <col min="4923" max="4925" width="11.5" style="261" customWidth="1"/>
    <col min="4926" max="5120" width="12" style="261"/>
    <col min="5121" max="5121" width="17.5" style="261" bestFit="1" customWidth="1"/>
    <col min="5122" max="5122" width="1.1640625" style="261" customWidth="1"/>
    <col min="5123" max="5125" width="12.83203125" style="261" customWidth="1"/>
    <col min="5126" max="5126" width="1.1640625" style="261" customWidth="1"/>
    <col min="5127" max="5129" width="12.83203125" style="261" customWidth="1"/>
    <col min="5130" max="5130" width="1.1640625" style="261" customWidth="1"/>
    <col min="5131" max="5133" width="12.83203125" style="261" customWidth="1"/>
    <col min="5134" max="5134" width="1.1640625" style="261" customWidth="1"/>
    <col min="5135" max="5137" width="12.83203125" style="261" customWidth="1"/>
    <col min="5138" max="5138" width="1.1640625" style="261" customWidth="1"/>
    <col min="5139" max="5141" width="11.5" style="261" customWidth="1"/>
    <col min="5142" max="5142" width="1.1640625" style="261" customWidth="1"/>
    <col min="5143" max="5145" width="11.5" style="261" customWidth="1"/>
    <col min="5146" max="5146" width="1.1640625" style="261" customWidth="1"/>
    <col min="5147" max="5149" width="11.5" style="261" customWidth="1"/>
    <col min="5150" max="5150" width="1.1640625" style="261" customWidth="1"/>
    <col min="5151" max="5153" width="11.5" style="261" customWidth="1"/>
    <col min="5154" max="5154" width="1.1640625" style="261" customWidth="1"/>
    <col min="5155" max="5157" width="11.5" style="261" customWidth="1"/>
    <col min="5158" max="5158" width="1.1640625" style="261" customWidth="1"/>
    <col min="5159" max="5161" width="11.5" style="261" customWidth="1"/>
    <col min="5162" max="5162" width="1.1640625" style="261" customWidth="1"/>
    <col min="5163" max="5165" width="11.5" style="261" customWidth="1"/>
    <col min="5166" max="5166" width="1.1640625" style="261" customWidth="1"/>
    <col min="5167" max="5169" width="11.5" style="261" customWidth="1"/>
    <col min="5170" max="5170" width="1.1640625" style="261" customWidth="1"/>
    <col min="5171" max="5173" width="11.5" style="261" customWidth="1"/>
    <col min="5174" max="5174" width="1.1640625" style="261" customWidth="1"/>
    <col min="5175" max="5177" width="11.5" style="261" customWidth="1"/>
    <col min="5178" max="5178" width="1.1640625" style="261" customWidth="1"/>
    <col min="5179" max="5181" width="11.5" style="261" customWidth="1"/>
    <col min="5182" max="5376" width="12" style="261"/>
    <col min="5377" max="5377" width="17.5" style="261" bestFit="1" customWidth="1"/>
    <col min="5378" max="5378" width="1.1640625" style="261" customWidth="1"/>
    <col min="5379" max="5381" width="12.83203125" style="261" customWidth="1"/>
    <col min="5382" max="5382" width="1.1640625" style="261" customWidth="1"/>
    <col min="5383" max="5385" width="12.83203125" style="261" customWidth="1"/>
    <col min="5386" max="5386" width="1.1640625" style="261" customWidth="1"/>
    <col min="5387" max="5389" width="12.83203125" style="261" customWidth="1"/>
    <col min="5390" max="5390" width="1.1640625" style="261" customWidth="1"/>
    <col min="5391" max="5393" width="12.83203125" style="261" customWidth="1"/>
    <col min="5394" max="5394" width="1.1640625" style="261" customWidth="1"/>
    <col min="5395" max="5397" width="11.5" style="261" customWidth="1"/>
    <col min="5398" max="5398" width="1.1640625" style="261" customWidth="1"/>
    <col min="5399" max="5401" width="11.5" style="261" customWidth="1"/>
    <col min="5402" max="5402" width="1.1640625" style="261" customWidth="1"/>
    <col min="5403" max="5405" width="11.5" style="261" customWidth="1"/>
    <col min="5406" max="5406" width="1.1640625" style="261" customWidth="1"/>
    <col min="5407" max="5409" width="11.5" style="261" customWidth="1"/>
    <col min="5410" max="5410" width="1.1640625" style="261" customWidth="1"/>
    <col min="5411" max="5413" width="11.5" style="261" customWidth="1"/>
    <col min="5414" max="5414" width="1.1640625" style="261" customWidth="1"/>
    <col min="5415" max="5417" width="11.5" style="261" customWidth="1"/>
    <col min="5418" max="5418" width="1.1640625" style="261" customWidth="1"/>
    <col min="5419" max="5421" width="11.5" style="261" customWidth="1"/>
    <col min="5422" max="5422" width="1.1640625" style="261" customWidth="1"/>
    <col min="5423" max="5425" width="11.5" style="261" customWidth="1"/>
    <col min="5426" max="5426" width="1.1640625" style="261" customWidth="1"/>
    <col min="5427" max="5429" width="11.5" style="261" customWidth="1"/>
    <col min="5430" max="5430" width="1.1640625" style="261" customWidth="1"/>
    <col min="5431" max="5433" width="11.5" style="261" customWidth="1"/>
    <col min="5434" max="5434" width="1.1640625" style="261" customWidth="1"/>
    <col min="5435" max="5437" width="11.5" style="261" customWidth="1"/>
    <col min="5438" max="5632" width="12" style="261"/>
    <col min="5633" max="5633" width="17.5" style="261" bestFit="1" customWidth="1"/>
    <col min="5634" max="5634" width="1.1640625" style="261" customWidth="1"/>
    <col min="5635" max="5637" width="12.83203125" style="261" customWidth="1"/>
    <col min="5638" max="5638" width="1.1640625" style="261" customWidth="1"/>
    <col min="5639" max="5641" width="12.83203125" style="261" customWidth="1"/>
    <col min="5642" max="5642" width="1.1640625" style="261" customWidth="1"/>
    <col min="5643" max="5645" width="12.83203125" style="261" customWidth="1"/>
    <col min="5646" max="5646" width="1.1640625" style="261" customWidth="1"/>
    <col min="5647" max="5649" width="12.83203125" style="261" customWidth="1"/>
    <col min="5650" max="5650" width="1.1640625" style="261" customWidth="1"/>
    <col min="5651" max="5653" width="11.5" style="261" customWidth="1"/>
    <col min="5654" max="5654" width="1.1640625" style="261" customWidth="1"/>
    <col min="5655" max="5657" width="11.5" style="261" customWidth="1"/>
    <col min="5658" max="5658" width="1.1640625" style="261" customWidth="1"/>
    <col min="5659" max="5661" width="11.5" style="261" customWidth="1"/>
    <col min="5662" max="5662" width="1.1640625" style="261" customWidth="1"/>
    <col min="5663" max="5665" width="11.5" style="261" customWidth="1"/>
    <col min="5666" max="5666" width="1.1640625" style="261" customWidth="1"/>
    <col min="5667" max="5669" width="11.5" style="261" customWidth="1"/>
    <col min="5670" max="5670" width="1.1640625" style="261" customWidth="1"/>
    <col min="5671" max="5673" width="11.5" style="261" customWidth="1"/>
    <col min="5674" max="5674" width="1.1640625" style="261" customWidth="1"/>
    <col min="5675" max="5677" width="11.5" style="261" customWidth="1"/>
    <col min="5678" max="5678" width="1.1640625" style="261" customWidth="1"/>
    <col min="5679" max="5681" width="11.5" style="261" customWidth="1"/>
    <col min="5682" max="5682" width="1.1640625" style="261" customWidth="1"/>
    <col min="5683" max="5685" width="11.5" style="261" customWidth="1"/>
    <col min="5686" max="5686" width="1.1640625" style="261" customWidth="1"/>
    <col min="5687" max="5689" width="11.5" style="261" customWidth="1"/>
    <col min="5690" max="5690" width="1.1640625" style="261" customWidth="1"/>
    <col min="5691" max="5693" width="11.5" style="261" customWidth="1"/>
    <col min="5694" max="5888" width="12" style="261"/>
    <col min="5889" max="5889" width="17.5" style="261" bestFit="1" customWidth="1"/>
    <col min="5890" max="5890" width="1.1640625" style="261" customWidth="1"/>
    <col min="5891" max="5893" width="12.83203125" style="261" customWidth="1"/>
    <col min="5894" max="5894" width="1.1640625" style="261" customWidth="1"/>
    <col min="5895" max="5897" width="12.83203125" style="261" customWidth="1"/>
    <col min="5898" max="5898" width="1.1640625" style="261" customWidth="1"/>
    <col min="5899" max="5901" width="12.83203125" style="261" customWidth="1"/>
    <col min="5902" max="5902" width="1.1640625" style="261" customWidth="1"/>
    <col min="5903" max="5905" width="12.83203125" style="261" customWidth="1"/>
    <col min="5906" max="5906" width="1.1640625" style="261" customWidth="1"/>
    <col min="5907" max="5909" width="11.5" style="261" customWidth="1"/>
    <col min="5910" max="5910" width="1.1640625" style="261" customWidth="1"/>
    <col min="5911" max="5913" width="11.5" style="261" customWidth="1"/>
    <col min="5914" max="5914" width="1.1640625" style="261" customWidth="1"/>
    <col min="5915" max="5917" width="11.5" style="261" customWidth="1"/>
    <col min="5918" max="5918" width="1.1640625" style="261" customWidth="1"/>
    <col min="5919" max="5921" width="11.5" style="261" customWidth="1"/>
    <col min="5922" max="5922" width="1.1640625" style="261" customWidth="1"/>
    <col min="5923" max="5925" width="11.5" style="261" customWidth="1"/>
    <col min="5926" max="5926" width="1.1640625" style="261" customWidth="1"/>
    <col min="5927" max="5929" width="11.5" style="261" customWidth="1"/>
    <col min="5930" max="5930" width="1.1640625" style="261" customWidth="1"/>
    <col min="5931" max="5933" width="11.5" style="261" customWidth="1"/>
    <col min="5934" max="5934" width="1.1640625" style="261" customWidth="1"/>
    <col min="5935" max="5937" width="11.5" style="261" customWidth="1"/>
    <col min="5938" max="5938" width="1.1640625" style="261" customWidth="1"/>
    <col min="5939" max="5941" width="11.5" style="261" customWidth="1"/>
    <col min="5942" max="5942" width="1.1640625" style="261" customWidth="1"/>
    <col min="5943" max="5945" width="11.5" style="261" customWidth="1"/>
    <col min="5946" max="5946" width="1.1640625" style="261" customWidth="1"/>
    <col min="5947" max="5949" width="11.5" style="261" customWidth="1"/>
    <col min="5950" max="6144" width="12" style="261"/>
    <col min="6145" max="6145" width="17.5" style="261" bestFit="1" customWidth="1"/>
    <col min="6146" max="6146" width="1.1640625" style="261" customWidth="1"/>
    <col min="6147" max="6149" width="12.83203125" style="261" customWidth="1"/>
    <col min="6150" max="6150" width="1.1640625" style="261" customWidth="1"/>
    <col min="6151" max="6153" width="12.83203125" style="261" customWidth="1"/>
    <col min="6154" max="6154" width="1.1640625" style="261" customWidth="1"/>
    <col min="6155" max="6157" width="12.83203125" style="261" customWidth="1"/>
    <col min="6158" max="6158" width="1.1640625" style="261" customWidth="1"/>
    <col min="6159" max="6161" width="12.83203125" style="261" customWidth="1"/>
    <col min="6162" max="6162" width="1.1640625" style="261" customWidth="1"/>
    <col min="6163" max="6165" width="11.5" style="261" customWidth="1"/>
    <col min="6166" max="6166" width="1.1640625" style="261" customWidth="1"/>
    <col min="6167" max="6169" width="11.5" style="261" customWidth="1"/>
    <col min="6170" max="6170" width="1.1640625" style="261" customWidth="1"/>
    <col min="6171" max="6173" width="11.5" style="261" customWidth="1"/>
    <col min="6174" max="6174" width="1.1640625" style="261" customWidth="1"/>
    <col min="6175" max="6177" width="11.5" style="261" customWidth="1"/>
    <col min="6178" max="6178" width="1.1640625" style="261" customWidth="1"/>
    <col min="6179" max="6181" width="11.5" style="261" customWidth="1"/>
    <col min="6182" max="6182" width="1.1640625" style="261" customWidth="1"/>
    <col min="6183" max="6185" width="11.5" style="261" customWidth="1"/>
    <col min="6186" max="6186" width="1.1640625" style="261" customWidth="1"/>
    <col min="6187" max="6189" width="11.5" style="261" customWidth="1"/>
    <col min="6190" max="6190" width="1.1640625" style="261" customWidth="1"/>
    <col min="6191" max="6193" width="11.5" style="261" customWidth="1"/>
    <col min="6194" max="6194" width="1.1640625" style="261" customWidth="1"/>
    <col min="6195" max="6197" width="11.5" style="261" customWidth="1"/>
    <col min="6198" max="6198" width="1.1640625" style="261" customWidth="1"/>
    <col min="6199" max="6201" width="11.5" style="261" customWidth="1"/>
    <col min="6202" max="6202" width="1.1640625" style="261" customWidth="1"/>
    <col min="6203" max="6205" width="11.5" style="261" customWidth="1"/>
    <col min="6206" max="6400" width="12" style="261"/>
    <col min="6401" max="6401" width="17.5" style="261" bestFit="1" customWidth="1"/>
    <col min="6402" max="6402" width="1.1640625" style="261" customWidth="1"/>
    <col min="6403" max="6405" width="12.83203125" style="261" customWidth="1"/>
    <col min="6406" max="6406" width="1.1640625" style="261" customWidth="1"/>
    <col min="6407" max="6409" width="12.83203125" style="261" customWidth="1"/>
    <col min="6410" max="6410" width="1.1640625" style="261" customWidth="1"/>
    <col min="6411" max="6413" width="12.83203125" style="261" customWidth="1"/>
    <col min="6414" max="6414" width="1.1640625" style="261" customWidth="1"/>
    <col min="6415" max="6417" width="12.83203125" style="261" customWidth="1"/>
    <col min="6418" max="6418" width="1.1640625" style="261" customWidth="1"/>
    <col min="6419" max="6421" width="11.5" style="261" customWidth="1"/>
    <col min="6422" max="6422" width="1.1640625" style="261" customWidth="1"/>
    <col min="6423" max="6425" width="11.5" style="261" customWidth="1"/>
    <col min="6426" max="6426" width="1.1640625" style="261" customWidth="1"/>
    <col min="6427" max="6429" width="11.5" style="261" customWidth="1"/>
    <col min="6430" max="6430" width="1.1640625" style="261" customWidth="1"/>
    <col min="6431" max="6433" width="11.5" style="261" customWidth="1"/>
    <col min="6434" max="6434" width="1.1640625" style="261" customWidth="1"/>
    <col min="6435" max="6437" width="11.5" style="261" customWidth="1"/>
    <col min="6438" max="6438" width="1.1640625" style="261" customWidth="1"/>
    <col min="6439" max="6441" width="11.5" style="261" customWidth="1"/>
    <col min="6442" max="6442" width="1.1640625" style="261" customWidth="1"/>
    <col min="6443" max="6445" width="11.5" style="261" customWidth="1"/>
    <col min="6446" max="6446" width="1.1640625" style="261" customWidth="1"/>
    <col min="6447" max="6449" width="11.5" style="261" customWidth="1"/>
    <col min="6450" max="6450" width="1.1640625" style="261" customWidth="1"/>
    <col min="6451" max="6453" width="11.5" style="261" customWidth="1"/>
    <col min="6454" max="6454" width="1.1640625" style="261" customWidth="1"/>
    <col min="6455" max="6457" width="11.5" style="261" customWidth="1"/>
    <col min="6458" max="6458" width="1.1640625" style="261" customWidth="1"/>
    <col min="6459" max="6461" width="11.5" style="261" customWidth="1"/>
    <col min="6462" max="6656" width="12" style="261"/>
    <col min="6657" max="6657" width="17.5" style="261" bestFit="1" customWidth="1"/>
    <col min="6658" max="6658" width="1.1640625" style="261" customWidth="1"/>
    <col min="6659" max="6661" width="12.83203125" style="261" customWidth="1"/>
    <col min="6662" max="6662" width="1.1640625" style="261" customWidth="1"/>
    <col min="6663" max="6665" width="12.83203125" style="261" customWidth="1"/>
    <col min="6666" max="6666" width="1.1640625" style="261" customWidth="1"/>
    <col min="6667" max="6669" width="12.83203125" style="261" customWidth="1"/>
    <col min="6670" max="6670" width="1.1640625" style="261" customWidth="1"/>
    <col min="6671" max="6673" width="12.83203125" style="261" customWidth="1"/>
    <col min="6674" max="6674" width="1.1640625" style="261" customWidth="1"/>
    <col min="6675" max="6677" width="11.5" style="261" customWidth="1"/>
    <col min="6678" max="6678" width="1.1640625" style="261" customWidth="1"/>
    <col min="6679" max="6681" width="11.5" style="261" customWidth="1"/>
    <col min="6682" max="6682" width="1.1640625" style="261" customWidth="1"/>
    <col min="6683" max="6685" width="11.5" style="261" customWidth="1"/>
    <col min="6686" max="6686" width="1.1640625" style="261" customWidth="1"/>
    <col min="6687" max="6689" width="11.5" style="261" customWidth="1"/>
    <col min="6690" max="6690" width="1.1640625" style="261" customWidth="1"/>
    <col min="6691" max="6693" width="11.5" style="261" customWidth="1"/>
    <col min="6694" max="6694" width="1.1640625" style="261" customWidth="1"/>
    <col min="6695" max="6697" width="11.5" style="261" customWidth="1"/>
    <col min="6698" max="6698" width="1.1640625" style="261" customWidth="1"/>
    <col min="6699" max="6701" width="11.5" style="261" customWidth="1"/>
    <col min="6702" max="6702" width="1.1640625" style="261" customWidth="1"/>
    <col min="6703" max="6705" width="11.5" style="261" customWidth="1"/>
    <col min="6706" max="6706" width="1.1640625" style="261" customWidth="1"/>
    <col min="6707" max="6709" width="11.5" style="261" customWidth="1"/>
    <col min="6710" max="6710" width="1.1640625" style="261" customWidth="1"/>
    <col min="6711" max="6713" width="11.5" style="261" customWidth="1"/>
    <col min="6714" max="6714" width="1.1640625" style="261" customWidth="1"/>
    <col min="6715" max="6717" width="11.5" style="261" customWidth="1"/>
    <col min="6718" max="6912" width="12" style="261"/>
    <col min="6913" max="6913" width="17.5" style="261" bestFit="1" customWidth="1"/>
    <col min="6914" max="6914" width="1.1640625" style="261" customWidth="1"/>
    <col min="6915" max="6917" width="12.83203125" style="261" customWidth="1"/>
    <col min="6918" max="6918" width="1.1640625" style="261" customWidth="1"/>
    <col min="6919" max="6921" width="12.83203125" style="261" customWidth="1"/>
    <col min="6922" max="6922" width="1.1640625" style="261" customWidth="1"/>
    <col min="6923" max="6925" width="12.83203125" style="261" customWidth="1"/>
    <col min="6926" max="6926" width="1.1640625" style="261" customWidth="1"/>
    <col min="6927" max="6929" width="12.83203125" style="261" customWidth="1"/>
    <col min="6930" max="6930" width="1.1640625" style="261" customWidth="1"/>
    <col min="6931" max="6933" width="11.5" style="261" customWidth="1"/>
    <col min="6934" max="6934" width="1.1640625" style="261" customWidth="1"/>
    <col min="6935" max="6937" width="11.5" style="261" customWidth="1"/>
    <col min="6938" max="6938" width="1.1640625" style="261" customWidth="1"/>
    <col min="6939" max="6941" width="11.5" style="261" customWidth="1"/>
    <col min="6942" max="6942" width="1.1640625" style="261" customWidth="1"/>
    <col min="6943" max="6945" width="11.5" style="261" customWidth="1"/>
    <col min="6946" max="6946" width="1.1640625" style="261" customWidth="1"/>
    <col min="6947" max="6949" width="11.5" style="261" customWidth="1"/>
    <col min="6950" max="6950" width="1.1640625" style="261" customWidth="1"/>
    <col min="6951" max="6953" width="11.5" style="261" customWidth="1"/>
    <col min="6954" max="6954" width="1.1640625" style="261" customWidth="1"/>
    <col min="6955" max="6957" width="11.5" style="261" customWidth="1"/>
    <col min="6958" max="6958" width="1.1640625" style="261" customWidth="1"/>
    <col min="6959" max="6961" width="11.5" style="261" customWidth="1"/>
    <col min="6962" max="6962" width="1.1640625" style="261" customWidth="1"/>
    <col min="6963" max="6965" width="11.5" style="261" customWidth="1"/>
    <col min="6966" max="6966" width="1.1640625" style="261" customWidth="1"/>
    <col min="6967" max="6969" width="11.5" style="261" customWidth="1"/>
    <col min="6970" max="6970" width="1.1640625" style="261" customWidth="1"/>
    <col min="6971" max="6973" width="11.5" style="261" customWidth="1"/>
    <col min="6974" max="7168" width="12" style="261"/>
    <col min="7169" max="7169" width="17.5" style="261" bestFit="1" customWidth="1"/>
    <col min="7170" max="7170" width="1.1640625" style="261" customWidth="1"/>
    <col min="7171" max="7173" width="12.83203125" style="261" customWidth="1"/>
    <col min="7174" max="7174" width="1.1640625" style="261" customWidth="1"/>
    <col min="7175" max="7177" width="12.83203125" style="261" customWidth="1"/>
    <col min="7178" max="7178" width="1.1640625" style="261" customWidth="1"/>
    <col min="7179" max="7181" width="12.83203125" style="261" customWidth="1"/>
    <col min="7182" max="7182" width="1.1640625" style="261" customWidth="1"/>
    <col min="7183" max="7185" width="12.83203125" style="261" customWidth="1"/>
    <col min="7186" max="7186" width="1.1640625" style="261" customWidth="1"/>
    <col min="7187" max="7189" width="11.5" style="261" customWidth="1"/>
    <col min="7190" max="7190" width="1.1640625" style="261" customWidth="1"/>
    <col min="7191" max="7193" width="11.5" style="261" customWidth="1"/>
    <col min="7194" max="7194" width="1.1640625" style="261" customWidth="1"/>
    <col min="7195" max="7197" width="11.5" style="261" customWidth="1"/>
    <col min="7198" max="7198" width="1.1640625" style="261" customWidth="1"/>
    <col min="7199" max="7201" width="11.5" style="261" customWidth="1"/>
    <col min="7202" max="7202" width="1.1640625" style="261" customWidth="1"/>
    <col min="7203" max="7205" width="11.5" style="261" customWidth="1"/>
    <col min="7206" max="7206" width="1.1640625" style="261" customWidth="1"/>
    <col min="7207" max="7209" width="11.5" style="261" customWidth="1"/>
    <col min="7210" max="7210" width="1.1640625" style="261" customWidth="1"/>
    <col min="7211" max="7213" width="11.5" style="261" customWidth="1"/>
    <col min="7214" max="7214" width="1.1640625" style="261" customWidth="1"/>
    <col min="7215" max="7217" width="11.5" style="261" customWidth="1"/>
    <col min="7218" max="7218" width="1.1640625" style="261" customWidth="1"/>
    <col min="7219" max="7221" width="11.5" style="261" customWidth="1"/>
    <col min="7222" max="7222" width="1.1640625" style="261" customWidth="1"/>
    <col min="7223" max="7225" width="11.5" style="261" customWidth="1"/>
    <col min="7226" max="7226" width="1.1640625" style="261" customWidth="1"/>
    <col min="7227" max="7229" width="11.5" style="261" customWidth="1"/>
    <col min="7230" max="7424" width="12" style="261"/>
    <col min="7425" max="7425" width="17.5" style="261" bestFit="1" customWidth="1"/>
    <col min="7426" max="7426" width="1.1640625" style="261" customWidth="1"/>
    <col min="7427" max="7429" width="12.83203125" style="261" customWidth="1"/>
    <col min="7430" max="7430" width="1.1640625" style="261" customWidth="1"/>
    <col min="7431" max="7433" width="12.83203125" style="261" customWidth="1"/>
    <col min="7434" max="7434" width="1.1640625" style="261" customWidth="1"/>
    <col min="7435" max="7437" width="12.83203125" style="261" customWidth="1"/>
    <col min="7438" max="7438" width="1.1640625" style="261" customWidth="1"/>
    <col min="7439" max="7441" width="12.83203125" style="261" customWidth="1"/>
    <col min="7442" max="7442" width="1.1640625" style="261" customWidth="1"/>
    <col min="7443" max="7445" width="11.5" style="261" customWidth="1"/>
    <col min="7446" max="7446" width="1.1640625" style="261" customWidth="1"/>
    <col min="7447" max="7449" width="11.5" style="261" customWidth="1"/>
    <col min="7450" max="7450" width="1.1640625" style="261" customWidth="1"/>
    <col min="7451" max="7453" width="11.5" style="261" customWidth="1"/>
    <col min="7454" max="7454" width="1.1640625" style="261" customWidth="1"/>
    <col min="7455" max="7457" width="11.5" style="261" customWidth="1"/>
    <col min="7458" max="7458" width="1.1640625" style="261" customWidth="1"/>
    <col min="7459" max="7461" width="11.5" style="261" customWidth="1"/>
    <col min="7462" max="7462" width="1.1640625" style="261" customWidth="1"/>
    <col min="7463" max="7465" width="11.5" style="261" customWidth="1"/>
    <col min="7466" max="7466" width="1.1640625" style="261" customWidth="1"/>
    <col min="7467" max="7469" width="11.5" style="261" customWidth="1"/>
    <col min="7470" max="7470" width="1.1640625" style="261" customWidth="1"/>
    <col min="7471" max="7473" width="11.5" style="261" customWidth="1"/>
    <col min="7474" max="7474" width="1.1640625" style="261" customWidth="1"/>
    <col min="7475" max="7477" width="11.5" style="261" customWidth="1"/>
    <col min="7478" max="7478" width="1.1640625" style="261" customWidth="1"/>
    <col min="7479" max="7481" width="11.5" style="261" customWidth="1"/>
    <col min="7482" max="7482" width="1.1640625" style="261" customWidth="1"/>
    <col min="7483" max="7485" width="11.5" style="261" customWidth="1"/>
    <col min="7486" max="7680" width="12" style="261"/>
    <col min="7681" max="7681" width="17.5" style="261" bestFit="1" customWidth="1"/>
    <col min="7682" max="7682" width="1.1640625" style="261" customWidth="1"/>
    <col min="7683" max="7685" width="12.83203125" style="261" customWidth="1"/>
    <col min="7686" max="7686" width="1.1640625" style="261" customWidth="1"/>
    <col min="7687" max="7689" width="12.83203125" style="261" customWidth="1"/>
    <col min="7690" max="7690" width="1.1640625" style="261" customWidth="1"/>
    <col min="7691" max="7693" width="12.83203125" style="261" customWidth="1"/>
    <col min="7694" max="7694" width="1.1640625" style="261" customWidth="1"/>
    <col min="7695" max="7697" width="12.83203125" style="261" customWidth="1"/>
    <col min="7698" max="7698" width="1.1640625" style="261" customWidth="1"/>
    <col min="7699" max="7701" width="11.5" style="261" customWidth="1"/>
    <col min="7702" max="7702" width="1.1640625" style="261" customWidth="1"/>
    <col min="7703" max="7705" width="11.5" style="261" customWidth="1"/>
    <col min="7706" max="7706" width="1.1640625" style="261" customWidth="1"/>
    <col min="7707" max="7709" width="11.5" style="261" customWidth="1"/>
    <col min="7710" max="7710" width="1.1640625" style="261" customWidth="1"/>
    <col min="7711" max="7713" width="11.5" style="261" customWidth="1"/>
    <col min="7714" max="7714" width="1.1640625" style="261" customWidth="1"/>
    <col min="7715" max="7717" width="11.5" style="261" customWidth="1"/>
    <col min="7718" max="7718" width="1.1640625" style="261" customWidth="1"/>
    <col min="7719" max="7721" width="11.5" style="261" customWidth="1"/>
    <col min="7722" max="7722" width="1.1640625" style="261" customWidth="1"/>
    <col min="7723" max="7725" width="11.5" style="261" customWidth="1"/>
    <col min="7726" max="7726" width="1.1640625" style="261" customWidth="1"/>
    <col min="7727" max="7729" width="11.5" style="261" customWidth="1"/>
    <col min="7730" max="7730" width="1.1640625" style="261" customWidth="1"/>
    <col min="7731" max="7733" width="11.5" style="261" customWidth="1"/>
    <col min="7734" max="7734" width="1.1640625" style="261" customWidth="1"/>
    <col min="7735" max="7737" width="11.5" style="261" customWidth="1"/>
    <col min="7738" max="7738" width="1.1640625" style="261" customWidth="1"/>
    <col min="7739" max="7741" width="11.5" style="261" customWidth="1"/>
    <col min="7742" max="7936" width="12" style="261"/>
    <col min="7937" max="7937" width="17.5" style="261" bestFit="1" customWidth="1"/>
    <col min="7938" max="7938" width="1.1640625" style="261" customWidth="1"/>
    <col min="7939" max="7941" width="12.83203125" style="261" customWidth="1"/>
    <col min="7942" max="7942" width="1.1640625" style="261" customWidth="1"/>
    <col min="7943" max="7945" width="12.83203125" style="261" customWidth="1"/>
    <col min="7946" max="7946" width="1.1640625" style="261" customWidth="1"/>
    <col min="7947" max="7949" width="12.83203125" style="261" customWidth="1"/>
    <col min="7950" max="7950" width="1.1640625" style="261" customWidth="1"/>
    <col min="7951" max="7953" width="12.83203125" style="261" customWidth="1"/>
    <col min="7954" max="7954" width="1.1640625" style="261" customWidth="1"/>
    <col min="7955" max="7957" width="11.5" style="261" customWidth="1"/>
    <col min="7958" max="7958" width="1.1640625" style="261" customWidth="1"/>
    <col min="7959" max="7961" width="11.5" style="261" customWidth="1"/>
    <col min="7962" max="7962" width="1.1640625" style="261" customWidth="1"/>
    <col min="7963" max="7965" width="11.5" style="261" customWidth="1"/>
    <col min="7966" max="7966" width="1.1640625" style="261" customWidth="1"/>
    <col min="7967" max="7969" width="11.5" style="261" customWidth="1"/>
    <col min="7970" max="7970" width="1.1640625" style="261" customWidth="1"/>
    <col min="7971" max="7973" width="11.5" style="261" customWidth="1"/>
    <col min="7974" max="7974" width="1.1640625" style="261" customWidth="1"/>
    <col min="7975" max="7977" width="11.5" style="261" customWidth="1"/>
    <col min="7978" max="7978" width="1.1640625" style="261" customWidth="1"/>
    <col min="7979" max="7981" width="11.5" style="261" customWidth="1"/>
    <col min="7982" max="7982" width="1.1640625" style="261" customWidth="1"/>
    <col min="7983" max="7985" width="11.5" style="261" customWidth="1"/>
    <col min="7986" max="7986" width="1.1640625" style="261" customWidth="1"/>
    <col min="7987" max="7989" width="11.5" style="261" customWidth="1"/>
    <col min="7990" max="7990" width="1.1640625" style="261" customWidth="1"/>
    <col min="7991" max="7993" width="11.5" style="261" customWidth="1"/>
    <col min="7994" max="7994" width="1.1640625" style="261" customWidth="1"/>
    <col min="7995" max="7997" width="11.5" style="261" customWidth="1"/>
    <col min="7998" max="8192" width="12" style="261"/>
    <col min="8193" max="8193" width="17.5" style="261" bestFit="1" customWidth="1"/>
    <col min="8194" max="8194" width="1.1640625" style="261" customWidth="1"/>
    <col min="8195" max="8197" width="12.83203125" style="261" customWidth="1"/>
    <col min="8198" max="8198" width="1.1640625" style="261" customWidth="1"/>
    <col min="8199" max="8201" width="12.83203125" style="261" customWidth="1"/>
    <col min="8202" max="8202" width="1.1640625" style="261" customWidth="1"/>
    <col min="8203" max="8205" width="12.83203125" style="261" customWidth="1"/>
    <col min="8206" max="8206" width="1.1640625" style="261" customWidth="1"/>
    <col min="8207" max="8209" width="12.83203125" style="261" customWidth="1"/>
    <col min="8210" max="8210" width="1.1640625" style="261" customWidth="1"/>
    <col min="8211" max="8213" width="11.5" style="261" customWidth="1"/>
    <col min="8214" max="8214" width="1.1640625" style="261" customWidth="1"/>
    <col min="8215" max="8217" width="11.5" style="261" customWidth="1"/>
    <col min="8218" max="8218" width="1.1640625" style="261" customWidth="1"/>
    <col min="8219" max="8221" width="11.5" style="261" customWidth="1"/>
    <col min="8222" max="8222" width="1.1640625" style="261" customWidth="1"/>
    <col min="8223" max="8225" width="11.5" style="261" customWidth="1"/>
    <col min="8226" max="8226" width="1.1640625" style="261" customWidth="1"/>
    <col min="8227" max="8229" width="11.5" style="261" customWidth="1"/>
    <col min="8230" max="8230" width="1.1640625" style="261" customWidth="1"/>
    <col min="8231" max="8233" width="11.5" style="261" customWidth="1"/>
    <col min="8234" max="8234" width="1.1640625" style="261" customWidth="1"/>
    <col min="8235" max="8237" width="11.5" style="261" customWidth="1"/>
    <col min="8238" max="8238" width="1.1640625" style="261" customWidth="1"/>
    <col min="8239" max="8241" width="11.5" style="261" customWidth="1"/>
    <col min="8242" max="8242" width="1.1640625" style="261" customWidth="1"/>
    <col min="8243" max="8245" width="11.5" style="261" customWidth="1"/>
    <col min="8246" max="8246" width="1.1640625" style="261" customWidth="1"/>
    <col min="8247" max="8249" width="11.5" style="261" customWidth="1"/>
    <col min="8250" max="8250" width="1.1640625" style="261" customWidth="1"/>
    <col min="8251" max="8253" width="11.5" style="261" customWidth="1"/>
    <col min="8254" max="8448" width="12" style="261"/>
    <col min="8449" max="8449" width="17.5" style="261" bestFit="1" customWidth="1"/>
    <col min="8450" max="8450" width="1.1640625" style="261" customWidth="1"/>
    <col min="8451" max="8453" width="12.83203125" style="261" customWidth="1"/>
    <col min="8454" max="8454" width="1.1640625" style="261" customWidth="1"/>
    <col min="8455" max="8457" width="12.83203125" style="261" customWidth="1"/>
    <col min="8458" max="8458" width="1.1640625" style="261" customWidth="1"/>
    <col min="8459" max="8461" width="12.83203125" style="261" customWidth="1"/>
    <col min="8462" max="8462" width="1.1640625" style="261" customWidth="1"/>
    <col min="8463" max="8465" width="12.83203125" style="261" customWidth="1"/>
    <col min="8466" max="8466" width="1.1640625" style="261" customWidth="1"/>
    <col min="8467" max="8469" width="11.5" style="261" customWidth="1"/>
    <col min="8470" max="8470" width="1.1640625" style="261" customWidth="1"/>
    <col min="8471" max="8473" width="11.5" style="261" customWidth="1"/>
    <col min="8474" max="8474" width="1.1640625" style="261" customWidth="1"/>
    <col min="8475" max="8477" width="11.5" style="261" customWidth="1"/>
    <col min="8478" max="8478" width="1.1640625" style="261" customWidth="1"/>
    <col min="8479" max="8481" width="11.5" style="261" customWidth="1"/>
    <col min="8482" max="8482" width="1.1640625" style="261" customWidth="1"/>
    <col min="8483" max="8485" width="11.5" style="261" customWidth="1"/>
    <col min="8486" max="8486" width="1.1640625" style="261" customWidth="1"/>
    <col min="8487" max="8489" width="11.5" style="261" customWidth="1"/>
    <col min="8490" max="8490" width="1.1640625" style="261" customWidth="1"/>
    <col min="8491" max="8493" width="11.5" style="261" customWidth="1"/>
    <col min="8494" max="8494" width="1.1640625" style="261" customWidth="1"/>
    <col min="8495" max="8497" width="11.5" style="261" customWidth="1"/>
    <col min="8498" max="8498" width="1.1640625" style="261" customWidth="1"/>
    <col min="8499" max="8501" width="11.5" style="261" customWidth="1"/>
    <col min="8502" max="8502" width="1.1640625" style="261" customWidth="1"/>
    <col min="8503" max="8505" width="11.5" style="261" customWidth="1"/>
    <col min="8506" max="8506" width="1.1640625" style="261" customWidth="1"/>
    <col min="8507" max="8509" width="11.5" style="261" customWidth="1"/>
    <col min="8510" max="8704" width="12" style="261"/>
    <col min="8705" max="8705" width="17.5" style="261" bestFit="1" customWidth="1"/>
    <col min="8706" max="8706" width="1.1640625" style="261" customWidth="1"/>
    <col min="8707" max="8709" width="12.83203125" style="261" customWidth="1"/>
    <col min="8710" max="8710" width="1.1640625" style="261" customWidth="1"/>
    <col min="8711" max="8713" width="12.83203125" style="261" customWidth="1"/>
    <col min="8714" max="8714" width="1.1640625" style="261" customWidth="1"/>
    <col min="8715" max="8717" width="12.83203125" style="261" customWidth="1"/>
    <col min="8718" max="8718" width="1.1640625" style="261" customWidth="1"/>
    <col min="8719" max="8721" width="12.83203125" style="261" customWidth="1"/>
    <col min="8722" max="8722" width="1.1640625" style="261" customWidth="1"/>
    <col min="8723" max="8725" width="11.5" style="261" customWidth="1"/>
    <col min="8726" max="8726" width="1.1640625" style="261" customWidth="1"/>
    <col min="8727" max="8729" width="11.5" style="261" customWidth="1"/>
    <col min="8730" max="8730" width="1.1640625" style="261" customWidth="1"/>
    <col min="8731" max="8733" width="11.5" style="261" customWidth="1"/>
    <col min="8734" max="8734" width="1.1640625" style="261" customWidth="1"/>
    <col min="8735" max="8737" width="11.5" style="261" customWidth="1"/>
    <col min="8738" max="8738" width="1.1640625" style="261" customWidth="1"/>
    <col min="8739" max="8741" width="11.5" style="261" customWidth="1"/>
    <col min="8742" max="8742" width="1.1640625" style="261" customWidth="1"/>
    <col min="8743" max="8745" width="11.5" style="261" customWidth="1"/>
    <col min="8746" max="8746" width="1.1640625" style="261" customWidth="1"/>
    <col min="8747" max="8749" width="11.5" style="261" customWidth="1"/>
    <col min="8750" max="8750" width="1.1640625" style="261" customWidth="1"/>
    <col min="8751" max="8753" width="11.5" style="261" customWidth="1"/>
    <col min="8754" max="8754" width="1.1640625" style="261" customWidth="1"/>
    <col min="8755" max="8757" width="11.5" style="261" customWidth="1"/>
    <col min="8758" max="8758" width="1.1640625" style="261" customWidth="1"/>
    <col min="8759" max="8761" width="11.5" style="261" customWidth="1"/>
    <col min="8762" max="8762" width="1.1640625" style="261" customWidth="1"/>
    <col min="8763" max="8765" width="11.5" style="261" customWidth="1"/>
    <col min="8766" max="8960" width="12" style="261"/>
    <col min="8961" max="8961" width="17.5" style="261" bestFit="1" customWidth="1"/>
    <col min="8962" max="8962" width="1.1640625" style="261" customWidth="1"/>
    <col min="8963" max="8965" width="12.83203125" style="261" customWidth="1"/>
    <col min="8966" max="8966" width="1.1640625" style="261" customWidth="1"/>
    <col min="8967" max="8969" width="12.83203125" style="261" customWidth="1"/>
    <col min="8970" max="8970" width="1.1640625" style="261" customWidth="1"/>
    <col min="8971" max="8973" width="12.83203125" style="261" customWidth="1"/>
    <col min="8974" max="8974" width="1.1640625" style="261" customWidth="1"/>
    <col min="8975" max="8977" width="12.83203125" style="261" customWidth="1"/>
    <col min="8978" max="8978" width="1.1640625" style="261" customWidth="1"/>
    <col min="8979" max="8981" width="11.5" style="261" customWidth="1"/>
    <col min="8982" max="8982" width="1.1640625" style="261" customWidth="1"/>
    <col min="8983" max="8985" width="11.5" style="261" customWidth="1"/>
    <col min="8986" max="8986" width="1.1640625" style="261" customWidth="1"/>
    <col min="8987" max="8989" width="11.5" style="261" customWidth="1"/>
    <col min="8990" max="8990" width="1.1640625" style="261" customWidth="1"/>
    <col min="8991" max="8993" width="11.5" style="261" customWidth="1"/>
    <col min="8994" max="8994" width="1.1640625" style="261" customWidth="1"/>
    <col min="8995" max="8997" width="11.5" style="261" customWidth="1"/>
    <col min="8998" max="8998" width="1.1640625" style="261" customWidth="1"/>
    <col min="8999" max="9001" width="11.5" style="261" customWidth="1"/>
    <col min="9002" max="9002" width="1.1640625" style="261" customWidth="1"/>
    <col min="9003" max="9005" width="11.5" style="261" customWidth="1"/>
    <col min="9006" max="9006" width="1.1640625" style="261" customWidth="1"/>
    <col min="9007" max="9009" width="11.5" style="261" customWidth="1"/>
    <col min="9010" max="9010" width="1.1640625" style="261" customWidth="1"/>
    <col min="9011" max="9013" width="11.5" style="261" customWidth="1"/>
    <col min="9014" max="9014" width="1.1640625" style="261" customWidth="1"/>
    <col min="9015" max="9017" width="11.5" style="261" customWidth="1"/>
    <col min="9018" max="9018" width="1.1640625" style="261" customWidth="1"/>
    <col min="9019" max="9021" width="11.5" style="261" customWidth="1"/>
    <col min="9022" max="9216" width="12" style="261"/>
    <col min="9217" max="9217" width="17.5" style="261" bestFit="1" customWidth="1"/>
    <col min="9218" max="9218" width="1.1640625" style="261" customWidth="1"/>
    <col min="9219" max="9221" width="12.83203125" style="261" customWidth="1"/>
    <col min="9222" max="9222" width="1.1640625" style="261" customWidth="1"/>
    <col min="9223" max="9225" width="12.83203125" style="261" customWidth="1"/>
    <col min="9226" max="9226" width="1.1640625" style="261" customWidth="1"/>
    <col min="9227" max="9229" width="12.83203125" style="261" customWidth="1"/>
    <col min="9230" max="9230" width="1.1640625" style="261" customWidth="1"/>
    <col min="9231" max="9233" width="12.83203125" style="261" customWidth="1"/>
    <col min="9234" max="9234" width="1.1640625" style="261" customWidth="1"/>
    <col min="9235" max="9237" width="11.5" style="261" customWidth="1"/>
    <col min="9238" max="9238" width="1.1640625" style="261" customWidth="1"/>
    <col min="9239" max="9241" width="11.5" style="261" customWidth="1"/>
    <col min="9242" max="9242" width="1.1640625" style="261" customWidth="1"/>
    <col min="9243" max="9245" width="11.5" style="261" customWidth="1"/>
    <col min="9246" max="9246" width="1.1640625" style="261" customWidth="1"/>
    <col min="9247" max="9249" width="11.5" style="261" customWidth="1"/>
    <col min="9250" max="9250" width="1.1640625" style="261" customWidth="1"/>
    <col min="9251" max="9253" width="11.5" style="261" customWidth="1"/>
    <col min="9254" max="9254" width="1.1640625" style="261" customWidth="1"/>
    <col min="9255" max="9257" width="11.5" style="261" customWidth="1"/>
    <col min="9258" max="9258" width="1.1640625" style="261" customWidth="1"/>
    <col min="9259" max="9261" width="11.5" style="261" customWidth="1"/>
    <col min="9262" max="9262" width="1.1640625" style="261" customWidth="1"/>
    <col min="9263" max="9265" width="11.5" style="261" customWidth="1"/>
    <col min="9266" max="9266" width="1.1640625" style="261" customWidth="1"/>
    <col min="9267" max="9269" width="11.5" style="261" customWidth="1"/>
    <col min="9270" max="9270" width="1.1640625" style="261" customWidth="1"/>
    <col min="9271" max="9273" width="11.5" style="261" customWidth="1"/>
    <col min="9274" max="9274" width="1.1640625" style="261" customWidth="1"/>
    <col min="9275" max="9277" width="11.5" style="261" customWidth="1"/>
    <col min="9278" max="9472" width="12" style="261"/>
    <col min="9473" max="9473" width="17.5" style="261" bestFit="1" customWidth="1"/>
    <col min="9474" max="9474" width="1.1640625" style="261" customWidth="1"/>
    <col min="9475" max="9477" width="12.83203125" style="261" customWidth="1"/>
    <col min="9478" max="9478" width="1.1640625" style="261" customWidth="1"/>
    <col min="9479" max="9481" width="12.83203125" style="261" customWidth="1"/>
    <col min="9482" max="9482" width="1.1640625" style="261" customWidth="1"/>
    <col min="9483" max="9485" width="12.83203125" style="261" customWidth="1"/>
    <col min="9486" max="9486" width="1.1640625" style="261" customWidth="1"/>
    <col min="9487" max="9489" width="12.83203125" style="261" customWidth="1"/>
    <col min="9490" max="9490" width="1.1640625" style="261" customWidth="1"/>
    <col min="9491" max="9493" width="11.5" style="261" customWidth="1"/>
    <col min="9494" max="9494" width="1.1640625" style="261" customWidth="1"/>
    <col min="9495" max="9497" width="11.5" style="261" customWidth="1"/>
    <col min="9498" max="9498" width="1.1640625" style="261" customWidth="1"/>
    <col min="9499" max="9501" width="11.5" style="261" customWidth="1"/>
    <col min="9502" max="9502" width="1.1640625" style="261" customWidth="1"/>
    <col min="9503" max="9505" width="11.5" style="261" customWidth="1"/>
    <col min="9506" max="9506" width="1.1640625" style="261" customWidth="1"/>
    <col min="9507" max="9509" width="11.5" style="261" customWidth="1"/>
    <col min="9510" max="9510" width="1.1640625" style="261" customWidth="1"/>
    <col min="9511" max="9513" width="11.5" style="261" customWidth="1"/>
    <col min="9514" max="9514" width="1.1640625" style="261" customWidth="1"/>
    <col min="9515" max="9517" width="11.5" style="261" customWidth="1"/>
    <col min="9518" max="9518" width="1.1640625" style="261" customWidth="1"/>
    <col min="9519" max="9521" width="11.5" style="261" customWidth="1"/>
    <col min="9522" max="9522" width="1.1640625" style="261" customWidth="1"/>
    <col min="9523" max="9525" width="11.5" style="261" customWidth="1"/>
    <col min="9526" max="9526" width="1.1640625" style="261" customWidth="1"/>
    <col min="9527" max="9529" width="11.5" style="261" customWidth="1"/>
    <col min="9530" max="9530" width="1.1640625" style="261" customWidth="1"/>
    <col min="9531" max="9533" width="11.5" style="261" customWidth="1"/>
    <col min="9534" max="9728" width="12" style="261"/>
    <col min="9729" max="9729" width="17.5" style="261" bestFit="1" customWidth="1"/>
    <col min="9730" max="9730" width="1.1640625" style="261" customWidth="1"/>
    <col min="9731" max="9733" width="12.83203125" style="261" customWidth="1"/>
    <col min="9734" max="9734" width="1.1640625" style="261" customWidth="1"/>
    <col min="9735" max="9737" width="12.83203125" style="261" customWidth="1"/>
    <col min="9738" max="9738" width="1.1640625" style="261" customWidth="1"/>
    <col min="9739" max="9741" width="12.83203125" style="261" customWidth="1"/>
    <col min="9742" max="9742" width="1.1640625" style="261" customWidth="1"/>
    <col min="9743" max="9745" width="12.83203125" style="261" customWidth="1"/>
    <col min="9746" max="9746" width="1.1640625" style="261" customWidth="1"/>
    <col min="9747" max="9749" width="11.5" style="261" customWidth="1"/>
    <col min="9750" max="9750" width="1.1640625" style="261" customWidth="1"/>
    <col min="9751" max="9753" width="11.5" style="261" customWidth="1"/>
    <col min="9754" max="9754" width="1.1640625" style="261" customWidth="1"/>
    <col min="9755" max="9757" width="11.5" style="261" customWidth="1"/>
    <col min="9758" max="9758" width="1.1640625" style="261" customWidth="1"/>
    <col min="9759" max="9761" width="11.5" style="261" customWidth="1"/>
    <col min="9762" max="9762" width="1.1640625" style="261" customWidth="1"/>
    <col min="9763" max="9765" width="11.5" style="261" customWidth="1"/>
    <col min="9766" max="9766" width="1.1640625" style="261" customWidth="1"/>
    <col min="9767" max="9769" width="11.5" style="261" customWidth="1"/>
    <col min="9770" max="9770" width="1.1640625" style="261" customWidth="1"/>
    <col min="9771" max="9773" width="11.5" style="261" customWidth="1"/>
    <col min="9774" max="9774" width="1.1640625" style="261" customWidth="1"/>
    <col min="9775" max="9777" width="11.5" style="261" customWidth="1"/>
    <col min="9778" max="9778" width="1.1640625" style="261" customWidth="1"/>
    <col min="9779" max="9781" width="11.5" style="261" customWidth="1"/>
    <col min="9782" max="9782" width="1.1640625" style="261" customWidth="1"/>
    <col min="9783" max="9785" width="11.5" style="261" customWidth="1"/>
    <col min="9786" max="9786" width="1.1640625" style="261" customWidth="1"/>
    <col min="9787" max="9789" width="11.5" style="261" customWidth="1"/>
    <col min="9790" max="9984" width="12" style="261"/>
    <col min="9985" max="9985" width="17.5" style="261" bestFit="1" customWidth="1"/>
    <col min="9986" max="9986" width="1.1640625" style="261" customWidth="1"/>
    <col min="9987" max="9989" width="12.83203125" style="261" customWidth="1"/>
    <col min="9990" max="9990" width="1.1640625" style="261" customWidth="1"/>
    <col min="9991" max="9993" width="12.83203125" style="261" customWidth="1"/>
    <col min="9994" max="9994" width="1.1640625" style="261" customWidth="1"/>
    <col min="9995" max="9997" width="12.83203125" style="261" customWidth="1"/>
    <col min="9998" max="9998" width="1.1640625" style="261" customWidth="1"/>
    <col min="9999" max="10001" width="12.83203125" style="261" customWidth="1"/>
    <col min="10002" max="10002" width="1.1640625" style="261" customWidth="1"/>
    <col min="10003" max="10005" width="11.5" style="261" customWidth="1"/>
    <col min="10006" max="10006" width="1.1640625" style="261" customWidth="1"/>
    <col min="10007" max="10009" width="11.5" style="261" customWidth="1"/>
    <col min="10010" max="10010" width="1.1640625" style="261" customWidth="1"/>
    <col min="10011" max="10013" width="11.5" style="261" customWidth="1"/>
    <col min="10014" max="10014" width="1.1640625" style="261" customWidth="1"/>
    <col min="10015" max="10017" width="11.5" style="261" customWidth="1"/>
    <col min="10018" max="10018" width="1.1640625" style="261" customWidth="1"/>
    <col min="10019" max="10021" width="11.5" style="261" customWidth="1"/>
    <col min="10022" max="10022" width="1.1640625" style="261" customWidth="1"/>
    <col min="10023" max="10025" width="11.5" style="261" customWidth="1"/>
    <col min="10026" max="10026" width="1.1640625" style="261" customWidth="1"/>
    <col min="10027" max="10029" width="11.5" style="261" customWidth="1"/>
    <col min="10030" max="10030" width="1.1640625" style="261" customWidth="1"/>
    <col min="10031" max="10033" width="11.5" style="261" customWidth="1"/>
    <col min="10034" max="10034" width="1.1640625" style="261" customWidth="1"/>
    <col min="10035" max="10037" width="11.5" style="261" customWidth="1"/>
    <col min="10038" max="10038" width="1.1640625" style="261" customWidth="1"/>
    <col min="10039" max="10041" width="11.5" style="261" customWidth="1"/>
    <col min="10042" max="10042" width="1.1640625" style="261" customWidth="1"/>
    <col min="10043" max="10045" width="11.5" style="261" customWidth="1"/>
    <col min="10046" max="10240" width="12" style="261"/>
    <col min="10241" max="10241" width="17.5" style="261" bestFit="1" customWidth="1"/>
    <col min="10242" max="10242" width="1.1640625" style="261" customWidth="1"/>
    <col min="10243" max="10245" width="12.83203125" style="261" customWidth="1"/>
    <col min="10246" max="10246" width="1.1640625" style="261" customWidth="1"/>
    <col min="10247" max="10249" width="12.83203125" style="261" customWidth="1"/>
    <col min="10250" max="10250" width="1.1640625" style="261" customWidth="1"/>
    <col min="10251" max="10253" width="12.83203125" style="261" customWidth="1"/>
    <col min="10254" max="10254" width="1.1640625" style="261" customWidth="1"/>
    <col min="10255" max="10257" width="12.83203125" style="261" customWidth="1"/>
    <col min="10258" max="10258" width="1.1640625" style="261" customWidth="1"/>
    <col min="10259" max="10261" width="11.5" style="261" customWidth="1"/>
    <col min="10262" max="10262" width="1.1640625" style="261" customWidth="1"/>
    <col min="10263" max="10265" width="11.5" style="261" customWidth="1"/>
    <col min="10266" max="10266" width="1.1640625" style="261" customWidth="1"/>
    <col min="10267" max="10269" width="11.5" style="261" customWidth="1"/>
    <col min="10270" max="10270" width="1.1640625" style="261" customWidth="1"/>
    <col min="10271" max="10273" width="11.5" style="261" customWidth="1"/>
    <col min="10274" max="10274" width="1.1640625" style="261" customWidth="1"/>
    <col min="10275" max="10277" width="11.5" style="261" customWidth="1"/>
    <col min="10278" max="10278" width="1.1640625" style="261" customWidth="1"/>
    <col min="10279" max="10281" width="11.5" style="261" customWidth="1"/>
    <col min="10282" max="10282" width="1.1640625" style="261" customWidth="1"/>
    <col min="10283" max="10285" width="11.5" style="261" customWidth="1"/>
    <col min="10286" max="10286" width="1.1640625" style="261" customWidth="1"/>
    <col min="10287" max="10289" width="11.5" style="261" customWidth="1"/>
    <col min="10290" max="10290" width="1.1640625" style="261" customWidth="1"/>
    <col min="10291" max="10293" width="11.5" style="261" customWidth="1"/>
    <col min="10294" max="10294" width="1.1640625" style="261" customWidth="1"/>
    <col min="10295" max="10297" width="11.5" style="261" customWidth="1"/>
    <col min="10298" max="10298" width="1.1640625" style="261" customWidth="1"/>
    <col min="10299" max="10301" width="11.5" style="261" customWidth="1"/>
    <col min="10302" max="10496" width="12" style="261"/>
    <col min="10497" max="10497" width="17.5" style="261" bestFit="1" customWidth="1"/>
    <col min="10498" max="10498" width="1.1640625" style="261" customWidth="1"/>
    <col min="10499" max="10501" width="12.83203125" style="261" customWidth="1"/>
    <col min="10502" max="10502" width="1.1640625" style="261" customWidth="1"/>
    <col min="10503" max="10505" width="12.83203125" style="261" customWidth="1"/>
    <col min="10506" max="10506" width="1.1640625" style="261" customWidth="1"/>
    <col min="10507" max="10509" width="12.83203125" style="261" customWidth="1"/>
    <col min="10510" max="10510" width="1.1640625" style="261" customWidth="1"/>
    <col min="10511" max="10513" width="12.83203125" style="261" customWidth="1"/>
    <col min="10514" max="10514" width="1.1640625" style="261" customWidth="1"/>
    <col min="10515" max="10517" width="11.5" style="261" customWidth="1"/>
    <col min="10518" max="10518" width="1.1640625" style="261" customWidth="1"/>
    <col min="10519" max="10521" width="11.5" style="261" customWidth="1"/>
    <col min="10522" max="10522" width="1.1640625" style="261" customWidth="1"/>
    <col min="10523" max="10525" width="11.5" style="261" customWidth="1"/>
    <col min="10526" max="10526" width="1.1640625" style="261" customWidth="1"/>
    <col min="10527" max="10529" width="11.5" style="261" customWidth="1"/>
    <col min="10530" max="10530" width="1.1640625" style="261" customWidth="1"/>
    <col min="10531" max="10533" width="11.5" style="261" customWidth="1"/>
    <col min="10534" max="10534" width="1.1640625" style="261" customWidth="1"/>
    <col min="10535" max="10537" width="11.5" style="261" customWidth="1"/>
    <col min="10538" max="10538" width="1.1640625" style="261" customWidth="1"/>
    <col min="10539" max="10541" width="11.5" style="261" customWidth="1"/>
    <col min="10542" max="10542" width="1.1640625" style="261" customWidth="1"/>
    <col min="10543" max="10545" width="11.5" style="261" customWidth="1"/>
    <col min="10546" max="10546" width="1.1640625" style="261" customWidth="1"/>
    <col min="10547" max="10549" width="11.5" style="261" customWidth="1"/>
    <col min="10550" max="10550" width="1.1640625" style="261" customWidth="1"/>
    <col min="10551" max="10553" width="11.5" style="261" customWidth="1"/>
    <col min="10554" max="10554" width="1.1640625" style="261" customWidth="1"/>
    <col min="10555" max="10557" width="11.5" style="261" customWidth="1"/>
    <col min="10558" max="10752" width="12" style="261"/>
    <col min="10753" max="10753" width="17.5" style="261" bestFit="1" customWidth="1"/>
    <col min="10754" max="10754" width="1.1640625" style="261" customWidth="1"/>
    <col min="10755" max="10757" width="12.83203125" style="261" customWidth="1"/>
    <col min="10758" max="10758" width="1.1640625" style="261" customWidth="1"/>
    <col min="10759" max="10761" width="12.83203125" style="261" customWidth="1"/>
    <col min="10762" max="10762" width="1.1640625" style="261" customWidth="1"/>
    <col min="10763" max="10765" width="12.83203125" style="261" customWidth="1"/>
    <col min="10766" max="10766" width="1.1640625" style="261" customWidth="1"/>
    <col min="10767" max="10769" width="12.83203125" style="261" customWidth="1"/>
    <col min="10770" max="10770" width="1.1640625" style="261" customWidth="1"/>
    <col min="10771" max="10773" width="11.5" style="261" customWidth="1"/>
    <col min="10774" max="10774" width="1.1640625" style="261" customWidth="1"/>
    <col min="10775" max="10777" width="11.5" style="261" customWidth="1"/>
    <col min="10778" max="10778" width="1.1640625" style="261" customWidth="1"/>
    <col min="10779" max="10781" width="11.5" style="261" customWidth="1"/>
    <col min="10782" max="10782" width="1.1640625" style="261" customWidth="1"/>
    <col min="10783" max="10785" width="11.5" style="261" customWidth="1"/>
    <col min="10786" max="10786" width="1.1640625" style="261" customWidth="1"/>
    <col min="10787" max="10789" width="11.5" style="261" customWidth="1"/>
    <col min="10790" max="10790" width="1.1640625" style="261" customWidth="1"/>
    <col min="10791" max="10793" width="11.5" style="261" customWidth="1"/>
    <col min="10794" max="10794" width="1.1640625" style="261" customWidth="1"/>
    <col min="10795" max="10797" width="11.5" style="261" customWidth="1"/>
    <col min="10798" max="10798" width="1.1640625" style="261" customWidth="1"/>
    <col min="10799" max="10801" width="11.5" style="261" customWidth="1"/>
    <col min="10802" max="10802" width="1.1640625" style="261" customWidth="1"/>
    <col min="10803" max="10805" width="11.5" style="261" customWidth="1"/>
    <col min="10806" max="10806" width="1.1640625" style="261" customWidth="1"/>
    <col min="10807" max="10809" width="11.5" style="261" customWidth="1"/>
    <col min="10810" max="10810" width="1.1640625" style="261" customWidth="1"/>
    <col min="10811" max="10813" width="11.5" style="261" customWidth="1"/>
    <col min="10814" max="11008" width="12" style="261"/>
    <col min="11009" max="11009" width="17.5" style="261" bestFit="1" customWidth="1"/>
    <col min="11010" max="11010" width="1.1640625" style="261" customWidth="1"/>
    <col min="11011" max="11013" width="12.83203125" style="261" customWidth="1"/>
    <col min="11014" max="11014" width="1.1640625" style="261" customWidth="1"/>
    <col min="11015" max="11017" width="12.83203125" style="261" customWidth="1"/>
    <col min="11018" max="11018" width="1.1640625" style="261" customWidth="1"/>
    <col min="11019" max="11021" width="12.83203125" style="261" customWidth="1"/>
    <col min="11022" max="11022" width="1.1640625" style="261" customWidth="1"/>
    <col min="11023" max="11025" width="12.83203125" style="261" customWidth="1"/>
    <col min="11026" max="11026" width="1.1640625" style="261" customWidth="1"/>
    <col min="11027" max="11029" width="11.5" style="261" customWidth="1"/>
    <col min="11030" max="11030" width="1.1640625" style="261" customWidth="1"/>
    <col min="11031" max="11033" width="11.5" style="261" customWidth="1"/>
    <col min="11034" max="11034" width="1.1640625" style="261" customWidth="1"/>
    <col min="11035" max="11037" width="11.5" style="261" customWidth="1"/>
    <col min="11038" max="11038" width="1.1640625" style="261" customWidth="1"/>
    <col min="11039" max="11041" width="11.5" style="261" customWidth="1"/>
    <col min="11042" max="11042" width="1.1640625" style="261" customWidth="1"/>
    <col min="11043" max="11045" width="11.5" style="261" customWidth="1"/>
    <col min="11046" max="11046" width="1.1640625" style="261" customWidth="1"/>
    <col min="11047" max="11049" width="11.5" style="261" customWidth="1"/>
    <col min="11050" max="11050" width="1.1640625" style="261" customWidth="1"/>
    <col min="11051" max="11053" width="11.5" style="261" customWidth="1"/>
    <col min="11054" max="11054" width="1.1640625" style="261" customWidth="1"/>
    <col min="11055" max="11057" width="11.5" style="261" customWidth="1"/>
    <col min="11058" max="11058" width="1.1640625" style="261" customWidth="1"/>
    <col min="11059" max="11061" width="11.5" style="261" customWidth="1"/>
    <col min="11062" max="11062" width="1.1640625" style="261" customWidth="1"/>
    <col min="11063" max="11065" width="11.5" style="261" customWidth="1"/>
    <col min="11066" max="11066" width="1.1640625" style="261" customWidth="1"/>
    <col min="11067" max="11069" width="11.5" style="261" customWidth="1"/>
    <col min="11070" max="11264" width="12" style="261"/>
    <col min="11265" max="11265" width="17.5" style="261" bestFit="1" customWidth="1"/>
    <col min="11266" max="11266" width="1.1640625" style="261" customWidth="1"/>
    <col min="11267" max="11269" width="12.83203125" style="261" customWidth="1"/>
    <col min="11270" max="11270" width="1.1640625" style="261" customWidth="1"/>
    <col min="11271" max="11273" width="12.83203125" style="261" customWidth="1"/>
    <col min="11274" max="11274" width="1.1640625" style="261" customWidth="1"/>
    <col min="11275" max="11277" width="12.83203125" style="261" customWidth="1"/>
    <col min="11278" max="11278" width="1.1640625" style="261" customWidth="1"/>
    <col min="11279" max="11281" width="12.83203125" style="261" customWidth="1"/>
    <col min="11282" max="11282" width="1.1640625" style="261" customWidth="1"/>
    <col min="11283" max="11285" width="11.5" style="261" customWidth="1"/>
    <col min="11286" max="11286" width="1.1640625" style="261" customWidth="1"/>
    <col min="11287" max="11289" width="11.5" style="261" customWidth="1"/>
    <col min="11290" max="11290" width="1.1640625" style="261" customWidth="1"/>
    <col min="11291" max="11293" width="11.5" style="261" customWidth="1"/>
    <col min="11294" max="11294" width="1.1640625" style="261" customWidth="1"/>
    <col min="11295" max="11297" width="11.5" style="261" customWidth="1"/>
    <col min="11298" max="11298" width="1.1640625" style="261" customWidth="1"/>
    <col min="11299" max="11301" width="11.5" style="261" customWidth="1"/>
    <col min="11302" max="11302" width="1.1640625" style="261" customWidth="1"/>
    <col min="11303" max="11305" width="11.5" style="261" customWidth="1"/>
    <col min="11306" max="11306" width="1.1640625" style="261" customWidth="1"/>
    <col min="11307" max="11309" width="11.5" style="261" customWidth="1"/>
    <col min="11310" max="11310" width="1.1640625" style="261" customWidth="1"/>
    <col min="11311" max="11313" width="11.5" style="261" customWidth="1"/>
    <col min="11314" max="11314" width="1.1640625" style="261" customWidth="1"/>
    <col min="11315" max="11317" width="11.5" style="261" customWidth="1"/>
    <col min="11318" max="11318" width="1.1640625" style="261" customWidth="1"/>
    <col min="11319" max="11321" width="11.5" style="261" customWidth="1"/>
    <col min="11322" max="11322" width="1.1640625" style="261" customWidth="1"/>
    <col min="11323" max="11325" width="11.5" style="261" customWidth="1"/>
    <col min="11326" max="11520" width="12" style="261"/>
    <col min="11521" max="11521" width="17.5" style="261" bestFit="1" customWidth="1"/>
    <col min="11522" max="11522" width="1.1640625" style="261" customWidth="1"/>
    <col min="11523" max="11525" width="12.83203125" style="261" customWidth="1"/>
    <col min="11526" max="11526" width="1.1640625" style="261" customWidth="1"/>
    <col min="11527" max="11529" width="12.83203125" style="261" customWidth="1"/>
    <col min="11530" max="11530" width="1.1640625" style="261" customWidth="1"/>
    <col min="11531" max="11533" width="12.83203125" style="261" customWidth="1"/>
    <col min="11534" max="11534" width="1.1640625" style="261" customWidth="1"/>
    <col min="11535" max="11537" width="12.83203125" style="261" customWidth="1"/>
    <col min="11538" max="11538" width="1.1640625" style="261" customWidth="1"/>
    <col min="11539" max="11541" width="11.5" style="261" customWidth="1"/>
    <col min="11542" max="11542" width="1.1640625" style="261" customWidth="1"/>
    <col min="11543" max="11545" width="11.5" style="261" customWidth="1"/>
    <col min="11546" max="11546" width="1.1640625" style="261" customWidth="1"/>
    <col min="11547" max="11549" width="11.5" style="261" customWidth="1"/>
    <col min="11550" max="11550" width="1.1640625" style="261" customWidth="1"/>
    <col min="11551" max="11553" width="11.5" style="261" customWidth="1"/>
    <col min="11554" max="11554" width="1.1640625" style="261" customWidth="1"/>
    <col min="11555" max="11557" width="11.5" style="261" customWidth="1"/>
    <col min="11558" max="11558" width="1.1640625" style="261" customWidth="1"/>
    <col min="11559" max="11561" width="11.5" style="261" customWidth="1"/>
    <col min="11562" max="11562" width="1.1640625" style="261" customWidth="1"/>
    <col min="11563" max="11565" width="11.5" style="261" customWidth="1"/>
    <col min="11566" max="11566" width="1.1640625" style="261" customWidth="1"/>
    <col min="11567" max="11569" width="11.5" style="261" customWidth="1"/>
    <col min="11570" max="11570" width="1.1640625" style="261" customWidth="1"/>
    <col min="11571" max="11573" width="11.5" style="261" customWidth="1"/>
    <col min="11574" max="11574" width="1.1640625" style="261" customWidth="1"/>
    <col min="11575" max="11577" width="11.5" style="261" customWidth="1"/>
    <col min="11578" max="11578" width="1.1640625" style="261" customWidth="1"/>
    <col min="11579" max="11581" width="11.5" style="261" customWidth="1"/>
    <col min="11582" max="11776" width="12" style="261"/>
    <col min="11777" max="11777" width="17.5" style="261" bestFit="1" customWidth="1"/>
    <col min="11778" max="11778" width="1.1640625" style="261" customWidth="1"/>
    <col min="11779" max="11781" width="12.83203125" style="261" customWidth="1"/>
    <col min="11782" max="11782" width="1.1640625" style="261" customWidth="1"/>
    <col min="11783" max="11785" width="12.83203125" style="261" customWidth="1"/>
    <col min="11786" max="11786" width="1.1640625" style="261" customWidth="1"/>
    <col min="11787" max="11789" width="12.83203125" style="261" customWidth="1"/>
    <col min="11790" max="11790" width="1.1640625" style="261" customWidth="1"/>
    <col min="11791" max="11793" width="12.83203125" style="261" customWidth="1"/>
    <col min="11794" max="11794" width="1.1640625" style="261" customWidth="1"/>
    <col min="11795" max="11797" width="11.5" style="261" customWidth="1"/>
    <col min="11798" max="11798" width="1.1640625" style="261" customWidth="1"/>
    <col min="11799" max="11801" width="11.5" style="261" customWidth="1"/>
    <col min="11802" max="11802" width="1.1640625" style="261" customWidth="1"/>
    <col min="11803" max="11805" width="11.5" style="261" customWidth="1"/>
    <col min="11806" max="11806" width="1.1640625" style="261" customWidth="1"/>
    <col min="11807" max="11809" width="11.5" style="261" customWidth="1"/>
    <col min="11810" max="11810" width="1.1640625" style="261" customWidth="1"/>
    <col min="11811" max="11813" width="11.5" style="261" customWidth="1"/>
    <col min="11814" max="11814" width="1.1640625" style="261" customWidth="1"/>
    <col min="11815" max="11817" width="11.5" style="261" customWidth="1"/>
    <col min="11818" max="11818" width="1.1640625" style="261" customWidth="1"/>
    <col min="11819" max="11821" width="11.5" style="261" customWidth="1"/>
    <col min="11822" max="11822" width="1.1640625" style="261" customWidth="1"/>
    <col min="11823" max="11825" width="11.5" style="261" customWidth="1"/>
    <col min="11826" max="11826" width="1.1640625" style="261" customWidth="1"/>
    <col min="11827" max="11829" width="11.5" style="261" customWidth="1"/>
    <col min="11830" max="11830" width="1.1640625" style="261" customWidth="1"/>
    <col min="11831" max="11833" width="11.5" style="261" customWidth="1"/>
    <col min="11834" max="11834" width="1.1640625" style="261" customWidth="1"/>
    <col min="11835" max="11837" width="11.5" style="261" customWidth="1"/>
    <col min="11838" max="12032" width="12" style="261"/>
    <col min="12033" max="12033" width="17.5" style="261" bestFit="1" customWidth="1"/>
    <col min="12034" max="12034" width="1.1640625" style="261" customWidth="1"/>
    <col min="12035" max="12037" width="12.83203125" style="261" customWidth="1"/>
    <col min="12038" max="12038" width="1.1640625" style="261" customWidth="1"/>
    <col min="12039" max="12041" width="12.83203125" style="261" customWidth="1"/>
    <col min="12042" max="12042" width="1.1640625" style="261" customWidth="1"/>
    <col min="12043" max="12045" width="12.83203125" style="261" customWidth="1"/>
    <col min="12046" max="12046" width="1.1640625" style="261" customWidth="1"/>
    <col min="12047" max="12049" width="12.83203125" style="261" customWidth="1"/>
    <col min="12050" max="12050" width="1.1640625" style="261" customWidth="1"/>
    <col min="12051" max="12053" width="11.5" style="261" customWidth="1"/>
    <col min="12054" max="12054" width="1.1640625" style="261" customWidth="1"/>
    <col min="12055" max="12057" width="11.5" style="261" customWidth="1"/>
    <col min="12058" max="12058" width="1.1640625" style="261" customWidth="1"/>
    <col min="12059" max="12061" width="11.5" style="261" customWidth="1"/>
    <col min="12062" max="12062" width="1.1640625" style="261" customWidth="1"/>
    <col min="12063" max="12065" width="11.5" style="261" customWidth="1"/>
    <col min="12066" max="12066" width="1.1640625" style="261" customWidth="1"/>
    <col min="12067" max="12069" width="11.5" style="261" customWidth="1"/>
    <col min="12070" max="12070" width="1.1640625" style="261" customWidth="1"/>
    <col min="12071" max="12073" width="11.5" style="261" customWidth="1"/>
    <col min="12074" max="12074" width="1.1640625" style="261" customWidth="1"/>
    <col min="12075" max="12077" width="11.5" style="261" customWidth="1"/>
    <col min="12078" max="12078" width="1.1640625" style="261" customWidth="1"/>
    <col min="12079" max="12081" width="11.5" style="261" customWidth="1"/>
    <col min="12082" max="12082" width="1.1640625" style="261" customWidth="1"/>
    <col min="12083" max="12085" width="11.5" style="261" customWidth="1"/>
    <col min="12086" max="12086" width="1.1640625" style="261" customWidth="1"/>
    <col min="12087" max="12089" width="11.5" style="261" customWidth="1"/>
    <col min="12090" max="12090" width="1.1640625" style="261" customWidth="1"/>
    <col min="12091" max="12093" width="11.5" style="261" customWidth="1"/>
    <col min="12094" max="12288" width="12" style="261"/>
    <col min="12289" max="12289" width="17.5" style="261" bestFit="1" customWidth="1"/>
    <col min="12290" max="12290" width="1.1640625" style="261" customWidth="1"/>
    <col min="12291" max="12293" width="12.83203125" style="261" customWidth="1"/>
    <col min="12294" max="12294" width="1.1640625" style="261" customWidth="1"/>
    <col min="12295" max="12297" width="12.83203125" style="261" customWidth="1"/>
    <col min="12298" max="12298" width="1.1640625" style="261" customWidth="1"/>
    <col min="12299" max="12301" width="12.83203125" style="261" customWidth="1"/>
    <col min="12302" max="12302" width="1.1640625" style="261" customWidth="1"/>
    <col min="12303" max="12305" width="12.83203125" style="261" customWidth="1"/>
    <col min="12306" max="12306" width="1.1640625" style="261" customWidth="1"/>
    <col min="12307" max="12309" width="11.5" style="261" customWidth="1"/>
    <col min="12310" max="12310" width="1.1640625" style="261" customWidth="1"/>
    <col min="12311" max="12313" width="11.5" style="261" customWidth="1"/>
    <col min="12314" max="12314" width="1.1640625" style="261" customWidth="1"/>
    <col min="12315" max="12317" width="11.5" style="261" customWidth="1"/>
    <col min="12318" max="12318" width="1.1640625" style="261" customWidth="1"/>
    <col min="12319" max="12321" width="11.5" style="261" customWidth="1"/>
    <col min="12322" max="12322" width="1.1640625" style="261" customWidth="1"/>
    <col min="12323" max="12325" width="11.5" style="261" customWidth="1"/>
    <col min="12326" max="12326" width="1.1640625" style="261" customWidth="1"/>
    <col min="12327" max="12329" width="11.5" style="261" customWidth="1"/>
    <col min="12330" max="12330" width="1.1640625" style="261" customWidth="1"/>
    <col min="12331" max="12333" width="11.5" style="261" customWidth="1"/>
    <col min="12334" max="12334" width="1.1640625" style="261" customWidth="1"/>
    <col min="12335" max="12337" width="11.5" style="261" customWidth="1"/>
    <col min="12338" max="12338" width="1.1640625" style="261" customWidth="1"/>
    <col min="12339" max="12341" width="11.5" style="261" customWidth="1"/>
    <col min="12342" max="12342" width="1.1640625" style="261" customWidth="1"/>
    <col min="12343" max="12345" width="11.5" style="261" customWidth="1"/>
    <col min="12346" max="12346" width="1.1640625" style="261" customWidth="1"/>
    <col min="12347" max="12349" width="11.5" style="261" customWidth="1"/>
    <col min="12350" max="12544" width="12" style="261"/>
    <col min="12545" max="12545" width="17.5" style="261" bestFit="1" customWidth="1"/>
    <col min="12546" max="12546" width="1.1640625" style="261" customWidth="1"/>
    <col min="12547" max="12549" width="12.83203125" style="261" customWidth="1"/>
    <col min="12550" max="12550" width="1.1640625" style="261" customWidth="1"/>
    <col min="12551" max="12553" width="12.83203125" style="261" customWidth="1"/>
    <col min="12554" max="12554" width="1.1640625" style="261" customWidth="1"/>
    <col min="12555" max="12557" width="12.83203125" style="261" customWidth="1"/>
    <col min="12558" max="12558" width="1.1640625" style="261" customWidth="1"/>
    <col min="12559" max="12561" width="12.83203125" style="261" customWidth="1"/>
    <col min="12562" max="12562" width="1.1640625" style="261" customWidth="1"/>
    <col min="12563" max="12565" width="11.5" style="261" customWidth="1"/>
    <col min="12566" max="12566" width="1.1640625" style="261" customWidth="1"/>
    <col min="12567" max="12569" width="11.5" style="261" customWidth="1"/>
    <col min="12570" max="12570" width="1.1640625" style="261" customWidth="1"/>
    <col min="12571" max="12573" width="11.5" style="261" customWidth="1"/>
    <col min="12574" max="12574" width="1.1640625" style="261" customWidth="1"/>
    <col min="12575" max="12577" width="11.5" style="261" customWidth="1"/>
    <col min="12578" max="12578" width="1.1640625" style="261" customWidth="1"/>
    <col min="12579" max="12581" width="11.5" style="261" customWidth="1"/>
    <col min="12582" max="12582" width="1.1640625" style="261" customWidth="1"/>
    <col min="12583" max="12585" width="11.5" style="261" customWidth="1"/>
    <col min="12586" max="12586" width="1.1640625" style="261" customWidth="1"/>
    <col min="12587" max="12589" width="11.5" style="261" customWidth="1"/>
    <col min="12590" max="12590" width="1.1640625" style="261" customWidth="1"/>
    <col min="12591" max="12593" width="11.5" style="261" customWidth="1"/>
    <col min="12594" max="12594" width="1.1640625" style="261" customWidth="1"/>
    <col min="12595" max="12597" width="11.5" style="261" customWidth="1"/>
    <col min="12598" max="12598" width="1.1640625" style="261" customWidth="1"/>
    <col min="12599" max="12601" width="11.5" style="261" customWidth="1"/>
    <col min="12602" max="12602" width="1.1640625" style="261" customWidth="1"/>
    <col min="12603" max="12605" width="11.5" style="261" customWidth="1"/>
    <col min="12606" max="12800" width="12" style="261"/>
    <col min="12801" max="12801" width="17.5" style="261" bestFit="1" customWidth="1"/>
    <col min="12802" max="12802" width="1.1640625" style="261" customWidth="1"/>
    <col min="12803" max="12805" width="12.83203125" style="261" customWidth="1"/>
    <col min="12806" max="12806" width="1.1640625" style="261" customWidth="1"/>
    <col min="12807" max="12809" width="12.83203125" style="261" customWidth="1"/>
    <col min="12810" max="12810" width="1.1640625" style="261" customWidth="1"/>
    <col min="12811" max="12813" width="12.83203125" style="261" customWidth="1"/>
    <col min="12814" max="12814" width="1.1640625" style="261" customWidth="1"/>
    <col min="12815" max="12817" width="12.83203125" style="261" customWidth="1"/>
    <col min="12818" max="12818" width="1.1640625" style="261" customWidth="1"/>
    <col min="12819" max="12821" width="11.5" style="261" customWidth="1"/>
    <col min="12822" max="12822" width="1.1640625" style="261" customWidth="1"/>
    <col min="12823" max="12825" width="11.5" style="261" customWidth="1"/>
    <col min="12826" max="12826" width="1.1640625" style="261" customWidth="1"/>
    <col min="12827" max="12829" width="11.5" style="261" customWidth="1"/>
    <col min="12830" max="12830" width="1.1640625" style="261" customWidth="1"/>
    <col min="12831" max="12833" width="11.5" style="261" customWidth="1"/>
    <col min="12834" max="12834" width="1.1640625" style="261" customWidth="1"/>
    <col min="12835" max="12837" width="11.5" style="261" customWidth="1"/>
    <col min="12838" max="12838" width="1.1640625" style="261" customWidth="1"/>
    <col min="12839" max="12841" width="11.5" style="261" customWidth="1"/>
    <col min="12842" max="12842" width="1.1640625" style="261" customWidth="1"/>
    <col min="12843" max="12845" width="11.5" style="261" customWidth="1"/>
    <col min="12846" max="12846" width="1.1640625" style="261" customWidth="1"/>
    <col min="12847" max="12849" width="11.5" style="261" customWidth="1"/>
    <col min="12850" max="12850" width="1.1640625" style="261" customWidth="1"/>
    <col min="12851" max="12853" width="11.5" style="261" customWidth="1"/>
    <col min="12854" max="12854" width="1.1640625" style="261" customWidth="1"/>
    <col min="12855" max="12857" width="11.5" style="261" customWidth="1"/>
    <col min="12858" max="12858" width="1.1640625" style="261" customWidth="1"/>
    <col min="12859" max="12861" width="11.5" style="261" customWidth="1"/>
    <col min="12862" max="13056" width="12" style="261"/>
    <col min="13057" max="13057" width="17.5" style="261" bestFit="1" customWidth="1"/>
    <col min="13058" max="13058" width="1.1640625" style="261" customWidth="1"/>
    <col min="13059" max="13061" width="12.83203125" style="261" customWidth="1"/>
    <col min="13062" max="13062" width="1.1640625" style="261" customWidth="1"/>
    <col min="13063" max="13065" width="12.83203125" style="261" customWidth="1"/>
    <col min="13066" max="13066" width="1.1640625" style="261" customWidth="1"/>
    <col min="13067" max="13069" width="12.83203125" style="261" customWidth="1"/>
    <col min="13070" max="13070" width="1.1640625" style="261" customWidth="1"/>
    <col min="13071" max="13073" width="12.83203125" style="261" customWidth="1"/>
    <col min="13074" max="13074" width="1.1640625" style="261" customWidth="1"/>
    <col min="13075" max="13077" width="11.5" style="261" customWidth="1"/>
    <col min="13078" max="13078" width="1.1640625" style="261" customWidth="1"/>
    <col min="13079" max="13081" width="11.5" style="261" customWidth="1"/>
    <col min="13082" max="13082" width="1.1640625" style="261" customWidth="1"/>
    <col min="13083" max="13085" width="11.5" style="261" customWidth="1"/>
    <col min="13086" max="13086" width="1.1640625" style="261" customWidth="1"/>
    <col min="13087" max="13089" width="11.5" style="261" customWidth="1"/>
    <col min="13090" max="13090" width="1.1640625" style="261" customWidth="1"/>
    <col min="13091" max="13093" width="11.5" style="261" customWidth="1"/>
    <col min="13094" max="13094" width="1.1640625" style="261" customWidth="1"/>
    <col min="13095" max="13097" width="11.5" style="261" customWidth="1"/>
    <col min="13098" max="13098" width="1.1640625" style="261" customWidth="1"/>
    <col min="13099" max="13101" width="11.5" style="261" customWidth="1"/>
    <col min="13102" max="13102" width="1.1640625" style="261" customWidth="1"/>
    <col min="13103" max="13105" width="11.5" style="261" customWidth="1"/>
    <col min="13106" max="13106" width="1.1640625" style="261" customWidth="1"/>
    <col min="13107" max="13109" width="11.5" style="261" customWidth="1"/>
    <col min="13110" max="13110" width="1.1640625" style="261" customWidth="1"/>
    <col min="13111" max="13113" width="11.5" style="261" customWidth="1"/>
    <col min="13114" max="13114" width="1.1640625" style="261" customWidth="1"/>
    <col min="13115" max="13117" width="11.5" style="261" customWidth="1"/>
    <col min="13118" max="13312" width="12" style="261"/>
    <col min="13313" max="13313" width="17.5" style="261" bestFit="1" customWidth="1"/>
    <col min="13314" max="13314" width="1.1640625" style="261" customWidth="1"/>
    <col min="13315" max="13317" width="12.83203125" style="261" customWidth="1"/>
    <col min="13318" max="13318" width="1.1640625" style="261" customWidth="1"/>
    <col min="13319" max="13321" width="12.83203125" style="261" customWidth="1"/>
    <col min="13322" max="13322" width="1.1640625" style="261" customWidth="1"/>
    <col min="13323" max="13325" width="12.83203125" style="261" customWidth="1"/>
    <col min="13326" max="13326" width="1.1640625" style="261" customWidth="1"/>
    <col min="13327" max="13329" width="12.83203125" style="261" customWidth="1"/>
    <col min="13330" max="13330" width="1.1640625" style="261" customWidth="1"/>
    <col min="13331" max="13333" width="11.5" style="261" customWidth="1"/>
    <col min="13334" max="13334" width="1.1640625" style="261" customWidth="1"/>
    <col min="13335" max="13337" width="11.5" style="261" customWidth="1"/>
    <col min="13338" max="13338" width="1.1640625" style="261" customWidth="1"/>
    <col min="13339" max="13341" width="11.5" style="261" customWidth="1"/>
    <col min="13342" max="13342" width="1.1640625" style="261" customWidth="1"/>
    <col min="13343" max="13345" width="11.5" style="261" customWidth="1"/>
    <col min="13346" max="13346" width="1.1640625" style="261" customWidth="1"/>
    <col min="13347" max="13349" width="11.5" style="261" customWidth="1"/>
    <col min="13350" max="13350" width="1.1640625" style="261" customWidth="1"/>
    <col min="13351" max="13353" width="11.5" style="261" customWidth="1"/>
    <col min="13354" max="13354" width="1.1640625" style="261" customWidth="1"/>
    <col min="13355" max="13357" width="11.5" style="261" customWidth="1"/>
    <col min="13358" max="13358" width="1.1640625" style="261" customWidth="1"/>
    <col min="13359" max="13361" width="11.5" style="261" customWidth="1"/>
    <col min="13362" max="13362" width="1.1640625" style="261" customWidth="1"/>
    <col min="13363" max="13365" width="11.5" style="261" customWidth="1"/>
    <col min="13366" max="13366" width="1.1640625" style="261" customWidth="1"/>
    <col min="13367" max="13369" width="11.5" style="261" customWidth="1"/>
    <col min="13370" max="13370" width="1.1640625" style="261" customWidth="1"/>
    <col min="13371" max="13373" width="11.5" style="261" customWidth="1"/>
    <col min="13374" max="13568" width="12" style="261"/>
    <col min="13569" max="13569" width="17.5" style="261" bestFit="1" customWidth="1"/>
    <col min="13570" max="13570" width="1.1640625" style="261" customWidth="1"/>
    <col min="13571" max="13573" width="12.83203125" style="261" customWidth="1"/>
    <col min="13574" max="13574" width="1.1640625" style="261" customWidth="1"/>
    <col min="13575" max="13577" width="12.83203125" style="261" customWidth="1"/>
    <col min="13578" max="13578" width="1.1640625" style="261" customWidth="1"/>
    <col min="13579" max="13581" width="12.83203125" style="261" customWidth="1"/>
    <col min="13582" max="13582" width="1.1640625" style="261" customWidth="1"/>
    <col min="13583" max="13585" width="12.83203125" style="261" customWidth="1"/>
    <col min="13586" max="13586" width="1.1640625" style="261" customWidth="1"/>
    <col min="13587" max="13589" width="11.5" style="261" customWidth="1"/>
    <col min="13590" max="13590" width="1.1640625" style="261" customWidth="1"/>
    <col min="13591" max="13593" width="11.5" style="261" customWidth="1"/>
    <col min="13594" max="13594" width="1.1640625" style="261" customWidth="1"/>
    <col min="13595" max="13597" width="11.5" style="261" customWidth="1"/>
    <col min="13598" max="13598" width="1.1640625" style="261" customWidth="1"/>
    <col min="13599" max="13601" width="11.5" style="261" customWidth="1"/>
    <col min="13602" max="13602" width="1.1640625" style="261" customWidth="1"/>
    <col min="13603" max="13605" width="11.5" style="261" customWidth="1"/>
    <col min="13606" max="13606" width="1.1640625" style="261" customWidth="1"/>
    <col min="13607" max="13609" width="11.5" style="261" customWidth="1"/>
    <col min="13610" max="13610" width="1.1640625" style="261" customWidth="1"/>
    <col min="13611" max="13613" width="11.5" style="261" customWidth="1"/>
    <col min="13614" max="13614" width="1.1640625" style="261" customWidth="1"/>
    <col min="13615" max="13617" width="11.5" style="261" customWidth="1"/>
    <col min="13618" max="13618" width="1.1640625" style="261" customWidth="1"/>
    <col min="13619" max="13621" width="11.5" style="261" customWidth="1"/>
    <col min="13622" max="13622" width="1.1640625" style="261" customWidth="1"/>
    <col min="13623" max="13625" width="11.5" style="261" customWidth="1"/>
    <col min="13626" max="13626" width="1.1640625" style="261" customWidth="1"/>
    <col min="13627" max="13629" width="11.5" style="261" customWidth="1"/>
    <col min="13630" max="13824" width="12" style="261"/>
    <col min="13825" max="13825" width="17.5" style="261" bestFit="1" customWidth="1"/>
    <col min="13826" max="13826" width="1.1640625" style="261" customWidth="1"/>
    <col min="13827" max="13829" width="12.83203125" style="261" customWidth="1"/>
    <col min="13830" max="13830" width="1.1640625" style="261" customWidth="1"/>
    <col min="13831" max="13833" width="12.83203125" style="261" customWidth="1"/>
    <col min="13834" max="13834" width="1.1640625" style="261" customWidth="1"/>
    <col min="13835" max="13837" width="12.83203125" style="261" customWidth="1"/>
    <col min="13838" max="13838" width="1.1640625" style="261" customWidth="1"/>
    <col min="13839" max="13841" width="12.83203125" style="261" customWidth="1"/>
    <col min="13842" max="13842" width="1.1640625" style="261" customWidth="1"/>
    <col min="13843" max="13845" width="11.5" style="261" customWidth="1"/>
    <col min="13846" max="13846" width="1.1640625" style="261" customWidth="1"/>
    <col min="13847" max="13849" width="11.5" style="261" customWidth="1"/>
    <col min="13850" max="13850" width="1.1640625" style="261" customWidth="1"/>
    <col min="13851" max="13853" width="11.5" style="261" customWidth="1"/>
    <col min="13854" max="13854" width="1.1640625" style="261" customWidth="1"/>
    <col min="13855" max="13857" width="11.5" style="261" customWidth="1"/>
    <col min="13858" max="13858" width="1.1640625" style="261" customWidth="1"/>
    <col min="13859" max="13861" width="11.5" style="261" customWidth="1"/>
    <col min="13862" max="13862" width="1.1640625" style="261" customWidth="1"/>
    <col min="13863" max="13865" width="11.5" style="261" customWidth="1"/>
    <col min="13866" max="13866" width="1.1640625" style="261" customWidth="1"/>
    <col min="13867" max="13869" width="11.5" style="261" customWidth="1"/>
    <col min="13870" max="13870" width="1.1640625" style="261" customWidth="1"/>
    <col min="13871" max="13873" width="11.5" style="261" customWidth="1"/>
    <col min="13874" max="13874" width="1.1640625" style="261" customWidth="1"/>
    <col min="13875" max="13877" width="11.5" style="261" customWidth="1"/>
    <col min="13878" max="13878" width="1.1640625" style="261" customWidth="1"/>
    <col min="13879" max="13881" width="11.5" style="261" customWidth="1"/>
    <col min="13882" max="13882" width="1.1640625" style="261" customWidth="1"/>
    <col min="13883" max="13885" width="11.5" style="261" customWidth="1"/>
    <col min="13886" max="14080" width="12" style="261"/>
    <col min="14081" max="14081" width="17.5" style="261" bestFit="1" customWidth="1"/>
    <col min="14082" max="14082" width="1.1640625" style="261" customWidth="1"/>
    <col min="14083" max="14085" width="12.83203125" style="261" customWidth="1"/>
    <col min="14086" max="14086" width="1.1640625" style="261" customWidth="1"/>
    <col min="14087" max="14089" width="12.83203125" style="261" customWidth="1"/>
    <col min="14090" max="14090" width="1.1640625" style="261" customWidth="1"/>
    <col min="14091" max="14093" width="12.83203125" style="261" customWidth="1"/>
    <col min="14094" max="14094" width="1.1640625" style="261" customWidth="1"/>
    <col min="14095" max="14097" width="12.83203125" style="261" customWidth="1"/>
    <col min="14098" max="14098" width="1.1640625" style="261" customWidth="1"/>
    <col min="14099" max="14101" width="11.5" style="261" customWidth="1"/>
    <col min="14102" max="14102" width="1.1640625" style="261" customWidth="1"/>
    <col min="14103" max="14105" width="11.5" style="261" customWidth="1"/>
    <col min="14106" max="14106" width="1.1640625" style="261" customWidth="1"/>
    <col min="14107" max="14109" width="11.5" style="261" customWidth="1"/>
    <col min="14110" max="14110" width="1.1640625" style="261" customWidth="1"/>
    <col min="14111" max="14113" width="11.5" style="261" customWidth="1"/>
    <col min="14114" max="14114" width="1.1640625" style="261" customWidth="1"/>
    <col min="14115" max="14117" width="11.5" style="261" customWidth="1"/>
    <col min="14118" max="14118" width="1.1640625" style="261" customWidth="1"/>
    <col min="14119" max="14121" width="11.5" style="261" customWidth="1"/>
    <col min="14122" max="14122" width="1.1640625" style="261" customWidth="1"/>
    <col min="14123" max="14125" width="11.5" style="261" customWidth="1"/>
    <col min="14126" max="14126" width="1.1640625" style="261" customWidth="1"/>
    <col min="14127" max="14129" width="11.5" style="261" customWidth="1"/>
    <col min="14130" max="14130" width="1.1640625" style="261" customWidth="1"/>
    <col min="14131" max="14133" width="11.5" style="261" customWidth="1"/>
    <col min="14134" max="14134" width="1.1640625" style="261" customWidth="1"/>
    <col min="14135" max="14137" width="11.5" style="261" customWidth="1"/>
    <col min="14138" max="14138" width="1.1640625" style="261" customWidth="1"/>
    <col min="14139" max="14141" width="11.5" style="261" customWidth="1"/>
    <col min="14142" max="14336" width="12" style="261"/>
    <col min="14337" max="14337" width="17.5" style="261" bestFit="1" customWidth="1"/>
    <col min="14338" max="14338" width="1.1640625" style="261" customWidth="1"/>
    <col min="14339" max="14341" width="12.83203125" style="261" customWidth="1"/>
    <col min="14342" max="14342" width="1.1640625" style="261" customWidth="1"/>
    <col min="14343" max="14345" width="12.83203125" style="261" customWidth="1"/>
    <col min="14346" max="14346" width="1.1640625" style="261" customWidth="1"/>
    <col min="14347" max="14349" width="12.83203125" style="261" customWidth="1"/>
    <col min="14350" max="14350" width="1.1640625" style="261" customWidth="1"/>
    <col min="14351" max="14353" width="12.83203125" style="261" customWidth="1"/>
    <col min="14354" max="14354" width="1.1640625" style="261" customWidth="1"/>
    <col min="14355" max="14357" width="11.5" style="261" customWidth="1"/>
    <col min="14358" max="14358" width="1.1640625" style="261" customWidth="1"/>
    <col min="14359" max="14361" width="11.5" style="261" customWidth="1"/>
    <col min="14362" max="14362" width="1.1640625" style="261" customWidth="1"/>
    <col min="14363" max="14365" width="11.5" style="261" customWidth="1"/>
    <col min="14366" max="14366" width="1.1640625" style="261" customWidth="1"/>
    <col min="14367" max="14369" width="11.5" style="261" customWidth="1"/>
    <col min="14370" max="14370" width="1.1640625" style="261" customWidth="1"/>
    <col min="14371" max="14373" width="11.5" style="261" customWidth="1"/>
    <col min="14374" max="14374" width="1.1640625" style="261" customWidth="1"/>
    <col min="14375" max="14377" width="11.5" style="261" customWidth="1"/>
    <col min="14378" max="14378" width="1.1640625" style="261" customWidth="1"/>
    <col min="14379" max="14381" width="11.5" style="261" customWidth="1"/>
    <col min="14382" max="14382" width="1.1640625" style="261" customWidth="1"/>
    <col min="14383" max="14385" width="11.5" style="261" customWidth="1"/>
    <col min="14386" max="14386" width="1.1640625" style="261" customWidth="1"/>
    <col min="14387" max="14389" width="11.5" style="261" customWidth="1"/>
    <col min="14390" max="14390" width="1.1640625" style="261" customWidth="1"/>
    <col min="14391" max="14393" width="11.5" style="261" customWidth="1"/>
    <col min="14394" max="14394" width="1.1640625" style="261" customWidth="1"/>
    <col min="14395" max="14397" width="11.5" style="261" customWidth="1"/>
    <col min="14398" max="14592" width="12" style="261"/>
    <col min="14593" max="14593" width="17.5" style="261" bestFit="1" customWidth="1"/>
    <col min="14594" max="14594" width="1.1640625" style="261" customWidth="1"/>
    <col min="14595" max="14597" width="12.83203125" style="261" customWidth="1"/>
    <col min="14598" max="14598" width="1.1640625" style="261" customWidth="1"/>
    <col min="14599" max="14601" width="12.83203125" style="261" customWidth="1"/>
    <col min="14602" max="14602" width="1.1640625" style="261" customWidth="1"/>
    <col min="14603" max="14605" width="12.83203125" style="261" customWidth="1"/>
    <col min="14606" max="14606" width="1.1640625" style="261" customWidth="1"/>
    <col min="14607" max="14609" width="12.83203125" style="261" customWidth="1"/>
    <col min="14610" max="14610" width="1.1640625" style="261" customWidth="1"/>
    <col min="14611" max="14613" width="11.5" style="261" customWidth="1"/>
    <col min="14614" max="14614" width="1.1640625" style="261" customWidth="1"/>
    <col min="14615" max="14617" width="11.5" style="261" customWidth="1"/>
    <col min="14618" max="14618" width="1.1640625" style="261" customWidth="1"/>
    <col min="14619" max="14621" width="11.5" style="261" customWidth="1"/>
    <col min="14622" max="14622" width="1.1640625" style="261" customWidth="1"/>
    <col min="14623" max="14625" width="11.5" style="261" customWidth="1"/>
    <col min="14626" max="14626" width="1.1640625" style="261" customWidth="1"/>
    <col min="14627" max="14629" width="11.5" style="261" customWidth="1"/>
    <col min="14630" max="14630" width="1.1640625" style="261" customWidth="1"/>
    <col min="14631" max="14633" width="11.5" style="261" customWidth="1"/>
    <col min="14634" max="14634" width="1.1640625" style="261" customWidth="1"/>
    <col min="14635" max="14637" width="11.5" style="261" customWidth="1"/>
    <col min="14638" max="14638" width="1.1640625" style="261" customWidth="1"/>
    <col min="14639" max="14641" width="11.5" style="261" customWidth="1"/>
    <col min="14642" max="14642" width="1.1640625" style="261" customWidth="1"/>
    <col min="14643" max="14645" width="11.5" style="261" customWidth="1"/>
    <col min="14646" max="14646" width="1.1640625" style="261" customWidth="1"/>
    <col min="14647" max="14649" width="11.5" style="261" customWidth="1"/>
    <col min="14650" max="14650" width="1.1640625" style="261" customWidth="1"/>
    <col min="14651" max="14653" width="11.5" style="261" customWidth="1"/>
    <col min="14654" max="14848" width="12" style="261"/>
    <col min="14849" max="14849" width="17.5" style="261" bestFit="1" customWidth="1"/>
    <col min="14850" max="14850" width="1.1640625" style="261" customWidth="1"/>
    <col min="14851" max="14853" width="12.83203125" style="261" customWidth="1"/>
    <col min="14854" max="14854" width="1.1640625" style="261" customWidth="1"/>
    <col min="14855" max="14857" width="12.83203125" style="261" customWidth="1"/>
    <col min="14858" max="14858" width="1.1640625" style="261" customWidth="1"/>
    <col min="14859" max="14861" width="12.83203125" style="261" customWidth="1"/>
    <col min="14862" max="14862" width="1.1640625" style="261" customWidth="1"/>
    <col min="14863" max="14865" width="12.83203125" style="261" customWidth="1"/>
    <col min="14866" max="14866" width="1.1640625" style="261" customWidth="1"/>
    <col min="14867" max="14869" width="11.5" style="261" customWidth="1"/>
    <col min="14870" max="14870" width="1.1640625" style="261" customWidth="1"/>
    <col min="14871" max="14873" width="11.5" style="261" customWidth="1"/>
    <col min="14874" max="14874" width="1.1640625" style="261" customWidth="1"/>
    <col min="14875" max="14877" width="11.5" style="261" customWidth="1"/>
    <col min="14878" max="14878" width="1.1640625" style="261" customWidth="1"/>
    <col min="14879" max="14881" width="11.5" style="261" customWidth="1"/>
    <col min="14882" max="14882" width="1.1640625" style="261" customWidth="1"/>
    <col min="14883" max="14885" width="11.5" style="261" customWidth="1"/>
    <col min="14886" max="14886" width="1.1640625" style="261" customWidth="1"/>
    <col min="14887" max="14889" width="11.5" style="261" customWidth="1"/>
    <col min="14890" max="14890" width="1.1640625" style="261" customWidth="1"/>
    <col min="14891" max="14893" width="11.5" style="261" customWidth="1"/>
    <col min="14894" max="14894" width="1.1640625" style="261" customWidth="1"/>
    <col min="14895" max="14897" width="11.5" style="261" customWidth="1"/>
    <col min="14898" max="14898" width="1.1640625" style="261" customWidth="1"/>
    <col min="14899" max="14901" width="11.5" style="261" customWidth="1"/>
    <col min="14902" max="14902" width="1.1640625" style="261" customWidth="1"/>
    <col min="14903" max="14905" width="11.5" style="261" customWidth="1"/>
    <col min="14906" max="14906" width="1.1640625" style="261" customWidth="1"/>
    <col min="14907" max="14909" width="11.5" style="261" customWidth="1"/>
    <col min="14910" max="15104" width="12" style="261"/>
    <col min="15105" max="15105" width="17.5" style="261" bestFit="1" customWidth="1"/>
    <col min="15106" max="15106" width="1.1640625" style="261" customWidth="1"/>
    <col min="15107" max="15109" width="12.83203125" style="261" customWidth="1"/>
    <col min="15110" max="15110" width="1.1640625" style="261" customWidth="1"/>
    <col min="15111" max="15113" width="12.83203125" style="261" customWidth="1"/>
    <col min="15114" max="15114" width="1.1640625" style="261" customWidth="1"/>
    <col min="15115" max="15117" width="12.83203125" style="261" customWidth="1"/>
    <col min="15118" max="15118" width="1.1640625" style="261" customWidth="1"/>
    <col min="15119" max="15121" width="12.83203125" style="261" customWidth="1"/>
    <col min="15122" max="15122" width="1.1640625" style="261" customWidth="1"/>
    <col min="15123" max="15125" width="11.5" style="261" customWidth="1"/>
    <col min="15126" max="15126" width="1.1640625" style="261" customWidth="1"/>
    <col min="15127" max="15129" width="11.5" style="261" customWidth="1"/>
    <col min="15130" max="15130" width="1.1640625" style="261" customWidth="1"/>
    <col min="15131" max="15133" width="11.5" style="261" customWidth="1"/>
    <col min="15134" max="15134" width="1.1640625" style="261" customWidth="1"/>
    <col min="15135" max="15137" width="11.5" style="261" customWidth="1"/>
    <col min="15138" max="15138" width="1.1640625" style="261" customWidth="1"/>
    <col min="15139" max="15141" width="11.5" style="261" customWidth="1"/>
    <col min="15142" max="15142" width="1.1640625" style="261" customWidth="1"/>
    <col min="15143" max="15145" width="11.5" style="261" customWidth="1"/>
    <col min="15146" max="15146" width="1.1640625" style="261" customWidth="1"/>
    <col min="15147" max="15149" width="11.5" style="261" customWidth="1"/>
    <col min="15150" max="15150" width="1.1640625" style="261" customWidth="1"/>
    <col min="15151" max="15153" width="11.5" style="261" customWidth="1"/>
    <col min="15154" max="15154" width="1.1640625" style="261" customWidth="1"/>
    <col min="15155" max="15157" width="11.5" style="261" customWidth="1"/>
    <col min="15158" max="15158" width="1.1640625" style="261" customWidth="1"/>
    <col min="15159" max="15161" width="11.5" style="261" customWidth="1"/>
    <col min="15162" max="15162" width="1.1640625" style="261" customWidth="1"/>
    <col min="15163" max="15165" width="11.5" style="261" customWidth="1"/>
    <col min="15166" max="15360" width="12" style="261"/>
    <col min="15361" max="15361" width="17.5" style="261" bestFit="1" customWidth="1"/>
    <col min="15362" max="15362" width="1.1640625" style="261" customWidth="1"/>
    <col min="15363" max="15365" width="12.83203125" style="261" customWidth="1"/>
    <col min="15366" max="15366" width="1.1640625" style="261" customWidth="1"/>
    <col min="15367" max="15369" width="12.83203125" style="261" customWidth="1"/>
    <col min="15370" max="15370" width="1.1640625" style="261" customWidth="1"/>
    <col min="15371" max="15373" width="12.83203125" style="261" customWidth="1"/>
    <col min="15374" max="15374" width="1.1640625" style="261" customWidth="1"/>
    <col min="15375" max="15377" width="12.83203125" style="261" customWidth="1"/>
    <col min="15378" max="15378" width="1.1640625" style="261" customWidth="1"/>
    <col min="15379" max="15381" width="11.5" style="261" customWidth="1"/>
    <col min="15382" max="15382" width="1.1640625" style="261" customWidth="1"/>
    <col min="15383" max="15385" width="11.5" style="261" customWidth="1"/>
    <col min="15386" max="15386" width="1.1640625" style="261" customWidth="1"/>
    <col min="15387" max="15389" width="11.5" style="261" customWidth="1"/>
    <col min="15390" max="15390" width="1.1640625" style="261" customWidth="1"/>
    <col min="15391" max="15393" width="11.5" style="261" customWidth="1"/>
    <col min="15394" max="15394" width="1.1640625" style="261" customWidth="1"/>
    <col min="15395" max="15397" width="11.5" style="261" customWidth="1"/>
    <col min="15398" max="15398" width="1.1640625" style="261" customWidth="1"/>
    <col min="15399" max="15401" width="11.5" style="261" customWidth="1"/>
    <col min="15402" max="15402" width="1.1640625" style="261" customWidth="1"/>
    <col min="15403" max="15405" width="11.5" style="261" customWidth="1"/>
    <col min="15406" max="15406" width="1.1640625" style="261" customWidth="1"/>
    <col min="15407" max="15409" width="11.5" style="261" customWidth="1"/>
    <col min="15410" max="15410" width="1.1640625" style="261" customWidth="1"/>
    <col min="15411" max="15413" width="11.5" style="261" customWidth="1"/>
    <col min="15414" max="15414" width="1.1640625" style="261" customWidth="1"/>
    <col min="15415" max="15417" width="11.5" style="261" customWidth="1"/>
    <col min="15418" max="15418" width="1.1640625" style="261" customWidth="1"/>
    <col min="15419" max="15421" width="11.5" style="261" customWidth="1"/>
    <col min="15422" max="15616" width="12" style="261"/>
    <col min="15617" max="15617" width="17.5" style="261" bestFit="1" customWidth="1"/>
    <col min="15618" max="15618" width="1.1640625" style="261" customWidth="1"/>
    <col min="15619" max="15621" width="12.83203125" style="261" customWidth="1"/>
    <col min="15622" max="15622" width="1.1640625" style="261" customWidth="1"/>
    <col min="15623" max="15625" width="12.83203125" style="261" customWidth="1"/>
    <col min="15626" max="15626" width="1.1640625" style="261" customWidth="1"/>
    <col min="15627" max="15629" width="12.83203125" style="261" customWidth="1"/>
    <col min="15630" max="15630" width="1.1640625" style="261" customWidth="1"/>
    <col min="15631" max="15633" width="12.83203125" style="261" customWidth="1"/>
    <col min="15634" max="15634" width="1.1640625" style="261" customWidth="1"/>
    <col min="15635" max="15637" width="11.5" style="261" customWidth="1"/>
    <col min="15638" max="15638" width="1.1640625" style="261" customWidth="1"/>
    <col min="15639" max="15641" width="11.5" style="261" customWidth="1"/>
    <col min="15642" max="15642" width="1.1640625" style="261" customWidth="1"/>
    <col min="15643" max="15645" width="11.5" style="261" customWidth="1"/>
    <col min="15646" max="15646" width="1.1640625" style="261" customWidth="1"/>
    <col min="15647" max="15649" width="11.5" style="261" customWidth="1"/>
    <col min="15650" max="15650" width="1.1640625" style="261" customWidth="1"/>
    <col min="15651" max="15653" width="11.5" style="261" customWidth="1"/>
    <col min="15654" max="15654" width="1.1640625" style="261" customWidth="1"/>
    <col min="15655" max="15657" width="11.5" style="261" customWidth="1"/>
    <col min="15658" max="15658" width="1.1640625" style="261" customWidth="1"/>
    <col min="15659" max="15661" width="11.5" style="261" customWidth="1"/>
    <col min="15662" max="15662" width="1.1640625" style="261" customWidth="1"/>
    <col min="15663" max="15665" width="11.5" style="261" customWidth="1"/>
    <col min="15666" max="15666" width="1.1640625" style="261" customWidth="1"/>
    <col min="15667" max="15669" width="11.5" style="261" customWidth="1"/>
    <col min="15670" max="15670" width="1.1640625" style="261" customWidth="1"/>
    <col min="15671" max="15673" width="11.5" style="261" customWidth="1"/>
    <col min="15674" max="15674" width="1.1640625" style="261" customWidth="1"/>
    <col min="15675" max="15677" width="11.5" style="261" customWidth="1"/>
    <col min="15678" max="15872" width="12" style="261"/>
    <col min="15873" max="15873" width="17.5" style="261" bestFit="1" customWidth="1"/>
    <col min="15874" max="15874" width="1.1640625" style="261" customWidth="1"/>
    <col min="15875" max="15877" width="12.83203125" style="261" customWidth="1"/>
    <col min="15878" max="15878" width="1.1640625" style="261" customWidth="1"/>
    <col min="15879" max="15881" width="12.83203125" style="261" customWidth="1"/>
    <col min="15882" max="15882" width="1.1640625" style="261" customWidth="1"/>
    <col min="15883" max="15885" width="12.83203125" style="261" customWidth="1"/>
    <col min="15886" max="15886" width="1.1640625" style="261" customWidth="1"/>
    <col min="15887" max="15889" width="12.83203125" style="261" customWidth="1"/>
    <col min="15890" max="15890" width="1.1640625" style="261" customWidth="1"/>
    <col min="15891" max="15893" width="11.5" style="261" customWidth="1"/>
    <col min="15894" max="15894" width="1.1640625" style="261" customWidth="1"/>
    <col min="15895" max="15897" width="11.5" style="261" customWidth="1"/>
    <col min="15898" max="15898" width="1.1640625" style="261" customWidth="1"/>
    <col min="15899" max="15901" width="11.5" style="261" customWidth="1"/>
    <col min="15902" max="15902" width="1.1640625" style="261" customWidth="1"/>
    <col min="15903" max="15905" width="11.5" style="261" customWidth="1"/>
    <col min="15906" max="15906" width="1.1640625" style="261" customWidth="1"/>
    <col min="15907" max="15909" width="11.5" style="261" customWidth="1"/>
    <col min="15910" max="15910" width="1.1640625" style="261" customWidth="1"/>
    <col min="15911" max="15913" width="11.5" style="261" customWidth="1"/>
    <col min="15914" max="15914" width="1.1640625" style="261" customWidth="1"/>
    <col min="15915" max="15917" width="11.5" style="261" customWidth="1"/>
    <col min="15918" max="15918" width="1.1640625" style="261" customWidth="1"/>
    <col min="15919" max="15921" width="11.5" style="261" customWidth="1"/>
    <col min="15922" max="15922" width="1.1640625" style="261" customWidth="1"/>
    <col min="15923" max="15925" width="11.5" style="261" customWidth="1"/>
    <col min="15926" max="15926" width="1.1640625" style="261" customWidth="1"/>
    <col min="15927" max="15929" width="11.5" style="261" customWidth="1"/>
    <col min="15930" max="15930" width="1.1640625" style="261" customWidth="1"/>
    <col min="15931" max="15933" width="11.5" style="261" customWidth="1"/>
    <col min="15934" max="16128" width="12" style="261"/>
    <col min="16129" max="16129" width="17.5" style="261" bestFit="1" customWidth="1"/>
    <col min="16130" max="16130" width="1.1640625" style="261" customWidth="1"/>
    <col min="16131" max="16133" width="12.83203125" style="261" customWidth="1"/>
    <col min="16134" max="16134" width="1.1640625" style="261" customWidth="1"/>
    <col min="16135" max="16137" width="12.83203125" style="261" customWidth="1"/>
    <col min="16138" max="16138" width="1.1640625" style="261" customWidth="1"/>
    <col min="16139" max="16141" width="12.83203125" style="261" customWidth="1"/>
    <col min="16142" max="16142" width="1.1640625" style="261" customWidth="1"/>
    <col min="16143" max="16145" width="12.83203125" style="261" customWidth="1"/>
    <col min="16146" max="16146" width="1.1640625" style="261" customWidth="1"/>
    <col min="16147" max="16149" width="11.5" style="261" customWidth="1"/>
    <col min="16150" max="16150" width="1.1640625" style="261" customWidth="1"/>
    <col min="16151" max="16153" width="11.5" style="261" customWidth="1"/>
    <col min="16154" max="16154" width="1.1640625" style="261" customWidth="1"/>
    <col min="16155" max="16157" width="11.5" style="261" customWidth="1"/>
    <col min="16158" max="16158" width="1.1640625" style="261" customWidth="1"/>
    <col min="16159" max="16161" width="11.5" style="261" customWidth="1"/>
    <col min="16162" max="16162" width="1.1640625" style="261" customWidth="1"/>
    <col min="16163" max="16165" width="11.5" style="261" customWidth="1"/>
    <col min="16166" max="16166" width="1.1640625" style="261" customWidth="1"/>
    <col min="16167" max="16169" width="11.5" style="261" customWidth="1"/>
    <col min="16170" max="16170" width="1.1640625" style="261" customWidth="1"/>
    <col min="16171" max="16173" width="11.5" style="261" customWidth="1"/>
    <col min="16174" max="16174" width="1.1640625" style="261" customWidth="1"/>
    <col min="16175" max="16177" width="11.5" style="261" customWidth="1"/>
    <col min="16178" max="16178" width="1.1640625" style="261" customWidth="1"/>
    <col min="16179" max="16181" width="11.5" style="261" customWidth="1"/>
    <col min="16182" max="16182" width="1.1640625" style="261" customWidth="1"/>
    <col min="16183" max="16185" width="11.5" style="261" customWidth="1"/>
    <col min="16186" max="16186" width="1.1640625" style="261" customWidth="1"/>
    <col min="16187" max="16189" width="11.5" style="261" customWidth="1"/>
    <col min="16190" max="16384" width="12" style="261"/>
  </cols>
  <sheetData>
    <row r="1" spans="1:61" s="253" customFormat="1" ht="15.75" x14ac:dyDescent="0.15">
      <c r="A1" s="253" t="s">
        <v>876</v>
      </c>
      <c r="B1" s="254"/>
      <c r="C1" s="255"/>
      <c r="D1" s="255"/>
      <c r="E1" s="255"/>
      <c r="F1" s="254"/>
      <c r="G1" s="255"/>
      <c r="H1" s="255"/>
      <c r="I1" s="255"/>
      <c r="J1" s="254"/>
      <c r="K1" s="255"/>
      <c r="L1" s="255"/>
      <c r="M1" s="255"/>
      <c r="N1" s="254"/>
      <c r="O1" s="255"/>
      <c r="P1" s="255"/>
      <c r="Q1" s="255"/>
      <c r="R1" s="254"/>
      <c r="S1" s="255"/>
      <c r="T1" s="255"/>
      <c r="U1" s="255"/>
      <c r="V1" s="254"/>
      <c r="W1" s="255"/>
      <c r="X1" s="255"/>
      <c r="Y1" s="255"/>
      <c r="Z1" s="254"/>
      <c r="AA1" s="255"/>
      <c r="AB1" s="255"/>
      <c r="AC1" s="255"/>
      <c r="AD1" s="254"/>
      <c r="AE1" s="255"/>
      <c r="AF1" s="255"/>
      <c r="AG1" s="255"/>
      <c r="AH1" s="254"/>
      <c r="AI1" s="255"/>
      <c r="AJ1" s="255"/>
      <c r="AK1" s="255"/>
      <c r="AL1" s="254"/>
      <c r="AM1" s="255"/>
      <c r="AN1" s="255"/>
      <c r="AO1" s="255"/>
      <c r="AP1" s="254"/>
      <c r="AQ1" s="255"/>
      <c r="AR1" s="255"/>
      <c r="AS1" s="255"/>
      <c r="AT1" s="254"/>
      <c r="AU1" s="255"/>
      <c r="AV1" s="255"/>
      <c r="AW1" s="255"/>
      <c r="AX1" s="254"/>
      <c r="AY1" s="255"/>
      <c r="AZ1" s="255"/>
      <c r="BA1" s="255"/>
      <c r="BB1" s="254"/>
      <c r="BC1" s="255"/>
      <c r="BD1" s="255"/>
      <c r="BE1" s="255"/>
      <c r="BF1" s="254"/>
      <c r="BG1" s="255"/>
      <c r="BH1" s="255"/>
      <c r="BI1" s="255"/>
    </row>
    <row r="2" spans="1:61" s="253" customFormat="1" ht="15.75" x14ac:dyDescent="0.15">
      <c r="A2" s="253" t="s">
        <v>877</v>
      </c>
      <c r="B2" s="254"/>
      <c r="C2" s="255"/>
      <c r="D2" s="255"/>
      <c r="E2" s="255"/>
      <c r="F2" s="254"/>
      <c r="G2" s="255"/>
      <c r="H2" s="255"/>
      <c r="I2" s="255"/>
      <c r="J2" s="254"/>
      <c r="K2" s="255"/>
      <c r="L2" s="255"/>
      <c r="M2" s="255"/>
      <c r="N2" s="254"/>
      <c r="O2" s="255"/>
      <c r="P2" s="255"/>
      <c r="Q2" s="255"/>
      <c r="R2" s="254"/>
      <c r="S2" s="255"/>
      <c r="T2" s="255"/>
      <c r="U2" s="255"/>
      <c r="V2" s="254"/>
      <c r="W2" s="255"/>
      <c r="X2" s="255"/>
      <c r="Y2" s="255"/>
      <c r="Z2" s="254"/>
      <c r="AA2" s="255"/>
      <c r="AB2" s="255"/>
      <c r="AC2" s="255"/>
      <c r="AD2" s="254"/>
      <c r="AE2" s="255"/>
      <c r="AF2" s="255"/>
      <c r="AG2" s="255"/>
      <c r="AH2" s="254"/>
      <c r="AI2" s="255"/>
      <c r="AJ2" s="255"/>
      <c r="AK2" s="255"/>
      <c r="AL2" s="254"/>
      <c r="AM2" s="255"/>
      <c r="AN2" s="255"/>
      <c r="AO2" s="255"/>
      <c r="AP2" s="254"/>
      <c r="AQ2" s="255"/>
      <c r="AR2" s="255"/>
      <c r="AS2" s="255"/>
      <c r="AT2" s="254"/>
      <c r="AU2" s="255"/>
      <c r="AV2" s="255"/>
      <c r="AW2" s="255"/>
      <c r="AX2" s="254"/>
      <c r="AY2" s="255"/>
      <c r="AZ2" s="255"/>
      <c r="BA2" s="255"/>
      <c r="BB2" s="254"/>
      <c r="BC2" s="255"/>
      <c r="BD2" s="255"/>
      <c r="BE2" s="255"/>
      <c r="BF2" s="254"/>
      <c r="BG2" s="255"/>
      <c r="BH2" s="255"/>
      <c r="BI2" s="255"/>
    </row>
    <row r="4" spans="1:61" x14ac:dyDescent="0.15">
      <c r="A4" s="256"/>
      <c r="B4" s="257"/>
      <c r="C4" s="258" t="s">
        <v>878</v>
      </c>
      <c r="D4" s="258"/>
      <c r="E4" s="258"/>
      <c r="F4" s="257"/>
      <c r="G4" s="258" t="s">
        <v>879</v>
      </c>
      <c r="H4" s="258"/>
      <c r="I4" s="258"/>
      <c r="J4" s="257"/>
      <c r="K4" s="258" t="s">
        <v>880</v>
      </c>
      <c r="L4" s="258"/>
      <c r="M4" s="258"/>
      <c r="N4" s="257"/>
      <c r="O4" s="258" t="s">
        <v>881</v>
      </c>
      <c r="P4" s="258"/>
      <c r="Q4" s="258"/>
      <c r="R4" s="257"/>
      <c r="S4" s="258" t="s">
        <v>882</v>
      </c>
      <c r="T4" s="258"/>
      <c r="U4" s="258"/>
      <c r="V4" s="257"/>
      <c r="W4" s="258" t="s">
        <v>883</v>
      </c>
      <c r="X4" s="258"/>
      <c r="Y4" s="258"/>
      <c r="Z4" s="257"/>
      <c r="AA4" s="258" t="s">
        <v>884</v>
      </c>
      <c r="AB4" s="258"/>
      <c r="AC4" s="258"/>
      <c r="AD4" s="257"/>
      <c r="AE4" s="258" t="s">
        <v>885</v>
      </c>
      <c r="AF4" s="258"/>
      <c r="AG4" s="258"/>
      <c r="AH4" s="257"/>
      <c r="AI4" s="259">
        <v>2018</v>
      </c>
      <c r="AJ4" s="259"/>
      <c r="AK4" s="259"/>
      <c r="AL4" s="260"/>
      <c r="AM4" s="259">
        <v>2019</v>
      </c>
      <c r="AN4" s="259"/>
      <c r="AO4" s="259"/>
      <c r="AP4" s="260"/>
      <c r="AQ4" s="259">
        <v>2020</v>
      </c>
      <c r="AR4" s="259"/>
      <c r="AS4" s="259"/>
      <c r="AT4" s="260"/>
      <c r="AU4" s="259">
        <v>2021</v>
      </c>
      <c r="AV4" s="259"/>
      <c r="AW4" s="259"/>
      <c r="AX4" s="260"/>
      <c r="AY4" s="259">
        <v>2022</v>
      </c>
      <c r="AZ4" s="259"/>
      <c r="BA4" s="259"/>
      <c r="BB4" s="260"/>
      <c r="BC4" s="259">
        <v>2023</v>
      </c>
      <c r="BD4" s="259"/>
      <c r="BE4" s="259"/>
      <c r="BF4" s="260"/>
      <c r="BG4" s="259">
        <v>2024</v>
      </c>
      <c r="BH4" s="259"/>
      <c r="BI4" s="259"/>
    </row>
    <row r="5" spans="1:61" x14ac:dyDescent="0.15">
      <c r="A5" s="262" t="s">
        <v>886</v>
      </c>
      <c r="B5" s="263"/>
      <c r="C5" s="258" t="s">
        <v>4</v>
      </c>
      <c r="D5" s="258" t="s">
        <v>5</v>
      </c>
      <c r="E5" s="258" t="s">
        <v>6</v>
      </c>
      <c r="F5" s="263"/>
      <c r="G5" s="258" t="s">
        <v>4</v>
      </c>
      <c r="H5" s="258" t="s">
        <v>5</v>
      </c>
      <c r="I5" s="258" t="s">
        <v>6</v>
      </c>
      <c r="J5" s="263"/>
      <c r="K5" s="258" t="s">
        <v>4</v>
      </c>
      <c r="L5" s="258" t="s">
        <v>5</v>
      </c>
      <c r="M5" s="258" t="s">
        <v>6</v>
      </c>
      <c r="N5" s="263"/>
      <c r="O5" s="258" t="s">
        <v>4</v>
      </c>
      <c r="P5" s="258" t="s">
        <v>5</v>
      </c>
      <c r="Q5" s="258" t="s">
        <v>6</v>
      </c>
      <c r="R5" s="263"/>
      <c r="S5" s="258" t="s">
        <v>4</v>
      </c>
      <c r="T5" s="258" t="s">
        <v>5</v>
      </c>
      <c r="U5" s="258" t="s">
        <v>6</v>
      </c>
      <c r="V5" s="263"/>
      <c r="W5" s="258" t="s">
        <v>4</v>
      </c>
      <c r="X5" s="258" t="s">
        <v>5</v>
      </c>
      <c r="Y5" s="258" t="s">
        <v>6</v>
      </c>
      <c r="Z5" s="263"/>
      <c r="AA5" s="258" t="s">
        <v>4</v>
      </c>
      <c r="AB5" s="258" t="s">
        <v>5</v>
      </c>
      <c r="AC5" s="258" t="s">
        <v>6</v>
      </c>
      <c r="AD5" s="263"/>
      <c r="AE5" s="258" t="s">
        <v>4</v>
      </c>
      <c r="AF5" s="258" t="s">
        <v>5</v>
      </c>
      <c r="AG5" s="258" t="s">
        <v>6</v>
      </c>
      <c r="AH5" s="263"/>
      <c r="AI5" s="258" t="s">
        <v>4</v>
      </c>
      <c r="AJ5" s="258" t="s">
        <v>5</v>
      </c>
      <c r="AK5" s="258" t="s">
        <v>6</v>
      </c>
      <c r="AL5" s="263"/>
      <c r="AM5" s="258" t="s">
        <v>4</v>
      </c>
      <c r="AN5" s="258" t="s">
        <v>5</v>
      </c>
      <c r="AO5" s="258" t="s">
        <v>6</v>
      </c>
      <c r="AP5" s="263"/>
      <c r="AQ5" s="258" t="s">
        <v>4</v>
      </c>
      <c r="AR5" s="258" t="s">
        <v>5</v>
      </c>
      <c r="AS5" s="258" t="s">
        <v>6</v>
      </c>
      <c r="AT5" s="263"/>
      <c r="AU5" s="258" t="s">
        <v>4</v>
      </c>
      <c r="AV5" s="258" t="s">
        <v>5</v>
      </c>
      <c r="AW5" s="258" t="s">
        <v>6</v>
      </c>
      <c r="AX5" s="263"/>
      <c r="AY5" s="258" t="s">
        <v>4</v>
      </c>
      <c r="AZ5" s="258" t="s">
        <v>5</v>
      </c>
      <c r="BA5" s="258" t="s">
        <v>6</v>
      </c>
      <c r="BB5" s="263"/>
      <c r="BC5" s="258" t="s">
        <v>4</v>
      </c>
      <c r="BD5" s="258" t="s">
        <v>5</v>
      </c>
      <c r="BE5" s="258" t="s">
        <v>6</v>
      </c>
      <c r="BF5" s="263"/>
      <c r="BG5" s="258" t="s">
        <v>4</v>
      </c>
      <c r="BH5" s="258" t="s">
        <v>5</v>
      </c>
      <c r="BI5" s="258" t="s">
        <v>6</v>
      </c>
    </row>
    <row r="6" spans="1:61" x14ac:dyDescent="0.15">
      <c r="A6" s="264"/>
      <c r="B6" s="265"/>
      <c r="C6" s="266"/>
      <c r="D6" s="266"/>
      <c r="E6" s="266"/>
      <c r="F6" s="265"/>
      <c r="G6" s="266"/>
      <c r="H6" s="266"/>
      <c r="I6" s="266"/>
      <c r="J6" s="265"/>
      <c r="K6" s="266"/>
      <c r="L6" s="266"/>
      <c r="M6" s="266"/>
      <c r="N6" s="265"/>
      <c r="O6" s="266"/>
      <c r="P6" s="266"/>
      <c r="Q6" s="266"/>
      <c r="R6" s="265"/>
      <c r="S6" s="266"/>
      <c r="T6" s="266"/>
      <c r="U6" s="266"/>
      <c r="V6" s="265"/>
      <c r="W6" s="266"/>
      <c r="X6" s="266"/>
      <c r="Y6" s="266"/>
      <c r="Z6" s="265"/>
      <c r="AA6" s="266"/>
      <c r="AB6" s="266"/>
      <c r="AC6" s="266"/>
      <c r="AD6" s="265"/>
      <c r="AE6" s="266"/>
      <c r="AF6" s="266"/>
      <c r="AG6" s="266"/>
      <c r="AH6" s="265"/>
      <c r="AI6" s="266"/>
      <c r="AJ6" s="266"/>
      <c r="AK6" s="266"/>
      <c r="AL6" s="265"/>
      <c r="AM6" s="266"/>
      <c r="AN6" s="266"/>
      <c r="AO6" s="266"/>
      <c r="AP6" s="265"/>
      <c r="AQ6" s="266"/>
      <c r="AR6" s="266"/>
      <c r="AS6" s="266"/>
      <c r="AT6" s="265"/>
      <c r="AU6" s="266"/>
      <c r="AV6" s="266"/>
      <c r="AW6" s="266"/>
      <c r="AX6" s="265"/>
      <c r="AY6" s="266"/>
      <c r="AZ6" s="266"/>
      <c r="BA6" s="266"/>
      <c r="BB6" s="265"/>
      <c r="BC6" s="266"/>
      <c r="BD6" s="266"/>
      <c r="BE6" s="266"/>
      <c r="BF6" s="265"/>
      <c r="BG6" s="266"/>
      <c r="BH6" s="266"/>
      <c r="BI6" s="266"/>
    </row>
    <row r="7" spans="1:61" x14ac:dyDescent="0.15">
      <c r="A7" s="267" t="s">
        <v>18</v>
      </c>
      <c r="B7" s="268"/>
      <c r="C7" s="269">
        <v>1692545</v>
      </c>
      <c r="D7" s="269">
        <v>1713920</v>
      </c>
      <c r="E7" s="269">
        <v>3406465</v>
      </c>
      <c r="F7" s="268"/>
      <c r="G7" s="269">
        <v>1758770</v>
      </c>
      <c r="H7" s="269">
        <v>1800482</v>
      </c>
      <c r="I7" s="269">
        <v>3559252</v>
      </c>
      <c r="J7" s="268"/>
      <c r="K7" s="269">
        <v>1776913</v>
      </c>
      <c r="L7" s="269">
        <v>1821883</v>
      </c>
      <c r="M7" s="269">
        <v>3598796</v>
      </c>
      <c r="N7" s="268"/>
      <c r="O7" s="269">
        <v>1793208</v>
      </c>
      <c r="P7" s="269">
        <v>1842760</v>
      </c>
      <c r="Q7" s="269">
        <v>3635968</v>
      </c>
      <c r="R7" s="268"/>
      <c r="S7" s="269">
        <v>1810088</v>
      </c>
      <c r="T7" s="269">
        <v>1863255</v>
      </c>
      <c r="U7" s="269">
        <v>3673343</v>
      </c>
      <c r="V7" s="268"/>
      <c r="W7" s="269">
        <v>1826818</v>
      </c>
      <c r="X7" s="269">
        <v>1883308</v>
      </c>
      <c r="Y7" s="269">
        <v>3710126</v>
      </c>
      <c r="Z7" s="268"/>
      <c r="AA7" s="269">
        <v>1843340</v>
      </c>
      <c r="AB7" s="269">
        <v>1902943</v>
      </c>
      <c r="AC7" s="269">
        <v>3746283</v>
      </c>
      <c r="AD7" s="268"/>
      <c r="AE7" s="269">
        <v>1859836</v>
      </c>
      <c r="AF7" s="269">
        <v>1922189</v>
      </c>
      <c r="AG7" s="269">
        <v>3782025</v>
      </c>
      <c r="AH7" s="268"/>
      <c r="AI7" s="269">
        <v>1875852</v>
      </c>
      <c r="AJ7" s="269">
        <v>1941014</v>
      </c>
      <c r="AK7" s="269">
        <v>3816866</v>
      </c>
      <c r="AL7" s="268"/>
      <c r="AM7" s="269">
        <v>1891053</v>
      </c>
      <c r="AN7" s="269">
        <v>1959370</v>
      </c>
      <c r="AO7" s="269">
        <v>3850423</v>
      </c>
      <c r="AP7" s="268"/>
      <c r="AQ7" s="269">
        <v>1905547</v>
      </c>
      <c r="AR7" s="269">
        <v>1977200</v>
      </c>
      <c r="AS7" s="269">
        <v>3882747</v>
      </c>
      <c r="AT7" s="268"/>
      <c r="AU7" s="269">
        <v>1919695</v>
      </c>
      <c r="AV7" s="269">
        <v>1994708</v>
      </c>
      <c r="AW7" s="269">
        <v>3914403</v>
      </c>
      <c r="AX7" s="268"/>
      <c r="AY7" s="269">
        <v>1933859</v>
      </c>
      <c r="AZ7" s="269">
        <v>2012116</v>
      </c>
      <c r="BA7" s="269">
        <v>3945975</v>
      </c>
      <c r="BB7" s="268"/>
      <c r="BC7" s="269">
        <v>1947819</v>
      </c>
      <c r="BD7" s="269">
        <v>2029274</v>
      </c>
      <c r="BE7" s="269">
        <v>3977093</v>
      </c>
      <c r="BF7" s="268"/>
      <c r="BG7" s="269">
        <v>1961543</v>
      </c>
      <c r="BH7" s="269">
        <v>2046174</v>
      </c>
      <c r="BI7" s="269">
        <v>4007717</v>
      </c>
    </row>
    <row r="8" spans="1:61" s="271" customFormat="1" ht="5.0999999999999996" customHeight="1" x14ac:dyDescent="0.15">
      <c r="A8" s="268"/>
      <c r="B8" s="268"/>
      <c r="C8" s="270"/>
      <c r="D8" s="270"/>
      <c r="E8" s="270"/>
      <c r="F8" s="268"/>
      <c r="G8" s="270"/>
      <c r="H8" s="270"/>
      <c r="I8" s="270"/>
      <c r="J8" s="268"/>
      <c r="K8" s="270"/>
      <c r="L8" s="270"/>
      <c r="M8" s="270"/>
      <c r="N8" s="268"/>
      <c r="O8" s="270"/>
      <c r="P8" s="270"/>
      <c r="Q8" s="270"/>
      <c r="R8" s="268"/>
      <c r="S8" s="270"/>
      <c r="T8" s="270"/>
      <c r="U8" s="270"/>
      <c r="V8" s="268"/>
      <c r="W8" s="270"/>
      <c r="X8" s="270"/>
      <c r="Y8" s="270"/>
      <c r="Z8" s="268"/>
      <c r="AA8" s="270"/>
      <c r="AB8" s="270"/>
      <c r="AC8" s="270"/>
      <c r="AD8" s="268"/>
      <c r="AE8" s="270"/>
      <c r="AF8" s="270"/>
      <c r="AG8" s="270"/>
      <c r="AH8" s="268"/>
      <c r="AI8" s="270"/>
      <c r="AJ8" s="270"/>
      <c r="AK8" s="270"/>
      <c r="AL8" s="268"/>
      <c r="AM8" s="270"/>
      <c r="AN8" s="270"/>
      <c r="AO8" s="270"/>
      <c r="AP8" s="268"/>
      <c r="AQ8" s="270"/>
      <c r="AR8" s="270"/>
      <c r="AS8" s="270"/>
      <c r="AT8" s="268"/>
      <c r="AU8" s="270"/>
      <c r="AV8" s="270"/>
      <c r="AW8" s="270"/>
      <c r="AX8" s="268"/>
      <c r="AY8" s="270"/>
      <c r="AZ8" s="270"/>
      <c r="BA8" s="270"/>
      <c r="BB8" s="268"/>
      <c r="BC8" s="270"/>
      <c r="BD8" s="270"/>
      <c r="BE8" s="270"/>
      <c r="BF8" s="268"/>
      <c r="BG8" s="270"/>
      <c r="BH8" s="270"/>
      <c r="BI8" s="270"/>
    </row>
    <row r="9" spans="1:61" x14ac:dyDescent="0.15">
      <c r="A9" s="267" t="s">
        <v>887</v>
      </c>
      <c r="B9" s="268"/>
      <c r="C9" s="269">
        <f>SUM(C10:C12)</f>
        <v>103160</v>
      </c>
      <c r="D9" s="269">
        <f>SUM(D10:D12)</f>
        <v>100344</v>
      </c>
      <c r="E9" s="269">
        <f>SUM(E10:E12)</f>
        <v>203504</v>
      </c>
      <c r="F9" s="268"/>
      <c r="G9" s="269">
        <f t="shared" ref="G9:AG9" si="0">SUM(G10:G12)</f>
        <v>109097</v>
      </c>
      <c r="H9" s="269">
        <f t="shared" si="0"/>
        <v>104151</v>
      </c>
      <c r="I9" s="269">
        <f t="shared" si="0"/>
        <v>213248</v>
      </c>
      <c r="J9" s="268"/>
      <c r="K9" s="269">
        <f t="shared" si="0"/>
        <v>109234</v>
      </c>
      <c r="L9" s="269">
        <f t="shared" si="0"/>
        <v>103996</v>
      </c>
      <c r="M9" s="269">
        <f t="shared" si="0"/>
        <v>213230</v>
      </c>
      <c r="N9" s="268"/>
      <c r="O9" s="269">
        <f t="shared" si="0"/>
        <v>108169</v>
      </c>
      <c r="P9" s="269">
        <f t="shared" si="0"/>
        <v>102674</v>
      </c>
      <c r="Q9" s="269">
        <f t="shared" si="0"/>
        <v>210843</v>
      </c>
      <c r="R9" s="268"/>
      <c r="S9" s="269">
        <f t="shared" si="0"/>
        <v>106374</v>
      </c>
      <c r="T9" s="269">
        <f t="shared" si="0"/>
        <v>100785</v>
      </c>
      <c r="U9" s="269">
        <f t="shared" si="0"/>
        <v>207159</v>
      </c>
      <c r="V9" s="268"/>
      <c r="W9" s="269">
        <f t="shared" si="0"/>
        <v>104889</v>
      </c>
      <c r="X9" s="269">
        <f t="shared" si="0"/>
        <v>99394</v>
      </c>
      <c r="Y9" s="269">
        <f t="shared" si="0"/>
        <v>204283</v>
      </c>
      <c r="Z9" s="268"/>
      <c r="AA9" s="269">
        <f t="shared" si="0"/>
        <v>104482</v>
      </c>
      <c r="AB9" s="269">
        <f t="shared" si="0"/>
        <v>99165</v>
      </c>
      <c r="AC9" s="269">
        <f t="shared" si="0"/>
        <v>203647</v>
      </c>
      <c r="AD9" s="268"/>
      <c r="AE9" s="269">
        <f t="shared" si="0"/>
        <v>104889</v>
      </c>
      <c r="AF9" s="269">
        <f t="shared" si="0"/>
        <v>99724</v>
      </c>
      <c r="AG9" s="269">
        <f t="shared" si="0"/>
        <v>204613</v>
      </c>
      <c r="AH9" s="268"/>
      <c r="AI9" s="269">
        <f>SUM(AI10:AI12)</f>
        <v>104860</v>
      </c>
      <c r="AJ9" s="269">
        <f>SUM(AJ10:AJ12)</f>
        <v>99799</v>
      </c>
      <c r="AK9" s="269">
        <f>SUM(AK10:AK12)</f>
        <v>204659</v>
      </c>
      <c r="AL9" s="268"/>
      <c r="AM9" s="269">
        <f>SUM(AM10:AM12)</f>
        <v>104863</v>
      </c>
      <c r="AN9" s="269">
        <f>SUM(AN10:AN12)</f>
        <v>99894</v>
      </c>
      <c r="AO9" s="269">
        <f>SUM(AO10:AO12)</f>
        <v>204757</v>
      </c>
      <c r="AP9" s="268"/>
      <c r="AQ9" s="269">
        <f>SUM(AQ10:AQ12)</f>
        <v>104869</v>
      </c>
      <c r="AR9" s="269">
        <f>SUM(AR10:AR12)</f>
        <v>99987</v>
      </c>
      <c r="AS9" s="269">
        <f>SUM(AS10:AS12)</f>
        <v>204856</v>
      </c>
      <c r="AT9" s="268"/>
      <c r="AU9" s="269">
        <f>SUM(AU10:AU12)</f>
        <v>104913</v>
      </c>
      <c r="AV9" s="269">
        <f>SUM(AV10:AV12)</f>
        <v>100104</v>
      </c>
      <c r="AW9" s="269">
        <f>SUM(AW10:AW12)</f>
        <v>205017</v>
      </c>
      <c r="AX9" s="268"/>
      <c r="AY9" s="269">
        <f>SUM(AY10:AY12)</f>
        <v>105039</v>
      </c>
      <c r="AZ9" s="269">
        <f>SUM(AZ10:AZ12)</f>
        <v>100279</v>
      </c>
      <c r="BA9" s="269">
        <f>SUM(BA10:BA12)</f>
        <v>205318</v>
      </c>
      <c r="BB9" s="268"/>
      <c r="BC9" s="269">
        <f>SUM(BC10:BC12)</f>
        <v>105220</v>
      </c>
      <c r="BD9" s="269">
        <f>SUM(BD10:BD12)</f>
        <v>100484</v>
      </c>
      <c r="BE9" s="269">
        <f>SUM(BE10:BE12)</f>
        <v>205704</v>
      </c>
      <c r="BF9" s="268"/>
      <c r="BG9" s="269">
        <f>SUM(BG10:BG12)</f>
        <v>105442</v>
      </c>
      <c r="BH9" s="269">
        <f>SUM(BH10:BH12)</f>
        <v>100709</v>
      </c>
      <c r="BI9" s="269">
        <f>SUM(BI10:BI12)</f>
        <v>206151</v>
      </c>
    </row>
    <row r="10" spans="1:61" x14ac:dyDescent="0.15">
      <c r="A10" s="272">
        <v>3</v>
      </c>
      <c r="B10" s="273"/>
      <c r="C10" s="274">
        <v>34816</v>
      </c>
      <c r="D10" s="274">
        <v>34156</v>
      </c>
      <c r="E10" s="274">
        <v>68972</v>
      </c>
      <c r="F10" s="273"/>
      <c r="G10" s="274">
        <v>36263</v>
      </c>
      <c r="H10" s="274">
        <v>34577</v>
      </c>
      <c r="I10" s="274">
        <v>70840</v>
      </c>
      <c r="J10" s="273"/>
      <c r="K10" s="274">
        <v>36450</v>
      </c>
      <c r="L10" s="274">
        <v>34644</v>
      </c>
      <c r="M10" s="274">
        <v>71094</v>
      </c>
      <c r="N10" s="273"/>
      <c r="O10" s="274">
        <v>35348</v>
      </c>
      <c r="P10" s="274">
        <v>33484</v>
      </c>
      <c r="Q10" s="274">
        <v>68832</v>
      </c>
      <c r="R10" s="273"/>
      <c r="S10" s="274">
        <v>34523</v>
      </c>
      <c r="T10" s="274">
        <v>32714</v>
      </c>
      <c r="U10" s="274">
        <v>67237</v>
      </c>
      <c r="V10" s="273"/>
      <c r="W10" s="274">
        <v>34992</v>
      </c>
      <c r="X10" s="274">
        <v>33256</v>
      </c>
      <c r="Y10" s="274">
        <v>68248</v>
      </c>
      <c r="Z10" s="273"/>
      <c r="AA10" s="274">
        <v>34985</v>
      </c>
      <c r="AB10" s="274">
        <v>33283</v>
      </c>
      <c r="AC10" s="274">
        <v>68268</v>
      </c>
      <c r="AD10" s="273"/>
      <c r="AE10" s="274">
        <v>34992</v>
      </c>
      <c r="AF10" s="274">
        <v>33320</v>
      </c>
      <c r="AG10" s="274">
        <v>68312</v>
      </c>
      <c r="AH10" s="273"/>
      <c r="AI10" s="274">
        <v>35010</v>
      </c>
      <c r="AJ10" s="274">
        <v>33364</v>
      </c>
      <c r="AK10" s="274">
        <v>68374</v>
      </c>
      <c r="AL10" s="273"/>
      <c r="AM10" s="274">
        <v>35032</v>
      </c>
      <c r="AN10" s="274">
        <v>33410</v>
      </c>
      <c r="AO10" s="274">
        <v>68442</v>
      </c>
      <c r="AP10" s="273"/>
      <c r="AQ10" s="274">
        <v>35052</v>
      </c>
      <c r="AR10" s="274">
        <v>33453</v>
      </c>
      <c r="AS10" s="274">
        <v>68505</v>
      </c>
      <c r="AT10" s="273"/>
      <c r="AU10" s="274">
        <v>35086</v>
      </c>
      <c r="AV10" s="274">
        <v>33505</v>
      </c>
      <c r="AW10" s="274">
        <v>68591</v>
      </c>
      <c r="AX10" s="273"/>
      <c r="AY10" s="274">
        <v>35150</v>
      </c>
      <c r="AZ10" s="274">
        <v>33578</v>
      </c>
      <c r="BA10" s="274">
        <v>68728</v>
      </c>
      <c r="BB10" s="273"/>
      <c r="BC10" s="274">
        <v>35225</v>
      </c>
      <c r="BD10" s="274">
        <v>33654</v>
      </c>
      <c r="BE10" s="274">
        <v>68879</v>
      </c>
      <c r="BF10" s="273"/>
      <c r="BG10" s="274">
        <v>35310</v>
      </c>
      <c r="BH10" s="274">
        <v>33733</v>
      </c>
      <c r="BI10" s="274">
        <v>69043</v>
      </c>
    </row>
    <row r="11" spans="1:61" x14ac:dyDescent="0.15">
      <c r="A11" s="272">
        <v>4</v>
      </c>
      <c r="B11" s="273"/>
      <c r="C11" s="274">
        <v>34188</v>
      </c>
      <c r="D11" s="274">
        <v>33314</v>
      </c>
      <c r="E11" s="274">
        <v>67502</v>
      </c>
      <c r="F11" s="273"/>
      <c r="G11" s="274">
        <v>36399</v>
      </c>
      <c r="H11" s="274">
        <v>34756</v>
      </c>
      <c r="I11" s="274">
        <v>71155</v>
      </c>
      <c r="J11" s="273"/>
      <c r="K11" s="274">
        <v>36296</v>
      </c>
      <c r="L11" s="274">
        <v>34554</v>
      </c>
      <c r="M11" s="274">
        <v>70850</v>
      </c>
      <c r="N11" s="273"/>
      <c r="O11" s="274">
        <v>36456</v>
      </c>
      <c r="P11" s="274">
        <v>34605</v>
      </c>
      <c r="Q11" s="274">
        <v>71061</v>
      </c>
      <c r="R11" s="273"/>
      <c r="S11" s="274">
        <v>35346</v>
      </c>
      <c r="T11" s="274">
        <v>33448</v>
      </c>
      <c r="U11" s="274">
        <v>68794</v>
      </c>
      <c r="V11" s="273"/>
      <c r="W11" s="274">
        <v>34512</v>
      </c>
      <c r="X11" s="274">
        <v>32675</v>
      </c>
      <c r="Y11" s="274">
        <v>67187</v>
      </c>
      <c r="Z11" s="273"/>
      <c r="AA11" s="274">
        <v>34956</v>
      </c>
      <c r="AB11" s="274">
        <v>33197</v>
      </c>
      <c r="AC11" s="274">
        <v>68153</v>
      </c>
      <c r="AD11" s="273"/>
      <c r="AE11" s="274">
        <v>34931</v>
      </c>
      <c r="AF11" s="274">
        <v>33211</v>
      </c>
      <c r="AG11" s="274">
        <v>68142</v>
      </c>
      <c r="AH11" s="273"/>
      <c r="AI11" s="274">
        <v>34922</v>
      </c>
      <c r="AJ11" s="274">
        <v>33237</v>
      </c>
      <c r="AK11" s="274">
        <v>68159</v>
      </c>
      <c r="AL11" s="273"/>
      <c r="AM11" s="274">
        <v>34925</v>
      </c>
      <c r="AN11" s="274">
        <v>33270</v>
      </c>
      <c r="AO11" s="274">
        <v>68195</v>
      </c>
      <c r="AP11" s="273"/>
      <c r="AQ11" s="274">
        <v>34926</v>
      </c>
      <c r="AR11" s="274">
        <v>33300</v>
      </c>
      <c r="AS11" s="274">
        <v>68226</v>
      </c>
      <c r="AT11" s="273"/>
      <c r="AU11" s="274">
        <v>34940</v>
      </c>
      <c r="AV11" s="274">
        <v>33338</v>
      </c>
      <c r="AW11" s="274">
        <v>68278</v>
      </c>
      <c r="AX11" s="273"/>
      <c r="AY11" s="274">
        <v>34981</v>
      </c>
      <c r="AZ11" s="274">
        <v>33397</v>
      </c>
      <c r="BA11" s="274">
        <v>68378</v>
      </c>
      <c r="BB11" s="273"/>
      <c r="BC11" s="274">
        <v>35045</v>
      </c>
      <c r="BD11" s="274">
        <v>33468</v>
      </c>
      <c r="BE11" s="274">
        <v>68513</v>
      </c>
      <c r="BF11" s="273"/>
      <c r="BG11" s="274">
        <v>35119</v>
      </c>
      <c r="BH11" s="274">
        <v>33543</v>
      </c>
      <c r="BI11" s="274">
        <v>68662</v>
      </c>
    </row>
    <row r="12" spans="1:61" x14ac:dyDescent="0.15">
      <c r="A12" s="272">
        <v>5</v>
      </c>
      <c r="B12" s="273"/>
      <c r="C12" s="274">
        <v>34156</v>
      </c>
      <c r="D12" s="274">
        <v>32874</v>
      </c>
      <c r="E12" s="274">
        <v>67030</v>
      </c>
      <c r="F12" s="273"/>
      <c r="G12" s="274">
        <v>36435</v>
      </c>
      <c r="H12" s="274">
        <v>34818</v>
      </c>
      <c r="I12" s="274">
        <v>71253</v>
      </c>
      <c r="J12" s="273"/>
      <c r="K12" s="274">
        <v>36488</v>
      </c>
      <c r="L12" s="274">
        <v>34798</v>
      </c>
      <c r="M12" s="274">
        <v>71286</v>
      </c>
      <c r="N12" s="273"/>
      <c r="O12" s="274">
        <v>36365</v>
      </c>
      <c r="P12" s="274">
        <v>34585</v>
      </c>
      <c r="Q12" s="274">
        <v>70950</v>
      </c>
      <c r="R12" s="273"/>
      <c r="S12" s="274">
        <v>36505</v>
      </c>
      <c r="T12" s="274">
        <v>34623</v>
      </c>
      <c r="U12" s="274">
        <v>71128</v>
      </c>
      <c r="V12" s="273"/>
      <c r="W12" s="274">
        <v>35385</v>
      </c>
      <c r="X12" s="274">
        <v>33463</v>
      </c>
      <c r="Y12" s="274">
        <v>68848</v>
      </c>
      <c r="Z12" s="273"/>
      <c r="AA12" s="274">
        <v>34541</v>
      </c>
      <c r="AB12" s="274">
        <v>32685</v>
      </c>
      <c r="AC12" s="274">
        <v>67226</v>
      </c>
      <c r="AD12" s="273"/>
      <c r="AE12" s="274">
        <v>34966</v>
      </c>
      <c r="AF12" s="274">
        <v>33193</v>
      </c>
      <c r="AG12" s="274">
        <v>68159</v>
      </c>
      <c r="AH12" s="273"/>
      <c r="AI12" s="274">
        <v>34928</v>
      </c>
      <c r="AJ12" s="274">
        <v>33198</v>
      </c>
      <c r="AK12" s="274">
        <v>68126</v>
      </c>
      <c r="AL12" s="273"/>
      <c r="AM12" s="274">
        <v>34906</v>
      </c>
      <c r="AN12" s="274">
        <v>33214</v>
      </c>
      <c r="AO12" s="274">
        <v>68120</v>
      </c>
      <c r="AP12" s="273"/>
      <c r="AQ12" s="274">
        <v>34891</v>
      </c>
      <c r="AR12" s="274">
        <v>33234</v>
      </c>
      <c r="AS12" s="274">
        <v>68125</v>
      </c>
      <c r="AT12" s="273"/>
      <c r="AU12" s="274">
        <v>34887</v>
      </c>
      <c r="AV12" s="274">
        <v>33261</v>
      </c>
      <c r="AW12" s="274">
        <v>68148</v>
      </c>
      <c r="AX12" s="273"/>
      <c r="AY12" s="274">
        <v>34908</v>
      </c>
      <c r="AZ12" s="274">
        <v>33304</v>
      </c>
      <c r="BA12" s="274">
        <v>68212</v>
      </c>
      <c r="BB12" s="273"/>
      <c r="BC12" s="274">
        <v>34950</v>
      </c>
      <c r="BD12" s="274">
        <v>33362</v>
      </c>
      <c r="BE12" s="274">
        <v>68312</v>
      </c>
      <c r="BF12" s="273"/>
      <c r="BG12" s="274">
        <v>35013</v>
      </c>
      <c r="BH12" s="274">
        <v>33433</v>
      </c>
      <c r="BI12" s="274">
        <v>68446</v>
      </c>
    </row>
    <row r="13" spans="1:61" s="271" customFormat="1" ht="5.0999999999999996" customHeight="1" x14ac:dyDescent="0.15">
      <c r="A13" s="268"/>
      <c r="B13" s="268"/>
      <c r="C13" s="270"/>
      <c r="D13" s="270"/>
      <c r="E13" s="270"/>
      <c r="F13" s="268"/>
      <c r="G13" s="270"/>
      <c r="H13" s="270"/>
      <c r="I13" s="270"/>
      <c r="J13" s="268"/>
      <c r="K13" s="270"/>
      <c r="L13" s="270"/>
      <c r="M13" s="270"/>
      <c r="N13" s="268"/>
      <c r="O13" s="270"/>
      <c r="P13" s="270"/>
      <c r="Q13" s="270"/>
      <c r="R13" s="268"/>
      <c r="S13" s="270"/>
      <c r="T13" s="270"/>
      <c r="U13" s="270"/>
      <c r="V13" s="268"/>
      <c r="W13" s="270"/>
      <c r="X13" s="270"/>
      <c r="Y13" s="270"/>
      <c r="Z13" s="268"/>
      <c r="AA13" s="270"/>
      <c r="AB13" s="270"/>
      <c r="AC13" s="270"/>
      <c r="AD13" s="268"/>
      <c r="AE13" s="270"/>
      <c r="AF13" s="270"/>
      <c r="AG13" s="270"/>
      <c r="AH13" s="268"/>
      <c r="AI13" s="270"/>
      <c r="AJ13" s="270"/>
      <c r="AK13" s="270"/>
      <c r="AL13" s="268"/>
      <c r="AM13" s="270"/>
      <c r="AN13" s="270"/>
      <c r="AO13" s="270"/>
      <c r="AP13" s="268"/>
      <c r="AQ13" s="270"/>
      <c r="AR13" s="270"/>
      <c r="AS13" s="270"/>
      <c r="AT13" s="268"/>
      <c r="AU13" s="270"/>
      <c r="AV13" s="270"/>
      <c r="AW13" s="270"/>
      <c r="AX13" s="268"/>
      <c r="AY13" s="270"/>
      <c r="AZ13" s="270"/>
      <c r="BA13" s="270"/>
      <c r="BB13" s="268"/>
      <c r="BC13" s="270"/>
      <c r="BD13" s="270"/>
      <c r="BE13" s="270"/>
      <c r="BF13" s="268"/>
      <c r="BG13" s="270"/>
      <c r="BH13" s="270"/>
      <c r="BI13" s="270"/>
    </row>
    <row r="14" spans="1:61" x14ac:dyDescent="0.15">
      <c r="A14" s="267" t="s">
        <v>888</v>
      </c>
      <c r="B14" s="268"/>
      <c r="C14" s="269">
        <f>SUM(C15:C20)</f>
        <v>204549</v>
      </c>
      <c r="D14" s="269">
        <f>SUM(D15:D20)</f>
        <v>197116</v>
      </c>
      <c r="E14" s="269">
        <f>SUM(E15:E20)</f>
        <v>401665</v>
      </c>
      <c r="F14" s="268"/>
      <c r="G14" s="269">
        <f>SUM(G15:G20)</f>
        <v>215055</v>
      </c>
      <c r="H14" s="269">
        <f>SUM(H15:H20)</f>
        <v>206095</v>
      </c>
      <c r="I14" s="269">
        <f>SUM(I15:I20)</f>
        <v>421150</v>
      </c>
      <c r="J14" s="268"/>
      <c r="K14" s="269">
        <f>SUM(K15:K20)</f>
        <v>215953</v>
      </c>
      <c r="L14" s="269">
        <f>SUM(L15:L20)</f>
        <v>206615</v>
      </c>
      <c r="M14" s="269">
        <f>SUM(M15:M20)</f>
        <v>422568</v>
      </c>
      <c r="N14" s="268"/>
      <c r="O14" s="269">
        <f>SUM(O15:O20)</f>
        <v>216722</v>
      </c>
      <c r="P14" s="269">
        <f>SUM(P15:P20)</f>
        <v>207063</v>
      </c>
      <c r="Q14" s="269">
        <f>SUM(Q15:Q20)</f>
        <v>423785</v>
      </c>
      <c r="R14" s="268"/>
      <c r="S14" s="269">
        <f>SUM(S15:S20)</f>
        <v>217190</v>
      </c>
      <c r="T14" s="269">
        <f>SUM(T15:T20)</f>
        <v>207176</v>
      </c>
      <c r="U14" s="269">
        <f>SUM(U15:U20)</f>
        <v>424366</v>
      </c>
      <c r="V14" s="268"/>
      <c r="W14" s="269">
        <f>SUM(W15:W20)</f>
        <v>217592</v>
      </c>
      <c r="X14" s="269">
        <f>SUM(X15:X20)</f>
        <v>207179</v>
      </c>
      <c r="Y14" s="269">
        <f>SUM(Y15:Y20)</f>
        <v>424771</v>
      </c>
      <c r="Z14" s="268"/>
      <c r="AA14" s="269">
        <f>SUM(AA15:AA20)</f>
        <v>216690</v>
      </c>
      <c r="AB14" s="269">
        <f>SUM(AB15:AB20)</f>
        <v>205910</v>
      </c>
      <c r="AC14" s="269">
        <f>SUM(AC15:AC20)</f>
        <v>422600</v>
      </c>
      <c r="AD14" s="268"/>
      <c r="AE14" s="269">
        <f>SUM(AE15:AE20)</f>
        <v>214767</v>
      </c>
      <c r="AF14" s="269">
        <f>SUM(AF15:AF20)</f>
        <v>203763</v>
      </c>
      <c r="AG14" s="269">
        <f>SUM(AG15:AG20)</f>
        <v>418530</v>
      </c>
      <c r="AH14" s="268"/>
      <c r="AI14" s="269">
        <f>SUM(AI15:AI20)</f>
        <v>213091</v>
      </c>
      <c r="AJ14" s="269">
        <f>SUM(AJ15:AJ20)</f>
        <v>202012</v>
      </c>
      <c r="AK14" s="269">
        <f>SUM(AK15:AK20)</f>
        <v>415103</v>
      </c>
      <c r="AL14" s="268"/>
      <c r="AM14" s="269">
        <f>SUM(AM15:AM20)</f>
        <v>211360</v>
      </c>
      <c r="AN14" s="269">
        <f>SUM(AN15:AN20)</f>
        <v>200304</v>
      </c>
      <c r="AO14" s="269">
        <f>SUM(AO15:AO20)</f>
        <v>411664</v>
      </c>
      <c r="AP14" s="268"/>
      <c r="AQ14" s="269">
        <f>SUM(AQ15:AQ20)</f>
        <v>209734</v>
      </c>
      <c r="AR14" s="269">
        <f>SUM(AR15:AR20)</f>
        <v>198819</v>
      </c>
      <c r="AS14" s="269">
        <f>SUM(AS15:AS20)</f>
        <v>408553</v>
      </c>
      <c r="AT14" s="268"/>
      <c r="AU14" s="269">
        <f>SUM(AU15:AU20)</f>
        <v>208007</v>
      </c>
      <c r="AV14" s="269">
        <f>SUM(AV15:AV20)</f>
        <v>197356</v>
      </c>
      <c r="AW14" s="269">
        <f>SUM(AW15:AW20)</f>
        <v>405363</v>
      </c>
      <c r="AX14" s="268"/>
      <c r="AY14" s="269">
        <f>SUM(AY15:AY20)</f>
        <v>207426</v>
      </c>
      <c r="AZ14" s="269">
        <f>SUM(AZ15:AZ20)</f>
        <v>197087</v>
      </c>
      <c r="BA14" s="269">
        <f>SUM(BA15:BA20)</f>
        <v>404513</v>
      </c>
      <c r="BB14" s="268"/>
      <c r="BC14" s="269">
        <f>SUM(BC15:BC20)</f>
        <v>207712</v>
      </c>
      <c r="BD14" s="269">
        <f>SUM(BD15:BD20)</f>
        <v>197631</v>
      </c>
      <c r="BE14" s="269">
        <f>SUM(BE15:BE20)</f>
        <v>405343</v>
      </c>
      <c r="BF14" s="268"/>
      <c r="BG14" s="269">
        <f>SUM(BG15:BG20)</f>
        <v>207666</v>
      </c>
      <c r="BH14" s="269">
        <f>SUM(BH15:BH20)</f>
        <v>197774</v>
      </c>
      <c r="BI14" s="269">
        <f>SUM(BI15:BI20)</f>
        <v>405440</v>
      </c>
    </row>
    <row r="15" spans="1:61" x14ac:dyDescent="0.15">
      <c r="A15" s="272">
        <v>6</v>
      </c>
      <c r="B15" s="273"/>
      <c r="C15" s="274">
        <v>33952</v>
      </c>
      <c r="D15" s="274">
        <v>32980</v>
      </c>
      <c r="E15" s="274">
        <v>66932</v>
      </c>
      <c r="F15" s="273"/>
      <c r="G15" s="274">
        <v>36301</v>
      </c>
      <c r="H15" s="274">
        <v>34713</v>
      </c>
      <c r="I15" s="274">
        <v>71014</v>
      </c>
      <c r="J15" s="273"/>
      <c r="K15" s="274">
        <v>36500</v>
      </c>
      <c r="L15" s="274">
        <v>34840</v>
      </c>
      <c r="M15" s="274">
        <v>71340</v>
      </c>
      <c r="N15" s="273"/>
      <c r="O15" s="274">
        <v>36532</v>
      </c>
      <c r="P15" s="274">
        <v>34807</v>
      </c>
      <c r="Q15" s="274">
        <v>71339</v>
      </c>
      <c r="R15" s="273"/>
      <c r="S15" s="274">
        <v>36392</v>
      </c>
      <c r="T15" s="274">
        <v>34584</v>
      </c>
      <c r="U15" s="274">
        <v>70976</v>
      </c>
      <c r="V15" s="273"/>
      <c r="W15" s="274">
        <v>36514</v>
      </c>
      <c r="X15" s="274">
        <v>34611</v>
      </c>
      <c r="Y15" s="274">
        <v>71125</v>
      </c>
      <c r="Z15" s="273"/>
      <c r="AA15" s="274">
        <v>35388</v>
      </c>
      <c r="AB15" s="274">
        <v>33448</v>
      </c>
      <c r="AC15" s="274">
        <v>68836</v>
      </c>
      <c r="AD15" s="273"/>
      <c r="AE15" s="274">
        <v>34536</v>
      </c>
      <c r="AF15" s="274">
        <v>32667</v>
      </c>
      <c r="AG15" s="274">
        <v>67203</v>
      </c>
      <c r="AH15" s="273"/>
      <c r="AI15" s="274">
        <v>34944</v>
      </c>
      <c r="AJ15" s="274">
        <v>33161</v>
      </c>
      <c r="AK15" s="274">
        <v>68105</v>
      </c>
      <c r="AL15" s="273"/>
      <c r="AM15" s="274">
        <v>34895</v>
      </c>
      <c r="AN15" s="274">
        <v>33158</v>
      </c>
      <c r="AO15" s="274">
        <v>68053</v>
      </c>
      <c r="AP15" s="273"/>
      <c r="AQ15" s="274">
        <v>34857</v>
      </c>
      <c r="AR15" s="274">
        <v>33161</v>
      </c>
      <c r="AS15" s="274">
        <v>68018</v>
      </c>
      <c r="AT15" s="273"/>
      <c r="AU15" s="274">
        <v>34837</v>
      </c>
      <c r="AV15" s="274">
        <v>33178</v>
      </c>
      <c r="AW15" s="274">
        <v>68015</v>
      </c>
      <c r="AX15" s="273"/>
      <c r="AY15" s="274">
        <v>34840</v>
      </c>
      <c r="AZ15" s="274">
        <v>33209</v>
      </c>
      <c r="BA15" s="274">
        <v>68049</v>
      </c>
      <c r="BB15" s="273"/>
      <c r="BC15" s="274">
        <v>34862</v>
      </c>
      <c r="BD15" s="274">
        <v>33252</v>
      </c>
      <c r="BE15" s="274">
        <v>68114</v>
      </c>
      <c r="BF15" s="273"/>
      <c r="BG15" s="274">
        <v>34903</v>
      </c>
      <c r="BH15" s="274">
        <v>33310</v>
      </c>
      <c r="BI15" s="274">
        <v>68213</v>
      </c>
    </row>
    <row r="16" spans="1:61" x14ac:dyDescent="0.15">
      <c r="A16" s="272">
        <v>7</v>
      </c>
      <c r="B16" s="273"/>
      <c r="C16" s="274">
        <v>33688</v>
      </c>
      <c r="D16" s="274">
        <v>32462</v>
      </c>
      <c r="E16" s="274">
        <v>66150</v>
      </c>
      <c r="F16" s="273"/>
      <c r="G16" s="274">
        <v>36157</v>
      </c>
      <c r="H16" s="274">
        <v>34602</v>
      </c>
      <c r="I16" s="274">
        <v>70759</v>
      </c>
      <c r="J16" s="273"/>
      <c r="K16" s="274">
        <v>36337</v>
      </c>
      <c r="L16" s="274">
        <v>34713</v>
      </c>
      <c r="M16" s="274">
        <v>71050</v>
      </c>
      <c r="N16" s="273"/>
      <c r="O16" s="274">
        <v>36516</v>
      </c>
      <c r="P16" s="274">
        <v>34826</v>
      </c>
      <c r="Q16" s="274">
        <v>71342</v>
      </c>
      <c r="R16" s="273"/>
      <c r="S16" s="274">
        <v>36531</v>
      </c>
      <c r="T16" s="274">
        <v>34781</v>
      </c>
      <c r="U16" s="274">
        <v>71312</v>
      </c>
      <c r="V16" s="273"/>
      <c r="W16" s="274">
        <v>36377</v>
      </c>
      <c r="X16" s="274">
        <v>34549</v>
      </c>
      <c r="Y16" s="274">
        <v>70926</v>
      </c>
      <c r="Z16" s="273"/>
      <c r="AA16" s="274">
        <v>36485</v>
      </c>
      <c r="AB16" s="274">
        <v>34566</v>
      </c>
      <c r="AC16" s="274">
        <v>71051</v>
      </c>
      <c r="AD16" s="273"/>
      <c r="AE16" s="274">
        <v>35353</v>
      </c>
      <c r="AF16" s="274">
        <v>33403</v>
      </c>
      <c r="AG16" s="274">
        <v>68756</v>
      </c>
      <c r="AH16" s="273"/>
      <c r="AI16" s="274">
        <v>34496</v>
      </c>
      <c r="AJ16" s="274">
        <v>32619</v>
      </c>
      <c r="AK16" s="274">
        <v>67115</v>
      </c>
      <c r="AL16" s="273"/>
      <c r="AM16" s="274">
        <v>34891</v>
      </c>
      <c r="AN16" s="274">
        <v>33102</v>
      </c>
      <c r="AO16" s="274">
        <v>67993</v>
      </c>
      <c r="AP16" s="273"/>
      <c r="AQ16" s="274">
        <v>34828</v>
      </c>
      <c r="AR16" s="274">
        <v>33087</v>
      </c>
      <c r="AS16" s="274">
        <v>67915</v>
      </c>
      <c r="AT16" s="273"/>
      <c r="AU16" s="274">
        <v>34786</v>
      </c>
      <c r="AV16" s="274">
        <v>33088</v>
      </c>
      <c r="AW16" s="274">
        <v>67874</v>
      </c>
      <c r="AX16" s="273"/>
      <c r="AY16" s="274">
        <v>34773</v>
      </c>
      <c r="AZ16" s="274">
        <v>33109</v>
      </c>
      <c r="BA16" s="274">
        <v>67882</v>
      </c>
      <c r="BB16" s="273"/>
      <c r="BC16" s="274">
        <v>34776</v>
      </c>
      <c r="BD16" s="274">
        <v>33140</v>
      </c>
      <c r="BE16" s="274">
        <v>67916</v>
      </c>
      <c r="BF16" s="273"/>
      <c r="BG16" s="274">
        <v>34797</v>
      </c>
      <c r="BH16" s="274">
        <v>33183</v>
      </c>
      <c r="BI16" s="274">
        <v>67980</v>
      </c>
    </row>
    <row r="17" spans="1:61" x14ac:dyDescent="0.15">
      <c r="A17" s="272">
        <v>8</v>
      </c>
      <c r="B17" s="273"/>
      <c r="C17" s="274">
        <v>35040</v>
      </c>
      <c r="D17" s="274">
        <v>33295</v>
      </c>
      <c r="E17" s="274">
        <v>68335</v>
      </c>
      <c r="F17" s="273"/>
      <c r="G17" s="274">
        <v>35989</v>
      </c>
      <c r="H17" s="274">
        <v>34474</v>
      </c>
      <c r="I17" s="274">
        <v>70463</v>
      </c>
      <c r="J17" s="273"/>
      <c r="K17" s="274">
        <v>36148</v>
      </c>
      <c r="L17" s="274">
        <v>34567</v>
      </c>
      <c r="M17" s="274">
        <v>70715</v>
      </c>
      <c r="N17" s="273"/>
      <c r="O17" s="274">
        <v>36311</v>
      </c>
      <c r="P17" s="274">
        <v>34666</v>
      </c>
      <c r="Q17" s="274">
        <v>70977</v>
      </c>
      <c r="R17" s="273"/>
      <c r="S17" s="274">
        <v>36474</v>
      </c>
      <c r="T17" s="274">
        <v>34768</v>
      </c>
      <c r="U17" s="274">
        <v>71242</v>
      </c>
      <c r="V17" s="273"/>
      <c r="W17" s="274">
        <v>36477</v>
      </c>
      <c r="X17" s="274">
        <v>34715</v>
      </c>
      <c r="Y17" s="274">
        <v>71192</v>
      </c>
      <c r="Z17" s="273"/>
      <c r="AA17" s="274">
        <v>36313</v>
      </c>
      <c r="AB17" s="274">
        <v>34476</v>
      </c>
      <c r="AC17" s="274">
        <v>70789</v>
      </c>
      <c r="AD17" s="273"/>
      <c r="AE17" s="274">
        <v>36410</v>
      </c>
      <c r="AF17" s="274">
        <v>34486</v>
      </c>
      <c r="AG17" s="274">
        <v>70896</v>
      </c>
      <c r="AH17" s="273"/>
      <c r="AI17" s="274">
        <v>35277</v>
      </c>
      <c r="AJ17" s="274">
        <v>33324</v>
      </c>
      <c r="AK17" s="274">
        <v>68601</v>
      </c>
      <c r="AL17" s="273"/>
      <c r="AM17" s="274">
        <v>34418</v>
      </c>
      <c r="AN17" s="274">
        <v>32538</v>
      </c>
      <c r="AO17" s="274">
        <v>66956</v>
      </c>
      <c r="AP17" s="273"/>
      <c r="AQ17" s="274">
        <v>34799</v>
      </c>
      <c r="AR17" s="274">
        <v>33009</v>
      </c>
      <c r="AS17" s="274">
        <v>67808</v>
      </c>
      <c r="AT17" s="273"/>
      <c r="AU17" s="274">
        <v>34733</v>
      </c>
      <c r="AV17" s="274">
        <v>32992</v>
      </c>
      <c r="AW17" s="274">
        <v>67725</v>
      </c>
      <c r="AX17" s="273"/>
      <c r="AY17" s="274">
        <v>34696</v>
      </c>
      <c r="AZ17" s="274">
        <v>32996</v>
      </c>
      <c r="BA17" s="274">
        <v>67692</v>
      </c>
      <c r="BB17" s="273"/>
      <c r="BC17" s="274">
        <v>34682</v>
      </c>
      <c r="BD17" s="274">
        <v>33017</v>
      </c>
      <c r="BE17" s="274">
        <v>67699</v>
      </c>
      <c r="BF17" s="273"/>
      <c r="BG17" s="274">
        <v>34686</v>
      </c>
      <c r="BH17" s="274">
        <v>33048</v>
      </c>
      <c r="BI17" s="274">
        <v>67734</v>
      </c>
    </row>
    <row r="18" spans="1:61" x14ac:dyDescent="0.15">
      <c r="A18" s="272">
        <v>9</v>
      </c>
      <c r="B18" s="273"/>
      <c r="C18" s="274">
        <v>33641</v>
      </c>
      <c r="D18" s="274">
        <v>32976</v>
      </c>
      <c r="E18" s="274">
        <v>66617</v>
      </c>
      <c r="F18" s="273"/>
      <c r="G18" s="274">
        <v>35762</v>
      </c>
      <c r="H18" s="274">
        <v>34272</v>
      </c>
      <c r="I18" s="274">
        <v>70034</v>
      </c>
      <c r="J18" s="273"/>
      <c r="K18" s="274">
        <v>35917</v>
      </c>
      <c r="L18" s="274">
        <v>34388</v>
      </c>
      <c r="M18" s="274">
        <v>70305</v>
      </c>
      <c r="N18" s="273"/>
      <c r="O18" s="274">
        <v>36064</v>
      </c>
      <c r="P18" s="274">
        <v>34473</v>
      </c>
      <c r="Q18" s="274">
        <v>70537</v>
      </c>
      <c r="R18" s="273"/>
      <c r="S18" s="274">
        <v>36216</v>
      </c>
      <c r="T18" s="274">
        <v>34564</v>
      </c>
      <c r="U18" s="274">
        <v>70780</v>
      </c>
      <c r="V18" s="273"/>
      <c r="W18" s="274">
        <v>36369</v>
      </c>
      <c r="X18" s="274">
        <v>34660</v>
      </c>
      <c r="Y18" s="274">
        <v>71029</v>
      </c>
      <c r="Z18" s="273"/>
      <c r="AA18" s="274">
        <v>36364</v>
      </c>
      <c r="AB18" s="274">
        <v>34601</v>
      </c>
      <c r="AC18" s="274">
        <v>70965</v>
      </c>
      <c r="AD18" s="273"/>
      <c r="AE18" s="274">
        <v>36195</v>
      </c>
      <c r="AF18" s="274">
        <v>34360</v>
      </c>
      <c r="AG18" s="274">
        <v>70555</v>
      </c>
      <c r="AH18" s="273"/>
      <c r="AI18" s="274">
        <v>36285</v>
      </c>
      <c r="AJ18" s="274">
        <v>34365</v>
      </c>
      <c r="AK18" s="274">
        <v>70650</v>
      </c>
      <c r="AL18" s="273"/>
      <c r="AM18" s="274">
        <v>35155</v>
      </c>
      <c r="AN18" s="274">
        <v>33207</v>
      </c>
      <c r="AO18" s="274">
        <v>68362</v>
      </c>
      <c r="AP18" s="273"/>
      <c r="AQ18" s="274">
        <v>34294</v>
      </c>
      <c r="AR18" s="274">
        <v>32420</v>
      </c>
      <c r="AS18" s="274">
        <v>66714</v>
      </c>
      <c r="AT18" s="273"/>
      <c r="AU18" s="274">
        <v>34671</v>
      </c>
      <c r="AV18" s="274">
        <v>32886</v>
      </c>
      <c r="AW18" s="274">
        <v>67557</v>
      </c>
      <c r="AX18" s="273"/>
      <c r="AY18" s="274">
        <v>34608</v>
      </c>
      <c r="AZ18" s="274">
        <v>32871</v>
      </c>
      <c r="BA18" s="274">
        <v>67479</v>
      </c>
      <c r="BB18" s="273"/>
      <c r="BC18" s="274">
        <v>34572</v>
      </c>
      <c r="BD18" s="274">
        <v>32875</v>
      </c>
      <c r="BE18" s="274">
        <v>67447</v>
      </c>
      <c r="BF18" s="273"/>
      <c r="BG18" s="274">
        <v>34558</v>
      </c>
      <c r="BH18" s="274">
        <v>32896</v>
      </c>
      <c r="BI18" s="274">
        <v>67454</v>
      </c>
    </row>
    <row r="19" spans="1:61" x14ac:dyDescent="0.15">
      <c r="A19" s="272">
        <v>10</v>
      </c>
      <c r="B19" s="273"/>
      <c r="C19" s="274">
        <v>36041</v>
      </c>
      <c r="D19" s="274">
        <v>34078</v>
      </c>
      <c r="E19" s="274">
        <v>70119</v>
      </c>
      <c r="F19" s="273"/>
      <c r="G19" s="274">
        <v>35535</v>
      </c>
      <c r="H19" s="274">
        <v>34076</v>
      </c>
      <c r="I19" s="274">
        <v>69611</v>
      </c>
      <c r="J19" s="273"/>
      <c r="K19" s="274">
        <v>35648</v>
      </c>
      <c r="L19" s="274">
        <v>34155</v>
      </c>
      <c r="M19" s="274">
        <v>69803</v>
      </c>
      <c r="N19" s="273"/>
      <c r="O19" s="274">
        <v>35793</v>
      </c>
      <c r="P19" s="274">
        <v>34265</v>
      </c>
      <c r="Q19" s="274">
        <v>70058</v>
      </c>
      <c r="R19" s="273"/>
      <c r="S19" s="274">
        <v>35932</v>
      </c>
      <c r="T19" s="274">
        <v>34345</v>
      </c>
      <c r="U19" s="274">
        <v>70277</v>
      </c>
      <c r="V19" s="273"/>
      <c r="W19" s="274">
        <v>36077</v>
      </c>
      <c r="X19" s="274">
        <v>34432</v>
      </c>
      <c r="Y19" s="274">
        <v>70509</v>
      </c>
      <c r="Z19" s="273"/>
      <c r="AA19" s="274">
        <v>36223</v>
      </c>
      <c r="AB19" s="274">
        <v>34524</v>
      </c>
      <c r="AC19" s="274">
        <v>70747</v>
      </c>
      <c r="AD19" s="273"/>
      <c r="AE19" s="274">
        <v>36214</v>
      </c>
      <c r="AF19" s="274">
        <v>34463</v>
      </c>
      <c r="AG19" s="274">
        <v>70677</v>
      </c>
      <c r="AH19" s="273"/>
      <c r="AI19" s="274">
        <v>36042</v>
      </c>
      <c r="AJ19" s="274">
        <v>34221</v>
      </c>
      <c r="AK19" s="274">
        <v>70263</v>
      </c>
      <c r="AL19" s="273"/>
      <c r="AM19" s="274">
        <v>36129</v>
      </c>
      <c r="AN19" s="274">
        <v>34222</v>
      </c>
      <c r="AO19" s="274">
        <v>70351</v>
      </c>
      <c r="AP19" s="273"/>
      <c r="AQ19" s="274">
        <v>35002</v>
      </c>
      <c r="AR19" s="274">
        <v>33068</v>
      </c>
      <c r="AS19" s="274">
        <v>68070</v>
      </c>
      <c r="AT19" s="273"/>
      <c r="AU19" s="274">
        <v>34146</v>
      </c>
      <c r="AV19" s="274">
        <v>32286</v>
      </c>
      <c r="AW19" s="274">
        <v>66432</v>
      </c>
      <c r="AX19" s="273"/>
      <c r="AY19" s="274">
        <v>34522</v>
      </c>
      <c r="AZ19" s="274">
        <v>32750</v>
      </c>
      <c r="BA19" s="274">
        <v>67272</v>
      </c>
      <c r="BB19" s="273"/>
      <c r="BC19" s="274">
        <v>34460</v>
      </c>
      <c r="BD19" s="274">
        <v>32735</v>
      </c>
      <c r="BE19" s="274">
        <v>67195</v>
      </c>
      <c r="BF19" s="273"/>
      <c r="BG19" s="274">
        <v>34423</v>
      </c>
      <c r="BH19" s="274">
        <v>32739</v>
      </c>
      <c r="BI19" s="274">
        <v>67162</v>
      </c>
    </row>
    <row r="20" spans="1:61" x14ac:dyDescent="0.15">
      <c r="A20" s="272">
        <v>11</v>
      </c>
      <c r="B20" s="273"/>
      <c r="C20" s="274">
        <v>32187</v>
      </c>
      <c r="D20" s="274">
        <v>31325</v>
      </c>
      <c r="E20" s="274">
        <v>63512</v>
      </c>
      <c r="F20" s="273"/>
      <c r="G20" s="274">
        <v>35311</v>
      </c>
      <c r="H20" s="274">
        <v>33958</v>
      </c>
      <c r="I20" s="274">
        <v>69269</v>
      </c>
      <c r="J20" s="273"/>
      <c r="K20" s="274">
        <v>35403</v>
      </c>
      <c r="L20" s="274">
        <v>33952</v>
      </c>
      <c r="M20" s="274">
        <v>69355</v>
      </c>
      <c r="N20" s="273"/>
      <c r="O20" s="274">
        <v>35506</v>
      </c>
      <c r="P20" s="274">
        <v>34026</v>
      </c>
      <c r="Q20" s="274">
        <v>69532</v>
      </c>
      <c r="R20" s="273"/>
      <c r="S20" s="274">
        <v>35645</v>
      </c>
      <c r="T20" s="274">
        <v>34134</v>
      </c>
      <c r="U20" s="274">
        <v>69779</v>
      </c>
      <c r="V20" s="273"/>
      <c r="W20" s="274">
        <v>35778</v>
      </c>
      <c r="X20" s="274">
        <v>34212</v>
      </c>
      <c r="Y20" s="274">
        <v>69990</v>
      </c>
      <c r="Z20" s="273"/>
      <c r="AA20" s="274">
        <v>35917</v>
      </c>
      <c r="AB20" s="274">
        <v>34295</v>
      </c>
      <c r="AC20" s="274">
        <v>70212</v>
      </c>
      <c r="AD20" s="273"/>
      <c r="AE20" s="274">
        <v>36059</v>
      </c>
      <c r="AF20" s="274">
        <v>34384</v>
      </c>
      <c r="AG20" s="274">
        <v>70443</v>
      </c>
      <c r="AH20" s="273"/>
      <c r="AI20" s="274">
        <v>36047</v>
      </c>
      <c r="AJ20" s="274">
        <v>34322</v>
      </c>
      <c r="AK20" s="274">
        <v>70369</v>
      </c>
      <c r="AL20" s="273"/>
      <c r="AM20" s="274">
        <v>35872</v>
      </c>
      <c r="AN20" s="274">
        <v>34077</v>
      </c>
      <c r="AO20" s="274">
        <v>69949</v>
      </c>
      <c r="AP20" s="273"/>
      <c r="AQ20" s="274">
        <v>35954</v>
      </c>
      <c r="AR20" s="274">
        <v>34074</v>
      </c>
      <c r="AS20" s="274">
        <v>70028</v>
      </c>
      <c r="AT20" s="273"/>
      <c r="AU20" s="274">
        <v>34834</v>
      </c>
      <c r="AV20" s="274">
        <v>32926</v>
      </c>
      <c r="AW20" s="274">
        <v>67760</v>
      </c>
      <c r="AX20" s="273"/>
      <c r="AY20" s="274">
        <v>33987</v>
      </c>
      <c r="AZ20" s="274">
        <v>32152</v>
      </c>
      <c r="BA20" s="274">
        <v>66139</v>
      </c>
      <c r="BB20" s="273"/>
      <c r="BC20" s="274">
        <v>34360</v>
      </c>
      <c r="BD20" s="274">
        <v>32612</v>
      </c>
      <c r="BE20" s="274">
        <v>66972</v>
      </c>
      <c r="BF20" s="273"/>
      <c r="BG20" s="274">
        <v>34299</v>
      </c>
      <c r="BH20" s="274">
        <v>32598</v>
      </c>
      <c r="BI20" s="274">
        <v>66897</v>
      </c>
    </row>
    <row r="21" spans="1:61" s="271" customFormat="1" ht="5.0999999999999996" customHeight="1" x14ac:dyDescent="0.15">
      <c r="A21" s="268"/>
      <c r="B21" s="268"/>
      <c r="C21" s="270"/>
      <c r="D21" s="270"/>
      <c r="E21" s="270"/>
      <c r="F21" s="268"/>
      <c r="G21" s="270"/>
      <c r="H21" s="270"/>
      <c r="I21" s="270"/>
      <c r="J21" s="268"/>
      <c r="K21" s="270"/>
      <c r="L21" s="270"/>
      <c r="M21" s="270"/>
      <c r="N21" s="268"/>
      <c r="O21" s="270"/>
      <c r="P21" s="270"/>
      <c r="Q21" s="270"/>
      <c r="R21" s="268"/>
      <c r="S21" s="270"/>
      <c r="T21" s="270"/>
      <c r="U21" s="270"/>
      <c r="V21" s="268"/>
      <c r="W21" s="270"/>
      <c r="X21" s="270"/>
      <c r="Y21" s="270"/>
      <c r="Z21" s="268"/>
      <c r="AA21" s="270"/>
      <c r="AB21" s="270"/>
      <c r="AC21" s="270"/>
      <c r="AD21" s="268"/>
      <c r="AE21" s="270"/>
      <c r="AF21" s="270"/>
      <c r="AG21" s="270"/>
      <c r="AH21" s="268"/>
      <c r="AI21" s="270"/>
      <c r="AJ21" s="270"/>
      <c r="AK21" s="270"/>
      <c r="AL21" s="268"/>
      <c r="AM21" s="270"/>
      <c r="AN21" s="270"/>
      <c r="AO21" s="270"/>
      <c r="AP21" s="268"/>
      <c r="AQ21" s="270"/>
      <c r="AR21" s="270"/>
      <c r="AS21" s="270"/>
      <c r="AT21" s="268"/>
      <c r="AU21" s="270"/>
      <c r="AV21" s="270"/>
      <c r="AW21" s="270"/>
      <c r="AX21" s="268"/>
      <c r="AY21" s="270"/>
      <c r="AZ21" s="270"/>
      <c r="BA21" s="270"/>
      <c r="BB21" s="268"/>
      <c r="BC21" s="270"/>
      <c r="BD21" s="270"/>
      <c r="BE21" s="270"/>
      <c r="BF21" s="268"/>
      <c r="BG21" s="270"/>
      <c r="BH21" s="270"/>
      <c r="BI21" s="270"/>
    </row>
    <row r="22" spans="1:61" x14ac:dyDescent="0.15">
      <c r="A22" s="267" t="s">
        <v>889</v>
      </c>
      <c r="B22" s="268"/>
      <c r="C22" s="269">
        <f>SUM(C23:C25)</f>
        <v>96521</v>
      </c>
      <c r="D22" s="269">
        <f>SUM(D23:D25)</f>
        <v>94509</v>
      </c>
      <c r="E22" s="269">
        <f>SUM(E23:E25)</f>
        <v>191030</v>
      </c>
      <c r="F22" s="268"/>
      <c r="G22" s="269">
        <f>SUM(G23:G25)</f>
        <v>104248</v>
      </c>
      <c r="H22" s="269">
        <f>SUM(H23:H25)</f>
        <v>101107</v>
      </c>
      <c r="I22" s="269">
        <f>SUM(I23:I25)</f>
        <v>205355</v>
      </c>
      <c r="J22" s="268"/>
      <c r="K22" s="269">
        <f>SUM(K23:K25)</f>
        <v>104553</v>
      </c>
      <c r="L22" s="269">
        <f>SUM(L23:L25)</f>
        <v>101087</v>
      </c>
      <c r="M22" s="269">
        <f>SUM(M23:M25)</f>
        <v>205640</v>
      </c>
      <c r="N22" s="268"/>
      <c r="O22" s="269">
        <f>SUM(O23:O25)</f>
        <v>104833</v>
      </c>
      <c r="P22" s="269">
        <f>SUM(P23:P25)</f>
        <v>101076</v>
      </c>
      <c r="Q22" s="269">
        <f>SUM(Q23:Q25)</f>
        <v>205909</v>
      </c>
      <c r="R22" s="268"/>
      <c r="S22" s="269">
        <f>SUM(S23:S25)</f>
        <v>105134</v>
      </c>
      <c r="T22" s="269">
        <f>SUM(T23:T25)</f>
        <v>101135</v>
      </c>
      <c r="U22" s="269">
        <f>SUM(U23:U25)</f>
        <v>206269</v>
      </c>
      <c r="V22" s="268"/>
      <c r="W22" s="269">
        <f>SUM(W23:W25)</f>
        <v>105453</v>
      </c>
      <c r="X22" s="269">
        <f>SUM(X23:X25)</f>
        <v>101305</v>
      </c>
      <c r="Y22" s="269">
        <f>SUM(Y23:Y25)</f>
        <v>206758</v>
      </c>
      <c r="Z22" s="268"/>
      <c r="AA22" s="269">
        <f>SUM(AA23:AA25)</f>
        <v>105816</v>
      </c>
      <c r="AB22" s="269">
        <f>SUM(AB23:AB25)</f>
        <v>101553</v>
      </c>
      <c r="AC22" s="269">
        <f>SUM(AC23:AC25)</f>
        <v>207369</v>
      </c>
      <c r="AD22" s="268"/>
      <c r="AE22" s="269">
        <f>SUM(AE23:AE25)</f>
        <v>106219</v>
      </c>
      <c r="AF22" s="269">
        <f>SUM(AF23:AF25)</f>
        <v>101813</v>
      </c>
      <c r="AG22" s="269">
        <f>SUM(AG23:AG25)</f>
        <v>208032</v>
      </c>
      <c r="AH22" s="268"/>
      <c r="AI22" s="269">
        <f>SUM(AI23:AI25)</f>
        <v>106617</v>
      </c>
      <c r="AJ22" s="269">
        <f>SUM(AJ23:AJ25)</f>
        <v>102047</v>
      </c>
      <c r="AK22" s="269">
        <f>SUM(AK23:AK25)</f>
        <v>208664</v>
      </c>
      <c r="AL22" s="268"/>
      <c r="AM22" s="269">
        <f>SUM(AM23:AM25)</f>
        <v>106855</v>
      </c>
      <c r="AN22" s="269">
        <f>SUM(AN23:AN25)</f>
        <v>102132</v>
      </c>
      <c r="AO22" s="269">
        <f>SUM(AO23:AO25)</f>
        <v>208987</v>
      </c>
      <c r="AP22" s="268"/>
      <c r="AQ22" s="269">
        <f>SUM(AQ23:AQ25)</f>
        <v>106778</v>
      </c>
      <c r="AR22" s="269">
        <f>SUM(AR23:AR25)</f>
        <v>101888</v>
      </c>
      <c r="AS22" s="269">
        <f>SUM(AS23:AS25)</f>
        <v>208666</v>
      </c>
      <c r="AT22" s="268"/>
      <c r="AU22" s="269">
        <f>SUM(AU23:AU25)</f>
        <v>106658</v>
      </c>
      <c r="AV22" s="269">
        <f>SUM(AV23:AV25)</f>
        <v>101565</v>
      </c>
      <c r="AW22" s="269">
        <f>SUM(AW23:AW25)</f>
        <v>208223</v>
      </c>
      <c r="AX22" s="268"/>
      <c r="AY22" s="269">
        <f>SUM(AY23:AY25)</f>
        <v>105458</v>
      </c>
      <c r="AZ22" s="269">
        <f>SUM(AZ23:AZ25)</f>
        <v>100184</v>
      </c>
      <c r="BA22" s="269">
        <f>SUM(BA23:BA25)</f>
        <v>205642</v>
      </c>
      <c r="BB22" s="268"/>
      <c r="BC22" s="269">
        <f>SUM(BC23:BC25)</f>
        <v>103599</v>
      </c>
      <c r="BD22" s="269">
        <f>SUM(BD23:BD25)</f>
        <v>98283</v>
      </c>
      <c r="BE22" s="269">
        <f>SUM(BE23:BE25)</f>
        <v>201882</v>
      </c>
      <c r="BF22" s="268"/>
      <c r="BG22" s="269">
        <f>SUM(BG23:BG25)</f>
        <v>102049</v>
      </c>
      <c r="BH22" s="269">
        <f>SUM(BH23:BH25)</f>
        <v>96856</v>
      </c>
      <c r="BI22" s="269">
        <f>SUM(BI23:BI25)</f>
        <v>198905</v>
      </c>
    </row>
    <row r="23" spans="1:61" x14ac:dyDescent="0.15">
      <c r="A23" s="272">
        <v>12</v>
      </c>
      <c r="B23" s="273"/>
      <c r="C23" s="274">
        <v>33494</v>
      </c>
      <c r="D23" s="274">
        <v>32347</v>
      </c>
      <c r="E23" s="274">
        <v>65841</v>
      </c>
      <c r="F23" s="273"/>
      <c r="G23" s="274">
        <v>35038</v>
      </c>
      <c r="H23" s="274">
        <v>33838</v>
      </c>
      <c r="I23" s="274">
        <v>68876</v>
      </c>
      <c r="J23" s="273"/>
      <c r="K23" s="274">
        <v>35160</v>
      </c>
      <c r="L23" s="274">
        <v>33831</v>
      </c>
      <c r="M23" s="274">
        <v>68991</v>
      </c>
      <c r="N23" s="273"/>
      <c r="O23" s="274">
        <v>35240</v>
      </c>
      <c r="P23" s="274">
        <v>33821</v>
      </c>
      <c r="Q23" s="274">
        <v>69061</v>
      </c>
      <c r="R23" s="273"/>
      <c r="S23" s="274">
        <v>35340</v>
      </c>
      <c r="T23" s="274">
        <v>33894</v>
      </c>
      <c r="U23" s="274">
        <v>69234</v>
      </c>
      <c r="V23" s="273"/>
      <c r="W23" s="274">
        <v>35475</v>
      </c>
      <c r="X23" s="274">
        <v>34000</v>
      </c>
      <c r="Y23" s="274">
        <v>69475</v>
      </c>
      <c r="Z23" s="273"/>
      <c r="AA23" s="274">
        <v>35604</v>
      </c>
      <c r="AB23" s="274">
        <v>34075</v>
      </c>
      <c r="AC23" s="274">
        <v>69679</v>
      </c>
      <c r="AD23" s="273"/>
      <c r="AE23" s="274">
        <v>35741</v>
      </c>
      <c r="AF23" s="274">
        <v>34157</v>
      </c>
      <c r="AG23" s="274">
        <v>69898</v>
      </c>
      <c r="AH23" s="273"/>
      <c r="AI23" s="274">
        <v>35879</v>
      </c>
      <c r="AJ23" s="274">
        <v>34242</v>
      </c>
      <c r="AK23" s="274">
        <v>70121</v>
      </c>
      <c r="AL23" s="273"/>
      <c r="AM23" s="274">
        <v>35862</v>
      </c>
      <c r="AN23" s="274">
        <v>34175</v>
      </c>
      <c r="AO23" s="274">
        <v>70037</v>
      </c>
      <c r="AP23" s="273"/>
      <c r="AQ23" s="274">
        <v>35684</v>
      </c>
      <c r="AR23" s="274">
        <v>33928</v>
      </c>
      <c r="AS23" s="274">
        <v>69612</v>
      </c>
      <c r="AT23" s="273"/>
      <c r="AU23" s="274">
        <v>35763</v>
      </c>
      <c r="AV23" s="274">
        <v>33924</v>
      </c>
      <c r="AW23" s="274">
        <v>69687</v>
      </c>
      <c r="AX23" s="273"/>
      <c r="AY23" s="274">
        <v>34655</v>
      </c>
      <c r="AZ23" s="274">
        <v>32786</v>
      </c>
      <c r="BA23" s="274">
        <v>67441</v>
      </c>
      <c r="BB23" s="273"/>
      <c r="BC23" s="274">
        <v>33814</v>
      </c>
      <c r="BD23" s="274">
        <v>32017</v>
      </c>
      <c r="BE23" s="274">
        <v>65831</v>
      </c>
      <c r="BF23" s="273"/>
      <c r="BG23" s="274">
        <v>34185</v>
      </c>
      <c r="BH23" s="274">
        <v>32475</v>
      </c>
      <c r="BI23" s="274">
        <v>66660</v>
      </c>
    </row>
    <row r="24" spans="1:61" x14ac:dyDescent="0.15">
      <c r="A24" s="272">
        <v>13</v>
      </c>
      <c r="B24" s="273"/>
      <c r="C24" s="274">
        <v>31031</v>
      </c>
      <c r="D24" s="274">
        <v>30612</v>
      </c>
      <c r="E24" s="274">
        <v>61643</v>
      </c>
      <c r="F24" s="273"/>
      <c r="G24" s="274">
        <v>34745</v>
      </c>
      <c r="H24" s="274">
        <v>33693</v>
      </c>
      <c r="I24" s="274">
        <v>68438</v>
      </c>
      <c r="J24" s="273"/>
      <c r="K24" s="274">
        <v>34859</v>
      </c>
      <c r="L24" s="274">
        <v>33704</v>
      </c>
      <c r="M24" s="274">
        <v>68563</v>
      </c>
      <c r="N24" s="273"/>
      <c r="O24" s="274">
        <v>34965</v>
      </c>
      <c r="P24" s="274">
        <v>33694</v>
      </c>
      <c r="Q24" s="274">
        <v>68659</v>
      </c>
      <c r="R24" s="273"/>
      <c r="S24" s="274">
        <v>35049</v>
      </c>
      <c r="T24" s="274">
        <v>33686</v>
      </c>
      <c r="U24" s="274">
        <v>68735</v>
      </c>
      <c r="V24" s="273"/>
      <c r="W24" s="274">
        <v>35148</v>
      </c>
      <c r="X24" s="274">
        <v>33758</v>
      </c>
      <c r="Y24" s="274">
        <v>68906</v>
      </c>
      <c r="Z24" s="273"/>
      <c r="AA24" s="274">
        <v>35281</v>
      </c>
      <c r="AB24" s="274">
        <v>33861</v>
      </c>
      <c r="AC24" s="274">
        <v>69142</v>
      </c>
      <c r="AD24" s="273"/>
      <c r="AE24" s="274">
        <v>35410</v>
      </c>
      <c r="AF24" s="274">
        <v>33935</v>
      </c>
      <c r="AG24" s="274">
        <v>69345</v>
      </c>
      <c r="AH24" s="273"/>
      <c r="AI24" s="274">
        <v>35544</v>
      </c>
      <c r="AJ24" s="274">
        <v>34014</v>
      </c>
      <c r="AK24" s="274">
        <v>69558</v>
      </c>
      <c r="AL24" s="273"/>
      <c r="AM24" s="274">
        <v>35674</v>
      </c>
      <c r="AN24" s="274">
        <v>34093</v>
      </c>
      <c r="AO24" s="274">
        <v>69767</v>
      </c>
      <c r="AP24" s="273"/>
      <c r="AQ24" s="274">
        <v>35652</v>
      </c>
      <c r="AR24" s="274">
        <v>34022</v>
      </c>
      <c r="AS24" s="274">
        <v>69674</v>
      </c>
      <c r="AT24" s="273"/>
      <c r="AU24" s="274">
        <v>35475</v>
      </c>
      <c r="AV24" s="274">
        <v>33775</v>
      </c>
      <c r="AW24" s="274">
        <v>69250</v>
      </c>
      <c r="AX24" s="273"/>
      <c r="AY24" s="274">
        <v>35556</v>
      </c>
      <c r="AZ24" s="274">
        <v>33774</v>
      </c>
      <c r="BA24" s="274">
        <v>69330</v>
      </c>
      <c r="BB24" s="273"/>
      <c r="BC24" s="274">
        <v>34457</v>
      </c>
      <c r="BD24" s="274">
        <v>32644</v>
      </c>
      <c r="BE24" s="274">
        <v>67101</v>
      </c>
      <c r="BF24" s="273"/>
      <c r="BG24" s="274">
        <v>33624</v>
      </c>
      <c r="BH24" s="274">
        <v>31880</v>
      </c>
      <c r="BI24" s="274">
        <v>65504</v>
      </c>
    </row>
    <row r="25" spans="1:61" x14ac:dyDescent="0.15">
      <c r="A25" s="272">
        <v>14</v>
      </c>
      <c r="B25" s="273"/>
      <c r="C25" s="274">
        <v>31996</v>
      </c>
      <c r="D25" s="274">
        <v>31550</v>
      </c>
      <c r="E25" s="274">
        <v>63546</v>
      </c>
      <c r="F25" s="273"/>
      <c r="G25" s="274">
        <v>34465</v>
      </c>
      <c r="H25" s="274">
        <v>33576</v>
      </c>
      <c r="I25" s="274">
        <v>68041</v>
      </c>
      <c r="J25" s="273"/>
      <c r="K25" s="274">
        <v>34534</v>
      </c>
      <c r="L25" s="274">
        <v>33552</v>
      </c>
      <c r="M25" s="274">
        <v>68086</v>
      </c>
      <c r="N25" s="273"/>
      <c r="O25" s="274">
        <v>34628</v>
      </c>
      <c r="P25" s="274">
        <v>33561</v>
      </c>
      <c r="Q25" s="274">
        <v>68189</v>
      </c>
      <c r="R25" s="273"/>
      <c r="S25" s="274">
        <v>34745</v>
      </c>
      <c r="T25" s="274">
        <v>33555</v>
      </c>
      <c r="U25" s="274">
        <v>68300</v>
      </c>
      <c r="V25" s="273"/>
      <c r="W25" s="274">
        <v>34830</v>
      </c>
      <c r="X25" s="274">
        <v>33547</v>
      </c>
      <c r="Y25" s="274">
        <v>68377</v>
      </c>
      <c r="Z25" s="273"/>
      <c r="AA25" s="274">
        <v>34931</v>
      </c>
      <c r="AB25" s="274">
        <v>33617</v>
      </c>
      <c r="AC25" s="274">
        <v>68548</v>
      </c>
      <c r="AD25" s="273"/>
      <c r="AE25" s="274">
        <v>35068</v>
      </c>
      <c r="AF25" s="274">
        <v>33721</v>
      </c>
      <c r="AG25" s="274">
        <v>68789</v>
      </c>
      <c r="AH25" s="273"/>
      <c r="AI25" s="274">
        <v>35194</v>
      </c>
      <c r="AJ25" s="274">
        <v>33791</v>
      </c>
      <c r="AK25" s="274">
        <v>68985</v>
      </c>
      <c r="AL25" s="273"/>
      <c r="AM25" s="274">
        <v>35319</v>
      </c>
      <c r="AN25" s="274">
        <v>33864</v>
      </c>
      <c r="AO25" s="274">
        <v>69183</v>
      </c>
      <c r="AP25" s="273"/>
      <c r="AQ25" s="274">
        <v>35442</v>
      </c>
      <c r="AR25" s="274">
        <v>33938</v>
      </c>
      <c r="AS25" s="274">
        <v>69380</v>
      </c>
      <c r="AT25" s="273"/>
      <c r="AU25" s="274">
        <v>35420</v>
      </c>
      <c r="AV25" s="274">
        <v>33866</v>
      </c>
      <c r="AW25" s="274">
        <v>69286</v>
      </c>
      <c r="AX25" s="273"/>
      <c r="AY25" s="274">
        <v>35247</v>
      </c>
      <c r="AZ25" s="274">
        <v>33624</v>
      </c>
      <c r="BA25" s="274">
        <v>68871</v>
      </c>
      <c r="BB25" s="273"/>
      <c r="BC25" s="274">
        <v>35328</v>
      </c>
      <c r="BD25" s="274">
        <v>33622</v>
      </c>
      <c r="BE25" s="274">
        <v>68950</v>
      </c>
      <c r="BF25" s="273"/>
      <c r="BG25" s="274">
        <v>34240</v>
      </c>
      <c r="BH25" s="274">
        <v>32501</v>
      </c>
      <c r="BI25" s="274">
        <v>66741</v>
      </c>
    </row>
    <row r="26" spans="1:61" s="271" customFormat="1" ht="5.0999999999999996" customHeight="1" x14ac:dyDescent="0.15">
      <c r="A26" s="268"/>
      <c r="B26" s="268"/>
      <c r="C26" s="270"/>
      <c r="D26" s="270"/>
      <c r="E26" s="270"/>
      <c r="F26" s="268"/>
      <c r="G26" s="270"/>
      <c r="H26" s="270"/>
      <c r="I26" s="270"/>
      <c r="J26" s="268"/>
      <c r="K26" s="270"/>
      <c r="L26" s="270"/>
      <c r="M26" s="270"/>
      <c r="N26" s="268"/>
      <c r="O26" s="270"/>
      <c r="P26" s="270"/>
      <c r="Q26" s="270"/>
      <c r="R26" s="268"/>
      <c r="S26" s="270"/>
      <c r="T26" s="270"/>
      <c r="U26" s="270"/>
      <c r="V26" s="268"/>
      <c r="W26" s="270"/>
      <c r="X26" s="270"/>
      <c r="Y26" s="270"/>
      <c r="Z26" s="268"/>
      <c r="AA26" s="270"/>
      <c r="AB26" s="270"/>
      <c r="AC26" s="270"/>
      <c r="AD26" s="268"/>
      <c r="AE26" s="270"/>
      <c r="AF26" s="270"/>
      <c r="AG26" s="270"/>
      <c r="AH26" s="268"/>
      <c r="AI26" s="270"/>
      <c r="AJ26" s="270"/>
      <c r="AK26" s="270"/>
      <c r="AL26" s="268"/>
      <c r="AM26" s="270"/>
      <c r="AN26" s="270"/>
      <c r="AO26" s="270"/>
      <c r="AP26" s="268"/>
      <c r="AQ26" s="270"/>
      <c r="AR26" s="270"/>
      <c r="AS26" s="270"/>
      <c r="AT26" s="268"/>
      <c r="AU26" s="270"/>
      <c r="AV26" s="270"/>
      <c r="AW26" s="270"/>
      <c r="AX26" s="268"/>
      <c r="AY26" s="270"/>
      <c r="AZ26" s="270"/>
      <c r="BA26" s="270"/>
      <c r="BB26" s="268"/>
      <c r="BC26" s="270"/>
      <c r="BD26" s="270"/>
      <c r="BE26" s="270"/>
      <c r="BF26" s="268"/>
      <c r="BG26" s="270"/>
      <c r="BH26" s="270"/>
      <c r="BI26" s="270"/>
    </row>
    <row r="27" spans="1:61" x14ac:dyDescent="0.15">
      <c r="A27" s="267" t="s">
        <v>890</v>
      </c>
      <c r="B27" s="268"/>
      <c r="C27" s="269">
        <f>SUM(C28:C30)</f>
        <v>98158</v>
      </c>
      <c r="D27" s="269">
        <f>SUM(D28:D30)</f>
        <v>96390</v>
      </c>
      <c r="E27" s="269">
        <f>SUM(E28:E30)</f>
        <v>194548</v>
      </c>
      <c r="F27" s="268"/>
      <c r="G27" s="269">
        <f>SUM(G28:G30)</f>
        <v>100805</v>
      </c>
      <c r="H27" s="269">
        <f>SUM(H28:H30)</f>
        <v>99422</v>
      </c>
      <c r="I27" s="269">
        <f>SUM(I28:I30)</f>
        <v>200227</v>
      </c>
      <c r="J27" s="268"/>
      <c r="K27" s="269">
        <f>SUM(K28:K30)</f>
        <v>101336</v>
      </c>
      <c r="L27" s="269">
        <f>SUM(L28:L30)</f>
        <v>99689</v>
      </c>
      <c r="M27" s="269">
        <f>SUM(M28:M30)</f>
        <v>201025</v>
      </c>
      <c r="N27" s="268"/>
      <c r="O27" s="269">
        <f>SUM(O28:O30)</f>
        <v>101634</v>
      </c>
      <c r="P27" s="269">
        <f>SUM(P28:P30)</f>
        <v>99787</v>
      </c>
      <c r="Q27" s="269">
        <f>SUM(Q28:Q30)</f>
        <v>201421</v>
      </c>
      <c r="R27" s="268"/>
      <c r="S27" s="269">
        <f>SUM(S28:S30)</f>
        <v>102008</v>
      </c>
      <c r="T27" s="269">
        <f>SUM(T28:T30)</f>
        <v>99849</v>
      </c>
      <c r="U27" s="269">
        <f>SUM(U28:U30)</f>
        <v>201857</v>
      </c>
      <c r="V27" s="268"/>
      <c r="W27" s="269">
        <f>SUM(W28:W30)</f>
        <v>102350</v>
      </c>
      <c r="X27" s="269">
        <f>SUM(X28:X30)</f>
        <v>99842</v>
      </c>
      <c r="Y27" s="269">
        <f>SUM(Y28:Y30)</f>
        <v>202192</v>
      </c>
      <c r="Z27" s="268"/>
      <c r="AA27" s="269">
        <f>SUM(AA28:AA30)</f>
        <v>102707</v>
      </c>
      <c r="AB27" s="269">
        <f>SUM(AB28:AB30)</f>
        <v>99844</v>
      </c>
      <c r="AC27" s="269">
        <f>SUM(AC28:AC30)</f>
        <v>202551</v>
      </c>
      <c r="AD27" s="268"/>
      <c r="AE27" s="269">
        <f>SUM(AE28:AE30)</f>
        <v>103059</v>
      </c>
      <c r="AF27" s="269">
        <f>SUM(AF28:AF30)</f>
        <v>99902</v>
      </c>
      <c r="AG27" s="269">
        <f>SUM(AG28:AG30)</f>
        <v>202961</v>
      </c>
      <c r="AH27" s="268"/>
      <c r="AI27" s="269">
        <f>SUM(AI28:AI30)</f>
        <v>103401</v>
      </c>
      <c r="AJ27" s="269">
        <f>SUM(AJ28:AJ30)</f>
        <v>100062</v>
      </c>
      <c r="AK27" s="269">
        <f>SUM(AK28:AK30)</f>
        <v>203463</v>
      </c>
      <c r="AL27" s="268"/>
      <c r="AM27" s="269">
        <f>SUM(AM28:AM30)</f>
        <v>103734</v>
      </c>
      <c r="AN27" s="269">
        <f>SUM(AN28:AN30)</f>
        <v>100283</v>
      </c>
      <c r="AO27" s="269">
        <f>SUM(AO28:AO30)</f>
        <v>204017</v>
      </c>
      <c r="AP27" s="268"/>
      <c r="AQ27" s="269">
        <f>SUM(AQ28:AQ30)</f>
        <v>104081</v>
      </c>
      <c r="AR27" s="269">
        <f>SUM(AR28:AR30)</f>
        <v>100498</v>
      </c>
      <c r="AS27" s="269">
        <f>SUM(AS28:AS30)</f>
        <v>204579</v>
      </c>
      <c r="AT27" s="268"/>
      <c r="AU27" s="269">
        <f>SUM(AU28:AU30)</f>
        <v>104427</v>
      </c>
      <c r="AV27" s="269">
        <f>SUM(AV28:AV30)</f>
        <v>100693</v>
      </c>
      <c r="AW27" s="269">
        <f>SUM(AW28:AW30)</f>
        <v>205120</v>
      </c>
      <c r="AX27" s="268"/>
      <c r="AY27" s="269">
        <f>SUM(AY28:AY30)</f>
        <v>104646</v>
      </c>
      <c r="AZ27" s="269">
        <f>SUM(AZ28:AZ30)</f>
        <v>100762</v>
      </c>
      <c r="BA27" s="269">
        <f>SUM(BA28:BA30)</f>
        <v>205408</v>
      </c>
      <c r="BB27" s="268"/>
      <c r="BC27" s="269">
        <f>SUM(BC28:BC30)</f>
        <v>104577</v>
      </c>
      <c r="BD27" s="269">
        <f>SUM(BD28:BD30)</f>
        <v>100525</v>
      </c>
      <c r="BE27" s="269">
        <f>SUM(BE28:BE30)</f>
        <v>205102</v>
      </c>
      <c r="BF27" s="268"/>
      <c r="BG27" s="269">
        <f>SUM(BG28:BG30)</f>
        <v>104471</v>
      </c>
      <c r="BH27" s="269">
        <f>SUM(BH28:BH30)</f>
        <v>100217</v>
      </c>
      <c r="BI27" s="269">
        <f>SUM(BI28:BI30)</f>
        <v>204688</v>
      </c>
    </row>
    <row r="28" spans="1:61" x14ac:dyDescent="0.15">
      <c r="A28" s="272">
        <v>15</v>
      </c>
      <c r="B28" s="273"/>
      <c r="C28" s="274">
        <v>32716</v>
      </c>
      <c r="D28" s="274">
        <v>32385</v>
      </c>
      <c r="E28" s="274">
        <v>65101</v>
      </c>
      <c r="F28" s="273"/>
      <c r="G28" s="274">
        <v>34048</v>
      </c>
      <c r="H28" s="274">
        <v>33373</v>
      </c>
      <c r="I28" s="274">
        <v>67421</v>
      </c>
      <c r="J28" s="273"/>
      <c r="K28" s="274">
        <v>34219</v>
      </c>
      <c r="L28" s="274">
        <v>33432</v>
      </c>
      <c r="M28" s="274">
        <v>67651</v>
      </c>
      <c r="N28" s="273"/>
      <c r="O28" s="274">
        <v>34262</v>
      </c>
      <c r="P28" s="274">
        <v>33408</v>
      </c>
      <c r="Q28" s="274">
        <v>67670</v>
      </c>
      <c r="R28" s="273"/>
      <c r="S28" s="274">
        <v>34377</v>
      </c>
      <c r="T28" s="274">
        <v>33423</v>
      </c>
      <c r="U28" s="274">
        <v>67800</v>
      </c>
      <c r="V28" s="273"/>
      <c r="W28" s="274">
        <v>34500</v>
      </c>
      <c r="X28" s="274">
        <v>33416</v>
      </c>
      <c r="Y28" s="274">
        <v>67916</v>
      </c>
      <c r="Z28" s="273"/>
      <c r="AA28" s="274">
        <v>34590</v>
      </c>
      <c r="AB28" s="274">
        <v>33408</v>
      </c>
      <c r="AC28" s="274">
        <v>67998</v>
      </c>
      <c r="AD28" s="273"/>
      <c r="AE28" s="274">
        <v>34697</v>
      </c>
      <c r="AF28" s="274">
        <v>33479</v>
      </c>
      <c r="AG28" s="274">
        <v>68176</v>
      </c>
      <c r="AH28" s="273"/>
      <c r="AI28" s="274">
        <v>34832</v>
      </c>
      <c r="AJ28" s="274">
        <v>33579</v>
      </c>
      <c r="AK28" s="274">
        <v>68411</v>
      </c>
      <c r="AL28" s="273"/>
      <c r="AM28" s="274">
        <v>34949</v>
      </c>
      <c r="AN28" s="274">
        <v>33644</v>
      </c>
      <c r="AO28" s="274">
        <v>68593</v>
      </c>
      <c r="AP28" s="273"/>
      <c r="AQ28" s="274">
        <v>35067</v>
      </c>
      <c r="AR28" s="274">
        <v>33711</v>
      </c>
      <c r="AS28" s="274">
        <v>68778</v>
      </c>
      <c r="AT28" s="273"/>
      <c r="AU28" s="274">
        <v>35189</v>
      </c>
      <c r="AV28" s="274">
        <v>33783</v>
      </c>
      <c r="AW28" s="274">
        <v>68972</v>
      </c>
      <c r="AX28" s="273"/>
      <c r="AY28" s="274">
        <v>35169</v>
      </c>
      <c r="AZ28" s="274">
        <v>33714</v>
      </c>
      <c r="BA28" s="274">
        <v>68883</v>
      </c>
      <c r="BB28" s="273"/>
      <c r="BC28" s="274">
        <v>34998</v>
      </c>
      <c r="BD28" s="274">
        <v>33473</v>
      </c>
      <c r="BE28" s="274">
        <v>68471</v>
      </c>
      <c r="BF28" s="273"/>
      <c r="BG28" s="274">
        <v>35079</v>
      </c>
      <c r="BH28" s="274">
        <v>33472</v>
      </c>
      <c r="BI28" s="274">
        <v>68551</v>
      </c>
    </row>
    <row r="29" spans="1:61" x14ac:dyDescent="0.15">
      <c r="A29" s="272">
        <v>16</v>
      </c>
      <c r="B29" s="273"/>
      <c r="C29" s="274">
        <v>31719</v>
      </c>
      <c r="D29" s="274">
        <v>31085</v>
      </c>
      <c r="E29" s="274">
        <v>62804</v>
      </c>
      <c r="F29" s="273"/>
      <c r="G29" s="274">
        <v>33620</v>
      </c>
      <c r="H29" s="274">
        <v>33166</v>
      </c>
      <c r="I29" s="274">
        <v>66786</v>
      </c>
      <c r="J29" s="273"/>
      <c r="K29" s="274">
        <v>33784</v>
      </c>
      <c r="L29" s="274">
        <v>33230</v>
      </c>
      <c r="M29" s="274">
        <v>67014</v>
      </c>
      <c r="N29" s="273"/>
      <c r="O29" s="274">
        <v>33920</v>
      </c>
      <c r="P29" s="274">
        <v>33289</v>
      </c>
      <c r="Q29" s="274">
        <v>67209</v>
      </c>
      <c r="R29" s="273"/>
      <c r="S29" s="274">
        <v>33997</v>
      </c>
      <c r="T29" s="274">
        <v>33271</v>
      </c>
      <c r="U29" s="274">
        <v>67268</v>
      </c>
      <c r="V29" s="273"/>
      <c r="W29" s="274">
        <v>34122</v>
      </c>
      <c r="X29" s="274">
        <v>33287</v>
      </c>
      <c r="Y29" s="274">
        <v>67409</v>
      </c>
      <c r="Z29" s="273"/>
      <c r="AA29" s="274">
        <v>34253</v>
      </c>
      <c r="AB29" s="274">
        <v>33281</v>
      </c>
      <c r="AC29" s="274">
        <v>67534</v>
      </c>
      <c r="AD29" s="273"/>
      <c r="AE29" s="274">
        <v>34353</v>
      </c>
      <c r="AF29" s="274">
        <v>33273</v>
      </c>
      <c r="AG29" s="274">
        <v>67626</v>
      </c>
      <c r="AH29" s="273"/>
      <c r="AI29" s="274">
        <v>34460</v>
      </c>
      <c r="AJ29" s="274">
        <v>33342</v>
      </c>
      <c r="AK29" s="274">
        <v>67802</v>
      </c>
      <c r="AL29" s="273"/>
      <c r="AM29" s="274">
        <v>34583</v>
      </c>
      <c r="AN29" s="274">
        <v>33436</v>
      </c>
      <c r="AO29" s="274">
        <v>68019</v>
      </c>
      <c r="AP29" s="273"/>
      <c r="AQ29" s="274">
        <v>34694</v>
      </c>
      <c r="AR29" s="274">
        <v>33495</v>
      </c>
      <c r="AS29" s="274">
        <v>68189</v>
      </c>
      <c r="AT29" s="273"/>
      <c r="AU29" s="274">
        <v>34810</v>
      </c>
      <c r="AV29" s="274">
        <v>33560</v>
      </c>
      <c r="AW29" s="274">
        <v>68370</v>
      </c>
      <c r="AX29" s="273"/>
      <c r="AY29" s="274">
        <v>34932</v>
      </c>
      <c r="AZ29" s="274">
        <v>33633</v>
      </c>
      <c r="BA29" s="274">
        <v>68565</v>
      </c>
      <c r="BB29" s="273"/>
      <c r="BC29" s="274">
        <v>34913</v>
      </c>
      <c r="BD29" s="274">
        <v>33565</v>
      </c>
      <c r="BE29" s="274">
        <v>68478</v>
      </c>
      <c r="BF29" s="273"/>
      <c r="BG29" s="274">
        <v>34744</v>
      </c>
      <c r="BH29" s="274">
        <v>33326</v>
      </c>
      <c r="BI29" s="274">
        <v>68070</v>
      </c>
    </row>
    <row r="30" spans="1:61" x14ac:dyDescent="0.15">
      <c r="A30" s="272">
        <v>17</v>
      </c>
      <c r="B30" s="273"/>
      <c r="C30" s="274">
        <v>33723</v>
      </c>
      <c r="D30" s="274">
        <v>32920</v>
      </c>
      <c r="E30" s="274">
        <v>66643</v>
      </c>
      <c r="F30" s="273"/>
      <c r="G30" s="274">
        <v>33137</v>
      </c>
      <c r="H30" s="274">
        <v>32883</v>
      </c>
      <c r="I30" s="274">
        <v>66020</v>
      </c>
      <c r="J30" s="273"/>
      <c r="K30" s="274">
        <v>33333</v>
      </c>
      <c r="L30" s="274">
        <v>33027</v>
      </c>
      <c r="M30" s="274">
        <v>66360</v>
      </c>
      <c r="N30" s="273"/>
      <c r="O30" s="274">
        <v>33452</v>
      </c>
      <c r="P30" s="274">
        <v>33090</v>
      </c>
      <c r="Q30" s="274">
        <v>66542</v>
      </c>
      <c r="R30" s="273"/>
      <c r="S30" s="274">
        <v>33634</v>
      </c>
      <c r="T30" s="274">
        <v>33155</v>
      </c>
      <c r="U30" s="274">
        <v>66789</v>
      </c>
      <c r="V30" s="273"/>
      <c r="W30" s="274">
        <v>33728</v>
      </c>
      <c r="X30" s="274">
        <v>33139</v>
      </c>
      <c r="Y30" s="274">
        <v>66867</v>
      </c>
      <c r="Z30" s="273"/>
      <c r="AA30" s="274">
        <v>33864</v>
      </c>
      <c r="AB30" s="274">
        <v>33155</v>
      </c>
      <c r="AC30" s="274">
        <v>67019</v>
      </c>
      <c r="AD30" s="273"/>
      <c r="AE30" s="274">
        <v>34009</v>
      </c>
      <c r="AF30" s="274">
        <v>33150</v>
      </c>
      <c r="AG30" s="274">
        <v>67159</v>
      </c>
      <c r="AH30" s="273"/>
      <c r="AI30" s="274">
        <v>34109</v>
      </c>
      <c r="AJ30" s="274">
        <v>33141</v>
      </c>
      <c r="AK30" s="274">
        <v>67250</v>
      </c>
      <c r="AL30" s="273"/>
      <c r="AM30" s="274">
        <v>34202</v>
      </c>
      <c r="AN30" s="274">
        <v>33203</v>
      </c>
      <c r="AO30" s="274">
        <v>67405</v>
      </c>
      <c r="AP30" s="273"/>
      <c r="AQ30" s="274">
        <v>34320</v>
      </c>
      <c r="AR30" s="274">
        <v>33292</v>
      </c>
      <c r="AS30" s="274">
        <v>67612</v>
      </c>
      <c r="AT30" s="273"/>
      <c r="AU30" s="274">
        <v>34428</v>
      </c>
      <c r="AV30" s="274">
        <v>33350</v>
      </c>
      <c r="AW30" s="274">
        <v>67778</v>
      </c>
      <c r="AX30" s="273"/>
      <c r="AY30" s="274">
        <v>34545</v>
      </c>
      <c r="AZ30" s="274">
        <v>33415</v>
      </c>
      <c r="BA30" s="274">
        <v>67960</v>
      </c>
      <c r="BB30" s="273"/>
      <c r="BC30" s="274">
        <v>34666</v>
      </c>
      <c r="BD30" s="274">
        <v>33487</v>
      </c>
      <c r="BE30" s="274">
        <v>68153</v>
      </c>
      <c r="BF30" s="273"/>
      <c r="BG30" s="274">
        <v>34648</v>
      </c>
      <c r="BH30" s="274">
        <v>33419</v>
      </c>
      <c r="BI30" s="274">
        <v>68067</v>
      </c>
    </row>
    <row r="31" spans="1:61" s="271" customFormat="1" ht="5.0999999999999996" customHeight="1" x14ac:dyDescent="0.15">
      <c r="A31" s="268"/>
      <c r="B31" s="268"/>
      <c r="C31" s="270"/>
      <c r="D31" s="270"/>
      <c r="E31" s="270"/>
      <c r="F31" s="268"/>
      <c r="G31" s="270"/>
      <c r="H31" s="270"/>
      <c r="I31" s="270"/>
      <c r="J31" s="268"/>
      <c r="K31" s="270"/>
      <c r="L31" s="270"/>
      <c r="M31" s="270"/>
      <c r="N31" s="268"/>
      <c r="O31" s="270"/>
      <c r="P31" s="270"/>
      <c r="Q31" s="270"/>
      <c r="R31" s="268"/>
      <c r="S31" s="270"/>
      <c r="T31" s="270"/>
      <c r="U31" s="270"/>
      <c r="V31" s="268"/>
      <c r="W31" s="270"/>
      <c r="X31" s="270"/>
      <c r="Y31" s="270"/>
      <c r="Z31" s="268"/>
      <c r="AA31" s="270"/>
      <c r="AB31" s="270"/>
      <c r="AC31" s="270"/>
      <c r="AD31" s="268"/>
      <c r="AE31" s="270"/>
      <c r="AF31" s="270"/>
      <c r="AG31" s="270"/>
      <c r="AH31" s="268"/>
      <c r="AI31" s="270"/>
      <c r="AJ31" s="270"/>
      <c r="AK31" s="270"/>
      <c r="AL31" s="268"/>
      <c r="AM31" s="270"/>
      <c r="AN31" s="270"/>
      <c r="AO31" s="270"/>
      <c r="AP31" s="268"/>
      <c r="AQ31" s="270"/>
      <c r="AR31" s="270"/>
      <c r="AS31" s="270"/>
      <c r="AT31" s="268"/>
      <c r="AU31" s="270"/>
      <c r="AV31" s="270"/>
      <c r="AW31" s="270"/>
      <c r="AX31" s="268"/>
      <c r="AY31" s="270"/>
      <c r="AZ31" s="270"/>
      <c r="BA31" s="270"/>
      <c r="BB31" s="268"/>
      <c r="BC31" s="270"/>
      <c r="BD31" s="270"/>
      <c r="BE31" s="270"/>
      <c r="BF31" s="268"/>
      <c r="BG31" s="270"/>
      <c r="BH31" s="270"/>
      <c r="BI31" s="270"/>
    </row>
    <row r="32" spans="1:61" x14ac:dyDescent="0.15">
      <c r="A32" s="267" t="s">
        <v>891</v>
      </c>
      <c r="B32" s="268"/>
      <c r="C32" s="269">
        <f>SUM(C33:C37)</f>
        <v>152451</v>
      </c>
      <c r="D32" s="269">
        <f>SUM(D33:D37)</f>
        <v>151124</v>
      </c>
      <c r="E32" s="269">
        <f>SUM(E33:E37)</f>
        <v>303575</v>
      </c>
      <c r="F32" s="268"/>
      <c r="G32" s="269">
        <f>SUM(G33:G37)</f>
        <v>155784</v>
      </c>
      <c r="H32" s="269">
        <f>SUM(H33:H37)</f>
        <v>156645</v>
      </c>
      <c r="I32" s="269">
        <f>SUM(I33:I37)</f>
        <v>312429</v>
      </c>
      <c r="J32" s="268"/>
      <c r="K32" s="269">
        <f>SUM(K33:K37)</f>
        <v>157560</v>
      </c>
      <c r="L32" s="269">
        <f>SUM(L33:L37)</f>
        <v>158796</v>
      </c>
      <c r="M32" s="269">
        <f>SUM(M33:M37)</f>
        <v>316356</v>
      </c>
      <c r="N32" s="268"/>
      <c r="O32" s="269">
        <f>SUM(O33:O37)</f>
        <v>158697</v>
      </c>
      <c r="P32" s="269">
        <f>SUM(P33:P37)</f>
        <v>160392</v>
      </c>
      <c r="Q32" s="269">
        <f>SUM(Q33:Q37)</f>
        <v>319089</v>
      </c>
      <c r="R32" s="268"/>
      <c r="S32" s="269">
        <f>SUM(S33:S37)</f>
        <v>160030</v>
      </c>
      <c r="T32" s="269">
        <f>SUM(T33:T37)</f>
        <v>161643</v>
      </c>
      <c r="U32" s="269">
        <f>SUM(U33:U37)</f>
        <v>321673</v>
      </c>
      <c r="V32" s="268"/>
      <c r="W32" s="269">
        <f>SUM(W33:W37)</f>
        <v>161467</v>
      </c>
      <c r="X32" s="269">
        <f>SUM(X33:X37)</f>
        <v>162693</v>
      </c>
      <c r="Y32" s="269">
        <f>SUM(Y33:Y37)</f>
        <v>324160</v>
      </c>
      <c r="Z32" s="268"/>
      <c r="AA32" s="269">
        <f>SUM(AA33:AA37)</f>
        <v>162727</v>
      </c>
      <c r="AB32" s="269">
        <f>SUM(AB33:AB37)</f>
        <v>163373</v>
      </c>
      <c r="AC32" s="269">
        <f>SUM(AC33:AC37)</f>
        <v>326100</v>
      </c>
      <c r="AD32" s="268"/>
      <c r="AE32" s="269">
        <f>SUM(AE33:AE37)</f>
        <v>163758</v>
      </c>
      <c r="AF32" s="269">
        <f>SUM(AF33:AF37)</f>
        <v>163661</v>
      </c>
      <c r="AG32" s="269">
        <f>SUM(AG33:AG37)</f>
        <v>327419</v>
      </c>
      <c r="AH32" s="268"/>
      <c r="AI32" s="269">
        <f>SUM(AI33:AI37)</f>
        <v>164655</v>
      </c>
      <c r="AJ32" s="269">
        <f>SUM(AJ33:AJ37)</f>
        <v>163785</v>
      </c>
      <c r="AK32" s="269">
        <f>SUM(AK33:AK37)</f>
        <v>328440</v>
      </c>
      <c r="AL32" s="268"/>
      <c r="AM32" s="269">
        <f>SUM(AM33:AM37)</f>
        <v>165332</v>
      </c>
      <c r="AN32" s="269">
        <f>SUM(AN33:AN37)</f>
        <v>163804</v>
      </c>
      <c r="AO32" s="269">
        <f>SUM(AO33:AO37)</f>
        <v>329136</v>
      </c>
      <c r="AP32" s="268"/>
      <c r="AQ32" s="269">
        <f>SUM(AQ33:AQ37)</f>
        <v>165846</v>
      </c>
      <c r="AR32" s="269">
        <f>SUM(AR33:AR37)</f>
        <v>163807</v>
      </c>
      <c r="AS32" s="269">
        <f>SUM(AS33:AS37)</f>
        <v>329653</v>
      </c>
      <c r="AT32" s="268"/>
      <c r="AU32" s="269">
        <f>SUM(AU33:AU37)</f>
        <v>166359</v>
      </c>
      <c r="AV32" s="269">
        <f>SUM(AV33:AV37)</f>
        <v>163911</v>
      </c>
      <c r="AW32" s="269">
        <f>SUM(AW33:AW37)</f>
        <v>330270</v>
      </c>
      <c r="AX32" s="268"/>
      <c r="AY32" s="269">
        <f>SUM(AY33:AY37)</f>
        <v>166866</v>
      </c>
      <c r="AZ32" s="269">
        <f>SUM(AZ33:AZ37)</f>
        <v>164072</v>
      </c>
      <c r="BA32" s="269">
        <f>SUM(BA33:BA37)</f>
        <v>330938</v>
      </c>
      <c r="BB32" s="268"/>
      <c r="BC32" s="269">
        <f>SUM(BC33:BC37)</f>
        <v>167365</v>
      </c>
      <c r="BD32" s="269">
        <f>SUM(BD33:BD37)</f>
        <v>164312</v>
      </c>
      <c r="BE32" s="269">
        <f>SUM(BE33:BE37)</f>
        <v>331677</v>
      </c>
      <c r="BF32" s="268"/>
      <c r="BG32" s="269">
        <f>SUM(BG33:BG37)</f>
        <v>167903</v>
      </c>
      <c r="BH32" s="269">
        <f>SUM(BH33:BH37)</f>
        <v>164642</v>
      </c>
      <c r="BI32" s="269">
        <f>SUM(BI33:BI37)</f>
        <v>332545</v>
      </c>
    </row>
    <row r="33" spans="1:61" x14ac:dyDescent="0.15">
      <c r="A33" s="272">
        <v>18</v>
      </c>
      <c r="B33" s="273"/>
      <c r="C33" s="274">
        <v>34070</v>
      </c>
      <c r="D33" s="274">
        <v>33153</v>
      </c>
      <c r="E33" s="274">
        <v>67223</v>
      </c>
      <c r="F33" s="273"/>
      <c r="G33" s="274">
        <v>32396</v>
      </c>
      <c r="H33" s="274">
        <v>32326</v>
      </c>
      <c r="I33" s="274">
        <v>64722</v>
      </c>
      <c r="J33" s="273"/>
      <c r="K33" s="274">
        <v>32832</v>
      </c>
      <c r="L33" s="274">
        <v>32749</v>
      </c>
      <c r="M33" s="274">
        <v>65581</v>
      </c>
      <c r="N33" s="273"/>
      <c r="O33" s="274">
        <v>32972</v>
      </c>
      <c r="P33" s="274">
        <v>32892</v>
      </c>
      <c r="Q33" s="274">
        <v>65864</v>
      </c>
      <c r="R33" s="273"/>
      <c r="S33" s="274">
        <v>33151</v>
      </c>
      <c r="T33" s="274">
        <v>32961</v>
      </c>
      <c r="U33" s="274">
        <v>66112</v>
      </c>
      <c r="V33" s="273"/>
      <c r="W33" s="274">
        <v>33354</v>
      </c>
      <c r="X33" s="274">
        <v>33026</v>
      </c>
      <c r="Y33" s="274">
        <v>66380</v>
      </c>
      <c r="Z33" s="273"/>
      <c r="AA33" s="274">
        <v>33462</v>
      </c>
      <c r="AB33" s="274">
        <v>33011</v>
      </c>
      <c r="AC33" s="274">
        <v>66473</v>
      </c>
      <c r="AD33" s="273"/>
      <c r="AE33" s="274">
        <v>33617</v>
      </c>
      <c r="AF33" s="274">
        <v>33029</v>
      </c>
      <c r="AG33" s="274">
        <v>66646</v>
      </c>
      <c r="AH33" s="273"/>
      <c r="AI33" s="274">
        <v>33761</v>
      </c>
      <c r="AJ33" s="274">
        <v>33021</v>
      </c>
      <c r="AK33" s="274">
        <v>66782</v>
      </c>
      <c r="AL33" s="273"/>
      <c r="AM33" s="274">
        <v>33845</v>
      </c>
      <c r="AN33" s="274">
        <v>33006</v>
      </c>
      <c r="AO33" s="274">
        <v>66851</v>
      </c>
      <c r="AP33" s="273"/>
      <c r="AQ33" s="274">
        <v>33932</v>
      </c>
      <c r="AR33" s="274">
        <v>33064</v>
      </c>
      <c r="AS33" s="274">
        <v>66996</v>
      </c>
      <c r="AT33" s="273"/>
      <c r="AU33" s="274">
        <v>34047</v>
      </c>
      <c r="AV33" s="274">
        <v>33150</v>
      </c>
      <c r="AW33" s="274">
        <v>67197</v>
      </c>
      <c r="AX33" s="273"/>
      <c r="AY33" s="274">
        <v>34157</v>
      </c>
      <c r="AZ33" s="274">
        <v>33209</v>
      </c>
      <c r="BA33" s="274">
        <v>67366</v>
      </c>
      <c r="BB33" s="273"/>
      <c r="BC33" s="274">
        <v>34272</v>
      </c>
      <c r="BD33" s="274">
        <v>33273</v>
      </c>
      <c r="BE33" s="274">
        <v>67545</v>
      </c>
      <c r="BF33" s="273"/>
      <c r="BG33" s="274">
        <v>34392</v>
      </c>
      <c r="BH33" s="274">
        <v>33344</v>
      </c>
      <c r="BI33" s="274">
        <v>67736</v>
      </c>
    </row>
    <row r="34" spans="1:61" x14ac:dyDescent="0.15">
      <c r="A34" s="272">
        <v>19</v>
      </c>
      <c r="B34" s="273"/>
      <c r="C34" s="274">
        <v>30260</v>
      </c>
      <c r="D34" s="274">
        <v>30003</v>
      </c>
      <c r="E34" s="274">
        <v>60263</v>
      </c>
      <c r="F34" s="273"/>
      <c r="G34" s="274">
        <v>31757</v>
      </c>
      <c r="H34" s="274">
        <v>31841</v>
      </c>
      <c r="I34" s="274">
        <v>63598</v>
      </c>
      <c r="J34" s="273"/>
      <c r="K34" s="274">
        <v>32084</v>
      </c>
      <c r="L34" s="274">
        <v>32197</v>
      </c>
      <c r="M34" s="274">
        <v>64281</v>
      </c>
      <c r="N34" s="273"/>
      <c r="O34" s="274">
        <v>32453</v>
      </c>
      <c r="P34" s="274">
        <v>32615</v>
      </c>
      <c r="Q34" s="274">
        <v>65068</v>
      </c>
      <c r="R34" s="273"/>
      <c r="S34" s="274">
        <v>32662</v>
      </c>
      <c r="T34" s="274">
        <v>32763</v>
      </c>
      <c r="U34" s="274">
        <v>65425</v>
      </c>
      <c r="V34" s="273"/>
      <c r="W34" s="274">
        <v>32863</v>
      </c>
      <c r="X34" s="274">
        <v>32833</v>
      </c>
      <c r="Y34" s="274">
        <v>65696</v>
      </c>
      <c r="Z34" s="273"/>
      <c r="AA34" s="274">
        <v>33082</v>
      </c>
      <c r="AB34" s="274">
        <v>32898</v>
      </c>
      <c r="AC34" s="274">
        <v>65980</v>
      </c>
      <c r="AD34" s="273"/>
      <c r="AE34" s="274">
        <v>33211</v>
      </c>
      <c r="AF34" s="274">
        <v>32884</v>
      </c>
      <c r="AG34" s="274">
        <v>66095</v>
      </c>
      <c r="AH34" s="273"/>
      <c r="AI34" s="274">
        <v>33364</v>
      </c>
      <c r="AJ34" s="274">
        <v>32899</v>
      </c>
      <c r="AK34" s="274">
        <v>66263</v>
      </c>
      <c r="AL34" s="273"/>
      <c r="AM34" s="274">
        <v>33491</v>
      </c>
      <c r="AN34" s="274">
        <v>32886</v>
      </c>
      <c r="AO34" s="274">
        <v>66377</v>
      </c>
      <c r="AP34" s="273"/>
      <c r="AQ34" s="274">
        <v>33569</v>
      </c>
      <c r="AR34" s="274">
        <v>32866</v>
      </c>
      <c r="AS34" s="274">
        <v>66435</v>
      </c>
      <c r="AT34" s="273"/>
      <c r="AU34" s="274">
        <v>33654</v>
      </c>
      <c r="AV34" s="274">
        <v>32922</v>
      </c>
      <c r="AW34" s="274">
        <v>66576</v>
      </c>
      <c r="AX34" s="273"/>
      <c r="AY34" s="274">
        <v>33770</v>
      </c>
      <c r="AZ34" s="274">
        <v>33009</v>
      </c>
      <c r="BA34" s="274">
        <v>66779</v>
      </c>
      <c r="BB34" s="273"/>
      <c r="BC34" s="274">
        <v>33878</v>
      </c>
      <c r="BD34" s="274">
        <v>33066</v>
      </c>
      <c r="BE34" s="274">
        <v>66944</v>
      </c>
      <c r="BF34" s="273"/>
      <c r="BG34" s="274">
        <v>33992</v>
      </c>
      <c r="BH34" s="274">
        <v>33130</v>
      </c>
      <c r="BI34" s="274">
        <v>67122</v>
      </c>
    </row>
    <row r="35" spans="1:61" x14ac:dyDescent="0.15">
      <c r="A35" s="272">
        <v>20</v>
      </c>
      <c r="B35" s="273"/>
      <c r="C35" s="274">
        <v>31391</v>
      </c>
      <c r="D35" s="274">
        <v>31561</v>
      </c>
      <c r="E35" s="274">
        <v>62952</v>
      </c>
      <c r="F35" s="273"/>
      <c r="G35" s="274">
        <v>31258</v>
      </c>
      <c r="H35" s="274">
        <v>31461</v>
      </c>
      <c r="I35" s="274">
        <v>62719</v>
      </c>
      <c r="J35" s="273"/>
      <c r="K35" s="274">
        <v>31438</v>
      </c>
      <c r="L35" s="274">
        <v>31721</v>
      </c>
      <c r="M35" s="274">
        <v>63159</v>
      </c>
      <c r="N35" s="273"/>
      <c r="O35" s="274">
        <v>31697</v>
      </c>
      <c r="P35" s="274">
        <v>32074</v>
      </c>
      <c r="Q35" s="274">
        <v>63771</v>
      </c>
      <c r="R35" s="273"/>
      <c r="S35" s="274">
        <v>32134</v>
      </c>
      <c r="T35" s="274">
        <v>32494</v>
      </c>
      <c r="U35" s="274">
        <v>64628</v>
      </c>
      <c r="V35" s="273"/>
      <c r="W35" s="274">
        <v>32366</v>
      </c>
      <c r="X35" s="274">
        <v>32641</v>
      </c>
      <c r="Y35" s="274">
        <v>65007</v>
      </c>
      <c r="Z35" s="273"/>
      <c r="AA35" s="274">
        <v>32584</v>
      </c>
      <c r="AB35" s="274">
        <v>32711</v>
      </c>
      <c r="AC35" s="274">
        <v>65295</v>
      </c>
      <c r="AD35" s="273"/>
      <c r="AE35" s="274">
        <v>32823</v>
      </c>
      <c r="AF35" s="274">
        <v>32777</v>
      </c>
      <c r="AG35" s="274">
        <v>65600</v>
      </c>
      <c r="AH35" s="273"/>
      <c r="AI35" s="274">
        <v>32951</v>
      </c>
      <c r="AJ35" s="274">
        <v>32762</v>
      </c>
      <c r="AK35" s="274">
        <v>65713</v>
      </c>
      <c r="AL35" s="273"/>
      <c r="AM35" s="274">
        <v>33087</v>
      </c>
      <c r="AN35" s="274">
        <v>32771</v>
      </c>
      <c r="AO35" s="274">
        <v>65858</v>
      </c>
      <c r="AP35" s="273"/>
      <c r="AQ35" s="274">
        <v>33206</v>
      </c>
      <c r="AR35" s="274">
        <v>32754</v>
      </c>
      <c r="AS35" s="274">
        <v>65960</v>
      </c>
      <c r="AT35" s="273"/>
      <c r="AU35" s="274">
        <v>33281</v>
      </c>
      <c r="AV35" s="274">
        <v>32732</v>
      </c>
      <c r="AW35" s="274">
        <v>66013</v>
      </c>
      <c r="AX35" s="273"/>
      <c r="AY35" s="274">
        <v>33368</v>
      </c>
      <c r="AZ35" s="274">
        <v>32788</v>
      </c>
      <c r="BA35" s="274">
        <v>66156</v>
      </c>
      <c r="BB35" s="273"/>
      <c r="BC35" s="274">
        <v>33482</v>
      </c>
      <c r="BD35" s="274">
        <v>32874</v>
      </c>
      <c r="BE35" s="274">
        <v>66356</v>
      </c>
      <c r="BF35" s="273"/>
      <c r="BG35" s="274">
        <v>33589</v>
      </c>
      <c r="BH35" s="274">
        <v>32930</v>
      </c>
      <c r="BI35" s="274">
        <v>66519</v>
      </c>
    </row>
    <row r="36" spans="1:61" x14ac:dyDescent="0.15">
      <c r="A36" s="272">
        <v>21</v>
      </c>
      <c r="B36" s="273"/>
      <c r="C36" s="274">
        <v>27639</v>
      </c>
      <c r="D36" s="274">
        <v>27505</v>
      </c>
      <c r="E36" s="274">
        <v>55144</v>
      </c>
      <c r="F36" s="273"/>
      <c r="G36" s="274">
        <v>30613</v>
      </c>
      <c r="H36" s="274">
        <v>30912</v>
      </c>
      <c r="I36" s="274">
        <v>61525</v>
      </c>
      <c r="J36" s="273"/>
      <c r="K36" s="274">
        <v>30928</v>
      </c>
      <c r="L36" s="274">
        <v>31340</v>
      </c>
      <c r="M36" s="274">
        <v>62268</v>
      </c>
      <c r="N36" s="273"/>
      <c r="O36" s="274">
        <v>31045</v>
      </c>
      <c r="P36" s="274">
        <v>31598</v>
      </c>
      <c r="Q36" s="274">
        <v>62643</v>
      </c>
      <c r="R36" s="273"/>
      <c r="S36" s="274">
        <v>31371</v>
      </c>
      <c r="T36" s="274">
        <v>31952</v>
      </c>
      <c r="U36" s="274">
        <v>63323</v>
      </c>
      <c r="V36" s="273"/>
      <c r="W36" s="274">
        <v>31827</v>
      </c>
      <c r="X36" s="274">
        <v>32369</v>
      </c>
      <c r="Y36" s="274">
        <v>64196</v>
      </c>
      <c r="Z36" s="273"/>
      <c r="AA36" s="274">
        <v>32075</v>
      </c>
      <c r="AB36" s="274">
        <v>32516</v>
      </c>
      <c r="AC36" s="274">
        <v>64591</v>
      </c>
      <c r="AD36" s="273"/>
      <c r="AE36" s="274">
        <v>32314</v>
      </c>
      <c r="AF36" s="274">
        <v>32587</v>
      </c>
      <c r="AG36" s="274">
        <v>64901</v>
      </c>
      <c r="AH36" s="273"/>
      <c r="AI36" s="274">
        <v>32550</v>
      </c>
      <c r="AJ36" s="274">
        <v>32650</v>
      </c>
      <c r="AK36" s="274">
        <v>65200</v>
      </c>
      <c r="AL36" s="273"/>
      <c r="AM36" s="274">
        <v>32662</v>
      </c>
      <c r="AN36" s="274">
        <v>32630</v>
      </c>
      <c r="AO36" s="274">
        <v>65292</v>
      </c>
      <c r="AP36" s="273"/>
      <c r="AQ36" s="274">
        <v>32789</v>
      </c>
      <c r="AR36" s="274">
        <v>32635</v>
      </c>
      <c r="AS36" s="274">
        <v>65424</v>
      </c>
      <c r="AT36" s="273"/>
      <c r="AU36" s="274">
        <v>32904</v>
      </c>
      <c r="AV36" s="274">
        <v>32616</v>
      </c>
      <c r="AW36" s="274">
        <v>65520</v>
      </c>
      <c r="AX36" s="273"/>
      <c r="AY36" s="274">
        <v>32981</v>
      </c>
      <c r="AZ36" s="274">
        <v>32594</v>
      </c>
      <c r="BA36" s="274">
        <v>65575</v>
      </c>
      <c r="BB36" s="273"/>
      <c r="BC36" s="274">
        <v>33067</v>
      </c>
      <c r="BD36" s="274">
        <v>32649</v>
      </c>
      <c r="BE36" s="274">
        <v>65716</v>
      </c>
      <c r="BF36" s="273"/>
      <c r="BG36" s="274">
        <v>33180</v>
      </c>
      <c r="BH36" s="274">
        <v>32734</v>
      </c>
      <c r="BI36" s="274">
        <v>65914</v>
      </c>
    </row>
    <row r="37" spans="1:61" x14ac:dyDescent="0.15">
      <c r="A37" s="272">
        <v>22</v>
      </c>
      <c r="B37" s="273"/>
      <c r="C37" s="274">
        <v>29091</v>
      </c>
      <c r="D37" s="274">
        <v>28902</v>
      </c>
      <c r="E37" s="274">
        <v>57993</v>
      </c>
      <c r="F37" s="273"/>
      <c r="G37" s="274">
        <v>29760</v>
      </c>
      <c r="H37" s="274">
        <v>30105</v>
      </c>
      <c r="I37" s="274">
        <v>59865</v>
      </c>
      <c r="J37" s="273"/>
      <c r="K37" s="274">
        <v>30278</v>
      </c>
      <c r="L37" s="274">
        <v>30789</v>
      </c>
      <c r="M37" s="274">
        <v>61067</v>
      </c>
      <c r="N37" s="273"/>
      <c r="O37" s="274">
        <v>30530</v>
      </c>
      <c r="P37" s="274">
        <v>31213</v>
      </c>
      <c r="Q37" s="274">
        <v>61743</v>
      </c>
      <c r="R37" s="273"/>
      <c r="S37" s="274">
        <v>30712</v>
      </c>
      <c r="T37" s="274">
        <v>31473</v>
      </c>
      <c r="U37" s="274">
        <v>62185</v>
      </c>
      <c r="V37" s="273"/>
      <c r="W37" s="274">
        <v>31057</v>
      </c>
      <c r="X37" s="274">
        <v>31824</v>
      </c>
      <c r="Y37" s="274">
        <v>62881</v>
      </c>
      <c r="Z37" s="273"/>
      <c r="AA37" s="274">
        <v>31524</v>
      </c>
      <c r="AB37" s="274">
        <v>32237</v>
      </c>
      <c r="AC37" s="274">
        <v>63761</v>
      </c>
      <c r="AD37" s="273"/>
      <c r="AE37" s="274">
        <v>31793</v>
      </c>
      <c r="AF37" s="274">
        <v>32384</v>
      </c>
      <c r="AG37" s="274">
        <v>64177</v>
      </c>
      <c r="AH37" s="273"/>
      <c r="AI37" s="274">
        <v>32029</v>
      </c>
      <c r="AJ37" s="274">
        <v>32453</v>
      </c>
      <c r="AK37" s="274">
        <v>64482</v>
      </c>
      <c r="AL37" s="273"/>
      <c r="AM37" s="274">
        <v>32247</v>
      </c>
      <c r="AN37" s="274">
        <v>32511</v>
      </c>
      <c r="AO37" s="274">
        <v>64758</v>
      </c>
      <c r="AP37" s="273"/>
      <c r="AQ37" s="274">
        <v>32350</v>
      </c>
      <c r="AR37" s="274">
        <v>32488</v>
      </c>
      <c r="AS37" s="274">
        <v>64838</v>
      </c>
      <c r="AT37" s="273"/>
      <c r="AU37" s="274">
        <v>32473</v>
      </c>
      <c r="AV37" s="274">
        <v>32491</v>
      </c>
      <c r="AW37" s="274">
        <v>64964</v>
      </c>
      <c r="AX37" s="273"/>
      <c r="AY37" s="274">
        <v>32590</v>
      </c>
      <c r="AZ37" s="274">
        <v>32472</v>
      </c>
      <c r="BA37" s="274">
        <v>65062</v>
      </c>
      <c r="BB37" s="273"/>
      <c r="BC37" s="274">
        <v>32666</v>
      </c>
      <c r="BD37" s="274">
        <v>32450</v>
      </c>
      <c r="BE37" s="274">
        <v>65116</v>
      </c>
      <c r="BF37" s="273"/>
      <c r="BG37" s="274">
        <v>32750</v>
      </c>
      <c r="BH37" s="274">
        <v>32504</v>
      </c>
      <c r="BI37" s="274">
        <v>65254</v>
      </c>
    </row>
  </sheetData>
  <printOptions horizontalCentered="1" verticalCentered="1"/>
  <pageMargins left="0" right="0" top="0.39370078740157483" bottom="0.39370078740157483" header="0" footer="0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workbookViewId="0">
      <pane ySplit="5" topLeftCell="A6" activePane="bottomLeft" state="frozen"/>
      <selection pane="bottomLeft"/>
    </sheetView>
  </sheetViews>
  <sheetFormatPr baseColWidth="10" defaultColWidth="12.83203125" defaultRowHeight="12.75" x14ac:dyDescent="0.2"/>
  <cols>
    <col min="1" max="1" width="17.33203125" style="278" customWidth="1"/>
    <col min="2" max="2" width="17.5" style="278" customWidth="1"/>
    <col min="3" max="3" width="9.83203125" style="278" customWidth="1"/>
    <col min="4" max="12" width="10.1640625" style="280" customWidth="1"/>
    <col min="13" max="16384" width="12.83203125" style="278"/>
  </cols>
  <sheetData>
    <row r="1" spans="1:12" s="275" customFormat="1" ht="15.75" x14ac:dyDescent="0.25">
      <c r="A1" s="277" t="s">
        <v>892</v>
      </c>
      <c r="D1" s="276"/>
      <c r="E1" s="276"/>
      <c r="F1" s="276"/>
      <c r="G1" s="276"/>
      <c r="H1" s="276"/>
      <c r="I1" s="276"/>
      <c r="J1" s="276"/>
      <c r="K1" s="276"/>
      <c r="L1" s="276"/>
    </row>
    <row r="2" spans="1:12" s="275" customFormat="1" ht="15.75" x14ac:dyDescent="0.25">
      <c r="A2" s="277" t="s">
        <v>893</v>
      </c>
      <c r="D2" s="276"/>
      <c r="E2" s="276"/>
      <c r="F2" s="276"/>
      <c r="G2" s="276"/>
      <c r="H2" s="276"/>
      <c r="I2" s="276"/>
      <c r="J2" s="276"/>
      <c r="K2" s="276"/>
      <c r="L2" s="276"/>
    </row>
    <row r="4" spans="1:12" x14ac:dyDescent="0.2">
      <c r="D4" s="278" t="s">
        <v>894</v>
      </c>
      <c r="E4" s="278"/>
      <c r="F4" s="278"/>
      <c r="G4" s="278"/>
      <c r="H4" s="278"/>
      <c r="I4" s="278"/>
      <c r="J4" s="278"/>
      <c r="K4" s="278"/>
      <c r="L4" s="278"/>
    </row>
    <row r="5" spans="1:12" ht="25.5" customHeight="1" x14ac:dyDescent="0.2">
      <c r="A5" s="278" t="s">
        <v>572</v>
      </c>
      <c r="B5" s="278" t="s">
        <v>155</v>
      </c>
      <c r="C5" s="278" t="s">
        <v>895</v>
      </c>
      <c r="D5" s="278" t="s">
        <v>896</v>
      </c>
      <c r="E5" s="278" t="s">
        <v>897</v>
      </c>
      <c r="F5" s="278" t="s">
        <v>898</v>
      </c>
      <c r="G5" s="278" t="s">
        <v>899</v>
      </c>
      <c r="H5" s="278" t="s">
        <v>900</v>
      </c>
      <c r="I5" s="278" t="s">
        <v>901</v>
      </c>
      <c r="J5" s="279" t="s">
        <v>902</v>
      </c>
      <c r="K5" s="279" t="s">
        <v>903</v>
      </c>
      <c r="L5" s="279" t="s">
        <v>904</v>
      </c>
    </row>
    <row r="6" spans="1:12" x14ac:dyDescent="0.2">
      <c r="A6" s="278" t="s">
        <v>905</v>
      </c>
    </row>
    <row r="7" spans="1:12" x14ac:dyDescent="0.2">
      <c r="B7" s="278" t="s">
        <v>18</v>
      </c>
    </row>
    <row r="8" spans="1:12" x14ac:dyDescent="0.2">
      <c r="C8" s="278" t="s">
        <v>35</v>
      </c>
      <c r="D8" s="280">
        <v>8911</v>
      </c>
      <c r="E8" s="280">
        <v>9360</v>
      </c>
      <c r="F8" s="280">
        <v>21528</v>
      </c>
      <c r="G8" s="280">
        <v>21122</v>
      </c>
      <c r="H8" s="280">
        <v>32332</v>
      </c>
      <c r="I8" s="280">
        <v>31744</v>
      </c>
      <c r="J8" s="280">
        <v>62771</v>
      </c>
      <c r="K8" s="280">
        <v>62226</v>
      </c>
      <c r="L8" s="280">
        <v>124997</v>
      </c>
    </row>
    <row r="9" spans="1:12" x14ac:dyDescent="0.2">
      <c r="C9" s="278" t="s">
        <v>906</v>
      </c>
      <c r="D9" s="280">
        <v>8839</v>
      </c>
      <c r="E9" s="280">
        <v>9243</v>
      </c>
      <c r="F9" s="280">
        <v>21862</v>
      </c>
      <c r="G9" s="280">
        <v>21731</v>
      </c>
      <c r="H9" s="280">
        <v>32827</v>
      </c>
      <c r="I9" s="280">
        <v>31554</v>
      </c>
      <c r="J9" s="280">
        <v>63528</v>
      </c>
      <c r="K9" s="280">
        <v>62528</v>
      </c>
      <c r="L9" s="280">
        <v>126056</v>
      </c>
    </row>
    <row r="10" spans="1:12" x14ac:dyDescent="0.2">
      <c r="C10" s="278" t="s">
        <v>907</v>
      </c>
      <c r="D10" s="280">
        <v>8924</v>
      </c>
      <c r="E10" s="280">
        <v>9334</v>
      </c>
      <c r="F10" s="280">
        <v>21915</v>
      </c>
      <c r="G10" s="280">
        <v>21754</v>
      </c>
      <c r="H10" s="280">
        <v>33269</v>
      </c>
      <c r="I10" s="280">
        <v>31756</v>
      </c>
      <c r="J10" s="280">
        <v>64108</v>
      </c>
      <c r="K10" s="280">
        <v>62844</v>
      </c>
      <c r="L10" s="280">
        <v>126952</v>
      </c>
    </row>
    <row r="12" spans="1:12" x14ac:dyDescent="0.2">
      <c r="A12" s="278" t="s">
        <v>12</v>
      </c>
    </row>
    <row r="13" spans="1:12" x14ac:dyDescent="0.2">
      <c r="B13" s="278" t="s">
        <v>18</v>
      </c>
    </row>
    <row r="14" spans="1:12" x14ac:dyDescent="0.2">
      <c r="C14" s="278" t="s">
        <v>35</v>
      </c>
      <c r="D14" s="280">
        <v>2129</v>
      </c>
      <c r="E14" s="280">
        <v>2289</v>
      </c>
      <c r="F14" s="280">
        <v>5360</v>
      </c>
      <c r="G14" s="280">
        <v>5281</v>
      </c>
      <c r="H14" s="280">
        <v>7070</v>
      </c>
      <c r="I14" s="280">
        <v>6882</v>
      </c>
      <c r="J14" s="280">
        <v>14559</v>
      </c>
      <c r="K14" s="280">
        <v>14452</v>
      </c>
      <c r="L14" s="280">
        <v>29011</v>
      </c>
    </row>
    <row r="15" spans="1:12" x14ac:dyDescent="0.2">
      <c r="C15" s="278" t="s">
        <v>906</v>
      </c>
      <c r="D15" s="280">
        <v>2147</v>
      </c>
      <c r="E15" s="280">
        <v>2246</v>
      </c>
      <c r="F15" s="280">
        <v>5321</v>
      </c>
      <c r="G15" s="280">
        <v>5334</v>
      </c>
      <c r="H15" s="280">
        <v>6875</v>
      </c>
      <c r="I15" s="280">
        <v>6642</v>
      </c>
      <c r="J15" s="280">
        <v>14343</v>
      </c>
      <c r="K15" s="280">
        <v>14222</v>
      </c>
      <c r="L15" s="280">
        <v>28565</v>
      </c>
    </row>
    <row r="16" spans="1:12" x14ac:dyDescent="0.2">
      <c r="C16" s="278" t="s">
        <v>907</v>
      </c>
      <c r="D16" s="280">
        <v>2165</v>
      </c>
      <c r="E16" s="280">
        <v>2204</v>
      </c>
      <c r="F16" s="280">
        <v>5323</v>
      </c>
      <c r="G16" s="280">
        <v>5234</v>
      </c>
      <c r="H16" s="280">
        <v>6772</v>
      </c>
      <c r="I16" s="280">
        <v>6442</v>
      </c>
      <c r="J16" s="280">
        <v>14260</v>
      </c>
      <c r="K16" s="280">
        <v>13880</v>
      </c>
      <c r="L16" s="280">
        <v>28140</v>
      </c>
    </row>
    <row r="18" spans="1:12" x14ac:dyDescent="0.2">
      <c r="B18" s="278" t="s">
        <v>52</v>
      </c>
    </row>
    <row r="19" spans="1:12" x14ac:dyDescent="0.2">
      <c r="C19" s="278" t="s">
        <v>35</v>
      </c>
      <c r="D19" s="280">
        <v>2129</v>
      </c>
      <c r="E19" s="280">
        <v>2289</v>
      </c>
      <c r="F19" s="280">
        <v>5360</v>
      </c>
      <c r="G19" s="280">
        <v>5281</v>
      </c>
      <c r="H19" s="280">
        <v>7070</v>
      </c>
      <c r="I19" s="280">
        <v>6882</v>
      </c>
      <c r="J19" s="280">
        <v>14559</v>
      </c>
      <c r="K19" s="280">
        <v>14452</v>
      </c>
      <c r="L19" s="280">
        <v>29011</v>
      </c>
    </row>
    <row r="20" spans="1:12" x14ac:dyDescent="0.2">
      <c r="C20" s="278" t="s">
        <v>906</v>
      </c>
      <c r="D20" s="280">
        <v>2147</v>
      </c>
      <c r="E20" s="280">
        <v>2246</v>
      </c>
      <c r="F20" s="280">
        <v>5321</v>
      </c>
      <c r="G20" s="280">
        <v>5334</v>
      </c>
      <c r="H20" s="280">
        <v>6875</v>
      </c>
      <c r="I20" s="280">
        <v>6642</v>
      </c>
      <c r="J20" s="280">
        <v>14343</v>
      </c>
      <c r="K20" s="280">
        <v>14222</v>
      </c>
      <c r="L20" s="280">
        <v>28565</v>
      </c>
    </row>
    <row r="21" spans="1:12" x14ac:dyDescent="0.2">
      <c r="C21" s="278" t="s">
        <v>907</v>
      </c>
      <c r="D21" s="280">
        <v>2165</v>
      </c>
      <c r="E21" s="280">
        <v>2204</v>
      </c>
      <c r="F21" s="280">
        <v>5323</v>
      </c>
      <c r="G21" s="280">
        <v>5234</v>
      </c>
      <c r="H21" s="280">
        <v>6772</v>
      </c>
      <c r="I21" s="280">
        <v>6442</v>
      </c>
      <c r="J21" s="280">
        <v>14260</v>
      </c>
      <c r="K21" s="280">
        <v>13880</v>
      </c>
      <c r="L21" s="280">
        <v>28140</v>
      </c>
    </row>
    <row r="23" spans="1:12" x14ac:dyDescent="0.2">
      <c r="A23" s="278" t="s">
        <v>13</v>
      </c>
    </row>
    <row r="24" spans="1:12" x14ac:dyDescent="0.2">
      <c r="B24" s="278" t="s">
        <v>18</v>
      </c>
    </row>
    <row r="25" spans="1:12" x14ac:dyDescent="0.2">
      <c r="C25" s="278" t="s">
        <v>35</v>
      </c>
      <c r="D25" s="280">
        <v>3</v>
      </c>
      <c r="E25" s="280">
        <v>1</v>
      </c>
      <c r="F25" s="280">
        <v>0</v>
      </c>
      <c r="G25" s="280">
        <v>0</v>
      </c>
      <c r="H25" s="280">
        <v>1780</v>
      </c>
      <c r="I25" s="280">
        <v>1810</v>
      </c>
      <c r="J25" s="280">
        <v>1783</v>
      </c>
      <c r="K25" s="280">
        <v>1811</v>
      </c>
      <c r="L25" s="280">
        <v>3594</v>
      </c>
    </row>
    <row r="26" spans="1:12" x14ac:dyDescent="0.2">
      <c r="C26" s="278" t="s">
        <v>906</v>
      </c>
      <c r="D26" s="280">
        <v>1</v>
      </c>
      <c r="E26" s="280">
        <v>0</v>
      </c>
      <c r="F26" s="280">
        <v>3</v>
      </c>
      <c r="G26" s="280">
        <v>1</v>
      </c>
      <c r="H26" s="280">
        <v>1929</v>
      </c>
      <c r="I26" s="280">
        <v>1928</v>
      </c>
      <c r="J26" s="280">
        <v>1933</v>
      </c>
      <c r="K26" s="280">
        <v>1929</v>
      </c>
      <c r="L26" s="280">
        <v>3862</v>
      </c>
    </row>
    <row r="27" spans="1:12" x14ac:dyDescent="0.2">
      <c r="C27" s="278" t="s">
        <v>907</v>
      </c>
      <c r="D27" s="280">
        <v>0</v>
      </c>
      <c r="E27" s="280">
        <v>0</v>
      </c>
      <c r="F27" s="280">
        <v>0</v>
      </c>
      <c r="G27" s="280">
        <v>0</v>
      </c>
      <c r="H27" s="280">
        <v>2045</v>
      </c>
      <c r="I27" s="280">
        <v>1986</v>
      </c>
      <c r="J27" s="280">
        <v>2045</v>
      </c>
      <c r="K27" s="280">
        <v>1986</v>
      </c>
      <c r="L27" s="280">
        <v>4031</v>
      </c>
    </row>
    <row r="29" spans="1:12" x14ac:dyDescent="0.2">
      <c r="B29" s="278" t="s">
        <v>54</v>
      </c>
    </row>
    <row r="30" spans="1:12" x14ac:dyDescent="0.2">
      <c r="C30" s="278" t="s">
        <v>35</v>
      </c>
      <c r="D30" s="280">
        <v>0</v>
      </c>
      <c r="E30" s="280">
        <v>0</v>
      </c>
      <c r="F30" s="280">
        <v>0</v>
      </c>
      <c r="G30" s="280">
        <v>0</v>
      </c>
      <c r="H30" s="280">
        <v>1780</v>
      </c>
      <c r="I30" s="280">
        <v>1810</v>
      </c>
      <c r="J30" s="280">
        <v>1780</v>
      </c>
      <c r="K30" s="280">
        <v>1810</v>
      </c>
      <c r="L30" s="280">
        <v>3590</v>
      </c>
    </row>
    <row r="31" spans="1:12" x14ac:dyDescent="0.2">
      <c r="C31" s="278" t="s">
        <v>906</v>
      </c>
      <c r="D31" s="280">
        <v>0</v>
      </c>
      <c r="E31" s="280">
        <v>0</v>
      </c>
      <c r="F31" s="280">
        <v>0</v>
      </c>
      <c r="G31" s="280">
        <v>0</v>
      </c>
      <c r="H31" s="280">
        <v>1929</v>
      </c>
      <c r="I31" s="280">
        <v>1928</v>
      </c>
      <c r="J31" s="280">
        <v>1929</v>
      </c>
      <c r="K31" s="280">
        <v>1928</v>
      </c>
      <c r="L31" s="280">
        <v>3857</v>
      </c>
    </row>
    <row r="32" spans="1:12" x14ac:dyDescent="0.2">
      <c r="C32" s="278" t="s">
        <v>907</v>
      </c>
      <c r="D32" s="280">
        <v>0</v>
      </c>
      <c r="E32" s="280">
        <v>0</v>
      </c>
      <c r="F32" s="280">
        <v>0</v>
      </c>
      <c r="G32" s="280">
        <v>0</v>
      </c>
      <c r="H32" s="280">
        <v>2045</v>
      </c>
      <c r="I32" s="280">
        <v>1986</v>
      </c>
      <c r="J32" s="280">
        <v>2045</v>
      </c>
      <c r="K32" s="280">
        <v>1986</v>
      </c>
      <c r="L32" s="280">
        <v>4031</v>
      </c>
    </row>
    <row r="34" spans="1:12" x14ac:dyDescent="0.2">
      <c r="B34" s="278" t="s">
        <v>52</v>
      </c>
    </row>
    <row r="35" spans="1:12" x14ac:dyDescent="0.2">
      <c r="C35" s="278" t="s">
        <v>35</v>
      </c>
      <c r="D35" s="280">
        <v>3</v>
      </c>
      <c r="E35" s="280">
        <v>1</v>
      </c>
      <c r="F35" s="280">
        <v>0</v>
      </c>
      <c r="G35" s="280">
        <v>0</v>
      </c>
      <c r="H35" s="280">
        <v>0</v>
      </c>
      <c r="I35" s="280">
        <v>0</v>
      </c>
      <c r="J35" s="280">
        <v>3</v>
      </c>
      <c r="K35" s="280">
        <v>1</v>
      </c>
      <c r="L35" s="280">
        <v>4</v>
      </c>
    </row>
    <row r="36" spans="1:12" x14ac:dyDescent="0.2">
      <c r="C36" s="278" t="s">
        <v>906</v>
      </c>
      <c r="D36" s="280">
        <v>1</v>
      </c>
      <c r="E36" s="280">
        <v>0</v>
      </c>
      <c r="F36" s="280">
        <v>3</v>
      </c>
      <c r="G36" s="280">
        <v>1</v>
      </c>
      <c r="H36" s="280">
        <v>0</v>
      </c>
      <c r="I36" s="280">
        <v>0</v>
      </c>
      <c r="J36" s="280">
        <v>4</v>
      </c>
      <c r="K36" s="280">
        <v>1</v>
      </c>
      <c r="L36" s="280">
        <v>5</v>
      </c>
    </row>
    <row r="37" spans="1:12" x14ac:dyDescent="0.2">
      <c r="C37" s="278" t="s">
        <v>907</v>
      </c>
      <c r="D37" s="280">
        <v>0</v>
      </c>
      <c r="E37" s="280">
        <v>0</v>
      </c>
      <c r="F37" s="280">
        <v>0</v>
      </c>
      <c r="G37" s="280">
        <v>0</v>
      </c>
      <c r="H37" s="280">
        <v>0</v>
      </c>
      <c r="I37" s="280">
        <v>0</v>
      </c>
      <c r="J37" s="280">
        <v>0</v>
      </c>
      <c r="K37" s="280">
        <v>0</v>
      </c>
      <c r="L37" s="280">
        <v>0</v>
      </c>
    </row>
    <row r="39" spans="1:12" x14ac:dyDescent="0.2">
      <c r="A39" s="278" t="s">
        <v>25</v>
      </c>
    </row>
    <row r="40" spans="1:12" x14ac:dyDescent="0.2">
      <c r="B40" s="278" t="s">
        <v>18</v>
      </c>
    </row>
    <row r="41" spans="1:12" x14ac:dyDescent="0.2">
      <c r="C41" s="278" t="s">
        <v>35</v>
      </c>
      <c r="D41" s="280">
        <v>4209</v>
      </c>
      <c r="E41" s="280">
        <v>4630</v>
      </c>
      <c r="F41" s="280">
        <v>13399</v>
      </c>
      <c r="G41" s="280">
        <v>13341</v>
      </c>
      <c r="H41" s="280">
        <v>20552</v>
      </c>
      <c r="I41" s="280">
        <v>20133</v>
      </c>
      <c r="J41" s="280">
        <v>38160</v>
      </c>
      <c r="K41" s="280">
        <v>38104</v>
      </c>
      <c r="L41" s="280">
        <v>76264</v>
      </c>
    </row>
    <row r="42" spans="1:12" x14ac:dyDescent="0.2">
      <c r="C42" s="278" t="s">
        <v>906</v>
      </c>
      <c r="D42" s="280">
        <v>4096</v>
      </c>
      <c r="E42" s="280">
        <v>4465</v>
      </c>
      <c r="F42" s="280">
        <v>13763</v>
      </c>
      <c r="G42" s="280">
        <v>13675</v>
      </c>
      <c r="H42" s="280">
        <v>20756</v>
      </c>
      <c r="I42" s="280">
        <v>20069</v>
      </c>
      <c r="J42" s="280">
        <v>38615</v>
      </c>
      <c r="K42" s="280">
        <v>38209</v>
      </c>
      <c r="L42" s="280">
        <v>76824</v>
      </c>
    </row>
    <row r="43" spans="1:12" x14ac:dyDescent="0.2">
      <c r="C43" s="278" t="s">
        <v>907</v>
      </c>
      <c r="D43" s="280">
        <v>4113</v>
      </c>
      <c r="E43" s="280">
        <v>4477</v>
      </c>
      <c r="F43" s="280">
        <v>13738</v>
      </c>
      <c r="G43" s="280">
        <v>13696</v>
      </c>
      <c r="H43" s="280">
        <v>21178</v>
      </c>
      <c r="I43" s="280">
        <v>20155</v>
      </c>
      <c r="J43" s="280">
        <v>39029</v>
      </c>
      <c r="K43" s="280">
        <v>38328</v>
      </c>
      <c r="L43" s="280">
        <v>77357</v>
      </c>
    </row>
    <row r="45" spans="1:12" x14ac:dyDescent="0.2">
      <c r="B45" s="278" t="s">
        <v>51</v>
      </c>
    </row>
    <row r="46" spans="1:12" x14ac:dyDescent="0.2">
      <c r="C46" s="278" t="s">
        <v>35</v>
      </c>
      <c r="D46" s="280">
        <v>133</v>
      </c>
      <c r="E46" s="280">
        <v>164</v>
      </c>
      <c r="F46" s="280">
        <v>120</v>
      </c>
      <c r="G46" s="280">
        <v>100</v>
      </c>
      <c r="H46" s="280">
        <v>128</v>
      </c>
      <c r="I46" s="280">
        <v>113</v>
      </c>
      <c r="J46" s="280">
        <v>381</v>
      </c>
      <c r="K46" s="280">
        <v>377</v>
      </c>
      <c r="L46" s="280">
        <v>758</v>
      </c>
    </row>
    <row r="47" spans="1:12" x14ac:dyDescent="0.2">
      <c r="C47" s="278" t="s">
        <v>906</v>
      </c>
      <c r="D47" s="280">
        <v>123</v>
      </c>
      <c r="E47" s="280">
        <v>133</v>
      </c>
      <c r="F47" s="280">
        <v>85</v>
      </c>
      <c r="G47" s="280">
        <v>123</v>
      </c>
      <c r="H47" s="280">
        <v>120</v>
      </c>
      <c r="I47" s="280">
        <v>99</v>
      </c>
      <c r="J47" s="280">
        <v>328</v>
      </c>
      <c r="K47" s="280">
        <v>355</v>
      </c>
      <c r="L47" s="280">
        <v>683</v>
      </c>
    </row>
    <row r="48" spans="1:12" x14ac:dyDescent="0.2">
      <c r="C48" s="278" t="s">
        <v>907</v>
      </c>
      <c r="D48" s="280">
        <v>116</v>
      </c>
      <c r="E48" s="280">
        <v>121</v>
      </c>
      <c r="F48" s="280">
        <v>79</v>
      </c>
      <c r="G48" s="280">
        <v>104</v>
      </c>
      <c r="H48" s="280">
        <v>102</v>
      </c>
      <c r="I48" s="280">
        <v>109</v>
      </c>
      <c r="J48" s="280">
        <v>297</v>
      </c>
      <c r="K48" s="280">
        <v>334</v>
      </c>
      <c r="L48" s="280">
        <v>631</v>
      </c>
    </row>
    <row r="50" spans="1:12" x14ac:dyDescent="0.2">
      <c r="B50" s="278" t="s">
        <v>52</v>
      </c>
    </row>
    <row r="51" spans="1:12" x14ac:dyDescent="0.2">
      <c r="C51" s="278" t="s">
        <v>35</v>
      </c>
      <c r="D51" s="280">
        <v>3588</v>
      </c>
      <c r="E51" s="280">
        <v>3966</v>
      </c>
      <c r="F51" s="280">
        <v>12483</v>
      </c>
      <c r="G51" s="280">
        <v>12487</v>
      </c>
      <c r="H51" s="280">
        <v>19403</v>
      </c>
      <c r="I51" s="280">
        <v>19099</v>
      </c>
      <c r="J51" s="280">
        <v>35474</v>
      </c>
      <c r="K51" s="280">
        <v>35552</v>
      </c>
      <c r="L51" s="280">
        <v>71026</v>
      </c>
    </row>
    <row r="52" spans="1:12" x14ac:dyDescent="0.2">
      <c r="C52" s="278" t="s">
        <v>906</v>
      </c>
      <c r="D52" s="280">
        <v>3512</v>
      </c>
      <c r="E52" s="280">
        <v>3820</v>
      </c>
      <c r="F52" s="280">
        <v>12832</v>
      </c>
      <c r="G52" s="280">
        <v>12771</v>
      </c>
      <c r="H52" s="280">
        <v>19659</v>
      </c>
      <c r="I52" s="280">
        <v>19024</v>
      </c>
      <c r="J52" s="280">
        <v>36003</v>
      </c>
      <c r="K52" s="280">
        <v>35615</v>
      </c>
      <c r="L52" s="280">
        <v>71618</v>
      </c>
    </row>
    <row r="53" spans="1:12" x14ac:dyDescent="0.2">
      <c r="C53" s="278" t="s">
        <v>907</v>
      </c>
      <c r="D53" s="280">
        <v>3543</v>
      </c>
      <c r="E53" s="280">
        <v>3832</v>
      </c>
      <c r="F53" s="280">
        <v>12841</v>
      </c>
      <c r="G53" s="280">
        <v>12797</v>
      </c>
      <c r="H53" s="280">
        <v>20080</v>
      </c>
      <c r="I53" s="280">
        <v>19074</v>
      </c>
      <c r="J53" s="280">
        <v>36464</v>
      </c>
      <c r="K53" s="280">
        <v>35703</v>
      </c>
      <c r="L53" s="280">
        <v>72167</v>
      </c>
    </row>
    <row r="55" spans="1:12" x14ac:dyDescent="0.2">
      <c r="B55" s="278" t="s">
        <v>839</v>
      </c>
    </row>
    <row r="56" spans="1:12" x14ac:dyDescent="0.2">
      <c r="C56" s="278" t="s">
        <v>35</v>
      </c>
      <c r="D56" s="280">
        <v>488</v>
      </c>
      <c r="E56" s="280">
        <v>500</v>
      </c>
      <c r="F56" s="280">
        <v>796</v>
      </c>
      <c r="G56" s="280">
        <v>754</v>
      </c>
      <c r="H56" s="280">
        <v>1021</v>
      </c>
      <c r="I56" s="280">
        <v>921</v>
      </c>
      <c r="J56" s="280">
        <v>2305</v>
      </c>
      <c r="K56" s="280">
        <v>2175</v>
      </c>
      <c r="L56" s="280">
        <v>4480</v>
      </c>
    </row>
    <row r="57" spans="1:12" x14ac:dyDescent="0.2">
      <c r="C57" s="278" t="s">
        <v>906</v>
      </c>
      <c r="D57" s="280">
        <v>461</v>
      </c>
      <c r="E57" s="280">
        <v>512</v>
      </c>
      <c r="F57" s="280">
        <v>846</v>
      </c>
      <c r="G57" s="280">
        <v>781</v>
      </c>
      <c r="H57" s="280">
        <v>977</v>
      </c>
      <c r="I57" s="280">
        <v>946</v>
      </c>
      <c r="J57" s="280">
        <v>2284</v>
      </c>
      <c r="K57" s="280">
        <v>2239</v>
      </c>
      <c r="L57" s="280">
        <v>4523</v>
      </c>
    </row>
    <row r="58" spans="1:12" x14ac:dyDescent="0.2">
      <c r="C58" s="278" t="s">
        <v>907</v>
      </c>
      <c r="D58" s="280">
        <v>454</v>
      </c>
      <c r="E58" s="280">
        <v>524</v>
      </c>
      <c r="F58" s="280">
        <v>818</v>
      </c>
      <c r="G58" s="280">
        <v>795</v>
      </c>
      <c r="H58" s="280">
        <v>996</v>
      </c>
      <c r="I58" s="280">
        <v>972</v>
      </c>
      <c r="J58" s="280">
        <v>2268</v>
      </c>
      <c r="K58" s="280">
        <v>2291</v>
      </c>
      <c r="L58" s="280">
        <v>4559</v>
      </c>
    </row>
    <row r="60" spans="1:12" x14ac:dyDescent="0.2">
      <c r="A60" s="278" t="s">
        <v>15</v>
      </c>
    </row>
    <row r="61" spans="1:12" x14ac:dyDescent="0.2">
      <c r="B61" s="278" t="s">
        <v>18</v>
      </c>
    </row>
    <row r="62" spans="1:12" x14ac:dyDescent="0.2">
      <c r="C62" s="278" t="s">
        <v>35</v>
      </c>
      <c r="D62" s="280">
        <v>2570</v>
      </c>
      <c r="E62" s="280">
        <v>2440</v>
      </c>
      <c r="F62" s="280">
        <v>2769</v>
      </c>
      <c r="G62" s="280">
        <v>2500</v>
      </c>
      <c r="H62" s="280">
        <v>2930</v>
      </c>
      <c r="I62" s="280">
        <v>2919</v>
      </c>
      <c r="J62" s="280">
        <v>8269</v>
      </c>
      <c r="K62" s="280">
        <v>7859</v>
      </c>
      <c r="L62" s="280">
        <v>16128</v>
      </c>
    </row>
    <row r="63" spans="1:12" x14ac:dyDescent="0.2">
      <c r="C63" s="278" t="s">
        <v>906</v>
      </c>
      <c r="D63" s="280">
        <v>2595</v>
      </c>
      <c r="E63" s="280">
        <v>2532</v>
      </c>
      <c r="F63" s="280">
        <v>2775</v>
      </c>
      <c r="G63" s="280">
        <v>2721</v>
      </c>
      <c r="H63" s="280">
        <v>3267</v>
      </c>
      <c r="I63" s="280">
        <v>2915</v>
      </c>
      <c r="J63" s="280">
        <v>8637</v>
      </c>
      <c r="K63" s="280">
        <v>8168</v>
      </c>
      <c r="L63" s="280">
        <v>16805</v>
      </c>
    </row>
    <row r="64" spans="1:12" x14ac:dyDescent="0.2">
      <c r="C64" s="278" t="s">
        <v>907</v>
      </c>
      <c r="D64" s="280">
        <v>2646</v>
      </c>
      <c r="E64" s="280">
        <v>2653</v>
      </c>
      <c r="F64" s="280">
        <v>2854</v>
      </c>
      <c r="G64" s="280">
        <v>2824</v>
      </c>
      <c r="H64" s="280">
        <v>3274</v>
      </c>
      <c r="I64" s="280">
        <v>3173</v>
      </c>
      <c r="J64" s="280">
        <v>8774</v>
      </c>
      <c r="K64" s="280">
        <v>8650</v>
      </c>
      <c r="L64" s="280">
        <v>17424</v>
      </c>
    </row>
    <row r="66" spans="1:12" x14ac:dyDescent="0.2">
      <c r="B66" s="278" t="s">
        <v>52</v>
      </c>
    </row>
    <row r="67" spans="1:12" x14ac:dyDescent="0.2">
      <c r="C67" s="278" t="s">
        <v>35</v>
      </c>
      <c r="D67" s="280">
        <v>2570</v>
      </c>
      <c r="E67" s="280">
        <v>2440</v>
      </c>
      <c r="F67" s="280">
        <v>2769</v>
      </c>
      <c r="G67" s="280">
        <v>2500</v>
      </c>
      <c r="H67" s="280">
        <v>2930</v>
      </c>
      <c r="I67" s="280">
        <v>2919</v>
      </c>
      <c r="J67" s="280">
        <v>8269</v>
      </c>
      <c r="K67" s="280">
        <v>7859</v>
      </c>
      <c r="L67" s="280">
        <v>16128</v>
      </c>
    </row>
    <row r="68" spans="1:12" x14ac:dyDescent="0.2">
      <c r="C68" s="278" t="s">
        <v>906</v>
      </c>
      <c r="D68" s="280">
        <v>2595</v>
      </c>
      <c r="E68" s="280">
        <v>2532</v>
      </c>
      <c r="F68" s="280">
        <v>2775</v>
      </c>
      <c r="G68" s="280">
        <v>2721</v>
      </c>
      <c r="H68" s="280">
        <v>3267</v>
      </c>
      <c r="I68" s="280">
        <v>2915</v>
      </c>
      <c r="J68" s="280">
        <v>8637</v>
      </c>
      <c r="K68" s="280">
        <v>8168</v>
      </c>
      <c r="L68" s="280">
        <v>16805</v>
      </c>
    </row>
    <row r="69" spans="1:12" x14ac:dyDescent="0.2">
      <c r="C69" s="278" t="s">
        <v>907</v>
      </c>
      <c r="D69" s="280">
        <v>2646</v>
      </c>
      <c r="E69" s="280">
        <v>2653</v>
      </c>
      <c r="F69" s="280">
        <v>2854</v>
      </c>
      <c r="G69" s="280">
        <v>2824</v>
      </c>
      <c r="H69" s="280">
        <v>3274</v>
      </c>
      <c r="I69" s="280">
        <v>3173</v>
      </c>
      <c r="J69" s="280">
        <v>8774</v>
      </c>
      <c r="K69" s="280">
        <v>8650</v>
      </c>
      <c r="L69" s="280">
        <v>17424</v>
      </c>
    </row>
    <row r="71" spans="1:12" ht="15" x14ac:dyDescent="0.25">
      <c r="A71" s="281"/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</row>
    <row r="72" spans="1:12" ht="15" x14ac:dyDescent="0.25">
      <c r="A72" s="281"/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</row>
    <row r="73" spans="1:12" ht="15" x14ac:dyDescent="0.25">
      <c r="A73" s="281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</row>
    <row r="74" spans="1:12" ht="15" x14ac:dyDescent="0.25">
      <c r="A74" s="281"/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</row>
    <row r="75" spans="1:12" ht="15" x14ac:dyDescent="0.25">
      <c r="A75" s="281"/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</row>
    <row r="76" spans="1:12" ht="15" x14ac:dyDescent="0.25">
      <c r="A76" s="281"/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</row>
    <row r="77" spans="1:12" ht="15" x14ac:dyDescent="0.25">
      <c r="A77" s="281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</row>
    <row r="78" spans="1:12" ht="15" x14ac:dyDescent="0.25">
      <c r="A78" s="281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</row>
    <row r="79" spans="1:12" ht="15" x14ac:dyDescent="0.25">
      <c r="A79" s="281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</row>
    <row r="80" spans="1:12" ht="15" x14ac:dyDescent="0.25">
      <c r="A80" s="281"/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</row>
    <row r="81" spans="1:12" ht="15" x14ac:dyDescent="0.25">
      <c r="A81" s="281"/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</row>
    <row r="82" spans="1:12" ht="15" x14ac:dyDescent="0.25">
      <c r="A82" s="281"/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</row>
    <row r="83" spans="1:12" ht="15" x14ac:dyDescent="0.25">
      <c r="A83" s="281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</row>
    <row r="84" spans="1:12" ht="15" x14ac:dyDescent="0.25">
      <c r="A84" s="281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</row>
    <row r="85" spans="1:12" ht="15" x14ac:dyDescent="0.25">
      <c r="A85" s="281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</row>
    <row r="86" spans="1:12" ht="15" x14ac:dyDescent="0.25">
      <c r="A86" s="281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</row>
    <row r="87" spans="1:12" ht="15" x14ac:dyDescent="0.25">
      <c r="A87" s="281"/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</row>
    <row r="88" spans="1:12" ht="15" x14ac:dyDescent="0.25">
      <c r="A88" s="281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</row>
    <row r="89" spans="1:12" ht="15" x14ac:dyDescent="0.25">
      <c r="A89" s="281"/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</row>
    <row r="90" spans="1:12" ht="15" x14ac:dyDescent="0.25">
      <c r="A90" s="281"/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</row>
    <row r="91" spans="1:12" ht="15" x14ac:dyDescent="0.25">
      <c r="A91" s="281"/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</row>
    <row r="92" spans="1:12" ht="15" x14ac:dyDescent="0.25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</row>
    <row r="93" spans="1:12" ht="15" x14ac:dyDescent="0.25">
      <c r="A93" s="281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</row>
    <row r="94" spans="1:12" ht="15" x14ac:dyDescent="0.25">
      <c r="A94" s="281"/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</row>
    <row r="95" spans="1:12" ht="15" x14ac:dyDescent="0.25">
      <c r="A95" s="281"/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</row>
    <row r="96" spans="1:12" ht="15" x14ac:dyDescent="0.25">
      <c r="A96" s="281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</row>
    <row r="97" spans="1:12" ht="15" x14ac:dyDescent="0.25">
      <c r="A97" s="281"/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</row>
    <row r="98" spans="1:12" ht="15" x14ac:dyDescent="0.25">
      <c r="A98" s="281"/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</row>
    <row r="99" spans="1:12" ht="15" x14ac:dyDescent="0.25">
      <c r="A99" s="281"/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</row>
    <row r="100" spans="1:12" ht="15" x14ac:dyDescent="0.25">
      <c r="A100" s="281"/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</row>
    <row r="101" spans="1:12" ht="15" x14ac:dyDescent="0.25">
      <c r="A101" s="281"/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</row>
    <row r="102" spans="1:12" ht="15" x14ac:dyDescent="0.25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</row>
    <row r="103" spans="1:12" ht="15" x14ac:dyDescent="0.25">
      <c r="A103" s="281"/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</row>
    <row r="104" spans="1:12" ht="15" x14ac:dyDescent="0.25">
      <c r="A104" s="281"/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</row>
    <row r="105" spans="1:12" ht="15" x14ac:dyDescent="0.25">
      <c r="A105" s="281"/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</row>
    <row r="106" spans="1:12" ht="15" x14ac:dyDescent="0.25">
      <c r="A106" s="281"/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</row>
    <row r="107" spans="1:12" ht="15" x14ac:dyDescent="0.25">
      <c r="A107" s="281"/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</row>
    <row r="108" spans="1:12" ht="15" x14ac:dyDescent="0.25">
      <c r="A108" s="281"/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</row>
    <row r="109" spans="1:12" ht="15" x14ac:dyDescent="0.25">
      <c r="A109" s="281"/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</row>
    <row r="110" spans="1:12" ht="15" x14ac:dyDescent="0.25">
      <c r="A110" s="281"/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</row>
    <row r="111" spans="1:12" ht="15" x14ac:dyDescent="0.25">
      <c r="A111" s="281"/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</row>
    <row r="112" spans="1:12" ht="15" x14ac:dyDescent="0.25">
      <c r="A112" s="281"/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</row>
    <row r="113" spans="1:12" ht="15" x14ac:dyDescent="0.25">
      <c r="A113" s="281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</row>
    <row r="114" spans="1:12" ht="15" x14ac:dyDescent="0.25">
      <c r="A114" s="281"/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</row>
    <row r="115" spans="1:12" ht="15" x14ac:dyDescent="0.25">
      <c r="A115" s="281"/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</row>
    <row r="116" spans="1:12" ht="15" x14ac:dyDescent="0.25">
      <c r="A116" s="281"/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</row>
    <row r="117" spans="1:12" ht="15" x14ac:dyDescent="0.25">
      <c r="A117" s="281"/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</row>
    <row r="118" spans="1:12" ht="15" x14ac:dyDescent="0.25">
      <c r="A118" s="281"/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</row>
    <row r="119" spans="1:12" ht="15" x14ac:dyDescent="0.25">
      <c r="A119" s="281"/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</row>
    <row r="120" spans="1:12" ht="15" x14ac:dyDescent="0.25">
      <c r="A120" s="281"/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</row>
    <row r="121" spans="1:12" ht="15" x14ac:dyDescent="0.25">
      <c r="A121" s="281"/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</row>
    <row r="122" spans="1:12" ht="15" x14ac:dyDescent="0.25">
      <c r="A122" s="281"/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</row>
    <row r="123" spans="1:12" ht="15" x14ac:dyDescent="0.25">
      <c r="A123" s="281"/>
      <c r="B123" s="281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</row>
    <row r="124" spans="1:12" ht="15" x14ac:dyDescent="0.25">
      <c r="A124" s="281"/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</row>
    <row r="125" spans="1:12" ht="15" x14ac:dyDescent="0.25">
      <c r="A125" s="281"/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</row>
    <row r="126" spans="1:12" ht="15" x14ac:dyDescent="0.25">
      <c r="A126" s="281"/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</row>
    <row r="127" spans="1:12" ht="15" x14ac:dyDescent="0.25">
      <c r="A127" s="281"/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</row>
    <row r="128" spans="1:12" ht="15" x14ac:dyDescent="0.25">
      <c r="A128" s="281"/>
      <c r="B128" s="281"/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</row>
    <row r="129" spans="1:12" ht="15" x14ac:dyDescent="0.25">
      <c r="A129" s="281"/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</row>
    <row r="130" spans="1:12" ht="15" x14ac:dyDescent="0.25">
      <c r="A130" s="281"/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</row>
    <row r="131" spans="1:12" ht="15" x14ac:dyDescent="0.25">
      <c r="A131" s="281"/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</row>
    <row r="132" spans="1:12" ht="15" x14ac:dyDescent="0.25">
      <c r="A132" s="281"/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</row>
    <row r="133" spans="1:12" ht="15" x14ac:dyDescent="0.25">
      <c r="A133" s="281"/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</row>
    <row r="134" spans="1:12" ht="15" x14ac:dyDescent="0.25">
      <c r="A134" s="281"/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</row>
    <row r="135" spans="1:12" ht="15" x14ac:dyDescent="0.25">
      <c r="A135" s="281"/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</row>
    <row r="136" spans="1:12" ht="15" x14ac:dyDescent="0.25">
      <c r="A136" s="281"/>
      <c r="B136" s="281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</row>
    <row r="137" spans="1:12" ht="15" x14ac:dyDescent="0.25">
      <c r="A137" s="281"/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</row>
    <row r="138" spans="1:12" ht="15" x14ac:dyDescent="0.25">
      <c r="A138" s="281"/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</row>
    <row r="139" spans="1:12" ht="15" x14ac:dyDescent="0.25">
      <c r="A139" s="281"/>
      <c r="B139" s="281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</row>
    <row r="140" spans="1:12" ht="15" x14ac:dyDescent="0.25">
      <c r="A140" s="281"/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</row>
    <row r="141" spans="1:12" ht="15" x14ac:dyDescent="0.25">
      <c r="A141" s="281"/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</row>
    <row r="142" spans="1:12" ht="15" x14ac:dyDescent="0.25">
      <c r="A142" s="281"/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</row>
    <row r="143" spans="1:12" ht="15" x14ac:dyDescent="0.25">
      <c r="A143" s="281"/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</row>
    <row r="144" spans="1:12" ht="15" x14ac:dyDescent="0.25">
      <c r="A144" s="281"/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</row>
    <row r="145" spans="1:12" ht="15" x14ac:dyDescent="0.25">
      <c r="A145" s="281"/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</row>
    <row r="146" spans="1:12" ht="15" x14ac:dyDescent="0.25">
      <c r="A146" s="281"/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</row>
    <row r="147" spans="1:12" ht="15" x14ac:dyDescent="0.25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</row>
    <row r="148" spans="1:12" ht="15" x14ac:dyDescent="0.25">
      <c r="A148" s="281"/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</row>
    <row r="149" spans="1:12" ht="15" x14ac:dyDescent="0.25">
      <c r="A149" s="281"/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</row>
    <row r="150" spans="1:12" ht="15" x14ac:dyDescent="0.25">
      <c r="A150" s="281"/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</row>
    <row r="151" spans="1:12" ht="15" x14ac:dyDescent="0.25">
      <c r="A151" s="281"/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</row>
    <row r="152" spans="1:12" ht="15" x14ac:dyDescent="0.25">
      <c r="A152" s="281"/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</row>
    <row r="153" spans="1:12" ht="15" x14ac:dyDescent="0.25">
      <c r="A153" s="281"/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</row>
    <row r="154" spans="1:12" ht="15" x14ac:dyDescent="0.25">
      <c r="A154" s="281"/>
      <c r="B154" s="281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</row>
    <row r="155" spans="1:12" ht="15" x14ac:dyDescent="0.25">
      <c r="A155" s="281"/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</row>
    <row r="156" spans="1:12" ht="15" x14ac:dyDescent="0.25">
      <c r="A156" s="281"/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</row>
    <row r="157" spans="1:12" ht="15" x14ac:dyDescent="0.25">
      <c r="A157" s="281"/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</row>
    <row r="158" spans="1:12" ht="15" x14ac:dyDescent="0.25">
      <c r="A158" s="281"/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</row>
    <row r="159" spans="1:12" ht="15" x14ac:dyDescent="0.25">
      <c r="A159" s="281"/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</row>
    <row r="160" spans="1:12" ht="15" x14ac:dyDescent="0.25">
      <c r="A160" s="281"/>
      <c r="B160" s="281"/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</row>
    <row r="161" spans="1:12" ht="15" x14ac:dyDescent="0.25">
      <c r="A161" s="281"/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</row>
    <row r="162" spans="1:12" ht="15" x14ac:dyDescent="0.25">
      <c r="A162" s="281"/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</row>
    <row r="163" spans="1:12" ht="15" x14ac:dyDescent="0.25">
      <c r="A163" s="281"/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</row>
    <row r="164" spans="1:12" ht="15" x14ac:dyDescent="0.25">
      <c r="A164" s="281"/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</row>
    <row r="165" spans="1:12" ht="15" x14ac:dyDescent="0.25">
      <c r="A165" s="281"/>
      <c r="B165" s="281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</row>
    <row r="166" spans="1:12" ht="15" x14ac:dyDescent="0.25">
      <c r="A166" s="281"/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</row>
    <row r="167" spans="1:12" ht="15" x14ac:dyDescent="0.25">
      <c r="A167" s="281"/>
      <c r="B167" s="281"/>
      <c r="C167" s="281"/>
      <c r="D167" s="281"/>
      <c r="E167" s="281"/>
      <c r="F167" s="281"/>
      <c r="G167" s="281"/>
      <c r="H167" s="281"/>
      <c r="I167" s="281"/>
      <c r="J167" s="281"/>
      <c r="K167" s="281"/>
      <c r="L167" s="281"/>
    </row>
    <row r="168" spans="1:12" ht="15" x14ac:dyDescent="0.25">
      <c r="A168" s="281"/>
      <c r="B168" s="281"/>
      <c r="C168" s="281"/>
      <c r="D168" s="281"/>
      <c r="E168" s="281"/>
      <c r="F168" s="281"/>
      <c r="G168" s="281"/>
      <c r="H168" s="281"/>
      <c r="I168" s="281"/>
      <c r="J168" s="281"/>
      <c r="K168" s="281"/>
      <c r="L168" s="281"/>
    </row>
    <row r="169" spans="1:12" ht="15" x14ac:dyDescent="0.25">
      <c r="A169" s="281"/>
      <c r="B169" s="281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</row>
    <row r="170" spans="1:12" ht="15" x14ac:dyDescent="0.25">
      <c r="A170" s="281"/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4"/>
  <sheetViews>
    <sheetView workbookViewId="0">
      <pane ySplit="5" topLeftCell="A6" activePane="bottomLeft" state="frozen"/>
      <selection pane="bottomLeft"/>
    </sheetView>
  </sheetViews>
  <sheetFormatPr baseColWidth="10" defaultColWidth="12.83203125" defaultRowHeight="12.75" x14ac:dyDescent="0.2"/>
  <cols>
    <col min="1" max="1" width="3.1640625" style="286" customWidth="1"/>
    <col min="2" max="2" width="3.33203125" style="286" customWidth="1"/>
    <col min="3" max="3" width="8.33203125" style="286" customWidth="1"/>
    <col min="4" max="5" width="10.1640625" style="287" customWidth="1"/>
    <col min="6" max="17" width="9" style="287" customWidth="1"/>
    <col min="18" max="19" width="11.33203125" style="287" customWidth="1"/>
    <col min="20" max="22" width="9" style="287" customWidth="1"/>
    <col min="23" max="23" width="7.5" style="288" customWidth="1"/>
    <col min="24" max="16384" width="12.83203125" style="286"/>
  </cols>
  <sheetData>
    <row r="1" spans="1:23" s="282" customFormat="1" ht="15.75" x14ac:dyDescent="0.25">
      <c r="A1" s="284" t="s">
        <v>908</v>
      </c>
      <c r="D1" s="283"/>
      <c r="E1" s="283"/>
      <c r="F1" s="283"/>
      <c r="G1" s="283"/>
      <c r="H1" s="283"/>
      <c r="I1" s="283"/>
      <c r="J1" s="283"/>
      <c r="K1" s="283"/>
      <c r="V1" s="283"/>
    </row>
    <row r="2" spans="1:23" s="282" customFormat="1" ht="15.75" x14ac:dyDescent="0.25">
      <c r="A2" s="284" t="s">
        <v>893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5"/>
      <c r="Q2" s="285"/>
      <c r="R2" s="285"/>
      <c r="S2" s="285"/>
      <c r="T2" s="285"/>
      <c r="U2" s="285"/>
      <c r="V2" s="283"/>
    </row>
    <row r="4" spans="1:23" x14ac:dyDescent="0.2">
      <c r="A4" s="278"/>
      <c r="B4" s="278"/>
      <c r="C4" s="278"/>
      <c r="D4" s="278" t="s">
        <v>894</v>
      </c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86"/>
    </row>
    <row r="5" spans="1:23" ht="25.5" customHeight="1" x14ac:dyDescent="0.2">
      <c r="A5" s="278" t="s">
        <v>572</v>
      </c>
      <c r="B5" s="278" t="s">
        <v>155</v>
      </c>
      <c r="C5" s="278" t="s">
        <v>895</v>
      </c>
      <c r="D5" s="279" t="s">
        <v>909</v>
      </c>
      <c r="E5" s="279" t="s">
        <v>910</v>
      </c>
      <c r="F5" s="279" t="s">
        <v>896</v>
      </c>
      <c r="G5" s="279" t="s">
        <v>897</v>
      </c>
      <c r="H5" s="279" t="s">
        <v>898</v>
      </c>
      <c r="I5" s="279" t="s">
        <v>899</v>
      </c>
      <c r="J5" s="279" t="s">
        <v>900</v>
      </c>
      <c r="K5" s="279" t="s">
        <v>901</v>
      </c>
      <c r="L5" s="279" t="s">
        <v>911</v>
      </c>
      <c r="M5" s="279" t="s">
        <v>912</v>
      </c>
      <c r="N5" s="279" t="s">
        <v>913</v>
      </c>
      <c r="O5" s="279" t="s">
        <v>914</v>
      </c>
      <c r="P5" s="279" t="s">
        <v>915</v>
      </c>
      <c r="Q5" s="279" t="s">
        <v>916</v>
      </c>
      <c r="R5" s="279" t="s">
        <v>917</v>
      </c>
      <c r="S5" s="279" t="s">
        <v>918</v>
      </c>
      <c r="T5" s="279" t="s">
        <v>902</v>
      </c>
      <c r="U5" s="279" t="s">
        <v>919</v>
      </c>
      <c r="V5" s="279" t="s">
        <v>904</v>
      </c>
      <c r="W5" s="286"/>
    </row>
    <row r="6" spans="1:23" x14ac:dyDescent="0.2">
      <c r="A6" s="278" t="s">
        <v>905</v>
      </c>
      <c r="B6" s="278"/>
      <c r="C6" s="278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6"/>
    </row>
    <row r="7" spans="1:23" x14ac:dyDescent="0.2">
      <c r="A7" s="278"/>
      <c r="B7" s="278" t="s">
        <v>18</v>
      </c>
      <c r="C7" s="278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6"/>
    </row>
    <row r="8" spans="1:23" x14ac:dyDescent="0.2">
      <c r="A8" s="278"/>
      <c r="B8" s="278"/>
      <c r="C8" s="278" t="s">
        <v>35</v>
      </c>
      <c r="D8" s="280">
        <v>34152</v>
      </c>
      <c r="E8" s="280">
        <v>32979</v>
      </c>
      <c r="F8" s="280">
        <v>35012</v>
      </c>
      <c r="G8" s="280">
        <v>33646</v>
      </c>
      <c r="H8" s="280">
        <v>36042</v>
      </c>
      <c r="I8" s="280">
        <v>34565</v>
      </c>
      <c r="J8" s="280">
        <v>35313</v>
      </c>
      <c r="K8" s="280">
        <v>34097</v>
      </c>
      <c r="L8" s="280">
        <v>36257</v>
      </c>
      <c r="M8" s="280">
        <v>34969</v>
      </c>
      <c r="N8" s="280">
        <v>36296</v>
      </c>
      <c r="O8" s="280">
        <v>34823</v>
      </c>
      <c r="P8" s="280">
        <v>35771</v>
      </c>
      <c r="Q8" s="280">
        <v>35165</v>
      </c>
      <c r="R8" s="280">
        <v>35046</v>
      </c>
      <c r="S8" s="280">
        <v>34556</v>
      </c>
      <c r="T8" s="280">
        <v>214691</v>
      </c>
      <c r="U8" s="280">
        <v>207265</v>
      </c>
      <c r="V8" s="280">
        <v>421956</v>
      </c>
      <c r="W8" s="286"/>
    </row>
    <row r="9" spans="1:23" x14ac:dyDescent="0.2">
      <c r="A9" s="278"/>
      <c r="B9" s="278"/>
      <c r="C9" s="278" t="s">
        <v>906</v>
      </c>
      <c r="D9" s="280">
        <v>33660</v>
      </c>
      <c r="E9" s="280">
        <v>32911</v>
      </c>
      <c r="F9" s="280">
        <v>34593</v>
      </c>
      <c r="G9" s="280">
        <v>33566</v>
      </c>
      <c r="H9" s="280">
        <v>35277</v>
      </c>
      <c r="I9" s="280">
        <v>34046</v>
      </c>
      <c r="J9" s="280">
        <v>36387</v>
      </c>
      <c r="K9" s="280">
        <v>34742</v>
      </c>
      <c r="L9" s="280">
        <v>35104</v>
      </c>
      <c r="M9" s="280">
        <v>33971</v>
      </c>
      <c r="N9" s="280">
        <v>35796</v>
      </c>
      <c r="O9" s="280">
        <v>34603</v>
      </c>
      <c r="P9" s="280">
        <v>35602</v>
      </c>
      <c r="Q9" s="280">
        <v>34569</v>
      </c>
      <c r="R9" s="280">
        <v>34875</v>
      </c>
      <c r="S9" s="280">
        <v>33960</v>
      </c>
      <c r="T9" s="280">
        <v>212759</v>
      </c>
      <c r="U9" s="280">
        <v>205497</v>
      </c>
      <c r="V9" s="280">
        <v>418256</v>
      </c>
      <c r="W9" s="286"/>
    </row>
    <row r="10" spans="1:23" x14ac:dyDescent="0.2">
      <c r="A10" s="278"/>
      <c r="B10" s="278"/>
      <c r="C10" s="278" t="s">
        <v>907</v>
      </c>
      <c r="D10" s="280">
        <v>33484</v>
      </c>
      <c r="E10" s="280">
        <v>32011</v>
      </c>
      <c r="F10" s="280">
        <v>34414</v>
      </c>
      <c r="G10" s="280">
        <v>32659</v>
      </c>
      <c r="H10" s="280">
        <v>34903</v>
      </c>
      <c r="I10" s="280">
        <v>33949</v>
      </c>
      <c r="J10" s="280">
        <v>35436</v>
      </c>
      <c r="K10" s="280">
        <v>34224</v>
      </c>
      <c r="L10" s="280">
        <v>36481</v>
      </c>
      <c r="M10" s="280">
        <v>34869</v>
      </c>
      <c r="N10" s="280">
        <v>34993</v>
      </c>
      <c r="O10" s="280">
        <v>33610</v>
      </c>
      <c r="P10" s="280">
        <v>35109</v>
      </c>
      <c r="Q10" s="280">
        <v>34352</v>
      </c>
      <c r="R10" s="280">
        <v>34394</v>
      </c>
      <c r="S10" s="280">
        <v>33752</v>
      </c>
      <c r="T10" s="280">
        <v>211336</v>
      </c>
      <c r="U10" s="280">
        <v>203663</v>
      </c>
      <c r="V10" s="280">
        <v>414999</v>
      </c>
      <c r="W10" s="286"/>
    </row>
    <row r="11" spans="1:23" x14ac:dyDescent="0.2">
      <c r="A11" s="278"/>
      <c r="B11" s="278"/>
      <c r="C11" s="278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6"/>
    </row>
    <row r="12" spans="1:23" x14ac:dyDescent="0.2">
      <c r="A12" s="278" t="s">
        <v>12</v>
      </c>
      <c r="B12" s="278"/>
      <c r="C12" s="278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6"/>
    </row>
    <row r="13" spans="1:23" x14ac:dyDescent="0.2">
      <c r="A13" s="278"/>
      <c r="B13" s="278" t="s">
        <v>52</v>
      </c>
      <c r="C13" s="278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6"/>
    </row>
    <row r="14" spans="1:23" x14ac:dyDescent="0.2">
      <c r="A14" s="278"/>
      <c r="B14" s="278"/>
      <c r="C14" s="278" t="s">
        <v>35</v>
      </c>
      <c r="D14" s="280">
        <v>7630</v>
      </c>
      <c r="E14" s="280">
        <v>7459</v>
      </c>
      <c r="F14" s="280">
        <v>7854</v>
      </c>
      <c r="G14" s="280">
        <v>7614</v>
      </c>
      <c r="H14" s="280">
        <v>8158</v>
      </c>
      <c r="I14" s="280">
        <v>7864</v>
      </c>
      <c r="J14" s="280">
        <v>8060</v>
      </c>
      <c r="K14" s="280">
        <v>7691</v>
      </c>
      <c r="L14" s="280">
        <v>8444</v>
      </c>
      <c r="M14" s="280">
        <v>8157</v>
      </c>
      <c r="N14" s="280">
        <v>8445</v>
      </c>
      <c r="O14" s="280">
        <v>7976</v>
      </c>
      <c r="P14" s="280">
        <v>8332</v>
      </c>
      <c r="Q14" s="280">
        <v>8166</v>
      </c>
      <c r="R14" s="280">
        <v>8104</v>
      </c>
      <c r="S14" s="280">
        <v>7965</v>
      </c>
      <c r="T14" s="280">
        <v>49293</v>
      </c>
      <c r="U14" s="280">
        <v>47468</v>
      </c>
      <c r="V14" s="280">
        <v>96761</v>
      </c>
      <c r="W14" s="286"/>
    </row>
    <row r="15" spans="1:23" x14ac:dyDescent="0.2">
      <c r="A15" s="278"/>
      <c r="B15" s="278"/>
      <c r="C15" s="278" t="s">
        <v>906</v>
      </c>
      <c r="D15" s="280">
        <v>7361</v>
      </c>
      <c r="E15" s="280">
        <v>7198</v>
      </c>
      <c r="F15" s="280">
        <v>7598</v>
      </c>
      <c r="G15" s="280">
        <v>7342</v>
      </c>
      <c r="H15" s="280">
        <v>7855</v>
      </c>
      <c r="I15" s="280">
        <v>7674</v>
      </c>
      <c r="J15" s="280">
        <v>8134</v>
      </c>
      <c r="K15" s="280">
        <v>7821</v>
      </c>
      <c r="L15" s="280">
        <v>8016</v>
      </c>
      <c r="M15" s="280">
        <v>7664</v>
      </c>
      <c r="N15" s="280">
        <v>8274</v>
      </c>
      <c r="O15" s="280">
        <v>8046</v>
      </c>
      <c r="P15" s="280">
        <v>8253</v>
      </c>
      <c r="Q15" s="280">
        <v>7933</v>
      </c>
      <c r="R15" s="280">
        <v>8027</v>
      </c>
      <c r="S15" s="280">
        <v>7738</v>
      </c>
      <c r="T15" s="280">
        <v>48130</v>
      </c>
      <c r="U15" s="280">
        <v>46480</v>
      </c>
      <c r="V15" s="280">
        <v>94610</v>
      </c>
      <c r="W15" s="286"/>
    </row>
    <row r="16" spans="1:23" x14ac:dyDescent="0.2">
      <c r="A16" s="278"/>
      <c r="B16" s="278"/>
      <c r="C16" s="278" t="s">
        <v>907</v>
      </c>
      <c r="D16" s="280">
        <v>7375</v>
      </c>
      <c r="E16" s="280">
        <v>7049</v>
      </c>
      <c r="F16" s="280">
        <v>7612</v>
      </c>
      <c r="G16" s="280">
        <v>7190</v>
      </c>
      <c r="H16" s="280">
        <v>7599</v>
      </c>
      <c r="I16" s="280">
        <v>7400</v>
      </c>
      <c r="J16" s="280">
        <v>7832</v>
      </c>
      <c r="K16" s="280">
        <v>7632</v>
      </c>
      <c r="L16" s="280">
        <v>8090</v>
      </c>
      <c r="M16" s="280">
        <v>7794</v>
      </c>
      <c r="N16" s="280">
        <v>7855</v>
      </c>
      <c r="O16" s="280">
        <v>7560</v>
      </c>
      <c r="P16" s="280">
        <v>8086</v>
      </c>
      <c r="Q16" s="280">
        <v>8003</v>
      </c>
      <c r="R16" s="280">
        <v>7865</v>
      </c>
      <c r="S16" s="280">
        <v>7806</v>
      </c>
      <c r="T16" s="280">
        <v>47074</v>
      </c>
      <c r="U16" s="280">
        <v>45579</v>
      </c>
      <c r="V16" s="280">
        <v>92653</v>
      </c>
      <c r="W16" s="286"/>
    </row>
    <row r="17" spans="1:23" x14ac:dyDescent="0.2">
      <c r="A17" s="278"/>
      <c r="B17" s="278"/>
      <c r="C17" s="278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6"/>
    </row>
    <row r="18" spans="1:23" x14ac:dyDescent="0.2">
      <c r="A18" s="278" t="s">
        <v>13</v>
      </c>
      <c r="B18" s="278"/>
      <c r="C18" s="278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6"/>
    </row>
    <row r="19" spans="1:23" x14ac:dyDescent="0.2">
      <c r="A19" s="278"/>
      <c r="B19" s="278" t="s">
        <v>52</v>
      </c>
      <c r="C19" s="278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6"/>
    </row>
    <row r="20" spans="1:23" x14ac:dyDescent="0.2">
      <c r="A20" s="278"/>
      <c r="B20" s="278"/>
      <c r="C20" s="278" t="s">
        <v>35</v>
      </c>
      <c r="D20" s="280">
        <v>183</v>
      </c>
      <c r="E20" s="280">
        <v>185</v>
      </c>
      <c r="F20" s="280">
        <v>183</v>
      </c>
      <c r="G20" s="280">
        <v>185</v>
      </c>
      <c r="H20" s="280">
        <v>247</v>
      </c>
      <c r="I20" s="280">
        <v>249</v>
      </c>
      <c r="J20" s="280">
        <v>221</v>
      </c>
      <c r="K20" s="280">
        <v>187</v>
      </c>
      <c r="L20" s="280">
        <v>211</v>
      </c>
      <c r="M20" s="280">
        <v>217</v>
      </c>
      <c r="N20" s="280">
        <v>187</v>
      </c>
      <c r="O20" s="280">
        <v>215</v>
      </c>
      <c r="P20" s="280">
        <v>184</v>
      </c>
      <c r="Q20" s="280">
        <v>189</v>
      </c>
      <c r="R20" s="280">
        <v>152</v>
      </c>
      <c r="S20" s="280">
        <v>156</v>
      </c>
      <c r="T20" s="280">
        <v>1233</v>
      </c>
      <c r="U20" s="280">
        <v>1242</v>
      </c>
      <c r="V20" s="280">
        <v>2475</v>
      </c>
      <c r="W20" s="286"/>
    </row>
    <row r="21" spans="1:23" x14ac:dyDescent="0.2">
      <c r="A21" s="278"/>
      <c r="B21" s="278"/>
      <c r="C21" s="278" t="s">
        <v>906</v>
      </c>
      <c r="D21" s="280">
        <v>158</v>
      </c>
      <c r="E21" s="280">
        <v>142</v>
      </c>
      <c r="F21" s="280">
        <v>158</v>
      </c>
      <c r="G21" s="280">
        <v>142</v>
      </c>
      <c r="H21" s="280">
        <v>186</v>
      </c>
      <c r="I21" s="280">
        <v>185</v>
      </c>
      <c r="J21" s="280">
        <v>215</v>
      </c>
      <c r="K21" s="280">
        <v>206</v>
      </c>
      <c r="L21" s="280">
        <v>186</v>
      </c>
      <c r="M21" s="280">
        <v>154</v>
      </c>
      <c r="N21" s="280">
        <v>206</v>
      </c>
      <c r="O21" s="280">
        <v>190</v>
      </c>
      <c r="P21" s="280">
        <v>159</v>
      </c>
      <c r="Q21" s="280">
        <v>184</v>
      </c>
      <c r="R21" s="280">
        <v>131</v>
      </c>
      <c r="S21" s="280">
        <v>152</v>
      </c>
      <c r="T21" s="280">
        <v>1110</v>
      </c>
      <c r="U21" s="280">
        <v>1061</v>
      </c>
      <c r="V21" s="280">
        <v>2171</v>
      </c>
      <c r="W21" s="286"/>
    </row>
    <row r="22" spans="1:23" x14ac:dyDescent="0.2">
      <c r="A22" s="278"/>
      <c r="B22" s="278"/>
      <c r="C22" s="278" t="s">
        <v>907</v>
      </c>
      <c r="D22" s="280">
        <v>158</v>
      </c>
      <c r="E22" s="280">
        <v>139</v>
      </c>
      <c r="F22" s="280">
        <v>158</v>
      </c>
      <c r="G22" s="280">
        <v>139</v>
      </c>
      <c r="H22" s="280">
        <v>161</v>
      </c>
      <c r="I22" s="280">
        <v>142</v>
      </c>
      <c r="J22" s="280">
        <v>162</v>
      </c>
      <c r="K22" s="280">
        <v>153</v>
      </c>
      <c r="L22" s="280">
        <v>181</v>
      </c>
      <c r="M22" s="280">
        <v>170</v>
      </c>
      <c r="N22" s="280">
        <v>182</v>
      </c>
      <c r="O22" s="280">
        <v>135</v>
      </c>
      <c r="P22" s="280">
        <v>175</v>
      </c>
      <c r="Q22" s="280">
        <v>163</v>
      </c>
      <c r="R22" s="280">
        <v>145</v>
      </c>
      <c r="S22" s="280">
        <v>135</v>
      </c>
      <c r="T22" s="280">
        <v>1019</v>
      </c>
      <c r="U22" s="280">
        <v>902</v>
      </c>
      <c r="V22" s="280">
        <v>1921</v>
      </c>
      <c r="W22" s="286"/>
    </row>
    <row r="23" spans="1:23" x14ac:dyDescent="0.2">
      <c r="A23" s="278"/>
      <c r="B23" s="278"/>
      <c r="C23" s="278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6"/>
    </row>
    <row r="24" spans="1:23" x14ac:dyDescent="0.2">
      <c r="A24" s="278" t="s">
        <v>25</v>
      </c>
      <c r="B24" s="278"/>
      <c r="C24" s="278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6"/>
    </row>
    <row r="25" spans="1:23" x14ac:dyDescent="0.2">
      <c r="A25" s="278"/>
      <c r="B25" s="278" t="s">
        <v>18</v>
      </c>
      <c r="C25" s="278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6"/>
    </row>
    <row r="26" spans="1:23" x14ac:dyDescent="0.2">
      <c r="A26" s="278"/>
      <c r="B26" s="278"/>
      <c r="C26" s="278" t="s">
        <v>35</v>
      </c>
      <c r="D26" s="280">
        <v>23017</v>
      </c>
      <c r="E26" s="280">
        <v>21984</v>
      </c>
      <c r="F26" s="280">
        <v>23609</v>
      </c>
      <c r="G26" s="280">
        <v>22475</v>
      </c>
      <c r="H26" s="280">
        <v>24242</v>
      </c>
      <c r="I26" s="280">
        <v>23319</v>
      </c>
      <c r="J26" s="280">
        <v>23917</v>
      </c>
      <c r="K26" s="280">
        <v>23142</v>
      </c>
      <c r="L26" s="280">
        <v>24677</v>
      </c>
      <c r="M26" s="280">
        <v>23759</v>
      </c>
      <c r="N26" s="280">
        <v>24871</v>
      </c>
      <c r="O26" s="280">
        <v>23916</v>
      </c>
      <c r="P26" s="280">
        <v>24494</v>
      </c>
      <c r="Q26" s="280">
        <v>24128</v>
      </c>
      <c r="R26" s="280">
        <v>24035</v>
      </c>
      <c r="S26" s="280">
        <v>23762</v>
      </c>
      <c r="T26" s="280">
        <v>145810</v>
      </c>
      <c r="U26" s="280">
        <v>140739</v>
      </c>
      <c r="V26" s="280">
        <v>286549</v>
      </c>
      <c r="W26" s="286"/>
    </row>
    <row r="27" spans="1:23" x14ac:dyDescent="0.2">
      <c r="A27" s="278"/>
      <c r="B27" s="278"/>
      <c r="C27" s="278" t="s">
        <v>906</v>
      </c>
      <c r="D27" s="280">
        <v>22764</v>
      </c>
      <c r="E27" s="280">
        <v>22106</v>
      </c>
      <c r="F27" s="280">
        <v>23419</v>
      </c>
      <c r="G27" s="280">
        <v>22596</v>
      </c>
      <c r="H27" s="280">
        <v>23882</v>
      </c>
      <c r="I27" s="280">
        <v>22865</v>
      </c>
      <c r="J27" s="280">
        <v>24729</v>
      </c>
      <c r="K27" s="280">
        <v>23642</v>
      </c>
      <c r="L27" s="280">
        <v>23893</v>
      </c>
      <c r="M27" s="280">
        <v>23122</v>
      </c>
      <c r="N27" s="280">
        <v>24473</v>
      </c>
      <c r="O27" s="280">
        <v>23609</v>
      </c>
      <c r="P27" s="280">
        <v>24471</v>
      </c>
      <c r="Q27" s="280">
        <v>23819</v>
      </c>
      <c r="R27" s="280">
        <v>24004</v>
      </c>
      <c r="S27" s="280">
        <v>23447</v>
      </c>
      <c r="T27" s="280">
        <v>144867</v>
      </c>
      <c r="U27" s="280">
        <v>139653</v>
      </c>
      <c r="V27" s="280">
        <v>284520</v>
      </c>
      <c r="W27" s="286"/>
    </row>
    <row r="28" spans="1:23" x14ac:dyDescent="0.2">
      <c r="A28" s="278"/>
      <c r="B28" s="278"/>
      <c r="C28" s="278" t="s">
        <v>907</v>
      </c>
      <c r="D28" s="280">
        <v>22568</v>
      </c>
      <c r="E28" s="280">
        <v>21429</v>
      </c>
      <c r="F28" s="280">
        <v>23220</v>
      </c>
      <c r="G28" s="280">
        <v>21916</v>
      </c>
      <c r="H28" s="280">
        <v>23737</v>
      </c>
      <c r="I28" s="280">
        <v>22973</v>
      </c>
      <c r="J28" s="280">
        <v>24173</v>
      </c>
      <c r="K28" s="280">
        <v>23181</v>
      </c>
      <c r="L28" s="280">
        <v>25014</v>
      </c>
      <c r="M28" s="280">
        <v>23878</v>
      </c>
      <c r="N28" s="280">
        <v>24031</v>
      </c>
      <c r="O28" s="280">
        <v>22967</v>
      </c>
      <c r="P28" s="280">
        <v>24080</v>
      </c>
      <c r="Q28" s="280">
        <v>23512</v>
      </c>
      <c r="R28" s="280">
        <v>23623</v>
      </c>
      <c r="S28" s="280">
        <v>23147</v>
      </c>
      <c r="T28" s="280">
        <v>144255</v>
      </c>
      <c r="U28" s="280">
        <v>138427</v>
      </c>
      <c r="V28" s="280">
        <v>282682</v>
      </c>
      <c r="W28" s="286"/>
    </row>
    <row r="29" spans="1:23" x14ac:dyDescent="0.2">
      <c r="A29" s="278"/>
      <c r="B29" s="278"/>
      <c r="C29" s="278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6"/>
    </row>
    <row r="30" spans="1:23" x14ac:dyDescent="0.2">
      <c r="A30" s="278"/>
      <c r="B30" s="278" t="s">
        <v>52</v>
      </c>
      <c r="C30" s="278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6"/>
    </row>
    <row r="31" spans="1:23" x14ac:dyDescent="0.2">
      <c r="A31" s="278"/>
      <c r="B31" s="278"/>
      <c r="C31" s="278" t="s">
        <v>35</v>
      </c>
      <c r="D31" s="280">
        <v>21443</v>
      </c>
      <c r="E31" s="280">
        <v>20494</v>
      </c>
      <c r="F31" s="280">
        <v>21972</v>
      </c>
      <c r="G31" s="280">
        <v>20918</v>
      </c>
      <c r="H31" s="280">
        <v>22452</v>
      </c>
      <c r="I31" s="280">
        <v>21661</v>
      </c>
      <c r="J31" s="280">
        <v>22237</v>
      </c>
      <c r="K31" s="280">
        <v>21494</v>
      </c>
      <c r="L31" s="280">
        <v>22899</v>
      </c>
      <c r="M31" s="280">
        <v>22118</v>
      </c>
      <c r="N31" s="280">
        <v>23136</v>
      </c>
      <c r="O31" s="280">
        <v>22264</v>
      </c>
      <c r="P31" s="280">
        <v>22919</v>
      </c>
      <c r="Q31" s="280">
        <v>22605</v>
      </c>
      <c r="R31" s="280">
        <v>22635</v>
      </c>
      <c r="S31" s="280">
        <v>22367</v>
      </c>
      <c r="T31" s="280">
        <v>135615</v>
      </c>
      <c r="U31" s="280">
        <v>131060</v>
      </c>
      <c r="V31" s="280">
        <v>266675</v>
      </c>
      <c r="W31" s="286"/>
    </row>
    <row r="32" spans="1:23" x14ac:dyDescent="0.2">
      <c r="A32" s="278"/>
      <c r="B32" s="278"/>
      <c r="C32" s="278" t="s">
        <v>906</v>
      </c>
      <c r="D32" s="280">
        <v>21158</v>
      </c>
      <c r="E32" s="280">
        <v>20653</v>
      </c>
      <c r="F32" s="280">
        <v>21735</v>
      </c>
      <c r="G32" s="280">
        <v>21068</v>
      </c>
      <c r="H32" s="280">
        <v>22163</v>
      </c>
      <c r="I32" s="280">
        <v>21270</v>
      </c>
      <c r="J32" s="280">
        <v>22875</v>
      </c>
      <c r="K32" s="280">
        <v>21944</v>
      </c>
      <c r="L32" s="280">
        <v>22222</v>
      </c>
      <c r="M32" s="280">
        <v>21511</v>
      </c>
      <c r="N32" s="280">
        <v>22790</v>
      </c>
      <c r="O32" s="280">
        <v>22016</v>
      </c>
      <c r="P32" s="280">
        <v>22811</v>
      </c>
      <c r="Q32" s="280">
        <v>22166</v>
      </c>
      <c r="R32" s="280">
        <v>22528</v>
      </c>
      <c r="S32" s="280">
        <v>21933</v>
      </c>
      <c r="T32" s="280">
        <v>134596</v>
      </c>
      <c r="U32" s="280">
        <v>129975</v>
      </c>
      <c r="V32" s="280">
        <v>264571</v>
      </c>
      <c r="W32" s="286"/>
    </row>
    <row r="33" spans="1:23" x14ac:dyDescent="0.2">
      <c r="A33" s="278"/>
      <c r="B33" s="278"/>
      <c r="C33" s="278" t="s">
        <v>907</v>
      </c>
      <c r="D33" s="280">
        <v>20959</v>
      </c>
      <c r="E33" s="280">
        <v>20006</v>
      </c>
      <c r="F33" s="280">
        <v>21531</v>
      </c>
      <c r="G33" s="280">
        <v>20408</v>
      </c>
      <c r="H33" s="280">
        <v>21952</v>
      </c>
      <c r="I33" s="280">
        <v>21384</v>
      </c>
      <c r="J33" s="280">
        <v>22385</v>
      </c>
      <c r="K33" s="280">
        <v>21548</v>
      </c>
      <c r="L33" s="280">
        <v>23104</v>
      </c>
      <c r="M33" s="280">
        <v>22163</v>
      </c>
      <c r="N33" s="280">
        <v>22444</v>
      </c>
      <c r="O33" s="280">
        <v>21403</v>
      </c>
      <c r="P33" s="280">
        <v>22470</v>
      </c>
      <c r="Q33" s="280">
        <v>21919</v>
      </c>
      <c r="R33" s="280">
        <v>22192</v>
      </c>
      <c r="S33" s="280">
        <v>21688</v>
      </c>
      <c r="T33" s="280">
        <v>133886</v>
      </c>
      <c r="U33" s="280">
        <v>128825</v>
      </c>
      <c r="V33" s="280">
        <v>262711</v>
      </c>
      <c r="W33" s="286"/>
    </row>
    <row r="34" spans="1:23" x14ac:dyDescent="0.2">
      <c r="A34" s="278"/>
      <c r="B34" s="278"/>
      <c r="C34" s="278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6"/>
    </row>
    <row r="35" spans="1:23" x14ac:dyDescent="0.2">
      <c r="A35" s="278"/>
      <c r="B35" s="278" t="s">
        <v>839</v>
      </c>
      <c r="C35" s="278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6"/>
    </row>
    <row r="36" spans="1:23" x14ac:dyDescent="0.2">
      <c r="A36" s="278"/>
      <c r="B36" s="278"/>
      <c r="C36" s="278" t="s">
        <v>35</v>
      </c>
      <c r="D36" s="280">
        <v>1574</v>
      </c>
      <c r="E36" s="280">
        <v>1490</v>
      </c>
      <c r="F36" s="280">
        <v>1637</v>
      </c>
      <c r="G36" s="280">
        <v>1557</v>
      </c>
      <c r="H36" s="280">
        <v>1790</v>
      </c>
      <c r="I36" s="280">
        <v>1658</v>
      </c>
      <c r="J36" s="280">
        <v>1680</v>
      </c>
      <c r="K36" s="280">
        <v>1648</v>
      </c>
      <c r="L36" s="280">
        <v>1778</v>
      </c>
      <c r="M36" s="280">
        <v>1641</v>
      </c>
      <c r="N36" s="280">
        <v>1735</v>
      </c>
      <c r="O36" s="280">
        <v>1652</v>
      </c>
      <c r="P36" s="280">
        <v>1575</v>
      </c>
      <c r="Q36" s="280">
        <v>1523</v>
      </c>
      <c r="R36" s="280">
        <v>1400</v>
      </c>
      <c r="S36" s="280">
        <v>1395</v>
      </c>
      <c r="T36" s="280">
        <v>10195</v>
      </c>
      <c r="U36" s="280">
        <v>9679</v>
      </c>
      <c r="V36" s="280">
        <v>19874</v>
      </c>
      <c r="W36" s="286"/>
    </row>
    <row r="37" spans="1:23" x14ac:dyDescent="0.2">
      <c r="A37" s="278"/>
      <c r="B37" s="278"/>
      <c r="C37" s="278" t="s">
        <v>906</v>
      </c>
      <c r="D37" s="280">
        <v>1606</v>
      </c>
      <c r="E37" s="280">
        <v>1453</v>
      </c>
      <c r="F37" s="280">
        <v>1684</v>
      </c>
      <c r="G37" s="280">
        <v>1528</v>
      </c>
      <c r="H37" s="280">
        <v>1719</v>
      </c>
      <c r="I37" s="280">
        <v>1595</v>
      </c>
      <c r="J37" s="280">
        <v>1854</v>
      </c>
      <c r="K37" s="280">
        <v>1698</v>
      </c>
      <c r="L37" s="280">
        <v>1671</v>
      </c>
      <c r="M37" s="280">
        <v>1611</v>
      </c>
      <c r="N37" s="280">
        <v>1683</v>
      </c>
      <c r="O37" s="280">
        <v>1593</v>
      </c>
      <c r="P37" s="280">
        <v>1660</v>
      </c>
      <c r="Q37" s="280">
        <v>1653</v>
      </c>
      <c r="R37" s="280">
        <v>1476</v>
      </c>
      <c r="S37" s="280">
        <v>1514</v>
      </c>
      <c r="T37" s="280">
        <v>10271</v>
      </c>
      <c r="U37" s="280">
        <v>9678</v>
      </c>
      <c r="V37" s="280">
        <v>19949</v>
      </c>
      <c r="W37" s="286"/>
    </row>
    <row r="38" spans="1:23" x14ac:dyDescent="0.2">
      <c r="A38" s="278"/>
      <c r="B38" s="278"/>
      <c r="C38" s="278" t="s">
        <v>907</v>
      </c>
      <c r="D38" s="280">
        <v>1609</v>
      </c>
      <c r="E38" s="280">
        <v>1423</v>
      </c>
      <c r="F38" s="280">
        <v>1689</v>
      </c>
      <c r="G38" s="280">
        <v>1508</v>
      </c>
      <c r="H38" s="280">
        <v>1785</v>
      </c>
      <c r="I38" s="280">
        <v>1589</v>
      </c>
      <c r="J38" s="280">
        <v>1788</v>
      </c>
      <c r="K38" s="280">
        <v>1633</v>
      </c>
      <c r="L38" s="280">
        <v>1910</v>
      </c>
      <c r="M38" s="280">
        <v>1715</v>
      </c>
      <c r="N38" s="280">
        <v>1587</v>
      </c>
      <c r="O38" s="280">
        <v>1564</v>
      </c>
      <c r="P38" s="280">
        <v>1610</v>
      </c>
      <c r="Q38" s="280">
        <v>1593</v>
      </c>
      <c r="R38" s="280">
        <v>1431</v>
      </c>
      <c r="S38" s="280">
        <v>1459</v>
      </c>
      <c r="T38" s="280">
        <v>10369</v>
      </c>
      <c r="U38" s="280">
        <v>9602</v>
      </c>
      <c r="V38" s="280">
        <v>19971</v>
      </c>
      <c r="W38" s="286"/>
    </row>
    <row r="39" spans="1:23" x14ac:dyDescent="0.2">
      <c r="A39" s="278"/>
      <c r="B39" s="278"/>
      <c r="C39" s="278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6"/>
    </row>
    <row r="40" spans="1:23" x14ac:dyDescent="0.2">
      <c r="A40" s="278" t="s">
        <v>15</v>
      </c>
      <c r="B40" s="278"/>
      <c r="C40" s="278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6"/>
    </row>
    <row r="41" spans="1:23" x14ac:dyDescent="0.2">
      <c r="A41" s="278"/>
      <c r="B41" s="278" t="s">
        <v>18</v>
      </c>
      <c r="C41" s="278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6"/>
    </row>
    <row r="42" spans="1:23" x14ac:dyDescent="0.2">
      <c r="A42" s="278"/>
      <c r="B42" s="278"/>
      <c r="C42" s="278" t="s">
        <v>35</v>
      </c>
      <c r="D42" s="280">
        <v>3322</v>
      </c>
      <c r="E42" s="280">
        <v>3351</v>
      </c>
      <c r="F42" s="280">
        <v>3366</v>
      </c>
      <c r="G42" s="280">
        <v>3372</v>
      </c>
      <c r="H42" s="280">
        <v>3395</v>
      </c>
      <c r="I42" s="280">
        <v>3133</v>
      </c>
      <c r="J42" s="280">
        <v>3115</v>
      </c>
      <c r="K42" s="280">
        <v>3077</v>
      </c>
      <c r="L42" s="280">
        <v>2925</v>
      </c>
      <c r="M42" s="280">
        <v>2836</v>
      </c>
      <c r="N42" s="280">
        <v>2793</v>
      </c>
      <c r="O42" s="280">
        <v>2716</v>
      </c>
      <c r="P42" s="280">
        <v>2761</v>
      </c>
      <c r="Q42" s="280">
        <v>2682</v>
      </c>
      <c r="R42" s="280">
        <v>2755</v>
      </c>
      <c r="S42" s="280">
        <v>2673</v>
      </c>
      <c r="T42" s="280">
        <v>18355</v>
      </c>
      <c r="U42" s="280">
        <v>17816</v>
      </c>
      <c r="V42" s="280">
        <v>36171</v>
      </c>
      <c r="W42" s="286"/>
    </row>
    <row r="43" spans="1:23" x14ac:dyDescent="0.2">
      <c r="A43" s="278"/>
      <c r="B43" s="278"/>
      <c r="C43" s="278" t="s">
        <v>906</v>
      </c>
      <c r="D43" s="280">
        <v>3377</v>
      </c>
      <c r="E43" s="280">
        <v>3465</v>
      </c>
      <c r="F43" s="280">
        <v>3418</v>
      </c>
      <c r="G43" s="280">
        <v>3486</v>
      </c>
      <c r="H43" s="280">
        <v>3354</v>
      </c>
      <c r="I43" s="280">
        <v>3322</v>
      </c>
      <c r="J43" s="280">
        <v>3309</v>
      </c>
      <c r="K43" s="280">
        <v>3073</v>
      </c>
      <c r="L43" s="280">
        <v>3009</v>
      </c>
      <c r="M43" s="280">
        <v>3031</v>
      </c>
      <c r="N43" s="280">
        <v>2843</v>
      </c>
      <c r="O43" s="280">
        <v>2758</v>
      </c>
      <c r="P43" s="280">
        <v>2719</v>
      </c>
      <c r="Q43" s="280">
        <v>2633</v>
      </c>
      <c r="R43" s="280">
        <v>2713</v>
      </c>
      <c r="S43" s="280">
        <v>2623</v>
      </c>
      <c r="T43" s="280">
        <v>18652</v>
      </c>
      <c r="U43" s="280">
        <v>18303</v>
      </c>
      <c r="V43" s="280">
        <v>36955</v>
      </c>
      <c r="W43" s="286"/>
    </row>
    <row r="44" spans="1:23" x14ac:dyDescent="0.2">
      <c r="A44" s="278"/>
      <c r="B44" s="278"/>
      <c r="C44" s="278" t="s">
        <v>907</v>
      </c>
      <c r="D44" s="280">
        <v>3383</v>
      </c>
      <c r="E44" s="280">
        <v>3394</v>
      </c>
      <c r="F44" s="280">
        <v>3424</v>
      </c>
      <c r="G44" s="280">
        <v>3414</v>
      </c>
      <c r="H44" s="280">
        <v>3406</v>
      </c>
      <c r="I44" s="280">
        <v>3434</v>
      </c>
      <c r="J44" s="280">
        <v>3269</v>
      </c>
      <c r="K44" s="280">
        <v>3258</v>
      </c>
      <c r="L44" s="280">
        <v>3196</v>
      </c>
      <c r="M44" s="280">
        <v>3027</v>
      </c>
      <c r="N44" s="280">
        <v>2925</v>
      </c>
      <c r="O44" s="280">
        <v>2948</v>
      </c>
      <c r="P44" s="280">
        <v>2768</v>
      </c>
      <c r="Q44" s="280">
        <v>2674</v>
      </c>
      <c r="R44" s="280">
        <v>2761</v>
      </c>
      <c r="S44" s="280">
        <v>2664</v>
      </c>
      <c r="T44" s="280">
        <v>18988</v>
      </c>
      <c r="U44" s="280">
        <v>18755</v>
      </c>
      <c r="V44" s="280">
        <v>37743</v>
      </c>
      <c r="W44" s="286"/>
    </row>
    <row r="45" spans="1:23" x14ac:dyDescent="0.2">
      <c r="A45" s="278"/>
      <c r="B45" s="278"/>
      <c r="C45" s="278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6"/>
    </row>
    <row r="46" spans="1:23" x14ac:dyDescent="0.2">
      <c r="A46" s="278"/>
      <c r="B46" s="278" t="s">
        <v>52</v>
      </c>
      <c r="C46" s="278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6"/>
    </row>
    <row r="47" spans="1:23" x14ac:dyDescent="0.2">
      <c r="A47" s="278"/>
      <c r="B47" s="278"/>
      <c r="C47" s="278" t="s">
        <v>35</v>
      </c>
      <c r="D47" s="280">
        <v>3322</v>
      </c>
      <c r="E47" s="280">
        <v>3351</v>
      </c>
      <c r="F47" s="280">
        <v>3366</v>
      </c>
      <c r="G47" s="280">
        <v>3372</v>
      </c>
      <c r="H47" s="280">
        <v>3394</v>
      </c>
      <c r="I47" s="280">
        <v>3133</v>
      </c>
      <c r="J47" s="280">
        <v>3115</v>
      </c>
      <c r="K47" s="280">
        <v>3076</v>
      </c>
      <c r="L47" s="280">
        <v>2922</v>
      </c>
      <c r="M47" s="280">
        <v>2834</v>
      </c>
      <c r="N47" s="280">
        <v>2792</v>
      </c>
      <c r="O47" s="280">
        <v>2714</v>
      </c>
      <c r="P47" s="280">
        <v>2760</v>
      </c>
      <c r="Q47" s="280">
        <v>2680</v>
      </c>
      <c r="R47" s="280">
        <v>2754</v>
      </c>
      <c r="S47" s="280">
        <v>2671</v>
      </c>
      <c r="T47" s="280">
        <v>18349</v>
      </c>
      <c r="U47" s="280">
        <v>17809</v>
      </c>
      <c r="V47" s="280">
        <v>36158</v>
      </c>
      <c r="W47" s="286"/>
    </row>
    <row r="48" spans="1:23" x14ac:dyDescent="0.2">
      <c r="A48" s="278"/>
      <c r="B48" s="278"/>
      <c r="C48" s="278" t="s">
        <v>906</v>
      </c>
      <c r="D48" s="280">
        <v>3377</v>
      </c>
      <c r="E48" s="280">
        <v>3465</v>
      </c>
      <c r="F48" s="280">
        <v>3418</v>
      </c>
      <c r="G48" s="280">
        <v>3486</v>
      </c>
      <c r="H48" s="280">
        <v>3354</v>
      </c>
      <c r="I48" s="280">
        <v>3322</v>
      </c>
      <c r="J48" s="280">
        <v>3308</v>
      </c>
      <c r="K48" s="280">
        <v>3073</v>
      </c>
      <c r="L48" s="280">
        <v>3009</v>
      </c>
      <c r="M48" s="280">
        <v>3030</v>
      </c>
      <c r="N48" s="280">
        <v>2840</v>
      </c>
      <c r="O48" s="280">
        <v>2756</v>
      </c>
      <c r="P48" s="280">
        <v>2718</v>
      </c>
      <c r="Q48" s="280">
        <v>2631</v>
      </c>
      <c r="R48" s="280">
        <v>2712</v>
      </c>
      <c r="S48" s="280">
        <v>2622</v>
      </c>
      <c r="T48" s="280">
        <v>18647</v>
      </c>
      <c r="U48" s="280">
        <v>18298</v>
      </c>
      <c r="V48" s="280">
        <v>36945</v>
      </c>
      <c r="W48" s="286"/>
    </row>
    <row r="49" spans="1:23" x14ac:dyDescent="0.2">
      <c r="A49" s="278"/>
      <c r="B49" s="278"/>
      <c r="C49" s="278" t="s">
        <v>907</v>
      </c>
      <c r="D49" s="280">
        <v>3383</v>
      </c>
      <c r="E49" s="280">
        <v>3393</v>
      </c>
      <c r="F49" s="280">
        <v>3424</v>
      </c>
      <c r="G49" s="280">
        <v>3414</v>
      </c>
      <c r="H49" s="280">
        <v>3406</v>
      </c>
      <c r="I49" s="280">
        <v>3434</v>
      </c>
      <c r="J49" s="280">
        <v>3269</v>
      </c>
      <c r="K49" s="280">
        <v>3258</v>
      </c>
      <c r="L49" s="280">
        <v>3195</v>
      </c>
      <c r="M49" s="280">
        <v>3027</v>
      </c>
      <c r="N49" s="280">
        <v>2925</v>
      </c>
      <c r="O49" s="280">
        <v>2947</v>
      </c>
      <c r="P49" s="280">
        <v>2765</v>
      </c>
      <c r="Q49" s="280">
        <v>2672</v>
      </c>
      <c r="R49" s="280">
        <v>2759</v>
      </c>
      <c r="S49" s="280">
        <v>2663</v>
      </c>
      <c r="T49" s="280">
        <v>18984</v>
      </c>
      <c r="U49" s="280">
        <v>18752</v>
      </c>
      <c r="V49" s="280">
        <v>37736</v>
      </c>
      <c r="W49" s="286"/>
    </row>
    <row r="50" spans="1:23" x14ac:dyDescent="0.2">
      <c r="A50" s="278"/>
      <c r="B50" s="278"/>
      <c r="C50" s="278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6"/>
    </row>
    <row r="51" spans="1:23" x14ac:dyDescent="0.2">
      <c r="A51" s="278"/>
      <c r="B51" s="278" t="s">
        <v>839</v>
      </c>
      <c r="C51" s="278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6"/>
    </row>
    <row r="52" spans="1:23" x14ac:dyDescent="0.2">
      <c r="A52" s="278"/>
      <c r="B52" s="278"/>
      <c r="C52" s="278" t="s">
        <v>35</v>
      </c>
      <c r="D52" s="280">
        <v>0</v>
      </c>
      <c r="E52" s="280">
        <v>0</v>
      </c>
      <c r="F52" s="280">
        <v>0</v>
      </c>
      <c r="G52" s="280">
        <v>0</v>
      </c>
      <c r="H52" s="280">
        <v>1</v>
      </c>
      <c r="I52" s="280">
        <v>0</v>
      </c>
      <c r="J52" s="280">
        <v>0</v>
      </c>
      <c r="K52" s="280">
        <v>1</v>
      </c>
      <c r="L52" s="280">
        <v>3</v>
      </c>
      <c r="M52" s="280">
        <v>2</v>
      </c>
      <c r="N52" s="280">
        <v>1</v>
      </c>
      <c r="O52" s="280">
        <v>2</v>
      </c>
      <c r="P52" s="280">
        <v>1</v>
      </c>
      <c r="Q52" s="280">
        <v>2</v>
      </c>
      <c r="R52" s="280">
        <v>1</v>
      </c>
      <c r="S52" s="280">
        <v>2</v>
      </c>
      <c r="T52" s="280">
        <v>6</v>
      </c>
      <c r="U52" s="280">
        <v>7</v>
      </c>
      <c r="V52" s="280">
        <v>13</v>
      </c>
      <c r="W52" s="286"/>
    </row>
    <row r="53" spans="1:23" x14ac:dyDescent="0.2">
      <c r="A53" s="278"/>
      <c r="B53" s="278"/>
      <c r="C53" s="278" t="s">
        <v>906</v>
      </c>
      <c r="D53" s="280">
        <v>0</v>
      </c>
      <c r="E53" s="280">
        <v>0</v>
      </c>
      <c r="F53" s="280">
        <v>0</v>
      </c>
      <c r="G53" s="280">
        <v>0</v>
      </c>
      <c r="H53" s="280">
        <v>0</v>
      </c>
      <c r="I53" s="280">
        <v>0</v>
      </c>
      <c r="J53" s="280">
        <v>1</v>
      </c>
      <c r="K53" s="280">
        <v>0</v>
      </c>
      <c r="L53" s="280">
        <v>0</v>
      </c>
      <c r="M53" s="280">
        <v>1</v>
      </c>
      <c r="N53" s="280">
        <v>3</v>
      </c>
      <c r="O53" s="280">
        <v>2</v>
      </c>
      <c r="P53" s="280">
        <v>1</v>
      </c>
      <c r="Q53" s="280">
        <v>2</v>
      </c>
      <c r="R53" s="280">
        <v>1</v>
      </c>
      <c r="S53" s="280">
        <v>1</v>
      </c>
      <c r="T53" s="280">
        <v>5</v>
      </c>
      <c r="U53" s="280">
        <v>5</v>
      </c>
      <c r="V53" s="280">
        <v>10</v>
      </c>
      <c r="W53" s="286"/>
    </row>
    <row r="54" spans="1:23" x14ac:dyDescent="0.2">
      <c r="A54" s="278"/>
      <c r="B54" s="278"/>
      <c r="C54" s="278" t="s">
        <v>907</v>
      </c>
      <c r="D54" s="280">
        <v>0</v>
      </c>
      <c r="E54" s="280">
        <v>1</v>
      </c>
      <c r="F54" s="280">
        <v>0</v>
      </c>
      <c r="G54" s="280">
        <v>0</v>
      </c>
      <c r="H54" s="280">
        <v>0</v>
      </c>
      <c r="I54" s="280">
        <v>0</v>
      </c>
      <c r="J54" s="280">
        <v>0</v>
      </c>
      <c r="K54" s="280">
        <v>0</v>
      </c>
      <c r="L54" s="280">
        <v>1</v>
      </c>
      <c r="M54" s="280">
        <v>0</v>
      </c>
      <c r="N54" s="280">
        <v>0</v>
      </c>
      <c r="O54" s="280">
        <v>1</v>
      </c>
      <c r="P54" s="280">
        <v>3</v>
      </c>
      <c r="Q54" s="280">
        <v>2</v>
      </c>
      <c r="R54" s="280">
        <v>2</v>
      </c>
      <c r="S54" s="280">
        <v>1</v>
      </c>
      <c r="T54" s="280">
        <v>4</v>
      </c>
      <c r="U54" s="280">
        <v>3</v>
      </c>
      <c r="V54" s="280">
        <v>7</v>
      </c>
      <c r="W54" s="286"/>
    </row>
    <row r="55" spans="1:23" x14ac:dyDescent="0.2">
      <c r="A55" s="278"/>
      <c r="B55" s="278"/>
      <c r="C55" s="278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6"/>
    </row>
    <row r="56" spans="1:23" ht="15" x14ac:dyDescent="0.25">
      <c r="A56" s="281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6"/>
    </row>
    <row r="57" spans="1:23" ht="15" x14ac:dyDescent="0.25">
      <c r="A57" s="281"/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6"/>
    </row>
    <row r="58" spans="1:23" ht="15" x14ac:dyDescent="0.25">
      <c r="A58" s="281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6"/>
    </row>
    <row r="59" spans="1:23" ht="15" x14ac:dyDescent="0.25">
      <c r="A59" s="281"/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6"/>
    </row>
    <row r="60" spans="1:23" ht="15" x14ac:dyDescent="0.25">
      <c r="A60" s="281"/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6"/>
    </row>
    <row r="61" spans="1:23" ht="15" x14ac:dyDescent="0.25">
      <c r="A61" s="281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6"/>
    </row>
    <row r="62" spans="1:23" ht="15" x14ac:dyDescent="0.25">
      <c r="A62" s="281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6"/>
    </row>
    <row r="63" spans="1:23" ht="15" x14ac:dyDescent="0.25">
      <c r="A63" s="281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6"/>
    </row>
    <row r="64" spans="1:23" ht="15" x14ac:dyDescent="0.25">
      <c r="A64" s="281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6"/>
    </row>
    <row r="65" spans="1:23" ht="15" x14ac:dyDescent="0.25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6"/>
    </row>
    <row r="66" spans="1:23" ht="15" x14ac:dyDescent="0.25">
      <c r="A66" s="281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6"/>
    </row>
    <row r="67" spans="1:23" ht="15" x14ac:dyDescent="0.25">
      <c r="A67" s="281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6"/>
    </row>
    <row r="68" spans="1:23" ht="15" x14ac:dyDescent="0.25">
      <c r="A68" s="281"/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6"/>
    </row>
    <row r="69" spans="1:23" ht="15" x14ac:dyDescent="0.25">
      <c r="A69" s="281"/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6"/>
    </row>
    <row r="70" spans="1:23" ht="15" x14ac:dyDescent="0.25">
      <c r="A70" s="281"/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6"/>
    </row>
    <row r="71" spans="1:23" ht="15" x14ac:dyDescent="0.25">
      <c r="A71" s="281"/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6"/>
    </row>
    <row r="72" spans="1:23" ht="15" x14ac:dyDescent="0.25">
      <c r="A72" s="281"/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6"/>
    </row>
    <row r="73" spans="1:23" ht="15" x14ac:dyDescent="0.25">
      <c r="A73" s="281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6"/>
    </row>
    <row r="74" spans="1:23" ht="15" x14ac:dyDescent="0.25">
      <c r="A74" s="281"/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6"/>
    </row>
    <row r="75" spans="1:23" ht="15" x14ac:dyDescent="0.25">
      <c r="A75" s="281"/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6"/>
    </row>
    <row r="76" spans="1:23" ht="15" x14ac:dyDescent="0.25">
      <c r="A76" s="281"/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6"/>
    </row>
    <row r="77" spans="1:23" ht="15" x14ac:dyDescent="0.25">
      <c r="A77" s="281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6"/>
    </row>
    <row r="78" spans="1:23" ht="15" x14ac:dyDescent="0.25">
      <c r="A78" s="281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6"/>
    </row>
    <row r="79" spans="1:23" ht="15" x14ac:dyDescent="0.25">
      <c r="A79" s="281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6"/>
    </row>
    <row r="80" spans="1:23" ht="15" x14ac:dyDescent="0.25">
      <c r="A80" s="281"/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6"/>
    </row>
    <row r="81" spans="1:23" ht="15" x14ac:dyDescent="0.25">
      <c r="A81" s="281"/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6"/>
    </row>
    <row r="82" spans="1:23" ht="15" x14ac:dyDescent="0.25">
      <c r="A82" s="281"/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6"/>
    </row>
    <row r="83" spans="1:23" ht="15" x14ac:dyDescent="0.25">
      <c r="A83" s="281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6"/>
    </row>
    <row r="84" spans="1:23" ht="15" x14ac:dyDescent="0.25">
      <c r="A84" s="281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6"/>
    </row>
    <row r="85" spans="1:23" ht="15" x14ac:dyDescent="0.25">
      <c r="A85" s="281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6"/>
    </row>
    <row r="86" spans="1:23" ht="15" x14ac:dyDescent="0.25">
      <c r="A86" s="281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6"/>
    </row>
    <row r="87" spans="1:23" ht="15" x14ac:dyDescent="0.25">
      <c r="A87" s="281"/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6"/>
    </row>
    <row r="88" spans="1:23" ht="15" x14ac:dyDescent="0.25">
      <c r="A88" s="281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6"/>
    </row>
    <row r="89" spans="1:23" ht="15" x14ac:dyDescent="0.25">
      <c r="A89" s="281"/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6"/>
    </row>
    <row r="90" spans="1:23" ht="15" x14ac:dyDescent="0.25">
      <c r="A90" s="281"/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6"/>
    </row>
    <row r="91" spans="1:23" ht="15" x14ac:dyDescent="0.25">
      <c r="A91" s="281"/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6"/>
    </row>
    <row r="92" spans="1:23" ht="15" x14ac:dyDescent="0.25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6"/>
    </row>
    <row r="93" spans="1:23" ht="15" x14ac:dyDescent="0.25">
      <c r="A93" s="281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6"/>
    </row>
    <row r="94" spans="1:23" ht="15" x14ac:dyDescent="0.25">
      <c r="A94" s="281"/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6"/>
    </row>
    <row r="95" spans="1:23" ht="15" x14ac:dyDescent="0.25">
      <c r="A95" s="281"/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6"/>
    </row>
    <row r="96" spans="1:23" ht="15" x14ac:dyDescent="0.25">
      <c r="A96" s="281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6"/>
    </row>
    <row r="97" spans="1:23" ht="15" x14ac:dyDescent="0.25">
      <c r="A97" s="281"/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6"/>
    </row>
    <row r="98" spans="1:23" ht="15" x14ac:dyDescent="0.25">
      <c r="A98" s="281"/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6"/>
    </row>
    <row r="99" spans="1:23" ht="15" x14ac:dyDescent="0.25">
      <c r="A99" s="281"/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6"/>
    </row>
    <row r="100" spans="1:23" ht="15" x14ac:dyDescent="0.25">
      <c r="A100" s="281"/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6"/>
    </row>
    <row r="101" spans="1:23" ht="15" x14ac:dyDescent="0.25">
      <c r="A101" s="281"/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6"/>
    </row>
    <row r="102" spans="1:23" ht="15" x14ac:dyDescent="0.25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6"/>
    </row>
    <row r="103" spans="1:23" ht="15" x14ac:dyDescent="0.25">
      <c r="A103" s="281"/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6"/>
    </row>
    <row r="104" spans="1:23" ht="15" x14ac:dyDescent="0.25">
      <c r="A104" s="281"/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6"/>
    </row>
    <row r="105" spans="1:23" ht="15" x14ac:dyDescent="0.25">
      <c r="A105" s="281"/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6"/>
    </row>
    <row r="106" spans="1:23" ht="15" x14ac:dyDescent="0.25">
      <c r="A106" s="281"/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6"/>
    </row>
    <row r="107" spans="1:23" ht="15" x14ac:dyDescent="0.25">
      <c r="A107" s="281"/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6"/>
    </row>
    <row r="108" spans="1:23" ht="15" x14ac:dyDescent="0.25">
      <c r="A108" s="281"/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6"/>
    </row>
    <row r="109" spans="1:23" ht="15" x14ac:dyDescent="0.25">
      <c r="A109" s="281"/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6"/>
    </row>
    <row r="110" spans="1:23" x14ac:dyDescent="0.2">
      <c r="A110" s="278"/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86"/>
    </row>
    <row r="111" spans="1:23" x14ac:dyDescent="0.2">
      <c r="A111" s="278"/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86"/>
    </row>
    <row r="112" spans="1:23" x14ac:dyDescent="0.2">
      <c r="A112" s="278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86"/>
    </row>
    <row r="113" spans="1:23" x14ac:dyDescent="0.2">
      <c r="A113" s="278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86"/>
    </row>
    <row r="114" spans="1:23" x14ac:dyDescent="0.2">
      <c r="A114" s="278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86"/>
    </row>
    <row r="115" spans="1:23" x14ac:dyDescent="0.2">
      <c r="A115" s="278"/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86"/>
    </row>
    <row r="116" spans="1:23" x14ac:dyDescent="0.2">
      <c r="A116" s="278"/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86"/>
    </row>
    <row r="117" spans="1:23" x14ac:dyDescent="0.2">
      <c r="A117" s="278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86"/>
    </row>
    <row r="118" spans="1:23" x14ac:dyDescent="0.2"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W118" s="286"/>
    </row>
    <row r="119" spans="1:23" x14ac:dyDescent="0.2"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W119" s="286"/>
    </row>
    <row r="120" spans="1:23" x14ac:dyDescent="0.2"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W120" s="286"/>
    </row>
    <row r="121" spans="1:23" x14ac:dyDescent="0.2"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W121" s="286"/>
    </row>
    <row r="122" spans="1:23" x14ac:dyDescent="0.2"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W122" s="286"/>
    </row>
    <row r="123" spans="1:23" x14ac:dyDescent="0.2"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W123" s="286"/>
    </row>
    <row r="124" spans="1:23" x14ac:dyDescent="0.2"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W124" s="286"/>
    </row>
    <row r="125" spans="1:23" x14ac:dyDescent="0.2"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W125" s="286"/>
    </row>
    <row r="126" spans="1:23" x14ac:dyDescent="0.2"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W126" s="286"/>
    </row>
    <row r="127" spans="1:23" x14ac:dyDescent="0.2"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W127" s="286"/>
    </row>
    <row r="128" spans="1:23" x14ac:dyDescent="0.2"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W128" s="286"/>
    </row>
    <row r="129" spans="4:23" x14ac:dyDescent="0.2"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W129" s="286"/>
    </row>
    <row r="130" spans="4:23" x14ac:dyDescent="0.2"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W130" s="286"/>
    </row>
    <row r="131" spans="4:23" x14ac:dyDescent="0.2"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W131" s="286"/>
    </row>
    <row r="132" spans="4:23" x14ac:dyDescent="0.2"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W132" s="286"/>
    </row>
    <row r="133" spans="4:23" x14ac:dyDescent="0.2"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W133" s="286"/>
    </row>
    <row r="134" spans="4:23" x14ac:dyDescent="0.2"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W134" s="286"/>
    </row>
  </sheetData>
  <printOptions horizontalCentered="1"/>
  <pageMargins left="0" right="0" top="0.39370078740157483" bottom="0.39370078740157483" header="0" footer="0"/>
  <pageSetup scale="82" fitToHeight="3" orientation="landscape" r:id="rId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workbookViewId="0">
      <pane ySplit="5" topLeftCell="A6" activePane="bottomLeft" state="frozen"/>
      <selection pane="bottomLeft"/>
    </sheetView>
  </sheetViews>
  <sheetFormatPr baseColWidth="10" defaultColWidth="12.83203125" defaultRowHeight="12.75" customHeight="1" x14ac:dyDescent="0.2"/>
  <cols>
    <col min="1" max="2" width="6.6640625" style="286" customWidth="1"/>
    <col min="3" max="3" width="8.33203125" style="286" customWidth="1"/>
    <col min="4" max="11" width="10.1640625" style="287" customWidth="1"/>
    <col min="12" max="13" width="11.33203125" style="287" customWidth="1"/>
    <col min="14" max="16" width="10.1640625" style="287" customWidth="1"/>
    <col min="17" max="20" width="7.5" style="288" customWidth="1"/>
    <col min="21" max="21" width="7.5" style="288" bestFit="1" customWidth="1"/>
    <col min="22" max="16384" width="12.83203125" style="286"/>
  </cols>
  <sheetData>
    <row r="1" spans="1:21" s="282" customFormat="1" ht="15.75" customHeight="1" x14ac:dyDescent="0.25">
      <c r="A1" s="284" t="s">
        <v>920</v>
      </c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5"/>
      <c r="R1" s="285"/>
      <c r="S1" s="285"/>
      <c r="T1" s="285"/>
      <c r="U1" s="285"/>
    </row>
    <row r="2" spans="1:21" s="282" customFormat="1" ht="15.75" customHeight="1" x14ac:dyDescent="0.25">
      <c r="A2" s="284" t="s">
        <v>893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5"/>
      <c r="R2" s="285"/>
      <c r="S2" s="285"/>
      <c r="T2" s="285"/>
      <c r="U2" s="285"/>
    </row>
    <row r="3" spans="1:21" ht="12.75" customHeight="1" thickBot="1" x14ac:dyDescent="0.25"/>
    <row r="4" spans="1:21" ht="12.75" customHeight="1" thickTop="1" x14ac:dyDescent="0.2">
      <c r="A4" s="278"/>
      <c r="B4" s="278"/>
      <c r="C4" s="278"/>
      <c r="D4" s="278" t="s">
        <v>894</v>
      </c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86"/>
      <c r="R4" s="286"/>
      <c r="S4" s="286"/>
      <c r="T4" s="286"/>
      <c r="U4" s="286"/>
    </row>
    <row r="5" spans="1:21" ht="22.5" customHeight="1" x14ac:dyDescent="0.2">
      <c r="A5" s="278" t="s">
        <v>572</v>
      </c>
      <c r="B5" s="278" t="s">
        <v>155</v>
      </c>
      <c r="C5" s="278" t="s">
        <v>895</v>
      </c>
      <c r="D5" s="279" t="s">
        <v>909</v>
      </c>
      <c r="E5" s="279" t="s">
        <v>910</v>
      </c>
      <c r="F5" s="279" t="s">
        <v>896</v>
      </c>
      <c r="G5" s="279" t="s">
        <v>897</v>
      </c>
      <c r="H5" s="279" t="s">
        <v>898</v>
      </c>
      <c r="I5" s="279" t="s">
        <v>899</v>
      </c>
      <c r="J5" s="279" t="s">
        <v>900</v>
      </c>
      <c r="K5" s="279" t="s">
        <v>901</v>
      </c>
      <c r="L5" s="279" t="s">
        <v>917</v>
      </c>
      <c r="M5" s="279" t="s">
        <v>918</v>
      </c>
      <c r="N5" s="279" t="s">
        <v>902</v>
      </c>
      <c r="O5" s="279" t="s">
        <v>921</v>
      </c>
      <c r="P5" s="279" t="s">
        <v>904</v>
      </c>
      <c r="Q5" s="286"/>
      <c r="R5" s="286"/>
      <c r="S5" s="286"/>
      <c r="T5" s="286"/>
      <c r="U5" s="286"/>
    </row>
    <row r="6" spans="1:21" ht="12.75" customHeight="1" x14ac:dyDescent="0.2">
      <c r="A6" s="278" t="s">
        <v>905</v>
      </c>
      <c r="B6" s="278"/>
      <c r="C6" s="278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6"/>
      <c r="R6" s="286"/>
      <c r="S6" s="286"/>
      <c r="T6" s="286"/>
      <c r="U6" s="286"/>
    </row>
    <row r="7" spans="1:21" ht="12.75" customHeight="1" x14ac:dyDescent="0.2">
      <c r="A7" s="278"/>
      <c r="B7" s="278" t="s">
        <v>18</v>
      </c>
      <c r="C7" s="278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6"/>
      <c r="R7" s="286"/>
      <c r="S7" s="286"/>
      <c r="T7" s="286"/>
      <c r="U7" s="286"/>
    </row>
    <row r="8" spans="1:21" ht="12.75" customHeight="1" x14ac:dyDescent="0.2">
      <c r="A8" s="278"/>
      <c r="B8" s="278"/>
      <c r="C8" s="278" t="s">
        <v>35</v>
      </c>
      <c r="D8" s="280">
        <v>32464</v>
      </c>
      <c r="E8" s="280">
        <v>32007</v>
      </c>
      <c r="F8" s="280">
        <v>33851</v>
      </c>
      <c r="G8" s="280">
        <v>32724</v>
      </c>
      <c r="H8" s="280">
        <v>32147</v>
      </c>
      <c r="I8" s="280">
        <v>32092</v>
      </c>
      <c r="J8" s="280">
        <v>28510</v>
      </c>
      <c r="K8" s="280">
        <v>29442</v>
      </c>
      <c r="L8" s="280">
        <v>26469</v>
      </c>
      <c r="M8" s="280">
        <v>28089</v>
      </c>
      <c r="N8" s="280">
        <v>94508</v>
      </c>
      <c r="O8" s="280">
        <v>94258</v>
      </c>
      <c r="P8" s="280">
        <v>188766</v>
      </c>
      <c r="Q8" s="286"/>
      <c r="R8" s="286"/>
      <c r="S8" s="286"/>
      <c r="T8" s="286"/>
      <c r="U8" s="286"/>
    </row>
    <row r="9" spans="1:21" ht="12.75" customHeight="1" x14ac:dyDescent="0.2">
      <c r="A9" s="278"/>
      <c r="B9" s="278"/>
      <c r="C9" s="278" t="s">
        <v>906</v>
      </c>
      <c r="D9" s="280">
        <v>33060</v>
      </c>
      <c r="E9" s="280">
        <v>32701</v>
      </c>
      <c r="F9" s="280">
        <v>34559</v>
      </c>
      <c r="G9" s="280">
        <v>33425</v>
      </c>
      <c r="H9" s="280">
        <v>31285</v>
      </c>
      <c r="I9" s="280">
        <v>31455</v>
      </c>
      <c r="J9" s="280">
        <v>29205</v>
      </c>
      <c r="K9" s="280">
        <v>30166</v>
      </c>
      <c r="L9" s="280">
        <v>27119</v>
      </c>
      <c r="M9" s="280">
        <v>28796</v>
      </c>
      <c r="N9" s="280">
        <v>95049</v>
      </c>
      <c r="O9" s="280">
        <v>95046</v>
      </c>
      <c r="P9" s="280">
        <v>190095</v>
      </c>
      <c r="Q9" s="286"/>
      <c r="R9" s="286"/>
      <c r="S9" s="286"/>
      <c r="T9" s="286"/>
      <c r="U9" s="286"/>
    </row>
    <row r="10" spans="1:21" ht="12.75" customHeight="1" x14ac:dyDescent="0.2">
      <c r="A10" s="278"/>
      <c r="B10" s="278"/>
      <c r="C10" s="278" t="s">
        <v>907</v>
      </c>
      <c r="D10" s="280">
        <v>32695</v>
      </c>
      <c r="E10" s="280">
        <v>32822</v>
      </c>
      <c r="F10" s="280">
        <v>34232</v>
      </c>
      <c r="G10" s="280">
        <v>33739</v>
      </c>
      <c r="H10" s="280">
        <v>32471</v>
      </c>
      <c r="I10" s="280">
        <v>32385</v>
      </c>
      <c r="J10" s="280">
        <v>28566</v>
      </c>
      <c r="K10" s="280">
        <v>29781</v>
      </c>
      <c r="L10" s="280">
        <v>26524</v>
      </c>
      <c r="M10" s="280">
        <v>28441</v>
      </c>
      <c r="N10" s="280">
        <v>95269</v>
      </c>
      <c r="O10" s="280">
        <v>95905</v>
      </c>
      <c r="P10" s="280">
        <v>191174</v>
      </c>
      <c r="Q10" s="286"/>
      <c r="R10" s="286"/>
      <c r="S10" s="286"/>
      <c r="T10" s="286"/>
      <c r="U10" s="286"/>
    </row>
    <row r="11" spans="1:21" ht="12.75" customHeight="1" x14ac:dyDescent="0.2">
      <c r="A11" s="278"/>
      <c r="B11" s="278"/>
      <c r="C11" s="278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6"/>
      <c r="R11" s="286"/>
      <c r="S11" s="286"/>
      <c r="T11" s="286"/>
      <c r="U11" s="286"/>
    </row>
    <row r="12" spans="1:21" ht="12.75" customHeight="1" x14ac:dyDescent="0.2">
      <c r="A12" s="278" t="s">
        <v>12</v>
      </c>
      <c r="B12" s="278"/>
      <c r="C12" s="278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6"/>
      <c r="R12" s="286"/>
      <c r="S12" s="286"/>
      <c r="T12" s="286"/>
      <c r="U12" s="286"/>
    </row>
    <row r="13" spans="1:21" ht="12.75" customHeight="1" x14ac:dyDescent="0.2">
      <c r="A13" s="278"/>
      <c r="B13" s="278" t="s">
        <v>18</v>
      </c>
      <c r="C13" s="278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6"/>
      <c r="R13" s="286"/>
      <c r="S13" s="286"/>
      <c r="T13" s="286"/>
      <c r="U13" s="286"/>
    </row>
    <row r="14" spans="1:21" ht="12.75" customHeight="1" x14ac:dyDescent="0.2">
      <c r="A14" s="278"/>
      <c r="B14" s="278"/>
      <c r="C14" s="278" t="s">
        <v>35</v>
      </c>
      <c r="D14" s="280">
        <v>7584</v>
      </c>
      <c r="E14" s="280">
        <v>7321</v>
      </c>
      <c r="F14" s="280">
        <v>8096</v>
      </c>
      <c r="G14" s="280">
        <v>7554</v>
      </c>
      <c r="H14" s="280">
        <v>7723</v>
      </c>
      <c r="I14" s="280">
        <v>7533</v>
      </c>
      <c r="J14" s="280">
        <v>7046</v>
      </c>
      <c r="K14" s="280">
        <v>6922</v>
      </c>
      <c r="L14" s="280">
        <v>6383</v>
      </c>
      <c r="M14" s="280">
        <v>6458</v>
      </c>
      <c r="N14" s="280">
        <v>22865</v>
      </c>
      <c r="O14" s="280">
        <v>22009</v>
      </c>
      <c r="P14" s="280">
        <v>44874</v>
      </c>
      <c r="Q14" s="286"/>
      <c r="R14" s="286"/>
      <c r="S14" s="286"/>
      <c r="T14" s="286"/>
      <c r="U14" s="286"/>
    </row>
    <row r="15" spans="1:21" ht="12.75" customHeight="1" x14ac:dyDescent="0.2">
      <c r="A15" s="278"/>
      <c r="B15" s="278"/>
      <c r="C15" s="278" t="s">
        <v>906</v>
      </c>
      <c r="D15" s="280">
        <v>7579</v>
      </c>
      <c r="E15" s="280">
        <v>7197</v>
      </c>
      <c r="F15" s="280">
        <v>8156</v>
      </c>
      <c r="G15" s="280">
        <v>7457</v>
      </c>
      <c r="H15" s="280">
        <v>7507</v>
      </c>
      <c r="I15" s="280">
        <v>7317</v>
      </c>
      <c r="J15" s="280">
        <v>6959</v>
      </c>
      <c r="K15" s="280">
        <v>7005</v>
      </c>
      <c r="L15" s="280">
        <v>6309</v>
      </c>
      <c r="M15" s="280">
        <v>6548</v>
      </c>
      <c r="N15" s="280">
        <v>22622</v>
      </c>
      <c r="O15" s="280">
        <v>21779</v>
      </c>
      <c r="P15" s="280">
        <v>44401</v>
      </c>
      <c r="Q15" s="286"/>
      <c r="R15" s="286"/>
      <c r="S15" s="286"/>
      <c r="T15" s="286"/>
      <c r="U15" s="286"/>
    </row>
    <row r="16" spans="1:21" ht="12.75" customHeight="1" x14ac:dyDescent="0.2">
      <c r="A16" s="278"/>
      <c r="B16" s="278"/>
      <c r="C16" s="278" t="s">
        <v>907</v>
      </c>
      <c r="D16" s="280">
        <v>7464</v>
      </c>
      <c r="E16" s="280">
        <v>7194</v>
      </c>
      <c r="F16" s="280">
        <v>8056</v>
      </c>
      <c r="G16" s="280">
        <v>7494</v>
      </c>
      <c r="H16" s="280">
        <v>7638</v>
      </c>
      <c r="I16" s="280">
        <v>7189</v>
      </c>
      <c r="J16" s="280">
        <v>6790</v>
      </c>
      <c r="K16" s="280">
        <v>6872</v>
      </c>
      <c r="L16" s="280">
        <v>6153</v>
      </c>
      <c r="M16" s="280">
        <v>6423</v>
      </c>
      <c r="N16" s="280">
        <v>22484</v>
      </c>
      <c r="O16" s="280">
        <v>21555</v>
      </c>
      <c r="P16" s="280">
        <v>44039</v>
      </c>
      <c r="Q16" s="286"/>
      <c r="R16" s="286"/>
      <c r="S16" s="286"/>
      <c r="T16" s="286"/>
      <c r="U16" s="286"/>
    </row>
    <row r="17" spans="1:21" ht="12.75" customHeight="1" x14ac:dyDescent="0.2">
      <c r="A17" s="278"/>
      <c r="B17" s="278"/>
      <c r="C17" s="278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6"/>
      <c r="R17" s="286"/>
      <c r="S17" s="286"/>
      <c r="T17" s="286"/>
      <c r="U17" s="286"/>
    </row>
    <row r="18" spans="1:21" ht="12.75" customHeight="1" x14ac:dyDescent="0.2">
      <c r="A18" s="278"/>
      <c r="B18" s="278" t="s">
        <v>52</v>
      </c>
      <c r="C18" s="278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6"/>
      <c r="R18" s="286"/>
      <c r="S18" s="286"/>
      <c r="T18" s="286"/>
      <c r="U18" s="286"/>
    </row>
    <row r="19" spans="1:21" ht="12.75" customHeight="1" x14ac:dyDescent="0.2">
      <c r="A19" s="278"/>
      <c r="B19" s="278"/>
      <c r="C19" s="278" t="s">
        <v>35</v>
      </c>
      <c r="D19" s="280">
        <v>5824</v>
      </c>
      <c r="E19" s="280">
        <v>5720</v>
      </c>
      <c r="F19" s="280">
        <v>6119</v>
      </c>
      <c r="G19" s="280">
        <v>5844</v>
      </c>
      <c r="H19" s="280">
        <v>5974</v>
      </c>
      <c r="I19" s="280">
        <v>5922</v>
      </c>
      <c r="J19" s="280">
        <v>5451</v>
      </c>
      <c r="K19" s="280">
        <v>5474</v>
      </c>
      <c r="L19" s="280">
        <v>4956</v>
      </c>
      <c r="M19" s="280">
        <v>5131</v>
      </c>
      <c r="N19" s="280">
        <v>17544</v>
      </c>
      <c r="O19" s="280">
        <v>17240</v>
      </c>
      <c r="P19" s="280">
        <v>34784</v>
      </c>
      <c r="Q19" s="286"/>
      <c r="R19" s="286"/>
      <c r="S19" s="286"/>
      <c r="T19" s="286"/>
      <c r="U19" s="286"/>
    </row>
    <row r="20" spans="1:21" ht="12.75" customHeight="1" x14ac:dyDescent="0.2">
      <c r="A20" s="278"/>
      <c r="B20" s="278"/>
      <c r="C20" s="278" t="s">
        <v>906</v>
      </c>
      <c r="D20" s="280">
        <v>5890</v>
      </c>
      <c r="E20" s="280">
        <v>5585</v>
      </c>
      <c r="F20" s="280">
        <v>6227</v>
      </c>
      <c r="G20" s="280">
        <v>5719</v>
      </c>
      <c r="H20" s="280">
        <v>5709</v>
      </c>
      <c r="I20" s="280">
        <v>5665</v>
      </c>
      <c r="J20" s="280">
        <v>5370</v>
      </c>
      <c r="K20" s="280">
        <v>5509</v>
      </c>
      <c r="L20" s="280">
        <v>4887</v>
      </c>
      <c r="M20" s="280">
        <v>5178</v>
      </c>
      <c r="N20" s="280">
        <v>17306</v>
      </c>
      <c r="O20" s="280">
        <v>16893</v>
      </c>
      <c r="P20" s="280">
        <v>34199</v>
      </c>
      <c r="Q20" s="286"/>
      <c r="R20" s="286"/>
      <c r="S20" s="286"/>
      <c r="T20" s="286"/>
      <c r="U20" s="286"/>
    </row>
    <row r="21" spans="1:21" ht="12.75" customHeight="1" x14ac:dyDescent="0.2">
      <c r="A21" s="278"/>
      <c r="B21" s="278"/>
      <c r="C21" s="278" t="s">
        <v>907</v>
      </c>
      <c r="D21" s="280">
        <v>5801</v>
      </c>
      <c r="E21" s="280">
        <v>5590</v>
      </c>
      <c r="F21" s="280">
        <v>6149</v>
      </c>
      <c r="G21" s="280">
        <v>5758</v>
      </c>
      <c r="H21" s="280">
        <v>5853</v>
      </c>
      <c r="I21" s="280">
        <v>5547</v>
      </c>
      <c r="J21" s="280">
        <v>5138</v>
      </c>
      <c r="K21" s="280">
        <v>5325</v>
      </c>
      <c r="L21" s="280">
        <v>4676</v>
      </c>
      <c r="M21" s="280">
        <v>5006</v>
      </c>
      <c r="N21" s="280">
        <v>17140</v>
      </c>
      <c r="O21" s="280">
        <v>16630</v>
      </c>
      <c r="P21" s="280">
        <v>33770</v>
      </c>
      <c r="Q21" s="286"/>
      <c r="R21" s="286"/>
      <c r="S21" s="286"/>
      <c r="T21" s="286"/>
      <c r="U21" s="286"/>
    </row>
    <row r="22" spans="1:21" ht="12.75" customHeight="1" x14ac:dyDescent="0.2">
      <c r="A22" s="278"/>
      <c r="B22" s="278"/>
      <c r="C22" s="278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6"/>
      <c r="R22" s="286"/>
      <c r="S22" s="286"/>
      <c r="T22" s="286"/>
      <c r="U22" s="286"/>
    </row>
    <row r="23" spans="1:21" ht="12.75" customHeight="1" x14ac:dyDescent="0.2">
      <c r="A23" s="278"/>
      <c r="B23" s="278" t="s">
        <v>840</v>
      </c>
      <c r="C23" s="278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6"/>
      <c r="R23" s="286"/>
      <c r="S23" s="286"/>
      <c r="T23" s="286"/>
      <c r="U23" s="286"/>
    </row>
    <row r="24" spans="1:21" ht="12.75" customHeight="1" x14ac:dyDescent="0.2">
      <c r="A24" s="278"/>
      <c r="B24" s="278"/>
      <c r="C24" s="278" t="s">
        <v>35</v>
      </c>
      <c r="D24" s="280">
        <v>208</v>
      </c>
      <c r="E24" s="280">
        <v>162</v>
      </c>
      <c r="F24" s="280">
        <v>209</v>
      </c>
      <c r="G24" s="280">
        <v>162</v>
      </c>
      <c r="H24" s="280">
        <v>169</v>
      </c>
      <c r="I24" s="280">
        <v>161</v>
      </c>
      <c r="J24" s="280">
        <v>166</v>
      </c>
      <c r="K24" s="280">
        <v>163</v>
      </c>
      <c r="L24" s="280">
        <v>156</v>
      </c>
      <c r="M24" s="280">
        <v>159</v>
      </c>
      <c r="N24" s="280">
        <v>544</v>
      </c>
      <c r="O24" s="280">
        <v>486</v>
      </c>
      <c r="P24" s="280">
        <v>1030</v>
      </c>
      <c r="Q24" s="286"/>
      <c r="R24" s="286"/>
      <c r="S24" s="286"/>
      <c r="T24" s="286"/>
      <c r="U24" s="286"/>
    </row>
    <row r="25" spans="1:21" ht="12.75" customHeight="1" x14ac:dyDescent="0.2">
      <c r="A25" s="278"/>
      <c r="B25" s="278"/>
      <c r="C25" s="278" t="s">
        <v>906</v>
      </c>
      <c r="D25" s="280">
        <v>174</v>
      </c>
      <c r="E25" s="280">
        <v>171</v>
      </c>
      <c r="F25" s="280">
        <v>176</v>
      </c>
      <c r="G25" s="280">
        <v>173</v>
      </c>
      <c r="H25" s="280">
        <v>202</v>
      </c>
      <c r="I25" s="280">
        <v>161</v>
      </c>
      <c r="J25" s="280">
        <v>166</v>
      </c>
      <c r="K25" s="280">
        <v>158</v>
      </c>
      <c r="L25" s="280">
        <v>156</v>
      </c>
      <c r="M25" s="280">
        <v>154</v>
      </c>
      <c r="N25" s="280">
        <v>544</v>
      </c>
      <c r="O25" s="280">
        <v>492</v>
      </c>
      <c r="P25" s="280">
        <v>1036</v>
      </c>
      <c r="Q25" s="286"/>
      <c r="R25" s="286"/>
      <c r="S25" s="286"/>
      <c r="T25" s="286"/>
      <c r="U25" s="286"/>
    </row>
    <row r="26" spans="1:21" ht="12.75" customHeight="1" x14ac:dyDescent="0.2">
      <c r="A26" s="278"/>
      <c r="B26" s="278"/>
      <c r="C26" s="278" t="s">
        <v>907</v>
      </c>
      <c r="D26" s="280">
        <v>171</v>
      </c>
      <c r="E26" s="280">
        <v>162</v>
      </c>
      <c r="F26" s="280">
        <v>176</v>
      </c>
      <c r="G26" s="280">
        <v>164</v>
      </c>
      <c r="H26" s="280">
        <v>172</v>
      </c>
      <c r="I26" s="280">
        <v>171</v>
      </c>
      <c r="J26" s="280">
        <v>200</v>
      </c>
      <c r="K26" s="280">
        <v>160</v>
      </c>
      <c r="L26" s="280">
        <v>186</v>
      </c>
      <c r="M26" s="280">
        <v>156</v>
      </c>
      <c r="N26" s="280">
        <v>548</v>
      </c>
      <c r="O26" s="280">
        <v>495</v>
      </c>
      <c r="P26" s="280">
        <v>1043</v>
      </c>
      <c r="Q26" s="286"/>
      <c r="R26" s="286"/>
      <c r="S26" s="286"/>
      <c r="T26" s="286"/>
      <c r="U26" s="286"/>
    </row>
    <row r="27" spans="1:21" ht="12.75" customHeight="1" x14ac:dyDescent="0.2">
      <c r="A27" s="278"/>
      <c r="B27" s="278"/>
      <c r="C27" s="278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6"/>
      <c r="R27" s="286"/>
      <c r="S27" s="286"/>
      <c r="T27" s="286"/>
      <c r="U27" s="286"/>
    </row>
    <row r="28" spans="1:21" ht="12.75" customHeight="1" x14ac:dyDescent="0.2">
      <c r="A28" s="278"/>
      <c r="B28" s="278" t="s">
        <v>56</v>
      </c>
      <c r="C28" s="278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6"/>
      <c r="R28" s="286"/>
      <c r="S28" s="286"/>
      <c r="T28" s="286"/>
      <c r="U28" s="286"/>
    </row>
    <row r="29" spans="1:21" ht="12.75" customHeight="1" x14ac:dyDescent="0.2">
      <c r="A29" s="278"/>
      <c r="B29" s="278"/>
      <c r="C29" s="278" t="s">
        <v>35</v>
      </c>
      <c r="D29" s="280">
        <v>1552</v>
      </c>
      <c r="E29" s="280">
        <v>1439</v>
      </c>
      <c r="F29" s="280">
        <v>1768</v>
      </c>
      <c r="G29" s="280">
        <v>1548</v>
      </c>
      <c r="H29" s="280">
        <v>1580</v>
      </c>
      <c r="I29" s="280">
        <v>1450</v>
      </c>
      <c r="J29" s="280">
        <v>1429</v>
      </c>
      <c r="K29" s="280">
        <v>1285</v>
      </c>
      <c r="L29" s="280">
        <v>1271</v>
      </c>
      <c r="M29" s="280">
        <v>1168</v>
      </c>
      <c r="N29" s="280">
        <v>4777</v>
      </c>
      <c r="O29" s="280">
        <v>4283</v>
      </c>
      <c r="P29" s="280">
        <v>9060</v>
      </c>
      <c r="Q29" s="286"/>
      <c r="R29" s="286"/>
      <c r="S29" s="286"/>
      <c r="T29" s="286"/>
      <c r="U29" s="286"/>
    </row>
    <row r="30" spans="1:21" ht="12.75" customHeight="1" x14ac:dyDescent="0.2">
      <c r="A30" s="278"/>
      <c r="B30" s="278"/>
      <c r="C30" s="278" t="s">
        <v>906</v>
      </c>
      <c r="D30" s="280">
        <v>1515</v>
      </c>
      <c r="E30" s="280">
        <v>1441</v>
      </c>
      <c r="F30" s="280">
        <v>1753</v>
      </c>
      <c r="G30" s="280">
        <v>1565</v>
      </c>
      <c r="H30" s="280">
        <v>1596</v>
      </c>
      <c r="I30" s="280">
        <v>1491</v>
      </c>
      <c r="J30" s="280">
        <v>1423</v>
      </c>
      <c r="K30" s="280">
        <v>1338</v>
      </c>
      <c r="L30" s="280">
        <v>1266</v>
      </c>
      <c r="M30" s="280">
        <v>1216</v>
      </c>
      <c r="N30" s="280">
        <v>4772</v>
      </c>
      <c r="O30" s="280">
        <v>4394</v>
      </c>
      <c r="P30" s="280">
        <v>9166</v>
      </c>
      <c r="Q30" s="286"/>
      <c r="R30" s="286"/>
      <c r="S30" s="286"/>
      <c r="T30" s="286"/>
      <c r="U30" s="286"/>
    </row>
    <row r="31" spans="1:21" ht="12.75" customHeight="1" x14ac:dyDescent="0.2">
      <c r="A31" s="278"/>
      <c r="B31" s="278"/>
      <c r="C31" s="278" t="s">
        <v>907</v>
      </c>
      <c r="D31" s="280">
        <v>1492</v>
      </c>
      <c r="E31" s="280">
        <v>1442</v>
      </c>
      <c r="F31" s="280">
        <v>1731</v>
      </c>
      <c r="G31" s="280">
        <v>1572</v>
      </c>
      <c r="H31" s="280">
        <v>1613</v>
      </c>
      <c r="I31" s="280">
        <v>1471</v>
      </c>
      <c r="J31" s="280">
        <v>1452</v>
      </c>
      <c r="K31" s="280">
        <v>1387</v>
      </c>
      <c r="L31" s="280">
        <v>1291</v>
      </c>
      <c r="M31" s="280">
        <v>1261</v>
      </c>
      <c r="N31" s="280">
        <v>4796</v>
      </c>
      <c r="O31" s="280">
        <v>4430</v>
      </c>
      <c r="P31" s="280">
        <v>9226</v>
      </c>
      <c r="Q31" s="286"/>
      <c r="R31" s="286"/>
      <c r="S31" s="286"/>
      <c r="T31" s="286"/>
      <c r="U31" s="286"/>
    </row>
    <row r="32" spans="1:21" ht="12.75" customHeight="1" x14ac:dyDescent="0.2">
      <c r="A32" s="278"/>
      <c r="B32" s="278"/>
      <c r="C32" s="278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6"/>
      <c r="R32" s="286"/>
      <c r="S32" s="286"/>
      <c r="T32" s="286"/>
      <c r="U32" s="286"/>
    </row>
    <row r="33" spans="1:21" ht="12.75" customHeight="1" x14ac:dyDescent="0.2">
      <c r="A33" s="278" t="s">
        <v>25</v>
      </c>
      <c r="B33" s="278"/>
      <c r="C33" s="278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6"/>
      <c r="R33" s="286"/>
      <c r="S33" s="286"/>
      <c r="T33" s="286"/>
      <c r="U33" s="286"/>
    </row>
    <row r="34" spans="1:21" ht="12.75" customHeight="1" x14ac:dyDescent="0.2">
      <c r="A34" s="278"/>
      <c r="B34" s="278" t="s">
        <v>18</v>
      </c>
      <c r="C34" s="278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6"/>
      <c r="R34" s="286"/>
      <c r="S34" s="286"/>
      <c r="T34" s="286"/>
      <c r="U34" s="286"/>
    </row>
    <row r="35" spans="1:21" ht="12.75" customHeight="1" x14ac:dyDescent="0.2">
      <c r="A35" s="278"/>
      <c r="B35" s="278"/>
      <c r="C35" s="278" t="s">
        <v>35</v>
      </c>
      <c r="D35" s="280">
        <v>22295</v>
      </c>
      <c r="E35" s="280">
        <v>21996</v>
      </c>
      <c r="F35" s="280">
        <v>23128</v>
      </c>
      <c r="G35" s="280">
        <v>22458</v>
      </c>
      <c r="H35" s="280">
        <v>21862</v>
      </c>
      <c r="I35" s="280">
        <v>21953</v>
      </c>
      <c r="J35" s="280">
        <v>19158</v>
      </c>
      <c r="K35" s="280">
        <v>20141</v>
      </c>
      <c r="L35" s="280">
        <v>17831</v>
      </c>
      <c r="M35" s="280">
        <v>19279</v>
      </c>
      <c r="N35" s="280">
        <v>64148</v>
      </c>
      <c r="O35" s="280">
        <v>64552</v>
      </c>
      <c r="P35" s="280">
        <v>128700</v>
      </c>
      <c r="Q35" s="286"/>
      <c r="R35" s="286"/>
      <c r="S35" s="286"/>
      <c r="T35" s="286"/>
      <c r="U35" s="286"/>
    </row>
    <row r="36" spans="1:21" ht="12.75" customHeight="1" x14ac:dyDescent="0.2">
      <c r="A36" s="278"/>
      <c r="B36" s="278"/>
      <c r="C36" s="278" t="s">
        <v>906</v>
      </c>
      <c r="D36" s="280">
        <v>22721</v>
      </c>
      <c r="E36" s="280">
        <v>22775</v>
      </c>
      <c r="F36" s="280">
        <v>23589</v>
      </c>
      <c r="G36" s="280">
        <v>23207</v>
      </c>
      <c r="H36" s="280">
        <v>21218</v>
      </c>
      <c r="I36" s="280">
        <v>21449</v>
      </c>
      <c r="J36" s="280">
        <v>19902</v>
      </c>
      <c r="K36" s="280">
        <v>20718</v>
      </c>
      <c r="L36" s="280">
        <v>18518</v>
      </c>
      <c r="M36" s="280">
        <v>19834</v>
      </c>
      <c r="N36" s="280">
        <v>64709</v>
      </c>
      <c r="O36" s="280">
        <v>65374</v>
      </c>
      <c r="P36" s="280">
        <v>130083</v>
      </c>
      <c r="Q36" s="286"/>
      <c r="R36" s="286"/>
      <c r="S36" s="286"/>
      <c r="T36" s="286"/>
      <c r="U36" s="286"/>
    </row>
    <row r="37" spans="1:21" ht="12.75" customHeight="1" x14ac:dyDescent="0.2">
      <c r="A37" s="278"/>
      <c r="B37" s="278"/>
      <c r="C37" s="278" t="s">
        <v>907</v>
      </c>
      <c r="D37" s="280">
        <v>22473</v>
      </c>
      <c r="E37" s="280">
        <v>22841</v>
      </c>
      <c r="F37" s="280">
        <v>23371</v>
      </c>
      <c r="G37" s="280">
        <v>23433</v>
      </c>
      <c r="H37" s="280">
        <v>22096</v>
      </c>
      <c r="I37" s="280">
        <v>22466</v>
      </c>
      <c r="J37" s="280">
        <v>19427</v>
      </c>
      <c r="K37" s="280">
        <v>20401</v>
      </c>
      <c r="L37" s="280">
        <v>18071</v>
      </c>
      <c r="M37" s="280">
        <v>19531</v>
      </c>
      <c r="N37" s="280">
        <v>64894</v>
      </c>
      <c r="O37" s="280">
        <v>66300</v>
      </c>
      <c r="P37" s="280">
        <v>131194</v>
      </c>
      <c r="Q37" s="286"/>
      <c r="R37" s="286"/>
      <c r="S37" s="286"/>
      <c r="T37" s="286"/>
      <c r="U37" s="286"/>
    </row>
    <row r="38" spans="1:21" ht="12.75" customHeight="1" x14ac:dyDescent="0.2">
      <c r="A38" s="278"/>
      <c r="B38" s="278"/>
      <c r="C38" s="278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6"/>
      <c r="R38" s="286"/>
      <c r="S38" s="286"/>
      <c r="T38" s="286"/>
      <c r="U38" s="286"/>
    </row>
    <row r="39" spans="1:21" ht="12.75" customHeight="1" x14ac:dyDescent="0.2">
      <c r="A39" s="278"/>
      <c r="B39" s="278" t="s">
        <v>52</v>
      </c>
      <c r="C39" s="278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6"/>
      <c r="R39" s="286"/>
      <c r="S39" s="286"/>
      <c r="T39" s="286"/>
      <c r="U39" s="286"/>
    </row>
    <row r="40" spans="1:21" ht="12.75" customHeight="1" x14ac:dyDescent="0.2">
      <c r="A40" s="278"/>
      <c r="B40" s="278"/>
      <c r="C40" s="278" t="s">
        <v>35</v>
      </c>
      <c r="D40" s="280">
        <v>9644</v>
      </c>
      <c r="E40" s="280">
        <v>9744</v>
      </c>
      <c r="F40" s="280">
        <v>9973</v>
      </c>
      <c r="G40" s="280">
        <v>9918</v>
      </c>
      <c r="H40" s="280">
        <v>9769</v>
      </c>
      <c r="I40" s="280">
        <v>9759</v>
      </c>
      <c r="J40" s="280">
        <v>8386</v>
      </c>
      <c r="K40" s="280">
        <v>8965</v>
      </c>
      <c r="L40" s="280">
        <v>7824</v>
      </c>
      <c r="M40" s="280">
        <v>8640</v>
      </c>
      <c r="N40" s="280">
        <v>28128</v>
      </c>
      <c r="O40" s="280">
        <v>28642</v>
      </c>
      <c r="P40" s="280">
        <v>56770</v>
      </c>
      <c r="Q40" s="286"/>
      <c r="R40" s="286"/>
      <c r="S40" s="286"/>
      <c r="T40" s="286"/>
      <c r="U40" s="286"/>
    </row>
    <row r="41" spans="1:21" ht="12.75" customHeight="1" x14ac:dyDescent="0.2">
      <c r="A41" s="278"/>
      <c r="B41" s="278"/>
      <c r="C41" s="278" t="s">
        <v>906</v>
      </c>
      <c r="D41" s="280">
        <v>9920</v>
      </c>
      <c r="E41" s="280">
        <v>9990</v>
      </c>
      <c r="F41" s="280">
        <v>10316</v>
      </c>
      <c r="G41" s="280">
        <v>10172</v>
      </c>
      <c r="H41" s="280">
        <v>9249</v>
      </c>
      <c r="I41" s="280">
        <v>9553</v>
      </c>
      <c r="J41" s="280">
        <v>8953</v>
      </c>
      <c r="K41" s="280">
        <v>9264</v>
      </c>
      <c r="L41" s="280">
        <v>8353</v>
      </c>
      <c r="M41" s="280">
        <v>8928</v>
      </c>
      <c r="N41" s="280">
        <v>28518</v>
      </c>
      <c r="O41" s="280">
        <v>28989</v>
      </c>
      <c r="P41" s="280">
        <v>57507</v>
      </c>
      <c r="Q41" s="286"/>
      <c r="R41" s="286"/>
      <c r="S41" s="286"/>
      <c r="T41" s="286"/>
      <c r="U41" s="286"/>
    </row>
    <row r="42" spans="1:21" ht="12.75" customHeight="1" x14ac:dyDescent="0.2">
      <c r="A42" s="278"/>
      <c r="B42" s="278"/>
      <c r="C42" s="278" t="s">
        <v>907</v>
      </c>
      <c r="D42" s="280">
        <v>9871</v>
      </c>
      <c r="E42" s="280">
        <v>9999</v>
      </c>
      <c r="F42" s="280">
        <v>10315</v>
      </c>
      <c r="G42" s="280">
        <v>10299</v>
      </c>
      <c r="H42" s="280">
        <v>9800</v>
      </c>
      <c r="I42" s="280">
        <v>9918</v>
      </c>
      <c r="J42" s="280">
        <v>8555</v>
      </c>
      <c r="K42" s="280">
        <v>9171</v>
      </c>
      <c r="L42" s="280">
        <v>7982</v>
      </c>
      <c r="M42" s="280">
        <v>8839</v>
      </c>
      <c r="N42" s="280">
        <v>28670</v>
      </c>
      <c r="O42" s="280">
        <v>29388</v>
      </c>
      <c r="P42" s="280">
        <v>58058</v>
      </c>
      <c r="Q42" s="286"/>
      <c r="R42" s="286"/>
      <c r="S42" s="286"/>
      <c r="T42" s="286"/>
      <c r="U42" s="286"/>
    </row>
    <row r="43" spans="1:21" ht="12.75" customHeight="1" x14ac:dyDescent="0.2">
      <c r="A43" s="278"/>
      <c r="B43" s="278"/>
      <c r="C43" s="278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6"/>
      <c r="R43" s="286"/>
      <c r="S43" s="286"/>
      <c r="T43" s="286"/>
      <c r="U43" s="286"/>
    </row>
    <row r="44" spans="1:21" ht="12.75" customHeight="1" x14ac:dyDescent="0.2">
      <c r="A44" s="278"/>
      <c r="B44" s="278" t="s">
        <v>840</v>
      </c>
      <c r="C44" s="278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6"/>
      <c r="R44" s="286"/>
      <c r="S44" s="286"/>
      <c r="T44" s="286"/>
      <c r="U44" s="286"/>
    </row>
    <row r="45" spans="1:21" ht="12.75" customHeight="1" x14ac:dyDescent="0.2">
      <c r="A45" s="278"/>
      <c r="B45" s="278"/>
      <c r="C45" s="278" t="s">
        <v>35</v>
      </c>
      <c r="D45" s="280">
        <v>11065</v>
      </c>
      <c r="E45" s="280">
        <v>10745</v>
      </c>
      <c r="F45" s="280">
        <v>11363</v>
      </c>
      <c r="G45" s="280">
        <v>10885</v>
      </c>
      <c r="H45" s="280">
        <v>10649</v>
      </c>
      <c r="I45" s="280">
        <v>10709</v>
      </c>
      <c r="J45" s="280">
        <v>9657</v>
      </c>
      <c r="K45" s="280">
        <v>9964</v>
      </c>
      <c r="L45" s="280">
        <v>9063</v>
      </c>
      <c r="M45" s="280">
        <v>9603</v>
      </c>
      <c r="N45" s="280">
        <v>31669</v>
      </c>
      <c r="O45" s="280">
        <v>31558</v>
      </c>
      <c r="P45" s="280">
        <v>63227</v>
      </c>
      <c r="Q45" s="286"/>
      <c r="R45" s="286"/>
      <c r="S45" s="286"/>
      <c r="T45" s="286"/>
      <c r="U45" s="286"/>
    </row>
    <row r="46" spans="1:21" ht="12.75" customHeight="1" x14ac:dyDescent="0.2">
      <c r="A46" s="278"/>
      <c r="B46" s="278"/>
      <c r="C46" s="278" t="s">
        <v>906</v>
      </c>
      <c r="D46" s="280">
        <v>11186</v>
      </c>
      <c r="E46" s="280">
        <v>11265</v>
      </c>
      <c r="F46" s="280">
        <v>11469</v>
      </c>
      <c r="G46" s="280">
        <v>11387</v>
      </c>
      <c r="H46" s="280">
        <v>10528</v>
      </c>
      <c r="I46" s="280">
        <v>10488</v>
      </c>
      <c r="J46" s="280">
        <v>9741</v>
      </c>
      <c r="K46" s="280">
        <v>10176</v>
      </c>
      <c r="L46" s="280">
        <v>9142</v>
      </c>
      <c r="M46" s="280">
        <v>9807</v>
      </c>
      <c r="N46" s="280">
        <v>31738</v>
      </c>
      <c r="O46" s="280">
        <v>32051</v>
      </c>
      <c r="P46" s="280">
        <v>63789</v>
      </c>
      <c r="Q46" s="286"/>
      <c r="R46" s="286"/>
      <c r="S46" s="286"/>
      <c r="T46" s="286"/>
      <c r="U46" s="286"/>
    </row>
    <row r="47" spans="1:21" ht="12.75" customHeight="1" x14ac:dyDescent="0.2">
      <c r="A47" s="278"/>
      <c r="B47" s="278"/>
      <c r="C47" s="278" t="s">
        <v>907</v>
      </c>
      <c r="D47" s="280">
        <v>11040</v>
      </c>
      <c r="E47" s="280">
        <v>11321</v>
      </c>
      <c r="F47" s="280">
        <v>11338</v>
      </c>
      <c r="G47" s="280">
        <v>11491</v>
      </c>
      <c r="H47" s="280">
        <v>10781</v>
      </c>
      <c r="I47" s="280">
        <v>11045</v>
      </c>
      <c r="J47" s="280">
        <v>9633</v>
      </c>
      <c r="K47" s="280">
        <v>9964</v>
      </c>
      <c r="L47" s="280">
        <v>9040</v>
      </c>
      <c r="M47" s="280">
        <v>9603</v>
      </c>
      <c r="N47" s="280">
        <v>31752</v>
      </c>
      <c r="O47" s="280">
        <v>32500</v>
      </c>
      <c r="P47" s="280">
        <v>64252</v>
      </c>
      <c r="Q47" s="286"/>
      <c r="R47" s="286"/>
      <c r="S47" s="286"/>
      <c r="T47" s="286"/>
      <c r="U47" s="286"/>
    </row>
    <row r="48" spans="1:21" ht="12.75" customHeight="1" x14ac:dyDescent="0.2">
      <c r="A48" s="278"/>
      <c r="B48" s="278"/>
      <c r="C48" s="278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6"/>
      <c r="R48" s="286"/>
      <c r="S48" s="286"/>
      <c r="T48" s="286"/>
      <c r="U48" s="286"/>
    </row>
    <row r="49" spans="1:21" ht="12.75" customHeight="1" x14ac:dyDescent="0.2">
      <c r="A49" s="278"/>
      <c r="B49" s="278" t="s">
        <v>56</v>
      </c>
      <c r="C49" s="278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6"/>
      <c r="R49" s="286"/>
      <c r="S49" s="286"/>
      <c r="T49" s="286"/>
      <c r="U49" s="286"/>
    </row>
    <row r="50" spans="1:21" ht="12.75" customHeight="1" x14ac:dyDescent="0.2">
      <c r="A50" s="278"/>
      <c r="B50" s="278"/>
      <c r="C50" s="278" t="s">
        <v>35</v>
      </c>
      <c r="D50" s="280">
        <v>1586</v>
      </c>
      <c r="E50" s="280">
        <v>1507</v>
      </c>
      <c r="F50" s="280">
        <v>1792</v>
      </c>
      <c r="G50" s="280">
        <v>1655</v>
      </c>
      <c r="H50" s="280">
        <v>1444</v>
      </c>
      <c r="I50" s="280">
        <v>1485</v>
      </c>
      <c r="J50" s="280">
        <v>1115</v>
      </c>
      <c r="K50" s="280">
        <v>1212</v>
      </c>
      <c r="L50" s="280">
        <v>944</v>
      </c>
      <c r="M50" s="280">
        <v>1036</v>
      </c>
      <c r="N50" s="280">
        <v>4351</v>
      </c>
      <c r="O50" s="280">
        <v>4352</v>
      </c>
      <c r="P50" s="280">
        <v>8703</v>
      </c>
      <c r="Q50" s="286"/>
      <c r="R50" s="286"/>
      <c r="S50" s="286"/>
      <c r="T50" s="286"/>
      <c r="U50" s="286"/>
    </row>
    <row r="51" spans="1:21" ht="12.75" customHeight="1" x14ac:dyDescent="0.2">
      <c r="A51" s="278"/>
      <c r="B51" s="278"/>
      <c r="C51" s="278" t="s">
        <v>906</v>
      </c>
      <c r="D51" s="280">
        <v>1615</v>
      </c>
      <c r="E51" s="280">
        <v>1520</v>
      </c>
      <c r="F51" s="280">
        <v>1804</v>
      </c>
      <c r="G51" s="280">
        <v>1648</v>
      </c>
      <c r="H51" s="280">
        <v>1441</v>
      </c>
      <c r="I51" s="280">
        <v>1408</v>
      </c>
      <c r="J51" s="280">
        <v>1208</v>
      </c>
      <c r="K51" s="280">
        <v>1278</v>
      </c>
      <c r="L51" s="280">
        <v>1023</v>
      </c>
      <c r="M51" s="280">
        <v>1099</v>
      </c>
      <c r="N51" s="280">
        <v>4453</v>
      </c>
      <c r="O51" s="280">
        <v>4334</v>
      </c>
      <c r="P51" s="280">
        <v>8787</v>
      </c>
      <c r="Q51" s="286"/>
      <c r="R51" s="286"/>
      <c r="S51" s="286"/>
      <c r="T51" s="286"/>
      <c r="U51" s="286"/>
    </row>
    <row r="52" spans="1:21" ht="12.75" customHeight="1" x14ac:dyDescent="0.2">
      <c r="A52" s="278"/>
      <c r="B52" s="278"/>
      <c r="C52" s="278" t="s">
        <v>907</v>
      </c>
      <c r="D52" s="280">
        <v>1562</v>
      </c>
      <c r="E52" s="280">
        <v>1521</v>
      </c>
      <c r="F52" s="280">
        <v>1718</v>
      </c>
      <c r="G52" s="280">
        <v>1643</v>
      </c>
      <c r="H52" s="280">
        <v>1515</v>
      </c>
      <c r="I52" s="280">
        <v>1503</v>
      </c>
      <c r="J52" s="280">
        <v>1239</v>
      </c>
      <c r="K52" s="280">
        <v>1266</v>
      </c>
      <c r="L52" s="280">
        <v>1049</v>
      </c>
      <c r="M52" s="280">
        <v>1089</v>
      </c>
      <c r="N52" s="280">
        <v>4472</v>
      </c>
      <c r="O52" s="280">
        <v>4412</v>
      </c>
      <c r="P52" s="280">
        <v>8884</v>
      </c>
      <c r="Q52" s="286"/>
      <c r="R52" s="286"/>
      <c r="S52" s="286"/>
      <c r="T52" s="286"/>
      <c r="U52" s="286"/>
    </row>
    <row r="53" spans="1:21" ht="12.75" customHeight="1" x14ac:dyDescent="0.2">
      <c r="A53" s="278"/>
      <c r="B53" s="278"/>
      <c r="C53" s="278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6"/>
      <c r="R53" s="286"/>
      <c r="S53" s="286"/>
      <c r="T53" s="286"/>
      <c r="U53" s="286"/>
    </row>
    <row r="54" spans="1:21" ht="12.75" customHeight="1" x14ac:dyDescent="0.2">
      <c r="A54" s="278" t="s">
        <v>13</v>
      </c>
      <c r="B54" s="278"/>
      <c r="C54" s="278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6"/>
      <c r="R54" s="286"/>
      <c r="S54" s="286"/>
      <c r="T54" s="286"/>
      <c r="U54" s="286"/>
    </row>
    <row r="55" spans="1:21" ht="12.75" customHeight="1" x14ac:dyDescent="0.2">
      <c r="A55" s="278"/>
      <c r="B55" s="278" t="s">
        <v>54</v>
      </c>
      <c r="C55" s="278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6"/>
      <c r="R55" s="286"/>
      <c r="S55" s="286"/>
      <c r="T55" s="286"/>
      <c r="U55" s="286"/>
    </row>
    <row r="56" spans="1:21" ht="12.75" customHeight="1" x14ac:dyDescent="0.2">
      <c r="A56" s="278"/>
      <c r="B56" s="278"/>
      <c r="C56" s="278" t="s">
        <v>35</v>
      </c>
      <c r="D56" s="280">
        <v>202</v>
      </c>
      <c r="E56" s="280">
        <v>224</v>
      </c>
      <c r="F56" s="280">
        <v>202</v>
      </c>
      <c r="G56" s="280">
        <v>224</v>
      </c>
      <c r="H56" s="280">
        <v>232</v>
      </c>
      <c r="I56" s="280">
        <v>247</v>
      </c>
      <c r="J56" s="280">
        <v>152</v>
      </c>
      <c r="K56" s="280">
        <v>176</v>
      </c>
      <c r="L56" s="280">
        <v>111</v>
      </c>
      <c r="M56" s="280">
        <v>125</v>
      </c>
      <c r="N56" s="280">
        <v>586</v>
      </c>
      <c r="O56" s="280">
        <v>647</v>
      </c>
      <c r="P56" s="280">
        <v>1233</v>
      </c>
      <c r="Q56" s="286"/>
      <c r="R56" s="286"/>
      <c r="S56" s="286"/>
      <c r="T56" s="286"/>
      <c r="U56" s="286"/>
    </row>
    <row r="57" spans="1:21" ht="12.75" customHeight="1" x14ac:dyDescent="0.2">
      <c r="A57" s="278"/>
      <c r="B57" s="278"/>
      <c r="C57" s="278" t="s">
        <v>906</v>
      </c>
      <c r="D57" s="280">
        <v>182</v>
      </c>
      <c r="E57" s="280">
        <v>168</v>
      </c>
      <c r="F57" s="280">
        <v>184</v>
      </c>
      <c r="G57" s="280">
        <v>175</v>
      </c>
      <c r="H57" s="280">
        <v>211</v>
      </c>
      <c r="I57" s="280">
        <v>214</v>
      </c>
      <c r="J57" s="280">
        <v>158</v>
      </c>
      <c r="K57" s="280">
        <v>187</v>
      </c>
      <c r="L57" s="280">
        <v>115</v>
      </c>
      <c r="M57" s="280">
        <v>133</v>
      </c>
      <c r="N57" s="280">
        <v>553</v>
      </c>
      <c r="O57" s="280">
        <v>576</v>
      </c>
      <c r="P57" s="280">
        <v>1129</v>
      </c>
      <c r="Q57" s="286"/>
      <c r="R57" s="286"/>
      <c r="S57" s="286"/>
      <c r="T57" s="286"/>
      <c r="U57" s="286"/>
    </row>
    <row r="58" spans="1:21" ht="12.75" customHeight="1" x14ac:dyDescent="0.2">
      <c r="A58" s="278"/>
      <c r="B58" s="278"/>
      <c r="C58" s="278" t="s">
        <v>907</v>
      </c>
      <c r="D58" s="280">
        <v>199</v>
      </c>
      <c r="E58" s="280">
        <v>224</v>
      </c>
      <c r="F58" s="280">
        <v>199</v>
      </c>
      <c r="G58" s="280">
        <v>224</v>
      </c>
      <c r="H58" s="280">
        <v>192</v>
      </c>
      <c r="I58" s="280">
        <v>167</v>
      </c>
      <c r="J58" s="280">
        <v>144</v>
      </c>
      <c r="K58" s="280">
        <v>162</v>
      </c>
      <c r="L58" s="280">
        <v>105</v>
      </c>
      <c r="M58" s="280">
        <v>115</v>
      </c>
      <c r="N58" s="280">
        <v>535</v>
      </c>
      <c r="O58" s="280">
        <v>553</v>
      </c>
      <c r="P58" s="280">
        <v>1088</v>
      </c>
      <c r="Q58" s="286"/>
      <c r="R58" s="286"/>
      <c r="S58" s="286"/>
      <c r="T58" s="286"/>
      <c r="U58" s="286"/>
    </row>
    <row r="59" spans="1:21" ht="12.75" customHeight="1" x14ac:dyDescent="0.2">
      <c r="A59" s="278"/>
      <c r="B59" s="278"/>
      <c r="C59" s="278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6"/>
      <c r="R59" s="286"/>
      <c r="S59" s="286"/>
      <c r="T59" s="286"/>
      <c r="U59" s="286"/>
    </row>
    <row r="60" spans="1:21" ht="12.75" customHeight="1" x14ac:dyDescent="0.2">
      <c r="A60" s="278" t="s">
        <v>15</v>
      </c>
      <c r="B60" s="278"/>
      <c r="C60" s="278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6"/>
      <c r="R60" s="286"/>
      <c r="S60" s="286"/>
      <c r="T60" s="286"/>
      <c r="U60" s="286"/>
    </row>
    <row r="61" spans="1:21" ht="12.75" customHeight="1" x14ac:dyDescent="0.2">
      <c r="A61" s="278"/>
      <c r="B61" s="278" t="s">
        <v>18</v>
      </c>
      <c r="C61" s="278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6"/>
      <c r="R61" s="286"/>
      <c r="S61" s="286"/>
      <c r="T61" s="286"/>
      <c r="U61" s="286"/>
    </row>
    <row r="62" spans="1:21" ht="12.75" customHeight="1" x14ac:dyDescent="0.2">
      <c r="A62" s="278"/>
      <c r="B62" s="278"/>
      <c r="C62" s="278" t="s">
        <v>35</v>
      </c>
      <c r="D62" s="280">
        <v>2383</v>
      </c>
      <c r="E62" s="280">
        <v>2466</v>
      </c>
      <c r="F62" s="280">
        <v>2425</v>
      </c>
      <c r="G62" s="280">
        <v>2488</v>
      </c>
      <c r="H62" s="280">
        <v>2330</v>
      </c>
      <c r="I62" s="280">
        <v>2359</v>
      </c>
      <c r="J62" s="280">
        <v>2154</v>
      </c>
      <c r="K62" s="280">
        <v>2203</v>
      </c>
      <c r="L62" s="280">
        <v>2144</v>
      </c>
      <c r="M62" s="280">
        <v>2227</v>
      </c>
      <c r="N62" s="280">
        <v>6909</v>
      </c>
      <c r="O62" s="280">
        <v>7050</v>
      </c>
      <c r="P62" s="280">
        <v>13959</v>
      </c>
      <c r="Q62" s="286"/>
      <c r="R62" s="286"/>
      <c r="S62" s="286"/>
      <c r="T62" s="286"/>
      <c r="U62" s="286"/>
    </row>
    <row r="63" spans="1:21" ht="12.75" customHeight="1" x14ac:dyDescent="0.2">
      <c r="A63" s="278"/>
      <c r="B63" s="278"/>
      <c r="C63" s="278" t="s">
        <v>906</v>
      </c>
      <c r="D63" s="280">
        <v>2578</v>
      </c>
      <c r="E63" s="280">
        <v>2561</v>
      </c>
      <c r="F63" s="280">
        <v>2630</v>
      </c>
      <c r="G63" s="280">
        <v>2586</v>
      </c>
      <c r="H63" s="280">
        <v>2349</v>
      </c>
      <c r="I63" s="280">
        <v>2475</v>
      </c>
      <c r="J63" s="280">
        <v>2186</v>
      </c>
      <c r="K63" s="280">
        <v>2256</v>
      </c>
      <c r="L63" s="280">
        <v>2177</v>
      </c>
      <c r="M63" s="280">
        <v>2281</v>
      </c>
      <c r="N63" s="280">
        <v>7165</v>
      </c>
      <c r="O63" s="280">
        <v>7317</v>
      </c>
      <c r="P63" s="280">
        <v>14482</v>
      </c>
      <c r="Q63" s="286"/>
      <c r="R63" s="286"/>
      <c r="S63" s="286"/>
      <c r="T63" s="286"/>
      <c r="U63" s="286"/>
    </row>
    <row r="64" spans="1:21" ht="12.75" customHeight="1" x14ac:dyDescent="0.2">
      <c r="A64" s="278"/>
      <c r="B64" s="278"/>
      <c r="C64" s="278" t="s">
        <v>907</v>
      </c>
      <c r="D64" s="280">
        <v>2559</v>
      </c>
      <c r="E64" s="280">
        <v>2563</v>
      </c>
      <c r="F64" s="280">
        <v>2606</v>
      </c>
      <c r="G64" s="280">
        <v>2588</v>
      </c>
      <c r="H64" s="280">
        <v>2545</v>
      </c>
      <c r="I64" s="280">
        <v>2563</v>
      </c>
      <c r="J64" s="280">
        <v>2205</v>
      </c>
      <c r="K64" s="280">
        <v>2346</v>
      </c>
      <c r="L64" s="280">
        <v>2195</v>
      </c>
      <c r="M64" s="280">
        <v>2372</v>
      </c>
      <c r="N64" s="280">
        <v>7356</v>
      </c>
      <c r="O64" s="280">
        <v>7497</v>
      </c>
      <c r="P64" s="280">
        <v>14853</v>
      </c>
      <c r="Q64" s="286"/>
      <c r="R64" s="286"/>
      <c r="S64" s="286"/>
      <c r="T64" s="286"/>
      <c r="U64" s="286"/>
    </row>
    <row r="65" spans="1:21" ht="12.75" customHeight="1" x14ac:dyDescent="0.2">
      <c r="A65" s="278"/>
      <c r="B65" s="278"/>
      <c r="C65" s="278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6"/>
      <c r="R65" s="286"/>
      <c r="S65" s="286"/>
      <c r="T65" s="286"/>
      <c r="U65" s="286"/>
    </row>
    <row r="66" spans="1:21" ht="12.75" customHeight="1" x14ac:dyDescent="0.2">
      <c r="A66" s="278"/>
      <c r="B66" s="278" t="s">
        <v>52</v>
      </c>
      <c r="C66" s="278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6"/>
      <c r="R66" s="286"/>
      <c r="S66" s="286"/>
      <c r="T66" s="286"/>
      <c r="U66" s="286"/>
    </row>
    <row r="67" spans="1:21" ht="12.75" customHeight="1" x14ac:dyDescent="0.2">
      <c r="A67" s="278"/>
      <c r="B67" s="278"/>
      <c r="C67" s="278" t="s">
        <v>35</v>
      </c>
      <c r="D67" s="280">
        <v>2314</v>
      </c>
      <c r="E67" s="280">
        <v>2379</v>
      </c>
      <c r="F67" s="280">
        <v>2355</v>
      </c>
      <c r="G67" s="280">
        <v>2401</v>
      </c>
      <c r="H67" s="280">
        <v>2275</v>
      </c>
      <c r="I67" s="280">
        <v>2271</v>
      </c>
      <c r="J67" s="280">
        <v>2099</v>
      </c>
      <c r="K67" s="280">
        <v>2118</v>
      </c>
      <c r="L67" s="280">
        <v>2092</v>
      </c>
      <c r="M67" s="280">
        <v>2144</v>
      </c>
      <c r="N67" s="280">
        <v>6729</v>
      </c>
      <c r="O67" s="280">
        <v>6790</v>
      </c>
      <c r="P67" s="280">
        <v>13519</v>
      </c>
      <c r="Q67" s="286"/>
      <c r="R67" s="286"/>
      <c r="S67" s="286"/>
      <c r="T67" s="286"/>
      <c r="U67" s="286"/>
    </row>
    <row r="68" spans="1:21" ht="12.75" customHeight="1" x14ac:dyDescent="0.2">
      <c r="A68" s="278"/>
      <c r="B68" s="278"/>
      <c r="C68" s="278" t="s">
        <v>906</v>
      </c>
      <c r="D68" s="280">
        <v>2529</v>
      </c>
      <c r="E68" s="280">
        <v>2474</v>
      </c>
      <c r="F68" s="280">
        <v>2576</v>
      </c>
      <c r="G68" s="280">
        <v>2498</v>
      </c>
      <c r="H68" s="280">
        <v>2286</v>
      </c>
      <c r="I68" s="280">
        <v>2394</v>
      </c>
      <c r="J68" s="280">
        <v>2142</v>
      </c>
      <c r="K68" s="280">
        <v>2177</v>
      </c>
      <c r="L68" s="280">
        <v>2135</v>
      </c>
      <c r="M68" s="280">
        <v>2204</v>
      </c>
      <c r="N68" s="280">
        <v>7004</v>
      </c>
      <c r="O68" s="280">
        <v>7069</v>
      </c>
      <c r="P68" s="280">
        <v>14073</v>
      </c>
      <c r="Q68" s="286"/>
      <c r="R68" s="286"/>
      <c r="S68" s="286"/>
      <c r="T68" s="286"/>
      <c r="U68" s="286"/>
    </row>
    <row r="69" spans="1:21" ht="12.75" customHeight="1" x14ac:dyDescent="0.2">
      <c r="A69" s="278"/>
      <c r="B69" s="278"/>
      <c r="C69" s="278" t="s">
        <v>907</v>
      </c>
      <c r="D69" s="280">
        <v>2491</v>
      </c>
      <c r="E69" s="280">
        <v>2476</v>
      </c>
      <c r="F69" s="280">
        <v>2537</v>
      </c>
      <c r="G69" s="280">
        <v>2501</v>
      </c>
      <c r="H69" s="280">
        <v>2501</v>
      </c>
      <c r="I69" s="280">
        <v>2491</v>
      </c>
      <c r="J69" s="280">
        <v>2152</v>
      </c>
      <c r="K69" s="280">
        <v>2279</v>
      </c>
      <c r="L69" s="280">
        <v>2145</v>
      </c>
      <c r="M69" s="280">
        <v>2307</v>
      </c>
      <c r="N69" s="280">
        <v>7190</v>
      </c>
      <c r="O69" s="280">
        <v>7271</v>
      </c>
      <c r="P69" s="280">
        <v>14461</v>
      </c>
      <c r="Q69" s="286"/>
      <c r="R69" s="286"/>
      <c r="S69" s="286"/>
      <c r="T69" s="286"/>
      <c r="U69" s="286"/>
    </row>
    <row r="70" spans="1:21" ht="12.75" customHeight="1" x14ac:dyDescent="0.2">
      <c r="A70" s="278"/>
      <c r="B70" s="278"/>
      <c r="C70" s="278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6"/>
      <c r="R70" s="286"/>
      <c r="S70" s="286"/>
      <c r="T70" s="286"/>
      <c r="U70" s="286"/>
    </row>
    <row r="71" spans="1:21" ht="12.75" customHeight="1" x14ac:dyDescent="0.2">
      <c r="A71" s="278"/>
      <c r="B71" s="278" t="s">
        <v>840</v>
      </c>
      <c r="C71" s="278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6"/>
      <c r="R71" s="286"/>
      <c r="S71" s="286"/>
      <c r="T71" s="286"/>
      <c r="U71" s="286"/>
    </row>
    <row r="72" spans="1:21" ht="12.75" customHeight="1" x14ac:dyDescent="0.2">
      <c r="A72" s="278"/>
      <c r="B72" s="278"/>
      <c r="C72" s="278" t="s">
        <v>35</v>
      </c>
      <c r="D72" s="280">
        <v>69</v>
      </c>
      <c r="E72" s="280">
        <v>87</v>
      </c>
      <c r="F72" s="280">
        <v>70</v>
      </c>
      <c r="G72" s="280">
        <v>87</v>
      </c>
      <c r="H72" s="280">
        <v>55</v>
      </c>
      <c r="I72" s="280">
        <v>88</v>
      </c>
      <c r="J72" s="280">
        <v>55</v>
      </c>
      <c r="K72" s="280">
        <v>85</v>
      </c>
      <c r="L72" s="280">
        <v>52</v>
      </c>
      <c r="M72" s="280">
        <v>83</v>
      </c>
      <c r="N72" s="280">
        <v>180</v>
      </c>
      <c r="O72" s="280">
        <v>260</v>
      </c>
      <c r="P72" s="280">
        <v>440</v>
      </c>
      <c r="Q72" s="286"/>
      <c r="R72" s="286"/>
      <c r="S72" s="286"/>
      <c r="T72" s="286"/>
      <c r="U72" s="286"/>
    </row>
    <row r="73" spans="1:21" ht="12.75" customHeight="1" x14ac:dyDescent="0.2">
      <c r="A73" s="278"/>
      <c r="B73" s="278"/>
      <c r="C73" s="278" t="s">
        <v>906</v>
      </c>
      <c r="D73" s="280">
        <v>49</v>
      </c>
      <c r="E73" s="280">
        <v>87</v>
      </c>
      <c r="F73" s="280">
        <v>54</v>
      </c>
      <c r="G73" s="280">
        <v>88</v>
      </c>
      <c r="H73" s="280">
        <v>63</v>
      </c>
      <c r="I73" s="280">
        <v>81</v>
      </c>
      <c r="J73" s="280">
        <v>44</v>
      </c>
      <c r="K73" s="280">
        <v>79</v>
      </c>
      <c r="L73" s="280">
        <v>42</v>
      </c>
      <c r="M73" s="280">
        <v>77</v>
      </c>
      <c r="N73" s="280">
        <v>161</v>
      </c>
      <c r="O73" s="280">
        <v>248</v>
      </c>
      <c r="P73" s="280">
        <v>409</v>
      </c>
      <c r="Q73" s="286"/>
      <c r="R73" s="286"/>
      <c r="S73" s="286"/>
      <c r="T73" s="286"/>
      <c r="U73" s="286"/>
    </row>
    <row r="74" spans="1:21" ht="12.75" customHeight="1" x14ac:dyDescent="0.2">
      <c r="A74" s="278"/>
      <c r="B74" s="278"/>
      <c r="C74" s="278" t="s">
        <v>907</v>
      </c>
      <c r="D74" s="280">
        <v>68</v>
      </c>
      <c r="E74" s="280">
        <v>87</v>
      </c>
      <c r="F74" s="280">
        <v>69</v>
      </c>
      <c r="G74" s="280">
        <v>87</v>
      </c>
      <c r="H74" s="280">
        <v>44</v>
      </c>
      <c r="I74" s="280">
        <v>72</v>
      </c>
      <c r="J74" s="280">
        <v>53</v>
      </c>
      <c r="K74" s="280">
        <v>67</v>
      </c>
      <c r="L74" s="280">
        <v>50</v>
      </c>
      <c r="M74" s="280">
        <v>65</v>
      </c>
      <c r="N74" s="280">
        <v>166</v>
      </c>
      <c r="O74" s="280">
        <v>226</v>
      </c>
      <c r="P74" s="280">
        <v>392</v>
      </c>
      <c r="Q74" s="286"/>
      <c r="R74" s="286"/>
      <c r="S74" s="286"/>
      <c r="T74" s="286"/>
      <c r="U74" s="286"/>
    </row>
    <row r="75" spans="1:21" ht="12.75" customHeight="1" x14ac:dyDescent="0.2">
      <c r="A75" s="278"/>
      <c r="B75" s="278"/>
      <c r="C75" s="278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6"/>
      <c r="R75" s="286"/>
      <c r="S75" s="286"/>
      <c r="T75" s="286"/>
      <c r="U75" s="286"/>
    </row>
    <row r="76" spans="1:21" ht="12.75" customHeight="1" x14ac:dyDescent="0.25">
      <c r="A76" s="281"/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6"/>
      <c r="R76" s="286"/>
      <c r="S76" s="286"/>
      <c r="T76" s="286"/>
      <c r="U76" s="286"/>
    </row>
    <row r="77" spans="1:21" ht="12.75" customHeight="1" x14ac:dyDescent="0.25">
      <c r="A77" s="281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6"/>
      <c r="R77" s="286"/>
      <c r="S77" s="286"/>
      <c r="T77" s="286"/>
      <c r="U77" s="286"/>
    </row>
    <row r="78" spans="1:21" ht="12.75" customHeight="1" x14ac:dyDescent="0.25">
      <c r="A78" s="281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6"/>
      <c r="R78" s="286"/>
      <c r="S78" s="286"/>
      <c r="T78" s="286"/>
      <c r="U78" s="286"/>
    </row>
    <row r="79" spans="1:21" ht="12.75" customHeight="1" x14ac:dyDescent="0.25">
      <c r="A79" s="281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6"/>
      <c r="R79" s="286"/>
      <c r="S79" s="286"/>
      <c r="T79" s="286"/>
      <c r="U79" s="286"/>
    </row>
    <row r="80" spans="1:21" ht="12.75" customHeight="1" x14ac:dyDescent="0.25">
      <c r="A80" s="281"/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6"/>
      <c r="R80" s="286"/>
      <c r="S80" s="286"/>
      <c r="T80" s="286"/>
      <c r="U80" s="286"/>
    </row>
    <row r="81" spans="1:21" ht="12.75" customHeight="1" x14ac:dyDescent="0.25">
      <c r="A81" s="281"/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6"/>
      <c r="R81" s="286"/>
      <c r="S81" s="286"/>
      <c r="T81" s="286"/>
      <c r="U81" s="286"/>
    </row>
    <row r="82" spans="1:21" ht="12.75" customHeight="1" x14ac:dyDescent="0.25">
      <c r="A82" s="281"/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6"/>
      <c r="R82" s="286"/>
      <c r="S82" s="286"/>
      <c r="T82" s="286"/>
      <c r="U82" s="286"/>
    </row>
    <row r="83" spans="1:21" ht="12.75" customHeight="1" x14ac:dyDescent="0.25">
      <c r="A83" s="281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6"/>
      <c r="R83" s="286"/>
      <c r="S83" s="286"/>
      <c r="T83" s="286"/>
      <c r="U83" s="286"/>
    </row>
    <row r="84" spans="1:21" ht="12.75" customHeight="1" x14ac:dyDescent="0.25">
      <c r="A84" s="281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6"/>
      <c r="R84" s="286"/>
      <c r="S84" s="286"/>
      <c r="T84" s="286"/>
      <c r="U84" s="286"/>
    </row>
    <row r="85" spans="1:21" ht="12.75" customHeight="1" x14ac:dyDescent="0.25">
      <c r="A85" s="281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6"/>
      <c r="R85" s="286"/>
      <c r="S85" s="286"/>
      <c r="T85" s="286"/>
      <c r="U85" s="286"/>
    </row>
    <row r="86" spans="1:21" ht="12.75" customHeight="1" x14ac:dyDescent="0.25">
      <c r="A86" s="281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6"/>
      <c r="R86" s="286"/>
      <c r="S86" s="286"/>
      <c r="T86" s="286"/>
      <c r="U86" s="286"/>
    </row>
    <row r="87" spans="1:21" ht="12.75" customHeight="1" x14ac:dyDescent="0.25">
      <c r="A87" s="281"/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6"/>
      <c r="R87" s="286"/>
      <c r="S87" s="286"/>
      <c r="T87" s="286"/>
      <c r="U87" s="286"/>
    </row>
    <row r="88" spans="1:21" ht="12.75" customHeight="1" x14ac:dyDescent="0.25">
      <c r="A88" s="281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6"/>
      <c r="R88" s="286"/>
      <c r="S88" s="286"/>
      <c r="T88" s="286"/>
      <c r="U88" s="286"/>
    </row>
    <row r="89" spans="1:21" ht="12.75" customHeight="1" x14ac:dyDescent="0.25">
      <c r="A89" s="281"/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6"/>
      <c r="R89" s="286"/>
      <c r="S89" s="286"/>
      <c r="T89" s="286"/>
      <c r="U89" s="286"/>
    </row>
    <row r="90" spans="1:21" ht="12.75" customHeight="1" x14ac:dyDescent="0.25">
      <c r="A90" s="281"/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6"/>
      <c r="R90" s="286"/>
      <c r="S90" s="286"/>
      <c r="T90" s="286"/>
      <c r="U90" s="286"/>
    </row>
    <row r="91" spans="1:21" ht="12.75" customHeight="1" x14ac:dyDescent="0.25">
      <c r="A91" s="281"/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6"/>
      <c r="R91" s="286"/>
      <c r="S91" s="286"/>
      <c r="T91" s="286"/>
      <c r="U91" s="286"/>
    </row>
    <row r="92" spans="1:21" ht="12.75" customHeight="1" x14ac:dyDescent="0.25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6"/>
      <c r="R92" s="286"/>
      <c r="S92" s="286"/>
      <c r="T92" s="286"/>
      <c r="U92" s="286"/>
    </row>
    <row r="93" spans="1:21" ht="12.75" customHeight="1" x14ac:dyDescent="0.25">
      <c r="A93" s="281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6"/>
      <c r="R93" s="286"/>
      <c r="S93" s="286"/>
      <c r="T93" s="286"/>
      <c r="U93" s="286"/>
    </row>
    <row r="94" spans="1:21" ht="12.75" customHeight="1" x14ac:dyDescent="0.25">
      <c r="A94" s="281"/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6"/>
      <c r="R94" s="286"/>
      <c r="S94" s="286"/>
      <c r="T94" s="286"/>
      <c r="U94" s="286"/>
    </row>
    <row r="95" spans="1:21" ht="12.75" customHeight="1" x14ac:dyDescent="0.25">
      <c r="A95" s="281"/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6"/>
      <c r="R95" s="286"/>
      <c r="S95" s="286"/>
      <c r="T95" s="286"/>
      <c r="U95" s="286"/>
    </row>
    <row r="96" spans="1:21" ht="12.75" customHeight="1" x14ac:dyDescent="0.25">
      <c r="A96" s="281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6"/>
      <c r="R96" s="286"/>
      <c r="S96" s="286"/>
      <c r="T96" s="286"/>
      <c r="U96" s="286"/>
    </row>
    <row r="97" spans="1:21" ht="12.75" customHeight="1" x14ac:dyDescent="0.25">
      <c r="A97" s="281"/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6"/>
      <c r="R97" s="286"/>
      <c r="S97" s="286"/>
      <c r="T97" s="286"/>
      <c r="U97" s="286"/>
    </row>
    <row r="98" spans="1:21" ht="12.75" customHeight="1" x14ac:dyDescent="0.25">
      <c r="A98" s="281"/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6"/>
      <c r="R98" s="286"/>
      <c r="S98" s="286"/>
      <c r="T98" s="286"/>
      <c r="U98" s="286"/>
    </row>
    <row r="99" spans="1:21" ht="12.75" customHeight="1" x14ac:dyDescent="0.25">
      <c r="A99" s="281"/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6"/>
      <c r="R99" s="286"/>
      <c r="S99" s="286"/>
      <c r="T99" s="286"/>
      <c r="U99" s="286"/>
    </row>
    <row r="100" spans="1:21" ht="12.75" customHeight="1" x14ac:dyDescent="0.25">
      <c r="A100" s="281"/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6"/>
      <c r="R100" s="286"/>
      <c r="S100" s="286"/>
      <c r="T100" s="286"/>
      <c r="U100" s="286"/>
    </row>
    <row r="101" spans="1:21" ht="12.75" customHeight="1" x14ac:dyDescent="0.25">
      <c r="A101" s="281"/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6"/>
      <c r="R101" s="286"/>
      <c r="S101" s="286"/>
      <c r="T101" s="286"/>
      <c r="U101" s="286"/>
    </row>
    <row r="102" spans="1:21" ht="12.75" customHeight="1" x14ac:dyDescent="0.25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6"/>
      <c r="R102" s="286"/>
      <c r="S102" s="286"/>
      <c r="T102" s="286"/>
      <c r="U102" s="286"/>
    </row>
    <row r="103" spans="1:21" ht="12.75" customHeight="1" x14ac:dyDescent="0.25">
      <c r="A103" s="281"/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6"/>
      <c r="R103" s="286"/>
      <c r="S103" s="286"/>
      <c r="T103" s="286"/>
      <c r="U103" s="286"/>
    </row>
    <row r="104" spans="1:21" ht="12.75" customHeight="1" x14ac:dyDescent="0.25">
      <c r="A104" s="281"/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6"/>
      <c r="R104" s="286"/>
      <c r="S104" s="286"/>
      <c r="T104" s="286"/>
      <c r="U104" s="286"/>
    </row>
    <row r="105" spans="1:21" ht="12.75" customHeight="1" x14ac:dyDescent="0.25">
      <c r="A105" s="281"/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6"/>
      <c r="R105" s="286"/>
      <c r="S105" s="286"/>
      <c r="T105" s="286"/>
      <c r="U105" s="286"/>
    </row>
    <row r="106" spans="1:21" ht="12.75" customHeight="1" x14ac:dyDescent="0.25">
      <c r="A106" s="281"/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6"/>
      <c r="R106" s="286"/>
      <c r="S106" s="286"/>
      <c r="T106" s="286"/>
      <c r="U106" s="286"/>
    </row>
    <row r="107" spans="1:21" ht="12.75" customHeight="1" x14ac:dyDescent="0.25">
      <c r="A107" s="281"/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6"/>
      <c r="R107" s="286"/>
      <c r="S107" s="286"/>
      <c r="T107" s="286"/>
      <c r="U107" s="286"/>
    </row>
    <row r="108" spans="1:21" ht="12.75" customHeight="1" x14ac:dyDescent="0.25">
      <c r="A108" s="281"/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6"/>
      <c r="R108" s="286"/>
      <c r="S108" s="286"/>
      <c r="T108" s="286"/>
      <c r="U108" s="286"/>
    </row>
    <row r="109" spans="1:21" ht="12.75" customHeight="1" x14ac:dyDescent="0.25">
      <c r="A109" s="281"/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6"/>
      <c r="R109" s="286"/>
      <c r="S109" s="286"/>
      <c r="T109" s="286"/>
      <c r="U109" s="286"/>
    </row>
    <row r="110" spans="1:21" ht="12.75" customHeight="1" x14ac:dyDescent="0.25">
      <c r="A110" s="281"/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6"/>
      <c r="R110" s="286"/>
      <c r="S110" s="286"/>
      <c r="T110" s="286"/>
      <c r="U110" s="286"/>
    </row>
    <row r="111" spans="1:21" ht="12.75" customHeight="1" x14ac:dyDescent="0.25">
      <c r="A111" s="281"/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6"/>
      <c r="R111" s="286"/>
      <c r="S111" s="286"/>
      <c r="T111" s="286"/>
      <c r="U111" s="286"/>
    </row>
    <row r="112" spans="1:21" ht="12.75" customHeight="1" x14ac:dyDescent="0.25">
      <c r="A112" s="281"/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6"/>
      <c r="R112" s="286"/>
      <c r="S112" s="286"/>
      <c r="T112" s="286"/>
      <c r="U112" s="286"/>
    </row>
    <row r="113" spans="1:21" ht="12.75" customHeight="1" x14ac:dyDescent="0.25">
      <c r="A113" s="281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6"/>
      <c r="R113" s="286"/>
      <c r="S113" s="286"/>
      <c r="T113" s="286"/>
      <c r="U113" s="286"/>
    </row>
    <row r="114" spans="1:21" ht="12.75" customHeight="1" x14ac:dyDescent="0.25">
      <c r="A114" s="281"/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6"/>
      <c r="R114" s="286"/>
      <c r="S114" s="286"/>
      <c r="T114" s="286"/>
      <c r="U114" s="286"/>
    </row>
    <row r="115" spans="1:21" ht="12.75" customHeight="1" x14ac:dyDescent="0.25">
      <c r="A115" s="281"/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6"/>
      <c r="R115" s="286"/>
      <c r="S115" s="286"/>
      <c r="T115" s="286"/>
      <c r="U115" s="286"/>
    </row>
    <row r="116" spans="1:21" ht="12.75" customHeight="1" x14ac:dyDescent="0.25">
      <c r="A116" s="281"/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6"/>
      <c r="R116" s="286"/>
      <c r="S116" s="286"/>
      <c r="T116" s="286"/>
      <c r="U116" s="286"/>
    </row>
    <row r="117" spans="1:21" ht="12.75" customHeight="1" x14ac:dyDescent="0.25">
      <c r="A117" s="281"/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6"/>
      <c r="R117" s="286"/>
      <c r="S117" s="286"/>
      <c r="T117" s="286"/>
      <c r="U117" s="286"/>
    </row>
    <row r="118" spans="1:21" ht="12.75" customHeight="1" x14ac:dyDescent="0.25">
      <c r="A118" s="281"/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6"/>
      <c r="R118" s="286"/>
      <c r="S118" s="286"/>
      <c r="T118" s="286"/>
      <c r="U118" s="286"/>
    </row>
    <row r="119" spans="1:21" ht="12.75" customHeight="1" x14ac:dyDescent="0.25">
      <c r="A119" s="281"/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6"/>
      <c r="R119" s="286"/>
      <c r="S119" s="286"/>
      <c r="T119" s="286"/>
      <c r="U119" s="286"/>
    </row>
    <row r="120" spans="1:21" ht="12.75" customHeight="1" x14ac:dyDescent="0.25">
      <c r="A120" s="281"/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6"/>
      <c r="R120" s="286"/>
      <c r="S120" s="286"/>
      <c r="T120" s="286"/>
      <c r="U120" s="286"/>
    </row>
    <row r="121" spans="1:21" ht="12.75" customHeight="1" x14ac:dyDescent="0.25">
      <c r="A121" s="281"/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6"/>
      <c r="R121" s="286"/>
      <c r="S121" s="286"/>
      <c r="T121" s="286"/>
      <c r="U121" s="286"/>
    </row>
    <row r="122" spans="1:21" ht="12.75" customHeight="1" x14ac:dyDescent="0.25">
      <c r="A122" s="281"/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6"/>
      <c r="R122" s="286"/>
      <c r="S122" s="286"/>
      <c r="T122" s="286"/>
      <c r="U122" s="286"/>
    </row>
    <row r="123" spans="1:21" ht="12.75" customHeight="1" x14ac:dyDescent="0.25">
      <c r="A123" s="281"/>
      <c r="B123" s="281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6"/>
      <c r="R123" s="286"/>
      <c r="S123" s="286"/>
      <c r="T123" s="286"/>
      <c r="U123" s="286"/>
    </row>
    <row r="124" spans="1:21" ht="12.75" customHeight="1" x14ac:dyDescent="0.25">
      <c r="A124" s="281"/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6"/>
      <c r="R124" s="286"/>
      <c r="S124" s="286"/>
      <c r="T124" s="286"/>
      <c r="U124" s="286"/>
    </row>
    <row r="125" spans="1:21" ht="12.75" customHeight="1" x14ac:dyDescent="0.25">
      <c r="A125" s="281"/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6"/>
      <c r="R125" s="286"/>
      <c r="S125" s="286"/>
      <c r="T125" s="286"/>
      <c r="U125" s="286"/>
    </row>
    <row r="126" spans="1:21" ht="12.75" customHeight="1" x14ac:dyDescent="0.25">
      <c r="A126" s="281"/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6"/>
      <c r="R126" s="286"/>
      <c r="S126" s="286"/>
      <c r="T126" s="286"/>
      <c r="U126" s="286"/>
    </row>
    <row r="127" spans="1:21" ht="12.75" customHeight="1" x14ac:dyDescent="0.25">
      <c r="A127" s="281"/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6"/>
      <c r="R127" s="286"/>
      <c r="S127" s="286"/>
      <c r="T127" s="286"/>
      <c r="U127" s="286"/>
    </row>
    <row r="128" spans="1:21" ht="12.75" customHeight="1" x14ac:dyDescent="0.25">
      <c r="A128" s="281"/>
      <c r="B128" s="281"/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6"/>
      <c r="R128" s="286"/>
      <c r="S128" s="286"/>
      <c r="T128" s="286"/>
      <c r="U128" s="286"/>
    </row>
    <row r="129" spans="1:21" ht="12.75" customHeight="1" x14ac:dyDescent="0.25">
      <c r="A129" s="281"/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6"/>
      <c r="R129" s="286"/>
      <c r="S129" s="286"/>
      <c r="T129" s="286"/>
      <c r="U129" s="286"/>
    </row>
    <row r="130" spans="1:21" ht="12.75" customHeight="1" x14ac:dyDescent="0.25">
      <c r="A130" s="281"/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6"/>
      <c r="R130" s="286"/>
      <c r="S130" s="286"/>
      <c r="T130" s="286"/>
      <c r="U130" s="286"/>
    </row>
    <row r="131" spans="1:21" ht="12.75" customHeight="1" x14ac:dyDescent="0.25">
      <c r="A131" s="281"/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6"/>
      <c r="R131" s="286"/>
      <c r="S131" s="286"/>
      <c r="T131" s="286"/>
      <c r="U131" s="286"/>
    </row>
    <row r="132" spans="1:21" ht="12.75" customHeight="1" x14ac:dyDescent="0.25">
      <c r="A132" s="281"/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6"/>
      <c r="R132" s="286"/>
      <c r="S132" s="286"/>
      <c r="T132" s="286"/>
      <c r="U132" s="286"/>
    </row>
    <row r="133" spans="1:21" ht="12.75" customHeight="1" x14ac:dyDescent="0.25">
      <c r="A133" s="281"/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6"/>
      <c r="R133" s="286"/>
      <c r="S133" s="286"/>
      <c r="T133" s="286"/>
      <c r="U133" s="286"/>
    </row>
    <row r="134" spans="1:21" ht="12.75" customHeight="1" x14ac:dyDescent="0.25">
      <c r="A134" s="281"/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6"/>
      <c r="R134" s="286"/>
      <c r="S134" s="286"/>
      <c r="T134" s="286"/>
      <c r="U134" s="286"/>
    </row>
    <row r="135" spans="1:21" ht="12.75" customHeight="1" x14ac:dyDescent="0.25">
      <c r="A135" s="281"/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6"/>
      <c r="R135" s="286"/>
      <c r="S135" s="286"/>
      <c r="T135" s="286"/>
      <c r="U135" s="286"/>
    </row>
    <row r="136" spans="1:21" ht="12.75" customHeight="1" x14ac:dyDescent="0.25">
      <c r="A136" s="281"/>
      <c r="B136" s="281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6"/>
      <c r="R136" s="286"/>
      <c r="S136" s="286"/>
      <c r="T136" s="286"/>
      <c r="U136" s="286"/>
    </row>
    <row r="137" spans="1:21" ht="12.75" customHeight="1" x14ac:dyDescent="0.25">
      <c r="A137" s="281"/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6"/>
      <c r="R137" s="286"/>
      <c r="S137" s="286"/>
      <c r="T137" s="286"/>
      <c r="U137" s="286"/>
    </row>
    <row r="138" spans="1:21" ht="12.75" customHeight="1" x14ac:dyDescent="0.25">
      <c r="A138" s="281"/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6"/>
      <c r="R138" s="286"/>
      <c r="S138" s="286"/>
      <c r="T138" s="286"/>
      <c r="U138" s="286"/>
    </row>
    <row r="139" spans="1:21" ht="12.75" customHeight="1" x14ac:dyDescent="0.25">
      <c r="A139" s="281"/>
      <c r="B139" s="281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6"/>
      <c r="R139" s="286"/>
      <c r="S139" s="286"/>
      <c r="T139" s="286"/>
      <c r="U139" s="286"/>
    </row>
    <row r="140" spans="1:21" ht="12.75" customHeight="1" x14ac:dyDescent="0.25">
      <c r="A140" s="281"/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6"/>
      <c r="R140" s="286"/>
      <c r="S140" s="286"/>
      <c r="T140" s="286"/>
      <c r="U140" s="286"/>
    </row>
    <row r="141" spans="1:21" ht="12.75" customHeight="1" x14ac:dyDescent="0.25">
      <c r="A141" s="281"/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6"/>
      <c r="R141" s="286"/>
      <c r="S141" s="286"/>
      <c r="T141" s="286"/>
      <c r="U141" s="286"/>
    </row>
    <row r="142" spans="1:21" ht="12.75" customHeight="1" x14ac:dyDescent="0.25">
      <c r="A142" s="281"/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6"/>
      <c r="R142" s="286"/>
      <c r="S142" s="286"/>
      <c r="T142" s="286"/>
      <c r="U142" s="286"/>
    </row>
    <row r="143" spans="1:21" ht="12.75" customHeight="1" x14ac:dyDescent="0.25">
      <c r="A143" s="281"/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6"/>
      <c r="R143" s="286"/>
      <c r="S143" s="286"/>
      <c r="T143" s="286"/>
      <c r="U143" s="286"/>
    </row>
    <row r="144" spans="1:21" ht="12.75" customHeight="1" x14ac:dyDescent="0.25">
      <c r="A144" s="281"/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6"/>
      <c r="R144" s="286"/>
      <c r="S144" s="286"/>
      <c r="T144" s="286"/>
      <c r="U144" s="286"/>
    </row>
    <row r="145" spans="1:21" ht="12.75" customHeight="1" x14ac:dyDescent="0.25">
      <c r="A145" s="281"/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6"/>
      <c r="R145" s="286"/>
      <c r="S145" s="286"/>
      <c r="T145" s="286"/>
      <c r="U145" s="286"/>
    </row>
    <row r="146" spans="1:21" ht="12.75" customHeight="1" x14ac:dyDescent="0.25">
      <c r="A146" s="281"/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6"/>
      <c r="R146" s="286"/>
      <c r="S146" s="286"/>
      <c r="T146" s="286"/>
      <c r="U146" s="286"/>
    </row>
    <row r="147" spans="1:21" ht="12.75" customHeight="1" x14ac:dyDescent="0.25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6"/>
      <c r="R147" s="286"/>
      <c r="S147" s="286"/>
      <c r="T147" s="286"/>
      <c r="U147" s="286"/>
    </row>
    <row r="148" spans="1:21" ht="12.75" customHeight="1" x14ac:dyDescent="0.25">
      <c r="A148" s="281"/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6"/>
      <c r="R148" s="286"/>
      <c r="S148" s="286"/>
      <c r="T148" s="286"/>
      <c r="U148" s="286"/>
    </row>
    <row r="149" spans="1:21" ht="12.75" customHeight="1" x14ac:dyDescent="0.25">
      <c r="A149" s="281"/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6"/>
      <c r="R149" s="286"/>
      <c r="S149" s="286"/>
      <c r="T149" s="286"/>
      <c r="U149" s="286"/>
    </row>
    <row r="150" spans="1:21" ht="12.75" customHeight="1" x14ac:dyDescent="0.25">
      <c r="A150" s="281"/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6"/>
      <c r="R150" s="286"/>
      <c r="S150" s="286"/>
      <c r="T150" s="286"/>
      <c r="U150" s="286"/>
    </row>
    <row r="151" spans="1:21" ht="12.75" customHeight="1" x14ac:dyDescent="0.25">
      <c r="A151" s="281"/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6"/>
      <c r="R151" s="286"/>
      <c r="S151" s="286"/>
      <c r="T151" s="286"/>
      <c r="U151" s="286"/>
    </row>
    <row r="152" spans="1:21" ht="12.75" customHeight="1" x14ac:dyDescent="0.25">
      <c r="A152" s="281"/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6"/>
      <c r="R152" s="286"/>
      <c r="S152" s="286"/>
      <c r="T152" s="286"/>
      <c r="U152" s="286"/>
    </row>
    <row r="153" spans="1:21" ht="12.75" customHeight="1" x14ac:dyDescent="0.25">
      <c r="A153" s="281"/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6"/>
      <c r="R153" s="286"/>
      <c r="S153" s="286"/>
      <c r="T153" s="286"/>
      <c r="U153" s="286"/>
    </row>
    <row r="154" spans="1:21" ht="12.75" customHeight="1" x14ac:dyDescent="0.25">
      <c r="A154" s="281"/>
      <c r="B154" s="281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6"/>
      <c r="R154" s="286"/>
      <c r="S154" s="286"/>
      <c r="T154" s="286"/>
      <c r="U154" s="286"/>
    </row>
    <row r="155" spans="1:21" ht="12.75" customHeight="1" x14ac:dyDescent="0.25">
      <c r="A155" s="281"/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6"/>
      <c r="R155" s="286"/>
      <c r="S155" s="286"/>
      <c r="T155" s="286"/>
      <c r="U155" s="286"/>
    </row>
    <row r="156" spans="1:21" ht="12.75" customHeight="1" x14ac:dyDescent="0.25">
      <c r="A156" s="281"/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6"/>
      <c r="R156" s="286"/>
      <c r="S156" s="286"/>
      <c r="T156" s="286"/>
      <c r="U156" s="286"/>
    </row>
    <row r="157" spans="1:21" ht="12.75" customHeight="1" x14ac:dyDescent="0.25">
      <c r="A157" s="281"/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6"/>
      <c r="R157" s="286"/>
      <c r="S157" s="286"/>
      <c r="T157" s="286"/>
      <c r="U157" s="286"/>
    </row>
    <row r="158" spans="1:21" ht="12.75" customHeight="1" x14ac:dyDescent="0.25">
      <c r="A158" s="281"/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6"/>
      <c r="R158" s="286"/>
      <c r="S158" s="286"/>
      <c r="T158" s="286"/>
      <c r="U158" s="286"/>
    </row>
    <row r="159" spans="1:21" ht="12.75" customHeight="1" x14ac:dyDescent="0.25">
      <c r="A159" s="281"/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6"/>
      <c r="R159" s="286"/>
      <c r="S159" s="286"/>
      <c r="T159" s="286"/>
      <c r="U159" s="286"/>
    </row>
    <row r="160" spans="1:21" ht="12.75" customHeight="1" x14ac:dyDescent="0.25">
      <c r="A160" s="281"/>
      <c r="B160" s="281"/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6"/>
      <c r="R160" s="286"/>
      <c r="S160" s="286"/>
      <c r="T160" s="286"/>
      <c r="U160" s="286"/>
    </row>
    <row r="161" spans="1:21" ht="12.75" customHeight="1" x14ac:dyDescent="0.25">
      <c r="A161" s="281"/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6"/>
      <c r="R161" s="286"/>
      <c r="S161" s="286"/>
      <c r="T161" s="286"/>
      <c r="U161" s="286"/>
    </row>
    <row r="162" spans="1:21" ht="12.75" customHeight="1" x14ac:dyDescent="0.25">
      <c r="A162" s="281"/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6"/>
      <c r="R162" s="286"/>
      <c r="S162" s="286"/>
      <c r="T162" s="286"/>
      <c r="U162" s="286"/>
    </row>
    <row r="163" spans="1:21" ht="12.75" customHeight="1" x14ac:dyDescent="0.25">
      <c r="A163" s="281"/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6"/>
      <c r="R163" s="286"/>
      <c r="S163" s="286"/>
      <c r="T163" s="286"/>
      <c r="U163" s="286"/>
    </row>
    <row r="164" spans="1:21" ht="12.75" customHeight="1" x14ac:dyDescent="0.25">
      <c r="A164" s="281"/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6"/>
      <c r="R164" s="286"/>
      <c r="S164" s="286"/>
      <c r="T164" s="286"/>
      <c r="U164" s="286"/>
    </row>
    <row r="165" spans="1:21" ht="12.75" customHeight="1" x14ac:dyDescent="0.2"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</row>
    <row r="166" spans="1:21" ht="12.75" customHeight="1" x14ac:dyDescent="0.2"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</row>
    <row r="167" spans="1:21" ht="12.75" customHeight="1" x14ac:dyDescent="0.2"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</row>
    <row r="168" spans="1:21" ht="12.75" customHeight="1" x14ac:dyDescent="0.2"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</row>
    <row r="169" spans="1:21" ht="12.75" customHeight="1" x14ac:dyDescent="0.2"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</row>
    <row r="170" spans="1:21" ht="12.75" customHeight="1" x14ac:dyDescent="0.2"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</row>
    <row r="171" spans="1:21" ht="12.75" customHeight="1" x14ac:dyDescent="0.2"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</row>
    <row r="172" spans="1:21" ht="12.75" customHeight="1" x14ac:dyDescent="0.2"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</row>
    <row r="173" spans="1:21" ht="12.75" customHeight="1" x14ac:dyDescent="0.2"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</row>
    <row r="174" spans="1:21" ht="12.75" customHeight="1" x14ac:dyDescent="0.2"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</row>
    <row r="175" spans="1:21" ht="12.75" customHeight="1" x14ac:dyDescent="0.2"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</row>
    <row r="176" spans="1:21" ht="12.75" customHeight="1" x14ac:dyDescent="0.2"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</row>
    <row r="177" spans="4:21" ht="12.75" customHeight="1" x14ac:dyDescent="0.2"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</row>
    <row r="178" spans="4:21" ht="12.75" customHeight="1" x14ac:dyDescent="0.2"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</row>
    <row r="179" spans="4:21" ht="12.75" customHeight="1" x14ac:dyDescent="0.2"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</row>
    <row r="180" spans="4:21" ht="12.75" customHeight="1" x14ac:dyDescent="0.2"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</row>
    <row r="181" spans="4:21" ht="12.75" customHeight="1" x14ac:dyDescent="0.2"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</row>
    <row r="182" spans="4:21" ht="12.75" customHeight="1" x14ac:dyDescent="0.2"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</row>
    <row r="183" spans="4:21" ht="12.75" customHeight="1" x14ac:dyDescent="0.2"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</row>
    <row r="184" spans="4:21" ht="12.75" customHeight="1" x14ac:dyDescent="0.2"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</row>
    <row r="185" spans="4:21" ht="12.75" customHeight="1" x14ac:dyDescent="0.2"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</row>
    <row r="186" spans="4:21" ht="12.75" customHeight="1" x14ac:dyDescent="0.2"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</row>
    <row r="187" spans="4:21" ht="12.75" customHeight="1" x14ac:dyDescent="0.2"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</row>
    <row r="188" spans="4:21" ht="12.75" customHeight="1" x14ac:dyDescent="0.2"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</row>
    <row r="189" spans="4:21" ht="12.75" customHeight="1" x14ac:dyDescent="0.2"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</row>
    <row r="190" spans="4:21" ht="12.75" customHeight="1" x14ac:dyDescent="0.2"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</row>
    <row r="191" spans="4:21" ht="12.75" customHeight="1" x14ac:dyDescent="0.2"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baseColWidth="10" defaultRowHeight="11.25" x14ac:dyDescent="0.2"/>
  <cols>
    <col min="1" max="1" width="8.5" style="388" customWidth="1"/>
    <col min="2" max="2" width="30.33203125" style="388" customWidth="1"/>
    <col min="3" max="8" width="10.83203125" style="414" customWidth="1"/>
    <col min="9" max="9" width="1.33203125" style="387" customWidth="1"/>
    <col min="10" max="10" width="16.83203125" style="402" bestFit="1" customWidth="1"/>
    <col min="11" max="11" width="4.83203125" style="388" customWidth="1"/>
    <col min="12" max="16384" width="12" style="388"/>
  </cols>
  <sheetData>
    <row r="1" spans="1:13" s="375" customFormat="1" ht="20.100000000000001" customHeight="1" x14ac:dyDescent="0.3">
      <c r="A1" s="733" t="s">
        <v>2133</v>
      </c>
      <c r="B1" s="733"/>
      <c r="C1" s="733"/>
      <c r="D1" s="733"/>
      <c r="E1" s="733"/>
      <c r="F1" s="733"/>
      <c r="G1" s="733"/>
      <c r="H1" s="733"/>
      <c r="I1" s="372"/>
      <c r="J1" s="373" t="s">
        <v>2134</v>
      </c>
      <c r="K1" s="374"/>
    </row>
    <row r="2" spans="1:13" s="375" customFormat="1" ht="5.25" customHeight="1" x14ac:dyDescent="0.3">
      <c r="A2" s="376"/>
      <c r="B2" s="377"/>
      <c r="C2" s="378"/>
      <c r="D2" s="378"/>
      <c r="E2" s="378"/>
      <c r="F2" s="378"/>
      <c r="G2" s="378"/>
      <c r="H2" s="378"/>
      <c r="I2" s="379"/>
      <c r="J2" s="380"/>
      <c r="K2" s="374"/>
    </row>
    <row r="3" spans="1:13" s="384" customFormat="1" ht="15.95" customHeight="1" x14ac:dyDescent="0.2">
      <c r="A3" s="377"/>
      <c r="B3" s="377"/>
      <c r="C3" s="381" t="s">
        <v>2135</v>
      </c>
      <c r="D3" s="381" t="s">
        <v>2136</v>
      </c>
      <c r="E3" s="381" t="s">
        <v>2137</v>
      </c>
      <c r="F3" s="381" t="s">
        <v>2138</v>
      </c>
      <c r="G3" s="381" t="s">
        <v>2139</v>
      </c>
      <c r="H3" s="381" t="s">
        <v>35</v>
      </c>
      <c r="I3" s="382"/>
      <c r="J3" s="383" t="s">
        <v>35</v>
      </c>
      <c r="K3" s="382"/>
    </row>
    <row r="4" spans="1:13" ht="5.0999999999999996" customHeight="1" thickBot="1" x14ac:dyDescent="0.25">
      <c r="A4" s="385"/>
      <c r="B4" s="385"/>
      <c r="C4" s="386"/>
      <c r="D4" s="386"/>
      <c r="E4" s="386"/>
      <c r="F4" s="386"/>
      <c r="G4" s="386"/>
      <c r="H4" s="386"/>
      <c r="J4" s="386"/>
      <c r="K4" s="387"/>
    </row>
    <row r="5" spans="1:13" s="384" customFormat="1" ht="9.9499999999999993" customHeight="1" x14ac:dyDescent="0.2">
      <c r="A5" s="734" t="s">
        <v>10</v>
      </c>
      <c r="B5" s="389"/>
      <c r="C5" s="390"/>
      <c r="D5" s="390"/>
      <c r="E5" s="390"/>
      <c r="F5" s="390"/>
      <c r="G5" s="390"/>
      <c r="H5" s="390"/>
      <c r="I5" s="391"/>
      <c r="J5" s="390"/>
      <c r="K5" s="379"/>
    </row>
    <row r="6" spans="1:13" ht="15" customHeight="1" x14ac:dyDescent="0.25">
      <c r="A6" s="735"/>
      <c r="B6" s="385" t="s">
        <v>2140</v>
      </c>
      <c r="C6" s="392">
        <v>41.54</v>
      </c>
      <c r="D6" s="392">
        <v>23.64</v>
      </c>
      <c r="E6" s="392">
        <v>23.86</v>
      </c>
      <c r="F6" s="392">
        <v>38.799999999999997</v>
      </c>
      <c r="G6" s="392">
        <v>39.299999999999997</v>
      </c>
      <c r="H6" s="392">
        <v>40.58</v>
      </c>
      <c r="I6" s="393"/>
      <c r="J6" s="392">
        <v>48</v>
      </c>
      <c r="K6" s="393"/>
      <c r="M6" s="394"/>
    </row>
    <row r="7" spans="1:13" ht="15" customHeight="1" x14ac:dyDescent="0.2">
      <c r="A7" s="735"/>
      <c r="B7" s="385" t="s">
        <v>2141</v>
      </c>
      <c r="C7" s="395">
        <v>74.400000000000006</v>
      </c>
      <c r="D7" s="395">
        <v>64.14</v>
      </c>
      <c r="E7" s="395">
        <v>66.39</v>
      </c>
      <c r="F7" s="395">
        <v>76.989999999999995</v>
      </c>
      <c r="G7" s="395">
        <v>75.7</v>
      </c>
      <c r="H7" s="395">
        <v>75.33</v>
      </c>
      <c r="I7" s="393"/>
      <c r="J7" s="395">
        <v>89</v>
      </c>
      <c r="K7" s="393"/>
    </row>
    <row r="8" spans="1:13" ht="15" customHeight="1" x14ac:dyDescent="0.2">
      <c r="A8" s="735"/>
      <c r="B8" s="385" t="s">
        <v>2142</v>
      </c>
      <c r="C8" s="395">
        <v>62.21</v>
      </c>
      <c r="D8" s="395">
        <v>89.46</v>
      </c>
      <c r="E8" s="395">
        <v>90.11</v>
      </c>
      <c r="F8" s="395">
        <v>62.23</v>
      </c>
      <c r="G8" s="395">
        <v>60.63</v>
      </c>
      <c r="H8" s="395">
        <v>60.23</v>
      </c>
      <c r="I8" s="393"/>
      <c r="J8" s="395">
        <v>78.5</v>
      </c>
      <c r="K8" s="393"/>
    </row>
    <row r="9" spans="1:13" ht="15" customHeight="1" x14ac:dyDescent="0.2">
      <c r="A9" s="735"/>
      <c r="B9" s="385" t="s">
        <v>2143</v>
      </c>
      <c r="C9" s="395">
        <v>59.57</v>
      </c>
      <c r="D9" s="395">
        <v>59.65</v>
      </c>
      <c r="E9" s="395">
        <v>60.18</v>
      </c>
      <c r="F9" s="395">
        <v>59.32</v>
      </c>
      <c r="G9" s="395">
        <v>58.53</v>
      </c>
      <c r="H9" s="395">
        <v>58.69</v>
      </c>
      <c r="I9" s="393"/>
      <c r="J9" s="395">
        <v>71.8</v>
      </c>
      <c r="K9" s="393"/>
    </row>
    <row r="10" spans="1:13" ht="15" customHeight="1" x14ac:dyDescent="0.2">
      <c r="A10" s="735"/>
      <c r="B10" s="385" t="s">
        <v>2144</v>
      </c>
      <c r="C10" s="395">
        <v>59.6</v>
      </c>
      <c r="D10" s="395">
        <v>59.76</v>
      </c>
      <c r="E10" s="395">
        <v>60.29</v>
      </c>
      <c r="F10" s="395">
        <v>61.19</v>
      </c>
      <c r="G10" s="395">
        <v>60.73</v>
      </c>
      <c r="H10" s="395">
        <v>61.08</v>
      </c>
      <c r="I10" s="393"/>
      <c r="J10" s="395">
        <v>72.099999999999994</v>
      </c>
      <c r="K10" s="393"/>
    </row>
    <row r="11" spans="1:13" ht="9.9499999999999993" customHeight="1" thickBot="1" x14ac:dyDescent="0.25">
      <c r="A11" s="736"/>
      <c r="B11" s="385"/>
      <c r="C11" s="386"/>
      <c r="D11" s="386"/>
      <c r="E11" s="386"/>
      <c r="F11" s="386"/>
      <c r="G11" s="386"/>
      <c r="H11" s="386"/>
      <c r="I11" s="393"/>
      <c r="J11" s="386"/>
      <c r="K11" s="393"/>
    </row>
    <row r="12" spans="1:13" s="384" customFormat="1" ht="9.9499999999999993" customHeight="1" x14ac:dyDescent="0.2">
      <c r="A12" s="734" t="s">
        <v>16</v>
      </c>
      <c r="B12" s="389"/>
      <c r="C12" s="390"/>
      <c r="D12" s="390"/>
      <c r="E12" s="390"/>
      <c r="F12" s="390"/>
      <c r="G12" s="390"/>
      <c r="H12" s="390"/>
      <c r="I12" s="396"/>
      <c r="J12" s="390"/>
      <c r="K12" s="397"/>
    </row>
    <row r="13" spans="1:13" ht="15" customHeight="1" x14ac:dyDescent="0.2">
      <c r="A13" s="735"/>
      <c r="B13" s="385" t="s">
        <v>2145</v>
      </c>
      <c r="C13" s="392">
        <v>102.4</v>
      </c>
      <c r="D13" s="392">
        <v>101.57</v>
      </c>
      <c r="E13" s="392">
        <v>101.16</v>
      </c>
      <c r="F13" s="392">
        <v>101.15</v>
      </c>
      <c r="G13" s="392">
        <v>101.41</v>
      </c>
      <c r="H13" s="392">
        <v>101.65</v>
      </c>
      <c r="J13" s="392">
        <v>104.8</v>
      </c>
      <c r="K13" s="393"/>
    </row>
    <row r="14" spans="1:13" ht="15" customHeight="1" x14ac:dyDescent="0.2">
      <c r="A14" s="735"/>
      <c r="B14" s="385" t="s">
        <v>2146</v>
      </c>
      <c r="C14" s="398">
        <v>95.69</v>
      </c>
      <c r="D14" s="398">
        <v>96.58</v>
      </c>
      <c r="E14" s="398">
        <v>97.13</v>
      </c>
      <c r="F14" s="398">
        <v>99.88</v>
      </c>
      <c r="G14" s="398">
        <v>97.53</v>
      </c>
      <c r="H14" s="398">
        <v>97.62</v>
      </c>
      <c r="I14" s="393"/>
      <c r="J14" s="398">
        <v>96.7</v>
      </c>
      <c r="K14" s="393"/>
    </row>
    <row r="15" spans="1:13" ht="15" customHeight="1" x14ac:dyDescent="0.2">
      <c r="A15" s="735"/>
      <c r="B15" s="385" t="s">
        <v>2147</v>
      </c>
      <c r="C15" s="399">
        <v>0.39</v>
      </c>
      <c r="D15" s="399">
        <v>0.3</v>
      </c>
      <c r="E15" s="399">
        <v>0.18</v>
      </c>
      <c r="F15" s="399">
        <v>0.15</v>
      </c>
      <c r="G15" s="399">
        <v>0.27</v>
      </c>
      <c r="H15" s="399">
        <v>0.16</v>
      </c>
      <c r="I15" s="393"/>
      <c r="J15" s="399">
        <v>0.6</v>
      </c>
      <c r="K15" s="393"/>
    </row>
    <row r="16" spans="1:13" ht="15" customHeight="1" x14ac:dyDescent="0.2">
      <c r="A16" s="735"/>
      <c r="B16" s="385" t="s">
        <v>2148</v>
      </c>
      <c r="C16" s="395">
        <v>1.2</v>
      </c>
      <c r="D16" s="395">
        <v>0.83</v>
      </c>
      <c r="E16" s="395">
        <v>0.88</v>
      </c>
      <c r="F16" s="395">
        <v>0.97</v>
      </c>
      <c r="G16" s="395">
        <v>1</v>
      </c>
      <c r="H16" s="395">
        <v>0.52</v>
      </c>
      <c r="I16" s="393"/>
      <c r="J16" s="395">
        <v>0.9</v>
      </c>
      <c r="K16" s="393"/>
    </row>
    <row r="17" spans="1:11" ht="9.9499999999999993" customHeight="1" thickBot="1" x14ac:dyDescent="0.25">
      <c r="A17" s="736"/>
      <c r="B17" s="385"/>
      <c r="C17" s="386"/>
      <c r="D17" s="386"/>
      <c r="E17" s="386"/>
      <c r="F17" s="386"/>
      <c r="G17" s="386"/>
      <c r="H17" s="386"/>
      <c r="I17" s="393"/>
      <c r="J17" s="386"/>
      <c r="K17" s="393"/>
    </row>
    <row r="18" spans="1:11" s="384" customFormat="1" ht="9.9499999999999993" customHeight="1" x14ac:dyDescent="0.2">
      <c r="A18" s="734" t="s">
        <v>17</v>
      </c>
      <c r="B18" s="389"/>
      <c r="C18" s="390"/>
      <c r="D18" s="390"/>
      <c r="E18" s="390"/>
      <c r="F18" s="390"/>
      <c r="G18" s="390"/>
      <c r="H18" s="390"/>
      <c r="I18" s="396"/>
      <c r="J18" s="390"/>
      <c r="K18" s="397"/>
    </row>
    <row r="19" spans="1:11" ht="15" customHeight="1" x14ac:dyDescent="0.2">
      <c r="A19" s="735"/>
      <c r="B19" s="385" t="s">
        <v>2149</v>
      </c>
      <c r="C19" s="392">
        <v>92.84</v>
      </c>
      <c r="D19" s="392">
        <v>93.68</v>
      </c>
      <c r="E19" s="392">
        <v>92.31</v>
      </c>
      <c r="F19" s="392">
        <v>90.76</v>
      </c>
      <c r="G19" s="392">
        <v>90.05</v>
      </c>
      <c r="H19" s="392">
        <v>90.46</v>
      </c>
      <c r="J19" s="392">
        <v>96.5</v>
      </c>
      <c r="K19" s="393"/>
    </row>
    <row r="20" spans="1:11" ht="15" customHeight="1" x14ac:dyDescent="0.2">
      <c r="A20" s="735"/>
      <c r="B20" s="385" t="s">
        <v>2150</v>
      </c>
      <c r="C20" s="392">
        <v>94.42</v>
      </c>
      <c r="D20" s="392">
        <v>94.62</v>
      </c>
      <c r="E20" s="392">
        <v>94.42</v>
      </c>
      <c r="F20" s="392">
        <v>94.6</v>
      </c>
      <c r="G20" s="392">
        <v>93.23</v>
      </c>
      <c r="H20" s="392">
        <v>94.23</v>
      </c>
      <c r="I20" s="393"/>
      <c r="J20" s="392">
        <v>96.9</v>
      </c>
      <c r="K20" s="393"/>
    </row>
    <row r="21" spans="1:11" ht="15" customHeight="1" x14ac:dyDescent="0.2">
      <c r="A21" s="735"/>
      <c r="B21" s="385" t="s">
        <v>2146</v>
      </c>
      <c r="C21" s="399">
        <v>83.51</v>
      </c>
      <c r="D21" s="399">
        <v>83.96</v>
      </c>
      <c r="E21" s="399">
        <v>82.18</v>
      </c>
      <c r="F21" s="399">
        <v>82.14</v>
      </c>
      <c r="G21" s="399">
        <v>82.83</v>
      </c>
      <c r="H21" s="399">
        <v>83.94</v>
      </c>
      <c r="I21" s="393"/>
      <c r="J21" s="399">
        <v>86.7</v>
      </c>
      <c r="K21" s="393"/>
    </row>
    <row r="22" spans="1:11" ht="15" customHeight="1" x14ac:dyDescent="0.2">
      <c r="A22" s="735"/>
      <c r="B22" s="385" t="s">
        <v>2147</v>
      </c>
      <c r="C22" s="399">
        <v>5.92</v>
      </c>
      <c r="D22" s="399">
        <v>6.21</v>
      </c>
      <c r="E22" s="399">
        <v>6.38</v>
      </c>
      <c r="F22" s="399">
        <v>6.03</v>
      </c>
      <c r="G22" s="399">
        <v>4.97</v>
      </c>
      <c r="H22" s="399">
        <v>5.23</v>
      </c>
      <c r="I22" s="393"/>
      <c r="J22" s="399">
        <v>4.4000000000000004</v>
      </c>
      <c r="K22" s="393"/>
    </row>
    <row r="23" spans="1:11" ht="15" customHeight="1" x14ac:dyDescent="0.2">
      <c r="A23" s="735"/>
      <c r="B23" s="385" t="s">
        <v>2148</v>
      </c>
      <c r="C23" s="395">
        <v>13.85</v>
      </c>
      <c r="D23" s="395">
        <v>13.3</v>
      </c>
      <c r="E23" s="395">
        <v>13.02</v>
      </c>
      <c r="F23" s="395">
        <v>13.61</v>
      </c>
      <c r="G23" s="395">
        <v>14.67</v>
      </c>
      <c r="H23" s="395">
        <v>15.01</v>
      </c>
      <c r="I23" s="393"/>
      <c r="J23" s="395">
        <v>5.0999999999999996</v>
      </c>
      <c r="K23" s="393"/>
    </row>
    <row r="24" spans="1:11" ht="9.9499999999999993" customHeight="1" thickBot="1" x14ac:dyDescent="0.25">
      <c r="A24" s="736"/>
      <c r="B24" s="385"/>
      <c r="C24" s="386"/>
      <c r="D24" s="386"/>
      <c r="E24" s="386"/>
      <c r="F24" s="386"/>
      <c r="G24" s="386"/>
      <c r="H24" s="386"/>
      <c r="I24" s="393"/>
      <c r="J24" s="386"/>
      <c r="K24" s="393"/>
    </row>
    <row r="25" spans="1:11" s="384" customFormat="1" ht="9.9499999999999993" customHeight="1" x14ac:dyDescent="0.2">
      <c r="A25" s="737" t="s">
        <v>2151</v>
      </c>
      <c r="B25" s="389"/>
      <c r="C25" s="390"/>
      <c r="D25" s="390"/>
      <c r="E25" s="390"/>
      <c r="F25" s="390"/>
      <c r="G25" s="390"/>
      <c r="H25" s="390"/>
      <c r="I25" s="396"/>
      <c r="J25" s="390"/>
      <c r="K25" s="397"/>
    </row>
    <row r="26" spans="1:11" ht="15" customHeight="1" x14ac:dyDescent="0.2">
      <c r="A26" s="738"/>
      <c r="B26" s="385" t="s">
        <v>2152</v>
      </c>
      <c r="C26" s="392">
        <v>69.13</v>
      </c>
      <c r="D26" s="392">
        <v>71.91</v>
      </c>
      <c r="E26" s="392">
        <v>73.27</v>
      </c>
      <c r="F26" s="392">
        <v>74.319999999999993</v>
      </c>
      <c r="G26" s="392">
        <v>74.09</v>
      </c>
      <c r="H26" s="392">
        <v>73.180000000000007</v>
      </c>
      <c r="J26" s="392">
        <v>78.7</v>
      </c>
      <c r="K26" s="393"/>
    </row>
    <row r="27" spans="1:11" ht="15" customHeight="1" x14ac:dyDescent="0.2">
      <c r="A27" s="738"/>
      <c r="B27" s="385" t="s">
        <v>2150</v>
      </c>
      <c r="C27" s="392">
        <v>106.32</v>
      </c>
      <c r="D27" s="392">
        <v>107.67</v>
      </c>
      <c r="E27" s="392">
        <v>109.31</v>
      </c>
      <c r="F27" s="392">
        <v>108.36</v>
      </c>
      <c r="G27" s="392">
        <v>109.45</v>
      </c>
      <c r="H27" s="392">
        <v>105.15</v>
      </c>
      <c r="I27" s="393"/>
      <c r="J27" s="392">
        <v>106.3</v>
      </c>
      <c r="K27" s="393"/>
    </row>
    <row r="28" spans="1:11" ht="15" customHeight="1" x14ac:dyDescent="0.2">
      <c r="A28" s="738"/>
      <c r="B28" s="385" t="s">
        <v>2146</v>
      </c>
      <c r="C28" s="399">
        <v>57.75</v>
      </c>
      <c r="D28" s="399">
        <v>57.88</v>
      </c>
      <c r="E28" s="399">
        <v>62.73</v>
      </c>
      <c r="F28" s="399">
        <v>59.78</v>
      </c>
      <c r="G28" s="399">
        <v>61.92</v>
      </c>
      <c r="H28" s="399">
        <v>62.05</v>
      </c>
      <c r="I28" s="393"/>
      <c r="J28" s="399">
        <v>64.2</v>
      </c>
      <c r="K28" s="393"/>
    </row>
    <row r="29" spans="1:11" ht="15" customHeight="1" x14ac:dyDescent="0.2">
      <c r="A29" s="738"/>
      <c r="B29" s="385" t="s">
        <v>2147</v>
      </c>
      <c r="C29" s="399">
        <v>14.69</v>
      </c>
      <c r="D29" s="399">
        <v>15.79</v>
      </c>
      <c r="E29" s="399">
        <v>15.51</v>
      </c>
      <c r="F29" s="399">
        <v>16.989999999999998</v>
      </c>
      <c r="G29" s="399">
        <v>13.49</v>
      </c>
      <c r="H29" s="399">
        <v>15.6</v>
      </c>
      <c r="I29" s="393"/>
      <c r="J29" s="399">
        <v>12.9</v>
      </c>
      <c r="K29" s="393"/>
    </row>
    <row r="30" spans="1:11" ht="15" customHeight="1" x14ac:dyDescent="0.2">
      <c r="A30" s="738"/>
      <c r="B30" s="385" t="s">
        <v>2148</v>
      </c>
      <c r="C30" s="395">
        <v>25.22</v>
      </c>
      <c r="D30" s="395">
        <v>29.1</v>
      </c>
      <c r="E30" s="395">
        <v>31.77</v>
      </c>
      <c r="F30" s="395">
        <v>30.88</v>
      </c>
      <c r="G30" s="395">
        <v>29.21</v>
      </c>
      <c r="H30" s="395">
        <v>27.09</v>
      </c>
      <c r="I30" s="393"/>
      <c r="J30" s="395">
        <v>13.9</v>
      </c>
      <c r="K30" s="393"/>
    </row>
    <row r="31" spans="1:11" ht="9.9499999999999993" customHeight="1" thickBot="1" x14ac:dyDescent="0.25">
      <c r="A31" s="739"/>
      <c r="B31" s="385"/>
      <c r="C31" s="386"/>
      <c r="D31" s="386"/>
      <c r="E31" s="386"/>
      <c r="F31" s="386"/>
      <c r="G31" s="386"/>
      <c r="H31" s="386"/>
      <c r="I31" s="393"/>
      <c r="J31" s="386"/>
      <c r="K31" s="393"/>
    </row>
    <row r="32" spans="1:11" s="384" customFormat="1" ht="9.9499999999999993" customHeight="1" x14ac:dyDescent="0.2">
      <c r="A32" s="737" t="s">
        <v>2153</v>
      </c>
      <c r="B32" s="389"/>
      <c r="C32" s="390"/>
      <c r="D32" s="390"/>
      <c r="E32" s="390"/>
      <c r="F32" s="390"/>
      <c r="G32" s="390"/>
      <c r="H32" s="390"/>
      <c r="I32" s="391"/>
      <c r="J32" s="390"/>
      <c r="K32" s="379"/>
    </row>
    <row r="33" spans="1:13" ht="15" customHeight="1" x14ac:dyDescent="0.2">
      <c r="A33" s="738"/>
      <c r="B33" s="385" t="s">
        <v>2154</v>
      </c>
      <c r="C33" s="392">
        <v>34.130000000000003</v>
      </c>
      <c r="D33" s="392">
        <v>35.549999999999997</v>
      </c>
      <c r="E33" s="392">
        <v>36.130000000000003</v>
      </c>
      <c r="F33" s="392">
        <v>37.5</v>
      </c>
      <c r="G33" s="392">
        <v>37.840000000000003</v>
      </c>
      <c r="H33" s="392">
        <v>38.56</v>
      </c>
      <c r="J33" s="392">
        <v>33.9</v>
      </c>
      <c r="K33" s="400"/>
    </row>
    <row r="34" spans="1:13" ht="15" customHeight="1" x14ac:dyDescent="0.2">
      <c r="A34" s="738"/>
      <c r="B34" s="385" t="s">
        <v>2150</v>
      </c>
      <c r="C34" s="392">
        <v>87.2</v>
      </c>
      <c r="D34" s="392">
        <v>87.55</v>
      </c>
      <c r="E34" s="392">
        <v>86.63</v>
      </c>
      <c r="F34" s="392">
        <v>85.93</v>
      </c>
      <c r="G34" s="392">
        <v>85.61</v>
      </c>
      <c r="H34" s="392">
        <v>82.15</v>
      </c>
      <c r="I34" s="400"/>
      <c r="J34" s="392">
        <v>72.8</v>
      </c>
      <c r="K34" s="400"/>
    </row>
    <row r="35" spans="1:13" ht="15" customHeight="1" x14ac:dyDescent="0.2">
      <c r="A35" s="738"/>
      <c r="B35" s="385" t="s">
        <v>2147</v>
      </c>
      <c r="C35" s="395">
        <v>4.8600000000000003</v>
      </c>
      <c r="D35" s="395">
        <v>7.49</v>
      </c>
      <c r="E35" s="395">
        <v>6.63</v>
      </c>
      <c r="F35" s="395">
        <v>8.07</v>
      </c>
      <c r="G35" s="395">
        <v>6.83</v>
      </c>
      <c r="H35" s="395">
        <v>6.77</v>
      </c>
      <c r="I35" s="393"/>
      <c r="J35" s="395">
        <v>8.3000000000000007</v>
      </c>
      <c r="K35" s="393"/>
    </row>
    <row r="36" spans="1:13" ht="9.9499999999999993" customHeight="1" thickBot="1" x14ac:dyDescent="0.25">
      <c r="A36" s="739"/>
      <c r="B36" s="385"/>
      <c r="C36" s="386"/>
      <c r="D36" s="386"/>
      <c r="E36" s="386"/>
      <c r="F36" s="386"/>
      <c r="G36" s="386"/>
      <c r="H36" s="386"/>
      <c r="I36" s="393"/>
      <c r="J36" s="386"/>
      <c r="K36" s="393"/>
    </row>
    <row r="37" spans="1:13" s="384" customFormat="1" ht="9.9499999999999993" customHeight="1" x14ac:dyDescent="0.2">
      <c r="A37" s="401"/>
      <c r="B37" s="389"/>
      <c r="C37" s="390"/>
      <c r="D37" s="390"/>
      <c r="E37" s="390"/>
      <c r="F37" s="390"/>
      <c r="G37" s="390"/>
      <c r="H37" s="390"/>
      <c r="I37" s="391"/>
      <c r="J37" s="390"/>
      <c r="K37" s="379"/>
    </row>
    <row r="38" spans="1:13" ht="15" customHeight="1" x14ac:dyDescent="0.2">
      <c r="B38" s="385" t="s">
        <v>2155</v>
      </c>
      <c r="C38" s="392">
        <v>3.1</v>
      </c>
      <c r="D38" s="392">
        <v>3</v>
      </c>
      <c r="E38" s="392">
        <v>2.2999999999999998</v>
      </c>
      <c r="F38" s="392">
        <v>1.8</v>
      </c>
      <c r="G38" s="392">
        <v>1.7</v>
      </c>
      <c r="H38" s="392">
        <v>1.4</v>
      </c>
      <c r="I38" s="400"/>
      <c r="J38" s="392">
        <v>4</v>
      </c>
      <c r="K38" s="400"/>
      <c r="M38" s="402"/>
    </row>
    <row r="39" spans="1:13" ht="15" customHeight="1" x14ac:dyDescent="0.2">
      <c r="B39" s="385" t="s">
        <v>2156</v>
      </c>
      <c r="C39" s="392">
        <v>9.1</v>
      </c>
      <c r="D39" s="392">
        <v>9.1999999999999993</v>
      </c>
      <c r="E39" s="392">
        <v>9.3000000000000007</v>
      </c>
      <c r="F39" s="392">
        <v>9.4</v>
      </c>
      <c r="G39" s="392">
        <v>9.5</v>
      </c>
      <c r="H39" s="392">
        <v>9.8000000000000007</v>
      </c>
      <c r="I39" s="400"/>
      <c r="J39" s="392">
        <v>9.5</v>
      </c>
      <c r="K39" s="400"/>
      <c r="M39" s="402"/>
    </row>
    <row r="40" spans="1:13" s="384" customFormat="1" ht="9.9499999999999993" customHeight="1" thickBot="1" x14ac:dyDescent="0.25">
      <c r="A40" s="403"/>
      <c r="B40" s="404"/>
      <c r="C40" s="405"/>
      <c r="D40" s="405"/>
      <c r="E40" s="405"/>
      <c r="F40" s="405"/>
      <c r="G40" s="405"/>
      <c r="H40" s="405"/>
      <c r="I40" s="406"/>
      <c r="J40" s="405"/>
      <c r="K40" s="379"/>
      <c r="M40" s="407"/>
    </row>
    <row r="41" spans="1:13" s="384" customFormat="1" ht="9.9499999999999993" customHeight="1" x14ac:dyDescent="0.2">
      <c r="A41" s="389"/>
      <c r="B41" s="389"/>
      <c r="C41" s="390"/>
      <c r="D41" s="390"/>
      <c r="E41" s="390"/>
      <c r="F41" s="390"/>
      <c r="G41" s="390"/>
      <c r="H41" s="390"/>
      <c r="I41" s="391"/>
      <c r="J41" s="390"/>
      <c r="K41" s="379"/>
      <c r="M41" s="407"/>
    </row>
    <row r="42" spans="1:13" s="408" customFormat="1" ht="24" customHeight="1" x14ac:dyDescent="0.25">
      <c r="A42" s="731" t="s">
        <v>2157</v>
      </c>
      <c r="B42" s="731"/>
      <c r="C42" s="731"/>
      <c r="D42" s="731"/>
      <c r="E42" s="731"/>
      <c r="F42" s="731"/>
      <c r="G42" s="731"/>
      <c r="H42" s="731"/>
      <c r="I42" s="731"/>
      <c r="J42" s="731"/>
    </row>
    <row r="43" spans="1:13" s="410" customFormat="1" ht="24" customHeight="1" x14ac:dyDescent="0.2">
      <c r="A43" s="732" t="s">
        <v>2158</v>
      </c>
      <c r="B43" s="732"/>
      <c r="C43" s="732"/>
      <c r="D43" s="732"/>
      <c r="E43" s="732"/>
      <c r="F43" s="732"/>
      <c r="G43" s="732"/>
      <c r="H43" s="732"/>
      <c r="I43" s="732"/>
      <c r="J43" s="732"/>
      <c r="K43" s="409"/>
      <c r="M43" s="411"/>
    </row>
    <row r="44" spans="1:13" s="410" customFormat="1" ht="24" customHeight="1" x14ac:dyDescent="0.2">
      <c r="A44" s="732" t="s">
        <v>2159</v>
      </c>
      <c r="B44" s="732"/>
      <c r="C44" s="732"/>
      <c r="D44" s="732"/>
      <c r="E44" s="732"/>
      <c r="F44" s="732"/>
      <c r="G44" s="732"/>
      <c r="H44" s="732"/>
      <c r="I44" s="732"/>
      <c r="J44" s="732"/>
      <c r="K44" s="409"/>
      <c r="M44" s="411"/>
    </row>
    <row r="45" spans="1:13" ht="12.75" x14ac:dyDescent="0.2">
      <c r="A45" s="412"/>
      <c r="B45" s="377"/>
      <c r="C45" s="386"/>
      <c r="D45" s="386"/>
      <c r="E45" s="386"/>
      <c r="F45" s="386"/>
      <c r="G45" s="386"/>
      <c r="H45" s="386"/>
      <c r="I45" s="413"/>
      <c r="K45" s="387"/>
    </row>
  </sheetData>
  <mergeCells count="9">
    <mergeCell ref="A42:J42"/>
    <mergeCell ref="A43:J43"/>
    <mergeCell ref="A44:J44"/>
    <mergeCell ref="A1:H1"/>
    <mergeCell ref="A5:A11"/>
    <mergeCell ref="A12:A17"/>
    <mergeCell ref="A18:A24"/>
    <mergeCell ref="A25:A31"/>
    <mergeCell ref="A32:A36"/>
  </mergeCells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13</vt:i4>
      </vt:variant>
    </vt:vector>
  </HeadingPairs>
  <TitlesOfParts>
    <vt:vector size="37" baseType="lpstr">
      <vt:lpstr>VERSIONES</vt:lpstr>
      <vt:lpstr>POR SOSTENIMIENTO</vt:lpstr>
      <vt:lpstr>POR SERVICIO</vt:lpstr>
      <vt:lpstr>MATRÍCULA POR GDO</vt:lpstr>
      <vt:lpstr>PROMOVIDOS</vt:lpstr>
      <vt:lpstr>CREIS</vt:lpstr>
      <vt:lpstr>CIS</vt:lpstr>
      <vt:lpstr>MEDIA SUPERIOR</vt:lpstr>
      <vt:lpstr>FORMADORAS DE DOCENTES</vt:lpstr>
      <vt:lpstr>SUPERIOR</vt:lpstr>
      <vt:lpstr>DOCENTES SUPERIOR</vt:lpstr>
      <vt:lpstr>CEDEX ESTATAL</vt:lpstr>
      <vt:lpstr>CEBAS-CEDEX FED. TRANSF.</vt:lpstr>
      <vt:lpstr>MISIONES CULTURALES</vt:lpstr>
      <vt:lpstr>ICHEA</vt:lpstr>
      <vt:lpstr>MIGRANTES</vt:lpstr>
      <vt:lpstr>MATRÍCULA POR EDAD</vt:lpstr>
      <vt:lpstr>MATRÍCULA POR EDAD HOM</vt:lpstr>
      <vt:lpstr>MATRÍCULA POR EDAD MUJ</vt:lpstr>
      <vt:lpstr>POBLACIÓN CONAPO</vt:lpstr>
      <vt:lpstr>PROYECCIONES PREESCOLAR</vt:lpstr>
      <vt:lpstr>PROYECCIONES PRIMARIA</vt:lpstr>
      <vt:lpstr>PROYECCIONES SECUNDARIA</vt:lpstr>
      <vt:lpstr>INDICADORES</vt:lpstr>
      <vt:lpstr>INDICADORES!Área_de_impresión</vt:lpstr>
      <vt:lpstr>'MATRÍCULA POR EDAD'!Área_de_impresión</vt:lpstr>
      <vt:lpstr>'MATRÍCULA POR EDAD HOM'!Área_de_impresión</vt:lpstr>
      <vt:lpstr>'MATRÍCULA POR EDAD MUJ'!Área_de_impresión</vt:lpstr>
      <vt:lpstr>MIGRANTES!Área_de_impresión</vt:lpstr>
      <vt:lpstr>'POBLACIÓN CONAPO'!Área_de_impresión</vt:lpstr>
      <vt:lpstr>'POR SERVICIO'!Área_de_impresión</vt:lpstr>
      <vt:lpstr>'POR SOSTENIMIENTO'!Área_de_impresión</vt:lpstr>
      <vt:lpstr>INDICADORES!Títulos_a_imprimir</vt:lpstr>
      <vt:lpstr>'POBLACIÓN CONAPO'!Títulos_a_imprimir</vt:lpstr>
      <vt:lpstr>'PROYECCIONES PREESCOLAR'!Títulos_a_imprimir</vt:lpstr>
      <vt:lpstr>'PROYECCIONES PRIMARIA'!Títulos_a_imprimir</vt:lpstr>
      <vt:lpstr>'PROYECCIONES SECUNDARIA'!Títulos_a_imprimir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Flores Gutierrez</dc:creator>
  <cp:lastModifiedBy>Estela Flores Gutierrez</cp:lastModifiedBy>
  <dcterms:created xsi:type="dcterms:W3CDTF">2020-04-03T06:47:49Z</dcterms:created>
  <dcterms:modified xsi:type="dcterms:W3CDTF">2020-05-13T20:44:58Z</dcterms:modified>
</cp:coreProperties>
</file>